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mc:AlternateContent xmlns:mc="http://schemas.openxmlformats.org/markup-compatibility/2006">
    <mc:Choice Requires="x15">
      <x15ac:absPath xmlns:x15ac="http://schemas.microsoft.com/office/spreadsheetml/2010/11/ac" url="H:\git\com.lcdweeklyreport.project\Resources\"/>
    </mc:Choice>
  </mc:AlternateContent>
  <xr:revisionPtr revIDLastSave="0" documentId="13_ncr:1_{996F9849-17A2-48DD-94EE-F0933B2495F0}" xr6:coauthVersionLast="43" xr6:coauthVersionMax="43" xr10:uidLastSave="{00000000-0000-0000-0000-000000000000}"/>
  <bookViews>
    <workbookView xWindow="7200" yWindow="3225" windowWidth="21600" windowHeight="11400" tabRatio="925" firstSheet="1" activeTab="11" xr2:uid="{00000000-000D-0000-FFFF-FFFF00000000}"/>
  </bookViews>
  <sheets>
    <sheet name="Trigger" sheetId="20" r:id="rId1"/>
    <sheet name="SOURCE" sheetId="4" r:id="rId2"/>
    <sheet name="MP-LCD-MR" sheetId="17" r:id="rId3"/>
    <sheet name="Rule-MP-Topic" sheetId="18" r:id="rId4"/>
    <sheet name="MP-CCS-RA" sheetId="19" r:id="rId5"/>
    <sheet name="ICD-9 to ICD-10 LCDs" sheetId="5" r:id="rId6"/>
    <sheet name="ALL-LCDs" sheetId="6" state="hidden" r:id="rId7"/>
    <sheet name="Updated LCDs" sheetId="7" r:id="rId8"/>
    <sheet name="Updated Articles" sheetId="9" r:id="rId9"/>
    <sheet name="All-Articles" sheetId="8" r:id="rId10"/>
    <sheet name="ICD9toICD10LCDs" sheetId="21" r:id="rId11"/>
    <sheet name="MP Mail Mapping" sheetId="22" r:id="rId12"/>
    <sheet name="MP Mail Mapping Testing" sheetId="23" state="hidden" r:id="rId13"/>
  </sheets>
  <functionGroups builtInGroupCount="19"/>
  <externalReferences>
    <externalReference r:id="rId14"/>
  </externalReferences>
  <definedNames>
    <definedName name="_xlnm._FilterDatabase" localSheetId="9" hidden="1">'All-Articles'!$A$1:$E$1535</definedName>
    <definedName name="_xlnm._FilterDatabase" localSheetId="6" hidden="1">'ALL-LCDs'!$A$1:$E$1281</definedName>
    <definedName name="_xlnm._FilterDatabase" localSheetId="5" hidden="1">'ICD-9 to ICD-10 LCDs'!#REF!</definedName>
    <definedName name="_xlnm._FilterDatabase" localSheetId="10" hidden="1">ICD9toICD10LCDs!#REF!</definedName>
    <definedName name="_xlnm._FilterDatabase" localSheetId="11" hidden="1">'MP Mail Mapping'!$A$1:$H$1</definedName>
    <definedName name="_xlnm._FilterDatabase" localSheetId="12" hidden="1">'MP Mail Mapping Testing'!$A$1:$H$92</definedName>
    <definedName name="_xlnm._FilterDatabase" localSheetId="4" hidden="1">'MP-CCS-RA'!$A$1:$G$353</definedName>
    <definedName name="_xlnm._FilterDatabase" localSheetId="2" hidden="1">'MP-LCD-MR'!$A$1:$A$5368</definedName>
    <definedName name="_xlnm._FilterDatabase" localSheetId="3" hidden="1">'Rule-MP-Topic'!$F$1:$I$127</definedName>
    <definedName name="_xlnm._FilterDatabase" localSheetId="1" hidden="1">SOURCE!$A$1:$R$954</definedName>
    <definedName name="_xlnm._FilterDatabase" localSheetId="8" hidden="1">'Updated Articles'!$A$1:$F$24</definedName>
    <definedName name="_xlnm._FilterDatabase" localSheetId="7" hidden="1">'Updated LCDs'!$A$1:$F$1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3" i="21" l="1"/>
  <c r="L4" i="21"/>
  <c r="L5" i="21"/>
  <c r="L6" i="21"/>
  <c r="L7" i="21"/>
  <c r="L8" i="21"/>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10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2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3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4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5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6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7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808" i="21"/>
  <c r="L809" i="21"/>
  <c r="L810" i="21"/>
  <c r="L811" i="21"/>
  <c r="L812" i="21"/>
  <c r="L813" i="21"/>
  <c r="L814" i="21"/>
  <c r="L815" i="21"/>
  <c r="L816" i="21"/>
  <c r="L817" i="21"/>
  <c r="L818" i="21"/>
  <c r="L819" i="21"/>
  <c r="L820" i="21"/>
  <c r="L821" i="21"/>
  <c r="L822" i="21"/>
  <c r="L823" i="21"/>
  <c r="L824" i="21"/>
  <c r="L825" i="21"/>
  <c r="L826" i="21"/>
  <c r="L827" i="21"/>
  <c r="L828" i="21"/>
  <c r="L829" i="21"/>
  <c r="L830" i="21"/>
  <c r="L831" i="21"/>
  <c r="L832" i="21"/>
  <c r="L833" i="21"/>
  <c r="L834" i="21"/>
  <c r="L835" i="21"/>
  <c r="L836" i="21"/>
  <c r="L837" i="21"/>
  <c r="L838" i="21"/>
  <c r="L839" i="21"/>
  <c r="L840" i="21"/>
  <c r="L841" i="21"/>
  <c r="L842" i="21"/>
  <c r="L843" i="21"/>
  <c r="L844" i="21"/>
  <c r="L845" i="21"/>
  <c r="L846" i="21"/>
  <c r="L847" i="21"/>
  <c r="L848" i="21"/>
  <c r="L849" i="21"/>
  <c r="L850" i="21"/>
  <c r="L851" i="21"/>
  <c r="L852" i="21"/>
  <c r="L853" i="21"/>
  <c r="L854" i="21"/>
  <c r="L855" i="21"/>
  <c r="L856" i="21"/>
  <c r="L857" i="21"/>
  <c r="L858" i="21"/>
  <c r="L859" i="21"/>
  <c r="L860" i="21"/>
  <c r="L861" i="21"/>
  <c r="L862" i="21"/>
  <c r="L863" i="21"/>
  <c r="L864" i="21"/>
  <c r="L865" i="21"/>
  <c r="L866" i="21"/>
  <c r="L867" i="21"/>
  <c r="L868" i="21"/>
  <c r="L869" i="21"/>
  <c r="L870" i="21"/>
  <c r="L871" i="21"/>
  <c r="L872" i="21"/>
  <c r="L873" i="21"/>
  <c r="L874" i="21"/>
  <c r="L875" i="21"/>
  <c r="L876" i="21"/>
  <c r="L877" i="21"/>
  <c r="L878" i="21"/>
  <c r="L879" i="21"/>
  <c r="L880" i="21"/>
  <c r="L881" i="21"/>
  <c r="L882" i="21"/>
  <c r="L883" i="21"/>
  <c r="L884" i="21"/>
  <c r="L885" i="21"/>
  <c r="L886" i="21"/>
  <c r="L887" i="21"/>
  <c r="L888" i="21"/>
  <c r="L889" i="21"/>
  <c r="L890" i="21"/>
  <c r="L891" i="21"/>
  <c r="L892" i="21"/>
  <c r="L893" i="21"/>
  <c r="L894" i="21"/>
  <c r="L895" i="21"/>
  <c r="L896" i="21"/>
  <c r="L897" i="21"/>
  <c r="L898" i="21"/>
  <c r="L899" i="21"/>
  <c r="L900" i="21"/>
  <c r="L901" i="21"/>
  <c r="L902" i="21"/>
  <c r="L903" i="21"/>
  <c r="L904" i="21"/>
  <c r="L905" i="21"/>
  <c r="L906" i="21"/>
  <c r="L907" i="21"/>
  <c r="L908" i="21"/>
  <c r="L909" i="21"/>
  <c r="L910" i="21"/>
  <c r="L911" i="21"/>
  <c r="L912" i="21"/>
  <c r="L913" i="21"/>
  <c r="L914" i="21"/>
  <c r="L915" i="21"/>
  <c r="L916" i="21"/>
  <c r="L917" i="21"/>
  <c r="L918" i="21"/>
  <c r="L919" i="21"/>
  <c r="L920" i="21"/>
  <c r="L921" i="21"/>
  <c r="L922" i="21"/>
  <c r="L923" i="21"/>
  <c r="L924" i="21"/>
  <c r="L925" i="21"/>
  <c r="L926" i="21"/>
  <c r="L927" i="21"/>
  <c r="L928" i="21"/>
  <c r="L929" i="21"/>
  <c r="L930" i="21"/>
  <c r="L931" i="21"/>
  <c r="L932" i="21"/>
  <c r="L933" i="21"/>
  <c r="L934" i="21"/>
  <c r="L935" i="21"/>
  <c r="L936" i="21"/>
  <c r="L937" i="21"/>
  <c r="L938" i="21"/>
  <c r="L939" i="21"/>
  <c r="L940" i="21"/>
  <c r="L941" i="21"/>
  <c r="L942" i="21"/>
  <c r="L943" i="21"/>
  <c r="L944" i="21"/>
  <c r="L945" i="21"/>
  <c r="L946" i="21"/>
  <c r="L947" i="21"/>
  <c r="L948" i="21"/>
  <c r="L949" i="21"/>
  <c r="L950" i="21"/>
  <c r="L951" i="21"/>
  <c r="L952" i="21"/>
  <c r="L953" i="21"/>
  <c r="L954" i="21"/>
  <c r="L955" i="21"/>
  <c r="L956" i="21"/>
  <c r="L957" i="21"/>
  <c r="L958" i="21"/>
  <c r="L959" i="21"/>
  <c r="L960" i="21"/>
  <c r="L961" i="21"/>
  <c r="L962" i="21"/>
  <c r="L963" i="21"/>
  <c r="L964" i="21"/>
  <c r="L965" i="21"/>
  <c r="L966" i="21"/>
  <c r="L967" i="21"/>
  <c r="L968" i="21"/>
  <c r="L969" i="21"/>
  <c r="L970" i="21"/>
  <c r="L971" i="21"/>
  <c r="L972" i="21"/>
  <c r="L973" i="21"/>
  <c r="L974" i="21"/>
  <c r="L975" i="21"/>
  <c r="L976" i="21"/>
  <c r="L977" i="21"/>
  <c r="L978" i="21"/>
  <c r="L979" i="21"/>
  <c r="L980" i="21"/>
  <c r="L981" i="21"/>
  <c r="L982" i="21"/>
  <c r="L983" i="21"/>
  <c r="L984" i="21"/>
  <c r="L985" i="21"/>
  <c r="L986" i="21"/>
  <c r="L987" i="21"/>
  <c r="L988" i="21"/>
  <c r="L989" i="21"/>
  <c r="L990" i="21"/>
  <c r="L991" i="21"/>
  <c r="L992" i="21"/>
  <c r="L993" i="21"/>
  <c r="L994" i="21"/>
  <c r="L995" i="21"/>
  <c r="L996" i="21"/>
  <c r="L997" i="21"/>
  <c r="L998" i="21"/>
  <c r="L999" i="21"/>
  <c r="L1000" i="21"/>
  <c r="L1001" i="21"/>
  <c r="L1002" i="21"/>
  <c r="L1003" i="21"/>
  <c r="L1004" i="21"/>
  <c r="L1005" i="21"/>
  <c r="L1006" i="21"/>
  <c r="L1007" i="21"/>
  <c r="L1008" i="21"/>
  <c r="L1009" i="21"/>
  <c r="L1010" i="21"/>
  <c r="L1011" i="21"/>
  <c r="L1012" i="21"/>
  <c r="L1013" i="21"/>
  <c r="L1014" i="21"/>
  <c r="L1015" i="21"/>
  <c r="L1016" i="21"/>
  <c r="L1017" i="21"/>
  <c r="L1018" i="21"/>
  <c r="L1019" i="21"/>
  <c r="L1020" i="21"/>
  <c r="L1021" i="21"/>
  <c r="L1022" i="21"/>
  <c r="L1023" i="21"/>
  <c r="L1024" i="21"/>
  <c r="L1025" i="21"/>
  <c r="L1026" i="21"/>
  <c r="L1027" i="21"/>
  <c r="L1028" i="21"/>
  <c r="L1029" i="21"/>
  <c r="L1030" i="21"/>
  <c r="L1031" i="21"/>
  <c r="L1032" i="21"/>
  <c r="L1033" i="21"/>
  <c r="L1034" i="21"/>
  <c r="L1035" i="21"/>
  <c r="L1036" i="21"/>
  <c r="L1037" i="21"/>
  <c r="L1038" i="21"/>
  <c r="L1039" i="21"/>
  <c r="L1040" i="21"/>
  <c r="L1041" i="21"/>
  <c r="L1042" i="21"/>
  <c r="L1043" i="21"/>
  <c r="L1044" i="21"/>
  <c r="L1045" i="21"/>
  <c r="L1046" i="21"/>
  <c r="L1047" i="21"/>
  <c r="L1048" i="21"/>
  <c r="L1049" i="21"/>
  <c r="L1050" i="21"/>
  <c r="L1051" i="21"/>
  <c r="L1052" i="21"/>
  <c r="L1053" i="21"/>
  <c r="L1054" i="21"/>
  <c r="L1055" i="21"/>
  <c r="L1056" i="21"/>
  <c r="L1057" i="21"/>
  <c r="L1058" i="21"/>
  <c r="L1059" i="21"/>
  <c r="L1060" i="21"/>
  <c r="L1061" i="21"/>
  <c r="L1062" i="21"/>
  <c r="L1063" i="21"/>
  <c r="L1064" i="21"/>
  <c r="L1065" i="21"/>
  <c r="L1066" i="21"/>
  <c r="L1067" i="21"/>
  <c r="L1068" i="21"/>
  <c r="L1069" i="21"/>
  <c r="L1070" i="21"/>
  <c r="L1071" i="21"/>
  <c r="L1072" i="21"/>
  <c r="L1073" i="21"/>
  <c r="L1074" i="21"/>
  <c r="L1075" i="21"/>
  <c r="L1076" i="21"/>
  <c r="L1077" i="21"/>
  <c r="L1078" i="21"/>
  <c r="L1079" i="21"/>
  <c r="L1080" i="21"/>
  <c r="L1081" i="21"/>
  <c r="L1082" i="21"/>
  <c r="L1083" i="21"/>
  <c r="L1084" i="21"/>
  <c r="L1085" i="21"/>
  <c r="L1086" i="21"/>
  <c r="L1087" i="21"/>
  <c r="L1088" i="21"/>
  <c r="L1089" i="21"/>
  <c r="L1090" i="21"/>
  <c r="L1091" i="21"/>
  <c r="L1092" i="21"/>
  <c r="L1093" i="21"/>
  <c r="L1094" i="21"/>
  <c r="L1095" i="21"/>
  <c r="L1096" i="21"/>
  <c r="L1097" i="21"/>
  <c r="L1098" i="21"/>
  <c r="L1099" i="21"/>
  <c r="L1100" i="21"/>
  <c r="L1101" i="21"/>
  <c r="L1102" i="21"/>
  <c r="L1103" i="21"/>
  <c r="L1104" i="21"/>
  <c r="L1105" i="21"/>
  <c r="L1106" i="21"/>
  <c r="L1107" i="21"/>
  <c r="L1108" i="21"/>
  <c r="L1109" i="21"/>
  <c r="L1110" i="21"/>
  <c r="L1111" i="21"/>
  <c r="L1112" i="21"/>
  <c r="L1113" i="21"/>
  <c r="L1114" i="21"/>
  <c r="L1115" i="21"/>
  <c r="L1116" i="21"/>
  <c r="L1117" i="21"/>
  <c r="L1118" i="21"/>
  <c r="L1119" i="21"/>
  <c r="L1120" i="21"/>
  <c r="L1121" i="21"/>
  <c r="L1122" i="21"/>
  <c r="L1123" i="21"/>
  <c r="L1124" i="21"/>
  <c r="L1125" i="21"/>
  <c r="L1126" i="21"/>
  <c r="L1127" i="21"/>
  <c r="L1128" i="21"/>
  <c r="L1129" i="21"/>
  <c r="L1130" i="21"/>
  <c r="L1131" i="21"/>
  <c r="L1132" i="21"/>
  <c r="L1133" i="21"/>
  <c r="L1134" i="21"/>
  <c r="L1135" i="21"/>
  <c r="L1136" i="21"/>
  <c r="L1137" i="21"/>
  <c r="L1138" i="21"/>
  <c r="L1139" i="21"/>
  <c r="L1140" i="21"/>
  <c r="L1141" i="21"/>
  <c r="L1142" i="21"/>
  <c r="L1143" i="21"/>
  <c r="L1144" i="21"/>
  <c r="L1145" i="21"/>
  <c r="L1146" i="21"/>
  <c r="L1147" i="21"/>
  <c r="L1148" i="21"/>
  <c r="L1149" i="21"/>
  <c r="L1150" i="21"/>
  <c r="L1151" i="21"/>
  <c r="L1152" i="21"/>
  <c r="L1153" i="21"/>
  <c r="L1154" i="21"/>
  <c r="L1155" i="21"/>
  <c r="L1156" i="21"/>
  <c r="L1157" i="21"/>
  <c r="L1158" i="21"/>
  <c r="L1159" i="21"/>
  <c r="L1160" i="21"/>
  <c r="L1161" i="21"/>
  <c r="L1162" i="21"/>
  <c r="L1163" i="21"/>
  <c r="L1164" i="21"/>
  <c r="L1165" i="21"/>
  <c r="L1166" i="21"/>
  <c r="L1167" i="21"/>
  <c r="L1168" i="21"/>
  <c r="L1169" i="21"/>
  <c r="L1170" i="21"/>
  <c r="L1171" i="21"/>
  <c r="L1172" i="21"/>
  <c r="L1173" i="21"/>
  <c r="L1174" i="21"/>
  <c r="L1175" i="21"/>
  <c r="L1176" i="21"/>
  <c r="L1177" i="21"/>
  <c r="L1178" i="21"/>
  <c r="L1179" i="21"/>
  <c r="L1180" i="21"/>
  <c r="L1181" i="21"/>
  <c r="L1182" i="21"/>
  <c r="L1183" i="21"/>
  <c r="L1184" i="21"/>
  <c r="L1185" i="21"/>
  <c r="L1186" i="21"/>
  <c r="L1187" i="21"/>
  <c r="L1188" i="21"/>
  <c r="L1189" i="21"/>
  <c r="L1190" i="21"/>
  <c r="L1191" i="21"/>
  <c r="L1192" i="21"/>
  <c r="L1193" i="21"/>
  <c r="L1194" i="21"/>
  <c r="L1195" i="21"/>
  <c r="L1196" i="21"/>
  <c r="L1197" i="21"/>
  <c r="L1198" i="21"/>
  <c r="L1199" i="21"/>
  <c r="L1200" i="21"/>
  <c r="L1201" i="21"/>
  <c r="L1202" i="21"/>
  <c r="L1203" i="21"/>
  <c r="L1204" i="21"/>
  <c r="L1205" i="21"/>
  <c r="L1206" i="21"/>
  <c r="L1207" i="21"/>
  <c r="L1208" i="21"/>
  <c r="L1209" i="21"/>
  <c r="L1210" i="21"/>
  <c r="L1211" i="21"/>
  <c r="L1212" i="21"/>
  <c r="L1213" i="21"/>
  <c r="L1214" i="21"/>
  <c r="L1215" i="21"/>
  <c r="L1216" i="21"/>
  <c r="L1217" i="21"/>
  <c r="L1218" i="21"/>
  <c r="L1219" i="21"/>
  <c r="L1220" i="21"/>
  <c r="L1221" i="21"/>
  <c r="L1222" i="21"/>
  <c r="L1223" i="21"/>
  <c r="L1224" i="21"/>
  <c r="L1225" i="21"/>
  <c r="L1226" i="21"/>
  <c r="L1227" i="21"/>
  <c r="L1228" i="21"/>
  <c r="L1229" i="21"/>
  <c r="L1230" i="21"/>
  <c r="L1231" i="21"/>
  <c r="L1232" i="21"/>
  <c r="L1233" i="21"/>
  <c r="L1234" i="21"/>
  <c r="L1235" i="21"/>
  <c r="L1236" i="21"/>
  <c r="L1237" i="21"/>
  <c r="L1238" i="21"/>
  <c r="L1239" i="21"/>
  <c r="L1240" i="21"/>
  <c r="L1241" i="21"/>
  <c r="L1242" i="21"/>
  <c r="L1243" i="21"/>
  <c r="L1244" i="21"/>
  <c r="L1245" i="21"/>
  <c r="L1246" i="21"/>
  <c r="L1247" i="21"/>
  <c r="L1248" i="21"/>
  <c r="L1249" i="21"/>
  <c r="L1250" i="21"/>
  <c r="L1251" i="21"/>
  <c r="L1252" i="21"/>
  <c r="L1253" i="21"/>
  <c r="L1254" i="21"/>
  <c r="L1255" i="21"/>
  <c r="L1256" i="21"/>
  <c r="L1257" i="21"/>
  <c r="L1258" i="21"/>
  <c r="L1259" i="21"/>
  <c r="L1260" i="21"/>
  <c r="L1261" i="21"/>
  <c r="L1262" i="21"/>
  <c r="L1263" i="21"/>
  <c r="L1264" i="21"/>
  <c r="L1265" i="21"/>
  <c r="L1266" i="21"/>
  <c r="L1267" i="21"/>
  <c r="L1268" i="21"/>
  <c r="L1269" i="21"/>
  <c r="L1270" i="21"/>
  <c r="L1271" i="21"/>
  <c r="L1272" i="21"/>
  <c r="L1273" i="21"/>
  <c r="L1274" i="21"/>
  <c r="L1275" i="21"/>
  <c r="L1276" i="21"/>
  <c r="L1277" i="21"/>
  <c r="L1278" i="21"/>
  <c r="L1279" i="21"/>
  <c r="L1280" i="21"/>
  <c r="L1281" i="21"/>
  <c r="L1282" i="21"/>
  <c r="L1283" i="21"/>
  <c r="L1284" i="21"/>
  <c r="L1285" i="21"/>
  <c r="L1286" i="21"/>
  <c r="L1287" i="21"/>
  <c r="L1288" i="21"/>
  <c r="L1289" i="21"/>
  <c r="L1290" i="21"/>
  <c r="L1291" i="21"/>
  <c r="L1292" i="21"/>
  <c r="L1293" i="21"/>
  <c r="L1294" i="21"/>
  <c r="L1295" i="21"/>
  <c r="L1296" i="21"/>
  <c r="L1297" i="21"/>
  <c r="L1298" i="21"/>
  <c r="L1299" i="21"/>
  <c r="L1300" i="21"/>
  <c r="L1301" i="21"/>
  <c r="L1302" i="21"/>
  <c r="L1303" i="21"/>
  <c r="L1304" i="21"/>
  <c r="L1305" i="21"/>
  <c r="L1306" i="21"/>
  <c r="L1307" i="21"/>
  <c r="L1308" i="21"/>
  <c r="L1309" i="21"/>
  <c r="L1310" i="21"/>
  <c r="L1311" i="21"/>
  <c r="L1312" i="21"/>
  <c r="L1313" i="21"/>
  <c r="L1314" i="21"/>
  <c r="L1315" i="21"/>
  <c r="L1316" i="21"/>
  <c r="L1317" i="21"/>
  <c r="L1318" i="21"/>
  <c r="L2" i="21"/>
  <c r="K3" i="21"/>
  <c r="K4" i="21"/>
  <c r="K5" i="21"/>
  <c r="K6" i="21"/>
  <c r="K7" i="21"/>
  <c r="K8" i="21"/>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10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2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3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4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5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6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7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808" i="21"/>
  <c r="K809" i="21"/>
  <c r="K810" i="21"/>
  <c r="K811" i="21"/>
  <c r="K812" i="21"/>
  <c r="K813" i="21"/>
  <c r="K814" i="21"/>
  <c r="K815" i="21"/>
  <c r="K816" i="21"/>
  <c r="K817" i="21"/>
  <c r="K818" i="21"/>
  <c r="K819" i="21"/>
  <c r="K820" i="21"/>
  <c r="K821" i="21"/>
  <c r="K822" i="21"/>
  <c r="K823" i="21"/>
  <c r="K824" i="21"/>
  <c r="K825" i="21"/>
  <c r="K826" i="21"/>
  <c r="K827" i="21"/>
  <c r="K828" i="21"/>
  <c r="K829" i="21"/>
  <c r="K830" i="21"/>
  <c r="K831" i="21"/>
  <c r="K832" i="21"/>
  <c r="K833" i="21"/>
  <c r="K834" i="21"/>
  <c r="K835" i="21"/>
  <c r="K836" i="21"/>
  <c r="K837" i="21"/>
  <c r="K838" i="21"/>
  <c r="K839" i="21"/>
  <c r="K840" i="21"/>
  <c r="K841" i="21"/>
  <c r="K842" i="21"/>
  <c r="K843" i="21"/>
  <c r="K844" i="21"/>
  <c r="K845" i="21"/>
  <c r="K846" i="21"/>
  <c r="K847" i="21"/>
  <c r="K848" i="21"/>
  <c r="K849" i="21"/>
  <c r="K850" i="21"/>
  <c r="K851" i="21"/>
  <c r="K852" i="21"/>
  <c r="K853" i="21"/>
  <c r="K854" i="21"/>
  <c r="K855" i="21"/>
  <c r="K856" i="21"/>
  <c r="K857" i="21"/>
  <c r="K858" i="21"/>
  <c r="K859" i="21"/>
  <c r="K860" i="21"/>
  <c r="K861" i="21"/>
  <c r="K862" i="21"/>
  <c r="K863" i="21"/>
  <c r="K864" i="21"/>
  <c r="K865" i="21"/>
  <c r="K866" i="21"/>
  <c r="K867" i="21"/>
  <c r="K868" i="21"/>
  <c r="K869" i="21"/>
  <c r="K870" i="21"/>
  <c r="K871" i="21"/>
  <c r="K872" i="21"/>
  <c r="K873" i="21"/>
  <c r="K874" i="21"/>
  <c r="K875" i="21"/>
  <c r="K876" i="21"/>
  <c r="K877" i="21"/>
  <c r="K878" i="21"/>
  <c r="K879" i="21"/>
  <c r="K880" i="21"/>
  <c r="K881" i="21"/>
  <c r="K882" i="21"/>
  <c r="K883" i="21"/>
  <c r="K884" i="21"/>
  <c r="K885" i="21"/>
  <c r="K886" i="21"/>
  <c r="K887" i="21"/>
  <c r="K888" i="21"/>
  <c r="K889" i="21"/>
  <c r="K890" i="21"/>
  <c r="K891" i="21"/>
  <c r="K892" i="21"/>
  <c r="K893" i="21"/>
  <c r="K894" i="21"/>
  <c r="K895" i="21"/>
  <c r="K896" i="21"/>
  <c r="K897" i="21"/>
  <c r="K898" i="21"/>
  <c r="K899" i="21"/>
  <c r="K900" i="21"/>
  <c r="K901" i="21"/>
  <c r="K902" i="21"/>
  <c r="K903" i="21"/>
  <c r="K904" i="21"/>
  <c r="K905" i="21"/>
  <c r="K906" i="21"/>
  <c r="K907" i="21"/>
  <c r="K908" i="21"/>
  <c r="K909" i="21"/>
  <c r="K910" i="21"/>
  <c r="K911" i="21"/>
  <c r="K912" i="21"/>
  <c r="K913" i="21"/>
  <c r="K914" i="21"/>
  <c r="K915" i="21"/>
  <c r="K916" i="21"/>
  <c r="K917" i="21"/>
  <c r="K918" i="21"/>
  <c r="K919" i="21"/>
  <c r="K920" i="21"/>
  <c r="K921" i="21"/>
  <c r="K922" i="21"/>
  <c r="K923" i="21"/>
  <c r="K924" i="21"/>
  <c r="K925" i="21"/>
  <c r="K926" i="21"/>
  <c r="K927" i="21"/>
  <c r="K928" i="21"/>
  <c r="K929" i="21"/>
  <c r="K930" i="21"/>
  <c r="K931" i="21"/>
  <c r="K932" i="21"/>
  <c r="K933" i="21"/>
  <c r="K934" i="21"/>
  <c r="K935" i="21"/>
  <c r="K936" i="21"/>
  <c r="K937" i="21"/>
  <c r="K938" i="21"/>
  <c r="K939" i="21"/>
  <c r="K940" i="21"/>
  <c r="K941" i="21"/>
  <c r="K942" i="21"/>
  <c r="K943" i="21"/>
  <c r="K944" i="21"/>
  <c r="K945" i="21"/>
  <c r="K946" i="21"/>
  <c r="K947" i="21"/>
  <c r="K948" i="21"/>
  <c r="K949" i="21"/>
  <c r="K950" i="21"/>
  <c r="K951" i="21"/>
  <c r="K952" i="21"/>
  <c r="K953" i="21"/>
  <c r="K954" i="21"/>
  <c r="K955" i="21"/>
  <c r="K956" i="21"/>
  <c r="K957" i="21"/>
  <c r="K958" i="21"/>
  <c r="K959" i="21"/>
  <c r="K960" i="21"/>
  <c r="K961" i="21"/>
  <c r="K962" i="21"/>
  <c r="K963" i="21"/>
  <c r="K964" i="21"/>
  <c r="K965" i="21"/>
  <c r="K966" i="21"/>
  <c r="K967" i="21"/>
  <c r="K968" i="21"/>
  <c r="K969" i="21"/>
  <c r="K970" i="21"/>
  <c r="K971" i="21"/>
  <c r="K972" i="21"/>
  <c r="K973" i="21"/>
  <c r="K974" i="21"/>
  <c r="K975" i="21"/>
  <c r="K976" i="21"/>
  <c r="K977" i="21"/>
  <c r="K978" i="21"/>
  <c r="K979" i="21"/>
  <c r="K980" i="21"/>
  <c r="K981" i="21"/>
  <c r="K982" i="21"/>
  <c r="K983" i="21"/>
  <c r="K984" i="21"/>
  <c r="K985" i="21"/>
  <c r="K986" i="21"/>
  <c r="K987" i="21"/>
  <c r="K988" i="21"/>
  <c r="K989" i="21"/>
  <c r="K990" i="21"/>
  <c r="K991" i="21"/>
  <c r="K992" i="21"/>
  <c r="K993" i="21"/>
  <c r="K994" i="21"/>
  <c r="K995" i="21"/>
  <c r="K996" i="21"/>
  <c r="K997" i="21"/>
  <c r="K998" i="21"/>
  <c r="K999" i="21"/>
  <c r="K1000" i="21"/>
  <c r="K1001" i="21"/>
  <c r="K1002" i="21"/>
  <c r="K1003" i="21"/>
  <c r="K1004" i="21"/>
  <c r="K1005" i="21"/>
  <c r="K1006" i="21"/>
  <c r="K1007" i="21"/>
  <c r="K1008" i="21"/>
  <c r="K1009" i="21"/>
  <c r="K1010" i="21"/>
  <c r="K1011" i="21"/>
  <c r="K1012" i="21"/>
  <c r="K1013" i="21"/>
  <c r="K1014" i="21"/>
  <c r="K1015" i="21"/>
  <c r="K1016" i="21"/>
  <c r="K1017" i="21"/>
  <c r="K1018" i="21"/>
  <c r="K1019" i="21"/>
  <c r="K1020" i="21"/>
  <c r="K1021" i="21"/>
  <c r="K1022" i="21"/>
  <c r="K1023" i="21"/>
  <c r="K1024" i="21"/>
  <c r="K1025" i="21"/>
  <c r="K1026" i="21"/>
  <c r="K1027" i="21"/>
  <c r="K1028" i="21"/>
  <c r="K1029" i="21"/>
  <c r="K1030" i="21"/>
  <c r="K1031" i="21"/>
  <c r="K1032" i="21"/>
  <c r="K1033" i="21"/>
  <c r="K1034" i="21"/>
  <c r="K1035" i="21"/>
  <c r="K1036" i="21"/>
  <c r="K1037" i="21"/>
  <c r="K1038" i="21"/>
  <c r="K1039" i="21"/>
  <c r="K1040" i="21"/>
  <c r="K1041" i="21"/>
  <c r="K1042" i="21"/>
  <c r="K1043" i="21"/>
  <c r="K1044" i="21"/>
  <c r="K1045" i="21"/>
  <c r="K1046" i="21"/>
  <c r="K1047" i="21"/>
  <c r="K1048" i="21"/>
  <c r="K1049" i="21"/>
  <c r="K1050" i="21"/>
  <c r="K1051" i="21"/>
  <c r="K1052" i="21"/>
  <c r="K1053" i="21"/>
  <c r="K1054" i="21"/>
  <c r="K1055" i="21"/>
  <c r="K1056" i="21"/>
  <c r="K1057" i="21"/>
  <c r="K1058" i="21"/>
  <c r="K1059" i="21"/>
  <c r="K1060" i="21"/>
  <c r="K1061" i="21"/>
  <c r="K1062" i="21"/>
  <c r="K1063" i="21"/>
  <c r="K1064" i="21"/>
  <c r="K1065" i="21"/>
  <c r="K1066" i="21"/>
  <c r="K1067" i="21"/>
  <c r="K1068" i="21"/>
  <c r="K1069" i="21"/>
  <c r="K1070" i="21"/>
  <c r="K1071" i="21"/>
  <c r="K1072" i="21"/>
  <c r="K1073" i="21"/>
  <c r="K1074" i="21"/>
  <c r="K1075" i="21"/>
  <c r="K1076" i="21"/>
  <c r="K1077" i="21"/>
  <c r="K1078" i="21"/>
  <c r="K1079" i="21"/>
  <c r="K1080" i="21"/>
  <c r="K1081" i="21"/>
  <c r="K1082" i="21"/>
  <c r="K1083" i="21"/>
  <c r="K1084" i="21"/>
  <c r="K1085" i="21"/>
  <c r="K1086" i="21"/>
  <c r="K1087" i="21"/>
  <c r="K1088" i="21"/>
  <c r="K1089" i="21"/>
  <c r="K1090" i="21"/>
  <c r="K1091" i="21"/>
  <c r="K1092" i="21"/>
  <c r="K1093" i="21"/>
  <c r="K1094" i="21"/>
  <c r="K1095" i="21"/>
  <c r="K1096" i="21"/>
  <c r="K1097" i="21"/>
  <c r="K1098" i="21"/>
  <c r="K1099" i="21"/>
  <c r="K1100" i="21"/>
  <c r="K1101" i="21"/>
  <c r="K1102" i="21"/>
  <c r="K1103" i="21"/>
  <c r="K1104" i="21"/>
  <c r="K1105" i="21"/>
  <c r="K1106" i="21"/>
  <c r="K1107" i="21"/>
  <c r="K1108" i="21"/>
  <c r="K1109" i="21"/>
  <c r="K1110" i="21"/>
  <c r="K1111" i="21"/>
  <c r="K1112" i="21"/>
  <c r="K1113" i="21"/>
  <c r="K1114" i="21"/>
  <c r="K1115" i="21"/>
  <c r="K1116" i="21"/>
  <c r="K1117" i="21"/>
  <c r="K1118" i="21"/>
  <c r="K1119" i="21"/>
  <c r="K1120" i="21"/>
  <c r="K1121" i="21"/>
  <c r="K1122" i="21"/>
  <c r="K1123" i="21"/>
  <c r="K1124" i="21"/>
  <c r="K1125" i="21"/>
  <c r="K1126" i="21"/>
  <c r="K1127" i="21"/>
  <c r="K1128" i="21"/>
  <c r="K1129" i="21"/>
  <c r="K1130" i="21"/>
  <c r="K1131" i="21"/>
  <c r="K1132" i="21"/>
  <c r="K1133" i="21"/>
  <c r="K1134" i="21"/>
  <c r="K1135" i="21"/>
  <c r="K1136" i="21"/>
  <c r="K1137" i="21"/>
  <c r="K1138" i="21"/>
  <c r="K1139" i="21"/>
  <c r="K1140" i="21"/>
  <c r="K1141" i="21"/>
  <c r="K1142" i="21"/>
  <c r="K1143" i="21"/>
  <c r="K1144" i="21"/>
  <c r="K1145" i="21"/>
  <c r="K1146" i="21"/>
  <c r="K1147" i="21"/>
  <c r="K1148" i="21"/>
  <c r="K1149" i="21"/>
  <c r="K1150" i="21"/>
  <c r="K1151" i="21"/>
  <c r="K1152" i="21"/>
  <c r="K1153" i="21"/>
  <c r="K1154" i="21"/>
  <c r="K1155" i="21"/>
  <c r="K1156" i="21"/>
  <c r="K1157" i="21"/>
  <c r="K1158" i="21"/>
  <c r="K1159" i="21"/>
  <c r="K1160" i="21"/>
  <c r="K1161" i="21"/>
  <c r="K1162" i="21"/>
  <c r="K1163" i="21"/>
  <c r="K1164" i="21"/>
  <c r="K1165" i="21"/>
  <c r="K1166" i="21"/>
  <c r="K1167" i="21"/>
  <c r="K1168" i="21"/>
  <c r="K1169" i="21"/>
  <c r="K1170" i="21"/>
  <c r="K1171" i="21"/>
  <c r="K1172" i="21"/>
  <c r="K1173" i="21"/>
  <c r="K1174" i="21"/>
  <c r="K1175" i="21"/>
  <c r="K1176" i="21"/>
  <c r="K1177" i="21"/>
  <c r="K1178" i="21"/>
  <c r="K1179" i="21"/>
  <c r="K1180" i="21"/>
  <c r="K1181" i="21"/>
  <c r="K1182" i="21"/>
  <c r="K1183" i="21"/>
  <c r="K1184" i="21"/>
  <c r="K1185" i="21"/>
  <c r="K1186" i="21"/>
  <c r="K1187" i="21"/>
  <c r="K1188" i="21"/>
  <c r="K1189" i="21"/>
  <c r="K1190" i="21"/>
  <c r="K1191" i="21"/>
  <c r="K1192" i="21"/>
  <c r="K1193" i="21"/>
  <c r="K1194" i="21"/>
  <c r="K1195" i="21"/>
  <c r="K1196" i="21"/>
  <c r="K1197" i="21"/>
  <c r="K1198" i="21"/>
  <c r="K1199" i="21"/>
  <c r="K1200" i="21"/>
  <c r="K1201" i="21"/>
  <c r="K1202" i="21"/>
  <c r="K1203" i="21"/>
  <c r="K1204" i="21"/>
  <c r="K1205" i="21"/>
  <c r="K1206" i="21"/>
  <c r="K1207" i="21"/>
  <c r="K1208" i="21"/>
  <c r="K1209" i="21"/>
  <c r="K1210" i="21"/>
  <c r="K1211" i="21"/>
  <c r="K1212" i="21"/>
  <c r="K1213" i="21"/>
  <c r="K1214" i="21"/>
  <c r="K1215" i="21"/>
  <c r="K1216" i="21"/>
  <c r="K1217" i="21"/>
  <c r="K1218" i="21"/>
  <c r="K1219" i="21"/>
  <c r="K1220" i="21"/>
  <c r="K1221" i="21"/>
  <c r="K1222" i="21"/>
  <c r="K1223" i="21"/>
  <c r="K1224" i="21"/>
  <c r="K1225" i="21"/>
  <c r="K1226" i="21"/>
  <c r="K1227" i="21"/>
  <c r="K1228" i="21"/>
  <c r="K1229" i="21"/>
  <c r="K1230" i="21"/>
  <c r="K1231" i="21"/>
  <c r="K1232" i="21"/>
  <c r="K1233" i="21"/>
  <c r="K1234" i="21"/>
  <c r="K1235" i="21"/>
  <c r="K1236" i="21"/>
  <c r="K1237" i="21"/>
  <c r="K1238" i="21"/>
  <c r="K1239" i="21"/>
  <c r="K1240" i="21"/>
  <c r="K1241" i="21"/>
  <c r="K1242" i="21"/>
  <c r="K1243" i="21"/>
  <c r="K1244" i="21"/>
  <c r="K1245" i="21"/>
  <c r="K1246" i="21"/>
  <c r="K1247" i="21"/>
  <c r="K1248" i="21"/>
  <c r="K1249" i="21"/>
  <c r="K1250" i="21"/>
  <c r="K1251" i="21"/>
  <c r="K1252" i="21"/>
  <c r="K1253" i="21"/>
  <c r="K1254" i="21"/>
  <c r="K1255" i="21"/>
  <c r="K1256" i="21"/>
  <c r="K1257" i="21"/>
  <c r="K1258" i="21"/>
  <c r="K1259" i="21"/>
  <c r="K1260" i="21"/>
  <c r="K1261" i="21"/>
  <c r="K1262" i="21"/>
  <c r="K1263" i="21"/>
  <c r="K1264" i="21"/>
  <c r="K1265" i="21"/>
  <c r="K1266" i="21"/>
  <c r="K1267" i="21"/>
  <c r="K1268" i="21"/>
  <c r="K1269" i="21"/>
  <c r="K1270" i="21"/>
  <c r="K1271" i="21"/>
  <c r="K1272" i="21"/>
  <c r="K1273" i="21"/>
  <c r="K1274" i="21"/>
  <c r="K1275" i="21"/>
  <c r="K1276" i="21"/>
  <c r="K1277" i="21"/>
  <c r="K1278" i="21"/>
  <c r="K1279" i="21"/>
  <c r="K1280" i="21"/>
  <c r="K1281" i="21"/>
  <c r="K1282" i="21"/>
  <c r="K1283" i="21"/>
  <c r="K1284" i="21"/>
  <c r="K1285" i="21"/>
  <c r="K1286" i="21"/>
  <c r="K1287" i="21"/>
  <c r="K1288" i="21"/>
  <c r="K1289" i="21"/>
  <c r="K1290" i="21"/>
  <c r="K1291" i="21"/>
  <c r="K1292" i="21"/>
  <c r="K1293" i="21"/>
  <c r="K1294" i="21"/>
  <c r="K1295" i="21"/>
  <c r="K1296" i="21"/>
  <c r="K1297" i="21"/>
  <c r="K1298" i="21"/>
  <c r="K1299" i="21"/>
  <c r="K1300" i="21"/>
  <c r="K1301" i="21"/>
  <c r="K1302" i="21"/>
  <c r="K1303" i="21"/>
  <c r="K1304" i="21"/>
  <c r="K1305" i="21"/>
  <c r="K1306" i="21"/>
  <c r="K1307" i="21"/>
  <c r="K1308" i="21"/>
  <c r="K1309" i="21"/>
  <c r="K1310" i="21"/>
  <c r="K1311" i="21"/>
  <c r="K1312" i="21"/>
  <c r="K1313" i="21"/>
  <c r="K1314" i="21"/>
  <c r="K1315" i="21"/>
  <c r="K1316" i="21"/>
  <c r="K1317" i="21"/>
  <c r="K1318" i="21"/>
  <c r="K2" i="21"/>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2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3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4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5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6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7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808" i="21"/>
  <c r="J809" i="21"/>
  <c r="J810" i="21"/>
  <c r="J811" i="21"/>
  <c r="J812" i="21"/>
  <c r="J813" i="21"/>
  <c r="J814" i="21"/>
  <c r="J815" i="21"/>
  <c r="J816" i="21"/>
  <c r="J817" i="21"/>
  <c r="J818" i="21"/>
  <c r="J819" i="21"/>
  <c r="J820" i="21"/>
  <c r="J821" i="21"/>
  <c r="J822" i="21"/>
  <c r="J823" i="21"/>
  <c r="J824" i="21"/>
  <c r="J825" i="21"/>
  <c r="J826" i="21"/>
  <c r="J827" i="21"/>
  <c r="J828" i="21"/>
  <c r="J829" i="21"/>
  <c r="J830" i="21"/>
  <c r="J831" i="21"/>
  <c r="J832" i="21"/>
  <c r="J833" i="21"/>
  <c r="J834" i="21"/>
  <c r="J835" i="21"/>
  <c r="J836" i="21"/>
  <c r="J837" i="21"/>
  <c r="J838" i="21"/>
  <c r="J839" i="21"/>
  <c r="J840" i="21"/>
  <c r="J841" i="21"/>
  <c r="J842" i="21"/>
  <c r="J843" i="21"/>
  <c r="J844" i="21"/>
  <c r="J845" i="21"/>
  <c r="J846" i="21"/>
  <c r="J847" i="21"/>
  <c r="J848" i="21"/>
  <c r="J849" i="21"/>
  <c r="J850" i="21"/>
  <c r="J851" i="21"/>
  <c r="J852" i="21"/>
  <c r="J853" i="21"/>
  <c r="J854" i="21"/>
  <c r="J855" i="21"/>
  <c r="J856" i="21"/>
  <c r="J857" i="21"/>
  <c r="J858" i="21"/>
  <c r="J859" i="21"/>
  <c r="J860" i="21"/>
  <c r="J861" i="21"/>
  <c r="J862" i="21"/>
  <c r="J863" i="21"/>
  <c r="J864" i="21"/>
  <c r="J865" i="21"/>
  <c r="J866" i="21"/>
  <c r="J867" i="21"/>
  <c r="J868" i="21"/>
  <c r="J869" i="21"/>
  <c r="J870" i="21"/>
  <c r="J871" i="21"/>
  <c r="J872" i="21"/>
  <c r="J873" i="21"/>
  <c r="J874" i="21"/>
  <c r="J875" i="21"/>
  <c r="J876" i="21"/>
  <c r="J877" i="21"/>
  <c r="J878" i="21"/>
  <c r="J879" i="21"/>
  <c r="J880" i="21"/>
  <c r="J881" i="21"/>
  <c r="J882" i="21"/>
  <c r="J883" i="21"/>
  <c r="J884" i="21"/>
  <c r="J885" i="21"/>
  <c r="J886" i="21"/>
  <c r="J887" i="21"/>
  <c r="J888" i="21"/>
  <c r="J889" i="21"/>
  <c r="J890" i="21"/>
  <c r="J891" i="21"/>
  <c r="J892" i="21"/>
  <c r="J893" i="21"/>
  <c r="J894" i="21"/>
  <c r="J895" i="21"/>
  <c r="J896" i="21"/>
  <c r="J897" i="21"/>
  <c r="J898" i="21"/>
  <c r="J899" i="21"/>
  <c r="J900" i="21"/>
  <c r="J901" i="21"/>
  <c r="J902" i="21"/>
  <c r="J903" i="21"/>
  <c r="J904" i="21"/>
  <c r="J905" i="21"/>
  <c r="J906" i="21"/>
  <c r="J907" i="21"/>
  <c r="J908" i="21"/>
  <c r="J909" i="21"/>
  <c r="J910" i="21"/>
  <c r="J911" i="21"/>
  <c r="J912" i="21"/>
  <c r="J913" i="21"/>
  <c r="J914" i="21"/>
  <c r="J915" i="21"/>
  <c r="J916" i="21"/>
  <c r="J917" i="21"/>
  <c r="J918" i="21"/>
  <c r="J919" i="21"/>
  <c r="J920" i="21"/>
  <c r="J921" i="21"/>
  <c r="J922" i="21"/>
  <c r="J923" i="21"/>
  <c r="J924" i="21"/>
  <c r="J925" i="21"/>
  <c r="J926" i="21"/>
  <c r="J927" i="21"/>
  <c r="J928" i="21"/>
  <c r="J929" i="21"/>
  <c r="J930" i="21"/>
  <c r="J931" i="21"/>
  <c r="J932" i="21"/>
  <c r="J933" i="21"/>
  <c r="J934" i="21"/>
  <c r="J935" i="21"/>
  <c r="J936" i="21"/>
  <c r="J937" i="21"/>
  <c r="J938" i="21"/>
  <c r="J939" i="21"/>
  <c r="J940" i="21"/>
  <c r="J941" i="21"/>
  <c r="J942" i="21"/>
  <c r="J943" i="21"/>
  <c r="J944" i="21"/>
  <c r="J945" i="21"/>
  <c r="J946" i="21"/>
  <c r="J947" i="21"/>
  <c r="J948" i="21"/>
  <c r="J949" i="21"/>
  <c r="J950" i="21"/>
  <c r="J951" i="21"/>
  <c r="J952" i="21"/>
  <c r="J953" i="21"/>
  <c r="J954" i="21"/>
  <c r="J955" i="21"/>
  <c r="J956" i="21"/>
  <c r="J957" i="21"/>
  <c r="J958" i="21"/>
  <c r="J959" i="21"/>
  <c r="J960" i="21"/>
  <c r="J961" i="21"/>
  <c r="J962" i="21"/>
  <c r="J963" i="21"/>
  <c r="J964" i="21"/>
  <c r="J965" i="21"/>
  <c r="J966" i="21"/>
  <c r="J967" i="21"/>
  <c r="J968" i="21"/>
  <c r="J969" i="21"/>
  <c r="J970" i="21"/>
  <c r="J971" i="21"/>
  <c r="J972" i="21"/>
  <c r="J973" i="21"/>
  <c r="J974" i="21"/>
  <c r="J975" i="21"/>
  <c r="J976" i="21"/>
  <c r="J977" i="21"/>
  <c r="J978" i="21"/>
  <c r="J979" i="21"/>
  <c r="J980" i="21"/>
  <c r="J981" i="21"/>
  <c r="J982" i="21"/>
  <c r="J983" i="21"/>
  <c r="J984" i="21"/>
  <c r="J985" i="21"/>
  <c r="J986" i="21"/>
  <c r="J987" i="21"/>
  <c r="J988" i="21"/>
  <c r="J989" i="21"/>
  <c r="J990" i="21"/>
  <c r="J991" i="21"/>
  <c r="J992" i="21"/>
  <c r="J993" i="21"/>
  <c r="J994" i="21"/>
  <c r="J995" i="21"/>
  <c r="J996" i="21"/>
  <c r="J997" i="21"/>
  <c r="J998" i="21"/>
  <c r="J999" i="21"/>
  <c r="J1000" i="21"/>
  <c r="J1001" i="21"/>
  <c r="J1002" i="21"/>
  <c r="J1003" i="21"/>
  <c r="J1004" i="21"/>
  <c r="J1005" i="21"/>
  <c r="J1006" i="21"/>
  <c r="J1007" i="21"/>
  <c r="J1008" i="21"/>
  <c r="J1009" i="21"/>
  <c r="J1010" i="21"/>
  <c r="J1011" i="21"/>
  <c r="J1012" i="21"/>
  <c r="J1013" i="21"/>
  <c r="J1014" i="21"/>
  <c r="J1015" i="21"/>
  <c r="J1016" i="21"/>
  <c r="J1017" i="21"/>
  <c r="J1018" i="21"/>
  <c r="J1019" i="21"/>
  <c r="J1020" i="21"/>
  <c r="J1021" i="21"/>
  <c r="J1022" i="21"/>
  <c r="J1023" i="21"/>
  <c r="J1024" i="21"/>
  <c r="J1025" i="21"/>
  <c r="J1026" i="21"/>
  <c r="J1027" i="21"/>
  <c r="J1028" i="21"/>
  <c r="J1029" i="21"/>
  <c r="J1030" i="21"/>
  <c r="J1031" i="21"/>
  <c r="J1032" i="21"/>
  <c r="J1033" i="21"/>
  <c r="J1034" i="21"/>
  <c r="J1035" i="21"/>
  <c r="J1036" i="21"/>
  <c r="J1037" i="21"/>
  <c r="J1038" i="21"/>
  <c r="J1039" i="21"/>
  <c r="J1040" i="21"/>
  <c r="J1041" i="21"/>
  <c r="J1042" i="21"/>
  <c r="J1043" i="21"/>
  <c r="J1044" i="21"/>
  <c r="J1045" i="21"/>
  <c r="J1046" i="21"/>
  <c r="J1047" i="21"/>
  <c r="J1048" i="21"/>
  <c r="J1049" i="21"/>
  <c r="J1050" i="21"/>
  <c r="J1051" i="21"/>
  <c r="J1052" i="21"/>
  <c r="J1053" i="21"/>
  <c r="J1054" i="21"/>
  <c r="J1055" i="21"/>
  <c r="J1056" i="21"/>
  <c r="J1057" i="21"/>
  <c r="J1058" i="21"/>
  <c r="J1059" i="21"/>
  <c r="J1060" i="21"/>
  <c r="J1061" i="21"/>
  <c r="J1062" i="21"/>
  <c r="J1063" i="21"/>
  <c r="J1064" i="21"/>
  <c r="J1065" i="21"/>
  <c r="J1066" i="21"/>
  <c r="J1067" i="21"/>
  <c r="J1068" i="21"/>
  <c r="J1069" i="21"/>
  <c r="J1070" i="21"/>
  <c r="J1071" i="21"/>
  <c r="J1072" i="21"/>
  <c r="J1073" i="21"/>
  <c r="J1074" i="21"/>
  <c r="J1075" i="21"/>
  <c r="J1076" i="21"/>
  <c r="J1077" i="21"/>
  <c r="J1078" i="21"/>
  <c r="J1079" i="21"/>
  <c r="J1080" i="21"/>
  <c r="J1081" i="21"/>
  <c r="J1082" i="21"/>
  <c r="J1083" i="21"/>
  <c r="J1084" i="21"/>
  <c r="J1085" i="21"/>
  <c r="J1086" i="21"/>
  <c r="J1087" i="21"/>
  <c r="J1088" i="21"/>
  <c r="J1089" i="21"/>
  <c r="J1090" i="21"/>
  <c r="J1091" i="21"/>
  <c r="J1092" i="21"/>
  <c r="J1093" i="21"/>
  <c r="J1094" i="21"/>
  <c r="J1095" i="21"/>
  <c r="J1096" i="21"/>
  <c r="J1097" i="21"/>
  <c r="J1098" i="21"/>
  <c r="J1099" i="21"/>
  <c r="J1100" i="21"/>
  <c r="J1101" i="21"/>
  <c r="J1102" i="21"/>
  <c r="J1103" i="21"/>
  <c r="J1104" i="21"/>
  <c r="J1105" i="21"/>
  <c r="J1106" i="21"/>
  <c r="J1107" i="21"/>
  <c r="J1108" i="21"/>
  <c r="J1109" i="21"/>
  <c r="J1110" i="21"/>
  <c r="J1111" i="21"/>
  <c r="J1112" i="21"/>
  <c r="J1113" i="21"/>
  <c r="J1114" i="21"/>
  <c r="J1115" i="21"/>
  <c r="J1116" i="21"/>
  <c r="J1117" i="21"/>
  <c r="J1118" i="21"/>
  <c r="J1119" i="21"/>
  <c r="J1120" i="21"/>
  <c r="J1121" i="21"/>
  <c r="J1122" i="21"/>
  <c r="J1123" i="21"/>
  <c r="J1124" i="21"/>
  <c r="J1125" i="21"/>
  <c r="J1126" i="21"/>
  <c r="J1127" i="21"/>
  <c r="J1128" i="21"/>
  <c r="J1129" i="21"/>
  <c r="J1130" i="21"/>
  <c r="J1131" i="21"/>
  <c r="J1132" i="21"/>
  <c r="J1133" i="21"/>
  <c r="J1134" i="21"/>
  <c r="J1135" i="21"/>
  <c r="J1136" i="21"/>
  <c r="J1137" i="21"/>
  <c r="J1138" i="21"/>
  <c r="J1139" i="21"/>
  <c r="J1140" i="21"/>
  <c r="J1141" i="21"/>
  <c r="J1142" i="21"/>
  <c r="J1143" i="21"/>
  <c r="J1144" i="21"/>
  <c r="J1145" i="21"/>
  <c r="J1146" i="21"/>
  <c r="J1147" i="21"/>
  <c r="J1148" i="21"/>
  <c r="J1149" i="21"/>
  <c r="J1150" i="21"/>
  <c r="J1151" i="21"/>
  <c r="J1152" i="21"/>
  <c r="J1153" i="21"/>
  <c r="J1154" i="21"/>
  <c r="J1155" i="21"/>
  <c r="J1156" i="21"/>
  <c r="J1157" i="21"/>
  <c r="J1158" i="21"/>
  <c r="J1159" i="21"/>
  <c r="J1160" i="21"/>
  <c r="J1161" i="21"/>
  <c r="J1162" i="21"/>
  <c r="J1163" i="21"/>
  <c r="J1164" i="21"/>
  <c r="J1165" i="21"/>
  <c r="J1166" i="21"/>
  <c r="J1167" i="21"/>
  <c r="J1168" i="21"/>
  <c r="J1169" i="21"/>
  <c r="J1170" i="21"/>
  <c r="J1171" i="21"/>
  <c r="J1172" i="21"/>
  <c r="J1173" i="21"/>
  <c r="J1174" i="21"/>
  <c r="J1175" i="21"/>
  <c r="J1176" i="21"/>
  <c r="J1177" i="21"/>
  <c r="J1178" i="21"/>
  <c r="J1179" i="21"/>
  <c r="J1180" i="21"/>
  <c r="J1181" i="21"/>
  <c r="J1182" i="21"/>
  <c r="J1183" i="21"/>
  <c r="J1184" i="21"/>
  <c r="J1185" i="21"/>
  <c r="J1186" i="21"/>
  <c r="J1187" i="21"/>
  <c r="J1188" i="21"/>
  <c r="J1189" i="21"/>
  <c r="J1190" i="21"/>
  <c r="J1191" i="21"/>
  <c r="J1192" i="21"/>
  <c r="J1193" i="21"/>
  <c r="J1194" i="21"/>
  <c r="J1195" i="21"/>
  <c r="J1196" i="21"/>
  <c r="J1197" i="21"/>
  <c r="J1198" i="21"/>
  <c r="J1199" i="21"/>
  <c r="J1200" i="21"/>
  <c r="J1201" i="21"/>
  <c r="J1202" i="21"/>
  <c r="J1203" i="21"/>
  <c r="J1204" i="21"/>
  <c r="J1205" i="21"/>
  <c r="J1206" i="21"/>
  <c r="J1207" i="21"/>
  <c r="J1208" i="21"/>
  <c r="J1209" i="21"/>
  <c r="J1210" i="21"/>
  <c r="J1211" i="21"/>
  <c r="J1212" i="21"/>
  <c r="J1213" i="21"/>
  <c r="J1214" i="21"/>
  <c r="J1215" i="21"/>
  <c r="J1216" i="21"/>
  <c r="J1217" i="21"/>
  <c r="J1218" i="21"/>
  <c r="J1219" i="21"/>
  <c r="J1220" i="21"/>
  <c r="J1221" i="21"/>
  <c r="J1222" i="21"/>
  <c r="J1223" i="21"/>
  <c r="J1224" i="21"/>
  <c r="J1225" i="21"/>
  <c r="J1226" i="21"/>
  <c r="J1227" i="21"/>
  <c r="J1228" i="21"/>
  <c r="J1229" i="21"/>
  <c r="J1230" i="21"/>
  <c r="J1231" i="21"/>
  <c r="J1232" i="21"/>
  <c r="J1233" i="21"/>
  <c r="J1234" i="21"/>
  <c r="J1235" i="21"/>
  <c r="J1236" i="21"/>
  <c r="J1237" i="21"/>
  <c r="J1238" i="21"/>
  <c r="J1239" i="21"/>
  <c r="J1240" i="21"/>
  <c r="J1241" i="21"/>
  <c r="J1242" i="21"/>
  <c r="J1243" i="21"/>
  <c r="J1244" i="21"/>
  <c r="J1245" i="21"/>
  <c r="J1246" i="21"/>
  <c r="J1247" i="21"/>
  <c r="J1248" i="21"/>
  <c r="J1249" i="21"/>
  <c r="J1250" i="21"/>
  <c r="J1251" i="21"/>
  <c r="J1252" i="21"/>
  <c r="J1253" i="21"/>
  <c r="J1254" i="21"/>
  <c r="J1255" i="21"/>
  <c r="J1256" i="21"/>
  <c r="J1257" i="21"/>
  <c r="J1258" i="21"/>
  <c r="J1259" i="21"/>
  <c r="J1260" i="21"/>
  <c r="J1261" i="21"/>
  <c r="J1262" i="21"/>
  <c r="J1263" i="21"/>
  <c r="J1264" i="21"/>
  <c r="J1265" i="21"/>
  <c r="J1266" i="21"/>
  <c r="J1267" i="21"/>
  <c r="J1268" i="21"/>
  <c r="J1269" i="21"/>
  <c r="J1270" i="21"/>
  <c r="J1271" i="21"/>
  <c r="J1272" i="21"/>
  <c r="J1273" i="21"/>
  <c r="J1274" i="21"/>
  <c r="J1275" i="21"/>
  <c r="J1276" i="21"/>
  <c r="J1277" i="21"/>
  <c r="J1278" i="21"/>
  <c r="J1279" i="21"/>
  <c r="J1280" i="21"/>
  <c r="J1281" i="21"/>
  <c r="J1282" i="21"/>
  <c r="J1283" i="21"/>
  <c r="J1284" i="21"/>
  <c r="J1285" i="21"/>
  <c r="J1286" i="21"/>
  <c r="J1287" i="21"/>
  <c r="J1288" i="21"/>
  <c r="J1289" i="21"/>
  <c r="J1290" i="21"/>
  <c r="J1291" i="21"/>
  <c r="J1292" i="21"/>
  <c r="J1293" i="21"/>
  <c r="J1294" i="21"/>
  <c r="J1295" i="21"/>
  <c r="J1296" i="21"/>
  <c r="J1297" i="21"/>
  <c r="J1298" i="21"/>
  <c r="J1299" i="21"/>
  <c r="J1300" i="21"/>
  <c r="J1301" i="21"/>
  <c r="J1302" i="21"/>
  <c r="J1303" i="21"/>
  <c r="J1304" i="21"/>
  <c r="J1305" i="21"/>
  <c r="J1306" i="21"/>
  <c r="J1307" i="21"/>
  <c r="J1308" i="21"/>
  <c r="J1309" i="21"/>
  <c r="J1310" i="21"/>
  <c r="J1311" i="21"/>
  <c r="J1312" i="21"/>
  <c r="J1313" i="21"/>
  <c r="J1314" i="21"/>
  <c r="J1315" i="21"/>
  <c r="J1316" i="21"/>
  <c r="J1317" i="21"/>
  <c r="J1318" i="21"/>
  <c r="J2"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2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3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4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5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6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7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808" i="21"/>
  <c r="I809" i="21"/>
  <c r="I810" i="21"/>
  <c r="I811" i="21"/>
  <c r="I812" i="21"/>
  <c r="I813" i="21"/>
  <c r="I814" i="21"/>
  <c r="I815" i="21"/>
  <c r="I816" i="21"/>
  <c r="I817" i="21"/>
  <c r="I818" i="21"/>
  <c r="I819" i="21"/>
  <c r="I820" i="21"/>
  <c r="I821" i="21"/>
  <c r="I822" i="21"/>
  <c r="I823" i="21"/>
  <c r="I824" i="21"/>
  <c r="I825" i="21"/>
  <c r="I826" i="21"/>
  <c r="I827" i="21"/>
  <c r="I828" i="21"/>
  <c r="I829" i="21"/>
  <c r="I830" i="21"/>
  <c r="I831" i="21"/>
  <c r="I832" i="21"/>
  <c r="I833" i="21"/>
  <c r="I834" i="21"/>
  <c r="I835" i="21"/>
  <c r="I836" i="21"/>
  <c r="I837" i="21"/>
  <c r="I838" i="21"/>
  <c r="I839" i="21"/>
  <c r="I840" i="21"/>
  <c r="I841" i="21"/>
  <c r="I842" i="21"/>
  <c r="I843" i="21"/>
  <c r="I844" i="21"/>
  <c r="I845" i="21"/>
  <c r="I846" i="21"/>
  <c r="I847" i="21"/>
  <c r="I848" i="21"/>
  <c r="I849" i="21"/>
  <c r="I850" i="21"/>
  <c r="I851" i="21"/>
  <c r="I852" i="21"/>
  <c r="I853" i="21"/>
  <c r="I854" i="21"/>
  <c r="I855" i="21"/>
  <c r="I856" i="21"/>
  <c r="I857" i="21"/>
  <c r="I858" i="21"/>
  <c r="I859" i="21"/>
  <c r="I860" i="21"/>
  <c r="I861" i="21"/>
  <c r="I862" i="21"/>
  <c r="I863" i="21"/>
  <c r="I864" i="21"/>
  <c r="I865" i="21"/>
  <c r="I866" i="21"/>
  <c r="I867" i="21"/>
  <c r="I868" i="21"/>
  <c r="I869" i="21"/>
  <c r="I870" i="21"/>
  <c r="I871" i="21"/>
  <c r="I872" i="21"/>
  <c r="I873" i="21"/>
  <c r="I874" i="21"/>
  <c r="I875" i="21"/>
  <c r="I876" i="21"/>
  <c r="I877" i="21"/>
  <c r="I878" i="21"/>
  <c r="I879" i="21"/>
  <c r="I880" i="21"/>
  <c r="I881" i="21"/>
  <c r="I882" i="21"/>
  <c r="I883" i="21"/>
  <c r="I884" i="21"/>
  <c r="I885" i="21"/>
  <c r="I886" i="21"/>
  <c r="I887" i="21"/>
  <c r="I888" i="21"/>
  <c r="I889" i="21"/>
  <c r="I890" i="21"/>
  <c r="I891" i="21"/>
  <c r="I892" i="21"/>
  <c r="I893" i="21"/>
  <c r="I894" i="21"/>
  <c r="I895" i="21"/>
  <c r="I896" i="21"/>
  <c r="I897" i="21"/>
  <c r="I898" i="21"/>
  <c r="I899" i="21"/>
  <c r="I900" i="21"/>
  <c r="I901" i="21"/>
  <c r="I902" i="21"/>
  <c r="I903" i="21"/>
  <c r="I904" i="21"/>
  <c r="I905" i="21"/>
  <c r="I906" i="21"/>
  <c r="I907" i="21"/>
  <c r="I908" i="21"/>
  <c r="I909" i="21"/>
  <c r="I910" i="21"/>
  <c r="I911" i="21"/>
  <c r="I912" i="21"/>
  <c r="I913" i="21"/>
  <c r="I914" i="21"/>
  <c r="I915" i="21"/>
  <c r="I916" i="21"/>
  <c r="I917" i="21"/>
  <c r="I918" i="21"/>
  <c r="I919" i="21"/>
  <c r="I920" i="21"/>
  <c r="I921" i="21"/>
  <c r="I922" i="21"/>
  <c r="I923" i="21"/>
  <c r="I924" i="21"/>
  <c r="I925" i="21"/>
  <c r="I926" i="21"/>
  <c r="I927" i="21"/>
  <c r="I928" i="21"/>
  <c r="I929" i="21"/>
  <c r="I930" i="21"/>
  <c r="I931" i="21"/>
  <c r="I932" i="21"/>
  <c r="I933" i="21"/>
  <c r="I934" i="21"/>
  <c r="I935" i="21"/>
  <c r="I936" i="21"/>
  <c r="I937" i="21"/>
  <c r="I938" i="21"/>
  <c r="I939" i="21"/>
  <c r="I940" i="21"/>
  <c r="I941" i="21"/>
  <c r="I942" i="21"/>
  <c r="I943" i="21"/>
  <c r="I944" i="21"/>
  <c r="I945" i="21"/>
  <c r="I946" i="21"/>
  <c r="I947" i="21"/>
  <c r="I948" i="21"/>
  <c r="I949" i="21"/>
  <c r="I950" i="21"/>
  <c r="I951" i="21"/>
  <c r="I952" i="21"/>
  <c r="I953" i="21"/>
  <c r="I954" i="21"/>
  <c r="I955" i="21"/>
  <c r="I956" i="21"/>
  <c r="I957" i="21"/>
  <c r="I958" i="21"/>
  <c r="I959" i="21"/>
  <c r="I960" i="21"/>
  <c r="I961" i="21"/>
  <c r="I962" i="21"/>
  <c r="I963" i="21"/>
  <c r="I964" i="21"/>
  <c r="I965" i="21"/>
  <c r="I966" i="21"/>
  <c r="I967" i="21"/>
  <c r="I968" i="21"/>
  <c r="I969" i="21"/>
  <c r="I970" i="21"/>
  <c r="I971" i="21"/>
  <c r="I972" i="21"/>
  <c r="I973" i="21"/>
  <c r="I974" i="21"/>
  <c r="I975" i="21"/>
  <c r="I976" i="21"/>
  <c r="I977" i="21"/>
  <c r="I978" i="21"/>
  <c r="I979" i="21"/>
  <c r="I980" i="21"/>
  <c r="I981" i="21"/>
  <c r="I982" i="21"/>
  <c r="I983" i="21"/>
  <c r="I984" i="21"/>
  <c r="I985" i="21"/>
  <c r="I986" i="21"/>
  <c r="I987" i="21"/>
  <c r="I988" i="21"/>
  <c r="I989" i="21"/>
  <c r="I990" i="21"/>
  <c r="I991" i="21"/>
  <c r="I992" i="21"/>
  <c r="I993" i="21"/>
  <c r="I994" i="21"/>
  <c r="I995" i="21"/>
  <c r="I996" i="21"/>
  <c r="I997" i="21"/>
  <c r="I998" i="21"/>
  <c r="I999" i="21"/>
  <c r="I1000" i="21"/>
  <c r="I1001" i="21"/>
  <c r="I1002" i="21"/>
  <c r="I1003" i="21"/>
  <c r="I1004" i="21"/>
  <c r="I1005" i="21"/>
  <c r="I1006" i="21"/>
  <c r="I1007" i="21"/>
  <c r="I1008" i="21"/>
  <c r="I1009" i="21"/>
  <c r="I1010" i="21"/>
  <c r="I1011" i="21"/>
  <c r="I1012" i="21"/>
  <c r="I1013" i="21"/>
  <c r="I1014" i="21"/>
  <c r="I1015" i="21"/>
  <c r="I1016" i="21"/>
  <c r="I1017" i="21"/>
  <c r="I1018" i="21"/>
  <c r="I1019" i="21"/>
  <c r="I1020" i="21"/>
  <c r="I1021" i="21"/>
  <c r="I1022" i="21"/>
  <c r="I1023" i="21"/>
  <c r="I1024" i="21"/>
  <c r="I1025" i="21"/>
  <c r="I1026" i="21"/>
  <c r="I1027" i="21"/>
  <c r="I1028" i="21"/>
  <c r="I1029" i="21"/>
  <c r="I1030" i="21"/>
  <c r="I1031" i="21"/>
  <c r="I1032" i="21"/>
  <c r="I1033" i="21"/>
  <c r="I1034" i="21"/>
  <c r="I1035" i="21"/>
  <c r="I1036" i="21"/>
  <c r="I1037" i="21"/>
  <c r="I1038" i="21"/>
  <c r="I1039" i="21"/>
  <c r="I1040" i="21"/>
  <c r="I1041" i="21"/>
  <c r="I1042" i="21"/>
  <c r="I1043" i="21"/>
  <c r="I1044" i="21"/>
  <c r="I1045" i="21"/>
  <c r="I1046" i="21"/>
  <c r="I1047" i="21"/>
  <c r="I1048" i="21"/>
  <c r="I1049" i="21"/>
  <c r="I1050" i="21"/>
  <c r="I1051" i="21"/>
  <c r="I1052" i="21"/>
  <c r="I1053" i="21"/>
  <c r="I1054" i="21"/>
  <c r="I1055" i="21"/>
  <c r="I1056" i="21"/>
  <c r="I1057" i="21"/>
  <c r="I1058" i="21"/>
  <c r="I1059" i="21"/>
  <c r="I1060" i="21"/>
  <c r="I1061" i="21"/>
  <c r="I1062" i="21"/>
  <c r="I1063" i="21"/>
  <c r="I1064" i="21"/>
  <c r="I1065" i="21"/>
  <c r="I1066" i="21"/>
  <c r="I1067" i="21"/>
  <c r="I1068" i="21"/>
  <c r="I1069" i="21"/>
  <c r="I1070" i="21"/>
  <c r="I1071" i="21"/>
  <c r="I1072" i="21"/>
  <c r="I1073" i="21"/>
  <c r="I1074" i="21"/>
  <c r="I1075" i="21"/>
  <c r="I1076" i="21"/>
  <c r="I1077" i="21"/>
  <c r="I1078" i="21"/>
  <c r="I1079" i="21"/>
  <c r="I1080" i="21"/>
  <c r="I1081" i="21"/>
  <c r="I1082" i="21"/>
  <c r="I1083" i="21"/>
  <c r="I1084" i="21"/>
  <c r="I1085" i="21"/>
  <c r="I1086" i="21"/>
  <c r="I1087" i="21"/>
  <c r="I1088" i="21"/>
  <c r="I1089" i="21"/>
  <c r="I1090" i="21"/>
  <c r="I1091" i="21"/>
  <c r="I1092" i="21"/>
  <c r="I1093" i="21"/>
  <c r="I1094" i="21"/>
  <c r="I1095" i="21"/>
  <c r="I1096" i="21"/>
  <c r="I1097" i="21"/>
  <c r="I1098" i="21"/>
  <c r="I1099" i="21"/>
  <c r="I1100" i="21"/>
  <c r="I1101" i="21"/>
  <c r="I1102" i="21"/>
  <c r="I1103" i="21"/>
  <c r="I1104" i="21"/>
  <c r="I1105" i="21"/>
  <c r="I1106" i="21"/>
  <c r="I1107" i="21"/>
  <c r="I1108" i="21"/>
  <c r="I1109" i="21"/>
  <c r="I1110" i="21"/>
  <c r="I1111" i="21"/>
  <c r="I1112" i="21"/>
  <c r="I1113" i="21"/>
  <c r="I1114" i="21"/>
  <c r="I1115" i="21"/>
  <c r="I1116" i="21"/>
  <c r="I1117" i="21"/>
  <c r="I1118" i="21"/>
  <c r="I1119" i="21"/>
  <c r="I1120" i="21"/>
  <c r="I1121" i="21"/>
  <c r="I1122" i="21"/>
  <c r="I1123" i="21"/>
  <c r="I1124" i="21"/>
  <c r="I1125" i="21"/>
  <c r="I1126" i="21"/>
  <c r="I1127" i="21"/>
  <c r="I1128" i="21"/>
  <c r="I1129" i="21"/>
  <c r="I1130" i="21"/>
  <c r="I1131" i="21"/>
  <c r="I1132" i="21"/>
  <c r="I1133" i="21"/>
  <c r="I1134" i="21"/>
  <c r="I1135" i="21"/>
  <c r="I1136" i="21"/>
  <c r="I1137" i="21"/>
  <c r="I1138" i="21"/>
  <c r="I1139" i="21"/>
  <c r="I1140" i="21"/>
  <c r="I1141" i="21"/>
  <c r="I1142" i="21"/>
  <c r="I1143" i="21"/>
  <c r="I1144" i="21"/>
  <c r="I1145" i="21"/>
  <c r="I1146" i="21"/>
  <c r="I1147" i="21"/>
  <c r="I1148" i="21"/>
  <c r="I1149" i="21"/>
  <c r="I1150" i="21"/>
  <c r="I1151" i="21"/>
  <c r="I1152" i="21"/>
  <c r="I1153" i="21"/>
  <c r="I1154" i="21"/>
  <c r="I1155" i="21"/>
  <c r="I1156" i="21"/>
  <c r="I1157" i="21"/>
  <c r="I1158" i="21"/>
  <c r="I1159" i="21"/>
  <c r="I1160" i="21"/>
  <c r="I1161" i="21"/>
  <c r="I1162" i="21"/>
  <c r="I1163" i="21"/>
  <c r="I1164" i="21"/>
  <c r="I1165" i="21"/>
  <c r="I1166" i="21"/>
  <c r="I1167" i="21"/>
  <c r="I1168" i="21"/>
  <c r="I1169" i="21"/>
  <c r="I1170" i="21"/>
  <c r="I1171" i="21"/>
  <c r="I1172" i="21"/>
  <c r="I1173" i="21"/>
  <c r="I1174" i="21"/>
  <c r="I1175" i="21"/>
  <c r="I1176" i="21"/>
  <c r="I1177" i="21"/>
  <c r="I1178" i="21"/>
  <c r="I1179" i="21"/>
  <c r="I1180" i="21"/>
  <c r="I1181" i="21"/>
  <c r="I1182" i="21"/>
  <c r="I1183" i="21"/>
  <c r="I1184" i="21"/>
  <c r="I1185" i="21"/>
  <c r="I1186" i="21"/>
  <c r="I1187" i="21"/>
  <c r="I1188" i="21"/>
  <c r="I1189" i="21"/>
  <c r="I1190" i="21"/>
  <c r="I1191" i="21"/>
  <c r="I1192" i="21"/>
  <c r="I1193" i="21"/>
  <c r="I1194" i="21"/>
  <c r="I1195" i="21"/>
  <c r="I1196" i="21"/>
  <c r="I1197" i="21"/>
  <c r="I1198" i="21"/>
  <c r="I1199" i="21"/>
  <c r="I1200" i="21"/>
  <c r="I1201" i="21"/>
  <c r="I1202" i="21"/>
  <c r="I1203" i="21"/>
  <c r="I1204" i="21"/>
  <c r="I1205" i="21"/>
  <c r="I1206" i="21"/>
  <c r="I1207" i="21"/>
  <c r="I1208" i="21"/>
  <c r="I1209" i="21"/>
  <c r="I1210" i="21"/>
  <c r="I1211" i="21"/>
  <c r="I1212" i="21"/>
  <c r="I1213" i="21"/>
  <c r="I1214" i="21"/>
  <c r="I1215" i="21"/>
  <c r="I1216" i="21"/>
  <c r="I1217" i="21"/>
  <c r="I1218" i="21"/>
  <c r="I1219" i="21"/>
  <c r="I1220" i="21"/>
  <c r="I1221" i="21"/>
  <c r="I1222" i="21"/>
  <c r="I1223" i="21"/>
  <c r="I1224" i="21"/>
  <c r="I1225" i="21"/>
  <c r="I1226" i="21"/>
  <c r="I1227" i="21"/>
  <c r="I1228" i="21"/>
  <c r="I1229" i="21"/>
  <c r="I1230" i="21"/>
  <c r="I1231" i="21"/>
  <c r="I1232" i="21"/>
  <c r="I1233" i="21"/>
  <c r="I1234" i="21"/>
  <c r="I1235" i="21"/>
  <c r="I1236" i="21"/>
  <c r="I1237" i="21"/>
  <c r="I1238" i="21"/>
  <c r="I1239" i="21"/>
  <c r="I1240" i="21"/>
  <c r="I1241" i="21"/>
  <c r="I1242" i="21"/>
  <c r="I1243" i="21"/>
  <c r="I1244" i="21"/>
  <c r="I1245" i="21"/>
  <c r="I1246" i="21"/>
  <c r="I1247" i="21"/>
  <c r="I1248" i="21"/>
  <c r="I1249" i="21"/>
  <c r="I1250" i="21"/>
  <c r="I1251" i="21"/>
  <c r="I1252" i="21"/>
  <c r="I1253" i="21"/>
  <c r="I1254" i="21"/>
  <c r="I1255" i="21"/>
  <c r="I1256" i="21"/>
  <c r="I1257" i="21"/>
  <c r="I1258" i="21"/>
  <c r="I1259" i="21"/>
  <c r="I1260" i="21"/>
  <c r="I1261" i="21"/>
  <c r="I1262" i="21"/>
  <c r="I1263" i="21"/>
  <c r="I1264" i="21"/>
  <c r="I1265" i="21"/>
  <c r="I1266" i="21"/>
  <c r="I1267" i="21"/>
  <c r="I1268" i="21"/>
  <c r="I1269" i="21"/>
  <c r="I1270" i="21"/>
  <c r="I1271" i="21"/>
  <c r="I1272" i="21"/>
  <c r="I1273" i="21"/>
  <c r="I1274" i="21"/>
  <c r="I1275" i="21"/>
  <c r="I1276" i="21"/>
  <c r="I1277" i="21"/>
  <c r="I1278" i="21"/>
  <c r="I1279" i="21"/>
  <c r="I1280" i="21"/>
  <c r="I1281" i="21"/>
  <c r="I1282" i="21"/>
  <c r="I1283" i="21"/>
  <c r="I1284" i="21"/>
  <c r="I1285" i="21"/>
  <c r="I1286" i="21"/>
  <c r="I1287" i="21"/>
  <c r="I1288" i="21"/>
  <c r="I1289" i="21"/>
  <c r="I1290" i="21"/>
  <c r="I1291" i="21"/>
  <c r="I1292" i="21"/>
  <c r="I1293" i="21"/>
  <c r="I1294" i="21"/>
  <c r="I1295" i="21"/>
  <c r="I1296" i="21"/>
  <c r="I1297" i="21"/>
  <c r="I1298" i="21"/>
  <c r="I1299" i="21"/>
  <c r="I1300" i="21"/>
  <c r="I1301" i="21"/>
  <c r="I1302" i="21"/>
  <c r="I1303" i="21"/>
  <c r="I1304" i="21"/>
  <c r="I1305" i="21"/>
  <c r="I1306" i="21"/>
  <c r="I1307" i="21"/>
  <c r="I1308" i="21"/>
  <c r="I1309" i="21"/>
  <c r="I1310" i="21"/>
  <c r="I1311" i="21"/>
  <c r="I1312" i="21"/>
  <c r="I1313" i="21"/>
  <c r="I1314" i="21"/>
  <c r="I1315" i="21"/>
  <c r="I1316" i="21"/>
  <c r="I1317" i="21"/>
  <c r="I1318" i="21"/>
  <c r="I2" i="21"/>
  <c r="F4" i="4" l="1"/>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O4" i="4" l="1"/>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O97" i="4"/>
  <c r="O98" i="4"/>
  <c r="O99" i="4"/>
  <c r="O100" i="4"/>
  <c r="O101" i="4"/>
  <c r="O102" i="4"/>
  <c r="O103" i="4"/>
  <c r="O104" i="4"/>
  <c r="O105" i="4"/>
  <c r="O106" i="4"/>
  <c r="O107" i="4"/>
  <c r="O108" i="4"/>
  <c r="O109" i="4"/>
  <c r="O110" i="4"/>
  <c r="O111" i="4"/>
  <c r="O112" i="4"/>
  <c r="O113" i="4"/>
  <c r="O114" i="4"/>
  <c r="O115" i="4"/>
  <c r="O116" i="4"/>
  <c r="O117" i="4"/>
  <c r="O118" i="4"/>
  <c r="O119" i="4"/>
  <c r="O120" i="4"/>
  <c r="O121" i="4"/>
  <c r="O122" i="4"/>
  <c r="O123" i="4"/>
  <c r="O124" i="4"/>
  <c r="O125" i="4"/>
  <c r="O126" i="4"/>
  <c r="O127" i="4"/>
  <c r="O128" i="4"/>
  <c r="O129" i="4"/>
  <c r="O130"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Q4" i="4"/>
  <c r="Q5" i="4"/>
  <c r="Q6" i="4"/>
  <c r="Q7" i="4"/>
  <c r="Q8" i="4"/>
  <c r="Q9" i="4"/>
  <c r="Q10" i="4"/>
  <c r="Q11" i="4"/>
  <c r="Q12" i="4"/>
  <c r="Q13" i="4"/>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501" i="4"/>
  <c r="Q502" i="4"/>
  <c r="Q503" i="4"/>
  <c r="Q504" i="4"/>
  <c r="Q505" i="4"/>
  <c r="Q506" i="4"/>
  <c r="Q507" i="4"/>
  <c r="Q508" i="4"/>
  <c r="Q509" i="4"/>
  <c r="Q510" i="4"/>
  <c r="Q511" i="4"/>
  <c r="Q512" i="4"/>
  <c r="Q513" i="4"/>
  <c r="Q514" i="4"/>
  <c r="Q515" i="4"/>
  <c r="Q516" i="4"/>
  <c r="Q517" i="4"/>
  <c r="Q518" i="4"/>
  <c r="Q519" i="4"/>
  <c r="Q520" i="4"/>
  <c r="Q521" i="4"/>
  <c r="Q522" i="4"/>
  <c r="Q523" i="4"/>
  <c r="Q524" i="4"/>
  <c r="Q525" i="4"/>
  <c r="Q526" i="4"/>
  <c r="Q527" i="4"/>
  <c r="Q528" i="4"/>
  <c r="Q529" i="4"/>
  <c r="Q530" i="4"/>
  <c r="Q531" i="4"/>
  <c r="Q532" i="4"/>
  <c r="Q533" i="4"/>
  <c r="Q534" i="4"/>
  <c r="Q535" i="4"/>
  <c r="Q536" i="4"/>
  <c r="Q537" i="4"/>
  <c r="Q538" i="4"/>
  <c r="Q539" i="4"/>
  <c r="Q540" i="4"/>
  <c r="Q541" i="4"/>
  <c r="Q542" i="4"/>
  <c r="Q543" i="4"/>
  <c r="Q544" i="4"/>
  <c r="Q545" i="4"/>
  <c r="Q546" i="4"/>
  <c r="Q547" i="4"/>
  <c r="Q548" i="4"/>
  <c r="Q549" i="4"/>
  <c r="Q550" i="4"/>
  <c r="Q551" i="4"/>
  <c r="Q552" i="4"/>
  <c r="Q553" i="4"/>
  <c r="Q554" i="4"/>
  <c r="Q555" i="4"/>
  <c r="Q556" i="4"/>
  <c r="Q557" i="4"/>
  <c r="Q558" i="4"/>
  <c r="Q559" i="4"/>
  <c r="Q560" i="4"/>
  <c r="Q561" i="4"/>
  <c r="Q562" i="4"/>
  <c r="Q563" i="4"/>
  <c r="Q564" i="4"/>
  <c r="Q565" i="4"/>
  <c r="Q566" i="4"/>
  <c r="Q567" i="4"/>
  <c r="Q568" i="4"/>
  <c r="Q569" i="4"/>
  <c r="Q570" i="4"/>
  <c r="Q571" i="4"/>
  <c r="Q572" i="4"/>
  <c r="Q573" i="4"/>
  <c r="Q574" i="4"/>
  <c r="Q575" i="4"/>
  <c r="Q576" i="4"/>
  <c r="Q577" i="4"/>
  <c r="Q578" i="4"/>
  <c r="Q579" i="4"/>
  <c r="Q580" i="4"/>
  <c r="Q581" i="4"/>
  <c r="Q582" i="4"/>
  <c r="Q583" i="4"/>
  <c r="Q584" i="4"/>
  <c r="Q585" i="4"/>
  <c r="Q586" i="4"/>
  <c r="Q587" i="4"/>
  <c r="Q588" i="4"/>
  <c r="Q589" i="4"/>
  <c r="Q590" i="4"/>
  <c r="Q591" i="4"/>
  <c r="Q592" i="4"/>
  <c r="Q593" i="4"/>
  <c r="Q594" i="4"/>
  <c r="Q595" i="4"/>
  <c r="Q596" i="4"/>
  <c r="Q597" i="4"/>
  <c r="Q598" i="4"/>
  <c r="Q599" i="4"/>
  <c r="Q600" i="4"/>
  <c r="Q601" i="4"/>
  <c r="Q602" i="4"/>
  <c r="Q603" i="4"/>
  <c r="Q604" i="4"/>
  <c r="Q605" i="4"/>
  <c r="Q606" i="4"/>
  <c r="Q607" i="4"/>
  <c r="Q608" i="4"/>
  <c r="Q609" i="4"/>
  <c r="Q610" i="4"/>
  <c r="Q611" i="4"/>
  <c r="Q612" i="4"/>
  <c r="Q613" i="4"/>
  <c r="Q614" i="4"/>
  <c r="Q615" i="4"/>
  <c r="Q616" i="4"/>
  <c r="Q617" i="4"/>
  <c r="Q618" i="4"/>
  <c r="Q619" i="4"/>
  <c r="Q620" i="4"/>
  <c r="Q621" i="4"/>
  <c r="Q622" i="4"/>
  <c r="Q623" i="4"/>
  <c r="Q624" i="4"/>
  <c r="Q625" i="4"/>
  <c r="Q626" i="4"/>
  <c r="Q627" i="4"/>
  <c r="Q628" i="4"/>
  <c r="Q629" i="4"/>
  <c r="Q630" i="4"/>
  <c r="Q631" i="4"/>
  <c r="Q632" i="4"/>
  <c r="Q633" i="4"/>
  <c r="Q634" i="4"/>
  <c r="Q635" i="4"/>
  <c r="Q636" i="4"/>
  <c r="Q637" i="4"/>
  <c r="Q638" i="4"/>
  <c r="Q639" i="4"/>
  <c r="Q640" i="4"/>
  <c r="Q641" i="4"/>
  <c r="Q642" i="4"/>
  <c r="Q643" i="4"/>
  <c r="Q644" i="4"/>
  <c r="Q645" i="4"/>
  <c r="Q646" i="4"/>
  <c r="Q647" i="4"/>
  <c r="Q648" i="4"/>
  <c r="Q649" i="4"/>
  <c r="Q650" i="4"/>
  <c r="Q651" i="4"/>
  <c r="Q652" i="4"/>
  <c r="Q653" i="4"/>
  <c r="Q654" i="4"/>
  <c r="Q655" i="4"/>
  <c r="Q656" i="4"/>
  <c r="Q657" i="4"/>
  <c r="Q658" i="4"/>
  <c r="Q659" i="4"/>
  <c r="Q660" i="4"/>
  <c r="Q661" i="4"/>
  <c r="Q662" i="4"/>
  <c r="Q663" i="4"/>
  <c r="Q664" i="4"/>
  <c r="Q665" i="4"/>
  <c r="Q666" i="4"/>
  <c r="Q667" i="4"/>
  <c r="Q668" i="4"/>
  <c r="Q669" i="4"/>
  <c r="Q670" i="4"/>
  <c r="Q671" i="4"/>
  <c r="Q672" i="4"/>
  <c r="Q673" i="4"/>
  <c r="Q674" i="4"/>
  <c r="Q675" i="4"/>
  <c r="Q676" i="4"/>
  <c r="Q677" i="4"/>
  <c r="Q678" i="4"/>
  <c r="Q679" i="4"/>
  <c r="Q680" i="4"/>
  <c r="Q681" i="4"/>
  <c r="Q682" i="4"/>
  <c r="Q683" i="4"/>
  <c r="Q684" i="4"/>
  <c r="Q685" i="4"/>
  <c r="Q686" i="4"/>
  <c r="Q687" i="4"/>
  <c r="Q688" i="4"/>
  <c r="Q689" i="4"/>
  <c r="Q690" i="4"/>
  <c r="Q691" i="4"/>
  <c r="Q692" i="4"/>
  <c r="Q693" i="4"/>
  <c r="Q694" i="4"/>
  <c r="Q695" i="4"/>
  <c r="Q696" i="4"/>
  <c r="Q697" i="4"/>
  <c r="Q698" i="4"/>
  <c r="Q699" i="4"/>
  <c r="Q700" i="4"/>
  <c r="Q701" i="4"/>
  <c r="Q702" i="4"/>
  <c r="Q703" i="4"/>
  <c r="Q704" i="4"/>
  <c r="Q705" i="4"/>
  <c r="Q706" i="4"/>
  <c r="Q707" i="4"/>
  <c r="Q708" i="4"/>
  <c r="Q709" i="4"/>
  <c r="Q710" i="4"/>
  <c r="Q711" i="4"/>
  <c r="Q712" i="4"/>
  <c r="Q713" i="4"/>
  <c r="Q714" i="4"/>
  <c r="Q715" i="4"/>
  <c r="Q716" i="4"/>
  <c r="Q717" i="4"/>
  <c r="Q718" i="4"/>
  <c r="Q719" i="4"/>
  <c r="Q720" i="4"/>
  <c r="Q721" i="4"/>
  <c r="Q722" i="4"/>
  <c r="Q723" i="4"/>
  <c r="Q724" i="4"/>
  <c r="Q725" i="4"/>
  <c r="Q726" i="4"/>
  <c r="Q727" i="4"/>
  <c r="Q728" i="4"/>
  <c r="Q729" i="4"/>
  <c r="Q730" i="4"/>
  <c r="Q731" i="4"/>
  <c r="Q732" i="4"/>
  <c r="Q733" i="4"/>
  <c r="Q734" i="4"/>
  <c r="Q735" i="4"/>
  <c r="Q736" i="4"/>
  <c r="Q737" i="4"/>
  <c r="Q738" i="4"/>
  <c r="Q739" i="4"/>
  <c r="Q740" i="4"/>
  <c r="Q741" i="4"/>
  <c r="Q742" i="4"/>
  <c r="Q743" i="4"/>
  <c r="Q744" i="4"/>
  <c r="Q745" i="4"/>
  <c r="Q746" i="4"/>
  <c r="Q747" i="4"/>
  <c r="Q748" i="4"/>
  <c r="Q749" i="4"/>
  <c r="Q750" i="4"/>
  <c r="Q751" i="4"/>
  <c r="Q752" i="4"/>
  <c r="Q753" i="4"/>
  <c r="Q754" i="4"/>
  <c r="Q755" i="4"/>
  <c r="Q756" i="4"/>
  <c r="Q757" i="4"/>
  <c r="Q758" i="4"/>
  <c r="Q759" i="4"/>
  <c r="Q760" i="4"/>
  <c r="Q761" i="4"/>
  <c r="Q762"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832" i="4"/>
  <c r="L833" i="4"/>
  <c r="L834" i="4"/>
  <c r="L835" i="4"/>
  <c r="L836" i="4"/>
  <c r="L837" i="4"/>
  <c r="L838" i="4"/>
  <c r="L839" i="4"/>
  <c r="L840" i="4"/>
  <c r="L841" i="4"/>
  <c r="L842" i="4"/>
  <c r="L843" i="4"/>
  <c r="L844" i="4"/>
  <c r="L845" i="4"/>
  <c r="L846" i="4"/>
  <c r="L847" i="4"/>
  <c r="L848" i="4"/>
  <c r="L849" i="4"/>
  <c r="L850" i="4"/>
  <c r="L851" i="4"/>
  <c r="L852" i="4"/>
  <c r="L853" i="4"/>
  <c r="L854" i="4"/>
  <c r="L855" i="4"/>
  <c r="L856" i="4"/>
  <c r="L857" i="4"/>
  <c r="L858" i="4"/>
  <c r="L859" i="4"/>
  <c r="L860" i="4"/>
  <c r="L861" i="4"/>
  <c r="L862" i="4"/>
  <c r="L863" i="4"/>
  <c r="L864" i="4"/>
  <c r="L865" i="4"/>
  <c r="L866" i="4"/>
  <c r="L867" i="4"/>
  <c r="L868" i="4"/>
  <c r="L869" i="4"/>
  <c r="L870" i="4"/>
  <c r="L871" i="4"/>
  <c r="L872" i="4"/>
  <c r="L873" i="4"/>
  <c r="L874" i="4"/>
  <c r="L875" i="4"/>
  <c r="L876" i="4"/>
  <c r="L877" i="4"/>
  <c r="L878" i="4"/>
  <c r="L879" i="4"/>
  <c r="L880" i="4"/>
  <c r="L881" i="4"/>
  <c r="L882" i="4"/>
  <c r="L883" i="4"/>
  <c r="L884" i="4"/>
  <c r="L885" i="4"/>
  <c r="L886" i="4"/>
  <c r="L887" i="4"/>
  <c r="L888" i="4"/>
  <c r="L889" i="4"/>
  <c r="L890" i="4"/>
  <c r="L891" i="4"/>
  <c r="L892" i="4"/>
  <c r="L893" i="4"/>
  <c r="L894" i="4"/>
  <c r="L895" i="4"/>
  <c r="L896" i="4"/>
  <c r="L897" i="4"/>
  <c r="L898" i="4"/>
  <c r="L899" i="4"/>
  <c r="L900" i="4"/>
  <c r="L901" i="4"/>
  <c r="L902" i="4"/>
  <c r="L903" i="4"/>
  <c r="L904" i="4"/>
  <c r="L905" i="4"/>
  <c r="L906" i="4"/>
  <c r="L907" i="4"/>
  <c r="L908" i="4"/>
  <c r="L909" i="4"/>
  <c r="L910" i="4"/>
  <c r="L911" i="4"/>
  <c r="L912" i="4"/>
  <c r="L913" i="4"/>
  <c r="L914" i="4"/>
  <c r="L915" i="4"/>
  <c r="L916" i="4"/>
  <c r="L917" i="4"/>
  <c r="L918" i="4"/>
  <c r="L919" i="4"/>
  <c r="L920" i="4"/>
  <c r="L921" i="4"/>
  <c r="L922" i="4"/>
  <c r="L923" i="4"/>
  <c r="L924" i="4"/>
  <c r="L925" i="4"/>
  <c r="L926" i="4"/>
  <c r="L927" i="4"/>
  <c r="L928" i="4"/>
  <c r="L929" i="4"/>
  <c r="L930" i="4"/>
  <c r="L931" i="4"/>
  <c r="L932" i="4"/>
  <c r="L933" i="4"/>
  <c r="L934" i="4"/>
  <c r="L935" i="4"/>
  <c r="L936" i="4"/>
  <c r="L937" i="4"/>
  <c r="L938" i="4"/>
  <c r="L939" i="4"/>
  <c r="L940" i="4"/>
  <c r="L941" i="4"/>
  <c r="L942" i="4"/>
  <c r="L943" i="4"/>
  <c r="L944" i="4"/>
  <c r="L945" i="4"/>
  <c r="L946" i="4"/>
  <c r="L947" i="4"/>
  <c r="L948" i="4"/>
  <c r="L949" i="4"/>
  <c r="L950" i="4"/>
  <c r="L951" i="4"/>
  <c r="L952" i="4"/>
  <c r="L953" i="4"/>
  <c r="L95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K362" i="4"/>
  <c r="K363" i="4"/>
  <c r="K364" i="4"/>
  <c r="K365" i="4"/>
  <c r="K366" i="4"/>
  <c r="K367" i="4"/>
  <c r="K368" i="4"/>
  <c r="K369" i="4"/>
  <c r="K370" i="4"/>
  <c r="K371" i="4"/>
  <c r="K372" i="4"/>
  <c r="K373" i="4"/>
  <c r="K374" i="4"/>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K472" i="4"/>
  <c r="K473" i="4"/>
  <c r="K474" i="4"/>
  <c r="K475" i="4"/>
  <c r="K476" i="4"/>
  <c r="K477" i="4"/>
  <c r="K478" i="4"/>
  <c r="K479" i="4"/>
  <c r="K480" i="4"/>
  <c r="K481" i="4"/>
  <c r="K482" i="4"/>
  <c r="K483" i="4"/>
  <c r="K484" i="4"/>
  <c r="K485" i="4"/>
  <c r="K486" i="4"/>
  <c r="K487" i="4"/>
  <c r="K488" i="4"/>
  <c r="K489" i="4"/>
  <c r="K490" i="4"/>
  <c r="K491" i="4"/>
  <c r="K492" i="4"/>
  <c r="K493" i="4"/>
  <c r="K494" i="4"/>
  <c r="K495" i="4"/>
  <c r="K496" i="4"/>
  <c r="K497" i="4"/>
  <c r="K498" i="4"/>
  <c r="K499" i="4"/>
  <c r="K500" i="4"/>
  <c r="K501" i="4"/>
  <c r="K502" i="4"/>
  <c r="K503" i="4"/>
  <c r="K504" i="4"/>
  <c r="K505" i="4"/>
  <c r="K506" i="4"/>
  <c r="K507" i="4"/>
  <c r="K508" i="4"/>
  <c r="K509" i="4"/>
  <c r="K510" i="4"/>
  <c r="K511" i="4"/>
  <c r="K512" i="4"/>
  <c r="K513" i="4"/>
  <c r="K514" i="4"/>
  <c r="K515" i="4"/>
  <c r="K516" i="4"/>
  <c r="K517" i="4"/>
  <c r="K518" i="4"/>
  <c r="K519" i="4"/>
  <c r="K520" i="4"/>
  <c r="K521" i="4"/>
  <c r="K522" i="4"/>
  <c r="K523" i="4"/>
  <c r="K524" i="4"/>
  <c r="K525" i="4"/>
  <c r="K526" i="4"/>
  <c r="K527" i="4"/>
  <c r="K528" i="4"/>
  <c r="K529" i="4"/>
  <c r="K530" i="4"/>
  <c r="K531" i="4"/>
  <c r="K532" i="4"/>
  <c r="K533" i="4"/>
  <c r="K534" i="4"/>
  <c r="K535" i="4"/>
  <c r="K536" i="4"/>
  <c r="K537" i="4"/>
  <c r="K538" i="4"/>
  <c r="K539" i="4"/>
  <c r="K540" i="4"/>
  <c r="K541" i="4"/>
  <c r="K542" i="4"/>
  <c r="K543" i="4"/>
  <c r="K544" i="4"/>
  <c r="K545" i="4"/>
  <c r="K546" i="4"/>
  <c r="K547" i="4"/>
  <c r="K548" i="4"/>
  <c r="K549" i="4"/>
  <c r="K550" i="4"/>
  <c r="K551" i="4"/>
  <c r="K552" i="4"/>
  <c r="K553" i="4"/>
  <c r="K554" i="4"/>
  <c r="K555" i="4"/>
  <c r="K556" i="4"/>
  <c r="K557" i="4"/>
  <c r="K558" i="4"/>
  <c r="K559" i="4"/>
  <c r="K560" i="4"/>
  <c r="K561" i="4"/>
  <c r="K562" i="4"/>
  <c r="K563" i="4"/>
  <c r="K564" i="4"/>
  <c r="K565" i="4"/>
  <c r="K566" i="4"/>
  <c r="K567" i="4"/>
  <c r="K568" i="4"/>
  <c r="K569" i="4"/>
  <c r="K570" i="4"/>
  <c r="K571" i="4"/>
  <c r="K572" i="4"/>
  <c r="K573" i="4"/>
  <c r="K574" i="4"/>
  <c r="K575" i="4"/>
  <c r="K576" i="4"/>
  <c r="K577" i="4"/>
  <c r="K578" i="4"/>
  <c r="K579" i="4"/>
  <c r="K580" i="4"/>
  <c r="K581" i="4"/>
  <c r="K582" i="4"/>
  <c r="K583" i="4"/>
  <c r="K584" i="4"/>
  <c r="K585" i="4"/>
  <c r="K586" i="4"/>
  <c r="K587" i="4"/>
  <c r="K588" i="4"/>
  <c r="K589" i="4"/>
  <c r="K590" i="4"/>
  <c r="K591" i="4"/>
  <c r="K592" i="4"/>
  <c r="K593" i="4"/>
  <c r="K594" i="4"/>
  <c r="K595" i="4"/>
  <c r="K596" i="4"/>
  <c r="K597" i="4"/>
  <c r="K598" i="4"/>
  <c r="K599" i="4"/>
  <c r="K600" i="4"/>
  <c r="K601" i="4"/>
  <c r="K602" i="4"/>
  <c r="K603" i="4"/>
  <c r="K604" i="4"/>
  <c r="K605" i="4"/>
  <c r="K606" i="4"/>
  <c r="K607" i="4"/>
  <c r="K608" i="4"/>
  <c r="K609" i="4"/>
  <c r="K610" i="4"/>
  <c r="K611" i="4"/>
  <c r="K612" i="4"/>
  <c r="K613" i="4"/>
  <c r="K614" i="4"/>
  <c r="K615" i="4"/>
  <c r="K616" i="4"/>
  <c r="K617" i="4"/>
  <c r="K618" i="4"/>
  <c r="K619" i="4"/>
  <c r="K620" i="4"/>
  <c r="K621" i="4"/>
  <c r="K622" i="4"/>
  <c r="K623" i="4"/>
  <c r="K624" i="4"/>
  <c r="K625" i="4"/>
  <c r="K626" i="4"/>
  <c r="K627" i="4"/>
  <c r="K628" i="4"/>
  <c r="K629" i="4"/>
  <c r="K630" i="4"/>
  <c r="K631" i="4"/>
  <c r="K632" i="4"/>
  <c r="K633" i="4"/>
  <c r="K634" i="4"/>
  <c r="K635" i="4"/>
  <c r="K636" i="4"/>
  <c r="K637" i="4"/>
  <c r="K638" i="4"/>
  <c r="K639" i="4"/>
  <c r="K640" i="4"/>
  <c r="K641" i="4"/>
  <c r="K642" i="4"/>
  <c r="K643" i="4"/>
  <c r="K644" i="4"/>
  <c r="K645" i="4"/>
  <c r="K646" i="4"/>
  <c r="K647" i="4"/>
  <c r="K648" i="4"/>
  <c r="K649" i="4"/>
  <c r="K650" i="4"/>
  <c r="K651" i="4"/>
  <c r="K652" i="4"/>
  <c r="K653" i="4"/>
  <c r="K654" i="4"/>
  <c r="K655" i="4"/>
  <c r="K656" i="4"/>
  <c r="K657" i="4"/>
  <c r="K658" i="4"/>
  <c r="K659" i="4"/>
  <c r="K660" i="4"/>
  <c r="K661" i="4"/>
  <c r="K662" i="4"/>
  <c r="K663" i="4"/>
  <c r="K664" i="4"/>
  <c r="K665" i="4"/>
  <c r="K666" i="4"/>
  <c r="K667" i="4"/>
  <c r="K668" i="4"/>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K788" i="4"/>
  <c r="K789" i="4"/>
  <c r="K790" i="4"/>
  <c r="K791" i="4"/>
  <c r="K792" i="4"/>
  <c r="K793" i="4"/>
  <c r="K794" i="4"/>
  <c r="K795" i="4"/>
  <c r="K796" i="4"/>
  <c r="K797" i="4"/>
  <c r="K798" i="4"/>
  <c r="K799" i="4"/>
  <c r="K800" i="4"/>
  <c r="K801" i="4"/>
  <c r="K802" i="4"/>
  <c r="K803" i="4"/>
  <c r="K804" i="4"/>
  <c r="K805" i="4"/>
  <c r="K806" i="4"/>
  <c r="K807" i="4"/>
  <c r="K808" i="4"/>
  <c r="K809" i="4"/>
  <c r="K810" i="4"/>
  <c r="K811" i="4"/>
  <c r="K812" i="4"/>
  <c r="K813" i="4"/>
  <c r="K814" i="4"/>
  <c r="K815" i="4"/>
  <c r="K816" i="4"/>
  <c r="K817" i="4"/>
  <c r="K818" i="4"/>
  <c r="K819" i="4"/>
  <c r="K820" i="4"/>
  <c r="K821" i="4"/>
  <c r="K822" i="4"/>
  <c r="K823" i="4"/>
  <c r="K824" i="4"/>
  <c r="K825" i="4"/>
  <c r="K826" i="4"/>
  <c r="K827" i="4"/>
  <c r="K828" i="4"/>
  <c r="K829" i="4"/>
  <c r="K830" i="4"/>
  <c r="K831" i="4"/>
  <c r="K832" i="4"/>
  <c r="K833" i="4"/>
  <c r="K834" i="4"/>
  <c r="K835" i="4"/>
  <c r="K836" i="4"/>
  <c r="K837" i="4"/>
  <c r="K838" i="4"/>
  <c r="K839" i="4"/>
  <c r="K840" i="4"/>
  <c r="K841" i="4"/>
  <c r="K842" i="4"/>
  <c r="K843" i="4"/>
  <c r="K844" i="4"/>
  <c r="K845" i="4"/>
  <c r="K846" i="4"/>
  <c r="K847" i="4"/>
  <c r="K848" i="4"/>
  <c r="K849" i="4"/>
  <c r="K850" i="4"/>
  <c r="K851" i="4"/>
  <c r="K852" i="4"/>
  <c r="K853" i="4"/>
  <c r="K854" i="4"/>
  <c r="K855" i="4"/>
  <c r="K856" i="4"/>
  <c r="K857" i="4"/>
  <c r="K858" i="4"/>
  <c r="K859" i="4"/>
  <c r="K860" i="4"/>
  <c r="K861" i="4"/>
  <c r="K862" i="4"/>
  <c r="K863" i="4"/>
  <c r="K864" i="4"/>
  <c r="K865" i="4"/>
  <c r="K866" i="4"/>
  <c r="K867" i="4"/>
  <c r="K868" i="4"/>
  <c r="K869" i="4"/>
  <c r="K870" i="4"/>
  <c r="K871" i="4"/>
  <c r="K872" i="4"/>
  <c r="K873" i="4"/>
  <c r="K874" i="4"/>
  <c r="K875" i="4"/>
  <c r="K876" i="4"/>
  <c r="K877" i="4"/>
  <c r="K878" i="4"/>
  <c r="K879" i="4"/>
  <c r="K880" i="4"/>
  <c r="K881" i="4"/>
  <c r="K882" i="4"/>
  <c r="K883" i="4"/>
  <c r="K884" i="4"/>
  <c r="K885" i="4"/>
  <c r="K886" i="4"/>
  <c r="K887" i="4"/>
  <c r="K888" i="4"/>
  <c r="K889" i="4"/>
  <c r="K890" i="4"/>
  <c r="K891" i="4"/>
  <c r="K892" i="4"/>
  <c r="K893" i="4"/>
  <c r="K894" i="4"/>
  <c r="K895" i="4"/>
  <c r="K896" i="4"/>
  <c r="K897" i="4"/>
  <c r="K898" i="4"/>
  <c r="K899" i="4"/>
  <c r="K900" i="4"/>
  <c r="K901" i="4"/>
  <c r="K902" i="4"/>
  <c r="K903" i="4"/>
  <c r="K904" i="4"/>
  <c r="K905" i="4"/>
  <c r="K906" i="4"/>
  <c r="K907" i="4"/>
  <c r="K908" i="4"/>
  <c r="K909" i="4"/>
  <c r="K910" i="4"/>
  <c r="K911" i="4"/>
  <c r="K912" i="4"/>
  <c r="K913" i="4"/>
  <c r="K914" i="4"/>
  <c r="K915" i="4"/>
  <c r="K916" i="4"/>
  <c r="K917" i="4"/>
  <c r="K918" i="4"/>
  <c r="K919" i="4"/>
  <c r="K920" i="4"/>
  <c r="K921" i="4"/>
  <c r="K922" i="4"/>
  <c r="K923" i="4"/>
  <c r="K924" i="4"/>
  <c r="K925" i="4"/>
  <c r="K926" i="4"/>
  <c r="K927" i="4"/>
  <c r="K928" i="4"/>
  <c r="K929" i="4"/>
  <c r="K930" i="4"/>
  <c r="K931" i="4"/>
  <c r="K932" i="4"/>
  <c r="K933" i="4"/>
  <c r="K934" i="4"/>
  <c r="K935" i="4"/>
  <c r="K936" i="4"/>
  <c r="K937" i="4"/>
  <c r="K938" i="4"/>
  <c r="K939" i="4"/>
  <c r="K940" i="4"/>
  <c r="K941" i="4"/>
  <c r="K942" i="4"/>
  <c r="K943" i="4"/>
  <c r="K944" i="4"/>
  <c r="K945" i="4"/>
  <c r="K946" i="4"/>
  <c r="K947" i="4"/>
  <c r="K948" i="4"/>
  <c r="K949" i="4"/>
  <c r="K950" i="4"/>
  <c r="K951" i="4"/>
  <c r="K952" i="4"/>
  <c r="K953" i="4"/>
  <c r="K95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Q3" i="4"/>
  <c r="P3" i="4"/>
  <c r="O3" i="4"/>
  <c r="M3" i="4"/>
  <c r="L3" i="4"/>
  <c r="K3" i="4"/>
  <c r="F3" i="4"/>
  <c r="H3" i="4" s="1"/>
  <c r="E3" i="4"/>
  <c r="D3" i="4"/>
  <c r="C3" i="4"/>
  <c r="N954" i="4"/>
  <c r="I954" i="4"/>
  <c r="N953" i="4"/>
  <c r="I953" i="4"/>
  <c r="N952" i="4"/>
  <c r="I952" i="4"/>
  <c r="N951" i="4"/>
  <c r="I951" i="4"/>
  <c r="N950" i="4"/>
  <c r="I950" i="4"/>
  <c r="N949" i="4"/>
  <c r="I949" i="4"/>
  <c r="N948" i="4"/>
  <c r="I948" i="4"/>
  <c r="N947" i="4"/>
  <c r="I947" i="4"/>
  <c r="N946" i="4"/>
  <c r="I946" i="4"/>
  <c r="N945" i="4"/>
  <c r="I945" i="4"/>
  <c r="N944" i="4"/>
  <c r="I944" i="4"/>
  <c r="N943" i="4"/>
  <c r="I943" i="4"/>
  <c r="N942" i="4"/>
  <c r="I942" i="4"/>
  <c r="N941" i="4"/>
  <c r="I941" i="4"/>
  <c r="N940" i="4"/>
  <c r="I940" i="4"/>
  <c r="N939" i="4"/>
  <c r="I939" i="4"/>
  <c r="N938" i="4"/>
  <c r="I938" i="4"/>
  <c r="N937" i="4"/>
  <c r="I937" i="4"/>
  <c r="N936" i="4"/>
  <c r="I936" i="4"/>
  <c r="N935" i="4"/>
  <c r="I935" i="4"/>
  <c r="N934" i="4"/>
  <c r="I934" i="4"/>
  <c r="N933" i="4"/>
  <c r="I933" i="4"/>
  <c r="N932" i="4"/>
  <c r="I932" i="4"/>
  <c r="N931" i="4"/>
  <c r="I931" i="4"/>
  <c r="N930" i="4"/>
  <c r="I930" i="4"/>
  <c r="N929" i="4"/>
  <c r="I929" i="4"/>
  <c r="N928" i="4"/>
  <c r="I928" i="4"/>
  <c r="N927" i="4"/>
  <c r="I927" i="4"/>
  <c r="N926" i="4"/>
  <c r="I926" i="4"/>
  <c r="N925" i="4"/>
  <c r="I925" i="4"/>
  <c r="N924" i="4"/>
  <c r="I924" i="4"/>
  <c r="N923" i="4"/>
  <c r="I923" i="4"/>
  <c r="N922" i="4"/>
  <c r="I922" i="4"/>
  <c r="N921" i="4"/>
  <c r="I921" i="4"/>
  <c r="N920" i="4"/>
  <c r="I920" i="4"/>
  <c r="N919" i="4"/>
  <c r="I919" i="4"/>
  <c r="N918" i="4"/>
  <c r="I918" i="4"/>
  <c r="N917" i="4"/>
  <c r="I917" i="4"/>
  <c r="N916" i="4"/>
  <c r="I916" i="4"/>
  <c r="N915" i="4"/>
  <c r="I915" i="4"/>
  <c r="N914" i="4"/>
  <c r="I914" i="4"/>
  <c r="N913" i="4"/>
  <c r="I913" i="4"/>
  <c r="N912" i="4"/>
  <c r="I912" i="4"/>
  <c r="N911" i="4"/>
  <c r="I911" i="4"/>
  <c r="N910" i="4"/>
  <c r="I910" i="4"/>
  <c r="N909" i="4"/>
  <c r="I909" i="4"/>
  <c r="N908" i="4"/>
  <c r="I908" i="4"/>
  <c r="N907" i="4"/>
  <c r="I907" i="4"/>
  <c r="N906" i="4"/>
  <c r="I906" i="4"/>
  <c r="N905" i="4"/>
  <c r="I905" i="4"/>
  <c r="N904" i="4"/>
  <c r="I904" i="4"/>
  <c r="N903" i="4"/>
  <c r="I903" i="4"/>
  <c r="N902" i="4"/>
  <c r="I902" i="4"/>
  <c r="N901" i="4"/>
  <c r="I901" i="4"/>
  <c r="N900" i="4"/>
  <c r="I900" i="4"/>
  <c r="N899" i="4"/>
  <c r="I899" i="4"/>
  <c r="N898" i="4"/>
  <c r="I898" i="4"/>
  <c r="N897" i="4"/>
  <c r="I897" i="4"/>
  <c r="N896" i="4"/>
  <c r="I896" i="4"/>
  <c r="N895" i="4"/>
  <c r="I895" i="4"/>
  <c r="N894" i="4"/>
  <c r="I894" i="4"/>
  <c r="N893" i="4"/>
  <c r="I893" i="4"/>
  <c r="N892" i="4"/>
  <c r="I892" i="4"/>
  <c r="N891" i="4"/>
  <c r="I891" i="4"/>
  <c r="N890" i="4"/>
  <c r="I890" i="4"/>
  <c r="N889" i="4"/>
  <c r="I889" i="4"/>
  <c r="N888" i="4"/>
  <c r="I888" i="4"/>
  <c r="N887" i="4"/>
  <c r="I887" i="4"/>
  <c r="N886" i="4"/>
  <c r="I886" i="4"/>
  <c r="N885" i="4"/>
  <c r="I885" i="4"/>
  <c r="N884" i="4"/>
  <c r="I884" i="4"/>
  <c r="N883" i="4"/>
  <c r="I883" i="4"/>
  <c r="N882" i="4"/>
  <c r="I882" i="4"/>
  <c r="N881" i="4"/>
  <c r="I881" i="4"/>
  <c r="N880" i="4"/>
  <c r="I880" i="4"/>
  <c r="N879" i="4"/>
  <c r="I879" i="4"/>
  <c r="N878" i="4"/>
  <c r="I878" i="4"/>
  <c r="N877" i="4"/>
  <c r="I877" i="4"/>
  <c r="N876" i="4"/>
  <c r="I876" i="4"/>
  <c r="N875" i="4"/>
  <c r="I875" i="4"/>
  <c r="N874" i="4"/>
  <c r="I874" i="4"/>
  <c r="N873" i="4"/>
  <c r="I873" i="4"/>
  <c r="N872" i="4"/>
  <c r="I872" i="4"/>
  <c r="N871" i="4"/>
  <c r="I871" i="4"/>
  <c r="N870" i="4"/>
  <c r="I870" i="4"/>
  <c r="N869" i="4"/>
  <c r="I869" i="4"/>
  <c r="N868" i="4"/>
  <c r="I868" i="4"/>
  <c r="N867" i="4"/>
  <c r="I867" i="4"/>
  <c r="N866" i="4"/>
  <c r="I866" i="4"/>
  <c r="N865" i="4"/>
  <c r="I865" i="4"/>
  <c r="N864" i="4"/>
  <c r="I864" i="4"/>
  <c r="N863" i="4"/>
  <c r="I863" i="4"/>
  <c r="N862" i="4"/>
  <c r="N861" i="4"/>
  <c r="I861" i="4"/>
  <c r="N860" i="4"/>
  <c r="N859" i="4"/>
  <c r="I859" i="4"/>
  <c r="N858" i="4"/>
  <c r="N857" i="4"/>
  <c r="I857" i="4"/>
  <c r="N856" i="4"/>
  <c r="N855" i="4"/>
  <c r="I855" i="4"/>
  <c r="N854" i="4"/>
  <c r="N853" i="4"/>
  <c r="I853" i="4"/>
  <c r="N852" i="4"/>
  <c r="N851" i="4"/>
  <c r="I851" i="4"/>
  <c r="N850" i="4"/>
  <c r="N849" i="4"/>
  <c r="I849" i="4"/>
  <c r="N848" i="4"/>
  <c r="N847" i="4"/>
  <c r="I847" i="4"/>
  <c r="N846" i="4"/>
  <c r="N845" i="4"/>
  <c r="I845" i="4"/>
  <c r="N844" i="4"/>
  <c r="N843" i="4"/>
  <c r="I843" i="4"/>
  <c r="N842" i="4"/>
  <c r="N841" i="4"/>
  <c r="I841" i="4"/>
  <c r="N840" i="4"/>
  <c r="N839" i="4"/>
  <c r="I839" i="4"/>
  <c r="N838" i="4"/>
  <c r="N837" i="4"/>
  <c r="I837" i="4"/>
  <c r="N836" i="4"/>
  <c r="N835" i="4"/>
  <c r="I835" i="4"/>
  <c r="N834" i="4"/>
  <c r="N833" i="4"/>
  <c r="I833" i="4"/>
  <c r="N832" i="4"/>
  <c r="N831" i="4"/>
  <c r="I831" i="4"/>
  <c r="N830" i="4"/>
  <c r="N829" i="4"/>
  <c r="I829" i="4"/>
  <c r="N828" i="4"/>
  <c r="N827" i="4"/>
  <c r="I827" i="4"/>
  <c r="N826" i="4"/>
  <c r="N825" i="4"/>
  <c r="I825" i="4"/>
  <c r="N824" i="4"/>
  <c r="N823" i="4"/>
  <c r="I823" i="4"/>
  <c r="N822" i="4"/>
  <c r="N821" i="4"/>
  <c r="I821" i="4"/>
  <c r="N820" i="4"/>
  <c r="N819" i="4"/>
  <c r="I819" i="4"/>
  <c r="N818" i="4"/>
  <c r="N817" i="4"/>
  <c r="I817" i="4"/>
  <c r="N816" i="4"/>
  <c r="N815" i="4"/>
  <c r="I815" i="4"/>
  <c r="N814" i="4"/>
  <c r="N813" i="4"/>
  <c r="I813" i="4"/>
  <c r="N812" i="4"/>
  <c r="N811" i="4"/>
  <c r="I811" i="4"/>
  <c r="N810" i="4"/>
  <c r="N809" i="4"/>
  <c r="I809" i="4"/>
  <c r="N808" i="4"/>
  <c r="N807" i="4"/>
  <c r="I807" i="4"/>
  <c r="N806" i="4"/>
  <c r="N805" i="4"/>
  <c r="I805" i="4"/>
  <c r="N804" i="4"/>
  <c r="N803" i="4"/>
  <c r="I803" i="4"/>
  <c r="N802" i="4"/>
  <c r="N801" i="4"/>
  <c r="I801" i="4"/>
  <c r="N800" i="4"/>
  <c r="N799" i="4"/>
  <c r="I799" i="4"/>
  <c r="N798" i="4"/>
  <c r="N797" i="4"/>
  <c r="I797" i="4"/>
  <c r="N796" i="4"/>
  <c r="N795" i="4"/>
  <c r="I795" i="4"/>
  <c r="N794" i="4"/>
  <c r="N793" i="4"/>
  <c r="I793" i="4"/>
  <c r="N792" i="4"/>
  <c r="N791" i="4"/>
  <c r="I791" i="4"/>
  <c r="N790" i="4"/>
  <c r="N789" i="4"/>
  <c r="I789" i="4"/>
  <c r="N788" i="4"/>
  <c r="N787" i="4"/>
  <c r="I787" i="4"/>
  <c r="N786" i="4"/>
  <c r="N785" i="4"/>
  <c r="I785" i="4"/>
  <c r="N784" i="4"/>
  <c r="N783" i="4"/>
  <c r="I783" i="4"/>
  <c r="N782" i="4"/>
  <c r="N781" i="4"/>
  <c r="I781" i="4"/>
  <c r="N780" i="4"/>
  <c r="N779" i="4"/>
  <c r="I779" i="4"/>
  <c r="N778" i="4"/>
  <c r="N777" i="4"/>
  <c r="I777" i="4"/>
  <c r="N776" i="4"/>
  <c r="N775" i="4"/>
  <c r="I775" i="4"/>
  <c r="N774" i="4"/>
  <c r="N773" i="4"/>
  <c r="I773" i="4"/>
  <c r="N772" i="4"/>
  <c r="N771" i="4"/>
  <c r="I771" i="4"/>
  <c r="N770" i="4"/>
  <c r="N769" i="4"/>
  <c r="I769" i="4"/>
  <c r="N768" i="4"/>
  <c r="N767" i="4"/>
  <c r="I767" i="4"/>
  <c r="N766" i="4"/>
  <c r="N765" i="4"/>
  <c r="I765" i="4"/>
  <c r="N764" i="4"/>
  <c r="N763" i="4"/>
  <c r="I763" i="4"/>
  <c r="I761" i="4"/>
  <c r="I759" i="4"/>
  <c r="I757" i="4"/>
  <c r="I755" i="4"/>
  <c r="I753" i="4"/>
  <c r="I751" i="4"/>
  <c r="I749" i="4"/>
  <c r="I747" i="4"/>
  <c r="I745" i="4"/>
  <c r="I743" i="4"/>
  <c r="I741" i="4"/>
  <c r="I739" i="4"/>
  <c r="I737" i="4"/>
  <c r="I735" i="4"/>
  <c r="I733" i="4"/>
  <c r="I731" i="4"/>
  <c r="I729" i="4"/>
  <c r="I727" i="4"/>
  <c r="I725" i="4"/>
  <c r="I723" i="4"/>
  <c r="I721" i="4"/>
  <c r="I719" i="4"/>
  <c r="G717" i="4"/>
  <c r="G715" i="4"/>
  <c r="G713" i="4"/>
  <c r="G711" i="4"/>
  <c r="G709" i="4"/>
  <c r="G707" i="4"/>
  <c r="G705" i="4"/>
  <c r="G703" i="4"/>
  <c r="G701" i="4"/>
  <c r="G699" i="4"/>
  <c r="G697" i="4"/>
  <c r="G695" i="4"/>
  <c r="G693" i="4"/>
  <c r="G691" i="4"/>
  <c r="G689" i="4"/>
  <c r="G687" i="4"/>
  <c r="G685" i="4"/>
  <c r="G683" i="4"/>
  <c r="G681" i="4"/>
  <c r="G679" i="4"/>
  <c r="G677" i="4"/>
  <c r="G675" i="4"/>
  <c r="G673" i="4"/>
  <c r="G671" i="4"/>
  <c r="G669" i="4"/>
  <c r="G667" i="4"/>
  <c r="G665" i="4"/>
  <c r="G663" i="4"/>
  <c r="G661" i="4"/>
  <c r="G659" i="4"/>
  <c r="G657" i="4"/>
  <c r="G655" i="4"/>
  <c r="G653" i="4"/>
  <c r="G651" i="4"/>
  <c r="G649" i="4"/>
  <c r="G647" i="4"/>
  <c r="G645" i="4"/>
  <c r="G643" i="4"/>
  <c r="G641" i="4"/>
  <c r="G639" i="4"/>
  <c r="G637" i="4"/>
  <c r="G635" i="4"/>
  <c r="G633" i="4"/>
  <c r="G631" i="4"/>
  <c r="G629" i="4"/>
  <c r="G627" i="4"/>
  <c r="G625" i="4"/>
  <c r="G623" i="4"/>
  <c r="G621" i="4"/>
  <c r="G619" i="4"/>
  <c r="G617" i="4"/>
  <c r="G615" i="4"/>
  <c r="G613" i="4"/>
  <c r="G611" i="4"/>
  <c r="G609" i="4"/>
  <c r="G607" i="4"/>
  <c r="G605" i="4"/>
  <c r="G603" i="4"/>
  <c r="G601" i="4"/>
  <c r="G599" i="4"/>
  <c r="G597" i="4"/>
  <c r="G595" i="4"/>
  <c r="G593" i="4"/>
  <c r="G591" i="4"/>
  <c r="G589" i="4"/>
  <c r="G587" i="4"/>
  <c r="G585" i="4"/>
  <c r="G583" i="4"/>
  <c r="G581" i="4"/>
  <c r="G579" i="4"/>
  <c r="G577" i="4"/>
  <c r="G575" i="4"/>
  <c r="G573" i="4"/>
  <c r="G571" i="4"/>
  <c r="G569" i="4"/>
  <c r="G567" i="4"/>
  <c r="G565" i="4"/>
  <c r="G563" i="4"/>
  <c r="G561" i="4"/>
  <c r="G559" i="4"/>
  <c r="G557" i="4"/>
  <c r="G555" i="4"/>
  <c r="G553" i="4"/>
  <c r="G551" i="4"/>
  <c r="G549" i="4"/>
  <c r="G547" i="4"/>
  <c r="G545" i="4"/>
  <c r="G543" i="4"/>
  <c r="G541" i="4"/>
  <c r="G539" i="4"/>
  <c r="G537" i="4"/>
  <c r="G535" i="4"/>
  <c r="G533" i="4"/>
  <c r="G531" i="4"/>
  <c r="G529" i="4"/>
  <c r="G527" i="4"/>
  <c r="G525" i="4"/>
  <c r="G523" i="4"/>
  <c r="G521" i="4"/>
  <c r="G519" i="4"/>
  <c r="G517" i="4"/>
  <c r="G515" i="4"/>
  <c r="G3" i="4" l="1"/>
  <c r="I3" i="4"/>
  <c r="I5" i="4"/>
  <c r="H5" i="4"/>
  <c r="G5" i="4"/>
  <c r="I9" i="4"/>
  <c r="H9" i="4"/>
  <c r="G9" i="4"/>
  <c r="I15" i="4"/>
  <c r="H15" i="4"/>
  <c r="G15" i="4"/>
  <c r="I19" i="4"/>
  <c r="H19" i="4"/>
  <c r="G19" i="4"/>
  <c r="I21" i="4"/>
  <c r="H21" i="4"/>
  <c r="G21" i="4"/>
  <c r="I23" i="4"/>
  <c r="H23" i="4"/>
  <c r="G23" i="4"/>
  <c r="I25" i="4"/>
  <c r="H25" i="4"/>
  <c r="G25" i="4"/>
  <c r="I29" i="4"/>
  <c r="H29" i="4"/>
  <c r="G29" i="4"/>
  <c r="I33" i="4"/>
  <c r="H33" i="4"/>
  <c r="G33" i="4"/>
  <c r="I37" i="4"/>
  <c r="H37" i="4"/>
  <c r="G37" i="4"/>
  <c r="I39" i="4"/>
  <c r="H39" i="4"/>
  <c r="G39" i="4"/>
  <c r="I43" i="4"/>
  <c r="H43" i="4"/>
  <c r="G43" i="4"/>
  <c r="I47" i="4"/>
  <c r="H47" i="4"/>
  <c r="G47" i="4"/>
  <c r="I51" i="4"/>
  <c r="H51" i="4"/>
  <c r="G51" i="4"/>
  <c r="I55" i="4"/>
  <c r="H55" i="4"/>
  <c r="G55" i="4"/>
  <c r="I57" i="4"/>
  <c r="H57" i="4"/>
  <c r="G57" i="4"/>
  <c r="I61" i="4"/>
  <c r="H61" i="4"/>
  <c r="G61" i="4"/>
  <c r="I81" i="4"/>
  <c r="H81" i="4"/>
  <c r="G81" i="4"/>
  <c r="I87" i="4"/>
  <c r="H87" i="4"/>
  <c r="G87" i="4"/>
  <c r="I91" i="4"/>
  <c r="H91" i="4"/>
  <c r="G91" i="4"/>
  <c r="I93" i="4"/>
  <c r="H93" i="4"/>
  <c r="G93" i="4"/>
  <c r="I97" i="4"/>
  <c r="H97" i="4"/>
  <c r="G97" i="4"/>
  <c r="I101" i="4"/>
  <c r="H101" i="4"/>
  <c r="G101" i="4"/>
  <c r="I105" i="4"/>
  <c r="H105" i="4"/>
  <c r="G105" i="4"/>
  <c r="I113" i="4"/>
  <c r="H113" i="4"/>
  <c r="G113" i="4"/>
  <c r="I121" i="4"/>
  <c r="H121" i="4"/>
  <c r="G121" i="4"/>
  <c r="I123" i="4"/>
  <c r="H123" i="4"/>
  <c r="G123" i="4"/>
  <c r="I127" i="4"/>
  <c r="H127" i="4"/>
  <c r="G127" i="4"/>
  <c r="I129" i="4"/>
  <c r="H129" i="4"/>
  <c r="G129" i="4"/>
  <c r="I131" i="4"/>
  <c r="H131" i="4"/>
  <c r="G131" i="4"/>
  <c r="I133" i="4"/>
  <c r="H133" i="4"/>
  <c r="G133" i="4"/>
  <c r="I135" i="4"/>
  <c r="H135" i="4"/>
  <c r="G135" i="4"/>
  <c r="I141" i="4"/>
  <c r="H141" i="4"/>
  <c r="G141" i="4"/>
  <c r="I143" i="4"/>
  <c r="H143" i="4"/>
  <c r="G143" i="4"/>
  <c r="I149" i="4"/>
  <c r="H149" i="4"/>
  <c r="G149" i="4"/>
  <c r="I151" i="4"/>
  <c r="H151" i="4"/>
  <c r="G151" i="4"/>
  <c r="I155" i="4"/>
  <c r="H155" i="4"/>
  <c r="G155" i="4"/>
  <c r="I163" i="4"/>
  <c r="H163" i="4"/>
  <c r="G163" i="4"/>
  <c r="I173" i="4"/>
  <c r="H173" i="4"/>
  <c r="G173" i="4"/>
  <c r="I175" i="4"/>
  <c r="H175" i="4"/>
  <c r="G175" i="4"/>
  <c r="I177" i="4"/>
  <c r="H177" i="4"/>
  <c r="G177" i="4"/>
  <c r="I179" i="4"/>
  <c r="H179" i="4"/>
  <c r="G179" i="4"/>
  <c r="I181" i="4"/>
  <c r="H181" i="4"/>
  <c r="G181" i="4"/>
  <c r="I183" i="4"/>
  <c r="H183" i="4"/>
  <c r="G183" i="4"/>
  <c r="I185" i="4"/>
  <c r="H185" i="4"/>
  <c r="G185" i="4"/>
  <c r="I187" i="4"/>
  <c r="H187" i="4"/>
  <c r="G187" i="4"/>
  <c r="I189" i="4"/>
  <c r="H189" i="4"/>
  <c r="G189" i="4"/>
  <c r="I191" i="4"/>
  <c r="H191" i="4"/>
  <c r="G191" i="4"/>
  <c r="I193" i="4"/>
  <c r="H193" i="4"/>
  <c r="G193" i="4"/>
  <c r="I195" i="4"/>
  <c r="H195" i="4"/>
  <c r="G195" i="4"/>
  <c r="I197" i="4"/>
  <c r="H197" i="4"/>
  <c r="G197" i="4"/>
  <c r="I199" i="4"/>
  <c r="H199" i="4"/>
  <c r="G199" i="4"/>
  <c r="I201" i="4"/>
  <c r="H201" i="4"/>
  <c r="G201" i="4"/>
  <c r="I203" i="4"/>
  <c r="H203" i="4"/>
  <c r="G203" i="4"/>
  <c r="I205" i="4"/>
  <c r="H205" i="4"/>
  <c r="G205" i="4"/>
  <c r="I207" i="4"/>
  <c r="H207" i="4"/>
  <c r="G207" i="4"/>
  <c r="I209" i="4"/>
  <c r="H209" i="4"/>
  <c r="G209" i="4"/>
  <c r="I211" i="4"/>
  <c r="H211" i="4"/>
  <c r="G211" i="4"/>
  <c r="I213" i="4"/>
  <c r="H213" i="4"/>
  <c r="G213" i="4"/>
  <c r="I215" i="4"/>
  <c r="H215" i="4"/>
  <c r="G215" i="4"/>
  <c r="I217" i="4"/>
  <c r="H217" i="4"/>
  <c r="G217" i="4"/>
  <c r="I219" i="4"/>
  <c r="H219" i="4"/>
  <c r="G219" i="4"/>
  <c r="I221" i="4"/>
  <c r="H221" i="4"/>
  <c r="G221" i="4"/>
  <c r="I223" i="4"/>
  <c r="H223" i="4"/>
  <c r="G223" i="4"/>
  <c r="I225" i="4"/>
  <c r="H225" i="4"/>
  <c r="G225" i="4"/>
  <c r="I227" i="4"/>
  <c r="H227" i="4"/>
  <c r="G227" i="4"/>
  <c r="I229" i="4"/>
  <c r="H229" i="4"/>
  <c r="G229" i="4"/>
  <c r="I231" i="4"/>
  <c r="H231" i="4"/>
  <c r="G231" i="4"/>
  <c r="I233" i="4"/>
  <c r="H233" i="4"/>
  <c r="G233" i="4"/>
  <c r="I235" i="4"/>
  <c r="H235" i="4"/>
  <c r="G235" i="4"/>
  <c r="I237" i="4"/>
  <c r="H237" i="4"/>
  <c r="G237" i="4"/>
  <c r="I239" i="4"/>
  <c r="H239" i="4"/>
  <c r="G239" i="4"/>
  <c r="I241" i="4"/>
  <c r="H241" i="4"/>
  <c r="G241" i="4"/>
  <c r="I243" i="4"/>
  <c r="H243" i="4"/>
  <c r="G243" i="4"/>
  <c r="I245" i="4"/>
  <c r="H245" i="4"/>
  <c r="G245" i="4"/>
  <c r="I247" i="4"/>
  <c r="H247" i="4"/>
  <c r="G247" i="4"/>
  <c r="I249" i="4"/>
  <c r="H249" i="4"/>
  <c r="G249" i="4"/>
  <c r="I251" i="4"/>
  <c r="H251" i="4"/>
  <c r="G251" i="4"/>
  <c r="I253" i="4"/>
  <c r="H253" i="4"/>
  <c r="G253" i="4"/>
  <c r="I255" i="4"/>
  <c r="H255" i="4"/>
  <c r="G255" i="4"/>
  <c r="I257" i="4"/>
  <c r="H257" i="4"/>
  <c r="G257" i="4"/>
  <c r="I259" i="4"/>
  <c r="H259" i="4"/>
  <c r="G259" i="4"/>
  <c r="I261" i="4"/>
  <c r="H261" i="4"/>
  <c r="G261" i="4"/>
  <c r="I263" i="4"/>
  <c r="H263" i="4"/>
  <c r="G263" i="4"/>
  <c r="I265" i="4"/>
  <c r="H265" i="4"/>
  <c r="G265" i="4"/>
  <c r="I267" i="4"/>
  <c r="H267" i="4"/>
  <c r="G267" i="4"/>
  <c r="I269" i="4"/>
  <c r="H269" i="4"/>
  <c r="G269" i="4"/>
  <c r="I271" i="4"/>
  <c r="H271" i="4"/>
  <c r="G271" i="4"/>
  <c r="I273" i="4"/>
  <c r="H273" i="4"/>
  <c r="G273" i="4"/>
  <c r="I275" i="4"/>
  <c r="H275" i="4"/>
  <c r="G275" i="4"/>
  <c r="I277" i="4"/>
  <c r="H277" i="4"/>
  <c r="G277" i="4"/>
  <c r="I279" i="4"/>
  <c r="H279" i="4"/>
  <c r="G279" i="4"/>
  <c r="I281" i="4"/>
  <c r="H281" i="4"/>
  <c r="G281" i="4"/>
  <c r="I283" i="4"/>
  <c r="H283" i="4"/>
  <c r="G283" i="4"/>
  <c r="I285" i="4"/>
  <c r="H285" i="4"/>
  <c r="G285" i="4"/>
  <c r="I287" i="4"/>
  <c r="H287" i="4"/>
  <c r="G287" i="4"/>
  <c r="I289" i="4"/>
  <c r="H289" i="4"/>
  <c r="G289" i="4"/>
  <c r="I291" i="4"/>
  <c r="H291" i="4"/>
  <c r="G291" i="4"/>
  <c r="I293" i="4"/>
  <c r="H293" i="4"/>
  <c r="G293" i="4"/>
  <c r="I295" i="4"/>
  <c r="H295" i="4"/>
  <c r="G295" i="4"/>
  <c r="I297" i="4"/>
  <c r="H297" i="4"/>
  <c r="G297" i="4"/>
  <c r="I299" i="4"/>
  <c r="H299" i="4"/>
  <c r="G299" i="4"/>
  <c r="I301" i="4"/>
  <c r="H301" i="4"/>
  <c r="G301" i="4"/>
  <c r="I303" i="4"/>
  <c r="H303" i="4"/>
  <c r="G303" i="4"/>
  <c r="I305" i="4"/>
  <c r="H305" i="4"/>
  <c r="G305" i="4"/>
  <c r="I307" i="4"/>
  <c r="H307" i="4"/>
  <c r="G307" i="4"/>
  <c r="I309" i="4"/>
  <c r="H309" i="4"/>
  <c r="G309" i="4"/>
  <c r="I311" i="4"/>
  <c r="H311" i="4"/>
  <c r="G311" i="4"/>
  <c r="I313" i="4"/>
  <c r="H313" i="4"/>
  <c r="G313" i="4"/>
  <c r="I315" i="4"/>
  <c r="H315" i="4"/>
  <c r="G315" i="4"/>
  <c r="I317" i="4"/>
  <c r="H317" i="4"/>
  <c r="G317" i="4"/>
  <c r="I319" i="4"/>
  <c r="H319" i="4"/>
  <c r="G319" i="4"/>
  <c r="I321" i="4"/>
  <c r="H321" i="4"/>
  <c r="G321" i="4"/>
  <c r="I323" i="4"/>
  <c r="H323" i="4"/>
  <c r="G323" i="4"/>
  <c r="I325" i="4"/>
  <c r="H325" i="4"/>
  <c r="G325" i="4"/>
  <c r="I327" i="4"/>
  <c r="H327" i="4"/>
  <c r="G327" i="4"/>
  <c r="I329" i="4"/>
  <c r="H329" i="4"/>
  <c r="G329" i="4"/>
  <c r="I331" i="4"/>
  <c r="H331" i="4"/>
  <c r="G331" i="4"/>
  <c r="I333" i="4"/>
  <c r="H333" i="4"/>
  <c r="G333" i="4"/>
  <c r="I335" i="4"/>
  <c r="H335" i="4"/>
  <c r="G335" i="4"/>
  <c r="I337" i="4"/>
  <c r="H337" i="4"/>
  <c r="G337" i="4"/>
  <c r="I339" i="4"/>
  <c r="H339" i="4"/>
  <c r="G339" i="4"/>
  <c r="I341" i="4"/>
  <c r="H341" i="4"/>
  <c r="G341" i="4"/>
  <c r="I343" i="4"/>
  <c r="H343" i="4"/>
  <c r="G343" i="4"/>
  <c r="I345" i="4"/>
  <c r="H345" i="4"/>
  <c r="G345" i="4"/>
  <c r="I347" i="4"/>
  <c r="H347" i="4"/>
  <c r="G347" i="4"/>
  <c r="I349" i="4"/>
  <c r="H349" i="4"/>
  <c r="G349" i="4"/>
  <c r="I351" i="4"/>
  <c r="H351" i="4"/>
  <c r="G351" i="4"/>
  <c r="I353" i="4"/>
  <c r="H353" i="4"/>
  <c r="G353" i="4"/>
  <c r="I355" i="4"/>
  <c r="H355" i="4"/>
  <c r="G355" i="4"/>
  <c r="I357" i="4"/>
  <c r="H357" i="4"/>
  <c r="G357" i="4"/>
  <c r="I359" i="4"/>
  <c r="H359" i="4"/>
  <c r="G359" i="4"/>
  <c r="I361" i="4"/>
  <c r="H361" i="4"/>
  <c r="G361" i="4"/>
  <c r="I363" i="4"/>
  <c r="H363" i="4"/>
  <c r="G363" i="4"/>
  <c r="I365" i="4"/>
  <c r="H365" i="4"/>
  <c r="G365" i="4"/>
  <c r="H367" i="4"/>
  <c r="I367" i="4"/>
  <c r="G367" i="4"/>
  <c r="H369" i="4"/>
  <c r="I369" i="4"/>
  <c r="G369" i="4"/>
  <c r="H371" i="4"/>
  <c r="I371" i="4"/>
  <c r="G371" i="4"/>
  <c r="H373" i="4"/>
  <c r="I373" i="4"/>
  <c r="G373" i="4"/>
  <c r="H375" i="4"/>
  <c r="I375" i="4"/>
  <c r="G375" i="4"/>
  <c r="H377" i="4"/>
  <c r="I377" i="4"/>
  <c r="G377" i="4"/>
  <c r="H379" i="4"/>
  <c r="I379" i="4"/>
  <c r="G379" i="4"/>
  <c r="H381" i="4"/>
  <c r="I381" i="4"/>
  <c r="G381" i="4"/>
  <c r="H383" i="4"/>
  <c r="I383" i="4"/>
  <c r="G383" i="4"/>
  <c r="H385" i="4"/>
  <c r="I385" i="4"/>
  <c r="G385" i="4"/>
  <c r="H387" i="4"/>
  <c r="I387" i="4"/>
  <c r="G387" i="4"/>
  <c r="H389" i="4"/>
  <c r="I389" i="4"/>
  <c r="G389" i="4"/>
  <c r="H391" i="4"/>
  <c r="I391" i="4"/>
  <c r="G391" i="4"/>
  <c r="H393" i="4"/>
  <c r="I393" i="4"/>
  <c r="G393" i="4"/>
  <c r="H395" i="4"/>
  <c r="I395" i="4"/>
  <c r="G395" i="4"/>
  <c r="H397" i="4"/>
  <c r="I397" i="4"/>
  <c r="G397" i="4"/>
  <c r="H399" i="4"/>
  <c r="I399" i="4"/>
  <c r="G399" i="4"/>
  <c r="H401" i="4"/>
  <c r="I401" i="4"/>
  <c r="G401" i="4"/>
  <c r="H403" i="4"/>
  <c r="I403" i="4"/>
  <c r="G403" i="4"/>
  <c r="H405" i="4"/>
  <c r="I405" i="4"/>
  <c r="G405" i="4"/>
  <c r="H407" i="4"/>
  <c r="I407" i="4"/>
  <c r="G407" i="4"/>
  <c r="H409" i="4"/>
  <c r="I409" i="4"/>
  <c r="G409" i="4"/>
  <c r="H411" i="4"/>
  <c r="I411" i="4"/>
  <c r="G411" i="4"/>
  <c r="H413" i="4"/>
  <c r="I413" i="4"/>
  <c r="G413" i="4"/>
  <c r="H415" i="4"/>
  <c r="I415" i="4"/>
  <c r="G415" i="4"/>
  <c r="H417" i="4"/>
  <c r="I417" i="4"/>
  <c r="G417" i="4"/>
  <c r="H419" i="4"/>
  <c r="I419" i="4"/>
  <c r="G419" i="4"/>
  <c r="H421" i="4"/>
  <c r="I421" i="4"/>
  <c r="G421" i="4"/>
  <c r="H423" i="4"/>
  <c r="I423" i="4"/>
  <c r="G423" i="4"/>
  <c r="H425" i="4"/>
  <c r="I425" i="4"/>
  <c r="G425" i="4"/>
  <c r="H427" i="4"/>
  <c r="I427" i="4"/>
  <c r="G427" i="4"/>
  <c r="H429" i="4"/>
  <c r="I429" i="4"/>
  <c r="G429" i="4"/>
  <c r="H431" i="4"/>
  <c r="I431" i="4"/>
  <c r="G431" i="4"/>
  <c r="H433" i="4"/>
  <c r="I433" i="4"/>
  <c r="G433" i="4"/>
  <c r="H435" i="4"/>
  <c r="I435" i="4"/>
  <c r="G435" i="4"/>
  <c r="H437" i="4"/>
  <c r="I437" i="4"/>
  <c r="G437" i="4"/>
  <c r="I439" i="4"/>
  <c r="H439" i="4"/>
  <c r="G439" i="4"/>
  <c r="I441" i="4"/>
  <c r="H441" i="4"/>
  <c r="G441" i="4"/>
  <c r="I443" i="4"/>
  <c r="H443" i="4"/>
  <c r="G443" i="4"/>
  <c r="I445" i="4"/>
  <c r="H445" i="4"/>
  <c r="G445" i="4"/>
  <c r="I447" i="4"/>
  <c r="H447" i="4"/>
  <c r="G447" i="4"/>
  <c r="I449" i="4"/>
  <c r="H449" i="4"/>
  <c r="G449" i="4"/>
  <c r="I451" i="4"/>
  <c r="H451" i="4"/>
  <c r="G451" i="4"/>
  <c r="I453" i="4"/>
  <c r="H453" i="4"/>
  <c r="G453" i="4"/>
  <c r="I455" i="4"/>
  <c r="H455" i="4"/>
  <c r="G455" i="4"/>
  <c r="I457" i="4"/>
  <c r="H457" i="4"/>
  <c r="G457" i="4"/>
  <c r="I459" i="4"/>
  <c r="H459" i="4"/>
  <c r="G459" i="4"/>
  <c r="I461" i="4"/>
  <c r="H461" i="4"/>
  <c r="G461" i="4"/>
  <c r="I463" i="4"/>
  <c r="H463" i="4"/>
  <c r="G463" i="4"/>
  <c r="I465" i="4"/>
  <c r="H465" i="4"/>
  <c r="G465" i="4"/>
  <c r="I467" i="4"/>
  <c r="H467" i="4"/>
  <c r="G467" i="4"/>
  <c r="I469" i="4"/>
  <c r="H469" i="4"/>
  <c r="G469" i="4"/>
  <c r="I471" i="4"/>
  <c r="H471" i="4"/>
  <c r="G471" i="4"/>
  <c r="I473" i="4"/>
  <c r="H473" i="4"/>
  <c r="G473" i="4"/>
  <c r="I475" i="4"/>
  <c r="H475" i="4"/>
  <c r="G475" i="4"/>
  <c r="I477" i="4"/>
  <c r="H477" i="4"/>
  <c r="G477" i="4"/>
  <c r="I479" i="4"/>
  <c r="H479" i="4"/>
  <c r="G479" i="4"/>
  <c r="I481" i="4"/>
  <c r="H481" i="4"/>
  <c r="G481" i="4"/>
  <c r="I483" i="4"/>
  <c r="H483" i="4"/>
  <c r="G483" i="4"/>
  <c r="I485" i="4"/>
  <c r="H485" i="4"/>
  <c r="G485" i="4"/>
  <c r="I487" i="4"/>
  <c r="H487" i="4"/>
  <c r="G487" i="4"/>
  <c r="I489" i="4"/>
  <c r="H489" i="4"/>
  <c r="G489" i="4"/>
  <c r="I491" i="4"/>
  <c r="H491" i="4"/>
  <c r="G491" i="4"/>
  <c r="I493" i="4"/>
  <c r="H493" i="4"/>
  <c r="G493" i="4"/>
  <c r="I495" i="4"/>
  <c r="H495" i="4"/>
  <c r="G495" i="4"/>
  <c r="I497" i="4"/>
  <c r="H497" i="4"/>
  <c r="G497" i="4"/>
  <c r="I499" i="4"/>
  <c r="H499" i="4"/>
  <c r="G499" i="4"/>
  <c r="I501" i="4"/>
  <c r="H501" i="4"/>
  <c r="G501" i="4"/>
  <c r="I503" i="4"/>
  <c r="H503" i="4"/>
  <c r="G503" i="4"/>
  <c r="I505" i="4"/>
  <c r="H505" i="4"/>
  <c r="G505" i="4"/>
  <c r="I507" i="4"/>
  <c r="H507" i="4"/>
  <c r="G507" i="4"/>
  <c r="I509" i="4"/>
  <c r="H509" i="4"/>
  <c r="G509" i="4"/>
  <c r="I511" i="4"/>
  <c r="H511" i="4"/>
  <c r="G511" i="4"/>
  <c r="I513" i="4"/>
  <c r="H513" i="4"/>
  <c r="G513" i="4"/>
  <c r="I7" i="4"/>
  <c r="H7" i="4"/>
  <c r="G7" i="4"/>
  <c r="I11" i="4"/>
  <c r="H11" i="4"/>
  <c r="G11" i="4"/>
  <c r="I13" i="4"/>
  <c r="H13" i="4"/>
  <c r="G13" i="4"/>
  <c r="I17" i="4"/>
  <c r="H17" i="4"/>
  <c r="G17" i="4"/>
  <c r="I27" i="4"/>
  <c r="H27" i="4"/>
  <c r="G27" i="4"/>
  <c r="I31" i="4"/>
  <c r="H31" i="4"/>
  <c r="G31" i="4"/>
  <c r="I35" i="4"/>
  <c r="H35" i="4"/>
  <c r="G35" i="4"/>
  <c r="I41" i="4"/>
  <c r="H41" i="4"/>
  <c r="G41" i="4"/>
  <c r="I45" i="4"/>
  <c r="H45" i="4"/>
  <c r="G45" i="4"/>
  <c r="I49" i="4"/>
  <c r="H49" i="4"/>
  <c r="G49" i="4"/>
  <c r="I53" i="4"/>
  <c r="H53" i="4"/>
  <c r="G53" i="4"/>
  <c r="I59" i="4"/>
  <c r="H59" i="4"/>
  <c r="G59" i="4"/>
  <c r="I63" i="4"/>
  <c r="H63" i="4"/>
  <c r="G63" i="4"/>
  <c r="I65" i="4"/>
  <c r="H65" i="4"/>
  <c r="G65" i="4"/>
  <c r="I67" i="4"/>
  <c r="H67" i="4"/>
  <c r="G67" i="4"/>
  <c r="I69" i="4"/>
  <c r="H69" i="4"/>
  <c r="G69" i="4"/>
  <c r="I71" i="4"/>
  <c r="H71" i="4"/>
  <c r="G71" i="4"/>
  <c r="I73" i="4"/>
  <c r="H73" i="4"/>
  <c r="G73" i="4"/>
  <c r="I75" i="4"/>
  <c r="H75" i="4"/>
  <c r="G75" i="4"/>
  <c r="I77" i="4"/>
  <c r="H77" i="4"/>
  <c r="G77" i="4"/>
  <c r="I79" i="4"/>
  <c r="H79" i="4"/>
  <c r="G79" i="4"/>
  <c r="I83" i="4"/>
  <c r="H83" i="4"/>
  <c r="G83" i="4"/>
  <c r="I85" i="4"/>
  <c r="H85" i="4"/>
  <c r="G85" i="4"/>
  <c r="I89" i="4"/>
  <c r="H89" i="4"/>
  <c r="G89" i="4"/>
  <c r="I95" i="4"/>
  <c r="H95" i="4"/>
  <c r="G95" i="4"/>
  <c r="I99" i="4"/>
  <c r="H99" i="4"/>
  <c r="G99" i="4"/>
  <c r="I103" i="4"/>
  <c r="H103" i="4"/>
  <c r="G103" i="4"/>
  <c r="I107" i="4"/>
  <c r="H107" i="4"/>
  <c r="G107" i="4"/>
  <c r="I109" i="4"/>
  <c r="H109" i="4"/>
  <c r="G109" i="4"/>
  <c r="I111" i="4"/>
  <c r="H111" i="4"/>
  <c r="G111" i="4"/>
  <c r="I115" i="4"/>
  <c r="H115" i="4"/>
  <c r="G115" i="4"/>
  <c r="I117" i="4"/>
  <c r="H117" i="4"/>
  <c r="G117" i="4"/>
  <c r="I119" i="4"/>
  <c r="H119" i="4"/>
  <c r="G119" i="4"/>
  <c r="I125" i="4"/>
  <c r="H125" i="4"/>
  <c r="G125" i="4"/>
  <c r="I137" i="4"/>
  <c r="H137" i="4"/>
  <c r="G137" i="4"/>
  <c r="I139" i="4"/>
  <c r="H139" i="4"/>
  <c r="G139" i="4"/>
  <c r="I145" i="4"/>
  <c r="H145" i="4"/>
  <c r="G145" i="4"/>
  <c r="I147" i="4"/>
  <c r="H147" i="4"/>
  <c r="G147" i="4"/>
  <c r="I153" i="4"/>
  <c r="H153" i="4"/>
  <c r="G153" i="4"/>
  <c r="I157" i="4"/>
  <c r="H157" i="4"/>
  <c r="G157" i="4"/>
  <c r="I159" i="4"/>
  <c r="H159" i="4"/>
  <c r="G159" i="4"/>
  <c r="I161" i="4"/>
  <c r="H161" i="4"/>
  <c r="G161" i="4"/>
  <c r="I165" i="4"/>
  <c r="H165" i="4"/>
  <c r="G165" i="4"/>
  <c r="I167" i="4"/>
  <c r="H167" i="4"/>
  <c r="G167" i="4"/>
  <c r="I169" i="4"/>
  <c r="H169" i="4"/>
  <c r="G169" i="4"/>
  <c r="I171" i="4"/>
  <c r="H171" i="4"/>
  <c r="G171" i="4"/>
  <c r="I4" i="4"/>
  <c r="H4" i="4"/>
  <c r="G4" i="4"/>
  <c r="I6" i="4"/>
  <c r="H6" i="4"/>
  <c r="G6" i="4"/>
  <c r="I8" i="4"/>
  <c r="H8" i="4"/>
  <c r="G8" i="4"/>
  <c r="I10" i="4"/>
  <c r="H10" i="4"/>
  <c r="G10" i="4"/>
  <c r="I12" i="4"/>
  <c r="H12" i="4"/>
  <c r="G12" i="4"/>
  <c r="I14" i="4"/>
  <c r="H14" i="4"/>
  <c r="G14" i="4"/>
  <c r="I16" i="4"/>
  <c r="H16" i="4"/>
  <c r="G16" i="4"/>
  <c r="I18" i="4"/>
  <c r="H18" i="4"/>
  <c r="G18" i="4"/>
  <c r="I20" i="4"/>
  <c r="H20" i="4"/>
  <c r="G20" i="4"/>
  <c r="I22" i="4"/>
  <c r="H22" i="4"/>
  <c r="G22" i="4"/>
  <c r="I24" i="4"/>
  <c r="H24" i="4"/>
  <c r="G24" i="4"/>
  <c r="I26" i="4"/>
  <c r="H26" i="4"/>
  <c r="G26" i="4"/>
  <c r="I28" i="4"/>
  <c r="H28" i="4"/>
  <c r="G28" i="4"/>
  <c r="I30" i="4"/>
  <c r="H30" i="4"/>
  <c r="G30" i="4"/>
  <c r="I32" i="4"/>
  <c r="H32" i="4"/>
  <c r="G32" i="4"/>
  <c r="I34" i="4"/>
  <c r="H34" i="4"/>
  <c r="G34" i="4"/>
  <c r="I36" i="4"/>
  <c r="H36" i="4"/>
  <c r="G36" i="4"/>
  <c r="I38" i="4"/>
  <c r="H38" i="4"/>
  <c r="G38" i="4"/>
  <c r="I40" i="4"/>
  <c r="H40" i="4"/>
  <c r="G40" i="4"/>
  <c r="I42" i="4"/>
  <c r="H42" i="4"/>
  <c r="G42" i="4"/>
  <c r="I44" i="4"/>
  <c r="H44" i="4"/>
  <c r="G44" i="4"/>
  <c r="I46" i="4"/>
  <c r="H46" i="4"/>
  <c r="G46" i="4"/>
  <c r="I48" i="4"/>
  <c r="H48" i="4"/>
  <c r="G48" i="4"/>
  <c r="I50" i="4"/>
  <c r="H50" i="4"/>
  <c r="G50" i="4"/>
  <c r="I52" i="4"/>
  <c r="H52" i="4"/>
  <c r="G52" i="4"/>
  <c r="I54" i="4"/>
  <c r="H54" i="4"/>
  <c r="G54" i="4"/>
  <c r="I56" i="4"/>
  <c r="H56" i="4"/>
  <c r="G56" i="4"/>
  <c r="I58" i="4"/>
  <c r="H58" i="4"/>
  <c r="G58" i="4"/>
  <c r="I60" i="4"/>
  <c r="H60" i="4"/>
  <c r="G60" i="4"/>
  <c r="I62" i="4"/>
  <c r="H62" i="4"/>
  <c r="G62" i="4"/>
  <c r="I64" i="4"/>
  <c r="H64" i="4"/>
  <c r="G64" i="4"/>
  <c r="I66" i="4"/>
  <c r="H66" i="4"/>
  <c r="G66" i="4"/>
  <c r="I68" i="4"/>
  <c r="H68" i="4"/>
  <c r="G68" i="4"/>
  <c r="I70" i="4"/>
  <c r="H70" i="4"/>
  <c r="G70" i="4"/>
  <c r="I72" i="4"/>
  <c r="H72" i="4"/>
  <c r="G72" i="4"/>
  <c r="I74" i="4"/>
  <c r="H74" i="4"/>
  <c r="G74" i="4"/>
  <c r="I76" i="4"/>
  <c r="H76" i="4"/>
  <c r="G76" i="4"/>
  <c r="I78" i="4"/>
  <c r="H78" i="4"/>
  <c r="G78" i="4"/>
  <c r="I80" i="4"/>
  <c r="H80" i="4"/>
  <c r="G80" i="4"/>
  <c r="I82" i="4"/>
  <c r="H82" i="4"/>
  <c r="G82" i="4"/>
  <c r="I84" i="4"/>
  <c r="H84" i="4"/>
  <c r="G84" i="4"/>
  <c r="I86" i="4"/>
  <c r="H86" i="4"/>
  <c r="G86" i="4"/>
  <c r="I88" i="4"/>
  <c r="H88" i="4"/>
  <c r="G88" i="4"/>
  <c r="I90" i="4"/>
  <c r="H90" i="4"/>
  <c r="G90" i="4"/>
  <c r="I92" i="4"/>
  <c r="H92" i="4"/>
  <c r="G92" i="4"/>
  <c r="I94" i="4"/>
  <c r="H94" i="4"/>
  <c r="G94" i="4"/>
  <c r="I96" i="4"/>
  <c r="H96" i="4"/>
  <c r="G96" i="4"/>
  <c r="I98" i="4"/>
  <c r="H98" i="4"/>
  <c r="G98" i="4"/>
  <c r="I100" i="4"/>
  <c r="H100" i="4"/>
  <c r="G100" i="4"/>
  <c r="I102" i="4"/>
  <c r="H102" i="4"/>
  <c r="G102" i="4"/>
  <c r="I104" i="4"/>
  <c r="H104" i="4"/>
  <c r="G104" i="4"/>
  <c r="I106" i="4"/>
  <c r="H106" i="4"/>
  <c r="G106" i="4"/>
  <c r="I108" i="4"/>
  <c r="H108" i="4"/>
  <c r="G108" i="4"/>
  <c r="I110" i="4"/>
  <c r="H110" i="4"/>
  <c r="G110" i="4"/>
  <c r="I112" i="4"/>
  <c r="H112" i="4"/>
  <c r="G112" i="4"/>
  <c r="I114" i="4"/>
  <c r="H114" i="4"/>
  <c r="G114" i="4"/>
  <c r="I116" i="4"/>
  <c r="H116" i="4"/>
  <c r="G116" i="4"/>
  <c r="I118" i="4"/>
  <c r="H118" i="4"/>
  <c r="G118" i="4"/>
  <c r="I120" i="4"/>
  <c r="H120" i="4"/>
  <c r="G120" i="4"/>
  <c r="I122" i="4"/>
  <c r="H122" i="4"/>
  <c r="G122" i="4"/>
  <c r="I124" i="4"/>
  <c r="H124" i="4"/>
  <c r="G124" i="4"/>
  <c r="I126" i="4"/>
  <c r="H126" i="4"/>
  <c r="G126" i="4"/>
  <c r="I128" i="4"/>
  <c r="H128" i="4"/>
  <c r="G128" i="4"/>
  <c r="I130" i="4"/>
  <c r="H130" i="4"/>
  <c r="G130" i="4"/>
  <c r="I132" i="4"/>
  <c r="H132" i="4"/>
  <c r="G132" i="4"/>
  <c r="I134" i="4"/>
  <c r="H134" i="4"/>
  <c r="G134" i="4"/>
  <c r="I136" i="4"/>
  <c r="H136" i="4"/>
  <c r="G136" i="4"/>
  <c r="I138" i="4"/>
  <c r="H138" i="4"/>
  <c r="G138" i="4"/>
  <c r="I140" i="4"/>
  <c r="H140" i="4"/>
  <c r="G140" i="4"/>
  <c r="I142" i="4"/>
  <c r="H142" i="4"/>
  <c r="G142" i="4"/>
  <c r="I144" i="4"/>
  <c r="H144" i="4"/>
  <c r="G144" i="4"/>
  <c r="I146" i="4"/>
  <c r="H146" i="4"/>
  <c r="G146" i="4"/>
  <c r="I148" i="4"/>
  <c r="H148" i="4"/>
  <c r="G148" i="4"/>
  <c r="I150" i="4"/>
  <c r="H150" i="4"/>
  <c r="G150" i="4"/>
  <c r="I152" i="4"/>
  <c r="H152" i="4"/>
  <c r="G152" i="4"/>
  <c r="I154" i="4"/>
  <c r="H154" i="4"/>
  <c r="G154" i="4"/>
  <c r="I156" i="4"/>
  <c r="H156" i="4"/>
  <c r="G156" i="4"/>
  <c r="I158" i="4"/>
  <c r="H158" i="4"/>
  <c r="G158" i="4"/>
  <c r="I160" i="4"/>
  <c r="H160" i="4"/>
  <c r="G160" i="4"/>
  <c r="I162" i="4"/>
  <c r="H162" i="4"/>
  <c r="G162" i="4"/>
  <c r="I164" i="4"/>
  <c r="H164" i="4"/>
  <c r="G164" i="4"/>
  <c r="I166" i="4"/>
  <c r="H166" i="4"/>
  <c r="G166" i="4"/>
  <c r="I168" i="4"/>
  <c r="H168" i="4"/>
  <c r="G168" i="4"/>
  <c r="I170" i="4"/>
  <c r="H170" i="4"/>
  <c r="G170" i="4"/>
  <c r="I172" i="4"/>
  <c r="H172" i="4"/>
  <c r="G172" i="4"/>
  <c r="I174" i="4"/>
  <c r="H174" i="4"/>
  <c r="G174" i="4"/>
  <c r="I176" i="4"/>
  <c r="H176" i="4"/>
  <c r="G176" i="4"/>
  <c r="I178" i="4"/>
  <c r="H178" i="4"/>
  <c r="G178" i="4"/>
  <c r="I180" i="4"/>
  <c r="H180" i="4"/>
  <c r="G180" i="4"/>
  <c r="I182" i="4"/>
  <c r="H182" i="4"/>
  <c r="G182" i="4"/>
  <c r="I184" i="4"/>
  <c r="H184" i="4"/>
  <c r="G184" i="4"/>
  <c r="I186" i="4"/>
  <c r="H186" i="4"/>
  <c r="G186" i="4"/>
  <c r="I188" i="4"/>
  <c r="H188" i="4"/>
  <c r="G188" i="4"/>
  <c r="I190" i="4"/>
  <c r="H190" i="4"/>
  <c r="G190" i="4"/>
  <c r="I192" i="4"/>
  <c r="H192" i="4"/>
  <c r="G192" i="4"/>
  <c r="I194" i="4"/>
  <c r="H194" i="4"/>
  <c r="G194" i="4"/>
  <c r="I196" i="4"/>
  <c r="H196" i="4"/>
  <c r="G196" i="4"/>
  <c r="I198" i="4"/>
  <c r="H198" i="4"/>
  <c r="G198" i="4"/>
  <c r="I200" i="4"/>
  <c r="H200" i="4"/>
  <c r="G200" i="4"/>
  <c r="I202" i="4"/>
  <c r="H202" i="4"/>
  <c r="G202" i="4"/>
  <c r="I204" i="4"/>
  <c r="H204" i="4"/>
  <c r="G204" i="4"/>
  <c r="I206" i="4"/>
  <c r="H206" i="4"/>
  <c r="G206" i="4"/>
  <c r="I208" i="4"/>
  <c r="H208" i="4"/>
  <c r="G208" i="4"/>
  <c r="I210" i="4"/>
  <c r="H210" i="4"/>
  <c r="G210" i="4"/>
  <c r="I212" i="4"/>
  <c r="H212" i="4"/>
  <c r="G212" i="4"/>
  <c r="I214" i="4"/>
  <c r="H214" i="4"/>
  <c r="G214" i="4"/>
  <c r="I216" i="4"/>
  <c r="H216" i="4"/>
  <c r="G216" i="4"/>
  <c r="I218" i="4"/>
  <c r="H218" i="4"/>
  <c r="G218" i="4"/>
  <c r="I220" i="4"/>
  <c r="H220" i="4"/>
  <c r="G220" i="4"/>
  <c r="I222" i="4"/>
  <c r="H222" i="4"/>
  <c r="G222" i="4"/>
  <c r="I224" i="4"/>
  <c r="H224" i="4"/>
  <c r="G224" i="4"/>
  <c r="I226" i="4"/>
  <c r="H226" i="4"/>
  <c r="G226" i="4"/>
  <c r="I228" i="4"/>
  <c r="H228" i="4"/>
  <c r="G228" i="4"/>
  <c r="I230" i="4"/>
  <c r="H230" i="4"/>
  <c r="G230" i="4"/>
  <c r="I232" i="4"/>
  <c r="H232" i="4"/>
  <c r="G232" i="4"/>
  <c r="I234" i="4"/>
  <c r="H234" i="4"/>
  <c r="G234" i="4"/>
  <c r="I236" i="4"/>
  <c r="H236" i="4"/>
  <c r="G236" i="4"/>
  <c r="I238" i="4"/>
  <c r="H238" i="4"/>
  <c r="G238" i="4"/>
  <c r="I240" i="4"/>
  <c r="H240" i="4"/>
  <c r="G240" i="4"/>
  <c r="I242" i="4"/>
  <c r="H242" i="4"/>
  <c r="G242" i="4"/>
  <c r="I244" i="4"/>
  <c r="H244" i="4"/>
  <c r="G244" i="4"/>
  <c r="I246" i="4"/>
  <c r="H246" i="4"/>
  <c r="G246" i="4"/>
  <c r="I248" i="4"/>
  <c r="H248" i="4"/>
  <c r="G248" i="4"/>
  <c r="I250" i="4"/>
  <c r="H250" i="4"/>
  <c r="G250" i="4"/>
  <c r="I252" i="4"/>
  <c r="H252" i="4"/>
  <c r="G252" i="4"/>
  <c r="I254" i="4"/>
  <c r="H254" i="4"/>
  <c r="G254" i="4"/>
  <c r="I256" i="4"/>
  <c r="H256" i="4"/>
  <c r="G256" i="4"/>
  <c r="I258" i="4"/>
  <c r="H258" i="4"/>
  <c r="G258" i="4"/>
  <c r="I260" i="4"/>
  <c r="H260" i="4"/>
  <c r="G260" i="4"/>
  <c r="I262" i="4"/>
  <c r="H262" i="4"/>
  <c r="G262" i="4"/>
  <c r="I264" i="4"/>
  <c r="H264" i="4"/>
  <c r="G264" i="4"/>
  <c r="I266" i="4"/>
  <c r="H266" i="4"/>
  <c r="G266" i="4"/>
  <c r="I268" i="4"/>
  <c r="H268" i="4"/>
  <c r="G268" i="4"/>
  <c r="I270" i="4"/>
  <c r="H270" i="4"/>
  <c r="G270" i="4"/>
  <c r="I272" i="4"/>
  <c r="H272" i="4"/>
  <c r="G272" i="4"/>
  <c r="I274" i="4"/>
  <c r="H274" i="4"/>
  <c r="G274" i="4"/>
  <c r="I276" i="4"/>
  <c r="H276" i="4"/>
  <c r="G276" i="4"/>
  <c r="I278" i="4"/>
  <c r="H278" i="4"/>
  <c r="G278" i="4"/>
  <c r="I280" i="4"/>
  <c r="H280" i="4"/>
  <c r="G280" i="4"/>
  <c r="I282" i="4"/>
  <c r="H282" i="4"/>
  <c r="G282" i="4"/>
  <c r="I284" i="4"/>
  <c r="H284" i="4"/>
  <c r="G284" i="4"/>
  <c r="I286" i="4"/>
  <c r="H286" i="4"/>
  <c r="G286" i="4"/>
  <c r="I288" i="4"/>
  <c r="H288" i="4"/>
  <c r="G288" i="4"/>
  <c r="I290" i="4"/>
  <c r="H290" i="4"/>
  <c r="G290" i="4"/>
  <c r="I292" i="4"/>
  <c r="H292" i="4"/>
  <c r="G292" i="4"/>
  <c r="I294" i="4"/>
  <c r="H294" i="4"/>
  <c r="G294" i="4"/>
  <c r="I296" i="4"/>
  <c r="H296" i="4"/>
  <c r="G296" i="4"/>
  <c r="I298" i="4"/>
  <c r="H298" i="4"/>
  <c r="G298" i="4"/>
  <c r="I300" i="4"/>
  <c r="H300" i="4"/>
  <c r="G300" i="4"/>
  <c r="I302" i="4"/>
  <c r="H302" i="4"/>
  <c r="G302" i="4"/>
  <c r="I304" i="4"/>
  <c r="H304" i="4"/>
  <c r="G304" i="4"/>
  <c r="I306" i="4"/>
  <c r="H306" i="4"/>
  <c r="G306" i="4"/>
  <c r="I308" i="4"/>
  <c r="H308" i="4"/>
  <c r="G308" i="4"/>
  <c r="I310" i="4"/>
  <c r="H310" i="4"/>
  <c r="G310" i="4"/>
  <c r="I312" i="4"/>
  <c r="H312" i="4"/>
  <c r="G312" i="4"/>
  <c r="I314" i="4"/>
  <c r="H314" i="4"/>
  <c r="G314" i="4"/>
  <c r="I316" i="4"/>
  <c r="H316" i="4"/>
  <c r="G316" i="4"/>
  <c r="I318" i="4"/>
  <c r="H318" i="4"/>
  <c r="G318" i="4"/>
  <c r="I320" i="4"/>
  <c r="H320" i="4"/>
  <c r="G320" i="4"/>
  <c r="I322" i="4"/>
  <c r="H322" i="4"/>
  <c r="G322" i="4"/>
  <c r="I324" i="4"/>
  <c r="H324" i="4"/>
  <c r="G324" i="4"/>
  <c r="I326" i="4"/>
  <c r="H326" i="4"/>
  <c r="G326" i="4"/>
  <c r="I328" i="4"/>
  <c r="H328" i="4"/>
  <c r="G328" i="4"/>
  <c r="I330" i="4"/>
  <c r="H330" i="4"/>
  <c r="G330" i="4"/>
  <c r="I332" i="4"/>
  <c r="H332" i="4"/>
  <c r="G332" i="4"/>
  <c r="I334" i="4"/>
  <c r="H334" i="4"/>
  <c r="G334" i="4"/>
  <c r="I336" i="4"/>
  <c r="H336" i="4"/>
  <c r="G336" i="4"/>
  <c r="I338" i="4"/>
  <c r="H338" i="4"/>
  <c r="G338" i="4"/>
  <c r="I340" i="4"/>
  <c r="H340" i="4"/>
  <c r="G340" i="4"/>
  <c r="I342" i="4"/>
  <c r="H342" i="4"/>
  <c r="G342" i="4"/>
  <c r="I344" i="4"/>
  <c r="H344" i="4"/>
  <c r="G344" i="4"/>
  <c r="I346" i="4"/>
  <c r="H346" i="4"/>
  <c r="G346" i="4"/>
  <c r="I348" i="4"/>
  <c r="H348" i="4"/>
  <c r="G348" i="4"/>
  <c r="I350" i="4"/>
  <c r="H350" i="4"/>
  <c r="G350" i="4"/>
  <c r="I352" i="4"/>
  <c r="H352" i="4"/>
  <c r="G352" i="4"/>
  <c r="I354" i="4"/>
  <c r="H354" i="4"/>
  <c r="G354" i="4"/>
  <c r="I356" i="4"/>
  <c r="H356" i="4"/>
  <c r="G356" i="4"/>
  <c r="I358" i="4"/>
  <c r="H358" i="4"/>
  <c r="G358" i="4"/>
  <c r="I360" i="4"/>
  <c r="H360" i="4"/>
  <c r="G360" i="4"/>
  <c r="I362" i="4"/>
  <c r="H362" i="4"/>
  <c r="G362" i="4"/>
  <c r="I364" i="4"/>
  <c r="H364" i="4"/>
  <c r="G364" i="4"/>
  <c r="I366" i="4"/>
  <c r="H366" i="4"/>
  <c r="G366" i="4"/>
  <c r="I368" i="4"/>
  <c r="H368" i="4"/>
  <c r="G368" i="4"/>
  <c r="I370" i="4"/>
  <c r="H370" i="4"/>
  <c r="G370" i="4"/>
  <c r="I372" i="4"/>
  <c r="H372" i="4"/>
  <c r="G372" i="4"/>
  <c r="I374" i="4"/>
  <c r="H374" i="4"/>
  <c r="G374" i="4"/>
  <c r="I376" i="4"/>
  <c r="H376" i="4"/>
  <c r="G376" i="4"/>
  <c r="I378" i="4"/>
  <c r="H378" i="4"/>
  <c r="G378" i="4"/>
  <c r="I380" i="4"/>
  <c r="H380" i="4"/>
  <c r="G380" i="4"/>
  <c r="I382" i="4"/>
  <c r="H382" i="4"/>
  <c r="G382" i="4"/>
  <c r="I384" i="4"/>
  <c r="H384" i="4"/>
  <c r="G384" i="4"/>
  <c r="I386" i="4"/>
  <c r="H386" i="4"/>
  <c r="G386" i="4"/>
  <c r="I388" i="4"/>
  <c r="H388" i="4"/>
  <c r="G388" i="4"/>
  <c r="I390" i="4"/>
  <c r="H390" i="4"/>
  <c r="G390" i="4"/>
  <c r="I392" i="4"/>
  <c r="H392" i="4"/>
  <c r="G392" i="4"/>
  <c r="I394" i="4"/>
  <c r="H394" i="4"/>
  <c r="G394" i="4"/>
  <c r="I396" i="4"/>
  <c r="H396" i="4"/>
  <c r="G396" i="4"/>
  <c r="I398" i="4"/>
  <c r="H398" i="4"/>
  <c r="I400" i="4"/>
  <c r="H400" i="4"/>
  <c r="I402" i="4"/>
  <c r="H402" i="4"/>
  <c r="I404" i="4"/>
  <c r="H404" i="4"/>
  <c r="I406" i="4"/>
  <c r="H406" i="4"/>
  <c r="I408" i="4"/>
  <c r="H408" i="4"/>
  <c r="I410" i="4"/>
  <c r="H410" i="4"/>
  <c r="I412" i="4"/>
  <c r="H412" i="4"/>
  <c r="I414" i="4"/>
  <c r="H414" i="4"/>
  <c r="I416" i="4"/>
  <c r="H416" i="4"/>
  <c r="I418" i="4"/>
  <c r="H418" i="4"/>
  <c r="I420" i="4"/>
  <c r="H420" i="4"/>
  <c r="I422" i="4"/>
  <c r="H422" i="4"/>
  <c r="I424" i="4"/>
  <c r="H424" i="4"/>
  <c r="I426" i="4"/>
  <c r="H426" i="4"/>
  <c r="I428" i="4"/>
  <c r="H428" i="4"/>
  <c r="I430" i="4"/>
  <c r="H430" i="4"/>
  <c r="I432" i="4"/>
  <c r="H432" i="4"/>
  <c r="I434" i="4"/>
  <c r="H434" i="4"/>
  <c r="I436" i="4"/>
  <c r="H436" i="4"/>
  <c r="I438" i="4"/>
  <c r="H438" i="4"/>
  <c r="I440" i="4"/>
  <c r="H440" i="4"/>
  <c r="I442" i="4"/>
  <c r="H442" i="4"/>
  <c r="I444" i="4"/>
  <c r="H444" i="4"/>
  <c r="I446" i="4"/>
  <c r="H446" i="4"/>
  <c r="I448" i="4"/>
  <c r="H448" i="4"/>
  <c r="I450" i="4"/>
  <c r="H450" i="4"/>
  <c r="I452" i="4"/>
  <c r="H452" i="4"/>
  <c r="I454" i="4"/>
  <c r="H454" i="4"/>
  <c r="I456" i="4"/>
  <c r="H456" i="4"/>
  <c r="I458" i="4"/>
  <c r="H458" i="4"/>
  <c r="I460" i="4"/>
  <c r="H460" i="4"/>
  <c r="I462" i="4"/>
  <c r="H462" i="4"/>
  <c r="I464" i="4"/>
  <c r="H464" i="4"/>
  <c r="I466" i="4"/>
  <c r="H466" i="4"/>
  <c r="I468" i="4"/>
  <c r="H468" i="4"/>
  <c r="I470" i="4"/>
  <c r="H470" i="4"/>
  <c r="I472" i="4"/>
  <c r="H472" i="4"/>
  <c r="I474" i="4"/>
  <c r="H474" i="4"/>
  <c r="I476" i="4"/>
  <c r="H476" i="4"/>
  <c r="I478" i="4"/>
  <c r="H478" i="4"/>
  <c r="I480" i="4"/>
  <c r="H480" i="4"/>
  <c r="I482" i="4"/>
  <c r="H482" i="4"/>
  <c r="I484" i="4"/>
  <c r="H484" i="4"/>
  <c r="I486" i="4"/>
  <c r="H486" i="4"/>
  <c r="I488" i="4"/>
  <c r="H488" i="4"/>
  <c r="I490" i="4"/>
  <c r="H490" i="4"/>
  <c r="I492" i="4"/>
  <c r="H492" i="4"/>
  <c r="I494" i="4"/>
  <c r="H494" i="4"/>
  <c r="I496" i="4"/>
  <c r="H496" i="4"/>
  <c r="I498" i="4"/>
  <c r="H498" i="4"/>
  <c r="I500" i="4"/>
  <c r="H500" i="4"/>
  <c r="I502" i="4"/>
  <c r="H502" i="4"/>
  <c r="I504" i="4"/>
  <c r="H504" i="4"/>
  <c r="I506" i="4"/>
  <c r="H506" i="4"/>
  <c r="I508" i="4"/>
  <c r="H508" i="4"/>
  <c r="I510" i="4"/>
  <c r="H510" i="4"/>
  <c r="I512" i="4"/>
  <c r="H512" i="4"/>
  <c r="I514" i="4"/>
  <c r="H514" i="4"/>
  <c r="I516" i="4"/>
  <c r="H516" i="4"/>
  <c r="I518" i="4"/>
  <c r="H518" i="4"/>
  <c r="I520" i="4"/>
  <c r="H520" i="4"/>
  <c r="I522" i="4"/>
  <c r="H522" i="4"/>
  <c r="I524" i="4"/>
  <c r="H524" i="4"/>
  <c r="I526" i="4"/>
  <c r="H526" i="4"/>
  <c r="I528" i="4"/>
  <c r="H528" i="4"/>
  <c r="I530" i="4"/>
  <c r="H530" i="4"/>
  <c r="I532" i="4"/>
  <c r="H532" i="4"/>
  <c r="I534" i="4"/>
  <c r="H534" i="4"/>
  <c r="I536" i="4"/>
  <c r="H536" i="4"/>
  <c r="I538" i="4"/>
  <c r="H538" i="4"/>
  <c r="I540" i="4"/>
  <c r="H540" i="4"/>
  <c r="I542" i="4"/>
  <c r="H542" i="4"/>
  <c r="I544" i="4"/>
  <c r="H544" i="4"/>
  <c r="I546" i="4"/>
  <c r="H546" i="4"/>
  <c r="I548" i="4"/>
  <c r="H548" i="4"/>
  <c r="I550" i="4"/>
  <c r="H550" i="4"/>
  <c r="I552" i="4"/>
  <c r="H552" i="4"/>
  <c r="I554" i="4"/>
  <c r="H554" i="4"/>
  <c r="I556" i="4"/>
  <c r="H556" i="4"/>
  <c r="I558" i="4"/>
  <c r="H558" i="4"/>
  <c r="I560" i="4"/>
  <c r="H560" i="4"/>
  <c r="I562" i="4"/>
  <c r="H562" i="4"/>
  <c r="I564" i="4"/>
  <c r="H564" i="4"/>
  <c r="I566" i="4"/>
  <c r="H566" i="4"/>
  <c r="I568" i="4"/>
  <c r="H568" i="4"/>
  <c r="I570" i="4"/>
  <c r="H570" i="4"/>
  <c r="I572" i="4"/>
  <c r="H572" i="4"/>
  <c r="I574" i="4"/>
  <c r="H574" i="4"/>
  <c r="I576" i="4"/>
  <c r="H576" i="4"/>
  <c r="I578" i="4"/>
  <c r="H578" i="4"/>
  <c r="I580" i="4"/>
  <c r="H580" i="4"/>
  <c r="I582" i="4"/>
  <c r="H582" i="4"/>
  <c r="I584" i="4"/>
  <c r="H584" i="4"/>
  <c r="I586" i="4"/>
  <c r="H586" i="4"/>
  <c r="I588" i="4"/>
  <c r="H588" i="4"/>
  <c r="I590" i="4"/>
  <c r="H590" i="4"/>
  <c r="I592" i="4"/>
  <c r="H592" i="4"/>
  <c r="I594" i="4"/>
  <c r="H594" i="4"/>
  <c r="I596" i="4"/>
  <c r="H596" i="4"/>
  <c r="I598" i="4"/>
  <c r="H598" i="4"/>
  <c r="I600" i="4"/>
  <c r="H600" i="4"/>
  <c r="I602" i="4"/>
  <c r="H602" i="4"/>
  <c r="I604" i="4"/>
  <c r="H604" i="4"/>
  <c r="I606" i="4"/>
  <c r="H606" i="4"/>
  <c r="I608" i="4"/>
  <c r="H608" i="4"/>
  <c r="I610" i="4"/>
  <c r="H610" i="4"/>
  <c r="I612" i="4"/>
  <c r="H612" i="4"/>
  <c r="I614" i="4"/>
  <c r="H614" i="4"/>
  <c r="I616" i="4"/>
  <c r="H616" i="4"/>
  <c r="I618" i="4"/>
  <c r="H618" i="4"/>
  <c r="I620" i="4"/>
  <c r="H620" i="4"/>
  <c r="I622" i="4"/>
  <c r="H622" i="4"/>
  <c r="I624" i="4"/>
  <c r="H624" i="4"/>
  <c r="I626" i="4"/>
  <c r="H626" i="4"/>
  <c r="I628" i="4"/>
  <c r="H628" i="4"/>
  <c r="I630" i="4"/>
  <c r="H630" i="4"/>
  <c r="I632" i="4"/>
  <c r="H632" i="4"/>
  <c r="I634" i="4"/>
  <c r="H634" i="4"/>
  <c r="I636" i="4"/>
  <c r="H636" i="4"/>
  <c r="I638" i="4"/>
  <c r="H638" i="4"/>
  <c r="I640" i="4"/>
  <c r="H640" i="4"/>
  <c r="I642" i="4"/>
  <c r="H642" i="4"/>
  <c r="I644" i="4"/>
  <c r="H644" i="4"/>
  <c r="I646" i="4"/>
  <c r="H646" i="4"/>
  <c r="I648" i="4"/>
  <c r="H648" i="4"/>
  <c r="I650" i="4"/>
  <c r="H650" i="4"/>
  <c r="I652" i="4"/>
  <c r="H652" i="4"/>
  <c r="I654" i="4"/>
  <c r="H654" i="4"/>
  <c r="I656" i="4"/>
  <c r="H656" i="4"/>
  <c r="I658" i="4"/>
  <c r="H658" i="4"/>
  <c r="I660" i="4"/>
  <c r="H660" i="4"/>
  <c r="I662" i="4"/>
  <c r="H662" i="4"/>
  <c r="I664" i="4"/>
  <c r="H664" i="4"/>
  <c r="I666" i="4"/>
  <c r="H666" i="4"/>
  <c r="I668" i="4"/>
  <c r="H668" i="4"/>
  <c r="I670" i="4"/>
  <c r="H670" i="4"/>
  <c r="I672" i="4"/>
  <c r="H672" i="4"/>
  <c r="I674" i="4"/>
  <c r="H674" i="4"/>
  <c r="I676" i="4"/>
  <c r="H676" i="4"/>
  <c r="I678" i="4"/>
  <c r="H678" i="4"/>
  <c r="I680" i="4"/>
  <c r="H680" i="4"/>
  <c r="I682" i="4"/>
  <c r="H682" i="4"/>
  <c r="I684" i="4"/>
  <c r="H684" i="4"/>
  <c r="I686" i="4"/>
  <c r="H686" i="4"/>
  <c r="I688" i="4"/>
  <c r="H688" i="4"/>
  <c r="I690" i="4"/>
  <c r="H690" i="4"/>
  <c r="I692" i="4"/>
  <c r="H692" i="4"/>
  <c r="I694" i="4"/>
  <c r="H694" i="4"/>
  <c r="I696" i="4"/>
  <c r="H696" i="4"/>
  <c r="I698" i="4"/>
  <c r="H698" i="4"/>
  <c r="I700" i="4"/>
  <c r="H700" i="4"/>
  <c r="I702" i="4"/>
  <c r="H702" i="4"/>
  <c r="I704" i="4"/>
  <c r="H704" i="4"/>
  <c r="I706" i="4"/>
  <c r="H706" i="4"/>
  <c r="I708" i="4"/>
  <c r="H708" i="4"/>
  <c r="I710" i="4"/>
  <c r="H710" i="4"/>
  <c r="I712" i="4"/>
  <c r="H712" i="4"/>
  <c r="I714" i="4"/>
  <c r="H714" i="4"/>
  <c r="I716" i="4"/>
  <c r="H716" i="4"/>
  <c r="I718" i="4"/>
  <c r="H718" i="4"/>
  <c r="I720" i="4"/>
  <c r="H720" i="4"/>
  <c r="I722" i="4"/>
  <c r="H722" i="4"/>
  <c r="I724" i="4"/>
  <c r="H724" i="4"/>
  <c r="I726" i="4"/>
  <c r="H726" i="4"/>
  <c r="I728" i="4"/>
  <c r="H728" i="4"/>
  <c r="I730" i="4"/>
  <c r="H730" i="4"/>
  <c r="I732" i="4"/>
  <c r="H732" i="4"/>
  <c r="I734" i="4"/>
  <c r="H734" i="4"/>
  <c r="I736" i="4"/>
  <c r="H736" i="4"/>
  <c r="I738" i="4"/>
  <c r="H738" i="4"/>
  <c r="I740" i="4"/>
  <c r="H740" i="4"/>
  <c r="I742" i="4"/>
  <c r="H742" i="4"/>
  <c r="I744" i="4"/>
  <c r="H744" i="4"/>
  <c r="I746" i="4"/>
  <c r="H746" i="4"/>
  <c r="I748" i="4"/>
  <c r="H748" i="4"/>
  <c r="I750" i="4"/>
  <c r="H750" i="4"/>
  <c r="I752" i="4"/>
  <c r="H752" i="4"/>
  <c r="I754" i="4"/>
  <c r="H754" i="4"/>
  <c r="I756" i="4"/>
  <c r="H756" i="4"/>
  <c r="I758" i="4"/>
  <c r="H758" i="4"/>
  <c r="I760" i="4"/>
  <c r="H760" i="4"/>
  <c r="I762" i="4"/>
  <c r="H762" i="4"/>
  <c r="P763" i="4"/>
  <c r="Q763" i="4"/>
  <c r="O763" i="4"/>
  <c r="O764" i="4"/>
  <c r="Q764" i="4"/>
  <c r="P764" i="4"/>
  <c r="O765" i="4"/>
  <c r="P765" i="4"/>
  <c r="Q765" i="4"/>
  <c r="O766" i="4"/>
  <c r="Q766" i="4"/>
  <c r="P766" i="4"/>
  <c r="P767" i="4"/>
  <c r="O767" i="4"/>
  <c r="Q767" i="4"/>
  <c r="O768" i="4"/>
  <c r="Q768" i="4"/>
  <c r="P768" i="4"/>
  <c r="O769" i="4"/>
  <c r="P769" i="4"/>
  <c r="Q769" i="4"/>
  <c r="O770" i="4"/>
  <c r="Q770" i="4"/>
  <c r="P770" i="4"/>
  <c r="P771" i="4"/>
  <c r="Q771" i="4"/>
  <c r="O771" i="4"/>
  <c r="O772" i="4"/>
  <c r="Q772" i="4"/>
  <c r="P772" i="4"/>
  <c r="O773" i="4"/>
  <c r="P773" i="4"/>
  <c r="Q773" i="4"/>
  <c r="O774" i="4"/>
  <c r="Q774" i="4"/>
  <c r="P774" i="4"/>
  <c r="P775" i="4"/>
  <c r="O775" i="4"/>
  <c r="Q775" i="4"/>
  <c r="O776" i="4"/>
  <c r="Q776" i="4"/>
  <c r="P776" i="4"/>
  <c r="O777" i="4"/>
  <c r="P777" i="4"/>
  <c r="Q777" i="4"/>
  <c r="O778" i="4"/>
  <c r="Q778" i="4"/>
  <c r="P778" i="4"/>
  <c r="P779" i="4"/>
  <c r="Q779" i="4"/>
  <c r="O779" i="4"/>
  <c r="O780" i="4"/>
  <c r="Q780" i="4"/>
  <c r="P780" i="4"/>
  <c r="O781" i="4"/>
  <c r="P781" i="4"/>
  <c r="Q781" i="4"/>
  <c r="O782" i="4"/>
  <c r="Q782" i="4"/>
  <c r="P782" i="4"/>
  <c r="P783" i="4"/>
  <c r="O783" i="4"/>
  <c r="Q783" i="4"/>
  <c r="O784" i="4"/>
  <c r="Q784" i="4"/>
  <c r="P784" i="4"/>
  <c r="O785" i="4"/>
  <c r="P785" i="4"/>
  <c r="Q785" i="4"/>
  <c r="O786" i="4"/>
  <c r="Q786" i="4"/>
  <c r="P786" i="4"/>
  <c r="P787" i="4"/>
  <c r="Q787" i="4"/>
  <c r="O787" i="4"/>
  <c r="O788" i="4"/>
  <c r="Q788" i="4"/>
  <c r="P788" i="4"/>
  <c r="O789" i="4"/>
  <c r="P789" i="4"/>
  <c r="Q789" i="4"/>
  <c r="O790" i="4"/>
  <c r="Q790" i="4"/>
  <c r="P790" i="4"/>
  <c r="P791" i="4"/>
  <c r="O791" i="4"/>
  <c r="Q791" i="4"/>
  <c r="O792" i="4"/>
  <c r="Q792" i="4"/>
  <c r="P792" i="4"/>
  <c r="O793" i="4"/>
  <c r="P793" i="4"/>
  <c r="Q793" i="4"/>
  <c r="O794" i="4"/>
  <c r="Q794" i="4"/>
  <c r="P794" i="4"/>
  <c r="P795" i="4"/>
  <c r="Q795" i="4"/>
  <c r="O795" i="4"/>
  <c r="O796" i="4"/>
  <c r="Q796" i="4"/>
  <c r="P796" i="4"/>
  <c r="O797" i="4"/>
  <c r="P797" i="4"/>
  <c r="Q797" i="4"/>
  <c r="O798" i="4"/>
  <c r="Q798" i="4"/>
  <c r="P798" i="4"/>
  <c r="P799" i="4"/>
  <c r="O799" i="4"/>
  <c r="Q799" i="4"/>
  <c r="O800" i="4"/>
  <c r="Q800" i="4"/>
  <c r="P800" i="4"/>
  <c r="O801" i="4"/>
  <c r="P801" i="4"/>
  <c r="Q801" i="4"/>
  <c r="O802" i="4"/>
  <c r="Q802" i="4"/>
  <c r="P802" i="4"/>
  <c r="P803" i="4"/>
  <c r="Q803" i="4"/>
  <c r="O803" i="4"/>
  <c r="O804" i="4"/>
  <c r="Q804" i="4"/>
  <c r="P804" i="4"/>
  <c r="O805" i="4"/>
  <c r="P805" i="4"/>
  <c r="Q805" i="4"/>
  <c r="O806" i="4"/>
  <c r="Q806" i="4"/>
  <c r="P806" i="4"/>
  <c r="O807" i="4"/>
  <c r="Q807" i="4"/>
  <c r="P807" i="4"/>
  <c r="O808" i="4"/>
  <c r="Q808" i="4"/>
  <c r="P808" i="4"/>
  <c r="O809" i="4"/>
  <c r="P809" i="4"/>
  <c r="Q809" i="4"/>
  <c r="O810" i="4"/>
  <c r="Q810" i="4"/>
  <c r="P810" i="4"/>
  <c r="Q811" i="4"/>
  <c r="P811" i="4"/>
  <c r="O811" i="4"/>
  <c r="O812" i="4"/>
  <c r="Q812" i="4"/>
  <c r="P812" i="4"/>
  <c r="O813" i="4"/>
  <c r="P813" i="4"/>
  <c r="Q813" i="4"/>
  <c r="O814" i="4"/>
  <c r="Q814" i="4"/>
  <c r="P814" i="4"/>
  <c r="O815" i="4"/>
  <c r="Q815" i="4"/>
  <c r="P815" i="4"/>
  <c r="O816" i="4"/>
  <c r="Q816" i="4"/>
  <c r="P816" i="4"/>
  <c r="O817" i="4"/>
  <c r="P817" i="4"/>
  <c r="Q817" i="4"/>
  <c r="O818" i="4"/>
  <c r="Q818" i="4"/>
  <c r="P818" i="4"/>
  <c r="Q819" i="4"/>
  <c r="P819" i="4"/>
  <c r="O819" i="4"/>
  <c r="O820" i="4"/>
  <c r="Q820" i="4"/>
  <c r="P820" i="4"/>
  <c r="O821" i="4"/>
  <c r="P821" i="4"/>
  <c r="Q821" i="4"/>
  <c r="O822" i="4"/>
  <c r="Q822" i="4"/>
  <c r="P822" i="4"/>
  <c r="O823" i="4"/>
  <c r="Q823" i="4"/>
  <c r="P823" i="4"/>
  <c r="O824" i="4"/>
  <c r="Q824" i="4"/>
  <c r="P824" i="4"/>
  <c r="O825" i="4"/>
  <c r="P825" i="4"/>
  <c r="Q825" i="4"/>
  <c r="O826" i="4"/>
  <c r="Q826" i="4"/>
  <c r="P826" i="4"/>
  <c r="Q827" i="4"/>
  <c r="P827" i="4"/>
  <c r="O827" i="4"/>
  <c r="O828" i="4"/>
  <c r="Q828" i="4"/>
  <c r="P828" i="4"/>
  <c r="O829" i="4"/>
  <c r="P829" i="4"/>
  <c r="Q829" i="4"/>
  <c r="O830" i="4"/>
  <c r="Q830" i="4"/>
  <c r="P830" i="4"/>
  <c r="O831" i="4"/>
  <c r="Q831" i="4"/>
  <c r="P831" i="4"/>
  <c r="O832" i="4"/>
  <c r="Q832" i="4"/>
  <c r="P832" i="4"/>
  <c r="O833" i="4"/>
  <c r="P833" i="4"/>
  <c r="Q833" i="4"/>
  <c r="O834" i="4"/>
  <c r="Q834" i="4"/>
  <c r="P834" i="4"/>
  <c r="Q835" i="4"/>
  <c r="P835" i="4"/>
  <c r="O835" i="4"/>
  <c r="O836" i="4"/>
  <c r="Q836" i="4"/>
  <c r="P836" i="4"/>
  <c r="O837" i="4"/>
  <c r="P837" i="4"/>
  <c r="Q837" i="4"/>
  <c r="O838" i="4"/>
  <c r="Q838" i="4"/>
  <c r="P838" i="4"/>
  <c r="O839" i="4"/>
  <c r="Q839" i="4"/>
  <c r="P839" i="4"/>
  <c r="O840" i="4"/>
  <c r="Q840" i="4"/>
  <c r="P840" i="4"/>
  <c r="O841" i="4"/>
  <c r="P841" i="4"/>
  <c r="Q841" i="4"/>
  <c r="O842" i="4"/>
  <c r="Q842" i="4"/>
  <c r="P842" i="4"/>
  <c r="Q843" i="4"/>
  <c r="P843" i="4"/>
  <c r="O843" i="4"/>
  <c r="O844" i="4"/>
  <c r="Q844" i="4"/>
  <c r="P844" i="4"/>
  <c r="O845" i="4"/>
  <c r="P845" i="4"/>
  <c r="Q845" i="4"/>
  <c r="O846" i="4"/>
  <c r="Q846" i="4"/>
  <c r="P846" i="4"/>
  <c r="O847" i="4"/>
  <c r="Q847" i="4"/>
  <c r="P847" i="4"/>
  <c r="O848" i="4"/>
  <c r="Q848" i="4"/>
  <c r="P848" i="4"/>
  <c r="O849" i="4"/>
  <c r="P849" i="4"/>
  <c r="Q849" i="4"/>
  <c r="O850" i="4"/>
  <c r="Q850" i="4"/>
  <c r="P850" i="4"/>
  <c r="Q851" i="4"/>
  <c r="P851" i="4"/>
  <c r="O851" i="4"/>
  <c r="O852" i="4"/>
  <c r="Q852" i="4"/>
  <c r="P852" i="4"/>
  <c r="O853" i="4"/>
  <c r="P853" i="4"/>
  <c r="Q853" i="4"/>
  <c r="O854" i="4"/>
  <c r="Q854" i="4"/>
  <c r="P854" i="4"/>
  <c r="O855" i="4"/>
  <c r="Q855" i="4"/>
  <c r="P855" i="4"/>
  <c r="O856" i="4"/>
  <c r="Q856" i="4"/>
  <c r="P856" i="4"/>
  <c r="O857" i="4"/>
  <c r="P857" i="4"/>
  <c r="Q857" i="4"/>
  <c r="O858" i="4"/>
  <c r="Q858" i="4"/>
  <c r="P858" i="4"/>
  <c r="Q859" i="4"/>
  <c r="P859" i="4"/>
  <c r="O859" i="4"/>
  <c r="O860" i="4"/>
  <c r="Q860" i="4"/>
  <c r="P860" i="4"/>
  <c r="O861" i="4"/>
  <c r="P861" i="4"/>
  <c r="Q861" i="4"/>
  <c r="O862" i="4"/>
  <c r="Q862" i="4"/>
  <c r="P862" i="4"/>
  <c r="O863" i="4"/>
  <c r="Q863" i="4"/>
  <c r="P863" i="4"/>
  <c r="O864" i="4"/>
  <c r="Q864" i="4"/>
  <c r="P864" i="4"/>
  <c r="O865" i="4"/>
  <c r="P865" i="4"/>
  <c r="Q865" i="4"/>
  <c r="O866" i="4"/>
  <c r="Q866" i="4"/>
  <c r="P866" i="4"/>
  <c r="Q867" i="4"/>
  <c r="P867" i="4"/>
  <c r="O867" i="4"/>
  <c r="O868" i="4"/>
  <c r="Q868" i="4"/>
  <c r="P868" i="4"/>
  <c r="O869" i="4"/>
  <c r="P869" i="4"/>
  <c r="Q869" i="4"/>
  <c r="O870" i="4"/>
  <c r="Q870" i="4"/>
  <c r="P870" i="4"/>
  <c r="O871" i="4"/>
  <c r="Q871" i="4"/>
  <c r="P871" i="4"/>
  <c r="O872" i="4"/>
  <c r="Q872" i="4"/>
  <c r="P872" i="4"/>
  <c r="O873" i="4"/>
  <c r="P873" i="4"/>
  <c r="Q873" i="4"/>
  <c r="O874" i="4"/>
  <c r="Q874" i="4"/>
  <c r="P874" i="4"/>
  <c r="Q875" i="4"/>
  <c r="P875" i="4"/>
  <c r="O875" i="4"/>
  <c r="O876" i="4"/>
  <c r="Q876" i="4"/>
  <c r="P876" i="4"/>
  <c r="O877" i="4"/>
  <c r="P877" i="4"/>
  <c r="Q877" i="4"/>
  <c r="O878" i="4"/>
  <c r="Q878" i="4"/>
  <c r="P878" i="4"/>
  <c r="O879" i="4"/>
  <c r="Q879" i="4"/>
  <c r="P879" i="4"/>
  <c r="O880" i="4"/>
  <c r="Q880" i="4"/>
  <c r="P880" i="4"/>
  <c r="O881" i="4"/>
  <c r="P881" i="4"/>
  <c r="Q881" i="4"/>
  <c r="O882" i="4"/>
  <c r="Q882" i="4"/>
  <c r="P882" i="4"/>
  <c r="Q883" i="4"/>
  <c r="P883" i="4"/>
  <c r="O883" i="4"/>
  <c r="O884" i="4"/>
  <c r="Q884" i="4"/>
  <c r="P884" i="4"/>
  <c r="O885" i="4"/>
  <c r="P885" i="4"/>
  <c r="Q885" i="4"/>
  <c r="O886" i="4"/>
  <c r="Q886" i="4"/>
  <c r="P886" i="4"/>
  <c r="O887" i="4"/>
  <c r="Q887" i="4"/>
  <c r="P887" i="4"/>
  <c r="O888" i="4"/>
  <c r="Q888" i="4"/>
  <c r="P888" i="4"/>
  <c r="O889" i="4"/>
  <c r="P889" i="4"/>
  <c r="Q889" i="4"/>
  <c r="O890" i="4"/>
  <c r="Q890" i="4"/>
  <c r="P890" i="4"/>
  <c r="Q891" i="4"/>
  <c r="P891" i="4"/>
  <c r="O891" i="4"/>
  <c r="O892" i="4"/>
  <c r="Q892" i="4"/>
  <c r="P892" i="4"/>
  <c r="O893" i="4"/>
  <c r="P893" i="4"/>
  <c r="Q893" i="4"/>
  <c r="O894" i="4"/>
  <c r="Q894" i="4"/>
  <c r="P894" i="4"/>
  <c r="O895" i="4"/>
  <c r="Q895" i="4"/>
  <c r="P895" i="4"/>
  <c r="O896" i="4"/>
  <c r="Q896" i="4"/>
  <c r="P896" i="4"/>
  <c r="O897" i="4"/>
  <c r="P897" i="4"/>
  <c r="Q897" i="4"/>
  <c r="O898" i="4"/>
  <c r="Q898" i="4"/>
  <c r="P898" i="4"/>
  <c r="Q899" i="4"/>
  <c r="P899" i="4"/>
  <c r="O899" i="4"/>
  <c r="O900" i="4"/>
  <c r="Q900" i="4"/>
  <c r="P900" i="4"/>
  <c r="O901" i="4"/>
  <c r="P901" i="4"/>
  <c r="Q901" i="4"/>
  <c r="O902" i="4"/>
  <c r="Q902" i="4"/>
  <c r="P902" i="4"/>
  <c r="O903" i="4"/>
  <c r="Q903" i="4"/>
  <c r="P903" i="4"/>
  <c r="O904" i="4"/>
  <c r="Q904" i="4"/>
  <c r="P904" i="4"/>
  <c r="O905" i="4"/>
  <c r="P905" i="4"/>
  <c r="Q905" i="4"/>
  <c r="O906" i="4"/>
  <c r="Q906" i="4"/>
  <c r="P906" i="4"/>
  <c r="Q907" i="4"/>
  <c r="P907" i="4"/>
  <c r="O907" i="4"/>
  <c r="O908" i="4"/>
  <c r="Q908" i="4"/>
  <c r="P908" i="4"/>
  <c r="O909" i="4"/>
  <c r="P909" i="4"/>
  <c r="Q909" i="4"/>
  <c r="O910" i="4"/>
  <c r="Q910" i="4"/>
  <c r="P910" i="4"/>
  <c r="O911" i="4"/>
  <c r="Q911" i="4"/>
  <c r="P911" i="4"/>
  <c r="O912" i="4"/>
  <c r="Q912" i="4"/>
  <c r="P912" i="4"/>
  <c r="O913" i="4"/>
  <c r="P913" i="4"/>
  <c r="Q913" i="4"/>
  <c r="O914" i="4"/>
  <c r="Q914" i="4"/>
  <c r="P914" i="4"/>
  <c r="Q915" i="4"/>
  <c r="P915" i="4"/>
  <c r="O915" i="4"/>
  <c r="O916" i="4"/>
  <c r="Q916" i="4"/>
  <c r="P916" i="4"/>
  <c r="O917" i="4"/>
  <c r="P917" i="4"/>
  <c r="Q917" i="4"/>
  <c r="O918" i="4"/>
  <c r="Q918" i="4"/>
  <c r="P918" i="4"/>
  <c r="O919" i="4"/>
  <c r="Q919" i="4"/>
  <c r="P919" i="4"/>
  <c r="O920" i="4"/>
  <c r="Q920" i="4"/>
  <c r="P920" i="4"/>
  <c r="O921" i="4"/>
  <c r="P921" i="4"/>
  <c r="Q921" i="4"/>
  <c r="O922" i="4"/>
  <c r="Q922" i="4"/>
  <c r="P922" i="4"/>
  <c r="Q923" i="4"/>
  <c r="P923" i="4"/>
  <c r="O923" i="4"/>
  <c r="O924" i="4"/>
  <c r="Q924" i="4"/>
  <c r="P924" i="4"/>
  <c r="O925" i="4"/>
  <c r="P925" i="4"/>
  <c r="Q925" i="4"/>
  <c r="O926" i="4"/>
  <c r="Q926" i="4"/>
  <c r="P926" i="4"/>
  <c r="O927" i="4"/>
  <c r="Q927" i="4"/>
  <c r="P927" i="4"/>
  <c r="O928" i="4"/>
  <c r="Q928" i="4"/>
  <c r="P928" i="4"/>
  <c r="O929" i="4"/>
  <c r="P929" i="4"/>
  <c r="Q929" i="4"/>
  <c r="O930" i="4"/>
  <c r="Q930" i="4"/>
  <c r="P930" i="4"/>
  <c r="Q931" i="4"/>
  <c r="P931" i="4"/>
  <c r="O931" i="4"/>
  <c r="O932" i="4"/>
  <c r="Q932" i="4"/>
  <c r="P932" i="4"/>
  <c r="O933" i="4"/>
  <c r="P933" i="4"/>
  <c r="Q933" i="4"/>
  <c r="Q934" i="4"/>
  <c r="O934" i="4"/>
  <c r="P934" i="4"/>
  <c r="O935" i="4"/>
  <c r="Q935" i="4"/>
  <c r="P935" i="4"/>
  <c r="Q936" i="4"/>
  <c r="P936" i="4"/>
  <c r="O936" i="4"/>
  <c r="O937" i="4"/>
  <c r="P937" i="4"/>
  <c r="Q937" i="4"/>
  <c r="Q938" i="4"/>
  <c r="O938" i="4"/>
  <c r="P938" i="4"/>
  <c r="O939" i="4"/>
  <c r="Q939" i="4"/>
  <c r="P939" i="4"/>
  <c r="Q940" i="4"/>
  <c r="O940" i="4"/>
  <c r="P940" i="4"/>
  <c r="O941" i="4"/>
  <c r="P941" i="4"/>
  <c r="Q941" i="4"/>
  <c r="Q942" i="4"/>
  <c r="O942" i="4"/>
  <c r="P942" i="4"/>
  <c r="O943" i="4"/>
  <c r="Q943" i="4"/>
  <c r="P943" i="4"/>
  <c r="Q944" i="4"/>
  <c r="P944" i="4"/>
  <c r="O944" i="4"/>
  <c r="O945" i="4"/>
  <c r="P945" i="4"/>
  <c r="Q945" i="4"/>
  <c r="Q946" i="4"/>
  <c r="O946" i="4"/>
  <c r="P946" i="4"/>
  <c r="O947" i="4"/>
  <c r="Q947" i="4"/>
  <c r="P947" i="4"/>
  <c r="Q948" i="4"/>
  <c r="O948" i="4"/>
  <c r="P948" i="4"/>
  <c r="O949" i="4"/>
  <c r="P949" i="4"/>
  <c r="Q949" i="4"/>
  <c r="Q950" i="4"/>
  <c r="O950" i="4"/>
  <c r="P950" i="4"/>
  <c r="O951" i="4"/>
  <c r="Q951" i="4"/>
  <c r="P951" i="4"/>
  <c r="Q952" i="4"/>
  <c r="P952" i="4"/>
  <c r="O952" i="4"/>
  <c r="O953" i="4"/>
  <c r="P953" i="4"/>
  <c r="Q953" i="4"/>
  <c r="Q954" i="4"/>
  <c r="O954" i="4"/>
  <c r="P954" i="4"/>
  <c r="G953" i="4"/>
  <c r="G951" i="4"/>
  <c r="G949" i="4"/>
  <c r="G947" i="4"/>
  <c r="G945" i="4"/>
  <c r="G943" i="4"/>
  <c r="G941" i="4"/>
  <c r="G939" i="4"/>
  <c r="G937" i="4"/>
  <c r="G935" i="4"/>
  <c r="G933" i="4"/>
  <c r="G931" i="4"/>
  <c r="G929" i="4"/>
  <c r="G927" i="4"/>
  <c r="G925" i="4"/>
  <c r="G923" i="4"/>
  <c r="G921" i="4"/>
  <c r="G919" i="4"/>
  <c r="G917" i="4"/>
  <c r="G915" i="4"/>
  <c r="G913" i="4"/>
  <c r="G911" i="4"/>
  <c r="G909" i="4"/>
  <c r="G907" i="4"/>
  <c r="G905" i="4"/>
  <c r="G903" i="4"/>
  <c r="G901" i="4"/>
  <c r="G899" i="4"/>
  <c r="G897" i="4"/>
  <c r="G895" i="4"/>
  <c r="G893" i="4"/>
  <c r="G891" i="4"/>
  <c r="G889" i="4"/>
  <c r="G887" i="4"/>
  <c r="G885" i="4"/>
  <c r="G883" i="4"/>
  <c r="G881" i="4"/>
  <c r="G879" i="4"/>
  <c r="G877" i="4"/>
  <c r="G875" i="4"/>
  <c r="G873" i="4"/>
  <c r="G871" i="4"/>
  <c r="G869" i="4"/>
  <c r="G867" i="4"/>
  <c r="G865" i="4"/>
  <c r="G863" i="4"/>
  <c r="G861" i="4"/>
  <c r="G859" i="4"/>
  <c r="G857" i="4"/>
  <c r="G855" i="4"/>
  <c r="G853" i="4"/>
  <c r="G851" i="4"/>
  <c r="G849" i="4"/>
  <c r="G847" i="4"/>
  <c r="G845" i="4"/>
  <c r="G843" i="4"/>
  <c r="G841" i="4"/>
  <c r="G839" i="4"/>
  <c r="G837" i="4"/>
  <c r="G835" i="4"/>
  <c r="G833" i="4"/>
  <c r="G831" i="4"/>
  <c r="G829" i="4"/>
  <c r="G827" i="4"/>
  <c r="G825" i="4"/>
  <c r="G823" i="4"/>
  <c r="G821" i="4"/>
  <c r="G819" i="4"/>
  <c r="G817" i="4"/>
  <c r="G815" i="4"/>
  <c r="G813" i="4"/>
  <c r="G811" i="4"/>
  <c r="G809" i="4"/>
  <c r="G807" i="4"/>
  <c r="G805" i="4"/>
  <c r="G803" i="4"/>
  <c r="G801" i="4"/>
  <c r="G799" i="4"/>
  <c r="G797" i="4"/>
  <c r="G795" i="4"/>
  <c r="G793" i="4"/>
  <c r="G791" i="4"/>
  <c r="G789" i="4"/>
  <c r="G787" i="4"/>
  <c r="G785" i="4"/>
  <c r="G783" i="4"/>
  <c r="G781" i="4"/>
  <c r="G779" i="4"/>
  <c r="G777" i="4"/>
  <c r="G775" i="4"/>
  <c r="G773" i="4"/>
  <c r="G771" i="4"/>
  <c r="G769" i="4"/>
  <c r="G767" i="4"/>
  <c r="G765" i="4"/>
  <c r="G763" i="4"/>
  <c r="G761" i="4"/>
  <c r="G759" i="4"/>
  <c r="G757" i="4"/>
  <c r="G755" i="4"/>
  <c r="G753" i="4"/>
  <c r="G751" i="4"/>
  <c r="G749" i="4"/>
  <c r="G747" i="4"/>
  <c r="G745" i="4"/>
  <c r="G743" i="4"/>
  <c r="G741" i="4"/>
  <c r="G739" i="4"/>
  <c r="G737" i="4"/>
  <c r="G735" i="4"/>
  <c r="G733" i="4"/>
  <c r="G731" i="4"/>
  <c r="G729" i="4"/>
  <c r="G727" i="4"/>
  <c r="G725" i="4"/>
  <c r="G723" i="4"/>
  <c r="G721" i="4"/>
  <c r="G719" i="4"/>
  <c r="H954" i="4"/>
  <c r="H952" i="4"/>
  <c r="H950" i="4"/>
  <c r="H948" i="4"/>
  <c r="H946" i="4"/>
  <c r="H944" i="4"/>
  <c r="H942" i="4"/>
  <c r="H940" i="4"/>
  <c r="H938" i="4"/>
  <c r="H936" i="4"/>
  <c r="H934" i="4"/>
  <c r="H932" i="4"/>
  <c r="H930" i="4"/>
  <c r="H928" i="4"/>
  <c r="H926" i="4"/>
  <c r="H924" i="4"/>
  <c r="H922" i="4"/>
  <c r="H920" i="4"/>
  <c r="H918" i="4"/>
  <c r="H916" i="4"/>
  <c r="H914" i="4"/>
  <c r="H912" i="4"/>
  <c r="H910" i="4"/>
  <c r="H908" i="4"/>
  <c r="H906" i="4"/>
  <c r="H904" i="4"/>
  <c r="H902" i="4"/>
  <c r="H900" i="4"/>
  <c r="H898" i="4"/>
  <c r="H896" i="4"/>
  <c r="H894" i="4"/>
  <c r="H892" i="4"/>
  <c r="H890" i="4"/>
  <c r="H888" i="4"/>
  <c r="H886" i="4"/>
  <c r="H884" i="4"/>
  <c r="H882" i="4"/>
  <c r="H880" i="4"/>
  <c r="H878" i="4"/>
  <c r="H876" i="4"/>
  <c r="H874" i="4"/>
  <c r="H872" i="4"/>
  <c r="H870" i="4"/>
  <c r="H868" i="4"/>
  <c r="H866" i="4"/>
  <c r="H864" i="4"/>
  <c r="H861" i="4"/>
  <c r="H857" i="4"/>
  <c r="H853" i="4"/>
  <c r="H849" i="4"/>
  <c r="H845" i="4"/>
  <c r="H841" i="4"/>
  <c r="H837" i="4"/>
  <c r="H833" i="4"/>
  <c r="H829" i="4"/>
  <c r="H825" i="4"/>
  <c r="H821" i="4"/>
  <c r="H817" i="4"/>
  <c r="H813" i="4"/>
  <c r="H809" i="4"/>
  <c r="H805" i="4"/>
  <c r="H801" i="4"/>
  <c r="H797" i="4"/>
  <c r="H793" i="4"/>
  <c r="H789" i="4"/>
  <c r="H785" i="4"/>
  <c r="H781" i="4"/>
  <c r="H777" i="4"/>
  <c r="H773" i="4"/>
  <c r="H769" i="4"/>
  <c r="H765" i="4"/>
  <c r="H761" i="4"/>
  <c r="H757" i="4"/>
  <c r="H753" i="4"/>
  <c r="H749" i="4"/>
  <c r="H745" i="4"/>
  <c r="H741" i="4"/>
  <c r="H737" i="4"/>
  <c r="H733" i="4"/>
  <c r="H729" i="4"/>
  <c r="H725" i="4"/>
  <c r="H721" i="4"/>
  <c r="I515" i="4"/>
  <c r="H515" i="4"/>
  <c r="I517" i="4"/>
  <c r="H517" i="4"/>
  <c r="I519" i="4"/>
  <c r="H519" i="4"/>
  <c r="I521" i="4"/>
  <c r="H521" i="4"/>
  <c r="I523" i="4"/>
  <c r="H523" i="4"/>
  <c r="I525" i="4"/>
  <c r="H525" i="4"/>
  <c r="I527" i="4"/>
  <c r="H527" i="4"/>
  <c r="I529" i="4"/>
  <c r="H529" i="4"/>
  <c r="I531" i="4"/>
  <c r="H531" i="4"/>
  <c r="I533" i="4"/>
  <c r="H533" i="4"/>
  <c r="I535" i="4"/>
  <c r="H535" i="4"/>
  <c r="I537" i="4"/>
  <c r="H537" i="4"/>
  <c r="I539" i="4"/>
  <c r="H539" i="4"/>
  <c r="I541" i="4"/>
  <c r="H541" i="4"/>
  <c r="I543" i="4"/>
  <c r="H543" i="4"/>
  <c r="I545" i="4"/>
  <c r="H545" i="4"/>
  <c r="I547" i="4"/>
  <c r="H547" i="4"/>
  <c r="I549" i="4"/>
  <c r="H549" i="4"/>
  <c r="I551" i="4"/>
  <c r="H551" i="4"/>
  <c r="I553" i="4"/>
  <c r="H553" i="4"/>
  <c r="I555" i="4"/>
  <c r="H555" i="4"/>
  <c r="I557" i="4"/>
  <c r="H557" i="4"/>
  <c r="I559" i="4"/>
  <c r="H559" i="4"/>
  <c r="I561" i="4"/>
  <c r="H561" i="4"/>
  <c r="I563" i="4"/>
  <c r="H563" i="4"/>
  <c r="I565" i="4"/>
  <c r="H565" i="4"/>
  <c r="I567" i="4"/>
  <c r="H567" i="4"/>
  <c r="I569" i="4"/>
  <c r="H569" i="4"/>
  <c r="I571" i="4"/>
  <c r="H571" i="4"/>
  <c r="I573" i="4"/>
  <c r="H573" i="4"/>
  <c r="I575" i="4"/>
  <c r="H575" i="4"/>
  <c r="I577" i="4"/>
  <c r="H577" i="4"/>
  <c r="I579" i="4"/>
  <c r="H579" i="4"/>
  <c r="I581" i="4"/>
  <c r="H581" i="4"/>
  <c r="I583" i="4"/>
  <c r="H583" i="4"/>
  <c r="I585" i="4"/>
  <c r="H585" i="4"/>
  <c r="I587" i="4"/>
  <c r="H587" i="4"/>
  <c r="I589" i="4"/>
  <c r="H589" i="4"/>
  <c r="I591" i="4"/>
  <c r="H591" i="4"/>
  <c r="I593" i="4"/>
  <c r="H593" i="4"/>
  <c r="I595" i="4"/>
  <c r="H595" i="4"/>
  <c r="I597" i="4"/>
  <c r="H597" i="4"/>
  <c r="I599" i="4"/>
  <c r="H599" i="4"/>
  <c r="I601" i="4"/>
  <c r="H601" i="4"/>
  <c r="I603" i="4"/>
  <c r="H603" i="4"/>
  <c r="I605" i="4"/>
  <c r="H605" i="4"/>
  <c r="I607" i="4"/>
  <c r="H607" i="4"/>
  <c r="I609" i="4"/>
  <c r="H609" i="4"/>
  <c r="I611" i="4"/>
  <c r="H611" i="4"/>
  <c r="I613" i="4"/>
  <c r="H613" i="4"/>
  <c r="I615" i="4"/>
  <c r="H615" i="4"/>
  <c r="I617" i="4"/>
  <c r="H617" i="4"/>
  <c r="I619" i="4"/>
  <c r="H619" i="4"/>
  <c r="I621" i="4"/>
  <c r="H621" i="4"/>
  <c r="I623" i="4"/>
  <c r="H623" i="4"/>
  <c r="I625" i="4"/>
  <c r="H625" i="4"/>
  <c r="I627" i="4"/>
  <c r="H627" i="4"/>
  <c r="I629" i="4"/>
  <c r="H629" i="4"/>
  <c r="I631" i="4"/>
  <c r="H631" i="4"/>
  <c r="I633" i="4"/>
  <c r="H633" i="4"/>
  <c r="I635" i="4"/>
  <c r="H635" i="4"/>
  <c r="I637" i="4"/>
  <c r="H637" i="4"/>
  <c r="I639" i="4"/>
  <c r="H639" i="4"/>
  <c r="I641" i="4"/>
  <c r="H641" i="4"/>
  <c r="I643" i="4"/>
  <c r="H643" i="4"/>
  <c r="I645" i="4"/>
  <c r="H645" i="4"/>
  <c r="I647" i="4"/>
  <c r="H647" i="4"/>
  <c r="I649" i="4"/>
  <c r="H649" i="4"/>
  <c r="I651" i="4"/>
  <c r="H651" i="4"/>
  <c r="I653" i="4"/>
  <c r="H653" i="4"/>
  <c r="I655" i="4"/>
  <c r="H655" i="4"/>
  <c r="I657" i="4"/>
  <c r="H657" i="4"/>
  <c r="I659" i="4"/>
  <c r="H659" i="4"/>
  <c r="I661" i="4"/>
  <c r="H661" i="4"/>
  <c r="I663" i="4"/>
  <c r="H663" i="4"/>
  <c r="I665" i="4"/>
  <c r="H665" i="4"/>
  <c r="I667" i="4"/>
  <c r="H667" i="4"/>
  <c r="I669" i="4"/>
  <c r="H669" i="4"/>
  <c r="I671" i="4"/>
  <c r="H671" i="4"/>
  <c r="I673" i="4"/>
  <c r="H673" i="4"/>
  <c r="I675" i="4"/>
  <c r="H675" i="4"/>
  <c r="I677" i="4"/>
  <c r="H677" i="4"/>
  <c r="I679" i="4"/>
  <c r="H679" i="4"/>
  <c r="I681" i="4"/>
  <c r="H681" i="4"/>
  <c r="I683" i="4"/>
  <c r="H683" i="4"/>
  <c r="I685" i="4"/>
  <c r="H685" i="4"/>
  <c r="I687" i="4"/>
  <c r="H687" i="4"/>
  <c r="I689" i="4"/>
  <c r="H689" i="4"/>
  <c r="I691" i="4"/>
  <c r="H691" i="4"/>
  <c r="I693" i="4"/>
  <c r="H693" i="4"/>
  <c r="I695" i="4"/>
  <c r="H695" i="4"/>
  <c r="I697" i="4"/>
  <c r="H697" i="4"/>
  <c r="I699" i="4"/>
  <c r="H699" i="4"/>
  <c r="I701" i="4"/>
  <c r="H701" i="4"/>
  <c r="I703" i="4"/>
  <c r="H703" i="4"/>
  <c r="I705" i="4"/>
  <c r="H705" i="4"/>
  <c r="I707" i="4"/>
  <c r="H707" i="4"/>
  <c r="I709" i="4"/>
  <c r="H709" i="4"/>
  <c r="I711" i="4"/>
  <c r="H711" i="4"/>
  <c r="I713" i="4"/>
  <c r="H713" i="4"/>
  <c r="I715" i="4"/>
  <c r="H715" i="4"/>
  <c r="I717" i="4"/>
  <c r="H717" i="4"/>
  <c r="I764" i="4"/>
  <c r="H764" i="4"/>
  <c r="I766" i="4"/>
  <c r="H766" i="4"/>
  <c r="I768" i="4"/>
  <c r="H768" i="4"/>
  <c r="I770" i="4"/>
  <c r="H770" i="4"/>
  <c r="I772" i="4"/>
  <c r="H772" i="4"/>
  <c r="I774" i="4"/>
  <c r="H774" i="4"/>
  <c r="I776" i="4"/>
  <c r="H776" i="4"/>
  <c r="I778" i="4"/>
  <c r="H778" i="4"/>
  <c r="I780" i="4"/>
  <c r="H780" i="4"/>
  <c r="I782" i="4"/>
  <c r="H782" i="4"/>
  <c r="I784" i="4"/>
  <c r="H784" i="4"/>
  <c r="I786" i="4"/>
  <c r="H786" i="4"/>
  <c r="I788" i="4"/>
  <c r="H788" i="4"/>
  <c r="I790" i="4"/>
  <c r="H790" i="4"/>
  <c r="I792" i="4"/>
  <c r="H792" i="4"/>
  <c r="I794" i="4"/>
  <c r="H794" i="4"/>
  <c r="I796" i="4"/>
  <c r="H796" i="4"/>
  <c r="I798" i="4"/>
  <c r="H798" i="4"/>
  <c r="I800" i="4"/>
  <c r="H800" i="4"/>
  <c r="I802" i="4"/>
  <c r="H802" i="4"/>
  <c r="I804" i="4"/>
  <c r="H804" i="4"/>
  <c r="I806" i="4"/>
  <c r="H806" i="4"/>
  <c r="I808" i="4"/>
  <c r="H808" i="4"/>
  <c r="I810" i="4"/>
  <c r="H810" i="4"/>
  <c r="I812" i="4"/>
  <c r="H812" i="4"/>
  <c r="I814" i="4"/>
  <c r="H814" i="4"/>
  <c r="I816" i="4"/>
  <c r="H816" i="4"/>
  <c r="I818" i="4"/>
  <c r="H818" i="4"/>
  <c r="I820" i="4"/>
  <c r="H820" i="4"/>
  <c r="I822" i="4"/>
  <c r="H822" i="4"/>
  <c r="I824" i="4"/>
  <c r="H824" i="4"/>
  <c r="I826" i="4"/>
  <c r="H826" i="4"/>
  <c r="I828" i="4"/>
  <c r="H828" i="4"/>
  <c r="I830" i="4"/>
  <c r="H830" i="4"/>
  <c r="I832" i="4"/>
  <c r="H832" i="4"/>
  <c r="I834" i="4"/>
  <c r="H834" i="4"/>
  <c r="I836" i="4"/>
  <c r="H836" i="4"/>
  <c r="I838" i="4"/>
  <c r="H838" i="4"/>
  <c r="I840" i="4"/>
  <c r="H840" i="4"/>
  <c r="I842" i="4"/>
  <c r="H842" i="4"/>
  <c r="I844" i="4"/>
  <c r="H844" i="4"/>
  <c r="I846" i="4"/>
  <c r="H846" i="4"/>
  <c r="I848" i="4"/>
  <c r="H848" i="4"/>
  <c r="I850" i="4"/>
  <c r="H850" i="4"/>
  <c r="I852" i="4"/>
  <c r="H852" i="4"/>
  <c r="I854" i="4"/>
  <c r="H854" i="4"/>
  <c r="I856" i="4"/>
  <c r="H856" i="4"/>
  <c r="I858" i="4"/>
  <c r="H858" i="4"/>
  <c r="I860" i="4"/>
  <c r="H860" i="4"/>
  <c r="I862" i="4"/>
  <c r="H862" i="4"/>
  <c r="G954" i="4"/>
  <c r="G952" i="4"/>
  <c r="G950" i="4"/>
  <c r="G948" i="4"/>
  <c r="G946" i="4"/>
  <c r="G944" i="4"/>
  <c r="G942" i="4"/>
  <c r="G940" i="4"/>
  <c r="G938" i="4"/>
  <c r="G936" i="4"/>
  <c r="G934" i="4"/>
  <c r="G932" i="4"/>
  <c r="G930" i="4"/>
  <c r="G928" i="4"/>
  <c r="G926" i="4"/>
  <c r="G924" i="4"/>
  <c r="G922" i="4"/>
  <c r="G920" i="4"/>
  <c r="G918" i="4"/>
  <c r="G916" i="4"/>
  <c r="G914" i="4"/>
  <c r="G912" i="4"/>
  <c r="G910" i="4"/>
  <c r="G908" i="4"/>
  <c r="G906" i="4"/>
  <c r="G904" i="4"/>
  <c r="G902" i="4"/>
  <c r="G900" i="4"/>
  <c r="G898" i="4"/>
  <c r="G896" i="4"/>
  <c r="G894" i="4"/>
  <c r="G892" i="4"/>
  <c r="G890" i="4"/>
  <c r="G888" i="4"/>
  <c r="G886" i="4"/>
  <c r="G884" i="4"/>
  <c r="G882" i="4"/>
  <c r="G880" i="4"/>
  <c r="G878" i="4"/>
  <c r="G876" i="4"/>
  <c r="G874" i="4"/>
  <c r="G872" i="4"/>
  <c r="G870" i="4"/>
  <c r="G868" i="4"/>
  <c r="G866" i="4"/>
  <c r="G864" i="4"/>
  <c r="G862" i="4"/>
  <c r="G860" i="4"/>
  <c r="G858" i="4"/>
  <c r="G856" i="4"/>
  <c r="G854" i="4"/>
  <c r="G852" i="4"/>
  <c r="G850" i="4"/>
  <c r="G848" i="4"/>
  <c r="G846" i="4"/>
  <c r="G844" i="4"/>
  <c r="G842" i="4"/>
  <c r="G840" i="4"/>
  <c r="G838" i="4"/>
  <c r="G836" i="4"/>
  <c r="G834" i="4"/>
  <c r="G832" i="4"/>
  <c r="G830" i="4"/>
  <c r="G828" i="4"/>
  <c r="G826" i="4"/>
  <c r="G824" i="4"/>
  <c r="G822" i="4"/>
  <c r="G820" i="4"/>
  <c r="G818" i="4"/>
  <c r="G816" i="4"/>
  <c r="G814" i="4"/>
  <c r="G812" i="4"/>
  <c r="G810" i="4"/>
  <c r="G808" i="4"/>
  <c r="G806" i="4"/>
  <c r="G804" i="4"/>
  <c r="G802" i="4"/>
  <c r="G800" i="4"/>
  <c r="G798" i="4"/>
  <c r="G796" i="4"/>
  <c r="G794" i="4"/>
  <c r="G792" i="4"/>
  <c r="G790" i="4"/>
  <c r="G788" i="4"/>
  <c r="G786" i="4"/>
  <c r="G784" i="4"/>
  <c r="G782" i="4"/>
  <c r="G780" i="4"/>
  <c r="G778" i="4"/>
  <c r="G776" i="4"/>
  <c r="G774" i="4"/>
  <c r="G772" i="4"/>
  <c r="G770" i="4"/>
  <c r="G768" i="4"/>
  <c r="G766" i="4"/>
  <c r="G764" i="4"/>
  <c r="G762" i="4"/>
  <c r="G760" i="4"/>
  <c r="G758" i="4"/>
  <c r="G756" i="4"/>
  <c r="G754" i="4"/>
  <c r="G752" i="4"/>
  <c r="G750" i="4"/>
  <c r="G748" i="4"/>
  <c r="G746" i="4"/>
  <c r="G744" i="4"/>
  <c r="G742" i="4"/>
  <c r="G740" i="4"/>
  <c r="G738" i="4"/>
  <c r="G736" i="4"/>
  <c r="G734" i="4"/>
  <c r="G732" i="4"/>
  <c r="G730" i="4"/>
  <c r="G728" i="4"/>
  <c r="G726" i="4"/>
  <c r="G724" i="4"/>
  <c r="G722" i="4"/>
  <c r="G720" i="4"/>
  <c r="G718" i="4"/>
  <c r="G716" i="4"/>
  <c r="G714" i="4"/>
  <c r="G712" i="4"/>
  <c r="G710" i="4"/>
  <c r="G708" i="4"/>
  <c r="G706" i="4"/>
  <c r="G704" i="4"/>
  <c r="G702" i="4"/>
  <c r="G700" i="4"/>
  <c r="G698" i="4"/>
  <c r="G696" i="4"/>
  <c r="G694" i="4"/>
  <c r="G692" i="4"/>
  <c r="G690" i="4"/>
  <c r="G688" i="4"/>
  <c r="G686" i="4"/>
  <c r="G684" i="4"/>
  <c r="G682" i="4"/>
  <c r="G680" i="4"/>
  <c r="G678" i="4"/>
  <c r="G676" i="4"/>
  <c r="G674" i="4"/>
  <c r="G672" i="4"/>
  <c r="G670" i="4"/>
  <c r="G668" i="4"/>
  <c r="G666" i="4"/>
  <c r="G664" i="4"/>
  <c r="G662" i="4"/>
  <c r="G660" i="4"/>
  <c r="G658" i="4"/>
  <c r="G656" i="4"/>
  <c r="G654" i="4"/>
  <c r="G652" i="4"/>
  <c r="G650" i="4"/>
  <c r="G648" i="4"/>
  <c r="G646" i="4"/>
  <c r="G644" i="4"/>
  <c r="G642" i="4"/>
  <c r="G640" i="4"/>
  <c r="G638" i="4"/>
  <c r="G636" i="4"/>
  <c r="G634" i="4"/>
  <c r="G632" i="4"/>
  <c r="G630" i="4"/>
  <c r="G628" i="4"/>
  <c r="G626" i="4"/>
  <c r="G624" i="4"/>
  <c r="G622" i="4"/>
  <c r="G620" i="4"/>
  <c r="G618" i="4"/>
  <c r="G616" i="4"/>
  <c r="G614" i="4"/>
  <c r="G612" i="4"/>
  <c r="G610" i="4"/>
  <c r="G608" i="4"/>
  <c r="G606" i="4"/>
  <c r="G604" i="4"/>
  <c r="G602" i="4"/>
  <c r="G600" i="4"/>
  <c r="G598" i="4"/>
  <c r="G596" i="4"/>
  <c r="G594" i="4"/>
  <c r="G592" i="4"/>
  <c r="G590" i="4"/>
  <c r="G588" i="4"/>
  <c r="G586" i="4"/>
  <c r="G584" i="4"/>
  <c r="G582" i="4"/>
  <c r="G580" i="4"/>
  <c r="G578" i="4"/>
  <c r="G576" i="4"/>
  <c r="G574" i="4"/>
  <c r="G572" i="4"/>
  <c r="G570" i="4"/>
  <c r="G568" i="4"/>
  <c r="G566" i="4"/>
  <c r="G564" i="4"/>
  <c r="G562" i="4"/>
  <c r="G560" i="4"/>
  <c r="G558" i="4"/>
  <c r="G556" i="4"/>
  <c r="G554" i="4"/>
  <c r="G552" i="4"/>
  <c r="G550" i="4"/>
  <c r="G548" i="4"/>
  <c r="G546" i="4"/>
  <c r="G544" i="4"/>
  <c r="G542" i="4"/>
  <c r="G540" i="4"/>
  <c r="G538" i="4"/>
  <c r="G536" i="4"/>
  <c r="G534" i="4"/>
  <c r="G532" i="4"/>
  <c r="G530" i="4"/>
  <c r="G528" i="4"/>
  <c r="G526" i="4"/>
  <c r="G524" i="4"/>
  <c r="G522" i="4"/>
  <c r="G520" i="4"/>
  <c r="G518" i="4"/>
  <c r="G516" i="4"/>
  <c r="G514" i="4"/>
  <c r="G512" i="4"/>
  <c r="G510" i="4"/>
  <c r="G508" i="4"/>
  <c r="G506" i="4"/>
  <c r="G504" i="4"/>
  <c r="G502" i="4"/>
  <c r="G500" i="4"/>
  <c r="G498" i="4"/>
  <c r="G496" i="4"/>
  <c r="G494" i="4"/>
  <c r="G492" i="4"/>
  <c r="G490" i="4"/>
  <c r="G488" i="4"/>
  <c r="G486" i="4"/>
  <c r="G484" i="4"/>
  <c r="G482" i="4"/>
  <c r="G480" i="4"/>
  <c r="G478" i="4"/>
  <c r="G476" i="4"/>
  <c r="G474" i="4"/>
  <c r="G472" i="4"/>
  <c r="G470" i="4"/>
  <c r="G468" i="4"/>
  <c r="G466" i="4"/>
  <c r="G464" i="4"/>
  <c r="G462" i="4"/>
  <c r="G460" i="4"/>
  <c r="G458" i="4"/>
  <c r="G456" i="4"/>
  <c r="G454" i="4"/>
  <c r="G452" i="4"/>
  <c r="G450" i="4"/>
  <c r="G448" i="4"/>
  <c r="G446" i="4"/>
  <c r="G444" i="4"/>
  <c r="G442" i="4"/>
  <c r="G440" i="4"/>
  <c r="G438" i="4"/>
  <c r="G436" i="4"/>
  <c r="G434" i="4"/>
  <c r="G432" i="4"/>
  <c r="G430" i="4"/>
  <c r="G428" i="4"/>
  <c r="G426" i="4"/>
  <c r="G424" i="4"/>
  <c r="G422" i="4"/>
  <c r="G420" i="4"/>
  <c r="G418" i="4"/>
  <c r="G416" i="4"/>
  <c r="G414" i="4"/>
  <c r="G412" i="4"/>
  <c r="G410" i="4"/>
  <c r="G408" i="4"/>
  <c r="G406" i="4"/>
  <c r="G404" i="4"/>
  <c r="G402" i="4"/>
  <c r="G400" i="4"/>
  <c r="G398" i="4"/>
  <c r="H953" i="4"/>
  <c r="H951" i="4"/>
  <c r="H949" i="4"/>
  <c r="H947" i="4"/>
  <c r="H945" i="4"/>
  <c r="H943" i="4"/>
  <c r="H941" i="4"/>
  <c r="H939" i="4"/>
  <c r="H937" i="4"/>
  <c r="H935" i="4"/>
  <c r="H933" i="4"/>
  <c r="H931" i="4"/>
  <c r="H929" i="4"/>
  <c r="H927" i="4"/>
  <c r="H925" i="4"/>
  <c r="H923" i="4"/>
  <c r="H921" i="4"/>
  <c r="H919" i="4"/>
  <c r="H917" i="4"/>
  <c r="H915" i="4"/>
  <c r="H913" i="4"/>
  <c r="H911" i="4"/>
  <c r="H909" i="4"/>
  <c r="H907" i="4"/>
  <c r="H905" i="4"/>
  <c r="H903" i="4"/>
  <c r="H901" i="4"/>
  <c r="H899" i="4"/>
  <c r="H897" i="4"/>
  <c r="H895" i="4"/>
  <c r="H893" i="4"/>
  <c r="H891" i="4"/>
  <c r="H889" i="4"/>
  <c r="H887" i="4"/>
  <c r="H885" i="4"/>
  <c r="H883" i="4"/>
  <c r="H881" i="4"/>
  <c r="H879" i="4"/>
  <c r="H877" i="4"/>
  <c r="H875" i="4"/>
  <c r="H873" i="4"/>
  <c r="H871" i="4"/>
  <c r="H869" i="4"/>
  <c r="H867" i="4"/>
  <c r="H865" i="4"/>
  <c r="H863" i="4"/>
  <c r="H859" i="4"/>
  <c r="H855" i="4"/>
  <c r="H851" i="4"/>
  <c r="H847" i="4"/>
  <c r="H843" i="4"/>
  <c r="H839" i="4"/>
  <c r="H835" i="4"/>
  <c r="H831" i="4"/>
  <c r="H827" i="4"/>
  <c r="H823" i="4"/>
  <c r="H819" i="4"/>
  <c r="H815" i="4"/>
  <c r="H811" i="4"/>
  <c r="H807" i="4"/>
  <c r="H803" i="4"/>
  <c r="H799" i="4"/>
  <c r="H795" i="4"/>
  <c r="H791" i="4"/>
  <c r="H787" i="4"/>
  <c r="H783" i="4"/>
  <c r="H779" i="4"/>
  <c r="H775" i="4"/>
  <c r="H771" i="4"/>
  <c r="H767" i="4"/>
  <c r="H763" i="4"/>
  <c r="H759" i="4"/>
  <c r="H755" i="4"/>
  <c r="H751" i="4"/>
  <c r="H747" i="4"/>
  <c r="H743" i="4"/>
  <c r="H739" i="4"/>
  <c r="H735" i="4"/>
  <c r="H731" i="4"/>
  <c r="H727" i="4"/>
  <c r="H723" i="4"/>
  <c r="H719" i="4"/>
  <c r="I3053" i="17"/>
  <c r="I3052" i="17"/>
  <c r="C3052" i="17"/>
  <c r="I3051" i="17"/>
  <c r="C3051" i="17"/>
  <c r="I3050" i="17"/>
  <c r="C3050" i="17"/>
  <c r="I3049" i="17"/>
  <c r="C3049" i="17"/>
  <c r="I3048" i="17"/>
  <c r="C3048" i="17"/>
  <c r="I3047" i="17"/>
  <c r="C3047" i="17"/>
  <c r="I3046" i="17"/>
  <c r="C3046" i="17"/>
  <c r="I3045" i="17"/>
  <c r="C3045" i="17"/>
  <c r="I3044" i="17"/>
  <c r="C3044" i="17"/>
  <c r="I3043" i="17"/>
  <c r="C3043" i="17"/>
  <c r="C3042" i="17"/>
  <c r="I3041" i="17"/>
  <c r="I3040" i="17"/>
  <c r="I3039" i="17"/>
  <c r="C3041" i="17" s="1"/>
  <c r="I3038" i="17"/>
  <c r="C3038" i="17" s="1"/>
  <c r="I3037" i="17"/>
  <c r="I3036" i="17"/>
  <c r="I3035" i="17"/>
  <c r="I3034" i="17"/>
  <c r="I3033" i="17"/>
  <c r="I3032" i="17"/>
  <c r="I3031" i="17"/>
  <c r="I3030" i="17"/>
  <c r="I3029" i="17"/>
  <c r="I3028" i="17"/>
  <c r="I3027" i="17"/>
  <c r="I3026" i="17"/>
  <c r="I3025" i="17"/>
  <c r="I3024" i="17"/>
  <c r="I3023" i="17"/>
  <c r="I3022" i="17"/>
  <c r="I3021" i="17"/>
  <c r="I3020" i="17"/>
  <c r="I3019" i="17"/>
  <c r="I3018" i="17"/>
  <c r="I3017" i="17"/>
  <c r="I3016" i="17"/>
  <c r="I3015" i="17"/>
  <c r="I3014" i="17"/>
  <c r="I3013" i="17"/>
  <c r="C3035" i="17" s="1"/>
  <c r="I3012" i="17"/>
  <c r="C3012" i="17" s="1"/>
  <c r="I3011" i="17"/>
  <c r="I3010" i="17"/>
  <c r="C3010" i="17" s="1"/>
  <c r="I3009" i="17"/>
  <c r="I3008" i="17"/>
  <c r="I3007" i="17"/>
  <c r="I3006" i="17"/>
  <c r="I3005" i="17"/>
  <c r="I3004" i="17"/>
  <c r="I3003" i="17"/>
  <c r="I3002" i="17"/>
  <c r="I3001" i="17"/>
  <c r="I3000" i="17"/>
  <c r="I2999" i="17"/>
  <c r="I2998" i="17"/>
  <c r="C3007" i="17" s="1"/>
  <c r="I2997" i="17"/>
  <c r="I2996" i="17"/>
  <c r="I2995" i="17"/>
  <c r="I2994" i="17"/>
  <c r="I2993" i="17"/>
  <c r="I2992" i="17"/>
  <c r="I2991" i="17"/>
  <c r="I2990" i="17"/>
  <c r="I2989" i="17"/>
  <c r="I2988" i="17"/>
  <c r="I2987" i="17"/>
  <c r="I2986" i="17"/>
  <c r="I2985" i="17"/>
  <c r="I2984" i="17"/>
  <c r="I2983" i="17"/>
  <c r="I2982" i="17"/>
  <c r="C2997" i="17" s="1"/>
  <c r="I2981" i="17"/>
  <c r="I2980" i="17"/>
  <c r="I2979" i="17"/>
  <c r="I2978" i="17"/>
  <c r="I2977" i="17"/>
  <c r="I2976" i="17"/>
  <c r="I2975" i="17"/>
  <c r="I2974" i="17"/>
  <c r="I2973" i="17"/>
  <c r="I2972" i="17"/>
  <c r="I2971" i="17"/>
  <c r="I2970" i="17"/>
  <c r="I2969" i="17"/>
  <c r="I2968" i="17"/>
  <c r="I2967" i="17"/>
  <c r="I2966" i="17"/>
  <c r="I2965" i="17"/>
  <c r="C2970" i="17" s="1"/>
  <c r="I2964" i="17"/>
  <c r="I2963" i="17"/>
  <c r="I2962" i="17"/>
  <c r="I2961" i="17"/>
  <c r="I2960" i="17"/>
  <c r="I2959" i="17"/>
  <c r="I2958" i="17"/>
  <c r="I2957" i="17"/>
  <c r="I2956" i="17"/>
  <c r="I2955" i="17"/>
  <c r="I2954" i="17"/>
  <c r="I2953" i="17"/>
  <c r="I2952" i="17"/>
  <c r="I2951" i="17"/>
  <c r="I2950" i="17"/>
  <c r="I2949" i="17"/>
  <c r="C2964" i="17" s="1"/>
  <c r="I2948" i="17"/>
  <c r="I2947" i="17"/>
  <c r="I2946" i="17"/>
  <c r="I2945" i="17"/>
  <c r="I2944" i="17"/>
  <c r="I2943" i="17"/>
  <c r="I2942" i="17"/>
  <c r="I2941" i="17"/>
  <c r="C2948" i="17" s="1"/>
  <c r="I2940" i="17"/>
  <c r="I2939" i="17"/>
  <c r="I2938" i="17"/>
  <c r="I2937" i="17"/>
  <c r="I2936" i="17"/>
  <c r="I2935" i="17"/>
  <c r="I2934" i="17"/>
  <c r="C2940" i="17" s="1"/>
  <c r="I2933" i="17"/>
  <c r="I2932" i="17"/>
  <c r="I2931" i="17"/>
  <c r="C2932" i="17" s="1"/>
  <c r="I2930" i="17"/>
  <c r="I2929" i="17"/>
  <c r="I2928" i="17"/>
  <c r="I2927" i="17"/>
  <c r="C2930" i="17" s="1"/>
  <c r="I2926" i="17"/>
  <c r="I2925" i="17"/>
  <c r="I2924" i="17"/>
  <c r="I2923" i="17"/>
  <c r="I2922" i="17"/>
  <c r="I2921" i="17"/>
  <c r="I2920" i="17"/>
  <c r="I2919" i="17"/>
  <c r="I2918" i="17"/>
  <c r="I2917" i="17"/>
  <c r="I2916" i="17"/>
  <c r="I2915" i="17"/>
  <c r="I2914" i="17"/>
  <c r="I2913" i="17"/>
  <c r="I2912" i="17"/>
  <c r="I2911" i="17"/>
  <c r="I2910" i="17"/>
  <c r="I2909" i="17"/>
  <c r="I2908" i="17"/>
  <c r="I2907" i="17"/>
  <c r="I2906" i="17"/>
  <c r="C2926" i="17" s="1"/>
  <c r="I2905" i="17"/>
  <c r="I2904" i="17"/>
  <c r="I2903" i="17"/>
  <c r="I2902" i="17"/>
  <c r="I2901" i="17"/>
  <c r="I2900" i="17"/>
  <c r="I2899" i="17"/>
  <c r="I2898" i="17"/>
  <c r="I2897" i="17"/>
  <c r="I2896" i="17"/>
  <c r="I2895" i="17"/>
  <c r="I2894" i="17"/>
  <c r="I2893" i="17"/>
  <c r="I2892" i="17"/>
  <c r="I2891" i="17"/>
  <c r="I2890" i="17"/>
  <c r="I2889" i="17"/>
  <c r="I2888" i="17"/>
  <c r="I2887" i="17"/>
  <c r="I2886" i="17"/>
  <c r="I2885" i="17"/>
  <c r="I2884" i="17"/>
  <c r="I2883" i="17"/>
  <c r="I2882" i="17"/>
  <c r="I2881" i="17"/>
  <c r="C2881" i="17" s="1"/>
  <c r="I2880" i="17"/>
  <c r="I2879" i="17"/>
  <c r="I2878" i="17"/>
  <c r="I2877" i="17"/>
  <c r="C2880" i="17" s="1"/>
  <c r="I2876" i="17"/>
  <c r="I2875" i="17"/>
  <c r="I2874" i="17"/>
  <c r="I2873" i="17"/>
  <c r="I2872" i="17"/>
  <c r="I2871" i="17"/>
  <c r="I2870" i="17"/>
  <c r="C2876" i="17" s="1"/>
  <c r="I2869" i="17"/>
  <c r="I2868" i="17"/>
  <c r="I2867" i="17"/>
  <c r="I2866" i="17"/>
  <c r="I2865" i="17"/>
  <c r="I2864" i="17"/>
  <c r="I2863" i="17"/>
  <c r="I2862" i="17"/>
  <c r="I2861" i="17"/>
  <c r="I2860" i="17"/>
  <c r="I2859" i="17"/>
  <c r="I2858" i="17"/>
  <c r="C2868" i="17" s="1"/>
  <c r="I2857" i="17"/>
  <c r="I2856" i="17"/>
  <c r="I2855" i="17"/>
  <c r="C2855" i="17" s="1"/>
  <c r="I2854" i="17"/>
  <c r="I2853" i="17"/>
  <c r="C2854" i="17" s="1"/>
  <c r="I2852" i="17"/>
  <c r="I2851" i="17"/>
  <c r="C2852" i="17" s="1"/>
  <c r="I2850" i="17"/>
  <c r="I2849" i="17"/>
  <c r="I2848" i="17"/>
  <c r="I2847" i="17"/>
  <c r="I2846" i="17"/>
  <c r="I2845" i="17"/>
  <c r="I2844" i="17"/>
  <c r="I2843" i="17"/>
  <c r="I2842" i="17"/>
  <c r="I2841" i="17"/>
  <c r="I2840" i="17"/>
  <c r="C2850" i="17" s="1"/>
  <c r="I2839" i="17"/>
  <c r="C2839" i="17" s="1"/>
  <c r="I2838" i="17"/>
  <c r="I2837" i="17"/>
  <c r="I2836" i="17"/>
  <c r="I2835" i="17"/>
  <c r="C2838" i="17" s="1"/>
  <c r="I2834" i="17"/>
  <c r="I2833" i="17"/>
  <c r="C2834" i="17" s="1"/>
  <c r="I2832" i="17"/>
  <c r="I2831" i="17"/>
  <c r="I2830" i="17"/>
  <c r="I2829" i="17"/>
  <c r="I2828" i="17"/>
  <c r="I2827" i="17"/>
  <c r="I2826" i="17"/>
  <c r="I2825" i="17"/>
  <c r="I2824" i="17"/>
  <c r="I2823" i="17"/>
  <c r="I2822" i="17"/>
  <c r="I2821" i="17"/>
  <c r="I2820" i="17"/>
  <c r="I2819" i="17"/>
  <c r="I2818" i="17"/>
  <c r="I2817" i="17"/>
  <c r="I2816" i="17"/>
  <c r="I2815" i="17"/>
  <c r="I2814" i="17"/>
  <c r="I2813" i="17"/>
  <c r="C2832" i="17" s="1"/>
  <c r="I2812" i="17"/>
  <c r="I2811" i="17"/>
  <c r="I2810" i="17"/>
  <c r="I2809" i="17"/>
  <c r="I2808" i="17"/>
  <c r="I2807" i="17"/>
  <c r="I2806" i="17"/>
  <c r="C2812" i="17" s="1"/>
  <c r="I2805" i="17"/>
  <c r="I2804" i="17"/>
  <c r="I2803" i="17"/>
  <c r="I2802" i="17"/>
  <c r="I2801" i="17"/>
  <c r="I2800" i="17"/>
  <c r="C2804" i="17" s="1"/>
  <c r="I2799" i="17"/>
  <c r="C2799" i="17" s="1"/>
  <c r="I2798" i="17"/>
  <c r="I2797" i="17"/>
  <c r="C2798" i="17" s="1"/>
  <c r="I2796" i="17"/>
  <c r="I2795" i="17"/>
  <c r="C2796" i="17" s="1"/>
  <c r="I2794" i="17"/>
  <c r="I2793" i="17"/>
  <c r="C2793" i="17" s="1"/>
  <c r="I2792" i="17"/>
  <c r="I2791" i="17"/>
  <c r="C2791" i="17" s="1"/>
  <c r="I2790" i="17"/>
  <c r="I2789" i="17"/>
  <c r="I2788" i="17"/>
  <c r="I2787" i="17"/>
  <c r="I2786" i="17"/>
  <c r="I2785" i="17"/>
  <c r="I2784" i="17"/>
  <c r="I2783" i="17"/>
  <c r="C2790" i="17" s="1"/>
  <c r="I2782" i="17"/>
  <c r="I2781" i="17"/>
  <c r="C2782" i="17" s="1"/>
  <c r="I2780" i="17"/>
  <c r="I2779" i="17"/>
  <c r="I2778" i="17"/>
  <c r="I2777" i="17"/>
  <c r="I2776" i="17"/>
  <c r="I2775" i="17"/>
  <c r="C2778" i="17" s="1"/>
  <c r="I2774" i="17"/>
  <c r="I2773" i="17"/>
  <c r="C2774" i="17" s="1"/>
  <c r="I2772" i="17"/>
  <c r="I2771" i="17"/>
  <c r="C2772" i="17" s="1"/>
  <c r="I2770" i="17"/>
  <c r="I2769" i="17"/>
  <c r="C2770" i="17" s="1"/>
  <c r="I2768" i="17"/>
  <c r="I2767" i="17"/>
  <c r="C2768" i="17" s="1"/>
  <c r="I2766" i="17"/>
  <c r="I2765" i="17"/>
  <c r="C2766" i="17" s="1"/>
  <c r="I2764" i="17"/>
  <c r="I2763" i="17"/>
  <c r="I2762" i="17"/>
  <c r="I2761" i="17"/>
  <c r="I2760" i="17"/>
  <c r="I2759" i="17"/>
  <c r="I2758" i="17"/>
  <c r="I2757" i="17"/>
  <c r="C2764" i="17" s="1"/>
  <c r="I2756" i="17"/>
  <c r="I2755" i="17"/>
  <c r="C2755" i="17" s="1"/>
  <c r="I2754" i="17"/>
  <c r="I2753" i="17"/>
  <c r="C2754" i="17" s="1"/>
  <c r="I2752" i="17"/>
  <c r="I2751" i="17"/>
  <c r="C2752" i="17" s="1"/>
  <c r="I2750" i="17"/>
  <c r="I2749" i="17"/>
  <c r="I2748" i="17"/>
  <c r="I2747" i="17"/>
  <c r="C2747" i="17" s="1"/>
  <c r="I2746" i="17"/>
  <c r="I2745" i="17"/>
  <c r="C2745" i="17" s="1"/>
  <c r="I2744" i="17"/>
  <c r="I2743" i="17"/>
  <c r="I2742" i="17"/>
  <c r="I2741" i="17"/>
  <c r="I2740" i="17"/>
  <c r="C2741" i="17" s="1"/>
  <c r="I2739" i="17"/>
  <c r="I2738" i="17"/>
  <c r="C2739" i="17" s="1"/>
  <c r="I2737" i="17"/>
  <c r="I2736" i="17"/>
  <c r="C2737" i="17" s="1"/>
  <c r="I2735" i="17"/>
  <c r="I2734" i="17"/>
  <c r="I2733" i="17"/>
  <c r="I2732" i="17"/>
  <c r="I2731" i="17"/>
  <c r="I2730" i="17"/>
  <c r="I2729" i="17"/>
  <c r="I2728" i="17"/>
  <c r="I2727" i="17"/>
  <c r="C2733" i="17" s="1"/>
  <c r="I2726" i="17"/>
  <c r="I2725" i="17"/>
  <c r="I2724" i="17"/>
  <c r="C2724" i="17" s="1"/>
  <c r="I2723" i="17"/>
  <c r="I2722" i="17"/>
  <c r="I2721" i="17"/>
  <c r="I2720" i="17"/>
  <c r="I2719" i="17"/>
  <c r="I2718" i="17"/>
  <c r="I2717" i="17"/>
  <c r="I2716" i="17"/>
  <c r="I2715" i="17"/>
  <c r="I2714" i="17"/>
  <c r="C2714" i="17" s="1"/>
  <c r="I2713" i="17"/>
  <c r="I2712" i="17"/>
  <c r="C2712" i="17" s="1"/>
  <c r="I2711" i="17"/>
  <c r="I2710" i="17"/>
  <c r="C2710" i="17" s="1"/>
  <c r="I2709" i="17"/>
  <c r="I2708" i="17"/>
  <c r="C2708" i="17" s="1"/>
  <c r="I2707" i="17"/>
  <c r="I2706" i="17"/>
  <c r="C2706" i="17" s="1"/>
  <c r="I2705" i="17"/>
  <c r="I2704" i="17"/>
  <c r="I2703" i="17"/>
  <c r="C2704" i="17" s="1"/>
  <c r="I2702" i="17"/>
  <c r="I2701" i="17"/>
  <c r="I2700" i="17"/>
  <c r="I2699" i="17"/>
  <c r="I2698" i="17"/>
  <c r="C2701" i="17" s="1"/>
  <c r="I2697" i="17"/>
  <c r="I2696" i="17"/>
  <c r="I2695" i="17"/>
  <c r="I2694" i="17"/>
  <c r="C2697" i="17" s="1"/>
  <c r="I2693" i="17"/>
  <c r="I2692" i="17"/>
  <c r="I2691" i="17"/>
  <c r="I2690" i="17"/>
  <c r="C2693" i="17" s="1"/>
  <c r="I2689" i="17"/>
  <c r="I2688" i="17"/>
  <c r="C2689" i="17" s="1"/>
  <c r="I2687" i="17"/>
  <c r="C2687" i="17" s="1"/>
  <c r="I2686" i="17"/>
  <c r="I2685" i="17"/>
  <c r="I2684" i="17"/>
  <c r="C2685" i="17" s="1"/>
  <c r="I2683" i="17"/>
  <c r="I2682" i="17"/>
  <c r="C2683" i="17" s="1"/>
  <c r="I2681" i="17"/>
  <c r="I2680" i="17"/>
  <c r="I2679" i="17"/>
  <c r="I2678" i="17"/>
  <c r="I2677" i="17"/>
  <c r="I2676" i="17"/>
  <c r="I2675" i="17"/>
  <c r="I2674" i="17"/>
  <c r="C2681" i="17" s="1"/>
  <c r="I2673" i="17"/>
  <c r="I2672" i="17"/>
  <c r="C2672" i="17" s="1"/>
  <c r="I2671" i="17"/>
  <c r="I2670" i="17"/>
  <c r="C2671" i="17" s="1"/>
  <c r="I2669" i="17"/>
  <c r="I2668" i="17"/>
  <c r="I2667" i="17"/>
  <c r="I2666" i="17"/>
  <c r="I2665" i="17"/>
  <c r="C2667" i="17" s="1"/>
  <c r="I2664" i="17"/>
  <c r="I2663" i="17"/>
  <c r="I2662" i="17"/>
  <c r="I2661" i="17"/>
  <c r="I2660" i="17"/>
  <c r="C2660" i="17" s="1"/>
  <c r="I2659" i="17"/>
  <c r="I2658" i="17"/>
  <c r="I2657" i="17"/>
  <c r="I2656" i="17"/>
  <c r="C2656" i="17" s="1"/>
  <c r="I2655" i="17"/>
  <c r="I2654" i="17"/>
  <c r="C2655" i="17" s="1"/>
  <c r="I2653" i="17"/>
  <c r="I2652" i="17"/>
  <c r="C2653" i="17" s="1"/>
  <c r="I2651" i="17"/>
  <c r="I2650" i="17"/>
  <c r="C2651" i="17" s="1"/>
  <c r="I2649" i="17"/>
  <c r="I2648" i="17"/>
  <c r="I2647" i="17"/>
  <c r="C2649" i="17" s="1"/>
  <c r="I2646" i="17"/>
  <c r="C2646" i="17" s="1"/>
  <c r="I2645" i="17"/>
  <c r="I2644" i="17"/>
  <c r="C2645" i="17" s="1"/>
  <c r="I2643" i="17"/>
  <c r="I2642" i="17"/>
  <c r="I2641" i="17"/>
  <c r="I2640" i="17"/>
  <c r="I2639" i="17"/>
  <c r="C2641" i="17" s="1"/>
  <c r="I2638" i="17"/>
  <c r="I2637" i="17"/>
  <c r="I2636" i="17"/>
  <c r="I2635" i="17"/>
  <c r="I2634" i="17"/>
  <c r="I2633" i="17"/>
  <c r="I2632" i="17"/>
  <c r="I2631" i="17"/>
  <c r="C2637" i="17" s="1"/>
  <c r="I2630" i="17"/>
  <c r="I2629" i="17"/>
  <c r="I2628" i="17"/>
  <c r="I2627" i="17"/>
  <c r="I2626" i="17"/>
  <c r="I2625" i="17"/>
  <c r="I2624" i="17"/>
  <c r="I2623" i="17"/>
  <c r="C2629" i="17" s="1"/>
  <c r="I2622" i="17"/>
  <c r="C2622" i="17" s="1"/>
  <c r="I2621" i="17"/>
  <c r="I2620" i="17"/>
  <c r="C2621" i="17" s="1"/>
  <c r="I2619" i="17"/>
  <c r="I2618" i="17"/>
  <c r="I2617" i="17"/>
  <c r="I2616" i="17"/>
  <c r="C2616" i="17" s="1"/>
  <c r="I2615" i="17"/>
  <c r="I2614" i="17"/>
  <c r="C2614" i="17" s="1"/>
  <c r="I2613" i="17"/>
  <c r="I2612" i="17"/>
  <c r="C2612" i="17" s="1"/>
  <c r="I2611" i="17"/>
  <c r="I2610" i="17"/>
  <c r="I2609" i="17"/>
  <c r="I2608" i="17"/>
  <c r="I2607" i="17"/>
  <c r="C2611" i="17" s="1"/>
  <c r="I2606" i="17"/>
  <c r="I2605" i="17"/>
  <c r="I2604" i="17"/>
  <c r="I2603" i="17"/>
  <c r="I2602" i="17"/>
  <c r="I2601" i="17"/>
  <c r="C2603" i="17" s="1"/>
  <c r="I2600" i="17"/>
  <c r="I2599" i="17"/>
  <c r="I2598" i="17"/>
  <c r="C2598" i="17" s="1"/>
  <c r="I2597" i="17"/>
  <c r="I2596" i="17"/>
  <c r="I2595" i="17"/>
  <c r="I2594" i="17"/>
  <c r="C2595" i="17" s="1"/>
  <c r="I2593" i="17"/>
  <c r="I2592" i="17"/>
  <c r="C2593" i="17" s="1"/>
  <c r="I2591" i="17"/>
  <c r="I2590" i="17"/>
  <c r="I2589" i="17"/>
  <c r="I2588" i="17"/>
  <c r="C2591" i="17" s="1"/>
  <c r="I2587" i="17"/>
  <c r="I2586" i="17"/>
  <c r="I2585" i="17"/>
  <c r="I2584" i="17"/>
  <c r="I2583" i="17"/>
  <c r="I2582" i="17"/>
  <c r="C2585" i="17" s="1"/>
  <c r="I2581" i="17"/>
  <c r="I2580" i="17"/>
  <c r="I2579" i="17"/>
  <c r="I2578" i="17"/>
  <c r="I2577" i="17"/>
  <c r="C2581" i="17" s="1"/>
  <c r="I2576" i="17"/>
  <c r="I2575" i="17"/>
  <c r="I2574" i="17"/>
  <c r="I2573" i="17"/>
  <c r="C2575" i="17" s="1"/>
  <c r="I2572" i="17"/>
  <c r="C2572" i="17" s="1"/>
  <c r="I2571" i="17"/>
  <c r="I2570" i="17"/>
  <c r="I2569" i="17"/>
  <c r="C2570" i="17" s="1"/>
  <c r="I2568" i="17"/>
  <c r="C2568" i="17" s="1"/>
  <c r="I2567" i="17"/>
  <c r="I2566" i="17"/>
  <c r="I2565" i="17"/>
  <c r="I2564" i="17"/>
  <c r="C2567" i="17" s="1"/>
  <c r="I2563" i="17"/>
  <c r="I2562" i="17"/>
  <c r="I2561" i="17"/>
  <c r="I2560" i="17"/>
  <c r="C2563" i="17" s="1"/>
  <c r="I2559" i="17"/>
  <c r="I2558" i="17"/>
  <c r="I2557" i="17"/>
  <c r="I2556" i="17"/>
  <c r="C2559" i="17" s="1"/>
  <c r="I2555" i="17"/>
  <c r="I2554" i="17"/>
  <c r="I2553" i="17"/>
  <c r="I2552" i="17"/>
  <c r="C2555" i="17" s="1"/>
  <c r="I2551" i="17"/>
  <c r="I2550" i="17"/>
  <c r="C2550" i="17" s="1"/>
  <c r="I2549" i="17"/>
  <c r="I2548" i="17"/>
  <c r="I2547" i="17"/>
  <c r="I2546" i="17"/>
  <c r="I2545" i="17"/>
  <c r="I2544" i="17"/>
  <c r="I2543" i="17"/>
  <c r="I2542" i="17"/>
  <c r="C2549" i="17" s="1"/>
  <c r="I2541" i="17"/>
  <c r="I2540" i="17"/>
  <c r="I2539" i="17"/>
  <c r="I2538" i="17"/>
  <c r="C2541" i="17" s="1"/>
  <c r="I2537" i="17"/>
  <c r="I2536" i="17"/>
  <c r="I2535" i="17"/>
  <c r="I2534" i="17"/>
  <c r="I2533" i="17"/>
  <c r="C2537" i="17" s="1"/>
  <c r="I2532" i="17"/>
  <c r="C2532" i="17" s="1"/>
  <c r="I2531" i="17"/>
  <c r="I2530" i="17"/>
  <c r="C2530" i="17" s="1"/>
  <c r="I2529" i="17"/>
  <c r="I2528" i="17"/>
  <c r="C2528" i="17" s="1"/>
  <c r="I2527" i="17"/>
  <c r="I2526" i="17"/>
  <c r="C2526" i="17" s="1"/>
  <c r="I2525" i="17"/>
  <c r="I2524" i="17"/>
  <c r="C2524" i="17" s="1"/>
  <c r="I2523" i="17"/>
  <c r="I2522" i="17"/>
  <c r="C2522" i="17" s="1"/>
  <c r="I2521" i="17"/>
  <c r="I2520" i="17"/>
  <c r="C2520" i="17" s="1"/>
  <c r="I2519" i="17"/>
  <c r="I2518" i="17"/>
  <c r="C2518" i="17" s="1"/>
  <c r="I2517" i="17"/>
  <c r="I2516" i="17"/>
  <c r="C2516" i="17" s="1"/>
  <c r="I2515" i="17"/>
  <c r="I2514" i="17"/>
  <c r="C2514" i="17" s="1"/>
  <c r="I2513" i="17"/>
  <c r="I2512" i="17"/>
  <c r="C2512" i="17" s="1"/>
  <c r="I2511" i="17"/>
  <c r="I2510" i="17"/>
  <c r="C2510" i="17" s="1"/>
  <c r="I2509" i="17"/>
  <c r="I2508" i="17"/>
  <c r="C2508" i="17" s="1"/>
  <c r="I2507" i="17"/>
  <c r="I2506" i="17"/>
  <c r="C2507" i="17" s="1"/>
  <c r="I2505" i="17"/>
  <c r="I2504" i="17"/>
  <c r="I2503" i="17"/>
  <c r="I2502" i="17"/>
  <c r="C2502" i="17" s="1"/>
  <c r="I2501" i="17"/>
  <c r="I2500" i="17"/>
  <c r="C2501" i="17" s="1"/>
  <c r="I2499" i="17"/>
  <c r="I2498" i="17"/>
  <c r="I2497" i="17"/>
  <c r="I2496" i="17"/>
  <c r="I2495" i="17"/>
  <c r="I2494" i="17"/>
  <c r="I2493" i="17"/>
  <c r="I2492" i="17"/>
  <c r="I2491" i="17"/>
  <c r="I2490" i="17"/>
  <c r="I2489" i="17"/>
  <c r="I2488" i="17"/>
  <c r="I2487" i="17"/>
  <c r="I2486" i="17"/>
  <c r="I2485" i="17"/>
  <c r="I2484" i="17"/>
  <c r="I2483" i="17"/>
  <c r="C2497" i="17" s="1"/>
  <c r="I2482" i="17"/>
  <c r="I2481" i="17"/>
  <c r="I2480" i="17"/>
  <c r="I2479" i="17"/>
  <c r="I2478" i="17"/>
  <c r="I2477" i="17"/>
  <c r="I2476" i="17"/>
  <c r="C2476" i="17" s="1"/>
  <c r="I2475" i="17"/>
  <c r="I2474" i="17"/>
  <c r="C2474" i="17" s="1"/>
  <c r="I2473" i="17"/>
  <c r="I2472" i="17"/>
  <c r="I2471" i="17"/>
  <c r="I2470" i="17"/>
  <c r="I2469" i="17"/>
  <c r="I2468" i="17"/>
  <c r="I2467" i="17"/>
  <c r="I2466" i="17"/>
  <c r="C2473" i="17" s="1"/>
  <c r="I2465" i="17"/>
  <c r="I2464" i="17"/>
  <c r="I2463" i="17"/>
  <c r="I2462" i="17"/>
  <c r="I2461" i="17"/>
  <c r="I2460" i="17"/>
  <c r="I2459" i="17"/>
  <c r="I2458" i="17"/>
  <c r="I2457" i="17"/>
  <c r="I2456" i="17"/>
  <c r="I2455" i="17"/>
  <c r="I2454" i="17"/>
  <c r="I2453" i="17"/>
  <c r="C2461" i="17" s="1"/>
  <c r="I2452" i="17"/>
  <c r="I2451" i="17"/>
  <c r="I2450" i="17"/>
  <c r="I2449" i="17"/>
  <c r="I2448" i="17"/>
  <c r="I2447" i="17"/>
  <c r="I2446" i="17"/>
  <c r="I2445" i="17"/>
  <c r="I2444" i="17"/>
  <c r="I2443" i="17"/>
  <c r="I2442" i="17"/>
  <c r="I2441" i="17"/>
  <c r="I2440" i="17"/>
  <c r="I2439" i="17"/>
  <c r="I2438" i="17"/>
  <c r="I2437" i="17"/>
  <c r="C2451" i="17" s="1"/>
  <c r="I2436" i="17"/>
  <c r="I2435" i="17"/>
  <c r="I2434" i="17"/>
  <c r="C2434" i="17" s="1"/>
  <c r="I2433" i="17"/>
  <c r="I2432" i="17"/>
  <c r="I2431" i="17"/>
  <c r="I2430" i="17"/>
  <c r="C2431" i="17" s="1"/>
  <c r="I2429" i="17"/>
  <c r="I2428" i="17"/>
  <c r="C2429" i="17" s="1"/>
  <c r="I2427" i="17"/>
  <c r="I2426" i="17"/>
  <c r="I2425" i="17"/>
  <c r="I2424" i="17"/>
  <c r="I2423" i="17"/>
  <c r="I2422" i="17"/>
  <c r="I2421" i="17"/>
  <c r="I2420" i="17"/>
  <c r="I2419" i="17"/>
  <c r="I2418" i="17"/>
  <c r="I2417" i="17"/>
  <c r="I2416" i="17"/>
  <c r="C2425" i="17" s="1"/>
  <c r="I2415" i="17"/>
  <c r="I2414" i="17"/>
  <c r="C2415" i="17" s="1"/>
  <c r="I2413" i="17"/>
  <c r="I2412" i="17"/>
  <c r="C2413" i="17" s="1"/>
  <c r="I2411" i="17"/>
  <c r="I2410" i="17"/>
  <c r="I2409" i="17"/>
  <c r="I2408" i="17"/>
  <c r="I2407" i="17"/>
  <c r="I2406" i="17"/>
  <c r="I2405" i="17"/>
  <c r="I2404" i="17"/>
  <c r="I2403" i="17"/>
  <c r="I2402" i="17"/>
  <c r="I2401" i="17"/>
  <c r="I2400" i="17"/>
  <c r="I2399" i="17"/>
  <c r="I2398" i="17"/>
  <c r="I2397" i="17"/>
  <c r="I2396" i="17"/>
  <c r="I2395" i="17"/>
  <c r="I2394" i="17"/>
  <c r="C2411" i="17" s="1"/>
  <c r="I2393" i="17"/>
  <c r="I2392" i="17"/>
  <c r="I2391" i="17"/>
  <c r="I2390" i="17"/>
  <c r="C2393" i="17" s="1"/>
  <c r="I2389" i="17"/>
  <c r="I2388" i="17"/>
  <c r="C2389" i="17" s="1"/>
  <c r="I2387" i="17"/>
  <c r="I2386" i="17"/>
  <c r="I2385" i="17"/>
  <c r="I2384" i="17"/>
  <c r="I2383" i="17"/>
  <c r="C2387" i="17" s="1"/>
  <c r="I2382" i="17"/>
  <c r="I2381" i="17"/>
  <c r="I2380" i="17"/>
  <c r="I2379" i="17"/>
  <c r="I2378" i="17"/>
  <c r="I2377" i="17"/>
  <c r="I2376" i="17"/>
  <c r="C2381" i="17" s="1"/>
  <c r="I2375" i="17"/>
  <c r="I2374" i="17"/>
  <c r="C2374" i="17" s="1"/>
  <c r="I2373" i="17"/>
  <c r="I2372" i="17"/>
  <c r="C2372" i="17" s="1"/>
  <c r="I2371" i="17"/>
  <c r="I2370" i="17"/>
  <c r="C2371" i="17" s="1"/>
  <c r="I2369" i="17"/>
  <c r="I2368" i="17"/>
  <c r="I2367" i="17"/>
  <c r="I2366" i="17"/>
  <c r="C2369" i="17" s="1"/>
  <c r="I2365" i="17"/>
  <c r="I2364" i="17"/>
  <c r="I2363" i="17"/>
  <c r="I2362" i="17"/>
  <c r="C2365" i="17" s="1"/>
  <c r="I2361" i="17"/>
  <c r="I2360" i="17"/>
  <c r="I2359" i="17"/>
  <c r="I2358" i="17"/>
  <c r="C2361" i="17" s="1"/>
  <c r="I2357" i="17"/>
  <c r="I2356" i="17"/>
  <c r="I2355" i="17"/>
  <c r="I2354" i="17"/>
  <c r="I2353" i="17"/>
  <c r="I2352" i="17"/>
  <c r="I2351" i="17"/>
  <c r="I2350" i="17"/>
  <c r="C2355" i="17" s="1"/>
  <c r="I2349" i="17"/>
  <c r="I2348" i="17"/>
  <c r="I2347" i="17"/>
  <c r="I2346" i="17"/>
  <c r="I2345" i="17"/>
  <c r="I2344" i="17"/>
  <c r="I2343" i="17"/>
  <c r="I2342" i="17"/>
  <c r="I2341" i="17"/>
  <c r="I2340" i="17"/>
  <c r="I2339" i="17"/>
  <c r="I2338" i="17"/>
  <c r="C2349" i="17" s="1"/>
  <c r="I2337" i="17"/>
  <c r="I2336" i="17"/>
  <c r="I2335" i="17"/>
  <c r="I2334" i="17"/>
  <c r="I2333" i="17"/>
  <c r="C2337" i="17" s="1"/>
  <c r="I2332" i="17"/>
  <c r="C2332" i="17" s="1"/>
  <c r="I2331" i="17"/>
  <c r="I2330" i="17"/>
  <c r="I2329" i="17"/>
  <c r="I2328" i="17"/>
  <c r="I2327" i="17"/>
  <c r="I2326" i="17"/>
  <c r="I2325" i="17"/>
  <c r="I2324" i="17"/>
  <c r="I2323" i="17"/>
  <c r="I2322" i="17"/>
  <c r="I2321" i="17"/>
  <c r="I2320" i="17"/>
  <c r="I2319" i="17"/>
  <c r="C2322" i="17" s="1"/>
  <c r="I2318" i="17"/>
  <c r="I2317" i="17"/>
  <c r="I2316" i="17"/>
  <c r="C2317" i="17" s="1"/>
  <c r="I2315" i="17"/>
  <c r="C2315" i="17" s="1"/>
  <c r="I2314" i="17"/>
  <c r="I2313" i="17"/>
  <c r="C2314" i="17" s="1"/>
  <c r="I2312" i="17"/>
  <c r="I2311" i="17"/>
  <c r="C2312" i="17" s="1"/>
  <c r="I2310" i="17"/>
  <c r="I2309" i="17"/>
  <c r="I2308" i="17"/>
  <c r="I2307" i="17"/>
  <c r="I2306" i="17"/>
  <c r="I2305" i="17"/>
  <c r="I2304" i="17"/>
  <c r="I2303" i="17"/>
  <c r="I2302" i="17"/>
  <c r="I2301" i="17"/>
  <c r="C2310" i="17" s="1"/>
  <c r="I2300" i="17"/>
  <c r="I2299" i="17"/>
  <c r="I2298" i="17"/>
  <c r="I2297" i="17"/>
  <c r="I2296" i="17"/>
  <c r="I2295" i="17"/>
  <c r="I2294" i="17"/>
  <c r="I2293" i="17"/>
  <c r="I2292" i="17"/>
  <c r="I2291" i="17"/>
  <c r="I2290" i="17"/>
  <c r="I2289" i="17"/>
  <c r="I2288" i="17"/>
  <c r="I2287" i="17"/>
  <c r="I2286" i="17"/>
  <c r="I2285" i="17"/>
  <c r="I2284" i="17"/>
  <c r="I2283" i="17"/>
  <c r="I2282" i="17"/>
  <c r="I2281" i="17"/>
  <c r="I2280" i="17"/>
  <c r="I2279" i="17"/>
  <c r="I2278" i="17"/>
  <c r="I2277" i="17"/>
  <c r="I2276" i="17"/>
  <c r="I2275" i="17"/>
  <c r="I2274" i="17"/>
  <c r="C2299" i="17" s="1"/>
  <c r="I2273" i="17"/>
  <c r="C2273" i="17" s="1"/>
  <c r="I2272" i="17"/>
  <c r="I2271" i="17"/>
  <c r="I2270" i="17"/>
  <c r="I2269" i="17"/>
  <c r="I2268" i="17"/>
  <c r="I2267" i="17"/>
  <c r="I2266" i="17"/>
  <c r="I2265" i="17"/>
  <c r="I2264" i="17"/>
  <c r="C2271" i="17" s="1"/>
  <c r="I2263" i="17"/>
  <c r="C2263" i="17" s="1"/>
  <c r="I2262" i="17"/>
  <c r="I2261" i="17"/>
  <c r="C2261" i="17" s="1"/>
  <c r="I2260" i="17"/>
  <c r="I2259" i="17"/>
  <c r="I2258" i="17"/>
  <c r="C2259" i="17" s="1"/>
  <c r="I2257" i="17"/>
  <c r="I2256" i="17"/>
  <c r="I2255" i="17"/>
  <c r="I2254" i="17"/>
  <c r="I2253" i="17"/>
  <c r="I2252" i="17"/>
  <c r="C2257" i="17" s="1"/>
  <c r="I2251" i="17"/>
  <c r="C2251" i="17" s="1"/>
  <c r="I2250" i="17"/>
  <c r="I2249" i="17"/>
  <c r="I2248" i="17"/>
  <c r="C2249" i="17" s="1"/>
  <c r="I2247" i="17"/>
  <c r="I2246" i="17"/>
  <c r="C2247" i="17" s="1"/>
  <c r="I2245" i="17"/>
  <c r="I2244" i="17"/>
  <c r="C2245" i="17" s="1"/>
  <c r="I2243" i="17"/>
  <c r="I2242" i="17"/>
  <c r="C2243" i="17" s="1"/>
  <c r="I2241" i="17"/>
  <c r="C2241" i="17" s="1"/>
  <c r="I2240" i="17"/>
  <c r="I2239" i="17"/>
  <c r="I2238" i="17"/>
  <c r="I2237" i="17"/>
  <c r="C2240" i="17" s="1"/>
  <c r="I2236" i="17"/>
  <c r="I2235" i="17"/>
  <c r="I2234" i="17"/>
  <c r="I2233" i="17"/>
  <c r="I2232" i="17"/>
  <c r="I2231" i="17"/>
  <c r="I2230" i="17"/>
  <c r="I2229" i="17"/>
  <c r="C2235" i="17" s="1"/>
  <c r="I2228" i="17"/>
  <c r="I2227" i="17"/>
  <c r="C2228" i="17" s="1"/>
  <c r="I2226" i="17"/>
  <c r="I2225" i="17"/>
  <c r="I2224" i="17"/>
  <c r="I2223" i="17"/>
  <c r="I2222" i="17"/>
  <c r="I2221" i="17"/>
  <c r="I2220" i="17"/>
  <c r="I2219" i="17"/>
  <c r="I2218" i="17"/>
  <c r="I2217" i="17"/>
  <c r="I2216" i="17"/>
  <c r="I2215" i="17"/>
  <c r="I2214" i="17"/>
  <c r="C2226" i="17" s="1"/>
  <c r="I2213" i="17"/>
  <c r="I2212" i="17"/>
  <c r="I2211" i="17"/>
  <c r="I2210" i="17"/>
  <c r="I2209" i="17"/>
  <c r="C2212" i="17" s="1"/>
  <c r="I2208" i="17"/>
  <c r="I2207" i="17"/>
  <c r="I2206" i="17"/>
  <c r="I2205" i="17"/>
  <c r="I2204" i="17"/>
  <c r="C2207" i="17" s="1"/>
  <c r="I2203" i="17"/>
  <c r="I2202" i="17"/>
  <c r="I2201" i="17"/>
  <c r="I2200" i="17"/>
  <c r="I2199" i="17"/>
  <c r="C2202" i="17" s="1"/>
  <c r="I2198" i="17"/>
  <c r="I2197" i="17"/>
  <c r="C2198" i="17" s="1"/>
  <c r="I2196" i="17"/>
  <c r="I2195" i="17"/>
  <c r="I2194" i="17"/>
  <c r="I2193" i="17"/>
  <c r="I2192" i="17"/>
  <c r="I2191" i="17"/>
  <c r="I2190" i="17"/>
  <c r="I2189" i="17"/>
  <c r="I2188" i="17"/>
  <c r="I2187" i="17"/>
  <c r="C2196" i="17" s="1"/>
  <c r="I2186" i="17"/>
  <c r="I2185" i="17"/>
  <c r="I2184" i="17"/>
  <c r="I2183" i="17"/>
  <c r="I2182" i="17"/>
  <c r="C2186" i="17" s="1"/>
  <c r="I2181" i="17"/>
  <c r="I2180" i="17"/>
  <c r="I2179" i="17"/>
  <c r="I2178" i="17"/>
  <c r="C2181" i="17" s="1"/>
  <c r="I2177" i="17"/>
  <c r="I2176" i="17"/>
  <c r="I2175" i="17"/>
  <c r="I2174" i="17"/>
  <c r="I2173" i="17"/>
  <c r="I2172" i="17"/>
  <c r="I2171" i="17"/>
  <c r="C2176" i="17" s="1"/>
  <c r="I2170" i="17"/>
  <c r="I2169" i="17"/>
  <c r="C2170" i="17" s="1"/>
  <c r="I2168" i="17"/>
  <c r="C2168" i="17" s="1"/>
  <c r="I2167" i="17"/>
  <c r="I2166" i="17"/>
  <c r="C2167" i="17" s="1"/>
  <c r="I2165" i="17"/>
  <c r="I2164" i="17"/>
  <c r="I2163" i="17"/>
  <c r="I2162" i="17"/>
  <c r="I2161" i="17"/>
  <c r="I2160" i="17"/>
  <c r="I2159" i="17"/>
  <c r="I2158" i="17"/>
  <c r="C2164" i="17" s="1"/>
  <c r="I2157" i="17"/>
  <c r="I2156" i="17"/>
  <c r="I2155" i="17"/>
  <c r="I2154" i="17"/>
  <c r="I2153" i="17"/>
  <c r="I2152" i="17"/>
  <c r="I2151" i="17"/>
  <c r="I2150" i="17"/>
  <c r="C2156" i="17" s="1"/>
  <c r="I2149" i="17"/>
  <c r="I2148" i="17"/>
  <c r="I2147" i="17"/>
  <c r="I2146" i="17"/>
  <c r="I2145" i="17"/>
  <c r="I2144" i="17"/>
  <c r="I2143" i="17"/>
  <c r="I2142" i="17"/>
  <c r="I2141" i="17"/>
  <c r="I2140" i="17"/>
  <c r="C2148" i="17" s="1"/>
  <c r="I2139" i="17"/>
  <c r="I2138" i="17"/>
  <c r="I2137" i="17"/>
  <c r="I2136" i="17"/>
  <c r="I2135" i="17"/>
  <c r="I2134" i="17"/>
  <c r="I2133" i="17"/>
  <c r="I2132" i="17"/>
  <c r="C2138" i="17" s="1"/>
  <c r="I2131" i="17"/>
  <c r="I2130" i="17"/>
  <c r="I2129" i="17"/>
  <c r="I2128" i="17"/>
  <c r="I2127" i="17"/>
  <c r="I2126" i="17"/>
  <c r="I2125" i="17"/>
  <c r="I2124" i="17"/>
  <c r="C2130" i="17" s="1"/>
  <c r="I2123" i="17"/>
  <c r="C2123" i="17" s="1"/>
  <c r="I2122" i="17"/>
  <c r="I2121" i="17"/>
  <c r="C2121" i="17" s="1"/>
  <c r="I2120" i="17"/>
  <c r="I2119" i="17"/>
  <c r="C2119" i="17" s="1"/>
  <c r="I2118" i="17"/>
  <c r="I2117" i="17"/>
  <c r="C2117" i="17" s="1"/>
  <c r="I2116" i="17"/>
  <c r="I2115" i="17"/>
  <c r="C2115" i="17" s="1"/>
  <c r="I2114" i="17"/>
  <c r="I2113" i="17"/>
  <c r="C2114" i="17" s="1"/>
  <c r="I2112" i="17"/>
  <c r="I2111" i="17"/>
  <c r="C2111" i="17" s="1"/>
  <c r="I2110" i="17"/>
  <c r="I2109" i="17"/>
  <c r="C2109" i="17" s="1"/>
  <c r="I2108" i="17"/>
  <c r="I2107" i="17"/>
  <c r="I2106" i="17"/>
  <c r="I2105" i="17"/>
  <c r="C2105" i="17" s="1"/>
  <c r="I2104" i="17"/>
  <c r="I2103" i="17"/>
  <c r="I2102" i="17"/>
  <c r="I2101" i="17"/>
  <c r="I2100" i="17"/>
  <c r="I2099" i="17"/>
  <c r="I2098" i="17"/>
  <c r="C2104" i="17" s="1"/>
  <c r="I2097" i="17"/>
  <c r="C2097" i="17" s="1"/>
  <c r="I2096" i="17"/>
  <c r="I2095" i="17"/>
  <c r="I2094" i="17"/>
  <c r="I2093" i="17"/>
  <c r="I2092" i="17"/>
  <c r="C2096" i="17" s="1"/>
  <c r="I2091" i="17"/>
  <c r="I2090" i="17"/>
  <c r="I2089" i="17"/>
  <c r="I2088" i="17"/>
  <c r="I2087" i="17"/>
  <c r="I2086" i="17"/>
  <c r="I2085" i="17"/>
  <c r="I2084" i="17"/>
  <c r="I2083" i="17"/>
  <c r="I2082" i="17"/>
  <c r="I2081" i="17"/>
  <c r="I2080" i="17"/>
  <c r="C2090" i="17" s="1"/>
  <c r="I2079" i="17"/>
  <c r="I2078" i="17"/>
  <c r="I2077" i="17"/>
  <c r="I2076" i="17"/>
  <c r="I2075" i="17"/>
  <c r="I2074" i="17"/>
  <c r="I2073" i="17"/>
  <c r="I2072" i="17"/>
  <c r="I2071" i="17"/>
  <c r="I2070" i="17"/>
  <c r="I2069" i="17"/>
  <c r="I2068" i="17"/>
  <c r="I2067" i="17"/>
  <c r="I2066" i="17"/>
  <c r="I2065" i="17"/>
  <c r="I2064" i="17"/>
  <c r="I2063" i="17"/>
  <c r="I2062" i="17"/>
  <c r="I2061" i="17"/>
  <c r="I2060" i="17"/>
  <c r="C2078" i="17" s="1"/>
  <c r="I2059" i="17"/>
  <c r="I2058" i="17"/>
  <c r="I2057" i="17"/>
  <c r="I2056" i="17"/>
  <c r="I2055" i="17"/>
  <c r="I2054" i="17"/>
  <c r="I2053" i="17"/>
  <c r="I2052" i="17"/>
  <c r="I2051" i="17"/>
  <c r="I2050" i="17"/>
  <c r="I2049" i="17"/>
  <c r="I2048" i="17"/>
  <c r="I2047" i="17"/>
  <c r="I2046" i="17"/>
  <c r="I2045" i="17"/>
  <c r="I2044" i="17"/>
  <c r="I2043" i="17"/>
  <c r="I2042" i="17"/>
  <c r="I2041" i="17"/>
  <c r="I2040" i="17"/>
  <c r="C2058" i="17" s="1"/>
  <c r="I2039" i="17"/>
  <c r="I2038" i="17"/>
  <c r="I2037" i="17"/>
  <c r="I2036" i="17"/>
  <c r="I2035" i="17"/>
  <c r="I2034" i="17"/>
  <c r="I2033" i="17"/>
  <c r="I2032" i="17"/>
  <c r="I2031" i="17"/>
  <c r="I2030" i="17"/>
  <c r="I2029" i="17"/>
  <c r="I2028" i="17"/>
  <c r="I2027" i="17"/>
  <c r="I2026" i="17"/>
  <c r="C2034" i="17" s="1"/>
  <c r="I2025" i="17"/>
  <c r="C2025" i="17" s="1"/>
  <c r="I2024" i="17"/>
  <c r="I2023" i="17"/>
  <c r="C2024" i="17" s="1"/>
  <c r="I2022" i="17"/>
  <c r="I2021" i="17"/>
  <c r="I2020" i="17"/>
  <c r="I2019" i="17"/>
  <c r="I2018" i="17"/>
  <c r="I2017" i="17"/>
  <c r="C2022" i="17" s="1"/>
  <c r="I2016" i="17"/>
  <c r="I2015" i="17"/>
  <c r="C2016" i="17" s="1"/>
  <c r="I2014" i="17"/>
  <c r="I2013" i="17"/>
  <c r="C2014" i="17" s="1"/>
  <c r="I2012" i="17"/>
  <c r="I2011" i="17"/>
  <c r="I2010" i="17"/>
  <c r="I2009" i="17"/>
  <c r="I2008" i="17"/>
  <c r="I2007" i="17"/>
  <c r="I2006" i="17"/>
  <c r="I2005" i="17"/>
  <c r="I2004" i="17"/>
  <c r="I2003" i="17"/>
  <c r="I2002" i="17"/>
  <c r="I2001" i="17"/>
  <c r="C2004" i="17" s="1"/>
  <c r="I2000" i="17"/>
  <c r="I1999" i="17"/>
  <c r="I1998" i="17"/>
  <c r="I1997" i="17"/>
  <c r="I1996" i="17"/>
  <c r="I1995" i="17"/>
  <c r="I1994" i="17"/>
  <c r="I1993" i="17"/>
  <c r="I1992" i="17"/>
  <c r="I1991" i="17"/>
  <c r="I1990" i="17"/>
  <c r="I1989" i="17"/>
  <c r="I1988" i="17"/>
  <c r="I1987" i="17"/>
  <c r="I1986" i="17"/>
  <c r="C1998" i="17" s="1"/>
  <c r="I1985" i="17"/>
  <c r="I1984" i="17"/>
  <c r="I1983" i="17"/>
  <c r="I1982" i="17"/>
  <c r="I1981" i="17"/>
  <c r="I1980" i="17"/>
  <c r="I1979" i="17"/>
  <c r="I1978" i="17"/>
  <c r="I1977" i="17"/>
  <c r="I1976" i="17"/>
  <c r="I1975" i="17"/>
  <c r="I1974" i="17"/>
  <c r="I1973" i="17"/>
  <c r="I1972" i="17"/>
  <c r="I1971" i="17"/>
  <c r="I1970" i="17"/>
  <c r="I1969" i="17"/>
  <c r="C1984" i="17" s="1"/>
  <c r="I1968" i="17"/>
  <c r="I1967" i="17"/>
  <c r="I1966" i="17"/>
  <c r="I1965" i="17"/>
  <c r="I1964" i="17"/>
  <c r="I1963" i="17"/>
  <c r="I1962" i="17"/>
  <c r="I1961" i="17"/>
  <c r="I1960" i="17"/>
  <c r="I1959" i="17"/>
  <c r="I1958" i="17"/>
  <c r="I1957" i="17"/>
  <c r="I1956" i="17"/>
  <c r="I1955" i="17"/>
  <c r="I1954" i="17"/>
  <c r="I1953" i="17"/>
  <c r="C1966" i="17" s="1"/>
  <c r="I1952" i="17"/>
  <c r="I1951" i="17"/>
  <c r="I1950" i="17"/>
  <c r="I1949" i="17"/>
  <c r="I1948" i="17"/>
  <c r="C1952" i="17" s="1"/>
  <c r="I1947" i="17"/>
  <c r="I1946" i="17"/>
  <c r="I1945" i="17"/>
  <c r="I1944" i="17"/>
  <c r="I1943" i="17"/>
  <c r="I1942" i="17"/>
  <c r="I1941" i="17"/>
  <c r="I1940" i="17"/>
  <c r="C1946" i="17" s="1"/>
  <c r="I1939" i="17"/>
  <c r="I1938" i="17"/>
  <c r="I1937" i="17"/>
  <c r="I1936" i="17"/>
  <c r="C1937" i="17" s="1"/>
  <c r="I1935" i="17"/>
  <c r="I1934" i="17"/>
  <c r="C1935" i="17" s="1"/>
  <c r="I1933" i="17"/>
  <c r="I1932" i="17"/>
  <c r="I1931" i="17"/>
  <c r="I1930" i="17"/>
  <c r="I1929" i="17"/>
  <c r="C1932" i="17" s="1"/>
  <c r="I1928" i="17"/>
  <c r="I1927" i="17"/>
  <c r="I1926" i="17"/>
  <c r="I1925" i="17"/>
  <c r="I1924" i="17"/>
  <c r="C1928" i="17" s="1"/>
  <c r="I1923" i="17"/>
  <c r="I1922" i="17"/>
  <c r="I1921" i="17"/>
  <c r="I1920" i="17"/>
  <c r="I1919" i="17"/>
  <c r="C1922" i="17" s="1"/>
  <c r="I1918" i="17"/>
  <c r="I1917" i="17"/>
  <c r="I1916" i="17"/>
  <c r="I1915" i="17"/>
  <c r="I1914" i="17"/>
  <c r="I1913" i="17"/>
  <c r="I1912" i="17"/>
  <c r="I1911" i="17"/>
  <c r="I1910" i="17"/>
  <c r="I1909" i="17"/>
  <c r="I1908" i="17"/>
  <c r="C1918" i="17" s="1"/>
  <c r="I1907" i="17"/>
  <c r="I1906" i="17"/>
  <c r="I1905" i="17"/>
  <c r="I1904" i="17"/>
  <c r="I1903" i="17"/>
  <c r="I1902" i="17"/>
  <c r="I1901" i="17"/>
  <c r="I1900" i="17"/>
  <c r="I1899" i="17"/>
  <c r="I1898" i="17"/>
  <c r="I1897" i="17"/>
  <c r="I1896" i="17"/>
  <c r="C1902" i="17" s="1"/>
  <c r="I1895" i="17"/>
  <c r="I1894" i="17"/>
  <c r="I1893" i="17"/>
  <c r="I1892" i="17"/>
  <c r="I1891" i="17"/>
  <c r="I1890" i="17"/>
  <c r="I1889" i="17"/>
  <c r="I1888" i="17"/>
  <c r="C1894" i="17" s="1"/>
  <c r="I1887" i="17"/>
  <c r="I1886" i="17"/>
  <c r="I1885" i="17"/>
  <c r="I1884" i="17"/>
  <c r="I1883" i="17"/>
  <c r="I1882" i="17"/>
  <c r="I1881" i="17"/>
  <c r="I1880" i="17"/>
  <c r="C1886" i="17" s="1"/>
  <c r="I1879" i="17"/>
  <c r="I1878" i="17"/>
  <c r="I1877" i="17"/>
  <c r="I1876" i="17"/>
  <c r="I1875" i="17"/>
  <c r="I1874" i="17"/>
  <c r="I1873" i="17"/>
  <c r="I1872" i="17"/>
  <c r="C1878" i="17" s="1"/>
  <c r="I1871" i="17"/>
  <c r="I1870" i="17"/>
  <c r="I1869" i="17"/>
  <c r="I1868" i="17"/>
  <c r="I1867" i="17"/>
  <c r="I1866" i="17"/>
  <c r="I1865" i="17"/>
  <c r="I1864" i="17"/>
  <c r="C1870" i="17" s="1"/>
  <c r="I1863" i="17"/>
  <c r="I1862" i="17"/>
  <c r="I1861" i="17"/>
  <c r="I1860" i="17"/>
  <c r="I1859" i="17"/>
  <c r="I1858" i="17"/>
  <c r="I1857" i="17"/>
  <c r="I1856" i="17"/>
  <c r="C1862" i="17" s="1"/>
  <c r="I1855" i="17"/>
  <c r="I1854" i="17"/>
  <c r="I1853" i="17"/>
  <c r="I1852" i="17"/>
  <c r="I1851" i="17"/>
  <c r="I1850" i="17"/>
  <c r="I1849" i="17"/>
  <c r="I1848" i="17"/>
  <c r="C1854" i="17" s="1"/>
  <c r="I1847" i="17"/>
  <c r="I1846" i="17"/>
  <c r="I1845" i="17"/>
  <c r="I1844" i="17"/>
  <c r="I1843" i="17"/>
  <c r="I1842" i="17"/>
  <c r="I1841" i="17"/>
  <c r="I1840" i="17"/>
  <c r="C1846" i="17" s="1"/>
  <c r="I1839" i="17"/>
  <c r="I1838" i="17"/>
  <c r="I1837" i="17"/>
  <c r="I1836" i="17"/>
  <c r="I1835" i="17"/>
  <c r="I1834" i="17"/>
  <c r="I1833" i="17"/>
  <c r="I1832" i="17"/>
  <c r="I1831" i="17"/>
  <c r="I1830" i="17"/>
  <c r="I1829" i="17"/>
  <c r="I1828" i="17"/>
  <c r="I1827" i="17"/>
  <c r="I1826" i="17"/>
  <c r="C1838" i="17" s="1"/>
  <c r="I1825" i="17"/>
  <c r="I1824" i="17"/>
  <c r="I1823" i="17"/>
  <c r="I1822" i="17"/>
  <c r="C1824" i="17" s="1"/>
  <c r="I1821" i="17"/>
  <c r="I1820" i="17"/>
  <c r="I1819" i="17"/>
  <c r="I1818" i="17"/>
  <c r="I1817" i="17"/>
  <c r="I1816" i="17"/>
  <c r="I1815" i="17"/>
  <c r="I1814" i="17"/>
  <c r="I1813" i="17"/>
  <c r="C1820" i="17" s="1"/>
  <c r="I1812" i="17"/>
  <c r="I1811" i="17"/>
  <c r="I1810" i="17"/>
  <c r="I1809" i="17"/>
  <c r="C1812" i="17" s="1"/>
  <c r="I1808" i="17"/>
  <c r="I1807" i="17"/>
  <c r="C1808" i="17" s="1"/>
  <c r="I1806" i="17"/>
  <c r="I1805" i="17"/>
  <c r="I1804" i="17"/>
  <c r="I1803" i="17"/>
  <c r="C1806" i="17" s="1"/>
  <c r="I1802" i="17"/>
  <c r="I1801" i="17"/>
  <c r="C1802" i="17" s="1"/>
  <c r="I1800" i="17"/>
  <c r="I1799" i="17"/>
  <c r="C1800" i="17" s="1"/>
  <c r="I1798" i="17"/>
  <c r="I1797" i="17"/>
  <c r="C1798" i="17" s="1"/>
  <c r="I1796" i="17"/>
  <c r="I1795" i="17"/>
  <c r="I1794" i="17"/>
  <c r="I1793" i="17"/>
  <c r="I1792" i="17"/>
  <c r="I1791" i="17"/>
  <c r="I1790" i="17"/>
  <c r="I1789" i="17"/>
  <c r="I1788" i="17"/>
  <c r="I1787" i="17"/>
  <c r="I1786" i="17"/>
  <c r="I1785" i="17"/>
  <c r="I1784" i="17"/>
  <c r="I1783" i="17"/>
  <c r="C1796" i="17" s="1"/>
  <c r="I1782" i="17"/>
  <c r="I1781" i="17"/>
  <c r="I1780" i="17"/>
  <c r="I1779" i="17"/>
  <c r="C1782" i="17" s="1"/>
  <c r="I1778" i="17"/>
  <c r="I1777" i="17"/>
  <c r="I1776" i="17"/>
  <c r="I1775" i="17"/>
  <c r="I1774" i="17"/>
  <c r="I1773" i="17"/>
  <c r="C1776" i="17" s="1"/>
  <c r="I1772" i="17"/>
  <c r="I1771" i="17"/>
  <c r="I1770" i="17"/>
  <c r="I1769" i="17"/>
  <c r="I1768" i="17"/>
  <c r="I1767" i="17"/>
  <c r="C1772" i="17" s="1"/>
  <c r="I1766" i="17"/>
  <c r="I1765" i="17"/>
  <c r="I1764" i="17"/>
  <c r="I1763" i="17"/>
  <c r="I1762" i="17"/>
  <c r="I1761" i="17"/>
  <c r="I1760" i="17"/>
  <c r="C1766" i="17" s="1"/>
  <c r="I1759" i="17"/>
  <c r="I1758" i="17"/>
  <c r="I1757" i="17"/>
  <c r="I1756" i="17"/>
  <c r="I1755" i="17"/>
  <c r="C1756" i="17" s="1"/>
  <c r="I1754" i="17"/>
  <c r="I1753" i="17"/>
  <c r="I1752" i="17"/>
  <c r="I1751" i="17"/>
  <c r="I1750" i="17"/>
  <c r="I1749" i="17"/>
  <c r="C1754" i="17" s="1"/>
  <c r="I1748" i="17"/>
  <c r="I1747" i="17"/>
  <c r="I1746" i="17"/>
  <c r="I1745" i="17"/>
  <c r="C1748" i="17" s="1"/>
  <c r="I1744" i="17"/>
  <c r="I1743" i="17"/>
  <c r="I1742" i="17"/>
  <c r="I1741" i="17"/>
  <c r="C1744" i="17" s="1"/>
  <c r="I1740" i="17"/>
  <c r="I1739" i="17"/>
  <c r="I1738" i="17"/>
  <c r="C1740" i="17" s="1"/>
  <c r="I1737" i="17"/>
  <c r="I1736" i="17"/>
  <c r="I1735" i="17"/>
  <c r="I1734" i="17"/>
  <c r="I1733" i="17"/>
  <c r="I1732" i="17"/>
  <c r="I1731" i="17"/>
  <c r="I1730" i="17"/>
  <c r="I1729" i="17"/>
  <c r="I1728" i="17"/>
  <c r="I1727" i="17"/>
  <c r="I1726" i="17"/>
  <c r="I1725" i="17"/>
  <c r="I1724" i="17"/>
  <c r="I1723" i="17"/>
  <c r="I1722" i="17"/>
  <c r="C1736" i="17" s="1"/>
  <c r="I1721" i="17"/>
  <c r="I1720" i="17"/>
  <c r="I1719" i="17"/>
  <c r="C1719" i="17" s="1"/>
  <c r="I1718" i="17"/>
  <c r="I1717" i="17"/>
  <c r="I1716" i="17"/>
  <c r="I1715" i="17"/>
  <c r="C1718" i="17" s="1"/>
  <c r="I1714" i="17"/>
  <c r="I1713" i="17"/>
  <c r="C1714" i="17" s="1"/>
  <c r="I1712" i="17"/>
  <c r="I1711" i="17"/>
  <c r="I1710" i="17"/>
  <c r="C1711" i="17" s="1"/>
  <c r="I1709" i="17"/>
  <c r="I1708" i="17"/>
  <c r="C1709" i="17" s="1"/>
  <c r="I1707" i="17"/>
  <c r="I1706" i="17"/>
  <c r="C1707" i="17" s="1"/>
  <c r="I1705" i="17"/>
  <c r="I1704" i="17"/>
  <c r="I1703" i="17"/>
  <c r="I1702" i="17"/>
  <c r="I1701" i="17"/>
  <c r="C1704" i="17" s="1"/>
  <c r="I1700" i="17"/>
  <c r="I1699" i="17"/>
  <c r="C1700" i="17" s="1"/>
  <c r="I1698" i="17"/>
  <c r="I1697" i="17"/>
  <c r="C1698" i="17" s="1"/>
  <c r="I1696" i="17"/>
  <c r="D1696" i="17"/>
  <c r="C1696" i="17"/>
  <c r="I1695" i="17"/>
  <c r="C1695" i="17" s="1"/>
  <c r="I1694" i="17"/>
  <c r="I1693" i="17"/>
  <c r="I1692" i="17"/>
  <c r="I1691" i="17"/>
  <c r="I1690" i="17"/>
  <c r="I1689" i="17"/>
  <c r="I1688" i="17"/>
  <c r="C1693" i="17" s="1"/>
  <c r="I1687" i="17"/>
  <c r="C1687" i="17" s="1"/>
  <c r="I1686" i="17"/>
  <c r="I1685" i="17"/>
  <c r="I1684" i="17"/>
  <c r="I1683" i="17"/>
  <c r="I1682" i="17"/>
  <c r="I1681" i="17"/>
  <c r="I1680" i="17"/>
  <c r="I1679" i="17"/>
  <c r="I1678" i="17"/>
  <c r="C1685" i="17" s="1"/>
  <c r="I1677" i="17"/>
  <c r="I1676" i="17"/>
  <c r="I1675" i="17"/>
  <c r="I1674" i="17"/>
  <c r="I1673" i="17"/>
  <c r="I1672" i="17"/>
  <c r="I1671" i="17"/>
  <c r="I1670" i="17"/>
  <c r="I1669" i="17"/>
  <c r="I1668" i="17"/>
  <c r="I1667" i="17"/>
  <c r="C1676" i="17" s="1"/>
  <c r="I1666" i="17"/>
  <c r="I1665" i="17"/>
  <c r="I1664" i="17"/>
  <c r="I1663" i="17"/>
  <c r="C1666" i="17" s="1"/>
  <c r="I1662" i="17"/>
  <c r="I1661" i="17"/>
  <c r="I1660" i="17"/>
  <c r="I1659" i="17"/>
  <c r="I1658" i="17"/>
  <c r="I1657" i="17"/>
  <c r="I1656" i="17"/>
  <c r="I1655" i="17"/>
  <c r="I1654" i="17"/>
  <c r="I1653" i="17"/>
  <c r="I1652" i="17"/>
  <c r="I1651" i="17"/>
  <c r="I1650" i="17"/>
  <c r="I1649" i="17"/>
  <c r="I1648" i="17"/>
  <c r="I1647" i="17"/>
  <c r="I1646" i="17"/>
  <c r="I1645" i="17"/>
  <c r="I1644" i="17"/>
  <c r="I1643" i="17"/>
  <c r="C1662" i="17" s="1"/>
  <c r="I1642" i="17"/>
  <c r="I1641" i="17"/>
  <c r="I1640" i="17"/>
  <c r="I1639" i="17"/>
  <c r="I1638" i="17"/>
  <c r="I1637" i="17"/>
  <c r="I1636" i="17"/>
  <c r="I1635" i="17"/>
  <c r="I1634" i="17"/>
  <c r="I1633" i="17"/>
  <c r="I1632" i="17"/>
  <c r="I1631" i="17"/>
  <c r="I1630" i="17"/>
  <c r="I1629" i="17"/>
  <c r="I1628" i="17"/>
  <c r="C1641" i="17" s="1"/>
  <c r="I1627" i="17"/>
  <c r="I1626" i="17"/>
  <c r="I1625" i="17"/>
  <c r="C1626" i="17" s="1"/>
  <c r="I1624" i="17"/>
  <c r="I1623" i="17"/>
  <c r="C1623" i="17" s="1"/>
  <c r="I1622" i="17"/>
  <c r="I1621" i="17"/>
  <c r="C1622" i="17" s="1"/>
  <c r="I1620" i="17"/>
  <c r="I1619" i="17"/>
  <c r="I1618" i="17"/>
  <c r="I1617" i="17"/>
  <c r="I1616" i="17"/>
  <c r="I1615" i="17"/>
  <c r="I1614" i="17"/>
  <c r="C1619" i="17" s="1"/>
  <c r="I1613" i="17"/>
  <c r="I1612" i="17"/>
  <c r="I1611" i="17"/>
  <c r="I1610" i="17"/>
  <c r="C1613" i="17" s="1"/>
  <c r="I1609" i="17"/>
  <c r="I1608" i="17"/>
  <c r="I1607" i="17"/>
  <c r="I1606" i="17"/>
  <c r="C1609" i="17" s="1"/>
  <c r="I1605" i="17"/>
  <c r="I1604" i="17"/>
  <c r="I1603" i="17"/>
  <c r="I1602" i="17"/>
  <c r="I1601" i="17"/>
  <c r="I1600" i="17"/>
  <c r="I1599" i="17"/>
  <c r="I1598" i="17"/>
  <c r="I1597" i="17"/>
  <c r="I1596" i="17"/>
  <c r="I1595" i="17"/>
  <c r="I1594" i="17"/>
  <c r="I1593" i="17"/>
  <c r="I1592" i="17"/>
  <c r="I1591" i="17"/>
  <c r="I1590" i="17"/>
  <c r="I1589" i="17"/>
  <c r="C1603" i="17" s="1"/>
  <c r="I1588" i="17"/>
  <c r="I1587" i="17"/>
  <c r="I1586" i="17"/>
  <c r="I1585" i="17"/>
  <c r="I1584" i="17"/>
  <c r="I1583" i="17"/>
  <c r="I1582" i="17"/>
  <c r="I1581" i="17"/>
  <c r="C1587" i="17" s="1"/>
  <c r="I1580" i="17"/>
  <c r="I1579" i="17"/>
  <c r="I1578" i="17"/>
  <c r="C1579" i="17" s="1"/>
  <c r="I1577" i="17"/>
  <c r="I1576" i="17"/>
  <c r="C1577" i="17" s="1"/>
  <c r="I1575" i="17"/>
  <c r="I1574" i="17"/>
  <c r="I1573" i="17"/>
  <c r="I1572" i="17"/>
  <c r="I1571" i="17"/>
  <c r="I1570" i="17"/>
  <c r="I1569" i="17"/>
  <c r="I1568" i="17"/>
  <c r="C1575" i="17" s="1"/>
  <c r="I1567" i="17"/>
  <c r="I1566" i="17"/>
  <c r="I1565" i="17"/>
  <c r="I1564" i="17"/>
  <c r="I1563" i="17"/>
  <c r="I1562" i="17"/>
  <c r="I1561" i="17"/>
  <c r="I1560" i="17"/>
  <c r="I1559" i="17"/>
  <c r="I1558" i="17"/>
  <c r="I1557" i="17"/>
  <c r="I1556" i="17"/>
  <c r="I1555" i="17"/>
  <c r="I1554" i="17"/>
  <c r="I1553" i="17"/>
  <c r="I1552" i="17"/>
  <c r="I1551" i="17"/>
  <c r="I1550" i="17"/>
  <c r="I1549" i="17"/>
  <c r="I1548" i="17"/>
  <c r="I1547" i="17"/>
  <c r="I1546" i="17"/>
  <c r="I1545" i="17"/>
  <c r="I1544" i="17"/>
  <c r="I1543" i="17"/>
  <c r="C1543" i="17" s="1"/>
  <c r="I1542" i="17"/>
  <c r="I1541" i="17"/>
  <c r="I1540" i="17"/>
  <c r="I1539" i="17"/>
  <c r="I1538" i="17"/>
  <c r="I1537" i="17"/>
  <c r="I1536" i="17"/>
  <c r="I1535" i="17"/>
  <c r="C1540" i="17" s="1"/>
  <c r="I1534" i="17"/>
  <c r="I1533" i="17"/>
  <c r="I1532" i="17"/>
  <c r="I1531" i="17"/>
  <c r="I1530" i="17"/>
  <c r="C1531" i="17" s="1"/>
  <c r="I1529" i="17"/>
  <c r="I1528" i="17"/>
  <c r="C1529" i="17" s="1"/>
  <c r="I1527" i="17"/>
  <c r="I1526" i="17"/>
  <c r="I1525" i="17"/>
  <c r="I1524" i="17"/>
  <c r="I1523" i="17"/>
  <c r="I1522" i="17"/>
  <c r="I1521" i="17"/>
  <c r="I1520" i="17"/>
  <c r="I1519" i="17"/>
  <c r="C1526" i="17" s="1"/>
  <c r="I1518" i="17"/>
  <c r="I1517" i="17"/>
  <c r="C1517" i="17" s="1"/>
  <c r="I1516" i="17"/>
  <c r="I1515" i="17"/>
  <c r="I1514" i="17"/>
  <c r="C1515" i="17" s="1"/>
  <c r="I1513" i="17"/>
  <c r="I1512" i="17"/>
  <c r="I1511" i="17"/>
  <c r="I1510" i="17"/>
  <c r="I1509" i="17"/>
  <c r="C1510" i="17" s="1"/>
  <c r="I1508" i="17"/>
  <c r="I1507" i="17"/>
  <c r="I1506" i="17"/>
  <c r="C1507" i="17" s="1"/>
  <c r="I1505" i="17"/>
  <c r="I1504" i="17"/>
  <c r="C1505" i="17" s="1"/>
  <c r="I1503" i="17"/>
  <c r="I1502" i="17"/>
  <c r="I1501" i="17"/>
  <c r="C1501" i="17" s="1"/>
  <c r="I1500" i="17"/>
  <c r="I1499" i="17"/>
  <c r="I1498" i="17"/>
  <c r="I1497" i="17"/>
  <c r="I1496" i="17"/>
  <c r="I1495" i="17"/>
  <c r="I1494" i="17"/>
  <c r="I1493" i="17"/>
  <c r="I1492" i="17"/>
  <c r="I1491" i="17"/>
  <c r="C1500" i="17" s="1"/>
  <c r="I1490" i="17"/>
  <c r="I1489" i="17"/>
  <c r="I1488" i="17"/>
  <c r="I1487" i="17"/>
  <c r="I1486" i="17"/>
  <c r="I1485" i="17"/>
  <c r="I1484" i="17"/>
  <c r="I1483" i="17"/>
  <c r="I1482" i="17"/>
  <c r="I1481" i="17"/>
  <c r="C1490" i="17" s="1"/>
  <c r="I1480" i="17"/>
  <c r="I1479" i="17"/>
  <c r="I1478" i="17"/>
  <c r="I1477" i="17"/>
  <c r="I1476" i="17"/>
  <c r="I1475" i="17"/>
  <c r="I1474" i="17"/>
  <c r="I1473" i="17"/>
  <c r="I1472" i="17"/>
  <c r="I1471" i="17"/>
  <c r="I1470" i="17"/>
  <c r="C1479" i="17" s="1"/>
  <c r="I1469" i="17"/>
  <c r="I1468" i="17"/>
  <c r="I1467" i="17"/>
  <c r="I1466" i="17"/>
  <c r="I1465" i="17"/>
  <c r="C1468" i="17" s="1"/>
  <c r="I1464" i="17"/>
  <c r="I1463" i="17"/>
  <c r="I1462" i="17"/>
  <c r="I1461" i="17"/>
  <c r="I1460" i="17"/>
  <c r="C1463" i="17" s="1"/>
  <c r="I1459" i="17"/>
  <c r="I1458" i="17"/>
  <c r="I1457" i="17"/>
  <c r="I1456" i="17"/>
  <c r="I1455" i="17"/>
  <c r="I1454" i="17"/>
  <c r="C1459" i="17" s="1"/>
  <c r="I1453" i="17"/>
  <c r="I1452" i="17"/>
  <c r="I1451" i="17"/>
  <c r="I1450" i="17"/>
  <c r="I1449" i="17"/>
  <c r="I1448" i="17"/>
  <c r="C1453" i="17" s="1"/>
  <c r="I1447" i="17"/>
  <c r="I1446" i="17"/>
  <c r="I1445" i="17"/>
  <c r="I1444" i="17"/>
  <c r="I1443" i="17"/>
  <c r="I1442" i="17"/>
  <c r="C1447" i="17" s="1"/>
  <c r="I1441" i="17"/>
  <c r="I1440" i="17"/>
  <c r="I1439" i="17"/>
  <c r="I1438" i="17"/>
  <c r="I1437" i="17"/>
  <c r="I1436" i="17"/>
  <c r="C1441" i="17" s="1"/>
  <c r="I1435" i="17"/>
  <c r="I1434" i="17"/>
  <c r="I1433" i="17"/>
  <c r="I1432" i="17"/>
  <c r="I1431" i="17"/>
  <c r="I1430" i="17"/>
  <c r="C1435" i="17" s="1"/>
  <c r="I1429" i="17"/>
  <c r="I1428" i="17"/>
  <c r="I1427" i="17"/>
  <c r="I1426" i="17"/>
  <c r="I1425" i="17"/>
  <c r="C1428" i="17" s="1"/>
  <c r="I1424" i="17"/>
  <c r="I1423" i="17"/>
  <c r="I1422" i="17"/>
  <c r="I1421" i="17"/>
  <c r="I1420" i="17"/>
  <c r="C1423" i="17" s="1"/>
  <c r="I1419" i="17"/>
  <c r="I1418" i="17"/>
  <c r="I1417" i="17"/>
  <c r="I1416" i="17"/>
  <c r="I1415" i="17"/>
  <c r="C1418" i="17" s="1"/>
  <c r="I1414" i="17"/>
  <c r="I1413" i="17"/>
  <c r="I1412" i="17"/>
  <c r="I1411" i="17"/>
  <c r="I1410" i="17"/>
  <c r="C1413" i="17" s="1"/>
  <c r="I1409" i="17"/>
  <c r="I1408" i="17"/>
  <c r="I1407" i="17"/>
  <c r="I1406" i="17"/>
  <c r="I1405" i="17"/>
  <c r="C1408" i="17" s="1"/>
  <c r="I1404" i="17"/>
  <c r="I1403" i="17"/>
  <c r="I1402" i="17"/>
  <c r="I1401" i="17"/>
  <c r="I1400" i="17"/>
  <c r="C1403" i="17" s="1"/>
  <c r="I1399" i="17"/>
  <c r="I1398" i="17"/>
  <c r="C1399" i="17" s="1"/>
  <c r="I1397" i="17"/>
  <c r="C1397" i="17" s="1"/>
  <c r="I1396" i="17"/>
  <c r="I1395" i="17"/>
  <c r="I1394" i="17"/>
  <c r="I1393" i="17"/>
  <c r="I1392" i="17"/>
  <c r="C1395" i="17" s="1"/>
  <c r="I1391" i="17"/>
  <c r="I1390" i="17"/>
  <c r="C1391" i="17" s="1"/>
  <c r="I1389" i="17"/>
  <c r="I1388" i="17"/>
  <c r="I1387" i="17"/>
  <c r="I1386" i="17"/>
  <c r="I1385" i="17"/>
  <c r="C1388" i="17" s="1"/>
  <c r="I1384" i="17"/>
  <c r="I1383" i="17"/>
  <c r="I1382" i="17"/>
  <c r="I1381" i="17"/>
  <c r="I1380" i="17"/>
  <c r="I1379" i="17"/>
  <c r="I1378" i="17"/>
  <c r="I1377" i="17"/>
  <c r="C1384" i="17" s="1"/>
  <c r="I1376" i="17"/>
  <c r="I1375" i="17"/>
  <c r="C1376" i="17" s="1"/>
  <c r="I1374" i="17"/>
  <c r="I1373" i="17"/>
  <c r="C1374" i="17" s="1"/>
  <c r="I1372" i="17"/>
  <c r="I1371" i="17"/>
  <c r="C1372" i="17" s="1"/>
  <c r="I1370" i="17"/>
  <c r="I1369" i="17"/>
  <c r="C1370" i="17" s="1"/>
  <c r="I1368" i="17"/>
  <c r="I1367" i="17"/>
  <c r="I1366" i="17"/>
  <c r="I1365" i="17"/>
  <c r="I1364" i="17"/>
  <c r="I1363" i="17"/>
  <c r="I1362" i="17"/>
  <c r="I1361" i="17"/>
  <c r="I1360" i="17"/>
  <c r="I1359" i="17"/>
  <c r="I1358" i="17"/>
  <c r="C1367" i="17" s="1"/>
  <c r="I1357" i="17"/>
  <c r="I1356" i="17"/>
  <c r="C1357" i="17" s="1"/>
  <c r="I1355" i="17"/>
  <c r="I1354" i="17"/>
  <c r="I1353" i="17"/>
  <c r="I1352" i="17"/>
  <c r="I1351" i="17"/>
  <c r="I1350" i="17"/>
  <c r="I1349" i="17"/>
  <c r="I1348" i="17"/>
  <c r="C1355" i="17" s="1"/>
  <c r="I1347" i="17"/>
  <c r="I1346" i="17"/>
  <c r="I1345" i="17"/>
  <c r="I1344" i="17"/>
  <c r="I1343" i="17"/>
  <c r="I1342" i="17"/>
  <c r="I1341" i="17"/>
  <c r="C1346" i="17" s="1"/>
  <c r="I1340" i="17"/>
  <c r="I1339" i="17"/>
  <c r="I1338" i="17"/>
  <c r="I1337" i="17"/>
  <c r="I1336" i="17"/>
  <c r="I1335" i="17"/>
  <c r="I1334" i="17"/>
  <c r="I1333" i="17"/>
  <c r="I1332" i="17"/>
  <c r="I1331" i="17"/>
  <c r="I1330" i="17"/>
  <c r="I1329" i="17"/>
  <c r="I1328" i="17"/>
  <c r="I1327" i="17"/>
  <c r="I1326" i="17"/>
  <c r="I1325" i="17"/>
  <c r="C1340" i="17" s="1"/>
  <c r="I1324" i="17"/>
  <c r="I1323" i="17"/>
  <c r="C1324" i="17" s="1"/>
  <c r="I1322" i="17"/>
  <c r="I1321" i="17"/>
  <c r="C1321" i="17" s="1"/>
  <c r="I1320" i="17"/>
  <c r="I1319" i="17"/>
  <c r="C1319" i="17" s="1"/>
  <c r="I1318" i="17"/>
  <c r="I1317" i="17"/>
  <c r="C1317" i="17" s="1"/>
  <c r="I1316" i="17"/>
  <c r="I1315" i="17"/>
  <c r="C1315" i="17" s="1"/>
  <c r="I1314" i="17"/>
  <c r="I1313" i="17"/>
  <c r="C1313" i="17" s="1"/>
  <c r="I1312" i="17"/>
  <c r="I1311" i="17"/>
  <c r="C1311" i="17" s="1"/>
  <c r="I1310" i="17"/>
  <c r="I1309" i="17"/>
  <c r="C1309" i="17" s="1"/>
  <c r="I1308" i="17"/>
  <c r="I1307" i="17"/>
  <c r="I1306" i="17"/>
  <c r="C1307" i="17" s="1"/>
  <c r="I1305" i="17"/>
  <c r="I1304" i="17"/>
  <c r="I1303" i="17"/>
  <c r="C1304" i="17" s="1"/>
  <c r="I1302" i="17"/>
  <c r="I1301" i="17"/>
  <c r="C1302" i="17" s="1"/>
  <c r="I1300" i="17"/>
  <c r="I1299" i="17"/>
  <c r="I1298" i="17"/>
  <c r="I1297" i="17"/>
  <c r="I1296" i="17"/>
  <c r="I1295" i="17"/>
  <c r="I1294" i="17"/>
  <c r="C1299" i="17" s="1"/>
  <c r="I1293" i="17"/>
  <c r="I1292" i="17"/>
  <c r="I1291" i="17"/>
  <c r="I1290" i="17"/>
  <c r="I1289" i="17"/>
  <c r="I1288" i="17"/>
  <c r="I1287" i="17"/>
  <c r="I1286" i="17"/>
  <c r="I1285" i="17"/>
  <c r="I1284" i="17"/>
  <c r="C1284" i="17" s="1"/>
  <c r="I1283" i="17"/>
  <c r="I1282" i="17"/>
  <c r="I1281" i="17"/>
  <c r="I1280" i="17"/>
  <c r="I1279" i="17"/>
  <c r="I1278" i="17"/>
  <c r="I1277" i="17"/>
  <c r="I1276" i="17"/>
  <c r="C1283" i="17" s="1"/>
  <c r="I1275" i="17"/>
  <c r="I1274" i="17"/>
  <c r="C1275" i="17" s="1"/>
  <c r="I1273" i="17"/>
  <c r="I1272" i="17"/>
  <c r="I1271" i="17"/>
  <c r="I1270" i="17"/>
  <c r="I1269" i="17"/>
  <c r="I1268" i="17"/>
  <c r="I1267" i="17"/>
  <c r="C1272" i="17" s="1"/>
  <c r="I1266" i="17"/>
  <c r="I1265" i="17"/>
  <c r="C1266" i="17" s="1"/>
  <c r="I1264" i="17"/>
  <c r="C1264" i="17" s="1"/>
  <c r="I1263" i="17"/>
  <c r="I1262" i="17"/>
  <c r="I1261" i="17"/>
  <c r="I1260" i="17"/>
  <c r="I1259" i="17"/>
  <c r="I1258" i="17"/>
  <c r="I1257" i="17"/>
  <c r="I1256" i="17"/>
  <c r="I1255" i="17"/>
  <c r="I1254" i="17"/>
  <c r="C1263" i="17" s="1"/>
  <c r="I1253" i="17"/>
  <c r="I1252" i="17"/>
  <c r="C1253" i="17" s="1"/>
  <c r="I1251" i="17"/>
  <c r="I1250" i="17"/>
  <c r="I1249" i="17"/>
  <c r="C1250" i="17" s="1"/>
  <c r="I1248" i="17"/>
  <c r="I1247" i="17"/>
  <c r="I1246" i="17"/>
  <c r="I1245" i="17"/>
  <c r="C1248" i="17" s="1"/>
  <c r="I1244" i="17"/>
  <c r="I1243" i="17"/>
  <c r="C1244" i="17" s="1"/>
  <c r="I1242" i="17"/>
  <c r="C1242" i="17" s="1"/>
  <c r="I1241" i="17"/>
  <c r="I1240" i="17"/>
  <c r="C1241" i="17" s="1"/>
  <c r="I1239" i="17"/>
  <c r="I1238" i="17"/>
  <c r="C1239" i="17" s="1"/>
  <c r="I1237" i="17"/>
  <c r="I1236" i="17"/>
  <c r="C1237" i="17" s="1"/>
  <c r="I1235" i="17"/>
  <c r="I1234" i="17"/>
  <c r="I1233" i="17"/>
  <c r="I1232" i="17"/>
  <c r="C1233" i="17" s="1"/>
  <c r="I1231" i="17"/>
  <c r="I1230" i="17"/>
  <c r="C1231" i="17" s="1"/>
  <c r="I1229" i="17"/>
  <c r="I1228" i="17"/>
  <c r="C1229" i="17" s="1"/>
  <c r="I1227" i="17"/>
  <c r="I1226" i="17"/>
  <c r="I1225" i="17"/>
  <c r="I1224" i="17"/>
  <c r="C1225" i="17" s="1"/>
  <c r="I1223" i="17"/>
  <c r="I1222" i="17"/>
  <c r="C1223" i="17" s="1"/>
  <c r="I1221" i="17"/>
  <c r="I1220" i="17"/>
  <c r="C1221" i="17" s="1"/>
  <c r="I1219" i="17"/>
  <c r="I1218" i="17"/>
  <c r="I1217" i="17"/>
  <c r="I1216" i="17"/>
  <c r="C1217" i="17" s="1"/>
  <c r="I1215" i="17"/>
  <c r="I1214" i="17"/>
  <c r="I1213" i="17"/>
  <c r="C1214" i="17" s="1"/>
  <c r="I1212" i="17"/>
  <c r="C1212" i="17" s="1"/>
  <c r="I1211" i="17"/>
  <c r="I1210" i="17"/>
  <c r="I1209" i="17"/>
  <c r="I1208" i="17"/>
  <c r="I1207" i="17"/>
  <c r="I1206" i="17"/>
  <c r="I1205" i="17"/>
  <c r="I1204" i="17"/>
  <c r="C1211" i="17" s="1"/>
  <c r="I1203" i="17"/>
  <c r="I1202" i="17"/>
  <c r="I1201" i="17"/>
  <c r="I1200" i="17"/>
  <c r="I1199" i="17"/>
  <c r="I1198" i="17"/>
  <c r="I1197" i="17"/>
  <c r="I1196" i="17"/>
  <c r="I1195" i="17"/>
  <c r="C1198" i="17" s="1"/>
  <c r="I1194" i="17"/>
  <c r="I1193" i="17"/>
  <c r="I1192" i="17"/>
  <c r="C1193" i="17" s="1"/>
  <c r="I1191" i="17"/>
  <c r="I1190" i="17"/>
  <c r="I1189" i="17"/>
  <c r="I1188" i="17"/>
  <c r="I1187" i="17"/>
  <c r="I1186" i="17"/>
  <c r="I1185" i="17"/>
  <c r="I1184" i="17"/>
  <c r="I1183" i="17"/>
  <c r="I1182" i="17"/>
  <c r="C1191" i="17" s="1"/>
  <c r="I1181" i="17"/>
  <c r="I1180" i="17"/>
  <c r="I1179" i="17"/>
  <c r="I1178" i="17"/>
  <c r="I1177" i="17"/>
  <c r="I1176" i="17"/>
  <c r="I1175" i="17"/>
  <c r="I1174" i="17"/>
  <c r="I1173" i="17"/>
  <c r="I1172" i="17"/>
  <c r="I1171" i="17"/>
  <c r="I1170" i="17"/>
  <c r="C1179" i="17" s="1"/>
  <c r="I1169" i="17"/>
  <c r="I1168" i="17"/>
  <c r="I1167" i="17"/>
  <c r="I1166" i="17"/>
  <c r="I1165" i="17"/>
  <c r="I1164" i="17"/>
  <c r="I1163" i="17"/>
  <c r="I1162" i="17"/>
  <c r="I1161" i="17"/>
  <c r="I1160" i="17"/>
  <c r="I1159" i="17"/>
  <c r="I1158" i="17"/>
  <c r="I1157" i="17"/>
  <c r="I1156" i="17"/>
  <c r="I1155" i="17"/>
  <c r="C1168" i="17" s="1"/>
  <c r="I1154" i="17"/>
  <c r="I1153" i="17"/>
  <c r="I1152" i="17"/>
  <c r="I1151" i="17"/>
  <c r="I1150" i="17"/>
  <c r="I1149" i="17"/>
  <c r="I1148" i="17"/>
  <c r="I1147" i="17"/>
  <c r="C1154" i="17" s="1"/>
  <c r="I1146" i="17"/>
  <c r="I1145" i="17"/>
  <c r="I1144" i="17"/>
  <c r="I1143" i="17"/>
  <c r="I1142" i="17"/>
  <c r="I1141" i="17"/>
  <c r="I1140" i="17"/>
  <c r="I1139" i="17"/>
  <c r="I1138" i="17"/>
  <c r="I1137" i="17"/>
  <c r="I1136" i="17"/>
  <c r="C1145" i="17" s="1"/>
  <c r="I1135" i="17"/>
  <c r="I1134" i="17"/>
  <c r="I1133" i="17"/>
  <c r="I1132" i="17"/>
  <c r="I1131" i="17"/>
  <c r="I1130" i="17"/>
  <c r="C1135" i="17" s="1"/>
  <c r="I1129" i="17"/>
  <c r="I1128" i="17"/>
  <c r="C1129" i="17" s="1"/>
  <c r="I1127" i="17"/>
  <c r="I1126" i="17"/>
  <c r="I1125" i="17"/>
  <c r="I1124" i="17"/>
  <c r="I1123" i="17"/>
  <c r="I1122" i="17"/>
  <c r="I1121" i="17"/>
  <c r="I1120" i="17"/>
  <c r="I1119" i="17"/>
  <c r="I1118" i="17"/>
  <c r="I1117" i="17"/>
  <c r="I1116" i="17"/>
  <c r="I1115" i="17"/>
  <c r="I1114" i="17"/>
  <c r="I1113" i="17"/>
  <c r="I1112" i="17"/>
  <c r="I1111" i="17"/>
  <c r="I1110" i="17"/>
  <c r="I1109" i="17"/>
  <c r="I1108" i="17"/>
  <c r="I1107" i="17"/>
  <c r="I1106" i="17"/>
  <c r="I1105" i="17"/>
  <c r="I1104" i="17"/>
  <c r="I1103" i="17"/>
  <c r="I1102" i="17"/>
  <c r="I1101" i="17"/>
  <c r="C1104" i="17" s="1"/>
  <c r="I1100" i="17"/>
  <c r="I1099" i="17"/>
  <c r="I1098" i="17"/>
  <c r="I1097" i="17"/>
  <c r="I1096" i="17"/>
  <c r="C1099" i="17" s="1"/>
  <c r="I1095" i="17"/>
  <c r="I1094" i="17"/>
  <c r="I1093" i="17"/>
  <c r="I1092" i="17"/>
  <c r="I1091" i="17"/>
  <c r="I1090" i="17"/>
  <c r="I1089" i="17"/>
  <c r="I1088" i="17"/>
  <c r="I1087" i="17"/>
  <c r="I1086" i="17"/>
  <c r="I1085" i="17"/>
  <c r="I1084" i="17"/>
  <c r="I1083" i="17"/>
  <c r="I1082" i="17"/>
  <c r="I1081" i="17"/>
  <c r="I1080" i="17"/>
  <c r="I1079" i="17"/>
  <c r="I1078" i="17"/>
  <c r="I1077" i="17"/>
  <c r="I1076" i="17"/>
  <c r="I1075" i="17"/>
  <c r="I1074" i="17"/>
  <c r="I1073" i="17"/>
  <c r="I1072" i="17"/>
  <c r="C1095" i="17" s="1"/>
  <c r="I1071" i="17"/>
  <c r="I1070" i="17"/>
  <c r="I1069" i="17"/>
  <c r="I1068" i="17"/>
  <c r="I1067" i="17"/>
  <c r="I1066" i="17"/>
  <c r="I1065" i="17"/>
  <c r="I1064" i="17"/>
  <c r="I1063" i="17"/>
  <c r="I1062" i="17"/>
  <c r="I1061" i="17"/>
  <c r="I1060" i="17"/>
  <c r="I1059" i="17"/>
  <c r="I1058" i="17"/>
  <c r="I1057" i="17"/>
  <c r="C1070" i="17" s="1"/>
  <c r="I1056" i="17"/>
  <c r="I1055" i="17"/>
  <c r="I1054" i="17"/>
  <c r="C1055" i="17" s="1"/>
  <c r="I1053" i="17"/>
  <c r="I1052" i="17"/>
  <c r="C1053" i="17" s="1"/>
  <c r="I1051" i="17"/>
  <c r="I1050" i="17"/>
  <c r="I1049" i="17"/>
  <c r="I1048" i="17"/>
  <c r="I1047" i="17"/>
  <c r="I1046" i="17"/>
  <c r="I1045" i="17"/>
  <c r="I1044" i="17"/>
  <c r="C1051" i="17" s="1"/>
  <c r="I1043" i="17"/>
  <c r="I1042" i="17"/>
  <c r="I1041" i="17"/>
  <c r="I1040" i="17"/>
  <c r="I1039" i="17"/>
  <c r="I1038" i="17"/>
  <c r="I1037" i="17"/>
  <c r="I1036" i="17"/>
  <c r="C1043" i="17" s="1"/>
  <c r="I1035" i="17"/>
  <c r="I1034" i="17"/>
  <c r="I1033" i="17"/>
  <c r="I1032" i="17"/>
  <c r="I1031" i="17"/>
  <c r="C1034" i="17" s="1"/>
  <c r="I1030" i="17"/>
  <c r="I1029" i="17"/>
  <c r="I1028" i="17"/>
  <c r="I1027" i="17"/>
  <c r="I1026" i="17"/>
  <c r="C1029" i="17" s="1"/>
  <c r="I1025" i="17"/>
  <c r="I1024" i="17"/>
  <c r="I1023" i="17"/>
  <c r="I1022" i="17"/>
  <c r="I1021" i="17"/>
  <c r="I1020" i="17"/>
  <c r="I1019" i="17"/>
  <c r="I1018" i="17"/>
  <c r="I1017" i="17"/>
  <c r="C1024" i="17" s="1"/>
  <c r="I1016" i="17"/>
  <c r="C1016" i="17" s="1"/>
  <c r="I1015" i="17"/>
  <c r="I1014" i="17"/>
  <c r="C1015" i="17" s="1"/>
  <c r="I1013" i="17"/>
  <c r="I1012" i="17"/>
  <c r="I1011" i="17"/>
  <c r="C1012" i="17" s="1"/>
  <c r="I1010" i="17"/>
  <c r="I1009" i="17"/>
  <c r="C1010" i="17" s="1"/>
  <c r="I1008" i="17"/>
  <c r="C1008" i="17" s="1"/>
  <c r="I1007" i="17"/>
  <c r="I1006" i="17"/>
  <c r="C1006" i="17" s="1"/>
  <c r="I1005" i="17"/>
  <c r="I1004" i="17"/>
  <c r="C1004" i="17" s="1"/>
  <c r="I1003" i="17"/>
  <c r="I1002" i="17"/>
  <c r="C1002" i="17" s="1"/>
  <c r="I1001" i="17"/>
  <c r="I1000" i="17"/>
  <c r="I999" i="17"/>
  <c r="I998" i="17"/>
  <c r="I997" i="17"/>
  <c r="C1000" i="17" s="1"/>
  <c r="I996" i="17"/>
  <c r="C996" i="17" s="1"/>
  <c r="I995" i="17"/>
  <c r="I994" i="17"/>
  <c r="C995" i="17" s="1"/>
  <c r="I993" i="17"/>
  <c r="I992" i="17"/>
  <c r="C993" i="17" s="1"/>
  <c r="I991" i="17"/>
  <c r="I990" i="17"/>
  <c r="I989" i="17"/>
  <c r="I988" i="17"/>
  <c r="C991" i="17" s="1"/>
  <c r="I987" i="17"/>
  <c r="I986" i="17"/>
  <c r="I985" i="17"/>
  <c r="C986" i="17" s="1"/>
  <c r="I984" i="17"/>
  <c r="C984" i="17" s="1"/>
  <c r="I983" i="17"/>
  <c r="I982" i="17"/>
  <c r="C982" i="17" s="1"/>
  <c r="I981" i="17"/>
  <c r="I980" i="17"/>
  <c r="I979" i="17"/>
  <c r="C980" i="17" s="1"/>
  <c r="I978" i="17"/>
  <c r="I977" i="17"/>
  <c r="C978" i="17" s="1"/>
  <c r="I976" i="17"/>
  <c r="I975" i="17"/>
  <c r="I974" i="17"/>
  <c r="C975" i="17" s="1"/>
  <c r="I973" i="17"/>
  <c r="I972" i="17"/>
  <c r="C972" i="17" s="1"/>
  <c r="I971" i="17"/>
  <c r="I970" i="17"/>
  <c r="I969" i="17"/>
  <c r="I968" i="17"/>
  <c r="I967" i="17"/>
  <c r="I966" i="17"/>
  <c r="C969" i="17" s="1"/>
  <c r="I965" i="17"/>
  <c r="I964" i="17"/>
  <c r="C964" i="17" s="1"/>
  <c r="I963" i="17"/>
  <c r="I962" i="17"/>
  <c r="C962" i="17" s="1"/>
  <c r="I961" i="17"/>
  <c r="I960" i="17"/>
  <c r="I959" i="17"/>
  <c r="I958" i="17"/>
  <c r="I957" i="17"/>
  <c r="C960" i="17" s="1"/>
  <c r="I956" i="17"/>
  <c r="C956" i="17" s="1"/>
  <c r="I955" i="17"/>
  <c r="I954" i="17"/>
  <c r="I953" i="17"/>
  <c r="I952" i="17"/>
  <c r="I951" i="17"/>
  <c r="I950" i="17"/>
  <c r="I949" i="17"/>
  <c r="I948" i="17"/>
  <c r="I947" i="17"/>
  <c r="I946" i="17"/>
  <c r="I945" i="17"/>
  <c r="I944" i="17"/>
  <c r="I943" i="17"/>
  <c r="I942" i="17"/>
  <c r="I941" i="17"/>
  <c r="I940" i="17"/>
  <c r="I939" i="17"/>
  <c r="I938" i="17"/>
  <c r="I937" i="17"/>
  <c r="I936" i="17"/>
  <c r="I935" i="17"/>
  <c r="C954" i="17" s="1"/>
  <c r="I934" i="17"/>
  <c r="I933" i="17"/>
  <c r="C934" i="17" s="1"/>
  <c r="I932" i="17"/>
  <c r="C932" i="17" s="1"/>
  <c r="I931" i="17"/>
  <c r="I930" i="17"/>
  <c r="I929" i="17"/>
  <c r="I928" i="17"/>
  <c r="I927" i="17"/>
  <c r="I926" i="17"/>
  <c r="I925" i="17"/>
  <c r="I924" i="17"/>
  <c r="I923" i="17"/>
  <c r="C930" i="17" s="1"/>
  <c r="I922" i="17"/>
  <c r="I921" i="17"/>
  <c r="I920" i="17"/>
  <c r="C921" i="17" s="1"/>
  <c r="I919" i="17"/>
  <c r="I918" i="17"/>
  <c r="I917" i="17"/>
  <c r="C918" i="17" s="1"/>
  <c r="I916" i="17"/>
  <c r="I915" i="17"/>
  <c r="C916" i="17" s="1"/>
  <c r="I914" i="17"/>
  <c r="I913" i="17"/>
  <c r="C914" i="17" s="1"/>
  <c r="I912" i="17"/>
  <c r="C912" i="17" s="1"/>
  <c r="I911" i="17"/>
  <c r="I910" i="17"/>
  <c r="I909" i="17"/>
  <c r="I908" i="17"/>
  <c r="I907" i="17"/>
  <c r="I906" i="17"/>
  <c r="C909" i="17" s="1"/>
  <c r="I905" i="17"/>
  <c r="I904" i="17"/>
  <c r="C904" i="17" s="1"/>
  <c r="I903" i="17"/>
  <c r="I902" i="17"/>
  <c r="C903" i="17" s="1"/>
  <c r="I901" i="17"/>
  <c r="I900" i="17"/>
  <c r="C900" i="17" s="1"/>
  <c r="I899" i="17"/>
  <c r="I898" i="17"/>
  <c r="C898" i="17" s="1"/>
  <c r="I897" i="17"/>
  <c r="I896" i="17"/>
  <c r="C896" i="17" s="1"/>
  <c r="I895" i="17"/>
  <c r="I894" i="17"/>
  <c r="C894" i="17" s="1"/>
  <c r="I893" i="17"/>
  <c r="I892" i="17"/>
  <c r="C893" i="17" s="1"/>
  <c r="I891" i="17"/>
  <c r="I890" i="17"/>
  <c r="I889" i="17"/>
  <c r="I888" i="17"/>
  <c r="I887" i="17"/>
  <c r="C890" i="17" s="1"/>
  <c r="I886" i="17"/>
  <c r="C886" i="17" s="1"/>
  <c r="I885" i="17"/>
  <c r="I884" i="17"/>
  <c r="C885" i="17" s="1"/>
  <c r="I883" i="17"/>
  <c r="I882" i="17"/>
  <c r="I881" i="17"/>
  <c r="I880" i="17"/>
  <c r="I879" i="17"/>
  <c r="I878" i="17"/>
  <c r="I877" i="17"/>
  <c r="I876" i="17"/>
  <c r="I875" i="17"/>
  <c r="I874" i="17"/>
  <c r="I873" i="17"/>
  <c r="I872" i="17"/>
  <c r="I871" i="17"/>
  <c r="I870" i="17"/>
  <c r="I869" i="17"/>
  <c r="I868" i="17"/>
  <c r="I867" i="17"/>
  <c r="I866" i="17"/>
  <c r="I865" i="17"/>
  <c r="I864" i="17"/>
  <c r="I863" i="17"/>
  <c r="C882" i="17" s="1"/>
  <c r="I862" i="17"/>
  <c r="I861" i="17"/>
  <c r="I860" i="17"/>
  <c r="I859" i="17"/>
  <c r="I858" i="17"/>
  <c r="I857" i="17"/>
  <c r="I856" i="17"/>
  <c r="I855" i="17"/>
  <c r="I854" i="17"/>
  <c r="I853" i="17"/>
  <c r="I852" i="17"/>
  <c r="I851" i="17"/>
  <c r="I850" i="17"/>
  <c r="I849" i="17"/>
  <c r="I848" i="17"/>
  <c r="I847" i="17"/>
  <c r="C862" i="17" s="1"/>
  <c r="I846" i="17"/>
  <c r="I845" i="17"/>
  <c r="C846" i="17" s="1"/>
  <c r="I844" i="17"/>
  <c r="I843" i="17"/>
  <c r="I842" i="17"/>
  <c r="I841" i="17"/>
  <c r="I840" i="17"/>
  <c r="I839" i="17"/>
  <c r="I838" i="17"/>
  <c r="I837" i="17"/>
  <c r="I836" i="17"/>
  <c r="I835" i="17"/>
  <c r="C844" i="17" s="1"/>
  <c r="I834" i="17"/>
  <c r="I833" i="17"/>
  <c r="I832" i="17"/>
  <c r="C833" i="17" s="1"/>
  <c r="I831" i="17"/>
  <c r="I830" i="17"/>
  <c r="I829" i="17"/>
  <c r="I828" i="17"/>
  <c r="I827" i="17"/>
  <c r="I826" i="17"/>
  <c r="I825" i="17"/>
  <c r="C830" i="17" s="1"/>
  <c r="I824" i="17"/>
  <c r="I823" i="17"/>
  <c r="I822" i="17"/>
  <c r="I821" i="17"/>
  <c r="I820" i="17"/>
  <c r="I819" i="17"/>
  <c r="I818" i="17"/>
  <c r="C823" i="17" s="1"/>
  <c r="I817" i="17"/>
  <c r="I816" i="17"/>
  <c r="C817" i="17" s="1"/>
  <c r="I815" i="17"/>
  <c r="I814" i="17"/>
  <c r="I813" i="17"/>
  <c r="C814" i="17" s="1"/>
  <c r="I812" i="17"/>
  <c r="C812" i="17" s="1"/>
  <c r="I811" i="17"/>
  <c r="I810" i="17"/>
  <c r="I809" i="17"/>
  <c r="I808" i="17"/>
  <c r="I807" i="17"/>
  <c r="C810" i="17" s="1"/>
  <c r="I806" i="17"/>
  <c r="I805" i="17"/>
  <c r="I804" i="17"/>
  <c r="I803" i="17"/>
  <c r="I802" i="17"/>
  <c r="I801" i="17"/>
  <c r="I800" i="17"/>
  <c r="I799" i="17"/>
  <c r="C806" i="17" s="1"/>
  <c r="I798" i="17"/>
  <c r="I797" i="17"/>
  <c r="C798" i="17" s="1"/>
  <c r="I796" i="17"/>
  <c r="I795" i="17"/>
  <c r="I794" i="17"/>
  <c r="I793" i="17"/>
  <c r="I792" i="17"/>
  <c r="I791" i="17"/>
  <c r="I790" i="17"/>
  <c r="I789" i="17"/>
  <c r="I788" i="17"/>
  <c r="C795" i="17" s="1"/>
  <c r="I787" i="17"/>
  <c r="I786" i="17"/>
  <c r="C786" i="17" s="1"/>
  <c r="I785" i="17"/>
  <c r="I784" i="17"/>
  <c r="I783" i="17"/>
  <c r="I782" i="17"/>
  <c r="I781" i="17"/>
  <c r="I780" i="17"/>
  <c r="I779" i="17"/>
  <c r="I778" i="17"/>
  <c r="I777" i="17"/>
  <c r="I776" i="17"/>
  <c r="I775" i="17"/>
  <c r="I774" i="17"/>
  <c r="I773" i="17"/>
  <c r="I772" i="17"/>
  <c r="I771" i="17"/>
  <c r="I770" i="17"/>
  <c r="I769" i="17"/>
  <c r="C784" i="17" s="1"/>
  <c r="I768" i="17"/>
  <c r="C768" i="17" s="1"/>
  <c r="I767" i="17"/>
  <c r="I766" i="17"/>
  <c r="I765" i="17"/>
  <c r="I764" i="17"/>
  <c r="I763" i="17"/>
  <c r="I762" i="17"/>
  <c r="I761" i="17"/>
  <c r="I760" i="17"/>
  <c r="I759" i="17"/>
  <c r="I758" i="17"/>
  <c r="C767" i="17" s="1"/>
  <c r="I757" i="17"/>
  <c r="I756" i="17"/>
  <c r="C757" i="17" s="1"/>
  <c r="I755" i="17"/>
  <c r="I754" i="17"/>
  <c r="C754" i="17" s="1"/>
  <c r="I753" i="17"/>
  <c r="I752" i="17"/>
  <c r="I751" i="17"/>
  <c r="I750" i="17"/>
  <c r="I749" i="17"/>
  <c r="I748" i="17"/>
  <c r="C751" i="17" s="1"/>
  <c r="I747" i="17"/>
  <c r="I746" i="17"/>
  <c r="C746" i="17" s="1"/>
  <c r="I745" i="17"/>
  <c r="I744" i="17"/>
  <c r="C744" i="17" s="1"/>
  <c r="I743" i="17"/>
  <c r="I742" i="17"/>
  <c r="I741" i="17"/>
  <c r="I740" i="17"/>
  <c r="C741" i="17" s="1"/>
  <c r="I739" i="17"/>
  <c r="I738" i="17"/>
  <c r="I737" i="17"/>
  <c r="I736" i="17"/>
  <c r="I735" i="17"/>
  <c r="I734" i="17"/>
  <c r="I733" i="17"/>
  <c r="I732" i="17"/>
  <c r="I731" i="17"/>
  <c r="C738" i="17" s="1"/>
  <c r="I730" i="17"/>
  <c r="I729" i="17"/>
  <c r="I728" i="17"/>
  <c r="I727" i="17"/>
  <c r="I726" i="17"/>
  <c r="C729" i="17" s="1"/>
  <c r="I725" i="17"/>
  <c r="I724" i="17"/>
  <c r="I723" i="17"/>
  <c r="I722" i="17"/>
  <c r="I721" i="17"/>
  <c r="I720" i="17"/>
  <c r="I719" i="17"/>
  <c r="I718" i="17"/>
  <c r="C725" i="17" s="1"/>
  <c r="I717" i="17"/>
  <c r="I716" i="17"/>
  <c r="I715" i="17"/>
  <c r="I714" i="17"/>
  <c r="I713" i="17"/>
  <c r="I712" i="17"/>
  <c r="I711" i="17"/>
  <c r="I710" i="17"/>
  <c r="C717" i="17" s="1"/>
  <c r="I709" i="17"/>
  <c r="I708" i="17"/>
  <c r="I707" i="17"/>
  <c r="I706" i="17"/>
  <c r="I705" i="17"/>
  <c r="I704" i="17"/>
  <c r="I703" i="17"/>
  <c r="I702" i="17"/>
  <c r="I701" i="17"/>
  <c r="I700" i="17"/>
  <c r="I699" i="17"/>
  <c r="I698" i="17"/>
  <c r="I697" i="17"/>
  <c r="I696" i="17"/>
  <c r="I695" i="17"/>
  <c r="I694" i="17"/>
  <c r="C709" i="17" s="1"/>
  <c r="I693" i="17"/>
  <c r="I692" i="17"/>
  <c r="I691" i="17"/>
  <c r="I690" i="17"/>
  <c r="I689" i="17"/>
  <c r="I688" i="17"/>
  <c r="I687" i="17"/>
  <c r="I686" i="17"/>
  <c r="I685" i="17"/>
  <c r="I684" i="17"/>
  <c r="I683" i="17"/>
  <c r="I682" i="17"/>
  <c r="I681" i="17"/>
  <c r="I680" i="17"/>
  <c r="I679" i="17"/>
  <c r="C692" i="17" s="1"/>
  <c r="I678" i="17"/>
  <c r="I677" i="17"/>
  <c r="I676" i="17"/>
  <c r="I675" i="17"/>
  <c r="I674" i="17"/>
  <c r="I673" i="17"/>
  <c r="C678" i="17" s="1"/>
  <c r="I672" i="17"/>
  <c r="I671" i="17"/>
  <c r="I670" i="17"/>
  <c r="I669" i="17"/>
  <c r="I668" i="17"/>
  <c r="I667" i="17"/>
  <c r="I666" i="17"/>
  <c r="I665" i="17"/>
  <c r="I664" i="17"/>
  <c r="I663" i="17"/>
  <c r="I662" i="17"/>
  <c r="I661" i="17"/>
  <c r="I660" i="17"/>
  <c r="I659" i="17"/>
  <c r="I658" i="17"/>
  <c r="I657" i="17"/>
  <c r="I656" i="17"/>
  <c r="I655" i="17"/>
  <c r="I654" i="17"/>
  <c r="I653" i="17"/>
  <c r="I652" i="17"/>
  <c r="I651" i="17"/>
  <c r="C672" i="17" s="1"/>
  <c r="I650" i="17"/>
  <c r="I649" i="17"/>
  <c r="I648" i="17"/>
  <c r="I647" i="17"/>
  <c r="I646" i="17"/>
  <c r="C649" i="17" s="1"/>
  <c r="I645" i="17"/>
  <c r="I644" i="17"/>
  <c r="I643" i="17"/>
  <c r="I642" i="17"/>
  <c r="I641" i="17"/>
  <c r="I640" i="17"/>
  <c r="C645" i="17" s="1"/>
  <c r="I639" i="17"/>
  <c r="I638" i="17"/>
  <c r="I637" i="17"/>
  <c r="I636" i="17"/>
  <c r="C639" i="17" s="1"/>
  <c r="I635" i="17"/>
  <c r="I634" i="17"/>
  <c r="C635" i="17" s="1"/>
  <c r="I633" i="17"/>
  <c r="I632" i="17"/>
  <c r="I631" i="17"/>
  <c r="I630" i="17"/>
  <c r="C633" i="17" s="1"/>
  <c r="I629" i="17"/>
  <c r="I628" i="17"/>
  <c r="C629" i="17" s="1"/>
  <c r="I627" i="17"/>
  <c r="I626" i="17"/>
  <c r="I625" i="17"/>
  <c r="I624" i="17"/>
  <c r="I623" i="17"/>
  <c r="C626" i="17" s="1"/>
  <c r="I622" i="17"/>
  <c r="I621" i="17"/>
  <c r="I620" i="17"/>
  <c r="I619" i="17"/>
  <c r="C622" i="17" s="1"/>
  <c r="I618" i="17"/>
  <c r="I617" i="17"/>
  <c r="C618" i="17" s="1"/>
  <c r="I616" i="17"/>
  <c r="I615" i="17"/>
  <c r="I614" i="17"/>
  <c r="I613" i="17"/>
  <c r="I612" i="17"/>
  <c r="I611" i="17"/>
  <c r="I610" i="17"/>
  <c r="I609" i="17"/>
  <c r="C616" i="17" s="1"/>
  <c r="I608" i="17"/>
  <c r="I607" i="17"/>
  <c r="I606" i="17"/>
  <c r="I605" i="17"/>
  <c r="I604" i="17"/>
  <c r="I603" i="17"/>
  <c r="I602" i="17"/>
  <c r="I601" i="17"/>
  <c r="C608" i="17" s="1"/>
  <c r="I600" i="17"/>
  <c r="I599" i="17"/>
  <c r="I598" i="17"/>
  <c r="I597" i="17"/>
  <c r="I596" i="17"/>
  <c r="I595" i="17"/>
  <c r="I594" i="17"/>
  <c r="I593" i="17"/>
  <c r="C600" i="17" s="1"/>
  <c r="I592" i="17"/>
  <c r="I591" i="17"/>
  <c r="I590" i="17"/>
  <c r="I589" i="17"/>
  <c r="I588" i="17"/>
  <c r="I587" i="17"/>
  <c r="I586" i="17"/>
  <c r="I585" i="17"/>
  <c r="C592" i="17" s="1"/>
  <c r="I584" i="17"/>
  <c r="I583" i="17"/>
  <c r="C584" i="17" s="1"/>
  <c r="I582" i="17"/>
  <c r="I581" i="17"/>
  <c r="C582" i="17" s="1"/>
  <c r="I580" i="17"/>
  <c r="C580" i="17" s="1"/>
  <c r="I579" i="17"/>
  <c r="I578" i="17"/>
  <c r="C579" i="17" s="1"/>
  <c r="I577" i="17"/>
  <c r="I576" i="17"/>
  <c r="I575" i="17"/>
  <c r="I574" i="17"/>
  <c r="I573" i="17"/>
  <c r="I572" i="17"/>
  <c r="I571" i="17"/>
  <c r="I570" i="17"/>
  <c r="C577" i="17" s="1"/>
  <c r="I569" i="17"/>
  <c r="I568" i="17"/>
  <c r="I567" i="17"/>
  <c r="I566" i="17"/>
  <c r="I565" i="17"/>
  <c r="I564" i="17"/>
  <c r="I563" i="17"/>
  <c r="I562" i="17"/>
  <c r="C569" i="17" s="1"/>
  <c r="I561" i="17"/>
  <c r="I560" i="17"/>
  <c r="C560" i="17" s="1"/>
  <c r="I559" i="17"/>
  <c r="I558" i="17"/>
  <c r="C558" i="17" s="1"/>
  <c r="I557" i="17"/>
  <c r="I556" i="17"/>
  <c r="I555" i="17"/>
  <c r="I554" i="17"/>
  <c r="C557" i="17" s="1"/>
  <c r="I553" i="17"/>
  <c r="I552" i="17"/>
  <c r="I551" i="17"/>
  <c r="I550" i="17"/>
  <c r="C553" i="17" s="1"/>
  <c r="I549" i="17"/>
  <c r="I548" i="17"/>
  <c r="C548" i="17" s="1"/>
  <c r="I547" i="17"/>
  <c r="I546" i="17"/>
  <c r="I545" i="17"/>
  <c r="C546" i="17" s="1"/>
  <c r="I544" i="17"/>
  <c r="I543" i="17"/>
  <c r="I542" i="17"/>
  <c r="I541" i="17"/>
  <c r="I540" i="17"/>
  <c r="I539" i="17"/>
  <c r="I538" i="17"/>
  <c r="I537" i="17"/>
  <c r="C544" i="17" s="1"/>
  <c r="I536" i="17"/>
  <c r="I535" i="17"/>
  <c r="C536" i="17" s="1"/>
  <c r="I534" i="17"/>
  <c r="I533" i="17"/>
  <c r="C534" i="17" s="1"/>
  <c r="I532" i="17"/>
  <c r="I531" i="17"/>
  <c r="C532" i="17" s="1"/>
  <c r="I530" i="17"/>
  <c r="C530" i="17" s="1"/>
  <c r="I529" i="17"/>
  <c r="I528" i="17"/>
  <c r="I527" i="17"/>
  <c r="C528" i="17" s="1"/>
  <c r="I526" i="17"/>
  <c r="I525" i="17"/>
  <c r="C526" i="17" s="1"/>
  <c r="I524" i="17"/>
  <c r="C524" i="17" s="1"/>
  <c r="I523" i="17"/>
  <c r="I522" i="17"/>
  <c r="C522" i="17" s="1"/>
  <c r="I521" i="17"/>
  <c r="I520" i="17"/>
  <c r="C520" i="17" s="1"/>
  <c r="I519" i="17"/>
  <c r="I518" i="17"/>
  <c r="I517" i="17"/>
  <c r="I516" i="17"/>
  <c r="I515" i="17"/>
  <c r="I514" i="17"/>
  <c r="I513" i="17"/>
  <c r="I512" i="17"/>
  <c r="I511" i="17"/>
  <c r="C518" i="17" s="1"/>
  <c r="I510" i="17"/>
  <c r="I509" i="17"/>
  <c r="C510" i="17" s="1"/>
  <c r="I508" i="17"/>
  <c r="I507" i="17"/>
  <c r="C508" i="17" s="1"/>
  <c r="I506" i="17"/>
  <c r="C506" i="17" s="1"/>
  <c r="I505" i="17"/>
  <c r="I504" i="17"/>
  <c r="I503" i="17"/>
  <c r="I502" i="17"/>
  <c r="I501" i="17"/>
  <c r="I500" i="17"/>
  <c r="I499" i="17"/>
  <c r="I498" i="17"/>
  <c r="I497" i="17"/>
  <c r="C504" i="17" s="1"/>
  <c r="I496" i="17"/>
  <c r="I495" i="17"/>
  <c r="I494" i="17"/>
  <c r="I493" i="17"/>
  <c r="I492" i="17"/>
  <c r="I491" i="17"/>
  <c r="I490" i="17"/>
  <c r="I489" i="17"/>
  <c r="C495" i="17" s="1"/>
  <c r="I488" i="17"/>
  <c r="I487" i="17"/>
  <c r="I486" i="17"/>
  <c r="I485" i="17"/>
  <c r="I484" i="17"/>
  <c r="I483" i="17"/>
  <c r="I482" i="17"/>
  <c r="I481" i="17"/>
  <c r="C488" i="17" s="1"/>
  <c r="I480" i="17"/>
  <c r="I479" i="17"/>
  <c r="C480" i="17" s="1"/>
  <c r="I478" i="17"/>
  <c r="I477" i="17"/>
  <c r="C478" i="17" s="1"/>
  <c r="I476" i="17"/>
  <c r="I475" i="17"/>
  <c r="C476" i="17" s="1"/>
  <c r="I474" i="17"/>
  <c r="I473" i="17"/>
  <c r="C474" i="17" s="1"/>
  <c r="I472" i="17"/>
  <c r="I471" i="17"/>
  <c r="I470" i="17"/>
  <c r="C471" i="17" s="1"/>
  <c r="I469" i="17"/>
  <c r="C469" i="17" s="1"/>
  <c r="I468" i="17"/>
  <c r="I467" i="17"/>
  <c r="I466" i="17"/>
  <c r="I465" i="17"/>
  <c r="I464" i="17"/>
  <c r="I463" i="17"/>
  <c r="I462" i="17"/>
  <c r="I461" i="17"/>
  <c r="I460" i="17"/>
  <c r="I459" i="17"/>
  <c r="C468" i="17" s="1"/>
  <c r="I458" i="17"/>
  <c r="I457" i="17"/>
  <c r="C458" i="17" s="1"/>
  <c r="I456" i="17"/>
  <c r="I455" i="17"/>
  <c r="I454" i="17"/>
  <c r="I453" i="17"/>
  <c r="I452" i="17"/>
  <c r="I451" i="17"/>
  <c r="I450" i="17"/>
  <c r="I449" i="17"/>
  <c r="I448" i="17"/>
  <c r="C455" i="17" s="1"/>
  <c r="I447" i="17"/>
  <c r="I446" i="17"/>
  <c r="I445" i="17"/>
  <c r="I444" i="17"/>
  <c r="I443" i="17"/>
  <c r="I442" i="17"/>
  <c r="I441" i="17"/>
  <c r="I440" i="17"/>
  <c r="C447" i="17" s="1"/>
  <c r="I439" i="17"/>
  <c r="I438" i="17"/>
  <c r="I437" i="17"/>
  <c r="I436" i="17"/>
  <c r="I435" i="17"/>
  <c r="I434" i="17"/>
  <c r="I433" i="17"/>
  <c r="I432" i="17"/>
  <c r="C439" i="17" s="1"/>
  <c r="I431" i="17"/>
  <c r="I430" i="17"/>
  <c r="C431" i="17" s="1"/>
  <c r="I429" i="17"/>
  <c r="C429" i="17" s="1"/>
  <c r="I428" i="17"/>
  <c r="I427" i="17"/>
  <c r="C428" i="17" s="1"/>
  <c r="I426" i="17"/>
  <c r="I425" i="17"/>
  <c r="C426" i="17" s="1"/>
  <c r="I424" i="17"/>
  <c r="I423" i="17"/>
  <c r="I422" i="17"/>
  <c r="I421" i="17"/>
  <c r="I420" i="17"/>
  <c r="I419" i="17"/>
  <c r="I418" i="17"/>
  <c r="I417" i="17"/>
  <c r="C424" i="17" s="1"/>
  <c r="I416" i="17"/>
  <c r="I415" i="17"/>
  <c r="I414" i="17"/>
  <c r="C415" i="17" s="1"/>
  <c r="I413" i="17"/>
  <c r="C413" i="17" s="1"/>
  <c r="I412" i="17"/>
  <c r="I411" i="17"/>
  <c r="C412" i="17" s="1"/>
  <c r="I410" i="17"/>
  <c r="I409" i="17"/>
  <c r="C410" i="17" s="1"/>
  <c r="I408" i="17"/>
  <c r="I407" i="17"/>
  <c r="C408" i="17" s="1"/>
  <c r="I406" i="17"/>
  <c r="I405" i="17"/>
  <c r="C405" i="17" s="1"/>
  <c r="I404" i="17"/>
  <c r="I403" i="17"/>
  <c r="C403" i="17" s="1"/>
  <c r="I402" i="17"/>
  <c r="I401" i="17"/>
  <c r="C402" i="17" s="1"/>
  <c r="I400" i="17"/>
  <c r="I399" i="17"/>
  <c r="C400" i="17" s="1"/>
  <c r="I398" i="17"/>
  <c r="I397" i="17"/>
  <c r="C398" i="17" s="1"/>
  <c r="I396" i="17"/>
  <c r="I395" i="17"/>
  <c r="C396" i="17" s="1"/>
  <c r="I394" i="17"/>
  <c r="I393" i="17"/>
  <c r="I392" i="17"/>
  <c r="C393" i="17" s="1"/>
  <c r="I391" i="17"/>
  <c r="I390" i="17"/>
  <c r="I389" i="17"/>
  <c r="I388" i="17"/>
  <c r="C391" i="17" s="1"/>
  <c r="I387" i="17"/>
  <c r="I386" i="17"/>
  <c r="C387" i="17" s="1"/>
  <c r="I385" i="17"/>
  <c r="I384" i="17"/>
  <c r="I383" i="17"/>
  <c r="I382" i="17"/>
  <c r="I381" i="17"/>
  <c r="I380" i="17"/>
  <c r="I379" i="17"/>
  <c r="I378" i="17"/>
  <c r="C385" i="17" s="1"/>
  <c r="I377" i="17"/>
  <c r="I376" i="17"/>
  <c r="C377" i="17" s="1"/>
  <c r="I375" i="17"/>
  <c r="I374" i="17"/>
  <c r="C375" i="17" s="1"/>
  <c r="I373" i="17"/>
  <c r="C373" i="17" s="1"/>
  <c r="I372" i="17"/>
  <c r="I371" i="17"/>
  <c r="I370" i="17"/>
  <c r="C371" i="17" s="1"/>
  <c r="I369" i="17"/>
  <c r="I368" i="17"/>
  <c r="I367" i="17"/>
  <c r="I366" i="17"/>
  <c r="I365" i="17"/>
  <c r="I364" i="17"/>
  <c r="I363" i="17"/>
  <c r="I362" i="17"/>
  <c r="I361" i="17"/>
  <c r="I360" i="17"/>
  <c r="I359" i="17"/>
  <c r="I358" i="17"/>
  <c r="C369" i="17" s="1"/>
  <c r="I357" i="17"/>
  <c r="I356" i="17"/>
  <c r="I355" i="17"/>
  <c r="I354" i="17"/>
  <c r="I353" i="17"/>
  <c r="I352" i="17"/>
  <c r="C357" i="17" s="1"/>
  <c r="I351" i="17"/>
  <c r="I350" i="17"/>
  <c r="I349" i="17"/>
  <c r="I348" i="17"/>
  <c r="C351" i="17" s="1"/>
  <c r="I347" i="17"/>
  <c r="I346" i="17"/>
  <c r="I345" i="17"/>
  <c r="I344" i="17"/>
  <c r="I343" i="17"/>
  <c r="I342" i="17"/>
  <c r="I341" i="17"/>
  <c r="I340" i="17"/>
  <c r="I339" i="17"/>
  <c r="C346" i="17" s="1"/>
  <c r="I338" i="17"/>
  <c r="I337" i="17"/>
  <c r="I336" i="17"/>
  <c r="I335" i="17"/>
  <c r="I334" i="17"/>
  <c r="I333" i="17"/>
  <c r="I332" i="17"/>
  <c r="I331" i="17"/>
  <c r="I330" i="17"/>
  <c r="I329" i="17"/>
  <c r="I328" i="17"/>
  <c r="I327" i="17"/>
  <c r="C338" i="17" s="1"/>
  <c r="I326" i="17"/>
  <c r="I325" i="17"/>
  <c r="I324" i="17"/>
  <c r="I323" i="17"/>
  <c r="I322" i="17"/>
  <c r="I321" i="17"/>
  <c r="I320" i="17"/>
  <c r="I319" i="17"/>
  <c r="I318" i="17"/>
  <c r="I317" i="17"/>
  <c r="I316" i="17"/>
  <c r="I315" i="17"/>
  <c r="I314" i="17"/>
  <c r="I313" i="17"/>
  <c r="C326" i="17" s="1"/>
  <c r="I312" i="17"/>
  <c r="I311" i="17"/>
  <c r="C312" i="17" s="1"/>
  <c r="I310" i="17"/>
  <c r="I309" i="17"/>
  <c r="I308" i="17"/>
  <c r="I307" i="17"/>
  <c r="I306" i="17"/>
  <c r="I305" i="17"/>
  <c r="I304" i="17"/>
  <c r="C309" i="17" s="1"/>
  <c r="I303" i="17"/>
  <c r="I302" i="17"/>
  <c r="C303" i="17" s="1"/>
  <c r="I301" i="17"/>
  <c r="I300" i="17"/>
  <c r="I299" i="17"/>
  <c r="I298" i="17"/>
  <c r="I297" i="17"/>
  <c r="C300" i="17" s="1"/>
  <c r="I296" i="17"/>
  <c r="I295" i="17"/>
  <c r="I294" i="17"/>
  <c r="I293" i="17"/>
  <c r="I292" i="17"/>
  <c r="I291" i="17"/>
  <c r="C296" i="17" s="1"/>
  <c r="I290" i="17"/>
  <c r="I289" i="17"/>
  <c r="I288" i="17"/>
  <c r="I287" i="17"/>
  <c r="I286" i="17"/>
  <c r="I285" i="17"/>
  <c r="I284" i="17"/>
  <c r="I283" i="17"/>
  <c r="I282" i="17"/>
  <c r="I281" i="17"/>
  <c r="I280" i="17"/>
  <c r="C289" i="17" s="1"/>
  <c r="I279" i="17"/>
  <c r="I278" i="17"/>
  <c r="C279" i="17" s="1"/>
  <c r="I277" i="17"/>
  <c r="I276" i="17"/>
  <c r="I275" i="17"/>
  <c r="I274" i="17"/>
  <c r="I273" i="17"/>
  <c r="I272" i="17"/>
  <c r="I271" i="17"/>
  <c r="I270" i="17"/>
  <c r="I269" i="17"/>
  <c r="I268" i="17"/>
  <c r="I267" i="17"/>
  <c r="I266" i="17"/>
  <c r="C277" i="17" s="1"/>
  <c r="I265" i="17"/>
  <c r="I264" i="17"/>
  <c r="I263" i="17"/>
  <c r="I262" i="17"/>
  <c r="I261" i="17"/>
  <c r="I260" i="17"/>
  <c r="I259" i="17"/>
  <c r="I258" i="17"/>
  <c r="I257" i="17"/>
  <c r="I256" i="17"/>
  <c r="C265" i="17" s="1"/>
  <c r="I255" i="17"/>
  <c r="I254" i="17"/>
  <c r="I253" i="17"/>
  <c r="I252" i="17"/>
  <c r="C255" i="17" s="1"/>
  <c r="I251" i="17"/>
  <c r="I250" i="17"/>
  <c r="I249" i="17"/>
  <c r="I248" i="17"/>
  <c r="I247" i="17"/>
  <c r="I246" i="17"/>
  <c r="I245" i="17"/>
  <c r="I244" i="17"/>
  <c r="I243" i="17"/>
  <c r="I242" i="17"/>
  <c r="I241" i="17"/>
  <c r="I240" i="17"/>
  <c r="I239" i="17"/>
  <c r="I238" i="17"/>
  <c r="I237" i="17"/>
  <c r="I236" i="17"/>
  <c r="I235" i="17"/>
  <c r="I234" i="17"/>
  <c r="I233" i="17"/>
  <c r="I232" i="17"/>
  <c r="C251" i="17" s="1"/>
  <c r="I231" i="17"/>
  <c r="I230" i="17"/>
  <c r="I229" i="17"/>
  <c r="I228" i="17"/>
  <c r="I227" i="17"/>
  <c r="I226" i="17"/>
  <c r="I225" i="17"/>
  <c r="I224" i="17"/>
  <c r="I223" i="17"/>
  <c r="I222" i="17"/>
  <c r="I221" i="17"/>
  <c r="I220" i="17"/>
  <c r="I219" i="17"/>
  <c r="I218" i="17"/>
  <c r="I217" i="17"/>
  <c r="I216" i="17"/>
  <c r="I215" i="17"/>
  <c r="I214" i="17"/>
  <c r="I213" i="17"/>
  <c r="I212" i="17"/>
  <c r="C231" i="17" s="1"/>
  <c r="I211" i="17"/>
  <c r="I210" i="17"/>
  <c r="I209" i="17"/>
  <c r="I208" i="17"/>
  <c r="I207" i="17"/>
  <c r="C208" i="17" s="1"/>
  <c r="I206" i="17"/>
  <c r="I205" i="17"/>
  <c r="I204" i="17"/>
  <c r="I203" i="17"/>
  <c r="I202" i="17"/>
  <c r="I201" i="17"/>
  <c r="I200" i="17"/>
  <c r="I199" i="17"/>
  <c r="C206" i="17" s="1"/>
  <c r="I198" i="17"/>
  <c r="I197" i="17"/>
  <c r="I196" i="17"/>
  <c r="C197" i="17" s="1"/>
  <c r="I195" i="17"/>
  <c r="I194" i="17"/>
  <c r="I193" i="17"/>
  <c r="I192" i="17"/>
  <c r="C195" i="17" s="1"/>
  <c r="I191" i="17"/>
  <c r="I190" i="17"/>
  <c r="I189" i="17"/>
  <c r="I188" i="17"/>
  <c r="C191" i="17" s="1"/>
  <c r="I187" i="17"/>
  <c r="I186" i="17"/>
  <c r="I185" i="17"/>
  <c r="C186" i="17" s="1"/>
  <c r="I184" i="17"/>
  <c r="I183" i="17"/>
  <c r="I182" i="17"/>
  <c r="I181" i="17"/>
  <c r="I180" i="17"/>
  <c r="I179" i="17"/>
  <c r="I178" i="17"/>
  <c r="I177" i="17"/>
  <c r="I176" i="17"/>
  <c r="I175" i="17"/>
  <c r="C181" i="17" s="1"/>
  <c r="I174" i="17"/>
  <c r="I173" i="17"/>
  <c r="I172" i="17"/>
  <c r="I171" i="17"/>
  <c r="I170" i="17"/>
  <c r="C173" i="17" s="1"/>
  <c r="I169" i="17"/>
  <c r="I168" i="17"/>
  <c r="C169" i="17" s="1"/>
  <c r="I167" i="17"/>
  <c r="I166" i="17"/>
  <c r="I165" i="17"/>
  <c r="I164" i="17"/>
  <c r="C167" i="17" s="1"/>
  <c r="I163" i="17"/>
  <c r="I162" i="17"/>
  <c r="C163" i="17" s="1"/>
  <c r="I161" i="17"/>
  <c r="I160" i="17"/>
  <c r="I159" i="17"/>
  <c r="I158" i="17"/>
  <c r="I157" i="17"/>
  <c r="I156" i="17"/>
  <c r="I155" i="17"/>
  <c r="C161" i="17" s="1"/>
  <c r="I154" i="17"/>
  <c r="I153" i="17"/>
  <c r="I152" i="17"/>
  <c r="I151" i="17"/>
  <c r="I150" i="17"/>
  <c r="I149" i="17"/>
  <c r="I148" i="17"/>
  <c r="C153" i="17" s="1"/>
  <c r="I147" i="17"/>
  <c r="I146" i="17"/>
  <c r="I145" i="17"/>
  <c r="I144" i="17"/>
  <c r="I143" i="17"/>
  <c r="I142" i="17"/>
  <c r="C147" i="17" s="1"/>
  <c r="I141" i="17"/>
  <c r="I140" i="17"/>
  <c r="C141" i="17" s="1"/>
  <c r="I139" i="17"/>
  <c r="I138" i="17"/>
  <c r="I137" i="17"/>
  <c r="I136" i="17"/>
  <c r="I135" i="17"/>
  <c r="I134" i="17"/>
  <c r="I133" i="17"/>
  <c r="I132" i="17"/>
  <c r="I131" i="17"/>
  <c r="I130" i="17"/>
  <c r="I129" i="17"/>
  <c r="I128" i="17"/>
  <c r="I127" i="17"/>
  <c r="I126" i="17"/>
  <c r="I125" i="17"/>
  <c r="I124" i="17"/>
  <c r="I123" i="17"/>
  <c r="I122" i="17"/>
  <c r="I121" i="17"/>
  <c r="I120" i="17"/>
  <c r="I119" i="17"/>
  <c r="I118" i="17"/>
  <c r="I117" i="17"/>
  <c r="I116" i="17"/>
  <c r="C117" i="17" s="1"/>
  <c r="I115" i="17"/>
  <c r="I114" i="17"/>
  <c r="I113" i="17"/>
  <c r="I112" i="17"/>
  <c r="I111" i="17"/>
  <c r="I110" i="17"/>
  <c r="C115" i="17" s="1"/>
  <c r="I109" i="17"/>
  <c r="I108" i="17"/>
  <c r="I107" i="17"/>
  <c r="I106" i="17"/>
  <c r="I105" i="17"/>
  <c r="C108" i="17" s="1"/>
  <c r="I104" i="17"/>
  <c r="I103" i="17"/>
  <c r="I102" i="17"/>
  <c r="I101" i="17"/>
  <c r="I100" i="17"/>
  <c r="C103" i="17" s="1"/>
  <c r="I99" i="17"/>
  <c r="I98" i="17"/>
  <c r="I97" i="17"/>
  <c r="I96" i="17"/>
  <c r="I95" i="17"/>
  <c r="C98" i="17" s="1"/>
  <c r="I94" i="17"/>
  <c r="I93" i="17"/>
  <c r="I92" i="17"/>
  <c r="I91" i="17"/>
  <c r="C92" i="17" s="1"/>
  <c r="I90" i="17"/>
  <c r="I89" i="17"/>
  <c r="C90" i="17" s="1"/>
  <c r="I88" i="17"/>
  <c r="I87" i="17"/>
  <c r="I86" i="17"/>
  <c r="I85" i="17"/>
  <c r="I84" i="17"/>
  <c r="I83" i="17"/>
  <c r="C88" i="17" s="1"/>
  <c r="I82" i="17"/>
  <c r="I81" i="17"/>
  <c r="I80" i="17"/>
  <c r="C81" i="17" s="1"/>
  <c r="I79" i="17"/>
  <c r="I78" i="17"/>
  <c r="I77" i="17"/>
  <c r="I76" i="17"/>
  <c r="C77" i="17" s="1"/>
  <c r="I75" i="17"/>
  <c r="I74" i="17"/>
  <c r="I73" i="17"/>
  <c r="I72" i="17"/>
  <c r="I71" i="17"/>
  <c r="I70" i="17"/>
  <c r="I69" i="17"/>
  <c r="I68" i="17"/>
  <c r="C73" i="17" s="1"/>
  <c r="I67" i="17"/>
  <c r="I66" i="17"/>
  <c r="I65" i="17"/>
  <c r="I64" i="17"/>
  <c r="I63" i="17"/>
  <c r="I62" i="17"/>
  <c r="I61" i="17"/>
  <c r="I60" i="17"/>
  <c r="C65" i="17" s="1"/>
  <c r="I59" i="17"/>
  <c r="I58" i="17"/>
  <c r="I57" i="17"/>
  <c r="I56" i="17"/>
  <c r="I55" i="17"/>
  <c r="C58" i="17" s="1"/>
  <c r="I54" i="17"/>
  <c r="I53" i="17"/>
  <c r="I52" i="17"/>
  <c r="I51" i="17"/>
  <c r="C54" i="17" s="1"/>
  <c r="I50" i="17"/>
  <c r="I49" i="17"/>
  <c r="I48" i="17"/>
  <c r="I47" i="17"/>
  <c r="I46" i="17"/>
  <c r="I45" i="17"/>
  <c r="I44" i="17"/>
  <c r="I43" i="17"/>
  <c r="I42" i="17"/>
  <c r="I41" i="17"/>
  <c r="I40" i="17"/>
  <c r="C47" i="17" s="1"/>
  <c r="I39" i="17"/>
  <c r="I38" i="17"/>
  <c r="I37" i="17"/>
  <c r="I36" i="17"/>
  <c r="I35" i="17"/>
  <c r="C38" i="17" s="1"/>
  <c r="I34" i="17"/>
  <c r="I33" i="17"/>
  <c r="I32" i="17"/>
  <c r="I31" i="17"/>
  <c r="I30" i="17"/>
  <c r="I29" i="17"/>
  <c r="I28" i="17"/>
  <c r="I27" i="17"/>
  <c r="C34" i="17" s="1"/>
  <c r="I26" i="17"/>
  <c r="I25" i="17"/>
  <c r="I24" i="17"/>
  <c r="C26" i="17" s="1"/>
  <c r="I23" i="17"/>
  <c r="C23" i="17" s="1"/>
  <c r="I22" i="17"/>
  <c r="I21" i="17"/>
  <c r="I20" i="17"/>
  <c r="I19" i="17"/>
  <c r="I18" i="17"/>
  <c r="I17" i="17"/>
  <c r="I16" i="17"/>
  <c r="I15" i="17"/>
  <c r="I14" i="17"/>
  <c r="I13" i="17"/>
  <c r="I12" i="17"/>
  <c r="I11" i="17"/>
  <c r="I10" i="17"/>
  <c r="I9" i="17"/>
  <c r="I8" i="17"/>
  <c r="I7" i="17"/>
  <c r="I6" i="17"/>
  <c r="I5" i="17"/>
  <c r="I4" i="17"/>
  <c r="I3" i="17"/>
  <c r="I2" i="17"/>
  <c r="C17" i="17" s="1"/>
  <c r="C1801" i="17" l="1"/>
  <c r="C2552" i="17"/>
  <c r="C457" i="17"/>
  <c r="C1204" i="17"/>
  <c r="C1405" i="17"/>
  <c r="C2370" i="17"/>
  <c r="C2736" i="17"/>
  <c r="C2751" i="17"/>
  <c r="C207" i="17"/>
  <c r="C1238" i="17"/>
  <c r="C1643" i="17"/>
  <c r="C2015" i="17"/>
  <c r="C2813" i="17"/>
  <c r="C1783" i="17"/>
  <c r="C2414" i="17"/>
  <c r="C2588" i="17"/>
  <c r="C2670" i="17"/>
  <c r="C2775" i="17"/>
  <c r="C2927" i="17"/>
  <c r="C105" i="17"/>
  <c r="C634" i="17"/>
  <c r="C892" i="17"/>
  <c r="C1130" i="17"/>
  <c r="C1222" i="17"/>
  <c r="C1341" i="17"/>
  <c r="C1465" i="17"/>
  <c r="C1659" i="17"/>
  <c r="C2113" i="17"/>
  <c r="C2178" i="17"/>
  <c r="C1499" i="17"/>
  <c r="C1527" i="17"/>
  <c r="C1675" i="17"/>
  <c r="C1821" i="17"/>
  <c r="C2346" i="17"/>
  <c r="C51" i="17"/>
  <c r="C199" i="17"/>
  <c r="C397" i="17"/>
  <c r="C475" i="17"/>
  <c r="C816" i="17"/>
  <c r="C994" i="17"/>
  <c r="C1192" i="17"/>
  <c r="C1230" i="17"/>
  <c r="C1254" i="17"/>
  <c r="C1323" i="17"/>
  <c r="C1373" i="17"/>
  <c r="C1425" i="17"/>
  <c r="C1491" i="17"/>
  <c r="C1519" i="17"/>
  <c r="C1621" i="17"/>
  <c r="C1651" i="17"/>
  <c r="C1667" i="17"/>
  <c r="C1755" i="17"/>
  <c r="C1791" i="17"/>
  <c r="C1813" i="17"/>
  <c r="C1969" i="17"/>
  <c r="C2150" i="17"/>
  <c r="C2204" i="17"/>
  <c r="C2338" i="17"/>
  <c r="C2362" i="17"/>
  <c r="C2390" i="17"/>
  <c r="C2652" i="17"/>
  <c r="C2767" i="17"/>
  <c r="C2851" i="17"/>
  <c r="C59" i="17"/>
  <c r="C301" i="17"/>
  <c r="C317" i="17"/>
  <c r="C325" i="17"/>
  <c r="C630" i="17"/>
  <c r="C646" i="17"/>
  <c r="C740" i="17"/>
  <c r="C748" i="17"/>
  <c r="C756" i="17"/>
  <c r="C788" i="17"/>
  <c r="C796" i="17"/>
  <c r="C884" i="17"/>
  <c r="C1036" i="17"/>
  <c r="C1044" i="17"/>
  <c r="C1052" i="17"/>
  <c r="C1203" i="17"/>
  <c r="C1200" i="17"/>
  <c r="C1219" i="17"/>
  <c r="C1218" i="17"/>
  <c r="C1235" i="17"/>
  <c r="C1234" i="17"/>
  <c r="C55" i="17"/>
  <c r="C89" i="17"/>
  <c r="C109" i="17"/>
  <c r="C185" i="17"/>
  <c r="C203" i="17"/>
  <c r="C297" i="17"/>
  <c r="C313" i="17"/>
  <c r="C321" i="17"/>
  <c r="C401" i="17"/>
  <c r="C409" i="17"/>
  <c r="C427" i="17"/>
  <c r="C479" i="17"/>
  <c r="C650" i="17"/>
  <c r="C752" i="17"/>
  <c r="C792" i="17"/>
  <c r="C1040" i="17"/>
  <c r="C1048" i="17"/>
  <c r="C1127" i="17"/>
  <c r="C1114" i="17"/>
  <c r="C1106" i="17"/>
  <c r="C1110" i="17"/>
  <c r="C1227" i="17"/>
  <c r="C1226" i="17"/>
  <c r="C1134" i="17"/>
  <c r="C1208" i="17"/>
  <c r="C1274" i="17"/>
  <c r="C1303" i="17"/>
  <c r="C1325" i="17"/>
  <c r="C1369" i="17"/>
  <c r="C1377" i="17"/>
  <c r="C1385" i="17"/>
  <c r="C1409" i="17"/>
  <c r="C1429" i="17"/>
  <c r="C1469" i="17"/>
  <c r="C1495" i="17"/>
  <c r="C1509" i="17"/>
  <c r="C1523" i="17"/>
  <c r="C1535" i="17"/>
  <c r="C1625" i="17"/>
  <c r="C1647" i="17"/>
  <c r="C1655" i="17"/>
  <c r="C1663" i="17"/>
  <c r="C1671" i="17"/>
  <c r="C1708" i="17"/>
  <c r="C1767" i="17"/>
  <c r="C1779" i="17"/>
  <c r="C1787" i="17"/>
  <c r="C1797" i="17"/>
  <c r="C1809" i="17"/>
  <c r="C1817" i="17"/>
  <c r="C1929" i="17"/>
  <c r="C1973" i="17"/>
  <c r="C2023" i="17"/>
  <c r="C2166" i="17"/>
  <c r="C2182" i="17"/>
  <c r="C2208" i="17"/>
  <c r="C2237" i="17"/>
  <c r="C2311" i="17"/>
  <c r="C2342" i="17"/>
  <c r="C2350" i="17"/>
  <c r="C2358" i="17"/>
  <c r="C2366" i="17"/>
  <c r="C2394" i="17"/>
  <c r="C2402" i="17"/>
  <c r="C2410" i="17"/>
  <c r="C2430" i="17"/>
  <c r="C2560" i="17"/>
  <c r="C2592" i="17"/>
  <c r="C2674" i="17"/>
  <c r="C2703" i="17"/>
  <c r="C2740" i="17"/>
  <c r="C2771" i="17"/>
  <c r="C2783" i="17"/>
  <c r="C2797" i="17"/>
  <c r="C2835" i="17"/>
  <c r="C2941" i="17"/>
  <c r="C1381" i="17"/>
  <c r="C1539" i="17"/>
  <c r="C1771" i="17"/>
  <c r="C1933" i="17"/>
  <c r="C2354" i="17"/>
  <c r="C2398" i="17"/>
  <c r="C2406" i="17"/>
  <c r="C29" i="17"/>
  <c r="C33" i="17"/>
  <c r="C85" i="17"/>
  <c r="C93" i="17"/>
  <c r="C97" i="17"/>
  <c r="C138" i="17"/>
  <c r="C137" i="17"/>
  <c r="C133" i="17"/>
  <c r="C129" i="17"/>
  <c r="C121" i="17"/>
  <c r="C125" i="17"/>
  <c r="C131" i="17"/>
  <c r="C139" i="17"/>
  <c r="C37" i="17"/>
  <c r="C27" i="17"/>
  <c r="C31" i="17"/>
  <c r="C35" i="17"/>
  <c r="C39" i="17"/>
  <c r="C53" i="17"/>
  <c r="C57" i="17"/>
  <c r="C83" i="17"/>
  <c r="C87" i="17"/>
  <c r="C91" i="17"/>
  <c r="C95" i="17"/>
  <c r="C99" i="17"/>
  <c r="C107" i="17"/>
  <c r="C119" i="17"/>
  <c r="C123" i="17"/>
  <c r="C127" i="17"/>
  <c r="C135" i="17"/>
  <c r="C160" i="17"/>
  <c r="C159" i="17"/>
  <c r="C155" i="17"/>
  <c r="C157" i="17"/>
  <c r="C184" i="17"/>
  <c r="C183" i="17"/>
  <c r="C179" i="17"/>
  <c r="C175" i="17"/>
  <c r="C177" i="17"/>
  <c r="C210" i="17"/>
  <c r="C209" i="17"/>
  <c r="C211" i="17"/>
  <c r="C293" i="17"/>
  <c r="C329" i="17"/>
  <c r="C333" i="17"/>
  <c r="C337" i="17"/>
  <c r="C341" i="17"/>
  <c r="C345" i="17"/>
  <c r="C419" i="17"/>
  <c r="C423" i="17"/>
  <c r="C461" i="17"/>
  <c r="C465" i="17"/>
  <c r="C483" i="17"/>
  <c r="C487" i="17"/>
  <c r="C491" i="17"/>
  <c r="C552" i="17"/>
  <c r="C556" i="17"/>
  <c r="C564" i="17"/>
  <c r="C568" i="17"/>
  <c r="C572" i="17"/>
  <c r="C576" i="17"/>
  <c r="C638" i="17"/>
  <c r="C642" i="17"/>
  <c r="C696" i="17"/>
  <c r="C700" i="17"/>
  <c r="C704" i="17"/>
  <c r="C708" i="17"/>
  <c r="C712" i="17"/>
  <c r="C716" i="17"/>
  <c r="C720" i="17"/>
  <c r="C724" i="17"/>
  <c r="C728" i="17"/>
  <c r="C760" i="17"/>
  <c r="C764" i="17"/>
  <c r="C820" i="17"/>
  <c r="C824" i="17"/>
  <c r="C834" i="17"/>
  <c r="C902" i="17"/>
  <c r="C906" i="17"/>
  <c r="C910" i="17"/>
  <c r="C920" i="17"/>
  <c r="C966" i="17"/>
  <c r="C970" i="17"/>
  <c r="C974" i="17"/>
  <c r="C988" i="17"/>
  <c r="C992" i="17"/>
  <c r="C1028" i="17"/>
  <c r="C1056" i="17"/>
  <c r="C1074" i="17"/>
  <c r="C1078" i="17"/>
  <c r="C1082" i="17"/>
  <c r="C1086" i="17"/>
  <c r="C1090" i="17"/>
  <c r="C1094" i="17"/>
  <c r="C1098" i="17"/>
  <c r="C1118" i="17"/>
  <c r="C1122" i="17"/>
  <c r="C1126" i="17"/>
  <c r="C1138" i="17"/>
  <c r="C1142" i="17"/>
  <c r="C1146" i="17"/>
  <c r="C1172" i="17"/>
  <c r="C1176" i="17"/>
  <c r="C1180" i="17"/>
  <c r="C1184" i="17"/>
  <c r="C1188" i="17"/>
  <c r="C1258" i="17"/>
  <c r="C1262" i="17"/>
  <c r="C1278" i="17"/>
  <c r="C1282" i="17"/>
  <c r="C1329" i="17"/>
  <c r="C1333" i="17"/>
  <c r="C1337" i="17"/>
  <c r="C1345" i="17"/>
  <c r="C1389" i="17"/>
  <c r="C1417" i="17"/>
  <c r="C1467" i="17"/>
  <c r="C1481" i="17"/>
  <c r="C1485" i="17"/>
  <c r="C1489" i="17"/>
  <c r="C1493" i="17"/>
  <c r="C1497" i="17"/>
  <c r="C1512" i="17"/>
  <c r="C1511" i="17"/>
  <c r="C1513" i="17"/>
  <c r="C1534" i="17"/>
  <c r="C1533" i="17"/>
  <c r="C1542" i="17"/>
  <c r="C1541" i="17"/>
  <c r="C1552" i="17"/>
  <c r="C1549" i="17"/>
  <c r="C1551" i="17"/>
  <c r="C1560" i="17"/>
  <c r="C1557" i="17"/>
  <c r="C1559" i="17"/>
  <c r="C1566" i="17"/>
  <c r="C1565" i="17"/>
  <c r="C1567" i="17"/>
  <c r="C1595" i="17"/>
  <c r="C187" i="17"/>
  <c r="C201" i="17"/>
  <c r="C205" i="17"/>
  <c r="C291" i="17"/>
  <c r="C295" i="17"/>
  <c r="C299" i="17"/>
  <c r="C311" i="17"/>
  <c r="C315" i="17"/>
  <c r="C319" i="17"/>
  <c r="C323" i="17"/>
  <c r="C327" i="17"/>
  <c r="C331" i="17"/>
  <c r="C335" i="17"/>
  <c r="C339" i="17"/>
  <c r="C343" i="17"/>
  <c r="C347" i="17"/>
  <c r="C395" i="17"/>
  <c r="C399" i="17"/>
  <c r="C407" i="17"/>
  <c r="C411" i="17"/>
  <c r="C417" i="17"/>
  <c r="C421" i="17"/>
  <c r="C425" i="17"/>
  <c r="C459" i="17"/>
  <c r="C463" i="17"/>
  <c r="C467" i="17"/>
  <c r="C473" i="17"/>
  <c r="C477" i="17"/>
  <c r="C481" i="17"/>
  <c r="C485" i="17"/>
  <c r="C489" i="17"/>
  <c r="C493" i="17"/>
  <c r="C550" i="17"/>
  <c r="C554" i="17"/>
  <c r="C562" i="17"/>
  <c r="C566" i="17"/>
  <c r="C570" i="17"/>
  <c r="C574" i="17"/>
  <c r="C578" i="17"/>
  <c r="C628" i="17"/>
  <c r="C632" i="17"/>
  <c r="C636" i="17"/>
  <c r="C640" i="17"/>
  <c r="C644" i="17"/>
  <c r="C648" i="17"/>
  <c r="C694" i="17"/>
  <c r="C698" i="17"/>
  <c r="C702" i="17"/>
  <c r="C706" i="17"/>
  <c r="C710" i="17"/>
  <c r="C714" i="17"/>
  <c r="C718" i="17"/>
  <c r="C722" i="17"/>
  <c r="C726" i="17"/>
  <c r="C730" i="17"/>
  <c r="C742" i="17"/>
  <c r="C750" i="17"/>
  <c r="C758" i="17"/>
  <c r="C762" i="17"/>
  <c r="C766" i="17"/>
  <c r="C790" i="17"/>
  <c r="C794" i="17"/>
  <c r="C818" i="17"/>
  <c r="C822" i="17"/>
  <c r="C832" i="17"/>
  <c r="C908" i="17"/>
  <c r="C922" i="17"/>
  <c r="C968" i="17"/>
  <c r="C976" i="17"/>
  <c r="C990" i="17"/>
  <c r="C1014" i="17"/>
  <c r="C1026" i="17"/>
  <c r="C1030" i="17"/>
  <c r="C1038" i="17"/>
  <c r="C1042" i="17"/>
  <c r="C1046" i="17"/>
  <c r="C1050" i="17"/>
  <c r="C1054" i="17"/>
  <c r="C1072" i="17"/>
  <c r="C1076" i="17"/>
  <c r="C1080" i="17"/>
  <c r="C1084" i="17"/>
  <c r="C1088" i="17"/>
  <c r="C1092" i="17"/>
  <c r="C1096" i="17"/>
  <c r="C1100" i="17"/>
  <c r="C1108" i="17"/>
  <c r="C1112" i="17"/>
  <c r="C1116" i="17"/>
  <c r="C1120" i="17"/>
  <c r="C1124" i="17"/>
  <c r="C1128" i="17"/>
  <c r="C1132" i="17"/>
  <c r="C1136" i="17"/>
  <c r="C1140" i="17"/>
  <c r="C1144" i="17"/>
  <c r="C1170" i="17"/>
  <c r="C1174" i="17"/>
  <c r="C1178" i="17"/>
  <c r="C1182" i="17"/>
  <c r="C1186" i="17"/>
  <c r="C1190" i="17"/>
  <c r="C1194" i="17"/>
  <c r="C1202" i="17"/>
  <c r="C1206" i="17"/>
  <c r="C1210" i="17"/>
  <c r="C1216" i="17"/>
  <c r="C1220" i="17"/>
  <c r="C1224" i="17"/>
  <c r="C1228" i="17"/>
  <c r="C1232" i="17"/>
  <c r="C1236" i="17"/>
  <c r="C1240" i="17"/>
  <c r="C1252" i="17"/>
  <c r="C1256" i="17"/>
  <c r="C1260" i="17"/>
  <c r="C1276" i="17"/>
  <c r="C1280" i="17"/>
  <c r="C1301" i="17"/>
  <c r="C1305" i="17"/>
  <c r="C1327" i="17"/>
  <c r="C1331" i="17"/>
  <c r="C1335" i="17"/>
  <c r="C1339" i="17"/>
  <c r="C1343" i="17"/>
  <c r="C1347" i="17"/>
  <c r="C1371" i="17"/>
  <c r="C1375" i="17"/>
  <c r="C1379" i="17"/>
  <c r="C1383" i="17"/>
  <c r="C1387" i="17"/>
  <c r="C1407" i="17"/>
  <c r="C1415" i="17"/>
  <c r="C1419" i="17"/>
  <c r="C1427" i="17"/>
  <c r="C1483" i="17"/>
  <c r="C1487" i="17"/>
  <c r="C1502" i="17"/>
  <c r="C1503" i="17"/>
  <c r="C1548" i="17"/>
  <c r="C1545" i="17"/>
  <c r="C1547" i="17"/>
  <c r="C1556" i="17"/>
  <c r="C1553" i="17"/>
  <c r="C1555" i="17"/>
  <c r="C1564" i="17"/>
  <c r="C1561" i="17"/>
  <c r="C1563" i="17"/>
  <c r="C1588" i="17"/>
  <c r="C1585" i="17"/>
  <c r="C1581" i="17"/>
  <c r="C1583" i="17"/>
  <c r="C1604" i="17"/>
  <c r="C1605" i="17"/>
  <c r="C1601" i="17"/>
  <c r="C1597" i="17"/>
  <c r="C1593" i="17"/>
  <c r="C1589" i="17"/>
  <c r="C1591" i="17"/>
  <c r="C1599" i="17"/>
  <c r="C1712" i="17"/>
  <c r="C1743" i="17"/>
  <c r="C1747" i="17"/>
  <c r="C1751" i="17"/>
  <c r="C1775" i="17"/>
  <c r="C1805" i="17"/>
  <c r="C1921" i="17"/>
  <c r="C1955" i="17"/>
  <c r="C2003" i="17"/>
  <c r="C2019" i="17"/>
  <c r="C2216" i="17"/>
  <c r="C2303" i="17"/>
  <c r="C2307" i="17"/>
  <c r="C2321" i="17"/>
  <c r="C2329" i="17"/>
  <c r="C2327" i="17"/>
  <c r="C2357" i="17"/>
  <c r="C2356" i="17"/>
  <c r="C1521" i="17"/>
  <c r="C1525" i="17"/>
  <c r="C1537" i="17"/>
  <c r="C1627" i="17"/>
  <c r="C1645" i="17"/>
  <c r="C1649" i="17"/>
  <c r="C1653" i="17"/>
  <c r="C1657" i="17"/>
  <c r="C1661" i="17"/>
  <c r="C1665" i="17"/>
  <c r="C1669" i="17"/>
  <c r="C1673" i="17"/>
  <c r="C1677" i="17"/>
  <c r="C1706" i="17"/>
  <c r="C1710" i="17"/>
  <c r="C1741" i="17"/>
  <c r="C1745" i="17"/>
  <c r="C1749" i="17"/>
  <c r="C1753" i="17"/>
  <c r="C1757" i="17"/>
  <c r="C1769" i="17"/>
  <c r="C1773" i="17"/>
  <c r="C1777" i="17"/>
  <c r="C1781" i="17"/>
  <c r="C1785" i="17"/>
  <c r="C1789" i="17"/>
  <c r="C1793" i="17"/>
  <c r="C1799" i="17"/>
  <c r="C1803" i="17"/>
  <c r="C1807" i="17"/>
  <c r="C1811" i="17"/>
  <c r="C1815" i="17"/>
  <c r="C1819" i="17"/>
  <c r="C1919" i="17"/>
  <c r="C1923" i="17"/>
  <c r="C1931" i="17"/>
  <c r="C1953" i="17"/>
  <c r="C1957" i="17"/>
  <c r="C1971" i="17"/>
  <c r="C2001" i="17"/>
  <c r="C2013" i="17"/>
  <c r="C2017" i="17"/>
  <c r="C2021" i="17"/>
  <c r="C2140" i="17"/>
  <c r="C2158" i="17"/>
  <c r="C2180" i="17"/>
  <c r="C2184" i="17"/>
  <c r="C2206" i="17"/>
  <c r="C2214" i="17"/>
  <c r="C2239" i="17"/>
  <c r="C2301" i="17"/>
  <c r="C2305" i="17"/>
  <c r="C2309" i="17"/>
  <c r="C2313" i="17"/>
  <c r="C2319" i="17"/>
  <c r="C2326" i="17"/>
  <c r="C2323" i="17"/>
  <c r="C2325" i="17"/>
  <c r="C2340" i="17"/>
  <c r="C2344" i="17"/>
  <c r="C2348" i="17"/>
  <c r="C2352" i="17"/>
  <c r="C2360" i="17"/>
  <c r="C2364" i="17"/>
  <c r="C2368" i="17"/>
  <c r="C2376" i="17"/>
  <c r="C2380" i="17"/>
  <c r="C2388" i="17"/>
  <c r="C2392" i="17"/>
  <c r="C2396" i="17"/>
  <c r="C2400" i="17"/>
  <c r="C2404" i="17"/>
  <c r="C2408" i="17"/>
  <c r="C2412" i="17"/>
  <c r="C2416" i="17"/>
  <c r="C2420" i="17"/>
  <c r="C2424" i="17"/>
  <c r="C2428" i="17"/>
  <c r="C2432" i="17"/>
  <c r="C2466" i="17"/>
  <c r="C2470" i="17"/>
  <c r="C2500" i="17"/>
  <c r="C2506" i="17"/>
  <c r="C2538" i="17"/>
  <c r="C2542" i="17"/>
  <c r="C2556" i="17"/>
  <c r="C2564" i="17"/>
  <c r="C2582" i="17"/>
  <c r="C2586" i="17"/>
  <c r="C2590" i="17"/>
  <c r="C2594" i="17"/>
  <c r="C2620" i="17"/>
  <c r="C2644" i="17"/>
  <c r="C2650" i="17"/>
  <c r="C2654" i="17"/>
  <c r="C2676" i="17"/>
  <c r="C2738" i="17"/>
  <c r="C2753" i="17"/>
  <c r="C2757" i="17"/>
  <c r="C2765" i="17"/>
  <c r="C2769" i="17"/>
  <c r="C2773" i="17"/>
  <c r="C2781" i="17"/>
  <c r="C2795" i="17"/>
  <c r="C2833" i="17"/>
  <c r="C2853" i="17"/>
  <c r="C2877" i="17"/>
  <c r="C2931" i="17"/>
  <c r="C2949" i="17"/>
  <c r="C2982" i="17"/>
  <c r="C2986" i="17"/>
  <c r="C2990" i="17"/>
  <c r="C2998" i="17"/>
  <c r="C3002" i="17"/>
  <c r="C3006" i="17"/>
  <c r="C2378" i="17"/>
  <c r="C2382" i="17"/>
  <c r="C2418" i="17"/>
  <c r="C2422" i="17"/>
  <c r="C2426" i="17"/>
  <c r="C2468" i="17"/>
  <c r="C2472" i="17"/>
  <c r="C2540" i="17"/>
  <c r="C2544" i="17"/>
  <c r="C2584" i="17"/>
  <c r="C2596" i="17"/>
  <c r="C2759" i="17"/>
  <c r="C2879" i="17"/>
  <c r="C2984" i="17"/>
  <c r="C2988" i="17"/>
  <c r="C2992" i="17"/>
  <c r="C3000" i="17"/>
  <c r="C3004" i="17"/>
  <c r="C3" i="17"/>
  <c r="C7" i="17"/>
  <c r="C11" i="17"/>
  <c r="C15" i="17"/>
  <c r="C19" i="17"/>
  <c r="C21" i="17"/>
  <c r="C25" i="17"/>
  <c r="C41" i="17"/>
  <c r="C45" i="17"/>
  <c r="C49" i="17"/>
  <c r="C67" i="17"/>
  <c r="C75" i="17"/>
  <c r="C79" i="17"/>
  <c r="C2" i="17"/>
  <c r="C4" i="17"/>
  <c r="C6" i="17"/>
  <c r="C8" i="17"/>
  <c r="C10" i="17"/>
  <c r="C12" i="17"/>
  <c r="C14" i="17"/>
  <c r="C16" i="17"/>
  <c r="C18" i="17"/>
  <c r="C20" i="17"/>
  <c r="C22" i="17"/>
  <c r="C24" i="17"/>
  <c r="C28" i="17"/>
  <c r="C30" i="17"/>
  <c r="C32" i="17"/>
  <c r="C36" i="17"/>
  <c r="C40" i="17"/>
  <c r="C42" i="17"/>
  <c r="C44" i="17"/>
  <c r="C46" i="17"/>
  <c r="C48" i="17"/>
  <c r="C50" i="17"/>
  <c r="C52" i="17"/>
  <c r="C56" i="17"/>
  <c r="C60" i="17"/>
  <c r="C62" i="17"/>
  <c r="C64" i="17"/>
  <c r="C66" i="17"/>
  <c r="C68" i="17"/>
  <c r="C70" i="17"/>
  <c r="C72" i="17"/>
  <c r="C74" i="17"/>
  <c r="C76" i="17"/>
  <c r="C78" i="17"/>
  <c r="C80" i="17"/>
  <c r="C82" i="17"/>
  <c r="C84" i="17"/>
  <c r="C86" i="17"/>
  <c r="C94" i="17"/>
  <c r="C96" i="17"/>
  <c r="C100" i="17"/>
  <c r="C102" i="17"/>
  <c r="C104" i="17"/>
  <c r="C106" i="17"/>
  <c r="C110" i="17"/>
  <c r="C112" i="17"/>
  <c r="C114" i="17"/>
  <c r="C116" i="17"/>
  <c r="C118" i="17"/>
  <c r="C120" i="17"/>
  <c r="C122" i="17"/>
  <c r="C124" i="17"/>
  <c r="C126" i="17"/>
  <c r="C128" i="17"/>
  <c r="C130" i="17"/>
  <c r="C132" i="17"/>
  <c r="C134" i="17"/>
  <c r="C136" i="17"/>
  <c r="C140" i="17"/>
  <c r="C142" i="17"/>
  <c r="C144" i="17"/>
  <c r="C146" i="17"/>
  <c r="C148" i="17"/>
  <c r="C150" i="17"/>
  <c r="C152" i="17"/>
  <c r="C154" i="17"/>
  <c r="C156" i="17"/>
  <c r="C158" i="17"/>
  <c r="C162" i="17"/>
  <c r="C164" i="17"/>
  <c r="C166" i="17"/>
  <c r="C168" i="17"/>
  <c r="C170" i="17"/>
  <c r="C172" i="17"/>
  <c r="C174" i="17"/>
  <c r="C176" i="17"/>
  <c r="C178" i="17"/>
  <c r="C180" i="17"/>
  <c r="C182" i="17"/>
  <c r="C188" i="17"/>
  <c r="C190" i="17"/>
  <c r="C192" i="17"/>
  <c r="C194" i="17"/>
  <c r="C196" i="17"/>
  <c r="C198" i="17"/>
  <c r="C200" i="17"/>
  <c r="C202" i="17"/>
  <c r="C204" i="17"/>
  <c r="C212" i="17"/>
  <c r="C214" i="17"/>
  <c r="C216" i="17"/>
  <c r="C218" i="17"/>
  <c r="C220" i="17"/>
  <c r="C222" i="17"/>
  <c r="C224" i="17"/>
  <c r="C226" i="17"/>
  <c r="C228" i="17"/>
  <c r="C230" i="17"/>
  <c r="C232" i="17"/>
  <c r="C234" i="17"/>
  <c r="C236" i="17"/>
  <c r="C238" i="17"/>
  <c r="C240" i="17"/>
  <c r="C242" i="17"/>
  <c r="C244" i="17"/>
  <c r="C246" i="17"/>
  <c r="C248" i="17"/>
  <c r="C250" i="17"/>
  <c r="C252" i="17"/>
  <c r="C254" i="17"/>
  <c r="C256" i="17"/>
  <c r="C258" i="17"/>
  <c r="C260" i="17"/>
  <c r="C262" i="17"/>
  <c r="C264" i="17"/>
  <c r="C266" i="17"/>
  <c r="C268" i="17"/>
  <c r="C270" i="17"/>
  <c r="C272" i="17"/>
  <c r="C274" i="17"/>
  <c r="C276" i="17"/>
  <c r="C278" i="17"/>
  <c r="C280" i="17"/>
  <c r="C282" i="17"/>
  <c r="C284" i="17"/>
  <c r="C286" i="17"/>
  <c r="C288" i="17"/>
  <c r="C290" i="17"/>
  <c r="C292" i="17"/>
  <c r="C294" i="17"/>
  <c r="C298" i="17"/>
  <c r="C302" i="17"/>
  <c r="C304" i="17"/>
  <c r="C306" i="17"/>
  <c r="C308" i="17"/>
  <c r="C310" i="17"/>
  <c r="C314" i="17"/>
  <c r="C316" i="17"/>
  <c r="C318" i="17"/>
  <c r="C320" i="17"/>
  <c r="C322" i="17"/>
  <c r="C324" i="17"/>
  <c r="C328" i="17"/>
  <c r="C330" i="17"/>
  <c r="C332" i="17"/>
  <c r="C334" i="17"/>
  <c r="C336" i="17"/>
  <c r="C340" i="17"/>
  <c r="C342" i="17"/>
  <c r="C344" i="17"/>
  <c r="C348" i="17"/>
  <c r="C350" i="17"/>
  <c r="C352" i="17"/>
  <c r="C354" i="17"/>
  <c r="C356" i="17"/>
  <c r="C358" i="17"/>
  <c r="C360" i="17"/>
  <c r="C362" i="17"/>
  <c r="C364" i="17"/>
  <c r="C366" i="17"/>
  <c r="C368" i="17"/>
  <c r="C370" i="17"/>
  <c r="C372" i="17"/>
  <c r="C374" i="17"/>
  <c r="C376" i="17"/>
  <c r="C378" i="17"/>
  <c r="C380" i="17"/>
  <c r="C382" i="17"/>
  <c r="C384" i="17"/>
  <c r="C386" i="17"/>
  <c r="C388" i="17"/>
  <c r="C390" i="17"/>
  <c r="C392" i="17"/>
  <c r="C394" i="17"/>
  <c r="C404" i="17"/>
  <c r="C406" i="17"/>
  <c r="C414" i="17"/>
  <c r="C416" i="17"/>
  <c r="C418" i="17"/>
  <c r="C420" i="17"/>
  <c r="C422" i="17"/>
  <c r="C430" i="17"/>
  <c r="C432" i="17"/>
  <c r="C434" i="17"/>
  <c r="C436" i="17"/>
  <c r="C438" i="17"/>
  <c r="C440" i="17"/>
  <c r="C442" i="17"/>
  <c r="C444" i="17"/>
  <c r="C446" i="17"/>
  <c r="C448" i="17"/>
  <c r="C450" i="17"/>
  <c r="C452" i="17"/>
  <c r="C454" i="17"/>
  <c r="C456" i="17"/>
  <c r="C460" i="17"/>
  <c r="C462" i="17"/>
  <c r="C464" i="17"/>
  <c r="C466" i="17"/>
  <c r="C470" i="17"/>
  <c r="C472" i="17"/>
  <c r="C482" i="17"/>
  <c r="C484" i="17"/>
  <c r="C486" i="17"/>
  <c r="C490" i="17"/>
  <c r="C492" i="17"/>
  <c r="C494" i="17"/>
  <c r="C496" i="17"/>
  <c r="C498" i="17"/>
  <c r="C500" i="17"/>
  <c r="C502" i="17"/>
  <c r="C512" i="17"/>
  <c r="C514" i="17"/>
  <c r="C516" i="17"/>
  <c r="C538" i="17"/>
  <c r="C540" i="17"/>
  <c r="C542" i="17"/>
  <c r="C5" i="17"/>
  <c r="C9" i="17"/>
  <c r="C13" i="17"/>
  <c r="C43" i="17"/>
  <c r="C61" i="17"/>
  <c r="C63" i="17"/>
  <c r="C69" i="17"/>
  <c r="C71" i="17"/>
  <c r="C101" i="17"/>
  <c r="C111" i="17"/>
  <c r="C113" i="17"/>
  <c r="C143" i="17"/>
  <c r="C145" i="17"/>
  <c r="C149" i="17"/>
  <c r="C151" i="17"/>
  <c r="C165" i="17"/>
  <c r="C171" i="17"/>
  <c r="C189" i="17"/>
  <c r="C193" i="17"/>
  <c r="C213" i="17"/>
  <c r="C215" i="17"/>
  <c r="C217" i="17"/>
  <c r="C219" i="17"/>
  <c r="C221" i="17"/>
  <c r="C223" i="17"/>
  <c r="C225" i="17"/>
  <c r="C227" i="17"/>
  <c r="C229" i="17"/>
  <c r="C233" i="17"/>
  <c r="C235" i="17"/>
  <c r="C237" i="17"/>
  <c r="C239" i="17"/>
  <c r="C241" i="17"/>
  <c r="C243" i="17"/>
  <c r="C245" i="17"/>
  <c r="C247" i="17"/>
  <c r="C249" i="17"/>
  <c r="C253" i="17"/>
  <c r="C257" i="17"/>
  <c r="C259" i="17"/>
  <c r="C261" i="17"/>
  <c r="C263" i="17"/>
  <c r="C267" i="17"/>
  <c r="C269" i="17"/>
  <c r="C271" i="17"/>
  <c r="C273" i="17"/>
  <c r="C275" i="17"/>
  <c r="C281" i="17"/>
  <c r="C283" i="17"/>
  <c r="C285" i="17"/>
  <c r="C287" i="17"/>
  <c r="C305" i="17"/>
  <c r="C307" i="17"/>
  <c r="C349" i="17"/>
  <c r="C353" i="17"/>
  <c r="C355" i="17"/>
  <c r="C359" i="17"/>
  <c r="C361" i="17"/>
  <c r="C363" i="17"/>
  <c r="C365" i="17"/>
  <c r="C367" i="17"/>
  <c r="C379" i="17"/>
  <c r="C381" i="17"/>
  <c r="C383" i="17"/>
  <c r="C389" i="17"/>
  <c r="C433" i="17"/>
  <c r="C435" i="17"/>
  <c r="C437" i="17"/>
  <c r="C441" i="17"/>
  <c r="C443" i="17"/>
  <c r="C445" i="17"/>
  <c r="C449" i="17"/>
  <c r="C451" i="17"/>
  <c r="C453" i="17"/>
  <c r="C503" i="17"/>
  <c r="C501" i="17"/>
  <c r="C499" i="17"/>
  <c r="C497" i="17"/>
  <c r="C505" i="17"/>
  <c r="C507" i="17"/>
  <c r="C509" i="17"/>
  <c r="C517" i="17"/>
  <c r="C515" i="17"/>
  <c r="C513" i="17"/>
  <c r="C511" i="17"/>
  <c r="C519" i="17"/>
  <c r="C521" i="17"/>
  <c r="C523" i="17"/>
  <c r="C525" i="17"/>
  <c r="C527" i="17"/>
  <c r="C529" i="17"/>
  <c r="C531" i="17"/>
  <c r="C533" i="17"/>
  <c r="C535" i="17"/>
  <c r="C543" i="17"/>
  <c r="C541" i="17"/>
  <c r="C539" i="17"/>
  <c r="C537" i="17"/>
  <c r="C545" i="17"/>
  <c r="C547" i="17"/>
  <c r="C549" i="17"/>
  <c r="C559" i="17"/>
  <c r="C561" i="17"/>
  <c r="C551" i="17"/>
  <c r="C555" i="17"/>
  <c r="C563" i="17"/>
  <c r="C565" i="17"/>
  <c r="C567" i="17"/>
  <c r="C571" i="17"/>
  <c r="C573" i="17"/>
  <c r="C575" i="17"/>
  <c r="C581" i="17"/>
  <c r="C583" i="17"/>
  <c r="C585" i="17"/>
  <c r="C587" i="17"/>
  <c r="C589" i="17"/>
  <c r="C591" i="17"/>
  <c r="C593" i="17"/>
  <c r="C595" i="17"/>
  <c r="C597" i="17"/>
  <c r="C599" i="17"/>
  <c r="C601" i="17"/>
  <c r="C603" i="17"/>
  <c r="C605" i="17"/>
  <c r="C607" i="17"/>
  <c r="C609" i="17"/>
  <c r="C611" i="17"/>
  <c r="C613" i="17"/>
  <c r="C615" i="17"/>
  <c r="C617" i="17"/>
  <c r="C619" i="17"/>
  <c r="C621" i="17"/>
  <c r="C623" i="17"/>
  <c r="C625" i="17"/>
  <c r="C627" i="17"/>
  <c r="C631" i="17"/>
  <c r="C637" i="17"/>
  <c r="C641" i="17"/>
  <c r="C643" i="17"/>
  <c r="C647" i="17"/>
  <c r="C651" i="17"/>
  <c r="C653" i="17"/>
  <c r="C655" i="17"/>
  <c r="C657" i="17"/>
  <c r="C659" i="17"/>
  <c r="C661" i="17"/>
  <c r="C663" i="17"/>
  <c r="C665" i="17"/>
  <c r="C667" i="17"/>
  <c r="C669" i="17"/>
  <c r="C671" i="17"/>
  <c r="C673" i="17"/>
  <c r="C675" i="17"/>
  <c r="C677" i="17"/>
  <c r="C679" i="17"/>
  <c r="C681" i="17"/>
  <c r="C683" i="17"/>
  <c r="C685" i="17"/>
  <c r="C687" i="17"/>
  <c r="C689" i="17"/>
  <c r="C691" i="17"/>
  <c r="C693" i="17"/>
  <c r="C695" i="17"/>
  <c r="C697" i="17"/>
  <c r="C699" i="17"/>
  <c r="C701" i="17"/>
  <c r="C703" i="17"/>
  <c r="C705" i="17"/>
  <c r="C707" i="17"/>
  <c r="C711" i="17"/>
  <c r="C713" i="17"/>
  <c r="C715" i="17"/>
  <c r="C719" i="17"/>
  <c r="C721" i="17"/>
  <c r="C723" i="17"/>
  <c r="C727" i="17"/>
  <c r="C731" i="17"/>
  <c r="C733" i="17"/>
  <c r="C735" i="17"/>
  <c r="C737" i="17"/>
  <c r="C739" i="17"/>
  <c r="C743" i="17"/>
  <c r="C745" i="17"/>
  <c r="C747" i="17"/>
  <c r="C749" i="17"/>
  <c r="C753" i="17"/>
  <c r="C755" i="17"/>
  <c r="C759" i="17"/>
  <c r="C761" i="17"/>
  <c r="C763" i="17"/>
  <c r="C765" i="17"/>
  <c r="C769" i="17"/>
  <c r="C771" i="17"/>
  <c r="C773" i="17"/>
  <c r="C775" i="17"/>
  <c r="C777" i="17"/>
  <c r="C779" i="17"/>
  <c r="C781" i="17"/>
  <c r="C783" i="17"/>
  <c r="C785" i="17"/>
  <c r="C787" i="17"/>
  <c r="C789" i="17"/>
  <c r="C791" i="17"/>
  <c r="C793" i="17"/>
  <c r="C797" i="17"/>
  <c r="C799" i="17"/>
  <c r="C801" i="17"/>
  <c r="C803" i="17"/>
  <c r="C805" i="17"/>
  <c r="C807" i="17"/>
  <c r="C809" i="17"/>
  <c r="C811" i="17"/>
  <c r="C813" i="17"/>
  <c r="C815" i="17"/>
  <c r="C819" i="17"/>
  <c r="C821" i="17"/>
  <c r="C825" i="17"/>
  <c r="C827" i="17"/>
  <c r="C829" i="17"/>
  <c r="C831" i="17"/>
  <c r="C835" i="17"/>
  <c r="C837" i="17"/>
  <c r="C839" i="17"/>
  <c r="C841" i="17"/>
  <c r="C843" i="17"/>
  <c r="C845" i="17"/>
  <c r="C847" i="17"/>
  <c r="C849" i="17"/>
  <c r="C851" i="17"/>
  <c r="C853" i="17"/>
  <c r="C855" i="17"/>
  <c r="C857" i="17"/>
  <c r="C859" i="17"/>
  <c r="C861" i="17"/>
  <c r="C863" i="17"/>
  <c r="C865" i="17"/>
  <c r="C867" i="17"/>
  <c r="C869" i="17"/>
  <c r="C871" i="17"/>
  <c r="C873" i="17"/>
  <c r="C875" i="17"/>
  <c r="C877" i="17"/>
  <c r="C879" i="17"/>
  <c r="C881" i="17"/>
  <c r="C883" i="17"/>
  <c r="C887" i="17"/>
  <c r="C889" i="17"/>
  <c r="C891" i="17"/>
  <c r="C895" i="17"/>
  <c r="C897" i="17"/>
  <c r="C899" i="17"/>
  <c r="C901" i="17"/>
  <c r="C905" i="17"/>
  <c r="C907" i="17"/>
  <c r="C911" i="17"/>
  <c r="C913" i="17"/>
  <c r="C915" i="17"/>
  <c r="C917" i="17"/>
  <c r="C919" i="17"/>
  <c r="C923" i="17"/>
  <c r="C925" i="17"/>
  <c r="C927" i="17"/>
  <c r="C929" i="17"/>
  <c r="C931" i="17"/>
  <c r="C933" i="17"/>
  <c r="C935" i="17"/>
  <c r="C937" i="17"/>
  <c r="C939" i="17"/>
  <c r="C941" i="17"/>
  <c r="C943" i="17"/>
  <c r="C945" i="17"/>
  <c r="C947" i="17"/>
  <c r="C949" i="17"/>
  <c r="C951" i="17"/>
  <c r="C953" i="17"/>
  <c r="C955" i="17"/>
  <c r="C957" i="17"/>
  <c r="C959" i="17"/>
  <c r="C961" i="17"/>
  <c r="C963" i="17"/>
  <c r="C965" i="17"/>
  <c r="C967" i="17"/>
  <c r="C971" i="17"/>
  <c r="C973" i="17"/>
  <c r="C977" i="17"/>
  <c r="C979" i="17"/>
  <c r="C981" i="17"/>
  <c r="C983" i="17"/>
  <c r="C985" i="17"/>
  <c r="C987" i="17"/>
  <c r="C989" i="17"/>
  <c r="C997" i="17"/>
  <c r="C999" i="17"/>
  <c r="C1001" i="17"/>
  <c r="C1003" i="17"/>
  <c r="C1005" i="17"/>
  <c r="C1007" i="17"/>
  <c r="C1009" i="17"/>
  <c r="C1011" i="17"/>
  <c r="C1013" i="17"/>
  <c r="C1017" i="17"/>
  <c r="C1019" i="17"/>
  <c r="C1021" i="17"/>
  <c r="C1023" i="17"/>
  <c r="C1025" i="17"/>
  <c r="C1027" i="17"/>
  <c r="C1031" i="17"/>
  <c r="C1033" i="17"/>
  <c r="C1035" i="17"/>
  <c r="C1037" i="17"/>
  <c r="C1039" i="17"/>
  <c r="C1041" i="17"/>
  <c r="C1045" i="17"/>
  <c r="C1047" i="17"/>
  <c r="C1049" i="17"/>
  <c r="C1057" i="17"/>
  <c r="C1059" i="17"/>
  <c r="C1061" i="17"/>
  <c r="C1063" i="17"/>
  <c r="C1065" i="17"/>
  <c r="C1067" i="17"/>
  <c r="C1069" i="17"/>
  <c r="C1071" i="17"/>
  <c r="C1073" i="17"/>
  <c r="C1075" i="17"/>
  <c r="C1077" i="17"/>
  <c r="C1079" i="17"/>
  <c r="C1081" i="17"/>
  <c r="C1083" i="17"/>
  <c r="C1085" i="17"/>
  <c r="C1087" i="17"/>
  <c r="C1089" i="17"/>
  <c r="C1091" i="17"/>
  <c r="C1093" i="17"/>
  <c r="C1097" i="17"/>
  <c r="C1101" i="17"/>
  <c r="C1103" i="17"/>
  <c r="C1105" i="17"/>
  <c r="C1107" i="17"/>
  <c r="C1109" i="17"/>
  <c r="C1111" i="17"/>
  <c r="C1113" i="17"/>
  <c r="C1115" i="17"/>
  <c r="C1117" i="17"/>
  <c r="C1119" i="17"/>
  <c r="C1121" i="17"/>
  <c r="C1123" i="17"/>
  <c r="C1125" i="17"/>
  <c r="C1131" i="17"/>
  <c r="C1133" i="17"/>
  <c r="C1137" i="17"/>
  <c r="C1139" i="17"/>
  <c r="C1141" i="17"/>
  <c r="C1143" i="17"/>
  <c r="C1147" i="17"/>
  <c r="C1149" i="17"/>
  <c r="C1151" i="17"/>
  <c r="C1153" i="17"/>
  <c r="C1155" i="17"/>
  <c r="C1157" i="17"/>
  <c r="C1159" i="17"/>
  <c r="C1161" i="17"/>
  <c r="C1163" i="17"/>
  <c r="C1165" i="17"/>
  <c r="C1167" i="17"/>
  <c r="C1169" i="17"/>
  <c r="C1171" i="17"/>
  <c r="C1173" i="17"/>
  <c r="C1175" i="17"/>
  <c r="C1177" i="17"/>
  <c r="C1181" i="17"/>
  <c r="C1183" i="17"/>
  <c r="C1185" i="17"/>
  <c r="C1187" i="17"/>
  <c r="C1189" i="17"/>
  <c r="C1195" i="17"/>
  <c r="C1197" i="17"/>
  <c r="C1199" i="17"/>
  <c r="C1201" i="17"/>
  <c r="C1205" i="17"/>
  <c r="C1207" i="17"/>
  <c r="C1209" i="17"/>
  <c r="C1213" i="17"/>
  <c r="C1215" i="17"/>
  <c r="C1243" i="17"/>
  <c r="C1245" i="17"/>
  <c r="C1247" i="17"/>
  <c r="C1249" i="17"/>
  <c r="C1251" i="17"/>
  <c r="C1255" i="17"/>
  <c r="C1257" i="17"/>
  <c r="C1259" i="17"/>
  <c r="C1261" i="17"/>
  <c r="C1265" i="17"/>
  <c r="C1267" i="17"/>
  <c r="C1269" i="17"/>
  <c r="C1271" i="17"/>
  <c r="C1273" i="17"/>
  <c r="C1277" i="17"/>
  <c r="C1279" i="17"/>
  <c r="C1281" i="17"/>
  <c r="C1292" i="17"/>
  <c r="C1290" i="17"/>
  <c r="C1288" i="17"/>
  <c r="C1286" i="17"/>
  <c r="C1285" i="17"/>
  <c r="C1287" i="17"/>
  <c r="C1289" i="17"/>
  <c r="C1291" i="17"/>
  <c r="C1293" i="17"/>
  <c r="C1295" i="17"/>
  <c r="C1297" i="17"/>
  <c r="C1349" i="17"/>
  <c r="C1351" i="17"/>
  <c r="C1353" i="17"/>
  <c r="C1359" i="17"/>
  <c r="C1361" i="17"/>
  <c r="C1363" i="17"/>
  <c r="C1365" i="17"/>
  <c r="C586" i="17"/>
  <c r="C588" i="17"/>
  <c r="C590" i="17"/>
  <c r="C594" i="17"/>
  <c r="C596" i="17"/>
  <c r="C598" i="17"/>
  <c r="C602" i="17"/>
  <c r="C604" i="17"/>
  <c r="C606" i="17"/>
  <c r="C610" i="17"/>
  <c r="C612" i="17"/>
  <c r="C614" i="17"/>
  <c r="C620" i="17"/>
  <c r="C624" i="17"/>
  <c r="C652" i="17"/>
  <c r="C654" i="17"/>
  <c r="C656" i="17"/>
  <c r="C658" i="17"/>
  <c r="C660" i="17"/>
  <c r="C662" i="17"/>
  <c r="C664" i="17"/>
  <c r="C666" i="17"/>
  <c r="C668" i="17"/>
  <c r="C670" i="17"/>
  <c r="C674" i="17"/>
  <c r="C676" i="17"/>
  <c r="C680" i="17"/>
  <c r="C682" i="17"/>
  <c r="C684" i="17"/>
  <c r="C686" i="17"/>
  <c r="C688" i="17"/>
  <c r="C690" i="17"/>
  <c r="C732" i="17"/>
  <c r="C734" i="17"/>
  <c r="C736" i="17"/>
  <c r="C770" i="17"/>
  <c r="C772" i="17"/>
  <c r="C774" i="17"/>
  <c r="C776" i="17"/>
  <c r="C778" i="17"/>
  <c r="C780" i="17"/>
  <c r="C782" i="17"/>
  <c r="C800" i="17"/>
  <c r="C802" i="17"/>
  <c r="C804" i="17"/>
  <c r="C808" i="17"/>
  <c r="C826" i="17"/>
  <c r="C828" i="17"/>
  <c r="C836" i="17"/>
  <c r="C838" i="17"/>
  <c r="C840" i="17"/>
  <c r="C842" i="17"/>
  <c r="C848" i="17"/>
  <c r="C850" i="17"/>
  <c r="C852" i="17"/>
  <c r="C854" i="17"/>
  <c r="C856" i="17"/>
  <c r="C858" i="17"/>
  <c r="C860" i="17"/>
  <c r="C864" i="17"/>
  <c r="C866" i="17"/>
  <c r="C868" i="17"/>
  <c r="C870" i="17"/>
  <c r="C872" i="17"/>
  <c r="C874" i="17"/>
  <c r="C876" i="17"/>
  <c r="C878" i="17"/>
  <c r="C880" i="17"/>
  <c r="C888" i="17"/>
  <c r="C924" i="17"/>
  <c r="C926" i="17"/>
  <c r="C928" i="17"/>
  <c r="C936" i="17"/>
  <c r="C938" i="17"/>
  <c r="C940" i="17"/>
  <c r="C942" i="17"/>
  <c r="C944" i="17"/>
  <c r="C946" i="17"/>
  <c r="C948" i="17"/>
  <c r="C950" i="17"/>
  <c r="C952" i="17"/>
  <c r="C958" i="17"/>
  <c r="C998" i="17"/>
  <c r="C1018" i="17"/>
  <c r="C1020" i="17"/>
  <c r="C1022" i="17"/>
  <c r="C1032" i="17"/>
  <c r="C1058" i="17"/>
  <c r="C1060" i="17"/>
  <c r="C1062" i="17"/>
  <c r="C1064" i="17"/>
  <c r="C1066" i="17"/>
  <c r="C1068" i="17"/>
  <c r="C1102" i="17"/>
  <c r="C1148" i="17"/>
  <c r="C1150" i="17"/>
  <c r="C1152" i="17"/>
  <c r="C1156" i="17"/>
  <c r="C1158" i="17"/>
  <c r="C1160" i="17"/>
  <c r="C1162" i="17"/>
  <c r="C1164" i="17"/>
  <c r="C1166" i="17"/>
  <c r="C1196" i="17"/>
  <c r="C1246" i="17"/>
  <c r="C1268" i="17"/>
  <c r="C1270" i="17"/>
  <c r="C1300" i="17"/>
  <c r="C1298" i="17"/>
  <c r="C1296" i="17"/>
  <c r="C1294" i="17"/>
  <c r="C1308" i="17"/>
  <c r="C1306" i="17"/>
  <c r="C1310" i="17"/>
  <c r="C1312" i="17"/>
  <c r="C1314" i="17"/>
  <c r="C1316" i="17"/>
  <c r="C1318" i="17"/>
  <c r="C1320" i="17"/>
  <c r="C1322" i="17"/>
  <c r="C1354" i="17"/>
  <c r="C1352" i="17"/>
  <c r="C1350" i="17"/>
  <c r="C1348" i="17"/>
  <c r="C1356" i="17"/>
  <c r="C1368" i="17"/>
  <c r="C1366" i="17"/>
  <c r="C1364" i="17"/>
  <c r="C1362" i="17"/>
  <c r="C1360" i="17"/>
  <c r="C1358" i="17"/>
  <c r="C1326" i="17"/>
  <c r="C1328" i="17"/>
  <c r="C1330" i="17"/>
  <c r="C1332" i="17"/>
  <c r="C1334" i="17"/>
  <c r="C1336" i="17"/>
  <c r="C1338" i="17"/>
  <c r="C1342" i="17"/>
  <c r="C1344" i="17"/>
  <c r="C1378" i="17"/>
  <c r="C1380" i="17"/>
  <c r="C1382" i="17"/>
  <c r="C1386" i="17"/>
  <c r="C1390" i="17"/>
  <c r="C1392" i="17"/>
  <c r="C1394" i="17"/>
  <c r="C1396" i="17"/>
  <c r="C1398" i="17"/>
  <c r="C1400" i="17"/>
  <c r="C1402" i="17"/>
  <c r="C1404" i="17"/>
  <c r="C1406" i="17"/>
  <c r="C1410" i="17"/>
  <c r="C1412" i="17"/>
  <c r="C1414" i="17"/>
  <c r="C1416" i="17"/>
  <c r="C1420" i="17"/>
  <c r="C1422" i="17"/>
  <c r="C1424" i="17"/>
  <c r="C1426" i="17"/>
  <c r="C1430" i="17"/>
  <c r="C1432" i="17"/>
  <c r="C1434" i="17"/>
  <c r="C1436" i="17"/>
  <c r="C1438" i="17"/>
  <c r="C1440" i="17"/>
  <c r="C1442" i="17"/>
  <c r="C1444" i="17"/>
  <c r="C1446" i="17"/>
  <c r="C1448" i="17"/>
  <c r="C1450" i="17"/>
  <c r="C1452" i="17"/>
  <c r="C1454" i="17"/>
  <c r="C1456" i="17"/>
  <c r="C1458" i="17"/>
  <c r="C1460" i="17"/>
  <c r="C1462" i="17"/>
  <c r="C1464" i="17"/>
  <c r="C1466" i="17"/>
  <c r="C1470" i="17"/>
  <c r="C1472" i="17"/>
  <c r="C1474" i="17"/>
  <c r="C1476" i="17"/>
  <c r="C1478" i="17"/>
  <c r="C1480" i="17"/>
  <c r="C1482" i="17"/>
  <c r="C1484" i="17"/>
  <c r="C1486" i="17"/>
  <c r="C1488" i="17"/>
  <c r="C1492" i="17"/>
  <c r="C1494" i="17"/>
  <c r="C1496" i="17"/>
  <c r="C1498" i="17"/>
  <c r="C1504" i="17"/>
  <c r="C1506" i="17"/>
  <c r="C1508" i="17"/>
  <c r="C1514" i="17"/>
  <c r="C1516" i="17"/>
  <c r="C1518" i="17"/>
  <c r="C1520" i="17"/>
  <c r="C1522" i="17"/>
  <c r="C1524" i="17"/>
  <c r="C1528" i="17"/>
  <c r="C1530" i="17"/>
  <c r="C1532" i="17"/>
  <c r="C1536" i="17"/>
  <c r="C1538" i="17"/>
  <c r="C1544" i="17"/>
  <c r="C1546" i="17"/>
  <c r="C1550" i="17"/>
  <c r="C1554" i="17"/>
  <c r="C1558" i="17"/>
  <c r="C1562" i="17"/>
  <c r="C1568" i="17"/>
  <c r="C1570" i="17"/>
  <c r="C1572" i="17"/>
  <c r="C1574" i="17"/>
  <c r="C1576" i="17"/>
  <c r="C1578" i="17"/>
  <c r="C1580" i="17"/>
  <c r="C1582" i="17"/>
  <c r="C1584" i="17"/>
  <c r="C1586" i="17"/>
  <c r="C1590" i="17"/>
  <c r="C1592" i="17"/>
  <c r="C1594" i="17"/>
  <c r="C1596" i="17"/>
  <c r="C1598" i="17"/>
  <c r="C1600" i="17"/>
  <c r="C1602" i="17"/>
  <c r="C1606" i="17"/>
  <c r="C1608" i="17"/>
  <c r="C1610" i="17"/>
  <c r="C1612" i="17"/>
  <c r="C1614" i="17"/>
  <c r="C1616" i="17"/>
  <c r="C1618" i="17"/>
  <c r="C1620" i="17"/>
  <c r="C1624" i="17"/>
  <c r="C1628" i="17"/>
  <c r="C1630" i="17"/>
  <c r="C1632" i="17"/>
  <c r="C1634" i="17"/>
  <c r="C1636" i="17"/>
  <c r="C1638" i="17"/>
  <c r="C1640" i="17"/>
  <c r="C1642" i="17"/>
  <c r="C1644" i="17"/>
  <c r="C1646" i="17"/>
  <c r="C1648" i="17"/>
  <c r="C1650" i="17"/>
  <c r="C1652" i="17"/>
  <c r="C1654" i="17"/>
  <c r="C1656" i="17"/>
  <c r="C1658" i="17"/>
  <c r="C1660" i="17"/>
  <c r="C1664" i="17"/>
  <c r="C1668" i="17"/>
  <c r="C1670" i="17"/>
  <c r="C1672" i="17"/>
  <c r="C1674" i="17"/>
  <c r="C1678" i="17"/>
  <c r="C1680" i="17"/>
  <c r="C1682" i="17"/>
  <c r="C1684" i="17"/>
  <c r="C1686" i="17"/>
  <c r="C1688" i="17"/>
  <c r="C1690" i="17"/>
  <c r="C1692" i="17"/>
  <c r="C1694" i="17"/>
  <c r="C1697" i="17"/>
  <c r="C1699" i="17"/>
  <c r="C1701" i="17"/>
  <c r="C1703" i="17"/>
  <c r="C1705" i="17"/>
  <c r="C1713" i="17"/>
  <c r="C1715" i="17"/>
  <c r="C1717" i="17"/>
  <c r="C1721" i="17"/>
  <c r="C1723" i="17"/>
  <c r="C1725" i="17"/>
  <c r="C1727" i="17"/>
  <c r="C1729" i="17"/>
  <c r="C1731" i="17"/>
  <c r="C1733" i="17"/>
  <c r="C1735" i="17"/>
  <c r="C1737" i="17"/>
  <c r="C1739" i="17"/>
  <c r="C1759" i="17"/>
  <c r="C1761" i="17"/>
  <c r="C1763" i="17"/>
  <c r="C1765" i="17"/>
  <c r="C1795" i="17"/>
  <c r="C1823" i="17"/>
  <c r="C1825" i="17"/>
  <c r="C1827" i="17"/>
  <c r="C1829" i="17"/>
  <c r="C1831" i="17"/>
  <c r="C1833" i="17"/>
  <c r="C1835" i="17"/>
  <c r="C1837" i="17"/>
  <c r="C1839" i="17"/>
  <c r="C1841" i="17"/>
  <c r="C1843" i="17"/>
  <c r="C1845" i="17"/>
  <c r="C1847" i="17"/>
  <c r="C1849" i="17"/>
  <c r="C1851" i="17"/>
  <c r="C1853" i="17"/>
  <c r="C1855" i="17"/>
  <c r="C1857" i="17"/>
  <c r="C1859" i="17"/>
  <c r="C1861" i="17"/>
  <c r="C1863" i="17"/>
  <c r="C1865" i="17"/>
  <c r="C1867" i="17"/>
  <c r="C1869" i="17"/>
  <c r="C1871" i="17"/>
  <c r="C1873" i="17"/>
  <c r="C1875" i="17"/>
  <c r="C1877" i="17"/>
  <c r="C1879" i="17"/>
  <c r="C1881" i="17"/>
  <c r="C1883" i="17"/>
  <c r="C1885" i="17"/>
  <c r="C1887" i="17"/>
  <c r="C1889" i="17"/>
  <c r="C1891" i="17"/>
  <c r="C1893" i="17"/>
  <c r="C1895" i="17"/>
  <c r="C1897" i="17"/>
  <c r="C1899" i="17"/>
  <c r="C1901" i="17"/>
  <c r="C1903" i="17"/>
  <c r="C1905" i="17"/>
  <c r="C1907" i="17"/>
  <c r="C1909" i="17"/>
  <c r="C1911" i="17"/>
  <c r="C1913" i="17"/>
  <c r="C1915" i="17"/>
  <c r="C1917" i="17"/>
  <c r="C1925" i="17"/>
  <c r="C1927" i="17"/>
  <c r="C1393" i="17"/>
  <c r="C1401" i="17"/>
  <c r="C1411" i="17"/>
  <c r="C1421" i="17"/>
  <c r="C1431" i="17"/>
  <c r="C1433" i="17"/>
  <c r="C1437" i="17"/>
  <c r="C1439" i="17"/>
  <c r="C1443" i="17"/>
  <c r="C1445" i="17"/>
  <c r="C1449" i="17"/>
  <c r="C1451" i="17"/>
  <c r="C1455" i="17"/>
  <c r="C1457" i="17"/>
  <c r="C1461" i="17"/>
  <c r="C1471" i="17"/>
  <c r="C1473" i="17"/>
  <c r="C1475" i="17"/>
  <c r="C1477" i="17"/>
  <c r="C1569" i="17"/>
  <c r="C1571" i="17"/>
  <c r="C1573" i="17"/>
  <c r="C1607" i="17"/>
  <c r="C1611" i="17"/>
  <c r="C1615" i="17"/>
  <c r="C1617" i="17"/>
  <c r="C1629" i="17"/>
  <c r="C1631" i="17"/>
  <c r="C1633" i="17"/>
  <c r="C1635" i="17"/>
  <c r="C1637" i="17"/>
  <c r="C1639" i="17"/>
  <c r="C1679" i="17"/>
  <c r="C1681" i="17"/>
  <c r="C1683" i="17"/>
  <c r="C1689" i="17"/>
  <c r="C1691" i="17"/>
  <c r="C1702" i="17"/>
  <c r="C1716" i="17"/>
  <c r="C1720" i="17"/>
  <c r="C1722" i="17"/>
  <c r="C1724" i="17"/>
  <c r="C1726" i="17"/>
  <c r="C1728" i="17"/>
  <c r="C1730" i="17"/>
  <c r="C1732" i="17"/>
  <c r="C1734" i="17"/>
  <c r="C1738" i="17"/>
  <c r="C1742" i="17"/>
  <c r="C1746" i="17"/>
  <c r="C1750" i="17"/>
  <c r="C1752" i="17"/>
  <c r="C1758" i="17"/>
  <c r="C1760" i="17"/>
  <c r="C1762" i="17"/>
  <c r="C1764" i="17"/>
  <c r="C1768" i="17"/>
  <c r="C1770" i="17"/>
  <c r="C1774" i="17"/>
  <c r="C1778" i="17"/>
  <c r="C1780" i="17"/>
  <c r="C1784" i="17"/>
  <c r="C1786" i="17"/>
  <c r="C1788" i="17"/>
  <c r="C1790" i="17"/>
  <c r="C1792" i="17"/>
  <c r="C1794" i="17"/>
  <c r="C1804" i="17"/>
  <c r="C1810" i="17"/>
  <c r="C1814" i="17"/>
  <c r="C1816" i="17"/>
  <c r="C1818" i="17"/>
  <c r="C1822" i="17"/>
  <c r="C1826" i="17"/>
  <c r="C1828" i="17"/>
  <c r="C1830" i="17"/>
  <c r="C1832" i="17"/>
  <c r="C1834" i="17"/>
  <c r="C1836" i="17"/>
  <c r="C1840" i="17"/>
  <c r="C1842" i="17"/>
  <c r="C1844" i="17"/>
  <c r="C1848" i="17"/>
  <c r="C1850" i="17"/>
  <c r="C1852" i="17"/>
  <c r="C1856" i="17"/>
  <c r="C1858" i="17"/>
  <c r="C1860" i="17"/>
  <c r="C1864" i="17"/>
  <c r="C1866" i="17"/>
  <c r="C1868" i="17"/>
  <c r="C1872" i="17"/>
  <c r="C1874" i="17"/>
  <c r="C1876" i="17"/>
  <c r="C1880" i="17"/>
  <c r="C1882" i="17"/>
  <c r="C1884" i="17"/>
  <c r="C1888" i="17"/>
  <c r="C1890" i="17"/>
  <c r="C1892" i="17"/>
  <c r="C1896" i="17"/>
  <c r="C1898" i="17"/>
  <c r="C1900" i="17"/>
  <c r="C1904" i="17"/>
  <c r="C1906" i="17"/>
  <c r="C1908" i="17"/>
  <c r="C1910" i="17"/>
  <c r="C1912" i="17"/>
  <c r="C1914" i="17"/>
  <c r="C1916" i="17"/>
  <c r="C1920" i="17"/>
  <c r="C1924" i="17"/>
  <c r="C1926" i="17"/>
  <c r="C1934" i="17"/>
  <c r="C1936" i="17"/>
  <c r="C1938" i="17"/>
  <c r="C1939" i="17"/>
  <c r="C1941" i="17"/>
  <c r="C1943" i="17"/>
  <c r="C1945" i="17"/>
  <c r="C1947" i="17"/>
  <c r="C1949" i="17"/>
  <c r="C1951" i="17"/>
  <c r="C1959" i="17"/>
  <c r="C1961" i="17"/>
  <c r="C1963" i="17"/>
  <c r="C1965" i="17"/>
  <c r="C1967" i="17"/>
  <c r="C1975" i="17"/>
  <c r="C1977" i="17"/>
  <c r="C1979" i="17"/>
  <c r="C1981" i="17"/>
  <c r="C1983" i="17"/>
  <c r="C1985" i="17"/>
  <c r="C1987" i="17"/>
  <c r="C1989" i="17"/>
  <c r="C1991" i="17"/>
  <c r="C1993" i="17"/>
  <c r="C1995" i="17"/>
  <c r="C1997" i="17"/>
  <c r="C1999" i="17"/>
  <c r="C2005" i="17"/>
  <c r="C2007" i="17"/>
  <c r="C2009" i="17"/>
  <c r="C2011" i="17"/>
  <c r="C2027" i="17"/>
  <c r="C2029" i="17"/>
  <c r="C2031" i="17"/>
  <c r="C2033" i="17"/>
  <c r="C2035" i="17"/>
  <c r="C2037" i="17"/>
  <c r="C2039" i="17"/>
  <c r="C2041" i="17"/>
  <c r="C2043" i="17"/>
  <c r="C2045" i="17"/>
  <c r="C2047" i="17"/>
  <c r="C2049" i="17"/>
  <c r="C2051" i="17"/>
  <c r="C2053" i="17"/>
  <c r="C2055" i="17"/>
  <c r="C2057" i="17"/>
  <c r="C2059" i="17"/>
  <c r="C2061" i="17"/>
  <c r="C2063" i="17"/>
  <c r="C2065" i="17"/>
  <c r="C2067" i="17"/>
  <c r="C2069" i="17"/>
  <c r="C2071" i="17"/>
  <c r="C2073" i="17"/>
  <c r="C2075" i="17"/>
  <c r="C2077" i="17"/>
  <c r="C2079" i="17"/>
  <c r="C2081" i="17"/>
  <c r="C2083" i="17"/>
  <c r="C2085" i="17"/>
  <c r="C2087" i="17"/>
  <c r="C2089" i="17"/>
  <c r="C2091" i="17"/>
  <c r="C2093" i="17"/>
  <c r="C2095" i="17"/>
  <c r="C2099" i="17"/>
  <c r="C2101" i="17"/>
  <c r="C2103" i="17"/>
  <c r="C2107" i="17"/>
  <c r="C2125" i="17"/>
  <c r="C2127" i="17"/>
  <c r="C2129" i="17"/>
  <c r="C2131" i="17"/>
  <c r="C2133" i="17"/>
  <c r="C2135" i="17"/>
  <c r="C2137" i="17"/>
  <c r="C2139" i="17"/>
  <c r="C2141" i="17"/>
  <c r="C2143" i="17"/>
  <c r="C2145" i="17"/>
  <c r="C2147" i="17"/>
  <c r="C2149" i="17"/>
  <c r="C2151" i="17"/>
  <c r="C2153" i="17"/>
  <c r="C2155" i="17"/>
  <c r="C2157" i="17"/>
  <c r="C2159" i="17"/>
  <c r="C2161" i="17"/>
  <c r="C2163" i="17"/>
  <c r="C2165" i="17"/>
  <c r="C2169" i="17"/>
  <c r="C2171" i="17"/>
  <c r="C2173" i="17"/>
  <c r="C2175" i="17"/>
  <c r="C2177" i="17"/>
  <c r="C2179" i="17"/>
  <c r="C2183" i="17"/>
  <c r="C2185" i="17"/>
  <c r="C2187" i="17"/>
  <c r="C2189" i="17"/>
  <c r="C2191" i="17"/>
  <c r="C2193" i="17"/>
  <c r="C2195" i="17"/>
  <c r="C2197" i="17"/>
  <c r="C2199" i="17"/>
  <c r="C2201" i="17"/>
  <c r="C2203" i="17"/>
  <c r="C2205" i="17"/>
  <c r="C2209" i="17"/>
  <c r="C2211" i="17"/>
  <c r="C2213" i="17"/>
  <c r="C2215" i="17"/>
  <c r="C2217" i="17"/>
  <c r="C2219" i="17"/>
  <c r="C2221" i="17"/>
  <c r="C2223" i="17"/>
  <c r="C2225" i="17"/>
  <c r="C2227" i="17"/>
  <c r="C2229" i="17"/>
  <c r="C2231" i="17"/>
  <c r="C2233" i="17"/>
  <c r="C1930" i="17"/>
  <c r="C1940" i="17"/>
  <c r="C1942" i="17"/>
  <c r="C1944" i="17"/>
  <c r="C1948" i="17"/>
  <c r="C1950" i="17"/>
  <c r="C1954" i="17"/>
  <c r="C1956" i="17"/>
  <c r="C1958" i="17"/>
  <c r="C1960" i="17"/>
  <c r="C1962" i="17"/>
  <c r="C1964" i="17"/>
  <c r="C1968" i="17"/>
  <c r="C1970" i="17"/>
  <c r="C1972" i="17"/>
  <c r="C1974" i="17"/>
  <c r="C1976" i="17"/>
  <c r="C1978" i="17"/>
  <c r="C1980" i="17"/>
  <c r="C1982" i="17"/>
  <c r="C1986" i="17"/>
  <c r="C1988" i="17"/>
  <c r="C1990" i="17"/>
  <c r="C1992" i="17"/>
  <c r="C1994" i="17"/>
  <c r="C1996" i="17"/>
  <c r="C2000" i="17"/>
  <c r="C2002" i="17"/>
  <c r="C2006" i="17"/>
  <c r="C2008" i="17"/>
  <c r="C2010" i="17"/>
  <c r="C2012" i="17"/>
  <c r="C2018" i="17"/>
  <c r="C2020" i="17"/>
  <c r="C2026" i="17"/>
  <c r="C2028" i="17"/>
  <c r="C2030" i="17"/>
  <c r="C2032" i="17"/>
  <c r="C2036" i="17"/>
  <c r="C2038" i="17"/>
  <c r="C2040" i="17"/>
  <c r="C2042" i="17"/>
  <c r="C2044" i="17"/>
  <c r="C2046" i="17"/>
  <c r="C2048" i="17"/>
  <c r="C2050" i="17"/>
  <c r="C2052" i="17"/>
  <c r="C2054" i="17"/>
  <c r="C2056" i="17"/>
  <c r="C2060" i="17"/>
  <c r="C2062" i="17"/>
  <c r="C2064" i="17"/>
  <c r="C2066" i="17"/>
  <c r="C2068" i="17"/>
  <c r="C2070" i="17"/>
  <c r="C2072" i="17"/>
  <c r="C2074" i="17"/>
  <c r="C2076" i="17"/>
  <c r="C2080" i="17"/>
  <c r="C2082" i="17"/>
  <c r="C2084" i="17"/>
  <c r="C2086" i="17"/>
  <c r="C2088" i="17"/>
  <c r="C2092" i="17"/>
  <c r="C2094" i="17"/>
  <c r="C2098" i="17"/>
  <c r="C2100" i="17"/>
  <c r="C2102" i="17"/>
  <c r="C2106" i="17"/>
  <c r="C2108" i="17"/>
  <c r="C2110" i="17"/>
  <c r="C2112" i="17"/>
  <c r="C2116" i="17"/>
  <c r="C2118" i="17"/>
  <c r="C2120" i="17"/>
  <c r="C2122" i="17"/>
  <c r="C2124" i="17"/>
  <c r="C2126" i="17"/>
  <c r="C2128" i="17"/>
  <c r="C2132" i="17"/>
  <c r="C2134" i="17"/>
  <c r="C2136" i="17"/>
  <c r="C2142" i="17"/>
  <c r="C2144" i="17"/>
  <c r="C2146" i="17"/>
  <c r="C2152" i="17"/>
  <c r="C2154" i="17"/>
  <c r="C2160" i="17"/>
  <c r="C2162" i="17"/>
  <c r="C2172" i="17"/>
  <c r="C2174" i="17"/>
  <c r="C2188" i="17"/>
  <c r="C2190" i="17"/>
  <c r="C2192" i="17"/>
  <c r="C2194" i="17"/>
  <c r="C2200" i="17"/>
  <c r="C2210" i="17"/>
  <c r="C2218" i="17"/>
  <c r="C2220" i="17"/>
  <c r="C2222" i="17"/>
  <c r="C2224" i="17"/>
  <c r="C2236" i="17"/>
  <c r="C2234" i="17"/>
  <c r="C2232" i="17"/>
  <c r="C2230" i="17"/>
  <c r="C2242" i="17"/>
  <c r="C2244" i="17"/>
  <c r="C2246" i="17"/>
  <c r="C2250" i="17"/>
  <c r="C2248" i="17"/>
  <c r="C2238" i="17"/>
  <c r="C2252" i="17"/>
  <c r="C2254" i="17"/>
  <c r="C2256" i="17"/>
  <c r="C2258" i="17"/>
  <c r="C2260" i="17"/>
  <c r="C2262" i="17"/>
  <c r="C2264" i="17"/>
  <c r="C2266" i="17"/>
  <c r="C2268" i="17"/>
  <c r="C2270" i="17"/>
  <c r="C2272" i="17"/>
  <c r="C2274" i="17"/>
  <c r="C2276" i="17"/>
  <c r="C2278" i="17"/>
  <c r="C2280" i="17"/>
  <c r="C2282" i="17"/>
  <c r="C2284" i="17"/>
  <c r="C2286" i="17"/>
  <c r="C2288" i="17"/>
  <c r="C2290" i="17"/>
  <c r="C2292" i="17"/>
  <c r="C2294" i="17"/>
  <c r="C2296" i="17"/>
  <c r="C2298" i="17"/>
  <c r="C2300" i="17"/>
  <c r="C2302" i="17"/>
  <c r="C2304" i="17"/>
  <c r="C2306" i="17"/>
  <c r="C2308" i="17"/>
  <c r="C2316" i="17"/>
  <c r="C2318" i="17"/>
  <c r="C2320" i="17"/>
  <c r="C2324" i="17"/>
  <c r="C2328" i="17"/>
  <c r="C2330" i="17"/>
  <c r="C2334" i="17"/>
  <c r="C2336" i="17"/>
  <c r="C2384" i="17"/>
  <c r="C2386" i="17"/>
  <c r="C2436" i="17"/>
  <c r="C2438" i="17"/>
  <c r="C2440" i="17"/>
  <c r="C2442" i="17"/>
  <c r="C2444" i="17"/>
  <c r="C2446" i="17"/>
  <c r="C2448" i="17"/>
  <c r="C2450" i="17"/>
  <c r="C2452" i="17"/>
  <c r="C2454" i="17"/>
  <c r="C2456" i="17"/>
  <c r="C2458" i="17"/>
  <c r="C2460" i="17"/>
  <c r="C2462" i="17"/>
  <c r="C2464" i="17"/>
  <c r="C2478" i="17"/>
  <c r="C2480" i="17"/>
  <c r="C2482" i="17"/>
  <c r="C2484" i="17"/>
  <c r="C2486" i="17"/>
  <c r="C2488" i="17"/>
  <c r="C2490" i="17"/>
  <c r="C2492" i="17"/>
  <c r="C2494" i="17"/>
  <c r="C2496" i="17"/>
  <c r="C2498" i="17"/>
  <c r="C2504" i="17"/>
  <c r="C2534" i="17"/>
  <c r="C2536" i="17"/>
  <c r="C2546" i="17"/>
  <c r="C2548" i="17"/>
  <c r="C2554" i="17"/>
  <c r="C2558" i="17"/>
  <c r="C2562" i="17"/>
  <c r="C2566" i="17"/>
  <c r="C2253" i="17"/>
  <c r="C2255" i="17"/>
  <c r="C2265" i="17"/>
  <c r="C2267" i="17"/>
  <c r="C2269" i="17"/>
  <c r="C2275" i="17"/>
  <c r="C2277" i="17"/>
  <c r="C2279" i="17"/>
  <c r="C2281" i="17"/>
  <c r="C2283" i="17"/>
  <c r="C2285" i="17"/>
  <c r="C2287" i="17"/>
  <c r="C2289" i="17"/>
  <c r="C2291" i="17"/>
  <c r="C2293" i="17"/>
  <c r="C2295" i="17"/>
  <c r="C2297" i="17"/>
  <c r="C2331" i="17"/>
  <c r="C2333" i="17"/>
  <c r="C2335" i="17"/>
  <c r="C2339" i="17"/>
  <c r="C2341" i="17"/>
  <c r="C2343" i="17"/>
  <c r="C2345" i="17"/>
  <c r="C2347" i="17"/>
  <c r="C2351" i="17"/>
  <c r="C2353" i="17"/>
  <c r="C2359" i="17"/>
  <c r="C2363" i="17"/>
  <c r="C2367" i="17"/>
  <c r="C2373" i="17"/>
  <c r="C2375" i="17"/>
  <c r="C2377" i="17"/>
  <c r="C2379" i="17"/>
  <c r="C2383" i="17"/>
  <c r="C2385" i="17"/>
  <c r="C2391" i="17"/>
  <c r="C2395" i="17"/>
  <c r="C2397" i="17"/>
  <c r="C2399" i="17"/>
  <c r="C2401" i="17"/>
  <c r="C2403" i="17"/>
  <c r="C2405" i="17"/>
  <c r="C2407" i="17"/>
  <c r="C2409" i="17"/>
  <c r="C2417" i="17"/>
  <c r="C2419" i="17"/>
  <c r="C2421" i="17"/>
  <c r="C2423" i="17"/>
  <c r="C2427" i="17"/>
  <c r="C2433" i="17"/>
  <c r="C2435" i="17"/>
  <c r="C2437" i="17"/>
  <c r="C2439" i="17"/>
  <c r="C2441" i="17"/>
  <c r="C2443" i="17"/>
  <c r="C2445" i="17"/>
  <c r="C2447" i="17"/>
  <c r="C2449" i="17"/>
  <c r="C2453" i="17"/>
  <c r="C2455" i="17"/>
  <c r="C2457" i="17"/>
  <c r="C2459" i="17"/>
  <c r="C2463" i="17"/>
  <c r="C2465" i="17"/>
  <c r="C2467" i="17"/>
  <c r="C2469" i="17"/>
  <c r="C2471" i="17"/>
  <c r="C2475" i="17"/>
  <c r="C2477" i="17"/>
  <c r="C2479" i="17"/>
  <c r="C2481" i="17"/>
  <c r="C2483" i="17"/>
  <c r="C2485" i="17"/>
  <c r="C2487" i="17"/>
  <c r="C2489" i="17"/>
  <c r="C2491" i="17"/>
  <c r="C2493" i="17"/>
  <c r="C2495" i="17"/>
  <c r="C2499" i="17"/>
  <c r="C2503" i="17"/>
  <c r="C2505" i="17"/>
  <c r="C2509" i="17"/>
  <c r="C2511" i="17"/>
  <c r="C2513" i="17"/>
  <c r="C2515" i="17"/>
  <c r="C2517" i="17"/>
  <c r="C2519" i="17"/>
  <c r="C2521" i="17"/>
  <c r="C2523" i="17"/>
  <c r="C2525" i="17"/>
  <c r="C2527" i="17"/>
  <c r="C2529" i="17"/>
  <c r="C2531" i="17"/>
  <c r="C2533" i="17"/>
  <c r="C2535" i="17"/>
  <c r="C2539" i="17"/>
  <c r="C2543" i="17"/>
  <c r="C2545" i="17"/>
  <c r="C2547" i="17"/>
  <c r="C2551" i="17"/>
  <c r="C2553" i="17"/>
  <c r="C2557" i="17"/>
  <c r="C2561" i="17"/>
  <c r="C2565" i="17"/>
  <c r="C2569" i="17"/>
  <c r="C2574" i="17"/>
  <c r="C2576" i="17"/>
  <c r="C2578" i="17"/>
  <c r="C2580" i="17"/>
  <c r="C2600" i="17"/>
  <c r="C2602" i="17"/>
  <c r="C2604" i="17"/>
  <c r="C2606" i="17"/>
  <c r="C2608" i="17"/>
  <c r="C2610" i="17"/>
  <c r="C2618" i="17"/>
  <c r="C2624" i="17"/>
  <c r="C2626" i="17"/>
  <c r="C2628" i="17"/>
  <c r="C2630" i="17"/>
  <c r="C2632" i="17"/>
  <c r="C2634" i="17"/>
  <c r="C2636" i="17"/>
  <c r="C2638" i="17"/>
  <c r="C2640" i="17"/>
  <c r="C2642" i="17"/>
  <c r="C2648" i="17"/>
  <c r="C2658" i="17"/>
  <c r="C2662" i="17"/>
  <c r="C2664" i="17"/>
  <c r="C2666" i="17"/>
  <c r="C2668" i="17"/>
  <c r="C2678" i="17"/>
  <c r="C2680" i="17"/>
  <c r="C2682" i="17"/>
  <c r="C2684" i="17"/>
  <c r="C2686" i="17"/>
  <c r="C2688" i="17"/>
  <c r="C2690" i="17"/>
  <c r="C2692" i="17"/>
  <c r="C2694" i="17"/>
  <c r="C2696" i="17"/>
  <c r="C2698" i="17"/>
  <c r="C2700" i="17"/>
  <c r="C2702" i="17"/>
  <c r="C2716" i="17"/>
  <c r="C2718" i="17"/>
  <c r="C2720" i="17"/>
  <c r="C2722" i="17"/>
  <c r="C2726" i="17"/>
  <c r="C2728" i="17"/>
  <c r="C2730" i="17"/>
  <c r="C2732" i="17"/>
  <c r="C2734" i="17"/>
  <c r="C2742" i="17"/>
  <c r="C2744" i="17"/>
  <c r="C2571" i="17"/>
  <c r="C2573" i="17"/>
  <c r="C2577" i="17"/>
  <c r="C2579" i="17"/>
  <c r="C2583" i="17"/>
  <c r="C2587" i="17"/>
  <c r="C2589" i="17"/>
  <c r="C2597" i="17"/>
  <c r="C2599" i="17"/>
  <c r="C2601" i="17"/>
  <c r="C2605" i="17"/>
  <c r="C2607" i="17"/>
  <c r="C2609" i="17"/>
  <c r="C2613" i="17"/>
  <c r="C2615" i="17"/>
  <c r="C2617" i="17"/>
  <c r="C2619" i="17"/>
  <c r="C2623" i="17"/>
  <c r="C2625" i="17"/>
  <c r="C2627" i="17"/>
  <c r="C2631" i="17"/>
  <c r="C2633" i="17"/>
  <c r="C2635" i="17"/>
  <c r="C2639" i="17"/>
  <c r="C2643" i="17"/>
  <c r="C2647" i="17"/>
  <c r="C2657" i="17"/>
  <c r="C2659" i="17"/>
  <c r="C2661" i="17"/>
  <c r="C2663" i="17"/>
  <c r="C2665" i="17"/>
  <c r="C2669" i="17"/>
  <c r="C2673" i="17"/>
  <c r="C2675" i="17"/>
  <c r="C2677" i="17"/>
  <c r="C2679" i="17"/>
  <c r="C2691" i="17"/>
  <c r="C2695" i="17"/>
  <c r="C2699" i="17"/>
  <c r="C2705" i="17"/>
  <c r="C2707" i="17"/>
  <c r="C2709" i="17"/>
  <c r="C2711" i="17"/>
  <c r="C2713" i="17"/>
  <c r="C2715" i="17"/>
  <c r="C2717" i="17"/>
  <c r="C2719" i="17"/>
  <c r="C2721" i="17"/>
  <c r="C2723" i="17"/>
  <c r="C2725" i="17"/>
  <c r="C2727" i="17"/>
  <c r="C2729" i="17"/>
  <c r="C2731" i="17"/>
  <c r="C2735" i="17"/>
  <c r="C2743" i="17"/>
  <c r="C2749" i="17"/>
  <c r="C2761" i="17"/>
  <c r="C2763" i="17"/>
  <c r="C2777" i="17"/>
  <c r="C2779" i="17"/>
  <c r="C2785" i="17"/>
  <c r="C2787" i="17"/>
  <c r="C2789" i="17"/>
  <c r="C2801" i="17"/>
  <c r="C2803" i="17"/>
  <c r="C2805" i="17"/>
  <c r="C2807" i="17"/>
  <c r="C2809" i="17"/>
  <c r="C2811" i="17"/>
  <c r="C2815" i="17"/>
  <c r="C2817" i="17"/>
  <c r="C2819" i="17"/>
  <c r="C2821" i="17"/>
  <c r="C2823" i="17"/>
  <c r="C2825" i="17"/>
  <c r="C2827" i="17"/>
  <c r="C2829" i="17"/>
  <c r="C2831" i="17"/>
  <c r="C2837" i="17"/>
  <c r="C2841" i="17"/>
  <c r="C2843" i="17"/>
  <c r="C2845" i="17"/>
  <c r="C2847" i="17"/>
  <c r="C2849" i="17"/>
  <c r="C2857" i="17"/>
  <c r="C2859" i="17"/>
  <c r="C2861" i="17"/>
  <c r="C2863" i="17"/>
  <c r="C2865" i="17"/>
  <c r="C2867" i="17"/>
  <c r="C2869" i="17"/>
  <c r="C2871" i="17"/>
  <c r="C2873" i="17"/>
  <c r="C2875" i="17"/>
  <c r="C2904" i="17"/>
  <c r="C2902" i="17"/>
  <c r="C2900" i="17"/>
  <c r="C2898" i="17"/>
  <c r="C2905" i="17"/>
  <c r="C2903" i="17"/>
  <c r="C2883" i="17"/>
  <c r="C2885" i="17"/>
  <c r="C2887" i="17"/>
  <c r="C2889" i="17"/>
  <c r="C2891" i="17"/>
  <c r="C2893" i="17"/>
  <c r="C2895" i="17"/>
  <c r="C2897" i="17"/>
  <c r="C2899" i="17"/>
  <c r="C2901" i="17"/>
  <c r="C2746" i="17"/>
  <c r="C2748" i="17"/>
  <c r="C2750" i="17"/>
  <c r="C2756" i="17"/>
  <c r="C2758" i="17"/>
  <c r="C2760" i="17"/>
  <c r="C2762" i="17"/>
  <c r="C2776" i="17"/>
  <c r="C2780" i="17"/>
  <c r="C2784" i="17"/>
  <c r="C2786" i="17"/>
  <c r="C2788" i="17"/>
  <c r="C2792" i="17"/>
  <c r="C2794" i="17"/>
  <c r="C2800" i="17"/>
  <c r="C2802" i="17"/>
  <c r="C2806" i="17"/>
  <c r="C2808" i="17"/>
  <c r="C2810" i="17"/>
  <c r="C2814" i="17"/>
  <c r="C2816" i="17"/>
  <c r="C2818" i="17"/>
  <c r="C2820" i="17"/>
  <c r="C2822" i="17"/>
  <c r="C2824" i="17"/>
  <c r="C2826" i="17"/>
  <c r="C2828" i="17"/>
  <c r="C2830" i="17"/>
  <c r="C2836" i="17"/>
  <c r="C2840" i="17"/>
  <c r="C2842" i="17"/>
  <c r="C2844" i="17"/>
  <c r="C2846" i="17"/>
  <c r="C2848" i="17"/>
  <c r="C2856" i="17"/>
  <c r="C2858" i="17"/>
  <c r="C2860" i="17"/>
  <c r="C2862" i="17"/>
  <c r="C2864" i="17"/>
  <c r="C2866" i="17"/>
  <c r="C2870" i="17"/>
  <c r="C2872" i="17"/>
  <c r="C2874" i="17"/>
  <c r="C2878" i="17"/>
  <c r="C2882" i="17"/>
  <c r="C2884" i="17"/>
  <c r="C2886" i="17"/>
  <c r="C2888" i="17"/>
  <c r="C2890" i="17"/>
  <c r="C2892" i="17"/>
  <c r="C2894" i="17"/>
  <c r="C2896" i="17"/>
  <c r="C2907" i="17"/>
  <c r="C2909" i="17"/>
  <c r="C2911" i="17"/>
  <c r="C2913" i="17"/>
  <c r="C2915" i="17"/>
  <c r="C2917" i="17"/>
  <c r="C2919" i="17"/>
  <c r="C2921" i="17"/>
  <c r="C2923" i="17"/>
  <c r="C2925" i="17"/>
  <c r="C2929" i="17"/>
  <c r="C2933" i="17"/>
  <c r="C2935" i="17"/>
  <c r="C2937" i="17"/>
  <c r="C2939" i="17"/>
  <c r="C2943" i="17"/>
  <c r="C2945" i="17"/>
  <c r="C2947" i="17"/>
  <c r="C2951" i="17"/>
  <c r="C2953" i="17"/>
  <c r="C2955" i="17"/>
  <c r="C2957" i="17"/>
  <c r="C2958" i="17"/>
  <c r="C2960" i="17"/>
  <c r="C2962" i="17"/>
  <c r="C2966" i="17"/>
  <c r="C2968" i="17"/>
  <c r="C2906" i="17"/>
  <c r="C2908" i="17"/>
  <c r="C2910" i="17"/>
  <c r="C2912" i="17"/>
  <c r="C2914" i="17"/>
  <c r="C2916" i="17"/>
  <c r="C2918" i="17"/>
  <c r="C2920" i="17"/>
  <c r="C2922" i="17"/>
  <c r="C2924" i="17"/>
  <c r="C2928" i="17"/>
  <c r="C2934" i="17"/>
  <c r="C2936" i="17"/>
  <c r="C2938" i="17"/>
  <c r="C2942" i="17"/>
  <c r="C2944" i="17"/>
  <c r="C2946" i="17"/>
  <c r="C2963" i="17"/>
  <c r="C2961" i="17"/>
  <c r="C2959" i="17"/>
  <c r="C2950" i="17"/>
  <c r="C2952" i="17"/>
  <c r="C2954" i="17"/>
  <c r="C2956" i="17"/>
  <c r="C2981" i="17"/>
  <c r="C2979" i="17"/>
  <c r="C2977" i="17"/>
  <c r="C2975" i="17"/>
  <c r="C2973" i="17"/>
  <c r="C2971" i="17"/>
  <c r="C2969" i="17"/>
  <c r="C2967" i="17"/>
  <c r="C2965" i="17"/>
  <c r="C2980" i="17"/>
  <c r="C2978" i="17"/>
  <c r="C2976" i="17"/>
  <c r="C2974" i="17"/>
  <c r="C2972" i="17"/>
  <c r="C2994" i="17"/>
  <c r="C2996" i="17"/>
  <c r="C3008" i="17"/>
  <c r="C3014" i="17"/>
  <c r="C3016" i="17"/>
  <c r="C3018" i="17"/>
  <c r="C3020" i="17"/>
  <c r="C3022" i="17"/>
  <c r="C3024" i="17"/>
  <c r="C3026" i="17"/>
  <c r="C3028" i="17"/>
  <c r="C3030" i="17"/>
  <c r="C3032" i="17"/>
  <c r="C3034" i="17"/>
  <c r="C3036" i="17"/>
  <c r="C3040" i="17"/>
  <c r="C2983" i="17"/>
  <c r="C2985" i="17"/>
  <c r="C2987" i="17"/>
  <c r="C2989" i="17"/>
  <c r="C2991" i="17"/>
  <c r="C2993" i="17"/>
  <c r="C2995" i="17"/>
  <c r="C2999" i="17"/>
  <c r="C3001" i="17"/>
  <c r="C3003" i="17"/>
  <c r="C3005" i="17"/>
  <c r="C3009" i="17"/>
  <c r="C3011" i="17"/>
  <c r="C3013" i="17"/>
  <c r="C3015" i="17"/>
  <c r="C3017" i="17"/>
  <c r="C3019" i="17"/>
  <c r="C3021" i="17"/>
  <c r="C3023" i="17"/>
  <c r="C3025" i="17"/>
  <c r="C3027" i="17"/>
  <c r="C3029" i="17"/>
  <c r="C3031" i="17"/>
  <c r="C3033" i="17"/>
  <c r="C3037" i="17"/>
  <c r="C3039" i="17"/>
  <c r="J1464" i="17"/>
  <c r="J352" i="17"/>
  <c r="J1190" i="17"/>
  <c r="J2922" i="17"/>
  <c r="J2969" i="17"/>
  <c r="J1802" i="17"/>
  <c r="J1174" i="17"/>
  <c r="J1475" i="17"/>
  <c r="J2942" i="17"/>
  <c r="J1237" i="17"/>
  <c r="J2125" i="17"/>
  <c r="J1993" i="17"/>
  <c r="J1575" i="17"/>
  <c r="J1040" i="17"/>
  <c r="J1376" i="17"/>
  <c r="J2830" i="17"/>
  <c r="J256" i="17"/>
  <c r="J2053" i="17"/>
  <c r="J2665" i="17"/>
  <c r="J2404" i="17"/>
  <c r="J587" i="17"/>
  <c r="J948" i="17"/>
  <c r="J2483" i="17"/>
  <c r="J401" i="17"/>
  <c r="J2463" i="17"/>
  <c r="J1611" i="17"/>
  <c r="J882" i="17"/>
  <c r="J2478" i="17"/>
  <c r="J2888" i="17"/>
  <c r="J116" i="17"/>
  <c r="J2864" i="17"/>
  <c r="J2201" i="17"/>
  <c r="J1948" i="17"/>
  <c r="J476" i="17"/>
  <c r="J430" i="17"/>
  <c r="J2926" i="17"/>
  <c r="J1547" i="17"/>
  <c r="J2163" i="17"/>
  <c r="J2546" i="17"/>
  <c r="J1582" i="17"/>
  <c r="J304" i="17"/>
  <c r="J226" i="17"/>
  <c r="J1490" i="17"/>
  <c r="J2943" i="17"/>
  <c r="J1664" i="17"/>
  <c r="J1779" i="17"/>
  <c r="J1272" i="17"/>
  <c r="J1152" i="17"/>
  <c r="J122" i="17"/>
  <c r="J1629" i="17"/>
  <c r="J323" i="17"/>
  <c r="J366" i="17"/>
  <c r="J1854" i="17"/>
  <c r="J748" i="17"/>
  <c r="J2769" i="17"/>
  <c r="J2154" i="17"/>
  <c r="J356" i="17"/>
  <c r="J1239" i="17"/>
  <c r="J309" i="17"/>
  <c r="J1168" i="17"/>
  <c r="J1672" i="17"/>
  <c r="J242" i="17"/>
  <c r="J2362" i="17"/>
  <c r="J3035" i="17"/>
  <c r="J1764" i="17"/>
  <c r="J2689" i="17"/>
  <c r="J2306" i="17"/>
  <c r="J2685" i="17"/>
  <c r="J598" i="17"/>
  <c r="J641" i="17"/>
  <c r="J1827" i="17"/>
  <c r="J1089" i="17"/>
  <c r="J2290" i="17"/>
  <c r="J2092" i="17"/>
  <c r="J210" i="17"/>
  <c r="J407" i="17"/>
  <c r="J2142" i="17"/>
  <c r="J2164" i="17"/>
  <c r="J2042" i="17"/>
  <c r="J1520" i="17"/>
  <c r="J1775" i="17"/>
  <c r="J2149" i="17"/>
  <c r="J1743" i="17"/>
  <c r="J1860" i="17"/>
  <c r="J1112" i="17"/>
  <c r="J2536" i="17"/>
  <c r="J2499" i="17"/>
  <c r="J1165" i="17"/>
  <c r="J2635" i="17"/>
  <c r="J1079" i="17"/>
  <c r="J427" i="17"/>
  <c r="J468" i="17"/>
  <c r="J2085" i="17"/>
  <c r="J211" i="17"/>
  <c r="J2879" i="17"/>
  <c r="J1760" i="17"/>
  <c r="J2153" i="17"/>
  <c r="J1382" i="17"/>
  <c r="J827" i="17"/>
  <c r="J2238" i="17"/>
  <c r="J2319" i="17"/>
  <c r="J1326" i="17"/>
  <c r="J826" i="17"/>
  <c r="J576" i="17"/>
  <c r="J1816" i="17"/>
  <c r="J358" i="17"/>
  <c r="J424" i="17"/>
  <c r="J1207" i="17"/>
  <c r="J2730" i="17"/>
  <c r="J1703" i="17"/>
  <c r="J2019" i="17"/>
  <c r="J1271" i="17"/>
  <c r="J386" i="17"/>
  <c r="J1028" i="17"/>
  <c r="J2768" i="17"/>
  <c r="J3037" i="17"/>
  <c r="J2241" i="17"/>
  <c r="J1109" i="17"/>
  <c r="J1859" i="17"/>
  <c r="J2216" i="17"/>
  <c r="J552" i="17"/>
  <c r="J574" i="17"/>
  <c r="J798" i="17"/>
  <c r="J3002" i="17"/>
  <c r="J313" i="17"/>
  <c r="J2609" i="17"/>
  <c r="J1698" i="17"/>
  <c r="J661" i="17"/>
  <c r="J2815" i="17"/>
  <c r="J2069" i="17"/>
  <c r="J951" i="17"/>
  <c r="J1630" i="17"/>
  <c r="J2378" i="17"/>
  <c r="J1944" i="17"/>
  <c r="J2732" i="17"/>
  <c r="J428" i="17"/>
  <c r="J1902" i="17"/>
  <c r="J512" i="17"/>
  <c r="J1257" i="17"/>
  <c r="J2189" i="17"/>
  <c r="J1755" i="17"/>
  <c r="J439" i="17"/>
  <c r="J784" i="17"/>
  <c r="J3031" i="17"/>
  <c r="J1927" i="17"/>
  <c r="J690" i="17"/>
  <c r="J2417" i="17"/>
  <c r="J154" i="17"/>
  <c r="J573" i="17"/>
  <c r="J2490" i="17"/>
  <c r="J1799" i="17"/>
  <c r="J2406" i="17"/>
  <c r="J974" i="17"/>
  <c r="J680" i="17"/>
  <c r="J1488" i="17"/>
  <c r="J2373" i="17"/>
  <c r="J1256" i="17"/>
  <c r="J1639" i="17"/>
  <c r="J199" i="17"/>
  <c r="J379" i="17"/>
  <c r="J1623" i="17"/>
  <c r="J538" i="17"/>
  <c r="J57" i="17"/>
  <c r="J2133" i="17"/>
  <c r="J182" i="17"/>
  <c r="J611" i="17"/>
  <c r="J1613" i="17"/>
  <c r="J2700" i="17"/>
  <c r="J670" i="17"/>
  <c r="J2960" i="17"/>
  <c r="J703" i="17"/>
  <c r="J1525" i="17"/>
  <c r="J3024" i="17"/>
  <c r="J972" i="17"/>
  <c r="J1870" i="17"/>
  <c r="J2131" i="17"/>
  <c r="J443" i="17"/>
  <c r="J1697" i="17"/>
  <c r="J532" i="17"/>
  <c r="J1997" i="17"/>
  <c r="J2062" i="17"/>
  <c r="J240" i="17"/>
  <c r="J962" i="17"/>
  <c r="J2063" i="17"/>
  <c r="J2299" i="17"/>
  <c r="J684" i="17"/>
  <c r="J669" i="17"/>
  <c r="J2350" i="17"/>
  <c r="J2035" i="17"/>
  <c r="J1887" i="17"/>
  <c r="J1013" i="17"/>
  <c r="J2010" i="17"/>
  <c r="J286" i="17"/>
  <c r="J1307" i="17"/>
  <c r="J2076" i="17"/>
  <c r="J1172" i="17"/>
  <c r="J2676" i="17"/>
  <c r="J474" i="17"/>
  <c r="J642" i="17"/>
  <c r="J2965" i="17"/>
  <c r="J1455" i="17"/>
  <c r="J683" i="17"/>
  <c r="J326" i="17"/>
  <c r="J2168" i="17"/>
  <c r="J1180" i="17"/>
  <c r="J1047" i="17"/>
  <c r="J637" i="17"/>
  <c r="J228" i="17"/>
  <c r="J1445" i="17"/>
  <c r="J1637" i="17"/>
  <c r="J964" i="17"/>
  <c r="J527" i="17"/>
  <c r="J2336" i="17"/>
  <c r="J657" i="17"/>
  <c r="J2834" i="17"/>
  <c r="J1900" i="17"/>
  <c r="J2858" i="17"/>
  <c r="J2692" i="17"/>
  <c r="J2326" i="17"/>
  <c r="J2386" i="17"/>
  <c r="J677" i="17"/>
  <c r="J2498" i="17"/>
  <c r="J2780" i="17"/>
  <c r="J2083" i="17"/>
  <c r="J2946" i="17"/>
  <c r="J681" i="17"/>
  <c r="J952" i="17"/>
  <c r="J2194" i="17"/>
  <c r="J1766" i="17"/>
  <c r="J2967" i="17"/>
  <c r="J789" i="17"/>
  <c r="J351" i="17"/>
  <c r="J2901" i="17"/>
  <c r="J1002" i="17"/>
  <c r="J2706" i="17"/>
  <c r="J2835" i="17"/>
  <c r="J664" i="17"/>
  <c r="J2738" i="17"/>
  <c r="J84" i="17"/>
  <c r="J728" i="17"/>
  <c r="J1921" i="17"/>
  <c r="J1275" i="17"/>
  <c r="J2721" i="17"/>
  <c r="J2116" i="17"/>
  <c r="J2758" i="17"/>
  <c r="J2338" i="17"/>
  <c r="J1385" i="17"/>
  <c r="J2368" i="17"/>
  <c r="J2260" i="17"/>
  <c r="J640" i="17"/>
  <c r="J1070" i="17"/>
  <c r="J2861" i="17"/>
  <c r="J498" i="17"/>
  <c r="J2845" i="17"/>
  <c r="J1129" i="17"/>
  <c r="J1005" i="17"/>
  <c r="J1593" i="17"/>
  <c r="J1186" i="17"/>
  <c r="J2157" i="17"/>
  <c r="J1183" i="17"/>
  <c r="J1931" i="17"/>
  <c r="J1730" i="17"/>
  <c r="J593" i="17"/>
  <c r="J2633" i="17"/>
  <c r="J1164" i="17"/>
  <c r="J1998" i="17"/>
  <c r="J178" i="17"/>
  <c r="J1241" i="17"/>
  <c r="J1414" i="17"/>
  <c r="J935" i="17"/>
  <c r="J2562" i="17"/>
  <c r="J71" i="17"/>
  <c r="J1310" i="17"/>
  <c r="J914" i="17"/>
  <c r="J87" i="17"/>
  <c r="J484" i="17"/>
  <c r="J2121" i="17"/>
  <c r="J180" i="17"/>
  <c r="J2348" i="17"/>
  <c r="J1722" i="17"/>
  <c r="J1068" i="17"/>
  <c r="J899" i="17"/>
  <c r="J101" i="17"/>
  <c r="J790" i="17"/>
  <c r="J2043" i="17"/>
  <c r="J954" i="17"/>
  <c r="J374" i="17"/>
  <c r="J732" i="17"/>
  <c r="J1877" i="17"/>
  <c r="J2794" i="17"/>
  <c r="J12" i="17"/>
  <c r="J457" i="17"/>
  <c r="J2600" i="17"/>
  <c r="J916" i="17"/>
  <c r="J2650" i="17"/>
  <c r="J273" i="17"/>
  <c r="J1337" i="17"/>
  <c r="J328" i="17"/>
  <c r="J373" i="17"/>
  <c r="J1527" i="17"/>
  <c r="J2310" i="17"/>
  <c r="J1941" i="17"/>
  <c r="J156" i="17"/>
  <c r="J618" i="17"/>
  <c r="J2928" i="17"/>
  <c r="J1566" i="17"/>
  <c r="J339" i="17"/>
  <c r="J1771" i="17"/>
  <c r="J2509" i="17"/>
  <c r="J2474" i="17"/>
  <c r="J1357" i="17"/>
  <c r="J2906" i="17"/>
  <c r="J526" i="17"/>
  <c r="J1204" i="17"/>
  <c r="J2833" i="17"/>
  <c r="J2040" i="17"/>
  <c r="J2646" i="17"/>
  <c r="J1564" i="17"/>
  <c r="J2502" i="17"/>
  <c r="J1787" i="17"/>
  <c r="J2256" i="17"/>
  <c r="J1801" i="17"/>
  <c r="J2989" i="17"/>
  <c r="J1781" i="17"/>
  <c r="J2582" i="17"/>
  <c r="J822" i="17"/>
  <c r="J1308" i="17"/>
  <c r="J2202" i="17"/>
  <c r="J1356" i="17"/>
  <c r="J2640" i="17"/>
  <c r="J2375" i="17"/>
  <c r="J2992" i="17"/>
  <c r="J881" i="17"/>
  <c r="J2554" i="17"/>
  <c r="J2465" i="17"/>
  <c r="J1046" i="17"/>
  <c r="J945" i="17"/>
  <c r="J2912" i="17"/>
  <c r="J1616" i="17"/>
  <c r="J773" i="17"/>
  <c r="J1864" i="17"/>
  <c r="J1018" i="17"/>
  <c r="J2057" i="17"/>
  <c r="J2199" i="17"/>
  <c r="J1569" i="17"/>
  <c r="J2123" i="17"/>
  <c r="J601" i="17"/>
  <c r="J394" i="17"/>
  <c r="J2979" i="17"/>
  <c r="J2818" i="17"/>
  <c r="J1519" i="17"/>
  <c r="J524" i="17"/>
  <c r="J1932" i="17"/>
  <c r="J1399" i="17"/>
  <c r="J977" i="17"/>
  <c r="J1008" i="17"/>
  <c r="J455" i="17"/>
  <c r="J794" i="17"/>
  <c r="J1911" i="17"/>
  <c r="J340" i="17"/>
  <c r="J2324" i="17"/>
  <c r="J613" i="17"/>
  <c r="J597" i="17"/>
  <c r="J2897" i="17"/>
  <c r="J2779" i="17"/>
  <c r="J1454" i="17"/>
  <c r="J2899" i="17"/>
  <c r="J2644" i="17"/>
  <c r="J1184" i="17"/>
  <c r="J563" i="17"/>
  <c r="J2839" i="17"/>
  <c r="J545" i="17"/>
  <c r="J369" i="17"/>
  <c r="J2645" i="17"/>
  <c r="J1232" i="17"/>
  <c r="J1594" i="17"/>
  <c r="J515" i="17"/>
  <c r="J2884" i="17"/>
  <c r="J712" i="17"/>
  <c r="J2146" i="17"/>
  <c r="J219" i="17"/>
  <c r="J2120" i="17"/>
  <c r="J1587" i="17"/>
  <c r="J2564" i="17"/>
  <c r="J1913" i="17"/>
  <c r="J1960" i="17"/>
  <c r="J2409" i="17"/>
  <c r="J1983" i="17"/>
  <c r="J2174" i="17"/>
  <c r="J663" i="17"/>
  <c r="J360" i="17"/>
  <c r="J2854" i="17"/>
  <c r="J321" i="17"/>
  <c r="J2289" i="17"/>
  <c r="J616" i="17"/>
  <c r="J2492" i="17"/>
  <c r="J2050" i="17"/>
  <c r="J2675" i="17"/>
  <c r="J2356" i="17"/>
  <c r="J1215" i="17"/>
  <c r="J2029" i="17"/>
  <c r="J2405" i="17"/>
  <c r="J522" i="17"/>
  <c r="J1971" i="17"/>
  <c r="J413" i="17"/>
  <c r="J2235" i="17"/>
  <c r="J1318" i="17"/>
  <c r="J168" i="17"/>
  <c r="J2972" i="17"/>
  <c r="J1558" i="17"/>
  <c r="J1711" i="17"/>
  <c r="J2413" i="17"/>
  <c r="J3010" i="17"/>
  <c r="J204" i="17"/>
  <c r="J2968" i="17"/>
  <c r="J203" i="17"/>
  <c r="J1785" i="17"/>
  <c r="J462" i="17"/>
  <c r="J751" i="17"/>
  <c r="J2343" i="17"/>
  <c r="J1838" i="17"/>
  <c r="J1734" i="17"/>
  <c r="J1810" i="17"/>
  <c r="J2006" i="17"/>
  <c r="J2518" i="17"/>
  <c r="J2207" i="17"/>
  <c r="J2485" i="17"/>
  <c r="J854" i="17"/>
  <c r="J1076" i="17"/>
  <c r="J2579" i="17"/>
  <c r="J2606" i="17"/>
  <c r="J2539" i="17"/>
  <c r="J422" i="17"/>
  <c r="J537" i="17"/>
  <c r="J2621" i="17"/>
  <c r="J1541" i="17"/>
  <c r="J2160" i="17"/>
  <c r="J102" i="17"/>
  <c r="J1409" i="17"/>
  <c r="J1554" i="17"/>
  <c r="J1485" i="17"/>
  <c r="J2519" i="17"/>
  <c r="J971" i="17"/>
  <c r="J2660" i="17"/>
  <c r="J174" i="17"/>
  <c r="J2713" i="17"/>
  <c r="J1477" i="17"/>
  <c r="J88" i="17"/>
  <c r="J2743" i="17"/>
  <c r="J1540" i="17"/>
  <c r="J1353" i="17"/>
  <c r="J1906" i="17"/>
  <c r="J632" i="17"/>
  <c r="J1498" i="17"/>
  <c r="J1691" i="17"/>
  <c r="J2525" i="17"/>
  <c r="J838" i="17"/>
  <c r="J2270" i="17"/>
  <c r="J1665" i="17"/>
  <c r="J2118" i="17"/>
  <c r="J1561" i="17"/>
  <c r="J1095" i="17"/>
  <c r="J1149" i="17"/>
  <c r="J2787" i="17"/>
  <c r="J2456" i="17"/>
  <c r="J1280" i="17"/>
  <c r="J710" i="17"/>
  <c r="J1427" i="17"/>
  <c r="J1555" i="17"/>
  <c r="J2031" i="17"/>
  <c r="J1707" i="17"/>
  <c r="J502" i="17"/>
  <c r="J39" i="17"/>
  <c r="J3025" i="17"/>
  <c r="J686" i="17"/>
  <c r="J1747" i="17"/>
  <c r="J41" i="17"/>
  <c r="J1663" i="17"/>
  <c r="J1978" i="17"/>
  <c r="J1188" i="17"/>
  <c r="J884" i="17"/>
  <c r="J2449" i="17"/>
  <c r="J1626" i="17"/>
  <c r="J2274" i="17"/>
  <c r="J248" i="17"/>
  <c r="J1245" i="17"/>
  <c r="J432" i="17"/>
  <c r="J2913" i="17"/>
  <c r="J2399" i="17"/>
  <c r="J460" i="17"/>
  <c r="J1483" i="17"/>
  <c r="J819" i="17"/>
  <c r="J2528" i="17"/>
  <c r="J2559" i="17"/>
  <c r="J959" i="17"/>
  <c r="J2958" i="17"/>
  <c r="J2843" i="17"/>
  <c r="J159" i="17"/>
  <c r="J724" i="17"/>
  <c r="J1194" i="17"/>
  <c r="J832" i="17"/>
  <c r="J2860" i="17"/>
  <c r="J1321" i="17"/>
  <c r="J2460" i="17"/>
  <c r="J2358" i="17"/>
  <c r="J645" i="17"/>
  <c r="J2287" i="17"/>
  <c r="J1580" i="17"/>
  <c r="J1334" i="17"/>
  <c r="J1817" i="17"/>
  <c r="J86" i="17"/>
  <c r="J2171" i="17"/>
  <c r="J795" i="17"/>
  <c r="J2532" i="17"/>
  <c r="J2916" i="17"/>
  <c r="J2311" i="17"/>
  <c r="J390" i="17"/>
  <c r="J13" i="17"/>
  <c r="J2799" i="17"/>
  <c r="J604" i="17"/>
  <c r="J1333" i="17"/>
  <c r="J2682" i="17"/>
  <c r="J2422" i="17"/>
  <c r="J2999" i="17"/>
  <c r="J179" i="17"/>
  <c r="J659" i="17"/>
  <c r="J1559" i="17"/>
  <c r="J780" i="17"/>
  <c r="J1420" i="17"/>
  <c r="J2124" i="17"/>
  <c r="J2255" i="17"/>
  <c r="J195" i="17"/>
  <c r="J1374" i="17"/>
  <c r="J1003" i="17"/>
  <c r="J1043" i="17"/>
  <c r="J2988" i="17"/>
  <c r="J926" i="17"/>
  <c r="J2330" i="17"/>
  <c r="J1319" i="17"/>
  <c r="J2593" i="17"/>
  <c r="J2315" i="17"/>
  <c r="J183" i="17"/>
  <c r="J1674" i="17"/>
  <c r="J2950" i="17"/>
  <c r="J2684" i="17"/>
  <c r="J2822" i="17"/>
  <c r="J1350" i="17"/>
  <c r="J1642" i="17"/>
  <c r="J1100" i="17"/>
  <c r="J2210" i="17"/>
  <c r="J1891" i="17"/>
  <c r="J377" i="17"/>
  <c r="J2508" i="17"/>
  <c r="J1051" i="17"/>
  <c r="J510" i="17"/>
  <c r="J1268" i="17"/>
  <c r="J261" i="17"/>
  <c r="J534" i="17"/>
  <c r="J1067" i="17"/>
  <c r="J961" i="17"/>
  <c r="J3008" i="17"/>
  <c r="J2844" i="17"/>
  <c r="J528" i="17"/>
  <c r="J1534" i="17"/>
  <c r="J363" i="17"/>
  <c r="J1212" i="17"/>
  <c r="J1120" i="17"/>
  <c r="J816" i="17"/>
  <c r="J1252" i="17"/>
  <c r="J1419" i="17"/>
  <c r="J682" i="17"/>
  <c r="J1954" i="17"/>
  <c r="J2015" i="17"/>
  <c r="J2372" i="17"/>
  <c r="J2772" i="17"/>
  <c r="J2243" i="17"/>
  <c r="J2286" i="17"/>
  <c r="J2097" i="17"/>
  <c r="J1219" i="17"/>
  <c r="J1137" i="17"/>
  <c r="J1661" i="17"/>
  <c r="J2511" i="17"/>
  <c r="J1075" i="17"/>
  <c r="J2849" i="17"/>
  <c r="J1007" i="17"/>
  <c r="J200" i="17"/>
  <c r="J672" i="17"/>
  <c r="J1251" i="17"/>
  <c r="J2304" i="17"/>
  <c r="J1552" i="17"/>
  <c r="J2832" i="17"/>
  <c r="J1306" i="17"/>
  <c r="J634" i="17"/>
  <c r="J2966" i="17"/>
  <c r="J1757" i="17"/>
  <c r="J2718" i="17"/>
  <c r="J568" i="17"/>
  <c r="J50" i="17"/>
  <c r="J1128" i="17"/>
  <c r="J56" i="17"/>
  <c r="J1131" i="17"/>
  <c r="J2090" i="17"/>
  <c r="J1279" i="17"/>
  <c r="J2624" i="17"/>
  <c r="J1522" i="17"/>
  <c r="J1715" i="17"/>
  <c r="J1173" i="17"/>
  <c r="J1417" i="17"/>
  <c r="J743" i="17"/>
  <c r="J1572" i="17"/>
  <c r="J2345" i="17"/>
  <c r="J380" i="17"/>
  <c r="J1058" i="17"/>
  <c r="J1868" i="17"/>
  <c r="J1652" i="17"/>
  <c r="J365" i="17"/>
  <c r="J1591" i="17"/>
  <c r="J2581" i="17"/>
  <c r="J2577" i="17"/>
  <c r="J2526" i="17"/>
  <c r="J708" i="17"/>
  <c r="J622" i="17"/>
  <c r="J1461" i="17"/>
  <c r="J1457" i="17"/>
  <c r="J2859" i="17"/>
  <c r="J1841" i="17"/>
  <c r="J1600" i="17"/>
  <c r="J800" i="17"/>
  <c r="J438" i="17"/>
  <c r="J875" i="17"/>
  <c r="J1798" i="17"/>
  <c r="J1396" i="17"/>
  <c r="J255" i="17"/>
  <c r="J1981" i="17"/>
  <c r="J100" i="17"/>
  <c r="J1346" i="17"/>
  <c r="J1072" i="17"/>
  <c r="J901" i="17"/>
  <c r="J258" i="17"/>
  <c r="J885" i="17"/>
  <c r="J1684" i="17"/>
  <c r="J676" i="17"/>
  <c r="J124" i="17"/>
  <c r="J415" i="17"/>
  <c r="J2320" i="17"/>
  <c r="J2254" i="17"/>
  <c r="J1586" i="17"/>
  <c r="J338" i="17"/>
  <c r="J558" i="17"/>
  <c r="J75" i="17"/>
  <c r="J1325" i="17"/>
  <c r="J966" i="17"/>
  <c r="J1951" i="17"/>
  <c r="J716" i="17"/>
  <c r="J1259" i="17"/>
  <c r="J973" i="17"/>
  <c r="J772" i="17"/>
  <c r="J821" i="17"/>
  <c r="J2129" i="17"/>
  <c r="J2866" i="17"/>
  <c r="J737" i="17"/>
  <c r="J1045" i="17"/>
  <c r="J34" i="17"/>
  <c r="J1456" i="17"/>
  <c r="J1818" i="17"/>
  <c r="J1387" i="17"/>
  <c r="J507" i="17"/>
  <c r="J1384" i="17"/>
  <c r="J950" i="17"/>
  <c r="J2690" i="17"/>
  <c r="J1539" i="17"/>
  <c r="J749" i="17"/>
  <c r="J917" i="17"/>
  <c r="J404" i="17"/>
  <c r="J289" i="17"/>
  <c r="J1448" i="17"/>
  <c r="J2185" i="17"/>
  <c r="J1150" i="17"/>
  <c r="J660" i="17"/>
  <c r="J999" i="17"/>
  <c r="J274" i="17"/>
  <c r="J791" i="17"/>
  <c r="J654" i="17"/>
  <c r="J1526" i="17"/>
  <c r="J1987" i="17"/>
  <c r="J224" i="17"/>
  <c r="J698" i="17"/>
  <c r="J2680" i="17"/>
  <c r="J1833" i="17"/>
  <c r="J78" i="17"/>
  <c r="J1794" i="17"/>
  <c r="J2316" i="17"/>
  <c r="J2530" i="17"/>
  <c r="J112" i="17"/>
  <c r="J2760" i="17"/>
  <c r="J1484" i="17"/>
  <c r="J991" i="17"/>
  <c r="J2217" i="17"/>
  <c r="J2628" i="17"/>
  <c r="J268" i="17"/>
  <c r="J1379" i="17"/>
  <c r="J354" i="17"/>
  <c r="J2959" i="17"/>
  <c r="J3004" i="17"/>
  <c r="J141" i="17"/>
  <c r="J909" i="17"/>
  <c r="J1187" i="17"/>
  <c r="J486" i="17"/>
  <c r="J564" i="17"/>
  <c r="J666" i="17"/>
  <c r="J1565" i="17"/>
  <c r="J114" i="17"/>
  <c r="J1577" i="17"/>
  <c r="J594" i="17"/>
  <c r="J2225" i="17"/>
  <c r="J44" i="17"/>
  <c r="J2198" i="17"/>
  <c r="J2766" i="17"/>
  <c r="J2403" i="17"/>
  <c r="J2169" i="17"/>
  <c r="J1106" i="17"/>
  <c r="J1628" i="17"/>
  <c r="J761" i="17"/>
  <c r="J231" i="17"/>
  <c r="J1500" i="17"/>
  <c r="J927" i="17"/>
  <c r="J2811" i="17"/>
  <c r="J245" i="17"/>
  <c r="J2791" i="17"/>
  <c r="J1410" i="17"/>
  <c r="J2025" i="17"/>
  <c r="J310" i="17"/>
  <c r="J1134" i="17"/>
  <c r="J223" i="17"/>
  <c r="J1812" i="17"/>
  <c r="J889" i="17"/>
  <c r="J531" i="17"/>
  <c r="J1235" i="17"/>
  <c r="J1752" i="17"/>
  <c r="J1533" i="17"/>
  <c r="J472" i="17"/>
  <c r="J277" i="17"/>
  <c r="J1181" i="17"/>
  <c r="J104" i="17"/>
  <c r="J1957" i="17"/>
  <c r="J956" i="17"/>
  <c r="J2395" i="17"/>
  <c r="J1227" i="17"/>
  <c r="J398" i="17"/>
  <c r="J437" i="17"/>
  <c r="J764" i="17"/>
  <c r="J2778" i="17"/>
  <c r="J344" i="17"/>
  <c r="J861" i="17"/>
  <c r="J1054" i="17"/>
  <c r="J1394" i="17"/>
  <c r="J1562" i="17"/>
  <c r="J1839" i="17"/>
  <c r="J2841" i="17"/>
  <c r="J2374" i="17"/>
  <c r="J2437" i="17"/>
  <c r="J1717" i="17"/>
  <c r="J1719" i="17"/>
  <c r="J3018" i="17"/>
  <c r="J501" i="17"/>
  <c r="J2211" i="17"/>
  <c r="J1298" i="17"/>
  <c r="J2065" i="17"/>
  <c r="J1206" i="17"/>
  <c r="J2585" i="17"/>
  <c r="J2784" i="17"/>
  <c r="J540" i="17"/>
  <c r="J1468" i="17"/>
  <c r="J786" i="17"/>
  <c r="J807" i="17"/>
  <c r="J3003" i="17"/>
  <c r="J1436" i="17"/>
  <c r="J58" i="17"/>
  <c r="J1360" i="17"/>
  <c r="J1704" i="17"/>
  <c r="J656" i="17"/>
  <c r="J1595" i="17"/>
  <c r="J988" i="17"/>
  <c r="J1702" i="17"/>
  <c r="J2009" i="17"/>
  <c r="J2445" i="17"/>
  <c r="J1388" i="17"/>
  <c r="J615" i="17"/>
  <c r="J1367" i="17"/>
  <c r="J1712" i="17"/>
  <c r="J1329" i="17"/>
  <c r="J2427" i="17"/>
  <c r="J2229" i="17"/>
  <c r="J2540" i="17"/>
  <c r="J1144" i="17"/>
  <c r="J1828" i="17"/>
  <c r="J860" i="17"/>
  <c r="J1340" i="17"/>
  <c r="J2945" i="17"/>
  <c r="J729" i="17"/>
  <c r="J2389" i="17"/>
  <c r="J1148" i="17"/>
  <c r="J3" i="17"/>
  <c r="J1124" i="17"/>
  <c r="J2741" i="17"/>
  <c r="J1513" i="17"/>
  <c r="J2907" i="17"/>
  <c r="J814" i="17"/>
  <c r="J2607" i="17"/>
  <c r="J383" i="17"/>
  <c r="J2104" i="17"/>
  <c r="J1546" i="17"/>
  <c r="J2629" i="17"/>
  <c r="J719" i="17"/>
  <c r="J1061" i="17"/>
  <c r="J2964" i="17"/>
  <c r="J1038" i="17"/>
  <c r="J16" i="17"/>
  <c r="J1773" i="17"/>
  <c r="J629" i="17"/>
  <c r="J24" i="17"/>
  <c r="J1763" i="17"/>
  <c r="J843" i="17"/>
  <c r="J1795" i="17"/>
  <c r="J2658" i="17"/>
  <c r="J283" i="17"/>
  <c r="J2470" i="17"/>
  <c r="J1535" i="17"/>
  <c r="J2570" i="17"/>
  <c r="J714" i="17"/>
  <c r="J331" i="17"/>
  <c r="J1700" i="17"/>
  <c r="J495" i="17"/>
  <c r="J125" i="17"/>
  <c r="J1065" i="17"/>
  <c r="J1400" i="17"/>
  <c r="J1502" i="17"/>
  <c r="J311" i="17"/>
  <c r="J1398" i="17"/>
  <c r="J127" i="17"/>
  <c r="J17" i="17"/>
  <c r="J868" i="17"/>
  <c r="J2788" i="17"/>
  <c r="J82" i="17"/>
  <c r="J2139" i="17"/>
  <c r="J1635" i="17"/>
  <c r="J2026" i="17"/>
  <c r="J1199" i="17"/>
  <c r="J1692" i="17"/>
  <c r="J1885" i="17"/>
  <c r="J1391" i="17"/>
  <c r="J1597" i="17"/>
  <c r="J1710" i="17"/>
  <c r="J36" i="17"/>
  <c r="J2578" i="17"/>
  <c r="J694" i="17"/>
  <c r="J1161" i="17"/>
  <c r="J1651" i="17"/>
  <c r="J447" i="17"/>
  <c r="J239" i="17"/>
  <c r="J2388" i="17"/>
  <c r="J1796" i="17"/>
  <c r="J189" i="17"/>
  <c r="J493" i="17"/>
  <c r="J186" i="17"/>
  <c r="J1147" i="17"/>
  <c r="J1453" i="17"/>
  <c r="J2551" i="17"/>
  <c r="J702" i="17"/>
  <c r="J143" i="17"/>
  <c r="J1780" i="17"/>
  <c r="J173" i="17"/>
  <c r="J1612" i="17"/>
  <c r="J1656" i="17"/>
  <c r="J2975" i="17"/>
  <c r="J2052" i="17"/>
  <c r="J1266" i="17"/>
  <c r="J779" i="17"/>
  <c r="J2568" i="17"/>
  <c r="J2824" i="17"/>
  <c r="J1101" i="17"/>
  <c r="J639" i="17"/>
  <c r="J2720" i="17"/>
  <c r="J2717" i="17"/>
  <c r="J1574" i="17"/>
  <c r="J1959" i="17"/>
  <c r="J2135" i="17"/>
  <c r="J877" i="17"/>
  <c r="J2094" i="17"/>
  <c r="J1395" i="17"/>
  <c r="J2580" i="17"/>
  <c r="J2820" i="17"/>
  <c r="J2453" i="17"/>
  <c r="J3014" i="17"/>
  <c r="J2827" i="17"/>
  <c r="J1769" i="17"/>
  <c r="J1223" i="17"/>
  <c r="J2148" i="17"/>
  <c r="J715" i="17"/>
  <c r="J1429" i="17"/>
  <c r="J2716" i="17"/>
  <c r="J2557" i="17"/>
  <c r="J2081" i="17"/>
  <c r="J2777" i="17"/>
  <c r="J2821" i="17"/>
  <c r="J2181" i="17"/>
  <c r="J229" i="17"/>
  <c r="J918" i="17"/>
  <c r="J887" i="17"/>
  <c r="J1821" i="17"/>
  <c r="J513" i="17"/>
  <c r="J699" i="17"/>
  <c r="J1345" i="17"/>
  <c r="J355" i="17"/>
  <c r="J106" i="17"/>
  <c r="J994" i="17"/>
  <c r="J2258" i="17"/>
  <c r="J1889" i="17"/>
  <c r="J2863" i="17"/>
  <c r="J2637" i="17"/>
  <c r="J1624" i="17"/>
  <c r="J94" i="17"/>
  <c r="J418" i="17"/>
  <c r="J1469" i="17"/>
  <c r="J291" i="17"/>
  <c r="J1465" i="17"/>
  <c r="J1450" i="17"/>
  <c r="J585" i="17"/>
  <c r="J302" i="17"/>
  <c r="J2192" i="17"/>
  <c r="J362" i="17"/>
  <c r="J523" i="17"/>
  <c r="J2147" i="17"/>
  <c r="J9" i="17"/>
  <c r="J1114" i="17"/>
  <c r="J1950" i="17"/>
  <c r="J2068" i="17"/>
  <c r="J2126" i="17"/>
  <c r="J40" i="17"/>
  <c r="J1295" i="17"/>
  <c r="J1939" i="17"/>
  <c r="J580" i="17"/>
  <c r="J550" i="17"/>
  <c r="J2059" i="17"/>
  <c r="J1507" i="17"/>
  <c r="J3026" i="17"/>
  <c r="J1693" i="17"/>
  <c r="J986" i="17"/>
  <c r="J582" i="17"/>
  <c r="J1947" i="17"/>
  <c r="J1792" i="17"/>
  <c r="J2250" i="17"/>
  <c r="J2200" i="17"/>
  <c r="J359" i="17"/>
  <c r="J542" i="17"/>
  <c r="J1556" i="17"/>
  <c r="J4" i="17"/>
  <c r="J1830" i="17"/>
  <c r="J1024" i="17"/>
  <c r="J965" i="17"/>
  <c r="J1424" i="17"/>
  <c r="J1762" i="17"/>
  <c r="J2293" i="17"/>
  <c r="J1052" i="17"/>
  <c r="J1195" i="17"/>
  <c r="J556" i="17"/>
  <c r="J2705" i="17"/>
  <c r="J1032" i="17"/>
  <c r="J3021" i="17"/>
  <c r="J1727" i="17"/>
  <c r="J967" i="17"/>
  <c r="J607" i="17"/>
  <c r="J750" i="17"/>
  <c r="J867" i="17"/>
  <c r="J557" i="17"/>
  <c r="J1222" i="17"/>
  <c r="J1972" i="17"/>
  <c r="J2517" i="17"/>
  <c r="J2795" i="17"/>
  <c r="J2180" i="17"/>
  <c r="J1146" i="17"/>
  <c r="J525" i="17"/>
  <c r="J2363" i="17"/>
  <c r="J2278" i="17"/>
  <c r="J2939" i="17"/>
  <c r="J1844" i="17"/>
  <c r="J1138" i="17"/>
  <c r="J1265" i="17"/>
  <c r="J871" i="17"/>
  <c r="J2429" i="17"/>
  <c r="J2143" i="17"/>
  <c r="J220" i="17"/>
  <c r="J281" i="17"/>
  <c r="J818" i="17"/>
  <c r="J636" i="17"/>
  <c r="J254" i="17"/>
  <c r="J187" i="17"/>
  <c r="J2563" i="17"/>
  <c r="J2556" i="17"/>
  <c r="J2974" i="17"/>
  <c r="J1390" i="17"/>
  <c r="J976" i="17"/>
  <c r="J2190" i="17"/>
  <c r="J1699" i="17"/>
  <c r="J876" i="17"/>
  <c r="J1140" i="17"/>
  <c r="J271" i="17"/>
  <c r="J1690" i="17"/>
  <c r="J2723" i="17"/>
  <c r="J1170" i="17"/>
  <c r="J392" i="17"/>
  <c r="J955" i="17"/>
  <c r="J361" i="17"/>
  <c r="J2288" i="17"/>
  <c r="J797" i="17"/>
  <c r="J856" i="17"/>
  <c r="J163" i="17"/>
  <c r="J1709" i="17"/>
  <c r="J260" i="17"/>
  <c r="J1893" i="17"/>
  <c r="J1749" i="17"/>
  <c r="J1658" i="17"/>
  <c r="J66" i="17"/>
  <c r="J840" i="17"/>
  <c r="J190" i="17"/>
  <c r="J503" i="17"/>
  <c r="J624" i="17"/>
  <c r="J2816" i="17"/>
  <c r="J475" i="17"/>
  <c r="J1034" i="17"/>
  <c r="J1603" i="17"/>
  <c r="J2622" i="17"/>
  <c r="J2325" i="17"/>
  <c r="J831" i="17"/>
  <c r="J853" i="17"/>
  <c r="J164" i="17"/>
  <c r="J2432" i="17"/>
  <c r="J842" i="17"/>
  <c r="J2910" i="17"/>
  <c r="J2656" i="17"/>
  <c r="J638" i="17"/>
  <c r="J2935" i="17"/>
  <c r="J2898" i="17"/>
  <c r="J347" i="17"/>
  <c r="J673" i="17"/>
  <c r="J1888" i="17"/>
  <c r="J579" i="17"/>
  <c r="J720" i="17"/>
  <c r="J1783" i="17"/>
  <c r="J1508" i="17"/>
  <c r="J61" i="17"/>
  <c r="J1615" i="17"/>
  <c r="J1248" i="17"/>
  <c r="J1497" i="17"/>
  <c r="J2093" i="17"/>
  <c r="J2523" i="17"/>
  <c r="J1878" i="17"/>
  <c r="J3023" i="17"/>
  <c r="J2451" i="17"/>
  <c r="J176" i="17"/>
  <c r="J1776" i="17"/>
  <c r="J42" i="17"/>
  <c r="J2303" i="17"/>
  <c r="J184" i="17"/>
  <c r="J936" i="17"/>
  <c r="J1156" i="17"/>
  <c r="J709" i="17"/>
  <c r="J2595" i="17"/>
  <c r="J287" i="17"/>
  <c r="J2155" i="17"/>
  <c r="J2842" i="17"/>
  <c r="J2917" i="17"/>
  <c r="J2654" i="17"/>
  <c r="J175" i="17"/>
  <c r="J1643" i="17"/>
  <c r="J2527" i="17"/>
  <c r="J1731" i="17"/>
  <c r="J461" i="17"/>
  <c r="J1829" i="17"/>
  <c r="J147" i="17"/>
  <c r="J2161" i="17"/>
  <c r="J93" i="17"/>
  <c r="J1617" i="17"/>
  <c r="J408" i="17"/>
  <c r="J1139" i="17"/>
  <c r="J2819" i="17"/>
  <c r="J2365" i="17"/>
  <c r="J2627" i="17"/>
  <c r="J2032" i="17"/>
  <c r="J207" i="17"/>
  <c r="J35" i="17"/>
  <c r="J2425" i="17"/>
  <c r="J73" i="17"/>
  <c r="J2696" i="17"/>
  <c r="J1538" i="17"/>
  <c r="J2840" i="17"/>
  <c r="J1201" i="17"/>
  <c r="J890" i="17"/>
  <c r="J247" i="17"/>
  <c r="J169" i="17"/>
  <c r="J2729" i="17"/>
  <c r="J1789" i="17"/>
  <c r="J2227" i="17"/>
  <c r="J1904" i="17"/>
  <c r="J2114" i="17"/>
  <c r="J327" i="17"/>
  <c r="J1943" i="17"/>
  <c r="J192" i="17"/>
  <c r="J2182" i="17"/>
  <c r="J2933" i="17"/>
  <c r="J2514" i="17"/>
  <c r="J1269" i="17"/>
  <c r="J828" i="17"/>
  <c r="J1392" i="17"/>
  <c r="J1989" i="17"/>
  <c r="J2740" i="17"/>
  <c r="J2871" i="17"/>
  <c r="J253" i="17"/>
  <c r="J1967" i="17"/>
  <c r="J1278" i="17"/>
  <c r="J2038" i="17"/>
  <c r="J2538" i="17"/>
  <c r="J1814" i="17"/>
  <c r="J2223" i="17"/>
  <c r="J157" i="17"/>
  <c r="J1055" i="17"/>
  <c r="J2598" i="17"/>
  <c r="J1327" i="17"/>
  <c r="J919" i="17"/>
  <c r="J1680" i="17"/>
  <c r="J1473" i="17"/>
  <c r="J1735" i="17"/>
  <c r="J511" i="17"/>
  <c r="J2543" i="17"/>
  <c r="J1956" i="17"/>
  <c r="J1136" i="17"/>
  <c r="J2982" i="17"/>
  <c r="J2891" i="17"/>
  <c r="J1963" i="17"/>
  <c r="J1865" i="17"/>
  <c r="J1343" i="17"/>
  <c r="J590" i="17"/>
  <c r="J2002" i="17"/>
  <c r="J2781" i="17"/>
  <c r="J1143" i="17"/>
  <c r="J92" i="17"/>
  <c r="J1655" i="17"/>
  <c r="J227" i="17"/>
  <c r="J177" i="17"/>
  <c r="J787" i="17"/>
  <c r="J2475" i="17"/>
  <c r="J2542" i="17"/>
  <c r="J2012" i="17"/>
  <c r="J2902" i="17"/>
  <c r="J1910" i="17"/>
  <c r="J2873" i="17"/>
  <c r="J2980" i="17"/>
  <c r="J218" i="17"/>
  <c r="J1849" i="17"/>
  <c r="J2920" i="17"/>
  <c r="J848" i="17"/>
  <c r="J64" i="17"/>
  <c r="J381" i="17"/>
  <c r="J2088" i="17"/>
  <c r="J1620" i="17"/>
  <c r="J1875" i="17"/>
  <c r="J1162" i="17"/>
  <c r="J2195" i="17"/>
  <c r="J165" i="17"/>
  <c r="J2144" i="17"/>
  <c r="J614" i="17"/>
  <c r="J409" i="17"/>
  <c r="J2145" i="17"/>
  <c r="J2611" i="17"/>
  <c r="J985" i="17"/>
  <c r="J2257" i="17"/>
  <c r="J1808" i="17"/>
  <c r="J2722" i="17"/>
  <c r="J981" i="17"/>
  <c r="J303" i="17"/>
  <c r="J2103" i="17"/>
  <c r="J589" i="17"/>
  <c r="J2681" i="17"/>
  <c r="J123" i="17"/>
  <c r="J1826" i="17"/>
  <c r="J3006" i="17"/>
  <c r="J1955" i="17"/>
  <c r="J631" i="17"/>
  <c r="J2212" i="17"/>
  <c r="J834" i="17"/>
  <c r="J1393" i="17"/>
  <c r="J1063" i="17"/>
  <c r="J2359" i="17"/>
  <c r="J1590" i="17"/>
  <c r="J605" i="17"/>
  <c r="J2655" i="17"/>
  <c r="J2079" i="17"/>
  <c r="J1006" i="17"/>
  <c r="J2613" i="17"/>
  <c r="J288" i="17"/>
  <c r="J1705" i="17"/>
  <c r="J1723" i="17"/>
  <c r="J586" i="17"/>
  <c r="J1315" i="17"/>
  <c r="J1633" i="17"/>
  <c r="J581" i="17"/>
  <c r="J137" i="17"/>
  <c r="J1681" i="17"/>
  <c r="J2341" i="17"/>
  <c r="J191" i="17"/>
  <c r="J2771" i="17"/>
  <c r="J1866" i="17"/>
  <c r="J1874" i="17"/>
  <c r="J1020" i="17"/>
  <c r="J1834" i="17"/>
  <c r="J878" i="17"/>
  <c r="J1242" i="17"/>
  <c r="J1135" i="17"/>
  <c r="J2877" i="17"/>
  <c r="J336" i="17"/>
  <c r="J1462" i="17"/>
  <c r="J1158" i="17"/>
  <c r="J1999" i="17"/>
  <c r="J667" i="17"/>
  <c r="J2529" i="17"/>
  <c r="J2482" i="17"/>
  <c r="J2054" i="17"/>
  <c r="J2596" i="17"/>
  <c r="J2297" i="17"/>
  <c r="J3007" i="17"/>
  <c r="J2017" i="17"/>
  <c r="J1300" i="17"/>
  <c r="J930" i="17"/>
  <c r="J2948" i="17"/>
  <c r="J2823" i="17"/>
  <c r="J2414" i="17"/>
  <c r="J1073" i="17"/>
  <c r="J2060" i="17"/>
  <c r="J1338" i="17"/>
  <c r="J1217" i="17"/>
  <c r="J1671" i="17"/>
  <c r="J2747" i="17"/>
  <c r="J236" i="17"/>
  <c r="J416" i="17"/>
  <c r="J912" i="17"/>
  <c r="J734" i="17"/>
  <c r="J134" i="17"/>
  <c r="J2466" i="17"/>
  <c r="J3041" i="17"/>
  <c r="J946" i="17"/>
  <c r="J2055" i="17"/>
  <c r="J957" i="17"/>
  <c r="J232" i="17"/>
  <c r="J2708" i="17"/>
  <c r="J1751" i="17"/>
  <c r="J1544" i="17"/>
  <c r="J753" i="17"/>
  <c r="J453" i="17"/>
  <c r="J285" i="17"/>
  <c r="J2957" i="17"/>
  <c r="J2620" i="17"/>
  <c r="J1873" i="17"/>
  <c r="J1510" i="17"/>
  <c r="J1524" i="17"/>
  <c r="J2084" i="17"/>
  <c r="J3029" i="17"/>
  <c r="J747" i="17"/>
  <c r="J2329" i="17"/>
  <c r="J1377" i="17"/>
  <c r="J2421" i="17"/>
  <c r="J1246" i="17"/>
  <c r="J349" i="17"/>
  <c r="J2318" i="17"/>
  <c r="J845" i="17"/>
  <c r="J77" i="17"/>
  <c r="J1033" i="17"/>
  <c r="J412" i="17"/>
  <c r="J1069" i="17"/>
  <c r="J2446" i="17"/>
  <c r="J2011" i="17"/>
  <c r="J1604" i="17"/>
  <c r="J213" i="17"/>
  <c r="J155" i="17"/>
  <c r="J133" i="17"/>
  <c r="J426" i="17"/>
  <c r="J1568" i="17"/>
  <c r="J804" i="17"/>
  <c r="J1840" i="17"/>
  <c r="J2591" i="17"/>
  <c r="J335" i="17"/>
  <c r="J2808" i="17"/>
  <c r="J2896" i="17"/>
  <c r="J2745" i="17"/>
  <c r="J1192" i="17"/>
  <c r="J2371" i="17"/>
  <c r="J1537" i="17"/>
  <c r="J3027" i="17"/>
  <c r="J2267" i="17"/>
  <c r="J1442" i="17"/>
  <c r="J1964" i="17"/>
  <c r="J2814" i="17"/>
  <c r="J319" i="17"/>
  <c r="J1080" i="17"/>
  <c r="J551" i="17"/>
  <c r="J295" i="17"/>
  <c r="J781" i="17"/>
  <c r="J2531" i="17"/>
  <c r="J345" i="17"/>
  <c r="J1044" i="17"/>
  <c r="J2949" i="17"/>
  <c r="J1550" i="17"/>
  <c r="J2885" i="17"/>
  <c r="J2220" i="17"/>
  <c r="J2140" i="17"/>
  <c r="J2028" i="17"/>
  <c r="J934" i="17"/>
  <c r="J1117" i="17"/>
  <c r="J3005" i="17"/>
  <c r="J2331" i="17"/>
  <c r="J689" i="17"/>
  <c r="J1678" i="17"/>
  <c r="J2302" i="17"/>
  <c r="J389" i="17"/>
  <c r="J1200" i="17"/>
  <c r="J873" i="17"/>
  <c r="J1662" i="17"/>
  <c r="J1316" i="17"/>
  <c r="J2007" i="17"/>
  <c r="J1031" i="17"/>
  <c r="J2698" i="17"/>
  <c r="J2337" i="17"/>
  <c r="J2098" i="17"/>
  <c r="J549" i="17"/>
  <c r="J2313" i="17"/>
  <c r="J3012" i="17"/>
  <c r="J1292" i="17"/>
  <c r="J2489" i="17"/>
  <c r="J2134" i="17"/>
  <c r="J103" i="17"/>
  <c r="J140" i="17"/>
  <c r="J1478" i="17"/>
  <c r="J783" i="17"/>
  <c r="J2763" i="17"/>
  <c r="J3019" i="17"/>
  <c r="J736" i="17"/>
  <c r="J1119" i="17"/>
  <c r="J275" i="17"/>
  <c r="J433" i="17"/>
  <c r="J85" i="17"/>
  <c r="J2130" i="17"/>
  <c r="J1099" i="17"/>
  <c r="J1516" i="17"/>
  <c r="J2709" i="17"/>
  <c r="J246" i="17"/>
  <c r="J1688" i="17"/>
  <c r="J1777" i="17"/>
  <c r="J2450" i="17"/>
  <c r="J2231" i="17"/>
  <c r="J2420" i="17"/>
  <c r="J1991" i="17"/>
  <c r="J1159" i="17"/>
  <c r="J2953" i="17"/>
  <c r="J306" i="17"/>
  <c r="J738" i="17"/>
  <c r="J2152" i="17"/>
  <c r="J2442" i="17"/>
  <c r="J863" i="17"/>
  <c r="J487" i="17"/>
  <c r="J1896" i="17"/>
  <c r="J2213" i="17"/>
  <c r="J235" i="17"/>
  <c r="J1012" i="17"/>
  <c r="J1221" i="17"/>
  <c r="J1466" i="17"/>
  <c r="J2749" i="17"/>
  <c r="J2790" i="17"/>
  <c r="J1078" i="17"/>
  <c r="J1843" i="17"/>
  <c r="J2751" i="17"/>
  <c r="J858" i="17"/>
  <c r="J2309" i="17"/>
  <c r="J2264" i="17"/>
  <c r="J2193" i="17"/>
  <c r="J1886" i="17"/>
  <c r="J2850" i="17"/>
  <c r="J2702" i="17"/>
  <c r="J2625" i="17"/>
  <c r="J2464" i="17"/>
  <c r="J1284" i="17"/>
  <c r="J1332" i="17"/>
  <c r="J2719" i="17"/>
  <c r="J1914" i="17"/>
  <c r="J1211" i="17"/>
  <c r="J648" i="17"/>
  <c r="J1820" i="17"/>
  <c r="J2894" i="17"/>
  <c r="J2390" i="17"/>
  <c r="J2381" i="17"/>
  <c r="J2022" i="17"/>
  <c r="J1679" i="17"/>
  <c r="J397" i="17"/>
  <c r="J1530" i="17"/>
  <c r="J905" i="17"/>
  <c r="J2535" i="17"/>
  <c r="J72" i="17"/>
  <c r="J1447" i="17"/>
  <c r="J1724" i="17"/>
  <c r="J996" i="17"/>
  <c r="J626" i="17"/>
  <c r="J440" i="17"/>
  <c r="J2283" i="17"/>
  <c r="J1532" i="17"/>
  <c r="J2458" i="17"/>
  <c r="J625" i="17"/>
  <c r="J2806" i="17"/>
  <c r="J1869" i="17"/>
  <c r="J2549" i="17"/>
  <c r="J2686" i="17"/>
  <c r="J1772" i="17"/>
  <c r="J469" i="17"/>
  <c r="J1614" i="17"/>
  <c r="J2392" i="17"/>
  <c r="J2472" i="17"/>
  <c r="J1449" i="17"/>
  <c r="J2095" i="17"/>
  <c r="J2273" i="17"/>
  <c r="J1871" i="17"/>
  <c r="J2476" i="17"/>
  <c r="J1050" i="17"/>
  <c r="J1581" i="17"/>
  <c r="J2541" i="17"/>
  <c r="J1824" i="17"/>
  <c r="J2246" i="17"/>
  <c r="J2734" i="17"/>
  <c r="J2604" i="17"/>
  <c r="J1178" i="17"/>
  <c r="J1739" i="17"/>
  <c r="J1432" i="17"/>
  <c r="J949" i="17"/>
  <c r="J2459" i="17"/>
  <c r="J668" i="17"/>
  <c r="J2571" i="17"/>
  <c r="J1127" i="17"/>
  <c r="J2714" i="17"/>
  <c r="J206" i="17"/>
  <c r="J990" i="17"/>
  <c r="J2360" i="17"/>
  <c r="J1855" i="17"/>
  <c r="J2296" i="17"/>
  <c r="J859" i="17"/>
  <c r="J1809" i="17"/>
  <c r="J1441" i="17"/>
  <c r="J2990" i="17"/>
  <c r="J2548" i="17"/>
  <c r="J1667" i="17"/>
  <c r="J2775" i="17"/>
  <c r="J1641" i="17"/>
  <c r="J1676" i="17"/>
  <c r="J774" i="17"/>
  <c r="J7" i="17"/>
  <c r="J1311" i="17"/>
  <c r="J1471" i="17"/>
  <c r="J1283" i="17"/>
  <c r="J2495" i="17"/>
  <c r="J1618" i="17"/>
  <c r="J95" i="17"/>
  <c r="J1312" i="17"/>
  <c r="J1918" i="17"/>
  <c r="J591" i="17"/>
  <c r="J1793" i="17"/>
  <c r="J1286" i="17"/>
  <c r="J320" i="17"/>
  <c r="J2677" i="17"/>
  <c r="J1845" i="17"/>
  <c r="J2187" i="17"/>
  <c r="J2739" i="17"/>
  <c r="J2003" i="17"/>
  <c r="J1122" i="17"/>
  <c r="J2415" i="17"/>
  <c r="J2151" i="17"/>
  <c r="J1373" i="17"/>
  <c r="J2487" i="17"/>
  <c r="J1458" i="17"/>
  <c r="J1706" i="17"/>
  <c r="J2184" i="17"/>
  <c r="J2500" i="17"/>
  <c r="J1979" i="17"/>
  <c r="J370" i="17"/>
  <c r="J1214" i="17"/>
  <c r="J2237" i="17"/>
  <c r="J2051" i="17"/>
  <c r="J1244" i="17"/>
  <c r="J2755" i="17"/>
  <c r="J1890" i="17"/>
  <c r="J146" i="17"/>
  <c r="J1415" i="17"/>
  <c r="J2809" i="17"/>
  <c r="J2412" i="17"/>
  <c r="J1363" i="17"/>
  <c r="J1589" i="17"/>
  <c r="J217" i="17"/>
  <c r="J1923" i="17"/>
  <c r="J2575" i="17"/>
  <c r="J623" i="17"/>
  <c r="J1669" i="17"/>
  <c r="J2242" i="17"/>
  <c r="J2228" i="17"/>
  <c r="J214" i="17"/>
  <c r="J1365" i="17"/>
  <c r="J1446" i="17"/>
  <c r="J1191" i="17"/>
  <c r="J2522" i="17"/>
  <c r="J257" i="17"/>
  <c r="J1460" i="17"/>
  <c r="J975" i="17"/>
  <c r="J2962" i="17"/>
  <c r="J2632" i="17"/>
  <c r="J1323" i="17"/>
  <c r="J1825" i="17"/>
  <c r="J2987" i="17"/>
  <c r="J1961" i="17"/>
  <c r="J530" i="17"/>
  <c r="J2882" i="17"/>
  <c r="J357" i="17"/>
  <c r="J704" i="17"/>
  <c r="J1503" i="17"/>
  <c r="J47" i="17"/>
  <c r="J1103" i="17"/>
  <c r="J754" i="17"/>
  <c r="J1509" i="17"/>
  <c r="J1004" i="17"/>
  <c r="J99" i="17"/>
  <c r="J932" i="17"/>
  <c r="J1567" i="17"/>
  <c r="J1694" i="17"/>
  <c r="J2208" i="17"/>
  <c r="J2701" i="17"/>
  <c r="J1169" i="17"/>
  <c r="J2300" i="17"/>
  <c r="J1314" i="17"/>
  <c r="J1933" i="17"/>
  <c r="J630" i="17"/>
  <c r="J216" i="17"/>
  <c r="J2925" i="17"/>
  <c r="J83" i="17"/>
  <c r="J1514" i="17"/>
  <c r="J2382" i="17"/>
  <c r="J1491" i="17"/>
  <c r="J989" i="17"/>
  <c r="J2101" i="17"/>
  <c r="J1179" i="17"/>
  <c r="J2046" i="17"/>
  <c r="J2408" i="17"/>
  <c r="J746" i="17"/>
  <c r="J2428" i="17"/>
  <c r="J1831" i="17"/>
  <c r="J2610" i="17"/>
  <c r="J895" i="17"/>
  <c r="J1504" i="17"/>
  <c r="J830" i="17"/>
  <c r="J1197" i="17"/>
  <c r="J803" i="17"/>
  <c r="J785" i="17"/>
  <c r="J862" i="17"/>
  <c r="J1066" i="17"/>
  <c r="J2379" i="17"/>
  <c r="J2122" i="17"/>
  <c r="J953" i="17"/>
  <c r="J1418" i="17"/>
  <c r="J312" i="17"/>
  <c r="J372" i="17"/>
  <c r="J2688" i="17"/>
  <c r="J2813" i="17"/>
  <c r="J920" i="17"/>
  <c r="J1481" i="17"/>
  <c r="J2082" i="17"/>
  <c r="J697" i="17"/>
  <c r="J1583" i="17"/>
  <c r="J1996" i="17"/>
  <c r="J518" i="17"/>
  <c r="J2981" i="17"/>
  <c r="J2353" i="17"/>
  <c r="J1097" i="17"/>
  <c r="J2214" i="17"/>
  <c r="J1115" i="17"/>
  <c r="J2762" i="17"/>
  <c r="J1988" i="17"/>
  <c r="J463" i="17"/>
  <c r="J1852" i="17"/>
  <c r="J1850" i="17"/>
  <c r="J529" i="17"/>
  <c r="J600" i="17"/>
  <c r="J2005" i="17"/>
  <c r="J2204" i="17"/>
  <c r="J270" i="17"/>
  <c r="J896" i="17"/>
  <c r="J2276" i="17"/>
  <c r="J2798" i="17"/>
  <c r="J1701" i="17"/>
  <c r="J813" i="17"/>
  <c r="J864" i="17"/>
  <c r="J2545" i="17"/>
  <c r="J2066" i="17"/>
  <c r="J2867" i="17"/>
  <c r="J1784" i="17"/>
  <c r="J1753" i="17"/>
  <c r="J801" i="17"/>
  <c r="J2994" i="17"/>
  <c r="J1501" i="17"/>
  <c r="J1953" i="17"/>
  <c r="J241" i="17"/>
  <c r="J441" i="17"/>
  <c r="J2398" i="17"/>
  <c r="J3028" i="17"/>
  <c r="J978" i="17"/>
  <c r="J1049" i="17"/>
  <c r="J879" i="17"/>
  <c r="J692" i="17"/>
  <c r="J2669" i="17"/>
  <c r="J1782" i="17"/>
  <c r="J250" i="17"/>
  <c r="J1428" i="17"/>
  <c r="J2307" i="17"/>
  <c r="J2587" i="17"/>
  <c r="J775" i="17"/>
  <c r="J2436" i="17"/>
  <c r="J1247" i="17"/>
  <c r="J2452" i="17"/>
  <c r="J505" i="17"/>
  <c r="J152" i="17"/>
  <c r="J2222" i="17"/>
  <c r="J30" i="17"/>
  <c r="J2239" i="17"/>
  <c r="J2014" i="17"/>
  <c r="J837" i="17"/>
  <c r="J2215" i="17"/>
  <c r="J454" i="17"/>
  <c r="J2911" i="17"/>
  <c r="J921" i="17"/>
  <c r="J2687" i="17"/>
  <c r="J342" i="17"/>
  <c r="J2735" i="17"/>
  <c r="J2642" i="17"/>
  <c r="J1064" i="17"/>
  <c r="J1331" i="17"/>
  <c r="J2285" i="17"/>
  <c r="J1210" i="17"/>
  <c r="J1216" i="17"/>
  <c r="J2266" i="17"/>
  <c r="J290" i="17"/>
  <c r="J145" i="17"/>
  <c r="J1339" i="17"/>
  <c r="J1386" i="17"/>
  <c r="J1645" i="17"/>
  <c r="J121" i="17"/>
  <c r="J771" i="17"/>
  <c r="J196" i="17"/>
  <c r="J693" i="17"/>
  <c r="J317" i="17"/>
  <c r="J1646" i="17"/>
  <c r="J1025" i="17"/>
  <c r="J485" i="17"/>
  <c r="J836" i="17"/>
  <c r="J2269" i="17"/>
  <c r="J2512" i="17"/>
  <c r="J128" i="17"/>
  <c r="J1358" i="17"/>
  <c r="J2533" i="17"/>
  <c r="J1894" i="17"/>
  <c r="J755" i="17"/>
  <c r="J572" i="17"/>
  <c r="J2800" i="17"/>
  <c r="J2668" i="17"/>
  <c r="J1523" i="17"/>
  <c r="J752" i="17"/>
  <c r="J1426" i="17"/>
  <c r="J812" i="17"/>
  <c r="J1791" i="17"/>
  <c r="J2829" i="17"/>
  <c r="J2044" i="17"/>
  <c r="J2868" i="17"/>
  <c r="J1606" i="17"/>
  <c r="J267" i="17"/>
  <c r="J330" i="17"/>
  <c r="J1742" i="17"/>
  <c r="J1745" i="17"/>
  <c r="J2507" i="17"/>
  <c r="J2439" i="17"/>
  <c r="J665" i="17"/>
  <c r="J741" i="17"/>
  <c r="J1328" i="17"/>
  <c r="J1406" i="17"/>
  <c r="J2506" i="17"/>
  <c r="J688" i="17"/>
  <c r="J2630" i="17"/>
  <c r="J1369" i="17"/>
  <c r="J2346" i="17"/>
  <c r="J1126" i="17"/>
  <c r="J395" i="17"/>
  <c r="J1759" i="17"/>
  <c r="J1610" i="17"/>
  <c r="J1057" i="17"/>
  <c r="J80" i="17"/>
  <c r="J2831" i="17"/>
  <c r="J208" i="17"/>
  <c r="J1601" i="17"/>
  <c r="J1383" i="17"/>
  <c r="J2080" i="17"/>
  <c r="J3033" i="17"/>
  <c r="J1946" i="17"/>
  <c r="J264" i="17"/>
  <c r="J1440" i="17"/>
  <c r="J1598" i="17"/>
  <c r="J992" i="17"/>
  <c r="J456" i="17"/>
  <c r="J1111" i="17"/>
  <c r="J161" i="17"/>
  <c r="J471" i="17"/>
  <c r="J1405" i="17"/>
  <c r="J944" i="17"/>
  <c r="J872" i="17"/>
  <c r="J341" i="17"/>
  <c r="J324" i="17"/>
  <c r="J1858" i="17"/>
  <c r="J3016" i="17"/>
  <c r="J2670" i="17"/>
  <c r="J1224" i="17"/>
  <c r="J2513" i="17"/>
  <c r="J1254" i="17"/>
  <c r="J2586" i="17"/>
  <c r="J2855" i="17"/>
  <c r="J835" i="17"/>
  <c r="J1421" i="17"/>
  <c r="J132" i="17"/>
  <c r="J2712" i="17"/>
  <c r="J1729" i="17"/>
  <c r="J731" i="17"/>
  <c r="J11" i="17"/>
  <c r="J811" i="17"/>
  <c r="J448" i="17"/>
  <c r="J494" i="17"/>
  <c r="J28" i="17"/>
  <c r="J2753" i="17"/>
  <c r="J2954" i="17"/>
  <c r="J1666" i="17"/>
  <c r="J2419" i="17"/>
  <c r="J2612" i="17"/>
  <c r="J1862" i="17"/>
  <c r="J874" i="17"/>
  <c r="J685" i="17"/>
  <c r="J1638" i="17"/>
  <c r="J2438" i="17"/>
  <c r="J1857" i="17"/>
  <c r="J1548" i="17"/>
  <c r="J364" i="17"/>
  <c r="J1754" i="17"/>
  <c r="J300" i="17"/>
  <c r="J1813" i="17"/>
  <c r="J278" i="17"/>
  <c r="J473" i="17"/>
  <c r="J1261" i="17"/>
  <c r="J1255" i="17"/>
  <c r="J1872" i="17"/>
  <c r="J19" i="17"/>
  <c r="J2261" i="17"/>
  <c r="J449" i="17"/>
  <c r="J2875" i="17"/>
  <c r="J1175" i="17"/>
  <c r="J2430" i="17"/>
  <c r="J1489" i="17"/>
  <c r="J610" i="17"/>
  <c r="J118" i="17"/>
  <c r="J2770" i="17"/>
  <c r="J2807" i="17"/>
  <c r="J467" i="17"/>
  <c r="J647" i="17"/>
  <c r="J2221" i="17"/>
  <c r="J2107" i="17"/>
  <c r="J2115" i="17"/>
  <c r="J2695" i="17"/>
  <c r="J1738" i="17"/>
  <c r="J891" i="17"/>
  <c r="J1511" i="17"/>
  <c r="J2111" i="17"/>
  <c r="J1807" i="17"/>
  <c r="J847" i="17"/>
  <c r="J2342" i="17"/>
  <c r="J1366" i="17"/>
  <c r="J3013" i="17"/>
  <c r="J1085" i="17"/>
  <c r="J22" i="17"/>
  <c r="J1368" i="17"/>
  <c r="J621" i="17"/>
  <c r="J2679" i="17"/>
  <c r="J55" i="17"/>
  <c r="J1014" i="17"/>
  <c r="J509" i="17"/>
  <c r="J2951" i="17"/>
  <c r="J1786" i="17"/>
  <c r="J1108" i="17"/>
  <c r="J793" i="17"/>
  <c r="J1969" i="17"/>
  <c r="J571" i="17"/>
  <c r="J943" i="17"/>
  <c r="J799" i="17"/>
  <c r="J823" i="17"/>
  <c r="J655" i="17"/>
  <c r="J1935" i="17"/>
  <c r="J1277" i="17"/>
  <c r="J1081" i="17"/>
  <c r="J602" i="17"/>
  <c r="J2534" i="17"/>
  <c r="J1113" i="17"/>
  <c r="J970" i="17"/>
  <c r="J1549" i="17"/>
  <c r="J2244" i="17"/>
  <c r="J1499" i="17"/>
  <c r="J1822" i="17"/>
  <c r="J2552" i="17"/>
  <c r="J294" i="17"/>
  <c r="J1720" i="17"/>
  <c r="J1695" i="17"/>
  <c r="J1401" i="17"/>
  <c r="J23" i="17"/>
  <c r="J1984" i="17"/>
  <c r="J968" i="17"/>
  <c r="J2856" i="17"/>
  <c r="J318" i="17"/>
  <c r="J1806" i="17"/>
  <c r="J3009" i="17"/>
  <c r="J1737" i="17"/>
  <c r="J2467" i="17"/>
  <c r="J1924" i="17"/>
  <c r="J687" i="17"/>
  <c r="J2400" i="17"/>
  <c r="J1433" i="17"/>
  <c r="J1631" i="17"/>
  <c r="J1444" i="17"/>
  <c r="J2105" i="17"/>
  <c r="J628" i="17"/>
  <c r="J162" i="17"/>
  <c r="J2000" i="17"/>
  <c r="J570" i="17"/>
  <c r="J565" i="17"/>
  <c r="J2715" i="17"/>
  <c r="J2384" i="17"/>
  <c r="J1104" i="17"/>
  <c r="J21" i="17"/>
  <c r="J1949" i="17"/>
  <c r="J1313" i="17"/>
  <c r="J2136" i="17"/>
  <c r="J1189" i="17"/>
  <c r="J2996" i="17"/>
  <c r="J2776" i="17"/>
  <c r="J2071" i="17"/>
  <c r="J554" i="17"/>
  <c r="J411" i="17"/>
  <c r="J1733" i="17"/>
  <c r="J2491" i="17"/>
  <c r="J2001" i="17"/>
  <c r="J1922" i="17"/>
  <c r="J892" i="17"/>
  <c r="J205" i="17"/>
  <c r="J768" i="17"/>
  <c r="J1347" i="17"/>
  <c r="J2473" i="17"/>
  <c r="J1378" i="17"/>
  <c r="J500" i="17"/>
  <c r="J2484" i="17"/>
  <c r="J2156" i="17"/>
  <c r="J478" i="17"/>
  <c r="J446" i="17"/>
  <c r="J1019" i="17"/>
  <c r="J1088" i="17"/>
  <c r="J2560" i="17"/>
  <c r="J181" i="17"/>
  <c r="J1977" i="17"/>
  <c r="J627" i="17"/>
  <c r="J584" i="17"/>
  <c r="J504" i="17"/>
  <c r="J2298" i="17"/>
  <c r="J2947" i="17"/>
  <c r="J701" i="17"/>
  <c r="J599" i="17"/>
  <c r="J2440" i="17"/>
  <c r="J2804" i="17"/>
  <c r="J2544" i="17"/>
  <c r="J767" i="17"/>
  <c r="J1402" i="17"/>
  <c r="J1011" i="17"/>
  <c r="J1543" i="17"/>
  <c r="J1805" i="17"/>
  <c r="J18" i="17"/>
  <c r="J982" i="17"/>
  <c r="J2416" i="17"/>
  <c r="J98" i="17"/>
  <c r="J1098" i="17"/>
  <c r="J1434" i="17"/>
  <c r="J730" i="17"/>
  <c r="J1917" i="17"/>
  <c r="J1167" i="17"/>
  <c r="J76" i="17"/>
  <c r="J1344" i="17"/>
  <c r="J760" i="17"/>
  <c r="J1588" i="17"/>
  <c r="J251" i="17"/>
  <c r="J2128" i="17"/>
  <c r="J1832" i="17"/>
  <c r="J2294" i="17"/>
  <c r="J2626" i="17"/>
  <c r="J1517" i="17"/>
  <c r="J2037" i="17"/>
  <c r="J105" i="17"/>
  <c r="J70" i="17"/>
  <c r="J2520" i="17"/>
  <c r="J2993" i="17"/>
  <c r="J839" i="17"/>
  <c r="J2366" i="17"/>
  <c r="J742" i="17"/>
  <c r="J725" i="17"/>
  <c r="J1861" i="17"/>
  <c r="J925" i="17"/>
  <c r="J2434" i="17"/>
  <c r="J1352" i="17"/>
  <c r="J596" i="17"/>
  <c r="J149" i="17"/>
  <c r="J1940" i="17"/>
  <c r="J777" i="17"/>
  <c r="J1609" i="17"/>
  <c r="J2327" i="17"/>
  <c r="J2008" i="17"/>
  <c r="J541" i="17"/>
  <c r="J2205" i="17"/>
  <c r="J2074" i="17"/>
  <c r="J2493" i="17"/>
  <c r="J2699" i="17"/>
  <c r="J91" i="17"/>
  <c r="J1296" i="17"/>
  <c r="J2944" i="17"/>
  <c r="J2905" i="17"/>
  <c r="J1084" i="17"/>
  <c r="J1116" i="17"/>
  <c r="J1198" i="17"/>
  <c r="J544" i="17"/>
  <c r="J2887" i="17"/>
  <c r="J1317" i="17"/>
  <c r="J2909" i="17"/>
  <c r="J2224" i="17"/>
  <c r="J2936" i="17"/>
  <c r="J1811" i="17"/>
  <c r="J1596" i="17"/>
  <c r="J941" i="17"/>
  <c r="J129" i="17"/>
  <c r="J298" i="17"/>
  <c r="J700" i="17"/>
  <c r="J2361" i="17"/>
  <c r="J923" i="17"/>
  <c r="J1928" i="17"/>
  <c r="J1009" i="17"/>
  <c r="J1668" i="17"/>
  <c r="J120" i="17"/>
  <c r="J81" i="17"/>
  <c r="J2565" i="17"/>
  <c r="J726" i="17"/>
  <c r="J2112" i="17"/>
  <c r="J2447" i="17"/>
  <c r="J2931" i="17"/>
  <c r="J852" i="17"/>
  <c r="J249" i="17"/>
  <c r="J674" i="17"/>
  <c r="J1506" i="17"/>
  <c r="J2030" i="17"/>
  <c r="J74" i="17"/>
  <c r="J1867" i="17"/>
  <c r="J1842" i="17"/>
  <c r="J2765" i="17"/>
  <c r="J733" i="17"/>
  <c r="J1430" i="17"/>
  <c r="J3038" i="17"/>
  <c r="J1536" i="17"/>
  <c r="J1130" i="17"/>
  <c r="J1297" i="17"/>
  <c r="J2004" i="17"/>
  <c r="J3034" i="17"/>
  <c r="J2584" i="17"/>
  <c r="J2119" i="17"/>
  <c r="J2132" i="17"/>
  <c r="J929" i="17"/>
  <c r="J2515" i="17"/>
  <c r="J817" i="17"/>
  <c r="J679" i="17"/>
  <c r="J2186" i="17"/>
  <c r="J2321" i="17"/>
  <c r="J130" i="17"/>
  <c r="J2252" i="17"/>
  <c r="J1725" i="17"/>
  <c r="J1291" i="17"/>
  <c r="J2653" i="17"/>
  <c r="J1176" i="17"/>
  <c r="J865" i="17"/>
  <c r="J2176" i="17"/>
  <c r="J1371" i="17"/>
  <c r="J1431" i="17"/>
  <c r="J305" i="17"/>
  <c r="J259" i="17"/>
  <c r="J2881" i="17"/>
  <c r="J2903" i="17"/>
  <c r="J2934" i="17"/>
  <c r="J2657" i="17"/>
  <c r="J1605" i="17"/>
  <c r="J1274" i="17"/>
  <c r="J1768" i="17"/>
  <c r="J2075" i="17"/>
  <c r="J3036" i="17"/>
  <c r="J1336" i="17"/>
  <c r="J1015" i="17"/>
  <c r="J2553" i="17"/>
  <c r="J350" i="17"/>
  <c r="J2089" i="17"/>
  <c r="J903" i="17"/>
  <c r="J1493" i="17"/>
  <c r="J809" i="17"/>
  <c r="J1302" i="17"/>
  <c r="J1823" i="17"/>
  <c r="J2726" i="17"/>
  <c r="J1301" i="17"/>
  <c r="J385" i="17"/>
  <c r="J1121" i="17"/>
  <c r="J212" i="17"/>
  <c r="J1293" i="17"/>
  <c r="J2410" i="17"/>
  <c r="J1071" i="17"/>
  <c r="J67" i="17"/>
  <c r="J1452" i="17"/>
  <c r="J26" i="17"/>
  <c r="J1647" i="17"/>
  <c r="J820" i="17"/>
  <c r="J1975" i="17"/>
  <c r="J185" i="17"/>
  <c r="J1578" i="17"/>
  <c r="J459" i="17"/>
  <c r="J2188" i="17"/>
  <c r="J480" i="17"/>
  <c r="J757" i="17"/>
  <c r="J906" i="17"/>
  <c r="J1884" i="17"/>
  <c r="J1230" i="17"/>
  <c r="J2883" i="17"/>
  <c r="J2344" i="17"/>
  <c r="J2869" i="17"/>
  <c r="J1062" i="17"/>
  <c r="J2634" i="17"/>
  <c r="J1494" i="17"/>
  <c r="J314" i="17"/>
  <c r="J1640" i="17"/>
  <c r="J1848" i="17"/>
  <c r="J2876" i="17"/>
  <c r="J90" i="17"/>
  <c r="J1026" i="17"/>
  <c r="J315" i="17"/>
  <c r="J2110" i="17"/>
  <c r="J2599" i="17"/>
  <c r="J479" i="17"/>
  <c r="J1744" i="17"/>
  <c r="J2394" i="17"/>
  <c r="J1250" i="17"/>
  <c r="J221" i="17"/>
  <c r="J2929" i="17"/>
  <c r="J1408" i="17"/>
  <c r="J334" i="17"/>
  <c r="J2033" i="17"/>
  <c r="J2886" i="17"/>
  <c r="J2986" i="17"/>
  <c r="J378" i="17"/>
  <c r="J2376" i="17"/>
  <c r="J608" i="17"/>
  <c r="J1853" i="17"/>
  <c r="J209" i="17"/>
  <c r="J650" i="17"/>
  <c r="J1416" i="17"/>
  <c r="J2045" i="17"/>
  <c r="J555" i="17"/>
  <c r="J2707" i="17"/>
  <c r="J1958" i="17"/>
  <c r="J148" i="17"/>
  <c r="J89" i="17"/>
  <c r="J802" i="17"/>
  <c r="J252" i="17"/>
  <c r="J2357" i="17"/>
  <c r="J2878" i="17"/>
  <c r="J499" i="17"/>
  <c r="J1851" i="17"/>
  <c r="J583" i="17"/>
  <c r="J1411" i="17"/>
  <c r="J1463" i="17"/>
  <c r="J445" i="17"/>
  <c r="J1023" i="17"/>
  <c r="J2761" i="17"/>
  <c r="J1231" i="17"/>
  <c r="J139" i="17"/>
  <c r="J727" i="17"/>
  <c r="J1528" i="17"/>
  <c r="J2106" i="17"/>
  <c r="J238" i="17"/>
  <c r="J2385" i="17"/>
  <c r="J1102" i="17"/>
  <c r="J2837" i="17"/>
  <c r="J1322" i="17"/>
  <c r="J2733" i="17"/>
  <c r="J2109" i="17"/>
  <c r="J2034" i="17"/>
  <c r="J1059" i="17"/>
  <c r="J2786" i="17"/>
  <c r="J2301" i="17"/>
  <c r="J1863" i="17"/>
  <c r="J2704" i="17"/>
  <c r="J2383" i="17"/>
  <c r="J1732" i="17"/>
  <c r="J2862" i="17"/>
  <c r="J2504" i="17"/>
  <c r="J575" i="17"/>
  <c r="J2334" i="17"/>
  <c r="J307" i="17"/>
  <c r="J2248" i="17"/>
  <c r="J3017" i="17"/>
  <c r="J1797" i="17"/>
  <c r="J1341" i="17"/>
  <c r="J1607" i="17"/>
  <c r="J902" i="17"/>
  <c r="J1118" i="17"/>
  <c r="J2662" i="17"/>
  <c r="J2335" i="17"/>
  <c r="J1718" i="17"/>
  <c r="J1621" i="17"/>
  <c r="J1625" i="17"/>
  <c r="J2828" i="17"/>
  <c r="J535" i="17"/>
  <c r="J1995" i="17"/>
  <c r="J172" i="17"/>
  <c r="J2158" i="17"/>
  <c r="J68" i="17"/>
  <c r="J2589" i="17"/>
  <c r="J2462" i="17"/>
  <c r="J675" i="17"/>
  <c r="J740" i="17"/>
  <c r="J115" i="17"/>
  <c r="J2481" i="17"/>
  <c r="J3020" i="17"/>
  <c r="J595" i="17"/>
  <c r="J520" i="17"/>
  <c r="J1372" i="17"/>
  <c r="J1945" i="17"/>
  <c r="J1512" i="17"/>
  <c r="J2496" i="17"/>
  <c r="J293" i="17"/>
  <c r="J2175" i="17"/>
  <c r="J1585" i="17"/>
  <c r="J1496" i="17"/>
  <c r="J202" i="17"/>
  <c r="J2219" i="17"/>
  <c r="J296" i="17"/>
  <c r="J2087" i="17"/>
  <c r="J1608" i="17"/>
  <c r="J388" i="17"/>
  <c r="J2077" i="17"/>
  <c r="J1243" i="17"/>
  <c r="J353" i="17"/>
  <c r="J788" i="17"/>
  <c r="J940" i="17"/>
  <c r="J652" i="17"/>
  <c r="J1758" i="17"/>
  <c r="J1000" i="17"/>
  <c r="J2736" i="17"/>
  <c r="J144" i="17"/>
  <c r="J483" i="17"/>
  <c r="J2874" i="17"/>
  <c r="J723" i="17"/>
  <c r="J1425" i="17"/>
  <c r="J2048" i="17"/>
  <c r="J1634" i="17"/>
  <c r="J2937" i="17"/>
  <c r="J1529" i="17"/>
  <c r="J96" i="17"/>
  <c r="J107" i="17"/>
  <c r="J2793" i="17"/>
  <c r="J646" i="17"/>
  <c r="J2020" i="17"/>
  <c r="J1897" i="17"/>
  <c r="J2759" i="17"/>
  <c r="J2744" i="17"/>
  <c r="J1619" i="17"/>
  <c r="J2927" i="17"/>
  <c r="J2673" i="17"/>
  <c r="J1518" i="17"/>
  <c r="J2614" i="17"/>
  <c r="J1107" i="17"/>
  <c r="J2802" i="17"/>
  <c r="J6" i="17"/>
  <c r="J2963" i="17"/>
  <c r="J276" i="17"/>
  <c r="J2846" i="17"/>
  <c r="J329" i="17"/>
  <c r="J2857" i="17"/>
  <c r="J400" i="17"/>
  <c r="J194" i="17"/>
  <c r="J2649" i="17"/>
  <c r="J2683" i="17"/>
  <c r="J1276" i="17"/>
  <c r="J506" i="17"/>
  <c r="J1649" i="17"/>
  <c r="J1171" i="17"/>
  <c r="J1094" i="17"/>
  <c r="J1909" i="17"/>
  <c r="J160" i="17"/>
  <c r="J2889" i="17"/>
  <c r="J2516" i="17"/>
  <c r="J2402" i="17"/>
  <c r="J2895" i="17"/>
  <c r="J2099" i="17"/>
  <c r="J810" i="17"/>
  <c r="J402" i="17"/>
  <c r="J2196" i="17"/>
  <c r="J2805" i="17"/>
  <c r="J1740" i="17"/>
  <c r="J2477" i="17"/>
  <c r="J348" i="17"/>
  <c r="J1438" i="17"/>
  <c r="J1412" i="17"/>
  <c r="J2998" i="17"/>
  <c r="J2643" i="17"/>
  <c r="J2401" i="17"/>
  <c r="J2418" i="17"/>
  <c r="J1001" i="17"/>
  <c r="J913" i="17"/>
  <c r="J54" i="17"/>
  <c r="J2789" i="17"/>
  <c r="J844" i="17"/>
  <c r="J2078" i="17"/>
  <c r="J2724" i="17"/>
  <c r="J1439" i="17"/>
  <c r="J960" i="17"/>
  <c r="J2049" i="17"/>
  <c r="J1584" i="17"/>
  <c r="J649" i="17"/>
  <c r="J1835" i="17"/>
  <c r="J49" i="17"/>
  <c r="J2923" i="17"/>
  <c r="J97" i="17"/>
  <c r="J993" i="17"/>
  <c r="J444" i="17"/>
  <c r="J2280" i="17"/>
  <c r="J1459" i="17"/>
  <c r="J1142" i="17"/>
  <c r="J2354" i="17"/>
  <c r="J2234" i="17"/>
  <c r="J2796" i="17"/>
  <c r="J405" i="17"/>
  <c r="J2277" i="17"/>
  <c r="J2096" i="17"/>
  <c r="J609" i="17"/>
  <c r="J2955" i="17"/>
  <c r="J2431" i="17"/>
  <c r="J1847" i="17"/>
  <c r="J2973" i="17"/>
  <c r="J508" i="17"/>
  <c r="J1086" i="17"/>
  <c r="J2433" i="17"/>
  <c r="J2908" i="17"/>
  <c r="J2659" i="17"/>
  <c r="J2619" i="17"/>
  <c r="J1351" i="17"/>
  <c r="J263" i="17"/>
  <c r="J20" i="17"/>
  <c r="J477" i="17"/>
  <c r="J2810" i="17"/>
  <c r="J371" i="17"/>
  <c r="J1557" i="17"/>
  <c r="J1920" i="17"/>
  <c r="J533" i="17"/>
  <c r="J2162" i="17"/>
  <c r="J399" i="17"/>
  <c r="J894" i="17"/>
  <c r="J2457" i="17"/>
  <c r="J1240" i="17"/>
  <c r="J1599" i="17"/>
  <c r="J1082" i="17"/>
  <c r="J744" i="17"/>
  <c r="J1193" i="17"/>
  <c r="J1750" i="17"/>
  <c r="J717" i="17"/>
  <c r="J2251" i="17"/>
  <c r="J1208" i="17"/>
  <c r="J1166" i="17"/>
  <c r="J910" i="17"/>
  <c r="J1437" i="17"/>
  <c r="J1736" i="17"/>
  <c r="J343" i="17"/>
  <c r="J1029" i="17"/>
  <c r="J547" i="17"/>
  <c r="J1299" i="17"/>
  <c r="J1213" i="17"/>
  <c r="J2396" i="17"/>
  <c r="J1209" i="17"/>
  <c r="J1982" i="17"/>
  <c r="J3000" i="17"/>
  <c r="J2369" i="17"/>
  <c r="J1670" i="17"/>
  <c r="J1576" i="17"/>
  <c r="J653" i="17"/>
  <c r="J1648" i="17"/>
  <c r="J333" i="17"/>
  <c r="J2469" i="17"/>
  <c r="J1994" i="17"/>
  <c r="J1042" i="17"/>
  <c r="J1492" i="17"/>
  <c r="J2921" i="17"/>
  <c r="J2572" i="17"/>
  <c r="J1746" i="17"/>
  <c r="J464" i="17"/>
  <c r="J2305" i="17"/>
  <c r="J403" i="17"/>
  <c r="J2838" i="17"/>
  <c r="J497" i="17"/>
  <c r="J368" i="17"/>
  <c r="J2550" i="17"/>
  <c r="J1253" i="17"/>
  <c r="J1141" i="17"/>
  <c r="J2039" i="17"/>
  <c r="J1654" i="17"/>
  <c r="J1249" i="17"/>
  <c r="J869" i="17"/>
  <c r="J1962" i="17"/>
  <c r="J850" i="17"/>
  <c r="J2218" i="17"/>
  <c r="J2731" i="17"/>
  <c r="J2603" i="17"/>
  <c r="J2576" i="17"/>
  <c r="J2249" i="17"/>
  <c r="J1551" i="17"/>
  <c r="J553" i="17"/>
  <c r="J766" i="17"/>
  <c r="J2616" i="17"/>
  <c r="J2179" i="17"/>
  <c r="J1041" i="17"/>
  <c r="J1404" i="17"/>
  <c r="J2574" i="17"/>
  <c r="J2295" i="17"/>
  <c r="J1876" i="17"/>
  <c r="J569" i="17"/>
  <c r="J2537" i="17"/>
  <c r="J2127" i="17"/>
  <c r="J2488" i="17"/>
  <c r="J2711" i="17"/>
  <c r="J671" i="17"/>
  <c r="J1238" i="17"/>
  <c r="J2995" i="17"/>
  <c r="J1177" i="17"/>
  <c r="J998" i="17"/>
  <c r="J713" i="17"/>
  <c r="J1010" i="17"/>
  <c r="J280" i="17"/>
  <c r="J2503" i="17"/>
  <c r="J2664" i="17"/>
  <c r="J1660" i="17"/>
  <c r="J2783" i="17"/>
  <c r="J2272" i="17"/>
  <c r="J2441" i="17"/>
  <c r="J322" i="17"/>
  <c r="J2281" i="17"/>
  <c r="J63" i="17"/>
  <c r="J1287" i="17"/>
  <c r="J617" i="17"/>
  <c r="J2454" i="17"/>
  <c r="J2938" i="17"/>
  <c r="J1096" i="17"/>
  <c r="J1905" i="17"/>
  <c r="J1974" i="17"/>
  <c r="J1163" i="17"/>
  <c r="J658" i="17"/>
  <c r="J2602" i="17"/>
  <c r="J2767" i="17"/>
  <c r="J1053" i="17"/>
  <c r="J387" i="17"/>
  <c r="J2590" i="17"/>
  <c r="J79" i="17"/>
  <c r="J1381" i="17"/>
  <c r="J151" i="17"/>
  <c r="J2268" i="17"/>
  <c r="J450" i="17"/>
  <c r="J2826" i="17"/>
  <c r="J1482" i="17"/>
  <c r="J1355" i="17"/>
  <c r="J560" i="17"/>
  <c r="J995" i="17"/>
  <c r="J2263" i="17"/>
  <c r="J316" i="17"/>
  <c r="J110" i="17"/>
  <c r="J2710" i="17"/>
  <c r="J1282" i="17"/>
  <c r="J301" i="17"/>
  <c r="J1696" i="17"/>
  <c r="J32" i="17"/>
  <c r="J1342" i="17"/>
  <c r="J1675" i="17"/>
  <c r="J1133" i="17"/>
  <c r="J1151" i="17"/>
  <c r="J269" i="17"/>
  <c r="J1202" i="17"/>
  <c r="J691" i="17"/>
  <c r="J1592" i="17"/>
  <c r="J2872" i="17"/>
  <c r="J2672" i="17"/>
  <c r="J1364" i="17"/>
  <c r="J410" i="17"/>
  <c r="J711" i="17"/>
  <c r="J612" i="17"/>
  <c r="J1683" i="17"/>
  <c r="J234" i="17"/>
  <c r="J644" i="17"/>
  <c r="J2172" i="17"/>
  <c r="J2667" i="17"/>
  <c r="J2333" i="17"/>
  <c r="J2494" i="17"/>
  <c r="J198" i="17"/>
  <c r="J429" i="17"/>
  <c r="J2623" i="17"/>
  <c r="J2792" i="17"/>
  <c r="J113" i="17"/>
  <c r="J33" i="17"/>
  <c r="J2056" i="17"/>
  <c r="J833" i="17"/>
  <c r="J1087" i="17"/>
  <c r="J2848" i="17"/>
  <c r="J1790" i="17"/>
  <c r="J2588" i="17"/>
  <c r="J2047" i="17"/>
  <c r="J2173" i="17"/>
  <c r="J947" i="17"/>
  <c r="J2282" i="17"/>
  <c r="J1105" i="17"/>
  <c r="J559" i="17"/>
  <c r="J2663" i="17"/>
  <c r="J778" i="17"/>
  <c r="J2407" i="17"/>
  <c r="J880" i="17"/>
  <c r="J979" i="17"/>
  <c r="J1016" i="17"/>
  <c r="J65" i="17"/>
  <c r="J1907" i="17"/>
  <c r="J1091" i="17"/>
  <c r="J1925" i="17"/>
  <c r="J928" i="17"/>
  <c r="J548" i="17"/>
  <c r="J1726" i="17"/>
  <c r="J52" i="17"/>
  <c r="J150" i="17"/>
  <c r="J2924" i="17"/>
  <c r="J375" i="17"/>
  <c r="J904" i="17"/>
  <c r="J1289" i="17"/>
  <c r="J2566" i="17"/>
  <c r="J706" i="17"/>
  <c r="J562" i="17"/>
  <c r="J851" i="17"/>
  <c r="J2505" i="17"/>
  <c r="J489" i="17"/>
  <c r="J436" i="17"/>
  <c r="J824" i="17"/>
  <c r="J1916" i="17"/>
  <c r="J1349" i="17"/>
  <c r="J2567" i="17"/>
  <c r="J1545" i="17"/>
  <c r="J2952" i="17"/>
  <c r="J2117" i="17"/>
  <c r="J2651" i="17"/>
  <c r="J1579" i="17"/>
  <c r="J1233" i="17"/>
  <c r="J1542" i="17"/>
  <c r="J2247" i="17"/>
  <c r="J1926" i="17"/>
  <c r="J2666" i="17"/>
  <c r="J2497" i="17"/>
  <c r="J222" i="17"/>
  <c r="J2443" i="17"/>
  <c r="J1362" i="17"/>
  <c r="J1264" i="17"/>
  <c r="J1226" i="17"/>
  <c r="J431" i="17"/>
  <c r="J870" i="17"/>
  <c r="J2461" i="17"/>
  <c r="J3040" i="17"/>
  <c r="J2703" i="17"/>
  <c r="J1774" i="17"/>
  <c r="J2991" i="17"/>
  <c r="J2444" i="17"/>
  <c r="J126" i="17"/>
  <c r="J1413" i="17"/>
  <c r="J51" i="17"/>
  <c r="J1992" i="17"/>
  <c r="J2691" i="17"/>
  <c r="J138" i="17"/>
  <c r="J171" i="17"/>
  <c r="J2061" i="17"/>
  <c r="J1819" i="17"/>
  <c r="J2757" i="17"/>
  <c r="J897" i="17"/>
  <c r="J1770" i="17"/>
  <c r="J2355" i="17"/>
  <c r="J2510" i="17"/>
  <c r="J1035" i="17"/>
  <c r="J1324" i="17"/>
  <c r="J2638" i="17"/>
  <c r="J2262" i="17"/>
  <c r="J265" i="17"/>
  <c r="J1716" i="17"/>
  <c r="J1659" i="17"/>
  <c r="J578" i="17"/>
  <c r="J987" i="17"/>
  <c r="J2292" i="17"/>
  <c r="J2728" i="17"/>
  <c r="J2351" i="17"/>
  <c r="J136" i="17"/>
  <c r="J2970" i="17"/>
  <c r="J2233" i="17"/>
  <c r="J1966" i="17"/>
  <c r="J770" i="17"/>
  <c r="J414" i="17"/>
  <c r="J1895" i="17"/>
  <c r="J2592" i="17"/>
  <c r="J2070" i="17"/>
  <c r="J2203" i="17"/>
  <c r="J1919" i="17"/>
  <c r="J170" i="17"/>
  <c r="J1160" i="17"/>
  <c r="J382" i="17"/>
  <c r="J1880" i="17"/>
  <c r="J758" i="17"/>
  <c r="J2812" i="17"/>
  <c r="J938" i="17"/>
  <c r="J111" i="17"/>
  <c r="J1263" i="17"/>
  <c r="J2697" i="17"/>
  <c r="J1815" i="17"/>
  <c r="J1531" i="17"/>
  <c r="J279" i="17"/>
  <c r="J1713" i="17"/>
  <c r="J225" i="17"/>
  <c r="J762" i="17"/>
  <c r="J2349" i="17"/>
  <c r="J2486" i="17"/>
  <c r="J1965" i="17"/>
  <c r="J958" i="17"/>
  <c r="J2900" i="17"/>
  <c r="J2817" i="17"/>
  <c r="J937" i="17"/>
  <c r="J1359" i="17"/>
  <c r="J2367" i="17"/>
  <c r="J2631" i="17"/>
  <c r="J2141" i="17"/>
  <c r="J2023" i="17"/>
  <c r="J272" i="17"/>
  <c r="J48" i="17"/>
  <c r="J2183" i="17"/>
  <c r="J2426" i="17"/>
  <c r="J2387" i="17"/>
  <c r="J2605" i="17"/>
  <c r="J857" i="17"/>
  <c r="J942" i="17"/>
  <c r="J2569" i="17"/>
  <c r="J491" i="17"/>
  <c r="J2275" i="17"/>
  <c r="J1039" i="17"/>
  <c r="J2997" i="17"/>
  <c r="J1288" i="17"/>
  <c r="J1915" i="17"/>
  <c r="J1397" i="17"/>
  <c r="J763" i="17"/>
  <c r="J1571" i="17"/>
  <c r="J759" i="17"/>
  <c r="J1804" i="17"/>
  <c r="J2847" i="17"/>
  <c r="J2756" i="17"/>
  <c r="J1879" i="17"/>
  <c r="J2036" i="17"/>
  <c r="J2524" i="17"/>
  <c r="J1125" i="17"/>
  <c r="J262" i="17"/>
  <c r="J2919" i="17"/>
  <c r="J539" i="17"/>
  <c r="J1788" i="17"/>
  <c r="J1778" i="17"/>
  <c r="J1685" i="17"/>
  <c r="J1474" i="17"/>
  <c r="J2265" i="17"/>
  <c r="J2661" i="17"/>
  <c r="J1304" i="17"/>
  <c r="J2178" i="17"/>
  <c r="J2480" i="17"/>
  <c r="J2601" i="17"/>
  <c r="J603" i="17"/>
  <c r="J3011" i="17"/>
  <c r="J2893" i="17"/>
  <c r="J1423" i="17"/>
  <c r="J735" i="17"/>
  <c r="J2352" i="17"/>
  <c r="J2977" i="17"/>
  <c r="J1030" i="17"/>
  <c r="J619" i="17"/>
  <c r="J2137" i="17"/>
  <c r="J1290" i="17"/>
  <c r="J325" i="17"/>
  <c r="J588" i="17"/>
  <c r="J1938" i="17"/>
  <c r="J2773" i="17"/>
  <c r="J792" i="17"/>
  <c r="J866" i="17"/>
  <c r="J2013" i="17"/>
  <c r="J2435" i="17"/>
  <c r="J776" i="17"/>
  <c r="J678" i="17"/>
  <c r="J915" i="17"/>
  <c r="J1883" i="17"/>
  <c r="J883" i="17"/>
  <c r="J922" i="17"/>
  <c r="J1836" i="17"/>
  <c r="J1903" i="17"/>
  <c r="J815" i="17"/>
  <c r="J514" i="17"/>
  <c r="J1682" i="17"/>
  <c r="J346" i="17"/>
  <c r="J1970" i="17"/>
  <c r="J2018" i="17"/>
  <c r="J1361" i="17"/>
  <c r="J1899" i="17"/>
  <c r="J2072" i="17"/>
  <c r="J2976" i="17"/>
  <c r="J2674" i="17"/>
  <c r="J1985" i="17"/>
  <c r="J517" i="17"/>
  <c r="J452" i="17"/>
  <c r="J825" i="17"/>
  <c r="J2801" i="17"/>
  <c r="J1898" i="17"/>
  <c r="J1632" i="17"/>
  <c r="J2748" i="17"/>
  <c r="J2226" i="17"/>
  <c r="J233" i="17"/>
  <c r="J29" i="17"/>
  <c r="J3039" i="17"/>
  <c r="J2618" i="17"/>
  <c r="J131" i="17"/>
  <c r="J108" i="17"/>
  <c r="J458" i="17"/>
  <c r="J496" i="17"/>
  <c r="J2915" i="17"/>
  <c r="J15" i="17"/>
  <c r="J1986" i="17"/>
  <c r="J384" i="17"/>
  <c r="J142" i="17"/>
  <c r="J2339" i="17"/>
  <c r="J2940" i="17"/>
  <c r="J1882" i="17"/>
  <c r="J1636" i="17"/>
  <c r="J43" i="17"/>
  <c r="J1929" i="17"/>
  <c r="J1653" i="17"/>
  <c r="J2027" i="17"/>
  <c r="J1570" i="17"/>
  <c r="J739" i="17"/>
  <c r="J705" i="17"/>
  <c r="J2615" i="17"/>
  <c r="J756" i="17"/>
  <c r="J662" i="17"/>
  <c r="J566" i="17"/>
  <c r="J2291" i="17"/>
  <c r="J1689" i="17"/>
  <c r="J1767" i="17"/>
  <c r="J337" i="17"/>
  <c r="J2853" i="17"/>
  <c r="J59" i="17"/>
  <c r="J2803" i="17"/>
  <c r="J1563" i="17"/>
  <c r="J2727" i="17"/>
  <c r="J1892" i="17"/>
  <c r="J2904" i="17"/>
  <c r="J2016" i="17"/>
  <c r="J1687" i="17"/>
  <c r="J2236" i="17"/>
  <c r="J846" i="17"/>
  <c r="J2393" i="17"/>
  <c r="J27" i="17"/>
  <c r="J2561" i="17"/>
  <c r="J1800" i="17"/>
  <c r="J2448" i="17"/>
  <c r="J2471" i="17"/>
  <c r="J2197" i="17"/>
  <c r="J841" i="17"/>
  <c r="J519" i="17"/>
  <c r="J907" i="17"/>
  <c r="J2941" i="17"/>
  <c r="J2108" i="17"/>
  <c r="J2985" i="17"/>
  <c r="J900" i="17"/>
  <c r="J1837" i="17"/>
  <c r="J481" i="17"/>
  <c r="J482" i="17"/>
  <c r="J434" i="17"/>
  <c r="J2746" i="17"/>
  <c r="J2323" i="17"/>
  <c r="J1110" i="17"/>
  <c r="J1934" i="17"/>
  <c r="J60" i="17"/>
  <c r="J782" i="17"/>
  <c r="J31" i="17"/>
  <c r="J2608" i="17"/>
  <c r="J2150" i="17"/>
  <c r="J1389" i="17"/>
  <c r="J2340" i="17"/>
  <c r="J1155" i="17"/>
  <c r="J808" i="17"/>
  <c r="J2424" i="17"/>
  <c r="J1573" i="17"/>
  <c r="J1912" i="17"/>
  <c r="J1375" i="17"/>
  <c r="J1260" i="17"/>
  <c r="J451" i="17"/>
  <c r="J1258" i="17"/>
  <c r="J1480" i="17"/>
  <c r="J1942" i="17"/>
  <c r="J1973" i="17"/>
  <c r="J490" i="17"/>
  <c r="J2058" i="17"/>
  <c r="J1267" i="17"/>
  <c r="J284" i="17"/>
  <c r="J1348" i="17"/>
  <c r="J855" i="17"/>
  <c r="J1303" i="17"/>
  <c r="J983" i="17"/>
  <c r="J237" i="17"/>
  <c r="J2328" i="17"/>
  <c r="J620" i="17"/>
  <c r="J984" i="17"/>
  <c r="J2583" i="17"/>
  <c r="J1622" i="17"/>
  <c r="J1262" i="17"/>
  <c r="J37" i="17"/>
  <c r="J2332" i="17"/>
  <c r="J1521" i="17"/>
  <c r="J1083" i="17"/>
  <c r="J2555" i="17"/>
  <c r="J2648" i="17"/>
  <c r="J1708" i="17"/>
  <c r="J188" i="17"/>
  <c r="J1236" i="17"/>
  <c r="J230" i="17"/>
  <c r="J1048" i="17"/>
  <c r="J25" i="17"/>
  <c r="J1495" i="17"/>
  <c r="J1225" i="17"/>
  <c r="J393" i="17"/>
  <c r="J651" i="17"/>
  <c r="J2041" i="17"/>
  <c r="J886" i="17"/>
  <c r="J1761" i="17"/>
  <c r="J893" i="17"/>
  <c r="J109" i="17"/>
  <c r="J10" i="17"/>
  <c r="J2764" i="17"/>
  <c r="J1218" i="17"/>
  <c r="J2086" i="17"/>
  <c r="J2865" i="17"/>
  <c r="J1627" i="17"/>
  <c r="J2317" i="17"/>
  <c r="J2455" i="17"/>
  <c r="J1487" i="17"/>
  <c r="J2312" i="17"/>
  <c r="J3015" i="17"/>
  <c r="J695" i="17"/>
  <c r="J2797" i="17"/>
  <c r="J721" i="17"/>
  <c r="J2271" i="17"/>
  <c r="J606" i="17"/>
  <c r="J931" i="17"/>
  <c r="J1273" i="17"/>
  <c r="J707" i="17"/>
  <c r="J1748" i="17"/>
  <c r="J2774" i="17"/>
  <c r="J2209" i="17"/>
  <c r="J2279" i="17"/>
  <c r="J561" i="17"/>
  <c r="J14" i="17"/>
  <c r="J1881" i="17"/>
  <c r="J1505" i="17"/>
  <c r="J1229" i="17"/>
  <c r="J2961" i="17"/>
  <c r="J1443" i="17"/>
  <c r="J1479" i="17"/>
  <c r="J2573" i="17"/>
  <c r="J2693" i="17"/>
  <c r="J2240" i="17"/>
  <c r="J1470" i="17"/>
  <c r="J769" i="17"/>
  <c r="J1657" i="17"/>
  <c r="J117" i="17"/>
  <c r="J1196" i="17"/>
  <c r="J980" i="17"/>
  <c r="J1281" i="17"/>
  <c r="J567" i="17"/>
  <c r="J466" i="17"/>
  <c r="J1930" i="17"/>
  <c r="J1370" i="17"/>
  <c r="J536" i="17"/>
  <c r="J2191" i="17"/>
  <c r="J2639" i="17"/>
  <c r="J1330" i="17"/>
  <c r="J376" i="17"/>
  <c r="J1936" i="17"/>
  <c r="J2594" i="17"/>
  <c r="J1090" i="17"/>
  <c r="J1422" i="17"/>
  <c r="J2852" i="17"/>
  <c r="J46" i="17"/>
  <c r="J1515" i="17"/>
  <c r="J2521" i="17"/>
  <c r="J1976" i="17"/>
  <c r="J635" i="17"/>
  <c r="J2892" i="17"/>
  <c r="J963" i="17"/>
  <c r="J1901" i="17"/>
  <c r="J2253" i="17"/>
  <c r="J1602" i="17"/>
  <c r="J2165" i="17"/>
  <c r="J367" i="17"/>
  <c r="J722" i="17"/>
  <c r="J2851" i="17"/>
  <c r="J911" i="17"/>
  <c r="J1056" i="17"/>
  <c r="J643" i="17"/>
  <c r="J1952" i="17"/>
  <c r="J1285" i="17"/>
  <c r="J201" i="17"/>
  <c r="J2742" i="17"/>
  <c r="J796" i="17"/>
  <c r="J2890" i="17"/>
  <c r="J492" i="17"/>
  <c r="J924" i="17"/>
  <c r="J470" i="17"/>
  <c r="J1968" i="17"/>
  <c r="J1305" i="17"/>
  <c r="J933" i="17"/>
  <c r="J2652" i="17"/>
  <c r="J1467" i="17"/>
  <c r="J3030" i="17"/>
  <c r="J69" i="17"/>
  <c r="J516" i="17"/>
  <c r="J2100" i="17"/>
  <c r="J1451" i="17"/>
  <c r="J2983" i="17"/>
  <c r="J425" i="17"/>
  <c r="J1435" i="17"/>
  <c r="J266" i="17"/>
  <c r="J2754" i="17"/>
  <c r="J1036" i="17"/>
  <c r="J1980" i="17"/>
  <c r="J745" i="17"/>
  <c r="J243" i="17"/>
  <c r="J38" i="17"/>
  <c r="J419" i="17"/>
  <c r="J2138" i="17"/>
  <c r="J420" i="17"/>
  <c r="J2397" i="17"/>
  <c r="J849" i="17"/>
  <c r="J1728" i="17"/>
  <c r="J2870" i="17"/>
  <c r="J1270" i="17"/>
  <c r="J2636" i="17"/>
  <c r="J2468" i="17"/>
  <c r="J1856" i="17"/>
  <c r="J2694" i="17"/>
  <c r="J488" i="17"/>
  <c r="J1022" i="17"/>
  <c r="J2314" i="17"/>
  <c r="J1403" i="17"/>
  <c r="J2364" i="17"/>
  <c r="J2370" i="17"/>
  <c r="J435" i="17"/>
  <c r="J2322" i="17"/>
  <c r="J2750" i="17"/>
  <c r="J244" i="17"/>
  <c r="J2671" i="17"/>
  <c r="J299" i="17"/>
  <c r="J1560" i="17"/>
  <c r="J2558" i="17"/>
  <c r="J1714" i="17"/>
  <c r="J939" i="17"/>
  <c r="J292" i="17"/>
  <c r="J1686" i="17"/>
  <c r="J166" i="17"/>
  <c r="J465" i="17"/>
  <c r="J1153" i="17"/>
  <c r="J1650" i="17"/>
  <c r="J193" i="17"/>
  <c r="J442" i="17"/>
  <c r="J2752" i="17"/>
  <c r="J2479" i="17"/>
  <c r="J1741" i="17"/>
  <c r="J1472" i="17"/>
  <c r="J1354" i="17"/>
  <c r="J2930" i="17"/>
  <c r="J1228" i="17"/>
  <c r="J2647" i="17"/>
  <c r="J2423" i="17"/>
  <c r="J1145" i="17"/>
  <c r="J2159" i="17"/>
  <c r="J1908" i="17"/>
  <c r="J2102" i="17"/>
  <c r="J2836" i="17"/>
  <c r="J2978" i="17"/>
  <c r="J1990" i="17"/>
  <c r="J1335" i="17"/>
  <c r="J2232" i="17"/>
  <c r="J135" i="17"/>
  <c r="J2391" i="17"/>
  <c r="J1294" i="17"/>
  <c r="J521" i="17"/>
  <c r="J45" i="17"/>
  <c r="J2259" i="17"/>
  <c r="J2641" i="17"/>
  <c r="J806" i="17"/>
  <c r="J633" i="17"/>
  <c r="J2308" i="17"/>
  <c r="J1092" i="17"/>
  <c r="J2597" i="17"/>
  <c r="J1154" i="17"/>
  <c r="J1380" i="17"/>
  <c r="J2914" i="17"/>
  <c r="J2206" i="17"/>
  <c r="J1093" i="17"/>
  <c r="J1644" i="17"/>
  <c r="J1220" i="17"/>
  <c r="J53" i="17"/>
  <c r="J332" i="17"/>
  <c r="J2091" i="17"/>
  <c r="J1677" i="17"/>
  <c r="J396" i="17"/>
  <c r="J2956" i="17"/>
  <c r="J406" i="17"/>
  <c r="J2782" i="17"/>
  <c r="J2230" i="17"/>
  <c r="J2737" i="17"/>
  <c r="J423" i="17"/>
  <c r="J765" i="17"/>
  <c r="J2170" i="17"/>
  <c r="J2166" i="17"/>
  <c r="J2021" i="17"/>
  <c r="J2501" i="17"/>
  <c r="J2377" i="17"/>
  <c r="J2932" i="17"/>
  <c r="J1765" i="17"/>
  <c r="J2918" i="17"/>
  <c r="J1123" i="17"/>
  <c r="J888" i="17"/>
  <c r="J543" i="17"/>
  <c r="J3022" i="17"/>
  <c r="J1074" i="17"/>
  <c r="J2167" i="17"/>
  <c r="J2678" i="17"/>
  <c r="J215" i="17"/>
  <c r="J577" i="17"/>
  <c r="J969" i="17"/>
  <c r="J2971" i="17"/>
  <c r="J1203" i="17"/>
  <c r="J167" i="17"/>
  <c r="J898" i="17"/>
  <c r="J1021" i="17"/>
  <c r="J696" i="17"/>
  <c r="J997" i="17"/>
  <c r="J8" i="17"/>
  <c r="J1027" i="17"/>
  <c r="J2284" i="17"/>
  <c r="J908" i="17"/>
  <c r="J1476" i="17"/>
  <c r="J1157" i="17"/>
  <c r="J2984" i="17"/>
  <c r="J718" i="17"/>
  <c r="J1037" i="17"/>
  <c r="J546" i="17"/>
  <c r="J391" i="17"/>
  <c r="J1234" i="17"/>
  <c r="J2073" i="17"/>
  <c r="J282" i="17"/>
  <c r="J5" i="17"/>
  <c r="J2880" i="17"/>
  <c r="J308" i="17"/>
  <c r="J297" i="17"/>
  <c r="J805" i="17"/>
  <c r="J417" i="17"/>
  <c r="J2411" i="17"/>
  <c r="J2785" i="17"/>
  <c r="J2245" i="17"/>
  <c r="J1205" i="17"/>
  <c r="J1803" i="17"/>
  <c r="J2617" i="17"/>
  <c r="J1185" i="17"/>
  <c r="J1017" i="17"/>
  <c r="J2725" i="17"/>
  <c r="J829" i="17"/>
  <c r="J197" i="17"/>
  <c r="J1486" i="17"/>
  <c r="J153" i="17"/>
  <c r="J1553" i="17"/>
  <c r="J1407" i="17"/>
  <c r="J1320" i="17"/>
  <c r="J2067" i="17"/>
  <c r="J592" i="17"/>
  <c r="J1077" i="17"/>
  <c r="J1673" i="17"/>
  <c r="J1309" i="17"/>
  <c r="J2825" i="17"/>
  <c r="J1756" i="17"/>
  <c r="J1132" i="17"/>
  <c r="J2547" i="17"/>
  <c r="J2113" i="17"/>
  <c r="J2380" i="17"/>
  <c r="J1846" i="17"/>
  <c r="J62" i="17"/>
  <c r="J421" i="17"/>
  <c r="J119" i="17"/>
  <c r="J158" i="17"/>
  <c r="J3001" i="17"/>
  <c r="J2347" i="17"/>
  <c r="J3032" i="17"/>
  <c r="J2177" i="17"/>
  <c r="J1182" i="17"/>
  <c r="J1721" i="17"/>
  <c r="J1060" i="17"/>
  <c r="J1937" i="17"/>
  <c r="J2024" i="17"/>
  <c r="J2" i="17"/>
  <c r="J2064" i="17"/>
</calcChain>
</file>

<file path=xl/sharedStrings.xml><?xml version="1.0" encoding="utf-8"?>
<sst xmlns="http://schemas.openxmlformats.org/spreadsheetml/2006/main" count="74341" uniqueCount="20756">
  <si>
    <t>LCD</t>
  </si>
  <si>
    <t>Articles</t>
  </si>
  <si>
    <t>A</t>
  </si>
  <si>
    <t>Revision</t>
  </si>
  <si>
    <t>lcd_id</t>
  </si>
  <si>
    <t>title</t>
  </si>
  <si>
    <t>status</t>
  </si>
  <si>
    <t>last_updated</t>
  </si>
  <si>
    <t>rev_hist_exp</t>
  </si>
  <si>
    <t>Refractive Lenses</t>
  </si>
  <si>
    <t>Immunosuppressive Drugs</t>
  </si>
  <si>
    <t>Tracheostomy Care Supplies</t>
  </si>
  <si>
    <t>Eye Prostheses</t>
  </si>
  <si>
    <t>Glucose Monitors</t>
  </si>
  <si>
    <t>Canes and Crutches</t>
  </si>
  <si>
    <t>Commodes</t>
  </si>
  <si>
    <t>Nebulizers</t>
  </si>
  <si>
    <t>Ostomy Supplies</t>
  </si>
  <si>
    <t>Pneumatic Compression Devices</t>
  </si>
  <si>
    <t>Enteral Nutrition</t>
  </si>
  <si>
    <t>External Infusion Pumps</t>
  </si>
  <si>
    <t>Facial Prostheses</t>
  </si>
  <si>
    <t>Parenteral Nutrition</t>
  </si>
  <si>
    <t>Patient Lifts</t>
  </si>
  <si>
    <t>Urological Supplies</t>
  </si>
  <si>
    <t>Lower Limb Prostheses</t>
  </si>
  <si>
    <t>Manual Wheelchair Bases</t>
  </si>
  <si>
    <t>Orthopedic Footwear</t>
  </si>
  <si>
    <t>Oxygen and Oxygen Equipment</t>
  </si>
  <si>
    <t>Surgical Dressings</t>
  </si>
  <si>
    <t>Walkers</t>
  </si>
  <si>
    <t>Wheelchair Options/Accessories</t>
  </si>
  <si>
    <t>High Frequency Chest Wall Oscillation Devices</t>
  </si>
  <si>
    <t>Cervical Traction Devices</t>
  </si>
  <si>
    <t>Wheelchair Seating</t>
  </si>
  <si>
    <t>Power Mobility Devices</t>
  </si>
  <si>
    <t>Knee Orthoses</t>
  </si>
  <si>
    <t>Category III CPT® Codes</t>
  </si>
  <si>
    <t>Magnetic Resonance Angiography (MRA)</t>
  </si>
  <si>
    <t>Urodynamics</t>
  </si>
  <si>
    <t>Routine Foot Care</t>
  </si>
  <si>
    <t>Speech - Language Pathology (SLP) Services: Communication Disorders</t>
  </si>
  <si>
    <t>Trigger Point Injections</t>
  </si>
  <si>
    <t>R</t>
  </si>
  <si>
    <t>Corneal Pachymetry</t>
  </si>
  <si>
    <t>Transcutaneous Electrical Joint Stimulation Devices (TEJSD)</t>
  </si>
  <si>
    <t>Bone Mineral Density Studies</t>
  </si>
  <si>
    <t>Diagnostic Colonoscopy</t>
  </si>
  <si>
    <t>Ophthalmoscopy</t>
  </si>
  <si>
    <t>Visual Field Examination</t>
  </si>
  <si>
    <t>Allergen Immunotherapy</t>
  </si>
  <si>
    <t>Fundus Photography</t>
  </si>
  <si>
    <t>Bisphosphonate Drug Therapy</t>
  </si>
  <si>
    <t>Intra-articular Injections of Hyaluronan</t>
  </si>
  <si>
    <t>Human Granulocyte/Macrophage Colony Stimulating Factors</t>
  </si>
  <si>
    <t>Immunizations</t>
  </si>
  <si>
    <t>Visual Fields</t>
  </si>
  <si>
    <t>Drugs and Biologics (Non-chemotherapy)</t>
  </si>
  <si>
    <t>Nerve Blocks for Peripheral Neuropathy</t>
  </si>
  <si>
    <t>Speech-Language Pathology (SLP) Services: Dysphagia; Includes VitalStim&lt;sup&gt;®&lt;/sup&gt; Therapy</t>
  </si>
  <si>
    <t>MolDX: Molecular Diagnostic Tests (MDT)</t>
  </si>
  <si>
    <t>Cardiac Event Detection</t>
  </si>
  <si>
    <t>Chemotherapy and Biologicals</t>
  </si>
  <si>
    <t>Posterior Tibial Nerve Stimulation (PTNS)</t>
  </si>
  <si>
    <t>Cataract Surgery</t>
  </si>
  <si>
    <t>Implantable Miniature Telescope (IMT)</t>
  </si>
  <si>
    <t>Psychiatric Codes</t>
  </si>
  <si>
    <t>Cardiac Rehabilitation</t>
  </si>
  <si>
    <t>Stereotactic Radiosurgery</t>
  </si>
  <si>
    <t>Lumbar Epidural Injections</t>
  </si>
  <si>
    <t>Controlled Substance Monitoring and Drugs of Abuse Testing</t>
  </si>
  <si>
    <t>MolDX: GeneSight® Assay for Refractory Depression</t>
  </si>
  <si>
    <t>B-Scan</t>
  </si>
  <si>
    <t>Tympanometry</t>
  </si>
  <si>
    <t>MolDX: Biomarkers in Cardiovascular Risk Assessment</t>
  </si>
  <si>
    <t>Bowel Management Devices</t>
  </si>
  <si>
    <t>article_id</t>
  </si>
  <si>
    <t>Lumbar Artificial Disc Replacement (LADR)</t>
  </si>
  <si>
    <t>source_lcd_id</t>
  </si>
  <si>
    <t>MolDX:  GeneSight ®  Assay for Refractory Depression</t>
  </si>
  <si>
    <t>Minimally Invasive Treatment for Benign Prostatic Hyperplasia Involving Prostatic Urethral Lift (Urolift®)</t>
  </si>
  <si>
    <t>Therapy and Rehabilitation Services (PT, OT)</t>
  </si>
  <si>
    <t>Application of Skin Substitutes</t>
  </si>
  <si>
    <t>ICD-9 LCD</t>
  </si>
  <si>
    <t>Corresponding ICD-10 LCD</t>
  </si>
  <si>
    <t xml:space="preserve">Allergy Testing </t>
  </si>
  <si>
    <t>rev_eff_date</t>
  </si>
  <si>
    <t>article_eff_date</t>
  </si>
  <si>
    <t>MolDX: HLA-DQB1*06:02 Testing for Narcolepsy</t>
  </si>
  <si>
    <t>Wound Application of Cellular and/or Tissue Based Products (CTPs), Lower Extremities</t>
  </si>
  <si>
    <t>11024.1,11026.1,11640.1,8365.3,8366.6,8367.4,8369.4,8433.5,8871.7</t>
  </si>
  <si>
    <t>9066.4</t>
  </si>
  <si>
    <t>11999.1,12009.1,12687.1,12688.1,12943.1,12945.1,13509.1,13510.1,13511.1,13512.1,13513.1,7221.22,7843.3,8675.5,8704.1,8705.11,8706.6,8872.1,8873.1,9771.1</t>
  </si>
  <si>
    <t>11759.1</t>
  </si>
  <si>
    <t>12301.1,8683.12</t>
  </si>
  <si>
    <t>15138.1,8449.10,8453.10</t>
  </si>
  <si>
    <t>13177.1,8822.8</t>
  </si>
  <si>
    <t>11088.3,11092.5,11601.1,12533.3,12537.5,12685.1,12686.1,13525.2,13526.3,13527.2,13528.2,8323.8,8324.7,8757.3</t>
  </si>
  <si>
    <t>10974.5</t>
  </si>
  <si>
    <t>12281.2</t>
  </si>
  <si>
    <t>10463.18</t>
  </si>
  <si>
    <t>12101.7,14354.3,14688.1</t>
  </si>
  <si>
    <t>10565.2</t>
  </si>
  <si>
    <t>7835.8</t>
  </si>
  <si>
    <t>9022.3</t>
  </si>
  <si>
    <t>10468.2,13123.5,13427.7</t>
  </si>
  <si>
    <t>10547.3,10576.6,10612.2,10937.1,10961.1,10967.1,10968.1,10969.1,10985.1,10986.1,10987.1,10994.1,11011.1,11035.1,11037.1,11042.1,11043.1,11050.1,11051.1,12515.1,14912.1,14916.1,14917.1,14921.1,14922.1,14923.1,14924.1,14927.1</t>
  </si>
  <si>
    <t>10462.3</t>
  </si>
  <si>
    <t>3852.1</t>
  </si>
  <si>
    <t>13499.4,13502.3</t>
  </si>
  <si>
    <t>8316.16</t>
  </si>
  <si>
    <t>10517.1,12771.3,9618.6</t>
  </si>
  <si>
    <t>9790.20,9791.19,9794.9</t>
  </si>
  <si>
    <t>12717.3,9790.20,9791.19,9794.9</t>
  </si>
  <si>
    <t>10648.12,10650.25,12233.8,12447.8,16032.1,16051.1,16055.1,9406.4</t>
  </si>
  <si>
    <t>6738.18,7515.15,7832.25</t>
  </si>
  <si>
    <t>10498.13,12715.4,9972.10</t>
  </si>
  <si>
    <t>14398.7,14527.3</t>
  </si>
  <si>
    <t>11773.6</t>
  </si>
  <si>
    <t>13692.9,13697.9</t>
  </si>
  <si>
    <t>2657.15</t>
  </si>
  <si>
    <t>13523.6</t>
  </si>
  <si>
    <t>15940.1</t>
  </si>
  <si>
    <t>10498.13,12715.4,13568.1,13570.1,9790.20,9791.19,9794.9,9972.10</t>
  </si>
  <si>
    <t>11080.3,15433.5,3244.11,6852.8,6853.9,6857.6</t>
  </si>
  <si>
    <t>10009.22,10713.9,10742.6,10793.4,10798.7,10860.7,10879.10,10911.8,10916.25,11062.18,11348.6,11358.21,11946.7,12641.6,12711.8,12769.7,12771.3,12792.1,13428.2,13438.2,13470.7,13809.8,13938.3,13943.7,14248.5,14658.1,14662.1,14793.1,14900.1,16099.1,4153.32,8949.2,9403.8,9618.6,9621.5,9657.32,9669.18,9694.17,9816.14</t>
  </si>
  <si>
    <t>13441.3</t>
  </si>
  <si>
    <t>14905.4</t>
  </si>
  <si>
    <t>12931.1</t>
  </si>
  <si>
    <t>3678.35,9287.14</t>
  </si>
  <si>
    <t>10713.9,13144.2,8949.2</t>
  </si>
  <si>
    <t>10805.4,13073.1</t>
  </si>
  <si>
    <t>12771.3,9618.6</t>
  </si>
  <si>
    <t>13470.7</t>
  </si>
  <si>
    <t>14090.1</t>
  </si>
  <si>
    <t>13427.7</t>
  </si>
  <si>
    <t>14178.7,14182.7,6826.16</t>
  </si>
  <si>
    <t>3678.35</t>
  </si>
  <si>
    <t>12710.2,12716.1,12717.3,9790.20,9791.19,9794.9</t>
  </si>
  <si>
    <t>10860.7,12771.3,9618.6</t>
  </si>
  <si>
    <t>12418.7,15411.2,15431.6,16411.1,16416.2,7421.11</t>
  </si>
  <si>
    <t>14572.2</t>
  </si>
  <si>
    <t>10280.3</t>
  </si>
  <si>
    <t>10163.34,12931.1</t>
  </si>
  <si>
    <t>11437.2</t>
  </si>
  <si>
    <t>13695.4,13718.4</t>
  </si>
  <si>
    <t>10009.22,11348.6,12641.6,12769.7,9669.18</t>
  </si>
  <si>
    <t>7166.16,7189.14</t>
  </si>
  <si>
    <t>8916.14</t>
  </si>
  <si>
    <t>10616.12,10713.9,10742.6,10788.10,10798.7,10821.16,10899.17,10911.8,10917.6,12460.2,12627.2,12711.8,12892.1,13142.4,13144.2,13150.1,13206.3,14175.3,14246.1,14506.3,14561.1,14564.1,14997.1,15384.7,16113.1,8949.2,9646.11,9650.3,9657.32,9694.17,9706.9</t>
  </si>
  <si>
    <t>12521.2</t>
  </si>
  <si>
    <t>12711.8</t>
  </si>
  <si>
    <t>15137.2</t>
  </si>
  <si>
    <t>10788.10</t>
  </si>
  <si>
    <t>10523.17,10524.13</t>
  </si>
  <si>
    <t>14182.7,6826.16</t>
  </si>
  <si>
    <t>10470.6</t>
  </si>
  <si>
    <t>8949.2</t>
  </si>
  <si>
    <t>10009.22,14248.5</t>
  </si>
  <si>
    <t>10899.17</t>
  </si>
  <si>
    <t>7544.38,9558.23</t>
  </si>
  <si>
    <t>9669.18</t>
  </si>
  <si>
    <t>10860.7,10879.10,10916.25,15318.1</t>
  </si>
  <si>
    <t>10860.7,10879.10,10916.25,12771.3,12792.1,15318.1</t>
  </si>
  <si>
    <t>14178.7,6826.16</t>
  </si>
  <si>
    <t>15433.5</t>
  </si>
  <si>
    <t>10742.6</t>
  </si>
  <si>
    <t>9816.14</t>
  </si>
  <si>
    <t>10821.16</t>
  </si>
  <si>
    <t>10163.34</t>
  </si>
  <si>
    <t>11946.7</t>
  </si>
  <si>
    <t>14272.4</t>
  </si>
  <si>
    <t>15411.2,15431.6</t>
  </si>
  <si>
    <t>9706.9</t>
  </si>
  <si>
    <t>10295.9</t>
  </si>
  <si>
    <t>15016.1</t>
  </si>
  <si>
    <t>6827.14</t>
  </si>
  <si>
    <t>15950.1</t>
  </si>
  <si>
    <t>10276.21,10563.24,11615.26,3519.39,3521.37</t>
  </si>
  <si>
    <t>7515.15,7832.25</t>
  </si>
  <si>
    <t>14344.2,14347.2,14360.2</t>
  </si>
  <si>
    <t>9646.11</t>
  </si>
  <si>
    <t>9403.8</t>
  </si>
  <si>
    <t>10123.11</t>
  </si>
  <si>
    <t>11368.13,12137.8</t>
  </si>
  <si>
    <t>10498.13,12715.4,13568.1,13570.1,9972.10</t>
  </si>
  <si>
    <t>9700.3</t>
  </si>
  <si>
    <t>10805.4</t>
  </si>
  <si>
    <t>13438.2,13470.7</t>
  </si>
  <si>
    <t>10860.7,10879.10,10916.25,15318.1,9618.6</t>
  </si>
  <si>
    <t>10646.7</t>
  </si>
  <si>
    <t>14178.7</t>
  </si>
  <si>
    <t>10166.8,11125.6</t>
  </si>
  <si>
    <t>10713.9</t>
  </si>
  <si>
    <t>10917.6</t>
  </si>
  <si>
    <t>10911.8</t>
  </si>
  <si>
    <t>12746.12</t>
  </si>
  <si>
    <t>11715.2,9430.10</t>
  </si>
  <si>
    <t>9657.32</t>
  </si>
  <si>
    <t>13505.1</t>
  </si>
  <si>
    <t>12715.4,12716.1,9790.20,9791.19,9794.9,9946.14,9950.16,9958.23,9959.15,9972.10,9974.7,9992.38,9993.8</t>
  </si>
  <si>
    <t>10009.22,14248.5,14272.4,9816.14</t>
  </si>
  <si>
    <t>10616.12</t>
  </si>
  <si>
    <t>10755.11</t>
  </si>
  <si>
    <t>13943.7</t>
  </si>
  <si>
    <t>14369.4</t>
  </si>
  <si>
    <t>13427.7,13440.1,13442.2,13470.7</t>
  </si>
  <si>
    <t>13692.9,13697.9,13706.9,13721.10</t>
  </si>
  <si>
    <t>10121.4</t>
  </si>
  <si>
    <t>14372.4,7505.3</t>
  </si>
  <si>
    <t>10646.7,11358.21,11946.7,9657.32</t>
  </si>
  <si>
    <t>10905.1,12023.2,1582.15</t>
  </si>
  <si>
    <t>10498.13,12715.4,12716.1,9790.20,9791.19,9794.9,9972.10</t>
  </si>
  <si>
    <t>7505.3</t>
  </si>
  <si>
    <t>12748.2,14098.1</t>
  </si>
  <si>
    <t>12748.2</t>
  </si>
  <si>
    <t>15433.5,3244.11</t>
  </si>
  <si>
    <t>12418.7,15431.6,16416.2</t>
  </si>
  <si>
    <t>14390.2</t>
  </si>
  <si>
    <t>13150.1</t>
  </si>
  <si>
    <t>10713.9,13144.2,9700.3</t>
  </si>
  <si>
    <t>10616.12,10622.6</t>
  </si>
  <si>
    <t>12892.1</t>
  </si>
  <si>
    <t>1582.15</t>
  </si>
  <si>
    <t>10009.22,14248.5,14272.4</t>
  </si>
  <si>
    <t>10798.7,10860.7,10899.17,10911.8,10917.6,12123.4,12769.7,13025.5,13028.3,13029.1,13033.4,13040.4,13041.3,13042.1,13044.4,13047.7,13048.1,13049.4,13052.5,13056.2,9580.8,9646.11,9657.32</t>
  </si>
  <si>
    <t>14248.5,14272.4,9816.14</t>
  </si>
  <si>
    <t>12418.7,15431.6,16411.1,16416.2,7421.11</t>
  </si>
  <si>
    <t>10646.7,10711.1,11358.21,11946.7,13809.8,13962.2,14471.1,7504.9,9403.8,9657.32,9669.18</t>
  </si>
  <si>
    <t>12769.7,13943.7</t>
  </si>
  <si>
    <t>12769.7,13943.7,15231.1,15232.1</t>
  </si>
  <si>
    <t>10508.13,13505.1,9426.32</t>
  </si>
  <si>
    <t>13733.3</t>
  </si>
  <si>
    <t>14506.3</t>
  </si>
  <si>
    <t>11773.6,14393.2</t>
  </si>
  <si>
    <t>10879.10,10916.25,12792.1,15318.1</t>
  </si>
  <si>
    <t>12746.12,12763.5</t>
  </si>
  <si>
    <t>2017.15</t>
  </si>
  <si>
    <t>10540.37</t>
  </si>
  <si>
    <t>2955.15</t>
  </si>
  <si>
    <t>10614.24</t>
  </si>
  <si>
    <t>14393.2</t>
  </si>
  <si>
    <t>14400.4,14406.3,14473.3,14527.3</t>
  </si>
  <si>
    <t>15989.1</t>
  </si>
  <si>
    <t>10560.6,1208.9</t>
  </si>
  <si>
    <t>11669.1</t>
  </si>
  <si>
    <t>10648.12,10650.25,12233.8,12447.8,16032.1,16051.1,9406.4</t>
  </si>
  <si>
    <t>11773.6,16300.1,16301.1,16302.1,16309.1,16311.1,16316.1,16317.1</t>
  </si>
  <si>
    <t>7361.7</t>
  </si>
  <si>
    <t>7371.4</t>
  </si>
  <si>
    <t>11039.4,11040.2,11041.1,11060.1,12288.2,7772.6,8316.16</t>
  </si>
  <si>
    <t>11010.1,11109.6,12299.1,13251.2,7545.4,8219.52,8248.5</t>
  </si>
  <si>
    <t>10931.2,10932.15,10934.19,10940.13,10943.7,10951.3,10952.2,10953.3,10954.2,10955.3,10956.2,10957.2,10958.2,10959.2,10960.3,10962.2,10977.4,10978.3,10983.2,10984.4,10989.10,10990.10,10993.3,10995.4,10997.5,10998.4,10999.5,11000.4,11001.5,11003.3,11004.3,11005.5,11006.5,11020.9,11030.9,11031.9,11038.7,11265.1,11705.2,11714.2,11776.5,12295.2,12539.6,12599.21,13462.2,8219.52</t>
  </si>
  <si>
    <t>12286.3,12531.1,12534.1,12743.1,13461.1,7835.8,8210.1,8211.12,8694.5,8730.1</t>
  </si>
  <si>
    <t>10117.6,10118.6,10991.2,11022.1,11023.1,11029.1,12301.1,12519.1,12520.1,7726.15,8247.1,8304.4,8313.6,8683.12,8685.4,8686.13,8687.8,8689.6,8693.7,8728.4,8733.2,8756.1</t>
  </si>
  <si>
    <t>13733.3,13748.2</t>
  </si>
  <si>
    <t>13782.1,13783.1,13785.1,13786.1,13788.1,8574.3,8964.6</t>
  </si>
  <si>
    <t>11715.2</t>
  </si>
  <si>
    <t>14860.1</t>
  </si>
  <si>
    <t>10009.22,10166.8,10517.1,11348.6,12641.6,12711.8,12769.7,12771.3,13809.8,13817.1,13819.1,13938.3,13943.7,14669.1,15384.7,9374.17,9618.6,9657.32,9669.18</t>
  </si>
  <si>
    <t>10179.11,5615.5</t>
  </si>
  <si>
    <t>14572.2,15071.1</t>
  </si>
  <si>
    <t>5633.3,6116.7</t>
  </si>
  <si>
    <t>1208.9</t>
  </si>
  <si>
    <t>10179.11,10324.2,5615.5</t>
  </si>
  <si>
    <t>9615.19</t>
  </si>
  <si>
    <t>10009.22</t>
  </si>
  <si>
    <t>11358.21,14900.1,9657.32</t>
  </si>
  <si>
    <t>2900.8</t>
  </si>
  <si>
    <t>11080.3,15433.5,3244.11,3687.6,6850.4,6852.8,6853.9,6857.6</t>
  </si>
  <si>
    <t>16078.1</t>
  </si>
  <si>
    <t>12517.3,12518.3,12521.2,13503.1</t>
  </si>
  <si>
    <t>7515.15</t>
  </si>
  <si>
    <t>10498.13,12710.2,12715.4,12717.3,9972.10,9993.8</t>
  </si>
  <si>
    <t>11773.6,15591.1</t>
  </si>
  <si>
    <t>3658.8,3678.35,9287.14</t>
  </si>
  <si>
    <t>12036.1,8219.52,8226.6,8701.11,8730.1,8741.1,9066.4</t>
  </si>
  <si>
    <t>12407.1,12409.1,12525.1,12527.1</t>
  </si>
  <si>
    <t>3244.11</t>
  </si>
  <si>
    <t>10517.1,12771.3,16099.1,16104.1,9618.6,9621.5</t>
  </si>
  <si>
    <t>10852.1,10974.5,11009.1,12294.6,12541.4,13019.1,13462.2,7223.6,8219.52</t>
  </si>
  <si>
    <t>12523.2,13499.4,13500.1,13502.3,13504.1,9306.7</t>
  </si>
  <si>
    <t>10462.3,12407.1,12409.1,12525.1,12527.1</t>
  </si>
  <si>
    <t>14331.1</t>
  </si>
  <si>
    <t>10166.8,9374.17</t>
  </si>
  <si>
    <t>12433.1</t>
  </si>
  <si>
    <t>13023.4</t>
  </si>
  <si>
    <t>12281.2,12282.3,12535.1,12694.1</t>
  </si>
  <si>
    <t>8669.5</t>
  </si>
  <si>
    <t>7302.4</t>
  </si>
  <si>
    <t>10941.3,11265.1,12529.1,8773.8</t>
  </si>
  <si>
    <t>10982.1,14435.1,8219.52</t>
  </si>
  <si>
    <t>11746.2,12536.1,8263.1</t>
  </si>
  <si>
    <t>14473.3</t>
  </si>
  <si>
    <t>11008.1,11083.1,13071.1,13072.1,8310.1,8737.1,8743.5,8744.7,8870.1</t>
  </si>
  <si>
    <t>12280.2,12379.1,12681.1</t>
  </si>
  <si>
    <t>11744.2,12514.1,13055.1</t>
  </si>
  <si>
    <t>7303.3</t>
  </si>
  <si>
    <t>10972.2,11084.2,11109.6,13888.1,8125.2,8219.52,8362.5,8370.17,8401.7,8653.1,8707.12,8739.1,8774.1,9307.1</t>
  </si>
  <si>
    <t>12300.4,12516.3</t>
  </si>
  <si>
    <t>10965.2,12279.1,12284.1,12285.5,12524.2</t>
  </si>
  <si>
    <t>10946.1,11090.4,13719.2</t>
  </si>
  <si>
    <t>11265.1,12287.2,12528.3,8251.5,8690.6,8692.5</t>
  </si>
  <si>
    <t>10435.2,10979.4,11265.1,11707.2,11747.1,12020.3,12022.3,12542.3,12547.3,12573.4,12574.1,9271.5,9272.2,9308.8</t>
  </si>
  <si>
    <t>10565.2,10947.1,10948.1,10949.1,10964.1,10980.1,11013.1,11663.2,11766.1,12530.1,13459.1</t>
  </si>
  <si>
    <t>13211.1,15138.1,8449.10,8453.10,8553.4</t>
  </si>
  <si>
    <t>12313.2,13509.1,13510.1,13511.1,13512.1,13513.1</t>
  </si>
  <si>
    <t>13071.1,8396.4,8738.9,8740.1,8974.5,8975.5</t>
  </si>
  <si>
    <t>11265.1,12278.2,12522.1</t>
  </si>
  <si>
    <t>12282.3,12535.1,12694.1</t>
  </si>
  <si>
    <t>10941.3</t>
  </si>
  <si>
    <t>12685.1,12686.1,13525.2,13526.3,13527.2,13528.2</t>
  </si>
  <si>
    <t>11265.1,12290.3,14161.1,15691.1,8936.12,8937.8,9002.9,9003.9,9004.8,9005.3,9016.5,9020.8,9021.3</t>
  </si>
  <si>
    <t>11265.1</t>
  </si>
  <si>
    <t>11676.2,11681.1,8326.8</t>
  </si>
  <si>
    <t>10463.18,10966.1,11265.1,12579.1,7842.13,8220.1,8309.7,8673.15,9313.2</t>
  </si>
  <si>
    <t>10942.2,12298.2,12526.1,7838.6</t>
  </si>
  <si>
    <t>11033.3,11897.7,11899.1,12101.7,14354.3,7724.15,9302.10</t>
  </si>
  <si>
    <t>7724.15</t>
  </si>
  <si>
    <t>12543.4,12544.4,13701.3,13705.4,13707.4,13713.1,13715.7,13720.4,13762.7,13763.7,13793.4,14469.3,15277.1,7724.15</t>
  </si>
  <si>
    <t>11265.1,14435.1,8770.8,8771.3,9017.12</t>
  </si>
  <si>
    <t>15754.1,15789.2,8677.9,8709.3</t>
  </si>
  <si>
    <t>11265.1,12407.1,12409.1,12525.1,12527.1</t>
  </si>
  <si>
    <t>11109.6,11735.2,11759.1,12365.1,12584.2,14357.2,15684.1,8219.52,8926.24,8927.2,8935.4,8938.13,8971.3,8972.3,8976.4,9023.3,9024.3,9025.3,9026.3,9027.3</t>
  </si>
  <si>
    <t>11265.1,13012.1,14435.1</t>
  </si>
  <si>
    <t>10280.3,11970.3</t>
  </si>
  <si>
    <t>5046.9</t>
  </si>
  <si>
    <t>13179.4,13184.4,7024.6,7025.6</t>
  </si>
  <si>
    <t>15591.1</t>
  </si>
  <si>
    <t>12053.12,12054.11</t>
  </si>
  <si>
    <t>3494.4</t>
  </si>
  <si>
    <t>13199.1</t>
  </si>
  <si>
    <t>10009.22,14160.11</t>
  </si>
  <si>
    <t>9576.5</t>
  </si>
  <si>
    <t>10366.1</t>
  </si>
  <si>
    <t>10560.6</t>
  </si>
  <si>
    <t>13692.9,13697.9,13704.8,4238.3,4250.5,4251.10</t>
  </si>
  <si>
    <t>6873.2</t>
  </si>
  <si>
    <t>7522.1,7523.6,8575.29</t>
  </si>
  <si>
    <t>12769.7,13030.3</t>
  </si>
  <si>
    <t>13695.4</t>
  </si>
  <si>
    <t>13198.1,13199.1</t>
  </si>
  <si>
    <t>10312.10</t>
  </si>
  <si>
    <t>13694.8,13695.4,13717.7,13718.4,4237.3</t>
  </si>
  <si>
    <t>13704.8,4238.3,4250.5,4251.10</t>
  </si>
  <si>
    <t>11358.21,9657.32</t>
  </si>
  <si>
    <t>12715.4,9972.10</t>
  </si>
  <si>
    <t>14372.4</t>
  </si>
  <si>
    <t>16414.1,16417.1,16418.1</t>
  </si>
  <si>
    <t>10366.1,6887.1</t>
  </si>
  <si>
    <t>10121.4,1208.9</t>
  </si>
  <si>
    <t>7522.1,7523.6</t>
  </si>
  <si>
    <t>11080.3,15433.5,3244.11,3687.6,6841.4,6850.4,6852.8,6853.9,6857.6</t>
  </si>
  <si>
    <t>9586.14</t>
  </si>
  <si>
    <t>2650.9</t>
  </si>
  <si>
    <t>10298.1</t>
  </si>
  <si>
    <t>14853.1</t>
  </si>
  <si>
    <t>13782.1,13783.1,13785.1,13786.1,13788.1,8574.3</t>
  </si>
  <si>
    <t>7024.6</t>
  </si>
  <si>
    <t>10498.13,12710.2,12715.4,12717.3,9972.10</t>
  </si>
  <si>
    <t>13706.9,13721.10,6829.3</t>
  </si>
  <si>
    <t>10166.8,10711.1,13809.8,13962.2,15989.1,7504.9,9374.17,9669.18</t>
  </si>
  <si>
    <t>7025.6</t>
  </si>
  <si>
    <t>14398.7,14400.4,14406.3,14473.3,14527.3</t>
  </si>
  <si>
    <t>13179.4,7024.6</t>
  </si>
  <si>
    <t>15505.1</t>
  </si>
  <si>
    <t>12053.12,12054.11,13179.4,13184.4</t>
  </si>
  <si>
    <t>2287.9,2955.15</t>
  </si>
  <si>
    <t>7544.38,7786.14,9558.23</t>
  </si>
  <si>
    <t>14336.7</t>
  </si>
  <si>
    <t>10616.12,10788.10,12711.8,13142.4,13144.2,13206.3,14175.3,14246.1,14506.3,14564.1,15384.7,15916.1,16113.1,16248.1,16273.2,16281.1,16284.1,9657.32,9706.9</t>
  </si>
  <si>
    <t>4855.17</t>
  </si>
  <si>
    <t>14853.1,14860.1</t>
  </si>
  <si>
    <t>3658.8,3678.35</t>
  </si>
  <si>
    <t>15896.1</t>
  </si>
  <si>
    <t>12433.1,14383.5</t>
  </si>
  <si>
    <t>9576.5,9615.19</t>
  </si>
  <si>
    <t>13184.4</t>
  </si>
  <si>
    <t>13184.4,7025.6</t>
  </si>
  <si>
    <t>15753.1,16198.1</t>
  </si>
  <si>
    <t>9993.8</t>
  </si>
  <si>
    <t>8582.2</t>
  </si>
  <si>
    <t>13123.5</t>
  </si>
  <si>
    <t>12101.7</t>
  </si>
  <si>
    <t>11640.1</t>
  </si>
  <si>
    <t>11999.1,12687.1,12688.1,12945.1,7843.3,8704.1,8705.11,9771.1</t>
  </si>
  <si>
    <t>10937.1,10961.1,10967.1,10968.1,10969.1,10985.1,10986.1,10987.1,10994.1,11011.1,11035.1,11037.1,11042.1,11043.1,11050.1,11051.1,14912.1,14916.1,14917.1,14921.1,14922.1,14923.1,14924.1,14927.1</t>
  </si>
  <si>
    <t>11601.1,8324.7</t>
  </si>
  <si>
    <t>6746.8</t>
  </si>
  <si>
    <t>10498.13</t>
  </si>
  <si>
    <t>11946.7,13809.8,14658.1,14662.1,14793.1</t>
  </si>
  <si>
    <t>13938.3,13943.7</t>
  </si>
  <si>
    <t>11062.18,15015.1,15016.1,4153.32</t>
  </si>
  <si>
    <t>10798.7</t>
  </si>
  <si>
    <t>12641.6,9669.18</t>
  </si>
  <si>
    <t>13428.2,13438.2,13470.7</t>
  </si>
  <si>
    <t>10009.22,11348.6,14248.5,9816.14</t>
  </si>
  <si>
    <t>7017.8</t>
  </si>
  <si>
    <t>10742.6,10788.10,10798.7,10821.16,10899.17,10911.8,12632.7,12711.8,12778.2,9646.11,9657.32,9694.17,9706.9</t>
  </si>
  <si>
    <t>6229.7</t>
  </si>
  <si>
    <t>11358.21,11946.7,9657.32</t>
  </si>
  <si>
    <t>9694.17</t>
  </si>
  <si>
    <t>10793.4,10860.7,10879.10,10916.25,12792.1,16099.1,9618.6,9621.5</t>
  </si>
  <si>
    <t>12769.7</t>
  </si>
  <si>
    <t>12123.4,13025.5,13028.3,13029.1,13033.4,13040.4,13041.3,13042.1,13044.4,13047.7,13048.1,13049.4,13052.5,13056.2,9580.8</t>
  </si>
  <si>
    <t>7548.7</t>
  </si>
  <si>
    <t>13144.2</t>
  </si>
  <si>
    <t>7494.5</t>
  </si>
  <si>
    <t>10444.5,10479.7,10573.5</t>
  </si>
  <si>
    <t>10523.17,10524.13,8582.2</t>
  </si>
  <si>
    <t>6841.4</t>
  </si>
  <si>
    <t>10009.22,11348.6</t>
  </si>
  <si>
    <t>13030.3</t>
  </si>
  <si>
    <t>13819.1,14669.1</t>
  </si>
  <si>
    <t>10852.1,10974.5,11009.1,13019.1,7223.6,8219.52</t>
  </si>
  <si>
    <t>13500.1,13504.1</t>
  </si>
  <si>
    <t>10941.3,11265.1</t>
  </si>
  <si>
    <t>10966.1,11265.1,12579.1,8673.15,9313.2</t>
  </si>
  <si>
    <t>10932.15,10934.19,10940.13,10955.3,10956.2,10957.2,10959.2,10962.2,10978.3,10983.2,10984.4,10993.3,11003.3,11004.3,11038.7,11265.1,8219.52</t>
  </si>
  <si>
    <t>10991.2,8733.2,8756.1</t>
  </si>
  <si>
    <t>8263.1</t>
  </si>
  <si>
    <t>11010.1,11109.6,13251.2,8219.52,8248.5</t>
  </si>
  <si>
    <t>13701.3,13705.4,13707.4,13713.1,13720.4,13793.4,14469.3,15277.1</t>
  </si>
  <si>
    <t>12036.1,8219.52,8226.6,8730.1</t>
  </si>
  <si>
    <t>11265.1,14435.1,8771.3,9017.12</t>
  </si>
  <si>
    <t>11109.6,11759.1,12365.1,12584.2,14357.2,15684.1,8219.52,8926.24,8927.2,8935.4,8938.13,8971.3,8972.3,9023.3,9024.3,9025.3,9026.3,9027.3</t>
  </si>
  <si>
    <t>11265.1,14435.1</t>
  </si>
  <si>
    <t>11008.1,13071.1,13072.1,8737.1,8744.7,8870.1</t>
  </si>
  <si>
    <t>11084.2,11109.6,8219.52</t>
  </si>
  <si>
    <t>12279.1</t>
  </si>
  <si>
    <t>10565.2,10947.1,10948.1,10949.1,10964.1,10980.1,11013.1,13459.1</t>
  </si>
  <si>
    <t>12531.1,12534.1,13461.1,7835.8,8210.1,8211.12,8694.5</t>
  </si>
  <si>
    <t>12379.1</t>
  </si>
  <si>
    <t>11265.1,8692.5</t>
  </si>
  <si>
    <t>10435.2,11265.1,11747.1,9272.2</t>
  </si>
  <si>
    <t>11040.2,11041.1,11060.1</t>
  </si>
  <si>
    <t>10973.1,13118.4,13123.5,8155.1,9309.9</t>
  </si>
  <si>
    <t>13071.1,8738.9,8740.1,8974.5</t>
  </si>
  <si>
    <t>11265.1,15691.1,9004.8,9016.5</t>
  </si>
  <si>
    <t>13809.8,13817.1</t>
  </si>
  <si>
    <t>10713.9,10788.10,9657.32,9706.9</t>
  </si>
  <si>
    <t>15749.1</t>
  </si>
  <si>
    <t>13525.2,13526.3,13527.2,13528.2</t>
  </si>
  <si>
    <t>11358.21,13952.2,9657.32</t>
  </si>
  <si>
    <t>13809.8</t>
  </si>
  <si>
    <t>10445.8</t>
  </si>
  <si>
    <t>12023.2</t>
  </si>
  <si>
    <t>11358.21</t>
  </si>
  <si>
    <t>14175.3</t>
  </si>
  <si>
    <t>16273.2</t>
  </si>
  <si>
    <t>15423.2</t>
  </si>
  <si>
    <t>15384.7</t>
  </si>
  <si>
    <t>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t>
  </si>
  <si>
    <t>ICD-9 Article</t>
  </si>
  <si>
    <t>Corresponding ICD-10 Article</t>
  </si>
  <si>
    <t>Medical Policy</t>
  </si>
  <si>
    <t>MR</t>
  </si>
  <si>
    <t>L33394</t>
  </si>
  <si>
    <t>A52408</t>
  </si>
  <si>
    <t>L34254</t>
  </si>
  <si>
    <t>L34002</t>
  </si>
  <si>
    <t>L34699</t>
  </si>
  <si>
    <t>L30306</t>
  </si>
  <si>
    <t>L31574</t>
  </si>
  <si>
    <t>L25820</t>
  </si>
  <si>
    <t>A48208</t>
  </si>
  <si>
    <t>L28520</t>
  </si>
  <si>
    <t>L30026</t>
  </si>
  <si>
    <t>L29431</t>
  </si>
  <si>
    <t>L29180</t>
  </si>
  <si>
    <t>L28845</t>
  </si>
  <si>
    <t>L28878</t>
  </si>
  <si>
    <t>L31799</t>
  </si>
  <si>
    <t>L33453</t>
  </si>
  <si>
    <t>10117.6</t>
  </si>
  <si>
    <t>L33370</t>
  </si>
  <si>
    <t>10118.6</t>
  </si>
  <si>
    <t>L34313</t>
  </si>
  <si>
    <t>L33508</t>
  </si>
  <si>
    <t>L30471</t>
  </si>
  <si>
    <t>L35449</t>
  </si>
  <si>
    <t>L34707</t>
  </si>
  <si>
    <t>L29389</t>
  </si>
  <si>
    <t>L29273</t>
  </si>
  <si>
    <t>A53017</t>
  </si>
  <si>
    <t>A53016</t>
  </si>
  <si>
    <t>A51767</t>
  </si>
  <si>
    <t>A51543</t>
  </si>
  <si>
    <t>L27581</t>
  </si>
  <si>
    <t>L28935</t>
  </si>
  <si>
    <t>L29233</t>
  </si>
  <si>
    <t>L29368</t>
  </si>
  <si>
    <t>L28956</t>
  </si>
  <si>
    <t>10166.8</t>
  </si>
  <si>
    <t>L34741</t>
  </si>
  <si>
    <t>L33705</t>
  </si>
  <si>
    <t>A52445</t>
  </si>
  <si>
    <t>L29372</t>
  </si>
  <si>
    <t>A54129</t>
  </si>
  <si>
    <t>A54128</t>
  </si>
  <si>
    <t>A54127</t>
  </si>
  <si>
    <t>A52769</t>
  </si>
  <si>
    <t>10179.11</t>
  </si>
  <si>
    <t>L33447</t>
  </si>
  <si>
    <t>L33399</t>
  </si>
  <si>
    <t>L34521</t>
  </si>
  <si>
    <t>10276.21</t>
  </si>
  <si>
    <t>L36356</t>
  </si>
  <si>
    <t>L29101</t>
  </si>
  <si>
    <t>L29086</t>
  </si>
  <si>
    <t>L31620</t>
  </si>
  <si>
    <t>A51974</t>
  </si>
  <si>
    <t>L27532</t>
  </si>
  <si>
    <t>L32637</t>
  </si>
  <si>
    <t>L29318</t>
  </si>
  <si>
    <t>L29395</t>
  </si>
  <si>
    <t>L34887</t>
  </si>
  <si>
    <t>L33833</t>
  </si>
  <si>
    <t>10283.1</t>
  </si>
  <si>
    <t>L33631</t>
  </si>
  <si>
    <t>L29304</t>
  </si>
  <si>
    <t>L29406</t>
  </si>
  <si>
    <t>L29035</t>
  </si>
  <si>
    <t>L29003</t>
  </si>
  <si>
    <t>A49273</t>
  </si>
  <si>
    <t>L34553</t>
  </si>
  <si>
    <t>L34540</t>
  </si>
  <si>
    <t>L34938</t>
  </si>
  <si>
    <t>L34200</t>
  </si>
  <si>
    <t>A54602</t>
  </si>
  <si>
    <t>10324.2</t>
  </si>
  <si>
    <t>L34308</t>
  </si>
  <si>
    <t>L34310</t>
  </si>
  <si>
    <t>L34049</t>
  </si>
  <si>
    <t>L35036</t>
  </si>
  <si>
    <t>10435.2</t>
  </si>
  <si>
    <t>L33792</t>
  </si>
  <si>
    <t>A52504</t>
  </si>
  <si>
    <t>10444.5</t>
  </si>
  <si>
    <t>A52879</t>
  </si>
  <si>
    <t>A51834</t>
  </si>
  <si>
    <t>A53641</t>
  </si>
  <si>
    <t>A53552</t>
  </si>
  <si>
    <t>L33692</t>
  </si>
  <si>
    <t>L5069</t>
  </si>
  <si>
    <t>L27010</t>
  </si>
  <si>
    <t>L11565</t>
  </si>
  <si>
    <t>L11580</t>
  </si>
  <si>
    <t>L33822</t>
  </si>
  <si>
    <t>L11530</t>
  </si>
  <si>
    <t>L27231</t>
  </si>
  <si>
    <t>L11520</t>
  </si>
  <si>
    <t>L196</t>
  </si>
  <si>
    <t>10468.2</t>
  </si>
  <si>
    <t>L33794</t>
  </si>
  <si>
    <t>L5044</t>
  </si>
  <si>
    <t>L27215</t>
  </si>
  <si>
    <t>L11555</t>
  </si>
  <si>
    <t>L11570</t>
  </si>
  <si>
    <t>L28838</t>
  </si>
  <si>
    <t>L28871</t>
  </si>
  <si>
    <t>L29171</t>
  </si>
  <si>
    <t>L29322</t>
  </si>
  <si>
    <t>A53377</t>
  </si>
  <si>
    <t>A53609</t>
  </si>
  <si>
    <t>10479.7</t>
  </si>
  <si>
    <t>L34356</t>
  </si>
  <si>
    <t>L33617</t>
  </si>
  <si>
    <t>A52856</t>
  </si>
  <si>
    <t>L34633</t>
  </si>
  <si>
    <t>L34165</t>
  </si>
  <si>
    <t>L34167</t>
  </si>
  <si>
    <t>L34107</t>
  </si>
  <si>
    <t>L34202</t>
  </si>
  <si>
    <t>L29168</t>
  </si>
  <si>
    <t>L29339</t>
  </si>
  <si>
    <t>L24301</t>
  </si>
  <si>
    <t>L28836</t>
  </si>
  <si>
    <t>L28869</t>
  </si>
  <si>
    <t>L25211</t>
  </si>
  <si>
    <t>A44399</t>
  </si>
  <si>
    <t>L31867</t>
  </si>
  <si>
    <t>A50746</t>
  </si>
  <si>
    <t>L26381</t>
  </si>
  <si>
    <t>L33356</t>
  </si>
  <si>
    <t>L33525</t>
  </si>
  <si>
    <t>L31074</t>
  </si>
  <si>
    <t>10508.13</t>
  </si>
  <si>
    <t>L32606</t>
  </si>
  <si>
    <t>L32252</t>
  </si>
  <si>
    <t>10517.1</t>
  </si>
  <si>
    <t>A52453</t>
  </si>
  <si>
    <t>L33685</t>
  </si>
  <si>
    <t>L34822</t>
  </si>
  <si>
    <t>L34590</t>
  </si>
  <si>
    <t>L17602</t>
  </si>
  <si>
    <t>A52378</t>
  </si>
  <si>
    <t>A50548</t>
  </si>
  <si>
    <t>A53573</t>
  </si>
  <si>
    <t>L28803</t>
  </si>
  <si>
    <t>L28805</t>
  </si>
  <si>
    <t>L29100</t>
  </si>
  <si>
    <t>L29115</t>
  </si>
  <si>
    <t>L35099</t>
  </si>
  <si>
    <t>L32731</t>
  </si>
  <si>
    <t>10547.3</t>
  </si>
  <si>
    <t>L5049</t>
  </si>
  <si>
    <t>L27216</t>
  </si>
  <si>
    <t>L11557</t>
  </si>
  <si>
    <t>L11572</t>
  </si>
  <si>
    <t>L33261</t>
  </si>
  <si>
    <t>L34063</t>
  </si>
  <si>
    <t>10563.24</t>
  </si>
  <si>
    <t>L33793</t>
  </si>
  <si>
    <t>A52499</t>
  </si>
  <si>
    <t>L11532</t>
  </si>
  <si>
    <t>A23658</t>
  </si>
  <si>
    <t>L27037</t>
  </si>
  <si>
    <t>A47054</t>
  </si>
  <si>
    <t>L11522</t>
  </si>
  <si>
    <t>A23975</t>
  </si>
  <si>
    <t>L51</t>
  </si>
  <si>
    <t>A23900</t>
  </si>
  <si>
    <t>10573.5</t>
  </si>
  <si>
    <t>10576.6</t>
  </si>
  <si>
    <t>10612.2</t>
  </si>
  <si>
    <t>L34412</t>
  </si>
  <si>
    <t>L32872</t>
  </si>
  <si>
    <t>A50030</t>
  </si>
  <si>
    <t>L28576</t>
  </si>
  <si>
    <t>L30032</t>
  </si>
  <si>
    <t>L31713</t>
  </si>
  <si>
    <t>L35053</t>
  </si>
  <si>
    <t>L34258</t>
  </si>
  <si>
    <t>L33438</t>
  </si>
  <si>
    <t>10622.6</t>
  </si>
  <si>
    <t>L30555</t>
  </si>
  <si>
    <t>L29361</t>
  </si>
  <si>
    <t>L32013</t>
  </si>
  <si>
    <t>10648.12</t>
  </si>
  <si>
    <t>L34635</t>
  </si>
  <si>
    <t>L35172</t>
  </si>
  <si>
    <t>L35170</t>
  </si>
  <si>
    <t>L33949</t>
  </si>
  <si>
    <t>L33274</t>
  </si>
  <si>
    <t>L33646</t>
  </si>
  <si>
    <t>L33458</t>
  </si>
  <si>
    <t>L34253</t>
  </si>
  <si>
    <t>L28555</t>
  </si>
  <si>
    <t>L24280</t>
  </si>
  <si>
    <t>L28242</t>
  </si>
  <si>
    <t>L26841</t>
  </si>
  <si>
    <t>L28788</t>
  </si>
  <si>
    <t>L29088</t>
  </si>
  <si>
    <t>L31855</t>
  </si>
  <si>
    <t>L31701</t>
  </si>
  <si>
    <t>L30025</t>
  </si>
  <si>
    <t>L27476</t>
  </si>
  <si>
    <t>L32624</t>
  </si>
  <si>
    <t>L32858</t>
  </si>
  <si>
    <t>10650.25</t>
  </si>
  <si>
    <t>10711.1</t>
  </si>
  <si>
    <t>L33989</t>
  </si>
  <si>
    <t>A52701</t>
  </si>
  <si>
    <t>L26746</t>
  </si>
  <si>
    <t>L29417</t>
  </si>
  <si>
    <t>L31702</t>
  </si>
  <si>
    <t>A46756</t>
  </si>
  <si>
    <t>L29459</t>
  </si>
  <si>
    <t>L29248</t>
  </si>
  <si>
    <t>L28942</t>
  </si>
  <si>
    <t>L28963</t>
  </si>
  <si>
    <t>L29999</t>
  </si>
  <si>
    <t>A48896</t>
  </si>
  <si>
    <t>L34259</t>
  </si>
  <si>
    <t>L30033</t>
  </si>
  <si>
    <t>L33278</t>
  </si>
  <si>
    <t>L28802</t>
  </si>
  <si>
    <t>L28804</t>
  </si>
  <si>
    <t>L29097</t>
  </si>
  <si>
    <t>L29112</t>
  </si>
  <si>
    <t>10793.4</t>
  </si>
  <si>
    <t>A49923</t>
  </si>
  <si>
    <t>A46758</t>
  </si>
  <si>
    <t>L31836</t>
  </si>
  <si>
    <t>L26756</t>
  </si>
  <si>
    <t>L29354</t>
  </si>
  <si>
    <t>L28947</t>
  </si>
  <si>
    <t>L28968</t>
  </si>
  <si>
    <t>L29255</t>
  </si>
  <si>
    <t>L29464</t>
  </si>
  <si>
    <t>10852.1</t>
  </si>
  <si>
    <t>L33686</t>
  </si>
  <si>
    <t>A52457</t>
  </si>
  <si>
    <t>10860.7</t>
  </si>
  <si>
    <t>L30479</t>
  </si>
  <si>
    <t>L29360</t>
  </si>
  <si>
    <t>L29215</t>
  </si>
  <si>
    <t>L27500</t>
  </si>
  <si>
    <t>L28901</t>
  </si>
  <si>
    <t>L28923</t>
  </si>
  <si>
    <t>10879.10</t>
  </si>
  <si>
    <t>L32610</t>
  </si>
  <si>
    <t>L29182</t>
  </si>
  <si>
    <t>L28880</t>
  </si>
  <si>
    <t>L28847</t>
  </si>
  <si>
    <t>L29432</t>
  </si>
  <si>
    <t>L29995</t>
  </si>
  <si>
    <t>10905.1</t>
  </si>
  <si>
    <t>L30733</t>
  </si>
  <si>
    <t>L34698</t>
  </si>
  <si>
    <t>A46578</t>
  </si>
  <si>
    <t>L29460</t>
  </si>
  <si>
    <t>10916.25</t>
  </si>
  <si>
    <t>L29443</t>
  </si>
  <si>
    <t>10931.2</t>
  </si>
  <si>
    <t>L33318</t>
  </si>
  <si>
    <t>10932.15</t>
  </si>
  <si>
    <t>A52465</t>
  </si>
  <si>
    <t>10934.19</t>
  </si>
  <si>
    <t>10937.1</t>
  </si>
  <si>
    <t>A37213</t>
  </si>
  <si>
    <t>A47240</t>
  </si>
  <si>
    <t>A36959</t>
  </si>
  <si>
    <t>A37079</t>
  </si>
  <si>
    <t>10940.13</t>
  </si>
  <si>
    <t>L33736</t>
  </si>
  <si>
    <t>A52461</t>
  </si>
  <si>
    <t>L33801</t>
  </si>
  <si>
    <t>A52518</t>
  </si>
  <si>
    <t>10942.2</t>
  </si>
  <si>
    <t>L33823</t>
  </si>
  <si>
    <t>A52476</t>
  </si>
  <si>
    <t>10943.7</t>
  </si>
  <si>
    <t>10946.1</t>
  </si>
  <si>
    <t>L33790</t>
  </si>
  <si>
    <t>A52500</t>
  </si>
  <si>
    <t>10947.1</t>
  </si>
  <si>
    <t>10948.1</t>
  </si>
  <si>
    <t>10949.1</t>
  </si>
  <si>
    <t>10951.3</t>
  </si>
  <si>
    <t>10952.2</t>
  </si>
  <si>
    <t>10953.3</t>
  </si>
  <si>
    <t>10954.2</t>
  </si>
  <si>
    <t>10955.3</t>
  </si>
  <si>
    <t>10956.2</t>
  </si>
  <si>
    <t>10957.2</t>
  </si>
  <si>
    <t>10958.2</t>
  </si>
  <si>
    <t>10959.2</t>
  </si>
  <si>
    <t>10960.3</t>
  </si>
  <si>
    <t>10961.1</t>
  </si>
  <si>
    <t>10962.2</t>
  </si>
  <si>
    <t>10964.1</t>
  </si>
  <si>
    <t>10965.2</t>
  </si>
  <si>
    <t>L33789</t>
  </si>
  <si>
    <t>10966.1</t>
  </si>
  <si>
    <t>A52464</t>
  </si>
  <si>
    <t>10967.1</t>
  </si>
  <si>
    <t>10968.1</t>
  </si>
  <si>
    <t>10969.1</t>
  </si>
  <si>
    <t>10972.2</t>
  </si>
  <si>
    <t>L33787</t>
  </si>
  <si>
    <t>10973.1</t>
  </si>
  <si>
    <t>A52507</t>
  </si>
  <si>
    <t>L11527</t>
  </si>
  <si>
    <t>A19806</t>
  </si>
  <si>
    <t>L27229</t>
  </si>
  <si>
    <t>A47227</t>
  </si>
  <si>
    <t>L11517</t>
  </si>
  <si>
    <t>A19885</t>
  </si>
  <si>
    <t>L142</t>
  </si>
  <si>
    <t>A19800</t>
  </si>
  <si>
    <t>10977.4</t>
  </si>
  <si>
    <t>10978.3</t>
  </si>
  <si>
    <t>10979.4</t>
  </si>
  <si>
    <t>10980.1</t>
  </si>
  <si>
    <t>10982.1</t>
  </si>
  <si>
    <t>L33738</t>
  </si>
  <si>
    <t>A52463</t>
  </si>
  <si>
    <t>10983.2</t>
  </si>
  <si>
    <t>10984.4</t>
  </si>
  <si>
    <t>10985.1</t>
  </si>
  <si>
    <t>10986.1</t>
  </si>
  <si>
    <t>10987.1</t>
  </si>
  <si>
    <t>10989.10</t>
  </si>
  <si>
    <t>10990.10</t>
  </si>
  <si>
    <t>10991.2</t>
  </si>
  <si>
    <t>A52466</t>
  </si>
  <si>
    <t>10993.3</t>
  </si>
  <si>
    <t>10994.1</t>
  </si>
  <si>
    <t>10995.4</t>
  </si>
  <si>
    <t>10997.5</t>
  </si>
  <si>
    <t>10998.4</t>
  </si>
  <si>
    <t>10999.5</t>
  </si>
  <si>
    <t>11000.4</t>
  </si>
  <si>
    <t>11001.5</t>
  </si>
  <si>
    <t>11003.3</t>
  </si>
  <si>
    <t>11004.3</t>
  </si>
  <si>
    <t>11005.5</t>
  </si>
  <si>
    <t>11006.5</t>
  </si>
  <si>
    <t>11008.1</t>
  </si>
  <si>
    <t>L33783</t>
  </si>
  <si>
    <t>A52493</t>
  </si>
  <si>
    <t>11009.1</t>
  </si>
  <si>
    <t>11010.1</t>
  </si>
  <si>
    <t>L33317</t>
  </si>
  <si>
    <t>A52478</t>
  </si>
  <si>
    <t>11011.1</t>
  </si>
  <si>
    <t>11013.1</t>
  </si>
  <si>
    <t>11020.9</t>
  </si>
  <si>
    <t>11022.1</t>
  </si>
  <si>
    <t>11023.1</t>
  </si>
  <si>
    <t>11024.1</t>
  </si>
  <si>
    <t>L11464</t>
  </si>
  <si>
    <t>L27013</t>
  </si>
  <si>
    <t>L11442</t>
  </si>
  <si>
    <t>L11453</t>
  </si>
  <si>
    <t>11026.1</t>
  </si>
  <si>
    <t>11029.1</t>
  </si>
  <si>
    <t>11030.9</t>
  </si>
  <si>
    <t>11031.9</t>
  </si>
  <si>
    <t>11033.3</t>
  </si>
  <si>
    <t>L33824</t>
  </si>
  <si>
    <t>11035.1</t>
  </si>
  <si>
    <t>11037.1</t>
  </si>
  <si>
    <t>11038.7</t>
  </si>
  <si>
    <t>11039.4</t>
  </si>
  <si>
    <t>L33312</t>
  </si>
  <si>
    <t>11040.2</t>
  </si>
  <si>
    <t>A52505</t>
  </si>
  <si>
    <t>11041.1</t>
  </si>
  <si>
    <t>11042.1</t>
  </si>
  <si>
    <t>11043.1</t>
  </si>
  <si>
    <t>11050.1</t>
  </si>
  <si>
    <t>11051.1</t>
  </si>
  <si>
    <t>11060.1</t>
  </si>
  <si>
    <t>11062.18</t>
  </si>
  <si>
    <t>A46100</t>
  </si>
  <si>
    <t>11080.3</t>
  </si>
  <si>
    <t>L34399</t>
  </si>
  <si>
    <t>L33567</t>
  </si>
  <si>
    <t>L25466</t>
  </si>
  <si>
    <t>11083.1</t>
  </si>
  <si>
    <t>11084.2</t>
  </si>
  <si>
    <t>A52496</t>
  </si>
  <si>
    <t>11088.3</t>
  </si>
  <si>
    <t>L11506</t>
  </si>
  <si>
    <t>L27031</t>
  </si>
  <si>
    <t>L5031</t>
  </si>
  <si>
    <t>L11495</t>
  </si>
  <si>
    <t>11090.4</t>
  </si>
  <si>
    <t>11092.5</t>
  </si>
  <si>
    <t>11109.6</t>
  </si>
  <si>
    <t>L33831</t>
  </si>
  <si>
    <t>A52491</t>
  </si>
  <si>
    <t>11125.6</t>
  </si>
  <si>
    <t>L33820</t>
  </si>
  <si>
    <t>A52508</t>
  </si>
  <si>
    <t>L33828</t>
  </si>
  <si>
    <t>A52487</t>
  </si>
  <si>
    <t>L33830</t>
  </si>
  <si>
    <t>A52489</t>
  </si>
  <si>
    <t>L33799</t>
  </si>
  <si>
    <t>A52516</t>
  </si>
  <si>
    <t>L33832</t>
  </si>
  <si>
    <t>A52492</t>
  </si>
  <si>
    <t>L33803</t>
  </si>
  <si>
    <t>A52521</t>
  </si>
  <si>
    <t>L33791</t>
  </si>
  <si>
    <t>A52503</t>
  </si>
  <si>
    <t>11348.6</t>
  </si>
  <si>
    <t>L33504</t>
  </si>
  <si>
    <t>A54674</t>
  </si>
  <si>
    <t>L34252</t>
  </si>
  <si>
    <t>L34303</t>
  </si>
  <si>
    <t>A53121</t>
  </si>
  <si>
    <t>A54536</t>
  </si>
  <si>
    <t>A53008</t>
  </si>
  <si>
    <t>A53009</t>
  </si>
  <si>
    <t>A53010</t>
  </si>
  <si>
    <t>A53595</t>
  </si>
  <si>
    <t>A46095</t>
  </si>
  <si>
    <t>A49034</t>
  </si>
  <si>
    <t>11368.13</t>
  </si>
  <si>
    <t>L34576</t>
  </si>
  <si>
    <t>L35022</t>
  </si>
  <si>
    <t>L33411</t>
  </si>
  <si>
    <t>L32619</t>
  </si>
  <si>
    <t>L32975</t>
  </si>
  <si>
    <t>L29317</t>
  </si>
  <si>
    <t>L29477</t>
  </si>
  <si>
    <t>L33019</t>
  </si>
  <si>
    <t>L34495</t>
  </si>
  <si>
    <t>A53026</t>
  </si>
  <si>
    <t>A52697</t>
  </si>
  <si>
    <t>A52291</t>
  </si>
  <si>
    <t>A52803</t>
  </si>
  <si>
    <t>A50227</t>
  </si>
  <si>
    <t>A51785</t>
  </si>
  <si>
    <t>A48897</t>
  </si>
  <si>
    <t>L34512</t>
  </si>
  <si>
    <t>L33630</t>
  </si>
  <si>
    <t>L33999</t>
  </si>
  <si>
    <t>L28142</t>
  </si>
  <si>
    <t>L31834</t>
  </si>
  <si>
    <t>L32410</t>
  </si>
  <si>
    <t>11601.1</t>
  </si>
  <si>
    <t>A37219</t>
  </si>
  <si>
    <t>A47130</t>
  </si>
  <si>
    <t>A37064</t>
  </si>
  <si>
    <t>A37074</t>
  </si>
  <si>
    <t>11615.26</t>
  </si>
  <si>
    <t>A25310</t>
  </si>
  <si>
    <t>A47081</t>
  </si>
  <si>
    <t>A25528</t>
  </si>
  <si>
    <t>A25367</t>
  </si>
  <si>
    <t>11663.2</t>
  </si>
  <si>
    <t>L34410</t>
  </si>
  <si>
    <t>L33267</t>
  </si>
  <si>
    <t>L33943</t>
  </si>
  <si>
    <t>11676.2</t>
  </si>
  <si>
    <t>L33821</t>
  </si>
  <si>
    <t>11681.1</t>
  </si>
  <si>
    <t>11705.2</t>
  </si>
  <si>
    <t>11707.2</t>
  </si>
  <si>
    <t>11714.2</t>
  </si>
  <si>
    <t>L29916</t>
  </si>
  <si>
    <t>L29920</t>
  </si>
  <si>
    <t>L29953</t>
  </si>
  <si>
    <t>L29955</t>
  </si>
  <si>
    <t>L33383</t>
  </si>
  <si>
    <t>11735.2</t>
  </si>
  <si>
    <t>11744.2</t>
  </si>
  <si>
    <t>L33785</t>
  </si>
  <si>
    <t>11746.2</t>
  </si>
  <si>
    <t>L33739</t>
  </si>
  <si>
    <t>11747.1</t>
  </si>
  <si>
    <t>L11471</t>
  </si>
  <si>
    <t>A23664</t>
  </si>
  <si>
    <t>L27222</t>
  </si>
  <si>
    <t>A47232</t>
  </si>
  <si>
    <t>L11449</t>
  </si>
  <si>
    <t>A24114</t>
  </si>
  <si>
    <t>L11460</t>
  </si>
  <si>
    <t>A23903</t>
  </si>
  <si>
    <t>11766.1</t>
  </si>
  <si>
    <t>L24317</t>
  </si>
  <si>
    <t>L34076</t>
  </si>
  <si>
    <t>L30153</t>
  </si>
  <si>
    <t>L34589</t>
  </si>
  <si>
    <t>L28529</t>
  </si>
  <si>
    <t>L33622</t>
  </si>
  <si>
    <t>L33716</t>
  </si>
  <si>
    <t>L34218</t>
  </si>
  <si>
    <t>L33604</t>
  </si>
  <si>
    <t>L32573</t>
  </si>
  <si>
    <t>L35107</t>
  </si>
  <si>
    <t>L31223</t>
  </si>
  <si>
    <t>L33280</t>
  </si>
  <si>
    <t>L31243</t>
  </si>
  <si>
    <t>11776.5</t>
  </si>
  <si>
    <t>11897.7</t>
  </si>
  <si>
    <t>11899.1</t>
  </si>
  <si>
    <t>A46091</t>
  </si>
  <si>
    <t>L28977</t>
  </si>
  <si>
    <t>L29010</t>
  </si>
  <si>
    <t>L29266</t>
  </si>
  <si>
    <t>L29383</t>
  </si>
  <si>
    <t>11970.3</t>
  </si>
  <si>
    <t>11999.1</t>
  </si>
  <si>
    <t>L11468</t>
  </si>
  <si>
    <t>A33768</t>
  </si>
  <si>
    <t>L27221</t>
  </si>
  <si>
    <t>A47097</t>
  </si>
  <si>
    <t>L11446</t>
  </si>
  <si>
    <t>A33750</t>
  </si>
  <si>
    <t>L11457</t>
  </si>
  <si>
    <t>A33677</t>
  </si>
  <si>
    <t>12009.1</t>
  </si>
  <si>
    <t>12020.3</t>
  </si>
  <si>
    <t>12022.3</t>
  </si>
  <si>
    <t>A53580</t>
  </si>
  <si>
    <t>12036.1</t>
  </si>
  <si>
    <t>L33641</t>
  </si>
  <si>
    <t>A52481</t>
  </si>
  <si>
    <t>12053.12</t>
  </si>
  <si>
    <t>L36471</t>
  </si>
  <si>
    <t>L35996</t>
  </si>
  <si>
    <t>L35936</t>
  </si>
  <si>
    <t>L34974</t>
  </si>
  <si>
    <t>L34892</t>
  </si>
  <si>
    <t>L34832</t>
  </si>
  <si>
    <t>L33930</t>
  </si>
  <si>
    <t>12054.11</t>
  </si>
  <si>
    <t>L33417</t>
  </si>
  <si>
    <t>A52474</t>
  </si>
  <si>
    <t>L11531</t>
  </si>
  <si>
    <t>A23662</t>
  </si>
  <si>
    <t>L27036</t>
  </si>
  <si>
    <t>A47058</t>
  </si>
  <si>
    <t>L11521</t>
  </si>
  <si>
    <t>A25526</t>
  </si>
  <si>
    <t>L68</t>
  </si>
  <si>
    <t>A25366</t>
  </si>
  <si>
    <t>12123.4</t>
  </si>
  <si>
    <t>A50747</t>
  </si>
  <si>
    <t>12137.8</t>
  </si>
  <si>
    <t>12233.8</t>
  </si>
  <si>
    <t>12278.2</t>
  </si>
  <si>
    <t>A52498</t>
  </si>
  <si>
    <t>12280.2</t>
  </si>
  <si>
    <t>L33784</t>
  </si>
  <si>
    <t>L33718</t>
  </si>
  <si>
    <t>L11528</t>
  </si>
  <si>
    <t>L27230</t>
  </si>
  <si>
    <t>L11518</t>
  </si>
  <si>
    <t>L171</t>
  </si>
  <si>
    <t>12282.3</t>
  </si>
  <si>
    <t>L33800</t>
  </si>
  <si>
    <t>12284.1</t>
  </si>
  <si>
    <t>12285.5</t>
  </si>
  <si>
    <t>12286.3</t>
  </si>
  <si>
    <t>L33369</t>
  </si>
  <si>
    <t>12287.2</t>
  </si>
  <si>
    <t>12288.2</t>
  </si>
  <si>
    <t>12290.3</t>
  </si>
  <si>
    <t>12294.6</t>
  </si>
  <si>
    <t>12295.2</t>
  </si>
  <si>
    <t>12298.2</t>
  </si>
  <si>
    <t>12299.1</t>
  </si>
  <si>
    <t>12300.4</t>
  </si>
  <si>
    <t>L33788</t>
  </si>
  <si>
    <t>12301.1</t>
  </si>
  <si>
    <t>L11499</t>
  </si>
  <si>
    <t>L27226</t>
  </si>
  <si>
    <t>L5007</t>
  </si>
  <si>
    <t>L11488</t>
  </si>
  <si>
    <t>12313.2</t>
  </si>
  <si>
    <t>L33797</t>
  </si>
  <si>
    <t>12342.7</t>
  </si>
  <si>
    <t>A55052</t>
  </si>
  <si>
    <t>12365.1</t>
  </si>
  <si>
    <t>A52502</t>
  </si>
  <si>
    <t>12407.1</t>
  </si>
  <si>
    <t>L33642</t>
  </si>
  <si>
    <t>12409.1</t>
  </si>
  <si>
    <t>12418.7</t>
  </si>
  <si>
    <t>L34431</t>
  </si>
  <si>
    <t>L34061</t>
  </si>
  <si>
    <t>L34760</t>
  </si>
  <si>
    <t>L35038</t>
  </si>
  <si>
    <t>L27529</t>
  </si>
  <si>
    <t>L31562</t>
  </si>
  <si>
    <t>L31897</t>
  </si>
  <si>
    <t>L33590</t>
  </si>
  <si>
    <t>L34143</t>
  </si>
  <si>
    <t>12420.5</t>
  </si>
  <si>
    <t>L35360</t>
  </si>
  <si>
    <t>L33707</t>
  </si>
  <si>
    <t>12447.8</t>
  </si>
  <si>
    <t>12460.2</t>
  </si>
  <si>
    <t>12514.1</t>
  </si>
  <si>
    <t>12515.1</t>
  </si>
  <si>
    <t>12516.3</t>
  </si>
  <si>
    <t>12517.3</t>
  </si>
  <si>
    <t>L33611</t>
  </si>
  <si>
    <t>12518.3</t>
  </si>
  <si>
    <t>12519.1</t>
  </si>
  <si>
    <t>12520.1</t>
  </si>
  <si>
    <t>L28603</t>
  </si>
  <si>
    <t>L28601</t>
  </si>
  <si>
    <t>L28620</t>
  </si>
  <si>
    <t>L28606</t>
  </si>
  <si>
    <t>12522.1</t>
  </si>
  <si>
    <t>12523.2</t>
  </si>
  <si>
    <t>L33690</t>
  </si>
  <si>
    <t>12524.2</t>
  </si>
  <si>
    <t>12525.1</t>
  </si>
  <si>
    <t>12526.1</t>
  </si>
  <si>
    <t>12527.1</t>
  </si>
  <si>
    <t>12528.3</t>
  </si>
  <si>
    <t>12529.1</t>
  </si>
  <si>
    <t>12530.1</t>
  </si>
  <si>
    <t>12531.1</t>
  </si>
  <si>
    <t>A52501</t>
  </si>
  <si>
    <t>12532.1</t>
  </si>
  <si>
    <t>12533.3</t>
  </si>
  <si>
    <t>12534.1</t>
  </si>
  <si>
    <t>12535.1</t>
  </si>
  <si>
    <t>12536.1</t>
  </si>
  <si>
    <t>12537.5</t>
  </si>
  <si>
    <t>12539.6</t>
  </si>
  <si>
    <t>12541.4</t>
  </si>
  <si>
    <t>12542.3</t>
  </si>
  <si>
    <t>12543.4</t>
  </si>
  <si>
    <t>L33827</t>
  </si>
  <si>
    <t>12544.4</t>
  </si>
  <si>
    <t>12547.3</t>
  </si>
  <si>
    <t>12573.4</t>
  </si>
  <si>
    <t>12574.1</t>
  </si>
  <si>
    <t>12579.1</t>
  </si>
  <si>
    <t>12584.2</t>
  </si>
  <si>
    <t>12599.21</t>
  </si>
  <si>
    <t>12627.2</t>
  </si>
  <si>
    <t>12632.7</t>
  </si>
  <si>
    <t>12641.6</t>
  </si>
  <si>
    <t>A46764</t>
  </si>
  <si>
    <t>A52423</t>
  </si>
  <si>
    <t>12681.1</t>
  </si>
  <si>
    <t>12685.1</t>
  </si>
  <si>
    <t>L33802</t>
  </si>
  <si>
    <t>12686.1</t>
  </si>
  <si>
    <t>12687.1</t>
  </si>
  <si>
    <t>12688.1</t>
  </si>
  <si>
    <t>12694.1</t>
  </si>
  <si>
    <t>12710.2</t>
  </si>
  <si>
    <t>L27492</t>
  </si>
  <si>
    <t>A52371</t>
  </si>
  <si>
    <t>L33273</t>
  </si>
  <si>
    <t>L29087</t>
  </si>
  <si>
    <t>L28787</t>
  </si>
  <si>
    <t>L28789</t>
  </si>
  <si>
    <t>L29102</t>
  </si>
  <si>
    <t>A47582</t>
  </si>
  <si>
    <t>12715.4</t>
  </si>
  <si>
    <t>L30024</t>
  </si>
  <si>
    <t>L34255</t>
  </si>
  <si>
    <t>12716.1</t>
  </si>
  <si>
    <t>12717.3</t>
  </si>
  <si>
    <t>L19983</t>
  </si>
  <si>
    <t>12743.1</t>
  </si>
  <si>
    <t>L33418</t>
  </si>
  <si>
    <t>L34274</t>
  </si>
  <si>
    <t>L33556</t>
  </si>
  <si>
    <t>L33771</t>
  </si>
  <si>
    <t>L33996</t>
  </si>
  <si>
    <t>L34094</t>
  </si>
  <si>
    <t>L34658</t>
  </si>
  <si>
    <t>L34888</t>
  </si>
  <si>
    <t>L34914</t>
  </si>
  <si>
    <t>L30868</t>
  </si>
  <si>
    <t>L31910</t>
  </si>
  <si>
    <t>L31377</t>
  </si>
  <si>
    <t>L30273</t>
  </si>
  <si>
    <t>L30905</t>
  </si>
  <si>
    <t>L29510</t>
  </si>
  <si>
    <t>L31076</t>
  </si>
  <si>
    <t>L31775</t>
  </si>
  <si>
    <t>L32614</t>
  </si>
  <si>
    <t>L31508</t>
  </si>
  <si>
    <t>L31475</t>
  </si>
  <si>
    <t>12756.4</t>
  </si>
  <si>
    <t>12763.5</t>
  </si>
  <si>
    <t>A50361</t>
  </si>
  <si>
    <t>A50745</t>
  </si>
  <si>
    <t>L32100</t>
  </si>
  <si>
    <t>L32110</t>
  </si>
  <si>
    <t>A52399</t>
  </si>
  <si>
    <t>L34093</t>
  </si>
  <si>
    <t>A52424</t>
  </si>
  <si>
    <t>L33270</t>
  </si>
  <si>
    <t>12771.3</t>
  </si>
  <si>
    <t>L26757</t>
  </si>
  <si>
    <t>12778.2</t>
  </si>
  <si>
    <t>12792.1</t>
  </si>
  <si>
    <t>L31766</t>
  </si>
  <si>
    <t>L26418</t>
  </si>
  <si>
    <t>12943.1</t>
  </si>
  <si>
    <t>12945.1</t>
  </si>
  <si>
    <t>13012.1</t>
  </si>
  <si>
    <t>13019.1</t>
  </si>
  <si>
    <t>L33714</t>
  </si>
  <si>
    <t>13025.5</t>
  </si>
  <si>
    <t>13028.3</t>
  </si>
  <si>
    <t>13029.1</t>
  </si>
  <si>
    <t>A52427</t>
  </si>
  <si>
    <t>13033.4</t>
  </si>
  <si>
    <t>13040.4</t>
  </si>
  <si>
    <t>13041.3</t>
  </si>
  <si>
    <t>13042.1</t>
  </si>
  <si>
    <t>13044.4</t>
  </si>
  <si>
    <t>13047.7</t>
  </si>
  <si>
    <t>13048.1</t>
  </si>
  <si>
    <t>13049.4</t>
  </si>
  <si>
    <t>13052.5</t>
  </si>
  <si>
    <t>13055.1</t>
  </si>
  <si>
    <t>13056.2</t>
  </si>
  <si>
    <t>13071.1</t>
  </si>
  <si>
    <t>L33798</t>
  </si>
  <si>
    <t>A52515</t>
  </si>
  <si>
    <t>13072.1</t>
  </si>
  <si>
    <t>13073.1</t>
  </si>
  <si>
    <t>13118.4</t>
  </si>
  <si>
    <t>A19713</t>
  </si>
  <si>
    <t>A47226</t>
  </si>
  <si>
    <t>A20210</t>
  </si>
  <si>
    <t>A19834</t>
  </si>
  <si>
    <t>13125.4</t>
  </si>
  <si>
    <t>13142.4</t>
  </si>
  <si>
    <t>A51352</t>
  </si>
  <si>
    <t>L3170</t>
  </si>
  <si>
    <t>13177.1</t>
  </si>
  <si>
    <t>L11505</t>
  </si>
  <si>
    <t>A51298</t>
  </si>
  <si>
    <t>L27030</t>
  </si>
  <si>
    <t>A47084</t>
  </si>
  <si>
    <t>L5027</t>
  </si>
  <si>
    <t>A24142</t>
  </si>
  <si>
    <t>L11494</t>
  </si>
  <si>
    <t>A25376</t>
  </si>
  <si>
    <t>13179.4</t>
  </si>
  <si>
    <t>L35937</t>
  </si>
  <si>
    <t>L35148</t>
  </si>
  <si>
    <t>L34983</t>
  </si>
  <si>
    <t>L34982</t>
  </si>
  <si>
    <t>L34981</t>
  </si>
  <si>
    <t>L34980</t>
  </si>
  <si>
    <t>L34807</t>
  </si>
  <si>
    <t>L34291</t>
  </si>
  <si>
    <t>L33906</t>
  </si>
  <si>
    <t>L35458</t>
  </si>
  <si>
    <t>L35457</t>
  </si>
  <si>
    <t>L35456</t>
  </si>
  <si>
    <t>L35447</t>
  </si>
  <si>
    <t>13198.1</t>
  </si>
  <si>
    <t>L34175</t>
  </si>
  <si>
    <t>L34426</t>
  </si>
  <si>
    <t>L33997</t>
  </si>
  <si>
    <t>13206.3</t>
  </si>
  <si>
    <t>13211.1</t>
  </si>
  <si>
    <t>L33796</t>
  </si>
  <si>
    <t>13230.1</t>
  </si>
  <si>
    <t>13231.3</t>
  </si>
  <si>
    <t>13237.1</t>
  </si>
  <si>
    <t>13238.2</t>
  </si>
  <si>
    <t>13239.1</t>
  </si>
  <si>
    <t>13240.1</t>
  </si>
  <si>
    <t>13241.1</t>
  </si>
  <si>
    <t>13242.1</t>
  </si>
  <si>
    <t>13243.1</t>
  </si>
  <si>
    <t>13244.2</t>
  </si>
  <si>
    <t>13245.3</t>
  </si>
  <si>
    <t>13246.1</t>
  </si>
  <si>
    <t>13247.1</t>
  </si>
  <si>
    <t>13251.2</t>
  </si>
  <si>
    <t>L34771</t>
  </si>
  <si>
    <t>L30147</t>
  </si>
  <si>
    <t>L27260</t>
  </si>
  <si>
    <t>L27258</t>
  </si>
  <si>
    <t>L27259</t>
  </si>
  <si>
    <t>L27261</t>
  </si>
  <si>
    <t>13428.2</t>
  </si>
  <si>
    <t>A47381</t>
  </si>
  <si>
    <t>A50875</t>
  </si>
  <si>
    <t>13438.2</t>
  </si>
  <si>
    <t>L29356</t>
  </si>
  <si>
    <t>13440.1</t>
  </si>
  <si>
    <t>L26003</t>
  </si>
  <si>
    <t>A46082</t>
  </si>
  <si>
    <t>L29393</t>
  </si>
  <si>
    <t>L31428</t>
  </si>
  <si>
    <t>L30135</t>
  </si>
  <si>
    <t>L33173</t>
  </si>
  <si>
    <t>L29279</t>
  </si>
  <si>
    <t>L34285</t>
  </si>
  <si>
    <t>L34053</t>
  </si>
  <si>
    <t>13442.2</t>
  </si>
  <si>
    <t>13459.1</t>
  </si>
  <si>
    <t>13461.1</t>
  </si>
  <si>
    <t>13462.2</t>
  </si>
  <si>
    <t>L26774</t>
  </si>
  <si>
    <t>L30029</t>
  </si>
  <si>
    <t>L28275</t>
  </si>
  <si>
    <t>13499.4</t>
  </si>
  <si>
    <t>L13613</t>
  </si>
  <si>
    <t>L27232</t>
  </si>
  <si>
    <t>L13877</t>
  </si>
  <si>
    <t>L13577</t>
  </si>
  <si>
    <t>13500.1</t>
  </si>
  <si>
    <t>A52458</t>
  </si>
  <si>
    <t>13502.3</t>
  </si>
  <si>
    <t>13503.1</t>
  </si>
  <si>
    <t>13504.1</t>
  </si>
  <si>
    <t>L31604</t>
  </si>
  <si>
    <t>L30022</t>
  </si>
  <si>
    <t>13509.1</t>
  </si>
  <si>
    <t>13510.1</t>
  </si>
  <si>
    <t>13511.1</t>
  </si>
  <si>
    <t>13512.1</t>
  </si>
  <si>
    <t>13513.1</t>
  </si>
  <si>
    <t>L34243</t>
  </si>
  <si>
    <t>L34199</t>
  </si>
  <si>
    <t>L24374</t>
  </si>
  <si>
    <t>L33496</t>
  </si>
  <si>
    <t>L35461</t>
  </si>
  <si>
    <t>L35464</t>
  </si>
  <si>
    <t>13525.2</t>
  </si>
  <si>
    <t>A52933</t>
  </si>
  <si>
    <t>13526.3</t>
  </si>
  <si>
    <t>13527.2</t>
  </si>
  <si>
    <t>13528.2</t>
  </si>
  <si>
    <t>13568.1</t>
  </si>
  <si>
    <t>13570.1</t>
  </si>
  <si>
    <t>13692.9</t>
  </si>
  <si>
    <t>L34217</t>
  </si>
  <si>
    <t>L34080</t>
  </si>
  <si>
    <t>L30316</t>
  </si>
  <si>
    <t>L31415</t>
  </si>
  <si>
    <t>L28892</t>
  </si>
  <si>
    <t>L28914</t>
  </si>
  <si>
    <t>L29200</t>
  </si>
  <si>
    <t>L29352</t>
  </si>
  <si>
    <t>L24318</t>
  </si>
  <si>
    <t>L33531</t>
  </si>
  <si>
    <t>13694.8</t>
  </si>
  <si>
    <t>L34223</t>
  </si>
  <si>
    <t>L35076</t>
  </si>
  <si>
    <t>L34151</t>
  </si>
  <si>
    <t>L33410</t>
  </si>
  <si>
    <t>L34136</t>
  </si>
  <si>
    <t>L32234</t>
  </si>
  <si>
    <t>L30364</t>
  </si>
  <si>
    <t>L30366</t>
  </si>
  <si>
    <t>L32263</t>
  </si>
  <si>
    <t>L28366</t>
  </si>
  <si>
    <t>13697.9</t>
  </si>
  <si>
    <t>13701.3</t>
  </si>
  <si>
    <t>A52480</t>
  </si>
  <si>
    <t>13704.8</t>
  </si>
  <si>
    <t>L34251</t>
  </si>
  <si>
    <t>13705.4</t>
  </si>
  <si>
    <t>13706.9</t>
  </si>
  <si>
    <t>L34652</t>
  </si>
  <si>
    <t>13707.4</t>
  </si>
  <si>
    <t>13713.1</t>
  </si>
  <si>
    <t>13715.7</t>
  </si>
  <si>
    <t>13717.7</t>
  </si>
  <si>
    <t>13718.4</t>
  </si>
  <si>
    <t>13719.2</t>
  </si>
  <si>
    <t>13720.4</t>
  </si>
  <si>
    <t>13721.10</t>
  </si>
  <si>
    <t>L33377</t>
  </si>
  <si>
    <t>L33584</t>
  </si>
  <si>
    <t>L32822</t>
  </si>
  <si>
    <t>L32824</t>
  </si>
  <si>
    <t>L32454</t>
  </si>
  <si>
    <t>13748.2</t>
  </si>
  <si>
    <t>13762.7</t>
  </si>
  <si>
    <t>13763.7</t>
  </si>
  <si>
    <t>13782.1</t>
  </si>
  <si>
    <t>L34573</t>
  </si>
  <si>
    <t>L33380</t>
  </si>
  <si>
    <t>L34264</t>
  </si>
  <si>
    <t>13783.1</t>
  </si>
  <si>
    <t>13785.1</t>
  </si>
  <si>
    <t>13786.1</t>
  </si>
  <si>
    <t>13788.1</t>
  </si>
  <si>
    <t>13793.4</t>
  </si>
  <si>
    <t>A52541</t>
  </si>
  <si>
    <t>A53386</t>
  </si>
  <si>
    <t>13817.1</t>
  </si>
  <si>
    <t>13819.1</t>
  </si>
  <si>
    <t>A52451</t>
  </si>
  <si>
    <t>13888.1</t>
  </si>
  <si>
    <t>13938.3</t>
  </si>
  <si>
    <t>A46096</t>
  </si>
  <si>
    <t>A52455</t>
  </si>
  <si>
    <t>L30139</t>
  </si>
  <si>
    <t>L30035</t>
  </si>
  <si>
    <t>L34648</t>
  </si>
  <si>
    <t>L34260</t>
  </si>
  <si>
    <t>13952.2</t>
  </si>
  <si>
    <t>13962.2</t>
  </si>
  <si>
    <t>L33632</t>
  </si>
  <si>
    <t>L34353</t>
  </si>
  <si>
    <t>L27514</t>
  </si>
  <si>
    <t>L26895</t>
  </si>
  <si>
    <t>L31887</t>
  </si>
  <si>
    <t>14098.1</t>
  </si>
  <si>
    <t>14160.11</t>
  </si>
  <si>
    <t>14161.1</t>
  </si>
  <si>
    <t>A53779</t>
  </si>
  <si>
    <t>L33693</t>
  </si>
  <si>
    <t>L33627</t>
  </si>
  <si>
    <t>L35751</t>
  </si>
  <si>
    <t>L34045</t>
  </si>
  <si>
    <t>L34229</t>
  </si>
  <si>
    <t>L35451</t>
  </si>
  <si>
    <t>L27355</t>
  </si>
  <si>
    <t>L28586</t>
  </si>
  <si>
    <t>L31841</t>
  </si>
  <si>
    <t>L28936</t>
  </si>
  <si>
    <t>L28957</t>
  </si>
  <si>
    <t>L29234</t>
  </si>
  <si>
    <t>L29369</t>
  </si>
  <si>
    <t>L33479</t>
  </si>
  <si>
    <t>L34714</t>
  </si>
  <si>
    <t>14182.7</t>
  </si>
  <si>
    <t>L33667</t>
  </si>
  <si>
    <t>L33696</t>
  </si>
  <si>
    <t>L35761</t>
  </si>
  <si>
    <t>L34219</t>
  </si>
  <si>
    <t>L29324</t>
  </si>
  <si>
    <t>L29237</t>
  </si>
  <si>
    <t>L28938</t>
  </si>
  <si>
    <t>L28959</t>
  </si>
  <si>
    <t>L28829</t>
  </si>
  <si>
    <t>L28862</t>
  </si>
  <si>
    <t>L29158</t>
  </si>
  <si>
    <t>L29336</t>
  </si>
  <si>
    <t>L33478</t>
  </si>
  <si>
    <t>14246.1</t>
  </si>
  <si>
    <t>14248.5</t>
  </si>
  <si>
    <t>L31851</t>
  </si>
  <si>
    <t>L28981</t>
  </si>
  <si>
    <t>L29014</t>
  </si>
  <si>
    <t>L29275</t>
  </si>
  <si>
    <t>L29391</t>
  </si>
  <si>
    <t>L33703</t>
  </si>
  <si>
    <t>L35025</t>
  </si>
  <si>
    <t>A53107</t>
  </si>
  <si>
    <t>A54197</t>
  </si>
  <si>
    <t>A51964</t>
  </si>
  <si>
    <t>L34519</t>
  </si>
  <si>
    <t>L35062</t>
  </si>
  <si>
    <t>14344.2</t>
  </si>
  <si>
    <t>L29143</t>
  </si>
  <si>
    <t>L29125</t>
  </si>
  <si>
    <t>14347.2</t>
  </si>
  <si>
    <t>14354.3</t>
  </si>
  <si>
    <t>14357.2</t>
  </si>
  <si>
    <t>14360.2</t>
  </si>
  <si>
    <t>14367.9</t>
  </si>
  <si>
    <t>L33770</t>
  </si>
  <si>
    <t>L33501</t>
  </si>
  <si>
    <t>L34537</t>
  </si>
  <si>
    <t>L34284</t>
  </si>
  <si>
    <t>L30055</t>
  </si>
  <si>
    <t>L30514</t>
  </si>
  <si>
    <t>L34262</t>
  </si>
  <si>
    <t>A52434</t>
  </si>
  <si>
    <t>14383.5</t>
  </si>
  <si>
    <t>L34574</t>
  </si>
  <si>
    <t>L31598</t>
  </si>
  <si>
    <t>L34295</t>
  </si>
  <si>
    <t>L35029</t>
  </si>
  <si>
    <t>L35249</t>
  </si>
  <si>
    <t>L33385</t>
  </si>
  <si>
    <t>L33072</t>
  </si>
  <si>
    <t>L34826</t>
  </si>
  <si>
    <t>14398.7</t>
  </si>
  <si>
    <t>L35396</t>
  </si>
  <si>
    <t>L34796</t>
  </si>
  <si>
    <t>L24308</t>
  </si>
  <si>
    <t>14400.4</t>
  </si>
  <si>
    <t>L34762</t>
  </si>
  <si>
    <t>L33219</t>
  </si>
  <si>
    <t>14406.3</t>
  </si>
  <si>
    <t>14435.1</t>
  </si>
  <si>
    <t>14469.3</t>
  </si>
  <si>
    <t>14471.1</t>
  </si>
  <si>
    <t>L35024</t>
  </si>
  <si>
    <t>L33779</t>
  </si>
  <si>
    <t>L35347</t>
  </si>
  <si>
    <t>L33268</t>
  </si>
  <si>
    <t>L32493</t>
  </si>
  <si>
    <t>L32495</t>
  </si>
  <si>
    <t>14527.3</t>
  </si>
  <si>
    <t>14561.1</t>
  </si>
  <si>
    <t>14564.1</t>
  </si>
  <si>
    <t>L31718</t>
  </si>
  <si>
    <t>L31082</t>
  </si>
  <si>
    <t>L27530</t>
  </si>
  <si>
    <t>L31846</t>
  </si>
  <si>
    <t>A52412</t>
  </si>
  <si>
    <t>L33405</t>
  </si>
  <si>
    <t>L33442</t>
  </si>
  <si>
    <t>L34086</t>
  </si>
  <si>
    <t>L34176</t>
  </si>
  <si>
    <t>L34216</t>
  </si>
  <si>
    <t>L34535</t>
  </si>
  <si>
    <t>L35050</t>
  </si>
  <si>
    <t>14658.1</t>
  </si>
  <si>
    <t>14662.1</t>
  </si>
  <si>
    <t>14669.1</t>
  </si>
  <si>
    <t>14688.1</t>
  </si>
  <si>
    <t>14793.1</t>
  </si>
  <si>
    <t>L34555</t>
  </si>
  <si>
    <t>L35094</t>
  </si>
  <si>
    <t>L35627</t>
  </si>
  <si>
    <t>L33392</t>
  </si>
  <si>
    <t>L33777</t>
  </si>
  <si>
    <t>L34886</t>
  </si>
  <si>
    <t>L35008</t>
  </si>
  <si>
    <t>L36217</t>
  </si>
  <si>
    <t>L36219</t>
  </si>
  <si>
    <t>14900.1</t>
  </si>
  <si>
    <t>L34615</t>
  </si>
  <si>
    <t>L33574</t>
  </si>
  <si>
    <t>L33766</t>
  </si>
  <si>
    <t>L34394</t>
  </si>
  <si>
    <t>L29006</t>
  </si>
  <si>
    <t>L29038</t>
  </si>
  <si>
    <t>L29308</t>
  </si>
  <si>
    <t>L29487</t>
  </si>
  <si>
    <t>L31348</t>
  </si>
  <si>
    <t>L26367</t>
  </si>
  <si>
    <t>L31909</t>
  </si>
  <si>
    <t>14912.1</t>
  </si>
  <si>
    <t>14916.1</t>
  </si>
  <si>
    <t>14917.1</t>
  </si>
  <si>
    <t>14921.1</t>
  </si>
  <si>
    <t>14922.1</t>
  </si>
  <si>
    <t>14923.1</t>
  </si>
  <si>
    <t>14924.1</t>
  </si>
  <si>
    <t>14927.1</t>
  </si>
  <si>
    <t>14997.1</t>
  </si>
  <si>
    <t>15015.1</t>
  </si>
  <si>
    <t>L32237</t>
  </si>
  <si>
    <t>L31786</t>
  </si>
  <si>
    <t>L30149</t>
  </si>
  <si>
    <t>L29005</t>
  </si>
  <si>
    <t>L29037</t>
  </si>
  <si>
    <t>L29307</t>
  </si>
  <si>
    <t>L29408</t>
  </si>
  <si>
    <t>15071.1</t>
  </si>
  <si>
    <t>L28793</t>
  </si>
  <si>
    <t>L28798</t>
  </si>
  <si>
    <t>L29091</t>
  </si>
  <si>
    <t>L29106</t>
  </si>
  <si>
    <t>A48904</t>
  </si>
  <si>
    <t>15138.1</t>
  </si>
  <si>
    <t>L11501</t>
  </si>
  <si>
    <t>L27026</t>
  </si>
  <si>
    <t>L5012</t>
  </si>
  <si>
    <t>L11490</t>
  </si>
  <si>
    <t>15231.1</t>
  </si>
  <si>
    <t>15232.1</t>
  </si>
  <si>
    <t>15277.1</t>
  </si>
  <si>
    <t>15318.1</t>
  </si>
  <si>
    <t>A54862</t>
  </si>
  <si>
    <t>15411.2</t>
  </si>
  <si>
    <t>L33751</t>
  </si>
  <si>
    <t>L34380</t>
  </si>
  <si>
    <t>L28982</t>
  </si>
  <si>
    <t>L29015</t>
  </si>
  <si>
    <t>L29276</t>
  </si>
  <si>
    <t>L29473</t>
  </si>
  <si>
    <t>L34187</t>
  </si>
  <si>
    <t>A53900</t>
  </si>
  <si>
    <t>15431.6</t>
  </si>
  <si>
    <t>L33467</t>
  </si>
  <si>
    <t>L34017</t>
  </si>
  <si>
    <t>L31558</t>
  </si>
  <si>
    <t>L32953</t>
  </si>
  <si>
    <t>L31842</t>
  </si>
  <si>
    <t>L28940</t>
  </si>
  <si>
    <t>L28961</t>
  </si>
  <si>
    <t>L29242</t>
  </si>
  <si>
    <t>L29373</t>
  </si>
  <si>
    <t>L34821</t>
  </si>
  <si>
    <t>L33912</t>
  </si>
  <si>
    <t>L34299</t>
  </si>
  <si>
    <t>L35010</t>
  </si>
  <si>
    <t>15684.1</t>
  </si>
  <si>
    <t>15691.1</t>
  </si>
  <si>
    <t>A52717</t>
  </si>
  <si>
    <t>A52718</t>
  </si>
  <si>
    <t>15753.1</t>
  </si>
  <si>
    <t>L36267</t>
  </si>
  <si>
    <t>15754.1</t>
  </si>
  <si>
    <t>L33829</t>
  </si>
  <si>
    <t>A52488</t>
  </si>
  <si>
    <t>15789.2</t>
  </si>
  <si>
    <t>L33428</t>
  </si>
  <si>
    <t>L31784</t>
  </si>
  <si>
    <t>L32763</t>
  </si>
  <si>
    <t>L35162</t>
  </si>
  <si>
    <t>15916.1</t>
  </si>
  <si>
    <t>L33629</t>
  </si>
  <si>
    <t>L34317</t>
  </si>
  <si>
    <t>L34052</t>
  </si>
  <si>
    <t>L34097</t>
  </si>
  <si>
    <t>L32456</t>
  </si>
  <si>
    <t>L33487</t>
  </si>
  <si>
    <t>L24415</t>
  </si>
  <si>
    <t>L32844</t>
  </si>
  <si>
    <t>L33904</t>
  </si>
  <si>
    <t>L29064</t>
  </si>
  <si>
    <t>L33257</t>
  </si>
  <si>
    <t>16032.1</t>
  </si>
  <si>
    <t>16051.1</t>
  </si>
  <si>
    <t>16055.1</t>
  </si>
  <si>
    <t>L34425</t>
  </si>
  <si>
    <t>L33600</t>
  </si>
  <si>
    <t>L35175</t>
  </si>
  <si>
    <t>L35177</t>
  </si>
  <si>
    <t>L34375</t>
  </si>
  <si>
    <t>16095.1</t>
  </si>
  <si>
    <t>16099.1</t>
  </si>
  <si>
    <t>16104.1</t>
  </si>
  <si>
    <t>16113.1</t>
  </si>
  <si>
    <t>A54767</t>
  </si>
  <si>
    <t>16198.1</t>
  </si>
  <si>
    <t>16199.1</t>
  </si>
  <si>
    <t>16206.1</t>
  </si>
  <si>
    <t>16248.1</t>
  </si>
  <si>
    <t>A53795</t>
  </si>
  <si>
    <t>16281.1</t>
  </si>
  <si>
    <t>16284.1</t>
  </si>
  <si>
    <t>16300.1</t>
  </si>
  <si>
    <t>16301.1</t>
  </si>
  <si>
    <t>16302.1</t>
  </si>
  <si>
    <t>16309.1</t>
  </si>
  <si>
    <t>16311.1</t>
  </si>
  <si>
    <t>16316.1</t>
  </si>
  <si>
    <t>16317.1</t>
  </si>
  <si>
    <t>16411.1</t>
  </si>
  <si>
    <t>16414.1</t>
  </si>
  <si>
    <t>L36524</t>
  </si>
  <si>
    <t>L36526</t>
  </si>
  <si>
    <t>L35048</t>
  </si>
  <si>
    <t>L35081</t>
  </si>
  <si>
    <t>L34594</t>
  </si>
  <si>
    <t>L34265</t>
  </si>
  <si>
    <t>L34859</t>
  </si>
  <si>
    <t>L35098</t>
  </si>
  <si>
    <t>16416.2</t>
  </si>
  <si>
    <t>16417.1</t>
  </si>
  <si>
    <t>16418.1</t>
  </si>
  <si>
    <t>L32668</t>
  </si>
  <si>
    <t>L34966</t>
  </si>
  <si>
    <t>2287.9</t>
  </si>
  <si>
    <t>L35007</t>
  </si>
  <si>
    <t>L34520</t>
  </si>
  <si>
    <t>L34646</t>
  </si>
  <si>
    <t>L31912</t>
  </si>
  <si>
    <t>L32640</t>
  </si>
  <si>
    <t>L24359</t>
  </si>
  <si>
    <t>L34072</t>
  </si>
  <si>
    <t>L34266</t>
  </si>
  <si>
    <t>L34975</t>
  </si>
  <si>
    <t>L33560</t>
  </si>
  <si>
    <t>L35083</t>
  </si>
  <si>
    <t>L33960</t>
  </si>
  <si>
    <t>L32767</t>
  </si>
  <si>
    <t>L33670</t>
  </si>
  <si>
    <t>L34301</t>
  </si>
  <si>
    <t>L33946</t>
  </si>
  <si>
    <t>3519.39</t>
  </si>
  <si>
    <t>3521.37</t>
  </si>
  <si>
    <t>3658.8</t>
  </si>
  <si>
    <t>L36404</t>
  </si>
  <si>
    <t>L35138</t>
  </si>
  <si>
    <t>L33636</t>
  </si>
  <si>
    <t>L34246</t>
  </si>
  <si>
    <t>L34944</t>
  </si>
  <si>
    <t>L33941</t>
  </si>
  <si>
    <t>L30322</t>
  </si>
  <si>
    <t>L27486</t>
  </si>
  <si>
    <t>L34368</t>
  </si>
  <si>
    <t>L26426</t>
  </si>
  <si>
    <t>L31896</t>
  </si>
  <si>
    <t>L29272</t>
  </si>
  <si>
    <t>L29388</t>
  </si>
  <si>
    <t>3687.6</t>
  </si>
  <si>
    <t>L13578</t>
  </si>
  <si>
    <t>L13579</t>
  </si>
  <si>
    <t>L13580</t>
  </si>
  <si>
    <t>L12803</t>
  </si>
  <si>
    <t>L13604</t>
  </si>
  <si>
    <t>L13993</t>
  </si>
  <si>
    <t>L26439</t>
  </si>
  <si>
    <t>L30485</t>
  </si>
  <si>
    <t>4153.32</t>
  </si>
  <si>
    <t>4237.3</t>
  </si>
  <si>
    <t>4238.3</t>
  </si>
  <si>
    <t>4250.5</t>
  </si>
  <si>
    <t>4251.10</t>
  </si>
  <si>
    <t>L35070</t>
  </si>
  <si>
    <t>L33903</t>
  </si>
  <si>
    <t>5615.5</t>
  </si>
  <si>
    <t>5624.8</t>
  </si>
  <si>
    <t>5633.3</t>
  </si>
  <si>
    <t>L33413</t>
  </si>
  <si>
    <t>6116.7</t>
  </si>
  <si>
    <t>A48901</t>
  </si>
  <si>
    <t>6738.18</t>
  </si>
  <si>
    <t>L27350</t>
  </si>
  <si>
    <t>L31862</t>
  </si>
  <si>
    <t>L29114</t>
  </si>
  <si>
    <t>L24288</t>
  </si>
  <si>
    <t>L30328</t>
  </si>
  <si>
    <t>L32342</t>
  </si>
  <si>
    <t>A39935</t>
  </si>
  <si>
    <t>6826.16</t>
  </si>
  <si>
    <t>L34434</t>
  </si>
  <si>
    <t>L33774</t>
  </si>
  <si>
    <t>L34081</t>
  </si>
  <si>
    <t>L35089</t>
  </si>
  <si>
    <t>L29008</t>
  </si>
  <si>
    <t>L30045</t>
  </si>
  <si>
    <t>L30141</t>
  </si>
  <si>
    <t>L31585</t>
  </si>
  <si>
    <t>L31838</t>
  </si>
  <si>
    <t>L34342</t>
  </si>
  <si>
    <t>6829.3</t>
  </si>
  <si>
    <t>A52398</t>
  </si>
  <si>
    <t>6848.13</t>
  </si>
  <si>
    <t>L33950</t>
  </si>
  <si>
    <t>6850.4</t>
  </si>
  <si>
    <t>6852.8</t>
  </si>
  <si>
    <t>6853.9</t>
  </si>
  <si>
    <t>6857.6</t>
  </si>
  <si>
    <t>L34085</t>
  </si>
  <si>
    <t>6887.1</t>
  </si>
  <si>
    <t>A48361</t>
  </si>
  <si>
    <t>A52369</t>
  </si>
  <si>
    <t>L34622</t>
  </si>
  <si>
    <t>L34769</t>
  </si>
  <si>
    <t>7062.5</t>
  </si>
  <si>
    <t>7166.16</t>
  </si>
  <si>
    <t>L34587</t>
  </si>
  <si>
    <t>L35125</t>
  </si>
  <si>
    <t>L28572</t>
  </si>
  <si>
    <t>L32687</t>
  </si>
  <si>
    <t>7189.14</t>
  </si>
  <si>
    <t>7221.22</t>
  </si>
  <si>
    <t>7223.6</t>
  </si>
  <si>
    <t>L33735</t>
  </si>
  <si>
    <t>L33786</t>
  </si>
  <si>
    <t>L33284</t>
  </si>
  <si>
    <t>L33285</t>
  </si>
  <si>
    <t>7421.11</t>
  </si>
  <si>
    <t>A53018</t>
  </si>
  <si>
    <t>A51789</t>
  </si>
  <si>
    <t>7504.9</t>
  </si>
  <si>
    <t>L31300</t>
  </si>
  <si>
    <t>L34261</t>
  </si>
  <si>
    <t>L33613</t>
  </si>
  <si>
    <t>L34585</t>
  </si>
  <si>
    <t>L35424</t>
  </si>
  <si>
    <t>L33982</t>
  </si>
  <si>
    <t>L34009</t>
  </si>
  <si>
    <t>L34242</t>
  </si>
  <si>
    <t>L29099</t>
  </si>
  <si>
    <t>L33518</t>
  </si>
  <si>
    <t>L34816</t>
  </si>
  <si>
    <t>7522.1</t>
  </si>
  <si>
    <t>L34087</t>
  </si>
  <si>
    <t>L34315</t>
  </si>
  <si>
    <t>7523.6</t>
  </si>
  <si>
    <t>7544.38</t>
  </si>
  <si>
    <t>L36504</t>
  </si>
  <si>
    <t>L35021</t>
  </si>
  <si>
    <t>L32018</t>
  </si>
  <si>
    <t>L32739</t>
  </si>
  <si>
    <t>L28887</t>
  </si>
  <si>
    <t>L28909</t>
  </si>
  <si>
    <t>L29192</t>
  </si>
  <si>
    <t>L29347</t>
  </si>
  <si>
    <t>A52380</t>
  </si>
  <si>
    <t>A52174</t>
  </si>
  <si>
    <t>A48900</t>
  </si>
  <si>
    <t>7545.4</t>
  </si>
  <si>
    <t>A50852</t>
  </si>
  <si>
    <t>A52470</t>
  </si>
  <si>
    <t>L33826</t>
  </si>
  <si>
    <t>7726.15</t>
  </si>
  <si>
    <t>7772.6</t>
  </si>
  <si>
    <t>7786.14</t>
  </si>
  <si>
    <t>7832.25</t>
  </si>
  <si>
    <t>L11535</t>
  </si>
  <si>
    <t>A37218</t>
  </si>
  <si>
    <t>L27040</t>
  </si>
  <si>
    <t>A47129</t>
  </si>
  <si>
    <t>L11525</t>
  </si>
  <si>
    <t>A37065</t>
  </si>
  <si>
    <t>L157</t>
  </si>
  <si>
    <t>A37076</t>
  </si>
  <si>
    <t>7838.6</t>
  </si>
  <si>
    <t>7842.13</t>
  </si>
  <si>
    <t>7843.3</t>
  </si>
  <si>
    <t>7935.4</t>
  </si>
  <si>
    <t>8125.2</t>
  </si>
  <si>
    <t>8155.1</t>
  </si>
  <si>
    <t>8210.1</t>
  </si>
  <si>
    <t>8211.12</t>
  </si>
  <si>
    <t>8219.52</t>
  </si>
  <si>
    <t>L33737</t>
  </si>
  <si>
    <t>A52462</t>
  </si>
  <si>
    <t>8220.1</t>
  </si>
  <si>
    <t>8226.6</t>
  </si>
  <si>
    <t>8247.1</t>
  </si>
  <si>
    <t>8248.5</t>
  </si>
  <si>
    <t>8251.5</t>
  </si>
  <si>
    <t>A52469</t>
  </si>
  <si>
    <t>8267.23</t>
  </si>
  <si>
    <t>8269.9</t>
  </si>
  <si>
    <t>8273.14</t>
  </si>
  <si>
    <t>8274.10</t>
  </si>
  <si>
    <t>8275.22</t>
  </si>
  <si>
    <t>8277.13</t>
  </si>
  <si>
    <t>8278.10</t>
  </si>
  <si>
    <t>8279.11</t>
  </si>
  <si>
    <t>8282.18</t>
  </si>
  <si>
    <t>8283.11</t>
  </si>
  <si>
    <t>8284.14</t>
  </si>
  <si>
    <t>8286.17</t>
  </si>
  <si>
    <t>8287.11</t>
  </si>
  <si>
    <t>8288.11</t>
  </si>
  <si>
    <t>8289.12</t>
  </si>
  <si>
    <t>8290.10</t>
  </si>
  <si>
    <t>8293.8</t>
  </si>
  <si>
    <t>8294.9</t>
  </si>
  <si>
    <t>8295.12</t>
  </si>
  <si>
    <t>8298.25</t>
  </si>
  <si>
    <t>8299.17</t>
  </si>
  <si>
    <t>8304.4</t>
  </si>
  <si>
    <t>8309.7</t>
  </si>
  <si>
    <t>8310.1</t>
  </si>
  <si>
    <t>8313.6</t>
  </si>
  <si>
    <t>L15845</t>
  </si>
  <si>
    <t>L27234</t>
  </si>
  <si>
    <t>L15887</t>
  </si>
  <si>
    <t>L15670</t>
  </si>
  <si>
    <t>8323.8</t>
  </si>
  <si>
    <t>8324.7</t>
  </si>
  <si>
    <t>8326.8</t>
  </si>
  <si>
    <t>8362.5</t>
  </si>
  <si>
    <t>8365.3</t>
  </si>
  <si>
    <t>8366.6</t>
  </si>
  <si>
    <t>8367.4</t>
  </si>
  <si>
    <t>8369.4</t>
  </si>
  <si>
    <t>8370.17</t>
  </si>
  <si>
    <t>8380.18</t>
  </si>
  <si>
    <t>8396.4</t>
  </si>
  <si>
    <t>8401.7</t>
  </si>
  <si>
    <t>8433.5</t>
  </si>
  <si>
    <t>8449.10</t>
  </si>
  <si>
    <t>8453.10</t>
  </si>
  <si>
    <t>8553.4</t>
  </si>
  <si>
    <t>8574.3</t>
  </si>
  <si>
    <t>8575.29</t>
  </si>
  <si>
    <t>L36355</t>
  </si>
  <si>
    <t>8653.1</t>
  </si>
  <si>
    <t>L33733</t>
  </si>
  <si>
    <t>8673.15</t>
  </si>
  <si>
    <t>8675.5</t>
  </si>
  <si>
    <t>8677.9</t>
  </si>
  <si>
    <t>8683.12</t>
  </si>
  <si>
    <t>8685.4</t>
  </si>
  <si>
    <t>8686.13</t>
  </si>
  <si>
    <t>8687.8</t>
  </si>
  <si>
    <t>8689.6</t>
  </si>
  <si>
    <t>8690.6</t>
  </si>
  <si>
    <t>8692.5</t>
  </si>
  <si>
    <t>8693.7</t>
  </si>
  <si>
    <t>8694.5</t>
  </si>
  <si>
    <t>8701.11</t>
  </si>
  <si>
    <t>8704.1</t>
  </si>
  <si>
    <t>8705.11</t>
  </si>
  <si>
    <t>8706.6</t>
  </si>
  <si>
    <t>8707.12</t>
  </si>
  <si>
    <t>8709.3</t>
  </si>
  <si>
    <t>8728.4</t>
  </si>
  <si>
    <t>8730.1</t>
  </si>
  <si>
    <t>8733.2</t>
  </si>
  <si>
    <t>8737.1</t>
  </si>
  <si>
    <t>8738.9</t>
  </si>
  <si>
    <t>8739.1</t>
  </si>
  <si>
    <t>8740.1</t>
  </si>
  <si>
    <t>8741.1</t>
  </si>
  <si>
    <t>8743.5</t>
  </si>
  <si>
    <t>8744.7</t>
  </si>
  <si>
    <t>8756.1</t>
  </si>
  <si>
    <t>8757.3</t>
  </si>
  <si>
    <t>8770.8</t>
  </si>
  <si>
    <t>8771.3</t>
  </si>
  <si>
    <t>8773.8</t>
  </si>
  <si>
    <t>8774.1</t>
  </si>
  <si>
    <t>8822.8</t>
  </si>
  <si>
    <t>8832.5</t>
  </si>
  <si>
    <t>8835.2</t>
  </si>
  <si>
    <t>8836.7</t>
  </si>
  <si>
    <t>8837.7</t>
  </si>
  <si>
    <t>8870.1</t>
  </si>
  <si>
    <t>8871.7</t>
  </si>
  <si>
    <t>8872.1</t>
  </si>
  <si>
    <t>8873.1</t>
  </si>
  <si>
    <t>8885.11</t>
  </si>
  <si>
    <t>8886.4</t>
  </si>
  <si>
    <t>8904.12</t>
  </si>
  <si>
    <t>8905.8</t>
  </si>
  <si>
    <t>8906.12</t>
  </si>
  <si>
    <t>8907.11</t>
  </si>
  <si>
    <t>8908.8</t>
  </si>
  <si>
    <t>8909.15</t>
  </si>
  <si>
    <t>8911.8</t>
  </si>
  <si>
    <t>8912.12</t>
  </si>
  <si>
    <t>8913.10</t>
  </si>
  <si>
    <t>8914.6</t>
  </si>
  <si>
    <t>L28574</t>
  </si>
  <si>
    <t>8926.24</t>
  </si>
  <si>
    <t>8927.2</t>
  </si>
  <si>
    <t>8935.4</t>
  </si>
  <si>
    <t>8936.12</t>
  </si>
  <si>
    <t>8937.8</t>
  </si>
  <si>
    <t>8938.13</t>
  </si>
  <si>
    <t>L28844</t>
  </si>
  <si>
    <t>L29178</t>
  </si>
  <si>
    <t>8952.10</t>
  </si>
  <si>
    <t>8964.6</t>
  </si>
  <si>
    <t>8971.3</t>
  </si>
  <si>
    <t>8972.3</t>
  </si>
  <si>
    <t>8974.5</t>
  </si>
  <si>
    <t>8975.5</t>
  </si>
  <si>
    <t>8976.4</t>
  </si>
  <si>
    <t>9002.9</t>
  </si>
  <si>
    <t>9003.9</t>
  </si>
  <si>
    <t>9004.8</t>
  </si>
  <si>
    <t>9005.3</t>
  </si>
  <si>
    <t>9016.5</t>
  </si>
  <si>
    <t>9017.12</t>
  </si>
  <si>
    <t>9020.8</t>
  </si>
  <si>
    <t>9021.3</t>
  </si>
  <si>
    <t>L11536</t>
  </si>
  <si>
    <t>A33771</t>
  </si>
  <si>
    <t>L27041</t>
  </si>
  <si>
    <t>A47100</t>
  </si>
  <si>
    <t>L11526</t>
  </si>
  <si>
    <t>A27722</t>
  </si>
  <si>
    <t>L166</t>
  </si>
  <si>
    <t>A33680</t>
  </si>
  <si>
    <t>9023.3</t>
  </si>
  <si>
    <t>9024.3</t>
  </si>
  <si>
    <t>9025.3</t>
  </si>
  <si>
    <t>9026.3</t>
  </si>
  <si>
    <t>9027.3</t>
  </si>
  <si>
    <t>L11467</t>
  </si>
  <si>
    <t>L27220</t>
  </si>
  <si>
    <t>L11445</t>
  </si>
  <si>
    <t>L11456</t>
  </si>
  <si>
    <t>9271.5</t>
  </si>
  <si>
    <t>9272.2</t>
  </si>
  <si>
    <t>9287.14</t>
  </si>
  <si>
    <t>9302.10</t>
  </si>
  <si>
    <t>9306.7</t>
  </si>
  <si>
    <t>9307.1</t>
  </si>
  <si>
    <t>9308.8</t>
  </si>
  <si>
    <t>9309.9</t>
  </si>
  <si>
    <t>9313.2</t>
  </si>
  <si>
    <t>9317.1</t>
  </si>
  <si>
    <t>9374.17</t>
  </si>
  <si>
    <t>A46088</t>
  </si>
  <si>
    <t>L29456</t>
  </si>
  <si>
    <t>L29240</t>
  </si>
  <si>
    <t>9406.4</t>
  </si>
  <si>
    <t>9426.32</t>
  </si>
  <si>
    <t>9430.10</t>
  </si>
  <si>
    <t>9470.4</t>
  </si>
  <si>
    <t>9558.23</t>
  </si>
  <si>
    <t>L34043</t>
  </si>
  <si>
    <t>L35433</t>
  </si>
  <si>
    <t>9580.8</t>
  </si>
  <si>
    <t>L34429</t>
  </si>
  <si>
    <t>L33449</t>
  </si>
  <si>
    <t>9618.6</t>
  </si>
  <si>
    <t>9621.5</t>
  </si>
  <si>
    <t>L29157</t>
  </si>
  <si>
    <t>9650.3</t>
  </si>
  <si>
    <t>A52370</t>
  </si>
  <si>
    <t>L29992</t>
  </si>
  <si>
    <t>A47244</t>
  </si>
  <si>
    <t>L28890</t>
  </si>
  <si>
    <t>L28912</t>
  </si>
  <si>
    <t>L29198</t>
  </si>
  <si>
    <t>L29440</t>
  </si>
  <si>
    <t>L30030</t>
  </si>
  <si>
    <t>L35426</t>
  </si>
  <si>
    <t>L35677</t>
  </si>
  <si>
    <t>L33704</t>
  </si>
  <si>
    <t>L34257</t>
  </si>
  <si>
    <t>A49636</t>
  </si>
  <si>
    <t>L29348</t>
  </si>
  <si>
    <t>L31521</t>
  </si>
  <si>
    <t>L34026</t>
  </si>
  <si>
    <t>L28998</t>
  </si>
  <si>
    <t>9771.1</t>
  </si>
  <si>
    <t>9790.20</t>
  </si>
  <si>
    <t>L28048</t>
  </si>
  <si>
    <t>L29888</t>
  </si>
  <si>
    <t>L30258</t>
  </si>
  <si>
    <t>L19977</t>
  </si>
  <si>
    <t>L19971</t>
  </si>
  <si>
    <t>9791.19</t>
  </si>
  <si>
    <t>9794.9</t>
  </si>
  <si>
    <t>L32697</t>
  </si>
  <si>
    <t>L29254</t>
  </si>
  <si>
    <t>L29463</t>
  </si>
  <si>
    <t>L28946</t>
  </si>
  <si>
    <t>L28967</t>
  </si>
  <si>
    <t>9946.14</t>
  </si>
  <si>
    <t>9950.16</t>
  </si>
  <si>
    <t>9958.23</t>
  </si>
  <si>
    <t>9959.15</t>
  </si>
  <si>
    <t>9972.10</t>
  </si>
  <si>
    <t>9974.7</t>
  </si>
  <si>
    <t>9992.38</t>
  </si>
  <si>
    <t>L36276</t>
  </si>
  <si>
    <t>Zoledronic Acid (J3489)</t>
  </si>
  <si>
    <t>Drug and Biological Policy</t>
  </si>
  <si>
    <t>15207.1</t>
  </si>
  <si>
    <t>15199.1</t>
  </si>
  <si>
    <t>13980.2</t>
  </si>
  <si>
    <t>13975.2</t>
  </si>
  <si>
    <t>13966.3</t>
  </si>
  <si>
    <t>13964.11</t>
  </si>
  <si>
    <t>13957.2</t>
  </si>
  <si>
    <t>13955.6</t>
  </si>
  <si>
    <t>13953.4</t>
  </si>
  <si>
    <t>13940.2</t>
  </si>
  <si>
    <t>13937.8</t>
  </si>
  <si>
    <t>Ustekinumab (J3357)</t>
  </si>
  <si>
    <t>14060.1</t>
  </si>
  <si>
    <t>14058.1</t>
  </si>
  <si>
    <t>14057.1</t>
  </si>
  <si>
    <t>14056.2</t>
  </si>
  <si>
    <t>12438.4</t>
  </si>
  <si>
    <t>12437.1</t>
  </si>
  <si>
    <t>12436.3</t>
  </si>
  <si>
    <t>12435.5</t>
  </si>
  <si>
    <t>12432.2</t>
  </si>
  <si>
    <t>12431.1</t>
  </si>
  <si>
    <t>12430.1</t>
  </si>
  <si>
    <t>Triptorelin Pamoate (J3315)</t>
  </si>
  <si>
    <t>12794.1</t>
  </si>
  <si>
    <t>12793.1</t>
  </si>
  <si>
    <t>12790.1</t>
  </si>
  <si>
    <t>12789.2</t>
  </si>
  <si>
    <t>12788.2</t>
  </si>
  <si>
    <t>Treprostinil (J3285)</t>
  </si>
  <si>
    <t>10721.3</t>
  </si>
  <si>
    <t>10720.3</t>
  </si>
  <si>
    <t>Trastuzumab (J9355)</t>
  </si>
  <si>
    <t>9768.9</t>
  </si>
  <si>
    <t>9767.5</t>
  </si>
  <si>
    <t>9705.1</t>
  </si>
  <si>
    <t>9704.28</t>
  </si>
  <si>
    <t>9703.15</t>
  </si>
  <si>
    <t>9701.11</t>
  </si>
  <si>
    <t>15722.1</t>
  </si>
  <si>
    <t>15721.1</t>
  </si>
  <si>
    <t>12696.6</t>
  </si>
  <si>
    <t>11216.4</t>
  </si>
  <si>
    <t>Tocilizumab (J3262)</t>
  </si>
  <si>
    <t>12727.1</t>
  </si>
  <si>
    <t>12390.5</t>
  </si>
  <si>
    <t>12378.2</t>
  </si>
  <si>
    <t>12376.1</t>
  </si>
  <si>
    <t>12370.1</t>
  </si>
  <si>
    <t>TBO-Filgrastim (J1447)</t>
  </si>
  <si>
    <t>14731.3</t>
  </si>
  <si>
    <t>14248.2</t>
  </si>
  <si>
    <t>14242.4</t>
  </si>
  <si>
    <t>14232.5</t>
  </si>
  <si>
    <t>14231.2</t>
  </si>
  <si>
    <t>14226.3</t>
  </si>
  <si>
    <t>Sodium Hyaluronan or Derivative (J7321, J7323-J7328, Q9980)</t>
  </si>
  <si>
    <t>6150.17</t>
  </si>
  <si>
    <t>4153.31</t>
  </si>
  <si>
    <t>15011.1</t>
  </si>
  <si>
    <t>13018.2</t>
  </si>
  <si>
    <t>11062.16</t>
  </si>
  <si>
    <t>10555.9</t>
  </si>
  <si>
    <t>10552.1</t>
  </si>
  <si>
    <t>10545.11</t>
  </si>
  <si>
    <t>10534.10</t>
  </si>
  <si>
    <t>Sipuleucel-T (Q2043)</t>
  </si>
  <si>
    <t>13224.1</t>
  </si>
  <si>
    <t>13222.1</t>
  </si>
  <si>
    <t>12759.1</t>
  </si>
  <si>
    <t>12755.1</t>
  </si>
  <si>
    <t>12754.1</t>
  </si>
  <si>
    <t>12753.1</t>
  </si>
  <si>
    <t>12752.1</t>
  </si>
  <si>
    <t>Siltuximab (J2860)</t>
  </si>
  <si>
    <t>15423.1</t>
  </si>
  <si>
    <t>15418.1</t>
  </si>
  <si>
    <t>15408.1</t>
  </si>
  <si>
    <t>15400.1</t>
  </si>
  <si>
    <t>15396.2</t>
  </si>
  <si>
    <t>15391.1</t>
  </si>
  <si>
    <t>Sargramostim (J2820)</t>
  </si>
  <si>
    <t>14272.1</t>
  </si>
  <si>
    <t>14271.1</t>
  </si>
  <si>
    <t>14268.1</t>
  </si>
  <si>
    <t>14264.1</t>
  </si>
  <si>
    <t>14263.1</t>
  </si>
  <si>
    <t>14262.2</t>
  </si>
  <si>
    <t>14261.1</t>
  </si>
  <si>
    <t>14259.1</t>
  </si>
  <si>
    <t>14256.1</t>
  </si>
  <si>
    <t>14255.1</t>
  </si>
  <si>
    <t>14254.1</t>
  </si>
  <si>
    <t>Rituximab (J9310)</t>
  </si>
  <si>
    <t>9702.17</t>
  </si>
  <si>
    <t>9699.11</t>
  </si>
  <si>
    <t>9697.16</t>
  </si>
  <si>
    <t>9695.11</t>
  </si>
  <si>
    <t>9693.7</t>
  </si>
  <si>
    <t>13978.1</t>
  </si>
  <si>
    <t>13976.1</t>
  </si>
  <si>
    <t>13963.4</t>
  </si>
  <si>
    <t>12722.4</t>
  </si>
  <si>
    <t>12718.3</t>
  </si>
  <si>
    <t>12658.3</t>
  </si>
  <si>
    <t>12654.3</t>
  </si>
  <si>
    <t>12632.3</t>
  </si>
  <si>
    <t>11727.1</t>
  </si>
  <si>
    <t>11362.1</t>
  </si>
  <si>
    <t>10025.11</t>
  </si>
  <si>
    <t>Recombinant Antithrombin (J7196)</t>
  </si>
  <si>
    <t>10849.4</t>
  </si>
  <si>
    <t>10835.3</t>
  </si>
  <si>
    <t>Ranibizumab (J2778)</t>
  </si>
  <si>
    <t>14661.2</t>
  </si>
  <si>
    <t>14657.1</t>
  </si>
  <si>
    <t>11956.8</t>
  </si>
  <si>
    <t>11955.1</t>
  </si>
  <si>
    <t>11946.2</t>
  </si>
  <si>
    <t>11917.5</t>
  </si>
  <si>
    <t>Pralatrexate (J9307)</t>
  </si>
  <si>
    <t>12630.1</t>
  </si>
  <si>
    <t>12629.1</t>
  </si>
  <si>
    <t>12628.1</t>
  </si>
  <si>
    <t>12616.1</t>
  </si>
  <si>
    <t>Pertuzumab (J9306)</t>
  </si>
  <si>
    <t>15406.1</t>
  </si>
  <si>
    <t>14577.6</t>
  </si>
  <si>
    <t>14576.1</t>
  </si>
  <si>
    <t>14575.4</t>
  </si>
  <si>
    <t>14573.1</t>
  </si>
  <si>
    <t>14570.1</t>
  </si>
  <si>
    <t>14567.3</t>
  </si>
  <si>
    <t>14565.1</t>
  </si>
  <si>
    <t>Pemetrexed (J9305)</t>
  </si>
  <si>
    <t>12736.2</t>
  </si>
  <si>
    <t>11732.1</t>
  </si>
  <si>
    <t>11181.8</t>
  </si>
  <si>
    <t>10843.4</t>
  </si>
  <si>
    <t>10831.1</t>
  </si>
  <si>
    <t>10828.5</t>
  </si>
  <si>
    <t>10826.11</t>
  </si>
  <si>
    <t>10821.9</t>
  </si>
  <si>
    <t>10816.16</t>
  </si>
  <si>
    <t>10808.30</t>
  </si>
  <si>
    <t>Pegloticase (J2507)</t>
  </si>
  <si>
    <t>13097.15</t>
  </si>
  <si>
    <t>13096.1</t>
  </si>
  <si>
    <t>13095.1</t>
  </si>
  <si>
    <t>13094.1</t>
  </si>
  <si>
    <t>13087.1</t>
  </si>
  <si>
    <t>13082.1</t>
  </si>
  <si>
    <t>13081.1</t>
  </si>
  <si>
    <t>Peginesatide (J0890)</t>
  </si>
  <si>
    <t>13578.1</t>
  </si>
  <si>
    <t>13573.2</t>
  </si>
  <si>
    <t>13572.1</t>
  </si>
  <si>
    <t>13571.2</t>
  </si>
  <si>
    <t>13569.3</t>
  </si>
  <si>
    <t>13566.1</t>
  </si>
  <si>
    <t>13563.1</t>
  </si>
  <si>
    <t>13561.3</t>
  </si>
  <si>
    <t>Pegfilgrastim (J2505)</t>
  </si>
  <si>
    <t>9817.38</t>
  </si>
  <si>
    <t>9816.11</t>
  </si>
  <si>
    <t>9677.10</t>
  </si>
  <si>
    <t>9676.3</t>
  </si>
  <si>
    <t>11388.4</t>
  </si>
  <si>
    <t>11139.8</t>
  </si>
  <si>
    <t>Pegaptanib (J2503)</t>
  </si>
  <si>
    <t>10646.4</t>
  </si>
  <si>
    <t>10639.1</t>
  </si>
  <si>
    <t>Pasireotide (J2502)</t>
  </si>
  <si>
    <t>15388.1</t>
  </si>
  <si>
    <t>15385.1</t>
  </si>
  <si>
    <t>15383.2</t>
  </si>
  <si>
    <t>15382.1</t>
  </si>
  <si>
    <t>15379.1</t>
  </si>
  <si>
    <t>Panitumumab (J9303)</t>
  </si>
  <si>
    <t>12904.1</t>
  </si>
  <si>
    <t>12903.2</t>
  </si>
  <si>
    <t>12902.1</t>
  </si>
  <si>
    <t>12901.1</t>
  </si>
  <si>
    <t>12900.15</t>
  </si>
  <si>
    <t>12888.1</t>
  </si>
  <si>
    <t>12883.1</t>
  </si>
  <si>
    <t>Palonosetron HCl (J2469)</t>
  </si>
  <si>
    <t>11256.4</t>
  </si>
  <si>
    <t>10757.11</t>
  </si>
  <si>
    <t>10755.5</t>
  </si>
  <si>
    <t>10734.31</t>
  </si>
  <si>
    <t>Paclitaxel Protein-Bound Particles (J9264)</t>
  </si>
  <si>
    <t>12656.3</t>
  </si>
  <si>
    <t>12653.3</t>
  </si>
  <si>
    <t>12652.3</t>
  </si>
  <si>
    <t>11717.1</t>
  </si>
  <si>
    <t>11204.26</t>
  </si>
  <si>
    <t>11197.3</t>
  </si>
  <si>
    <t>11196.4</t>
  </si>
  <si>
    <t>11195.5</t>
  </si>
  <si>
    <t>10801.1</t>
  </si>
  <si>
    <t>10800.13</t>
  </si>
  <si>
    <t>10796.28</t>
  </si>
  <si>
    <t>Paclitaxel (J9267)</t>
  </si>
  <si>
    <t>14937.1</t>
  </si>
  <si>
    <t>14935.1</t>
  </si>
  <si>
    <t>14930.1</t>
  </si>
  <si>
    <t>14929.1</t>
  </si>
  <si>
    <t>14910.1</t>
  </si>
  <si>
    <t>14909.1</t>
  </si>
  <si>
    <t>14908.1</t>
  </si>
  <si>
    <t>11246.9</t>
  </si>
  <si>
    <t>10922.3</t>
  </si>
  <si>
    <t>10921.22</t>
  </si>
  <si>
    <t>10912.6</t>
  </si>
  <si>
    <t>10907.9</t>
  </si>
  <si>
    <t>Oxaliplatin (J9263)</t>
  </si>
  <si>
    <t>14647.1</t>
  </si>
  <si>
    <t>11721.2</t>
  </si>
  <si>
    <t>11229.4</t>
  </si>
  <si>
    <t>11225.4</t>
  </si>
  <si>
    <t>10762.12</t>
  </si>
  <si>
    <t>10761.10</t>
  </si>
  <si>
    <t>10760.8</t>
  </si>
  <si>
    <t>10759.1</t>
  </si>
  <si>
    <t>10739.12</t>
  </si>
  <si>
    <t>Omalizumab (J2357)</t>
  </si>
  <si>
    <t>14624.1</t>
  </si>
  <si>
    <t>14621.1</t>
  </si>
  <si>
    <t>14619.1</t>
  </si>
  <si>
    <t>14617.1</t>
  </si>
  <si>
    <t>14616.1</t>
  </si>
  <si>
    <t>14613.1</t>
  </si>
  <si>
    <t>14385.2</t>
  </si>
  <si>
    <t>13307.2</t>
  </si>
  <si>
    <t>13286.2</t>
  </si>
  <si>
    <t>11711.1</t>
  </si>
  <si>
    <t>10587.6</t>
  </si>
  <si>
    <t>10586.7</t>
  </si>
  <si>
    <t>10585.7</t>
  </si>
  <si>
    <t>10584.2</t>
  </si>
  <si>
    <t>10583.34</t>
  </si>
  <si>
    <t>10580.9</t>
  </si>
  <si>
    <t>10579.10</t>
  </si>
  <si>
    <t>10578.9</t>
  </si>
  <si>
    <t>Ofatumumab (J9302)</t>
  </si>
  <si>
    <t>13972.1</t>
  </si>
  <si>
    <t>13969.1</t>
  </si>
  <si>
    <t>13959.2</t>
  </si>
  <si>
    <t>13956.1</t>
  </si>
  <si>
    <t>12462.2</t>
  </si>
  <si>
    <t>12461.1</t>
  </si>
  <si>
    <t>12459.2</t>
  </si>
  <si>
    <t>12458.3</t>
  </si>
  <si>
    <t>Octreotide Acetate Depot (J2353)</t>
  </si>
  <si>
    <t>6193.13</t>
  </si>
  <si>
    <t>15353.1</t>
  </si>
  <si>
    <t>15305.1</t>
  </si>
  <si>
    <t>13263.1</t>
  </si>
  <si>
    <t>13262.3</t>
  </si>
  <si>
    <t>11233.2</t>
  </si>
  <si>
    <t>11232.5</t>
  </si>
  <si>
    <t>10621.10</t>
  </si>
  <si>
    <t>10617.33</t>
  </si>
  <si>
    <t>Ocriplasmin (J7316)</t>
  </si>
  <si>
    <t>15751.1</t>
  </si>
  <si>
    <t>15750.1</t>
  </si>
  <si>
    <t>15748.1</t>
  </si>
  <si>
    <t>15747.1</t>
  </si>
  <si>
    <t>15746.1</t>
  </si>
  <si>
    <t>Obinutuzumab (J9301)</t>
  </si>
  <si>
    <t>15010.2</t>
  </si>
  <si>
    <t>15002.1</t>
  </si>
  <si>
    <t>14999.1</t>
  </si>
  <si>
    <t>14996.1</t>
  </si>
  <si>
    <t>14994.1</t>
  </si>
  <si>
    <t>14991.2</t>
  </si>
  <si>
    <t>14977.1</t>
  </si>
  <si>
    <t xml:space="preserve">Nivolumab (J9299)
</t>
  </si>
  <si>
    <t>15404.1</t>
  </si>
  <si>
    <t>15392.1</t>
  </si>
  <si>
    <t>15389.1</t>
  </si>
  <si>
    <t>15387.1</t>
  </si>
  <si>
    <t>15386.1</t>
  </si>
  <si>
    <t>15384.3</t>
  </si>
  <si>
    <t>Nesiritide (J2325)</t>
  </si>
  <si>
    <t>12970.20</t>
  </si>
  <si>
    <t>12946.1</t>
  </si>
  <si>
    <t>12930.1</t>
  </si>
  <si>
    <t>10164.4</t>
  </si>
  <si>
    <t>10163.30</t>
  </si>
  <si>
    <t>Natalizumab (J2323)</t>
  </si>
  <si>
    <t>13310.1</t>
  </si>
  <si>
    <t>13309.4</t>
  </si>
  <si>
    <t>10712.5</t>
  </si>
  <si>
    <t>10710.13</t>
  </si>
  <si>
    <t>10709.4</t>
  </si>
  <si>
    <t>Multi-Use Vials</t>
  </si>
  <si>
    <t>14177.1</t>
  </si>
  <si>
    <t>14173.1</t>
  </si>
  <si>
    <t>14166.1</t>
  </si>
  <si>
    <t>13761.3</t>
  </si>
  <si>
    <t>Leuprolide Acetate Implant (J9219)</t>
  </si>
  <si>
    <t>6220.6</t>
  </si>
  <si>
    <t>10795.2</t>
  </si>
  <si>
    <t>10794.1</t>
  </si>
  <si>
    <t>10787.1</t>
  </si>
  <si>
    <t>Leuprolide Acetate Depot, 7.5 mg (J9217)</t>
  </si>
  <si>
    <t>6218.10</t>
  </si>
  <si>
    <t>13411.1</t>
  </si>
  <si>
    <t>13405.8</t>
  </si>
  <si>
    <t>13401.6</t>
  </si>
  <si>
    <t>13399.1</t>
  </si>
  <si>
    <t>12668.1</t>
  </si>
  <si>
    <t>12667.1</t>
  </si>
  <si>
    <t>10916.23</t>
  </si>
  <si>
    <t>10848.19</t>
  </si>
  <si>
    <t>Leuprolide Acetate Depot, 3.75 mg (J1950)</t>
  </si>
  <si>
    <t>13409.12</t>
  </si>
  <si>
    <t>13406.1</t>
  </si>
  <si>
    <t>13398.1</t>
  </si>
  <si>
    <t>12890.6</t>
  </si>
  <si>
    <t>12886.3</t>
  </si>
  <si>
    <t>12882.3</t>
  </si>
  <si>
    <t>10865.4</t>
  </si>
  <si>
    <t>10863.3</t>
  </si>
  <si>
    <t>10862.5</t>
  </si>
  <si>
    <t>10861.10</t>
  </si>
  <si>
    <t>Leuprolide Acetate, 1 mg (J9218)</t>
  </si>
  <si>
    <t>13408.3</t>
  </si>
  <si>
    <t>13403.2</t>
  </si>
  <si>
    <t>13402.1</t>
  </si>
  <si>
    <t>13400.1</t>
  </si>
  <si>
    <t>13305.2</t>
  </si>
  <si>
    <t>12680.1</t>
  </si>
  <si>
    <t>12679.1</t>
  </si>
  <si>
    <t>10860.5</t>
  </si>
  <si>
    <t>Lanreotide (J1930)</t>
  </si>
  <si>
    <t>13415.2</t>
  </si>
  <si>
    <t>13414.1</t>
  </si>
  <si>
    <t>13413.1</t>
  </si>
  <si>
    <t>11126.4</t>
  </si>
  <si>
    <t>10825.5</t>
  </si>
  <si>
    <t>10824.1</t>
  </si>
  <si>
    <t>10543.4</t>
  </si>
  <si>
    <t>Iron Sucrose (J1756)</t>
  </si>
  <si>
    <t>14789.1</t>
  </si>
  <si>
    <t>14741.1</t>
  </si>
  <si>
    <t>13059.2</t>
  </si>
  <si>
    <t>13058.1</t>
  </si>
  <si>
    <t>Iron Dextran (J1750)</t>
  </si>
  <si>
    <t>13054.5</t>
  </si>
  <si>
    <t>11258.7</t>
  </si>
  <si>
    <t>11238.11</t>
  </si>
  <si>
    <t>Irinotecan (J9206)</t>
  </si>
  <si>
    <t>13991.2</t>
  </si>
  <si>
    <t>13950.1</t>
  </si>
  <si>
    <t>13949.1</t>
  </si>
  <si>
    <t>13948.1</t>
  </si>
  <si>
    <t>12636.3</t>
  </si>
  <si>
    <t>12634.3</t>
  </si>
  <si>
    <t>12623.2</t>
  </si>
  <si>
    <t>12622.1</t>
  </si>
  <si>
    <t>12621.3</t>
  </si>
  <si>
    <t>12620.2</t>
  </si>
  <si>
    <t>12617.2</t>
  </si>
  <si>
    <t>11720.2</t>
  </si>
  <si>
    <t>11222.7</t>
  </si>
  <si>
    <t>11219.6</t>
  </si>
  <si>
    <t>11218.6</t>
  </si>
  <si>
    <t>11217.3</t>
  </si>
  <si>
    <t>10920.4</t>
  </si>
  <si>
    <t>10890.4</t>
  </si>
  <si>
    <t>10882.8</t>
  </si>
  <si>
    <t>Ipilimumab (J9228)</t>
  </si>
  <si>
    <t>13204.14</t>
  </si>
  <si>
    <t>13200.3</t>
  </si>
  <si>
    <t>13158.1</t>
  </si>
  <si>
    <t>13157.1</t>
  </si>
  <si>
    <t>13143.3</t>
  </si>
  <si>
    <t>13141.6</t>
  </si>
  <si>
    <t>Iodine I-131 Tositumomab (A9544, A9545, G3001)</t>
  </si>
  <si>
    <t>13576.1</t>
  </si>
  <si>
    <t>11675.1</t>
  </si>
  <si>
    <t>11674.1</t>
  </si>
  <si>
    <t>11673.2</t>
  </si>
  <si>
    <t>11666.1</t>
  </si>
  <si>
    <t>11665.1</t>
  </si>
  <si>
    <t>11664.1</t>
  </si>
  <si>
    <t>Interferon Beta 1A (J1826, Q3027, Q3028)</t>
  </si>
  <si>
    <t>8951.5</t>
  </si>
  <si>
    <t>8944.6</t>
  </si>
  <si>
    <t>14191.1</t>
  </si>
  <si>
    <t>14190.1</t>
  </si>
  <si>
    <t>14189.1</t>
  </si>
  <si>
    <t>14188.1</t>
  </si>
  <si>
    <t>13387.1</t>
  </si>
  <si>
    <t>13380.2</t>
  </si>
  <si>
    <t>13378.1</t>
  </si>
  <si>
    <t>10799.4</t>
  </si>
  <si>
    <t>Infliximab (J1745)</t>
  </si>
  <si>
    <t>9670.10</t>
  </si>
  <si>
    <t>9669.17</t>
  </si>
  <si>
    <t>9668.11</t>
  </si>
  <si>
    <t>9667.2</t>
  </si>
  <si>
    <t>9666.7</t>
  </si>
  <si>
    <t>15371.1</t>
  </si>
  <si>
    <t>15362.1</t>
  </si>
  <si>
    <t>15361.1</t>
  </si>
  <si>
    <t>15355.1</t>
  </si>
  <si>
    <t>15351.1</t>
  </si>
  <si>
    <t>15350.1</t>
  </si>
  <si>
    <t>15349.1</t>
  </si>
  <si>
    <t>15348.1</t>
  </si>
  <si>
    <t>15347.1</t>
  </si>
  <si>
    <t>15346.1</t>
  </si>
  <si>
    <t>15342.1</t>
  </si>
  <si>
    <t>15341.1</t>
  </si>
  <si>
    <t>15339.1</t>
  </si>
  <si>
    <t>15337.1</t>
  </si>
  <si>
    <t>15336.1</t>
  </si>
  <si>
    <t>15333.1</t>
  </si>
  <si>
    <t>15328.1</t>
  </si>
  <si>
    <t>15326.1</t>
  </si>
  <si>
    <t>15324.1</t>
  </si>
  <si>
    <t>15323.1</t>
  </si>
  <si>
    <t>15313.1</t>
  </si>
  <si>
    <t>14009.2</t>
  </si>
  <si>
    <t>13962.1</t>
  </si>
  <si>
    <t>12777.1</t>
  </si>
  <si>
    <t>12665.3</t>
  </si>
  <si>
    <t>12647.1</t>
  </si>
  <si>
    <t>12644.2</t>
  </si>
  <si>
    <t>12642.2</t>
  </si>
  <si>
    <t>12641.3</t>
  </si>
  <si>
    <t>11706.1</t>
  </si>
  <si>
    <t>10020.16</t>
  </si>
  <si>
    <t>10016.18</t>
  </si>
  <si>
    <t>10013.19</t>
  </si>
  <si>
    <t>Immune Globulins, SQ (90284, J1559, J1562, J1575)</t>
  </si>
  <si>
    <t>13439.2</t>
  </si>
  <si>
    <t>13434.2</t>
  </si>
  <si>
    <t>13427.6</t>
  </si>
  <si>
    <t>Immune Globulins, IV (90283, J1459, J1556, J1557, J1561, J1566, J1568, J1569, J1572, J1599)</t>
  </si>
  <si>
    <t>13470.2</t>
  </si>
  <si>
    <t>Immune Globulins, IM (90281, J1460, J1560)</t>
  </si>
  <si>
    <t>13442.1</t>
  </si>
  <si>
    <t>Idursulfase (J1743)</t>
  </si>
  <si>
    <t>12799.1</t>
  </si>
  <si>
    <t>12798.1</t>
  </si>
  <si>
    <t>12797.1</t>
  </si>
  <si>
    <t>12796.1</t>
  </si>
  <si>
    <t>12795.1</t>
  </si>
  <si>
    <t>Icatibant (J1744)</t>
  </si>
  <si>
    <t>14089.1</t>
  </si>
  <si>
    <t>14083.1</t>
  </si>
  <si>
    <t>14081.1</t>
  </si>
  <si>
    <t>Ibritumomab Tiuxetan Therapy (A9542, A9543)</t>
  </si>
  <si>
    <t>9707.4</t>
  </si>
  <si>
    <t>9698.1</t>
  </si>
  <si>
    <t>9691.1</t>
  </si>
  <si>
    <t>9690.1</t>
  </si>
  <si>
    <t>10032.4</t>
  </si>
  <si>
    <t>Hydroxyprogesterone Caproate (J1725)</t>
  </si>
  <si>
    <t>13120.1</t>
  </si>
  <si>
    <t>13119.1</t>
  </si>
  <si>
    <t>13117.1</t>
  </si>
  <si>
    <t>13116.1</t>
  </si>
  <si>
    <t>13114.22</t>
  </si>
  <si>
    <t>13113.1</t>
  </si>
  <si>
    <t>13112.1</t>
  </si>
  <si>
    <t>13111.1</t>
  </si>
  <si>
    <t>Human Antithrombin III (J7197)</t>
  </si>
  <si>
    <t>12604.2</t>
  </si>
  <si>
    <t>Histrelin Implant (J9225, J9226)</t>
  </si>
  <si>
    <t>9621.4</t>
  </si>
  <si>
    <t>9620.7</t>
  </si>
  <si>
    <t>9619.1</t>
  </si>
  <si>
    <t>9618.4</t>
  </si>
  <si>
    <t>9617.1</t>
  </si>
  <si>
    <t>10590.2</t>
  </si>
  <si>
    <t>10519.1</t>
  </si>
  <si>
    <t>10518.1</t>
  </si>
  <si>
    <t>Goserelin Acetate Implant (J9202)</t>
  </si>
  <si>
    <t>12771.1</t>
  </si>
  <si>
    <t>12770.2</t>
  </si>
  <si>
    <t>12767.1</t>
  </si>
  <si>
    <t>12766.3</t>
  </si>
  <si>
    <t>12765.3</t>
  </si>
  <si>
    <t>12764.2</t>
  </si>
  <si>
    <t>Golimumab (J1602)</t>
  </si>
  <si>
    <t>14266.1</t>
  </si>
  <si>
    <t>14251.1</t>
  </si>
  <si>
    <t>14241.1</t>
  </si>
  <si>
    <t>14240.1</t>
  </si>
  <si>
    <t>14237.3</t>
  </si>
  <si>
    <t>14234.1</t>
  </si>
  <si>
    <t>14224.1</t>
  </si>
  <si>
    <t>Gemtuzumab Ozogamicin (J9300)</t>
  </si>
  <si>
    <t>9673.6</t>
  </si>
  <si>
    <t>9648.14</t>
  </si>
  <si>
    <t>9647.24</t>
  </si>
  <si>
    <t>Gemcitabine HCl (J9201)</t>
  </si>
  <si>
    <t>15103.1</t>
  </si>
  <si>
    <t>15091.1</t>
  </si>
  <si>
    <t>15087.1</t>
  </si>
  <si>
    <t>15085.1</t>
  </si>
  <si>
    <t>15084.1</t>
  </si>
  <si>
    <t>13929.3</t>
  </si>
  <si>
    <t>13928.3</t>
  </si>
  <si>
    <t>11734.1</t>
  </si>
  <si>
    <t>11339.9</t>
  </si>
  <si>
    <t>10900.17</t>
  </si>
  <si>
    <t>10898.17</t>
  </si>
  <si>
    <t>10896.13</t>
  </si>
  <si>
    <t>10895.4</t>
  </si>
  <si>
    <t>10892.6</t>
  </si>
  <si>
    <t>10886.11</t>
  </si>
  <si>
    <t>10883.18</t>
  </si>
  <si>
    <t>Fulvestrant (J9395)</t>
  </si>
  <si>
    <t>Fosaprepitant (J1453)</t>
  </si>
  <si>
    <t>13489.2</t>
  </si>
  <si>
    <t>13487.15</t>
  </si>
  <si>
    <t>13483.3</t>
  </si>
  <si>
    <t>13482.1</t>
  </si>
  <si>
    <t>13476.1</t>
  </si>
  <si>
    <t>Fluocinolone Acetonide, Intravitreal Implant (J7311)</t>
  </si>
  <si>
    <t>15335.1</t>
  </si>
  <si>
    <t>15331.1</t>
  </si>
  <si>
    <t>15327.1</t>
  </si>
  <si>
    <t>15321.1</t>
  </si>
  <si>
    <t>15314.1</t>
  </si>
  <si>
    <t>15309.1</t>
  </si>
  <si>
    <t>Filgrastim (J1442, Q5101)</t>
  </si>
  <si>
    <t>9999.9</t>
  </si>
  <si>
    <t>9994.7</t>
  </si>
  <si>
    <t>14679.4</t>
  </si>
  <si>
    <t>14165.4</t>
  </si>
  <si>
    <t>14164.5</t>
  </si>
  <si>
    <t>14163.4</t>
  </si>
  <si>
    <t>14162.3</t>
  </si>
  <si>
    <t>14160.5</t>
  </si>
  <si>
    <t>14159.5</t>
  </si>
  <si>
    <t>11348.5</t>
  </si>
  <si>
    <t>10009.17</t>
  </si>
  <si>
    <t>10008.35</t>
  </si>
  <si>
    <t>10007.5</t>
  </si>
  <si>
    <t>10002.21</t>
  </si>
  <si>
    <t>Ferumoxytol (Q0138, Q0139)</t>
  </si>
  <si>
    <t>14740.1</t>
  </si>
  <si>
    <t>13039.18</t>
  </si>
  <si>
    <t>13033.3</t>
  </si>
  <si>
    <t>13027.2</t>
  </si>
  <si>
    <t>13017.1</t>
  </si>
  <si>
    <t>13016.2</t>
  </si>
  <si>
    <t>Etanercept (J1438)</t>
  </si>
  <si>
    <t>12776.1</t>
  </si>
  <si>
    <t>12606.1</t>
  </si>
  <si>
    <t>12605.1</t>
  </si>
  <si>
    <t>10758.5</t>
  </si>
  <si>
    <t>10737.10</t>
  </si>
  <si>
    <t>10735.3</t>
  </si>
  <si>
    <t>10733.7</t>
  </si>
  <si>
    <t>10701.10</t>
  </si>
  <si>
    <t>Eribulin Mesylate (J9179)</t>
  </si>
  <si>
    <t>13165.16</t>
  </si>
  <si>
    <t>13155.1</t>
  </si>
  <si>
    <t>13151.1</t>
  </si>
  <si>
    <t>13149.1</t>
  </si>
  <si>
    <t>13147.1</t>
  </si>
  <si>
    <t>13145.1</t>
  </si>
  <si>
    <t>13144.1</t>
  </si>
  <si>
    <t>Epoetin Alfa (J0885, Q4081)</t>
  </si>
  <si>
    <t>9998.1</t>
  </si>
  <si>
    <t>9997.4</t>
  </si>
  <si>
    <t>9992.32</t>
  </si>
  <si>
    <t>9991.5</t>
  </si>
  <si>
    <t>9989.10</t>
  </si>
  <si>
    <t>9988.10</t>
  </si>
  <si>
    <t>9986.5</t>
  </si>
  <si>
    <t>9985.8</t>
  </si>
  <si>
    <t>9983.6</t>
  </si>
  <si>
    <t>9980.38</t>
  </si>
  <si>
    <t>9974.5</t>
  </si>
  <si>
    <t>9973.5</t>
  </si>
  <si>
    <t>9971.6</t>
  </si>
  <si>
    <t>9970.3</t>
  </si>
  <si>
    <t>9959.11</t>
  </si>
  <si>
    <t>9958.20</t>
  </si>
  <si>
    <t>9957.6</t>
  </si>
  <si>
    <t>9956.5</t>
  </si>
  <si>
    <t>9954.6</t>
  </si>
  <si>
    <t>9953.9</t>
  </si>
  <si>
    <t>9952.5</t>
  </si>
  <si>
    <t>9951.4</t>
  </si>
  <si>
    <t>9950.8</t>
  </si>
  <si>
    <t>9949.8</t>
  </si>
  <si>
    <t>9948.4</t>
  </si>
  <si>
    <t>9947.8</t>
  </si>
  <si>
    <t>9946.11</t>
  </si>
  <si>
    <t>9945.3</t>
  </si>
  <si>
    <t>9944.8</t>
  </si>
  <si>
    <t>9943.2</t>
  </si>
  <si>
    <t>9941.1</t>
  </si>
  <si>
    <t>9940.8</t>
  </si>
  <si>
    <t>9938.1</t>
  </si>
  <si>
    <t>8640.3</t>
  </si>
  <si>
    <t>8351.4</t>
  </si>
  <si>
    <t>12099.1</t>
  </si>
  <si>
    <t>Elosulfase Alfa (J1322)</t>
  </si>
  <si>
    <t>15025.1</t>
  </si>
  <si>
    <t>15024.1</t>
  </si>
  <si>
    <t>15023.1</t>
  </si>
  <si>
    <t>15022.1</t>
  </si>
  <si>
    <t>15021.1</t>
  </si>
  <si>
    <t>15014.1</t>
  </si>
  <si>
    <t>15013.1</t>
  </si>
  <si>
    <t>Eculizumab (J1300)</t>
  </si>
  <si>
    <t>15029.3</t>
  </si>
  <si>
    <t>14511.1</t>
  </si>
  <si>
    <t>14509.1</t>
  </si>
  <si>
    <t>14504.1</t>
  </si>
  <si>
    <t>14503.2</t>
  </si>
  <si>
    <t>14472.7</t>
  </si>
  <si>
    <t>14470.1</t>
  </si>
  <si>
    <t>14468.1</t>
  </si>
  <si>
    <t>Ecallantide (J1290)</t>
  </si>
  <si>
    <t>14096.1</t>
  </si>
  <si>
    <t>14095.1</t>
  </si>
  <si>
    <t>Drug Wastage</t>
  </si>
  <si>
    <t>11716.29</t>
  </si>
  <si>
    <t>11703.35</t>
  </si>
  <si>
    <t>Drug Administration for Drugs and Biologicals</t>
  </si>
  <si>
    <t>12412.36</t>
  </si>
  <si>
    <t>10891.50</t>
  </si>
  <si>
    <t>Doxorubicin HCL Liposome (Q2049, Q2050)</t>
  </si>
  <si>
    <t>9652.6</t>
  </si>
  <si>
    <t>9645.12</t>
  </si>
  <si>
    <t>9644.13</t>
  </si>
  <si>
    <t>9639.23</t>
  </si>
  <si>
    <t>12664.4</t>
  </si>
  <si>
    <t>11729.3</t>
  </si>
  <si>
    <t>11668.4</t>
  </si>
  <si>
    <t>10497.8</t>
  </si>
  <si>
    <t>10496.9</t>
  </si>
  <si>
    <t>10495.8</t>
  </si>
  <si>
    <t>10493.9</t>
  </si>
  <si>
    <t>Docetaxel (J9171)</t>
  </si>
  <si>
    <t>9582.13</t>
  </si>
  <si>
    <t>12607.3</t>
  </si>
  <si>
    <t>12603.2</t>
  </si>
  <si>
    <t>11725.1</t>
  </si>
  <si>
    <t>11713.1</t>
  </si>
  <si>
    <t>11471.3</t>
  </si>
  <si>
    <t>10719.8</t>
  </si>
  <si>
    <t>10718.4</t>
  </si>
  <si>
    <t>10717.10</t>
  </si>
  <si>
    <t>10715.7</t>
  </si>
  <si>
    <t>10713.7</t>
  </si>
  <si>
    <t>Dexamethasone, Intravitreal Implant (J7312)</t>
  </si>
  <si>
    <t>15352.1</t>
  </si>
  <si>
    <t>15343.1</t>
  </si>
  <si>
    <t>15340.2</t>
  </si>
  <si>
    <t>15322.1</t>
  </si>
  <si>
    <t>15316.1</t>
  </si>
  <si>
    <t>15308.1</t>
  </si>
  <si>
    <t>15307.1</t>
  </si>
  <si>
    <t>15306.1</t>
  </si>
  <si>
    <t>15304.1</t>
  </si>
  <si>
    <t>Denosumab (J0897)</t>
  </si>
  <si>
    <t>14538.3</t>
  </si>
  <si>
    <t>14535.2</t>
  </si>
  <si>
    <t>14525.3</t>
  </si>
  <si>
    <t>14523.4</t>
  </si>
  <si>
    <t>14522.3</t>
  </si>
  <si>
    <t>14519.5</t>
  </si>
  <si>
    <t>12781.2</t>
  </si>
  <si>
    <t>12780.7</t>
  </si>
  <si>
    <t>12779.8</t>
  </si>
  <si>
    <t>12774.3</t>
  </si>
  <si>
    <t>12773.2</t>
  </si>
  <si>
    <t>Decitabine (J0894)</t>
  </si>
  <si>
    <t>11710.1</t>
  </si>
  <si>
    <t>Darbepoetin Alfa (J0881, J0882)</t>
  </si>
  <si>
    <t>9813.3</t>
  </si>
  <si>
    <t>9812.37</t>
  </si>
  <si>
    <t>9810.8</t>
  </si>
  <si>
    <t>9809.8</t>
  </si>
  <si>
    <t>9808.1</t>
  </si>
  <si>
    <t>9807.6</t>
  </si>
  <si>
    <t>9806.6</t>
  </si>
  <si>
    <t>9805.6</t>
  </si>
  <si>
    <t>9804.4</t>
  </si>
  <si>
    <t>9802.4</t>
  </si>
  <si>
    <t>9801.4</t>
  </si>
  <si>
    <t>9800.7</t>
  </si>
  <si>
    <t>9799.10</t>
  </si>
  <si>
    <t>9798.8</t>
  </si>
  <si>
    <t>9797.8</t>
  </si>
  <si>
    <t>9796.7</t>
  </si>
  <si>
    <t>9795.5</t>
  </si>
  <si>
    <t>9793.7</t>
  </si>
  <si>
    <t>9792.7</t>
  </si>
  <si>
    <t>9791.15</t>
  </si>
  <si>
    <t>9790.18</t>
  </si>
  <si>
    <t>8353.10</t>
  </si>
  <si>
    <t>8352.8</t>
  </si>
  <si>
    <t>12717.1</t>
  </si>
  <si>
    <t>12710.1</t>
  </si>
  <si>
    <t>12676.2</t>
  </si>
  <si>
    <t>12675.2</t>
  </si>
  <si>
    <t>12674.2</t>
  </si>
  <si>
    <t>12673.2</t>
  </si>
  <si>
    <t>12672.2</t>
  </si>
  <si>
    <t>12671.2</t>
  </si>
  <si>
    <t>12257.1</t>
  </si>
  <si>
    <t>12088.4</t>
  </si>
  <si>
    <t>10014.30</t>
  </si>
  <si>
    <t>Cosyntropin (J0833, J0834)</t>
  </si>
  <si>
    <t>14342.1</t>
  </si>
  <si>
    <t>Corticotropin (J0800)</t>
  </si>
  <si>
    <t>14358.10</t>
  </si>
  <si>
    <t>14348.2</t>
  </si>
  <si>
    <t>14345.1</t>
  </si>
  <si>
    <t>14341.1</t>
  </si>
  <si>
    <t>Cetuximab (J9055)</t>
  </si>
  <si>
    <t>15756.1</t>
  </si>
  <si>
    <t>14404.5</t>
  </si>
  <si>
    <t>12666.11</t>
  </si>
  <si>
    <t>11731.1</t>
  </si>
  <si>
    <t>10792.13</t>
  </si>
  <si>
    <t>10791.1</t>
  </si>
  <si>
    <t>10790.5</t>
  </si>
  <si>
    <t>10789.12</t>
  </si>
  <si>
    <t>Certolizumab Pegol (J0717)</t>
  </si>
  <si>
    <t>11644.2</t>
  </si>
  <si>
    <t>11642.3</t>
  </si>
  <si>
    <t>11641.6</t>
  </si>
  <si>
    <t>11638.4</t>
  </si>
  <si>
    <t>11633.5</t>
  </si>
  <si>
    <t>Carfilzomib (J9047)</t>
  </si>
  <si>
    <t>14202.1</t>
  </si>
  <si>
    <t>14193.1</t>
  </si>
  <si>
    <t>14183.4</t>
  </si>
  <si>
    <t>14179.3</t>
  </si>
  <si>
    <t>Canakinumab (J0638)</t>
  </si>
  <si>
    <t>15301.1</t>
  </si>
  <si>
    <t>15300.1</t>
  </si>
  <si>
    <t>15299.1</t>
  </si>
  <si>
    <t>15227.1</t>
  </si>
  <si>
    <t>15209.1</t>
  </si>
  <si>
    <t>15202.1</t>
  </si>
  <si>
    <t>12591.3</t>
  </si>
  <si>
    <t>12590.2</t>
  </si>
  <si>
    <t>12587.4</t>
  </si>
  <si>
    <t>12585.2</t>
  </si>
  <si>
    <t>12580.3</t>
  </si>
  <si>
    <t xml:space="preserve">Cabazitaxel (J9043)
</t>
  </si>
  <si>
    <t>13156.1</t>
  </si>
  <si>
    <t>13154.1</t>
  </si>
  <si>
    <t>13153.1</t>
  </si>
  <si>
    <t>13152.1</t>
  </si>
  <si>
    <t xml:space="preserve">C1 Esterase Inhibitor (J0597, J0598)
</t>
  </si>
  <si>
    <t>12758.1</t>
  </si>
  <si>
    <t>12751.2</t>
  </si>
  <si>
    <t>12750.2</t>
  </si>
  <si>
    <t>12749.3</t>
  </si>
  <si>
    <t>Brentuximab Vedotin (J9042)</t>
  </si>
  <si>
    <t>13213.4</t>
  </si>
  <si>
    <t>13209.1</t>
  </si>
  <si>
    <t>13208.1</t>
  </si>
  <si>
    <t>13207.1</t>
  </si>
  <si>
    <t>13203.1</t>
  </si>
  <si>
    <t>13201.1</t>
  </si>
  <si>
    <t>Botulinum Toxin A and B (J0585, J0586, J0587, J0588)</t>
  </si>
  <si>
    <t>9406.3</t>
  </si>
  <si>
    <t>14338.1</t>
  </si>
  <si>
    <t>13983.1</t>
  </si>
  <si>
    <t>13981.1</t>
  </si>
  <si>
    <t>13979.1</t>
  </si>
  <si>
    <t>13977.1</t>
  </si>
  <si>
    <t>13974.1</t>
  </si>
  <si>
    <t>13967.1</t>
  </si>
  <si>
    <t>13961.1</t>
  </si>
  <si>
    <t>13960.1</t>
  </si>
  <si>
    <t>13958.1</t>
  </si>
  <si>
    <t>13944.1</t>
  </si>
  <si>
    <t>13941.1</t>
  </si>
  <si>
    <t>13936.1</t>
  </si>
  <si>
    <t>13397.2</t>
  </si>
  <si>
    <t>13302.1</t>
  </si>
  <si>
    <t>13301.2</t>
  </si>
  <si>
    <t>13299.2</t>
  </si>
  <si>
    <t>13298.2</t>
  </si>
  <si>
    <t>13297.1</t>
  </si>
  <si>
    <t>13294.1</t>
  </si>
  <si>
    <t>13293.1</t>
  </si>
  <si>
    <t>13292.2</t>
  </si>
  <si>
    <t>13290.1</t>
  </si>
  <si>
    <t>13289.3</t>
  </si>
  <si>
    <t>13288.1</t>
  </si>
  <si>
    <t>13287.1</t>
  </si>
  <si>
    <t>12455.3</t>
  </si>
  <si>
    <t>12449.2</t>
  </si>
  <si>
    <t>12448.5</t>
  </si>
  <si>
    <t>12447.4</t>
  </si>
  <si>
    <t>12385.2</t>
  </si>
  <si>
    <t>12384.5</t>
  </si>
  <si>
    <t>12364.4</t>
  </si>
  <si>
    <t>12233.4</t>
  </si>
  <si>
    <t>12108.1</t>
  </si>
  <si>
    <t>12098.4</t>
  </si>
  <si>
    <t>12096.2</t>
  </si>
  <si>
    <t>12086.3</t>
  </si>
  <si>
    <t>12082.2</t>
  </si>
  <si>
    <t>11709.1</t>
  </si>
  <si>
    <t>10690.10</t>
  </si>
  <si>
    <t>10684.4</t>
  </si>
  <si>
    <t>10681.6</t>
  </si>
  <si>
    <t>10680.10</t>
  </si>
  <si>
    <t>10670.9</t>
  </si>
  <si>
    <t>10668.7</t>
  </si>
  <si>
    <t>10667.9</t>
  </si>
  <si>
    <t>10666.7</t>
  </si>
  <si>
    <t>10665.5</t>
  </si>
  <si>
    <t>10664.6</t>
  </si>
  <si>
    <t>10662.4</t>
  </si>
  <si>
    <t>10661.7</t>
  </si>
  <si>
    <t>10660.6</t>
  </si>
  <si>
    <t>10659.1</t>
  </si>
  <si>
    <t>10650.9</t>
  </si>
  <si>
    <t>10648.5</t>
  </si>
  <si>
    <t>10562.6</t>
  </si>
  <si>
    <t>Bortezomib (J9041)</t>
  </si>
  <si>
    <t>12728.2</t>
  </si>
  <si>
    <t>12724.24</t>
  </si>
  <si>
    <t>12723.1</t>
  </si>
  <si>
    <t>12714.3</t>
  </si>
  <si>
    <t>12713.8</t>
  </si>
  <si>
    <t>12712.2</t>
  </si>
  <si>
    <t>12711.5</t>
  </si>
  <si>
    <t>11724.1</t>
  </si>
  <si>
    <t>Billing and Reimbursement of Leuprolide Acetate Depot, 3.75 mg (J1950) for Prostate Cancer</t>
  </si>
  <si>
    <t>Bevacizumab (J9035, C9257)</t>
  </si>
  <si>
    <t>9741.22</t>
  </si>
  <si>
    <t>9665.20</t>
  </si>
  <si>
    <t>9662.9</t>
  </si>
  <si>
    <t>9658.24</t>
  </si>
  <si>
    <t>9657.29</t>
  </si>
  <si>
    <t>9655.6</t>
  </si>
  <si>
    <t>9654.16</t>
  </si>
  <si>
    <t>9649.17</t>
  </si>
  <si>
    <t>14283.5</t>
  </si>
  <si>
    <t>12662.8</t>
  </si>
  <si>
    <t>12651.5</t>
  </si>
  <si>
    <t>12650.9</t>
  </si>
  <si>
    <t>12639.7</t>
  </si>
  <si>
    <t>11726.1</t>
  </si>
  <si>
    <t>11369.3</t>
  </si>
  <si>
    <t>11358.16</t>
  </si>
  <si>
    <t>11336.4</t>
  </si>
  <si>
    <t>11152.7</t>
  </si>
  <si>
    <t>Bendamustine HCl (J9033)</t>
  </si>
  <si>
    <t>15435.1</t>
  </si>
  <si>
    <t>15434.1</t>
  </si>
  <si>
    <t>14558.2</t>
  </si>
  <si>
    <t>14530.3</t>
  </si>
  <si>
    <t>14521.3</t>
  </si>
  <si>
    <t>14496.2</t>
  </si>
  <si>
    <t>14480.3</t>
  </si>
  <si>
    <t>14478.3</t>
  </si>
  <si>
    <t>14474.1</t>
  </si>
  <si>
    <t>11730.3</t>
  </si>
  <si>
    <t>Belimumab (J0490)</t>
  </si>
  <si>
    <t>13088.1</t>
  </si>
  <si>
    <t>13080.3</t>
  </si>
  <si>
    <t>13079.16</t>
  </si>
  <si>
    <t>13078.1</t>
  </si>
  <si>
    <t>13077.1</t>
  </si>
  <si>
    <t>13076.1</t>
  </si>
  <si>
    <t>Belatacept (J0485)</t>
  </si>
  <si>
    <t>14709.1</t>
  </si>
  <si>
    <t>14686.1</t>
  </si>
  <si>
    <t>14683.1</t>
  </si>
  <si>
    <t>Basiliximab (J0480)</t>
  </si>
  <si>
    <t>14708.1</t>
  </si>
  <si>
    <t>14707.1</t>
  </si>
  <si>
    <t>14705.1</t>
  </si>
  <si>
    <t>14687.1</t>
  </si>
  <si>
    <t>14685.1</t>
  </si>
  <si>
    <t>14682.1</t>
  </si>
  <si>
    <t>Baclofen (J0475, J0476)</t>
  </si>
  <si>
    <t>8947.1</t>
  </si>
  <si>
    <t>Azacitidine (J9025)</t>
  </si>
  <si>
    <t>11723.1</t>
  </si>
  <si>
    <t>Autologous Cultured Chondrocytes, Implant (J7330)</t>
  </si>
  <si>
    <t>12360.1</t>
  </si>
  <si>
    <t>12356.1</t>
  </si>
  <si>
    <t>12355.1</t>
  </si>
  <si>
    <t>12349.1</t>
  </si>
  <si>
    <t>12344.1</t>
  </si>
  <si>
    <t>12343.1</t>
  </si>
  <si>
    <t>12341.2</t>
  </si>
  <si>
    <t>Asparaginase (J9019)</t>
  </si>
  <si>
    <t>14280.1</t>
  </si>
  <si>
    <t>14260.1</t>
  </si>
  <si>
    <t>Arformoterol (J7605)</t>
  </si>
  <si>
    <t>10513.1</t>
  </si>
  <si>
    <t>10492.2</t>
  </si>
  <si>
    <t>Anti-inhibitor (J7198)</t>
  </si>
  <si>
    <t>13877.1</t>
  </si>
  <si>
    <t>10876.3</t>
  </si>
  <si>
    <t xml:space="preserve">Antihemophilic Factor XIII (J7180)
</t>
  </si>
  <si>
    <t>13083.2</t>
  </si>
  <si>
    <t>13068.1</t>
  </si>
  <si>
    <t>13061.1</t>
  </si>
  <si>
    <t>13060.1</t>
  </si>
  <si>
    <t>Antihemophilic Factor VIII/von Willebrand factor complex (J7186)</t>
  </si>
  <si>
    <t>10851.2</t>
  </si>
  <si>
    <t>Antihemophilic Factor VIII (J7185, J7188, J7190-J7192)</t>
  </si>
  <si>
    <t>10846.8</t>
  </si>
  <si>
    <t>Antihemophilic Factor VIIa (J7189)</t>
  </si>
  <si>
    <t>13870.1</t>
  </si>
  <si>
    <t>13867.1</t>
  </si>
  <si>
    <t>10874.3</t>
  </si>
  <si>
    <t>Antihemophilic Factor IX (J7193, J7195, J7200, J7201)</t>
  </si>
  <si>
    <t>10875.7</t>
  </si>
  <si>
    <t>Antihemophilic Factor IX Complex (J7194)</t>
  </si>
  <si>
    <t>13842.1</t>
  </si>
  <si>
    <t>13825.1</t>
  </si>
  <si>
    <t>Amphotericin B Liposome (J0289)</t>
  </si>
  <si>
    <t>12626.2</t>
  </si>
  <si>
    <t>12625.2</t>
  </si>
  <si>
    <t>12618.1</t>
  </si>
  <si>
    <t>12610.2</t>
  </si>
  <si>
    <t>12609.2</t>
  </si>
  <si>
    <t>10769.3</t>
  </si>
  <si>
    <t>10740.3</t>
  </si>
  <si>
    <t>10738.2</t>
  </si>
  <si>
    <t>10732.3</t>
  </si>
  <si>
    <t>Alpha 1-Proteinase Inhibitor</t>
  </si>
  <si>
    <t>10915.3</t>
  </si>
  <si>
    <t>10909.6</t>
  </si>
  <si>
    <t>10908.4</t>
  </si>
  <si>
    <t>Alglucosidase Alfa (J0220 or J0221)</t>
  </si>
  <si>
    <t>14689.1</t>
  </si>
  <si>
    <t>14684.1</t>
  </si>
  <si>
    <t>14681.1</t>
  </si>
  <si>
    <t>14680.1</t>
  </si>
  <si>
    <t>Alglucerase, Imiglucerase, Taliglucerase, and Velaglucerase (J0205, J1786, J3060, J3385)</t>
  </si>
  <si>
    <t>13696.2</t>
  </si>
  <si>
    <t>13693.1</t>
  </si>
  <si>
    <t>13689.3</t>
  </si>
  <si>
    <t>13688.3</t>
  </si>
  <si>
    <t>13390.1</t>
  </si>
  <si>
    <t>13389.1</t>
  </si>
  <si>
    <t>13386.2</t>
  </si>
  <si>
    <t>13385.1</t>
  </si>
  <si>
    <t>13382.1</t>
  </si>
  <si>
    <t>13381.1</t>
  </si>
  <si>
    <t>13379.1</t>
  </si>
  <si>
    <t>10536.6</t>
  </si>
  <si>
    <t>10535.2</t>
  </si>
  <si>
    <t>10476.4</t>
  </si>
  <si>
    <t>Agalsidase Beta (J0180)</t>
  </si>
  <si>
    <t>10554.1</t>
  </si>
  <si>
    <t>10549.1</t>
  </si>
  <si>
    <t>10548.5</t>
  </si>
  <si>
    <t>Aflibercept (J0178)</t>
  </si>
  <si>
    <t>13840.1</t>
  </si>
  <si>
    <t>13839.3</t>
  </si>
  <si>
    <t>13831.2</t>
  </si>
  <si>
    <t>13811.2</t>
  </si>
  <si>
    <t>13809.4</t>
  </si>
  <si>
    <t>Ado-Trastuzumab Emstansine (J9354)</t>
  </si>
  <si>
    <t>14574.4</t>
  </si>
  <si>
    <t>14571.1</t>
  </si>
  <si>
    <t>14569.1</t>
  </si>
  <si>
    <t>14568.7</t>
  </si>
  <si>
    <t>14566.1</t>
  </si>
  <si>
    <t>14563.1</t>
  </si>
  <si>
    <t>14560.3</t>
  </si>
  <si>
    <t>14559.1</t>
  </si>
  <si>
    <t>Adenosine (J0153)</t>
  </si>
  <si>
    <t>14176.2</t>
  </si>
  <si>
    <t>Adalimumab (J0135)</t>
  </si>
  <si>
    <t>15291.1</t>
  </si>
  <si>
    <t>15290.1</t>
  </si>
  <si>
    <t>15288.1</t>
  </si>
  <si>
    <t>15287.1</t>
  </si>
  <si>
    <t>15285.1</t>
  </si>
  <si>
    <t>15284.1</t>
  </si>
  <si>
    <t>15282.1</t>
  </si>
  <si>
    <t>15281.1</t>
  </si>
  <si>
    <t>15278.1</t>
  </si>
  <si>
    <t>13766.1</t>
  </si>
  <si>
    <t>13765.1</t>
  </si>
  <si>
    <t>13764.2</t>
  </si>
  <si>
    <t>10708.29</t>
  </si>
  <si>
    <t>10707.5</t>
  </si>
  <si>
    <t>10706.6</t>
  </si>
  <si>
    <t>10698.4</t>
  </si>
  <si>
    <t>10697.4</t>
  </si>
  <si>
    <t>10696.6</t>
  </si>
  <si>
    <t>10695.5</t>
  </si>
  <si>
    <t>10694.5</t>
  </si>
  <si>
    <t>10693.9</t>
  </si>
  <si>
    <t>10692.9</t>
  </si>
  <si>
    <t>Vitrectomy</t>
  </si>
  <si>
    <t>15266.4</t>
  </si>
  <si>
    <t>CMS National Coverage Determinations (NCD) Policy</t>
  </si>
  <si>
    <t>15263.2</t>
  </si>
  <si>
    <t>10165.19</t>
  </si>
  <si>
    <t>Vertebral Axial Decompression (VAX-D)</t>
  </si>
  <si>
    <t>10451.1</t>
  </si>
  <si>
    <t>Vagus Nerve Stimulation (VNS)</t>
  </si>
  <si>
    <t>Urine Culture, Bacterial</t>
  </si>
  <si>
    <t>9894.6</t>
  </si>
  <si>
    <t>Tumor Antigen by Immunoassay CA 19-9</t>
  </si>
  <si>
    <t>9873.1</t>
  </si>
  <si>
    <t>Tumor Antigen by Immunoassay CA 15-3/CA 27.29</t>
  </si>
  <si>
    <t>9865.1</t>
  </si>
  <si>
    <t>Tumor Antigen by Immunoassay CA 125</t>
  </si>
  <si>
    <t>9861.1</t>
  </si>
  <si>
    <t>Transcutaneous Electrical Nerve Stimulation (TENS) for Chronic Low Back Pain</t>
  </si>
  <si>
    <t>Transcatheter Mitral Valve Repair (TMVR)</t>
  </si>
  <si>
    <t>14953.1</t>
  </si>
  <si>
    <t>14952.1</t>
  </si>
  <si>
    <t>14949.1</t>
  </si>
  <si>
    <t>14948.1</t>
  </si>
  <si>
    <t>14946.1</t>
  </si>
  <si>
    <t>14945.2</t>
  </si>
  <si>
    <t>Transcatheter Aortic Valve Replacement or Implantation (TAVR/TAVI)</t>
  </si>
  <si>
    <t>13680.1</t>
  </si>
  <si>
    <t>13679.1</t>
  </si>
  <si>
    <t>13673.1</t>
  </si>
  <si>
    <t>13671.1</t>
  </si>
  <si>
    <t>Topical Application of Oxygen/Topical Hyperbaric Oxygen</t>
  </si>
  <si>
    <t>7840.2</t>
  </si>
  <si>
    <t>Thyroid Testing</t>
  </si>
  <si>
    <t>9893.13</t>
  </si>
  <si>
    <t>Stem Cell Transplantation and Bone Marrow Transplantation Inpatient Facility</t>
  </si>
  <si>
    <t>15359.1</t>
  </si>
  <si>
    <t>15358.1</t>
  </si>
  <si>
    <t>Stem Cell Transplantation and Bone Marrow Transplantation</t>
  </si>
  <si>
    <t>15134.1</t>
  </si>
  <si>
    <t>12371.2</t>
  </si>
  <si>
    <t>12363.2</t>
  </si>
  <si>
    <t>12357.2</t>
  </si>
  <si>
    <t>12352.3</t>
  </si>
  <si>
    <t>12351.3</t>
  </si>
  <si>
    <t>10573.4</t>
  </si>
  <si>
    <t>10479.6</t>
  </si>
  <si>
    <t>10444.4</t>
  </si>
  <si>
    <t>Smoking and Tobacco-Use Cessation Counseling</t>
  </si>
  <si>
    <t>8787.8</t>
  </si>
  <si>
    <t>12358.1</t>
  </si>
  <si>
    <t>12333.1</t>
  </si>
  <si>
    <t>12324.5</t>
  </si>
  <si>
    <t>12320.1</t>
  </si>
  <si>
    <t>12319.1</t>
  </si>
  <si>
    <t>10455.4</t>
  </si>
  <si>
    <t>Serum Iron Studies</t>
  </si>
  <si>
    <t>9903.11</t>
  </si>
  <si>
    <t>5609.20</t>
  </si>
  <si>
    <t>Sensory Nerve Conduction Threshold Tests (sNCTs)</t>
  </si>
  <si>
    <t>10461.1</t>
  </si>
  <si>
    <t>Screening Pelvic Examinations</t>
  </si>
  <si>
    <t>6849.10</t>
  </si>
  <si>
    <t>5961.6</t>
  </si>
  <si>
    <t>Screening Pap Smear - Procedure Frequency</t>
  </si>
  <si>
    <t>6063.12</t>
  </si>
  <si>
    <t>15272.2</t>
  </si>
  <si>
    <t>Screening Mammograms</t>
  </si>
  <si>
    <t>4233.21</t>
  </si>
  <si>
    <t>4232.14</t>
  </si>
  <si>
    <t>4231.12</t>
  </si>
  <si>
    <t>15008.1</t>
  </si>
  <si>
    <t>15001.1</t>
  </si>
  <si>
    <t>14998.1</t>
  </si>
  <si>
    <t>10338.4</t>
  </si>
  <si>
    <t>Screening for Human Immunodeficiency Virus (HIV) Infection</t>
  </si>
  <si>
    <t>12383.1</t>
  </si>
  <si>
    <t>11958.1</t>
  </si>
  <si>
    <t>11874.1</t>
  </si>
  <si>
    <t>11868.1</t>
  </si>
  <si>
    <t>Screening for Hepatitis C Virus (HCV) in Adults</t>
  </si>
  <si>
    <t>14955.2</t>
  </si>
  <si>
    <t>14911.2</t>
  </si>
  <si>
    <t>14896.2</t>
  </si>
  <si>
    <t>14890.2</t>
  </si>
  <si>
    <t>14872.2</t>
  </si>
  <si>
    <t>14867.1</t>
  </si>
  <si>
    <t>14866.1</t>
  </si>
  <si>
    <t>14865.2</t>
  </si>
  <si>
    <t>14862.1</t>
  </si>
  <si>
    <t>Screening for Depression</t>
  </si>
  <si>
    <t>12896.1</t>
  </si>
  <si>
    <t>12895.1</t>
  </si>
  <si>
    <t>12877.3</t>
  </si>
  <si>
    <t>Screening and Behavioral Counseling for Alcohol Misuse</t>
  </si>
  <si>
    <t>12938.1</t>
  </si>
  <si>
    <t>12935.3</t>
  </si>
  <si>
    <t>12934.1</t>
  </si>
  <si>
    <t>12933.1</t>
  </si>
  <si>
    <t>12919.1</t>
  </si>
  <si>
    <t>12918.1</t>
  </si>
  <si>
    <t>12917.1</t>
  </si>
  <si>
    <t>Sacral Nerve Stimulation (SNS)</t>
  </si>
  <si>
    <t>10123.10</t>
  </si>
  <si>
    <t>Refractive Keratoplasty</t>
  </si>
  <si>
    <t>10474.3</t>
  </si>
  <si>
    <t>Prothrombin Time (PT)</t>
  </si>
  <si>
    <t>9914.14</t>
  </si>
  <si>
    <t>8471.10</t>
  </si>
  <si>
    <t>Prostate Specific Antigen</t>
  </si>
  <si>
    <t>10304.3</t>
  </si>
  <si>
    <t>10271.3</t>
  </si>
  <si>
    <t>10270.10</t>
  </si>
  <si>
    <t>10269.5</t>
  </si>
  <si>
    <t>Prostate Cancer Screening Tests</t>
  </si>
  <si>
    <t>5601.6</t>
  </si>
  <si>
    <t>10266.1</t>
  </si>
  <si>
    <t>10265.1</t>
  </si>
  <si>
    <t>Prolotherapy</t>
  </si>
  <si>
    <t>10448.1</t>
  </si>
  <si>
    <t>Positron Emission Tomography (PET) Scans</t>
  </si>
  <si>
    <t>14319.2</t>
  </si>
  <si>
    <t>14316.2</t>
  </si>
  <si>
    <t>14314.2</t>
  </si>
  <si>
    <t>14309.1</t>
  </si>
  <si>
    <t>14292.2</t>
  </si>
  <si>
    <t>11861.7</t>
  </si>
  <si>
    <t>11860.6</t>
  </si>
  <si>
    <t>11858.5</t>
  </si>
  <si>
    <t>3821.16</t>
  </si>
  <si>
    <t>15269.1</t>
  </si>
  <si>
    <t>Photosensitive Drugs and Ocular Photodynamic Therapy (OPT)</t>
  </si>
  <si>
    <t>7067.6</t>
  </si>
  <si>
    <t>10301.2</t>
  </si>
  <si>
    <t>10125.4</t>
  </si>
  <si>
    <t>Percutaneous Image-guided Lumbar Decompression (PILD) for Lumbar Spinal Stenosis (LSS)</t>
  </si>
  <si>
    <t>14586.2</t>
  </si>
  <si>
    <t>14584.3</t>
  </si>
  <si>
    <t>14581.2</t>
  </si>
  <si>
    <t>14580.2</t>
  </si>
  <si>
    <t>14579.2</t>
  </si>
  <si>
    <t>14578.2</t>
  </si>
  <si>
    <t>Pediatric Liver Transplantation</t>
  </si>
  <si>
    <t>10447.6</t>
  </si>
  <si>
    <t>Partial Thromboplastin Time (PTT)</t>
  </si>
  <si>
    <t>9917.24</t>
  </si>
  <si>
    <t>Pancreas Transplantation Inpatient Facility</t>
  </si>
  <si>
    <t>15381.1</t>
  </si>
  <si>
    <t>Osteogenic Stimulators</t>
  </si>
  <si>
    <t>8453.4</t>
  </si>
  <si>
    <t>8449.5</t>
  </si>
  <si>
    <t>Oral Anti-Emetic Drugs Used as Part of a Cancer Chemotherapeutic Regimen</t>
  </si>
  <si>
    <t>14469.2</t>
  </si>
  <si>
    <t>13793.3</t>
  </si>
  <si>
    <t>13763.5</t>
  </si>
  <si>
    <t>13762.5</t>
  </si>
  <si>
    <t>13720.3</t>
  </si>
  <si>
    <t>13715.5</t>
  </si>
  <si>
    <t>13707.3</t>
  </si>
  <si>
    <t>13705.3</t>
  </si>
  <si>
    <t>13701.2</t>
  </si>
  <si>
    <t>Noncontact Normothermic Wound Therapy Devices</t>
  </si>
  <si>
    <t>6057.3</t>
  </si>
  <si>
    <t>Never Events</t>
  </si>
  <si>
    <t>15373.1</t>
  </si>
  <si>
    <t>11173.5</t>
  </si>
  <si>
    <t>Neuromuscular Electrical Stimulator (NMES)</t>
  </si>
  <si>
    <t>12678.1</t>
  </si>
  <si>
    <t>Microvolt T-Wave Alternans (MTWA) Testing</t>
  </si>
  <si>
    <t>15578.1</t>
  </si>
  <si>
    <t>Medical Nutrition Therapy</t>
  </si>
  <si>
    <t>9606.7</t>
  </si>
  <si>
    <t>9240.2</t>
  </si>
  <si>
    <t>15206.1</t>
  </si>
  <si>
    <t>15205.1</t>
  </si>
  <si>
    <t>15204.1</t>
  </si>
  <si>
    <t>15201.1</t>
  </si>
  <si>
    <t>15200.1</t>
  </si>
  <si>
    <t>12110.6</t>
  </si>
  <si>
    <t>10153.1</t>
  </si>
  <si>
    <t>Magnetic Resonance Spectroscopy (MRS)</t>
  </si>
  <si>
    <t>10436.1</t>
  </si>
  <si>
    <t>Magnetic Resonance Imaging (MRI)</t>
  </si>
  <si>
    <t>14466.4</t>
  </si>
  <si>
    <t>14465.3</t>
  </si>
  <si>
    <t>14464.3</t>
  </si>
  <si>
    <t>Lung Cancer Screening with Low Dose Computed Tomography (LDCT)</t>
  </si>
  <si>
    <t>15862.1</t>
  </si>
  <si>
    <t>15859.1</t>
  </si>
  <si>
    <t>15857.1</t>
  </si>
  <si>
    <t>15852.2</t>
  </si>
  <si>
    <t>15850.1</t>
  </si>
  <si>
    <t>15835.1</t>
  </si>
  <si>
    <t>15367.1</t>
  </si>
  <si>
    <t>10168.3</t>
  </si>
  <si>
    <t>Lipid Testing</t>
  </si>
  <si>
    <t>11856.8</t>
  </si>
  <si>
    <t>11853.8</t>
  </si>
  <si>
    <t>10540.24</t>
  </si>
  <si>
    <t>Laetrile and Related Substances</t>
  </si>
  <si>
    <t>10450.1</t>
  </si>
  <si>
    <t>Laboratory Tests - Serum Aluminum</t>
  </si>
  <si>
    <t>10438.9</t>
  </si>
  <si>
    <t>Islet Cell Transplantation</t>
  </si>
  <si>
    <t>15230.1</t>
  </si>
  <si>
    <t>12055.1</t>
  </si>
  <si>
    <t>11091.1</t>
  </si>
  <si>
    <t>10539.2</t>
  </si>
  <si>
    <t>10521.2</t>
  </si>
  <si>
    <t>10494.2</t>
  </si>
  <si>
    <t>Intensive Behavioral Therapy for Obesity</t>
  </si>
  <si>
    <t>14914.1</t>
  </si>
  <si>
    <t>13127.5</t>
  </si>
  <si>
    <t>13126.4</t>
  </si>
  <si>
    <t>13124.2</t>
  </si>
  <si>
    <t>13121.1</t>
  </si>
  <si>
    <t>13115.2</t>
  </si>
  <si>
    <t>Intensive Behavioral Therapy for Cardiovascular Disease</t>
  </si>
  <si>
    <t>12936.1</t>
  </si>
  <si>
    <t>12885.1</t>
  </si>
  <si>
    <t>12884.4</t>
  </si>
  <si>
    <t>12878.1</t>
  </si>
  <si>
    <t>Infusion Pumps</t>
  </si>
  <si>
    <t>10522.1</t>
  </si>
  <si>
    <t>10509.1</t>
  </si>
  <si>
    <t>Infrared Therapy Devices</t>
  </si>
  <si>
    <t>10031.18</t>
  </si>
  <si>
    <t>Hyperthermia for Treatment of Cancer</t>
  </si>
  <si>
    <t>11170.5</t>
  </si>
  <si>
    <t>Hyperbaric Oxygen Therapy</t>
  </si>
  <si>
    <t>9558.16</t>
  </si>
  <si>
    <t>7546.16</t>
  </si>
  <si>
    <t>7544.34</t>
  </si>
  <si>
    <t>10193.1</t>
  </si>
  <si>
    <t>Hydrophilic Contact Lenses</t>
  </si>
  <si>
    <t>10119.5</t>
  </si>
  <si>
    <t>Human Immunodeficiency Virus (HIV) Testing (Prognosis Including Monitoring)</t>
  </si>
  <si>
    <t>9895.2</t>
  </si>
  <si>
    <t>Human Immunodeficiency Virus (HIV) Testing (Diagnosis)</t>
  </si>
  <si>
    <t>9915.21</t>
  </si>
  <si>
    <t>Human Chorionic Gonadotropin</t>
  </si>
  <si>
    <t>9859.6</t>
  </si>
  <si>
    <t>Home Prothrombin Time/International Normalized Ratio (PT/INR) Monitoring for Anticoagulation Management</t>
  </si>
  <si>
    <t>7320.4</t>
  </si>
  <si>
    <t>15535.1</t>
  </si>
  <si>
    <t>10302.11</t>
  </si>
  <si>
    <t>Home Oxygen Use to Treat Cluster Headache (CH)</t>
  </si>
  <si>
    <t>DeNetto</t>
  </si>
  <si>
    <t>Corazao</t>
  </si>
  <si>
    <t>Algra/Torres</t>
  </si>
  <si>
    <t>Singh</t>
  </si>
  <si>
    <t>Home Blood Glucose Monitors</t>
  </si>
  <si>
    <t>10463.16</t>
  </si>
  <si>
    <t>Hepatitis Panel/Acute Hepatitis Panel</t>
  </si>
  <si>
    <t>9880.11</t>
  </si>
  <si>
    <t>Stem Cell Transplantation</t>
  </si>
  <si>
    <t>Hemoperfusion</t>
  </si>
  <si>
    <t>10469.5</t>
  </si>
  <si>
    <t>Hemodialysis for Treatment of Schizophrenia</t>
  </si>
  <si>
    <t>10446.1</t>
  </si>
  <si>
    <t>Siltuximab (C9455)</t>
  </si>
  <si>
    <t>Heartsbreath Test for Heart Transplant Rejection</t>
  </si>
  <si>
    <t>10930.1</t>
  </si>
  <si>
    <t>Hair Analysis</t>
  </si>
  <si>
    <t>10460.1</t>
  </si>
  <si>
    <t>Screening Pap Smear</t>
  </si>
  <si>
    <t>Glycated Hemoglobin/Glycated Protein</t>
  </si>
  <si>
    <t>9890.9</t>
  </si>
  <si>
    <t>8637.8</t>
  </si>
  <si>
    <t>10313.2</t>
  </si>
  <si>
    <t>Gastric Freezing</t>
  </si>
  <si>
    <t>10452.1</t>
  </si>
  <si>
    <t>Gamma Glutamyltransferase</t>
  </si>
  <si>
    <t>9876.11</t>
  </si>
  <si>
    <t>Functional Electrical Stimulation (FES)</t>
  </si>
  <si>
    <t>10626.5</t>
  </si>
  <si>
    <t>Fecal Occult Blood Test</t>
  </si>
  <si>
    <t>9889.9</t>
  </si>
  <si>
    <t>Fabric Wrapping of Abdominal Aneurysms</t>
  </si>
  <si>
    <t>10443.1</t>
  </si>
  <si>
    <t>Pancreas Transplantation</t>
  </si>
  <si>
    <t>Extracorporeal Photopheresis</t>
  </si>
  <si>
    <t>13463.3</t>
  </si>
  <si>
    <t>13460.1</t>
  </si>
  <si>
    <t>13458.4</t>
  </si>
  <si>
    <t>13457.2</t>
  </si>
  <si>
    <t>12775.5</t>
  </si>
  <si>
    <t>10491.14</t>
  </si>
  <si>
    <t>External Counterpulsation (ECP) therapy for Severe Angina</t>
  </si>
  <si>
    <t>8631.1</t>
  </si>
  <si>
    <t>Levocarnitine for Use in the Treatment of Carnitine Deficiency in ESRD Patients</t>
  </si>
  <si>
    <t>15279.1</t>
  </si>
  <si>
    <t>15265.1</t>
  </si>
  <si>
    <t>Laboratory Tests - Aluminum</t>
  </si>
  <si>
    <t>15256.1</t>
  </si>
  <si>
    <t>Erythropoiesis Stimulating Agents (ESAs) in Cancer and Related Neoplastic Conditions</t>
  </si>
  <si>
    <t>10501.3</t>
  </si>
  <si>
    <t>Macauley-James</t>
  </si>
  <si>
    <t>10499.2</t>
  </si>
  <si>
    <t>10371.5</t>
  </si>
  <si>
    <t>Electrotherapy for Treatment of Facial Nerve Paralysis (Bell's Palsy)</t>
  </si>
  <si>
    <t>10465.1</t>
  </si>
  <si>
    <t>Electrical Stimulation (ES) and Electromagnetic Therapy for the Treatment of Wounds</t>
  </si>
  <si>
    <t>7490.9</t>
  </si>
  <si>
    <t>11167.1</t>
  </si>
  <si>
    <t>10624.1</t>
  </si>
  <si>
    <t>Durable Medical Equipment Reference List</t>
  </si>
  <si>
    <t>7301.8</t>
  </si>
  <si>
    <t>14747.1</t>
  </si>
  <si>
    <t>Flucinolone Acetonide, Intravitreal Implant (J7311)</t>
  </si>
  <si>
    <t>10464.2</t>
  </si>
  <si>
    <t>Epoetin Alfa (J0885, J0886, Q4081)</t>
  </si>
  <si>
    <t>10454.21</t>
  </si>
  <si>
    <t>Dimethyl Sulfoxide (DMSO)</t>
  </si>
  <si>
    <t>8252.5</t>
  </si>
  <si>
    <t>10120.3</t>
  </si>
  <si>
    <t>Digoxin Therapeutic Drug Assay</t>
  </si>
  <si>
    <t>9909.16</t>
  </si>
  <si>
    <t>Diagnostic Endocardial Electrical Stimulation (EES)</t>
  </si>
  <si>
    <t>10581.7</t>
  </si>
  <si>
    <t>Drug Testing/Assay</t>
  </si>
  <si>
    <t>Diagnosis and Treatment of Diabetic Sensory Neuropathy with Loss of Protective Sensation (LOPS)</t>
  </si>
  <si>
    <t>6232.8</t>
  </si>
  <si>
    <t>6230.11</t>
  </si>
  <si>
    <t>6228.1</t>
  </si>
  <si>
    <t>Colorectal Cancer Screening Tests - Non-DNA Based</t>
  </si>
  <si>
    <t>Diabetes Self-Management Training (DSMT) Services</t>
  </si>
  <si>
    <t>9736.12</t>
  </si>
  <si>
    <t>Colorectal Cancer Screening Tests</t>
  </si>
  <si>
    <t>15203.1</t>
  </si>
  <si>
    <t>Cochlear Implantation</t>
  </si>
  <si>
    <t>10309.8</t>
  </si>
  <si>
    <t>Chelation Therapy for Treatment of Atherosclerosis</t>
  </si>
  <si>
    <t>Dermal Injections for Facial Lipodystrophy Syndrome</t>
  </si>
  <si>
    <t>Challenge Ingestion Food Testing</t>
  </si>
  <si>
    <t>Cryosurgery Ablation of the Prostate</t>
  </si>
  <si>
    <t>10303.1</t>
  </si>
  <si>
    <t>Cardiac Output Monitoring by Thoracic Electrical Bioimpedance (TEB)</t>
  </si>
  <si>
    <t>5744.10</t>
  </si>
  <si>
    <t>Carcinoembryonic Antigen</t>
  </si>
  <si>
    <t>4288.3</t>
  </si>
  <si>
    <t>4286.7</t>
  </si>
  <si>
    <t>Bendamustine</t>
  </si>
  <si>
    <t>3430.14</t>
  </si>
  <si>
    <t>Behavioral Counseling to Prevent Sexually Transmitted Infections</t>
  </si>
  <si>
    <t>10356.2</t>
  </si>
  <si>
    <t>Colorectal Cancer Screening Tests - DNA Based</t>
  </si>
  <si>
    <t>15583.2</t>
  </si>
  <si>
    <t>Artificial Heart and Related Devices</t>
  </si>
  <si>
    <t>15582.2</t>
  </si>
  <si>
    <t>Arthroscopic Lavage and Debridement for the Osteoarthritic Knee</t>
  </si>
  <si>
    <t>15581.2</t>
  </si>
  <si>
    <t>Antihemophilic Factor XIII (J7180)</t>
  </si>
  <si>
    <t>15580.2</t>
  </si>
  <si>
    <t>Ambulatory Electroencephalographic (EEG) Monitoring</t>
  </si>
  <si>
    <t>15577.2</t>
  </si>
  <si>
    <t>Ambulatory Blood Pressure Monitoring</t>
  </si>
  <si>
    <t>Collagen Crosslinks, any Method</t>
  </si>
  <si>
    <t>9891.7</t>
  </si>
  <si>
    <t>Alpha-fetoprotein</t>
  </si>
  <si>
    <t>10453.7</t>
  </si>
  <si>
    <t>Air-Fluidized Bed</t>
  </si>
  <si>
    <t>Clinical Diagnostic Laboratory Services (General Policy)</t>
  </si>
  <si>
    <t>9916.30</t>
  </si>
  <si>
    <t>10467.25</t>
  </si>
  <si>
    <t>Acupuncture for Fibromyalgia</t>
  </si>
  <si>
    <t>10440.3</t>
  </si>
  <si>
    <t>Acupuncture (General Policy)</t>
  </si>
  <si>
    <t>Cellular Therapy</t>
  </si>
  <si>
    <t>10449.1</t>
  </si>
  <si>
    <t>15137.1</t>
  </si>
  <si>
    <t>10339.1</t>
  </si>
  <si>
    <t>9855.5</t>
  </si>
  <si>
    <t>Octreotide Acetate (J2353)</t>
  </si>
  <si>
    <t>10305.1</t>
  </si>
  <si>
    <t>Bone (Mineral) Density Services</t>
  </si>
  <si>
    <t>3521.34</t>
  </si>
  <si>
    <t>Mammograms</t>
  </si>
  <si>
    <t>3519.37</t>
  </si>
  <si>
    <t>11615.24</t>
  </si>
  <si>
    <t>10563.20</t>
  </si>
  <si>
    <t>10276.19</t>
  </si>
  <si>
    <t>Blood Glucose Testing</t>
  </si>
  <si>
    <t>9892.12</t>
  </si>
  <si>
    <t>Blood-Derived Products for Chronic Non-Healing Wounds</t>
  </si>
  <si>
    <t>10475.3</t>
  </si>
  <si>
    <t>10466.4</t>
  </si>
  <si>
    <t>10334.6</t>
  </si>
  <si>
    <t>Blood Counts</t>
  </si>
  <si>
    <t>9918.11</t>
  </si>
  <si>
    <t>15260.1</t>
  </si>
  <si>
    <t>15258.1</t>
  </si>
  <si>
    <t>13138.1</t>
  </si>
  <si>
    <t>13137.1</t>
  </si>
  <si>
    <t>13136.4</t>
  </si>
  <si>
    <t>Cardiac Pacemakers</t>
  </si>
  <si>
    <t>13135.1</t>
  </si>
  <si>
    <t>13134.1</t>
  </si>
  <si>
    <t>Bariatric Surgery for Treatment of Morbid Obesity</t>
  </si>
  <si>
    <t>11367.8</t>
  </si>
  <si>
    <t>11168.3</t>
  </si>
  <si>
    <t>10431.1</t>
  </si>
  <si>
    <t>Autologous Platelet-Rich Plasma (PRP) for Chronic Non-Healing Wounds</t>
  </si>
  <si>
    <t>13990.1</t>
  </si>
  <si>
    <t>Adult Liver Transplantation</t>
  </si>
  <si>
    <t>13989.2</t>
  </si>
  <si>
    <t>13988.1</t>
  </si>
  <si>
    <t>Sodium Hyaluronan or Derivative (J7321-J7327)</t>
  </si>
  <si>
    <t>13986.1</t>
  </si>
  <si>
    <t>13985.1</t>
  </si>
  <si>
    <t>13984.2</t>
  </si>
  <si>
    <t>13982.1</t>
  </si>
  <si>
    <t>Filgrastim (J1442)</t>
  </si>
  <si>
    <t>13965.1</t>
  </si>
  <si>
    <t>Autogenous Epidural Blood Graft</t>
  </si>
  <si>
    <t>10441.1</t>
  </si>
  <si>
    <t>15645.1</t>
  </si>
  <si>
    <t>15590.1</t>
  </si>
  <si>
    <t>15589.1</t>
  </si>
  <si>
    <t>15369.1</t>
  </si>
  <si>
    <t>15267.1</t>
  </si>
  <si>
    <t>11895.1</t>
  </si>
  <si>
    <t>11649.2</t>
  </si>
  <si>
    <t>7183.1</t>
  </si>
  <si>
    <t>10442.3</t>
  </si>
  <si>
    <t>9911.10</t>
  </si>
  <si>
    <t>10445.7</t>
  </si>
  <si>
    <t>10158.1</t>
  </si>
  <si>
    <t>Acupuncture for Osteoarthritis</t>
  </si>
  <si>
    <t>10307.2</t>
  </si>
  <si>
    <t>10204.1</t>
  </si>
  <si>
    <t>MD</t>
  </si>
  <si>
    <t>CCS</t>
  </si>
  <si>
    <t>Topic</t>
  </si>
  <si>
    <t>Topic Title</t>
  </si>
  <si>
    <t>Mid Rule Dot Version</t>
  </si>
  <si>
    <t>Medical Policy Title</t>
  </si>
  <si>
    <t>Urology Policy</t>
  </si>
  <si>
    <t>Unassigned Medical Policy Bucket for iHT Specialty Policy</t>
  </si>
  <si>
    <t>Unassigned Medical Policy Bucket for iHT Global Policy</t>
  </si>
  <si>
    <t>Team Surgery Policy</t>
  </si>
  <si>
    <t>Split Surgical Care Policy</t>
  </si>
  <si>
    <t>Site of Service Payment Differential Policy</t>
  </si>
  <si>
    <t>Separate Procedures Policy</t>
  </si>
  <si>
    <t>Revenue Code Policy</t>
  </si>
  <si>
    <t>Radiology Policy</t>
  </si>
  <si>
    <t>Radiation Oncology Policy</t>
  </si>
  <si>
    <t>Quality of Care Policy</t>
  </si>
  <si>
    <t>Pulmonary Policy</t>
  </si>
  <si>
    <t>Psychiatry-Psychology Policy</t>
  </si>
  <si>
    <t>Professional, Technical, and Global Services Policy</t>
  </si>
  <si>
    <t>Procedure-Gender Policy</t>
  </si>
  <si>
    <t>Procedure-Age Policy</t>
  </si>
  <si>
    <t>Procedure Code Guideline Policy</t>
  </si>
  <si>
    <t>Procedure Code Definition Policy</t>
  </si>
  <si>
    <t>Primary Care Policy</t>
  </si>
  <si>
    <t>Podiatry Policy</t>
  </si>
  <si>
    <t>Plastic Surgery Policy</t>
  </si>
  <si>
    <t>Place of Service Policy</t>
  </si>
  <si>
    <t>Physical Medicine Policy</t>
  </si>
  <si>
    <t>Partial Hospitalization Policy</t>
  </si>
  <si>
    <t>Pain Management Policy</t>
  </si>
  <si>
    <t>OPPS Technical Cap Policy</t>
  </si>
  <si>
    <t>Ophthalmology Policy</t>
  </si>
  <si>
    <t>Once Per Lifetime Services Policy</t>
  </si>
  <si>
    <t>Obstetrics and Gynecology Policy</t>
  </si>
  <si>
    <t>Observation Services Policy</t>
  </si>
  <si>
    <t>Neurology Policy</t>
  </si>
  <si>
    <t>Nephrology Policy</t>
  </si>
  <si>
    <t>National Correct Coding Manual Policy</t>
  </si>
  <si>
    <t>National Correct Coding Initiative Supplemental Policy</t>
  </si>
  <si>
    <t>National Correct Coding Initiative Policy</t>
  </si>
  <si>
    <t>Multiple Procedure Reduction Policy</t>
  </si>
  <si>
    <t>Multiple Procedure Reduction for Therapy Services Policy</t>
  </si>
  <si>
    <t>Multiple Procedure Reduction for Radiology Policy</t>
  </si>
  <si>
    <t>Multiple Procedure Reduction for Ophthalmology Services Policy</t>
  </si>
  <si>
    <t>Multiple Procedure Reduction for Cardiovascular Services Policy</t>
  </si>
  <si>
    <t>Multiple Endoscopy Policy</t>
  </si>
  <si>
    <t>Modifier Processing Policy</t>
  </si>
  <si>
    <t>Modifier Policy</t>
  </si>
  <si>
    <t>Maximum Units Policy</t>
  </si>
  <si>
    <t>Laboratory-Pathology Policy</t>
  </si>
  <si>
    <t>Incident To Services Policy</t>
  </si>
  <si>
    <t>Home Health/Home Infusion and Related Services Policy</t>
  </si>
  <si>
    <t>Hematology-Oncology Policy</t>
  </si>
  <si>
    <t>Global Surgery Policy</t>
  </si>
  <si>
    <t>Global Obstetrical Policy</t>
  </si>
  <si>
    <t>Genetic Testing Policy</t>
  </si>
  <si>
    <t>General Surgery Policy</t>
  </si>
  <si>
    <t>Gastroenterology Policy</t>
  </si>
  <si>
    <t>Frequency Policy</t>
  </si>
  <si>
    <t>Evaluation and Management Services Policy</t>
  </si>
  <si>
    <t>ENT Policy</t>
  </si>
  <si>
    <t>End Stage Renal Disease (ESRD) Policy</t>
  </si>
  <si>
    <t>Durable Medical Equipment and Supplies Policy</t>
  </si>
  <si>
    <t>Duplicate Services Policy</t>
  </si>
  <si>
    <t>Diagnosis-Gender Policy</t>
  </si>
  <si>
    <t>Diagnosis-Evaluation and Management Re-Coding Policy</t>
  </si>
  <si>
    <t>Diagnosis-Age Policy</t>
  </si>
  <si>
    <t>Diagnosis Validity Policy</t>
  </si>
  <si>
    <t>Diagnosis Procedure Policy</t>
  </si>
  <si>
    <t>Diagnosis Code Guideline Policy</t>
  </si>
  <si>
    <t>Device and Supply Policy</t>
  </si>
  <si>
    <t>Dermatology Policy</t>
  </si>
  <si>
    <t>Dental Policy</t>
  </si>
  <si>
    <t>Deleted HCPCS Codes Policy</t>
  </si>
  <si>
    <t>Co-Surgeon Policy</t>
  </si>
  <si>
    <t>Computed Tomography Reduction</t>
  </si>
  <si>
    <t>CMS Coverage Policies</t>
  </si>
  <si>
    <t>Claims Processing Parameters Policy</t>
  </si>
  <si>
    <t>Claims Processing and Policy Guidelines (informational only DPs)</t>
  </si>
  <si>
    <t>Chiropractic Policy (Retired 08/2015)</t>
  </si>
  <si>
    <t>Cardiology Policy</t>
  </si>
  <si>
    <t>Bundled Services Policy</t>
  </si>
  <si>
    <t>Bundled Facility Payment Policy</t>
  </si>
  <si>
    <t>Bilateral Procedures Policy</t>
  </si>
  <si>
    <t>Asthma and Allergy Policy</t>
  </si>
  <si>
    <t>Assistant Surgeon Policy</t>
  </si>
  <si>
    <t>Anesthesia Policy</t>
  </si>
  <si>
    <t>Ambulatory Surgical Center (ASC) Policy</t>
  </si>
  <si>
    <t>Ambulance Policy</t>
  </si>
  <si>
    <t>Add-on Code Policy</t>
  </si>
  <si>
    <t>RA</t>
  </si>
  <si>
    <t>MP</t>
  </si>
  <si>
    <t>Sr. #</t>
  </si>
  <si>
    <t>12746.12,12762.14</t>
  </si>
  <si>
    <t>12746.12,12756.4,12762.14,12763.5</t>
  </si>
  <si>
    <t>6848.13,6851.10</t>
  </si>
  <si>
    <t>10468.2,10973.1,12532.1,13118.4,13123.5,13125.4,13427.7,16095.1,16199.1,16206.1,7935.4,7938.5,8155.1,9309.9,9317.1,9470.4</t>
  </si>
  <si>
    <t>10312.10,8380.21</t>
  </si>
  <si>
    <t>16120.2,6100.15</t>
  </si>
  <si>
    <t>8582.2, 10523.19, 10524.15</t>
  </si>
  <si>
    <t>10523.2 &amp; 10524.15 added to line as per Tuhina's e-mail dated 3/24</t>
  </si>
  <si>
    <t>LCD: DMEMAC/J-A/L33736 (A52461)/R-10-01-2015; J-A/L33822 (A52464)/R-10-01-2015; J-A/L33820 (A52508)/R-10-01-2015; J-A/L33318 (A52465)/R-10-01-2015; J-A/L33828 (A52487)/R-10-01-2015; J-A/L33830 (A52489)/R-10-01-2015; J-A/L33799 (A52516)/R-10-01-2015; J-A/L33832 (A52492)/R-10-01-2015; J-A/L33803 (A52521)/R-01-01-2016; J-A/L33791 (A52503)/R-10-01-2015; J-A/L33792 (A52504)/R-01-01-2016</t>
  </si>
  <si>
    <t>LCD: DMEMAC/J-A, J-B, J-C, J-D/L33798 (A52515)/R-07-01-2016; J-A, J-B, J-C, J-D/L33783 (A52493)/R-07-01-2016</t>
  </si>
  <si>
    <t>LCD: A/BMAC/J-6/L33629/R-03-01-2016; A/B/HHHMAC/J-K/L33629/R-03-01-2016; A/BMAC/J-E/L34317/R-10-01-2015; A/BMAC/J-F/L34052/R-10-01-2015; A/BMAC/J-F/L34097/R-10-01-2015; A/BMAC/J-6/L32456/R-06-01-2015; A/B/HHHMAC/J-K/L32456/R-06-01-2015; A/BMAC/J-E/L33487/R-09-01-2014; A/BMAC/J-F/L24415/R-09-01-2014; A/BMAC/J-F/L32844/R-09-01-2014; American College of Radiology "ACR Appropriateness Criteria ? Routine Chest Radiography", 2015; American College of Radiology and the Society for Pediatric Radiology "ACR-SPR PRACTICE PARAMETER FOR THE PERFORMANCE OF CHEST RADIOGRAPHY", 2014</t>
  </si>
  <si>
    <t xml:space="preserve"> IOM 100-04, Chapter 17, Section 80.7; LCD: DMEMAC/J-A, J-B, J-C, J-D/L33824/R-07-01-2016; J-A, J-B, J-C, J-D/L33826/R-07-01-2016; J-A, J-B, J-C, J-D/L33827/R-07-01-2016</t>
  </si>
  <si>
    <t>10523.19</t>
  </si>
  <si>
    <t>10524.15</t>
  </si>
  <si>
    <t>IOM 100-04, Chapter 17, Section 80.7; LCD: DMEMAC/J-A, J-B, J-C, J-D/L33370/R-07-01-2016</t>
  </si>
  <si>
    <t>LCD: DMEMAC/J-A, J-B, J-C, J-D/L33787/R-07-01-2016</t>
  </si>
  <si>
    <t>LCD: DMEMAC/J-A, J-B, J-C, J-D/L33370/R-07-01-2016</t>
  </si>
  <si>
    <t>LCD: DMEMAC/J-A, J-B, J-C, J-D/L33787 (A52496)/R-07-01-2016</t>
  </si>
  <si>
    <t>LCD: DMEMAC/J-A, J-B, J-C, J-D/L33798/R-07-01-2016</t>
  </si>
  <si>
    <t>LCD: DMEMAC/J-A, J-B, J-C, J-D/L33370/R-07-01-2016; J-A/L11499/R-10-31-2014; J-B/L27226/R-10-31-2014; J-C/L5007/R-10-31-2014; J-D/L11488/R-10-31-2014</t>
  </si>
  <si>
    <t>LCD: DMEMAC/J-A, J-B, J-C, J-D/L33370 (A52466)/R-07-01-2016</t>
  </si>
  <si>
    <t>CMS Transmittal 973, 10-27-2011, CR 7625; LCD: DMEMAC/J-A, J-B, J-C, J-D/L33798 (A52515)/R-07-01-2016</t>
  </si>
  <si>
    <t>LCD: DMEMAC/J-A, J-B, J-C, J-D/L33798 (A52515)/R-07-01-2016</t>
  </si>
  <si>
    <t>LCD: A/BMAC/JH/L32237/R-01-01-2015; A/BMAC/JL/L32237/R-01-01-2015; BMAC/J11/L31786/R-01-01-2015; A/BMAC/J5/L30149/R-01-01-2015; A/BMAC/J8/L30149/R-01-01-2015; A/BMAC/JN/L29005/R-01-01-2015; A/BMAC/JN/L29037/R-01-01-2015; A/BMAC/JN/L29307/R-01-01-2015; A/BMAC/JN/L29408/R-01-01-2015; LCA: A/BMAC/JK/A46100/R-01-01-2015; A/BMAC/J6/A46100/R-01-01-2015</t>
  </si>
  <si>
    <t>Added MR 5633.3 to rule list on 12/26/2016 as per req from Shrikant</t>
  </si>
  <si>
    <t>Added MR 5624 to rule list on 4/18/2016 as per req from Kathy.B. Added MR 5648.4, 8886.4, 16474.1, 16472.1 on 2/2/2017 as per Kathy's e-mail dated 1/26/2017</t>
  </si>
  <si>
    <t>Added MR 4855.17 on 2/2/2017 as per Kathy's e-mail dated 1/26/2017</t>
  </si>
  <si>
    <t>Added MR 6887.1 on 12/26/2016 as per e-mail from Shrikant</t>
  </si>
  <si>
    <t>Added MR 16474.1, 16472.1 on 2/2/2017 as per Kathy's e-mail dated 1/26/2017</t>
  </si>
  <si>
    <t>Added on 4/19/2016 -Req from Kathy.B</t>
  </si>
  <si>
    <t>Added on 2/2/2017 as per Kathy's e-mail dated 1/26/2017</t>
  </si>
  <si>
    <t>10283.1,10366.1,4855.17,5624.8,8886.4, 5648.4, 16474.1, 16472.1</t>
  </si>
  <si>
    <t>10366.1, 4855.17</t>
  </si>
  <si>
    <t xml:space="preserve">10366.1, 16474.1, 16472.1 </t>
  </si>
  <si>
    <t>Removed rule 11125.6 as per e-mail from Dheeraj dated 9/2/2016</t>
  </si>
  <si>
    <t>Rule 11125.6 removed as per e-mail from Dheeraj dated 9/2/2016</t>
  </si>
  <si>
    <t>Added 54068 to MR 10614 as per e-mail from Dr. DeNetto dated 2/23/2017</t>
  </si>
  <si>
    <t>Added 54070 to MR 10614 as per e-mail from Dr. DeNetto dated 2/23/2017</t>
  </si>
  <si>
    <t>Infliximab (J1745, Q5102)</t>
  </si>
  <si>
    <t>Histrelin Implant (Supprelin LA) (J9226)</t>
  </si>
  <si>
    <t>Sodium Hyaluronan or Derivative (J7320-J7328)</t>
  </si>
  <si>
    <t>Botulinum Toxin B (J0587)</t>
  </si>
  <si>
    <t>Botulinum Toxin A (J0585)</t>
  </si>
  <si>
    <t>Alpha 1-Proteinase Inhibitor (J0256, J0257)</t>
  </si>
  <si>
    <t>Botulinum Toxin A (J0586)</t>
  </si>
  <si>
    <t>Botulinum Toxin A (J0588)</t>
  </si>
  <si>
    <t xml:space="preserve">C1 Esterase Inhibitor (J0597, J0598)_x000D_
</t>
  </si>
  <si>
    <t xml:space="preserve">Antihemophilic Factor XIII (J7180)_x000D_
</t>
  </si>
  <si>
    <t xml:space="preserve">Cabazitaxel (J9043)_x000D_
</t>
  </si>
  <si>
    <t>Immune Globulins, SQ (90284, J1559, J1562)</t>
  </si>
  <si>
    <t>Bendamustine HCI (J9033) (Treanda)</t>
  </si>
  <si>
    <t>Alglucosidase Alfa (J0220, J0221)</t>
  </si>
  <si>
    <t xml:space="preserve">Nivolumab (J9299)_x000D_
</t>
  </si>
  <si>
    <t>Valrubicin (J9357)</t>
  </si>
  <si>
    <t>Romidepsin (J9315)</t>
  </si>
  <si>
    <t>Screening for Cervical Cancer with Human Papillomavirus (HPV) Testing</t>
  </si>
  <si>
    <t>Abatacept (J0129)</t>
  </si>
  <si>
    <t>Histrelin Implant (Vantas) (J9225)</t>
  </si>
  <si>
    <t>Ziv-Aflibercept (J9400)</t>
  </si>
  <si>
    <t>Alemtuzumab (J0202)</t>
  </si>
  <si>
    <t>Percutaneous Left Atrial Appendage Closure (LAAC)</t>
  </si>
  <si>
    <t>Ixabepilone (J9207)</t>
  </si>
  <si>
    <t>Vedolizumab (J3380)</t>
  </si>
  <si>
    <t>Pembrolizumab (J9271)</t>
  </si>
  <si>
    <t>Pegaspargase (J9266)</t>
  </si>
  <si>
    <t>Temsirolimus (J9330)</t>
  </si>
  <si>
    <t>Collagenase clostridium histolyticum (J0775)</t>
  </si>
  <si>
    <t>Ramucirumab (J9308)</t>
  </si>
  <si>
    <t>Bendamustine HCI (J9034) (Bendeka)</t>
  </si>
  <si>
    <t>Trabectedin (J9352)</t>
  </si>
  <si>
    <t>Talimogene laherparepvec (J9325)</t>
  </si>
  <si>
    <t>Irinotecan Liposome (J9205)</t>
  </si>
  <si>
    <t>Necitumumab (J9295)</t>
  </si>
  <si>
    <t>Mepolizumab (J2182)</t>
  </si>
  <si>
    <t>Reslizumab (J2786)</t>
  </si>
  <si>
    <t>Sebelipase Alfa (J2840)</t>
  </si>
  <si>
    <t>Galsulfase (J1458)</t>
  </si>
  <si>
    <t>Reference</t>
  </si>
  <si>
    <t>A/BMAC/J-H,J-L/L35007/E-10-01-2015; A/BMAC/J-M/L34537/E-10/01/2015; A/BMAC/J-H, J-L/L32767/R-09-30-2015; A/BMAC/J-E/L33501/R-09-30-2015; A/BMAC/J-M/L33770/R-09-30-2015; Expert Specialty Review Panel</t>
  </si>
  <si>
    <t>LCD: DMEMAC/J-A, J-B, J-C, J-D/L33735/R-07-01-2016</t>
  </si>
  <si>
    <t>LCA: A/BMAC/J5-J8/ A55052/R-07-01-2016; American College of Radiology Nuclear Medicine Guidelines</t>
  </si>
  <si>
    <t>LCA: A/BMAC/J5, J8/A55052/R-07-01-2016; American College of Radiology Nuclear Medicine Guidelines</t>
  </si>
  <si>
    <t>LCA: A/BMAC/J5, J8/ A55052/R-07-01-2016; American College of Radiology Nuclear Medicine Guidelines</t>
  </si>
  <si>
    <t>Expert Specialty Review Panel; LCA: A/BMAC/J5, J8/A55052/R-07-01-2016</t>
  </si>
  <si>
    <t>LCA: A/BMAC/J5, J8/A55052/R-07-01-2016; Xofigo-Quick Reference Guide-Hospital Outpatient, June 2014</t>
  </si>
  <si>
    <t>IOM 100-04, Chapter 13, Section 50.1; LCA: A/BMAC/J5, J8/A55052/R-07-01-2016; American College of Radiology Nuclear Medicine Guidelines; Expert Specialty Review Panell</t>
  </si>
  <si>
    <t>LCA: A/BMAC/J5, J8/A55052/R-07-01-2016; American College of Radiology Nuclear Medicine Guidelines; Expert Specialty Review Panel</t>
  </si>
  <si>
    <t>LCA: A/BMAC/J5, J8/A55052/R-07-01-2016; American College of Radiology Nuclear Medicine Practice Guidelines</t>
  </si>
  <si>
    <t>LCD: DMEMAC/J-A, J-B, J-C, J-D/L33789/R-07-01-2016</t>
  </si>
  <si>
    <t>Clinical Pharmacology, bevacizumab, July 2015; Micromedex DrugDex, bevacizumab, July 2015; AHFS-DI, bevacizumab, December 2015; Lexi-Drugs, bevacizumab, January 2016; LCD: A/BMAC/J-N/L33504(A54674)/R-01-01-2016; A/BMAC/J-J/L34252/R-10-01-2015; AMAC/J-J/L34303/R-10-01-2015; LCA:A/BMAC/J-L/A53121/E-10-01-2015; A/BMAC/J-E/A54536/E-10-01-2015; A/BMAC/J-E/A53008/R-10-01-2015; A/BMAC/J-F/A53009/R-10-01-2015; A/BMAC/J-F/A53010/R-10-01-2015; A/BMAC/J-M/A53595/R-10-01-2015; LCD: A/BMAC/J13/L25820 (A46095)/R-02-01-2014; A/BMAC/J8/L32013/R-11-15-2013; BMAC/J-F/A47244/R-11-01-2013; A/BMAC/J12/A49034/R-04-02-2012; A/BMAC/J10/L30555/R-08-10-2012</t>
  </si>
  <si>
    <t>LCD: DMEMAC/J-A, J-B, J-C, J-D/L33789 (A52498)/R-07-01-2016</t>
  </si>
  <si>
    <t>LCD: DMEMAC/J-A, J-B, J-C, J-D/L33800/R-07-01-2016; J-A, J-B, J-C, J-D/L33718/R-07-01-2016</t>
  </si>
  <si>
    <t>IOM 100-03, Chapter 1, Section 20.29 (B) &amp; (C); LCD: DMEMAC/J-A, J-B, J-C, J-D/L33797/R-10-01-2015</t>
  </si>
  <si>
    <t>HCPCS Level II Manual; LCD: DMEMAC/J-A, J-B, J-C, J-D/L33800/R-07-01-2016; J-A, J-B, J-C, J-D/L33718/R-07-01-2016</t>
  </si>
  <si>
    <t>LCA: A/BMAC/J5, J8/A55052/R-07-01-2016; Society of Nuclear Medicine Practice Guidelines.</t>
  </si>
  <si>
    <t>LCA: A/BMAC/J5, J8/ A55052/R-07-01-2016</t>
  </si>
  <si>
    <t>LCA: A/BMAC/J5, J8/A55052/R-07-01-2016</t>
  </si>
  <si>
    <t>LCA: A/BMAC/J5, J8/ A55052/R-07-01-2016; Drug Label, Bexxar (tositumomab and iodine I-131 tositumomab), May 2013</t>
  </si>
  <si>
    <t>IOM 100-03, Chapter 1, Part 4, Section 240.2.2; CMS Transmittal 2465, 05-11-2012, CR7820; LCD: DMEMAC/J-A, J-B, J-C, J-D/L33797/R-07-01-2016; J-A/L11468/R- 10-31-2014; J-B/L27221/R- 10-31-2014; J-C/L11446/R- 10-31-2014; J-D/L11457/R- 10-31-2014</t>
  </si>
  <si>
    <t>IOM 100-03, Chapter 1, Part 4, Section 240.2.2; CMS Transmittal 2465, 05-11-2012, CR7820; LCD: DMEMAC/ J-A, J-B, J-C, J-D/L33797/R-07-01-2016; J-A/L11468/R-10-31-2014; J-B/L27221/R-10-31-2014; J-C/L11446/R-10-31-2014; J-D/L11457/R-10-31-2014</t>
  </si>
  <si>
    <t>IOM 100-03, Chapter 1, Part 4, Section 240.2.2; CMS Transmittal 2465, 05-11-2012, CR7820; LCD: DMEMAC/ J-A, J-B, J-C, J-D/L33797/R-07-01-2016; J-A/L11468/R- 10-31-2014; J-B/L27221/R- 10-31-2014; J-C/L11446/R- 10-31-2014; J-D/L11457/R- 10-31-2014</t>
  </si>
  <si>
    <t>Removed MR 14367 as per Kathy and Gajanan e-mail dated 5/3/2017</t>
  </si>
  <si>
    <t>Removed MR 7062.5 as per e-mail from Cathy dated 5/9/2017</t>
  </si>
  <si>
    <t>Added 53501 to MR 13748 as per e-mail from Jyoti dated 6/12/2017</t>
  </si>
  <si>
    <t>6738.18,7515</t>
  </si>
  <si>
    <t>Mid rule 7832 removed as per e-mail from Swapnil dated 6/12/2017</t>
  </si>
  <si>
    <t>MR 16800 addedas per Roopa's e-mail dated 7/5/2017</t>
  </si>
  <si>
    <t>7938.5</t>
  </si>
  <si>
    <t>As per Kathy e-mail 7/19/2017</t>
  </si>
  <si>
    <t>MR 12763 removed as per Roopa's e-mail dated 7/19/2017</t>
  </si>
  <si>
    <t>11858,11860,11861,14292,14316,14319</t>
  </si>
  <si>
    <t>11858,11860,11861,14309</t>
  </si>
  <si>
    <t>14292,14316,14319</t>
  </si>
  <si>
    <t>Added as per e-mail from Kim dated 8/7/2017</t>
  </si>
  <si>
    <t>12762.14</t>
  </si>
  <si>
    <t>16800.1</t>
  </si>
  <si>
    <t>L36634</t>
  </si>
  <si>
    <t>11858.9</t>
  </si>
  <si>
    <t>11860.11</t>
  </si>
  <si>
    <t>11861.10</t>
  </si>
  <si>
    <t>L54666</t>
  </si>
  <si>
    <t>Denosumab (Prolia ™, Xgeva ™)</t>
  </si>
  <si>
    <t>Drugs and Biologicals, Coding Article</t>
  </si>
  <si>
    <t>Chemotherapy Administration</t>
  </si>
  <si>
    <t>JW Modifier Billing Guidelines</t>
  </si>
  <si>
    <t>Self-Administered Drug Exclusion List</t>
  </si>
  <si>
    <t>Glaucoma Screening</t>
  </si>
  <si>
    <t>MolDX: MCOLN1 Genetic Testing Coding and Billing Guidelines</t>
  </si>
  <si>
    <t>Dropless Cataract Surgery</t>
  </si>
  <si>
    <t>Speech Language Pathology (SLP) Services:  Communication Disorders</t>
  </si>
  <si>
    <t>Single Chamber and Dual Chamber Permanent Cardiac Pacemakers – Coding and Billing</t>
  </si>
  <si>
    <t>Corneal Hysteresis</t>
  </si>
  <si>
    <t>Single Chamber and Dual Chamber Permanent Cardiac Pacemaker-Billing &amp; Coding</t>
  </si>
  <si>
    <t>Billing Requirements for Application of Skin Substitutes (Part B Services Only)</t>
  </si>
  <si>
    <t>MolDX: PreDx&amp;reg; Coding and Billing Guidelines</t>
  </si>
  <si>
    <t>Response to Comments: MolDX: AlloSure® Donor-Derived Cell-Free DNA Test</t>
  </si>
  <si>
    <t>6851.10</t>
  </si>
  <si>
    <t>5648.4</t>
  </si>
  <si>
    <t>16474.1</t>
  </si>
  <si>
    <t>16472.1</t>
  </si>
  <si>
    <t>14339.11</t>
  </si>
  <si>
    <t>A53132</t>
  </si>
  <si>
    <t>16120.2</t>
  </si>
  <si>
    <t>6100.15</t>
  </si>
  <si>
    <t>Drug Label, Aranesp (darbepoetin alfa), May, 2010, Clinical Pharmacology, darbepoetin alfa, September 2010, Micromedex DrugDex, June 2011; NCCN, darbepoetin alfa, June 2011; 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 AL, AR, AZ, CT, FL, GA, ID, IN, KY, LA, MA, ME, MO, MT, NC, ND, NH, NJ, OH, OR, RI, SC, SD, TN, UT, VA, VI, VT, WA, WV, WY/L31074/R-02-21-2011; LCD: A/BMAC/J14/L30258/R-10-05-2009; LCD: HHHMAC/J14/L30258/R-10-05-2009; LCD: A/BMAC/J10/L30024/R-04-15-2011; LCD: Carrier/AR, LA/L19983/R-05-01-2009; LCD: Carrier/AR, LA/L19977/R-05-01-2009; LCD: Carrier/AR, LA/L19971/R-05-01-2009</t>
  </si>
  <si>
    <t>Drug Label, Aranesp (darbepoetin alfa), May 2010; Clinical Pharmacology, darbepoetin alfa, September 2010; Micromedex DrugDex, darbepoetin alfa, June 2011; NCCN, darbepoetin alfa, June 2011;LCD: A/BMAC/J12/L27492/R-02-21-2011; LCD: A/BMAC/J13/L25211/R-06-01-2011; LCD: FI/IN, IL, KY, OH, WI, MI/L25211/R06-01-2011; LCD: Carrier/IN/L25211/R-06-01-2011; LCD: RHHI/MI, MN, NJ, NY, PR, VI, WI, AK, AS, AZ, CA, GU, HI, ID, NV, OR, WA, MP; LCD: A/BMAC/J9/L29168/R-10-01-2010; LCD: A/BMAC/J4/L28048/R-01-01-2011; LCD: A/BMAC/J1/L29888/R-10-01-2010; LCD: A/BMAC/J5/L31074/R-02-21-2011; LCD: Carrier/WI, IL, MI, MN/L31074/R-02-21-2011; LCD: FI/AK,AL,AR,AZ,CT,FL,GA,ID,IN,KY,LA,MA,ME,MO,MT,NC,ND,NH,NJ,OH,OR,RI,SC,SD,TN,UT,VA,VI,VT,WA,WV,WY/L31074/R-02-21-2011; LCD: A/BMAC/J14/L30258/R-10-05-2009; LCD: HHHMAC/J14/L30258/R-10-05-2009; LCD: A/BMAC/J10/L30024/R-04-15-2011; LCD: Carrier/AR, LA/L19983/R-05-01-2009; LCD: Carrier/AR, LA/L19977/R-05-01-2009; LCD: Carrier/AR, LA/L19971/R-05-01-2009</t>
  </si>
  <si>
    <t>LCD: A/BMAC/J-K, J6/L33617/R-01-01-2016 and A/BMAC/J5, J8/L34633/R-01-01-2016; A/BMAC/J12/L27492/R-02-21-2011</t>
  </si>
  <si>
    <t>LCD: A/BMAC/J-J/L30024/R-04-15-2011; A/BMAC/J-N/L28836/R-01-01-2015; A/BMAC/J-N/L28869/R-01-01-2015; A/BMAC/J-N/L29168/R-01-01-2015; A/BMAC/J-N/L29339/R-01-01-2015; A/BMAC/J5/L31074/R-05-01-2015; A/BMAC/J8/L31074/R-05-01-2015; A/BMAC/J-K/L25211/R-09-01-2015; A/BMAC/J6/L25211/R-09-01-2015; A/BMAC/J15/L31867/R-02-23-2013; A/BMAC/J-E/L33356/R-09-01-2014; A/BMAC/J-E/L33525/R-09-01-2014; A/BMAC/J-F/L24301/R-09-01-2014; A/BMAC/J-F/L26381/R-09-01-2014; A/BMAC/J-J/34255/E-10-01-2015; A/BMAC/J5/34633/R-10-01-2015; A/BMAC/J8/34633/R-10-01-2015; A/BMAC/J-K/33617/R-10-01-2015; A/BMAC/J6/33617/R-10-01-2015; A/BMAC/J15/34356/R-10-01-2015; A/BMAC/J-E/34165/E-10-01-2015; A/BMAC/J-E/34167/E-10-01-2015; A/BMAC/J-F/L34107/R-10-01-2015; A/BMAC/J-F/L34202/R-10-01-2015</t>
  </si>
  <si>
    <t>LCD: A/BMAC/J-K, J6/L33617/R-01-01-2016 and A/BMAC/J5, J8/L34633/R-01-01-2016; A/BMAC/J12/L27492/R-02-21-2011; LCD: Carrier/AR, LA/L19983/R-05-01-2009</t>
  </si>
  <si>
    <t>Drug Label, Omontys (peginesatide), December 2012; Clinical Pharmacology, peginesatide, April 2012; Micromedex DrugDex, peginesatide, August 2014; LCD: A/BMAC/J-N/L29168/R-02-23-2013; A/BMAC/J-K/L25211/R-09-01-2014; HHHMAC/J-K/L25211/R-09-01-2014; A/BMAC/J6/L25211/R-09-01-2014; A/B/MAC/J-N/L29339/R-02-23-2013</t>
  </si>
  <si>
    <t>14337.6</t>
  </si>
  <si>
    <t>Decision Point Key</t>
  </si>
  <si>
    <t>Decision Point Desc</t>
  </si>
  <si>
    <t>Sub Rule Key</t>
  </si>
  <si>
    <t>Sub Rule Desc</t>
  </si>
  <si>
    <t>Prim Ref Source Desc</t>
  </si>
  <si>
    <t>Prim Ref Title Desc</t>
  </si>
  <si>
    <t>Add-on Codes</t>
  </si>
  <si>
    <t>Deny an add-on code when the primary code is absent or has been denied for other reasons.</t>
  </si>
  <si>
    <t>10177.7</t>
  </si>
  <si>
    <t>If 88314 (Special stain including interpretation and report; histochemical stain on frozen tissue block (List separately in addition to code for primary procedure)) is billed and 17311-17315 (Mohs micrographic surgery), 88302-88309 (Surgical pathology), 88323 (Consultation and report on referred material requiring preparation of slides), 88331 (Pathology consultation during surgery; first tissue block, with frozen section(s), single specimen), G0416 (SURGICAL PATHOLOGY, GROSS AND MICROSCOPIC EXAMINATIONS, FOR PROSTATE NEEDLE BIOPSY, ANY METHOD), or G0417-G0419 (Deleted) has not been billed and paid for the same date of service or within the previous four (4) days by any provider, then deny 88314 with reason The Add-On Code Was Denied Because The Primary Procedure Was Not Paid Or Was Not Identified On The Claim.</t>
  </si>
  <si>
    <t>AMA CPT MANUAL</t>
  </si>
  <si>
    <t>AMA CPT Manual</t>
  </si>
  <si>
    <t>10274.1</t>
  </si>
  <si>
    <t>If D4264 (BONE REPLACEMENT GRAFT - EACH ADDITIONAL SITE IN QUADRANT) is billed and D4263 (BONE REPLACEMENT GRAFT - FIRST SITE IN QUADRANT) has not been billed and paid for the same date of service, then deny D4264 with reason The Add-On Code Was Denied Because The Primary Procedure Was Not Paid Or Was Not Identified On The Claim.</t>
  </si>
  <si>
    <t>CMS HCPCS LEVEL II MANUAL</t>
  </si>
  <si>
    <t>ADA Dental Services Manual</t>
  </si>
  <si>
    <t>10279.1</t>
  </si>
  <si>
    <t>If 22208 (Osteotomy of spine, posterior or posterolateral approach, 3 columns, 1 vertebral segment (eg, pedicle/vertebral body subtraction); each additional vertebral segment (List separately in addition to code for primary procedure)) is billed and 22206 (Osteotomy of spine, posterior or posterolateral approach, 3 columns, 1 vertebral segment (eg, pedicle/vertebral body subtraction); thoracic) or 22207 (Osteotomy of spine, posterior or posterolateral approach, 3 columns, 1 vertebral segment (eg, pedicle/vertebral body subtraction); lumbar) has not been billed and paid for on the same date of service, then deny 22208 with reason The Add-On Code Was Denied Because The Primary Procedure Was Not Paid Or Was Not Identified On The Claim.</t>
  </si>
  <si>
    <t>10285.10</t>
  </si>
  <si>
    <t>If 20930 (Allograft, morselized, or placement of osteopromotive material, for spine surgery only (List separately in addition to code for primary procedure)), 20936 (Autograft for spine surgery only (includes harvesting the graft); local (eg, ribs, spinous process, or laminar fragments) obtained from same incision (List separately in addition to code for primary procedure)), or 20937 (Autograft for spine surgery only (includes harvesting the graft); morselized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including minimal discectomy to prepare interspace [other than for decompression]), 22548-22558 (Arthrodesis, anterior transoral or extraoral and anterior interbody technique), 22590-22595 (Arthrodesis, posterior techniques), 22600-22612, (Arthrodesis, posterior or posterolateral technique),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22800-22804 (Arthrodesis, posterior, for spinal deformity), or 22808-22812 (Arthrodesis, anterior, for spinal deformity) has not been billed and paid for the same date of service, then deny 20930, 20936, or 20937 with reason The Add-On Code Was Denied Because The Primary Procedure Was Not Paid Or Was Not Identified On The Claim.</t>
  </si>
  <si>
    <t>10286.10</t>
  </si>
  <si>
    <t>If 90770 (Deleted on 01/01/2009; to report use 96370), 90771 (Deleted on 01/01/2009; to report use 96371),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90769 (Deleted on 01/01/2009; to report use 96369) or 96369 (Subcutaneous infusion for therapy or prophylaxis (specify substance or drug); initial, up to 1 hour, including pump set-up and establishment of subcutaneous infusion site(s)) has not been billed and paid for the same date of service, then deny 90770, 90771, 96370, or 96371 with reason The Add-On Code Was Denied Because The Primary Procedure Was Not Paid Or Was Not Identified On The Claim.</t>
  </si>
  <si>
    <t>10287.1</t>
  </si>
  <si>
    <t>If 33257 (Operative tissue ablation and reconstruction of atria, performed at the time of other cardiac procedure(s), limited (eg, modified maze procedure) (List separately in addition to code for primary procedure)) is billed and 33120 (Excision of intracardiac tumor, resection with cardiopulmonary bypass), 33130 (Resection of external cardiac tumor), 33250-33251 (Operative ablation of supraventricular arrhythmogenic focus or pathway [eg, Wolff-Parkinson-White, atrioventricular node re-entry], tract[s] and/or focus [foci]), 33261 (Operative ablation of ventricular arrhythmogenic focus with cardiopulmonary bypass), 33300-33305 (Repair of cardiac wound), 33310-33315 (Cardiotomy, explatory [includes removal of foreign body, atrial or ventricular thrombus]), 33320-33322 (Suture repair of aorta or great vessels), 33330-33335 (Insertion of graft, aorta or great vessels), 33400-33496 (Cardiac valve procedures), 33500-33507 (Repair of coronary artery anomalies), 33510-33516 (Coronary artery bypass, vein only), 33533-33548 (Coronary artery bypass, using arterial graft[s]), 33600-33619 (Repair of complex cardiac anomalies), 33641-33697 (Repair of septal defect), 33702-33732 (Repair of sinus of Valsalva), 33735-33767 (Shunting procedures), 33770-33814 (Repair of transposition of the great vessels), 33840-33851 (Repair of coarctation of aorta, with or without associated patent ductus arteriosus), 33852-33853 (Repair of hypoplastic or interrupted aortic arch using autogenous or prosthetic material), 33860-33877 (Thoracic aortic aneurysm grafting), 33910-33922 (Pulmonary artery procedures), 33925-33926 (Repair of pulmonary artery arborization anomalies by unifocalization),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33257 with reason The Add-On Code Was Denied Because The Primary Procedure Was Not Paid Or Was Not Identified On The Claim.</t>
  </si>
  <si>
    <t>10292.2</t>
  </si>
  <si>
    <t>If 51797 (Voiding pressure studies, intra-abdominal (ie, rectal, gastric, intraperitoneal) (List separately in addition to code for primary procedure)) is billed and 51795 (Deleted on 01/01/2010; to report use 51728, 51729),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has not been billed and paid for the same date of service, then deny 51797 with reason The Add-On Code Was Denied Because The Primary Procedure Was Not Paid Or Was Not Identified On The Claim.</t>
  </si>
  <si>
    <t>10296.1</t>
  </si>
  <si>
    <t>If 33259 (Operative tissue ablation and reconstruction of atria, performed at the time of other cardiac procedure(s), extensive (eg, maze procedure), with cardiopulmonary bypass (List separately in addition to code for primary procedure)) is billed and 33120 (Excision of intracardiac tumor, resection with cardiopulmonary bypass), 33251 (Operative ablation of supraventricular arrhythmogenic focus or pathway (eg, Wolff-Parkinson-White, atrioventricular node re-entry), tract(s) and/or focus (foci); with cardiopulmonary bypass), 33261 (Operative ablation of ventricular arrhythmogenic focus with cardiopulmonary bypass), 33305 (Repair of cardiac wound; with cardiopulmonary bypass), 33315 (Cardiotomy, exploratory (includes removal of foreign body, atrial or ventricular thrombus); with cardiopulmonary bypass), 33322 (Suture repair of aorta or great vessels; with cardiopulmonary bypass), 33335 (Insertion of graft, aorta or great vessels; with cardiopulmonary bypass), 33400, 33403-33413, 33422-33468, 33474-33478 (Cardiac valve procedures), 33496 (Repair of non-structural prosthetic valve dysfunction with cardiopulmonary bypass (separate procedure)), 33500 (Repair of coronary arteriovenous or arteriocardiac chamber fistula; with cardiopulmonary bypass), 33504-33507 (Repair of coronary artery anomalies), 33510-33516 (Coronary artery bypass, vein only), 33533-33548 (Coronary artery bypass, using arterial graft[s]), 33600-33622 (Repair of single ventricle and other complex cardiac anomalies), 33641-33688 (Repair of septal defect), 33692-33697 (Repair of tetralogy of Fallot), 33702-33722 (Repair of sinus of Valsalva), 33730 (Complete repair of anomalous pulmonary venous return (supracardiac, intracardiac, or infracardiac types)), 33732 (Repair of cor triatriatum or supravalvular mitral ring by resection of left atrial membrane), 33736 (Atrial septectomy or septostomy; open heart with cardiopulmonary bypass), 33750-33767 (Shunting procedures), 33770-33781 (Repair of transposition of the great vessels), 33786-33788 (Repair of truncus arteriosus), 33814 (Obliteration of aortopulmonary septal defect; with cardiopulmonary bypass), 33853 (Repair of hypoplastic or interrupted aortic arch using autogenous or prosthetic material; with cardiopulmonary bypass), 33860-33877 (Thoracic aortic aneurysm grafting), 33910 (Pulmonary artery embolectomy; with cardiopulmonary bypass), 33916-33922 (Pulmonary artery procedures), 33926 (Repair of pulmonary artery arborization anomalies by unifocalization; with cardiopulmonary bypass), 33935 (Heart-lung transplant with recipient cardiectomy-pneumonectomy), 33945 (Heart transplant, with or without recipient cardiectomy), 33975-33976 (Insertion of ventricular assist device), 33977-33978 (Removal of ventricular assist device), 33979 (Insertion of ventricular assist device, implantable intracorporeal, single ventricle), or 33980 (Removal of ventricular assist device, implantable intracorporeal, single ventricle) has not been billed and paid for the same date of service, then deny 33259 with reason The Add-On Code Was Denied Because The Primary Procedure Was Not Paid Or Was Not Identified On The Claim.</t>
  </si>
  <si>
    <t>10297.7</t>
  </si>
  <si>
    <t>If 22840 (POSTERIOR NON-SEGMENTAL INSTRUMENTATION), 22841 (INTERNAL SPINAL FIXATION WIRING SPINOUS PROCESS), 22842 (POSTERIOR SEGMENTAL INSTRUMENTATION 3-6 VRT SEG), 22843 (POSTERIOR SEGMENTAL INSTRUMENTATION 7-12 VRT SEG), 22844 (POSTERIOR SEGMENTAL INSTRUMENTATION 13/&gt; VRT SE), 22845 (ANTERIOR INSTRUMENTATION 2-3 VERTEBRAL SEGMENTS), 22846 (ANTERIOR INSTRUMENTATION 4-7 VERTEBRAL SEGMENTS), 22847 (ANTERIOR INSTRUMENTATION 8/&gt; VERTEBRAL SEGMENTS), 22848 (PELVIC FIXATION OTHER THAN SACRUM), or 22851 (APPLICATION INTERVERTEBRAL BIOMECHANICAL DEVICE) is billed and 22100-22102 (Partial excision of posterior vertebral component), 22110-22114 (Partial excision of vertebral body), 22206-22207 (Osteotomy of spine, posterior or posterolateral approach, 3 columns), 22210-22214 (Osteotomy of spine, posterolateral approach, one segment), 22220-22224 (Osteotomy of spine, anterior approach), 22305-22327 (Treatment of vertebral fracture), 22532-22533 (Arthrodesis, lateral extracavitary technique), 22548-22558 (Arthrodesis, anterior transoral or extraoral and anterior interbody technique), 22590-22595 (Arthrodesis, posterior technique), 22600-22612 (Arthrodesis, posterior or posterolateral technique), 22630 (ARTHRODESIS POSTERIOR INTERBODY LUMBAR), 22633 (ARTHDSIS POST/POSTEROLATRL/POSTINTERBODY LUMBAR), 22634 (ARTHDSIS POST/POSTERLATRL/POSTINTRBDYADL SPC/SEG), 22800-22804 (Arthrodesis, posterior, for spinal deformity), 22808-22812 (Arthrodesis, anterior, for spinal deformity), 63001-63017 (Laminectomy), 63020-63030 (Laminotomy), 63040-63042 (Laminotomy), 63045-63047 (Laminectomy), 63050-63056 (Laminoplasty), 63064 (COSTOVERTEBRAL DCMPRN SPINAL CORD THORACIC 1 SEG), 63075 (DISCECTOMY ANT DCMPRN CORD CERVICAL 1 NTRSPC), 63077 (DISCECTOMY ANT DCMPRN CORD THORACIC 1 NTRSPC), 63081 (VERTEBRAL CORPECTOMY ANT DCMPRN CERVICAL 1 SEG), 63085 (VERTEBRAL CORPECTOMY DCMPRN CORD THORACIC 1 SEG), 63087 (VCRPEC THORACOLMBR DCMPRN LWR THRC/LMBR 1 SEG), 63090 (VCRPEC TRANSPRTL/RPR DCMPRN THRC LMBR/SAC 1 SEG), 63101-63102, (Vertebral corpectomy, lateral extracavitary approach), 63170-63290 (Laminectomy), or 63300-63307 (Vertebral corpectomy) has not been billed and paid for the same date of service, then deny 22840, 22841, 22842, 22843, 22844, 22845, 22846, 22847, 22848, or 22851 with reason The Add-On Code Was Denied Because The Primary Procedure Was Not Paid Or Was Not Identified On The Claim.</t>
  </si>
  <si>
    <t>10299.1</t>
  </si>
  <si>
    <t>If 33258 (Operative tissue ablation and reconstruction of atria, performed at the time of other cardiac procedure(s), extensive (eg, maze procedure), without cardiopulmonary bypass (List separately in addition to code for primary procedure)) is billed and a qualifying cardiac procedure has not been billed and paid for the same date of service, then deny 33258 with reason The Add-On Code Was Denied Because The Primary Procedure Was Not Paid Or Was Not Identified On The Claim. Qualifying cardiac procedures: 33130, 33250, 33300, 33310, 33320-33321, 33330-33332, 33401, 33414, 33415, 33416, 33417, 33420, 33470-33472, 33501-33503, 33510-33516, 33533-33536, 33690, 33735, 33737, 33800-33813, 33840-33851, 33852, 33915, 33925</t>
  </si>
  <si>
    <t>AMA CPTManual</t>
  </si>
  <si>
    <t>10311.1</t>
  </si>
  <si>
    <t>If 49435 (Insertion of subcutaneous extension to intraperitoneal cannula or catheter with remote chest exit site (List separately in addition to code for primary procedure)) is billed and 49324 (Laparoscopy, surgical; with insertion of tunneled intraperitoneal catheter), or 49421 (Insertion of tunneled intraperitoneal catheter for dialysis, open) has not been billed and paid for the same date of service, then deny 49435 with reason The Add-On Code Was Denied Because The Primary Procedure Was Not Paid Or Was Not Identified On The Claim.</t>
  </si>
  <si>
    <t>10315.1</t>
  </si>
  <si>
    <t>If 49326 (Laparoscopy, surgical; with omentopexy (omental tacking procedure) (List separately in addition to code for primary procedure)) is billed and 49324 (Laparoscopy, surgical; with insertion of tunneled intraperitoneal catheter) or 49325 (Laparoscopy, surgical; with revision of previously placed intraperitoneal cannula or catheter, with removal of intraluminal obstructive material if performed) has not been billed and paid for the same date of service, then deny 49326 with reason The Add-On Code Was Denied Because The Primary Procedure Was Not Paid Or Was Not Identified On The Claim.</t>
  </si>
  <si>
    <t>10428.3</t>
  </si>
  <si>
    <t>If 35682-35683 (Bypass graft, autogenous composite,)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35682-35683 with reason The Add-On Code Was Denied Because The Primary Procedure Was Not Paid Or Was Not Identified On The Claim.</t>
  </si>
  <si>
    <t>10429.1</t>
  </si>
  <si>
    <t>If 35681 (Bypass graft; composite, prosthetic and vein (List separately in addition to code for primary procedure)) is billed and 35601-35671 (Bypass graft, with other than vein) has not been billed and paid for the same date of service, then deny 35681 with reason The Add-On Code Was Denied Because The Primary Procedure Was Not Paid Or Was Not Identified On The Claim.</t>
  </si>
  <si>
    <t>10532.3</t>
  </si>
  <si>
    <t>If 69990 (Microsurgical techniques, requiring use of operating microscope (List separately in addition to code for primary procedure)) is billed and an appropriate primary procedure code has not been billed and paid for the same date of service, then deny 69990 with reason The Add-On Code Was Denied Because The Primary Procedure Was Not Paid Or Was Not Identified On The Claim. Primary procedure codes: 20802-20838, 54901, 55400, 58750, 61304-61315, 61320-61516, 61518-61546, 61550-61576, 61580-61608, 61613-61619, 61623-61640, 61680-61711, 62010, 62100, 63081, 63085, 63087, 63090, 63101, 63102, 63170-63200, 63250-63290, 63300-63307, 63704-63710, 64831, 64834-64836, 64840-64858, 64861-64870, 64885-64898, 64905, 64907</t>
  </si>
  <si>
    <t>AMA CPT Manual; NCCIPM, R-01-01-2016, Chapter VIII, Section F; IOM 100-04, Chapter 12, Section 20.4.5</t>
  </si>
  <si>
    <t>10537.1</t>
  </si>
  <si>
    <t>If D0230 (INTRAORAL - PERIAPICAL EACH ADDITIONAL RADIOGRAPHIC IMAGE) is billed and D0220 (INTRAORAL - PERIAPICAL FIRST RADIOGRAPHIC IMAGE) has not been billed and paid for the same date of service, then deny D0230 with reason The Add-On Code Was Denied Because The Primary Procedure Was Not Paid Or Was Not Identified On The Claim.</t>
  </si>
  <si>
    <t>AMERICAN DENTAL ASSOCIATION</t>
  </si>
  <si>
    <t>10629.1</t>
  </si>
  <si>
    <t>If 77001 (Fluoroscopic guidance for central venous access device placement, replacement (catheter only or complete), or removal (includes fluoroscopic guidance for vascular access and catheter manipulation, any necessary contrast injections through access site or catheter with related venography radiologic supervision and interpretation, and radiographic documentation of final catheter position) (List separately in addition to code for primary procedure)) is billed and 36555-36590 (Central venous access procedures) has not been billed and paid for the same date of service, then deny 77001 with reason The Add-On Code Was Denied Because The Primary Procedure Was Not Paid Or Was Not Identified On The Claim.</t>
  </si>
  <si>
    <t>10636.24</t>
  </si>
  <si>
    <t>If 76937 (Ultrasound guidance for vascular access requiring ultrasound evaluation of potential access sites, documentation of selected vessel patency, concurrent realtime ultrasound visualization of vascular needle entry, with permanent recording and reporting (List separately in addition to code for primary procedure)) is billed and an appropriate primary procedure code has not been billed and paid for the same date of service, then deny 76937 with reason The Add-On Code Was Denied Because The Primary Procedure Was Not Paid Or Was Not Identified On The Claim. Primary procedure codes: 0234T, 0235T, 0236T, 0237T, 0238T, 0338T, 0339T, 33951, 33952, 33957, 33958, 36000, 36002, 36005-36015, 36100-36140, 36145 (Deleted on 01/01/2010), 36147, 36160-36217, 36221-36226, 36245-36247, 36251-36254, 36410, 36470, 36471, 36481, 36500, 36555-36590, 36595, 36597, 36598, 36620, 36800-36815, 36822 (Deleted on 01/01/2015), 36823, 36870, 37182, 37183, 37195-37205, 37207 (Deleted on 01/01/2014), 37209-37216, 37218, 37220, 37221, 37224-37231, 37236, 37238, 37241, 37242, 37243, 37244, 61623-61626, 61630, 61635, 61645, 61650</t>
  </si>
  <si>
    <t>AMA CPT Manual, CMS Transmittal 2636, 01-16-2013, CR7501, American College of Radiology, ACR Radiology Coding Source, Proprietary Edits Identified for Code 76937, September/October 2005</t>
  </si>
  <si>
    <t>10642.21</t>
  </si>
  <si>
    <t>If 44015 (TUBE/NEEDLE CATH JEJUNOSTOMY ANY METHOD) is billed and an appropriate primary procedure code has not been billed and paid for the same date of service, then deny 44015 with reason The Add-On Code Was Denied Because The Primary Procedure Was Not Paid Or Was Not Identified On The Claim. Primary procedure codes: 43101-43124, 43279-43282, 43289, 43324 (Deleted on 01/01/2011), 43325, 43326 (Deleted on 01/01/2011), 43327-43330, 43332, 43333, 43336, 43337, 43340-43361, 43425, 43496, 43499, 43500, 43610-43611, 43620-43634, 43640, 43644, 43645, 43659, 43775, 43800-43825, 43840-43880, 43999, 44005, 44020, 44050, 44055, 44120, 44125-44127, 44130, 44133-44137, 44140-44160, 44180, 44202, 44204-44212, 44227, 44238, 45399, 47120-47130, 47135-47142, 47350-47362, 47700-47712, 47760-47800, 48105, 48140-48160, 48554, 48556, 49020, C9737 (Deleted on 07/01/2015), 0392T, 0393T</t>
  </si>
  <si>
    <t>10643.5</t>
  </si>
  <si>
    <t>If 35697 (Reimplantation, visceral artery to infrarenal aortic prosthesis, each artery (List separately in addition to code for primary procedure)) is billed and 34830-34832 (Open repair of infrarenal aortic aneurysm or dissection, plus repair of associated arterial trauma, following unsuccessful endovascular repair), 35081-35103 (Direct repair of aneurysm, pseudoaneurysm, or excision [partial or total] and graft insertion, with or without patch graft) or 35646-35647 (Bypass graft, with other than vein) has not been billed and paid for the same date of service, then deny 35697 with reason The Add-On Code Was Denied Because The Primary Procedure Was Not Paid Or Was Not Identified On The Claim.</t>
  </si>
  <si>
    <t>10658.1</t>
  </si>
  <si>
    <t>If 0189T (Remote real-time interactive video-conferenced critical care, evaluation and management of the critically ill or critically injured patient; each additional 30 minutes (List separately in addition to code for primary service)) is billed and 0188T (Remote real-time interactive video-conferenced critical care, evaluation and management of the critically ill or critically injured patient; first 30-74 minutes) has not been billed and paid for the same date of service, then deny 0189T with reason The Add-On Code Was Denied Because The Primary Procedure Was Not Paid Or Was Not Identified On The Claim.</t>
  </si>
  <si>
    <t>10682.1</t>
  </si>
  <si>
    <t>If D2953 (EACH ADDITIONAL INDIRECTLY FABRICATED POST - SAME TOOTH) is billed and D2952 (POST AND CORE IN ADDITION TO CROWN, INDIRECTLY FABRICATED) has not been billed and paid for the same date of service, then deny D2953 with reason The Add-On Code Was Denied Because The Primary Procedure Was Not Paid Or Was Not Identified On The Claim.</t>
  </si>
  <si>
    <t>10685.1</t>
  </si>
  <si>
    <t>If D2957 (EACH ADDITIONAL PREFABRICATED POST - SAME TOOTH) is billed and D2954 (PREFABRICATED POST AND CORE IN ADDITION TO CROWN) has not been billed and paid for the same date of service, then deny D2957 with reason The Add-On Code Was Denied Because The Primary Procedure Was Not Paid Or Was Not Identified On The Claim.</t>
  </si>
  <si>
    <t>10686.1</t>
  </si>
  <si>
    <t>If D3426 (APICOECTOMY (EACH ADDITIONAL ROOT)) is billed and D3421 (APICOECTOMY - BICUSPID (FIRST ROOT)) or D3425 (APICOECTOMY - MOLAR (FIRST ROOT)) has not been billed and paid for the same date of service, then deny D3426 with reason The Add-On Code Was Denied Because The Primary Procedure Was Not Paid Or Was Not Identified On The Claim.</t>
  </si>
  <si>
    <t>AMA Dental Services Manual</t>
  </si>
  <si>
    <t>10751.1</t>
  </si>
  <si>
    <t>If 0190T (Placement of intraocular radiation source applicator (List separately in addition to primary procedure)), is billed and 67036 (Vitrectomy, mechanical, pars plana approach) has not been billed and paid for the same date of service, then deny 0190T with reason The Add-On Code Was Denied Because The Primary Procedure Was Not Paid Or Was Not Identified On The Claim.</t>
  </si>
  <si>
    <t>10812.2</t>
  </si>
  <si>
    <t>If 93320 (Doppler echocardiography, pulsed wave and/or continuous wave with spectral display (List separately in addition to codes for echocardiographic imaging); complete) is billed and one of the following procedure codes has not been billed and paid for the same date of service, then deny 93320 with reason The Add-On Code Was Denied Because The Primary Procedure Was Not Paid Or Was Not Identified On The Claim. Procedures: 93303, 93304, 93307**, 93308**, 93312, 93314, 93315, 93317, 93350, 93351, C8921-C8922, C8925-C8926, C8928, C8930. **93307 and 93308 are not valid primary codes for dates of service on or after 01/01/2009.</t>
  </si>
  <si>
    <t>10813.1</t>
  </si>
  <si>
    <t>If 61799 (Stereotactic radiosurgery (particle beam, gamma ray, or linear accelerator); each additional cranial lesion, complex (List separately in addition to code for primary procedure)) is billed and 61798 (Stereotactic radiosurgery (particle beam, gamma ray, or linear accelerator); 1 complex cranial lesion) has not been billed and paid for the same date of service, then deny 61799 with reason The Add-On Code Was Denied Because The Primary Procedure Was Not Paid Or Was Not Identified On The Claim.</t>
  </si>
  <si>
    <t>10814.1</t>
  </si>
  <si>
    <t>If 61800 (Application of stereotactic headframe for stereotactic radiosurgery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61800 with reason The Add-On Code Was Denied Because The Primary Procedure Was Not Paid Or Was Not Identified On The Claim.</t>
  </si>
  <si>
    <t>10815.1</t>
  </si>
  <si>
    <t>If 0196T (Arthrodesis, pre-sacral interbody technique, disc space preparation, discectomy, without instrumentation, with image guidance, includes bone graft when performed; L4-L5 interspace (List separately in addition to code for primary procedure)) is billed and 0195T (Arthrodesis, pre-sacral interbody technique, disc space preparation, discectomy, without instrumentation, with image guidance, includes bone graft when performed; L5-S1 interspace) has not been billed and paid for the same date of service, then deny 0196T with reason The Add-On Code Was Denied Because The Primary Procedure Was Not Paid Or Was Not Identified On The Claim.</t>
  </si>
  <si>
    <t>10817.1</t>
  </si>
  <si>
    <t>If 63621 (Stereotactic radiosurgery (particle beam, gamma ray, or linear accelerator); each additional spinal lesion (List separately in addition to code for primary procedure)) is billed and 63620 (Stereotactic radiosurgery (particle beam, gamma ray, or linear accelerator); 1 spinal lesion) has not been billed and paid for the same date of service, then deny 63621 with reason The Add-On Code Was Denied Because The Primary Procedure Was Not Paid Or Was Not Identified On The Claim.</t>
  </si>
  <si>
    <t>10822.1</t>
  </si>
  <si>
    <t>If 65757 (Backbench preparation of corneal endothelial allograft prior to transplantation (List separately in addition to code for primary procedure)) is billed and 65756 (Keratoplasty (corneal transplant); endothelial) has not been billed and paid for the same date of service, then deny 65757 with reason The Add-On Code Was Denied Because The Primary Procedure Was Not Paid Or Was Not Identified On The Claim.</t>
  </si>
  <si>
    <t>AMA CPT CHANGES</t>
  </si>
  <si>
    <t>AMA CPT Changes - An Insider's View</t>
  </si>
  <si>
    <t>10823.1</t>
  </si>
  <si>
    <t>If 93352 (Use of echocardiographic contrast agent during stress echocardiography (List separately in addition to code for primary procedure)) is billed and 93350 (Echocardiography, transthoracic, real-time with image documentation (2D), includes M-mode recording, when performed, during rest and cardiovascular stress test using treadmill, bicycle exercise and/or pharmacologically induced stress, with interpretation and report) or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has not been billed and paid for the same date of service, then deny 93352 with reason The Add-On Code Was Denied Because The Primary Procedure Was Not Paid Or Was Not Identified On The Claim.</t>
  </si>
  <si>
    <t>10833.5</t>
  </si>
  <si>
    <t>If 43273 (Endoscopic cannulation of papilla with direct visualization of pancreatic/common bile duct(s) (List separately in addition to code(s) for primary procedure)) is billed and 43260-43265, 43267-43272 (Deleted), 43274-43278 (Endoscopic retrograde cholangiopancreatography [ERCP]) has not been billed and paid for the same date of service, then deny 43273 with reason The Add-On Code Was Denied Because The Primary Procedure Was Not Paid Or Was Not Identified On The Claim.</t>
  </si>
  <si>
    <t>10834.1</t>
  </si>
  <si>
    <t>If 61797 (Stereotactic radiosurgery (particle beam, gamma ray, or linear accelerator); each additional cranial lesion, simple (List separately in addition to code for primary procedure)) is billed and 61796 (Stereotactic radiosurgery (particle beam, gamma ray, or linear accelerator); 1 simple cranial lesion) or 61798 (Stereotactic radiosurgery (particle beam, gamma ray, or linear accelerator); 1 complex cranial lesion) has not been billed and paid for the same date of service, then deny 61797 with reason The Add-On Code Was Denied Because The Primary Procedure Was Not Paid Or Was Not Identified On The Claim.</t>
  </si>
  <si>
    <t>10844.1</t>
  </si>
  <si>
    <t>If L5410 (IMMEDIATE POST SURGICAL OR EARLY FITTING, APPLICATION OF INITIAL RIGID DRESSING, INCLUDING FITTING, ALIGNMENT AND SUSPENSION, BELOW KNEE, EACH ADDITIONAL CAST CHANGE AND REALIGNMENT) is billed and L5400 (IMMEDIATE POST SURGICAL OR EARLY FITTING, APPLICATION OF INITIAL RIGID DRESSING, INCLUDING FITTING, ALIGNMENT, SUSPENSION, AND ONE CAST CHANGE, BELOW KNEE) or L5410 has not been billed and paid within the previous 10 days, then deny L5410 with reason The Add-On Code Was Denied Because The Primary Procedure Was Not Paid Or Was Not Identified On The Claim.</t>
  </si>
  <si>
    <t>HCPCS Level II Manual; Expert Specialty Physician Panel</t>
  </si>
  <si>
    <t>10845.1</t>
  </si>
  <si>
    <t>If L5430 (IMMEDIATE POST SURGICAL OR EARLY FITTING, APPLICATION OF INITIAL RIGID DRESSING, INCL. FITTING, ALIGNMENT AND SUPENSION, 'AK' OR KNEE DISARTICULATION, EACH ADDITIONAL CAST CHANGE AND REALIGNMENT) is billed and L5420 (IMMEDIATE POST SURGICAL OR EARLY FITTING, APPLICATION OF INITIAL RIGID DRESSING, INCLUDING FITTING, ALIGNMENT AND SUSPENSION AND ONE CAST CHANGE 'AK' OR KNEE DISARTICULATION) or L5430 has not been billed and paid within the previous 10 days, then deny L5430 with reason The Add-On Code Was Denied Because The Primary Procedure Was Not Paid Or Was Not Identified On The Claim.</t>
  </si>
  <si>
    <t>11072.9</t>
  </si>
  <si>
    <t>If 44955 (Appendectomy; when done for indicated purpose at time of other major procedure (not as separate procedure) (List separately in addition to code for primary procedure)) is billed and an appropriate primary procedure code has not been billed and paid for the same date of service, then deny 44955 with reason The Add-On Code Was Denied Because The Primary Procedure Was Not Paid Or Was Not Identified On The Claim.</t>
  </si>
  <si>
    <t>11073.1</t>
  </si>
  <si>
    <t>If L6386 (IMMEDIATE POST SURGICAL OR EARLY FITTING, EACH ADDITIONAL CAST CHANGE AND REALIGNMENT) is billed and L6380 (IMMEDIATE POST SURGICAL OR EARLY FITTING, APPLICATION OF INITIAL RIGID DRESSING, INCLUDING FITTING ALIGNMENT AND SUSPENSION OF COMPONENTS, AND ONE CAST CHANGE, WRIST DISARTICULATION OR BELOW ELBOW), L6382 (IMMEDIATE POST SURGICAL OR EARLY FITTING, APPLICATION OF INITIAL RIGID DRESSING INCLUDING FITTING ALIGNMENT AND SUSPENSION OF COMPONENTS, AND ONE CAST CHANGE, ELBOW DISARTICULATION OR ABOVE ELBOW), L6384 (IMMEDIATE POST SURGICAL OR EARLY FITTING, APPLICATION OF INITIAL RIGID DRESSING INCLUDING FITTING ALIGNMENT AND SUSPENSION OF COMPONENTS, AND ONE CAST CHANGE, SHOULDER DISARTICULATION OR INTERSCAPULAR THORACIC), or L6386 has not been billed and paid within the previous 10 days, then deny L6386 with reason The Add-On Code Was Denied Because The Primary Procedure Was Not Paid Or Was Not Identified On The Claim.</t>
  </si>
  <si>
    <t>11381.11</t>
  </si>
  <si>
    <t>If S2900 (SURGICAL TECHNIQUES REQUIRING USE OF ROBOTIC SURGICAL SYSTEM (LIST SEPARATELY IN ADDITION TO CODE FOR PRIMARY PROCEDURE)) is billed and an appropriate primary procedure code has not been billed and paid for the same date of service, then deny S2900 with reason The Add-On Code Was Denied Because The Primary Procedure Was Not Paid Or Was Not Identified On The Claim. Primary procedure codes: 31360-31395, 32661, 32662, 32663, 32665, 32669, 32670, 32671, 32673, 33265, 33266, 33999, 38120, 38570-38572, 41120-41155, 42842-42845, 43279, 43280, 43281, 43282, 43289, 43644-43645, 44188, 44202, 44204-44212, 44227, 44238, 47120-47130, 47562-47564, 47570, 47579, 48150-48154, 49652-49657, 50541-50548, 50549, 50945, 50947-50948, 50949, 51999, 55866, 57423, 57425, 58541-58554, 58570-58573, 58578, 58661, 58662, 58672, 60252, 60254, 60650, 60659, S2079.</t>
  </si>
  <si>
    <t>HCPCS Level II Manual</t>
  </si>
  <si>
    <t>11390.8</t>
  </si>
  <si>
    <t>If 0205T (Intravascular catheter-based coronary vessel or graft spectroscopy (eg, infrared) during diagnostic evaluation and/or therapeutic intervention including imaging supervision, interpretation, and report, each vessel (List separately in addition to code for primary procedure)) (Intravascular catheter-based coronary vessel or graft spectroscopy (eg, infrared) during diagnostic evaluation and/or therapeutic intervention including imaging supervision, interpretation, and report, each vessel (List separately in addition to code for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0205T with reason The Add-On Code Was Denied Because The Primary Procedure Was Not Paid Or Was Not Identified On The Claim.</t>
  </si>
  <si>
    <t>11395.1</t>
  </si>
  <si>
    <t>If 0222T (Placement of a posterior intrafacet implant(s), unilateral or bilateral, including imaging and placement of bone graft(s) or synthetic device(s), single level; each additional vertebral segment (List separately in addition to code for primary procedure)) is billed and 0219T-0221T (Placement of a posterior intrafacet implant[s], including imaging and placement of bone graft[s] or synthetic device[s]) has not been billed and paid for the same date of service, then deny 0222T with reason The Add-On Code Was Denied Because The Primary Procedure Was Not Paid Or Was Not Identified On The Claim.</t>
  </si>
  <si>
    <t>11397.7</t>
  </si>
  <si>
    <t>If 76125 (Cineradiography/videoradiography to complement routine examination (List separately in addition to code for primary procedure)) is billed and an appropriate primary procedure code has not been billed and paid for the same date of service, then deny 76125 with reason The Add-On Code Was Denied Because The Primary Procedure Was Not Paid Or Was Not Identified On The Claim.</t>
  </si>
  <si>
    <t>11404.1</t>
  </si>
  <si>
    <t>If 64491 (Injection(s), diagnostic or therapeutic agent, paravertebral facet (zygapophyseal) joint (or nerves innervating that joint) with image guidance (fluoroscopy or CT), cervical or thoracic; second level (List separately in addition to code for primary procedure)) is billed and 64490 (Injection(s), diagnostic or therapeutic agent, paravertebral facet (zygapophyseal) joint (or nerves innervating that joint) with image guidance (fluoroscopy or CT), cervical or thoracic; single level) has not been billed and paid for the same date of service, then deny 64491 with reason The Add-On Code Was Denied Because The Primary Procedure Was Not Paid Or Was Not Identified On The Claim.</t>
  </si>
  <si>
    <t>11411.1</t>
  </si>
  <si>
    <t>If 31627 (Bronchoscopy, rigid or flexible, including fluoroscopic guidance, when performed; with computer-assisted, image-guided navigation (List separately in addition to code for primary procedure[s])) is billed and 31615 (Tracheobronchoscopy through established tracheostomy incision), 31622-31626, 31628-31631, 31635-31636, or 31638-31643 (Bronchoscopy, rigid or flexible, including fluoroscopic guidance, when performed) has not been billed and paid for the same date of service, then deny 31627 with reason The Add-On Code Was Denied Because The Primary Procedure Was Not Paid Or Was Not Identified On The Claim.</t>
  </si>
  <si>
    <t>11412.1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</si>
  <si>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and 64494 (Injection(s), diagnostic or therapeutic agent, paravertebral facet (zygapophyseal) joint (or nerves innervating that joint) with image guidance (fluoroscopy or CT), lumbar or sacral; second level (List separately in addition to code for primary procedure)) has not been billed and paid for the same date of service, then deny 64495 with reason The Add-On Code Was Denied Because The Primary Procedure Was Not Paid Or Was Not Identified On The Claim.</t>
  </si>
  <si>
    <t>11413.1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</si>
  <si>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and 64491 (Injection(s), diagnostic or therapeutic agent, paravertebral facet (zygapophyseal) joint (or nerves innervating that joint) with image guidance (fluoroscopy or CT), cervical or thoracic; second level (List separately in addition to code for primary procedure)) has not been billed and paid for the same date of service, then deny 64492 with reason The Add-On Code Was Denied Because The Primary Procedure Was Not Paid Or Was Not Identified On The Claim.</t>
  </si>
  <si>
    <t>11414.1</t>
  </si>
  <si>
    <t>If 64494 (Injection(s), diagnostic or therapeutic agent, paravertebral facet (zygapophyseal) joint (or nerves innervating that joint) with image guidance (fluoroscopy or CT), lumbar or sacral; second level (List separately in addition to code for primary procedure)) is billed and 64493 (Injection(s), diagnostic or therapeutic agent, paravertebral facet (zygapophyseal) joint (or nerves innervating that joint) with image guidance (fluoroscopy or CT), lumbar or sacral; single level) has not been billed and paid for the same date of service, then deny 64494 with reason The Add-On Code Was Denied Because The Primary Procedure Was Not Paid Or Was Not Identified On The Claim.</t>
  </si>
  <si>
    <t>11415.1</t>
  </si>
  <si>
    <t>If 86826 (Human leukocyte antigen (HLA) crossmatch, non-cytotoxic (eg, using flow cytometry); each additional serum sample or sample dilution (List separately in addition to primary procedure)) is billed and 86825 (Human leukocyte antigen (HLA) crossmatch, non-cytotoxic (eg, using flow cytometry); first serum sample or dilution) has not been billed and paid for the same date of service, then deny 86826 with reason The Add-On Code Was Denied Because The Primary Procedure Was Not Paid Or Was Not Identified On The Claim.</t>
  </si>
  <si>
    <t>11484.3</t>
  </si>
  <si>
    <t>If 88388 (Macroscopic examination, dissection, and preparation of tissue for non-microscopic analytical studies (eg, nucleic acid-based molecular studies); in conjunction with a touch imprint, intraoperative consultation, or frozen section, each tissue preparation (eg, a single lymph node) (List separately in addition to code for primary procedure)) is billed and 88329-88331, 88332**, 88333, or 88334** (Pathology consultation during surgery) has not been billed and paid for the same date of service, then deny 88388 with reason The Add-On Code Was Denied Because The Primary Procedure Was Not Paid Or Was Not Identified On The Claim. **88332 and 88334 are add-on codes effective 01/01/2011.</t>
  </si>
  <si>
    <t>11550.1</t>
  </si>
  <si>
    <t>If 0215T (Injection(s), diagnostic or therapeutic agent, paravertebral facet (zygapophyseal) joint (or nerves innervating that joint) with ultrasound guidance, cervical or thoracic; third and any additional level(s) (List separately in addition to code for primary procedure)) is billed and 0214T (Injection(s), diagnostic or therapeutic agent, paravertebral facet (zygapophyseal) joint (or nerves innervating that joint) with ultrasound guidance, cervical or thoracic; second level (List separately in addition to code for primary procedure)) has not been billed and paid for the same date of service, then deny 0215T with reason The Add-On Code Was Denied Because The Primary Procedure Was Not Paid Or Was Not Identified On The Claim.</t>
  </si>
  <si>
    <t>11551.1</t>
  </si>
  <si>
    <t>If 0217T (Injection(s), diagnostic or therapeutic agent, paravertebral facet (zygapophyseal) joint (or nerves innervating that joint) with ultrasound guidance, lumbar or sacral; second level (List separately in addition to code for primary procedure)) is billed and 0216T (Injection(s), diagnostic or therapeutic agent, paravertebral facet (zygapophyseal) joint (or nerves innervating that joint) with ultrasound guidance, lumbar or sacral; single level) has not been billed and paid for the same date of service, then deny 0217T with reason The Add-On Code Was Denied Because The Primary Procedure Was Not Paid Or Was Not Identified On The Claim.</t>
  </si>
  <si>
    <t>11552.1</t>
  </si>
  <si>
    <t>If 0218T (Injection(s), diagnostic or therapeutic agent, paravertebral facet (zygapophyseal) joint (or nerves innervating that joint) with ultrasound guidance, lumbar or sacral; third and any additional level(s) (List separately in addition to code for primary procedure)) is billed and 0217T (Injection(s), diagnostic or therapeutic agent, paravertebral facet (zygapophyseal) joint (or nerves innervating that joint) with ultrasound guidance, lumbar or sacral; second level (List separately in addition to code for primary procedure)) has not been billed and paid for the same date of service, then deny 0218T with reason The Add-On Code Was Denied Because The Primary Procedure Was Not Paid Or Was Not Identified On The Claim.</t>
  </si>
  <si>
    <t>11567.1</t>
  </si>
  <si>
    <t>If 0214T (Injection(s), diagnostic or therapeutic agent, paravertebral facet (zygapophyseal) joint (or nerves innervating that joint) with ultrasound guidance, cervical or thoracic; second level (List separately in addition to code for primary procedure)) is billed and 0213T (Injection(s), diagnostic or therapeutic agent, paravertebral facet (zygapophyseal) joint (or nerves innervating that joint) with ultrasound guidance, cervical or thoracic; single level) has not been billed and paid for the same date of service, then deny 0214T with reason The Add-On Code Was Denied Because The Primary Procedure Was Not Paid Or Was Not Identified On The Claim.</t>
  </si>
  <si>
    <t>11568.1</t>
  </si>
  <si>
    <t>If 36148 (Introduction of needle and/or catheter, arteriovenous shunt created for dialysis (graft/fistula); additional access for therapeutic intervention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has not been billed and paid for the same date of service, then deny 36148 with reason The Add-On Code Was Denied Because The Primary Procedure Was Not Paid Or Was Not Identified On The Claim.</t>
  </si>
  <si>
    <t>11569.1</t>
  </si>
  <si>
    <t>If 14302 (Adjacent tissue transfer or rearrangement, any area; each additional 30.0 sq cm, or part thereof (List separately in addition to code for primary procedure)) is billed and 14301 (Adjacent tissue transfer or rearrangement, any area; defect 30.1 sq cm to 60.0 sq cm) has not been billed and paid for the same date of service, then deny 14302 with reason The Add-On Was Denied Because The Primary Procedure Was Not Paid Or Was Not Identified On The Claim.</t>
  </si>
  <si>
    <t>11570.1</t>
  </si>
  <si>
    <t>If 75565 (Cardiac magnetic resonance imaging for velocity flow mapping (List separately in addition to code for primary procedure)) is billed and 75557 (Cardiac magnetic resonance imaging for morphology and function without contrast material), 75559 (Cardiac magnetic resonance imaging for morphology and function without contrast material; with stress imaging), 75561 (Cardiac magnetic resonance imaging for morphology and function without contrast material(s), followed by contrast material(s) and further sequences), or 75563 (Cardiac magnetic resonance imaging for morphology and function without contrast material(s), followed by contrast material(s) and further sequences; with stress imaging) has not been billed and paid for the same date of service, then deny 75565 with reason The Add-On Code Was Denied Because The Primary Procedure Was Not Paid Or Was Not Identified On The Claim.</t>
  </si>
  <si>
    <t>11748.7</t>
  </si>
  <si>
    <t>If 20931 (Allograft, structural, for spine surgery only (List separately in addition to code for primary procedure)) or 20938 (Autograft for spine surgery only (includes harvesting the graft); structural, bicortical or tricortical (through separate skin or fascial incision) (List separately in addition to code for primary procedure)) is billed and 22319 (Open treatment and/or reduction of odontoid fracture(s) and or dislocation(s) (including os odontoideum), anterior approach, including placement of internal fixation; with grafting), 22532-22533 (Arthrodesis, lateral extracavitary technique, thoracic or lumbar), 22548-22558 (Arthrodesis, anterior transoral or extraoral and anterior interbody technique), 22590-22612 (Arthrodesis, posterior or posterolateral techniques), 22630 (Arthrodesis, posterior interbody technique, including laminectomy and/or discectomy to prepare interspace (other than for decompression), single interspace; lumbar), 22633 (Arthrodesis, combined posterior or posterolateral technique with posterior interbody technique including laminectomy and/or discectomy sufficient to prepare interspace (other than for decompression), single interspace and segment; lumbar),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or 22800-22812 (Arthrodesis, for spinal deformity) has not been billed and paid for the same date of service, then deny 20931 or 20938 with reason The Add-On Code Was Denied Because The Primary Procedure Was Not Paid Or Was Not Identified On The Claim.</t>
  </si>
  <si>
    <t>12224.2</t>
  </si>
  <si>
    <t>If 37234 (Revascularization, endovascular, open or percutaneous, tibial/peroneal artery, unilateral, each additional vessel; with transluminal stent placement(s),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37230 (Revascularization, endovascular, open or percutaneous, tibial, peroneal artery, unilateral, initial vessel; with transluminal stent placement(s),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37234 with reason The Add-On Code Was Denied Because The Primary Procedure Was Not Paid Or Was Not Identified On The Claim.</t>
  </si>
  <si>
    <t>12225.1</t>
  </si>
  <si>
    <t>If 93563 (Injection procedure during cardiac catheterization including imaging supervision, interpretation, and report; for selective coronary angiography during congenital heart catheterization (List separately in addition to code for primary procedure)),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or 93565 (Injection procedure during cardiac catheterization including imaging supervision, interpretation, and report; for selective left ventricular or left atrial angiography (List separately in addition to code for primary procedure)) is billed and 93530-93533 (Cardiac catheterization for congenital cardiac anomalies) has not been billed and paid for the same date of service, then deny 93563, 93564, or 93565 with reason The Add-On Code Was Denied Because The Primary Procedure Was Not Paid Or Was Not Identified On The Claim.</t>
  </si>
  <si>
    <t>12226.6</t>
  </si>
  <si>
    <t>If 93462 (Left heart catheterization by transseptal puncture through intact septum or by transapical puncture (List separately in addition to code for primary procedure)) is billed and one of the following primary procedure codes has not been billed and paid for the same date of service, then deny 93462 with reason The Add-On Code Was Denied Because The Primary Procedure Was Not Paid Or Was Not Identified On The Claim. Primary procedure codes: 33477, 93452, 93453, 93458, 93459, 93460, 93461, 93582, 93583, 93651 (Deleted on 01/01/2013), 93652 (Deleted on 01/01/2013), 93653, 93654</t>
  </si>
  <si>
    <t>12227.6</t>
  </si>
  <si>
    <t>If 93463 (Pharmacologic agent administration (eg, inhaled nitric oxide, intravenous infusion of nitroprusside, dobutamine, milrinone, or other agent) including assessing hemodynamic measurements before, during, after and repeat pharmacologic agent administration, when performed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93530-93533 (Heart catheterization for congenital cardiac anomalies), or 93580-93581 (Percutaneous transcatheter closure of congenital septal defect) has not been billed and paid for the same date of service, then deny 93463 with reason The Add-On Code Was Denied Because The Primary Procedure Was Not Paid Or Was Not Identified On The Claim.</t>
  </si>
  <si>
    <t>12230.1</t>
  </si>
  <si>
    <t>If 0231T (Injection(s), anesthetic agent and/or steroid, transforaminal epidural, with ultrasound guidance, lumbar or sacral; each additional level (List separately in addition to code for primary procedure)) is billed and 0230T (Injection(s), anesthetic agent and/or steroid, transforaminal epidural, with ultrasound guidance, lumbar or sacral; single level) has not been billed and paid for the same date of service, then deny 0231T with reason The Add-On Code Was Denied Because The Primary Procedure Was Not Paid Or Was Not Identified On The Claim.</t>
  </si>
  <si>
    <t>12231.1</t>
  </si>
  <si>
    <t>If 0229T (Injection(s), anesthetic agent and/or steroid, transforaminal epidural, with ultrasound guidance, cervical or thoracic; each additional level (List separately in addition to code for primary procedure)) is billed and 0228T (Injection(s), anesthetic agent and/or steroid, transforaminal epidural, with ultrasound guidance, cervical or thoracic; single level) has not been billed and paid for the same date of service, then deny 0229T with reason The Add-On Code Was Denied Because The Primary Procedure Was Not Paid Or Was Not Identified On The Claim.</t>
  </si>
  <si>
    <t>12234.4</t>
  </si>
  <si>
    <t>If 93567 (Injection procedure during cardiac catheterization including imaging supervision, interpretation, and report; for supravalvular aortography (List separately in addition to code for primary procedure)) is billed and 93451-93461 (Cardiac Catheterization) or 93530-93533 (Cardiac catheterization for congenital cardiac anomalies) has not been billed and paid for the same date of service, then deny 93567 with reason The Add-On Code Was Denied Because The Primary Procedure Was Not Paid Or Was Not Identified On The Claim.</t>
  </si>
  <si>
    <t>12235.4</t>
  </si>
  <si>
    <t>If 37222 (Revascularization, endovascular, open or percutaneous, iliac artery, each additional ipsilateral iliac vessel; with transluminal angioplasty (List separately in addition to code for primary procedure)) is billed and one of the following primary procedure codes has not been billed and paid for the same date of service, then deny 37222 with reason The Add-On Code Was Denied Because The Primary Procedure Was Not Paid Or Was Not Identified On The Claim. Primary procedure codes: 0254T, 34802, 34803, 34804, 34805, 34825, 34826, 34845, 34846, 34847, 34848, 34900, 37220, 37221.</t>
  </si>
  <si>
    <t>12236.1</t>
  </si>
  <si>
    <t>If 37235 (Revascularization, endovascular, open or percutaneous, tibial/peroneal artery, unilateral, each additional vessel; with transluminal stent placement(s) and atherectomy, includes angioplasty within the same vessel, when performed (List separately in addition to code for primary procedure)) is billed and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37235 with reason The Add-On Code Was Denied Because The Primary Procedure Was Not Paid Or Was Not Identified On The Claim.</t>
  </si>
  <si>
    <t>12237.2</t>
  </si>
  <si>
    <t>If 37233 (Revascularization, endovascular, open or percutaneous, tibial/peroneal artery, unilateral, each additional vessel; with atherectomy, includes angioplasty within the same vessel, when performed (List separately in addition to code for primary procedure)) is billed and 37229 (Revascularization, endovascular, open or percutaneous, tibial, peroneal artery, unilateral, initial vessel; with atherectomy, includes angioplasty within the same vessel, when performed), or 37231 (Revascularization, endovascular, open or percutaneous, tibial, peroneal artery, unilateral, initial vessel; with transluminal stent placement(s) and atherectomy, includes angioplasty within the same vessel, when performed) has not been billed and paid for the same date of service, then deny 37233 with reason The Add-On Code Was Denied Because The Primary Procedure Was Not Paid Or Was Not Identified On The Claim.</t>
  </si>
  <si>
    <t>12238.1</t>
  </si>
  <si>
    <t>If 37232 (Revascularization, endovascular, open or percutaneous, tibial/peroneal artery, unilateral, each additional vessel; with transluminal angioplasty (List separately in addition to code for primary procedure)) is billed and 37228-37231 (Revascularization, endovascular, open or percutaneous, tibial/peroneal artery, unilateral, initial vessel) has not been billed and paid for the same date of service, then deny 37232 with reason The Add-On Code Was Denied Because The Primary Procedure Was Not Paid Or Was Not Identified On The Claim.</t>
  </si>
  <si>
    <t>12240.4</t>
  </si>
  <si>
    <t>If 37223 (Revascularization, endovascular, open or percutaneous, iliac artery, each additional ipsilateral iliac vessel; with transluminal stent placement(s), includes angioplasty within the same vessel, when performed (List separately in addition to code for primary procedure)) is billed and one of the following primary procedure codes has not been billed and paid for the same date of service, then deny 37223 with reason The Add-On Code Was Denied Because The Primary Procedure Was Not Paid Or Was Not Identified On The Claim. Primary procedure codes: 0254T, 34802, 34803, 34804, 34805, 34825, 34826, 34845, 34846, 34847, 34848, 34900, 37221.</t>
  </si>
  <si>
    <t>12243.1</t>
  </si>
  <si>
    <t>If 91013 (Esophageal motility (manometric study of the esophagus and/or gastroesophageal junction) study with interpretation and report; with stimulation or perfusion (eg, stimulant, acid or alkali perfusion) (List separately in addition to code for primary procedure)) is billed and 91010 (Esophageal motility (manometric study of the esophagus and/or gastroesophageal junction) study with interpretation and report) has not been billed and paid for the same date of service, then deny 91013 with reason The Add-On Code Was Denied Because The Primary Procedure Was Not Paid Or Was Not Identified On The Claim.</t>
  </si>
  <si>
    <t>12244.1</t>
  </si>
  <si>
    <t>If 90461 (Immunization administration through 18 years of age via any route of administration, with counseling by physician or other qualified health care professional; each additional vaccine or toxoid component administered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has not been billed and paid for the same date of service, then deny 90461 with reason The Add-On Code Was Denied Because The Primary Procedure Was Not Paid Or Was Not Identified On The Claim.</t>
  </si>
  <si>
    <t>12245.1</t>
  </si>
  <si>
    <t>If 11045 (Debridement, subcutaneous tissue (includes epidermis and dermis, if performed); each additional 20 sq cm, or part thereof (List separately in addition to code for primary procedure)) is billed and 11042 (Debridement, subcutaneous tissue (includes epidermis and dermis, if performed); first 20 sq cm or less) has not been billed and paid for the same date of service, then deny 11045 with reason The Add-On Code Was Denied Because The Primary Procedure Was Not Paid Or Was Not Identified On The Claim.</t>
  </si>
  <si>
    <t>12246.1</t>
  </si>
  <si>
    <t>If 11046 (Debridement, muscle and/or fascia (includes epidermis, dermis, and subcutaneous tissue, if performed); each additional 20 sq cm, or part thereof (List separately in addition to code for primary procedure)) is billed and 11043 (Debridement, muscle and/or fascia (includes epidermis, dermis, and subcutaneous tissue, if performed); first 20 sq cm or less) has not been billed and paid for the same date of service, then deny 11046 with reason The Add-On Code Was Denied Because The Primary Procedure Was Not Paid Or Was Not Identified On The Claim.</t>
  </si>
  <si>
    <t>12247.1</t>
  </si>
  <si>
    <t>If 11047 (Debridement, bone (includes epidermis, dermis, subcutaneous tissue, muscle and/or fascia, if performed); each additional 20 sq cm, or part thereof (List separately in addition to code for primary procedure)) is billed and 11044 (Debridement, bone (includes epidermis, dermis, subcutaneous tissue, muscle and/or fascia, if performed); first 20 sq cm or less) has not been billed and paid for the same date of service, then deny 11047 with reason The Add-On Code Was Denied Because The Primary Procedure Was Not Paid Or Was Not Identified On The Claim.</t>
  </si>
  <si>
    <t>12258.1</t>
  </si>
  <si>
    <t>If 22552 (Arthrodesis, anterior interbody, including disc space preparation, discectomy, osteophytectomy and decompression of spinal cord and/or nerve roots; cervical below C2, each additional interspace (List separately in addition to code for separate procedure)) is billed and 22551 (Arthrodesis, anterior interbody, including disc space preparation, discectomy, osteophytectomy and decompression of spinal cord and/or nerve roots; cervical below C2) has not been billed and paid for the same date of service, then deny 22552 with reason The Add-On Code Was Denied Because The Primary Procedure Was Not Paid Or Was Not Identified On The Claim.</t>
  </si>
  <si>
    <t>12259.1</t>
  </si>
  <si>
    <t>If 38900 (Intraoperative identification (eg, mapping) of sentinel lymph node(s) includes injection of non-radioactive dye, when performed (List separately in addition to code for primary procedure)) is billed and 19302 (Mastectomy, partial (eg, lumpectomy, tylectomy, quadrantectomy, segmentectomy); with axillary lymphadenectomy), 19307 (Mastectomy, modified radical, including axillary lymph nodes, with or without pectoralis minor muscle, but excluding pectoralis major muscle), 38500 (Biopsy or excision of lymph node(s); open, superficial), 38510-38542 (Biopsy or excision of lymph nodes[s]), or 38740-38745 (Axillary lymphadenectomy) has not been billed and paid for the same date of service, then deny 38900 with reason The Add-On Code Was Denied Because The Primary Procedure Was Not Paid Or Was Not Identified On The Claim.</t>
  </si>
  <si>
    <t>12261.1</t>
  </si>
  <si>
    <t>If 43283 (Laparoscopy, surgical, esophageal lengthening procedure (eg, Collis gastroplasty or wedge gastroplasty) (List separately in addition to code for primary procedure)) is billed and 43280 (Laparoscopy, surgical, esophagogastric fundoplasty (eg, Nissen, Toupet procedures)), 43281 (Laparoscopy, surgical, repair of paraesophageal hernia, includes fundoplasty, when performed; without implantation of mesh), or 43282 (Laparoscopy, surgical, repair of paraesophageal hernia, includes fundoplasty, when performed; with implantation of mesh) has not been billed and paid for the same date of service, then deny 43283 with reason The Add-On Code Was Denied Because The Primary Procedure Was Not Paid Or Was Not Identified On The Claim.</t>
  </si>
  <si>
    <t>12262.1</t>
  </si>
  <si>
    <t>If 43338 (Esophageal lengthening procedure (eg, Collis gastroplasty or wedge gastroplasty) (List separately in addition to code for primary procedure)) is billed and 43280 (Laparoscopy, surgical, esophagogastric fundoplasty (eg, Nissen, Toupet procedures)), 43327-43328 (Esophagogastric fundoplasty, partial or complete), 43330-43331 (Esophagomyotomy [Heller type]), or 43332-43337 (Repair, paraesophageal hiatal hernia) has not been billed and paid for the same date of service, then deny 43338 with reason The Add-On Code Was Denied Because The Primary Procedure Was Not Paid Or Was Not Identified On The Claim.</t>
  </si>
  <si>
    <t>12263.1</t>
  </si>
  <si>
    <t>If 87503 (Infectious agent detection by nucleic acid (DNA or RNA); influenza virus, for multiple types or sub-types, includes multiplex reverse transcription, when performed, and multiplex amplified probe technique, each additional influenza virus type or sub-type beyond 2 (List separately in addition to code for primary procedure)) is billed and 87502 (Infectious agent detection by nucleic acid (DNA or RNA); influenza virus, for multiple types or sub-types, includes multiplex reverse transcription, when performed, and multiplex amplified probe technique, first 2 types or sub-types) has not been billed and paid for the same date of service, then deny 87503 with reason The Add-On Code Was Denied Because The Primary Procedure Was Not Paid Or Was Not Identified On The Claim.</t>
  </si>
  <si>
    <t>12283.1</t>
  </si>
  <si>
    <t>If 82952 (Glucose; tolerance test, each additional beyond 3 specimens (List separately in addition to code for primary procedure)) is billed and 82951 (Glucose; tolerance test (GTT), 3 specimens (includes glucose)) has not been billed and paid for the same date of service, then deny 82952 with reason The Add-On Code Was Denied Because The Primary Procedure Was Not Paid Or Was Not Identified On The Claim.</t>
  </si>
  <si>
    <t>12297.1</t>
  </si>
  <si>
    <t>If 97598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each additional 20 sq cm, or part thereof (List separately in addition to code for primary procedure)) is billed and 97597 (Debridement (eg, high pressure waterjet with/without suction, sharp selective debridement with scissors, scalpel and forceps), open wound, (eg, fibrin, devitalized epidermis and/or dermis, exudate, debris, biofilm), including topical application(s), wound assessment, use of a whirlpool, when performed and instruction(s) for ongoing care, per session, total wound(s) surface area; first 20 sq cm or less) has not been billed and paid for the same date of service, then deny 97598 with reason The Add-On Code Was Denied Because The Primary Procedure Was Not Paid Or Was Not Identified On The Claim.</t>
  </si>
  <si>
    <t>12306.1</t>
  </si>
  <si>
    <t>If 88177 (Cytopathology, evaluation of fine needle aspirate; immediate cytohistologic study to determine adequacy for diagnosis, each separate additional evaluation episode, same site (List separately in addition to code for primary procedure))is billed and 88172 (Cytopathology, evaluation of fine needle aspirate; immediate cytohistologic study to determine adequacy for diagnosis, first evaluation episode, each site) has not been billed and paid for the same date of service, then deny 88177 with reason The Add-On Code Was Denied Because The Primary Procedure Was Not Paid Or Was Not Identified On The Claim.</t>
  </si>
  <si>
    <t>12321.7</t>
  </si>
  <si>
    <t>If 61781 (Stereotactic computer-assisted (navigational) procedure; cranial, intradural (List separately in addition to code for primary procedure)) is billed and one of the following intracranial procedures is not also billed and paid on the same date of service, then deny 61781 with reason The Add-On Code Was Denied Because The Primary Procedure Was Not Paid Or Was Not Identified On The Claim. Intracranial Procedures: 61105-61210, 61215, 61250, 61253, 61304-61315, 61320-61490, 61500, 61501, 61510-61516, 61518-61546, 61548, 61550-61559, 61563-61576, 61580-61586, 61590-61592, 61595-61598, 61601, 61606, 61608, 61613, 61616, 61618, 61619, 61623, 61624, 61680-61711, 61850, 61860, 61870-61888, 62010, 62100, 62115-62147, 62161-62165, 62180-62200, 62220-62225, 62230, 62256, 62258</t>
  </si>
  <si>
    <t>12322.8</t>
  </si>
  <si>
    <t>If 61782 (Stereotactic computer-assisted (navigational) procedure; cranial, extradural (List separately in addition to code for primary procedure)) is billed and one of the following extracranial procedures is not also billed and paid on the same date of service, then deny 61782 with reason The Add-On Code Was Denied Because The Primary Procedure Was Not Paid Or Was Not Identified On The Claim.</t>
  </si>
  <si>
    <t>12323.8</t>
  </si>
  <si>
    <t>If 61783 (Stereotactic computer-assisted (navigational) procedure; spinal (List separately in addition to code for primary procedure)) is billed and one of the following spinal procedures is not also billed and paid on the same date of service, then deny 61783 with reason The Add-On Code Was Denied Because The Primary Procedure Was Not Paid Or Was Not Identified On The Claim.</t>
  </si>
  <si>
    <t>12372.5</t>
  </si>
  <si>
    <t>If 49412 (Placement of interstitial device(s) for radiation therapy guidance (eg, fiducial markers, dosimeter), open, intra-abdominal, intrapelvic, and/or retroperitoneum, including image guidance, if performed, single or multiple (List separately in addition to code for primary procedure)) is billed and one of the listed primary codes has not been billed and paid for the same date of service, then deny 49412 with reason The Add-On Code Was Denied Because The Primary Procedure Was Not Identified On The Claim.</t>
  </si>
  <si>
    <t>12375.4</t>
  </si>
  <si>
    <t>If 49327 (Laparoscopy, surgical; with placement of interstitial device(s) for radiation therapy guidance (eg, fiducial markers, dosimeter), intra-abdominal, intrapelvic, and/or retroperitoneum, including imaging guidance, if performed, single or multiple (List separately in addition to code for primary procedure)) is billed and one of the listed primary codes has not been billed and paid for the same date of service, then deny 49327 with reason The Add-On Code Was Denied Because The Primary Procedure Was Not Identified On The Claim.</t>
  </si>
  <si>
    <t>12586.1</t>
  </si>
  <si>
    <t>If 67335 (Placement of adjustable suture(s) during strabismus surgery, including postoperative adjustment(s) of suture(s) (List separately in addition to code for specific strabismus surgery)) is billed and 67311-67318 (Strabismus surgery of extraocular muscles; horizontal muscles; vertical muscles) has not been billed and paid for the same date of service, then deny 67335 with reason The Add-On Code Was Denied Because The Primary Procedure Was Not Paid Or Was Not Identified On The Claim.</t>
  </si>
  <si>
    <t>12588.1</t>
  </si>
  <si>
    <t>If 67340 (Strabismus surgery involving exploration and/or repair of detached extraocular muscle(s) (List separately in addition to code for primary procedure)) is billed and 67311-67318 (Strabismus surgery of extraocular muscles; horizontal muscles; vertical muscles) has not been billed and paid for the same date of service, then deny 67340 with reason The Add-On Code Was Denied Because The Primary Procedure Was Not Paid Or Was Not Identified On The Claim.</t>
  </si>
  <si>
    <t>12817.1</t>
  </si>
  <si>
    <t>If 64634 (Destruction by neurolytic agent, paravertebral facet joint nerve(s), with imaging guidance (fluoroscopy or CT); cervical or thoracic, each additional facet joint (List separately in addition to code for primary procedure)) is billed and 64633 (Destruction by neurolytic agent, paravertebral facet joint nerve(s), with imaging guidance (fluoroscopy or CT); cervical or thoracic, single facet joint) has not been billed and paid for the same date of service, then deny 64634 with reason The Add-On Code Was Denied Because The Primary Procedure Was Not Paid Or Was Not Identified On The Claim.</t>
  </si>
  <si>
    <t>12818.1</t>
  </si>
  <si>
    <t>If 64636 (Destruction by neurolytic agent, paravertebral facet joint nerve(s), with imaging guidance (fluoroscopy or CT); lumbar or sacral, each additional facet joint (List separately in addition to code for primary procedure)) is billed and 64635 (Destruction by neurolytic agent, paravertebral facet joint nerve(s), with imaging guidance (fluoroscopy or CT); lumbar or sacral, single facet joint) has not been billed and paid for the same date of service, then deny 64636 with reason The Add-On Code Was Denied Because The Primary Procedure Was Not Paid Or Was Not Identified On The Claim.</t>
  </si>
  <si>
    <t>12819.1</t>
  </si>
  <si>
    <t>If 15272 (Application of skin substitute graft to trunk, arms, legs, total wound surface area up to 100 sq cm; each additional 25 sq cm wound surface area, or part thereof (List separately in addition to code for primary procedure)) is billed and 15271 (Application of skin substitute graft to trunk, arms, legs, total wound surface area up to 100 sq cm; first 25 sq cm or less wound surface area) has not been billed and paid for the same date of service, then deny 15272 with reason The Add-On Code Was Denied Because The Primary Procedure Was Not Paid Or Was Not Identified On The Claim.</t>
  </si>
  <si>
    <t>12820.1</t>
  </si>
  <si>
    <t>If 0289T (Corneal incisions in the donor cornea created using a laser, in preparation for penetrating or lamellar keratoplasty (List separately in addition to code for primary procedure)) or 0290T (Corneal incisions in the recipient cornea created using a laser, in preparation for penetrating or lamellar keratoplasty (List separately in addition to code for primary procedure)) is billed and 65710 (Keratoplasty (corneal transplant); anterior lamellar), 65730 (Keratoplasty (corneal transplant); penetrating (except in aphakia or pseudophakia)), 65750 (Keratoplasty (corneal transplant); penetrating (in aphakia)), or 65755 (Keratoplasty (corneal transplant); penetrating (in pseudophakia)) has not been billed and paid for the same date of service, then deny 0289T or 0290T with reason The Add-On Code Was Denied Because The Primary Procedure Was Not Paid Or Was Not Identified On The Claim.</t>
  </si>
  <si>
    <t>12821.2</t>
  </si>
  <si>
    <t>If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is billed and 33230 (Insertion of implantable defibrillator pulse generator only; with existing dual leads), 33231 (Insertion of implantable defibrillator pulse generator only; with existing multiple leads), 33240 (Insertion of implantable defibrillator pulse generator only; with existing single lead), 33249 (Insertion or replacement of permanent implantable defibrillator system, with transvenous lead(s), single or dual chamber), 33262 (Removal of implantable defibrillator pulse generator with replacement of implantable defibrillator pulse generator; single lead system), 33263 (Removal of implantable defibrillator pulse generator with replacement of implantable defibrillator pulse generator; dual lead system), 33264 (Removal of implantable defibrillator pulse generator with replacement of implantable defibrillator pulse generator; multiple lead system), or G0448 (INSERTION OR REPLACEMENT OF A PERMANENT PACING CARDIOVERTER-DEFIBRILLATOR SYSTEM WITH TRANSVENOUS LEAD(S), SINGLE OR DUAL CHAMBER WITH INSERTION OF PACING ELECTRODE, CARDIAC VENOUS SYSTEM, FOR LEFT VENTRICULAR PACING) has not been billed and paid for the same date of service, then deny 0294T with reason The Add-On Code Was Denied Because The Primary Procedure Was Not Paid Or Was Not Identified On The Claim.</t>
  </si>
  <si>
    <t>12822.1</t>
  </si>
  <si>
    <t>If 15278 (Application of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15277 (Application of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15278 with reason The Add-On Code Was Denied Because The Primary Procedure Was Not Paid Or Was Not Identified On The Claim.</t>
  </si>
  <si>
    <t>12823.1</t>
  </si>
  <si>
    <t>If 22634 (Arthrodesis, combined posterior or posterolateral technique with posterior interbody technique including laminectomy and/or discectomy sufficient to prepare interspace (other than for decompression), single interspace and segment; each additional interspace and segment (List separately in addition to code for primary procedure)) is billed and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22634 with reason The Add-On Code Was Denied Because The Primary Procedure Was Not Paid Or Was Not Identified On The Claim.</t>
  </si>
  <si>
    <t>12824.1</t>
  </si>
  <si>
    <t>If 32506 (Thoracotomy; with therapeutic wedge resection (eg, mass or nodule), each additional resection, ipsilateral (List separately in addition to code for primary procedure)) is billed and 32505 (Thoracotomy; with therapeutic wedge resection (eg, mass, nodule), initial) has not been billed and paid for the same date of service, then deny 32506 with reason The Add-On Code Was Denied Because The Primary Procedure Was Not Paid Or Was Not Identified On The Claim.</t>
  </si>
  <si>
    <t>12825.1</t>
  </si>
  <si>
    <t>If 0300T (Extracorporeal shock wave for integumentary wound healing, high energy, including topical application and dressing care; each additional wound (List separately in addition to code for primary procedure)) is billed and 0299T (Extracorporeal shock wave for integumentary wound healing, high energy, including topical application and dressing care; initial wound) has not been billed and paid for the same date of service, then deny 0300T with reason The Add-On Code Was Denied Because The Primary Procedure Was Not Paid Or Was Not Identified On The Claim.</t>
  </si>
  <si>
    <t>12826.1</t>
  </si>
  <si>
    <t>If 32667 (Thoracoscopy, surgical; with therapeutic wedge resection (eg, mass or nodule), each additional resection, ipsilateral (List separately in addition to code for primary procedure)) is billed and 32666 (Thoracoscopy, surgical; with therapeutic wedge resection (eg, mass, nodule), initial unilateral) has not been billed and paid for the same date of service, then deny 32667 with reason The Add-On Code Was Denied Because The Primary Procedure Was Not Paid Or Was Not Identified On The Claim.</t>
  </si>
  <si>
    <t>12827.1</t>
  </si>
  <si>
    <t>If 32668 (Thoracoscopy, surgical;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32504 (Resection of apical lung tumor (eg, Pancoast tumor), including chest wall resection, rib(s) resection(s), neurovascular dissection, when performed; with chest wall reconstruction), 32663 (Thoracoscopy, surgical; with lobectomy (single lobe)), 32669 (Thoracoscopy, surgical; with removal of a single lung segment (segmentectomy)), 32670 (Thoracoscopy, surgical; with removal of two lobes (bilobectomy)), or 32671 (Thoracoscopy, surgical; with removal of lung (pneumonectomy)) has not been billed and paid for the same date of service, then deny 32668 with reason The Add-On Code Was Denied Because The Primary Procedure Was Not Paid Or Was Not Identified On The Claim.</t>
  </si>
  <si>
    <t>12829.1</t>
  </si>
  <si>
    <t>If 15274 (Application of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15273 (Application of skin substitute graft to trunk, arms, legs, total wound surface area greater than or equal to 100 sq cm; first 100 sq cm wound surface area, or 1% of body area of infants and children) has not been billed and paid for the same date of service, then deny 15274 with reason The Add-On Code Was Denied Because The Primary Procedure Was Not Paid Or Was Not Identified On The Claim.</t>
  </si>
  <si>
    <t>12830.1</t>
  </si>
  <si>
    <t>If 15276 (Application of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15275 (Application of skin substitute graft to face, scalp, eyelids, mouth, neck, ears, orbits, genitalia, hands, feet, and/or multiple digits, total wound surface area up to 100 sq cm; first 25 sq cm or less wound surface area) has not been billed and paid for the same date of service, then deny 15276 with reason The Add-On Code Was Denied Because The Primary Procedure Was Not Paid Or Was Not Identified On The Claim.</t>
  </si>
  <si>
    <t>12831.1</t>
  </si>
  <si>
    <t>If 32507 (Thoracotomy; with diagnostic wedge resection followed by anatomic lung resection (List separately in addition to code for primary procedure)) is billed and 32440 (Removal of lung, pneumonectomy), 32442 (Removal of lung, pneumonectomy; with resection of segment of trachea followed by broncho-tracheal anastomosis (sleeve pneumonectomy)), 32445 (Removal of lung, pneumonectomy; extrapleural), 32480 (Removal of lung, other than pneumonectomy; single lobe (lobectomy)), 32482 (Removal of lung, other than pneumonectomy; 2 lobes (bilobectomy)), 32484 (Removal of lung, other than pneumonectomy; single segment (segmentectomy)), 32486 (Removal of lung, other than pneumonectomy; with circumferential resection of segment of bronchus followed by broncho-bronchial anastomosis (sleeve lobectomy)), 32488 (Removal of lung, other than pneumonectomy; with all remaining lung following previous removal of a portion of lung (completion pneumonectomy)), 32503 (Resection of apical lung tumor (eg, Pancoast tumor), including chest wall resection, rib(s) resection(s), neurovascular dissection, when performed; without chest wall reconstruction(s)), or 32504 (Resection of apical lung tumor (eg, Pancoast tumor), including chest wall resection, rib(s) resection(s), neurovascular dissection, when performed; with chest wall reconstruction) has not been billed and paid for the same date of service, then deny 32507 with reason The Add-On Code Was Denied Because The Primary Procedure Was Not Paid Or Was Not Identified On The Claim.</t>
  </si>
  <si>
    <t>12832.1</t>
  </si>
  <si>
    <t>If 81266 (Comparative analysis using Short Tandem Repeat (STR) markers; each additional specimen (eg, additional cord blood donor, additional fetal samples from different cultures, or additional zygosity in multiple birth pregnancies) (List separately in addition to code for primary procedure)) is billed and 81265 (Comparative analysis using Short Tandem Repeat (STR) markers; patient and comparative specimen (eg, pre-transplant recipient and donor germline testing, post-transplant non-hematopoietic recipient germline [eg, buccal swab or other germline tissue sample] and donor testing, twin zygosity testing, or maternal cell contamination of fetal cells)) has not been billed and paid for the same date of service, then deny 81266 with reason The Add-On Code Was Denied Because The Primary Procedure Was Not Paid Or Was Not Identified On The Claim.</t>
  </si>
  <si>
    <t>12833.3</t>
  </si>
  <si>
    <t>If 32674 (Thoracoscopy, surgical; with mediastinal and regional lymphadenectomy (List separately in addition to code for primary procedure)) is billed and one of the following primary procedure codes has not been billed and paid for the same date of service, then deny 32674 with reason The Add-On Code Was Denied Because The Primary Procedure Was Not Paid Or Was Not Identified On The Claim. Primary procedure codes: 19260, 31760, 31766, 31786, 32096, 32097, 32098, 32100, 32110, 32120, 32124, 32140, 32141, 32150, 32151, 32160, 32200, 32220, 32225, 32310, 32320, 32440, 32442, 32445, 32480, 32482, 32484, 32486, 32488, 32491, 32503, 32504, 32505, 32601, 32604, 32606, 32607, 32608, 32609, 32650, 32651, 32652, 32653, 32654, 32655, 32656, 32658, 32659, 32661, 32662, 32663, 32666, 32669, 32670, 32671, 32672, 32673, 32815, 33025, 33030, 33050, 33120, 33130, 39200, 39220, 39560, 39561, 43101, 43112, 43117, 43118, 43122, 43123, 43351, 60270, 60505.</t>
  </si>
  <si>
    <t>12840.1</t>
  </si>
  <si>
    <t>If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is billed and 94780 (Car seat/bed testing for airway integrity, neonate, with continual nursing observation and continuous recording of pulse oximetry, heart rate and respiratory rate, with interpretation and report; 60 minutes) has not been billed and paid for the same date of service, then deny 94781 with reason The Add-On Code Was Denied Because The Primary Procedure Was Not Paid Or Was Not Identified On The Claim.</t>
  </si>
  <si>
    <t>12841.3</t>
  </si>
  <si>
    <t>If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or 95887 (Needle electromyography, non-extremity (cranial nerve supplied or axial) muscle(s) done with nerve conduction, amplitude and latency/velocity study (List separately in addition to code for primary procedure)) is billed and 95900 (Deleted on 01/01/2013), 95903 (Deleted on 01/01/2013), 95904 (Deleted on 01/01/2013), or 95907-95913 (Nerve conduction studies) has not been billed and paid for the same date of service, then deny 95885, 95886 or 95887 with reason The Add-On Code Was Denied Because The Primary Procedure Was Not Paid Or Was Not Identified On The Claim.</t>
  </si>
  <si>
    <t>12842.1</t>
  </si>
  <si>
    <t>If 94729 (Diffusing capacity (eg, carbon monoxide, membrane) (List separately in addition to code for primary procedure)) is billed and 94010 (Spirometry, including graphic record, total and timed vital capacity, expiratory flow rate measurement(s), with or without maximal voluntary ventilation), 94060 (Bronchodilation responsiveness, spirometry as in 94010, pre- and post-bronchodilator administration), 94070 (Bronchospasm provocation evaluation, multiple spirometric determinations as in 94010, with administered agents (eg, antigen[s], cold air, methacholine)), 94375 (Respiratory flow volume loop), 94726 (Plethysmography for determination of lung volumes and, when performed, airway resistance), 94727 (Gas dilution or washout for determination of lung volumes and, when performed, distribution of ventilation and closing volumes), or 94728 (Airway resistance by impulse oscillometry) has not been billed and paid for the same date of service, then deny 94729 with reason The Add-On Code Was Denied Because The Primary Procedure Was Not Paid Or Was Not Identified On The Claim.</t>
  </si>
  <si>
    <t>12855.1</t>
  </si>
  <si>
    <t>If 29826 (Arthroscopy, shoulder, surgical; decompression of subacromial space with partial acromioplasty, with coracoacromial ligament (ie, arch) release, when performed (List separately in addition to code for primary procedure)) is billed and 29806 (Arthroscopy, shoulder, surgical; capsulorrhaphy), 29807 (Arthroscopy, shoulder, surgical; repair of SLAP lesion), 29819 (Arthroscopy, shoulder, surgical; with removal of loose body or foreign body), 29820 (Arthroscopy, shoulder, surgical; synovectomy, partial), 29821 (Arthroscopy, shoulder, surgical; synovectomy, complete), 29822 (Arthroscopy, shoulder, surgical; debridement, limited), 29823 (Arthroscopy, shoulder, surgical; debridement, extensive), 29824 (Arthroscopy, shoulder, surgical; distal claviculectomy including distal articular surface (Mumford procedure)), 29825 (Arthroscopy, shoulder, surgical; with lysis and resection of adhesions, with or without manipulation), 29827 (Arthroscopy, shoulder, surgical; with rotator cuff repair), or 29828 (Arthroscopy, shoulder, surgical; biceps tenodesis) has not been billed and paid for the same date of service, then deny 29826 with reason The Add-On Code Was Denied Because The Primary Procedure Was Not Paid Or Was Not Identified On The Claim.</t>
  </si>
  <si>
    <t>12880.1</t>
  </si>
  <si>
    <t>If 92618 (Evaluation for prescription of non-speech-generating augmentative and alternative communication device, face-to-face with the patient; each additional 30 minutes (List separately in addition to code for primary procedure)) is billed and 92605 (Evaluation for prescription of non-speech-generating augmentative and alternative communication device, face-to-face with the patient; first hour) has not been billed and paid for the same date of service, then deny 92618 with reason The Add-On Code Was Denied Because The Primary Procedure Was Not Identified On The Claim.</t>
  </si>
  <si>
    <t>12881.1</t>
  </si>
  <si>
    <t>If 0292T (Intravascular optical coherence tomography (coronary native vessel or graft) during diagnostic evaluation and/or therapeutic intervention, including imaging supervision, interpretation, and report; each additional vessel (List separately in addition to primary procedure)) is billed and 0291T (Intravascular optical coherence tomography (coronary native vessel or graft) during diagnostic evaluation and/or therapeutic intervention, including imaging supervision, interpretation, and report; initial vessel (List separately in addition to primary procedure)) has not been billed and paid for the same date of service, then deny 0292Twith reason The Add-On Code Was Denied Because The Primary Procedure Was Not Paid Or Was Not Identified On The Claim.</t>
  </si>
  <si>
    <t>12905.1</t>
  </si>
  <si>
    <t>If 92621 (Evaluation of central auditory function, with report; each additional 15 minutes (List separately in addition to code for primary procedure)) is billed and 92620 (Evaluation of central auditory function, with report; initial 60 minutes) has not been billed and paid for the same date of service, then deny 92621 with reason The Add-On Code Was Denied Because The Primary Procedure Was Not Paid Or Was Not Identified On The Claim.</t>
  </si>
  <si>
    <t>13015.1</t>
  </si>
  <si>
    <t>If 0291T (Intravascular optical coherence tomography (coronary native vessel or graft) during diagnostic evaluation and/or therapeutic intervention, including imaging supervision, interpretation, and report; initial vessel (List separately in addition to primary procedure)) is billed with 93530-93533 (Heart catheterization for congenital cardiac anomalies) and 93563 (Injection procedure during cardiac catheterization including imaging supervision, interpretation, and report; for selective coronary angiography during congenital heart catheterization (List separately in addition to code for primary procedure)) or 93564 (Injection procedure during cardiac catheterization including imaging supervision, interpretation, and report; for selective opacification of aortocoronary venous or arterial bypass graft(s) (eg, aortocoronary saphenous vein, free radial artery, or free mammary artery graft) to one or more coronary arteries and in situ arterial conduits (eg, internal mammary), whether native or used for bypass to one or more coronary arteries during congenital heart catheterization, when performed (List separately in addition to code for primary procedure)) has not been billed for the same date of service, then deny 0291T with reason The Add-On Code Was Denied Because The Primary Procedure Was Not Paid Or Was Not Identified On The Claim.</t>
  </si>
  <si>
    <t>13024.4</t>
  </si>
  <si>
    <t>If 0291T (Intravascular optical coherence tomography (coronary native vessel or graft) during diagnostic evaluation and/or therapeutic intervention, including imaging supervision, interpretation, and report; initial vessel (List separately in addition to primary procedure)) (Intravascular optical coherence tomography (coronary native vessel or graft) during diagnostic evaluation and/or therapeutic intervention, including imaging supervision, interpretation, and report; initial vessel (List separately in addition to primary procedure)) is billed and a percutaneous coronary intervention (92920, 92924, 92928, 92933, 92937, 92941, 92943, 92975, C9600, C9602, C9604, C9606, C9607), 93454-93461 (Catheter placement in coronary artery[s]), or 93563-93564 (Injection procedure during cardiac catheterization including imaging supervision, interpretation, and report) has not been billed and paid for the same date of service, then deny 0291T with reason The Add-On Code Was Denied Because The Primary Procedure Was Not Paid Or Was Not Identified On The Claim.</t>
  </si>
  <si>
    <t>13212.5</t>
  </si>
  <si>
    <t>If 15777 (Implantation of biologic implant (eg, acellular dermal matrix) for soft tissue reinforcement (ie, breast, trunk) (List separately in addition to code for primary procedure)) is billed and an appropriate primary procedure code has not been billed and paid for the same date of service, then deny 15777 with reason The Add-On Code Was Denied Because The Primary Procedure Was Not Paid Or Was Not Identified On The Claim.</t>
  </si>
  <si>
    <t>13606.2</t>
  </si>
  <si>
    <t>If 92934 (Percutaneous transluminal coronary atherectomy, with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day of service, then deny 92934 with reason The Add-On Code Was Denied Because The Primary Procedure Was Not Paid Or Was Not Identified On The Claim.</t>
  </si>
  <si>
    <t>13607.1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</si>
  <si>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 or 99488 (Deleted on 01/01/2015) (Complex chronic care management services) has not been billed and paid for the same date of service, then deny 99489 with reason The Add-On Code Was Denied Because The Primary Procedure Was Not Paid Or Was Not Identified On The Claim.</t>
  </si>
  <si>
    <t>13608.4</t>
  </si>
  <si>
    <t>If 33367-33369 (Transcatheter aortic valve replacement [TAVR/TAVI] with prosthetic valve; cardiopulmonary bypass support) is billed and 0318T (Deleted on 01/01/2014; to report use 33366), 33361-33366 (Transcatheter aortic valve replacement [TAVR/TAVI] with prosthetic valve), 33418 (Transcatheter mitral valve repair, percutaneous approach, including transseptal puncture when performed; initial prosthesis), or 33477 (Transcatheter pulmonary valve implantation, percutaneous approach, including pre-stenting of the valve delivery site, when performed) has not been billed and paid for the same date of service, then deny 33367-33369 with reason The Add-On Code Was Denied Because The Primary Procedure Was Not Paid Or Was Not Identified On The Claim.</t>
  </si>
  <si>
    <t>13609.3</t>
  </si>
  <si>
    <t>If 90833 (Psychotherapy, 30 minutes with patient and/or family member when performed with an evaluation and management service (List separately in addition to the code for primary procedure)), 90836 (Psychotherapy, 45 minutes with patient and/or family member when performed with an evaluation and management service (List separately in addition to the code for primary procedure)), or 90838 (Psychotherapy, 60 minutes with patient and/or family member when performed with an evaluation and management service (List separately in addition to the code for primary procedure)) is billed and 99201-99255, 99304-99337, 99341-99350 (Evaluation and Management Services) or G0463 (HOSPITAL OUTPATIENT CLINIC VISIT FOR ASSESSMENT AND MANAGEMENT OF A PATIENT) has not been billed and paid for the same date of service, then deny 90833, 90836, or 90838 with reason The Add-On Code Was Denied Because The Primary Procedure Was Not Paid Or Was Not Identified On The Claim.</t>
  </si>
  <si>
    <t>13610.1</t>
  </si>
  <si>
    <t>If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 is billed and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has not been billed and paid for the same date of service, then deny 99486 with reason The Add-On Code Was Denied Because The Primary Procedure Was Not Paid Or Was Not Identified On The Claim.</t>
  </si>
  <si>
    <t>13611.3</t>
  </si>
  <si>
    <t>If 36228 (Selective catheter placement, each intracranial branch of the internal carotid or vertebral arteries, unilateral, with angiography of the selected vessel circulation and all associated radiological supervision and interpretation (eg, middle cerebral artery, posterior inferior cerebellar artery) (List separately in addition to code for primary procedure)) is billed and an appropriate selective catheter placement procedure (36223, 36224, 36225, 36226) has not been billed and paid for the same date of service, then deny 36228 with reason The Add-On Code Was Denied Because The Primary Procedure Was Not Paid Or Was Not Identified On The Claim.</t>
  </si>
  <si>
    <t>13612.2</t>
  </si>
  <si>
    <t>If 92938 (Percutaneous transluminal revascularization of or through coronary artery bypass graft (internal mammary, free arterial, venous), any combination of intracoronary stent, atherectomy and angioplasty, including distal protection when performed; each additional branch subtended by the bypass graft (List separately in addition to code for primary procedure)) is billed and 92937 (Percutaneous transluminal revascularization of or through coronary artery bypass graft (internal mammary, free arterial, venous), any combination of intracoronary stent, atherectomy and angioplasty, including distal protection when performed; single vessel) or C9604 (PERCUTANEOUS TRANSLUMINAL REVASCULARIZATION OF OR THROUGH CORONARY ARTERY BYPASS GRAFT (INTERNAL MAMMARY, FREE ARTERIAL, VENOUS), ANY COMBINATION OF DRUG-ELUTING INTRACORONARY STENT, ATHERECTOMY AND ANGIOPLASTY, INCLUDING DISTAL PROTECTION WHEN PERFORMED; SINGLE VESSEL) has not been billed and paid for the same day of service, then deny 92938 with reason The Add-On Code Was Denied Because The Primary Procedure Was Not Paid Or Was Not Identified On The Claim.</t>
  </si>
  <si>
    <t>13613.1</t>
  </si>
  <si>
    <t>If 90863 (Pharmacologic management, including prescription and review of medication, when performed with psychotherapy services (List separately in addition to the code for primary procedure)) is billed and 90832 (Psychotherapy, 30 minutes with patient and/or family member), 90834 (Psychotherapy, 45 minutes with patient and/or family member), or 90837 (Psychotherapy, 60 minutes with patient and/or family member) has not been billed and paid for the same date of service, then deny 90863 with reason The Add-On Code Was Denied Because The Primary Procedure Was Not Paid Or Was Not Identified On The Claim.</t>
  </si>
  <si>
    <t>13614.2</t>
  </si>
  <si>
    <t>If 92944 (Percutaneous transluminal revascularization of chronic total occlusion, coronary artery, coronary artery branch, or coronary artery bypass graft, any combination of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day of service, then deny 92944 with reason The Add-On Code Was Denied Because The Primary Procedure Was Not Paid Or Was Not Identified On The Claim.</t>
  </si>
  <si>
    <t>13615.2</t>
  </si>
  <si>
    <t>If 90785 (Interactive complexity (List separately in addition to the code for primary procedure)) is billed and 90791-90792 (Psychiatric diagnostic evaluation), 90832-90838 (Psychotherapy), 90853 (Group psychotherapy (other than of a multiple-family group)), 99201-99255 (Office, observation and inpatient services), 99304-99337 (Nursing facility, domiciliary, rest home and custodial services), 99341-99350 (Home visits), or G0463 (HOSPITAL OUTPATIENT CLINIC VISIT FOR ASSESSMENT AND MANAGEMENT OF A PATIENT) has not been billed and paid for the same date of service, then deny 90785 with reason The Add-On Code Was Denied Because The Primary Procedure Was Not Paid Or Was Not Identified On The Claim.</t>
  </si>
  <si>
    <t>13616.1</t>
  </si>
  <si>
    <t>If 36227 (Selective catheter placement, external carotid artery, unilateral, with angiography of the ipsilateral external carotid circulation and all associated radiological supervision and interpretation (List separately in addition to code for primary procedure)) is billed and 36222-36224 (Selective catheter placement, common carotid or innominate artery, unilateral; internal carotid artery, unilateral) has not been billed and paid for the same date of service, then deny 36227 with reason The Add-On Code Was Denied Because The Primary Procedure Was Not Paid Or Was Not Identified On The Claim.</t>
  </si>
  <si>
    <t>13617.2</t>
  </si>
  <si>
    <t>If 92925 (Percutaneous transluminal coronary atherectomy, with coronary angioplasty when performed; each additional branch of a major coronary artery (List separately in addition to code for primary procedure)) is billed and a percutaneous coronary intervention (92924, 92928, 92933, 92937, 92941, 92943, C9600, C9602, C9604, C9606, C9607) has not been billed and paid for the same day of service, then deny 92925 with reason The Add-On Code Was Denied Because The Primary Procedure Was Not Paid Or Was Not Identified On The Claim.</t>
  </si>
  <si>
    <t>13618.2</t>
  </si>
  <si>
    <t>If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92585 (Auditory evoked potentials for evoked response audiometry and/or testing of the central nervous system; comprehensive), 95822 (Electroencephalogram (EEG); recording in coma or sleep only), 95860-95870 (Electromyography), 95907-95913 (Nerve conduction studies), or 95925-95939 (Evoked potentials and reflex tests) has not been billed and paid for the same date of service, then deny 95940,95941, or G0453 with reason The Add-On Code Was Denied Because The Primary Procedure Was Not Paid Or Was Not Identified On The Claim.</t>
  </si>
  <si>
    <t>13619.1</t>
  </si>
  <si>
    <t>If 93657 (Additional linear or focal intracardiac catheter ablation of the left or right atrium for treatment of atrial fibrillation remaining after completion of pulmonary vein isolation (List separately in addition to code for primary procedure)) is billed and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day of service, then deny 93657 with reason The Add-On Code Was Denied Because The Primary Procedure Was Not Paid Or Was Not Identified On The Claim.</t>
  </si>
  <si>
    <t>13620.1</t>
  </si>
  <si>
    <t>If 93655 (Intracardiac catheter ablation of a discrete mechanism of arrhythmia which is distinct from the primary ablated mechanism, including repeat diagnostic maneuvers, to treat a spontaneous or induced arrhythmia (List separately in addition to code for primary procedure)) is billed and 93653, 93654, or 93656 (Comprehensive electrophysiologic evaluation) has not been billed and paid for the same day of service, then deny 93655 with reason The Add-On Code Was Denied Because The Primary Procedure Was Not Paid Or Was Not Identified On The Claim.</t>
  </si>
  <si>
    <t>13621.1</t>
  </si>
  <si>
    <t>If 31649 (Bronchoscopy, rigid or flexible, including fluoroscopic guidance, when performed; with removal of bronchial valve(s), each additional lobe (List separately in addition to code for primary procedure)) is billed and 31648 (Bronchoscopy, rigid or flexible, including fluoroscopic guidance, when performed; with removal of bronchial valve(s), initial lobe) has not been billed and paid for the same date of service, then deny 31649 with reason The Add-On Code Was Denied Because The Primary Procedure Was Not Paid Or Was Not Identified On The Claim.</t>
  </si>
  <si>
    <t>13622.1</t>
  </si>
  <si>
    <t>If 0309T (Arthrodesis, pre-sacral interbody technique, including disc space preparation, discectomy, with posterior instrumentation, with image guidance, includes bone graft, when performed, lumbar, L4-L5 interspace (List separately in addition to code for primary procedure)) is billed and 22586 (Arthrodesis, pre-sacral interbody technique, including disc space preparation, discectomy, with posterior instrumentation, with image guidance, includes bone graft when performed, L5-S1 interspace) has not been billed and paid for the same date of service, then deny 0309T with reason The Add-On Code Was Denied Because The Primary Procedure Was Not Paid Or Was Not Identified On The Claim.</t>
  </si>
  <si>
    <t>13623.2</t>
  </si>
  <si>
    <t>If 92921 (Percutaneous transluminal coronary angioplasty; each additional branch of a major coronary artery (List separately in addition to code for primary procedure)) is billed and a percutaneous coronary procedure (92920, 92924, 92928, 92933, 92937, 92941, 92943, C9600, C9602, C9604, C9606, C9607 ) has not been billed and paid for the same day of service, then deny 92921 with reason The Add-On Code Was Denied Because The Primary Procedure Was Not Paid Or Was Not Identified On The Claim.</t>
  </si>
  <si>
    <t>13624.1</t>
  </si>
  <si>
    <t>If 31651 (Bronchoscopy, rigid or flexible, including fluoroscopic guidance, when performed; with balloon occlusion, when performed, assessment of air leak, airway sizing, and insertion of bronchial valve(s), each additional lobe (List separately in addition to code for primary procedure[s])) is billed and 31647 (Bronchoscopy, rigid or flexible, including fluoroscopic guidance, when performed; with balloon occlusion, when performed, assessment of air leak, airway sizing, and insertion of bronchial valve(s), initial lobe) has not been billed and paid for the same date of service, then deny 31651 with reason The Add-On Code Was Denied Because The Primary Procedure Was Not Paid Or Was Not Identified On The Claim.</t>
  </si>
  <si>
    <t>13625.1</t>
  </si>
  <si>
    <t>If 95079 (Ingestion challenge test (sequential and incremental ingestion of test items, eg, food, drug or other substance); each additional 60 minutes of testing (List separately in addition to code for primary procedure)) is billed and 95076 (Ingestion challenge test (sequential and incremental ingestion of test items, eg, food, drug or other substance); initial 120 minutes of testing) has not been billed and paid for the same day of service, then deny 95079 with reason The Add-On Code Was Denied Because The Primary Procedure Was Not Paid Or Was Not Identified On The Claim.</t>
  </si>
  <si>
    <t>13626.2</t>
  </si>
  <si>
    <t>If 92929 (Percutaneous transcatheter placement of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day of service, then deny 92929 with reason The Add-On Code Was Denied Because The Primary Procedure Was Not Paid Or Was Not Identified On The Claim.</t>
  </si>
  <si>
    <t>13627.1</t>
  </si>
  <si>
    <t>If 90840 (Psychotherapy for crisis; each additional 30 minutes (List separately in addition to code for primary service)) is billed and 90839 (Psychotherapy for crisis; first 60 minutes) has not been billed and paid for the same date of service, then deny 90840 with reason The Add-On Code Was Denied Because The Primary Procedure Was Not Paid Or Was Not Identified On The Claim.</t>
  </si>
  <si>
    <t>13631.3</t>
  </si>
  <si>
    <t>If 93464 (Physiologic exercise study (eg, bicycle or arm ergometry) including assessing hemodynamic measurements before and after (List separately in addition to code for primary procedure)) is billed and 33477 (Transcatheter pulmonary valve implantation, percutaneous approach, including pre-stenting of the valve delivery site, when performed), 93451-93453 (Cardiac catheterization), 93456-93461 (Catheter placement in coronary artery[s]), or 93530-93533 (Cardiac catheterization for congenital cardiac anomalies) has not been billed and paid for the same date of service, then deny 93464 with reason The Add-On Code Was Denied Because The Primary Procedure Was Not Paid Or Was Not Identified On The Claim.</t>
  </si>
  <si>
    <t>13632.1</t>
  </si>
  <si>
    <t>If D4278 (FREE SOFT TISSUE GRAFT PROCEDURE (INCLUDING RECIPIENT AND DONOR SURGICAL SITES) EACH ADDITIONAL CONTIGUOUS TOOTH, IMPLANT OR EDENTULOUS TOOTH POSITION IN SAME GRAFT SITE) is billed and D4277 (FREE SOFT TISSUE GRAFT PROCEDURE (INCLUDING RECIPIENT AND DONOR SURGICAL SITES) FIRST TOOTH, IMPLANT OR EDENTULOUS TOOTH POSITION IN GRAFT) has not been billed and paid for the same date of service, then deny D4278 with reason The Add-On Code Was Denied Because The Primary Procedure Was Not Paid Or Was Not Identified On The Claim.</t>
  </si>
  <si>
    <t>American Dental Association</t>
  </si>
  <si>
    <t>13638.1</t>
  </si>
  <si>
    <t>If 93566 (Injection procedure during cardiac catheterization including imaging supervision, interpretation, and report; for selective right ventricular or right atrial angiography (List separately in addition to code for primary procedure)), or 93568 (Injection procedure during cardiac catheterization including imaging supervision, interpretation, and report; for pulmonary angiography (List separately in addition to code for primary procedure)) is billed and 93451 (Right heart catheterization including measurement(s) of oxygen saturation and cardiac output, when performed), 93453 (Combined right and left heart catheterization including intraprocedural injection(s) for left ventriculography, imaging supervision and interpretation, when performed), 93456 (Catheter placement in coronary artery(s) for coronary angiography, including intraprocedural injection(s) for coronary angiography, imaging supervision and interpretation; with right heart catheterization), 93457 (Catheter placement in coronary artery(s) for coronary angiography, including intraprocedural injection(s) for coronary angiography, imaging supervision and interpretation; with catheter placement(s) in bypass graft(s) (internal mammary, free arterial, venous grafts) including intraprocedural injection(s) for bypass graft angiography and right heart catheterization), 93460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93461 (Catheter placement in coronary artery(s) for coronary angiography, including intraprocedural injection(s) for coronary angiography, imaging supervision and interpretation; with right and left heart catheterization including intraprocedural injection(s) for left ventriculography, when performed, catheter placement(s) in bypass graft(s) (internal mammary, free arterial, venous grafts) with bypass graft angiography) or 93530-93533 (Cardiac catheterization for congenital cardiac anomalies) has not been billed and paid for the same date of service, then deny 93566, or 93568 with reason The Add-On Code Was Denied Because The Primary Procedure Was Not Paid Or Was Not Identified On The Claim.</t>
  </si>
  <si>
    <t>13675.3</t>
  </si>
  <si>
    <t>If C9601 (PERCUTANEOUS TRANSCATHETER PLACEMENT OF DRUG-ELUTING INTRACORONARY STENT(S), WITH CORONARY ANGIOPLASTY WHEN PERFORMED; EACH ADDITIONAL BRANCH OF A MAJOR CORONARY ARTERY (LIST SEPARATELY IN ADDITION TO CODE FOR PRIMARY PROCEDURE)) is billed and a percutaneous coronary procedure (92928, 92933, 92937, 92941, 92943, C9600, C9602, C9604, C9606, C9607) has not been billed and paid for the same date of service, then deny C9601 with reason The Add-On Code Was Denied Because The Primary Procedure Was Not Paid Or Was Not Identified On The Claim.</t>
  </si>
  <si>
    <t>HCPCS Level ll Manual; CMS Add-on Code Report, July 1, 2014</t>
  </si>
  <si>
    <t>13678.3</t>
  </si>
  <si>
    <t>If C9605 (PERCUTANEOUS TRANSLUMINAL REVASCULARIZATION OF OR THROUGH CORONARY ARTERY BYPASS GRAFT (INTERNAL MAMMARY, FREE ARTERIAL, VENOUS), ANY COMBINATION OF DRUG-ELUTING INTRACORONARY STENT, ATHERECTOMY AND ANGIOPLASTY, INCLUDING DISTAL PROTECTION WHEN PERFORMED; EACH ADDITIONAL BRANCH SUBTENDED BY THE BYPASS GRAFT (LIST SEPARATELY IN ADDITION TO CODE FOR PRIMARY PROCEDURE)) is billed and a percutaneous coronary procedure (92937, C9604) has not been billed and paid for the same date of service, then deny C9605 with reason The Add-On Code Was Denied Because The Primary Procedure Was Not Paid Or Was Not Identified On The Claim.</t>
  </si>
  <si>
    <t>13681.3</t>
  </si>
  <si>
    <t>If C9608 (PERCUTANEOUS TRANSLUMINAL REVASCULARIZATION OF CHRONIC TOTAL OCCLUSION, CORONARY ARTERY, CORONARY ARTERY BRANCH, OR CORONARY ARTERY BYPASS GRAFT, ANY COMBINATION OF DRUG-ELUTING INTRACORONARY STENT, ATHERECTOMY AND ANGIOPLASTY; EACH ADDITIONAL CORONARY ARTERY, CORONARY ARTERY BRANCH, OR BYPASS GRAFT (LIST SEPARATELY IN ADDITION TO CODE FOR PRIMARY PROCEDURE)) is billed and a percutaneous coronary procedure (92924, 92928, 92933, 92937, 92941, 92943, C9600, C9602, C9604, C9606, C9607) has not been billed and paid for the same date of service, then deny C9608 with reason The Add-On Code Was Denied Because The Primary Procedure Was Not Paid Or Was Not Identified On The Claim.</t>
  </si>
  <si>
    <t>13682.3</t>
  </si>
  <si>
    <t>If C9603 (PERCUTANEOUS TRANSLUMINAL CORONARY ATHERECTOMY, WITH DRUG-ELUTING INTRACORONARY STENT, WITH CORONARY ANGIOPLASTY WHEN PERFORMED; EACH ADDITIONAL BRANCH OF A MAJOR CORONARY ARTERY (LIST SEPARATELY IN ADDITION TO CODE FOR PRIMARY PROCEDURE)) is billed and a percutaneous coronary procedure (92933, 92937, 92941, 92943, C9602, C9604, C9606, C9607) has not been billed and paid for the same date of service, then deny C9603 with reason The Add-On Code Was Denied Because The Primary Procedure Was Not Paid Or Was Not Identified On The Claim.</t>
  </si>
  <si>
    <t>13770.1</t>
  </si>
  <si>
    <t>If 93621 (Comprehensive electrophysiologic evaluation including insertion and repositioning of multiple electrode catheters with induction or attempted induction of arrhythmia; with left atrial pacing and recording from coronary sinus or left atrium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has not been billed and paid for the same date of service, then deny 93621 with reason The Add-On Code Was Denied Because The Primary Procedure Was Not Paid Or Was Not Identified On The Claim.</t>
  </si>
  <si>
    <t>13799.1</t>
  </si>
  <si>
    <t>If 93613 (Intracardiac electrophysiologic 3-dimensional mapping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93613 with reason The Add-On Code Was Denied Because The Primary Procedure Was Not Paid Or Was Not Identified On The Claim.</t>
  </si>
  <si>
    <t>14113.5</t>
  </si>
  <si>
    <t>If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96375 or 96376 with reason The Add-On Code Was Denied Because The Primary Procedure Was Not Paid Or Was Not Identified On The Claim.</t>
  </si>
  <si>
    <t>14114.5</t>
  </si>
  <si>
    <t>If 96367 (Intravenous infusion, for therapy, prophylaxis, or diagnosis (specify substance or drug); additional sequential infusion of a new drug/substance, up to 1 hour (List separately in addition to code for primary procedure)) is billed and 96365 (Intravenous infusion, for therapy, prophylaxis, or diagnosis (specify substance or drug); initial, up to 1 hour),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96367 with reason The Add-On Code Was Denied Because The Primary Procedure Was Not Paid Or Was Not Identified On The Claim.</t>
  </si>
  <si>
    <t>14115.6</t>
  </si>
  <si>
    <t>If 96366 (Intravenous infusion, for therapy, prophylaxis, or diagnosis (specify substance or drug); each additional hour (List separately in addition to code for primary procedure)) is billed and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in the previous two days, for the same date of service, or in the subsequent two days, then deny 96366 with reason The Add-On Code Was Denied Because The Primary Procedure Was Not Paid Or Was Not Identified On The Claim.</t>
  </si>
  <si>
    <t>14116.4</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</si>
  <si>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96415 with reason The Add-On Code Was Denied Because The Primary Procedure Was Not Paid Or Was Not Identified On The Claim.</t>
  </si>
  <si>
    <t>14117.5</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</si>
  <si>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96411 with reason the Add-On Code Was Denied Because The Primary Procedure Was Not Paid Or Was Not Identified On The Claim.</t>
  </si>
  <si>
    <t>14118.4</t>
  </si>
  <si>
    <t>If 96370 (Subcutaneous infusion for therapy or prophylaxis (specify substance or drug); each additional hour (List separately in addition to code for primary procedure)), or 96371 (Subcutaneous infusion for therapy or prophylaxis (specify substance or drug); additional pump set-up with establishment of new subcutaneous infusion site(s) (List separately in addition to code for primary procedure)) is billed and 96369 (Subcutaneous infusion for therapy or prophylaxis (specify substance or drug); initial, up to 1 hour, including pump set-up and establishment of subcutaneous infusion site(s)) has not been billed and paid in the previous two days, for the same date of service, or in the subsequent two days, then deny 96370, or 96371 with reason The Add-On Code Was Denied Because The Primary Procedure Was Not Paid Or Was Not Identified On The Claim.</t>
  </si>
  <si>
    <t>14119.4</t>
  </si>
  <si>
    <t>If 96361 (Intravenous infusion, hydration; each additional hour (List separately in addition to code for primary procedure)) is billed and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in the previous two days, for the same date of service, or in the subsequent two days, then deny 96361 with reason The Add-On Code Was Denied Because The Primary Procedure Was Not Paid Or Was Not Identified On The Claim.</t>
  </si>
  <si>
    <t>14120.4</t>
  </si>
  <si>
    <t>If 96368 (Intravenous infusion, for therapy, prophylaxis, or diagnosis (specify substance or drug); concurrent infusion (List separately in addition to code for primary procedure)) is billed and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in the previous two days, for the same date of service, or in the subsequent two days, then deny 96368 with reason The Add-On Code Was Denied Because The Primary Procedure Was Not Paid Or Was Not Identified On The Claim.</t>
  </si>
  <si>
    <t>14122.4</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</si>
  <si>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in the previous two days, for the same date of service, or in the subsequent two days, then deny 96423 with reason The Add-On Code Was Denied Because The Primary Procedure Was Not Paid Or Was Not Identified On The Claim.</t>
  </si>
  <si>
    <t>14125.1</t>
  </si>
  <si>
    <t>If 19086 (Biopsy, breast, with placement of breast localization device(s) (eg, clip, metallic pellet), when performed, and imaging of the biopsy specimen, when performed, percutaneous; each additional lesion, including magnetic resonance guidance (List separately in addition to code for primary procedure)) is billed and 19085 (Biopsy, breast, with placement of breast localization device(s) (eg, clip, metallic pellet), when performed, and imaging of the biopsy specimen, when performed, percutaneous; first lesion, including magnetic resonance guidance) has not been billed and paid for the same date of service, then deny 19086 with reason The Add-On Code Was Denied Because The Primary Procedure Was Not Paid Or Was Not Identified On The Claim.</t>
  </si>
  <si>
    <t>14127.1</t>
  </si>
  <si>
    <t>If 19084 (Biopsy, breast, with placement of breast localization device(s) (eg, clip, metallic pellet), when performed, and imaging of the biopsy specimen, when performed, percutaneous; each additional lesion, including ultrasound guidance (List separately in addition to code for primary procedure)) is billed and 19083 (Biopsy, breast, with placement of breast localization device(s) (eg, clip, metallic pellet), when performed, and imaging of the biopsy specimen, when performed, percutaneous; first lesion, including ultrasound guidance) has not been billed and paid for the same date of service, then deny 19084 with reason The Add-On Code Was Denied Because The Primary Procedure Was Not Paid Or Was Not Identified On The Claim.</t>
  </si>
  <si>
    <t>14128.4</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</si>
  <si>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in the previous two days, for the same date of service, or in the subsequent two days, then deny 96417 with reason the Add-On Code Was Denied Because The Primary Procedure Was Not Paid Or Was Not Identified On The Claim.</t>
  </si>
  <si>
    <t>14130.1</t>
  </si>
  <si>
    <t>If D3429 (BONE GRAFT IN CONJUNCTION WITH PERIRADICULAR SURGERY  EACH ADDITIONAL CONTIGUOUS TOOTH IN THE SAME SURGICAL SITE) is billed and D3428 (BONE GRAFT IN CONJUNCTION WITH PERIRADICULAR SURGERY  PER TOOTH, SINGLE SITE) has not been billed and paid for the same date of service, then deny D3429 with reason The Add-On Code Was Denied Because The Primary Procedure Was Not Paid Or Was Not Identified On The Claim.</t>
  </si>
  <si>
    <t>14131.1</t>
  </si>
  <si>
    <t>If 19082 (Biopsy, breast, with placement of breast localization device(s) (eg, clip, metallic pellet), when performed, and imaging of the biopsy specimen, when performed, percutaneous; each additional lesion, including stereotactic guidance (List separately in addition to code for primary procedure)) is billed and 19081 (Biopsy, breast, with placement of breast localization device(s) (eg, clip, metallic pellet), when performed, and imaging of the biopsy specimen, when performed, percutaneous; first lesion, including stereotactic guidance) has not been billed and paid for the same date of service, then deny 19082 with reason The Add-On Code Was Denied Because The Primary Procedure Was Not Paid Or Was Not Identified On The Claim.</t>
  </si>
  <si>
    <t>14132.1</t>
  </si>
  <si>
    <t>If 64645 (Chemodenervation of one extremity; each additional extremity, 5 or more muscles (List separately in addition to code for primary procedure)) is billed and 64644 (Chemodenervation of one extremity; 5 or more muscles) has not been billed and paid for the same date of service, then deny 64645 with reason The Add-On Code Was Denied Because The Primary Procedure Was Not Paid Or Was Not Identified On The Claim.</t>
  </si>
  <si>
    <t>14133.1</t>
  </si>
  <si>
    <t>If 64643 (Chemodenervation of one extremity; each additional extremity, 1-4 muscle(s) (List separately in addition to code for primary procedure)) is billed and 64642 (Chemodenervation of one extremity; 1-4 muscle(s)) or 64644 (Chemodenervation of one extremity; 5 or more muscles) has not been billed and paid for the same date of service, then deny 64643 with reason The Add-On Code Was Denied Because The Primary Procedure Was Not Paid Or Was Not Identified On The Claim.</t>
  </si>
  <si>
    <t>14134.1</t>
  </si>
  <si>
    <t>If C5278 (APPLICATION OF LOW COST SKIN SUBSTITUTE GRAFT TO FACE, SCALP, EYELIDS, MOUTH, NECK, EARS, ORBITS, GENITALIA, HANDS, FEET, AND/OR MULTIPLE DIGITS, TOTAL WOUND SURFACE AREA GREATER THAN OR EQUAL TO 100 SQ CM; EACH ADDITIONAL 100 SQ CM WOUND SURFACE AREA, OR PART THEREOF, OR EACH ADDITIONAL 1% OF BODY AREA OF INFANTS AND CHILDREN, OR PART THEREOF (LIST SEPARATELY IN ADDITION TO CODE FOR PRIMARY PROCEDURE)) is billed and C5277 (APPLICATION OF LOW COST SKIN SUBSTITUTE GRAFT TO FACE, SCALP, EYELIDS, MOUTH, NECK, EARS, ORBITS, GENITALIA, HANDS, FEET, AND/OR MULTIPLE DIGITS, TOTAL WOUND SURFACE AREA GREATER THAN OR EQUAL TO 100 SQ CM; FIRST 100 SQ CM WOUND SURFACE AREA, OR 1% OF BODY AREA OF INFANTS AND CHILDREN) has not been billed and paid for the same date of service, then deny C5278 with reason The Add-On Code Was Denied Because The Primary Procedure Was Not Paid Or Was Not Identified On The Claim.</t>
  </si>
  <si>
    <t>14135.1</t>
  </si>
  <si>
    <t>If 19284 (Placement of breast localization device(s) (eg, clip, metallic pellet, wire/needle, radioactive seeds), percutaneous; each additional lesion, including stereotactic guidance (List separately in addition to code for primary procedure)) is billed and 19283 (Placement of breast localization device(s) (eg, clip, metallic pellet, wire/needle, radioactive seeds), percutaneous; first lesion, including stereotactic guidance) has not been billed and paid for the same date of service, then deny 19284 with reason The Add-On Code Was Denied Because The Primary Procedure Was Not Paid Or Was Not Identified On The Claim.</t>
  </si>
  <si>
    <t>14136.2</t>
  </si>
  <si>
    <t>If 0346T (Ultrasound, elastography (List separately in addition to code for primary procedure)) is billed and one of the following primary procedure codes has not been billed and paid for the same date of service, then deny 0346T with reason The Add-On Code Was Denied Because The Primary Procedure Was Not Paid Or Was Not Identified On The Claim. Primary procedure codes: 76536, 76604, 76641, 76642, 76645 (Deleted on 01/01/2015), 76700, 76705, 76770, 76775, 76830, 76856, 76857, 76870, 76872, 76881, 76882</t>
  </si>
  <si>
    <t>14137.1</t>
  </si>
  <si>
    <t>If 19288 (Placement of breast localization device(s) (eg clip, metallic pellet, wire/needle, radioactive seeds), percutaneous; each additional lesion, including magnetic resonance guidance (List separately in addition to code for primary procedure)) is billed and 19287 (Placement of breast localization device(s) (eg clip, metallic pellet, wire/needle, radioactive seeds), percutaneous; first lesion, including magnetic resonance guidance) has not been billed and paid for the same date of service, then deny 19288 with reason The Add-On Code Was Denied Because The Primary Procedure Was Not Paid Or Was Not Identified On The Claim.</t>
  </si>
  <si>
    <t>14138.1</t>
  </si>
  <si>
    <t>If 37239 (Transcatheter placement of an intravascular stent(s), open or percutaneous, including radiological supervision and interpretation and including angioplasty within the same vessel, when performed; each additional vein (List separately in addition to code for primary procedure)) is billed and 37238 (Transcatheter placement of an intravascular stent(s), open or percutaneous, including radiological supervision and interpretation and including angioplasty within the same vessel, when performed; initial vein) has not been billed and paid for the same date of service, then deny 37239 with reason The Add-On Code Was Denied Because The Primary Procedure Was Not Paid Or Was Not Identified On The Claim.</t>
  </si>
  <si>
    <t>14139.1</t>
  </si>
  <si>
    <t>If C5272 (APPLICATION OF LOW COST SKIN SUBSTITUTE GRAFT TO TRUNK, ARMS, LEGS, TOTAL WOUND SURFACE AREA UP TO 100 SQ CM; EACH ADDITIONAL 25 SQ CM WOUND SURFACE AREA, OR PART THEREOF (LIST SEPARATELY IN ADDITION TO CODE FOR PRIMARY PROCEDURE)) is billed and C5271 (APPLICATION OF LOW COST SKIN SUBSTITUTE GRAFT TO TRUNK, ARMS, LEGS, TOTAL WOUND SURFACE AREA UP TO 100 SQ CM; FIRST 25 SQ CM OR LESS WOUND SURFACE AREA) has not been billed and paid for the same date of service, then deny C5272 with reason The Add-On Code Was Denied Because The Primary Procedure Was Not Paid Or Was Not Identified On The Claim.</t>
  </si>
  <si>
    <t>14140.1</t>
  </si>
  <si>
    <t>If 19282 (Placement of breast localization device(s) (eg, clip, metallic pellet, wire/needle, radioactive seeds), percutaneous; each additional lesion, including mammographic guidance (List separately in addition to code for primary procedure)) is billed and 19281 (Placement of breast localization device(s) (eg, clip, metallic pellet, wire/needle, radioactive seeds), percutaneous; first lesion, including mammographic guidance) has not been billed and paid for the same date of service, then deny 19282 with reason The Add-On Code Was Denied Because The Primary Procedure Was Not Paid Or Was Not Identified On The Claim.</t>
  </si>
  <si>
    <t>14142.1</t>
  </si>
  <si>
    <t>If 37237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each additional artery (List separately in addition to code for primary procedure)) is billed and 37236 (Transcatheter placement of an intravascular stent(s) (except lower extremity artery(s) for occlusive disease, cervical carotid, extracranial vertebral or intrathoracic carotid, intracranial, or coronary), open or percutaneous, including radiological supervision and interpretation and including all angioplasty within the same vessel, when performed; initial artery) has not been billed and paid for the same date of service, then deny 37237 with reason The Add-On Code Was Denied Because The Primary Procedure Was Not Paid Or Was Not Identified On The Claim.</t>
  </si>
  <si>
    <t>14143.1</t>
  </si>
  <si>
    <t>If 77293 (Respiratory motion management simulation (List separately in addition to code for primary procedure)) is billed and 77295 (3-dimensional radiotherapy plan, including dose-volume histograms) or 77301 (Intensity modulated radiotherapy plan, including dose-volume histograms for target and critical structure partial tolerance specifications) has not been billed and paid for the same date of service or in the previous two (2) days, then deny 77293 with reason The Add-On Code Was Denied Because The Primary Procedure Was Not Paid Or Was Not Identified On The Claim.</t>
  </si>
  <si>
    <t>14144.1</t>
  </si>
  <si>
    <t>If C5276 (APPLICATION OF LOW COST SKIN SUBSTITUTE GRAFT TO FACE, SCALP, EYELIDS, MOUTH, NECK, EARS, ORBITS, GENITALIA, HANDS, FEET, AND/OR MULTIPLE DIGITS, TOTAL WOUND SURFACE AREA UP TO 100 SQ CM; EACH ADDITIONAL 25 SQ CM WOUND SURFACE AREA, OR PART THEREOF (LIST SEPARATELY IN ADDITION TO CODE FOR PRIMARY PROCEDURE)) is billed and C5275 (APPLICATION OF LOW COST SKIN SUBSTITUTE GRAFT TO FACE, SCALP, EYELIDS, MOUTH, NECK, EARS, ORBITS, GENITALIA, HANDS, FEET, AND/OR MULTIPLE DIGITS, TOTAL WOUND SURFACE AREA UP TO 100 SQ CM; FIRST 25 SQ CM OR LESS WOUND SURFACE AREA) has not been billed and paid for the same date of service, then deny C5276 with reason The Add-On Code Was Denied Because The Primary Procedure Was Not Paid Or Was Not Identified On The Claim.</t>
  </si>
  <si>
    <t>14145.1</t>
  </si>
  <si>
    <t>If C5274 (APPLICATION OF LOW COST SKIN SUBSTITUTE GRAFT TO TRUNK, ARMS, LEGS, TOTAL WOUND SURFACE AREA GREATER THAN OR EQUAL TO 100 SQ CM; EACH ADDITIONAL 100 SQ CM WOUND SURFACE AREA, OR PART THEREOF, OR EACH ADDITIONAL 1% OF BODY AREA OF INFANTS AND CHILDREN, OR PART THEREOF (LIST SEPARATELY IN ADDITION TO CODE FOR PRIMARY PROCEDURE)) is billed and C5273 (APPLICATION OF LOW COST SKIN SUBSTITUTE GRAFT TO TRUNK, ARMS, LEGS, TOTAL WOUND SURFACE AREA GREATER THAN OR EQUAL TO 100 SQ CM; FIRST 100 SQ CM WOUND SURFACE AREA, OR 1% OF BODY AREA OF INFANTS AND CHILDREN) has not been billed and paid for the same date of service, then deny C5274 with reason The Add-On Code Was Denied Because The Primary Procedure Was Not Paid Or Was Not Identified On The Claim.</t>
  </si>
  <si>
    <t>14149.1</t>
  </si>
  <si>
    <t>If 19286 (Placement of breast localization device(s) (eg, clip, metallic pellet, wire/needle, radioactive seeds), percutaneous; each additional lesion, including ultrasound guidance (List separately in addition to code for primary procedure)) is billed and 19285 (Placement of breast localization device(s) (eg, clip, metallic pellet, wire/needle, radioactive seeds), percutaneous; first lesion, including ultrasound guidance) has not been billed and paid for the same date of service, then deny 19286 with reason The Add-On Code Was Denied Because The Primary Procedure Was Not Paid Or Was Not Identified On The Claim.</t>
  </si>
  <si>
    <t>14476.1</t>
  </si>
  <si>
    <t>If 0361T (Observational behavioral follow-up assessment, includes physician or other qualified health care professional direction with interpretation and report, administered by one technician; each additional 30 minutes of technician time, face-to-face with the patient (List separately in addition to code for primary service)) is billed and 0360T (Observational behavioral follow-up assessment, includes physician or other qualified health care professional direction with interpretation and report, administered by one technician; first 30 minutes of technician time, face-to-face with the patient) has not been billed and paid for the same date of service, then deny 0361T with reason The Add-On Code Was Denied Because The Primary Procedure Was Not Paid Or Was Not Identified On The Claim.</t>
  </si>
  <si>
    <t>14479.1</t>
  </si>
  <si>
    <t>If 0365T (Adaptive behavior treatment by protocol, administered by technician, face-to-face with one patient; each additional 30 minutes of technician time (List separately in addition to code for primary procedure)) is billed and 0364T (Adaptive behavior treatment by protocol, administered by technician, face-to-face with one patient; first 30 minutes of technician time) has not been billed and paid for the same date of service, then deny 0365T with reason The Add-On Code Was Denied Because The Primary Procedure Was Not Paid Or Was Not Identified On The Claim.</t>
  </si>
  <si>
    <t>14481.1</t>
  </si>
  <si>
    <t>If 0363T (Exposure behavioral follow-up assessment, includes physician or other qualified health care professional direction with interpretation and report, administered by physician or other qualified health care professional with the assistance of one or more technicians; each additional 30 minutes of technician(s) time, face-to-face with the patient (List separately in addition to code for primary procedure)) is billed and 0362T (Exposure behavioral follow-up assessment, includes physician or other qualified health care professional direction with interpretation and report, administered by physician or other qualified health care professional with the assistance of one or more technicians; first 30 minutes of technician(s) time, face-to-face with the patient) has not been billed and paid for the same date of service, then deny 0363T with reason The Add-On Code Was Denied Because The Primary Procedure Was Not Paid Or Was Not Identified On The Claim.</t>
  </si>
  <si>
    <t>14487.1</t>
  </si>
  <si>
    <t>If 0367T (Group adaptive behavior treatment by protocol, administered by technician, face-to-face with two or more patients; each additional 30 minutes of technician time (List separately in addition to code for primary procedure)) is billed and 0366T (Group adaptive behavior treatment by protocol, administered by technician, face-to-face with two or more patients; first 30 minutes of technician time) has not been billed and paid for the same date of service, then deny 0367T with reason The Add-On Code Was Denied Because The Primary Procedure Was Not Paid Or Was Not Identified On The Claim.</t>
  </si>
  <si>
    <t>14507.1</t>
  </si>
  <si>
    <t>If 0369T (Adaptive behavior treatment with protocol modification administered by physician or other qualified health care professional with one patient; each additional 30 minutes of patient face-to-face time (List separately in addition to code for primary procedure)) is billed and 0368T (Adaptive behavior treatment with protocol modification administered by physician or other qualified health care professional with one patient; first 30 minutes of patient face-to-face time) has not been billed and paid for the same date of service, then deny 0369T with reason The Add-On Code Was Denied Because The Primary Procedure Was Not Paid Or Was Not Identified On The Claim.</t>
  </si>
  <si>
    <t>14513.1</t>
  </si>
  <si>
    <t>If 0374T (Exposure adaptive behavior treatment with protocol modification requiring two or more technicians for severe maladaptive behavior(s); each additional 30 minutes of technicians' time face-to-face with patient (List separately in addition to code for primary procedure)) is billed and 0373T (Exposure adaptive behavior treatment with protocol modification requiring two or more technicians for severe maladaptive behavior(s); first 60 minutes of technicians' time, face-to-face with patient) has not been billed and paid for the same date of service, then deny 0374T with reason The Add-On Code Was Denied Because The Primary Procedure Was Not Paid Or Was Not Identified On The Claim.</t>
  </si>
  <si>
    <t>14777.1</t>
  </si>
  <si>
    <t>If 88341 (Immunohistochemistry or immunocytochemistry, per specimen; each additional single antibody stain procedure (List separately in addition to code for primary procedure)) is billed and 88342 (Immunohistochemistry or immunocytochemistry, per specimen; initial single antibody stain procedure) has not been billed and paid for the same date of service, then deny 88341 with reason The Add-On Code Was Denied Because The Primary Procedure Was Not Paid Or Was Not Identified On The Claim.</t>
  </si>
  <si>
    <t>14778.1</t>
  </si>
  <si>
    <t>If 22512 (Percutaneous vertebroplasty (bone biopsy included when performed), 1 vertebral body, unilateral or bilateral injection, inclusive of all imaging guidance; each additional cervicothoracic or lumbosacral vertebral body (List separately in addition to code for primary procedure)) is billed and 22510 (Percutaneous vertebroplasty (bone biopsy included when performed), 1 vertebral body, unilateral or bilateral injection, inclusive of all imaging guidance; cervicothoracic) or 22511 (Percutaneous vertebroplasty (bone biopsy included when performed), 1 vertebral body, unilateral or bilateral injection, inclusive of all imaging guidance; lumbosacral) has not been billed and paid for the same date of service, then deny 22512 with reason The Add-On Code Was Denied Because The Primary Procedure Was Not Paid Or Was Not Identified On The Claim.</t>
  </si>
  <si>
    <t>14779.1</t>
  </si>
  <si>
    <t>If 88364 (In situ hybridization (eg, FISH), per specimen; each additional single probe stain procedure (List separately in addition to code for primary procedure)) is billed and 88365 (In situ hybridization (eg, FISH), per specimen; initial single probe stain procedure) has not been billed and paid for the same date of service, then deny 88364 with reason The Add-On Code Was Denied Because The Primary Procedure Was Not Paid Or Was Not Identified On The Claim.</t>
  </si>
  <si>
    <t>14780.1</t>
  </si>
  <si>
    <t>If 99498 (Advance care planning including the explanation and discussion of advance directives such as standard forms (with completion of such forms, when performed), by the physician or other qualified health care professional; each additional 30 minutes (List separately in addition to code for primary procedure)) is billed and 99497 (Advance care planning including the explanation and discussion of advance directives such as standard forms (with completion of such forms, when performed), by the physician or other qualified health care professional; first 30 minutes, face-to-face with the patient, family member(s), and/or surrogate) has not been billed and paid for the same date of service, then deny 99498 with reason The Add-On Code Was Denied Because The Primary Procedure Was Not Paid Or Was Not Identified On The Claim.</t>
  </si>
  <si>
    <t>14781.1</t>
  </si>
  <si>
    <t>If 81426 (Genome (eg, unexplained constitutional or heritable disorder or syndrome); sequence analysis, each comparator genome (eg, parents, siblings) (List separately in addition to code for primary procedure)) is billed and 81425 (Genome (eg, unexplained constitutional or heritable disorder or syndrome); sequence analysis) has not been billed and paid for the same date of service, then deny 81426 with reason The Add-On Code Was Denied Because The Primary Procedure Was Not Paid Or Was Not Identified On The Claim.</t>
  </si>
  <si>
    <t>14782.1</t>
  </si>
  <si>
    <t>If 88373 (Morphometric analysis, in situ hybridization (quantitative or semi-quantitative), using computer-assisted technology, per specimen; each additional single probe stain procedure (List separately in addition to code for primary procedure)) is billed and 88367 (Morphometric analysis, in situ hybridization (quantitative or semi-quantitative), using computer-assisted technology, per specimen; initial single probe stain procedure) has not been billed and paid for the same date of service, then deny 88373 with reason The Add-On Code Was Denied Because The Primary Procedure Was Not Paid Or Was Not Identified On The Claim.</t>
  </si>
  <si>
    <t>14783.1</t>
  </si>
  <si>
    <t>If 0376T (Insertion of anterior segment aqueous drainage device, without extraocular reservoir, internal approach, into the trabecular meshwork; each additional device insertion (List separately in addition to code for primary procedure)) is billed and 0191T (Insertion of anterior segment aqueous drainage device, without extraocular reservoir, internal approach, into the trabecular meshwork; initial insertion) has not been billed and paid for the same date of service, then deny 0376T with reason The Add-On Code Was Denied Because The Primary Procedure Was Not Paid Or Was Not Identified On The Claim.</t>
  </si>
  <si>
    <t>14784.1</t>
  </si>
  <si>
    <t>If 88369 (Morphometric analysis, in situ hybridization (quantitative or semi-quantitative), manual, per specimen; each additional single probe stain procedure (List separately in addition to code for primary procedure)) is billed and 88368 (Morphometric analysis, in situ hybridization (quantitative or semi-quantitative), manual, per specimen; initial single probe stain procedure) has not been billed and paid for the same date of service, then deny 88369 with reason The Add-On Code Was Denied Because The Primary Procedure Was Not Paid Or Was Not Identified On The Claim.</t>
  </si>
  <si>
    <t>14785.1</t>
  </si>
  <si>
    <t>If 52442 (Cystourethroscopy, with insertion of permanent adjustable transprostatic implant; each additional permanent adjustable transprostatic implant (List separately in addition to code for primary procedure)) is billed and 52441 (Cystourethroscopy, with insertion of permanent adjustable transprostatic implant; single implant) has not been billed and paid for the same date of service, then deny 52442 with reason The Add-On Code Was Denied Because The Primary Procedure Was Not Paid Or Was Not Identified On The Claim.</t>
  </si>
  <si>
    <t>14786.1</t>
  </si>
  <si>
    <t>If 33987 (Arterial exposure with creation of graft conduit (eg, chimney graft) to facilitate arterial perfusion for ECMO/ECLS (List separately in addition to code for primary procedure)) is billed and an appropriate extracorporeal membrane oxygenation (ECMO)/extracorporeal life support (ECLS) provided by physician insertion of cannula procedure (33953, 33954, 33955, 33956) has not been billed and paid for the same date of service, then deny 33987 with reason The Add-On Code Was Denied Because The Primary Procedure Was Not Paid Or Was Not Identified On The Claim.</t>
  </si>
  <si>
    <t>14787.1</t>
  </si>
  <si>
    <t>If 22515 (Percutaneous vertebral augmentation, including cavity creation (fracture reduction and bone biopsy included when performed) using mechanical device (eg, kyphoplasty), 1 vertebral body, unilateral or bilateral cannulation, inclusive of all imaging guidance; each additional thoracic or lumbar vertebral body (List separately in addition to code for primary procedure)) is billed and 22513 (Percutaneous vertebral augmentation, including cavity creation (fracture reduction and bone biopsy included when performed) using mechanical device (eg, kyphoplasty), 1 vertebral body, unilateral or bilateral cannulation, inclusive of all imaging guidance; thoracic) or 22514 (Percutaneous vertebral augmentation, including cavity creation (fracture reduction and bone biopsy included when performed) using mechanical device (eg, kyphoplasty), 1 vertebral body, unilateral or bilateral cannulation, inclusive of all imaging guidance; lumbar) has not been billed and paid for the same date of service, then deny 22515 with reason The Add-On Code Was Denied Because The Primary Procedure Was Not Paid Or Was Not Identified On The Claim.</t>
  </si>
  <si>
    <t>14788.1</t>
  </si>
  <si>
    <t>If 22858 (Total disc arthroplasty (artificial disc), anterior approach, including discectomy with end plate preparation (includes osteophytectomy for nerve root or spinal cord decompression and microdissection); second level, cervical (List separately in addition to code for primary procedure)) is billed and 22856 (Total disc arthroplasty (artificial disc), anterior approach, including discectomy with end plate preparation (includes osteophytectomy for nerve root or spinal cord decompression and microdissection); single interspace, cervical) has not been billed and paid for the same date of service, then deny 22858 with reason The Add-On Code Was Denied Because The Primary Procedure Was Not Paid Or Was Not Identified On The Claim.</t>
  </si>
  <si>
    <t>14790.1</t>
  </si>
  <si>
    <t>If 33419 (Transcatheter mitral valve repair, percutaneous approach, including transseptal puncture when performed; additional prosthesis(es) during same session (List separately in addition to code for primary procedure)) is billed and 33418 (Transcatheter mitral valve repair, percutaneous approach, including transseptal puncture when performed; initial prosthesis) has not been billed and paid for the same date of service, then deny 33419 with reason The Add-On Code Was Denied Because The Primary Procedure Was Not Paid Or Was Not Identified On The Claim.</t>
  </si>
  <si>
    <t>14791.2</t>
  </si>
  <si>
    <t>If 77063 (Screening digital breast tomosynthesis, bilateral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77063 with reason The Add-On Code Was Denied Because The Primary Procedure Was Not Paid Or Was Not Identified On The Claim.</t>
  </si>
  <si>
    <t>AMA CPT Manual; Medicare Add-on Code Edits, 01-01-2015</t>
  </si>
  <si>
    <t>14792.1</t>
  </si>
  <si>
    <t>If 81416 (Exome (eg, unexplained constitutional or heritable disorder or syndrome); sequence analysis, each comparator exome (eg, parents, siblings) (List separately in addition to code for primary procedure)) is billed and 81415 (Exome (eg, unexplained constitutional or heritable disorder or syndrome); sequence analysis) has not been billed and paid for the same date of service, then deny 81416 with reason The Add-On Code Was Denied Because The Primary Procedure Was Not Paid Or Was Not Identified On The Claim.</t>
  </si>
  <si>
    <t>14903.1</t>
  </si>
  <si>
    <t>If G0279 (DIAGNOSTIC DIGITAL BREAST TOMOSYNTHESIS, UNILATERAL OR BILATERAL (LIST SEPARATELY IN ADDITION TO G0204 OR G0206)) is billed and G0204 (DIAGNOSTIC MAMMOGRAPHY, PRODUCING DIRECT 2-D DIGITAL IMAGE, BILATERAL, ALL VIEWS) or G0206 (DIAGNOSTIC MAMMOGRAPHY, PRODUCING DIRECT 2-D DIGITAL IMAGE, UNILATERAL, ALL VIEWS) has not been billed and paid for the same date of service, then deny G0279 with reason The Add-On Code Was Denied Because The Primary Procedure Was Not Paid Or Was Not Identified On The Claim.</t>
  </si>
  <si>
    <t>15726.1</t>
  </si>
  <si>
    <t>If 47542 (Balloon dilation of biliary duct(s) or of ampulla (sphincteroplasty), percutaneous, including imaging guidance (eg, fluoroscopy), and all associated radiological supervision and interpretation, each duct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47541 (Placement of access through the biliary tree and into small bowel to assist with an endoscopic biliary procedure (eg, rendezvous procedure), percutaneous, including diagnostic cholangiography when performed, imaging guidance (eg, ultrasound and/or fluoroscopy), and all associated radiological supervision and interpretation, new access) has not been billed and paid for the same date of service, then deny 47542 with reason The Add-On Code Was Denied Because The Primary Procedure Was Not Paid Or Was Not Identified On The Claim.</t>
  </si>
  <si>
    <t>15727.1</t>
  </si>
  <si>
    <t>If 10036 (Placement of soft tissue localization device(s) (eg, clip, metallic pellet, wire/needle, radioactive seeds), percutaneous, including imaging guidance; each additional lesion (List separately in addition to code for primary procedure)) is billed and 10035 (Placement of soft tissue localization device(s) (eg, clip, metallic pellet, wire/needle, radioactive seeds), percutaneous, including imaging guidance; first lesion) has not been billed and paid for the same date of service, then deny 10036 with reason The Add-On Code Was Denied Because The Primary Procedure Was Not Paid Or Was Not Identified On The Claim.</t>
  </si>
  <si>
    <t>15728.1</t>
  </si>
  <si>
    <t>If 88350 (Immunofluorescence, per specimen; each additional single antibody stain procedure (List separately in addition to code for primary procedure)) is billed and 88346 (Immunofluorescence, per specimen; initial single antibody stain procedure) has not been billed and paid for the same date of service, then deny 88350 with reason The Add-On Code Was Denied Because The Primary Procedure Was Not Paid Or Was Not Identified On The Claim.</t>
  </si>
  <si>
    <t>15729.1</t>
  </si>
  <si>
    <t>If 37253 (Intravascular ultrasound (noncoronary vessel) during diagnostic evaluation and/or therapeutic intervention, including radiological supervision and interpretation; each additional noncoronary vessel (List separately in addition to code for primary procedure)) is billed and 37252 (Intravascular ultrasound (noncoronary vessel) during diagnostic evaluation and/or therapeutic intervention, including radiological supervision and interpretation; initial noncoronary vessel (List separately in addition to code for primary procedure)) has not been billed and paid for the same date of service, then deny 37253 with reason The Add-On Code Was Denied Because The Primary Procedure Was Not Paid Or Was Not Identified On The Claim.</t>
  </si>
  <si>
    <t>15730.1</t>
  </si>
  <si>
    <t>If 96935 (Reflectance confocal microscopy (RCM) for cellular and sub-cellular imaging of skin; image acquisition only, each additional lesion (List separately in addition to code for primary procedure)) is billed and 96932 (Reflectance confocal microscopy (RCM) for cellular and sub-cellular imaging of skin; image acquisition only, first lesion) has not been billed and paid for the same date of service, then deny 96935 with reason The Add-On Code Was Denied Because The Primary Procedure Was Not Paid Or Was Not Identified On The Claim.</t>
  </si>
  <si>
    <t>15731.1</t>
  </si>
  <si>
    <t>If 81536 (Oncology (gynecologic), live tumor cell culture and chemotherapeutic response by DAPI stain and morphology, predictive algorithm reported as a drug response score; each additional single drug or drug combination (List separately in addition to code for primary procedure)) is billed and 81535 (Oncology (gynecologic), live tumor cell culture and chemotherapeutic response by DAPI stain and morphology, predictive algorithm reported as a drug response score; first single drug or drug combination) has not been billed and paid for the same date of service, then deny 81536 with reason The Add-On Code Was Denied Because The Primary Procedure Was Not Paid Or Was Not Identified On The Claim</t>
  </si>
  <si>
    <t>15732.1</t>
  </si>
  <si>
    <t>If 99416 (Prolonged clinical staff service (the service beyond the typical service time) during an evaluation and management service in the office or outpatient setting, direct patient contact with physician supervision; each additional 30 minutes (List separately in addition to code for prolonged service)) is billed and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has not been billed and paid for the same date of service, then deny 99416 with reason The Add-On Code Was Denied Because The Primary Procedure Was Not Paid Or Was Not Identified On The Claim.</t>
  </si>
  <si>
    <t>15733.1</t>
  </si>
  <si>
    <t>If 47543 (Endoluminal biopsy(ies) of biliary tree, percutaneous, any method(s) (eg, brush, forceps, and/or needle), including imaging guidance (eg, fluoroscopy), and all associated radiological supervision and interpretation, single or multiple (List separately in addition to code for primary procedure)) or 47544 (Removal of calculi/debris from biliary duct(s) and/or gallbladder, percutaneous, including destruction of calculi by any method (eg, mechanical, electrohydraulic, lithotripsy) when performed, imaging guidance (eg, fluoroscopy), and all associated radiological supervision and interpretation (List separately in addition to code for primary procedure)) is billed and 47531-47532 (Injection procedure for cholangiography, percutaneous, complete diagnostic procedure including imaging guidance (eg, ultrasound and/or fluoroscopy) and all associated radiological supervision and interpretation), 47533-47534 (Placement of biliary drainage catheter, percutaneous, including diagnostic cholangiography when performed, imaging guidance (eg, ultrasound and/or fluoroscopy), and all associated radiological supervision and interpretation), 47535 (Conversion of external biliary drainage catheter to internal-external biliary drainage catheter, percutaneous, including diagnostic cholangiography when performed, imaging guidance (eg, fluoroscopy), and all associated radiological supervision and interpretation), 47536 (Exchange of biliary drainage catheter (eg, external, internal-external, or conversion of internal-external to external only), percutaneous, including diagnostic cholangiography when performed, imaging guidance (eg, fluoroscopy), and all associated radiological supervision and interpretation), 47537 (Removal of biliary drainage catheter, percutaneous, requiring fluoroscopic guidance (eg, with concurrent indwelling biliary stents), including diagnostic cholangiography when performed, imaging guidance (eg, fluoroscopy), and all associated radiological supervision and interpretation), or 47538-47540 (Placement of stent(s) into a bile duct, percutaneous, including diagnostic cholangiography, imaging guidance (eg, fluoroscopy and/or ultrasound), balloon dilation, catheter exchange(s) and catheter removal(s) when performed, and all associated radiological supervision and interpretation, each stent) has not been billed and paid for the same date of service, then deny 47543 or 47544 with reason The Add-On Code Was Denied Because The Primary Procedure Was Not Paid Or Was Not Identified On The Claim.</t>
  </si>
  <si>
    <t>15734.1</t>
  </si>
  <si>
    <t>If 0396T (Intra-operative use of kinetic balance sensor for implant stability during knee replacement arthroplasty (List separately in addition to code for primary procedure)) is billed and 27445-27447 (Arthroplasty, knee joint), or 27486-27488 (Revise/replace knee joint) has not been billed and paid for the same date of service, then deny 0396T with reason The Add-On Code Was Denied Because The Primary Procedure Was Not Paid Or Was Not Identified On The Claim.</t>
  </si>
  <si>
    <t>15735.1</t>
  </si>
  <si>
    <t>If 96934 (Reflectance confocal microscopy (RCM) for cellular and sub-cellular imaging of skin; image acquisition and interpretation and report, each additional lesion (List separately in addition to code for primary procedure)) is billed and 96931 (Reflectance confocal microscopy (RCM) for cellular and sub-cellular imaging of skin; image acquisition and interpretation and report, first lesion) has not been billed and paid for the same date of service, then deny 96934 with reason The Add-On Code Was Denied Because The Primary Procedure Was Not Paid Or Was Not Identified On The Claim.</t>
  </si>
  <si>
    <t>15736.1</t>
  </si>
  <si>
    <t>If 61651 (Endovascular intracranial prolonged administration of pharmacologic agent(s) other than for thrombolysis, arterial, including catheter placement, diagnostic angiography, and imaging guidance; each additional vascular territory (List separately in addition to code for primary procedure)) is billed and 61650 (Endovascular intracranial prolonged administration of pharmacologic agent(s) other than for thrombolysis, arterial, including catheter placement, diagnostic angiography, and imaging guidance; initial vascular territory) has not been billed and paid for the same date of service, then deny 61651 with reason The Add-On Code Was Denied Because The Primary Procedure Was Not Paid Or Was Not Identified On The Claim.</t>
  </si>
  <si>
    <t>15737.1</t>
  </si>
  <si>
    <t>If 0399T (Myocardial strain imaging (quantitative assessment of myocardial mechanics using image-based analysis of local myocardial dynamics) (List separately in addition to code for primary procedure)) is billed and 93303-93312, 93314-93315, 93317, 93350, 93351, 93355 (Echocardiography) has not been billed and paid for the same date of service, then deny 0399T with reason The Add-On Code Was Denied Because The Primary Procedure Was Not Paid Or Was Not Identified On The Claim.</t>
  </si>
  <si>
    <t>15738.1</t>
  </si>
  <si>
    <t>If 31654 (Bronchoscopy, rigid or flexible, including fluoroscopic guidance, when performed; with transendoscopic endobronchial ultrasound (EBUS) during bronchoscopic diagnostic or therapeutic intervention(s) for peripheral lesion(s) (List separately in addition to code for primary procedure[s])) is billed and 31622-31626, 31628, 31629, 31640, 31643, 31645, 31646 (Bronchoscopy, rigid or flexible, including fluoroscopic guidance, when performed, diagnostic) has not been billed and paid for the same date of service, then deny 31654 with reason The Add-On Code Was Denied Because The Primary Procedure Was Not Paid Or Was Not Identified On The Claim.</t>
  </si>
  <si>
    <t>15739.1</t>
  </si>
  <si>
    <t>If 74713 (Magnetic resonance (eg, proton) imaging, fetal, including placental and maternal pelvic imaging when performed; each additional gestation (List separately in addition to code for primary procedure)) is billed and 74712 (Magnetic resonance (eg, proton) imaging, fetal, including placental and maternal pelvic imaging when performed; single or first gestation) has not been billed and paid for the same date of service, then deny 74713 with reason The Add-On Code Was Denied Because The Primary Procedure Was Not Paid Or Was Not Identified On The Claim.</t>
  </si>
  <si>
    <t>15740.1</t>
  </si>
  <si>
    <t>If 50606 (Endoluminal biopsy of ureter and/or renal pelvis, non-endoscopic, including imaging guidance (eg, ultrasound and/or fluoroscopy) and all associated radiological supervision and interpretation (List separately in addition to code for primary procedure)), 50705 (Ureteral embolization or occlusion, including imaging guidance (eg, ultrasound and/or fluoroscopy) and all associated radiological supervision and interpretation (List separately in addition to code for primary procedure)), or 50706 (Balloon dilation, ureteral stricture, including imaging guidance (eg, ultrasound and/or fluoroscopy) and all associated radiological supervision and interpretation (List separately in addition to code for primary procedure)) is billed and an appropriate primary procedure has not been billed and paid for the same date of service, then deny 50606, 50705 or 50706 with reason The Add-On Code Was Denied Because The Primary Procedure Was Not Paid Or Was Not Identified On The Claim.</t>
  </si>
  <si>
    <t>15741.1</t>
  </si>
  <si>
    <t>If 99415 (Prolonged clinical staff service (the service beyond the typical service time) during an evaluation and management service in the office or outpatient setting, direct patient contact with physician supervision; first hour (List separately in addition to code for outpatient Evaluation and Management service)) is billed and 99201-99215 (Office or Other Outpatient Services) has not been billed and paid for the same date of service or for the previous date of service, then deny 99415 with reason The Add-On Code Was Denied Because The Primary Procedure Was Not Paid Or Was Not Identified On The Claim.</t>
  </si>
  <si>
    <t>15742.1</t>
  </si>
  <si>
    <t>If 96936 (Reflectance confocal microscopy (RCM) for cellular and sub-cellular imaging of skin; interpretation and report only, each additional lesion (List separately in addition to code for primary procedure)) is billed and 96933 (Reflectance confocal microscopy (RCM) for cellular and sub-cellular imaging of skin; interpretation and report only, first lesion) has not been billed and paid for the same date of service, then deny 96936 with reason The Add-On Code Was Denied Because The Primary Procedure Was Not Paid Or Was Not Identified On The Claim.</t>
  </si>
  <si>
    <t>15743.1</t>
  </si>
  <si>
    <t>If 0397T (Endoscopic retrograde cholangiopancreatography (ERCP), with optical endomicroscopy (List separately in addition to code for primary procedure)) is billed and 43260-43265, or 43274-43278 (Endoscopic retrograde cholangiopancreatography (ERCP)) has not been billed and paid for the same date of service, then deny 0397T with reason The Add-On Code Was Denied Because The Primary Procedure Was Not Paid Or Was Not Identified On The Claim.</t>
  </si>
  <si>
    <t>15744.1</t>
  </si>
  <si>
    <t>If 37252 (Intravascular ultrasound (noncoronary vessel) during diagnostic evaluation and/or therapeutic intervention, including radiological supervision and interpretation; initial noncoronary vessel (List separately in addition to code for primary procedure)) is billed and an appropriate primary procedure has not been billed and paid for the same date of service, then deny 37252 with reason The Add-On Code Was Denied Because The Primary Procedure Was Not Paid Or Was Not Identified On The Claim.</t>
  </si>
  <si>
    <t>15745.1</t>
  </si>
  <si>
    <t>If 64462 (Paravertebral block (PVB) (paraspinous block), thoracic; second and any additional injection site(s) (includes imaging guidance, when performed) (List separately in addition to code for primary procedure)) is billed and 64461 (Paravertebral block (PVB) (paraspinous block), thoracic; single injection site (includes imaging guidance, when performed)) has not been billed and paid for the same date of service, then deny 64462 with reason The Add-On Code Was Denied Because The Primary Procedure Was Not Paid Or Was Not Identified On The Claim.</t>
  </si>
  <si>
    <t>16251.1</t>
  </si>
  <si>
    <t>If 0443T (Real time spectral analysis of prostate tissue by fluorescence spectroscopy) is billed and 55700 (Biopsy, prostate; needle or punch, single or multiple, any approach) has not been billed and paid for the same date of service, then deny 0443T with reason The Add-On Code Was Denied Because The Primary Procedure Was Not Paid Or Was Not Identified On The Claim.</t>
  </si>
  <si>
    <t>16253.1</t>
  </si>
  <si>
    <t>If 0439T (Myocardial contrast perfusion echocardiography; at rest or with stress, for assessment of myocardial ischemia or viability (List separately in addition to code for primary procedure)) is billed and 93306-93308, 93350 or 93351 (transthoracic echocardiography, real-time with image documentation) has not been billed and paid for the same date of service, then deny 0439T with reason The Add-On Code Was Denied Because The Primary Procedure Was Not Paid Or Was Not Identified On The Claim.</t>
  </si>
  <si>
    <t>16254.1</t>
  </si>
  <si>
    <t>If 0437T (Implantation of non-biologic or synthetic implant (eg, polypropylene) for fascial reinforcement of the abdominal wall (List separately in addition to code for primary procedure)) is billed and an appropriate primary procedure has not been billed and paid for the same date of service, then deny 0437T with reason The Add-On Code Was Denied Because The Primary Procedure Was Not Paid Or Was Not Identified On The Claim.</t>
  </si>
  <si>
    <t>2804.11</t>
  </si>
  <si>
    <t>If 96415 (Chemotherapy administration, intravenous infusion technique; each additional hour (List separately in addition to code for primary procedure)) is billed and 96413 (Chemotherapy administration, intravenous infusion technique; up to 1 hour, single or initial substance/drug) has not been billed and paid for the same date of service, then deny 96415 with reason The Add-On Code Was Denied Because The Primary Procedure Was Not Paid Or Was Not Identified On The Claim.</t>
  </si>
  <si>
    <t>3618.1</t>
  </si>
  <si>
    <t>If 92979 (Intravascular ultrasound (coronary vessel or graft) during diagnostic evaluation and/or therapeutic intervention including imaging supervision, interpretation and report; each additional vessel (List separately in addition to code for primary procedure)) is billed and 92978 (Intravascular ultrasound (coronary vessel or graft) during diagnostic evaluation and/or therapeutic intervention including imaging supervision, interpretation and report; initial vessel (List separately in addition to code for primary procedure)) has not been billed and paid for the same date of service, then deny 92979 with reason The Add-On Code Was Denied Because The Primary Procedure Was Not Paid Or Was Not Identified On The Claim.</t>
  </si>
  <si>
    <t>3625.4</t>
  </si>
  <si>
    <t>If 93321 (Doppler echocardiography, pulsed wave and/or continuous wave with spectral display (List separately in addition to codes for echocardiographic imaging); follow-up or limited study (List separately in addition to codes for echocardiographic imaging)) is billed and 93303 (Transthoracic echocardiography for congenital cardiac anomalies; complete), 93304 (Transthoracic echocardiography for congenital cardiac anomalies; follow-up or limited study),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C8924-C8926, C8928, C8930 (Thoracic echocardiography) has not been billed and paid for the same date of service, then deny 93321 with reason The Add-On Code Was Denied Because The Primary Procedure Was Not Paid Or Was Not Identified On The Claim. **93307 is not effective for dates of service on or after 01/01/2009</t>
  </si>
  <si>
    <t>3626.9</t>
  </si>
  <si>
    <t>If 93325 (Doppler echocardiography color flow velocity mapping (List separately in addition to codes for echocardiography)) is billed and 76825 (Echocardiography, fetal, cardiovascular system, real time with image documentation (2D), with or without M-mode recording), 76826 (Echocardiography, fetal, cardiovascular system, real time with image documentation (2D), with or without M-mode recording; follow-up or repeat study), 76827 (Doppler echocardiography, fetal, pulsed wave and/or continuous wave with spectral display; complete), 76828 (Doppler echocardiography, fetal, pulsed wave and/or continuous wave with spectral display; follow-up or repeat study), 93303-93304 (Transthoracic echocardiography), 93307 (Echocardiography, transthoracic, real-time with image documentation (2D), includes M-mode recording, when performed, complete, without spectral or color Doppler echocardiography)**, 93308 (Echocardiography, transthoracic, real-time with image documentation (2D), includes M-mode recording, when performed, follow-up or limited study), 93312 (Echocardiography, transesophageal, real-time with image documentation (2D) (with or without M-mode recording); including probe placement, image acquisition, interpretation and report), 93314 (Echocardiography, transesophageal, real-time with image documentation (2D) (with or without M-mode recording); image acquisition, interpretation and report only), 93315 (Transesophageal echocardiography for congenital cardiac anomalies; including probe placement, image acquisition, interpretation and report), 93317 (Transesophageal echocardiography for congenital cardiac anomalies; image acquisition, interpretation and report only), 93320-93321** (Doppler echocardiography), 93350 (Echocardiography, transthoracic, real-time with image documentation (2D), includes M-mode recording, when performed, during rest and cardiovascular stress test using treadmill, bicycle exercise and/or pharmacologically induced stress, with interpretation and report), 93351 (Echocardiography, transthoracic, real-time with image documentation (2D), includes M-mode recording, when performed, during rest and cardiovascular stress test using treadmill, bicycle exercise and/or pharmacologically induced stress, with interpretation and report; including performance of continuous electrocardiographic monitoring, with supervision by a physician or other qualified health care professional), or C8921-C8922, C8923**, C8924-C8926, C8928, C8930 (Echocardiography studies) has not been billed and paid for the same date of service, then deny 93325 with reason The Add-On Code Was Denied Because The Primary Procedure Was Not Paid Or Was Not Identified On The Claim. **93307, 93320, 93321, and C8923 are not valid primary codes for dates of service on or after 01/01/2009.</t>
  </si>
  <si>
    <t>3638.5</t>
  </si>
  <si>
    <t>If 99355 (Prolonged evaluation and management or psychotherapy service(s) (beyond the typical service time of the primary procedure) in the office or other outpatient setting requiring direct patient contact beyond the usual service; each additional 30 minutes (List separately in addition to code for prolonged service)) is billed and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has not been billed and paid for the same date of service or for the previous date of service, then deny 99355 with reason The Add-On Code Was Denied Because The Primary Procedure Was Not Paid Or Was Not Identified On The Claim.</t>
  </si>
  <si>
    <t>3639.6</t>
  </si>
  <si>
    <t>If 99357 (Prolonged service in the inpatient or observation setting, requiring unit/floor time beyond the usual service; each additional 30 minutes (List separately in addition to code for prolonged service)) is billed and 99356 (Prolonged service in the inpatient or observation setting, requiring unit/floor time beyond the usual service; first hour (List separately in addition to code for inpatient Evaluation and Management service)) has not been billed and paid for the same date of service or for the previous date of service, then deny 99357 with reason The Add-On Code Was Denied Because The Primary Procedure Was Not Paid Or Was Not Identified On The Claim.</t>
  </si>
  <si>
    <t>3640.21</t>
  </si>
  <si>
    <t>If 99356 (Prolonged service in the inpatient or observation setting, requiring unit/floor time beyond the usual service; first hour (List separately in addition to code for inpatient Evaluation and Management service)) is billed and 90837 (Psychotherapy, 60 minutes with patient and/or family member), 99218-99220 (Initial observation care), 99221-99223 (Initial hospital care), 99224-99226 (Subsequent observation care), 99231-99233 (Subsequent hospital care), 99234-99236 (Observation or inpatient hospital care), 99251-99255 (Inpatient consultation, new/established patient), or 99304-99318 (Nursing facility services) has not been billed and paid for the same date of service or for the previous date of service, then deny 99356 with reason The Add-On Code Was Denied Because The Primary Procedure Was Not Paid Or Was Not Identified On The Claim.</t>
  </si>
  <si>
    <t>AMA CPT Manual; CMS Transmittal 1490, 04-11-2008, CR5972</t>
  </si>
  <si>
    <t>3655.5</t>
  </si>
  <si>
    <t>If 99359 (Prolonged evaluation and management service before and/or after direct patient care; each additional 30 minutes (List separately in addition to code for prolonged service)) is billed and 99358 (Prolonged evaluation and management service before and/or after direct patient care; first hour) has not been billed and paid for the same date of service or for the previous date of service, then deny 99359 with reason The Add-On Code Was Denied Because The Primary Procedure Was Not Paid Or Was Not Identified On The Claim.</t>
  </si>
  <si>
    <t>3829.1</t>
  </si>
  <si>
    <t>If 64727 (Internal neurolysis, requiring use of operating microscope (List separately in addition to code for neuroplasty) (Neuroplasty includes external neurolysis)) is billed and 64702-64726 (Neuroplasty) has not been billed and paid for the same date of service, then deny 64727 with reason The Add-On Code Was Denied Because The Primary Procedure Was Not Paid Or Was Not Identified On The Claim.</t>
  </si>
  <si>
    <t>3830.1</t>
  </si>
  <si>
    <t>If 22585 (Arthrodesis, anterior interbody technique, including minimal discectomy to prepare interspace (other than for decompression); each additional interspace (List separately in addition to code for primary procedure)) is billed and 22554 (Arthrodesis, anterior interbody technique, including minimal discectomy to prepare interspace (other than for decompression); cervical below C2), 22556 (Arthrodesis, anterior interbody technique, including minimal discectomy to prepare interspace (other than for decompression); thoracic), or 22558 (Arthrodesis, anterior interbody technique, including minimal discectomy to prepare interspace (other than for decompression); lumbar) has not been billed and paid for the same date of service, then deny 22585 with reason The Add-On Code Was Denied Because The Primary Procedure Was Not Paid Or Was Not Identified On The Claim.</t>
  </si>
  <si>
    <t>5316.1</t>
  </si>
  <si>
    <t>If 59525 (Subtotal or total hysterectomy after cesarean delivery (List separately in addition to code for primary procedure)) is billed and 59510 (Routine obstetric care including antepartum care, cesarean delivery, and postpartum care), 59514 (Cesarean delivery only), 59515 (Cesarean delivery only; including postpartum care), 59618 (Routine obstetric care including antepartum care, cesarean delivery, and postpartum care, following attempted vaginal delivery after previous cesarean delivery). 59620 (Cesarean delivery only, following attempted vaginal delivery after previous cesarean delivery) or 59622 (Cesarean delivery only, following attempted vaginal delivery after previous cesarean delivery; including postpartum care) has not been billed and paid for the same date of service, then deny 59525 with reason The Add-On Code Was Denied Because The Primary Procedure Was Not Paid Or Was Not Identified On The Claim.</t>
  </si>
  <si>
    <t>5725.1</t>
  </si>
  <si>
    <t>If 67225 (Destruction of localized lesion of choroid (eg, choroidal neovascularization); photodynamic therapy, second eye, at single session (List separately in addition to code for primary eye treatment)) is billed and 67221 (Destruction of localized lesion of choroid (eg, choroidal neovascularization); photodynamic therapy (includes intravenous infusion)) has not been billed and paid for the same date of service, then deny 67225 with reason The Add-On Code Was Denied Because The Primary Procedure Was Not Paid Or Was Not Identified On The Claim.</t>
  </si>
  <si>
    <t>5747.1</t>
  </si>
  <si>
    <t>If 63076 (Discectomy, anterior, with decompression of spinal cord and/or nerve root(s), including osteophytectomy; cervical, each additional interspace (List separately in addition to code for primary procedure)) is billed and 63075 (Discectomy, anterior, with decompression of spinal cord and/or nerve root(s), including osteophytectomy; cervical, single interspace) has not been billed and paid for the same date of service, then deny 63076 with reason The Add-On Code Was Denied Because The Primary Procedure Was Not Paid Or Was Not Identified On The Claim.</t>
  </si>
  <si>
    <t>5748.1</t>
  </si>
  <si>
    <t>If 63078 (Discectomy, anterior, with decompression of spinal cord and/or nerve root(s), including osteophytectomy; thoracic, each additional interspace (List separately in addition to code for primary procedure)) is billed and 63077 (Discectomy, anterior, with decompression of spinal cord and/or nerve root(s), including osteophytectomy; thoracic, single interspace) has not been billed and paid for the same date of service, then deny 63078 with reason The Add-On Code Was Denied Because The Primary Procedure Was Not Paid Or Was Not Identified On The Claim.</t>
  </si>
  <si>
    <t>5749.1</t>
  </si>
  <si>
    <t>If 63082 (Vertebral corpectomy (vertebral body resection), partial or complete, anterior approach with decompression of spinal cord and/or nerve root(s); cervical, each additional segment (List separately in addition to code for primary procedure)) is billed and 63081 (Vertebral corpectomy (vertebral body resection), partial or complete, anterior approach with decompression of spinal cord and/or nerve root(s); cervical, single segment) has not been billed and paid for the same date of service, then deny 63082 with reason The Add-On Code Was Denied Because The Primary Procedure Was Not Paid Or Was Not Identified On The Claim.</t>
  </si>
  <si>
    <t>5750.1</t>
  </si>
  <si>
    <t>If 63086 (Vertebral corpectomy (vertebral body resection), partial or complete, transthoracic approach with decompression of spinal cord and/or nerve root(s); thoracic, each additional segment (List separately in addition to code for primary procedure)) is billed and 63085 (Vertebral corpectomy (vertebral body resection), partial or complete, transthoracic approach with decompression of spinal cord and/or nerve root(s); thoracic, single segment) has not been billed and paid for the same date of service, then deny 63086 with reason The Add-On Code Was Denied Because The Primary Procedure Was Not Paid Or Was Not Identified On The Claim.</t>
  </si>
  <si>
    <t>5751.1</t>
  </si>
  <si>
    <t>If 63088 (Vertebral corpectomy (vertebral body resection), partial or complete, combined thoracolumbar approach with decompression of spinal cord, cauda equina or nerve root(s), lower thoracic or lumbar; each additional segment (List separately in addition to code for primary procedure)) is billed and 63087 (Vertebral corpectomy (vertebral body resection), partial or complete, combined thoracolumbar approach with decompression of spinal cord, cauda equina or nerve root(s), lower thoracic or lumbar; single segment) has not been billed and paid for the same date of service, then deny 63088 with reason The Add-On Code Was Denied Because The Primary Procedure Was Not Paid Or Was Not Identified On The Claim.</t>
  </si>
  <si>
    <t>5752.1</t>
  </si>
  <si>
    <t>If 63091 (Vertebral corpectomy (vertebral body resection), partial or complete, transperitoneal or retroperitoneal approach with decompression of spinal cord, cauda equina or nerve root(s), lower thoracic, lumbar, or sacral; each additional segment (List separately in addition to code for primary procedure)) is billed and 63090 (Vertebral corpectomy (vertebral body resection), partial or complete, transperitoneal or retroperitoneal approach with decompression of spinal cord, cauda equina or nerve root(s), lower thoracic, lumbar, or sacral; single segment) has not been billed and paid for the same date of service, then deny 63091 with reason The Add-On Code Was Denied Because The Primary Procedure Was Not Paid Or Was Not Identified On The Claim.</t>
  </si>
  <si>
    <t>5753.6</t>
  </si>
  <si>
    <t>If 90474 (Immunization administration by intranasal or oral route;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 G0010 (ADMINISTRATION OF HEPATITIS B VACCINE), or G9141 (Deleted on 01/01/2013) has not been billed and paid for the same date of service, then deny 90474 with reason The Add-On Code Was Denied Because The Primary Procedure Was Not Paid Or Was Not Identified On The Claim.</t>
  </si>
  <si>
    <t>5761.7</t>
  </si>
  <si>
    <t>If 92973 (Percutaneous transluminal coronary thrombectomy mechanical (List separately in addition to code for primary procedure)) is billed and cardiovascular therapeutic services and procedures (92920, 92924, 92928, 92933, 92937, 92941, 92943, 92975, 92980 (Deleted on 01/01/2013), 92982 (Deleted on 01/01/2013), 93454-93461, 93563, 93564, C9600, C9602, C9604, C9606, C9607 or G0290 (Deleted on 01/01/2013)) has not been billed and paid for the same date of service, then deny 92973 with reason The Add-On Code Was Denied Because The Primary Procedure Was Not Paid Or Was Not Identified On The Claim.</t>
  </si>
  <si>
    <t>5762.9</t>
  </si>
  <si>
    <t>If 92974 (Transcatheter placement of radiation delivery device for subsequent coronary intravascular brachytherapy (List separately in addition to code for primary procedure)) is billed and cardiovascular therapeutic services and procedures (92920, 92924, 92928, 92933, 92937, 92941, 92943, 92980 (Deleted on 01/01/2013), 92982 (Deleted on 01/01/2013), 92995 (Deleted on 01/01/2013), 93454-93461, 93508 (Deleted on 01/01/2011), C9600, C9602, C9604, C9606, C9607, G0290 (Deleted on 01/01/2013)) has not been billed and paid for the same date of service, then deny 92974 with reason The Add-On Code Was Denied Because The Primary Procedure Was Not Paid Or Was Not Identified On The Claim.</t>
  </si>
  <si>
    <t>5768.6</t>
  </si>
  <si>
    <t>If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is billed and 99289 (Deleted on 01/01/2009; to report use 99466) or 99466 (Critical care face-to-face services, during an interfacility transport of critically ill or critically injured pediatric patient, 24 months of age or younger; first 30-74 minutes of hands-on care during transport) has not been billed and paid for the same date of service or for the previous date of service, then deny 99290 or 99467 with reason The Add-On Code Was Denied Because The Primary Procedure Was Not Paid Or Was Not Identified On The Claim.</t>
  </si>
  <si>
    <t>5772.1</t>
  </si>
  <si>
    <t>If 44128 (Enterectomy, resection of small intestine for congenital atresia, single resection and anastomosis of proximal segment of intestine; each additional resection and anastomosis (List separately in addition to code for primary procedure)) is billed and 44126 (Enterectomy, resection of small intestine for congenital atresia, single resection and anastomosis of proximal segment of intestine; without tapering) or 44127 (Enterectomy, resection of small intestine for congenital atresia, single resection and anastomosis of proximal segment of intestine; with tapering) has not been billed and paid for the same date of service, then deny 44128 with reason The Add-On Code Was Denied Because The Primary Procedure Was Not Paid Or Was Not Identified On The Claim.</t>
  </si>
  <si>
    <t>5773.1</t>
  </si>
  <si>
    <t>If 44203 (Laparoscopy, surgical; each additional small intestine resection and anastomosis (List separately in addition to code for primary procedure)) is billed and 44202 (Laparoscopy, surgical; enterectomy, resection of small intestine, single resection and anastomosis) has not also been billed and paid for the same date of service, then deny 44203 with reason The Add-On Code Was Denied Because The Primary Procedure Was Not Paid Or Was Not Identified On The Claim.</t>
  </si>
  <si>
    <t>5784.1</t>
  </si>
  <si>
    <t>If 11732 (Avulsion of nail plate, partial or complete, simple; each additional nail plate (List separately in addition to code for primary procedure)) is billed and 11730 (Avulsion of nail plate, partial or complete, simple; single) is not billed and paid for the same date of service, then deny 11732 with reason The Add-On Code Was Denied Because The Primary Procedure Was Not Paid Or Was Not Identified On The Claim.</t>
  </si>
  <si>
    <t>5785.2</t>
  </si>
  <si>
    <t>If 11922 (Tattooing, intradermal introduction of insoluble opaque pigments to correct color defects of skin, including micropigmentation; each additional 20.0 sq cm, or part thereof (List separately in addition to code for primary procedure)) is billed and 11921 (Tattooing, intradermal introduction of insoluble opaque pigments to correct color defects of skin, including micropigmentation; 6.1 to 20.0 sq cm) has not been billed and paid for the same date of service, then deny 11922 with reason The Add-On Code Was Denied Because The Primary Procedure Was Not Paid Or Was Not Identified On The Claim.</t>
  </si>
  <si>
    <t>5786.1</t>
  </si>
  <si>
    <t>If 13102 (Repair, complex, trunk; each additional 5 cm or less (List separately in addition to code for primary procedure)) is billed and 13101 (Repair, complex, trunk; 2.6 cm to 7.5 cm) has not been billed and paid for the same date of service, then deny 13102 with reason The Add-On Code Was Denied Because The Primary Procedure Was Not Paid Or Was Not Identified On The Claim.</t>
  </si>
  <si>
    <t>5787.2</t>
  </si>
  <si>
    <t>If 13122 (Repair, complex, scalp, arms, and/or legs; each additional 5 cm or less (List separately in addition to code for primary procedure)) is billed and 13121 (Repair, complex, scalp, arms, and/or legs; 2.6 cm to 7.5 cm) has not been billed and paid for the same date of service, then deny 13122 with reason The Add-On Code Was Denied Because The Primary Procedure Was Not Paid Or Was Not Identified On The Claim.</t>
  </si>
  <si>
    <t>5788.1</t>
  </si>
  <si>
    <t>If 13133 (Repair, complex, forehead, cheeks, chin, mouth, neck, axillae, genitalia, hands and/or feet; each additional 5 cm or less (List separately in addition to code for primary procedure)) is billed and 13132 (Repair, complex, forehead, cheeks, chin, mouth, neck, axillae, genitalia, hands and/or feet; 2.6 cm to 7.5 cm) has not been billed and paid on the same date of service, then deny 13133 with reason The Add-On Code Was Denied Because The Primary Procedure Was Not Paid Or Was Not Identified On The Claim.</t>
  </si>
  <si>
    <t>5789.1</t>
  </si>
  <si>
    <t>If 13153 (Repair, complex, eyelids, nose, ears and/or lips; each additional 5 cm or less (List separately in addition to code for primary procedure)) is billed and 13152 (Repair, complex, eyelids, nose, ears and/or lips; 2.6 cm to 7.5 cm) has not been billed and paid on the same date of service, then deny 13153 with reason The Add-On Code Was Denied Because The Primary Procedure Was Not Paid Or Was Not Identified On The Claim.</t>
  </si>
  <si>
    <t>5790.4</t>
  </si>
  <si>
    <t>If 15003 (Surgical preparation or creation of recipient site by excision of open wounds, burn eschar, or scar (including subcutaneous tissues), or incisional release of scar contracture, trunk, arms, legs; each additional 100 sq cm, or part thereof, or each additional 1% of body area of infants and children (List separately in addition to code for primary procedure)) is billed and 15002 (Surgical preparation or creation of recipient site by excision of open wounds, burn eschar, or scar (including subcutaneous tissues), or incisional release of scar contracture, trunk, arms, legs; first 100 sq cm or 1% of body area of infants and children) has not been billed and paid for the same date of service, then deny 15003 with reason The Add-On Code Was Denied Because The Primary Procedure Was Not Paid Or Was Not Identified On The Claim.</t>
  </si>
  <si>
    <t>5791.1</t>
  </si>
  <si>
    <t>If 15101 (Split-thickness autograft, trunk, arms, legs; each additional 100 sq cm, or each additional 1% of body area of infants and children, or part thereof (List separately in addition to code for primary procedure)) is billed and 15100 (Split-thickness autograft, trunk, arms, legs; first 100 sq cm or less, or 1% of body area of infants and children (except 15050)), has not billed and paid for the same date of service, then deny 15101 with reason The Add-On Code Was Denied Because The Primary Procedure Was Not Paid Or Was Not Identified On The Claim.</t>
  </si>
  <si>
    <t>5792.1</t>
  </si>
  <si>
    <t>If 15121 (Split-thickness autograft, face, scalp, eyelids, mouth, neck, ears, orbits, genitalia, hands, feet, and/or multiple digits; each additional 100 sq cm, or each additional 1% of body area of infants and children, or part thereof (List separately in addition to code for primary procedure)) is billed and 15120 (Split-thickness autograft, face, scalp, eyelids, mouth, neck, ears, orbits, genitalia, hands, feet, and/or multiple digits; first 100 sq cm or less, or 1% of body area of infants and children (except 15050)) has not been billed and paid for the same date of service, then deny 15121 with reason The Add-On Code Was Denied Because The Primary Procedure Was Not Paid Or Was Not Identified On The Claim.</t>
  </si>
  <si>
    <t>5793.1</t>
  </si>
  <si>
    <t>If 15201 (Full thickness graft, free, including direct closure of donor site, trunk; each additional 20 sq cm, or part thereof (List separately in addition to code for primary procedure)) is billed and 15200 (Full thickness graft, free, including direct closure of donor site, trunk; 20 sq cm or less) has not been billed and paid on the same date of service, then deny 15201 with reason The Add-On Code Was Denied Because The Primary Procedure Was Not Paid Or Was Not Identified On The Claim.</t>
  </si>
  <si>
    <t>5794.1</t>
  </si>
  <si>
    <t>If 15221 (Full thickness graft, free, including direct closure of donor site, scalp, arms, and/or legs; each additional 20 sq cm, or part thereof (List separately in addition to code for primary procedure)) is billed and 15220 (Full thickness graft, free, including direct closure of donor site, scalp, arms, and/or legs; 20 sq cm or less) has not been billed and paid for the same date of service, then deny 15221 with reason The Add-On Code Was Denied Because The Primary Procedure Was Not Paid Or Was Not Identified On The Claim.</t>
  </si>
  <si>
    <t>5795.1</t>
  </si>
  <si>
    <t>If 15241 (Full thickness graft, free, including direct closure of donor site, forehead, cheeks, chin, mouth, neck, axillae, genitalia, hands, and/or feet; each additional 20 sq cm, or part thereof (List separately in addition to code for primary procedure)) is billed and 15240 (Full thickness graft, free, including direct closure of donor site, forehead, cheeks, chin, mouth, neck, axillae, genitalia, hands, and/or feet; 20 sq cm or less) has not been billed and paid for the same date of service, then deny 15241 with reason The Add-On Code Was Denied Because The Primary Procedure Was Not Paid Or Was Not Identified On The Claim.</t>
  </si>
  <si>
    <t>5796.1</t>
  </si>
  <si>
    <t>If 15261 (Full thickness graft, free, including direct closure of donor site, nose, ears, eyelids, and/or lips; each additional 20 sq cm, or part thereof (List separately in addition to code for primary procedure)) is billed and 15260 (Full thickness graft, free, including direct closure of donor site, nose, ears, eyelids, and/or lips; 20 sq cm or less) has not been billed and paid for the same date of service, then deny 15261 with reason The Add-On Code Was Denied Because The Primary Procedure Was Not Paid Or Was Not Identified On The Claim.</t>
  </si>
  <si>
    <t>5800.1</t>
  </si>
  <si>
    <t>If 15787 (Abrasion; each additional 4 lesions or less (List separately in addition to code for primary procedure)) is billed and 15786 (Abrasion; single lesion (eg, keratosis, scar)) has not been billed and paid for the same date of service, then deny 15787 with reason The Add-On Code Was Denied Because The Primary Procedure Was Not Paid Or Was Not Identified On The Claim.</t>
  </si>
  <si>
    <t>5801.1</t>
  </si>
  <si>
    <t>If 16036 (Escharotomy; each additional incision (List separately in addition to code for primary procedure)) is billed and 16035 (Escharotomy; initial incision) has not been billed and paid for the same date of service, then deny 16036 with reason The Add-On Code Was Denied Because The Primary Procedure Was Not Paid Or Was Not Identified On The Claim.</t>
  </si>
  <si>
    <t>5802.1</t>
  </si>
  <si>
    <t>If 17003 (Destruction (eg, laser surgery, electrosurgery, cryosurgery, chemosurgery, surgical curettement), premalignant lesions (eg, actinic keratoses); second through 14 lesions, each (List separately in addition to code for first lesion)) is billed and 17000 (Destruction (eg, laser surgery, electrosurgery, cryosurgery, chemosurgery, surgical curettement), premalignant lesions (eg, actinic keratoses); first lesion) has not been billed and paid for the same date of service, then deny 17003 with reason The Add-On Code Was Denied Because The Primary Procedure Was Not Paid Or Was Not Identified On The Claim.</t>
  </si>
  <si>
    <t>5803.1</t>
  </si>
  <si>
    <t>If 19001 (Puncture aspiration of cyst of breast; each additional cyst (List separately in addition to code for primary procedure)) is billed and 19000 (Puncture aspiration of cyst of breast) has not been billed and paid for the same date of service, then deny 19001 with reason The Add-On Code Was Denied Because The Primary Procedure Was Not Paid Or Was Not Identified On The Claim.</t>
  </si>
  <si>
    <t>5805.1</t>
  </si>
  <si>
    <t>If 11001 (Debridement of extensive eczematous or infected skin; each additional 10% of the body surface, or part thereof (List separately in addition to code for primary procedure)) is billed and 11000 (Debridement of extensive eczematous or infected skin; up to 10% of body surface) has not been billed and paid for the same date of service, then deny 11001 with reason The Add-On Code Was Denied Because The Primary Procedure Was Not Paid Or Was Not Identified On The Claim.</t>
  </si>
  <si>
    <t>5806.1</t>
  </si>
  <si>
    <t>If 11101 (Biopsy of skin, subcutaneous tissue and/or mucous membrane (including simple closure), unless otherwise listed; each separate/additional lesion (List separately in addition to code for primary procedure)) is billed and 11100 (Biopsy of skin, subcutaneous tissue and/or mucous membrane (including simple closure), unless otherwise listed; single lesion) has not been billed and paid for the same date of service, then deny 11101 with reason The Add-On Code Was Denied Because The Primary Procedure Was Not Paid Or Was Not Identified On The Claim.</t>
  </si>
  <si>
    <t>5807.1</t>
  </si>
  <si>
    <t>If 11201 (Removal of skin tags, multiple fibrocutaneous tags, any area; each additional 10 lesions, or part thereof (List separately in addition to code for primary procedure)) is billed and 11200 (Removal of skin tags, multiple fibrocutaneous tags, any area; up to and including 15 lesions) has not been billed and paid for the same date of service, then deny 11201 with reason The Add-On Code Was Denied Because The Primary Procedure Was Not Paid Or Was Not Identified On The Claim.</t>
  </si>
  <si>
    <t>5808.1</t>
  </si>
  <si>
    <t>If 22103 (Partial excision of posterior vertebral component (eg, spinous process, lamina or facet) for intrinsic bony lesion, single vertebral segment; each additional segment (List separately in addition to code for primary procedure)) is billed and 22100 (Partial excision of posterior vertebral component (eg, spinous process, lamina or facet) for intrinsic bony lesion, single vertebral segment; cervical), 22101 (Partial excision of posterior vertebral component (eg, spinous process, lamina or facet) for intrinsic bony lesion, single vertebral segment; thoracic), or 22102 (Partial excision of posterior vertebral component (eg, spinous process, lamina or facet) for intrinsic bony lesion, single vertebral segment; lumbar) has not been billed and paid for the same date of service, then deny 22103 with reason The Add-On Code Was Denied Because The Primary Procedure Was Not Paid Or Was Not Identified On The Claim.</t>
  </si>
  <si>
    <t>5809.1</t>
  </si>
  <si>
    <t>If 22328 (Open treatment and/or reduction of vertebral fracture(s) and/or dislocation(s), posterior approach, 1 fractured vertebra or dislocated segment; each additional fractured vertebra or dislocated segment (List separately in addition to code for primary procedure)) is billed and 22325 (Open treatment and/or reduction of vertebral fracture(s) and/or dislocation(s), posterior approach, 1 fractured vertebra or dislocated segment; lumbar), 22326 (Open treatment and/or reduction of vertebral fracture(s) and/or dislocation(s), posterior approach, 1 fractured vertebra or dislocated segment; cervical) or 22327 (Open treatment and/or reduction of vertebral fracture(s) and/or dislocation(s), posterior approach, 1 fractured vertebra or dislocated segment; thoracic) has not been billed and paid for the same date of service, then deny 22328 with reason The Add-On Code Was Denied Because The Primary Procedure Was Not Paid Or Was Not Identified On The Claim.</t>
  </si>
  <si>
    <t>5810.1</t>
  </si>
  <si>
    <t>If 22116 (Partial excision of vertebral body, for intrinsic bony lesion, without decompression of spinal cord or nerve root(s), single vertebral segment; each additional vertebral segment (List separately in addition to code for primary procedure)) is billed and 22110 (Partial excision of vertebral body, for intrinsic bony lesion, without decompression of spinal cord or nerve root(s), single vertebral segment; cervical), 22112 (Partial excision of vertebral body, for intrinsic bony lesion, without decompression of spinal cord or nerve root(s), single vertebral segment; thoracic) or 22114 (Partial excision of vertebral body, for intrinsic bony lesion, without decompression of spinal cord or nerve root(s), single vertebral segment; lumbar) has not been billed and paid for the same date of service, then deny 22116 with reason The Add-On Code Was Denied Because The Primary Procedure Was Not Paid Or Was Not Identified On The Claim.</t>
  </si>
  <si>
    <t>5819.1</t>
  </si>
  <si>
    <t>If 22216 (Osteotomy of spine, posterior or posterolateral approach, 1 vertebral segment; each additional vertebral segment (List separately in addition to primary procedure)) is billed and 22210 (Osteotomy of spine, posterior or posterolateral approach, 1 vertebral segment; cervical), 22212 (Osteotomy of spine, posterior or posterolateral approach, 1 vertebral segment; thoracic) or 22214 (Osteotomy of spine, posterior or posterolateral approach, 1 vertebral segment; lumbar) has not been billed and paid for the same date of service, then deny 22216 with reason The Add-On Code Was Denied Because The Primary Procedure Was Not Paid Or Was Not Identified On The Claim.</t>
  </si>
  <si>
    <t>5820.1</t>
  </si>
  <si>
    <t>If 22226 (Osteotomy of spine, including discectomy, anterior approach, single vertebral segment; each additional vertebral segment (List separately in addition to code for primary procedure)) is billed and 22220 (Osteotomy of spine, including discectomy, anterior approach, single vertebral segment; cervical), 22222 (Osteotomy of spine, including discectomy, anterior approach, single vertebral segment; thoracic), or 22224 (Osteotomy of spine, including discectomy, anterior approach, single vertebral segment; lumbar), has not been billed and paid for the same date of service, then deny 22226 with reason The Add-On Code Was Denied Because The Primary Procedure Was Not Paid Or Was Not Identified On The Claim.</t>
  </si>
  <si>
    <t>5822.1</t>
  </si>
  <si>
    <t>If 19126 (Excision of breast lesion identified by preoperative placement of radiological marker, open; each additional lesion separately identified by a preoperative radiological marker (List separately in addition to code for primary procedure)) is billed and 19125 (Excision of breast lesion identified by preoperative placement of radiological marker, open; single lesion) has not been billed and paid for the same date of service, then deny 19126 with reason The Add-On Code Was Denied Because The Primary Procedure Was Not Paid Or Was Not Identified On The Claim.</t>
  </si>
  <si>
    <t>5825.4</t>
  </si>
  <si>
    <t>If 22614 (Arthrodesis, posterior or posterolateral technique, single level; each additional vertebral segment (List separately in addition to code for primary procedure)) is billed and 22600 (Arthrodesis, posterior or posterolateral technique, single level; cervical below C2 segment), 22610 (Arthrodesis, posterior or posterolateral technique, single level; thoracic (with lateral transverse technique, when performed)) ,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22614 with reason The Add-On Code Was Denied Because The Primary Procedure Was Not Paid Or Was Not Identified On The Claim.</t>
  </si>
  <si>
    <t>5826.4</t>
  </si>
  <si>
    <t>If 22632 (Arthrodesis, posterior interbody technique, including laminectomy and/or discectomy to prepare interspace (other than for decompression), single interspace; each additional interspace (List separately in addition to code for primary procedure)) is billed and 22612 (Arthrodesis, posterior or posterolateral technique, single level; lumbar (with lateral transverse technique, when performed)), 22630 (Arthrodesis, posterior interbody technique, including laminectomy and/or discectomy to prepare interspace (other than for decompression), single interspace; lumbar) or 22633 (Arthrodesis, combined posterior or posterolateral technique with posterior interbody technique including laminectomy and/or discectomy sufficient to prepare interspace (other than for decompression), single interspace and segment; lumbar) has not been billed and paid for the same date of service, then deny 22632 with reason The Add-On Code Was Denied Because The Primary Procedure Was Not Paid Or Was Not Identified On The Claim.</t>
  </si>
  <si>
    <t>5827.1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</si>
  <si>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and 26123 (Fasciectomy, partial palmar with release of single digit including proximal interphalangeal joint, with or without Z-plasty, other local tissue rearrangement, or skin grafting (includes obtaining graft)), has not been billed and paid for the same date of service, then deny 26125 with reason The Add-On Code Was Denied Because The Primary Procedure Was Not Paid Or Was Not Identified On The Claim.</t>
  </si>
  <si>
    <t>5828.1</t>
  </si>
  <si>
    <t>If 26861 (Arthrodesis, interphalangeal joint, with or without internal fixation; each additional interphalangeal joint (List separately in addition to code for primary procedure)) is billed and 26860 (Arthrodesis, interphalangeal joint, with or without internal fixation) has not been billed and paid for the same date of service, then deny 26861 with reason The Add-On Code Was Denied Because The Primary Procedure Was Not Paid Or Was Not Identified On The Claim.</t>
  </si>
  <si>
    <t>5829.1</t>
  </si>
  <si>
    <t>If 26863 (Arthrodesis, interphalangeal joint, with or without internal fixation; with autograft (includes obtaining graft), each additional joint (List separately in addition to code for primary procedure)) is billed and 26862 (Arthrodesis, interphalangeal joint, with or without internal fixation; with autograft (includes obtaining graft)) has not been billed and paid for the same date of service, then deny 26863 with reason The Add-On Code Was Denied Because The Primary Procedure Was Not Paid Or Was Not Identified On The Claim.</t>
  </si>
  <si>
    <t>5830.1</t>
  </si>
  <si>
    <t>If 27358 (Excision or curettage of bone cyst or benign tumor of femur; with internal fixation (List in addition to code for primary procedure)) is billed and 27355 (Excision or curettage of bone cyst or benign tumor of femur), 27356 (Excision or curettage of bone cyst or benign tumor of femur; with allograft) or 27357 (Excision or curettage of bone cyst or benign tumor of femur; with autograft (includes obtaining graft)) has not been billed and paid for the same date of service, then deny 27358 with reason The Add-On Code Was Denied Because The Primary Procedure Was Not Paid Or Was Not Identified On The Claim.</t>
  </si>
  <si>
    <t>5831.1</t>
  </si>
  <si>
    <t>If 27692 (Transfer or transplant of single tendon (with muscle redirection or rerouting); each additional tendon (List separately in addition to code for primary procedure)) is billed and 27690 (Transfer or transplant of single tendon (with muscle redirection or rerouting); superficial (eg, anterior tibial extensors into midfoot)) or 27691 (Transfer or transplant of single tendon (with muscle redirection or rerouting); deep (eg, anterior tibial or posterior tibial through interosseous space, flexor digitorum longus, flexor hallucis longus, or peroneal tendon to midfoot or hindfoot)) has not been billed and paid for the same date of service, then deny 27692 with reason The Add-On Code Was Denied Because The Primary Procedure Was Not Paid Or Was Not Identified On The Claim.</t>
  </si>
  <si>
    <t>5832.7</t>
  </si>
  <si>
    <t>If 33141 (Transmyocardial laser revascularization, by thoracotomy; performed at the time of other open cardiac procedure(s) (List separately in addition to code for primary procedure)) is billed and 0257T (Deleted on 01/01/2013), 0258T (Deleted on 01/01/2013), 0259T (Deleted on 01/01/2013), 33400-33496 (Cardiac valve procedures), 33510-33516 (Venous grafting only for coronary artery bypass), 33517-33530 (Combined arterial-venous grafting for coronary bypass), 33533-33536 (Coronary artery bypass, using arterial graft[s]), or 33542 (Myocardial resection (eg, ventricular aneurysmectomy)) has not been billed and paid for the same date of service, then deny 33141 with reason The Add-On Code Was Denied Because The Primary Procedure Was Not Paid Or Was Not Identified On The Claim.</t>
  </si>
  <si>
    <t>5833.5</t>
  </si>
  <si>
    <t>If 60512 (Parathyroid autotransplantation (List separately in addition to code for primary procedure)) is billed and 60212 (Partial thyroid lobectomy, unilateral; with contralateral subtotal lobectomy, including isthmusectomy), 60220 (Total thyroid lobectomy, unilateral; with or without isthmusectomy), 60225 (Total thyroid lobectomy, unilateral; with contralateral subtotal lobectomy, including isthmusectomy), 60240 (Thyroidectomy, total or complete), 60252 (Thyroidectomy, total or subtotal for malignancy; with limited neck dissection), 60254 (Thyroidectomy, total or subtotal for malignancy; with radical neck dissection), 60260 (Thyroidectomy, removal of all remaining thyroid tissue following previous removal of a portion of thyroid), 60270 (Thyroidectomy, including substernal thyroid; sternal split or transthoracic approach), 60271 (Thyroidectomy, including substernal thyroid; cervical approach), 60500 (Parathyroidectomy or exploration of parathyroid(s)), 60502 (Parathyroidectomy or exploration of parathyroid(s); re-exploration), or 60505 (Parathyroidectomy or exploration of parathyroid(s); with mediastinal exploration, sternal split or transthoracic approach) has not been billed and paid for the same date of service, then deny 60512 with reason The Add-On Code Was Denied Because The Primary Procedure Was Not Paid Or Was Not Identified On The Claim.</t>
  </si>
  <si>
    <t>AMA CPT Manual, CMS Transmittal 2607, 12-7-2012, CR7501</t>
  </si>
  <si>
    <t>5834.1</t>
  </si>
  <si>
    <t>If 63035 (Laminotomy (hemilaminectomy), with decompression of nerve root(s), including partial facetectomy, foraminotomy and/or excision of herniated intervertebral disc; each additional interspace, cervical or lumbar (List separately in addition to code for primary procedure)) is billed and 63020-63030 has not been billed and paid for the same date of service, then deny 63035 with reason The Add-On Code Was Denied Because The Primary Procedure Was Not Paid Or Was Not Identified On The Claim.</t>
  </si>
  <si>
    <t>5835.1</t>
  </si>
  <si>
    <t>If 63048 (Laminectomy, facetectomy and foraminotomy (unilateral or bilateral with decompression of spinal cord, cauda equina and/or nerve root[s], [eg, spinal or lateral recess stenosis]), single vertebral segment; each additional segment, cervical, thoracic, or lumbar (List separately in addition to code for primary procedure)) is billed and 63045-63047 (Laminectomy, facetectomy and foraminotomy with decompression of spinal cord) has not been billed and paid for the same date of service, then deny 63048 with reason The Add-On Code Was Denied Because The Primary Procedure Was Not Paid Or Was Not Identified On The Claim.</t>
  </si>
  <si>
    <t>5836.1</t>
  </si>
  <si>
    <t>If 63057 (Transpedicular approach with decompression of spinal cord, equina and/or nerve root(s) (eg, herniated intervertebral disc), single segment; each additional segment, thoracic or lumbar (List separately in addition to code for primary procedure)) is billed and 63055 (Transpedicular approach with decompression of spinal cord, equina and/or nerve root(s) (eg, herniated intervertebral disc), single segment; thoracic) or 63056 (Transpedicular approach with decompression of spinal cord, equina and/or nerve root(s) (eg, herniated intervertebral disc), single segment; lumbar (including transfacet, or lateral extraforaminal approach) (eg, far lateral herniated intervertebral disc)) has not been billed and paid for the same date of service, then deny 63057 with reason The Add-On Code Was Denied Because The Primary Procedure Was Not Paid Or Was Not Identified On The Claim.</t>
  </si>
  <si>
    <t>5837.1</t>
  </si>
  <si>
    <t>If 63066 (Costovertebral approach with decompression of spinal cord or nerve root(s) (eg, herniated intervertebral disc), thoracic; each additional segment (List separately in addition to code for primary procedure)) is billed and 63064 (Costovertebral approach with decompression of spinal cord or nerve root(s) (eg, herniated intervertebral disc), thoracic; single segment) has not been billed and paid for the same date of service, then deny 63066 with reason The Add-On Code Was Denied Because The Primary Procedure Was Not Paid Or Was Not Identified On The Claim.</t>
  </si>
  <si>
    <t>5838.1</t>
  </si>
  <si>
    <t>If 63308 (Vertebral corpectomy (vertebral body resection), partial or complete, for excision of intraspinal lesion, single segment; each additional segment (List separately in addition to codes for single segment)) is billed and 63300-63307 (Excision, anterior or anterolateral approach, intraspinal lesion) has not been billed and paid for the same date of service, then deny 63308 with reason The Add-On Code Was Denied Because The Primary Procedure Was Not Paid Or Was Not Identified On The Claim.</t>
  </si>
  <si>
    <t>5841.1</t>
  </si>
  <si>
    <t>If 64480 (Injection(s), anesthetic agent and/or steroid, transforaminal epidural, with imaging guidance (fluoroscopy or CT); cervical or thoracic, each additional level (List separately in addition to code for primary procedure)) is billed and 64479 (Injection(s), anesthetic agent and/or steroid, transforaminal epidural, with imaging guidance (fluoroscopy or CT); cervical or thoracic, single level) has not been billed and paid for the same date of service, then deny 64480 with reason The Add-On Code Was Denied Because The Primary Procedure Was Not Paid Or Was Not Identified On The Claim.</t>
  </si>
  <si>
    <t>5842.1</t>
  </si>
  <si>
    <t>If 64484 (Injection(s), anesthetic agent and/or steroid, transforaminal epidural, with imaging guidance (fluoroscopy or CT); lumbar or sacral, each additional level (List separately in addition to code for primary procedure)) is billed and 64483 (Injection(s), anesthetic agent and/or steroid, transforaminal epidural, with imaging guidance (fluoroscopy or CT); lumbar or sacral, single level) has not been billed and paid for the same date of service, then deny 64484 with reason The Add-On Code Was Denied Because The Primary Procedure Was Not Paid Or Was Not Identified On The Claim.</t>
  </si>
  <si>
    <t>5843.1</t>
  </si>
  <si>
    <t>If 64778 (Excision of neuroma; digital nerve, each additional digit (List separately in addition to code for primary procedure)) is billed and 64776 (Excision of neuroma; digital nerve, 1 or both, same digit) has not been billed and paid for the same date of service, then deny 64778 with reason The Add-On Code Was Denied Because The Primary Procedure Was Not Paid Or Was Not Identified On The Claim.</t>
  </si>
  <si>
    <t>5844.1</t>
  </si>
  <si>
    <t>If 64783 (Excision of neuroma; hand or foot, each additional nerve, except same digit (List separately in addition to code for primary procedure)) is billed and 64782 (Excision of neuroma; hand or foot, except digital nerve) has not been billed and paid for the same date of service, then deny 64783 with reason The Add-On Code Was Denied Because The Primary Procedure Was Not Paid Or Was Not Identified On The Claim.</t>
  </si>
  <si>
    <t>5845.3</t>
  </si>
  <si>
    <t>If 64787 (Implantation of nerve end into bone or muscle (List separately in addition to neuroma excision)) is billed and 64774 (Excision of neuroma; cutaneous nerve, surgically identifiable), 64776 (Excision of neuroma; digital nerve, 1 or both, same digit), 64782 (Excision of neuroma; hand or foot, except digital nerve), 64784 (Excision of neuroma; major peripheral nerve, except sciatic), or 64786 (Excision of neuroma; sciatic nerve) has not been billed and paid for the same date of service, then deny 64787 with reason The Add-On Code Was Denied Because The Primary Procedure Was Not Paid Or Was Not Identified On The Claim.</t>
  </si>
  <si>
    <t>5846.1</t>
  </si>
  <si>
    <t>If 64832 (Suture of digital nerve, hand or foot; each additional digital nerve (List separately in addition to code for primary procedure)) is billed and 64831 (Suture of digital nerve, hand or foot; 1 nerve) has not been billed and paid for the same date of service, then deny 64832 with reason The Add-On Code Was Denied Because The Primary Procedure Was Not Paid Or Was Not Identified On The Claim.</t>
  </si>
  <si>
    <t>5847.1</t>
  </si>
  <si>
    <t>If 64837 (Suture of each additional nerve, hand or foot (List separately in addition to code for primary procedure)) is billed and 64834 (Suture of 1 nerve; hand or foot, common sensory nerve), 64835 (Suture of 1 nerve; median motor thenar), or 64836 (Suture of 1 nerve; ulnar motor) has not been billed and paid for the same date of service, then deny 64837 with reason The Add-On Code Was Denied Because The Primary Procedure Was Not Paid Or Was Not Identified On The Claim.</t>
  </si>
  <si>
    <t>5848.1</t>
  </si>
  <si>
    <t>If 64859 (Suture of each additional major peripheral nerve (List separately in addition to code for primary procedure)) is billed and 64856 (Suture of major peripheral nerve, arm or leg, except sciatic; including transposition) or 64857 (Suture of major peripheral nerve, arm or leg, except sciatic; without transposition) has not been billed and paid for the same date of service, then deny 64859 with reason The Add-On Code Was Denied Because The Primary Procedure Was Not Paid Or Was Not Identified On The Claim.</t>
  </si>
  <si>
    <t>5849.3</t>
  </si>
  <si>
    <t>If 64872 (Suture of nerve; requiring secondary or delayed suture (List separately in addition to code for primary neurorrhaphy)), 64874 (Suture of nerve; requiring extensive mobilization, or transposition of nerve (List separately in addition to code for nerve suture)), or 64876 (Suture of nerve; requiring shortening of bone of extremity (List separately in addition to code for nerve suture)) is billed and 64831, 64834-64836, 64840-64858, 64861-64865 (Neurorrhaphy) has not been billed and paid for the same date of service, then deny 64872, 64874, or 64876 with reason The Add-On Code Was Denied Because The Primary Procedure Was Not Paid Or Was Not Identified On The Claim.</t>
  </si>
  <si>
    <t>5850.1</t>
  </si>
  <si>
    <t>If 64901 (Nerve graft, each additional nerve; single strand (List separately in addition to code for primary procedure)) is billed and 64885-64893 (Nerve graft) has not been billed and paid for the same date of service, then deny 64901 with reason The Add-On Code Was Denied Because The Primary Procedure Was Not Paid Or Was Not Identified On The Claim.</t>
  </si>
  <si>
    <t>5851.1</t>
  </si>
  <si>
    <t>If 64902 (Nerve graft, each additional nerve; multiple strands (cable) (List separately in addition to code for primary procedure)) is billed and 64885 (Nerve graft (includes obtaining graft), head or neck; up to 4 cm in length), 64886 (Nerve graft (includes obtaining graft), head or neck; more than 4 cm length), 64895 (Nerve graft (includes obtaining graft), multiple strands (cable), hand or foot; up to 4 cm length), 64896 (Nerve graft (includes obtaining graft), multiple strands (cable), hand or foot; more than 4 cm length), 64897 (Nerve graft (includes obtaining graft), multiple strands (cable), arm or leg; up to 4 cm length), or 64898 (Nerve graft (includes obtaining graft), multiple strands (cable), arm or leg; more than 4 cm length) has not been billed and paid for the same date of service, then deny 64902 with reason The Add-On Code Was Denied Because The Primary Procedure Was Not Paid Or Was Not Identified On The Claim.</t>
  </si>
  <si>
    <t>5852.1</t>
  </si>
  <si>
    <t>If 67331 (Strabismus surgery on patient with previous eye surgery or injury that did not involve the extraocular muscles (List separately in addition to code for primary procedure)), 67332 (Strabismus surgery on patient with scarring of extraocular muscles (eg, prior ocular injury, strabismus or retinal detachment surgery) or restrictive myopathy (eg, dysthyroid ophthalmopathy) (List separately in addition to code for primary procedure)), or 67334 (Strabismus surgery by posterior fixation suture technique, with or without muscle recession (List separately in addition to code for primary procedure)) is billed and 67311 (Strabismus surgery, recession or resection procedure; 1 horizontal muscle), 67312 (Strabismus surgery, recession or resection procedure; 2 horizontal muscles), 67314 (Strabismus surgery, recession or resection procedure; 1 vertical muscle (excluding superior oblique)), 67316 (Strabismus surgery, recession or resection procedure; 2 or more vertical muscles (excluding superior oblique)), or 67318 (Strabismus surgery, any procedure, superior oblique muscle) has not been billed and paid for the same date of service, then deny 67331, 67332, or 67334 with reason The Add-On Code Was Denied Because The Primary Procedure Was Not Paid Or Was Not Identified On The Claim.</t>
  </si>
  <si>
    <t>5853.1</t>
  </si>
  <si>
    <t>If 97546 (Work hardening/conditioning; each additional hour (List separately in addition to code for primary procedure)) is billed and 97545 (Work hardening/conditioning; initial 2 hours) has not been billed and paid for the same date of service, then deny 97546 with reason The Add-On Code Was Denied Because The Primary Procedure Was Not Paid Or Was Not Identified On The Claim.</t>
  </si>
  <si>
    <t>5854.7</t>
  </si>
  <si>
    <t>If 99292 (Critical care, evaluation and management of the critically ill or critically injured patient; each additional 30 minutes (List separately in addition to code for primary service)) is billed and 99291 (Critical care, evaluation and management of the critically ill or critically injured patient; first 30-74 minutes) has not been billed and paid for the same date of service or for the previous date of service by the same Tax Group and any Specialty, then deny 99292 with reason The Add-On Code Was Denied Because The Primary Procedure Was Not Paid Or Was Not Identified On The Claim.</t>
  </si>
  <si>
    <t>5855.1</t>
  </si>
  <si>
    <t>If 61609 (Deleted on 01/01/2015), 61610 (Transection or ligation, carotid artery in cavernous sinus, with repair by anastomosis or graft (List separately in addition to code for primary procedure)), 61611 (Transection or ligation, carotid artery in petrous canal; without repair (List separately in addition to code for primary procedure)), or 61612 (Transection or ligation, carotid artery in petrous canal; with repair by anastomosis or graft (List separately in addition to code for primary procedure)) is billed and 61605 (Resection or excision of neoplastic, vascular or infectious lesion of infratemporal fossa, parapharyngeal space, petrous apex; extradural), 61606 (Resection or excision of neoplastic, vascular or infectious lesion of infratemporal fossa, parapharyngeal space, petrous apex; intradural, including dural repair, with or without graft), 61607 (Resection or excision of neoplastic, vascular or infectious lesion of parasellar area, cavernous sinus, clivus or midline skull base; extradural), or 61608 (Resection or excision of neoplastic, vascular or infectious lesion of parasellar area, cavernous sinus, clivus or midline skull base; intradural, including dural repair, with or without graft) has not been billed and paid for the same date of service, then deny 61609, 61610, 61611, or 61612 with reason The Add-On Code Was Denied Because The Primary Procedure Was Not Paid Or Was Not Identified On The Claim.</t>
  </si>
  <si>
    <t>5857.1</t>
  </si>
  <si>
    <t>If 34813 (Placement of femoral-femoral prosthetic graft during endovascular aortic aneurysm repair (List separately in addition to code for primary procedure)) is billed and 34812 (Open femoral artery exposure for delivery of endovascular prosthesis, by groin incision, unilateral) has not been billed and paid for the same date of service, then deny 34813 with reason The Add-On Code Was Denied Because The Primary Procedure Was Not Paid Or Was Not Identified On The Claim.</t>
  </si>
  <si>
    <t>5858.1</t>
  </si>
  <si>
    <t>If 74301 (Cholangiography and/or pancreatography; additional set intraoperative, radiological supervision and interpretation (List separately in addition to code for primary procedure)) is billed and 74300 (Cholangiography and/or pancreatography; intraoperative, radiological supervision and interpretation) has not been billed and paid for the same date of service, then deny 74301 with reason The Add-On Code Was Denied Because The Primary Procedure Was Not Paid Or Was Not Identified On The Claim.</t>
  </si>
  <si>
    <t>5859.1</t>
  </si>
  <si>
    <t>If 78020 (Thyroid carcinoma metastases uptake (List separately in addition to code for primary procedure)) is billed and 78018 (Thyroid carcinoma metastases imaging; whole body) has not been billed and paid for the same date of service, then deny 78020 with reason The Add-On Code Was Denied Because The Primary Procedure Was Not Paid Or Was Not Identified On The Claim.</t>
  </si>
  <si>
    <t>5860.1</t>
  </si>
  <si>
    <t>If 78496 (Cardiac blood pool imaging, gated equilibrium, single study, at rest, with right ventricular ejection fraction by first pass technique (List separately in addition to code for primary procedure)) is billed and 78472 (Cardiac blood pool imaging, gated equilibrium; planar, single study at rest or stress (exercise and/or pharmacologic), wall motion study plus ejection fraction, with or without additional quantitative processing) has not been billed and paid for the same date of service, then deny 78496 with reason The Add-On Code Was Denied Because The Primary Procedure Was Not Paid Or Was Not Identified On The Claim.</t>
  </si>
  <si>
    <t>5861.4</t>
  </si>
  <si>
    <t>If 87187 (Susceptibility studies, antimicrobial agent; microdilution or agar dilution, minimum lethal concentration (MLC), each plate (List separately in addition to code for primary procedure)) is billed and 87186 (Susceptibility studies, antimicrobial agent; microdilution or agar dilution (minimum inhibitory concentration [MIC] or breakpoint), each multi-antimicrobial, per plate) or 87188 (Susceptibility studies, antimicrobial agent; macrobroth dilution method, each agent) has not been billed and paid for the same date of service or in the previous 10 days by any provider then deny 87187 with reason The Add-On Code Was Denied Because The Primary Procedure Was Not Paid Or Was Not Identified On The Claim.</t>
  </si>
  <si>
    <t>5862.5</t>
  </si>
  <si>
    <t>If 87904 (Infectious agent phenotype analysis by nucleic acid (DNA or RNA) with drug resistance tissue culture analysis, HIV 1; each additional drug tested (List separately in addition to code for primary procedure)) is billed and 87903 (Infectious agent phenotype analysis by nucleic acid (DNA or RNA) with drug resistance tissue culture analysis, HIV 1; first through 10 drugs tested) has not been billed and paid for the same date of service or within the previous 30 days by any provider, then deny 87904 with reason The Add-On Code Was Denied Because The Primary Procedure Was Not Paid Or Was Not Identified On The Claim.</t>
  </si>
  <si>
    <t>5864.9</t>
  </si>
  <si>
    <t>If 88311 (Decalcification procedure (List separately in addition to code for surgical pathology examination))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88302-88309 (Surgical pathology), 88323 (Consultation and report on referred material requiring preparation of slides), 88331 (Pathology consultation during surgery; first tissue block, with frozen section(s), single specimen) 88332 (Pathology consultation during surgery; each additional tissue block with frozen section(s) (List separately in addition to code for primary procedure))**, or G0416-G0419 (Surgical pathology, gross and microscopic examination, for prostate needle biopsy, any method) has not been billed and paid on the same date of service or within the previous four (4) days by any provider, then deny 88311 with reason The Add-On Code Was Denied Because The Primary Procedure Was Not Paid Or Was Not Identified On The Claim. **88332 is no longer a primary procedure effective for date of service on or after 01/01/2011.</t>
  </si>
  <si>
    <t>5865.11</t>
  </si>
  <si>
    <t>If 90472 (Immunization administration (includes percutaneous, intradermal, subcutaneous, or intramuscular injections); each additional vaccine (single or combination vaccine/toxoid) (List separately in addition to code for primary procedure)) is billed and 90460 (Immunization administration through 18 years of age via any route of administration, with counseling by physician or other qualified health care professional; first or only component of each vaccine or toxoid administered), 90465 (Deleted on 01/01/2011), 90467 (Deleted on 01/01/2011), 90470 (Deleted on 01/01/2011), 90471 (Immunization administration (includes percutaneous, intradermal, subcutaneous, or intramuscular injections); 1 vaccine (single or combination vaccine/toxoid)), 90473 (Immunization administration by intranasal or oral route; 1 vaccine (single or combination vaccine/toxoid)), G0008 (ADMINISTRATION OF INFLUENZA VIRUS VACCINE), G0009 (ADMINISTRATION OF PNEUMOCOCCAL VACCINE),G0010 (ADMINISTRATION OF HEPATITIS B VACCINE) or G9141 (Deleted on 01/01/2013) has not been billed for the same date of service, then deny 90472 with reason The Add-On Code Was Denied Because The Primary Procedure Was Not Paid Or Was Not Identified On The Claim.</t>
  </si>
  <si>
    <t>5867.6</t>
  </si>
  <si>
    <t>If 92547 (Use of vertical electrodes (List separately in addition to code for primary procedure)) is billed and 92537-92546 (Vestibular function tests, with recording) has not been billed and paid for the same date of service, then deny 92547 with reason The Add-On Code Was Denied Because The Primary Procedure Was Not Paid Or Was Not Identified On The Claim.</t>
  </si>
  <si>
    <t>5869.1</t>
  </si>
  <si>
    <t>If 92998 (Percutaneous transluminal pulmonary artery balloon angioplasty; each additional vessel (List separately in addition to code for primary procedure)) is billed and 92997 (Percutaneous transluminal pulmonary artery balloon angioplasty; single vessel) has not been billed and paid for the same date of service, then deny 92998 with reason The Add-On Code Was Denied Because The Primary Procedure Was Not Paid Or Was Not Identified On The Claim.</t>
  </si>
  <si>
    <t>5870.1</t>
  </si>
  <si>
    <t>If 93572 (Intravascular Doppler velocity and/or pressure derived coronary flow reserve measurement (coronary vessel or graft) during coronary angiography including pharmacologically induced stress; each additional vessel (List separately in addition to code for primary procedure)) is billed and 93571 (Intravascular Doppler velocity and/or pressure derived coronary flow reserve measurement (coronary vessel or graft) during coronary angiography including pharmacologically induced stress; initial vessel (List separately in addition to code for primary procedure)) has not been billed and paid for the same date of service, then deny 93572 with reason The Add-On Code Was Denied Because The Primary Procedure Was Not Paid Or Was Not Identified On The Claim.</t>
  </si>
  <si>
    <t>5871.8</t>
  </si>
  <si>
    <t>If 93609 (Intraventricular and/or intra-atrial mapping of tachycardia site(s) with catheter manipulation to record from multiple sites to identify origin of tachycardia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93651 (Deleted on 01/01/2013), 93652 (Deleted on 01/01/2013),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93609 with reason The Add-On Code Was Denied Because The Primary Procedure Was Not Paid Or Was Not Identified On The Claim.</t>
  </si>
  <si>
    <t>5872.1</t>
  </si>
  <si>
    <t>If 36248 (Selective catheter placement, arterial system; additional second order, third order, and beyond, abdominal, pelvic, or lower extremity artery branch, within a vascular family (List in addition to code for initial second or third order vessel as appropriate)) is billed and 36246 (Selective catheter placement, arterial system; initial second order abdominal, pelvic, or lower extremity artery branch, within a vascular family) or 36247 (Selective catheter placement, arterial system; initial third order or more selective abdominal, pelvic, or lower extremity artery branch, within a vascular family) has not been billed and paid for the same date of service, then deny 36248 with reason The Add-On Code Was Denied Because The Primary Procedure Was Not Paid Or Was Not Identified On The Claim.</t>
  </si>
  <si>
    <t>5873.8</t>
  </si>
  <si>
    <t>If 93622 (Comprehensive electrophysiologic evaluation including insertion and repositioning of multiple electrode catheters with induction or attempted induction of arrhythmia; with left ventricular pacing and recording (List separately in addition to code for primary procedure)) is billed and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93622 with reason The Add-On Code Was Denied Because The Primary Procedure Was Not Paid Or Was Not Identified On The Claim.</t>
  </si>
  <si>
    <t>5874.6</t>
  </si>
  <si>
    <t>If 93623 (Programmed stimulation and pacing after intravenous drug infusion (List separately in addition to code for primary procedure)) is billed and 93610 (Intra-atrial pacing), 93612 (Intraventricular pacing), 93619 (Comprehensive electrophysiologic evaluation with right atrial pacing and recording, right ventricular pacing and recording, His bundle recording, including insertion and repositioning of multiple electrode catheters, without induction or attempted induction of arrhythmia), 93620 (Comprehensive electrophysiologic evaluation including insertion and repositioning of multiple electrode catheters with induction or attempted induction of arrhythmia; with right atrial pacing and recording, right ventricular pacing and recording, His bundle recording), 93653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supraventricular tachycardia by ablation of fast or slow atrioventricular pathway, accessory atrioventricular connection, cavo-tricuspid isthmus or other single atrial focus or source of atrial re-entry), 93654 (Comprehensive electrophysiologic evaluation including insertion and repositioning of multiple electrode catheters with induction or attempted induction of an arrhythmia with right atrial pacing and recording, right ventricular pacing and recording (when necessary), and His bundle recording (when necessary) with intracardiac catheter ablation of arrhythmogenic focus; with treatment of ventricular tachycardia or focus of ventricular ectopy including intracardiac electrophysiologic 3D mapping, when performed, and left ventricular pacing and recording, when performed), or 93656 (Comprehensive electrophysiologic evaluation including transseptal catheterizations, insertion and repositioning of multiple electrode catheters with induction or attempted induction of an arrhythmia including left or right atrial pacing/recording when necessary, right ventricular pacing/recording when necessary, and His bundle recording when necessary with intracardiac catheter ablation of atrial fibrillation by pulmonary vein isolation) has not been billed and paid for the same date of service, then deny 93623 with reason The Add-On Code Was Denied Because The Primary Procedure Was Not Paid Or Was Not Identified On The Claim.</t>
  </si>
  <si>
    <t>5875.10</t>
  </si>
  <si>
    <t>If 93662 (Intracardiac echocardiography during therapeutic/diagnostic intervention, including imaging supervision and interpretation (List separately in addition to code for primary procedure)) is billed and an appropriate primary procedure code has not been billed and paid for the same date of service, then deny 93662 with reason The Add-On Code Was Denied Because The Primary Procedure Was Not Paid Or Was Not Identified On The Claim. Primary procedure codes: 92987, 93453, 93460, 93461, 93462, 93527 (Deleted on 01/01/2011), 93532, 93580, 93581, 93582, 93583, 93620, 93621, 93622, 93651 (Deleted on 01/01/2013), 93652 (Deleted on 01/01/2013), 93653, 93654, 93656</t>
  </si>
  <si>
    <t>5876.1</t>
  </si>
  <si>
    <t>If 95962 (Functional cortical and subcortical mapping by stimulation and/or recording of electrodes on brain surface, or of depth electrodes, to provoke seizures or identify vital brain structures; each additional hour of attendance by a physician or other qualified health care professional (List separately in addition to code for primary procedure)) is billed and 95961 (Functional cortical and subcortical mapping by stimulation and/or recording of electrodes on brain surface, or of depth electrodes, to provoke seizures or identify vital brain structures; initial hour of attendance by a physician or other qualified health care professional) has not been billed and paid for the same date of service, then deny 95962 with reason The Add-On Code Was Denied Because The Primary Procedure Was Not Paid Or Was Not Identified On The Claim.</t>
  </si>
  <si>
    <t>5877.1</t>
  </si>
  <si>
    <t>If 95967 (Magnetoencephalography (MEG), recording and analysis; for evoked magnetic fields, each additional modality (eg, sensory, motor, language, or visual cortex localization) (List separately in addition to code for primary procedure)) is billed and 95966 (Magnetoencephalography (MEG), recording and analysis; for evoked magnetic fields, single modality (eg, sensory, motor, language, or visual cortex localization)) has not been billed and paid for the same date of service, then deny 95967 with reason The Add-On Code Was Denied Because The Primary Procedure Was Not Paid Or Was Not Identified On The Claim.</t>
  </si>
  <si>
    <t>5879.1</t>
  </si>
  <si>
    <t>If 43635 (Vagotomy when performed with partial distal gastrectomy (List separately in addition to code[s] for primary procedure)) is billed and 43631 (Gastrectomy, partial, distal; with gastroduodenostomy), 43632 (Gastrectomy, partial, distal; with gastrojejunostomy), 43633 (Gastrectomy, partial, distal; with Roux-en-Y reconstruction), or 43634 (Gastrectomy, partial, distal; with formation of intestinal pouch) has not been billed and paid for the same date of service, then deny 43635 with reason The Add-On Code Was Denied Because The Primary Procedure Was Not Paid Or Was Not Identified On The Claim.</t>
  </si>
  <si>
    <t>5880.1</t>
  </si>
  <si>
    <t>If 67320 (Transposition procedure (eg, for paretic extraocular muscle), any extraocular muscle (specify) (List separately in addition to code for primary procedure)) is billed and 67311-67318 (Strabismus surgery; extraocular muscles) has not been billed and paid for the same date of service, then deny 67320 with reason The Add-On Code Was Denied Because The Primary Procedure Was Not Paid Or Was Not Identified On The Claim.</t>
  </si>
  <si>
    <t>5882.7</t>
  </si>
  <si>
    <t>If 75774 (Angiography, selective, each additional vessel studied after basic examination, radiological supervision and interpretation (List separately in addition to code for primary procedure)) is billed and 36147 (Introduction of needle and/or catheter, arteriovenous shunt created for dialysis (graft/fistula); initial access with complete radiological evaluation of dialysis access, including fluoroscopy, image documentation and report (includes access of shunt, injection[s] of contrast, and all necessary imaging from the arterial anastomosis and adjacent artery through entire venous outflow including the inferior or superior vena cava)), 36215-36217 (Selective catheter placement, arterial system, thoracic or brachiocephalic branch), 36245-36247 (Selective catheter placement, arterial system; abdominal, pelvic, or lower extremity artery branch), 75600-75756 (Vascular procedures, aorta and arteries), or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has not been billed and paid for the same date of service, then deny 75774 with reason The Add-On Code Was Denied Because The Primary Procedure Was Not Paid Or Was Not Identified On The Claim.</t>
  </si>
  <si>
    <t>5883.1</t>
  </si>
  <si>
    <t>If 44121 (Enterectomy, resection of small intestine; each additional resection and anastomosis (List separately in addition to code for primary procedure)) is billed and 44120 (Enterectomy, resection of small intestine; single resection and anastomosis) has not been billed and paid for the same date of service, then deny 44121 with reason The Add-On Code Was Denied Because The Primary Procedure Was Not Paid Or Was Not Identified On The Claim.</t>
  </si>
  <si>
    <t>5884.7</t>
  </si>
  <si>
    <t>If 88155 (Cytopathology, slides, cervical or vaginal, definitive hormonal evaluation (eg, maturation index, karyopyknotic index, estrogenic index) (List separately in addition to code[s] for other technical and interpretation services)) is billed and 88142-88143 (Cytopathology, cervical or vaginal, collected in preservative fluid, automated thin layer preparation), 88147-88148 (Cytopathology smears, cervical or vaginal), 88150-88154 (Cytopathology, slides, cervical or vaginal), 88164-88167 (Cytopathology, slides, cervical or vaginal), or 88174-88175 (Cytopathology, cervical or vaginal [any reporting system], collected in preservative fluid, automated thin layer preparation) has not been billed and paid for the same date of service or within the previous 30 days by any provider, then deny 88155 with reason The Add-On Code Was Denied Because The Primary Procedure Was Not Paid Or Was Not Identified On The Claim.</t>
  </si>
  <si>
    <t>5886.1</t>
  </si>
  <si>
    <t>If 56606 (Biopsy of vulva or perineum (separate procedure); each separate additional lesion (List separately in addition to code for primary procedure)) is billed and 56605 (Biopsy of vulva or perineum (separate procedure); 1 lesion) has not been billed and paid for the same date of service, then deny 56606 with reason The Add-On Code Was Denied Because The Primary Procedure Was Not Paid Or Was Not Identified On The Claim.</t>
  </si>
  <si>
    <t>5887.2</t>
  </si>
  <si>
    <t>If 33530 (Reoperation, coronary artery bypass procedure or valve procedure, more than 1 month after original operation (List separately in addition to code for primary procedure)) is billed and 33400-33496 (Valvuloplasty, aortic valves), 33510-33536 (Coronary artery bypass graft) or 33863 (Ascending aorta graft, with cardiopulmonary bypass, with aortic root replacement using valved conduit and coronary reconstruction (eg, Bentall)) is not billed and paid for the same date of service, then deny 33530 with reason The Add-On Code Was Denied Because The Primary Procedure Was Not Paid Or Was Not Identified On The Claim.</t>
  </si>
  <si>
    <t>5888.8</t>
  </si>
  <si>
    <t>If 96423 (Chemotherapy administration, intra-arterial; infusion technique, each additional hour (List separately in addition to code for primary procedure)) is billed and 96422 (Chemotherapy administration, intra-arterial; infusion technique, up to 1 hour) has not been billed and paid for the same date of service, then deny 96423 with reason The Add-On Code Was Denied Because The Primary Procedure Was Not Paid Or Was Not Identified On The Claim.</t>
  </si>
  <si>
    <t>5889.2</t>
  </si>
  <si>
    <t>If 33572 (Coronary endarterectomy, open, any method, of left anterior descending, circumflex, or right coronary artery performed in conjunction with coronary artery bypass graft procedure, each vessel (List separately in addition to primary procedure)) is billed and 33510-33516 (Coronary artery bypass, vein only) or 33533-33536 (Coronary artery bypass, using arterial graft[s]) has not been billed and paid for the same date of service, then deny 33572 with reason The Add-On Code Was Denied Because The Primary Procedure Was Not Paid Or Was Not Identified On The Claim.</t>
  </si>
  <si>
    <t>5890.14</t>
  </si>
  <si>
    <t>If 92978 (Intravascular ultrasound (coronary vessel or graft) during diagnostic evaluation and/or therapeutic intervention including imaging supervision, interpretation and report; initial vessel (List separately in addition to code for primary procedure)) is billed and cardiovascular therapeutic services and procedures (92920, 92924, 92928, 92933, 92937, 92941, 92943, 92975, 93454-93461, 93563, 93564, C9600, C9602, C9604, C9606, C9607, G0290 (Deleted on 01/01/2013)) has not been billed and paid for the same date of service, then deny 92978 with reason The Add-On Code Was Denied Because The Primary Procedure Was Not Paid Or Was Not Identified On The Claim.</t>
  </si>
  <si>
    <t>5891.1</t>
  </si>
  <si>
    <t>If 96570 (Photodynamic therapy by endoscopic application of light to ablate abnormal tissue via activation of photosensitive drug(s); first 30 minutes (List separately in addition to code for endoscopy or bronchoscopy procedures of lung and gastrointestinal tract)) or 96571 (Photodynamic therapy by endoscopic application of light to ablate abnormal tissue via activation of photosensitive drug(s); each additional 15 minutes (List separately in addition to code for endoscopy or bronchoscopy procedures of lung and gastrointestinal tract)) is billed and 31641 (Bronchoscopy, rigid or flexible, including fluoroscopic guidance, when performed; with destruction of tumor or relief of stenosis by any method other than excision (eg, laser therapy, cryotherapy)), 43228 (Deleted on 01/01/2014; to report use 43229), or 43229 (Esophagoscopy, flexible, transoral; with ablation of tumor(s), polyp(s), or other lesion(s) (includes pre- and post-dilation and guide wire passage, when performed)) has not been billed and paid for the same date of service, then deny 96570 or 96571 with reason The Add-On Code Was Denied Because The Primary Procedure Was Not Paid Or Was Not Identified On The Claim.</t>
  </si>
  <si>
    <t>5892.11</t>
  </si>
  <si>
    <t>If 93571 (Intravascular Doppler velocity and/or pressure derived coronary flow reserve measurement (coronary vessel or graft) during coronary angiography including pharmacologically induced stress; initial vessel (List separately in addition to code for primary procedure)) is billed and a percutaneous coronary intervention (92920, 92924, 92928, 92933, 92937, 92941, 92943, 92975, 92980 (Deleted on 01/01/2013), 92982 (Deleted on 01/01/2013), 92995 (Deleted on 01/01/2013), C9600, C9602, C9604, C9606, C9607), 93454-93461 (Catheter placement in coronary artery[s]), 93508 (Deleted on 01/01/2011), 93539 (Deleted on 01/01/2011), 93540 (Deleted on 01/01/2011), 93545 (Deleted on 01/01/2011), 93556 (Deleted on 01/01/2011), or 93563-93564 (Injection procedure during cardiac catheterization including imaging supervision, interpretation, and report) has not been billed and paid for the same date of service, then deny 93571 with reason The Add-On Code Was Denied Because The Primary Procedure Was Not Paid Or Was Not Identified On The Claim.</t>
  </si>
  <si>
    <t>5893.7</t>
  </si>
  <si>
    <t>If 33924 (Ligation and takedown of a systemic-to-pulmonary artery shunt, performed in conjunction with a congenital heart procedure (List separately in addition to code for primary procedure)) is billed and 33470-33478 (Valvotomy/replacement, pulmonary valves), 33600-33617 (Repair of single ventricle and other complex cardiac anomalies),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33684-33688 (Closure of single ventricular septal defect, with pulmonary valvotomy), 33692-33697 (Complete repair of tetralogy of Fallot), 33735-33767 (Atrial septectomy or septostomy), 33770-33783 (Repair of transposition of the great arteries), 33786 (Total repair, truncus arteriosus (Rastelli type operation)), 33917 (Repair of pulmonary artery stenosis by reconstruction with patch or graft), 33920-33922, 33925, 33926 (Repair of pulmonary arteries), 33935 (Heart-lung transplant with recipient cardiectomy-pneumonectomy), or 33945 (Heart transplant, with or without recipient cardiectomy) has not been billed and paid for the same date of service, then deny 33924 with reason The Add-On Code Was Denied Because The Primary Procedure Was Not Paid Or Was Not Identified On The Claim.</t>
  </si>
  <si>
    <t>5895.7</t>
  </si>
  <si>
    <t>If 35500 (Harvest of upper extremity vein, 1 segment, for lower extremity or coronary artery bypass procedure (List separately in addition to code for primary procedure)) is billed and 33510-33536 (Coronary artery bypass, vein only),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or 35583-35587 (In-situ vein bypass) has not been billed and paid for the same date of service, then deny 35500 with reason The Add-On Code Was Denied Because The Primary Procedure Was Not Paid Or Was Not Identified On The Claim.</t>
  </si>
  <si>
    <t>5897.1</t>
  </si>
  <si>
    <t>If 35685 (Placement of vein patch or cuff at distal anastomosis of bypass graft, synthetic conduit (List separately in addition to code for primary procedure)) is billed and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35685 with reason The Add-On Code Was Denied Because The Primary Procedure Was Not Paid Or Was Not Identified On The Claim.</t>
  </si>
  <si>
    <t>5898.4</t>
  </si>
  <si>
    <t>If 49568 (Implantation of mesh or other prosthesis for open incisional or ventral hernia repair or mesh for closure of debridement for necrotizing soft tissue infection (List separately in addition to code for the incisional or ventral hernia repair)) is billed and 11004-11006 (Debridement of skin, subcutaneous tissue, muscle, and fascia for necrotizing soft tissue infection; with or without fascial closure), 49560 (Repair initial incisional or ventral hernia; reducible), 49561 (Repair initial incisional or ventral hernia; incarcerated or strangulated), 49565 (Repair recurrent incisional or ventral hernia; reducible), or 49566 (Repair recurrent incisional or ventral hernia; incarcerated or strangulated) has not been billed and paid for the same date of service, then deny 49568 with reason The Add-On Code Was Denied Because The Primary Procedure Was Not Paid Or Was Not Identified On The Claim.</t>
  </si>
  <si>
    <t>5899.4</t>
  </si>
  <si>
    <t>If 35686 (Creation of distal arteriovenous fistula during lower extremity bypass surgery (non-hemodialysis)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35623 (Bypass graft, with other than vein; axillary-popliteal or -tibial),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35686 with reason The Add-On Code Was Denied Because The Primary Procedure Was Not Paid Or Was Not Identified On The Claim.</t>
  </si>
  <si>
    <t>5900.4</t>
  </si>
  <si>
    <t>If 35700 (Reoperation, femoral-popliteal or femoral (popliteal)-anterior tibial, posterior tibial, peroneal artery, or other distal vessels, more than 1 month after original operation (List separately in addition to code for primary procedure)) is billed and 35556 (Bypass graft, with vein; femoral-popliteal), 35566 (Bypass graft, with vein; femoral-anterior tibial, posterior tibial, peroneal artery or other distal vessels), 35570 (Bypass graft, with vein; tibial-tibial, peroneal-tibial, or tibial/peroneal trunk-tibial), 35571 (Bypass graft, with vein; popliteal-tibial, -peroneal artery or other distal vessels), 35583-35587 (In-situ vein bypasses), 35656 (Bypass graft, with other than vein; femoral-popliteal), 35666 (Bypass graft, with other than vein; femoral-anterior tibial, posterior tibial, or peroneal artery), or 35671 (Bypass graft, with other than vein; popliteal-tibial or -peroneal artery) has not been billed and paid for the same date of service, then deny 35700 with reason The Add-On Code Was Denied Because The Primary Procedure Was Not Paid Or Was Not Identified On The Claim.</t>
  </si>
  <si>
    <t>5901.30</t>
  </si>
  <si>
    <t>If 47001 (Biopsy of liver, needle; when done for indicated purpose at time of other major procedure (List separately in addition to code for primary procedure)) is billed and a qualifying major procedure has not also been billed and paid for the same date of service, then deny 47001 with reason The Add-On Code Was Denied Because The Primary Procedure Was Not Paid Or Was Not Identified On The Claim.</t>
  </si>
  <si>
    <t>5902.17</t>
  </si>
  <si>
    <t>If 35400 (Angioscopy (noncoronary vessels or grafts) during therapeutic intervention (List separately in addition to code for primary procedure)) is billed and an appropriate primary procedure code has not been billed and paid for the same date of service, then deny 35400 with reason The Add-On Code Was Denied Because The Primary Procedure Was Not Paid Or Was Not Identified On The Claim.</t>
  </si>
  <si>
    <t>5905.13</t>
  </si>
  <si>
    <t>If 38746 (Thoracic lymphadenectomy by thoracotomy, mediastinal and regional lymphadenectomy (List separately in addition to code for primary procedure)) is billed and one of the following primary procedure codes has not been billed and paid for the same date of service, then deny 38746 with reason The Add-On Code Was Denied Because The Primary Procedure Was Not Paid Or Was Not Identified On The Claim. Primary procedure codes: 19260, 31760, 31766, 31786, 32095 (Deleted on 01/01/2012), 32096, 32097, 32098, 32100, 32110, 32120, 32124, 32140, 32141, 32150, 32151, 32160, 32200, 32220, 32225, 32310, 32320, 32440, 32442, 32445, 32480, 32482, 32484, 32486, 32488, 32491, 32500 (Deleted on 01/01/2012), 32503, 32504, 32505, 33025, 33030, 33050, 33120, 33130, 39200, 39220, 39560, 39561, 43101, 43112, 43117, 43118, 43122, 43123, 43351, 60270, 60505</t>
  </si>
  <si>
    <t>5906.18</t>
  </si>
  <si>
    <t>If 38747 (Abdominal lymphadenectomy, regional, including celiac, gastric, portal, peripancreatic, with or without para-aortic and vena caval nodes (List separately in addition to code for primary procedure)) is billed and a qualifying procedure has not been billed and paid for the same date of service, then deny 38747 with reason The Add-On Code Was Denied Because The Primary Procedure Was Not Paid Or Was Not Identified On The Claim.</t>
  </si>
  <si>
    <t>5907.5</t>
  </si>
  <si>
    <t>If 48400 (Injection procedure for intraoperative pancreatography (List separately in addition to code for primary procedure)) is billed and 48001 (Placement of drains, peripancreatic, for acute pancreatitis; with cholecystostomy, gastrostomy, and jejunostomy), 48020 (Removal of pancreatic calculus), 48100 (Biopsy of pancreas, open (eg, fine needle aspiration, needle core biopsy, wedge biopsy)), 48105 (Resection or debridement of pancreas and peripancreatic tissue for acute necrotizing pancreatitis), 48120 (Excision of lesion of pancreas (eg, cyst, adenoma)), 48140-48160 (Pancreatectomy), 48547 (Duodenal exclusion with gastrojejunostomy for pancreatic injury), 48548 (Pancreaticojejunostomy, side-to-side anastomosis (Puestow-type operation)), 48550 (Donor pancreatectomy (including cold preservation), with or without duodenal segment for transplantation), or 48554 (Transplantation of pancreatic allograft) has not been billed and paid for the same date of service, then deny 48400 with reason The Add-On Code Was Denied Because The Primary Procedure Was Not Paid Or Was Not Identified On The Claim.</t>
  </si>
  <si>
    <t>5908.1</t>
  </si>
  <si>
    <t>If 44139 (Mobilization (take-down) of splenic flexure performed in conjunction with partial colectomy (List separately in addition to primary procedure)) is billed and 44140-44147 (Colectomy, partial; with anastomosis) has not been billed and paid for the same date of service, then deny 44139 with reason The Add-On Code Was Denied Because The Primary Procedure Was Not Paid Or Was Not Identified On The Claim.</t>
  </si>
  <si>
    <t>5910.14</t>
  </si>
  <si>
    <t>If 38102 (Splenectomy; total, en bloc for extensive disease, in conjunction with other procedure (List in addition to code for primary procedure)) is billed and an appropriate primary procedure code has not been billed and paid for the same date of service, then deny 38102 with reason The Add-On Code Was Denied Because The Primary Procedure Was Not Paid Or Was Not Identified On The Claim.</t>
  </si>
  <si>
    <t>5913.5</t>
  </si>
  <si>
    <t>If 36218 (Selective catheter placement, arterial system; additional second order, third order, and beyond, thoracic or brachiocephalic branch, within a vascular family (List in addition to code for initial second or third order vessel as appropriate)) is billed and an appropriate selective catheter placement procedure (36216, 36217, 36225, 36226) has not been billed and paid for the same date of service, then deny 36218 with reason The Add-On Code Was Denied Because The Primary Procedure Was Not Paid Or Was Not Identified On The Claim.</t>
  </si>
  <si>
    <t>5914.1</t>
  </si>
  <si>
    <t>If 35390 (Reoperation, carotid, thromboendarterectomy, more than 1 month after original operation (List separately in addition to code for primary procedure)) is billed and 35301 (Thromboendarterectomy, including patch graft, if performed; carotid, vertebral, subclavian, by neck incision) has not been billed and paid for the same date of service, then deny 35390 with reason The Add-On Code Was Denied Because The Primary Procedure Was Not Paid Or Was Not Identified On The Claim.</t>
  </si>
  <si>
    <t>5915.1</t>
  </si>
  <si>
    <t>If 34826 (Placement of proximal or distal extension prosthesis for endovascular repair of infrarenal abdominal aortic or iliac aneurysm, false aneurysm, or dissection; each additional vessel (List separately in addition to code for primary procedure)) is billed and 34825 (Placement of proximal or distal extension prosthesis for endovascular repair of infrarenal abdominal aortic or iliac aneurysm, false aneurysm, or dissection; initial vessel) has not been billed and paid for the same date of service, then deny 34826 with reason The Add-On Code Was Denied Because The Primary Procedure Was Not Paid Or Was Not Identified On The Claim.</t>
  </si>
  <si>
    <t>5916.3</t>
  </si>
  <si>
    <t>If 34808 (Endovascular placement of iliac artery occlusion device (List separately in addition to code for primary procedure)) is billed and 34800 (Endovascular repair of infrarenal abdominal aortic aneurysm or dissection; using aorto-aortic tube prosthesis), 34805 (Endovascular repair of infrarenal abdominal aortic aneurysm or dissection; using aorto-uniiliac or aorto-unifemoral prosthesis), 34813 (Placement of femoral-femoral prosthetic graft during endovascular aortic aneurysm repair (List separately in addition to code for primary procedure)), 34825 (Placement of proximal or distal extension prosthesis for endovascular repair of infrarenal abdominal aortic or iliac aneurysm, false aneurysm, or dissection; initial vessel), or 34826 (Placement of proximal or distal extension prosthesis for endovascular repair of infrarenal abdominal aortic or iliac aneurysm, false aneurysm, or dissection; each additional vessel (List separately in addition to code for primary procedure)) has not been billed and paid for the same date of service, then deny 34808 with reason The Add-On Code Was Denied Because The Primary Procedure Was Not Paid Or Was Not Identified On The Claim.</t>
  </si>
  <si>
    <t>5918.1</t>
  </si>
  <si>
    <t>If 32501 (Resection and repair of portion of bronchus (bronchoplasty) when performed at time of lobectomy or segmentectomy (List separately in addition to code for primary procedure)) is billed and 32480 (Removal of lung, other than pneumonectomy; single lobe (lobectomy)), 32482 (Removal of lung, other than pneumonectomy; 2 lobes (bilobectomy)), or 32484 (Removal of lung, other than pneumonectomy; single segment (segmentectomy)) has not been billed and paid for the same date of service, then deny 32501 with reason The Add-On Code Was Denied Because The Primary Procedure Was Not Paid Or Was Not Identified On The Claim.</t>
  </si>
  <si>
    <t>5919.22</t>
  </si>
  <si>
    <t>If 49905 (Omental flap, intra-abdominal (List separately in addition to code for primary procedure)) is billed and one of the qualifying procedures has not been billed and paid for the same date of service, then deny 49905 with reason The Add-On Code Was Denied Because The Primary Procedure Was Not Paid Or Was Not Identified On The Claim.</t>
  </si>
  <si>
    <t>AMA CPT Manual; Obesity Surgery, Volume 17, Number 1/January 2007</t>
  </si>
  <si>
    <t>5920.7</t>
  </si>
  <si>
    <t>If 47550 (Biliary endoscopy, intraoperative (choledochoscopy) (List separately in addition to code for primary procedure)) is billed and an appropriate biliary procedure codes has not been billed and paid for the same date of service, then deny 47550 with reason The Add-On Code Was Denied Because The Primary Procedure Was Not Paid Or Was Not Identified On The Claim. Biliary procedure codes: 47120-47130, 47133-47142, 47400-47480, 47562-47579, 47600-47620, 47700-47715, 47720-47900, 47999, 48148-48160, 48548, 48551, 48552.</t>
  </si>
  <si>
    <t>5971.10</t>
  </si>
  <si>
    <t>If 99354 (Prolonged evaluation and management or psychotherapy service(s) (beyond the typical service time of the primary procedure) in the office or other outpatient setting requiring direct patient contact beyond the usual service; first hour (List separately in addition to code for office or other outpatient Evaluation and Management or psychotherapy service)) is billed and 90809 (Deleted on 01/01/2013), 90815 (Deleted on 01/01/2013), 90837 (Psychotherapy, 60 minutes with patient and/or family member), 99201-99215 (Office or Other Outpatient Services), 99241-99245 (Office or Other Outpatient Consultations), 99324-99337 (Domiciliary, Rest Home [eg, Boarding Home], or Custodial Care Services), or 99341-99350 (Home Services) has not been billed and paid for the same date of service or for the previous date of service, then deny 99354 with reason The Add-On Code Was Denied Because The Primary Procedure Was Not Paid Or Was Not Identified On The Claim.</t>
  </si>
  <si>
    <t>6019.6</t>
  </si>
  <si>
    <t>If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is billed and 00100-01999 (Anesthesia) or a procedure with modifier AA (Anesthesia performed by anesthesiologist), QK (Medical direction 2-4 concurrent anesthesia procedures), QX (CRNA service with medical direction by physician), QY (Medical direction of 1 CRNA by anesthesiologist), QZ (CRNA service without medical direction by physician) or 23 (Unusual anesthesia) has not been billed and paid for the same date of service, then deny 99100, 99116, 99135 or 99140 with reason The Add-On Code Was Denied Because The Primary Procedure Was Not Paid Or Was Not Identified On The Claim.</t>
  </si>
  <si>
    <t>6026.8</t>
  </si>
  <si>
    <t>If 99602 (Home infusion/specialty drug administration, per visit (up to 2 hours); each additional hour (List separately in addition to code for primary procedure)) is billed and 99601 (Home infusion/specialty drug administration, per visit (up to 2 hours)) has not been billed and paid for the same date of service or for the previous date of service, then deny 99602 with reason The Add-On Code Was Denied Because The Primary Procedure Was Not Paid Or Was Not Identified On The Claim.</t>
  </si>
  <si>
    <t>6030.1</t>
  </si>
  <si>
    <t>If 63043 (Laminotomy (hemilaminectomy), with decompression of nerve root(s), including partial facetectomy, foraminotomy and/or excision of herniated intervertebral disc, reexploration, single interspace; each additional cervical interspace (List separately in addition to code for primary procedure)), is billed and 63040 (Laminotomy (hemilaminectomy), with decompression of nerve root(s), including partial facetectomy, foraminotomy and/or excision of herniated intervertebral disc, reexploration, single interspace; cervical), has not been billed and paid for the same date of service, then deny 63043 with reason The Add-On Code Was Denied Because The Primary Procedure Was Not Paid Or Was Not Identified On The Claim.</t>
  </si>
  <si>
    <t>6035.1</t>
  </si>
  <si>
    <t>If 63044 (Laminotomy (hemilaminectomy), with decompression of nerve root(s), including partial facetectomy, foraminotomy and/or excision of herniated intervertebral disc, reexploration, single interspace; each additional lumbar interspace (List separately in addition to code for primary procedure)) is billed and 63042 (Laminotomy (hemilaminectomy), with decompression of nerve root(s), including partial facetectomy, foraminotomy and/or excision of herniated intervertebral disc, reexploration, single interspace; lumbar) has not been billed and paid for the same date of service, then deny 63044 with reason The Add-On Code Was Denied Because The Primary Procedure Was Not Paid Or Was Not Identified On The Claim.</t>
  </si>
  <si>
    <t>6036.1</t>
  </si>
  <si>
    <t>If 01953 (Anesthesia for second- and third-degree burn excision or debridement with or without skin grafting, any site, for total body surface area (TBSA) treated during anesthesia and surgery; each additional 9% total body surface area or part thereof (List separately in addition to code for primary procedure)) is billed and 01952 (Anesthesia for second- and third-degree burn excision or debridement with or without skin grafting, any site, for total body surface area (TBSA) treated during anesthesia and surgery; between 4% and 9% of total body surface area) has not been billed and paid for the same date of service, then deny 01953 with reason The Add-On Code Was Denied Because The Primary Procedure Was Not Paid Or Was Not Identified On The Claim.</t>
  </si>
  <si>
    <t>6037.2</t>
  </si>
  <si>
    <t>If 01968 (Anesthesia for cesarean delivery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or the previous date of service by any provider, then deny 01968 with reason The Add-On Code Was Denied Because The Primary Procedure Was Not Paid Or Was Not Identified On The Claim.</t>
  </si>
  <si>
    <t>6038.1</t>
  </si>
  <si>
    <t>If 01969 (Anesthesia for cesarean hysterectomy following neuraxial labor analgesia/anesthesia (List separately in addition to code for primary procedure performed)) is billed and 01967 (Neuraxial labor analgesia/anesthesia for planned vaginal delivery (this includes any repeat subarachnoid needle placement and drug injection and/or any necessary replacement of an epidural catheter during labor)) has not been billed and paid for the same date of service, then deny 01969 with reason The Add-On Code Was Denied Because The Primary Procedure Was Not Paid Or Was Not Identified On The Claim.</t>
  </si>
  <si>
    <t>6041.1</t>
  </si>
  <si>
    <t>If 75964 (Transluminal balloon angioplasty, each additional peripheral artery other than renal or other visceral artery, iliac or lower extremity, radiological supervision and interpretation (List separately in addition to code for primary procedure)) is billed and 75962 (Transluminal balloon angioplasty, peripheral artery other than renal, or other visceral artery, iliac or lower extremity, radiological supervision and interpretation) has not been billed and paid for the same date of service, then deny 75964 with reason The Add-On Code Was Denied Because The Primary Procedure Was Not Paid Or Was Not Identified On The Claim.</t>
  </si>
  <si>
    <t>6042.1</t>
  </si>
  <si>
    <t>If 75968 (Transluminal balloon angioplasty, each additional visceral artery, radiological supervision and interpretation (List separately in addition to code for primary procedure)) is billed and 75966 (Transluminal balloon angioplasty, renal or other visceral artery, radiological supervision and interpretation) has not been billed and paid for the same date of service, then deny 75968 with reason The Add-On Code Was Denied Because The Primary Procedure Was Not Paid Or Was Not Identified On The Claim.</t>
  </si>
  <si>
    <t>6062.23</t>
  </si>
  <si>
    <t>If 58611 (Ligation or transection of fallopian tube(s) when done at the time of cesarean delivery or intra-abdominal surgery (not a separate procedure) (List separately in addition to code for primary procedure)) is billed and an appropriate primary code has not been billed and paid for the same date of service, then deny 58611 with reason The Add-On Code Was Denied Because The Primary Procedure Was Not Paid Or Was Not Identified On The Claim.</t>
  </si>
  <si>
    <t>6461.7</t>
  </si>
  <si>
    <t>If 99100 (Anesthesia for patient of extreme age, younger than 1 year and older than 70 (List separately in addition to code for primary anesthesia procedure)) is billed and 00100-01999 (Anesthesia), D9220-D9221 (Deleted on 01/01/2016), or D9223 (DEEP SEDATION/GENERAL ANESTHESIA  EACH 15 MINUTE INCREMENT) has not been billed and paid for the same date of service, then deny 99100 with reason The Add-On Code Was Denied Because The Primary Procedure Was Not Paid Or Was Not Identified On The Claim.</t>
  </si>
  <si>
    <t>AMA CPT Manual; ADA Dental Services Manual</t>
  </si>
  <si>
    <t>6462.2</t>
  </si>
  <si>
    <t>If 62160 (Neuroendoscopy, intracranial, for placement or replacement of ventricular catheter and attachment to shunt system or external drainage (List separately in addition to code for primary procedure)) is billed and 61107 (Twist drill hole(s) for subdural, intracerebral, or ventricular puncture; for implanting ventricular catheter, pressure recording device, or other intracerebral monitoring device), 61210 (Burr hole(s); for implanting ventricular catheter, reservoir, EEG electrode(s), pressure recording device, or other cerebral monitoring device (separate procedure)), 62220-62223 (Creation of shunt), 62225 (Replacement or irrigation, ventricular catheter), 62230 (Replacement or revision of cerebrospinal fluid shunt, obstructed valve, or distal catheter in shunt system), or 62258 (Removal of complete cerebrospinal fluid shunt system; with replacement by similar or other shunt at same operation) has not been billed and paid for the same date of service, then deny 62160 with reason The Add-On Code Was Denied Because The Primary Procedure Was Not Paid Or Was Not Identified On The Claim.</t>
  </si>
  <si>
    <t>6463.3</t>
  </si>
  <si>
    <t>If 66990 (Use of ophthalmic endoscope (List separately in addition to code for primary procedure)) is billed and 65820 (Goniotomy), 65875 (Severing adhesions of anterior segment of eye, incisional technique (with or without injection of air or liquid) (separate procedure); posterior synechiae), 65920 (Removal of implanted material, anterior segment of eye), 66985 (Insertion of intraocular lens prosthesis (secondary implant), not associated with concurrent cataract removal), 66986 (Exchange of intraocular lens), 67036-67043 (Vitrectomy, mechanical, pars plana approach), 67112 (Deleted on 01/01/2016) or 67113 (Repair of complex retinal detachment (eg, proliferative vitreoretinopathy, stage C-1 or greater, diabetic traction retinal detachment, retinopathy of prematurity, retinal tear of greater than 90 degrees), with vitrectomy and membrane peeling, including, when performed, air, gas, or silicone oil tamponade, cryotherapy, endolaser photocoagulation, drainage of subretinal fluid, scleral buckling, and/or removal of lens) has not been billed and paid for the same date of service, then deny 66990 with reason The Add-On Code Was Denied Because The Primary Procedure Was Not Paid Or Was Not Identified On The Claim.</t>
  </si>
  <si>
    <t>6464.1</t>
  </si>
  <si>
    <t>If 76802 (Ultrasound, pregnant uterus, real time with image documentation, fetal and maternal evaluation, first trimester (&lt; 14 weeks 0 days), transabdominal approach; each additional gestation (List separately in addition to code for primary procedure)) is billed and 76801 (Ultrasound, pregnant uterus, real time with image documentation, fetal and maternal evaluation, first trimester (&lt; 14 weeks 0 days), transabdominal approach; single or first gestation) has not been billed and paid for the same date of service, then deny 76802 with reason The Add-On Code Was Denied Because The Primary Procedure Was Not Paid Or Was Not Identified On The Claim.</t>
  </si>
  <si>
    <t>6471.1</t>
  </si>
  <si>
    <t>If 76810 (Ultrasound, pregnant uterus, real time with image documentation, fetal and maternal evaluation, after first trimester (&gt; or = 14 weeks 0 days), transabdominal approach; each additional gestation (List separately in addition to code for primary procedure)) is billed and 76805 (Ultrasound, pregnant uterus, real time with image documentation, fetal and maternal evaluation, after first trimester (&gt; or = 14 weeks 0 days), transabdominal approach; single or first gestation) has not been billed and paid for the same date of service, then deny 76810 with reason The Add-On Code Was Denied Because The Primary Procedure Was Not Paid Or Was Not Identified On The Claim.</t>
  </si>
  <si>
    <t>6472.1</t>
  </si>
  <si>
    <t>If 76812 (Ultrasound, pregnant uterus, real time with image documentation, fetal and maternal evaluation plus detailed fetal anatomic examination, transabdominal approach; each additional gestation (List separately in addition to code for primary procedure)) is billed and 76811 (Ultrasound, pregnant uterus, real time with image documentation, fetal and maternal evaluation plus detailed fetal anatomic examination, transabdominal approach; single or first gestation) has not been billed and paid for the same date of service, then deny 76812 with reason The Add-On Code Was Denied Because The Primary Procedure Was Not Paid Or Was Not Identified On The Claim.</t>
  </si>
  <si>
    <t>6473.1</t>
  </si>
  <si>
    <t>If 92608 (Evaluation for prescription for speech-generating augmentative and alternative communication device, face-to-face with the patient; each additional 30 minutes (List separately in addition to code for primary procedure)) is billed and 92607 (Evaluation for prescription for speech-generating augmentative and alternative communication device, face-to-face with the patient; first hour) has not been billed and paid for the same date of service, then deny 92608 with reason The Add-On Code Was Denied Because The Primary Procedure Was Not Paid Or Was Not Identified On The Claim.</t>
  </si>
  <si>
    <t>6475.3</t>
  </si>
  <si>
    <t>If 33884 (Placement of proximal extension prosthesis for endovascular repair of descending thoracic aorta (eg, aneurysm, pseudoaneurysm, dissection, penetrating ulcer, intramural hematoma, or traumatic disruption); each additional proximal extension (List separately in addition to code for primary procedure)) is billed and 33883 (Placement of proximal extension prosthesis for endovascular repair of descending thoracic aorta (eg, aneurysm, pseudoaneurysm, dissection, penetrating ulcer, intramural hematoma, or traumatic disruption); initial extension) has not been billed and paid for the same date of service, then deny 33884 with reason The Add-On Code Was Denied Because The Primary Procedure Was Not Paid Or Was Not Identified On The Claim.</t>
  </si>
  <si>
    <t>6487.1</t>
  </si>
  <si>
    <t>If 61316 (Incision and subcutaneous placement of cranial bone graft (List separately in addition to code for primary procedure)) is billed and 61304 (Craniectomy or craniotomy, exploratory; supratentorial), 61312-61313 (Craniectomy or craniotomy for evacuation of hematoma, supratentorial), 61322-61323 (Craniectomy or craniotomy, decompressive, with or without duraplasty, for treatment of intracranial hypertension, without evacuation of associated intraparenchymal hematoma), 61340 (Subtemporal cranial decompression (pseudotumor cerebri, slit ventricle syndrome)), 61570-61571 (Craniectomy or craniotomy; with excision of foreign body from brain; with treatment of penetrating wound of brain) or 61680-61705 (Surgery for aneurysm, arteriovenous malformation, or vascular disease) has not been billed and paid for the same date of service, then deny 61316 with reason The Add-On Code Was Denied Because The Primary Procedure Was Not Paid Or Was Not Identified On The Claim.</t>
  </si>
  <si>
    <t>6488.1</t>
  </si>
  <si>
    <t>If 61517 (Implantation of brain intracavitary chemotherapy agent (List separately in addition to code for primary procedure)) is billed and 61510 (Craniectomy, trephination, bone flap craniotomy; for excision of brain tumor, supratentorial, except meningioma) or 61518 (Craniectomy for excision of brain tumor, infratentorial or posterior fossa; except meningioma, cerebellopontine angle tumor, or midline tumor at base of skull) has not been billed and paid for the same date of service, then deny 61517 with reason The Add-On Code Was Denied Because The Primary Procedure Was Not Paid Or Was Not Identified On The Claim.</t>
  </si>
  <si>
    <t>6489.2</t>
  </si>
  <si>
    <t>If 62148 (Incision and retrieval of subcutaneous cranial bone graft for cranioplasty (List separately in addition to code for primary procedure)) is billed and 62140-62141 (Cranioplasty for skull defect), 62142 (Removal of bone flap or prosthetic plate of skull), 62143 (Replacement of bone flap or prosthetic plate of skull), 62145 (Cranioplasty for skull defect with reparative brain surgery) or 62146-62147 (Cranioplasty with autograft) has not been billed and paid for the same date of service, then deny 62148 with reason The Add-On Code Was Denied Because The Primary Procedure Was Not Paid Or Was Not Identified On The Claim.</t>
  </si>
  <si>
    <t>6757.1</t>
  </si>
  <si>
    <t>If 44701 (Intraoperative colonic lavage (List separately in addition to code for primary procedure)) is billed and 44140 (Colectomy, partial; with anastomosis), 44145 (Colectomy, partial; with coloproctostomy (low pelvic anastomosis)), 44150 (Colectomy, total, abdominal, without proctectomy; with ileostomy or ileoproctostomy) or 44604 (Suture of large intestine (colorrhaphy) for perforated ulcer, diverticulum, wound, injury or rupture (single or multiple perforations); without colostomy) has not been billed or paid for the same date of service, then deny 44701 with reason The Add-On Code Was Denied Because The Primary Procedure Was Not Paid Or Was Not Identified On The Claim.</t>
  </si>
  <si>
    <t>6760.10</t>
  </si>
  <si>
    <t>If 33225 (Insertion of pacing electrode, cardiac venous system, for left ventricular pacing, at time of insertion of implantable defibrillator or pacemaker pulse generator (eg, for upgrade to dual chamber system) (List separately in addition to code for primary procedure)) is billed and an appropriate pacemaker or cardiovertor-defibrillator code has not been billed and paid for the same date of service, then deny 33225 with reason The Add-On Code Was Denied Because The Primary Procedure Was Not Paid Or Was Not Identified On The Claim. Pacemaker and cardiovertor-defibrillator codes: 33206, 33207, 33208, 33212, 33213, 33214, 33216, 33217, 33221, 33222, 33223, 33228, 33229, 33230, 33231, 33233, 33234, 33235, 33240, 33249, 33263, 33264.</t>
  </si>
  <si>
    <t>6761.3</t>
  </si>
  <si>
    <t>If 33508 (Endoscopy, surgical, including video-assisted harvest of vein(s) for coronary artery bypass procedure (List separately in addition to code for primary procedure)) is billed and 33510-33516 (Coronary artery bypass, vein only) or 33517-33523 (Coronary artery bypass, using venous grafts[s] and arterial grafts[s]) has not been billed and paid for the same date of service, then deny 33508 with reason The Add-On Code Was Denied Because The Primary Procedure Was Not Paid Or Was Not Identified On The Claim.</t>
  </si>
  <si>
    <t>6762.5</t>
  </si>
  <si>
    <t>If 35572 (Harvest of femoropopliteal vein, 1 segment, for vascular reconstruction procedure (eg, aortic, vena caval, coronary, peripheral artery) (List separately in addition to code for primary procedure)) is billed and 33510-33516 (Coronary artery bypass, vein only), 33517-33523 (Coronary artery bypass, using venous graft[s] and arterial graft[s]), 33533-33536 (Coronary artery bypass, using arterial graft[s]), 34502 (Reconstruction of vena cava, any method), 34520 (Cross-over vein graft to venous system), 35001-35002, 35011-35022, 35102-35103, 35121-35152 (Direct repair of aneurysm, pseudoaneurysm, or excision ([partial or total]) and graft insertion, with or without patch graft), 35231-35256 (Repair blood vessel with vein graft), 35501-35571 (Bypass graft, with vein), 35583-35587 ( In-situ vein bypass), 35879-35881 (Revision, lower extremity arterial bypass, without thrombectomy, open), 35883-35884 (Revision, femoral anastomosis of synthetic arterial bypass graft in groin, open) or 35901-35907 (Excision of infected graft) has not been billed and paid for the same date of service, then deny 35572 with reason The Add-On Code Was Denied Because The Primary Procedure Was Not Paid Or Was Not Identified On The Claim.</t>
  </si>
  <si>
    <t>6893.13</t>
  </si>
  <si>
    <t>If 0054T-0055T (Computer-assisted musculoskeletal surgical navigational orthopedic procedure), 20985 (Computer-assisted surgical navigational procedure for musculoskeletal procedures, image-less (List separately in addition to code for primary procedure)), or 20986-20987 (Deleted on 01/01/2009) is billed and an appropriate musculoskeletal procedures has not been billed and paid for the same date of service, then deny 0054T-0055T or 20985-20987 with reason Service Denied Because The Related Or Qualifying Service Was Not Paid Or Identified.</t>
  </si>
  <si>
    <t>AMA CPT Manual; HCPCS Level II Manual</t>
  </si>
  <si>
    <t>6942.1</t>
  </si>
  <si>
    <t>If 61864 (Twist drill, burr hole, craniotomy, or craniectomy with stereotactic implantation of neurostimulator electrode array in subcortical site (eg, thalamus, globus pallidus, subthalamic nucleus, periventricular, periaqueductal gray), without use of intraoperative microelectrode recording; each additional array (List separately in addition to primary procedure)) is billed and 61863 (Twist drill, burr hole, craniotomy, or craniectomy with stereotactic implantation of neurostimulator electrode array in subcortical site (eg, thalamus, globus pallidus, subthalamic nucleus, periventricular, periaqueductal gray), without use of intraoperative microelectrode recording; first array) has not been billed and paid for the same date of service, then deny 61864 with reason The Add-On Code Was Denied Because The Primary Procedure Was Not Paid Or Was Not Identified On The Claim.</t>
  </si>
  <si>
    <t>6943.1</t>
  </si>
  <si>
    <t>If 63103 (Vertebral corpectomy (vertebral body resection), partial or complete, lateral extracavitary approach with decompression of spinal cord and/or nerve root(s) (eg, for tumor or retropulsed bone fragments); thoracic or lumbar, each additional segment (List separately in addition to code for primary procedure)) is billed and 63101 (Vertebral corpectomy (vertebral body resection), partial or complete, lateral extracavitary approach with decompression of spinal cord and/or nerve root(s) (eg, for tumor or retropulsed bone fragments); thoracic, single segment) or 63102 (Vertebral corpectomy (vertebral body resection), partial or complete, lateral extracavitary approach with decompression of spinal cord and/or nerve root(s) (eg, for tumor or retropulsed bone fragments); lumbar, single segment) has not been billed and paid for the same date of service, then deny 63103 with reason The Add-On Code Was Denied Because The Primary Procedure Was Not Paid Or Was Not Identified On The Claim.</t>
  </si>
  <si>
    <t>6944.1</t>
  </si>
  <si>
    <t>If 31632 (Bronchoscopy, rigid or flexible, including fluoroscopic guidance, when performed; with transbronchial lung biopsy(s), each additional lobe (List separately in addition to code for primary procedure)) is billed and 31628 (Bronchoscopy, rigid or flexible, including fluoroscopic guidance, when performed; with transbronchial lung biopsy(s), single lobe) has not been billed and paid for the same date of service, then deny 31632 with reason The Add-On Code Was Denied Because The Primary Procedure Was Not Paid Or Was Not Identified On The Claim.</t>
  </si>
  <si>
    <t>6945.1</t>
  </si>
  <si>
    <t>If 31633 (Bronchoscopy, rigid or flexible, including fluoroscopic guidance, when performed; with transbronchial needle aspiration biopsy(s), each additional lobe (List separately in addition to code for primary procedure)) is billed and 31629 (Bronchoscopy, rigid or flexible, including fluoroscopic guidance, when performed; with transbronchial needle aspiration biopsy(s), trachea, main stem and/or lobar bronchus(i)) has not been billed and paid for the same date of service, then deny 31633 with reason The Add-On Code Was Denied Because The Primary Procedure Was Not Paid Or Was Not Identified On The Claim.</t>
  </si>
  <si>
    <t>6947.5</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</si>
  <si>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77055 (Mammography; unilateral), 77056 (Mammography; bilateral), G0204 (DIAGNOSTIC MAMMOGRAPHY, PRODUCING DIRECT 2-D DIGITAL IMAGE, BILATERAL, ALL VIEWS) or G0206 (DIAGNOSTIC MAMMOGRAPHY, PRODUCING DIRECT 2-D DIGITAL IMAGE, UNILATERAL, ALL VIEWS) has not been billed and paid for the same date of service, then deny 77051 with reason The Add-On Code Was Denied Because The Primary Procedure Was Not Paid Or Was Not Identified On The Claim.</t>
  </si>
  <si>
    <t>6948.4</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</si>
  <si>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and 77057 (Screening mammography, bilateral (2-view study of each breast)) or G0202 (SCREENING MAMMOGRAPHY, PRODUCING DIRECT DIGITAL IMAGE, BILATERAL, ALL VIEWS) has not been billed and paid for the same date of service, then deny 77052 with reason The Add-On Code Was Denied Because The Primary Procedure Was Not Paid Or Was Not Identified On The Claim.</t>
  </si>
  <si>
    <t>6949.7</t>
  </si>
  <si>
    <t>If 17315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each additional block after the first 5 tissue blocks, any stage (List separately in addition to code for primary procedure)) is billed and 17311-17314 (Mohs micrographic technique) has not been billed and paid for the same date of service, then deny 17315 with reason The Add-On Code Was Denied Because The Primary Procedure Was Not Paid Or Was Not Identified On The Claim.</t>
  </si>
  <si>
    <t>6950.1</t>
  </si>
  <si>
    <t>If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is billed and 95974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with or without nerve interface testing, first hour) has not been billed and paid for the same date of service, then deny 95975 with reason The Add-On Code Was Denied Because The Primary Procedure Was Not Paid Or Was Not Identified On The Claim.</t>
  </si>
  <si>
    <t>6972.1</t>
  </si>
  <si>
    <t>If S2351 (DISKECTOMY, ANTERIOR, WITH DECOMPRESSION OF SPINAL CORD AND/OR NERVE ROOT(S), INCLUDING OSTEOPHYTECTOMY; LUMBAR, EACH ADDITIONAL INTERSPACE (LIST SEPARATELY IN ADDITION TO CODE FOR PRIMARY PROCEDURE)) is billed and S2350 (DISKECTOMY, ANTERIOR, WITH DECOMPRESSION OF SPINAL CORD AND/OR NERVE ROOT(S), INCLUDING OSTEOPHYTECTOMY; LUMBAR, SINGLE INTERSPACE) has not been billed or paid for the same date of service, then deny S2351 with reason The Add-On Code Was Denied Because The Primary Procedure Was Not Paid Or Was Not Identified On The Claim.</t>
  </si>
  <si>
    <t>6976.5</t>
  </si>
  <si>
    <t>If G0278 (ILIAC AND/OR FEMORAL ARTERY ANGIOGRAPHY, NON-SELECTIVE, BILATERAL OR IPSILATERAL TO CATHETER INSERTION, PERFORMED AT THE SAME TIME AS CARDIAC CATHETERIZATION AND/OR CORONARY ANGIOGRAPHY, INCLUDES POSITIONING OR PLACEMENT OF THE CATHETER IN THE DISTAL AORTA OR IPSILATERAL FEMORAL OR ILIAC ARTERY, INJECTION OF DYE, PRODUCTION OF PERMANENT IMAGES, AND RADIOLOGIC SUPERVISION AND INTERPRETATION (LIST SEPARATELY IN ADDITION TO PRIMARY PROCEDURE)) is billed and 93452-93461 (Cardiac Catheterization), 93508-93529 (Deleted on 01/01/2011), 93530-93533 (Cardiac Catheterization), or 93539-93545 (Deleted on 01/01/2011) has not been billed and paid for the same date of service, then deny G0278 with reason The Add-On Code Was Denied Because The Primary Procedure Was Not Paid Or Was Not Identified On The Claim.</t>
  </si>
  <si>
    <t>HCPCS Level II Manual; AMA CPT Manual</t>
  </si>
  <si>
    <t>6979.1</t>
  </si>
  <si>
    <t>If 22534 (Arthrodesis, lateral extracavitary technique, including minimal discectomy to prepare interspace (other than for decompression); thoracic or lumbar, each additional vertebral segment (List separately in addition to code for primary procedure)) is billed and 22532 (Arthrodesis, lateral extracavitary technique, including minimal discectomy to prepare interspace (other than for decompression); thoracic) or 22533 (Arthrodesis, lateral extracavitary technique, including minimal discectomy to prepare interspace (other than for decompression); lumbar) has not been billed and paid for the same date of service, then deny 22534 with reason The Add-On Code Was Denied Because The Primary Procedure Was Not Paid Or Was Not Identified On The Claim.</t>
  </si>
  <si>
    <t>7016.5</t>
  </si>
  <si>
    <t>If G0289 (ARTHROSCOPY, KNEE, SURGICAL, FOR REMOVAL OF LOOSE BODY, FOREIGN BODY, DEBRIDEMENT/SHAVING OF ARTICULAR CARTILAGE (CHONDROPLASTY) AT THE TIME OF OTHER SURGICAL KNEE ARTHROSCOPY IN A DIFFERENT COMPARTMENT OF THE SAME KNEE) is billed and 29866-29889 (Arthroscopy, knee, surgical) has not been billed and paid for the same date of service, then deny G0289 with reason The Add-On Code Was Denied Because The Primary Procedure Was Not Paid Or Was Not Identified On The Claim.</t>
  </si>
  <si>
    <t>7124.10</t>
  </si>
  <si>
    <t>If 33517-33523 (Coronary artery bypass, using venous graft[s] and arterial graft[s]) or 35600 (Harvest of upper extremity artery, 1 segment, for coronary artery bypass procedure (List separately in addition to code for primary procedure)) is billed and 33533-33536 (Coronary artery bypass, using arterial graft[s]) has not been billed and paid for the same date of service, then deny 33517-33523 or 35600 with reason The Add-On Code Was Denied Because The Primary Procedure Was Not Paid Or Was Not Identified On The Claim.</t>
  </si>
  <si>
    <t>7191.1</t>
  </si>
  <si>
    <t>If 61868 (Twist drill, burr hole, craniotomy, or craniectomy with stereotactic implantation of neurostimulator electrode array in subcortical site (eg, thalamus, globus pallidus, subthalamic nucleus, periventricular, periaqueductal gray), with use of intraoperative microelectrode recording; each additional array (List separately in addition to primary procedure)) is billed and 61867 (Twist drill, burr hole, craniotomy, or craniectomy with stereotactic implantation of neurostimulator electrode array in subcortical site (eg, thalamus, globus pallidus, subthalamic nucleus, periventricular, periaqueductal gray), with use of intraoperative microelectrode recording; first array) has not been billed and paid for the same date of service, then deny 61868 with reason The Add-On Code Was Denied Because The Primary Procedure Was Not Paid Or Was Not Identified On The Claim.</t>
  </si>
  <si>
    <t>7536.3</t>
  </si>
  <si>
    <t>If 88332 (Pathology consultation during surgery; each additional tissue block with frozen section(s) (List separately in addition to code for primary procedure)) is billed and 88331 (Pathology consultation during surgery; first tissue block, with frozen section(s), single specimen) has not been billed and paid for the same date of service, then deny 88332 with reason The Add-On Code Was Denied Because The Primary Procedure Was Not Paid Or Was Not Identified On The Claim.</t>
  </si>
  <si>
    <t>7620.1</t>
  </si>
  <si>
    <t>If 31637 (Bronchoscopy, rigid or flexible, including fluoroscopic guidance, when performed; each additional major bronchus stented (List separately in addition to code for primary procedure)) is billed and 31636 (Bronchoscopy, rigid or flexible, including fluoroscopic guidance, when performed; with placement of bronchial stent(s) (includes tracheal/bronchial dilation as required), initial bronchus) has not been billed and paid for the same date of service, then deny 31637 with reason The Add-On Code Was Denied Because The Primary Procedure Was Not Paid Or Was Not Identified On The Claim.</t>
  </si>
  <si>
    <t>7623.1</t>
  </si>
  <si>
    <t>If 88185 (Flow cytometry, cell surface, cytoplasmic, or nuclear marker, technical component only; each additional marker (List separately in addition to code for first marker)) is billed and 88184 (Flow cytometry, cell surface, cytoplasmic, or nuclear marker, technical component only; first marker) has not been billed and paid for the same date of service, then deny 88185 with reason The Add-On Code Was Denied Because The Primary Procedure Was Not Paid Or Was Not Identified On The Claim.</t>
  </si>
  <si>
    <t>7626.5</t>
  </si>
  <si>
    <t>If 97811 (Acupuncture, 1 or more needles; without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97811 with reason The Add-On Code Was Denied Because The Primary Procedure Was Not Paid Or Was Not Identified On The Claim.</t>
  </si>
  <si>
    <t>7630.2</t>
  </si>
  <si>
    <t>If 11008 (Removal of prosthetic material or mesh, abdominal wall for infection (eg, for chronic or recurrent mesh infection or necrotizing soft tissue infection) (List separately in addition to code for primary procedure)) is billed and 10180 (Incision and drainage, complex, postoperative wound infection) or 11004-11006 (Debridement of skin, subcutaneous tissue, muscle and fascia for necrotizing soft tissue infection) has not been billed and paid for the same date of service, then deny 11008 with reason The Add-On Code Was Denied Because The Primary Procedure Was Not Paid Or Was Not Identified On The Claim.</t>
  </si>
  <si>
    <t>7631.2</t>
  </si>
  <si>
    <t>If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is billed and 19301-19302 (Mastectomy, partial) has not been billed and paid for the same date of service, then deny 19297 with reason The Add-On Code Was Denied Because The Primary Procedure Was Not Paid Or Was Not Identified On The Claim.</t>
  </si>
  <si>
    <t>7636.1</t>
  </si>
  <si>
    <t>If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is billed and 36478 (Endovenous ablation therapy of incompetent vein, extremity, inclusive of all imaging guidance and monitoring, percutaneous, laser; first vein treated) has not been billed and paid for the same date of service, then deny 36479 with reason The Add-On Code Was Denied Because The Primary Procedure Was Not Paid Or Was Not Identified On The Claim.</t>
  </si>
  <si>
    <t>7641.5</t>
  </si>
  <si>
    <t>If 97814 (Acupuncture, 1 or more needles; with electrical stimulation, each additional 15 minutes of personal one-on-one contact with the patient, with re-insertion of needle(s) (List separately in addition to code for primary procedure)) is billed and S8930 (ELECTRICAL STIMULATION OF AURICULAR ACUPUNCTURE POINTS; EACH 15 MINUTES OF PERSONAL ONE-ON-ONE CONTACT WITH THE PATIENT), 97810 (Acupuncture, 1 or more needles; without electrical stimulation, initial 15 minutes of personal one-on-one contact with the patient), or 97813 (Acupuncture, 1 or more needles; with electrical stimulation, initial 15 minutes of personal one-on-one contact with the patient) has not been billed and paid for the same date of service, then deny 97814 with reason The Add-On Code Was Denied Because The Primary Procedure Was Not Paid Or Was Not Identified On The Claim.</t>
  </si>
  <si>
    <t>7642.1</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</si>
  <si>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and 36475 (Endovenous ablation therapy of incompetent vein, extremity, inclusive of all imaging guidance and monitoring, percutaneous, radiofrequency; first vein treated) has not been billed and paid for the same date of service, then deny 36476 with reason The Add-On Code Was Denied Because The Primary Procedure Was Not Paid Or Was Not Identified On The Claim.</t>
  </si>
  <si>
    <t>7644.1</t>
  </si>
  <si>
    <t>If 57267 (Insertion of mesh or other prosthesis for repair of pelvic floor defect, each site (anterior, posterior compartment), vaginal approach (List separately in addition to code for primary procedure)) is billed and 45560 (Repair of rectocele (separate procedure)), 57240 (Anterior colporrhaphy, repair of cystocele with or without repair of urethrocele), 57250 (Posterior colporrhaphy, repair of rectocele with or without perineorrhaphy), 57260-57265 (Combined anteroposterior colporrhaphy), or 57285 (Paravaginal defect repair (including repair of cystocele, if performed); vaginal approach) has not been billed and paid for the same date of service, then deny 57267 with reason The Add-On Code Was Denied Because The Primary Procedure Was Not Paid Or Was Not Identified On The Claim.</t>
  </si>
  <si>
    <t>7645.1</t>
  </si>
  <si>
    <t>If 95979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each additional 30 minutes after first hour (List separately in addition to code for primary procedure)) is billed and 95978 (Electronic analysis of implanted neurostimulator pulse generator system (eg, rate, pulse amplitude and duration, battery status, electrode selectability and polarity, impedance and patient compliance measurements), complex deep brain neurostimulator pulse generator/transmitter, with initial or subsequent programming; first hour) has not been billed and paid for the same date of service, then deny 95979 with reason The Add-On Code Was Denied Because The Primary Procedure Was Not Paid Or Was Not Identified On The Claim.</t>
  </si>
  <si>
    <t>7654.1</t>
  </si>
  <si>
    <t>If 63295 (Osteoplastic reconstruction of dorsal spinal elements, following primary intraspinal procedure (List separately in addition to code for primary procedure)) is billed and 63172-63173 (Laminectomy with drainage of intramedullary cyst/syrinx), 63185-63190 (Laminectomy with rhizotomy), 63200 (Laminectomy, with release of tethered spinal cord, lumbar), or 63250-63290 (Excision by Laminectomy of Lesion Other Than Herniated Disk) has not been billed and paid for the same date of service, then deny 63295 with reason The Add-On Code Was Denied Because The Primary Procedure Was Not Paid Or Was Not Identified On The Claim.</t>
  </si>
  <si>
    <t>7877.13</t>
  </si>
  <si>
    <t>If S0257 (COUNSELING AND DISCUSSION REGARDING ADVANCE DIRECTIVES OR END OF LIFE CARE PLANNING AND DECISIONS, WITH PATIENT AND/OR SURROGATE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and Management), G0380-G0384 (Hospital emergency department visits), G0402 (INITIAL PREVENTIVE PHYSICAL EXAMINATION; FACE-TO-FACE VISIT, SERVICES LIMITED TO NEW BENEFICIARY DURING THE FIRST 12 MONTHS OF MEDICARE ENROLLMENT), G0406-G0408 (Follow-up inpatient telehealth consultation), G0425-G0427 (Telehealth consultation, emergency department or initial inpatient),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S0257 with reason The Add-On Code Was Denied Because The Primary Procedure Was Not Paid Or Was Not Identified On The Claim.</t>
  </si>
  <si>
    <t>7878.12</t>
  </si>
  <si>
    <t>If S0260 (HISTORY AND PHYSICAL (OUTPATIENT OR OFFICE) RELATED TO SURGICAL PROCEDURE (LIST SEPARATELY IN ADDITION TO CODE FOR APPROPRIATE EVALUATION AND MANAGEMENT SERVICE)) is billed and 0188T (Remote real-time interactive video-conferenced critical care, evaluation and management of the critically ill or critically injured patient; first 30-74 minutes), 92002-92014 (Ophthalmological services), 99201-99499 (Evaluation &amp; Management), G0380-G0384 (Hospital emergency department visits), G0402 (INITIAL PREVENTIVE PHYSICAL EXAMINATION; FACE-TO-FACE VISIT, SERVICES LIMITED TO NEW BENEFICIARY DURING THE FIRST 12 MONTHS OF MEDICARE ENROLLMENT), G0436 (Deleted on 10/01/2016), G0437 (Deleted on 10/01/2016),G0438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S0285 (Colonoscopy consultation performed prior to a screening colonoscopy procedure), S0311 (Comprehensive management and care coordination for advanced illness, per calendar month), S0353 (TREATMENT PLANNING AND CARE COORDINATION MANAGEMENT FOR CANCER, INITIAL TREATMENT), S0354 (TREATMENT PLANNING AND CARE COORDINATION MANAGEMENT FOR CANCER, ESTABLISHED PATIENT WITH A CHANGE OF REGIMEN), S0610-S0613 (Annual gynecological examination), or S0620-S0621 (Routine ophthalmological examination including refraction) has not been billed and paid for the same date of service, then deny S0260 with reason The Add-On Code Was Denied Because The Primary Procedure Was Not Paid Or Was Not Identified On The Claim.</t>
  </si>
  <si>
    <t>7879.10</t>
  </si>
  <si>
    <t>If S0302 (COMPLETED EARLY PERIODIC SCREENING DIAGNOSIS AND TREATMENT (EPSDT) SERVICE (LIST IN ADDITION TO CODE FOR APPROPRIATE EVALUATION AND MANAGEMENT SERVICE)) is billed and 92002-92014 (Ophthalmological services), 99201-99215 (Office or other outpatient visit), 99241-99245 (Office consultation), 99304-99306 (Initial nursing facility care), 99307-99310 (Subsequent nursing facility care), 99324-99337 (Domiciliary or rest home visit), 99341-99350 (Home visit), 99381-99385 (Initial comprehensive preventive medicine evaluation and management), 99391-99395 (Periodic comprehensive preventive medicine re-evaluation and management), 99401-99404 (Preventive medicine counseling), 99406-99407 (Smoking and tobacco use cessation counseling visit), 99408-99409 (Alcohol and/or substance [other than tobacco] abuse structured screening), G0436 (Deleted on 10/01/2016), G0437 (Deleted on 10/01/2016),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S0302 with reason The Add-On Code Was Denied Because The Primary Procedure Was Not Paid Or Was Not Identified On The Claim.</t>
  </si>
  <si>
    <t>7880.5</t>
  </si>
  <si>
    <t>If S0310 (HOSPITALIST SERVICES (LIST SEPARATELY IN ADDITION TO CODE FOR APPROPRIATE EVALUATION AND MANAGEMENT SERVICE)) is billed and 99217-99220 (Initial observation care), 99221-99223 (Initial hospital care), 99224-99226 (Subsequent observation care), 99231-99233 (Subsequent hospital care), 99234-99236 (Observation or inpatient hospital care), 99281-99285 (Emergency department visit), 99288 (Physician or other qualified health care professional direction of emergency medical systems (EMS) emergency care, advanced life support), 99304-99306 (Initial nursing facility care), 99307-99310 (Subsequent nursing facility care), 0188T (Remote real-time interactive video-conferenced critical care, evaluation and management of the critically ill or critically injured patient; first 30-74 minutes), G0380-G0384 (Hospital emergency department visit), G0406-G0408 (Follow-up inpatient telehealth consultation), or G0425-G0427 (Telehealth consultation, emergency department or initial inpatient) has not been billed and paid for the same date of service, then deny S0310 with reason The Add-On Code Was Denied Because The Primary Procedure Was Not Paid Or Was Not Identified On The Claim.</t>
  </si>
  <si>
    <t>7881.10</t>
  </si>
  <si>
    <t>If S0622 (PHYSICAL EXAM FOR COLLEGE, NEW OR ESTABLISHED PATIENT (LIST SEPARATELY IN ADDITION TO APPROPRIATE EVALUATION AND MANAGEMENT CODE)) is billed and 92002-92014 (Ophthalmological services), 99201-99215 (Office or other outpatient visit), 99241-99245 (Office consultation), 99281-99285 (Emergency department visit), 99341-99350 (Home visit), 99381-99387 (Initial comprehensive preventive medicine evaluation and management), 99391-99397 (Periodic comprehensive preventive medicine re-evaluation and management), 99401-99404 (Preventive medicine counseling), 99406-99407 (Smoking and tobacco use cessation counseling visit), 99408-99409 (Alcohol and/or substance [other than tobacco] abuse structured screening), G0380-G0384 (Hospital emergency department visits), G0402 (INITIAL PREVENTIVE PHYSICAL EXAMINATION; FACE-TO-FACE VISIT, SERVICES LIMITED TO NEW BENEFICIARY DURING THE FIRST 12 MONTHS OF MEDICARE ENROLLMENT), G0436 (Deleted on 10/01/2016), G0437 (Deleted on 10/01/2016), G0438-G0439 (Annual wellness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G9156 (EVALUATION FOR WHEELCHAIR REQUIRING FACE TO FACE VISIT WITH PHYSICIAN), S0610-S0613 (Annual gynecological examination), or S0620-S0621 (Routine ophthalmological examination including refraction) has not been billed and paid for the same date of service, then deny S0622 with reason The Add-On Code Was Denied Because The Primary Procedure Was Not Paid Or Was Not Identified On The Claim.</t>
  </si>
  <si>
    <t>7924.2</t>
  </si>
  <si>
    <t>If G0364 (BONE MARROW ASPIRATION PERFORMED WITH BONE MARROW BIOPSY THROUGH THE SAME INCISION ON THE SAME DATE OF SERVICE) is billed and 38221 (Bone marrow; biopsy, needle or trocar) has not been billed and paid for the same date of service, then deny G0364 with reason The Add-On Code Was Denied Because The Primary Procedure Was Not Paid Or Was Not Identified On The Claim.</t>
  </si>
  <si>
    <t>8145.1</t>
  </si>
  <si>
    <t>If 0076T (Transcatheter placement of extracranial vertebral artery stent(s), including radiologic supervision and interpretation, open or percutaneous; each additional vessel (List separately in addition to code for primary procedure)) is billed and 0075T (Transcatheter placement of extracranial vertebral artery stent(s), including radiologic supervision and interpretation, open or percutaneous; initial vessel) has not been billed and paid for the same date of service, then deny 0076T with reason The Add-On Code Was Denied Because The Primary Procedure Was Not Paid Or Was Not Identified On The Claim.</t>
  </si>
  <si>
    <t>9090.1</t>
  </si>
  <si>
    <t>If 15111 (Epidermal autograft, trunk, arms, legs; each additional 100 sq cm, or each additional 1% of body area of infants and children, or part thereof (List separately in addition to code for primary procedure)) is billed and 15110 (Epidermal autograft, trunk, arms, legs; first 100 sq cm or less, or 1% of body area of infants and children) has not been billed and paid for the same date of service, then deny 15111 with reason The Add-On Code Was Denied Because The Primary Procedure Was Not Paid Or Was Not Identified On The Claim.</t>
  </si>
  <si>
    <t>9092.1</t>
  </si>
  <si>
    <t>If 15116 (Epidermal autograft, face, scalp, eyelids, mouth, neck, ears, orbits, genitalia, hands, feet, and/or multiple digits; each additional 100 sq cm, or each additional 1% of body area of infants and children, or part thereof (List separately in addition to code for primary procedure)) is billed and 15115 (Epidermal autograft, face, scalp, eyelids, mouth, neck, ears, orbits, genitalia, hands, feet, and/or multiple digits; first 100 sq cm or less, or 1% of body area of infants and children) has not been billed and paid for the same date of service, then deny 15116 with reason The Add-On Code Was Denied Because The Primary Procedure Was Not Paid Or Was Not Identified On The Claim.</t>
  </si>
  <si>
    <t>9093.13</t>
  </si>
  <si>
    <t>If 90761 (Deleted on 01/01/2009; to report use 96361) or 96361 (Intravenous infusion, hydration; each additional hour (List separately in addition to code for primary procedure)) is billed and 90760 (Deleted on 01/01/2009; to report use 96360),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90761 or 96361 with reason The Add-On Code Was Denied Because The Primary Procedure Was Not Paid Or Was Not Identified On The Claim.</t>
  </si>
  <si>
    <t>9094.16</t>
  </si>
  <si>
    <t>If 90766 (Deleted on 01/01/2009; to report use 96366) or 96366 (Intravenous infusion, for therapy, prophylaxis, or diagnosis (specify substance or drug); each additional hour (List separately in addition to code for primary procedure)) is billed and 90765 (Deleted on 01/01/2009; to report use 96365), 90767 (Deleted on 01/01/2009; to report use 96367), 96360 (Intravenous infusion, hydration; initial, 31 minutes to 1 hour), 96365 (Intravenous infusion, for therapy, prophylaxis, or diagnosis (specify substance or drug); initial, up to 1 hour), 96367 (Intravenous infusion, for therapy, prophylaxis, or diagnosis (specify substance or drug); additional sequential infusion of a new drug/substance, up to 1 hour (List separately in addition to code for primary procedure)), or 96413 (Chemotherapy administration, intravenous infusion technique; up to 1 hour, single or initial substance/drug) has not been billed and paid for the same date of service, then deny 90766 or 96366 with reason The Add-On Code Was Denied Because The Primary Procedure Was Not Paid Or Was Not Identified On The Claim.</t>
  </si>
  <si>
    <t>9095.12</t>
  </si>
  <si>
    <t>If 90767 (Deleted on 01/01/2009; to report use 96367) or 96367 (Intravenous infusion, for therapy, prophylaxis, or diagnosis (specify substance or drug); additional sequential infusion of a new drug/substance, up to 1 hour (List separately in addition to code for primary procedure)) is billed and 90765 (Deleted on 01/01/2009; to report use 96365), 90774 (Deleted on 01/01/2009; to report use 96374),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90767 or 96367 with reason The Add-On Code Was Denied Because The Primary Procedure Was Not Paid Or Was Not Identified On The Claim.</t>
  </si>
  <si>
    <t>9096.14</t>
  </si>
  <si>
    <t>If 90768 (Deleted on 01/01/2009; to report use 96368) or 96368 (Intravenous infusion, for therapy, prophylaxis, or diagnosis (specify substance or drug); concurrent infusion (List separately in addition to code for primary procedure)) is billed and 90765 (Deleted on 01/01/2009; to report use 96365), 90766 (Deleted on 01/01/2009; to report use 96366), 96365 (Intravenous infusion, for therapy, prophylaxis, or diagnosis (specify substance or drug); initial, up to 1 hour), 96366 (Intravenous infusion, for therapy, prophylaxis, or diagnosis (specify substance or drug); each additional hour (List separately in addition to code for primary procedure)),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C8957 (INTRAVENOUS INFUSION FOR THERAPY/DIAGNOSIS; INITIATION OF PROLONGED INFUSION (MORE THAN 8 HOURS), REQUIRING USE OF PORTABLE OR IMPLANTABLE PUMP) has not been billed and paid for the same date of service, then deny 90768 or 96368 with reason The Add-On Code Was Denied Because The Primary Procedure Was Not Paid Or Was Not Identified On The Claim.</t>
  </si>
  <si>
    <t>9097.16</t>
  </si>
  <si>
    <t>If 90775 (Deleted on 01/01/2009; to report use 96375), 90776 (Deleted on 01/01/2009; to report use 96376), 96375 (Therapeutic, prophylactic, or diagnostic injection (specify substance or drug); each additional sequential intravenous push of a new substance/drug (List separately in addition to code for primary procedure)), or 96376 (Therapeutic, prophylactic, or diagnostic injection (specify substance or drug); each additional sequential intravenous push of the same substance/drug provided in a facility (List separately in addition to code for primary procedure)) is billed and 90765 (Deleted on 01/01/2009; to report use 96365), 90774 (Deleted on 01/01/2009; to report use 96374), 96360 (Intravenous infusion, hydration; initial, 31 minutes to 1 hour), 96365 (Intravenous infusion, for therapy, prophylaxis, or diagnosis (specify substance or drug); initial, up to 1 hour), 96374 (Therapeutic, prophylactic, or diagnostic injection (specify substance or drug); intravenous push, single or initial substance/drug), 96409 (Chemotherapy administration; intravenous, push technique, single or initial substance/drug), or 96413 (Chemotherapy administration, intravenous infusion technique; up to 1 hour, single or initial substance/drug) has not been billed and paid for the same date of service, then deny 90775, 90776, 96375, or 96376 with reason The Add-On Code Was Denied Because The Primary Procedure Was Not Paid Or Was Not Identified On The Claim.</t>
  </si>
  <si>
    <t>9098.1</t>
  </si>
  <si>
    <t>If 15131 (Dermal autograft, trunk, arms, legs; each additional 100 sq cm, or each additional 1% of body area of infants and children, or part thereof (List separately in addition to code for primary procedure)) is billed and 15130 (Dermal autograft, trunk, arms, legs; first 100 sq cm or less, or 1% of body area of infants and children) has not been billed and paid for the same date of service, then deny 15131 with reason The Add-On Code Was Denied Because The Primary Procedure Was Not Paid Or Was Not Identified On The Claim.</t>
  </si>
  <si>
    <t>9099.6</t>
  </si>
  <si>
    <t>If 99607 (Medication therapy management service(s) provided by a pharmacist, individual, face-to-face with patient, with assessment and intervention if provided; each additional 15 minutes (List separately in addition to code for primary service)) is billed and 99605 (Medication therapy management service(s) provided by a pharmacist, individual, face-to-face with patient, with assessment and intervention if provided; initial 15 minutes, new patient) or 99606 (Medication therapy management service(s) provided by a pharmacist, individual, face-to-face with patient, with assessment and intervention if provided; initial 15 minutes, established patient) has not been billed and paid for the same date of service or for the previous date of service, then deny 99607 with reason The Add-On Code Was Denied Because The Primary Procedure Was Not Paid Or Was Not Identified On The Claim</t>
  </si>
  <si>
    <t>9101.1</t>
  </si>
  <si>
    <t>If 15136 (Dermal autograft, face, scalp, eyelids, mouth, neck, ears, orbits, genitalia, hands, feet, and/or multiple digits; each additional 100 sq cm, or each additional 1% of body area of infants and children, or part thereof (List separately in addition to code for primary procedure)) is billed and 15135 (Dermal autograft, face, scalp, eyelids, mouth, neck, ears, orbits, genitalia, hands, feet, and/or multiple digits; first 100 sq cm or less, or 1% of body area of infants and children) has not been billed and paid for the same date of service, then deny 15136 with reason The Add-On Code Was Denied Because The Primary Procedure Was Not Paid Or Was Not Identified On The Claim.</t>
  </si>
  <si>
    <t>9102.3</t>
  </si>
  <si>
    <t>If 33768 (Anastomosis, cavopulmonary, second superior vena cava (List separately in addition to primary procedure)) is billed and 33478 (Outflow tract augmentation (gusset), with or without commissurotomy or infundibular resection), 33617 (Repair of complex cardiac anomalies (eg, single ventricle) by modified Fontan procedure), 33622 (Reconstruction of complex cardiac anomaly (eg, single ventricle or hypoplastic left heart) with palliation of single ventricle with aortic outflow obstruction and aortic arch hypoplasia, creation of cavopulmonary anastomosis, and removal of right and left pulmonary bands (eg, hybrid approach stage 2, Norwood, bidirectional Glenn, pulmonary artery debanding)), or 33767 (Shunt; superior vena cava to pulmonary artery for flow to both lungs (bidirectional Glenn procedure)) has not been billed and paid for the same date of service, then deny 33768 with reason The Add-On Code Was Denied Because The Primary Procedure Was Not Paid Or Was Not Identified On The Claim.</t>
  </si>
  <si>
    <t>9103.1</t>
  </si>
  <si>
    <t>If 15151 (Tissue cultured skin autograft, trunk, arms, legs; additional 1 sq cm to 75 sq cm (List separately in addition to code for primary procedure)) is billed and 15150 (Tissue cultured skin autograft, trunk, arms, legs; first 25 sq cm or less) has not been billed and paid for the same date of service, then deny 15151 with reason The Add-On Code Was Denied Because The Primary Procedure Was Not Paid Or Was Not Identified On The Claim.</t>
  </si>
  <si>
    <t>9104.1</t>
  </si>
  <si>
    <t>If 61641 (Balloon dilatation of intracranial vasospasm, percutaneous; each additional vessel in same vascular family (List separately in addition to code for primary procedure)) or 61642 (Balloon dilatation of intracranial vasospasm, percutaneous; each additional vessel in different vascular family (List separately in addition to code for primary procedure)) is billed and 61640 (Balloon dilatation of intracranial vasospasm, percutaneous; initial vessel) has not been billed and paid for the same date of service, then deny 61641 or 61642 with reason The Add-On Code Was Denied Because The Primary Procedure Was Not Paid Or Was Not Identified On The Claim.</t>
  </si>
  <si>
    <t>9105.7</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</si>
  <si>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46505 (Chemodenervation of internal anal sphincter), 64612-64616 (Chemodenervation of muscle[s]), 64642 (Chemodenervation of one extremity; 1-4 muscle(s)), 64644 (Chemodenervation of one extremity; 5 or more muscles), 64646 (Chemodenervation of trunk muscle(s); 1-5 muscle(s)), 64647 (Chemodenervation of trunk muscle(s); 6 or more muscles), or 67345 (Chemodenervation of extraocular muscle) has not been billed and paid for the same date of service, then deny 95873 or 95874 with reason The Add-On Code Was Denied Because The Primary Procedure Was Not Paid Or Was Not Identified On The Claim.</t>
  </si>
  <si>
    <t>9106.1</t>
  </si>
  <si>
    <t>If 15152 (Tissue cultured skin autograft, trunk, arms, legs; each additional 100 sq cm, or each additional 1% of body area of infants and children, or part thereof (List separately in addition to code for primary procedure)) is billed and 15151 (Tissue cultured skin autograft, trunk, arms, legs; additional 1 sq cm to 75 sq cm (List separately in addition to code for primary procedure)) has not been billed and paid for the same date of service, then deny 15152 with reason The Add-On Code Was Denied Because The Primary Procedure Was Not Paid Or Was Not Identified On The Claim.</t>
  </si>
  <si>
    <t>9107.1</t>
  </si>
  <si>
    <t>If 15156 (Tissue cultured skin autograft, face, scalp, eyelids, mouth, neck, ears, orbits, genitalia, hands, feet, and/or multiple digits; additional 1 sq cm to 75 sq cm (List separately in addition to code for primary procedure)) is billed and 15155 (Tissue cultured skin autograft, face, scalp, eyelids, mouth, neck, ears, orbits, genitalia, hands, feet, and/or multiple digits; first 25 sq cm or less) has not been billed and paid for the same date of service, then deny 15156 with reason The Add-On Code Was Denied Because The Primary Procedure Was Not Paid Or Was Not Identified On The Claim.</t>
  </si>
  <si>
    <t>9108.1</t>
  </si>
  <si>
    <t>If 15157 (Tissue cultured skin autograft, face, scalp, eyelids, mouth, neck, ears, orbits, genitalia, hands, feet, and/or multiple digits; each additional 100 sq cm, or each additional 1% of body area of infants and children, or part thereof (List separately in addition to code for primary procedure)) is billed and 15156 (Tissue cultured skin autograft, face, scalp, eyelids, mouth, neck, ears, orbits, genitalia, hands, feet, and/or multiple digits; additional 1 sq cm to 75 sq cm (List separately in addition to code for primary procedure)) has not been billed and paid for the same date of service, then deny 15157 with reason The Add-On Code Was Denied Because The Primary Procedure Was Not Paid Or Was Not Identified On The Claim.</t>
  </si>
  <si>
    <t>9115.1</t>
  </si>
  <si>
    <t>If 44213 (Laparoscopy, surgical, mobilization (take-down) of splenic flexure performed in conjunction with partial colectomy (List separately in addition to primary procedure)) is billed and 44204-44208 (Laparoscopy, surgical; colectomy, partial) has not been billed and paid for the same date of service, then deny 44213 with reason The Add-On Code Was Denied Because The Primary Procedure Was Not Paid Or Was Not Identified On The Claim.</t>
  </si>
  <si>
    <t>9120.3</t>
  </si>
  <si>
    <t>If 0095T (Removal of total disc arthroplasty (artificial disc), anterior approach, each additional interspace, cervical (List separately in addition to code for primary procedure)) is billed and 0093T (Deleted on 01/01/2009; to report use 22864) or 22864 (Removal of total disc arthroplasty (artificial disc), anterior approach, single interspace; cervical) has not been billed and paid for the same date of service, then deny 0095T with reason The Add-On Code Was Denied Because The Primary Procedure Was Not Paid Or Was Not Identified On The Claim.</t>
  </si>
  <si>
    <t>9122.3</t>
  </si>
  <si>
    <t>If 0098T (Revision including replacement of total disc arthroplasty (artificial disc), anterior approach, each additional interspace, cervical (List separately in addition to code for primary procedure)) is billed and 0096T (Deleted on 01/01/2009; to report use 22861) or 22861 (Revision including replacement of total disc arthroplasty (artificial disc), anterior approach, single interspace; cervical) has not been billed and paid for the same date of service, then deny 0098T with reason The Add-On Code Was Denied Because The Primary Procedure Was Not Paid Or Was Not Identified On The Claim.</t>
  </si>
  <si>
    <t>9131.1</t>
  </si>
  <si>
    <t>If 58110 (Endometrial sampling (biopsy) performed in conjunction with colposcopy (List separately in addition to code for primary procedure)) is billed and 57420-57421 (Colposcopy of the entire vagina, with cervix if present) or 57452-57461 (Colposcopy of the cervix including upper/adjacent vagina) has not been billed and paid for the same date of service, then deny 58110 with reason The Add-On Code Was Denied Because The Primary Procedure Was Not Paid Or Was Not Identified On The Claim</t>
  </si>
  <si>
    <t>9136.1</t>
  </si>
  <si>
    <t>If 99145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each additional 15 minutes intra-service time (List separately in addition to code for primary service)) is billed and 99143-99144 (Moderate sedation services [other than those services described by codes 00100-01999] provided by the same physician performing the diagnostic or therapeutic service that the sedation supports, requiring the presence of an independent trained to observer to assist in the monitoring of the patient's level of consciousness and physiological status) has not been billed and paid for the same date of service, then deny 99145 with reason The Add-On Code Was Denied Because The Primary Procedure Was Not Paid Or Was Not Identified On The Claim.</t>
  </si>
  <si>
    <t>9137.1</t>
  </si>
  <si>
    <t>If 99150 (Moderate sedation services (other than those services described by codes 00100-01999), provided by a physician or other qualified health care professional other than the health care professional performing the diagnostic or therapeutic service that the sedation supports; each additional 15 minutes intra-service time (List separately in addition to code for primary service)) is billed and 99148-99149 (Moderate sedation services [other than those services described by codes 00100-01999] provided by a physician other than the health care professional performing the diagnostic or therapeutic service that the sedation supports) has not been billed and paid for the same date of service, then deny 99150 with reason The Add-On Code Was Denied Because The Primary Procedure Was Not Paid Or Was Not Identified On The Claim.</t>
  </si>
  <si>
    <t>9153.1</t>
  </si>
  <si>
    <t>If 37185 (Primary percutaneous transluminal mechanical thrombectomy, noncoronary, non-intracranial, arterial or arterial bypass graft, including fluoroscopic guidance and intraprocedural pharmacological thrombolytic injection(s); second and all subsequent vessel(s) within the same vascular family (List separately in addition to code for primary mechanical thrombectomy procedure)) is billed and 37184 (Primary percutaneous transluminal mechanical thrombectomy, noncoronary, non-intracranial, arterial or arterial bypass graft, including fluoroscopic guidance and intraprocedural pharmacological thrombolytic injection(s); initial vessel) has not been billed and paid for the same date of service, then deny 37185 with reason The Add-On Code Was Denied Because The Primary Procedure Was Not Paid Or Was Not Identified On The Claim.</t>
  </si>
  <si>
    <t>9223.10</t>
  </si>
  <si>
    <t>If 96411 (Chemotherapy administration; intravenous, push technique, each additional substance/drug (List separately in addition to code for primary procedure)) is billed and 96409 (Chemotherapy administration; intravenous, push technique, single or initial substance/drug) or 96413 (Chemotherapy administration, intravenous infusion technique; up to 1 hour, single or initial substance/drug) has not been billed and paid for the same date of service, then deny 96411 with reason the Add-On Code Was Denied Because The Primary Procedure Was Not Paid Or Was Not Identified On The Claim.</t>
  </si>
  <si>
    <t>9224.1</t>
  </si>
  <si>
    <t>If 92627 (Evaluation of auditory rehabilitation status; each additional 15 minutes (List separately in addition to code for primary procedure)) is billed and 92626 (Evaluation of auditory rehabilitation status; first hour) has not been billed and paid for the same date of service then, deny 92627 with reason The Add-On Code Was Denied Because The Primary Procedure Was Not Paid Or Was Not Identified On The Claim.</t>
  </si>
  <si>
    <t>9233.10</t>
  </si>
  <si>
    <t>If 96417 (Chemotherapy administration, intravenous infusion technique; each additional sequential infusion (different substance/drug), up to 1 hour (List separately in addition to code for primary procedure)) is billed and 96413 (Chemotherapy administration, intravenous infusion technique; up to 1 hour, single or initial substance/drug) has not been billed and paid for the same date of service, then deny 96417 with reason The Add-On Code Was Denied Because The Primary Procedure Was Not Paid Or Was Not Identified On The Claim.</t>
  </si>
  <si>
    <t>9246.4</t>
  </si>
  <si>
    <t>If 88334 (Pathology consultation during surgery; cytologic examination (eg, touch prep, squash prep), each additional site (List separately in addition to code for primary procedure)) is billed and 88331 (Pathology consultation during surgery; first tissue block, with frozen section(s), single specimen) or 88333 (Pathology consultation during surgery; cytologic examination (eg, touch prep, squash prep), initial site) has not been billed and paid for the same date of service, then deny 88334 with reason The Add-On Code Was Denied Because The Primary Procedure Was Not Paid Or Was Not Identified On The Claim.</t>
  </si>
  <si>
    <t>9252.11</t>
  </si>
  <si>
    <t>If 37186 (Secondary percutaneous transluminal thrombectomy (eg, nonprimary mechanical, snare basket, suction technique), noncoronary, non-intracranial, arterial or arterial bypass graft, including fluoroscopic guidance and intraprocedural pharmacological thrombolytic injections, provided in conjunction with another percutaneous intervention other than primary mechanical thrombectomy (List separately in addition to code for primary procedure)) is billed and an appropriate primary procedure code has not been billed and paid for the same date of service, then deny 37186 with reason The Add-On Code Was Denied Because The Primary Procedure Was Not Paid Or Was Not Identified On The Claim. Primary procedure codes: 0234T-0238T, 0254T, 0255T, 35470 (Deleted on 01/01/2011), 35471-35476, 35490-35495 (Deleted), 37197, 37202 (Deleted on 01/01/2016), 37203 (Deleted on 01/01/2013; to report use 37197), 37205 (Deleted on 01/01/2014), 37211, 37213, 37214, 37215-37216, 37217, 37218, 37220-37221, 37224-37227, 37228-37231, 37236, 37237, 37242, 37243, 37244, 61623, 61624, 61626, 61630, 61635, 61640, G0392-G0393 (Deleted)</t>
  </si>
  <si>
    <t>9261.4</t>
  </si>
  <si>
    <t>If 34806 (Transcatheter placement of wireless physiologic sensor in aneurysmal sac during endovascular repair, including radiological supervision and interpretation, instrument calibration, and collection of pressure data (List separately in addition to code for primary procedure)) is billed and 33880 (Endovascular repair of descending thoracic aorta (eg, aneurysm, pseudoaneurysm, dissection, penetrating ulcer, intramural hematoma, or traumatic disruption); involving coverage of left subclavian artery origin, initial endoprosthesis plus descending thoracic aortic extension(s), if required, to level of celiac artery origin), 33881 (Endovascular repair of descending thoracic aorta (eg, aneurysm, pseudoaneurysm, dissection, penetrating ulcer, intramural hematoma, or traumatic disruption); not involving coverage of left subclavian artery origin, initial endoprosthesis plus descending thoracic aortic extension(s), if required, to level of celiac artery origin), 33886 (Placement of distal extension prosthesis(s) delayed after endovascular repair of descending thoracic aorta), 34800-34805 (Endovascular repair of infrarenal abdominal aortic aneurysm or dissection), 34825 (Placement of proximal or distal extension prosthesis for endovascular repair of infrarenal abdominal aortic or iliac aneurysm, false aneurysm, or dissection; initial vessel),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has not been billed and paid for the same date of service, then deny 34806 with reason The Add-On Code Was Denied Because The Primary Procedure Was Not Paid Or Was Not Identified On The Claim.</t>
  </si>
  <si>
    <t>9262.2</t>
  </si>
  <si>
    <t>If 0174T (Computer-aided detection (CAD) (computer algorithm analysis of digital image data for lesion detection) with further physician review for interpretation and report, with or without digitization of film radiographic images, chest radiograph(s), performed concurrent with primary interpretation (List separately in addition to code for primary procedure)) is billed and 71010 (Radiologic examination, chest; single view, frontal), 71020 (Radiologic examination, chest, 2 views, frontal and lateral), 71021 (Radiologic examination, chest, 2 views, frontal and lateral; with apical lordotic procedure), 71022 (Radiologic examination, chest, 2 views, frontal and lateral; with oblique projections), or 71030 (Radiologic examination, chest, complete, minimum of 4 views) has not been billed and paid for the same date of service, then deny 0174T with reason The Add-On Code Was Denied Because The Primary Procedure Was Not Paid Or Was Not Identified On The Claim.</t>
  </si>
  <si>
    <t>9640.5</t>
  </si>
  <si>
    <t>If 0159T (Computer-aided detection, including computer algorithm analysis of MRI image data for lesion detection/characterization, pharmacokinetic analysis, with further physician review for interpretation, breast MRI (List separately in addition to code for primary procedure)) is billed and 77058 (Magnetic resonance imaging, breast, without and/or with contrast material(s); unilateral), 77059 (Magnetic resonance imaging, breast, without and/or with contrast material(s); bilateral), or C8903-C8908 (Magnetic resonance imaging, breast) has not been billed and paid for the same date of service, then deny 0159T with reason The Add-On Code Was Denied Because The Primary Procedure Was Not Paid Or Was Not Identified On The Claim.</t>
  </si>
  <si>
    <t>9714.1</t>
  </si>
  <si>
    <t>If 17312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each additional stage after the first stage, up to 5 tissue blocks (List separately in addition to code for primary procedure)) is billed and 17311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head, neck, hands, feet, genitalia, or any location with surgery directly involving muscle, cartilage, bone, tendon, major nerves, or vessels; first stage, up to 5 tissue blocks) has not been billed and paid for the same date of service, then deny 17312 with reason The Add-On Code Was Denied Because The Primary Procedure Was Not Paid Or Was Not Identified On The Claim.</t>
  </si>
  <si>
    <t>9715.1</t>
  </si>
  <si>
    <t>If 17314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each additional stage after the first stage, up to 5 tissue blocks (List separately in addition to code for primary procedure)) is billed and 17313 (Mohs micrographic technique, including removal of all gross tumor, surgical excision of tissue specimens, mapping, color coding of specimens, microscopic examination of specimens by the surgeon, and histopathologic preparation including routine stain(s) (eg, hematoxylin and eosin, toluidine blue), of the trunk, arms, or legs; first stage, up to 5 tissue blocks) has not been billed and paid for the same date of service, then deny 17314 with reason The Add-On Code Was Denied Because The Primary Procedure Was Not Paid Or Was Not Identified On The Claim.</t>
  </si>
  <si>
    <t>9720.1</t>
  </si>
  <si>
    <t>If 15847 (Excision, excessive skin and subcutaneous tissue (includes lipectomy), abdomen (eg, abdominoplasty) (includes umbilical transposition and fascial plication) (List separately in addition to code for primary procedure)) is billed and 15830 (Excision, excessive skin and subcutaneous tissue (includes lipectomy); abdomen, infraumbilical panniculectomy) has not been billed and paid for the same date of service, then deny 15847 with reason The Add-On Code Was Denied Because The Primary Procedure Was Not Paid Or Was Not Identified On The Claim.</t>
  </si>
  <si>
    <t>9721.1</t>
  </si>
  <si>
    <t>If 22527 (Percutaneous intradiscal electrothermal annuloplasty, unilateral or bilateral including fluoroscopic guidance; 1 or more additional levels (List separately in addition to code for primary procedure)) is billed and 22526 (Percutaneous intradiscal electrothermal annuloplasty, unilateral or bilateral including fluoroscopic guidance; single level) has not been billed and paid for the same date of service, then deny 22527 with reason The Add-On Code Was Denied Because The Primary Procedure Was Not Paid Or Was Not Identified On The Claim.</t>
  </si>
  <si>
    <t>9722.1</t>
  </si>
  <si>
    <t>If 78730 (Urinary bladder residual study (List separately in addition to code for primary procedure)) is billed and 78740 (Ureteral reflux study (radiopharmaceutical voiding cystogram)) has not been billed and paid for the same date of service, then deny 78730 with reason The Add-On Code Was Denied Because The Primary Procedure Was Not Paid Or Was Not Identified On The Claim.</t>
  </si>
  <si>
    <t>9728.1</t>
  </si>
  <si>
    <t>If 15005 (Surgical preparation or creation of recipient site by excision of open wounds, burn eschar, or scar (including subcutaneous tissues), or incisional release of scar contracture, face, scalp, eyelids, mouth, neck, ears, orbits, genitalia, hands, feet and/or multiple digits; each additional 100 sq cm, or part thereof, or each additional 1% of body area of infants and children (List separately in addition to code for primary procedure)) is billed and 15004 (Surgical preparation or creation of recipient site by excision of open wounds, burn eschar, or scar (including subcutaneous tissues), or incisional release of scar contracture, face, scalp, eyelids, mouth, neck, ears, orbits, genitalia, hands, feet and/or multiple digits; first 100 sq cm or 1% of body area of infants and children) has not been billed and paid for the same date of service, then deny 15005 with reason The Add-On Code Was Denied Because The Primary Procedure Was Not Paid Or Was Not Identified On The Claim.</t>
  </si>
  <si>
    <t>9778.1</t>
  </si>
  <si>
    <t>If 76814 (Ultrasound, pregnant uterus, real time with image documentation, first trimester fetal nuchal translucency measurement, transabdominal or transvaginal approach; each additional gestation (List separately in addition to code for primary procedure)) is billed and 76813 (Ultrasound, pregnant uterus, real time with image documentation, first trimester fetal nuchal translucency measurement, transabdominal or transvaginal approach; single or first gestation) has not been billed and paid for the same date of service, then deny 76814 with reason The Add-On Code Was Denied Because The Primary Procedure Was Not Paid Or Was Not Identified On The Claim.</t>
  </si>
  <si>
    <t>9781.1</t>
  </si>
  <si>
    <t>If 0172T (Insertion of posterior spinous process distraction device (including necessary removal of bone or ligament for insertion and imaging guidance), lumbar; each additional level (List separately in addition to code for primary procedure)) is billed and 0171T (Insertion of posterior spinous process distraction device (including necessary removal of bone or ligament for insertion and imaging guidance), lumbar; single level) has not been billed and paid for the same date of service, then deny 0172T with reason The Add-On Code Was Denied Because The Primary Procedure Was Not Paid Or Was Not Identified On The Claim.</t>
  </si>
  <si>
    <t>9819.1</t>
  </si>
  <si>
    <t>If 35306 (Thromboendarterectomy, including patch graft, if performed; each additional tibial or peroneal artery (List separately in addition to code for primary procedure)) is billed and 35305 (Thromboendarterectomy, including patch graft, if performed; tibial or peroneal artery, initial vessel) has not been billed and paid for the same date of service, then deny 35306 with reason The Add-On Code Was Denied Because The Primary Procedure Was Not Paid Or Was Not Identified On The Claim.</t>
  </si>
  <si>
    <t>9820.1</t>
  </si>
  <si>
    <t>If 94645 (Continuous inhalation treatment with aerosol medication for acute airway obstruction; each additional hour (List separately in addition to code for primary procedure)) is billed and 94644 (Continuous inhalation treatment with aerosol medication for acute airway obstruction; first hour) has not been billed and paid for the same date of service, then deny 94645 with reason The Add-On Code Was Denied Because The Primary Procedure Was Not Paid Or Was Not Identified On The Claim.</t>
  </si>
  <si>
    <t>9821.1</t>
  </si>
  <si>
    <t>If 0163T (Total disc arthroplasty (artificial disc), anterior approach, including discectomy to prepare interspace (other than for decompression), each additional interspace, lumbar (List separately in addition to code for primary procedure)) is billed and 22857 (Total disc arthroplasty (artificial disc), anterior approach, including discectomy to prepare interspace (other than for decompression), single interspace, lumbar) has not been billed and paid for the same date of service, then deny 0163T with reason The Add-On Code Was Denied Because The Primary Procedure Was Not Paid Or Was Not Identified On The Claim.</t>
  </si>
  <si>
    <t>9822.1</t>
  </si>
  <si>
    <t>If 0164T (Removal of total disc arthroplasty, (artificial disc), anterior approach, each additional interspace, lumbar (List separately in addition to code for primary procedure)) is billed and 22865 (Removal of total disc arthroplasty (artificial disc), anterior approach, single interspace; lumbar) has not been billed and paid for the same date of service, then deny 0164T with reason The Add-On Code Was Denied Because The Primary Procedure Was Not Paid Or Was Not Identified On The Claim.</t>
  </si>
  <si>
    <t>9823.1</t>
  </si>
  <si>
    <t>If 0165T (Revision including replacement of total disc arthroplasty (artificial disc), anterior approach, each additional interspace, lumbar (List separately in addition to code for primary procedure)) is billed and 22862 (Revision including replacement of total disc arthroplasty (artificial disc), anterior approach, single interspace; lumbar) has not been billed and paid for the same date of service, then deny 0165T with reason The Add-On Code Was Denied Because The Primary Procedure Was Not Paid Or Was Not Identified On The Claim.</t>
  </si>
  <si>
    <t>Properties of Add-on Codes</t>
  </si>
  <si>
    <t>Remove modifier -51 when submitted with an add-on procedure code.</t>
  </si>
  <si>
    <t>7137.45</t>
  </si>
  <si>
    <t>If any add-on code is billed with modifier 51, then remove modifier 51 with reason Incorrect Modifier.</t>
  </si>
  <si>
    <t>Air Ambulance Origin and Destination</t>
  </si>
  <si>
    <t>Deny air ambulance service and transport codes when submitted with inappropriate modifiers.</t>
  </si>
  <si>
    <t>6771.10</t>
  </si>
  <si>
    <t>If A0430 (AMBULANCE SERVICE, CONVENTIONAL AIR SERVICES, TRANSPORT, ONE WAY (FIXED WING)), A0431 (AMBULANCE SERVICE, CONVENTIONAL AIR SERVICES, TRANSPORT, ONE WAY (ROTARY WING)), A0435 (FIXED WING AIR MILEAGE, PER STATUTE MILE), A0436 (ROTARY WING AIR MILEAGE, PER STATUTE MILE), S9960 (AMBULANCE SERVICE, CONVENTIONAL AIR SERVICE, NONEMERGENCY TRANSPORT, ONE WAY (FIXED WING)), or S9961 (AMBULANCE SERVICE, CONVENTIONAL AIR SERVICE, NONEMERGENCY TRANSPORT, ONE WAY (ROTARY WING)) is billed and the modifier is not DH (Diagnostic, therapeutic to hospital), EH (Residential, domiciliary, custodial facility to hospital), GH (Hospital based ESRD facility to hospital), HH (Hospital to hospital) , HI (Hospital to Site of transfer between modes of ambulance, IH (Site of transfer between modes of ambulance transport to hospital), II (Site of transfer between modes of ambulance transport to Site of transfer between modes of ambulance transport), JH (Freestanding ESRD facility to hospital), NH (Skilled nursing facility to hospital), PH (Physician's office to hospital), RH (Residence to hospital), or SH (Scene of accident or acute event to hospital), then deny A0430, A0431, A0435, A0436, S9960 and/or S9961 with reason Not A Covered Service.</t>
  </si>
  <si>
    <t>CMS INTERNET ONLY MANUALS</t>
  </si>
  <si>
    <t>Pub 100-4 Medicare Claims Processing</t>
  </si>
  <si>
    <t>1. IOM 100-04, Chapter 15, Sections 20.5 and 30-A; 2. IOM 100-02, Chapter 10, Sections 10.4 and 20, 3. HCPCS Level II Manual</t>
  </si>
  <si>
    <t>ALS and BLS Approved Diagnosis</t>
  </si>
  <si>
    <t>Deny ALS or BLS services when billed without a diagnosis that supports ALS and BLS services based on CMS guidelines and Cotiviti supplement to the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</si>
  <si>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Codes.</t>
  </si>
  <si>
    <t>CMS AND EXPERT SPECIALTY REVIEW PANEL</t>
  </si>
  <si>
    <t>CMS and Expert Specialty Review Panel</t>
  </si>
  <si>
    <t>IOM 100-04, Chapter 15, Section 40; LCD: A/BMAC/J-H/L32606/R-09-01-2014; A/BMAC/J-L/L32252/R-09-01-2014; Expert Specialty Review Panel</t>
  </si>
  <si>
    <t>Deny ALS emergency services when billed without a diagnosis that supports ALS emergency services based on CMS guidelines and Cotiviti supplement to the CMS guidelines.</t>
  </si>
  <si>
    <t>9392.32</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</si>
  <si>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Codes.</t>
  </si>
  <si>
    <t>IOM 100-04, Chapter 15, Section 40</t>
  </si>
  <si>
    <t>Deny ALS or BLS non-emergency services when billed without a diagnosis that supports ALS/BLS non-emergency services based on CMS guidelines.</t>
  </si>
  <si>
    <t>If A0426 (AMBULANCE SERVICE, ADVANCED LIFE SUPPORT, NON-EMERGENCY TRANSPORT, LEVEL 1 (ALS 1)) or A0428 (AMBULANCE SERVICE, BASIC LIFE SUPPORT, NON-EMERGENCY TRANSPORT, (BLS)) is billed without a diagnosis anywhere on the claim header that is on the ALS/BLS service diagnosis list for nonemergency transport, then deny A0426 or A0428 with reason The Diagnosis Codes On The Claim Do Not Support The Billed Procedure Code.</t>
  </si>
  <si>
    <t>IOM 100-04, Chapter 15, Section 40; AMAC/J9/L29916/R-06-30-2009; AMAC/J9/L29920/R-06-30-2009; BMAC/J9/L29953/R-06-30-2009; BMAC/J9/L29955/R-06-30-2009</t>
  </si>
  <si>
    <t>Deny ALS or BLS services when billed without a diagnosis that supports ALS and BLS services based on CMS guidelines.</t>
  </si>
  <si>
    <t>If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or A0434 (SPECIALTY CARE TRANSPORT (SCT)) is billed without a diagnosis anywhere on the claim header that is on the BLS and ALS service diagnosis list, then deny A0426, A0427, A0428, A0429, A0430, A0431, A0433, or A0434 with reason The Diagnosis Codes On The Claim Do Not Support The Billed Procedure Code.</t>
  </si>
  <si>
    <t>IOM 100-04, Chapter 15, Section 40; LCD: A/BMAC/J-H/L32606/R-09-01-2014; A/BMAC/J-L/L32252/R-09-01-2014</t>
  </si>
  <si>
    <t>Deny ALS emergency services when billed without a diagnosis that supports ALS emergency services based on CMS guidelines.</t>
  </si>
  <si>
    <t>10504.9</t>
  </si>
  <si>
    <t>If A0427 (AMBULANCE SERVICE, ADVANCED LIFE SUPPORT, EMERGENCY TRANSPORT, LEVEL 1 (ALS 1 - EMERGENCY)), A0430 (AMBULANCE SERVICE, CONVENTIONAL AIR SERVICES, TRANSPORT, ONE WAY (FIXED WING)), A0431 (AMBULANCE SERVICE, CONVENTIONAL AIR SERVICES, TRANSPORT, ONE WAY (ROTARY WING)) or A0433 (ADVANCED LIFE SUPPORT, LEVEL 2 (ALS 2)) is billed without a diagnosis anywhere on the claim header that is on the emergency ALS service diagnosis list, then deny A0427, A0430, A0431 or A0433 with reason The Diagnosis Codes On The Claim Do Not Support The Billed Procedure Code.</t>
  </si>
  <si>
    <t>Ambulance Bill Type Codes</t>
  </si>
  <si>
    <t>Deny ambulance supply, service and transport codes when billed with an inappropriate bill type.</t>
  </si>
  <si>
    <t>8402.2</t>
  </si>
  <si>
    <t>If A0021-A0999, S9960, or S9961 (Ambulance supply, service and transport codes) is billed and the Bill Type is not 0130-013Z (Outpatient hospital), 0220-022Z (SNF-Inpatient part B), 0230-023Z, (SNF), 0830-083Z (Ambulatory Surgery Center), or 0850-085Z (Critical Access Hospital), then deny A0021-A0999, S9960 or S9961 with reason Place Of Service Inappropriate For Procedure.</t>
  </si>
  <si>
    <t>IOM 100-04, Chapter 15, Section 30.2-B</t>
  </si>
  <si>
    <t>Ambulance Mileage</t>
  </si>
  <si>
    <t xml:space="preserve">Deny ambulance mileage (or ambulance mileage when reported with response and treatment only) when an ambulance transport code has not been billed for the same date of service or has been denied by another policy._x000D_
_x000D_
</t>
  </si>
  <si>
    <t>11378.7</t>
  </si>
  <si>
    <t>If A0380 (BLS MILEAGE (PER MILE)), A0390 (ALS MILEAGE (PER MILE)), A0425 (GROUND MILEAGE, PER STATUTE MILE), A0435 (FIXED WING AIR MILEAGE, PER STATUTE MILE), or A0436 (ROTARY WING AIR MILEAGE, PER STATUTE MILE) is billed with A0998 (AMBULANCE RESPONSE AND TREATMENT, NO TRANSPORT)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Not A Covered Procedure.</t>
  </si>
  <si>
    <t>IOM 100-04, Chapter 15, Sections 10.2</t>
  </si>
  <si>
    <t>9420.27</t>
  </si>
  <si>
    <t>If A0390 (ALS MILEAGE (PER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A0390, A0435 or A0436 with reason Service Denied Because The Related Or Qualifying Service Was Not Paid Or Identified.</t>
  </si>
  <si>
    <t>IOM 100-04, Chapter 15, Section 30.2.1-B and 30.2.1-F</t>
  </si>
  <si>
    <t>9427.12</t>
  </si>
  <si>
    <t>If A0380 (BLS MILEAGE (PER MILE)), A0390 (ALS MILEAGE (PER MILE)), A0425 (GROUND MILEAGE, PER STATUTE MILE), A0435 (FIXED WING AIR MILEAGE, PER STATUTE MILE), or A0436 (ROTARY WING AIR MILEAGE, PER STATUTE MILE) is billed and A0225 (AMBULANCE SERVICE, NEONATAL TRANSPORT, BASE RATE, EMERGENCY TRANSPORT, ONE WAY),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A0430 (AMBULANCE SERVICE, CONVENTIONAL AIR SERVICES, TRANSPORT, ONE WAY (FIXED WING)), A0431 (AMBULANCE SERVICE, CONVENTIONAL AIR SERVICES, TRANSPORT, ONE WAY (ROTARY WING)), A0433 (ADVANCED LIFE SUPPORT, LEVEL 2 (ALS 2)), A0434 (SPECIALTY CARE TRANSPORT (SCT)), S9960 (AMBULANCE SERVICE, CONVENTIONAL AIR SERVICE, NONEMERGENCY TRANSPORT, ONE WAY (FIXED WING)), or S9961 (AMBULANCE SERVICE, CONVENTIONAL AIR SERVICE, NONEMERGENCY TRANSPORT, ONE WAY (ROTARY WING)) has not been billed for the same date of service, then deny A0380, A0390, A0425, A0435 or A0436 with reason Service Denied Because The Related Or Qualifying Service Was Not Paid Or Identified</t>
  </si>
  <si>
    <t>IOM 100-04, Chapter 15, Section 30.2.1-B</t>
  </si>
  <si>
    <t>9429.2</t>
  </si>
  <si>
    <t>If A0380 (BLS MILEAGE (PER MILE)) is billed and A0428 (AMBULANCE SERVICE, BASIC LIFE SUPPORT, NON-EMERGENCY TRANSPORT, (BLS)) or A0429 (AMBULANCE SERVICE, BASIC LIFE SUPPORT, EMERGENCY TRANSPORT (BLS-EMERGENCY)) has not been billed for the same date of service, then deny A0380, with reason Service Denied Because The Related Or Qualifying Service Was Not Paid Or Identified.</t>
  </si>
  <si>
    <t>Deny ambulance transport when mileage codes are not also billed for the same date of service.</t>
  </si>
  <si>
    <t>8403.10</t>
  </si>
  <si>
    <t>If A0225, A0426-A0434, S9960, S9961 (Ambulance transport) is billed and A0380 (BLS MILEAGE (PER MILE)), A0390 (ALS MILEAGE (PER MILE)), A0425 (GROUND MILEAGE, PER STATUTE MILE), A0435 (FIXED WING AIR MILEAGE, PER STATUTE MILE), or A0436 (ROTARY WING AIR MILEAGE, PER STATUTE MILE) has not been billed or paid for the same date of service, then deny A0225, A0426-A0434, S9960 or S9961 with reason Procedure Inappropriately Coded. Exception: A0428, A0429, A0430, A0431, S9960, and S9961 when billed with QL modifier.</t>
  </si>
  <si>
    <t>IOM 100-4, Chapter 15, Section 30.2.1-B</t>
  </si>
  <si>
    <t>Ambulance Place of Service Codes</t>
  </si>
  <si>
    <t>Deny ambulance services not billed in place of service 41 or 42.</t>
  </si>
  <si>
    <t>7108.3</t>
  </si>
  <si>
    <t>If the Provider Specialty is Ambulance and place of service (POS) is not 41 (Ambulance--Land) or 42 (Ambulance--Air or Water), then deny with reason Place Of Service Inappropriate For Procedure.</t>
  </si>
  <si>
    <t>IOM 100-04, Chapter 26, Section 10.5; AMA CPT Manual</t>
  </si>
  <si>
    <t>Ambulance Services and Required Modifiers</t>
  </si>
  <si>
    <t>Deny ambulance services if a provider does not submit an origin modifier combined with a destination modifier.</t>
  </si>
  <si>
    <t>6751.20</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</si>
  <si>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absent a two character origin/destination modifier, then deny A0021-A0160, A0225, A0380, A0390, A0425-A0436, A0888, S9960, or S9961 with reason Procedure Inappropriately Coded. Potential modifier combinations: DD, DE, DG, DH, DI, DJ, DN, DP, DR, DS, DX, ED, EE, EG, EH, EI, EJ, EN, EP, ER, ES, EX, GD, GE, GG, GH, GI, GJ, GN, GP, GR, GS, GX, HD, HE, HG, HH, HI, HJ, HN, HP, HR, HS, HX, ID, IE, IG, IH, II, IJ, IN, IP, IR, IS, IX, JD, JE, JG, JH, JI, JJ, JN, JP, JR, JS, JX, ND, NE, NG, NH, NI, NJ, NN, NP, NR, NS, NX, PD, PE, PG, PH, PI, PJ, PN, PP, PR, PS, PX, QL, RD, RE, RG, RH, RI, RJ, RN, RP, RR, RS, RX, SD, SE, SG, SH, SI, SJ, SN, SP, SR, SS, SX, XD, XE, XG, XH, XI, XJ, XN, XP, XR, XS or XX. Ambulance origin and destination modifiers definitions are: D - Diagnostic or therapeutic site, other than P or H; E - Residential, Domiciliary, Custodial facility; G - Hospital based ESRD facility; H - Hospital; I - Site of transfer between modes of ambulance transport; J - Freestanding ESRD facility; N - Skilled nursing facility; P - Physician's office; R - Residence; S - Scene of accident or acute event; X - Intermediate stop at physician's office on the way to the hospital (destination only).</t>
  </si>
  <si>
    <t>IOM 100-02, Chapter 10, Section 10.3; IOM 100-04, Chapter 15, Section 30.A; HCPCS Level II Manual</t>
  </si>
  <si>
    <t>Deny ambulance services when billed without modifiers QM or QN.</t>
  </si>
  <si>
    <t>8404.6</t>
  </si>
  <si>
    <t>If A0021-A0160 (Ambulance, transportation services), A0225 (AMBULANCE SERVICE, NEONATAL TRANSPORT, BASE RATE, EMERGENCY TRANSPORT, ONE WAY), A0380 (BLS MILEAGE (PER MILE)), A0390 (ALS MILEAGE (PER MILE)), A0425-A0436 (Ambulance services),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revenue code 0540 and modifier QM or QN is not also present on the same line, then deny A0021-A0160, A0225, A0380, A0390, A0425-A0436, A0888, S9960, or S9961 with reason The Service Code Is Inconsistent With The Modifier Used Or A Required Modifier Is Missing. Valid modifier combinations: QM - Ambulance service provided under arrangement by a provider of services; QN - Ambulance service furnished directly by a provider of services.</t>
  </si>
  <si>
    <t>1. IOM 100-04, Chapter 15, Sections 30.2.1-E and 20.1.1; 2. CMS HCPCS Level II Manual</t>
  </si>
  <si>
    <t>Ambulance Services (Ground)</t>
  </si>
  <si>
    <t>Deny ambulance services (Ground) (A0425-A0429, A0433, or A0434) when billed without a required diagnosis.</t>
  </si>
  <si>
    <t>If A0425 (GROUND MILEAGE, PER STATUTE MILE), A0426 (AMBULANCE SERVICE, ADVANCED LIFE SUPPORT, NON-EMERGENCY TRANSPORT, LEVEL 1 (ALS 1)), A0427 (AMBULANCE SERVICE, ADVANCED LIFE SUPPORT, EMERGENCY TRANSPORT, LEVEL 1 (ALS 1 - EMERGENCY)), A0428 (AMBULANCE SERVICE, BASIC LIFE SUPPORT, NON-EMERGENCY TRANSPORT, (BLS)), A0429 (AMBULANCE SERVICE, BASIC LIFE SUPPORT, EMERGENCY TRANSPORT (BLS-EMERGENCY)), A0433 (ADVANCED LIFE SUPPORT, LEVEL 2 (ALS 2)) or A0434 (SPECIALTY CARE TRANSPORT (SCT)) is billed and a diagnosis indicating the patient medical condition (ICD-10 code: Z74.01, Z74.3, Z78.1, Z99.89) has not been billed on the claim, then deny A0425, A0426, A0427, A0428, A0429, A0433 or A0434 with reason The Diagnosis Codes On The Claim Do Not Support The Billed Procedure Code.</t>
  </si>
  <si>
    <t>REGIONAL CMS POLICY (LOCAL COVERAGE DETERMINATION [LCD])</t>
  </si>
  <si>
    <t>LCD: A/BMAC/J-H/L35162/R-10-01-2015; A/BMAC/J-L/L35162/R-10-01-2015</t>
  </si>
  <si>
    <t>Ambulance Services (Ground) - Emergency</t>
  </si>
  <si>
    <t>Deny emergency ambulance services (A0427, A0429, or A0433) when billed and the destination modifier is not H (Hospital), I (Site of transfer [e.g. airport or helicopter pad] between modes of ambulance transport), or X (Intermediate stop at physician's office on way to hospital [destination code only]).</t>
  </si>
  <si>
    <t>If A0427 (AMBULANCE SERVICE, ADVANCED LIFE SUPPORT, EMERGENCY TRANSPORT, LEVEL 1 (ALS 1 - EMERGENCY)), A0429 (AMBULANCE SERVICE, BASIC LIFE SUPPORT, EMERGENCY TRANSPORT (BLS-EMERGENCY)), or A0433 (ADVANCED LIFE SUPPORT, LEVEL 2 (ALS 2)) is billed and the second (destination) letter in the modifier is not H (Hospital), I (Site of transfer (e.g. airport or helicopter pad) between modes of ambulance transport), or X (Intermediate stop at physician's office on way to hospital (destination code only)), then deny A0427, A0429, or A0433 with reason Not A Covered Service. Exclude modifier QL (Patient Pronounced Dead After Ambulance Called)</t>
  </si>
  <si>
    <t>LCD: A/BMAC/J-L/L32252/R-09-01-2014; A/BMAC/J-H/L32606/R-09-01-2014; A/BMAC/J-M/L31604/R-08-27-2015; HHHMAC/J-M/L31604/R-08-27-2015; A/BMAC/J-J/L30022/R-08-01-2012; IOM 100-04, Chapter 15, Section 40</t>
  </si>
  <si>
    <t>Ambulance Services (Ground) - Non-Emergency</t>
  </si>
  <si>
    <t>Deny non-emergency ambulance services (A0426, A0428) when billed without a required diagnosis.</t>
  </si>
  <si>
    <t>If A0426 (Ambulance service, advanced life support, non-emergency transport, level 1 [ALS 1]) or A0428 (Ambulance service, basic life support, non-emergency transport [BLS]) is billed and ICD-9 code V49.84 (Bed confinement status) or V49.89 (Other specified conditions influencing health status); ICD-10 code Z74.01 (Bed confinement status) or Z78.9 (Other specified health status) have not been billed on the claim, then deny A0426 or A0428 with reason The Diagnosis Codes On The Claim Do Not Support The Billed Procedure Code.</t>
  </si>
  <si>
    <t>A/BMAC/J-N/L29916/R-06-30-2009; A/BMAC/J-N/L29920/R-06-30-2009; A/BMAC/J-N/L29953/R-06-30-2009; A/BMAC/J-N/L29955/R-06-30-2009; A/BMAC/J-N/L33383/E-10-01-2015</t>
  </si>
  <si>
    <t>Ambulance Supplies and Additional Ambulance Services</t>
  </si>
  <si>
    <t>Deny ambulance supplies or additional ambulance services when transport codes are not also billed for the same date of service.</t>
  </si>
  <si>
    <t>14075.2</t>
  </si>
  <si>
    <t>If A0382 (BLS ROUTINE DISPOSABLE SUPPLIES), A0384 (BLS SPECIALIZED SERVICE DISPOSABLE SUPPLIES; DEFIBRILLATION (USED BY ALS AMBULANCES AND BLS AMBULANCES IN JURISDICTIONS WHERE DEFIBRILLATION IS PERMITTED IN BLS AMBULANCES)), A0392 (ALS SPECIALIZED SERVICE DISPOSABLE SUPPLIES; DEFIBRILLATION (TO BE USED ONLY IN JURISDICTIONS WHERE DEFIBRILLATION CANNOT BE PERFORMED IN BLS AMBULANCES)), A0394 (ALS SPECIALIZED SERVICE DISPOSABLE SUPPLIES; IV DRUG THERAPY), A0396 (ALS SPECIALIZED SERVICE DISPOSABLE SUPPLIES; ESOPHAGEAL INTUBATION), A0398 (ALS ROUTINE DISPOSABLE SUPPLIES), A0420 (AMBULANCE WAITING TIME (ALS OR BLS), ONE HALF (1/2) HOUR INCREMENTS), A0422 (AMBULANCE (ALS OR BLS) OXYGEN AND OXYGEN SUPPLIES, LIFE SUSTAINING SITUATION), or A0424 (EXTRA AMBULANCE ATTENDANT, GROUND (ALS OR BLS) OR AIR (FIXED OR ROTARY WINGED); (REQUIRES MEDICAL REVIEW)) is billed without A0021 (AMBULANCE SERVICE, OUTSIDE STATE PER MILE, TRANSPORT (MEDICAID ONLY)), A0225 (AMBULANCE SERVICE, NEONATAL TRANSPORT, BASE RATE, EMERGENCY TRANSPORT, ONE WAY), A0426-A0434 (Ambulance transport), A0998 (AMBULANCE RESPONSE AND TREATMENT, NO TRANSPORT), A0999 (UNLISTED AMBULANCE SERVICE), or S9960-S9961 (Ambulance, conventional air service, non-emergency transport) then deny A0382, A0384, A0392, A0394, A0396, A0398, A0420, A0422, or A0424 with reason Service Denied Because The Related Or Qualifying Service Was Not Paid Or Identified.</t>
  </si>
  <si>
    <t>ADMINISTRATIVE PROCESSING RULES</t>
  </si>
  <si>
    <t>Administrative Processing Rules</t>
  </si>
  <si>
    <t>Modifier QL</t>
  </si>
  <si>
    <t>Deny additional ambulance services and supplies billed with modifier QL.</t>
  </si>
  <si>
    <t>6750.6</t>
  </si>
  <si>
    <t>If A0380 (BLS MILEAGE (PER MILE)), A0390 (ALS MILEAGE (PER MILE)), A0425 (GROUND MILEAGE, PER STATUTE MILE), A0435 (FIXED WING AIR MILEAGE, PER STATUTE MILE), A0436 (ROTARY WING AIR MILEAGE, PER STATUTE MILE) and/or A0999 (UNLISTED AMBULANCE SERVICE) is billed with modifier QL (Patient pronounced dead after ambulance called), then deny A0380, A0390, A0425, A0435, A0436 or A0999 with reason Not A Covered Service.</t>
  </si>
  <si>
    <t xml:space="preserve"> IOM 100-04, Chapter 15, Sections 20.5.1 and 30.2-D;  IOM 100-02, Chapter 10, Section 10.2.6</t>
  </si>
  <si>
    <t>Recode ambulance services for deceased patients to Basic Life Support.</t>
  </si>
  <si>
    <t>6773.6</t>
  </si>
  <si>
    <t>If A0225 (AMBULANCE SERVICE, NEONATAL TRANSPORT, BASE RATE, EMERGENCY TRANSPORT, ONE WAY), A0426 (AMBULANCE SERVICE, ADVANCED LIFE SUPPORT, NON-EMERGENCY TRANSPORT, LEVEL 1 (ALS 1)), A0427 (AMBULANCE SERVICE, ADVANCED LIFE SUPPORT, EMERGENCY TRANSPORT, LEVEL 1 (ALS 1 - EMERGENCY)), A0429 (AMBULANCE SERVICE, BASIC LIFE SUPPORT, EMERGENCY TRANSPORT (BLS-EMERGENCY)), A0433 (ADVANCED LIFE SUPPORT, LEVEL 2 (ALS 2)) or A0434 (SPECIALTY CARE TRANSPORT (SCT)) is billed with modifier QL (Patient pronounced dead after ambulance called) then change A0225, A0426, A0427 , A0429, A0433 or A0434 to A0428, retaining the QL modifier with reason Recoded To A Code That More Accurately Describes The Services Rendered.</t>
  </si>
  <si>
    <t>IOM 100-04, Chapter 15, Section 30.2- D;  IOM 100-02, Chapter 10, Section 10.2.6</t>
  </si>
  <si>
    <t>Noncovered Ambulance Transportation and Transportation-Related Services</t>
  </si>
  <si>
    <t>Deny A0021-A0424 (Transportation services), or A0998 (Ambulance response and treatment, no transport) when billed with revenue codes 0541, 0542, 0544, 0547, or 0549.</t>
  </si>
  <si>
    <t>12966.1</t>
  </si>
  <si>
    <t>If A0021-A0424 (Transportation services) or A0998 (AMBULANCE RESPONSE AND TREATMENT, NO TRANSPORT) is billed with revenue code 0541, 0542, 0544, 0547, or 0549, then deny A0021-A0424 or A0998 with reason Not A Covered Service.</t>
  </si>
  <si>
    <t>CMS TRANSMITTALS/ MEMOS/PUBLICATIONS</t>
  </si>
  <si>
    <t>CMS TRANSMITTALS, MEMOS AND PUBLICATIONS</t>
  </si>
  <si>
    <t>CMS Transmittal 1003, 11-25-2011, CR7489</t>
  </si>
  <si>
    <t>Deny non-ambulance transportation services when billed and the provider's specialty is Ambulance. (CMS)</t>
  </si>
  <si>
    <t>12251.5</t>
  </si>
  <si>
    <t>If the provider specialty is Ambulance, then deny all CPT and HCPCS codes except for the valid codes listed below with reason Included In Primary Procedure. Exception: A0425, A0426, A0427, A0428, A0429, A0430, A0431, A0432, A0433, A0434, A0435, A0436</t>
  </si>
  <si>
    <t>IOM 100-04, Chapter 15, Section 10.4; 30.B</t>
  </si>
  <si>
    <t>Deny non-ambulance transportation services when billed and the provider's specialty is Ambulance. (CMS +Cotiviti Supplement)</t>
  </si>
  <si>
    <t>12253.6</t>
  </si>
  <si>
    <t>If the provider specialty is Ambulance, then deny all CPT and HCPCS codes except for the valid codes listed below with reason Included In Primary Procedure. Exception: A0225, A0380, A0390, A0425, A0426, A0427, A0428, A0429, A0430, A0431, A0432, A0433, A0434, A0435, A0436, A0888, A0998, A0999, S0207, S0208, S9960, S9961</t>
  </si>
  <si>
    <t>Deny non-ambulance transportation services billed with revenue code 0540 (Ambulance general classification). (CMS)</t>
  </si>
  <si>
    <t>14180.1</t>
  </si>
  <si>
    <t>If any service is billed and the Revenue Code is 0540 (Ambulance General Classification), then deny all CPT and HCPCS codes except for the valid codes listed below with reason Not A Covered Service. Exception: A0425, A0426, A0427, A0428, A0429, A0430, A0431, A0432, A0433, A0434, A0435, A0436</t>
  </si>
  <si>
    <t>CMS Pub 100-04</t>
  </si>
  <si>
    <t>IOM 100-04, Chapter 15, Section 10.4; 30.2.1</t>
  </si>
  <si>
    <t>Deny non-ambulance transportation services billed with revenue code 0540 (Ambulance general classification). (CMS +Cotiviti Supplement)</t>
  </si>
  <si>
    <t>14181.1</t>
  </si>
  <si>
    <t>If any service is billed and the Revenue Code is 0540 (Ambulance General Classification), then deny all CPT and HCPCS codes except for the valid codes listed below with reason Not A Covered Service. Exception: A0225, A0380, A0390, A0425, A0426, A0427, A0428, A0429, A0430, A0431, A0432, A0433, A0434, A0435, A0436, A0888, A0998, A0999</t>
  </si>
  <si>
    <t>Non-Covered Origins and Destinations</t>
  </si>
  <si>
    <t>Deny ambulance claims submitted with non-covered origin and destination modifiers.</t>
  </si>
  <si>
    <t>6749.21</t>
  </si>
  <si>
    <t>If A0021-A0160 (Ambulance service and transport codes), A0225 (AMBULANCE SERVICE, NEONATAL TRANSPORT, BASE RATE, EMERGENCY TRANSPORT, ONE WAY), A0380 (BLS MILEAGE (PER MILE)), A0390 (ALS MILEAGE (PER MILE)), A0425-A0436 (Ambulance mileage and service codes), A0888 (NONCOVERED AMBULANCE MILEAGE, PER MILE (E.G., FOR MILES TRAVELED BEYOND CLOSEST APPROPRIATE FACILITY)), S9960 (AMBULANCE SERVICE, CONVENTIONAL AIR SERVICE, NONEMERGENCY TRANSPORT, ONE WAY (FIXED WING)), or S9961 (AMBULANCE SERVICE, CONVENTIONAL AIR SERVICE, NONEMERGENCY TRANSPORT, ONE WAY (ROTARY WING)) is billed with one of the following modifier combinations, then deny A0021-A0160, A0225, A0380, A0390, A0425-A0436, A0888, S9960, or S9961 with reason Not A Covered Service. Non-covered modifier combinations: DD, DE, DG, DJ, DP, DS, ED, EE, EP, ES, GD, GG, GJ, GP, GS, HP, HS, ID, IE, IG, IJ, IN, IP, IR, IS, JD, JJ, JP, JS, NP, NS, PD, PE, PG, PJ, PP, PR, PS, RD, RE, RP, RR, RS, SD, SE, SG, SJ, SN, SP, SR, SS, XD, XE, XG, XH, XI, XJ, XN, XP, XR, XS, XX. Ambulance origin and destination modifiers definitions are: D - Diagnostic or therapeutic site, other than P or H; E Residential, Domiciliary, Custodial facility; G - Hospital based ESRD facility; H - Hospital; I - Site of transfer between modes of ambulance transport; J Freestanding ESRD facility; N - Skilled nursing facility; P - Physician's office; R - Residence; S - Scene of accident or acute event; X - Intermediate stop at physician's office on the way to the hospital (destination only).</t>
  </si>
  <si>
    <t>Non-Emergency (BLS) Transport - ESRD Facility</t>
  </si>
  <si>
    <t>Adjust payment to 90% for non-emergency ambulance services (A0428) and associated mileage (A0425) to or from a dialysis facility.</t>
  </si>
  <si>
    <t>13930.1</t>
  </si>
  <si>
    <t>If A0428 (AMBULANCE SERVICE, BASIC LIFE SUPPORT, NON-EMERGENCY TRANSPORT, (BLS)) is billed and the modifier is one of the following, then set the recommended percentage to 90% with reason Modifier Adjustment. Modifiers: DG, DJ, EG, EJ, GD, GE, GG, GH, GI, GJ, GN, GP, GR, GS, GX, HG, HJ, IG, IJ, JD, JE, JG, JH, JI, JJ, JN, JP, JR, JS, JX, NG, NJ, PG, PJ, RG, RJ, SG, SJ, XG, XJ</t>
  </si>
  <si>
    <t>CMS Transmittal 2703, 05-10-2013, CR8269</t>
  </si>
  <si>
    <t>14061.1</t>
  </si>
  <si>
    <t>If A0425 (GROUND MILEAGE, PER STATUTE MILE) is billed with one of the following modifiers and A0428 (AMBULANCE SERVICE, BASIC LIFE SUPPORT, NON-EMERGENCY TRANSPORT, (BLS)) has been billed for the same date of service with one of the following modifiers, then set the recommended percentage to 90% with reason Modifier Adjustment. Modifiers: DG, DJ, EG, EJ, GD, GE, GG, GH, GI, GJ, GN, GP, GR, GS, GX, HG, HJ, IG, IJ, JD, JE, JG, JH, JI, JJ, JN, JP, JR, JS, JX, NG, NJ, PG, PJ, RG, RJ, SG, SJ, XG, XJ</t>
  </si>
  <si>
    <t>ASC Approved Procedures</t>
  </si>
  <si>
    <t>Deny all procedures that are not listed on the ASC approved procedure list for claims submitted with Place of Service 24. (CMS)</t>
  </si>
  <si>
    <t>9351.63</t>
  </si>
  <si>
    <t>If a procedure, item or service is billed with place of service 24 (Ambulatory Surgical Center [ASC]), and that procedure, item or service is not on the ASC approved procedure or ancillary services list, then deny the procedure, item or service with reason Place Of Service Inappropriate For Procedure.</t>
  </si>
  <si>
    <t>IOM 100-04, Chapter 14 , Section 10.2.; Code List: CMS ASC Addendums AA and BB (excluding codes with indicator D5).</t>
  </si>
  <si>
    <t>Deny all procedures that are not listed on the ASC approved procedure list for claims submitted with Bill Type 0830-083Z. (CMS)</t>
  </si>
  <si>
    <t>9352.58</t>
  </si>
  <si>
    <t>If a procedure, item or service is billed with bill type 0830-083Z (Ambulatory Surgical Center [ASC]), and that procedure, item or service is not on the ASC approved procedure or ancillary services list, then deny the procedure, item or service with reason Place Of Service Inappropriate For Procedure.</t>
  </si>
  <si>
    <t>IOM 100-04, Chapter 14, Section 10.2; Code list: CMS ASC Addendums AA and BB (excluding codes with indicator D5).</t>
  </si>
  <si>
    <t>Deny all procedures that are not listed on the ASC approved procedure list for claims submitted with Bill Type 0830-083Z. (CMS + Cotiviti Supplement)</t>
  </si>
  <si>
    <t>9391.49</t>
  </si>
  <si>
    <t>CMS and Expert Specialty Review Panel; IOM 100-04, Chapter 14, Section 40; Code list: CMS ASC Addendums AA and BB (excluding codes with indicator D5); Cotiviti supplement to the CMS ASC code list.</t>
  </si>
  <si>
    <t>Deny all procedures that are not listed on the ASC approved procedure list for claims submitted with Place of Service 24. (CMS + Cotiviti Supplement)</t>
  </si>
  <si>
    <t>9390.52</t>
  </si>
  <si>
    <t>CMS and Expert Specialty Review Panel; IOM 100-04, Chapter 14, Section 10.2; Code List: CMS ASC Addendums AA and BB (excluding codes with indicator D5); Cotiviti supplement to CMS ASC code list.</t>
  </si>
  <si>
    <t>Brachytherapy Sources Provided Integral to a Covered ASC Procedure</t>
  </si>
  <si>
    <t>Deny brachytherapy source when billed without an approved ASC surgical procedure for claims submitted with Place of Service 24.</t>
  </si>
  <si>
    <t>10216.39</t>
  </si>
  <si>
    <t>If an Ambulatory Surgical Center (ASC) approved brachytherapy source is billed without an ASC approved surgical procedure for the same date of service and the place of service is 24 (ASC), then deny the brachytherapy source with reason Service Denied Because The Related Or Qualifying Service Was Not Paid Or Identified.</t>
  </si>
  <si>
    <t>IOM 100-04, Chapter 14, Section 40; Code Lists: Brachytherapy Source - CMS ASC Addendum BB file, Payment Indicators H2; Surgical procedures - CMS ASC Addendum AA file, All codes.</t>
  </si>
  <si>
    <t>Deny brachytherapy source when billed without an approved ASC surgical procedure for claims submitted with Bill Type 0830-083Z.</t>
  </si>
  <si>
    <t>10221.36</t>
  </si>
  <si>
    <t>If an Ambulatory Surgical Center (ASC) approved brachytherapy source is billed without an ASC approved surgical procedure for the same date of service and the bill type is 0830-083Z (ASC), then deny the brachytherapy source with reason Service Denied Because The Related Or Qualifying Service Was Not Paid Or Identified.</t>
  </si>
  <si>
    <t>IOM 100-04, Chapter 14, Section 40; Code Lists: Brachytherapy Source - CMS ASC Addendum BB file, Payment Indicator H2; Surgical procedures - CMS ASC Addendum AA file, All codes.</t>
  </si>
  <si>
    <t>Devices Provided Integral to a Covered ASC Procedure</t>
  </si>
  <si>
    <t>Deny the device when billed without an approved ASC surgical procedure for claims submitted with Place of Service 24.</t>
  </si>
  <si>
    <t>10215.40</t>
  </si>
  <si>
    <t>If an Ambulatory Surgical Center (ASC) approved device is billed without an ASC approved surgical procedure for the same date of service and the place of service is 24 (ASC), then deny the device with reason Service Denied Because The Related Or Qualifying Service Was Not Paid Or Identified.</t>
  </si>
  <si>
    <t>IOM 100-04, Chapter 14, Section 40; Code Lists: Device Codes - CMS ASC Addendum BB file, Payment Indicator J7; Surgical procedures - CMS ASC Addendum AA file, All codes.</t>
  </si>
  <si>
    <t>Deny the device when billed without an approved ASC surgical procedure for claims submitted with Bill Type 0830-083Z.</t>
  </si>
  <si>
    <t>10220.39</t>
  </si>
  <si>
    <t>If a facility bills a device without an ASC approved surgical procedure for the same date of service and the bill type is 0830-083Z (Ambulatory Surgical Center), then deny the device with reason Service Denied Because The Related Or Qualifying Service Was Not Paid Or Identified.</t>
  </si>
  <si>
    <t>IOM 100-04, Chapter 14, Section 40; Code Lists: Device - 2016 CMS ASC Addendum BB file; Payment Indicator J7; Surgical procedures - 2016 CMS ASC Addendum AA file; All payment indicators.</t>
  </si>
  <si>
    <t>Drugs and Biologicals Provided Integral to a Covered ASC Procedure</t>
  </si>
  <si>
    <t>Deny drugs and biologicals when billed without an approved ASC surgical procedure for claims submitted with Place of Service 24.</t>
  </si>
  <si>
    <t>10213.51</t>
  </si>
  <si>
    <t>If a facility bills a drug or biological without an ASC approved surgical procedure for the same date of service and the place of service is 24 (Ambulatory Surgical Center), then deny with reason Service Denied Because The Related Or Qualifying Service Was Not Paid Or Identified.</t>
  </si>
  <si>
    <t>IOM 100-04, Chapter 14, Section 40; Code Lists: Drugs &amp; Biologicals - CMS ASC Addendum BB file, Payment Indicator K2; ASC surgical procedures - CMS ASC Addendum AA file, All codes.</t>
  </si>
  <si>
    <t>Deny drugs and biologicals when billed without an approved ASC surgical procedure for claims submitted with Bill Type 0830-083Z.</t>
  </si>
  <si>
    <t>10218.47</t>
  </si>
  <si>
    <t>If an Ambulatory Surgical Center (ASC) approved drug or biological is billed without an ASC approved surgical procedure for the same date of service and the bill type is 0830-083Z (ASC), then deny the drug or biological with reason Service Denied Because The Related Or Qualifying Service Was Not Paid Or Identified.</t>
  </si>
  <si>
    <t>IOM 100-04, Chapter 14, Section 40; Code Lists: Drugs &amp; Biologicals - CMS ASC Addendum BB file, Payment Indicator K2; Surgical procedures - CMS ASC Addendum AA file, All codes.</t>
  </si>
  <si>
    <t>Modifier SG in the ASC Facility Setting</t>
  </si>
  <si>
    <t>Remove modifier -SG when billed on a claim by any provider.</t>
  </si>
  <si>
    <t>10226.1</t>
  </si>
  <si>
    <t>If a procedure is billed with modifier SG (Ambulatory Surgical Center [ASC] facility service), then remove the modifier with reason Modifier Inappropriately Coded.</t>
  </si>
  <si>
    <t xml:space="preserve"> IOM 100.04, Chapter 14, Section 50</t>
  </si>
  <si>
    <t>Radiology Services Provided Integral to a Covered ASC Procedure</t>
  </si>
  <si>
    <t>Deny radiology service when billed without an approved ASC surgical procedure for claims submitted with Place of Service 24.</t>
  </si>
  <si>
    <t>10214.41</t>
  </si>
  <si>
    <t>If an Ambulatory Surgical Center (ASC) approved radiology procedure is billed without an ASC approved surgical procedure for the same date of service and the place of service is 24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</si>
  <si>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 CMS ASC Addendum AA file, All codes.</t>
  </si>
  <si>
    <t>Deny radiology service when billed without an approved ASC surgical procedure for claims submitted with Bill Type 0830-083Z.</t>
  </si>
  <si>
    <t>10219.42</t>
  </si>
  <si>
    <t>If an Ambulatory Surgical Center (ASC) approved radiology procedure is billed without an ASC approved surgical procedure for the same date of service and the bill type is 0830-083Z (ASC), then deny the radiology procedure with reason Service Denied Because The Related Or Qualifying Service Was Not Paid Or Identified.</t>
  </si>
  <si>
    <t>IOM 100-04, Chapter 14, Section 40; Code Lists: Radiology Procedures - CMS ASC Addendum BB file, Payment Indicators Z2 &amp; Z3; Surgical procedures -CMS ASC Addendum AA file, All codes.</t>
  </si>
  <si>
    <t>Anesthesia Crosswalk</t>
  </si>
  <si>
    <t>When surgical codes are billed by anesthesiologists or CRNAs, then crosswalk the surgical procedure code to the anesthesia service code.</t>
  </si>
  <si>
    <t>6149.66</t>
  </si>
  <si>
    <t>Anesthesia Crosswalk. If a surgical procedure code is billed, and the provider specialty is Anesthesiology, then replace the surgical procedure code with the corresponding anesthesia procedure code with reason Procedure Inappropriately Coded. Exceptions: (1) Codes with modifier 26; (2) Codes for pain management care; (3) Codes for services that an anesthesia provider would personally perform; (4) 70000-79999 billed in POS 11; (5) Pain management subspecialty.</t>
  </si>
  <si>
    <t>AMERICAN SOCIETY OF ANESTHESIOLOGISTS</t>
  </si>
  <si>
    <t>ASA Crosswalk</t>
  </si>
  <si>
    <t>ASA 2016 Crosswalk</t>
  </si>
  <si>
    <t>Crosswalk surgical codes billed on a CMS-1450 with revenue codes 0963 (Professional fees anesthesiologist [MD]) or 0964 (Professional fees anesthetist [CRNA]).</t>
  </si>
  <si>
    <t>8500.24</t>
  </si>
  <si>
    <t>Anesthesia Crosswalk. If a surgical procedure code is billed with revenue code 0963 (Professional Fees Anesthesiologist [MD]) or 0964 (Professional Fees Anesthetist [CRNA]), then change the surgical procedure code to the corresponding anesthesia procedure code with reason Recoded To A General Anesthesia Service Code. Exceptions: (1) Codes with modifier 26; (2) Codes for pain management care; (3) Codes for services that an anesthesia provider would personally perform.</t>
  </si>
  <si>
    <t>Crosswalk surgical codes billed on a CMS-1450 with revenue codes 096X-98X (Professional fees) when the surgical codes are appended with any anesthesia modifier (AA, AD, G8, G9, QS, QX, QY, QZ).</t>
  </si>
  <si>
    <t>9389.21</t>
  </si>
  <si>
    <t>Anesthesia Crosswalk. If a surgical procedure code is billed with revenue codes 0960-0989 (Professional fees) and modifier AA (Anesthesia performed by anesthesiologist), AD (MD supervision of &gt;4 concurrent anesthesia procedures), G8 (Monitored anesthesia care), G9 (Monitored anesthesia care), QS (Monitored anesthesia care service), QX (CRNA service), QY (Medical direction by anesthesiologist of one CRNA), or QZ (CRNA service) has been appended, then change the surgical procedure code to the corresponding anesthesia procedure code retaining the modifiers with reason Recoded To A General Anesthesia Service Code. Exceptions: (1) Codes with modifier 26; (2) Codes for pain management care; (3) Codes for services that an anesthesia provider would personally perform.</t>
  </si>
  <si>
    <t>Anesthesia for Gastrointestinal Endoscopic Procedures</t>
  </si>
  <si>
    <t>Deny 00740 (Anesthesia for upper gastrointestinal endoscopic procedures) or 00810 (Anesthesia for lower intestinal endoscopic procedures) when billed with a gastrointestinal endoscopic procedure for a patient age greater than 18 or less than 70 years by any provider without an appropriate diagnosis.</t>
  </si>
  <si>
    <t>15293.3</t>
  </si>
  <si>
    <t>If 00740 (Anesthesia for upper gastrointestinal endoscopic procedures, endoscope introduced proximal to duodenum) or 00810 (Anesthesia for lower intestinal endoscopic procedures, endoscope introduced distal to duodenum) is billed with one of the listed gastrointestinal endoscopy procedures, by any provider, and the diagnosis on the claim is not one of the listed diagnosis codes and the patient's age is greater than 18 years or less than 70 years, then deny 00740 or 00810 with reason Not Medically Necessary. Exceptions: 00740 and 00810 when billed with physical status modifiers P3, P4, P5 or P6, or MAC modifier G9</t>
  </si>
  <si>
    <t>American Society of Gastrointestinal Endoscopy</t>
  </si>
  <si>
    <t>American Society of Gastrointestinal Endoscopy; Expert Specialty Review Panel</t>
  </si>
  <si>
    <t>Anesthesia for Pain Management Injections</t>
  </si>
  <si>
    <t>Deny anesthesia and moderate sedation services (00300, 00400, 00600, 01935-01936, 01991-01992, 99144-99145, 99149-99150) when billed with pain management services and billed without a surgical code (10021-69990) by any provider for a patient age 18 or older.</t>
  </si>
  <si>
    <t>15816.1</t>
  </si>
  <si>
    <t>If 00300 (Anesthesia for all procedures on the integumentary system, muscles and nerves of head, neck, and posterior trunk, not otherwise specified), 00400 (Anesthesia for procedures on the integumentary system on the extremities, anterior trunk and perineum; not otherwise specified), 00600 (Anesthesia for procedures on cervical spine and cord; not otherwise specified), 01935-01936 (Anesthesia for percutaneous image guided procedures on the spine and spinal cord), 01991-01992 (Anesthesia for diagnostic or therapeutic nerve blocks and injections), 99144-99145, 99149-99150 (Moderate (conscious) sedation services) is billed with 20552, 20553, 27096, 62273, 62310, 62311, 64405, 64479, 64480, 64483, 64484, 64490-64495, 0228T, 0229T, 0230T, 0231T, or G0260 (Pain management codes) by any provider and any claim type billed without 10021-69990 by any provider and any claim type except for 20552, 20553, 27096, 62273, 62310, 62311, 64405, 64479, 64480, 64483, 64484, 64490-64495, 0228T, 0229T, 0230T, 0231T, or G0260 and the patient's age is greater than or equal to 18 years then deny 00300, 00400, 00600, 01935-01936, 01991-01992, 99144-99145, 99149-99150 with reason Not Medically Necessary. Exceptions: Anesthesia codes in the range 00100-01999 billed with physical status modifiers P3 or P4, or MAC modifier G9.</t>
  </si>
  <si>
    <t>American Society of Anesthesiologists, Pain Medicine Committee: STATEMENT ON ANESTHETIC CARE DURING INTERVENTIONAL PAIN PROCEDURES FOR ADULTS, 2010; International Spine Intervention Society Guidelines (2nd edition) regarding the use of sedation for pain procedures</t>
  </si>
  <si>
    <t>Anesthesia Modifiers for Anesthesia Services</t>
  </si>
  <si>
    <t>Deny 00100-01999 (Anesthesia services) if billed without an appropriate modifier.</t>
  </si>
  <si>
    <t>11556.4</t>
  </si>
  <si>
    <t>If 00100-01999 (Anesthesia services) are billed without one of the following modifiers appended, then deny 00100-01999 with reason The Service Code Is Inconsistent With The Modifier Used Or A Required Modifier Is Missing. Anesthesia Modifiers: AA (Anesthesia services performed personally by an anesthesiologist), AD (Medical supervision by a physician: more than 4 concurrent anesthesia procedures), G8 (Monitored anesthesia care for deep, complex, complicated, or markedly invasive surgical procedure), G9 (Monitored anesthesia care for patient who has history of severe cardio-pulmonary condition), QK (Medical direction of 2, 3, or 4 concurrent anesthesia procedures involving qualified individuals), QS (Monitored anesthesia care service), QX (CRNA service: with medical direction by a physician), QY (Medical direction of one CRNA by an anesthesiologist), QZ (CRNA service: without medical direction by a physician).</t>
  </si>
  <si>
    <t>IOM 100.04, Chapter 12, Section 50.K</t>
  </si>
  <si>
    <t>Deny any code when billed with modifier AA, AD, QK, QX, QY, or QZ on the same claim line.</t>
  </si>
  <si>
    <t>16293.1</t>
  </si>
  <si>
    <t>If any code is billed with modifiers AA (Anesthesia services performed personally by anesthesiologist), AD (Medical supervision by a physician: more than 4 concurrent anesthesia services), QK (Medical direction of 2, 3, or 4 concurrent anesthesia procedures involving qualified individuals), QX (Qualified nonphysician anesthetist with medical direction by a physician), QY (Medical direction of one qualified nonphysician anesthetist by an anesthesiologist), QZ (CRNA without medical direction by a physician) on the same claim line, then deny the code with reason Incorrect Modifier.</t>
  </si>
  <si>
    <t>IOM 100-4, Chapter 12, Section 140.3; HCPCS Manual Modifier Definition</t>
  </si>
  <si>
    <t>Certified Registered Nurse Anesthetist (CRNA) Services</t>
  </si>
  <si>
    <t>Deny anesthesia services (00100-01999) billed by a CRNA without the appropriate CRNA modifier (QX, or QZ).</t>
  </si>
  <si>
    <t>6266.7</t>
  </si>
  <si>
    <t>If 00100-01999 (Anesthesia services) are billed by a CRNA (Certified Registered Nurse Anesthetist) and the following modifiers are not appended, then deny 00100-01999 with reason Procedure Inappropriately Coded. Modifiers: QX (CRNA services with medical direction by a physician) or QZ (CRNA services without medical direction by a physician).</t>
  </si>
  <si>
    <t>Publication 100-04, Medicare Claims Processing Manual, Chapter 12, Section 140.3.3</t>
  </si>
  <si>
    <t>Daily Management of Epidurals with Qualifying Circumstance Codes and Physical Status Modifiers</t>
  </si>
  <si>
    <t>Deny daily hospital management of epidural or subarachnoid continuous drug administration (01996) when billed with anesthesia qualifying circumstance codes (99100-99140) and billed without an anesthesia procedure code (00100-01992, 01999).</t>
  </si>
  <si>
    <t>15719.2</t>
  </si>
  <si>
    <t>If 01996 (Daily hospital management of epidural or subarachnoid continuous drug administration) is billed with 99100 (Anesthesia for patient of extreme age, younger than 1 year and older than 70 (List separately in addition to code for primary anesthesia procedure)), 99116 (Anesthesia complicated by utilization of total body hypothermia (List separately in addition to code for primary anesthesia procedure)), 99135 (Anesthesia complicated by utilization of controlled hypotension (List separately in addition to code for primary anesthesia procedure)), or 99140 (Anesthesia complicated by emergency conditions (specify) (List separately in addition to code for primary anesthesia procedure)), and billed without 00100-01992, 01999 (Anesthesia Procedure), then deny 01996 with reason Procedure Inappropriately Coded.</t>
  </si>
  <si>
    <t>ASA Relative Value Guide</t>
  </si>
  <si>
    <t>ASA Relative Value Guide, page 24</t>
  </si>
  <si>
    <t>Deny daily hospital management of epidural or subarachnoid continuous drug administration (01996) when billed with physical status modifiers P1-P6.</t>
  </si>
  <si>
    <t>15723.1</t>
  </si>
  <si>
    <t>If 01996 (Daily hospital management of epidural or subarachnoid continuous drug administration) is billed with physical status modifiers P1-P6, then deny 01996 with reason Modifier Inappropriate For Procedure.</t>
  </si>
  <si>
    <t>ASA Relative Value Guide, page 24.</t>
  </si>
  <si>
    <t>Duplicate Anesthesia Services on the Same Day</t>
  </si>
  <si>
    <t>Deny CRNA services billed with modifier QX and QZ when an anesthesia service performed personally by an anesthesiologist (modifier AA) has been billed for the same date of service.</t>
  </si>
  <si>
    <t>9177.6</t>
  </si>
  <si>
    <t>If a procedure is billed with modifier QX (CRNA service with medical direction by a physician) or QZ (CRNA service without medical direction by a physician) and modifier AA (Anesthesia services performed personally by anesthesiologist) is billed for the same date of service for the same procedure code, then deny the line with modifier QX or QZ with reason Same/Similar Service Performed Recently.</t>
  </si>
  <si>
    <t>IOM, Pub 100-04, Chapter 12, Section 140.4.2</t>
  </si>
  <si>
    <t>Deny an anesthesiologist's claim billed with modifier AA when a CRNA service billed with modifier QX or QZ has been previously paid for the same date of service.</t>
  </si>
  <si>
    <t>9178.5</t>
  </si>
  <si>
    <t>If a procedure is billed with modifier AA (Anesthesia services performed personally by anesthesiologist) and modifier QX (CRNA service with medical direction by a physician) or QZ (CRNA service without medical direction by a physician) has been previously billed and paid for the same procedure, then deny the line with modifier AA with reason Same/Similar Service Performed Recently.</t>
  </si>
  <si>
    <t>IOM 100-4, Chapter 12, Section 140.4.2.</t>
  </si>
  <si>
    <t>Frequency of Epidural and Facet Injections</t>
  </si>
  <si>
    <t>Limit diagnostic and therapeutic epidural or subarachnoid injections (62310, 62311, 62318, 62319) to 8 times per region in a year.</t>
  </si>
  <si>
    <t>If any combination of 62311 (Injection(s), of diagnostic or therapeutic substance(s) (including anesthetic, antispasmodic, opioid, steroid, other solution), not including neurolytic substances, including needle or catheter placement, includes contrast for localization when performed, epidural or subarachnoid; lumbar or sacral (caudal)) or 62319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lumbar or sacral (caudal)) is billed greater than 8 unique dates of service in a 365 day period, by any provider, then deny 62311 and 62319 with reason Exceeds Clinical Guidelines.</t>
  </si>
  <si>
    <t>LCD: A/BMAC/ J-N/ L33906/R-10-01-2015; A/BMAC/ J-F/ L34980/E-10-01-2015; A/BMAC/ J-F/ L34980/R-10-01-2015; A/BMAC/ J-M/ L35148/R-03-17-2016; A/BMAC /J8/L34807/R-10-01-2015; A/BMAC/ J-J/ L34291/E-10-01-2015; A/BMAC/J-E/L34981/E-10-01-2015; A/BMAC/J-E/L34982/E-10-01-2015; A/BMAC/J-F/L34983/E-10-01-2015; A/BMAC/J5, J6, J8, J15, J-F, J-J, J-M/L34622/R-02-01-2016; A/BMAC/AR, CT, FL, LA, MA, ME, MI, NH, NJ, RI, VT, VI/L34622/R-02-01-2016; A/BMAC/J6, J-K/L35937/E-10-01-2015</t>
  </si>
  <si>
    <t>If any combination of the following codes: 62310 (Injection(s), of diagnostic or therapeutic substance(s) (including anesthetic, antispasmodic, opioid, steroid, other solution), not including neurolytic substances, including needle or catheter placement, includes contrast for localization when performed, epidural or subarachnoid; cervical or thoracic), or 62318 (Injection(s), including indwelling catheter placement, continuous infusion or intermittent bolus, of diagnostic or therapeutic substance(s) (including anesthetic, antispasmodic, opioid, steroid, other solution), not including neurolytic substances, includes contrast for localization when performed, epidural or subarachnoid; cervical or thoracic), is billed more than 8 unique dates of service in a 365 day period, by any provider, then deny 62310 and 62318 with reason Exceeds Clinical Guidelines.</t>
  </si>
  <si>
    <t>LCD: A/BMAC/J-N/ L33906/R-10-01-2015; A/BMAC/J-J/L34291/R-10-01-2015; A/BMAC/J-E/L35456/R-01-01-2016; A/BMAC/J-E/L34769/R-01-01-2016; A/BMAC/J-F/L35457/R-01-01-2016; A/BMAC/J-F/L35458/R-01-01-2016</t>
  </si>
  <si>
    <t>Limit diagnostic or therapeutic paravertebral facet injections (64490 or 64493)  to 8 times per region in a year.</t>
  </si>
  <si>
    <t>If 64490 (Injection(s), diagnostic or therapeutic agent, paravertebral facet (zygapophyseal) joint (or nerves innervating that joint) with image guidance (fluoroscopy or CT), cervical or thoracic; single level) is billed greater than eight (8) unique dates of service in a 365 day period by any provider, then deny 64490 with reason Exceeds Clinical Guidelines.</t>
  </si>
  <si>
    <t>LCD: A/BMAC/J-M/L36471/R-02-16-2016; A/BMAC/J5, J8/L35996/R-04-01-2016; A/BMAC/J-K, J6/L35936/R-10-01-2015; A/BMAC/J-H/L34974/R-10-01-2015; A/BMAC/J-L/L34892/R-10-01-2015; A/BMAC/J15/L34832/R-10-01-2015; A/BMAC/J-N/L33930/E-10-01-2015</t>
  </si>
  <si>
    <t>If 64493 (Injection(s), diagnostic or therapeutic agent, paravertebral facet (zygapophyseal) joint (or nerves innervating that joint) with image guidance (fluoroscopy or CT), lumbar or sacral; single level) is billed greater than eight (8) unique dates of service in a 365 day period by any provider, then deny 64493 with reason Exceeds Clinical Guidelines. Exception: A diagnosis identifying sacral injections (ICD-10 codes M43.27, M43.28, M53.2X7, M53.2X8, M53.3, M53.86, M53.87, M53.88).</t>
  </si>
  <si>
    <t xml:space="preserve">Limit transforaminal epidural injections (64479, 64480, 64483, 64484) to 8 times per region in a year._x000D_
</t>
  </si>
  <si>
    <t>If any combination of 64483 (Injection(s), anesthetic agent and/or steroid, transforaminal epidural, with imaging guidance (fluoroscopy or CT); lumbar or sacral, single level) or 64484 (Injection(s), anesthetic agent and/or steroid, transforaminal epidural, with imaging guidance (fluoroscopy or CT); lumbar or sacral, each additional level (List separately in addition to code for primary procedure)) is billed with greater than eight (8) unique dates of service in a 365-day period by any provider, then deny 64483 or 64484 with reason Exceeds Clinical Guidelines.</t>
  </si>
  <si>
    <t>LCD: A/BMAC/J-K, J6/L35937/E-10-01-2015; A/BMAC/J-M/L35148/R-03-17-2016; A/BMAC/J-F/L34983/E-10-01-2015; A/BMAC/J-E/L34982/E-10-01-2015; A/BMAC/J-E/L34981/E-10-01-2015; A/BMAC/J-F/L34980/E-10-01-2015; A/BMAC/J-L/L34892/R-10-01-2015; A/BMAC/J15/L34807/R-10-01-2015; A/BMAC/J-J/L34291/E-10-01-2015; A/BMAC/J-N/L33906/R-10-01-2015</t>
  </si>
  <si>
    <t>If any combination of 64479 (Injection(s), anesthetic agent and/or steroid, transforaminal epidural, with imaging guidance (fluoroscopy or CT); cervical or thoracic, single level) or 64480 (Injection(s), anesthetic agent and/or steroid, transforaminal epidural, with imaging guidance (fluoroscopy or CT); cervical or thoracic, each additional level (List separately in addition to code for primary procedure)) is billed with greater than eight (8) unique dates of service in a 365-day period by any provider, then deny 64479 or 64480 with reason Exceeds Clinical Guidelines.</t>
  </si>
  <si>
    <t>LCD: A/BMAC/J-F/L35458/R-01-01-2016; A/BMAC/J-F/L35457/R-01-01-2016; A/BMAC/J-E/L35456/R-01-01-2016; A/BMAC/J-E/L35447/R-01-01-2016; A/BMAC/J-L/L34892/R-10-01-2015; A/BMAC/J-J/L34291/E-10-01-2015; A/BMAC/J-N/L33906/R-10-01-2015</t>
  </si>
  <si>
    <t>Medical Supervision and Medical Direction of Anesthesia Services</t>
  </si>
  <si>
    <t>Deny an anesthesiologist's claim without medical supervision/direction modifiers if a CRNA claim with medical direction exists.</t>
  </si>
  <si>
    <t>7664.2</t>
  </si>
  <si>
    <t>If 00100-01969 (General anesthesia services) is billed and the modifier is not AD (Medical supervision by a physician; more than four concurrent anesthesia procedures), QK (Medical direction of two, three or four concurrent anesthesia procedures involving qualified individuals) or QY (Medical direction of one CRNA by an anesthesiologist) and there exists by a different Provider ID for the same Specialty a claim with the same general anesthesia service with modifier QX (CRNA service with medical direction by a physician) for the same date of service, then deny 00100-01969 with reason Procedure Inappropriately Coded.</t>
  </si>
  <si>
    <t>Deny a CRNA's claim billed without medical direction if an anesthesiologist's claim with a medical direction or medical supervision modifier exists.</t>
  </si>
  <si>
    <t>13895.1</t>
  </si>
  <si>
    <t>If a CRNA bills 00100-01969 (General anesthesia services) with modifier QZ (CRNA service: without medical direction by a physician) and the same CPT code is submitted by a different Provider ID, regardless of Tax ID or Specialty, with modifier AD (Medical supervision by a physician: more than four concurrent anesthesia procedures), QK (Medical direction of two, three or four concurrent anesthesia procedures involving qualified individuals) or QY (Medical direction of one CRNA by an anesthesiologist), then deny the CRNA service with reason Procedure Inappropriately Coded</t>
  </si>
  <si>
    <t>IOM 100-04, Chapter 12, Section 50 and Section 140.4.2</t>
  </si>
  <si>
    <t>Multiple General Anesthesia Services on Same Day</t>
  </si>
  <si>
    <t>Limit reimbursement and frequency for multiple general anesthesia service codes (00100-01999) billed for the same day to the code with the highest submitted charge amount. (CMS 1500)</t>
  </si>
  <si>
    <t>10365.1</t>
  </si>
  <si>
    <t>If more than one code in the range of 00100-01999 (Anesthesia services) is billed with anesthesia modifiers QX (CRNA services with medical direction by a physician) or QZ (CRNA services without medical direction by a physician), then pay the code with the highest submitted amount and deny the others with reason Same/Similar Service Performed Recently. Exception: Modifier Exception Package Applies. Exclude: 01953, 01968, 01969, and 01996</t>
  </si>
  <si>
    <t>CMS'S CORRECT CODING INITIATIVE (CCI) AND POLICY MANUAL</t>
  </si>
  <si>
    <t>NCCIPM, V.15.3, Chapter II, Section B1; IOM 100-04, Chapter 12, Section 50.E; ASA 2010 Relative Value Guide</t>
  </si>
  <si>
    <t>6137.10</t>
  </si>
  <si>
    <t>If more than one code in the range of 00100-01999 (Anesthesia services) is billed, then pay the code with the highest submitted amount and deny the others with reason Same/Similar Service Performed Recently. Exception: Modifier Exception Package Applies. Exclude: 01953, 01968, 01969, 01996 and modifiers QX and QZ.</t>
  </si>
  <si>
    <t>NCCIPM, v15.3, Chapter II, Section B1: IOM 100-04, Chapter 12, Section 50.E; ASA 2010 Relative Value Guide</t>
  </si>
  <si>
    <t>Limit reimbursement and frequency for multiple general anesthesia service codes (00100-01999) billed for the same day to the code with the highest submitted charge amount. (CMS 1450)</t>
  </si>
  <si>
    <t>11382.1</t>
  </si>
  <si>
    <t>If more than one code in the range of 00100-01999 (Anesthesia services) is billed with revenue code 0964 (Professional fee anesthetist [CRNA]), then pay the code with the highest submitted amount and deny the others with reason Same/Similar Service Performed Recently. Exception: Modifier Exception Package Applies. Exclude: 01953, 01968, 01969, and 01996</t>
  </si>
  <si>
    <t>NCCIPM, V.15.3, Chapter II, Section B3, par 2; IOM 100-04, Medicare Claims Processing Manual, Chapter 12, Section 50.E; ASA 2010 Relative Value Guide</t>
  </si>
  <si>
    <t>11393.1</t>
  </si>
  <si>
    <t>If more than one code in the range of 00100-01999 (Anesthesia services) is billed with revenue code 0960 (Professional fee; general), 0963 (Professional fee; anesthesiologists [MD]) or 0969 (Professional fee; other), then pay the code with the highest submitted amount and deny the others with reason Same/Similar Service Performed Recently. Exception: Modifier Exception Package Applies. Exclude: 01953, 01968, 01969, 01996.</t>
  </si>
  <si>
    <t>NCCIPM, V.15.3, Chapter II, Section B.1; IOM 100-04, Chapter 12, 50.B; ASA Relative Value Guide</t>
  </si>
  <si>
    <t>Reimbursement of Modifiers AD, QK, QX and QY</t>
  </si>
  <si>
    <t>Recommend modifiers AD, QK, QX and QY at 50% of the allowed amount.</t>
  </si>
  <si>
    <t>8146.3</t>
  </si>
  <si>
    <t>If modifiers AD (Medical supervision by a physician; more than four concurrent anesthesia procedures), QK (Physician direction of two, three or four concurrent anesthesia procedures), QX (Service of the medically directed CRNA) or QY (Physician medical direction service) are appended to anesthesia services (00100-01999), then set the recommended percentage to 50% with reason Modifier Adjustment.</t>
  </si>
  <si>
    <t>IOM 100-04, Chapter 12, Section 50 and 140.4.2.</t>
  </si>
  <si>
    <t>Assistant Surgeon for Obstetrical Deliveries</t>
  </si>
  <si>
    <t>Change 59510 (Global obstetrical care, Cesarean delivery) to 59514 (Cesarean delivery only) when billed with an assistant surgeon modifier.</t>
  </si>
  <si>
    <t>78.1</t>
  </si>
  <si>
    <t>If 59510 (Routine obstetric care including antepartum care, cesarean delivery, and postpartum care) is billed with assistant surgeon modifiers 80, 81, 82 or AS, then change 59510 to 59514 (Cesarean delivery only), retaining the assistant surgeon modifiers, with reason Procedure Inappropriately Coded.</t>
  </si>
  <si>
    <t>Change 59618 (Global obstetrical care, Cesarean delivery, following failed VBAC) to 59620 (Cesarean delivery only, following failed VBAC) when billed with an assistant surgeon modifier.</t>
  </si>
  <si>
    <t>79.1</t>
  </si>
  <si>
    <t>If 59618 (Routine obstetric care including antepartum care, cesarean delivery, and postpartum care, following attempted vaginal delivery after previous cesarean delivery) is billed with assistant surgeon modifiers 80, 81, 82 or AS, then change 59618 to 59620 (Cesarean delivery only, following attempted vaginal delivery after previous cesarean delivery), retaining the assistant surgeon modifiers, with reason Procedure Inappropriately Coded.</t>
  </si>
  <si>
    <t>Change 59622 (Cesarean delivery only, following failed VBAC, including postpartum care) to 59620 (Cesarean delivery only, following failed VBAC) when billed with an assistant surgeon modifier.</t>
  </si>
  <si>
    <t>6205.1</t>
  </si>
  <si>
    <t>If 59622 (Cesarean delivery only, following attempted vaginal delivery after previous cesarean delivery; including postpartum care) is billed with assistant surgeon modifiers 80, 81, 82 or AS, then change 59622 to 59620 (Cesarean delivery only, following attempted vaginal delivery after previous cesarean delivery), retaining the assistant surgeon modifiers, with reason Procedure Inappropriately Coded.</t>
  </si>
  <si>
    <t>Change 59515 (Cesarean delivery only, including postpartum care) to 59514 (Cesarean delivery only) when billed with an assistant surgeon modifier.</t>
  </si>
  <si>
    <t>6204.1</t>
  </si>
  <si>
    <t>If 59515 (Cesarean delivery only; including postpartum care) is billed with assistant surgeon modifiers 80, 81, 82 or AS, then change 59515 to 59514 (Cesarean delivery only), retaining the assistant surgeon modifiers, with reason Procedure Inappropriately Coded.</t>
  </si>
  <si>
    <t>Assistant Surgeons Concept Does Not Apply</t>
  </si>
  <si>
    <t>Deny codes when billed as assistant surgeon when the codes are designated as codes to which the concept of Assistant Surgeon Does Not Apply. (CMS)</t>
  </si>
  <si>
    <t>9630.11</t>
  </si>
  <si>
    <t>If a procedure for which the assistant surgeon concept does not apply is billed with an assistant surgeon modifier (80, 81, 82 or AS), then deny the procedure with reason Modifier Inappropriate For Procedure.</t>
  </si>
  <si>
    <t>Logic: IOM 100-04, Chapter 23, Section 50.6; Code List: NPFSRVF Assistant Surgeon Indicator 9</t>
  </si>
  <si>
    <t>Deny codes when billed as assistant surgeon when the codes are designated as codes to which the concept of Assistant Surgeon Does Not Apply. (CMS + Cotiviti Supplement)</t>
  </si>
  <si>
    <t>11405.7</t>
  </si>
  <si>
    <t>Logic: IOM 100-04, Chapter 23, Section 50.6; Code List: NPFSRVF Assistant Surgeon Indicator 9; Cotiviti Supplement to CMS Assistant Surgeon Indicator 9</t>
  </si>
  <si>
    <t xml:space="preserve">Deny codes when billed as assistant surgeon when the codes are designated as codes to which the concept of Assistant Surgeon Does Not Apply and the bill type is 0850-085Z (Critical access hospital) and the revenue code is 0960-0989 (Professional fees). (CMS)_x000D_
</t>
  </si>
  <si>
    <t>11618.1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</si>
  <si>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</si>
  <si>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Logic: IOM 100-04, Chapter 4, Section 250.9; Code List: NPFSRVF Assistant Surgeon Indicator 9</t>
  </si>
  <si>
    <t>Deny codes when billed as assistant surgeon when the codes are designated as codes to which the concept of Assistant Surgeon Does Not Apply and the bill type is 0850-085Z (Critical access hospital) and the revenue code is 0960-0989 (Professional fees). (CMS + Cotiviti Supplement)</t>
  </si>
  <si>
    <t>14430.1</t>
  </si>
  <si>
    <t>If a procedure for which the assistant surgeon concept does not apply is billed with an assistant surgeon modifier (80, 81, 82 or AS) and the bill type is 0850-085Z (Critical Access Hospital) and the revenue code is 0960-0989 (Professional Fee), then deny the procedure with reason Modifier Inappropriate For Procedure</t>
  </si>
  <si>
    <t>IOM 100-04, Chapter 4, Section 250.9; Code List:  NPFSRVF Assistant Surgeon Indicator 9; Cotiviti Supplement to CMS Assistant Surgeon Indicator 9</t>
  </si>
  <si>
    <t>CMS Assistant Surgeons Not Allowed</t>
  </si>
  <si>
    <t>Deny codes when billed as assistant surgeon when the codes are designated as Assistant Surgeon Not Allowed. (CMS)</t>
  </si>
  <si>
    <t>3101.15</t>
  </si>
  <si>
    <t>If a procedure for which an assistant surgeon is not allowed is billed with an assistant surgeon modifier (80, 81, 82 or AS), then deny the procedure with reason Multiple Physicians/Assistants Are Not Covered In This Case.</t>
  </si>
  <si>
    <t>Logic: IOM 100-04, Chapter 12, Section 20.4.3; Code List: NPFSRVF Assistant Surgeon Indicator 1</t>
  </si>
  <si>
    <t>Deny codes when billed as assistant surgeon when the codes are designated as Assistant Surgeon Not Allowed. (CMS + Cotiviti Supplement)</t>
  </si>
  <si>
    <t>11417.15</t>
  </si>
  <si>
    <t>Logic: IOM 100-04, Chapter 12, Section 20.4.3; Code List: NPFSRVF Assistant Surgeon Indicator 1; Cotiviti Supplement to CMS Assistant Surgeon Indicator 1</t>
  </si>
  <si>
    <t>Deny codes when billed as assistant surgeon when the codes are designated as Assistant Surgeon Not Allowed and the bill type is 0850-085Z (Critical Access Hospital) and the revenue code is 0960-0989 (Professional Fee). (CMS)</t>
  </si>
  <si>
    <t>11617.1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</si>
  <si>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</si>
  <si>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t>
  </si>
  <si>
    <t>Deny codes when billed as assistant surgeon when the codes are designated as Assistant Surgeon Not Allowed and the bill type is 0850-085Z (Critical Access Hospital) and the revenue code is 0960-0989 (Professional Fee). (CMS + Cotiviti Supplement)</t>
  </si>
  <si>
    <t>14431.1</t>
  </si>
  <si>
    <t>If a procedure for which an assistant surgeon is not allowed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</si>
  <si>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1 ; Cotiviti Supplement to CMS Assistant Surgeon Indicator 1</t>
  </si>
  <si>
    <t>CMS Assistant Surgeons Payment Restriction May Apply</t>
  </si>
  <si>
    <t xml:space="preserve">Deny codes when billed as assistant surgeon when the codes are designated as Assistant Surgeons Payment Restriction May Apply. (CMS)_x000D_
</t>
  </si>
  <si>
    <t>5976.19</t>
  </si>
  <si>
    <t>If a procedure for which an assistant surgeon payment restriction may apply is billed with an assistant surgeon modifier (80, 81, 82 or AS), then deny the procedure with reason Multiple Physicians/Assistants Are Not Covered In This Case.</t>
  </si>
  <si>
    <t>Logic:  IOM 100-04, Chapter 12, Section 20.4.3; Code List: NPFSRVF Assistant Surgeon Indicator 0</t>
  </si>
  <si>
    <t xml:space="preserve">Deny codes when billed as assistant surgeon when the codes are designated as Assistant Surgeons Payment Restriction May Apply. (CMS + Cotiviti Supplement)_x000D_
</t>
  </si>
  <si>
    <t>11329.18</t>
  </si>
  <si>
    <t>Logic: IOM 100-04, Chapter 12, Section 20.4.3; Code List: NPFSRVF Assistant Surgeon Indicator 0; Cotiviti Supplement to CMS Assistant Surgeon Indicator 0</t>
  </si>
  <si>
    <t xml:space="preserve">Deny codes when billed as assistant surgeon when the codes are designated as Assistant Surgeons Payment Restriction May Apply and the bill type is 0850-085Z (Critical access hospital) and the revenue code is 0960-0989 (Professional fee). (CMS)_x000D_
</t>
  </si>
  <si>
    <t>11616.1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</si>
  <si>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</si>
  <si>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t>
  </si>
  <si>
    <t>Deny codes when billed as assistant surgeon when the codes are designated as Assistant Surgeons Payment Restriction May Apply and the bill type is 0850-085Z (Critical access hospital) and the revenue code is 0960-0989 (Professional fee). (CMS + Cotiviti Supplement)</t>
  </si>
  <si>
    <t>14433.1</t>
  </si>
  <si>
    <t>If a procedure for which an assistant surgeon payment restriction may apply is billed with an assistant surgeon modifier (80, 81, 82 or AS) and the bill type is 0850-085Z (Critical Access Hospital) and the revenue code is 0960-0989 (Professional Fee), then deny the procedure with reason Multiple Physicians/Assistants Are Not Covered In This Case</t>
  </si>
  <si>
    <t>Logic: IOM 100-04, Chapter 4, Section 250.9; Code List: NPFSRVF Assistant Surgeon Indicator 0; Cotiviti Supplement to CMS Assistant Surgeon Indicator 0</t>
  </si>
  <si>
    <t>Modifier Reimbursement Recommendations - Assistant Surgeons</t>
  </si>
  <si>
    <t>Reimburse modifier -80 at 16% of the allowed amount.</t>
  </si>
  <si>
    <t>5132.6</t>
  </si>
  <si>
    <t>If a procedure is billed with modifier 80 (Assistant surgeon), then set payment at 16% of the allowed amount with reason Modifier Adjustment. Exception: Modifier AS</t>
  </si>
  <si>
    <t>IOM 100-04, Chapter 12, Section 20.4.3</t>
  </si>
  <si>
    <t>Reimburse modifier -81 at 16% of the allowed amount.</t>
  </si>
  <si>
    <t>5131.7</t>
  </si>
  <si>
    <t>If a procedure is billed with modifier 81 (Minimum assistant surgeon), then set payment at 16% of the allowed amount with reason Modifier Adjustment. Exception: Modifier AS.</t>
  </si>
  <si>
    <t>Reimburse modifier -82 at 16% of the allowed amount.</t>
  </si>
  <si>
    <t>5133.4</t>
  </si>
  <si>
    <t>If a procedure is billed with modifier 82 (Assistant surgeon(when qualified resident surgeon not available)), then set payment at 16% of the allowed amount with reason Modifier Adjustment. Exception: Modifier AS.</t>
  </si>
  <si>
    <t>Reimburse modifier -AS at 13.6% of the allowed amount.</t>
  </si>
  <si>
    <t>4942.8</t>
  </si>
  <si>
    <t>If a procedure is billed with modifier AS (Assistant-at-surgery service), then set payment at 13.6% of the allowed amount with reason Modifier Adjustment.</t>
  </si>
  <si>
    <t>IOM 100-04, Chapter 12, Sections 110.2 and 120.1</t>
  </si>
  <si>
    <t>Non-Physicians Billing as Assistant at Surgery in Critical Access Hospitals</t>
  </si>
  <si>
    <t>Deny a procedure code when billed with modifier AS (Assistant at surgery) and billed without modifier 80, 81, 82 (Assistant surgeon) on the same claim line and the bill type is 0850-085Z (CAH) and the revenue code is 0960-0989.</t>
  </si>
  <si>
    <t>11619.2</t>
  </si>
  <si>
    <t>If a procedure with modifier AS (Assistant at Surgery) is billed, and the bill type is 0850-085Z (Critical Access Hospital) and the revenue code is 0960-0989 (Professional Fee), then deny the procedure with reason The Service Code Is Inconsistent With The Modifier Used Or A Required Modifier Is Missing. Exceptions: Procedures appended with modifiers AS-80, AS-81 or AS-82.</t>
  </si>
  <si>
    <t>Logic: IOM 100-04, Chapter 4, Section 250.9</t>
  </si>
  <si>
    <t>Non-Physicians Billing With Modifiers 80, 81 or 82</t>
  </si>
  <si>
    <t>Change the modifier to AS for Non-Physicians billing with modifiers 80, 81 or 82.</t>
  </si>
  <si>
    <t>6367.32</t>
  </si>
  <si>
    <t>If a procedure is billed with modifiers 80, 81 or 82 by a nurse, a physician's assistant, or a clinical nurse specialist, then change modifier 80, 81 or 82 to modifier AS with reason Procedure Inappropriately Coded. Exception: Modifier AS</t>
  </si>
  <si>
    <t>IOM 100-04, Chapter 12, Sections 110.2, and 120.1; AMA Principles of CPT Coding, Edition 7th, Page 430</t>
  </si>
  <si>
    <t>Payment Reduction for Assistant Surgeon Not Performed</t>
  </si>
  <si>
    <t>Flag the procedure code billed with modifier 80, 81, 82 or AS (Assistant surgeon) when the same procedure code has been billed without modifier 80, 81, 82 or AS (Primary Surgeon) by a different Provider ID and the allowed amount is the same or greater.</t>
  </si>
  <si>
    <t>15135.2</t>
  </si>
  <si>
    <t>If a procedure code is billed with modifiers 80, 81, 82, or AS (Assistant Surgeon) and the same procedure code has been billed without modifiers 80, 81, 82, or AS (Primary Surgeon) by a different Provider ID and the allowed amount on the Assistant Surgeon claim (with modifiers 80, 81, 82, AS) is the greater than or equal to the allowed amount on the Primary Surgeon's claim (without modifiers 80, 81, 82 or AS), then add reason code Assistant Surgeon Allowed Amount Equal To or Greater Than Primary Surgeon Allowed Amount.</t>
  </si>
  <si>
    <t>Primary Surgeon and Assistant Surgeon Cannot be the Same Provider</t>
  </si>
  <si>
    <t>Deny reimbursement for an Assistant Surgeon when billed by the Primary Surgeon.</t>
  </si>
  <si>
    <t>3480.1</t>
  </si>
  <si>
    <t>If a procedure code with assistant surgeon modifiers (80, 81, 82 or AS) is billed and the same procedure code is billed by the same provider ID, regardless of Tax ID and Specialty, and assistant surgeon modifiers are not appended, then deny the procedure code billed with assistant surgeon modifiers with reason Surgeon and Surgical Assist Cannot Be The Same Provider.</t>
  </si>
  <si>
    <t>Second Assistant Surgeons Not Allowed</t>
  </si>
  <si>
    <t>Allow only one assistant surgeon for a surgical procedure.</t>
  </si>
  <si>
    <t>5977.32</t>
  </si>
  <si>
    <t>If a procedure code is billed with assistant surgeon modifiers 80, 81, 82 or AS and the same procedure code has been billed by a different Provider ID, any Tax ID or Specialty, with modifiers 80, 81, 82 or AS, then deny the second procedure code with reason More Than One Assistant Surgeon Not Allowed. Exceptions: American College of Surgeons Second Assistant Allowed codes (Always or Sometimes=0).</t>
  </si>
  <si>
    <t>AMERICAN COLLEGE OF SURGEONS</t>
  </si>
  <si>
    <t>American College of Surgeons, 2016 Study</t>
  </si>
  <si>
    <t>Deny 95165 (Professional services for the supervision of preparation and provision of antigens for allergen immunotherapy; single or multiple antigens [specify number of doses]) when billed greater than 120 units per year by any provider.</t>
  </si>
  <si>
    <t>14310.1</t>
  </si>
  <si>
    <t>If 95165 (Professional services for the supervision of preparation and provision of antigens for allergen immunotherapy; single or multiple antigens (specify number of doses)) is billed by any provider and any claim type with units greater than 120 within a 365-day period, then deny additional units with reason Adjusted Units Because They Exceeded The Amount Allowed.</t>
  </si>
  <si>
    <t>EXPERT SPECIALTY REVIEW PANEL</t>
  </si>
  <si>
    <t>Expert Specialty Review Panel</t>
  </si>
  <si>
    <t>Frequency of Allergy Studies</t>
  </si>
  <si>
    <t>Deny allergy studies (95004, 95017, 95018, 95024, 95027) when billed greater than 137 units within one year.</t>
  </si>
  <si>
    <t>If any combination of the following allergy testing codes is billed with greater than 137 units within 365 days, then deny additional billings with reason Exceeds Clinical Guidelines. Allergy testing codes: 95004 (Percutaneous tests (scratch, puncture, prick) with allergenic extracts, immediate type reaction, including test interpretation and report, specify number of tests), 95010 (Deleted on 01/01/2013), 95015 (Deleted on 01/01/2013), 95017 (Allergy testing, any combination of percutaneous (scratch, puncture, prick) and intracutaneous (intradermal), sequential and incremental, with venoms, immediate type reaction, including test interpretation and report, specify number of tests), 95018 (Allergy testing, any combination of percutaneous (scratch, puncture, prick) and intracutaneous (intradermal), sequential and incremental, with drugs or biologicals, immediate type reaction, including test interpretation and report, specify number of tests), 95024 (Intracutaneous (intradermal) tests with allergenic extracts, immediate type reaction, including test interpretation and report, specify number of tests), 95027 (Intracutaneous (intradermal) tests, sequential and incremental, with allergenic extracts for airborne allergens, immediate type reaction, including test interpretation and report, specify number of tests).</t>
  </si>
  <si>
    <t>LCD: BMAC/J-M/L33417/R-07-25-2016; A/BMAC/J-N/L33261/R-01-01-2016; BMAC/J-E/L34313/R-10-01-2015</t>
  </si>
  <si>
    <t>Bilateral Concept Does Not Apply (Bilateral Indicator 9)</t>
  </si>
  <si>
    <t>Remove the inappropriate modifier when a code to which the bilateral concept does not apply is billed with modifier 50, LT or RT (CMS and Cotiviti Supplement).</t>
  </si>
  <si>
    <t>9365.1</t>
  </si>
  <si>
    <t>If a code with a bilateral indicator of 9 (Concept does not apply) is billed with modifier 50 (Bilateral procedure), LT (Left side) or RT (Right side), then remove modifier 50, LT or RT with reason Modifier Inappropriate for Procedure.</t>
  </si>
  <si>
    <t>AMA PRINCIPLES OF CPT CODING</t>
  </si>
  <si>
    <t>Logic: AMA Principles of CPT Coding, 7th Edition, pages 421-422; Code List: NPFSRVF Bilateral Indicator 9 where the status code is A; Cotiviti Supplement to CMS, Bilateral Indicator 9 where the status code is A</t>
  </si>
  <si>
    <t>Remove the inappropriate modifier when a code to which the bilateral concept does not apply is billed with modifier 50, LT or RT (CMS).</t>
  </si>
  <si>
    <t>9609.11</t>
  </si>
  <si>
    <t>If a code with a bilateral indicator of 9 (Concept does not apply) is billed with modifier 50 (Bilateral procedure), LT (Left side), or RT (Right side), then remove modifier 50, LT, or RT with reason Modifier Inappropriate For Procedure.</t>
  </si>
  <si>
    <t>AMA Principles of CPT Coding, 7th Edition, pages 421-422; Code List: NPFSRVF Bilateral Indicator 9 where the Status Code is A</t>
  </si>
  <si>
    <t>Bilateral Modifier Reimbursement</t>
  </si>
  <si>
    <t>Pay modifier 50 (Bilateral procedure) at 150% (CMS). - Set A</t>
  </si>
  <si>
    <t>3604.13</t>
  </si>
  <si>
    <t>If a code is billed with a modifier 50 (Bilateral procedure) and the codes is in the list of codes payable at 150% when billed bilaterally, then set payment to 150% of the allowed amount,</t>
  </si>
  <si>
    <t>CMS NATIONAL PHYSICIAN RELATIVE VALUE FILE</t>
  </si>
  <si>
    <t>Code List: NPFSRVF Bilateral Surgery Indicator 1</t>
  </si>
  <si>
    <t>Pay modifier 50 (Bilateral procedure) at 150% (CMS and Cotiviti Supplement). - Set A</t>
  </si>
  <si>
    <t>9827.10</t>
  </si>
  <si>
    <t>If a code is billed with a modifier 50 (Bilateral procedure) and the code is in the list of codes payable at 150% when billed bilaterally, then set payment to 150% of the allowed amount.</t>
  </si>
  <si>
    <t>CMS and Expert Specialty Review Panel; Code List: NPFSRVF Bilateral Surgery Indicator 1; Cotiviti Supplement to CMS Bilateral Indicator 1.</t>
  </si>
  <si>
    <t>Pay modifier 50 (Bilateral procedure) at 50% (CMS). - Set C</t>
  </si>
  <si>
    <t>10502.2</t>
  </si>
  <si>
    <t>If a code is billed with a modifier 50 (Bilateral procedure) and the code is in the list of codes payable at 150% when billed bilaterally, then set payment to 50% of the allowed amount.</t>
  </si>
  <si>
    <t>Code List: NPFSRVF Bilateral Indicator 1</t>
  </si>
  <si>
    <t>Pay modifier 50 (Bilateral procedure) at 50% (CMS and Cotiviti Supplement). - Set C</t>
  </si>
  <si>
    <t>9860.10</t>
  </si>
  <si>
    <t>Bilateral Modifiers</t>
  </si>
  <si>
    <t>Remove modifier LT (Left side) or RT (Right side) when billed on the same line with modifier 50 (Bilateral procedure).</t>
  </si>
  <si>
    <t>9283.22</t>
  </si>
  <si>
    <t>If a single claim line contains modifier 50 (Bilateral procedure) and either modifier LT (Left side) or RT (Right side), then remove modifier LT or RT with reason Incorrect Modifier.</t>
  </si>
  <si>
    <t>AMA Principles of CPT Coding, 7th Edition, pages 421-422</t>
  </si>
  <si>
    <t>Codes that have Unilateral Professional Components and Bilateral in Nature Global/Technical Components</t>
  </si>
  <si>
    <t>Deny the second line when code 76519 (Ophthalmic biometry by ultrasound echography) or 92136 (Ophthalmic biometry by partial coherence interferometry with intraocular lens power calculation) is billed twice on the same date of service, as either the global service or the technical service (with modifier TC).</t>
  </si>
  <si>
    <t>3848.5</t>
  </si>
  <si>
    <t>If 76519 (Ophthalmic biometry by ultrasound echography, A-scan; with intraocular lens power calculation) or 92136 (Ophthalmic biometry by partial coherence interferometry with intraocular lens power calculation) is billed twice on the same date of service (globally or with modifier TC [Technical component]), then deny the second 76519 or 92136 with reason Procedure Inappropriately Coded.</t>
  </si>
  <si>
    <t>AMA Principles of CPT Coding, 7th Edition, pages 421-422; Code List: NPFSRVF Bilateral indicator 2, NPFSRVF Bilateral indicator 3.</t>
  </si>
  <si>
    <t>Deny 76519 or 92136 when billed globally and the same procedure is also billed with modifiers 26-RT and 26-LT.</t>
  </si>
  <si>
    <t>10100.4</t>
  </si>
  <si>
    <t>If 76519 (Ophthalmic biometry by ultrasound echography, A-scan; with intraocular lens power calculation) or 92136 (Ophthalmic biometry by partial coherence interferometry with intraocular lens power calculation) is billed without modifier TC (Technical component), 26 (Professional component) or 50 (Bilateral procedure) and the same code has been billed for the same date of service on a separate line with modifier combination 26-RT (Right side) and again on another line with modifier combination 26-LT (Left side), then deny 76519 or 92136 billed without modifier TC, 26 or 50 with reason Procedure Inappropriately Coded.</t>
  </si>
  <si>
    <t>Modifier 52 or 73 with Bilateral Procedures</t>
  </si>
  <si>
    <t>Remove modifier 50 (Bilateral procedure) when billed on the same line as modifier 52 or 73. (CMS 1450)</t>
  </si>
  <si>
    <t>7781.40</t>
  </si>
  <si>
    <t>If a code is billed with modifier 50 (Bilateral Procedure) and modifier 52 (Reduced Services) or 73 (Discontinued procedure prior to anesthesia) is also appended to the claim line and the Bill Type is 0120-012Z (Hospital-inpatient [Medicare Part B only]), 0130-013Z (Outpatient Hospital), 0140-014Z (Hospital - laboratory services provided to non-patients), or 0830-083Z (Ambulatory Surgical Center), then remove modifier 50, retaining modifier 52 or 73, with reason Modifier Removed, Terminated Procedure Cannot Be Billed Bilaterally.</t>
  </si>
  <si>
    <t>CMS OUTPATIENT PROSPECTIVE PAYMENT SYSTEM</t>
  </si>
  <si>
    <t>OCE Edits</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</si>
  <si>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</si>
  <si>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1450)</t>
  </si>
  <si>
    <t>7780.35</t>
  </si>
  <si>
    <t>If a procedure is billed and the same procedure code has been billed for the same date of service on the same claim with modifier 52 (Reduced Services) or 73 (Discontinued Outpatient Procedure prior to Anesthesia Administration) and the Bill Type is 0120-012Z (Hospital-inpatient [Medicare Part B only]), 0130-013Z (Outpatient Hospital), 0140-014Z (Hospital - laboratory services provided to non-patients), or 0830-083Z (Ambulatory Surgical Center),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</si>
  <si>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 (I/OCE Specs v17.3).</t>
  </si>
  <si>
    <t>Deny procedures when billed with modifier 52 or 73 and the same procedure code has been billed and previously processed on a different claim for the same date of service without modifier 52 or 73. (CMS 1450)</t>
  </si>
  <si>
    <t>9282.27</t>
  </si>
  <si>
    <t>If a procedure is billed with modifier 52 (Reduced Services) or 73 (Discontinued Outpatient Procedure prior to Anesthesia Administration) and the same procedure code has previously been billed for the same date of service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t>
  </si>
  <si>
    <t>OCE Edit 37; OCE Data Files 17.3, File Name Q_CD_hcpsmap, Field: IsCondBilateral, where value equals 1 or field IsIndBilateral where value equals 1;CMS Transmittal 3591, August 12, 2016 CR 9754 Pub 100-04(I/OCE Specs v17.3).</t>
  </si>
  <si>
    <t>Deny procedures when billed with modifier 52 or 73 and the same procedure code has been billed and previously processed on a different claim for the same date of service without modifier 52 or 73. (CMS 1500)</t>
  </si>
  <si>
    <t>11007.19</t>
  </si>
  <si>
    <t>If a procedure is billed with modifier 52 (Reduced services) or 73 (Discontinued Outpatient Procedure prior to Anesthesia Administration) and the same procedure code has been billed previously for the same date of service without modifier 52 or 73, then deny the procedure with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</si>
  <si>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t>
  </si>
  <si>
    <t>Deny procedures without modifier 52 or 73 when billed and the same procedure code has been billed for the same date of service on the same claim with modifier 52 or 73. (CMS 1500)</t>
  </si>
  <si>
    <t>11012.21</t>
  </si>
  <si>
    <t>If a procedure is billed and the same procedure code has been billed for the same date of service on the same claim with modifier 52 (Reduced Services) or 73 (Discontinued Outpatient Procedure prior to Anesthesia Administration), then deny the procedure without modifier 52 or 73 with reason Procedure Inappropriately Coded.</t>
  </si>
  <si>
    <t>Remove modifier 50 (Bilateral procedure) when billed on the same line as modifier 52 or 73. (CMS 1500)</t>
  </si>
  <si>
    <t>11014.24</t>
  </si>
  <si>
    <t>If a code is billed with modifier 50 (Bilateral procedure) and modifier 52 (Reduced services) or 73 (Discontinued procedure prior to anesthesia) is also appended to the claim line, then remove modifier 50, retaining modifier 52 or 73, with reason Modifier Removed, Terminated Procedure Cannot Be Billed Bilaterally.</t>
  </si>
  <si>
    <t>OCE Edit 37; OCE Data Files 17.3, File Name Q_CD_hcpsmap, Field: IsCondBilateral, where value equals 1 or field IsIndBilateral where value equals 1; CMS Transmittal 3591, August 12, 2016 CR 9754; Pub 100-04(I/OCE Specs v17.3).</t>
  </si>
  <si>
    <t>Procedures Not Payable at 150%  (Bilateral Indicator 0)</t>
  </si>
  <si>
    <t>Apply policy set for Bilateral Indicator 0 (CMS).</t>
  </si>
  <si>
    <t>10126.11</t>
  </si>
  <si>
    <t>If a code that may not be reimbursed at 150% when billed bilaterally (Bilateral Indicator 0) is billed with modifier LT (Left side) and RT (Right side) on the same claim line, then remove modifier LT and RT with reason Modifier Inappropriate for Procedure.</t>
  </si>
  <si>
    <t>AMA Principles of CPT Coding, 7th Edition, pages 421-422; NPFSRVF Bilateral Surgery Indicator 0</t>
  </si>
  <si>
    <t>15018.1</t>
  </si>
  <si>
    <t>If a code that may not be reimbursed at 150% when billed bilaterally (Bilateral Indicator 0) is billed on separate lines; once with modifier LT and again without a modifier RT or LT, then remove modifier LT with reason Modifier Inappropriate for Procedure.</t>
  </si>
  <si>
    <t>AMA Principles of CPT Coding, 7th Edition, pages 421-422; Code List: NPFSRVF Bilateral Surgery Indicator 0</t>
  </si>
  <si>
    <t>15020.1</t>
  </si>
  <si>
    <t>If a code that may not be reimbursed at 150% when billed bilaterally (Bilateral Indicator 0) is billed on separate lines; once with modifier RT and again without modifier RT or LT, then remove modifier RT with reason Modifier Inappropriate for Procedure.</t>
  </si>
  <si>
    <t>AMA Principles of CPT Coding, 7th Edition, pages 421-422; Code List: NPFSRVF Bilateral Surgery Indicator 0 and Daily Max Units =1</t>
  </si>
  <si>
    <t>15082.1</t>
  </si>
  <si>
    <t>If a code that may not be reimbursed at 150% when billed bilaterally (Bilateral Indicator 0) is billed on two separate lines; once with modifier LT (Left side) and again with modifier RT (Right side), then remove modifier LT from one line with reason Modifier Inappropriate for Procedure.</t>
  </si>
  <si>
    <t>AMA Principles of CPT Coding, 7th Edition, pages 421-422; Code List: NPFSRVF Bilateral Surgery Indicator 0 and Daily Max Units = 1</t>
  </si>
  <si>
    <t>5969.30</t>
  </si>
  <si>
    <t>If a code that has been designated as not payable at 150% when billed bilaterally (Bilateral Indicator 0) is billed with modifier 50 (Bilateral procedure), then remove modifier 50 with reason Procedure Inappropriately Coded.</t>
  </si>
  <si>
    <t>AMA Principles of CPT Coding, 7th Edition, pages 421-422; NPFSRVF Bilateral Indicator 0</t>
  </si>
  <si>
    <t>9286.15</t>
  </si>
  <si>
    <t>If a code that may not be reimbursed at 150% when billed bilaterally (Bilateral Indicator 0) is billed on two separate lines; once with modifier RT (Right side) and again with modifier LT (Left side), then remove modifier RT with reason Modifier Inappropriate for Procedure</t>
  </si>
  <si>
    <t>Apply policy set for Bilateral Indicator 0 (CMS and Cotiviti Supplement).</t>
  </si>
  <si>
    <t>10195.14</t>
  </si>
  <si>
    <t>AMA Principles of CPT Coding, 7th Edition, pages 421-422; NPFSRVF Bilateral Surgery Indicator 0; Cotiviti Supplement to CMS, Bilateral Indicator 0</t>
  </si>
  <si>
    <t>15017.1</t>
  </si>
  <si>
    <t>AMA Principles of CPT Coding, 7th Edition, pages 421-422; Code List: NPFSRVF Bilateral Surgery Indicator 0; Cotiviti Supplement to CMS, Bilateral Indicator 0 and Daily Max Units =1.</t>
  </si>
  <si>
    <t>15019.1</t>
  </si>
  <si>
    <t>AMA Principles of CPT Coding, 7th Edition, pages 421-422; Code List: NPFSRVF Bilateral Surgery Indicator 0; Cotiviti Supplement to CMS, Bilateral Indicator 0</t>
  </si>
  <si>
    <t>15075.1</t>
  </si>
  <si>
    <t>AMA Principles of CPT Coding, 7th Edition, pages 421-422; Code List: NPFSRVF Bilateral Surgery Indicator 0; Cotiviti Supplement to CMS, Bilateral Indicator 0 and Daily Max Units = 1</t>
  </si>
  <si>
    <t>9883.11</t>
  </si>
  <si>
    <t>If a code that has been designated as not payable at 150% (bilateral Indicator 0) when billed bilaterally is billed with modifier 50 (Bilateral procedure), then remove modifier 50 with reason Procedure Inappropriately Coded.</t>
  </si>
  <si>
    <t>AMA Principles of CPT Coding, 7th Edition, pages 421-422; NPFSRVF Bilateral Indicator 0; Cotiviti Supplement to CMS Bilateral Indicator 0.</t>
  </si>
  <si>
    <t>9884.15</t>
  </si>
  <si>
    <t>Procedures Payable at 100% for Each Side (Indicator 3) - Set A</t>
  </si>
  <si>
    <t>Apply policy set for Bilateral Indicator 3 (CMS).</t>
  </si>
  <si>
    <t>5255.11</t>
  </si>
  <si>
    <t>If a bilateral code is billed with modifier 50 (Bilateral procedure) and the units on the line are greater than 1, then set the allowed units to 1 with reason Adjusted Units Because They Exceeded The Amount Allowed.</t>
  </si>
  <si>
    <t>AMA Principles of CPT Coding, 7th Edition, pages 421-422; Code List: NPFSRVF Bilateral indicator 3.</t>
  </si>
  <si>
    <t>6330.5</t>
  </si>
  <si>
    <t>If a bilateral code that is payable at 100% for each side is billed on two lines, one with modifier 50 (Bilateral procedure) and one without modifier 50, then remove modifier 50 with reason Procedure Inappropriately Coded.</t>
  </si>
  <si>
    <t>Code List: NPFSRVF Bilateral Indicator 3</t>
  </si>
  <si>
    <t>6340.5</t>
  </si>
  <si>
    <t>If a bilateral code that is payable at 100% for each side is billed on a single line with modifier 50 (Bilateral procedure), then set the recommended percentage to 200%.</t>
  </si>
  <si>
    <t>AMA Principles of CPT Coding 7th Edition, pages 421-422; Code List: NPFSRVF Bilateral Indicator 3.</t>
  </si>
  <si>
    <t>8509.6</t>
  </si>
  <si>
    <t>If a bilateral code that is allowed at 100% for each side when billed bilaterally is billed on a single line with both modifier LT (Left side) and RT (Right side) and units equal 1, then set the recommended percentage to 200% with reason Modifier Adjustment.</t>
  </si>
  <si>
    <t>9288.4</t>
  </si>
  <si>
    <t>If a bilateral code that is payable at 100% when billed bilaterally is billed on two lines, once with modifier 26 (Professional component) and once with both modifier 26 and 50 (Bilateral procedure), then remove modifier 50 from the second line with reason Procedure Inappropriately Coded.</t>
  </si>
  <si>
    <t>Code List: NPFSRVF Bilateral Indicator 3.</t>
  </si>
  <si>
    <t>9289.4</t>
  </si>
  <si>
    <t>If a bilateral code that is payable at 100% when billed bilaterally is billed on two lines, once with modifier TC (Technical component) and once with both modifier TC and 50 (Bilateral procedure), then remove modifier 50 from the second line with reason Procedure Inappropriately Coded.</t>
  </si>
  <si>
    <t>Apply policy set for Bilateral Indicator 3 (CMS and Cotiviti Supplement).</t>
  </si>
  <si>
    <t>9845.3</t>
  </si>
  <si>
    <t>If a bilateral code is billed with modifier 50 (Bilateral procedure) and the units on the line are greater than 1, then set the allowed units to 1 with reason Procedure Inappropriately Coded.</t>
  </si>
  <si>
    <t>AMA Principles of CPT Coding 7th Edition, pages 421-422; Code List: NPFSRVF Bilateral Indicator 3; Cotiviti Supplement to CMS, Bilateral Indicator 3.</t>
  </si>
  <si>
    <t>9848.3</t>
  </si>
  <si>
    <t>If a bilateral code that is payable at 100% for each side is billed on a single line with modifier 50 (Bilateral procedure), then set the recommended percentage to 200% with reason Modifier Adjustment.</t>
  </si>
  <si>
    <t>9852.3</t>
  </si>
  <si>
    <t>CMS and Expert Specialty Review Panel; Code List: NPFSRVF Bilateral Indicator 3; Cotiviti Supplement to CMS Bilateral Indicator 3</t>
  </si>
  <si>
    <t>9854.3</t>
  </si>
  <si>
    <t>If a bilateral code that is allowed at 100% for each side when billed bilaterally is billed on a single line with both modifier LT (Left side) and RT (Right side) and the units equal 1, then set the recommended percentage to 200% with reason Modifier Adjustment.</t>
  </si>
  <si>
    <t>9875.3</t>
  </si>
  <si>
    <t>CMS and Expert Specialty Review Panel; Code List: NPFSRVF Bilateral Indicator 3; Cotiviti Supplement to CMS, Bilateral Indicator 3.</t>
  </si>
  <si>
    <t>9920.3</t>
  </si>
  <si>
    <t>If a bilateral code that is payable at 100% for each side when billed bilaterally is billed on two lines, once with modifier TC (Technical component) and once with both modifier TC and 50 (Bilateral procedure), then remove modifier 50 from the second line with reason Procedure Inappropriately Coded.</t>
  </si>
  <si>
    <t>Procedures Payable at 100% for Each Side (Indicator 3) - Set B</t>
  </si>
  <si>
    <t>10382.4</t>
  </si>
  <si>
    <t>10392.4</t>
  </si>
  <si>
    <t>10393.4</t>
  </si>
  <si>
    <t>9290.4</t>
  </si>
  <si>
    <t>If a bilateral code that is payable at 100% for each side is billed with modifier 50 (Bilateral procedure) and with units greater than 1, then remove modifier 50 with reason Procedure Inappropriately Coded.</t>
  </si>
  <si>
    <t>9291.3</t>
  </si>
  <si>
    <t>If a bilateral code that is payable at 100% for each side is billed with modifier 50 (Bilateral procedure) and one unit of service, then adjust units to two units of service and remove modifier 50 with reason Procedure Inappropriately Coded.</t>
  </si>
  <si>
    <t>9292.5</t>
  </si>
  <si>
    <t>If a bilateral code that is payable at 100% for each side when billed bilaterally is billed on a single line with modifiers LT (Left side) and RT (Right side) and with one unit of service, then set units to 2 and remove modifier LT and RT with reason Procedure Inappropriately Coded.</t>
  </si>
  <si>
    <t>10377.3</t>
  </si>
  <si>
    <t>10404.4</t>
  </si>
  <si>
    <t>Code List: NPFSRVF Bilateral Indicator 3; Cotiviti Supplement to CMS, Bilateral Indicator 3.</t>
  </si>
  <si>
    <t>10413.3</t>
  </si>
  <si>
    <t>9856.3</t>
  </si>
  <si>
    <t>9858.3</t>
  </si>
  <si>
    <t>9887.8</t>
  </si>
  <si>
    <t>Procedures Payable at 100% for Each Side (Indicator 3) - Set C</t>
  </si>
  <si>
    <t>10374.3</t>
  </si>
  <si>
    <t>AMA Principles of CPT Coding 7th Edition, pages 421-422; Code List: NPFSRVF Bilateral indicator 3.</t>
  </si>
  <si>
    <t>10386.3</t>
  </si>
  <si>
    <t>10395.3</t>
  </si>
  <si>
    <t>10398.3</t>
  </si>
  <si>
    <t>10399.3</t>
  </si>
  <si>
    <t>AMA Principles of CPT Coding 7th Edition, pages 421-422; Code List: NPFSRVF Bilateral Indicator 3</t>
  </si>
  <si>
    <t>10416.3</t>
  </si>
  <si>
    <t>10378.3</t>
  </si>
  <si>
    <t>10400.3</t>
  </si>
  <si>
    <t>10405.3</t>
  </si>
  <si>
    <t>CMS and Expert Specialty Review Panel; Code List: NPFSRVF Bilateral Indicator 3; Cotiviti Supplement to CMS, Bilateral Indicator 3</t>
  </si>
  <si>
    <t>10407.4</t>
  </si>
  <si>
    <t>10408.3</t>
  </si>
  <si>
    <t>10414.3</t>
  </si>
  <si>
    <t>Code List: NPFSRVF Bilateral Indicator 3; Cotiviti Supplement to CMS, Bilateral Indicator 3</t>
  </si>
  <si>
    <t>Procedures Payable at 100% for Each Side (Indicator 3) - Set D</t>
  </si>
  <si>
    <t>10390.3</t>
  </si>
  <si>
    <t>10397.3</t>
  </si>
  <si>
    <t>10402.3</t>
  </si>
  <si>
    <t>CMS and Expert Specialty Review Panel; Code List: NPFSRVF Bilateral Indicator 3.</t>
  </si>
  <si>
    <t>10417.3</t>
  </si>
  <si>
    <t>NPFSRVF Bilateral Indicator 3.</t>
  </si>
  <si>
    <t>10418.5</t>
  </si>
  <si>
    <t>AMA Principles of CPT Coding 7th Edition, pages 421-422; Code List: CMS NPFSRVF Bilateral Indicator 3.</t>
  </si>
  <si>
    <t>10511.1</t>
  </si>
  <si>
    <t>10372.5</t>
  </si>
  <si>
    <t>10373.3</t>
  </si>
  <si>
    <t>10376.3</t>
  </si>
  <si>
    <t>10380.3</t>
  </si>
  <si>
    <t>10406.3</t>
  </si>
  <si>
    <t>10415.3</t>
  </si>
  <si>
    <t>Procedures Payable at 150% when Billed Bilaterally (Indicator 1) - Set A</t>
  </si>
  <si>
    <t>Apply policy set for Bilateral Indicator 1 (CMS).</t>
  </si>
  <si>
    <t>3226.20</t>
  </si>
  <si>
    <t>If a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</si>
  <si>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</si>
  <si>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6227.19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</si>
  <si>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</si>
  <si>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AMA Principles of CPT Coding, 7th Edition, pages 421-422; Code List: NPFSRVF Bilateral Indicator 1, where the max unit value = 1</t>
  </si>
  <si>
    <t>6343.9</t>
  </si>
  <si>
    <t>If a code is billed with modifier 50 (Bilateral procedure) and the same code was previously paid with modifier LT (Left side) and RT (Right side), then deny the code with modifier 50 with reason Procedure Inappropriately Coded. Exception: Any code with a bilateral indicator of 1 that allows more than one max unit per day per anatomical site</t>
  </si>
  <si>
    <t>AMA Principles of CPT Coding Code, 7th Edition, pages 421-422; List: NPFSRVF Bilateral Indicator 1, where the max unit value = 1.</t>
  </si>
  <si>
    <t>6344.9</t>
  </si>
  <si>
    <t>If a code is billed with modifier 50 (Bilateral procedure) and the same code was previously paid with modifier LT (Left side), then change modifier 50 to modifier RT (Right side) with reason Procedure Inappropriately Coded. Exception : Any code with a bilateral indicator of 1 that allows more than one max unit per day per anatomical site</t>
  </si>
  <si>
    <t>Code List: NPFSRVF Bilateral Indicator 1, where the max unit value = 1.</t>
  </si>
  <si>
    <t>6345.8</t>
  </si>
  <si>
    <t>If a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</si>
  <si>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6346.11</t>
  </si>
  <si>
    <t>If a bilateral code is billed with modifier 50 (Bilateral procedure) and the same code was previously paid without modifier 50, LT (Left side) or RT (Right side), then deny the line with modifier 50 with reason Procedure Inappropriately Coded. Exception: Any code with a bilateral indicator of 1 that allows more than one max unit per day per anatomical site</t>
  </si>
  <si>
    <t>8154.17</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</si>
  <si>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</si>
  <si>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8171.10</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</si>
  <si>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</si>
  <si>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8182.15</t>
  </si>
  <si>
    <t>If a code that is payable at 150% when billed bilaterally is billed with modifier 50 (Bilateral procedure) and the same code is billed on a different line with modifier 50, then deny one of the lines with reason Procedure Inappropriately Coded. Exception: Any code with a bilateral indicator of 1 that allows more than one max unit per day per anatomical site</t>
  </si>
  <si>
    <t>8508.14</t>
  </si>
  <si>
    <t>If a code is billed that is payable at 150% when billed bilaterally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</si>
  <si>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Apply policy set for Bilateral Indicator 1 (CMS and Cotiviti Supplement).</t>
  </si>
  <si>
    <t>9826.16</t>
  </si>
  <si>
    <t>If a code that is payable at 150% when billed bilaterally is billed with 2 units of service on the same line, then add modifier 50 (Bilateral procedure) to the line with reason Procedure Inappropriately Coded. Exclusions: 1) Modifiers E1-E4 (Eyelids), FA-F9 (Fingers) or TA-T9 (Toes) which are handled separately. 2) Any code with a bilateral indicator of 1 that allows more than one unit per day per anatomical site.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</si>
  <si>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t>
  </si>
  <si>
    <t>9829.13</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</si>
  <si>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with a bilateral indicator of 1 that allows more than one max unit per day per anatomical site.</t>
  </si>
  <si>
    <t>9842.18</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</si>
  <si>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</si>
  <si>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9850.14</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</si>
  <si>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</si>
  <si>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9851.11</t>
  </si>
  <si>
    <t>If a code that is payable at 150% when billed bilaterally is billed on a single line with both modifiers LT (Left side) and RT (Right side) 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</si>
  <si>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 where the max unit value = 1.</t>
  </si>
  <si>
    <t>9857.14</t>
  </si>
  <si>
    <t>If a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</si>
  <si>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CMS and Expert Specialty Review Panel; Code List: NPFSRVF Bilateral Indicator 1; Cotiviti Supplement to CMS Bilateral Indicator 1, where the max unit value = 1.</t>
  </si>
  <si>
    <t>9866.16</t>
  </si>
  <si>
    <t>If a bilateral code is billed with modifier 50 (Bilateral procedure) and the same procedure was previously paid with modifier RT (Right side), then change modifier 50 to modifier LT (Left side) with reason Procedure Inappropriately Coded. Exception: Any code with a bilateral indicator of 1 that allows more than one max unit per day per anatomical site.</t>
  </si>
  <si>
    <t>9868.12</t>
  </si>
  <si>
    <t>If a bilateral code is billed bilaterally on two lines, once with modifier 50 (Bilateral procedure) and once without modifier 50, then deny the code without the modifier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</si>
  <si>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where the max unit value = 1.</t>
  </si>
  <si>
    <t>9871.12</t>
  </si>
  <si>
    <t>If a bilateral code is billed with modifier 50 (Bilateral procedure) and the same procedure was previously paid without modifiers 50, LT (Left side) and RT (Right side), then deny the line with modifier 50 with reason Procedure Inappropriately Coded. Exception: Any code with a bilateral indicator of 1 that allows more than one max unit per day per anatomical site.</t>
  </si>
  <si>
    <t>9874.12</t>
  </si>
  <si>
    <t>If a bilateral code is billed with modifier 50 (Bilateral procedure) and the same code was previously paid with a modifier LT (Left side) and a modifier RT (Right side), then deny the code with modifier 50 with reason Procedure Inappropriately Coded. Exception: Any code with a bilateral indicator of 1 that allows more than one max unit per day per anatomical site.</t>
  </si>
  <si>
    <t>Procedures Payable at 150% when Billed Bilaterally (Indicator 1) - Set B</t>
  </si>
  <si>
    <t>10375.10</t>
  </si>
  <si>
    <t>If a code that is payable at 150% when billed bilaterally is billed with 2 units of service on the same claim line, then add modifier 50 (Bilateral procedure) to the line with reason Procedure Inappropriately Coded. Exception: 1) Modifiers E1-E4 (Eyelids), FA-F9 (Fingers) or TA-T9 (Toes) which are handled separately. 2) Any code with a bilateral indicator of 1 that allows more than one max unit per day per anatomical site. 3) Codes appended with modifier 73 (Discontinued outpatient procedure prior to anesthesia administration). 4) Modifiers LT (Left side) and RT (Right side) which are handled by the max units per day policy.</t>
  </si>
  <si>
    <t>10379.6</t>
  </si>
  <si>
    <t>If a bilateral code is billed with modifier 50 (Bilateral procedure) and the same code was previously paid with modifier LT (Left side) and RT (Right side), then deny the code with modifier 50 (Bilateral procedure) with reason Procedure Inappropriately Coded. Exception: Any code with a bilateral indicator of 1 that allows more than one max unit per day per anatomical site</t>
  </si>
  <si>
    <t>Code List: NPFSRVF Bilateral Indicator 1, where the max unit value = 1</t>
  </si>
  <si>
    <t>10381.8</t>
  </si>
  <si>
    <t>10387.9</t>
  </si>
  <si>
    <t>If a code that is payable at 150% when billed bilaterally is billed with modifier 50 (Bilateral procedure) and the same code is billed on a different line also with modifier 50, then deny one of the lines with reason Procedure Inappropriately Coded. Exception: Any code with a bilateral indicator of 1 that allows more than one max unit per day per anatomical site</t>
  </si>
  <si>
    <t>10396.12</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</si>
  <si>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day per anatomical site</t>
  </si>
  <si>
    <t>10401.10</t>
  </si>
  <si>
    <t>If a bilateral code is billed bilaterally on two lines for the same date of service, once with modifier 50 (Bilateral procedure) and once without modifier 50, then deny the code without the modifier with reason Procedure Inappropriately Coded. Exception: Any code with a bilateral indicator of 1 that allows more than one max unit per day per anatomical site</t>
  </si>
  <si>
    <t>10403.6</t>
  </si>
  <si>
    <t>10420.7</t>
  </si>
  <si>
    <t>If a bilateral code is billed with modifier 50 (Bilateral procedure) and the same code was previously paid without modifiers 50, LT (Left side) and RT (Right side), then deny the line with modifier 50 with reason Procedure Inappropriately Coded. Exception: Any code with a bilateral indicator of 1 that allows more than one max unit per day per anatomical site</t>
  </si>
  <si>
    <t>10423.7</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</si>
  <si>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</si>
  <si>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10425.8</t>
  </si>
  <si>
    <t>If a bilateral code is billed with modifier 50 (Bilateral procedure) and the same code was previously paid with modifier RT (Right side), then change modifier 50 to modifier LT (Left side) with reason Procedure Inappropriately Coded. Exception: Any code with a bilateral indicator of 1 that allows more than one max unit per day per anatomical site.</t>
  </si>
  <si>
    <t>10385.9</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</si>
  <si>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</si>
  <si>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Code List: NPFSRVF Bilateral Indicator 1; Cotiviti Supplement to CMS, Bilateral Indicator 1, where the max unit value = 1; Expert Specialty Review Panel.</t>
  </si>
  <si>
    <t>10409.12</t>
  </si>
  <si>
    <t>AMA Principles of CPT Coding, 7th Edition, pages 421-422; Code List: NPFSRVF Bilateral Indicator 1; Cotiviti Supplement to CMS Bilateral Indicator 1, where the max unit value = 1; Expert Specialty Review Panel.</t>
  </si>
  <si>
    <t>10410.9</t>
  </si>
  <si>
    <t>If a code that is allowed at 150% is billed on two lines; one with modifier RT (Right side) and one with modifier LT (Left side), then add modifier 50 (Bilateral procedure) to the line with modifier LT and remove modifier LT with reason Procedure Inappropriately Coded and deny the line with modifier RT with reason Procedure Inappropriately Coded. Exception: Any code that allows more than one max unit per day per anatomical site.</t>
  </si>
  <si>
    <t>10411.9</t>
  </si>
  <si>
    <t>If a code that is payable at 150% when billed bilaterally is billed with 2 units of service on the same line, then add modifier 50 (Bilateral procedure) to the line with reason Procedure Inappropriately Coded. Exception: 1) Modifiers E1-E4 (Eyelids), FA-F9 (Fingers) or TA-T9 (Toes), which are handled separately. 2) Any code that allows more than one max unit per anatomical site per day. 3) Codes appended with modifier 73 (Discontinued outpatient procedure prior to anesthesia administration). 4) Modifiers LT (Left side) and RT (Right side), which are handled by the max units per day policy.</t>
  </si>
  <si>
    <t>AMA Principles of CPT Coding 7th Edition, pages 421-422; Code List: NPFSRVF Bilateral Indicator 1; Cotiviti Supplement to CMS Bilateral Indicator 1, where the max unit value = 1; Expert Specialty Review Panel</t>
  </si>
  <si>
    <t>10412.11</t>
  </si>
  <si>
    <t>If a code that is payable at 150% when billed bilaterally is billed and the same code is billed on a separate line on the same claim and the modifiers on either line are not LT, RT, 47, 50, 54, 55, 56, 58, 59, XE, 73, 76, 77, 78, 79, E1-E4, FA-F9, TA-T9, then add modifier 50 (Bilateral procedure) to first line with reason Procedure Inappropriately Coded. Exception: Any code with a bilateral indicator of 1 that allows more than one max unit per anatomical site per day.</t>
  </si>
  <si>
    <t>10419.11</t>
  </si>
  <si>
    <t>If a bilateral code is billed with modifier 50 (Bilateral procedure) and the same procedure was previously paid without modifiers 50, LT (Left side) and RT (Right side) for the same provider and same date of service, then deny the line with modifier 50 with reason Procedure Inappropriately Coded. Exception: Any code with a bilateral indicator of 1 that allows more than one max unit per anatomical site per day.</t>
  </si>
  <si>
    <t>Code List: NPFSRVF Bilateral Indicator 1; Cotiviti Supplement to CMS Bilateral Indicator 1, where the max unit value = 1; Expert Specialty Review Panel.</t>
  </si>
  <si>
    <t>10421.9</t>
  </si>
  <si>
    <t>10422.12</t>
  </si>
  <si>
    <t>If a code that is payable at 150% when billed bilaterally is billed on a single line with both modifiers LT (Left side) and RT (Right side)appended, then remove modifiers LT and RT and add modifier 50 (Bilateral procedure) with reason Procedure Inappropriately Coded. Exception: Any code with a bilateral indicator of 1 that allows more than one max unit per day per anatomical site.</t>
  </si>
  <si>
    <t>AMA Principles of CPT Coding 7th Edition, pages 421-422; Code List: NPFSRVF Bilateral Indicator 1; Cotiviti Supplement to CMS Bilateral Indicator 1; Supplement to CMS Bilateral Indicator 1, where the max unit value = 1; Expert Specialty Review Panel.</t>
  </si>
  <si>
    <t>10424.8</t>
  </si>
  <si>
    <t>If a bilateral code is billed with modifier 50 (Bilateral procedure) and the same code was previously paid with modifier LT (Left side), then change modifier 50 to modifier RT (Right side) with reason Procedure Inappropriately Coded. Exception: Any code with a bilateral indicator of 1 that allows more than one max unit per day per anatomical site.</t>
  </si>
  <si>
    <t>10426.9</t>
  </si>
  <si>
    <t>Procedures Payable at 150% when Billed Bilaterally (Indicator 1) - Set C</t>
  </si>
  <si>
    <t>10383.4</t>
  </si>
  <si>
    <t>If a bilateral code is billed with modifier 50 (Bilateral procedure) and the same code was previously paid with a modifier LT (Left side) and with a modifier RT (Right side), then deny the code with modifier 50 with reason Procedure Inappropriately Coded. Exception: Any code with a bilateral indicator of 1 that allows more than one max unit per day per anatomical site</t>
  </si>
  <si>
    <t>8183.10</t>
  </si>
  <si>
    <t>If a code that is payable at 150% when billed bilaterally is billed with modifier 50 (Bilateral procedure) and the same code is billed on a different line with modifier 50, then remove modifier 50 from one of the lines with reason Procedure Inappropriately Coded. Exception: Any code with a bilateral indicator of 1 that allows more than one max unit per day per anatomical site.</t>
  </si>
  <si>
    <t>Apply policy set for Bilateral Indicator 1 (CMS and Cotiviti supplement).</t>
  </si>
  <si>
    <t>10388.6</t>
  </si>
  <si>
    <t>If a bilateral code is billed with modifier 50 (Bilateral procedure) and the same code was previously paid with a modifier LT (Left side) and with a modifier RT (Right side), then deny the procedure with modifier 50 with reason Procedure Inappropriately Coded. Exception: Any code with bilateral indicator of 1 that allows more than one max unit per day per anatomical site.</t>
  </si>
  <si>
    <t>9888.11</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</si>
  <si>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bilateral indicator of 1 that allows more than one max unit per day per anatomical site.</t>
  </si>
  <si>
    <t>Procedures Payable at 150% when Billed Bilaterally (Indicator 1) - Set D</t>
  </si>
  <si>
    <t>10384.4</t>
  </si>
  <si>
    <t>If a bilateral code is billed with modifier 50 (Bilateral procedure) and the same code was previously paid with a modifier LT (Left side) and with a modifier RT (Right side), then deny the code with modifier 50 with reason Procedure Inappropriately Coded. Exception: All bilateral indicator 1 codes that allow more than one max unit per day per anatomical site.</t>
  </si>
  <si>
    <t>10394.5</t>
  </si>
  <si>
    <t>If a code that is payable at 150% when billed bilaterally is billed with modifier 50 (Bilateral procedure) and the same code is billed on a different line also with modifier 50, then remove modifier 50 from one of the lines with reason Procedure Inappropriately Coded. Exception: Any code with a bilateral indicator of 1 that allows more than one max unit per day per anatomical site.</t>
  </si>
  <si>
    <t>10389.5</t>
  </si>
  <si>
    <t>10391.5</t>
  </si>
  <si>
    <t>AMA Principles of CPT Coding, 7th Edition, pages 421-422; Code List: NPFSRVF Bilateral 1; Cotiviti Supplement to CMS Bilateral Indicator 1, where the max unit value = 1; Expert Specialty Review Panel.</t>
  </si>
  <si>
    <t>Procedures that are Bilateral in Nature (Bilateral Indicator 2)</t>
  </si>
  <si>
    <t>Recode a Bilateral in Nature service billed with RT or LT to its counterpart unilateral code.</t>
  </si>
  <si>
    <t>14829.1</t>
  </si>
  <si>
    <t>If 64489 (Transversus abdominis plane (TAP) block (abdominal plane block, rectus sheath block) bilateral; by continuous infusions (includes imaging guidance, when performed)) is billed with modifier RT (Right side) and modifier LT (Left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</si>
  <si>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14837.1</t>
  </si>
  <si>
    <t>If 64489 (Transversus abdominis plane (TAP) block (abdominal plane block, rectus sheath block) bilateral; by continuous infusions (includes imaging guidance, when performed)) is billed with modifier LT (Left side) and modifier RT (Right side) has not been billed on the same line or on a different line for the same code, then change 64489 to 64487 (Transversus abdominis plane (TAP) block (abdominal plane block, rectus sheath block) unilateral; by continuous infusion(s) (includes imaging guidance, when performed)) retaining the modifier, with reason Procedure Inappropriately Coded. Exception: Modifier 52 (Reduced services).</t>
  </si>
  <si>
    <t>14846.1</t>
  </si>
  <si>
    <t>If 64488 (Transversus abdominis plane (TAP) block (abdominal plane block, rectus sheath block) bilateral; by injections (includes imaging guidance, when performed)) is billed with modifier RT (Right side) and modifier LT (Left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</si>
  <si>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14855.1</t>
  </si>
  <si>
    <t>If 64488 (Transversus abdominis plane (TAP) block (abdominal plane block, rectus sheath block) bilateral; by injections (includes imaging guidance, when performed)) is billed with modifier LT (Left side) and modifier RT (Right side) has not been billed on the same line or on a different line for the same code, then change 64488 to 64486 (Transversus abdominis plane (TAP) block (abdominal plane block, rectus sheath block) unilateral; by injection(s) (includes imaging guidance, when performed)) retaining the modifier, with reason Procedure Inappropriately Coded. Exception: Modifier 52 (Reduced services).</t>
  </si>
  <si>
    <t>14870.1</t>
  </si>
  <si>
    <t>If 77062 (Digital breast tomosynthesis; bilateral) is billed with modifier RT (Right side) and modifier LT (Left side) has not been billed on the same line or on a different line for the same code, then change 77062 to 77061 (Digital breast tomosynthesis; unilateral) retaining the modifier, with reason Procedure Inappropriately Coded. Exception: Modifier 52 (Reduced services).</t>
  </si>
  <si>
    <t>14877.1</t>
  </si>
  <si>
    <t>If 77062 (Digital breast tomosynthesis; bilateral) is billed with modifier LT (Left side) and modifier RT (Right side) has not been billed on the same line or on a different line for the same code, then change 77062 to 77061 (Digital breast tomosynthesis; unilateral) retaining the modifier, with reason Procedure Inappropriately Coded. Exception: Modifier 52 (Reduced services).</t>
  </si>
  <si>
    <t>15161.1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</si>
  <si>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</si>
  <si>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15165.1</t>
  </si>
  <si>
    <t>If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36252 to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</si>
  <si>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15169.1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</si>
  <si>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LT (Left side) and modifier RT (Right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</si>
  <si>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15173.1</t>
  </si>
  <si>
    <t>If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is billed with modifier RT (Right side) and modifier LT (Left side) has not been billed on the same line or on a different line for the same code, then change 36254 to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retaining the modifier, with reason Procedure Inappropriately Coded. Exception: Modifier 52 (Reduced services).</t>
  </si>
  <si>
    <t>9409.1</t>
  </si>
  <si>
    <t>If G0204 (DIAGNOSTIC MAMMOGRAPHY, PRODUCING DIRECT 2-D DIGITAL IMAGE, BILATERAL, ALL VIEWS) is billed with modifier LT (Left side) and modifier RT (Right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</si>
  <si>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9434.1</t>
  </si>
  <si>
    <t>If 27392 (Tenotomy, open, hamstring, knee to hip; multiple tendons, bilateral) is billed with modifier LT (Left side) and modifier RT (Right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</si>
  <si>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9435.1</t>
  </si>
  <si>
    <t>If 27392 (Tenotomy, open, hamstring, knee to hip; multiple tendons, bilateral) is billed with modifier RT (Right side) and modifier LT (Left side) has not been billed on the same line or on a different line for the same code, then change 27392 to 27391 (Tenotomy, open, hamstring, knee to hip; multiple tendons, 1 leg), retaining the modifier, with reason Procedure Inappropriately Coded. Exception: Modifier 52 (Reduced services).</t>
  </si>
  <si>
    <t>9436.1</t>
  </si>
  <si>
    <t>If 27395 (Lengthening of hamstring tendon; multiple tendons, bilateral) is billed with modifier LT (Left side) and modifier RT (Right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</si>
  <si>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9437.1</t>
  </si>
  <si>
    <t>If 32853 (Lung transplant, double (bilateral sequential or en bloc); without cardiopulmonary bypass) is billed with modifier LT (Left side) and modifier RT (Right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</si>
  <si>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9438.1</t>
  </si>
  <si>
    <t>If 32853 (Lung transplant, double (bilateral sequential or en bloc); without cardiopulmonary bypass) is billed with modifier RT (Right side) and modifier LT (Left side) has not been billed on the same line or on a different line for the same code, then change 32853 to 32851 (Lung transplant, single; without cardiopulmonary bypass), retaining the modifier, with reason Procedure Inappropriately Coded. Exception: Modifier 52 (Reduced services).</t>
  </si>
  <si>
    <t>9439.1</t>
  </si>
  <si>
    <t>If 32854 (Lung transplant, double (bilateral sequential or en bloc); with cardiopulmonary bypass) is billed with modifier LT (Left side) and modifier RT (Right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</si>
  <si>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9440.1</t>
  </si>
  <si>
    <t>If 32854 (Lung transplant, double (bilateral sequential or en bloc); with cardiopulmonary bypass) is billed with modifier RT (Right side) and modifier LT (Left side) has not been billed on the same line or on a different line for the same code, then change 32854 to 32852 (Lung transplant, single; with cardiopulmonary bypass), retaining the modifier, with reason Procedure Inappropriately Coded. Exception: Modifier 52 (Reduced services).</t>
  </si>
  <si>
    <t>9441.1</t>
  </si>
  <si>
    <t>If 33976 (Insertion of ventricular assist device; extracorporeal, biventricular) is billed with modifier LT (Left side) and modifier RT (Right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</si>
  <si>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9442.1</t>
  </si>
  <si>
    <t>If 33976 (Insertion of ventricular assist device; extracorporeal, biventricular) is billed with modifier RT (Right side) and modifier LT (Left side) has not been billed on the same line or on a different line for the same code, then change 33976 to 33975 (Insertion of ventricular assist device; extracorporeal, single ventricle), retaining the modifier, with reason Procedure Inappropriately Coded. Exception: Modifier 52 (Reduced services).</t>
  </si>
  <si>
    <t>9443.1</t>
  </si>
  <si>
    <t>If 33978 (Removal of ventricular assist device; extracorporeal, biventricular) is billed with modifier LT (Left side) and modifier RT (Right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</si>
  <si>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9444.1</t>
  </si>
  <si>
    <t>If 33978 (Removal of ventricular assist device; extracorporeal, biventricular) is billed with modifier RT (Right side) and modifier LT (Left side) has not been billed on the same line or on a different line for the same code, then change 33978 to 33977 (Removal of ventricular assist device; extracorporeal, single ventricle), retaining the modifier, with reason Procedure Inappropriately Coded. Exception: Modifier 52 (Reduced services).</t>
  </si>
  <si>
    <t>9445.1</t>
  </si>
  <si>
    <t>If 34803 (Endovascular repair of infrarenal abdominal aortic aneurysm or dissection; using modular bifurcated prosthesis (2 docking limbs)) is billed with modifier LT (Left side) and modifier RT (Right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</si>
  <si>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9447.1</t>
  </si>
  <si>
    <t>If 34803 (Endovascular repair of infrarenal abdominal aortic aneurysm or dissection; using modular bifurcated prosthesis (2 docking limbs)) is billed with modifier RT (Right side) and modifier LT (Left side) has not been billed on the same line or on a different line for the same code, then change 34803 to 34802 (Endovascular repair of infrarenal abdominal aortic aneurysm or dissection; using modular bifurcated prosthesis (1 docking limb)), retaining the modifier, with reason Procedure Inappropriately Coded. Exception: Modifier 52 (Reduced services).</t>
  </si>
  <si>
    <t>9450.1</t>
  </si>
  <si>
    <t>If 40843 (Vestibuloplasty; posterior, bilateral) is billed with modifier LT (Left side) and modifier RT (Right side) has not been billed on the same line or on a different line for the same code, then change 40843 to 40842 (Vestibuloplasty; posterior, unilateral), retaining the modifier, with reason Procedure Inappropriately Coded. Exception: Modifier 52 (Reduced services).</t>
  </si>
  <si>
    <t>9451.1</t>
  </si>
  <si>
    <t>If 40843 (Vestibuloplasty; posterior, bilateral) is billed with modifier RT (Right side) and modifier LT (Left side) has not been billed on the same line or on a different line for the same code, then change 40843 to 40842 (Vestibuloplasty; posterior, unilateral), retaining the modifier, with reason Procedure Inappropriately Coded. Exception: Modifier 52 (Reduced services).</t>
  </si>
  <si>
    <t>9452.1</t>
  </si>
  <si>
    <t>If 54861 (Epididymectomy; bilateral) is billed with modifier LT (Left side) and modifier RT (Right side) has not been billed on the same line or on a different line for the same code, then change 54861 to 54860 (Epididymectomy; unilateral), retaining the modifier, with reason Procedure Inappropriately Coded. Exception: Modifier 52 (Reduced services).</t>
  </si>
  <si>
    <t>9453.1</t>
  </si>
  <si>
    <t>If 54861 (Epididymectomy; bilateral) is billed with modifier RT (Right side) and modifier LT (Left side) has not been billed on the same line or on a different line for the same code, then change 54861 to 54860 (Epididymectomy; unilateral), retaining the modifier, with reason Procedure Inappropriately Coded. Exception: Modifier 52 (Reduced services).</t>
  </si>
  <si>
    <t>9454.1</t>
  </si>
  <si>
    <t>If 54901 (Epididymovasostomy, anastomosis of epididymis to vas deferens; bilateral) is billed with modifier LT (Left side) and modifier RT (Right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</si>
  <si>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9455.1</t>
  </si>
  <si>
    <t>If 54901 (Epididymovasostomy, anastomosis of epididymis to vas deferens; bilateral) is billed with modifier RT (Right side) and modifier LT (Left side) has not been billed on the same line or on a different line for the same code, then change 54901 to 54900 (Epididymovasostomy, anastomosis of epididymis to vas deferens; unilateral), retaining the modifier, with reason Procedure Inappropriately Coded. Exception: Modifier 52 (Reduced services).</t>
  </si>
  <si>
    <t>9456.1</t>
  </si>
  <si>
    <t>If 55041 (Excision of hydrocele; bilateral) is billed with modifier LT (Left side) and modifier RT (Right side) has not been billed on the same line or on a different line for the same code, then change 55041 to 55040 (Excision of hydrocele; unilateral), retaining the modifier, with reason Procedure Inappropriately Coded. Exception: Modifier 52 (Reduced services).</t>
  </si>
  <si>
    <t>9457.1</t>
  </si>
  <si>
    <t>If 55041 (Excision of hydrocele; bilateral) is billed with modifier RT (Right side) and modifier LT (Left side) has not been billed on the same line or on a different line for the same code, then change 55041 to 55040 (Excision of hydrocele; unilateral), retaining the modifier, with reason Procedure Inappropriately Coded. Exception: Modifier 52 (Reduced services).</t>
  </si>
  <si>
    <t>9458.1</t>
  </si>
  <si>
    <t>If 56632 (Vulvectomy, radical, partial; with bilateral inguinofemoral lymphadenectomy) is billed with modifier LT (Left side) and modifier RT (Right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</si>
  <si>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9459.1</t>
  </si>
  <si>
    <t>If 56632 (Vulvectomy, radical, partial; with bilateral inguinofemoral lymphadenectomy) is billed with modifier RT (Right side) and modifier LT (Left side) has not been billed on the same line or on a different line for the same code, then change 56632 to 56631 (Vulvectomy, radical, partial; with unilateral inguinofemoral lymphadenectomy), retaining the modifier, with reason Procedure Inappropriately Coded. Exception: Modifier 52 (Reduced services).</t>
  </si>
  <si>
    <t>9460.1</t>
  </si>
  <si>
    <t>If 56637 (Vulvectomy, radical, complete; with bilateral inguinofemoral lymphadenectomy) is billed with modifier LT (Left side) and modifier RT (Right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</si>
  <si>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9489.1</t>
  </si>
  <si>
    <t>If 56637 (Vulvectomy, radical, complete; with bilateral inguinofemoral lymphadenectomy) is billed with modifier RT (Right side) and modifier LT (Left side) has not been billed on the same line or on a different line for the same code, then change 56637 to 56634 (Vulvectomy, radical, complete; with unilateral inguinofemoral lymphadenectomy), retaining the modifier, with reason Procedure Inappropriately Coded. Exception: Modifier 52 (Reduced services).</t>
  </si>
  <si>
    <t>9490.1</t>
  </si>
  <si>
    <t>If 70330 (Radiologic examination, temporomandibular joint, open and closed mouth; bilateral) is billed with modifier LT (Left side) and modifier RT (Right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</si>
  <si>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9491.1</t>
  </si>
  <si>
    <t>If 70330 (Radiologic examination, temporomandibular joint, open and closed mouth; bilateral) is billed with modifier RT (Right side) and modifier LT (Left side) has not been billed on the same line or on a different line for the same code, then change 70330 to 70328 (Radiologic examination, temporomandibular joint, open and closed mouth; unilateral), retaining the modifier, with reason Procedure Inappropriately Coded. Exception: Modifier 52 (Reduced services).</t>
  </si>
  <si>
    <t>9496.1</t>
  </si>
  <si>
    <t>If 71110 (Radiologic examination, ribs, bilateral; 3 views) is billed with modifier LT (Left side) and modifier RT (Right side) has not been billed on the same line or on a different line for the same code, then change 71110 to 71100 (Radiologic examination, ribs, unilateral; 2 views), retaining the modifier, with reason Procedure Inappropriately Coded. Exception: Modifier 52 (Reduced services).</t>
  </si>
  <si>
    <t>9498.1</t>
  </si>
  <si>
    <t>If 71110 (Radiologic examination, ribs, bilateral; 3 views) is billed with modifier RT (Right side) and modifier LT (Left side) has not been billed on the same line or on a different line for the same code, then change 71110 to 71100 (Radiologic examination, ribs, unilateral; 2 views), retaining the modifier, with reason Procedure Inappropriately Coded. Exception: Modifier 52 (Reduced services).</t>
  </si>
  <si>
    <t>9500.1</t>
  </si>
  <si>
    <t>If 71111 (Radiologic examination, ribs, bilateral; including posteroanterior chest, minimum of 4 views) is billed with modifier LT (Left side) and modifier RT (Right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</si>
  <si>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9502.1</t>
  </si>
  <si>
    <t>If 71111 (Radiologic examination, ribs, bilateral; including posteroanterior chest, minimum of 4 views) is billed with modifier RT (Right side) and modifier LT (Left side) has not been billed on the same line or on a different line for the same code, then change 71111 to 71101 (Radiologic examination, ribs, unilateral; including posteroanterior chest, minimum of 3 views), retaining the modifier, with reason Procedure Inappropriately Coded. Exception: Modifier 52 (Reduced services).</t>
  </si>
  <si>
    <t>9516.1</t>
  </si>
  <si>
    <t>If 75716 (Angiography, extremity, bilateral, radiological supervision and interpretation) is billed with modifier LT (Left side) and modifier RT (Right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</si>
  <si>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9517.1</t>
  </si>
  <si>
    <t>If 75716 (Angiography, extremity, bilateral, radiological supervision and interpretation) is billed with modifier RT (Right side) and modifier LT (Left side) has not been billed on the same line or on a different line for the same code, then change 75716 to 75710 (Angiography, extremity, unilateral, radiological supervision and interpretation), retaining the modifier, with reason Procedure Inappropriately Coded. Exception: Modifier 52 (Reduced services).</t>
  </si>
  <si>
    <t>Logic: AMA CPT Manual</t>
  </si>
  <si>
    <t>9520.1</t>
  </si>
  <si>
    <t>If 75733 (Angiography, adrenal, bilateral, selective, radiological supervision and interpretation) is billed with modifier LT (Left side) and modifier RT (Right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</si>
  <si>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9521.1</t>
  </si>
  <si>
    <t>If 75733 (Angiography, adrenal, bilateral, selective, radiological supervision and interpretation) is billed with modifier RT (Right side) and modifier LT (Left side) has not been billed on the same line or on a different line for the same code, then change 75733 to 75731 (Angiography, adrenal, unilateral, selective, radiological supervision and interpretation), retaining the modifier, with reason Procedure Inappropriately Coded. Exception: Modifier 52 (Reduced services).</t>
  </si>
  <si>
    <t>9522.1</t>
  </si>
  <si>
    <t>If 75743 (Angiography, pulmonary, bilateral, selective, radiological supervision and interpretation) is billed with modifier LT (Left side) and modifier RT (Right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</si>
  <si>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9523.1</t>
  </si>
  <si>
    <t>If 75803 (Lymphangiography, extremity only, bilateral, radiological supervision and interpretation) is billed with modifier LT (Left side) and modifier RT (Right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52(Reduced services).</t>
  </si>
  <si>
    <t>9524.1</t>
  </si>
  <si>
    <t>If 75803 (Lymphangiography, extremity only, bilateral, radiological supervision and interpretation) is billed with modifier RT (Right side) and modifier LT (Left side) has not been billed on the same line or on a different line for the same code, then change 75803 to 75801 (Lymphangiography, extremity only, unilateral, radiological supervision and interpretation), retaining the modifier, with reason Procedure Inappropriately Coded. Exception: Modifier 52 (Reduced services).</t>
  </si>
  <si>
    <t>9525.1</t>
  </si>
  <si>
    <t>If 75807 (Lymphangiography, pelvic/abdominal, bilateral, radiological supervision and interpretation) is billed with modifier LT (Left side) and modifier RT (Right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</si>
  <si>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9526.1</t>
  </si>
  <si>
    <t>If 75807 (Lymphangiography, pelvic/abdominal, bilateral, radiological supervision and interpretation) is billed with modifier RT (Right side) and modifier LT (Left side) has not been billed on the same line or on a different line for the same code, then change 75807 to 75805 (Lymphangiography, pelvic/abdominal, unilateral, radiological supervision and interpretation), retaining the modifier, with reason Procedure Inappropriately Coded. Exception: Modifier 52 (Reduced services).</t>
  </si>
  <si>
    <t>9527.1</t>
  </si>
  <si>
    <t>If 75822 (Venography, extremity, bilateral, radiological supervision and interpretation) is billed with modifier LT (Left side) and modifier RT (Right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</si>
  <si>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9528.1</t>
  </si>
  <si>
    <t>If 75822 (Venography, extremity, bilateral, radiological supervision and interpretation) is billed with modifier RT (Right side) and modifier LT (Left side) has not been billed on the same line or on a different line for the same code, then change 75822 to 75820 (Venography, extremity, unilateral, radiological supervision and interpretation), retaining the modifier, with reason Procedure Inappropriately Coded. Exception: Modifier 52 (Reduced services).</t>
  </si>
  <si>
    <t>9529.1</t>
  </si>
  <si>
    <t>If 75833 (Venography, renal, bilateral, selective, radiological supervision and interpretation) is billed with modifier LT (Left side) and modifier RT (Right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</si>
  <si>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9530.1</t>
  </si>
  <si>
    <t>If 75833 (Venography, renal, bilateral, selective, radiological supervision and interpretation) is billed with modifier RT (Right side) and modifier LT (Left side) has not been billed on the same line or on a different line for the same code, then change 75833 to 75831 (Venography, renal, unilateral, selective, radiological supervision and interpretation), retaining the modifier, with reason Procedure Inappropriately Coded. Exception: Modifier 52 (Reduced services).</t>
  </si>
  <si>
    <t>9531.2</t>
  </si>
  <si>
    <t>If 76091 (Deleted on 01/01/2007; to report use 77056) or 77056 (Mammography; bilateral) is billed with modifier LT (Left side) and modifier RT (Right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</si>
  <si>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9532.2</t>
  </si>
  <si>
    <t>If 76091 (Deleted on 01/01/2007; to report use 77056) or 77056 (Mammography; bilateral) is billed with modifier RT (Right side) and modifier LT (Left side) has not been billed on the same line or on a different line for the same code, then change 76091 to 76090 (Deleted on 01/01/2007; to report use 77055) or change 77056 to 77055 (Mammography; unilateral), retaining the modifier, with reason Procedure Inappropriately Coded. Exception: Modifier 52 (Reduced services).</t>
  </si>
  <si>
    <t>9533.1</t>
  </si>
  <si>
    <t>If 75842 (Venography, adrenal, bilateral, selective, radiological supervision and interpretation) is billed with modifier LT (Left side) and modifier RT (Right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</si>
  <si>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9534.1</t>
  </si>
  <si>
    <t>If 95868 (Needle electromyography; cranial nerve supplied muscles, bilateral) is billed with modifier LT (Left side) and modifier RT (Right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</si>
  <si>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9535.1</t>
  </si>
  <si>
    <t>If 95868 (Needle electromyography; cranial nerve supplied muscles, bilateral) is billed with modifier RT (Right side) and modifier LT (Left side) has not been billed on the same line or on a different line for the same code, then change 95868 to 95867 (Needle electromyography; cranial nerve supplied muscle(s), unilateral), retaining the modifier, with reason Procedure Inappropriately Coded. Exception: Modifier 52 (Reduced services).</t>
  </si>
  <si>
    <t>9536.1</t>
  </si>
  <si>
    <t>If 93970 (Duplex scan of extremity veins including responses to compression and other maneuvers; complete bilateral study) is billed with modifier RT (Right side) and modifier LT (Left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</si>
  <si>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9537.1</t>
  </si>
  <si>
    <t>If 93970 (Duplex scan of extremity veins including responses to compression and other maneuvers; complete bilateral study) is billed with modifier LT (Left side) and modifier RT (Right side) has not been billed on the same line or on a different line for the same code, then change 93970 to 93971 (Duplex scan of extremity veins including responses to compression and other maneuvers; unilateral or limited study), retaining the modifier, with reason Procedure Inappropriately Coded. Exception: Modifier 52 (Reduced services).</t>
  </si>
  <si>
    <t>9538.1</t>
  </si>
  <si>
    <t>If 93930 (Duplex scan of upper extremity arteries or arterial bypass grafts; complete bilateral study) is billed with modifier RT (Right side) and modifier LT (Left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</si>
  <si>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9539.1</t>
  </si>
  <si>
    <t>If 93930 (Duplex scan of upper extremity arteries or arterial bypass grafts; complete bilateral study) is billed with modifier LT (Left side) and modifier RT (Right side) has not been billed on the same line or on a different line for the same code, then change 93930 to 93931 (Duplex scan of upper extremity arteries or arterial bypass grafts; unilateral or limited study), retaining the modifier, with reason Procedure Inappropriately Coded. Exception: Modifier 52 (Reduced services).</t>
  </si>
  <si>
    <t>9540.1</t>
  </si>
  <si>
    <t>If 93925 (Duplex scan of lower extremity arteries or arterial bypass grafts; complete bilateral study) is billed with modifier RT (Right side) and modifier LT (Left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</si>
  <si>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9541.1</t>
  </si>
  <si>
    <t>If 93925 (Duplex scan of lower extremity arteries or arterial bypass grafts; complete bilateral study) is billed with modifier LT (Left side) and modifier RT (Right side) has not been billed on the same line or on a different line for the same code, then change 93925 to 93926 (Duplex scan of lower extremity arteries or arterial bypass grafts; unilateral or limited study), retaining the modifier, with reason Procedure Inappropriately Coded. Exception: Modifier 52 (Reduced services).</t>
  </si>
  <si>
    <t>9542.1</t>
  </si>
  <si>
    <t>If 92316 (Prescription of optical and physical characteristics of contact lens, with medical supervision of adaptation and direction of fitting by independent technician; corneal lens for aphakia, both eyes) is billed with modifier RT (Right side) and modifier LT (Left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</si>
  <si>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9543.1</t>
  </si>
  <si>
    <t>If 92316 (Prescription of optical and physical characteristics of contact lens, with medical supervision of adaptation and direction of fitting by independent technician; corneal lens for aphakia, both eyes) is billed with modifier LT (Left side) and modifier RT (Right side) has not been billed on the same line or on a different line for the same code, then change 92316 to 92315 (Prescription of optical and physical characteristics of contact lens, with medical supervision of adaptation and direction of fitting by independent technician; corneal lens for aphakia, 1 eye), retaining the modifier, with reason Procedure Inappropriately Coded. Exception: Modifier 52 (Reduced services).</t>
  </si>
  <si>
    <t>9544.1</t>
  </si>
  <si>
    <t>If 92312 (Prescription of optical and physical characteristics of and fitting of contact lens, with medical supervision of adaptation; corneal lens for aphakia, both eyes) is billed with modifier RT (Right side) and modifier LT (Left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t>
  </si>
  <si>
    <t>9545.1</t>
  </si>
  <si>
    <t>If 92312 (Prescription of optical and physical characteristics of and fitting of contact lens, with medical supervision of adaptation; corneal lens for aphakia, both eyes) is billed with modifier LT (Left side) and modifier RT (Right side) has not been billed on the same line or on a different line for the same code, then change 92312 to 92311 (Prescription of optical and physical characteristics of and fitting of contact lens, with medical supervision of adaptation; corneal lens for aphakia, 1 eye), retaining the modifier, with reason Procedure Inappropriately Coded. Exception: Modifier 52 (Reduced services).</t>
  </si>
  <si>
    <t>9547.1</t>
  </si>
  <si>
    <t>If 75842 (Venography, adrenal, bilateral, selective, radiological supervision and interpretation) is billed with modifier RT (Right side) and modifier LT (Left side) has not been billed on the same line or on a different line for the same code, then change 75842 to 75840 (Venography, adrenal, unilateral, selective, radiological supervision and interpretation), retaining the modifier, with reason Procedure Inappropriately Coded. Exception: Modifier 52 (Reduced services).</t>
  </si>
  <si>
    <t>9548.1</t>
  </si>
  <si>
    <t>If 76102 (Radiologic examination, complex motion (ie, hypercycloidal) body section (eg, mastoid polytomography), other than with urography; bilateral) is billed with modifier RT (Right side) and modifier LT (Left side) has not been billed on the same line or on a different line for the same code, then change 76102 to 76101 (Radiologic examination, complex motion (ie, hypercycloidal) body section (eg, mastoid polytomography), other than with urography; unilateral), retaining the modifier, with reason Procedure Inappropriately Coded. Exception: Modifier 52 (Reduced services).</t>
  </si>
  <si>
    <t>9549.1</t>
  </si>
  <si>
    <t>If 76102 (Radiologic examination, complex motion (ie, hypercycloidal) body section (eg, mastoid polytomography), other than with urography; bilateral) is billed with modifier LT (Left side) and modifier RT (Right side) has not been billed on the same line or on a different line for the same code, then change 76102 to 76101 (Radiologic examination, complex motion (ie, hypercycloidal) body section (eg, mastoid polytomography), other than with urography; unilateral), other than with urography; unilateral), retaining the modifier, with reason Procedure Inappropriately Coded. Exception: Modifier 52 (Reduced services).</t>
  </si>
  <si>
    <t>9550.2</t>
  </si>
  <si>
    <t>If 76094 (Deleted on 01/01/2007; to report use 77059) or 77059 (Magnetic resonance imaging, breast, without and/or with contrast material(s); bilateral) is billed with modifier LT (Left side) and modifier RT (Right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</si>
  <si>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AMA CPT Manuall</t>
  </si>
  <si>
    <t>9551.2</t>
  </si>
  <si>
    <t>If 76094 (Deleted on 01/01/2007; to report use 77059) or 77059 (Magnetic resonance imaging, breast, without and/or with contrast material(s); bilateral) is billed with modifier RT (Right side) and modifier LT (Left side) has not been billed on the same line or on a different line for the same code, then change 76094 to 76093 (Deleted on 01/01/2007; to report use 77058) or change 77059 to 77058 (Magnetic resonance imaging, breast, without and/or with contrast material(s); unilateral), retaining the modifier, with reason Procedure Inappropriately Coded. Exception: Modifier 52 (Reduced services).</t>
  </si>
  <si>
    <t>9552.1</t>
  </si>
  <si>
    <t>If 27395 (Lengthening of hamstring tendon; multiple tendons, bilateral) is billed with modifier RT (Right side) and modifier LT (Left side) has not been billed on the same line or on a different line for the same code, then change 27395 to 27394 (Lengthening of hamstring tendon; multiple tendons, 1 leg), retaining the modifier, with reason Procedure Inappropriately Coded. Exception: Modifier 52 (Reduced services).</t>
  </si>
  <si>
    <t>9553.1</t>
  </si>
  <si>
    <t>If 75743 (Angiography, pulmonary, bilateral, selective, radiological supervision and interpretation) is billed with modifier RT (Right side) and modifier LT (Left side) has not been billed on the same line or on a different line for the same code, then change 75743 to 75741 (Angiography, pulmonary, unilateral, selective, radiological supervision and interpretation), retaining the modifier, with reason Procedure Inappropriately Coded. Exception: Modifier 52 (Reduced services).</t>
  </si>
  <si>
    <t>9616.1</t>
  </si>
  <si>
    <t>If G0204 (DIAGNOSTIC MAMMOGRAPHY, PRODUCING DIRECT 2-D DIGITAL IMAGE, BILATERAL, ALL VIEWS) is billed with modifier RT (Right side) and modifier LT (Left side) has not been billed on the same line or on a different line for the same code, then change G0204 to G0206 (DIAGNOSTIC MAMMOGRAPHY, PRODUCING DIRECT 2-D DIGITAL IMAGE, UNILATERAL, ALL VIEWS), retaining the modifier, with reason Procedure Inappropriately Coded. Exception: Modifier 52 (Reduced services).</t>
  </si>
  <si>
    <t>Append modifier 52 when a Bilateral in Nature code is submitted with RT or LT and a counterpart unilateral code does not exist.</t>
  </si>
  <si>
    <t>9485.22</t>
  </si>
  <si>
    <t>If a procedure that is bilateral in nature that does not have a unilateral counterpart is billed with modifier LT (Left) and modifier RT (Right) has not been billed on the same line or on a different line for the same code, then add modifier 52 with reason Procedure Inappropriately Coded.</t>
  </si>
  <si>
    <t>AMA CPT Manual; Code List: NPFSRVF Bilateral Indicator 2 that do not have Unilateral counterpart codes</t>
  </si>
  <si>
    <t>9486.23</t>
  </si>
  <si>
    <t>If a procedure that is bilateral in nature that does not have a unilateral counterpart is billed with modifier RT (Right side) and modifier LT (Left side) has not been billed on the same line or on a different line for the same code, then add modifier 52 (Reduced services) with reason Procedure Inappropriately Coded.</t>
  </si>
  <si>
    <t>AMA CPT Manual. Code List: NPFSRVF Bilateral Indicator 2 that do not have Unilateral counterpart codes</t>
  </si>
  <si>
    <t>Apply policy set for Bilateral Indicator 2 (CMS).</t>
  </si>
  <si>
    <t>15777.1</t>
  </si>
  <si>
    <t>If a code that is bilateral in nature is billed with modifier LT (Left side) and RT (Right side) on the same claim line, then remove modifier LT and modifier RT with reason Procedure Bilateral In Nature. Procedures: CMS bilateral 2 codes</t>
  </si>
  <si>
    <t>AMA Principles of CPT Coding, 7th Edition, pages 421-422; Code List:NPFSRVF Bilateral Surgery Indicator 2;</t>
  </si>
  <si>
    <t>3374.43</t>
  </si>
  <si>
    <t>If one of the following codes is billed more than once on the same day (units or detail lines), then deny one of the codes with reason Procedure Bilateral In Nature. Procedures: CMS's list of procedures are bilateral in nature. Exceptions: 1) All bilateral in nature codes that allow more than one unit of service per day; 2 ) Modifier 76 (Repeat procedure/same provider); 3) Modifier 62 (Two surgeons) and 4) CPT 93970 billed with 59, XE, XP, XS, XU, or 77.</t>
  </si>
  <si>
    <t>AMA Principles of CPT Coding, 7th Edition, pages 421-422; Code List: NPFSRVF Bilateral Surgery Indicator 2, where the max unit value = 1.</t>
  </si>
  <si>
    <t>5569.16</t>
  </si>
  <si>
    <t>If a code that is bilateral in nature is billed with modifier 50 (Bilateral procedure), then remove the modifier 50 with reason Procedure Bilateral In Nature. Exception: 76519-26 and 92136-26.</t>
  </si>
  <si>
    <t>AMA Principles of CPT Coding, 7th Edition, pages 421-422; Code List: NPFSRVF Bilateral Surgery Indicator 2</t>
  </si>
  <si>
    <t>9293.5</t>
  </si>
  <si>
    <t>If a code that is bilateral in nature is billed with modifier LT (Left side) or RT (Right side), then remove modifier LT or RT with reason Modifier Inappropriate For Procedure. Exceptions:1) Modifier 52 (Reduced services) and 2) 76519-26 and 92136-26.</t>
  </si>
  <si>
    <t>Apply policy set for Bilateral Indicator 2 (CMS and Cotiviti Supplement).</t>
  </si>
  <si>
    <t>15798.1</t>
  </si>
  <si>
    <t>If a code that is bilateral in nature is billed with modifier LT (Left) and RT (Right) on the same claim line, then remove modifier LT and modifier RT with reason Procedure Inappropriately Coded. Procedures: CMS + Cotiviti bilateral 2 codes.</t>
  </si>
  <si>
    <t>AMA Principles of CPT Coding, 7th Edition, pages 421-422; Code List: NPFSRVF Bilateral Surgery Indicator 2; Cotiviti Supplement to CMS Bilateral Indicator 2.</t>
  </si>
  <si>
    <t>9853.24</t>
  </si>
  <si>
    <t>If one of the following codes is billed more than once on the same day (units or detail lines), then deny one of the codes with reason Procedure Bilateral In Nature. Procedures: CMS + Cotiviti's list of procedures that are bilateral in nature. Exception: 1) Modifier 76 (Repeat procedure/same provider); 2) All bilateral in nature codes that allow more than one unit of service per day; and 3) Modifier 62 (Two surgeons); and 4) CPT 93970 billed with 59, XE, XP, XS, XU, or 77.</t>
  </si>
  <si>
    <t>AMA Principles of CPT Coding, 7th Edition, pages 421-422; Code List: NPFSRVF Bilateral Surgery Indicator 2; Cotiviti Supplement to CMS Bilateral Indicator 2, where the max unit value = 1..</t>
  </si>
  <si>
    <t>9863.8</t>
  </si>
  <si>
    <t>If a procedure that is bilateral in nature is billed with modifier 50 (B ilateral procedure), then remove the modifier 50 with reason Procedure Bilateral In Nature. Procedures Bilateral in Nature: Medicare's + Cotiviti's list of procedures that are bilateral In nature. Exception: 76519-26 and 92136-26.</t>
  </si>
  <si>
    <t>AMA Principles of CPT Coding, 7th Edition, pages 421-422; Code List:NPFSRVF Bilateral Surgery Indicator 2; Cotiviti Supplement to CMS Bilateral Indicator 2.</t>
  </si>
  <si>
    <t>9877.9</t>
  </si>
  <si>
    <t>If a code that is bilateral in nature is billed with modifier LT (Left side) or RT (Right side), then remove modifier LT or RT with reason Modifier Inappropriate For Procedure. Exception: 1) Modifier 52 (Reduced services) and 2) 76519-26 and 92136-26.</t>
  </si>
  <si>
    <t>Ambulance Services Bundled to the Inpatient Admission</t>
  </si>
  <si>
    <t>Deny ambulance services when the date of service falls after the admission date and prior to the discharge date for any inpatient admission. (CMS 1450)</t>
  </si>
  <si>
    <t>13269.3</t>
  </si>
  <si>
    <t>If A0021-A0999, S0207-S0215, or S9960-S9961 (Ambulance services and supplies) is billed with any revenue code or any CPT/HCPCS billed with revenue code 0540-0549 (Ambulance services and supplies) is billed under Claim Type O and the date of service falls between, but not on, the admission and discharge dates of an Inpatient Hospital claim (Bill Type 011X, Claim Type I) for the same member by any provider, then deny the ambulance claim with reason Bundled Into Facility Payment.</t>
  </si>
  <si>
    <t>IOM 100-4, Chapter 3, Section 10.4</t>
  </si>
  <si>
    <t xml:space="preserve">Deny ambulance services when billed with modifier HD (Hospital-diagnostic/therapeutic site), or DH (Diagnostic/therapeutic site-hospital) on the same date of service as initial (99221-99223) or subsequent hospital care services (99231-99233) by any provider._x000D_
</t>
  </si>
  <si>
    <t>13248.8</t>
  </si>
  <si>
    <t>If A0021-A0999, S0207-S0215, or S9960-S9961 (Ambulance services and supplies) is billed with modifier HD (Hospital-Diagnostic/Therapeutic Site) or DH (Diagnostic/Therapeutic Site-Hospital), and 99231-99233 (subsequent hospital care) has been billed for the same date of service by any provider and in any claim type, then deny A0021-A0999, S0207-S0215, S9960-S9961 with reason Payment For This Service/Item Is Bundled Into The Facility Payment.</t>
  </si>
  <si>
    <t>IOM 100-04, Chapter 15, Section 10.4; IOM 100-04, Chapter 3, Section 10.4.A; IOM 100-02, Chapter 10, Section 10.3.3</t>
  </si>
  <si>
    <t>Deny ambulance services when the date of service falls after the admission date and prior to the discharge date for any inpatient admission. (CMS 1500)</t>
  </si>
  <si>
    <t>13491.3</t>
  </si>
  <si>
    <t>If A0021-A0999, S0207-S0215, or S9960-S9961 (Ambulance services and supplies) is billed under Claim Type P (Professional) or F (Outpatient Hospital CMS 1500 Format) and the date of service falls between, but not on, the admission and discharge dates of an Inpatient Hospital claim (Bill Type 011X, Claim Type I) for the same member by any provider, then deny the ambulance claim with reason Bundled Into Facility Payment.</t>
  </si>
  <si>
    <t xml:space="preserve">Durable Medical Equipment, Prosthetics, Orthotics, and Supplies Bundled to the Inpatient Admission_x000D_
_x000D_
</t>
  </si>
  <si>
    <t>Deny any code reported by a DME provider when the date of service falls after the admission date and prior to the discharge date for any inpatient admission.</t>
  </si>
  <si>
    <t>13276.1</t>
  </si>
  <si>
    <t>If a DME claim (Claim Type P, Specialty DME) is billed and the date of service falls between the admission and discharge date of an inpatient (Claim Type I, Bill Type 011X), then deny the DME claim with reason Payment For This Service/Item Is Bundled Into The Facility Payment. Exclusions: 1) B4034-B9999; 2) E0776 billed modifier BA (Item furnished in conjunction with parenteral enteral nutrition (PEN) services); 3) Codes billed with modifier MS (Maintenance and Servicing).</t>
  </si>
  <si>
    <t>IOM 100-04, Chapter 20, Section 210</t>
  </si>
  <si>
    <t>Home Infusion/Home Therapy Services Bundled to the Facility Admission</t>
  </si>
  <si>
    <t>Deny home infusion/home therapy services when the date of service falls after the admission date and prior to the discharge date for any inpatient hospital, skilled nursing facility or swing bed hospital admission.</t>
  </si>
  <si>
    <t>15988.1</t>
  </si>
  <si>
    <t>If a Home Infusion/Therapy Service (Claim Type P) is billed and the date of service is between the dates of an Inpatient Hospital, Skilled Nursing Facility, or Swing Bed Admission and Discharge (Claim Type I, TOB 011X, 012X, 018X, 021X, 022X), then deny the Home Infusion/Therapy Service with reason Payment For This Service/Item Is Bundled Into The Facility Payment. Home Infusion/Therapy Services: S5497-S5502, S5517-S5523, S9325-S9331, S9335, S9336-S9338, S9339-S9343, S9345-S9368, S9370-S9372, S9373-S9379, S9490-S9504, S9537, S9538, S9542-S9562, S9590, S9810</t>
  </si>
  <si>
    <t>IOM 100-04, Chapter 10, Section 30.9</t>
  </si>
  <si>
    <t>Modifier PD and the 3-Day Window Payment Policy</t>
  </si>
  <si>
    <t>Deny diagnostic tests for radiology services when billed with modifier PD and modifier TC.</t>
  </si>
  <si>
    <t>13433.1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</si>
  <si>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is present on the same line, then deny the procedure with reason Modifier Inappropriate For Procedure. Code List: PCTC Indicator of 1</t>
  </si>
  <si>
    <t>IOM 100-04, Chapter 12, Section 90.7 and Section 90.7.1; Code List: NPFSRVF PC/TC Indicator 1</t>
  </si>
  <si>
    <t>Deny diagnostic tests for radiology services when billed with modifier PD and without modifier TC or modifier 26.</t>
  </si>
  <si>
    <t>13450.1</t>
  </si>
  <si>
    <t>If a procedure code with a PCTC Indicator of 1 (Diagnostic Tests for Radiology Services) is billed with modifier PD (Diagnostic or related nondiagnostic item or service provided in a wholly owned or wholly operated entity to a patient who is admitted as an inpatient within three days) and modifier TC (Technical component) or modifier 26 (Professional component) is not present on the same line, then deny the procedure with reason The Service Code Is Inconsistent With The Modifier Used Or A Required Modifier Is Missing. Code List: PCTC Indicator of 1</t>
  </si>
  <si>
    <t>Deny Technical Component Only codes when billed with modifier PD.</t>
  </si>
  <si>
    <t>13448.1</t>
  </si>
  <si>
    <t>If a procedure code with a PCTC Indicator of 3 (Technical component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3</t>
  </si>
  <si>
    <t>IOM 100-04, Chapter 12, Section 90.7 and Section 90.7.1; Code List: NPFSRVF PC/TC Indicator 3</t>
  </si>
  <si>
    <t>Deny Global Test Only codes when billed with modifier PD.</t>
  </si>
  <si>
    <t>13436.1</t>
  </si>
  <si>
    <t>If a procedure code with a PCTC Indicator of 4 (Global test only code) is billed with modifier PD (Diagnostic or related nondiagnostic item or service provided in a wholly owned or wholly operated entity to a patient who is admitted as an inpatient within three days), then deny the procedure with reason Modifier Inappropriate For Procedure. Code List: PCTC Indicator of 4</t>
  </si>
  <si>
    <t>IOM 100-04, Chapter 12, Section 90.7 and Section 90.7.1; Code List: NPFSRVF PC/TC Indicator 4</t>
  </si>
  <si>
    <t>Outpatient Services Treated as Inpatient Services</t>
  </si>
  <si>
    <t>Deny any service, other than ambulance, rendered by an outpatient hospital when billed and the date of service falls after the inpatient admission date and prior to the discharge date by any provider.</t>
  </si>
  <si>
    <t>15533.1</t>
  </si>
  <si>
    <t>If an outpatient hospital (Claim Type O: Bill Type 0130-013Z, 0140-014Z) bills any service and the date of service falls between, but not on, the admission and discharge dates of an Inpatient Hospital claim (Claim Type I: Bill Type 0110-011Z) for the same member by any provider, then deny the outpatient hospital service with reason Place Of Service Not Consistent With Another Claim. Exception: Ambulance services: Revenue Codes 0540-0549 or HCPCS codes A0021-A0999, S9960-S9961.</t>
  </si>
  <si>
    <t>IOM 100-04, Chapter 3, Sections 10.4, 40.3.C; CMS Transmittal 796, CR 7142, October 29, 2010.</t>
  </si>
  <si>
    <t>Pre-Admission Outpatient Services Treated as Inpatient Services (3-Day Window Payment Policy)</t>
  </si>
  <si>
    <t>Deny preadmission diagnostic services rendered by an outpatient hospital when billed in the three days immediately prior to an inpatient admission by the same Tax ID and Provider ID.</t>
  </si>
  <si>
    <t>13174.4</t>
  </si>
  <si>
    <t>If an outpatient hospital (Bill Type 0130-013Z, 0140-014Z, Claim Type O) bills for diagnostic services within 3 days prior to, but not on, the date of inpatient admission (Bill Type 0110-011Z, Claim Type I) by the same Tax ID and Provider ID, then deny the diagnostic services with reason Place of Service Not Consistent With Another Claim. Diagnostic Services: Revenue codes 0254, 0255, 0300-0309, 0310-0319, 0320-0329, 0341, 0343, 0350-0359, 0371, 0372, 0400-0409, 0460-0469, 0471, 0530-0539, 0610-0619, 0620-0629, 0730-0739, 0740-0749, 0918, 0920-0929 with any CPT Code or no (blank) CPT code. CPT/HCPCS codes 93451, 93452, 93453, 93454, 93455, 93456, 93457, 93458, 93459, 93460, 93461, 93462, 93463, 93464, 93501, 93503, 93505, 93508, 93510, 93526, 93530, 93531, 93532, 93533, 93541, 93542, 93543, 93544, 93556, 93561, 93562, 93563, 93564, 93565, 93566, 93567, 93568, 93571, 93572, G0275, and G0278 with revenue codes 0481 and 0489.</t>
  </si>
  <si>
    <t>IOM 100-04, Chapter 3. Section 40.3.B;CMS Transmittal 1169, CR 8046, January 31, 2013</t>
  </si>
  <si>
    <t>Deny any service, other than ambulance, rendered by an outpatient hospital when billed for the same date as an inpatient admission by the same Tax ID and Provider ID.</t>
  </si>
  <si>
    <t>13272.4</t>
  </si>
  <si>
    <t>If an outpatient hospital (Bill Type 0130-013Z, 0140-014Z, Claim Type O) bills for any service on the same date of an inpatient admission (Bill Type 0110-011Z, Claim Type I) by the same Tax ID and Provider ID, then deny the service with reason Place of Service Not Consistent With Another Claim. Exception: Ambulance Services: Revenue codes 0540-0549 or HCPCS Codes A0021-A0999, S9960-S9961.</t>
  </si>
  <si>
    <t>IOM 100-04, Chapter 3, Section 40.3.C; CMS Transmittal 796, CR 7142, October 29, 2010.</t>
  </si>
  <si>
    <t>Deny nondiagnostic services, other than ambulance, rendered by an outpatient hospital when billed in the three days immediately prior to an inpatient admission by the same Tax ID and Provider ID, when condition code 51 is not present on the claim.</t>
  </si>
  <si>
    <t>13273.5</t>
  </si>
  <si>
    <t>If an outpatient hospital (Bill Type 0130-013Z, 0140-014Z, Claim Type O) bills for any service within 3 days prior to the date of inpatient admission (Bill Type 0110-011Z, Claim Type I) by the same Tax ID and Provider ID, then deny the services with reason Place of Service Not Consistent With Another Claim. Exceptions: 1)Diagnostic Services: Revenue codes 0254, 0255, 0300-0303, 0305-0309, 0310-0319, 0320-0329, 0341, 0343, 0350-0359, 0371, 0372, 0400-0409, 0460-0469, 0471, 0482, 0483, 0530-0539, 0610-0619, 0620-0629, 0730-0739, 0740-0749, 0918, 0920-0929 with any CPT Code or no (blank) CPT code. CPT codes 93451, 93452, 93453, 93454, 93455, 93456, 93457, 93458, 93459, 93460, 93461, 93462, 93463, 93464, 93501, 93503, 93505, 93508, 93510, 93526,93530, 93531,93532, 93533, 93541, 93542, 93543, 93544, 93556, 93561, 93562, 93563, 93564, 93565, 93566, 93567, 93568, 93571, 93572, G0275 (Deleted on 01/01/2014), and G0278 with revenue codes 0481 and 0489. 2) Ambulance Services: Revenue Code 0540-0549, HCPCS Codes A0021-A0999, S9960-S9961. 3) Condition code 51 (Attestation of unrelated outpatient nondiagnostic services).</t>
  </si>
  <si>
    <t>IOM 100-04, Chapter 3, Section 40.3.C; CMS Transmittal 1169, CR 8046, January 31, 2013</t>
  </si>
  <si>
    <t>Bundled Services Billed on the Same Day as Other Payable Services</t>
  </si>
  <si>
    <t>Deny bundled services (Status indicator P) when billed with other payable services on the same day.</t>
  </si>
  <si>
    <t>10187.2</t>
  </si>
  <si>
    <t>If any of the following HCPCS codes is billed with any other service payable under the physician fee schedule, then deny the procedure with reason Bundled Services. HCPCS codes: A4211, A4212, A4220, A4253, A4256, A4258-A4259, A4265, A4301, A4305-A4306, A4310-A4316, A4320, A4322, A4326-A4328, A4330, A4335, A4338, A4340, A4344, A4346, A4351-A4352, A4354-A4358, A4361-A4362, A4364, A4367, A4397-A4400, A4402, A4404, A4455, A4465, A4470, A4480, A4556-A4558, A4649, A5051-A5055, A5061-A5063, A5071-A5073, A5081-A5082, A5093, A5102, A5105, A5112-A5114, A5121, A5122, A5126, A5131, A6154, A6196-A6199, A6203-A6224, A6228-A6230, A6234-A6248, A6250-A6262, A6266, A6402-A6404, V2520.</t>
  </si>
  <si>
    <t>IOM 100-04, Chapter 12, Section 20.3; Code List: NPFSRVF Status Indicator A, C, P</t>
  </si>
  <si>
    <t>Bundled Services Not Payable Under Any Circumstances</t>
  </si>
  <si>
    <t>Deny bundled services for which payment is always routinely bundled into other services and supplies.</t>
  </si>
  <si>
    <t>3472.94</t>
  </si>
  <si>
    <t>If a code is billed and the code has been designated by CMS as status B (Bundled Code) on the Medicare Physician Fee Schedule, then deny with reason Bundled Services.</t>
  </si>
  <si>
    <t>IOM 100-04, Chapter 12, Section 20.3; Code List: NPFSRVF Status Indicator B</t>
  </si>
  <si>
    <t>Injection Services</t>
  </si>
  <si>
    <t>Deny codes with a status indicator T when other payable services (CMS) are billed on the same day.</t>
  </si>
  <si>
    <t>5673.28</t>
  </si>
  <si>
    <t>If 94760 (Noninvasive ear or pulse oximetry for oxygen saturation; single determination), 94761 (Noninvasive ear or pulse oximetry for oxygen saturation; multiple determinations (eg, during exercise)), 96523 (Irrigation of implanted venous access device for drug delivery systems),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G0117 (GLAUCOMA SCREENING FOR HIGH RISK PATIENTS FURNISHED BY AN OPTOMETRIST OR OPHTHALMOLOGIST) or G0118 (GLAUCOMA SCREENING FOR HIGH RISK PATIENT FURNISHED UNDER THE DIRECT SUPERVISION OF AN OPTOMETRIST OR OPHTHALMOLOGIST) is billed with any service payable under the physician fee schedule, then deny 94760, 94761, 96523, 36591, 36592, 36598, G0117 or G0118 with reason Bundled Service.</t>
  </si>
  <si>
    <t>Logic:  IOM 100-04, Chapter 12, Section 20.3;  List:  NPFSRVF Status Indicators T, A, C</t>
  </si>
  <si>
    <t>Deny codes with a status indicator T when other payable services (CMS + Cotiviti) are billed on the same day.</t>
  </si>
  <si>
    <t>10647.4</t>
  </si>
  <si>
    <t>If 36591 (Collection of blood specimen from a completely implantable venous access device), 36592 (Collection of blood specimen using established central or peripheral catheter, venous, not otherwise specified), 36598 (Contrast injection(s) for radiologic evaluation of existing central venous access device, including fluoroscopy, image documentation and report), 94760 (Noninvasive ear or pulse oximetry for oxygen saturation; single determination), 94761 (Noninvasive ear or pulse oximetry for oxygen saturation; multiple determinations (eg, during exercise)), 96523 (Irrigation of implanted venous access device for drug delivery systems), G0117 (GLAUCOMA SCREENING FOR HIGH RISK PATIENTS FURNISHED BY AN OPTOMETRIST OR OPHTHALMOLOGIST), or G0118 (GLAUCOMA SCREENING FOR HIGH RISK PATIENT FURNISHED UNDER THE DIRECT SUPERVISION OF AN OPTOMETRIST OR OPHTHALMOLOGIST) is billed with any other paid service, then deny 36591, 36592, 36598, 94760, 94761, 96523, G0117, or G0118 with reason This Service Is Bundled Into Services Not Otherwise Specified.</t>
  </si>
  <si>
    <t>Logic:  IOM 100-04, Chapter 12, Section 20.3; Expert Specialty Review Panel; Code List:  NPFSRVF Status Indicators T, A, C;  Cotiviti Supplement to CMS Code List  Status Indicators T, A, C</t>
  </si>
  <si>
    <t>Packaged Revenue Code For CORFs/OPTs</t>
  </si>
  <si>
    <t>Deny all services other than Q4001-Q4051 that are billed with revenue code 0270 (Supplies and device) when the bill type is 0740-075Z (CORF/ORF).</t>
  </si>
  <si>
    <t>10432.2</t>
  </si>
  <si>
    <t>If revenue code 0270 (Medical/Surgical Supplies and Devices; General) is billed and the HCPCS code is not Q4001-Q4051(Splint and cast supplies) and the Bill Type is 0740-074Z (Outpatient Rehabilitation Facility) or 0750-075Z (Comprehensive Outpatient Rehabilitation Facility), then deny the procedure with reason Packaged incidental Service.</t>
  </si>
  <si>
    <t>IOM 100-04, Chapter 5, Section 20.5</t>
  </si>
  <si>
    <t>Packaged Revenue Codes for the Outpatient Hospital</t>
  </si>
  <si>
    <t>Deny packaged revenue codes when billed without a HCPCS code.</t>
  </si>
  <si>
    <t>7755.24</t>
  </si>
  <si>
    <t>If one of the following revenue codes is billed without an associated HCPCS (blank) and the Bill Type is 0130-013Z (Hospital Outpatient), 0140-014Z (Hospital Laboratory Services Provided to Non-Patients) or 0830-083Z (Ambulatory Surgery Center), then deny the line item with reason Packaged Service. Revenue Codes: 0250 (Pharmacy, general), 0251 (Pharmacy, generic drugs), 0252 (Pharmacy, non-generic drugs), 0254 (Pharmacy, drugs incident to other diagnostic tests), 0255 (Pharmacy, drugs incident to radiology), 0257 (Pharmacy, nonprescription), 0258 (Pharmacy, IV solutions), 0259 (Pharmacy, other drugs), 0260 (IV therapy, general), 0261 (Infusion pump), 0262 (IV therapy, IV therapy/pharmacy services), 0263 (IV therapy, IV therapy/drug/supply/delivery), 0264 (IV therapy, IV therapy/supplies), 0269 (IV therapy, other IV therapy), 0270 (Medical/Surgical Supplies, general), 0271 (Medical/Surgical Supplies, non-sterile supply), 0272 (Medical/Surgical Supplies, sterile supply), 0273 (Medical/Surgical Supplies, take-home), 0275 (Medical/Surgical Supplies, pacemaker), 0276 (Medical/Surgical Supplies, intraocular lens), 0278 (Medical/Surgical Supplies, other implants), 0279 (Medical/Surgical Supplies, other), 0280 (Oncology, general), 0289 (Oncology, other), 0343 (Nuclear medicine, diagnostic radiopharmaceuticals), 0344 (Nuclear medicine, therapeutic radiopharmaceuticals), 0370 (Anesthesia General Classification), 0371 (Anesthesia Anesthesia Incident to Radiology), 0372 (Anesthesia Anesthesia Incident to Other Diagnostic Services), 0379 (Anesthesia Other), 0390 (Blood storage and processing, general), 0392 (Processing and storage), 0399 (Blood storage and processing, other), 0560 (Medical social services, general), 0569 (Medical social services, other), 0621 (Medical/Surgical Supplies, supplies incident to radiology), 0622 (Medical/Surgical Supplies, supplies incident to other diagnostic services), 0623 (Surgical dressings), 0624 (Medical/Surgical Supplies, investigational devices), 0630 (Pharmacy-Extension of 025X-Drugs), 0631 (Pharmacy, single source drug), 0632 (Pharmacy, multiple source drug), 0633 (Pharmacy, restrictive prescription), 0681 (Trauma response, level I), 0682 (Trauma response, level II), 0683 (Trauma response, level III), 0684 (Trauma response, level IV), 0689 (Trauma response, other), 0700 (Cast room, general), 0710 (Recovery room, general), 0720 (Labor room/delivery, general), 0721 (Labor room/delivery, labor), 0732 (ECG, telemetry), 0762 (Treatment or observation room, observation room), 0801 (Inpatient Renal Dialysis, Inpatient hemodialysis), 0802 (Inpatient Renal Dialysis, Non-CAPD), 0803 (Inpatient Renal Dialysis, CAPD), 0804 (Inpatient Renal Dialysis, CCPD), 0809 (Inpatient Renal Dialysis, Other), 0810 (Organ acquisition, general), 0819 (Organ acquisition, other organ donor), 0821 (Hemodialysis, other rate) 0824 (Hemodialysis, maintenance), 0825 (Hemodialysis, support services), 0829 (Hemodialysis, other), 0860 (Magnetoencephalography- (MEG)-General Classification), 0861 (Magnetoencephalography (MEG)), 0940(Other Therapeutic Services General Classification), 0942 (Other therapeutic services, education/training), 0943 (Cardiac rehabilitation), 0948 (Pulmonary rehabilitation).</t>
  </si>
  <si>
    <t>OCE Data Files</t>
  </si>
  <si>
    <t>I/OCE Software Manual, Payment Indicator = 9; OCE Data File 17.3 file named Q_CD_ValidRevenue, where value BlankHcpcs_N equals 1.CMS Transmittal 3591, August 12, 2016 CR 9754 Pub 100-04(I/OCE Specs v17.3)</t>
  </si>
  <si>
    <t>Packaged Services for the Ambulatory Service Center (ASC)</t>
  </si>
  <si>
    <t>Deny packaged HCPCS codes when billed by an ambulatory surgical center.</t>
  </si>
  <si>
    <t>10212.30</t>
  </si>
  <si>
    <t>If a facility bills a service designated as a packaged service and the place of service is 24 (Ambulatory surgical center), then deny with reason Packaged Incidental Service.</t>
  </si>
  <si>
    <t>1. IOM 100-04, Chapter 14, Section 10.2.;2. Code List: 2016 CMS ASC Addendum AA &amp; BB files, Payment Indicators L1 and N1.</t>
  </si>
  <si>
    <t>10217.36</t>
  </si>
  <si>
    <t>If a facility bills a service designated as a packaged service and the Bill Type is 0830-083Z (Ambulatory surgical center), then deny with reason Packaged Incidental Service.</t>
  </si>
  <si>
    <t>IOM 100-04, Chapter 14, Section 10.2; Code List: 2016 CMS ASC Addendum AA &amp; BB file, Payment Indicators L1 and N1</t>
  </si>
  <si>
    <t>Packaged Services for the Outpatient Hospital</t>
  </si>
  <si>
    <t>Deny packaged HCPCS codes (Status indicator N) when billed by an outpatient hospital.</t>
  </si>
  <si>
    <t>14432.14</t>
  </si>
  <si>
    <t>If a service designated as a packaged service is billed and the bill type is 0120-012Z (Hospital Inpatient Part B), then deny the service with reason Packaged Incidental Service. Exceptions: 1. Revenue codes 0960-0989 (Professional fees) 2. Packaged laboratory services.</t>
  </si>
  <si>
    <t>OCE Edit 27 and 47; OCE Data Files v17.3. Packaged services: File Name Q_CD_HcpcsMap, Field: StatusIndicator equals N. Packaged laboratory services: File Name Q_CD_HcpcsMap, Field: LabService equals 1; CMS Transmittal 3591, August 12, 2016 CR 9754 Pub 100-04(I/OCE Specs v17.3).</t>
  </si>
  <si>
    <t>6274.35</t>
  </si>
  <si>
    <t>If a facility bills a service designated as a packaged service and the place of service is 19 (Outpatient hospital - off campus), 22 (Outpatient hospital - on campus) or 23 (Emergency room-hospital), then deny the service with reason Packaged Incidental Service. Exception: Modifier L1 (Provider Attestation That The Hospital Laboratory Test(s) Is Not Packaged Under The Hospital OPPS).</t>
  </si>
  <si>
    <t>OCE Data Files v17.3, File Name Q_CD_HcpcsMap, Field: Status Indicator equals 'N'; CMS Transmittal 3591, August 12,2016, CR 9754 Pub 100-04(I/OCE Specs v17.3).</t>
  </si>
  <si>
    <t>7779.97</t>
  </si>
  <si>
    <t>If a service designated as a packaged service is billed and the bill type is 0130-013Z (Outpatient hospital), then deny the service with reason Packaged Incidental Service. Exceptions: 1. Revenue codes 0960-0989 (Professional fees). 2. Modifier L1 (Provider Attestation That The Hospital Laboratory Test(s) Is Not Packaged Under The Hospital OPPS).</t>
  </si>
  <si>
    <t>OCE Edit 27 and 47; OCE Data Files v17.3. File Name Q_CD_HcpcsMap, Field: StatusIndicator equals N.; CMS Transmittal 3591, August 12,2016, CR 9754 Pub 100-04(I/OCE Specs v17.3).</t>
  </si>
  <si>
    <t>Deny STV-packaged services when billed with a procedure or service that has an APC status indicator of S, T or V.</t>
  </si>
  <si>
    <t>10369.25</t>
  </si>
  <si>
    <t>If any STV-Packaged code is billed with a procedure that has an Outpatient Prospective Payment System Status Indicator of S, T or V, and the Bill Type is 0120-012Z, 0130-013Z, or 0140-014Z, then deny the STV-Packaged code with reason Packaged Incidental Service.</t>
  </si>
  <si>
    <t>OCE Data Files 17.3, File Q_CD_HcpcsMap, Field: StatusIndicator equals Q1 [CAT 2], Field: StatusIndicator equals S, T, or V [CAT 3]; CMS Transmittal 3591, August 12, 2016 CR 9754 Pub 100-04(I/OCE Specs v17.3)</t>
  </si>
  <si>
    <t>15871.3</t>
  </si>
  <si>
    <t>If any STV-Packaged code is billed with a procedure that has an Outpatient Prospective Payment System Status Indicator of S, T or V, then deny the STV-Packaged code with reason Packaged Incidental Service.</t>
  </si>
  <si>
    <t>OCE Data Files 17.3, File Q_CD_HcpcsMap, Field: StatusIndicator equals Q1 and field STV-Packaged equals 1 [CAT2]; Field: StatusIndicator equals S, T, or V [CAT3]; CMS Transmittal 3591, August 12, 2016 CR 9754 Pub 100-04(I/OCE Specs v17.3).</t>
  </si>
  <si>
    <t>Deny T-packaged services when billed with a procedure that has an APC status indicator of T.</t>
  </si>
  <si>
    <t>10370.22</t>
  </si>
  <si>
    <t>If any T-Packaged code is billed with a procedure that has an APC Status Indicator of T, and the Bill Type is 0120-012Z, 0130-013Z or 0140-014Z, then deny the procedure with reason Packaged Incidental Service.</t>
  </si>
  <si>
    <t>OCE Data Files 17.3, File Q_CD_HcpcsMap, Field: StatusIndicator equals Q2 [CAT 2], Field: StatusIndicator equals T [CAT 3]; CMS Transmittal 3591, August 12, 2016 CR 9754 Pub 100-04(I/OCE Specs v17.3)</t>
  </si>
  <si>
    <t>15867.2</t>
  </si>
  <si>
    <t>If any T-Packaged code is billed with a procedure that has an Outpatient Prospective Payment System Status Indicator of T, then deny the procedure with reason Packaged Incidental Service.</t>
  </si>
  <si>
    <t>OCE Data Files 17.3, File Q_CD_HcpcsMap, Field: StatusIndicator equals Q2 and field T-Packaged equals 1 [CAT 2]; Field: StatusIndicator equals T [CAT 3]; CMS Transmittal 3591, August 12, 2016 CR 9754 Pub 100-04(I/OCE Specs v17.3)</t>
  </si>
  <si>
    <t>Deny packaged laboratory service codes (Status indicator N) and conditionally packaged laboratory service codes (Status indicator Q4) when billed with Bill Type 0120-012Z (Hospital inpatient part B) and condition code W2 (Duplicate of original bill) is also present.</t>
  </si>
  <si>
    <t>14455.8</t>
  </si>
  <si>
    <t>If a service designated as a packaged laboratory service or a conditionally packaged laboratory service is billed and the bill type is 0120-012Z (Hospital Inpatient Part B), and the Condition Code on the claim is W2 (Duplicate of original bill), then deny the service with reason Packaged Incidental Service. Exception: Revenue codes 0960-0989 (Professional fees)</t>
  </si>
  <si>
    <t>OCE Edit 27 and 47; OCE Data Files v17.3; File Name Q_CD_HcpcsMap, Field:Status Indicator N and LabService equals 1, or Status Indicator equals Q4; CMS Transmittal 3591, August 12, 2016 CR 9754 Pub 100-04(I/OCE Specs v17.3)</t>
  </si>
  <si>
    <t>Deny conditionally packaged laboratory service codes (Status Indicator Q4) when billed with any non-laboratory service and the Bill Type is 0130-013Z (Hospital outpatient).</t>
  </si>
  <si>
    <t>15888.4</t>
  </si>
  <si>
    <t>If a laboratory service subject to Outpatient Prospective Payment System (OPPS) conditional packaging (Status Indicator Q4) is billed with any service (that is not a laboratory service) and the bill type is 0130-013Z, then deny the laboratory service with reason Packaged Incidental Service. Exceptions: 1. Modifier L1 (Provider Attestation That The Hospital Laboratory Test(s) Is Not Packaged Under The Hospital OPPS). 2. Laboratory services as the Billed With code.</t>
  </si>
  <si>
    <t>OCE Edit 27 and 47; OCE Data Files v17.3; File Name Q_CD_HcpcsMap, Field: StatusIndicator equals Q4 (CAT 2); CMS Transmittal 3591, August 12, 2016 CR 9754 Pub 100-04(I/OCE Specs v17.3); CMS Clinical Laboratory Fee Schedule (CAT 3 override); CPT 80000-89999 (CAT 3 override)</t>
  </si>
  <si>
    <t>Deny conditionally packaged laboratory service codes (Status Indicator Q4) appended with modifier L1 when billed with any non-laboratory service and the Bill Type is 0130-013Z (Hospital outpatient) and a service payable under OPPS (Status Indicator = S, T, V, Q1, Q2, Q3) is not also present.</t>
  </si>
  <si>
    <t>15887.6</t>
  </si>
  <si>
    <t>If a laboratory service subject to Outpatient Prospective Payment System (OPPS) conditional packaging (Status Indicator Q4), appended with modifier L1 (Provider Attestation That The Hospital Laboratory Test(s) Is Not Packaged Under The Hospital OPPS) is billed with any service (that is not a laboratory service), and the bill type is 0130-013Z, and is billed without a service payable under OPPS (Status Indicator = S, T, V, Q1, Q2, Q3), then deny the conditionally packaged laboratory service with reason Packaged Incidental Service. Exception: Laboratory services as the Billed With code.</t>
  </si>
  <si>
    <t>OCE Edit 27 and 47; OCE Data Files v17.3; File Name Q_CD_HcpcsMap, Field: StatusIndicator equals Q4 (CAT 2), StatusIndicator equals S, T, V, Q1, Q2, or Q3 (CAT 4); CMS Transmittal 3591, August 12, 2016 CR 9754 Pub 100-04(I/OCE Specs v17.3); Clinical Laboratory Fee Schedule (CAT 3 override); CPT 80000-89999 (CAT 3 override)</t>
  </si>
  <si>
    <t>Ambulatory Electrocardiographic Monitoring</t>
  </si>
  <si>
    <t>Deny 93224-93227 or 0295T-0298T (Ambulatory [ECG]) when billed more than twice in a six (6) month period.</t>
  </si>
  <si>
    <t>If 93224-93227 (External electrocardiographic recording up to 48 hours by continuous rhythm recording and storage; includes recording, scanning analysis with report, physician review and interpretation), 93230-93233 (Deleted on 01/01/2011), 93235-93237 (Deleted on 01/01/2011), or 0295T-0298T(External electrocardiographic recording for more than 48 hours up to 21 days) is billed more than twice in a 180-day period, then deny additional billings of 93224-93227, 93230-93233, 93235-93237, or 0295T-0298T with reason Same/Similar Service Performed Recently.</t>
  </si>
  <si>
    <t>LCD: A/BMAC/J-N/L33380/E-10-01-2015; A/BMAC/J-J/L34264/E-10-01-2015</t>
  </si>
  <si>
    <t>Cardiac Catheterization</t>
  </si>
  <si>
    <t>Deny cardiac catheterization when billed with a percutaneous coronary procedure and another cardiac catheterization has been billed in the previous week by any provider.</t>
  </si>
  <si>
    <t>5142.8</t>
  </si>
  <si>
    <t>If 93451-93461, 93501 (Deleted on 01/01/2011), 93508-93529 (Deleted on 01/01/2011), 93530-93533 (Cardiac catheterization), 93539-93545 (Deleted on 01/01/2011), 93555-93556 (Deleted on 01/01/2011) is billed for the same date of service by the same or different provider with 92920-92944 (Percutaneous coronary interventions), 92980-92984 (Deleted), 92995-92996 (Deleted) or G0290-G0291(Deleted) and 93452-93461, 93508-93529, 93533 (Cardiac catheterization) has been performed within the last 7 days by the same or different provider, then deny the second 93451-93461, 93501, 93508-93529, 93530-93533, 93539-93545 or 93555-93556 with reason Same/Similar Service Performed Recently.</t>
  </si>
  <si>
    <t>Deny 93228-93229 (External mobile cardiovascular telemetry [MCT]), or 93268-93272 (External patient activated ECG event recording) when billed more than once in a six (6) month period by any provider.</t>
  </si>
  <si>
    <t>If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is billed and 93228, 93229, 93270, 93271, or 93272 (External mobile electrocardiographic monitoring) has been billed by any provider, any claim type, in the previous 180 days, then deny 93268 with reason Same/Similar Service Performed Recently.</t>
  </si>
  <si>
    <t>LCD: A/BMAC/J-M/L34573/R-03-10-2016; HHHMAC/J-M/L34573/R-03-10-2016; A/BMAC/J-N/L33380/E-10-01-2015; A/BMAC/J-J/L34264/E-10-01-2015</t>
  </si>
  <si>
    <t>If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is billed and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has been billed by any provider, any claim type, in the previous 180 days, then deny 93270 or 93271 with reason Same/Similar Service Performed Recently.</t>
  </si>
  <si>
    <t>If 93228, 93229, 93270, 93271, or 93272 (External mobile electrocardiographic monitoring)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by any provider, any claim type, in the previous 180 days, then deny 93228, 93229, 93270, 93271, or 93272 with reason Same/Similar Service Performed Recently.</t>
  </si>
  <si>
    <t>If 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technical support for connection and patient instructions for use, attended surveillance, analysis and transmission of daily and emergent data reports as prescribed by a physician or other qualified health care professional) is billed and 93270 (External patient and, when performed, auto activated electrocardiographic rhythm derived event recording with symptom-related memory loop with remote download capability up to 30 days, 24-hour attended monitoring; recording (includes connection, recording, and disconnection)) or 93271 (External patient and, when performed, auto activated electrocardiographic rhythm derived event recording with symptom-related memory loop with remote download capability up to 30 days, 24-hour attended monitoring; transmission and analysis) has been billed by any provider, any claim type, in the previous 180 days, then deny 93229 with reason Same/Similar Service Performed Recently.</t>
  </si>
  <si>
    <t>If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93228 or 93272 (different CPT) has been billed by any provider, any claim type, in the previous 180 days, then deny 93228 or 93272 with reason Same/Similar Service Performed Recently.</t>
  </si>
  <si>
    <t>If 93228-93229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physician review and interpretation with report; technical support) or 93268-93272 (External patient and, when performed, auto activated electrocardiographic rhythm derived event recording with symptom-related memory loop with remote download capability up to 30 days, 24-hour attended monitoring; includes transmission, physician review and interpretation) is billed and the same code has been billed by any provider, any claim type in the previous 180 days, then deny subsequent billings of 93228-93229 or 93268-93272 with reason Same/Similar Service Performed Recently.</t>
  </si>
  <si>
    <t>Cardiac Stress Tests</t>
  </si>
  <si>
    <t>Deny a stress test when billed within six (6) months of another stress test when echocardiography/cardiac nuclear imaging procedure has not occurred on the same date of service, or if a coronary intervention has not occurred within that time frame.</t>
  </si>
  <si>
    <t>1610.13</t>
  </si>
  <si>
    <t>If 93015-93018 (Stress test) is billed without 93350-93351, 78451-78454, 78460-78465 (Deleted on 1/1/2010), 78472-78473, 78481-78483, 78491-78492 (Echocardiography/Cardiac Nuclear Imaging) on the same date of service, and 93015-93018 has been billed in the previous 180 days, and 92920-92944, 92973, 92974, 92975, 92977, 92980-92984 (Deleted), 92995-92996, 77770-77772, 77785-77787 (Deleted), 33500-33507, 33510-33536, 33572, G0290-G0291 (Deleted), or S2205-S2209 (Coronary Intervention) has not also been billed on the same date of service or in the previous 180 days, then deny 93015-93018 with reason Exceeds Clinical Guidelines.</t>
  </si>
  <si>
    <t xml:space="preserve">Deny a stress test and echocardiography/cardiac nuclear imaging procedure when billed on the same date and within six (6) months of another echocardiography/cardiac nuclear imaging procedure, and a coronary intervention has not also been billed on the same date of service or within the previous 6 months._x000D_
_x000D_
_x000D_
</t>
  </si>
  <si>
    <t>4109.15</t>
  </si>
  <si>
    <t>If 93015-93018 (Stress test) is billed on the same date of service as 93350-93351, 78451-78454, 78460-78465 (Deleted), 78472-78473, 78481-78483, 78491-78492 (Echocardiography/Cardiac Nuclear Imaging), and an Echocardiography/Cardiac Nuclear Imaging procedure has been billed in the previous 180 days, and 92920-92944, 92973- 92977, 92980-92984 (Deleted), 92995-92996 (Deleted), 77770-77772, 77785-77787 (Deleted), 33500-33507, 33510-33536, 33572, G0290-G0291(Deleted), or S2205-S2209 (Coronary Intervention) has not also been billed on the same date of service or in the previous 180 days, then deny the stress test (93015-93018) and the echocardiography/cardiac nuclear imaging procedure (93350-93351, 78451-78454, 78460-78465, 78472-78473, 78481-78483, 78491-78492) with reason Exceeds Clinical Guidelines.</t>
  </si>
  <si>
    <t>Cardiovascular Evaluation with Tilt Table Testing</t>
  </si>
  <si>
    <t>Deny evaluation of cardiovascular function with tilt table evaluation (93660) when billed with a diagnosis of syncope and collapse and external electrocardiographic monitoring (93224-93272, 0295T-0298T) has not been billed for the same day or in the previous 90 days by any provider and any claim type.</t>
  </si>
  <si>
    <t>15638.1</t>
  </si>
  <si>
    <t>If 93660 (Evaluation of cardiovascular function with tilt table evaluation, with continuous ECG monitoring and intermittent blood pressure monitoring, with or without pharmacological intervention) is billed with ICD-9 code 780.2 (SYNCOPE AND COLLAPSE) or ICD-10 code R55 (Syncope and collapse) and 93224-93272, 0295T-0298T (External electrocardiographic monitoring) has not been billed for the same day or in the previous 90 days, by any provider and any claim type, then deny 93660 with reason Service Denied Because The Related Or Qualifying Service Was Not Paid Or Identified.</t>
  </si>
  <si>
    <t>AMERICAN HEART ASSOCIATION</t>
  </si>
  <si>
    <t>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</si>
  <si>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Deny evaluation of cardiovascular function with tilt table evaluation (93660) when billed without a diagnosis of syncope and collapse.</t>
  </si>
  <si>
    <t>15649.1</t>
  </si>
  <si>
    <t>If 93660 (Evaluation of cardiovascular function with tilt table evaluation, with continuous ECG monitoring and intermittent blood pressure monitoring, with or without pharmacological intervention) is billed without diagnosis of ICD-9 code 780.2 (SYNCOPE AND COLLAPSE) or ICD-10 code R55 (Syncope and collapse), then deny 93660 with reason The Diagnosis Codes On The Claim Do Not Support The Billed Procedure Code.</t>
  </si>
  <si>
    <t>American Heart Association/American College of Cardiology Foundation Scientific Statement on the Evaluation of Syncope, 2006; National Institute for Health and Care Excellence (NICE) Guidance, Transient loss of consciousness ('blackouts') management in adults and young people, Oct 2014</t>
  </si>
  <si>
    <t>Cardiovascular Implant Device Monitoring Services</t>
  </si>
  <si>
    <t>Deny 93260-93261, 93282-93284, 93289, 93292 or 93295 (Automatic implantable cardiac defibrillator [AICD] monitoring) billed greater than once per three (3) months when the diagnosis is ICD-10 code Z95.810 (Presence of automatic [implantable] cardiac defibrillator).</t>
  </si>
  <si>
    <t>If 93260-93261 (Interrogation device evaluation (in person), implantable subcutaneous lead defibrillator system), 93282-93284 (Programming device evaluation (in person), transvenous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93295 (Interrogation device evaluation(s) (remote), up to 90 days; single, dual, or multiple lead implantable defibrillator system with interim analysis, review(s) and report(s) by a physician or other qualified health care professional), 93741-93744 (Deleted on 01/01/2009; to report, use 93282, 93283, 93289, 93292), 0327T (Deleted on 01/01/2015) or 0328T (Deleted on 01/01/2015) is billed more than (1) one unique date of service in 90 days with a diagnosis of ICD-9 code V45.02 (AUTOMATIC IMPLANTABLE CARDIAC DEFIBRILLATOR IN SITU) or ICD-10 code Z95.810 (Presence of automatic (implantable) cardiac defibrillator) then deny additional billings of 93260-93261, 93282-93284, 93289, 93292, 93295, 93741-93744, 0327T or 0328T with reason Exceeds Clinical Guidelines.</t>
  </si>
  <si>
    <t xml:space="preserve">LCA: A/BMAC/J6/A53018/E-10-01-2015; A/BMAC/J-K/A53018/R-10-01-2015; HHHMAC/J-K/A53018/E-10-01-2015; A/BMAC/J-K/A51789/R-09-01-2014; A/BMAC/J6/A51789/R-09-01-2014; </t>
  </si>
  <si>
    <t>Cardiovascular Nuclear Imaging</t>
  </si>
  <si>
    <t>Deny the procedure with the lowest allowed amount when more than one myocardial perfusion or cardiac blood pool imaging study (78451-78454, 78466-78469 or 78472, 78473, 78483, 78494) is billed for the same date of service.</t>
  </si>
  <si>
    <t>If more than one of the following services is billed for the same date of service, then pay the procedure with the highest allowed amount and deny the procedure(s) with the lower allowed amount with reason Mutually Exclusive Procedure. Procedures: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78451-78454, 78460-78465 (Deleted on 1/1/2010.) or 78466-78469 (Myocardial perfusion studies). Modifier Exception Package Applies.</t>
  </si>
  <si>
    <t>LCD: A/BMAC/J-K, J6/L33560/R-05-01-2016; HHHMAC/J-K/L33560/R-05-01-2016; A/BMAC/J-H, J-L/L35083/R-12-31-2015; A/BMAC/J15/L33960/R-10-01-2015</t>
  </si>
  <si>
    <t>Deny cardiac nuclear imaging procedures 78451-78454, 78459-78473, or 78481-78496 when billed in a place of service other than 11 (Office), 19 (Outpatient hospital - off campus), 21 (Inpatient hospital), 22 (Outpatient hospital - on campus), 23 (Emergency room), 24 (Ambulatory surgical center), or 49 (Independent clinic).</t>
  </si>
  <si>
    <t>6845.8</t>
  </si>
  <si>
    <t>If a cardiac nuclear imaging procedure (78451-78454, 78459-78473, 78478-78480 (Deleted on 01/01/2010), or 78481-78496) is billed and the place of service is not 11 (Office), 19 (Outpatient hospital - off campus), 21 (Inpatient hospital), 22 (Outpatient hospital - on campus), 23 (Emergency room), 24 (Ambulatory surgical center) or 49 (Independent clinic), then deny 78451-78454, 78459-78473, 78478-78480 or 78481-78496 with reason Place Of Service Inappropriate For Procedure.</t>
  </si>
  <si>
    <t>Expert Specialy Review Panel</t>
  </si>
  <si>
    <t>Recode 78451 (Myocardial perfusion imaging; single study) to 78452 (Myocardial perfusion imaging; multiple studies) when billed more than once on the same claim for the same or the previous date of service.</t>
  </si>
  <si>
    <t>6889.3</t>
  </si>
  <si>
    <t>If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is billed on the same claim with 78451 (Myocardial perfusion imaging, tomographic (SPECT) (including attenuation correction, qualitative or quantitative wall motion, ejection fraction by first pass or gated technique, additional quantification, when performed); single study, at rest or stress (exercise or pharmacologic)) or 78464 (Deleted on 01/01/2010) for the same or previous date of service, then change second 78451 to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78464 to 78465 (Deleted on 01/01/2010) with reason Procedure Inappropriately Coded and deny the first 78451 or 78464 with reason Included In Primary Procedure.</t>
  </si>
  <si>
    <t>AMERICAN COLLEGE OF CARDIOLOGY</t>
  </si>
  <si>
    <t>ACC Guide to CPT</t>
  </si>
  <si>
    <t>AMA CPT Reference Guide for Cardiovascular Coding 2011, p.103</t>
  </si>
  <si>
    <t>Electrocardiograms (ECGs)</t>
  </si>
  <si>
    <t>Deny 93042 (Rhythm ECG; interpretation and report only) when billed in place of service outpatient hospital - off campus (19), inpatient hospital (21), outpatient hospital - on campus (22), or emergency department (23).</t>
  </si>
  <si>
    <t>1174.8</t>
  </si>
  <si>
    <t>If 93042 (Rhythm ECG, 1-3 leads; interpretation and report only) is billed in place of service inpatient hospital (21), outpatient hospital - off campus (19), outpatient hospital - on campus (22), or emergency department (23), then deny 93042 with reason Resubmit With Supporting Documentation.</t>
  </si>
  <si>
    <t>NCCIPM, R-01-01-2016, Chapter XI, Section I, #11</t>
  </si>
  <si>
    <t>Deny 93000 (Electrocardiogram, routine ECG with at least 12 leads; with interpretation and report) when billed in the office setting with a screening or general routine exam and the patient's age is 18 years or greater, and an appropriate additional diagnosis is not present on the claim.</t>
  </si>
  <si>
    <t>14743.7</t>
  </si>
  <si>
    <t>If 93000 (Electrocardiogram, routine ECG with at least 12 leads; with interpretation and report) is billed in Place of Service 11 (Office) with the ICD-9 diagnosis V70-V70.9 (General medical examinations), V81.0 (SCREENING FOR ISCHEMIC HEART DISEASE), V81.1 (SCREENING FOR HYPERTENSION) or V81.2 (SCREENING FOR OTHER AND UNSPECIFIED CARDIOVASCULAR CONDITIONS); or the ICD-10 diagnosis of Z00.0-Z00.01 (Encounter for general adult medical examination). Z00.5-Z00.8 (Encounter for examination of potential donor of organ and tissue), Z02.0-Z02.6 (Encounter for examination for admission to educational institution), Z02.8-Z02.89 (Encounter for other administrative examinations), Z04.6 (Encounter for general psychiatric examination, requested by authority) or Z13.6 (Encounter for screening for cardiovascular disorders) and the patient's age is 18 years or greater and an appropriate additional diagnosis is not present on the claim, then deny 93000 with reason The Diagnosis Codes On The Claim Do Not Support The Billed Procedure Code.</t>
  </si>
  <si>
    <t>U.S. Preventive Services Task Force (USPSTF)</t>
  </si>
  <si>
    <t>U.S. Preventive Services Task Force</t>
  </si>
  <si>
    <t>U.S. Preventive Services Task Force, Coronary Heart Disease: Screening with Electrocardiography, Final Recommendation Statement, July 2012; Expert Specialty Review Panel</t>
  </si>
  <si>
    <t>E/M Services with Implantable Cardiac Device Monitoring</t>
  </si>
  <si>
    <t>Deny 99211-99480 or 99499 (Evaluation and management services) when billed without modifier 25 on the same date of service as implantable cardiac device monitoring services (93260-93261, 93279-93299, 0389T-0391T, 0417T-0418T), electronic analysis of antitachycardia pacemaker system (93724), temperature gradient studies (93740), ventricular assist device interrogation (93750), acoustic cardiography services (0224T-0225T) or ischemia monitoring device evaluations (0305T-0306T).</t>
  </si>
  <si>
    <t>1446.17</t>
  </si>
  <si>
    <t>If 99211-99480, 99499 (Evaluation and management services) is billed the same date of service as 93260-93261, 93279-93292 (Programming, interrogation, peri-procedural evaluation (in person), implantable pacemaker, defibrillator), 93293 (Transtelephonic rhythm strip pacemaker evaluation(s) single, dual, or multiple lead pacemaker system, includes recording with and without magnet application with analysis, review and report(s) by a physician or other qualified health care professional, up to 90 days), 93294-93296 (Interrogation device evaluation(s), (remote) up to 90 days, pacemaker or cardio-defibrillator system, single, dual, multiple leads), 93297-93298 (Interrogation device evaluation(s), [remote] up to 30 days, implantable cardiovascular monitor [ICM] system, implantable loop recorder [ILR] system, including analysis[es], review[s], report[s]), 93299 (Interrogation device evaluation(s), (remote) up to 30 days; implantable cardiovascular monitor system or implantable loop recorder system, remote data acquisition(s), receipt of transmissions and technician review, technical support and distribution of results), 93724 (Electronic analysis of antitachycardia pacemaker system (includes electrocardiographic recording, programming of device, induction and termination of tachycardia via implanted pacemaker, and interpretation of recordings)), 93727 (Deleted on 01/01/2009; to report use 93285, 93291, 93298), 93731-93736 (Deleted on 01/01/2009; to report use 93279, 93280, 93283, 93288, 93293, 93294), 93740 (Temperature gradient studies), 93741-93744 (Deleted on 01/01/2009; to report use 93282, 93283, 93289, 93292, 93295), 93750 (Interrogation of ventricular assist device (VAD), in person, with physician or other qualified health care professional analysis of device parameters (eg, drivelines, alarms, power surges), review of device function (eg, flow and volume status, septum status, recovery), with programming, if performed, and report), 0224T (Deleted on 01/01/2016), 0225T (Deleted on 01/01/2016), 0305T-0306T (Programming, interrogation device evaluation (in person), intracardiac ischemia monitoring system), 0327T (Deleted on 01/01/2015), 0328T (Deleted on 01/01/2015), 0389T-0391T (Programming, interrogation, peri-procedural evaluation (in person), leadless pacemaker system) or 0417T-0418T (Programming, interrogation device evaluation (in person), implantable cardiac contractility modulation system), then deny 99211-99480, 99499 with reason Included In Primary Procedure. Exception: Modifier 25 billed on E/M code.</t>
  </si>
  <si>
    <t>Frequency of Echocardiographies</t>
  </si>
  <si>
    <t>Recode a complete transthoracic echocardiography to the limited study echocardiography when the same complete echocardiography has been billed within six months with the same diagnosis.</t>
  </si>
  <si>
    <t>5088.18</t>
  </si>
  <si>
    <t>If 93303 (Transthoracic echocardiography for congenital cardiac anomalies; complete), 93306 (Echocardiography, transthoracic, real-time with image documentation (2D), includes M-mode recording, when performed, complete, with spectral Doppler echocardiography, and with color flow Doppler echocardiography), 93307 (Echocardiography, transthoracic, real-time with image documentation (2D), includes M-mode recording, when performed, complete, without spectral or color Doppler echocardiography), or 93320 (Doppler echocardiography, pulsed wave and/or continuous wave with spectral display (List separately in addition to codes for echocardiographic imaging); complete) is billed and the same code has been billed in the previous 180 days with the same ICD-9 code, then change 93303 to 93304 (Transthoracic echocardiography for congenital cardiac anomalies; follow-up or limited study); 93306, 93307 to 93308 (Echocardiography, transthoracic, real-time with image documentation (2D), includes M-mode recording, when performed, follow-up or limited study); 93320 to 93321 (Doppler echocardiography, pulsed wave and/or continuous wave with spectral display (List separately in addition to codes for echocardiographic imaging); follow-up or limited study (List separately in addition to codes for echocardiographic imaging)) with reason Recoded To A Code That More Accurately Describes The Services Rendered.</t>
  </si>
  <si>
    <t>Recode a complete fetal echocardiography to the limited study echocardiography when the same complete echocardiography has been billed within six months with the same diagnosis.</t>
  </si>
  <si>
    <t>8630.4</t>
  </si>
  <si>
    <t>If 76825 (Echocardiography, fetal, cardiovascular system, real time with image documentation (2D), with or without M-mode recording) or 76827 (Doppler echocardiography, fetal, pulsed wave and/or continuous wave with spectral display; complete) is billed and the same code has been billed in the previous 180 days and with the same ICD-9 code, then change 76825 to 76826 (Echocardiography, fetal, cardiovascular system, real time with image documentation (2D), with or without M-mode recording; follow-up or repeat study); 76827 to 76828 (Doppler echocardiography, fetal, pulsed wave and/or continuous wave with spectral display; follow-up or repeat study) with reason Recoded To A Code That More Accurately Describes The Services Rendered.</t>
  </si>
  <si>
    <t>Non-Invasive Vascular Diagnostic Studies</t>
  </si>
  <si>
    <t>Deny both arterial studies (93922-93931) and venous studies (93965-93971) when billed on the same date of service and a supporting diagnosis is not present.</t>
  </si>
  <si>
    <t>If 93922-93931 (Non-invasive extremity arterial study) is billed with 93965-93971 (Non-invasive extremity venous study), either paid or denied, and a supporting diagnosis is not present, then deny 93922-93931 and 93965-93971 with reason The Diagnosis Codes On The Claim Do Not Support The Billed Procedure Code.</t>
  </si>
  <si>
    <t>LCD: A/BMAC/J-N/L33696/R-01-12-2016; A/BMAC/J-N/L33693/R-01-12-2016; A/BMAC/J-N/L33667/R-01-12-2016; A/BMAC/J5,J8/L35761/R-10-01-2015; A/BMAC/J5,J8/L35751/R-10-01-2015; A/BMAC/J-H,J-L/L35451/R-10-01-2015; A/BMAC/J-E/L34229/R-10-01-2015; A/BMAC/J15/L34045/R-10-01-2015; A/BMAC/J6,J-K/L33627/R-10-01-2015; A/BMAC/J-E/L34219/E-10-01-2015; A/BMAC/J6,J-K/L27355/R-09/30/2015; A/BMAC/J5,J8/L28586/R-09/30/2015; A/BMAC/J-N/L29324/R-09/30/2015; A/BMAC/J-N/L29237/R-09/30/2015; A/BMAC/J-N/L28938/R-09/30/2015; A/BMAC/J-N/L28959/R-09/30/2015; A/BMAC/J-N/L28862/R-09/30/2015; A/BMAC/J-N/L29158/R-09/30/2015; A/BMAC/J-N/L29336/R-09/30/2015; A/BMAC/J15/L31841/R-09/30/2015; A/BMAC/J-E/L33478/R-09/30/2015; A/BMAC/J-N/L28936/R-09/30/2015; A/BMAC/J-N/L28957/R-09/30/2015; A/BMAC/J-N/L29234/R-09/30/2015; A/BMAC/J-E/L33479/R-09/30/2015; A/BMAC/J-H, J-L/L34714/R-09/30/2015; A/BMCA/J-N/L28829/R-09-30-2015</t>
  </si>
  <si>
    <t>Deny 93965 (Non-invasive physiologic studies of extremity veins, complete bilateral study) when billed with 93970-93971 (Duplex scan of extremity veins including responses to compression and other maneuvers; complete bilateral study; unilateral or limited study).</t>
  </si>
  <si>
    <t>If 93965 (Noninvasive physiologic studies of extremity veins, complete bilateral study (eg, Doppler waveform analysis with responses to compression and other maneuvers, phleborheography, impedance plethysmography)) is billed with 93970-93971 (Duplex scan of extremity veins including responses to compression and other maneuvers; complete bilateral study; unilateral or limited study) for the same date of service, then deny deny 93965 with reason Exceeds Clinical Guidelines. Modifier Exception Package Applies.</t>
  </si>
  <si>
    <t>LCD: A/BMAC/J-N/L33693/R-01-12-2016; A/BMAC/J-E/L34229/R-10-01-2015</t>
  </si>
  <si>
    <t>Deny 93922-93931 (Arterial studies) when billed with 93965-93971 (Venous studies) and a supporting diagnosis for the arterial study is not present.</t>
  </si>
  <si>
    <t>If 93922-93931 (Non-invasive extremity arterial studies) is billed with 93965-93971 (Non-invasive extremity venous studies), and a supporting diagnosis for the arterial study is not present, then deny 93922-93931 with reason The Diagnosis Codes On The Claim Do Not Support The Billed Procedure Code.</t>
  </si>
  <si>
    <t>LCD: A/BMAC/J-N/L33667/R-01-12-2016; A/BMAC/J-N/L33696/R-01-12-2016; A/BMAC/J6,J-K/L33627/E-10-01-2015; A/BMAC/J5,J8/L35761/R-10-01-2015; A/BMAC/J15/L34045/R-10-01-2015; A/BMAC/J-E/L34219/E-10-01-2015; A/BMAC/J6/L27355/R-07-01-2015; A/BMAC/J-K/L27355/R-07-01-2015; A/BMAC/J5/L28586/R-08-01-2015; A/BMAC/J8/L28586/R-08-01-2015; A/BMAC/J-N/L29324/R-01-31-2012; A/BMAC/J-N/L29237/R-01-31-2012; A/BMAC/J-N/L28938/R-01-31-2012; A/BMAC/J-N/L28959/R-01-31-2012; A/BMAC/J-N/L28829/R-01-31-2012; A/BMAC/J-N/L28862/R-01-31-2012; A/BMAC/J-N/L29158/R-01-31-2012; A/BMAC/J-N/L29336/R-01-31-2012; A/BMAC/J15/L31841/R-01-01-2013; A/BMAC/J-E/L33478/R-09-01-2014</t>
  </si>
  <si>
    <t>Deny 93965-93971 (Venous studies) when billed with 93922-93931 (Arterial studies) and a supporting diagnosis for the venous study is not present.</t>
  </si>
  <si>
    <t>If 93965-93971 (Non-invasive extremity venous studies) is billed with 93922-93931 (Non-invasive extremity arterial studies), and a supporting diagnosis for the venous study is not present, then deny 93965-93971 with reason The Diagnosis Codes On The Claim Do Not Support The Billed Procedure Code.</t>
  </si>
  <si>
    <t>LCD: A/BMAC/J-N/L33693/R-01-12-2016; A/BMAC/J6,J-K/L33627/R-10-01-2015; A/BMAC/J5,J8/L35751/R-10-01-2015; A/BMAC/J15/L34045/R-10-01-2015; A/BMAC/J-E/L34229/R-10-01-2015; A/BMAC/J-H,J-L/L35451/R-10-01-2015; A/BMAC/J6, J-K/L27355/R-09-30-2015; A/BMAC/J5,J8/L28586/R-09-30-2015; A/BMAC/J15/L31841/R-09-30-2015; A/BMAC/J-N/L28936/R-09-30-2015; A/BMAC/J-N/L28957/R-09-30-2015; A/BMAC/J-N/L29234/R-09-30-2015; A/BMAC/J-N/L29369/R-09-30-2015; A/BMAC/J-E/L33479/R-09-30-2015; A/BMAC/J-H, J-L/L34714/R-09-30-2015</t>
  </si>
  <si>
    <t>Deny 93880 or 93882 (Duplex scan of extracranial arteries, study) when billed in the office setting and the patient is older than 18 years of age and a carotid artery stenosis symptom diagnosis is not present.</t>
  </si>
  <si>
    <t>14282.10</t>
  </si>
  <si>
    <t>If 93880 (Duplex scan of extracranial arteries; complete bilateral study) or 93882 (Duplex scan of extracranial arteries; unilateral or limited study) is billed and the Place of Service is 11 (Office) and the patient's age is 18 years or greater and a carotid artery stenosis symptom diagnosis is not present on the claim, then deny 93880 or 93882 with reason The Diagnosis Codes On The Claim Do Not Support The Billed Procedure Code.</t>
  </si>
  <si>
    <t>U.S. Preventive Services Task Force, Screening for Carotid Artery Stenosis (Internet recommendation statement); Expert Specialty Review Panel</t>
  </si>
  <si>
    <t>Allowed Amount Greater Than Submitted Amount</t>
  </si>
  <si>
    <t>Apply a reason code when the allowed amount is greater than the submitted charge amount for the claim line.</t>
  </si>
  <si>
    <t>9084.1</t>
  </si>
  <si>
    <t>If the allowed amount on a claim line is greater than the submitted charge amount for the claim line and the submitted charge amount is greater than one penny, then apply reason Allowed Amount Greater Than Submitted Amount.</t>
  </si>
  <si>
    <t>Inpatient Claim Data Validation</t>
  </si>
  <si>
    <t>Deny invalid ICD-PCS codes.</t>
  </si>
  <si>
    <t>15376.1</t>
  </si>
  <si>
    <t>If an ICD procedure code is billed and there is no corresponding ICD Procedure Manual entry for the date of service, then deny the claim with reason ICD Procedure Code Invalid.</t>
  </si>
  <si>
    <t>IOM 100-04, Chapter 3, Section 20.2.1; ICD-9-CM Manual, Volume 3; ICD-10-PCS Manual; Medicare Code Editor, v. 32.0, October 2014; MCE Edit 1; Acute Inpatient PPS</t>
  </si>
  <si>
    <t>Deny claims submitted with invalid Discharge Status codes.</t>
  </si>
  <si>
    <t>15356.1</t>
  </si>
  <si>
    <t>If a discharge status code is billed and the date of service does not fall within the Effective Date From and Effective Date To for the discharge status code, then deny the claim with reason Invalid Discharge Status Code.</t>
  </si>
  <si>
    <t>IOM 100-04, Chapter 3, Section 20.2.1; Medicare Code Editor, v. 32.0, October 2014; MCE Edit 16; Acute Inpatient PPS</t>
  </si>
  <si>
    <t>National Drug Code (NDC)</t>
  </si>
  <si>
    <t>Deny claim lines containing invalid National Drug Code (NDC) numbers.</t>
  </si>
  <si>
    <t>15889.1</t>
  </si>
  <si>
    <t>If a National Drug Code (NDC) number is billed and the NDC number does not exist in the Master NDC table, then deny the line with reason NDC Invalid.</t>
  </si>
  <si>
    <t>CODE OF FEDERAL REGULATIONS</t>
  </si>
  <si>
    <t xml:space="preserve">42 Code of Federal Regulations (CFR) 447, Section 520 </t>
  </si>
  <si>
    <t>Deny the claim line when the National Drug Code (NDC) number and the HCPCS code do not match based on the NDC crosswalk.</t>
  </si>
  <si>
    <t>15890.1</t>
  </si>
  <si>
    <t>If a HCPCS code (00000-Z9999) is billed with a National Drug Code (NDC) number and the NDC number does not match the HCPCS code according to the NDC Crosswalk, then deny the line with reason NDC Inappropriate for HCPCS Code.</t>
  </si>
  <si>
    <t>National Provider Identifier (NPI)</t>
  </si>
  <si>
    <t>Deny any service when billed by a provider with an invalid or deactivated National Provider Identifier (NPI).</t>
  </si>
  <si>
    <t>14638.1</t>
  </si>
  <si>
    <t>If any service is billed by a provider with an invalid or inactive National Provider Identifier (NPI) for the billed date of service, then deny the service with reason Invalid or Inactive NPI.</t>
  </si>
  <si>
    <t>Pub 100-8 Medicare Program Integrity</t>
  </si>
  <si>
    <t>IOM 100-08, Chapter 15, Section 15.3 and Section15.27; Deactivated NPIs and deactivation dates published by CMS in the National Plan and Provider Enumeration System (NPPES) Data Dissemination files</t>
  </si>
  <si>
    <t>Deny any service when billed with an excluded National Provider Identifier (NPI).</t>
  </si>
  <si>
    <t>14640.1</t>
  </si>
  <si>
    <t>If any service is billed by a provider with an excluded National Provider Identifier (NPI) for a date of service on or after the exclusion date for the NPI and waived date does not exist for the NPI, then deny the service with reason Provider Excluded From Federally Funded Programs.</t>
  </si>
  <si>
    <t>IOM 100-08, Chapter 15, Section 15.27.2; IOM 100-04, Chapter 1, Section 70.8.8.6; OIG's Special Advisory Bulletin on the Effect of Exclusion from Participation in Federal Health Care Programs, Issued May 8, 2013; OIG's List of Excluded Individuals and Entities (LEIE)</t>
  </si>
  <si>
    <t>No Pay Billing</t>
  </si>
  <si>
    <t>Deny a claim when billed with a no-pay bill type.</t>
  </si>
  <si>
    <t>16180.1</t>
  </si>
  <si>
    <t>If a claim is billed with a no-pay bill type, then deny the claim with reason Bill Type Not Payable. No-pay bill types: 0110, 0120, 0130, 0140, 0230, 0340, 0430, 0720, 0730, 0740, 0750, 0760, 0770, 0790, 0830.</t>
  </si>
  <si>
    <t>NON-AMA/ NON-CMS CODING INDUSTRY PUBLICATION</t>
  </si>
  <si>
    <t>Official UB-04 Data Specifications Manual 2015</t>
  </si>
  <si>
    <t>National Uniform Billing Committee Manual UB-04; IOM 100-04, Chapter 3</t>
  </si>
  <si>
    <t>Timely Filing Limits for Medicare Fee For Service Claims</t>
  </si>
  <si>
    <t xml:space="preserve">Deny a professional or an outpatient claim when received more than 366 days after the date of service._x000D_
_x000D_
</t>
  </si>
  <si>
    <t>14073.1</t>
  </si>
  <si>
    <t>If a Medicare fee for service claim is received more than 366 days from the date of service, then deny the claim with reason Claim Exceeds Timely Filing Period.</t>
  </si>
  <si>
    <t>IOM 100-04, Chapter 1, Section 70.4</t>
  </si>
  <si>
    <t>Deny an inpatient claim when received more than 366 days after the date of service.</t>
  </si>
  <si>
    <t>14074.1</t>
  </si>
  <si>
    <t>Inpatient Timely Filing Logic: If a Medicare fee for service inpatient claim (with or without a HCPCS code) is received more than 366 days from the date of service, then deny the claim with reason Claim Exceeds Timely Filing Period.</t>
  </si>
  <si>
    <t>Anesthesia for Colorectal Cancer Screening</t>
  </si>
  <si>
    <t>Deny 00810 (Anesthesia for lower intestinal endoscopic procedures) when billed with modifier 33 and colorectal cancer screening (G0105, G0121) has not been billed for the same date of service by any provider.</t>
  </si>
  <si>
    <t>15111.1</t>
  </si>
  <si>
    <t>If 00810 (Anesthesia for lower intestinal endoscopic procedures, endoscope introduced distal to duodenum) is billed with modifier 33 (Preventive services) and colorectal cancer screening (G0105, G0121) has not been billed for the same date of service by any provider or any claim type, then deny 00810 with reason Service Denied Because The Related Or Qualifying Service Was Not Paid Or Identified.</t>
  </si>
  <si>
    <t>CMS Transmittal 3232, 04-03-2015, CR8874</t>
  </si>
  <si>
    <t>Deny 00810 (Anesthesia for lower intestinal endoscopic procedures) when billed with modifier PT and a CPT surgery code (10000-69999) or lower gastrointestinal procedure (G6018-G6028) has not been billed for the same date of service by any provider.</t>
  </si>
  <si>
    <t>15113.1</t>
  </si>
  <si>
    <t>If 00810 (Anesthesia for lower intestinal endoscopic procedures, endoscope introduced distal to duodenum) is billed with modifier PT (Colorectal cancer screening test; converted to diagnostic test or other procedure) and a CPT surgery code (10000-69999) or a lower gastrointestinal procedure HCPCS code (G6018-G6028 [Deleted]) has not been billed for the same date of service by any provider and any claim type, then deny 00810 with reason Service Denied Because The Related Or Qualifying Service Was Not Paid Or Identified.</t>
  </si>
  <si>
    <t>Deny 00810 (Anesthesia for lower intestinal endoscopic procedures) when billed with both modifiers 33 and PT.</t>
  </si>
  <si>
    <t>15110.1</t>
  </si>
  <si>
    <t>If 00810 (Anesthesia for lower intestinal endoscopic procedures, endoscope introduced distal to duodenum) is billed and both modifier 33 (Preventive services) and PT (Colorectal cancer screening test; converted to diagnostic test or other procedure) are appended to the line, then deny 00810 with reason Procedure Inappropriately Coded.</t>
  </si>
  <si>
    <t>CMS Transmittal 3232, 04-03-2015, CR 8874</t>
  </si>
  <si>
    <t>Annual Wellness Visit (G0438, G0439)</t>
  </si>
  <si>
    <t xml:space="preserve">Deny G0438 or G0439 (Annual wellness visit; initial visit or subsequent visit) when billed with Bill Type 0851-085P (Critical access hospital) and the revenue code is not 0960-0989 (Professional fees). _x000D_
</t>
  </si>
  <si>
    <t>12381.1</t>
  </si>
  <si>
    <t>If G0438 (ANNUAL WELLNESS VISIT; INCLUDES A PERSONALIZED PREVENTION PLAN OF SERVICE (PPS), INITIAL VISIT) or G0439 (ANNUAL WELLNESS VISIT, INCLUDES A PERSONALIZED PREVENTION PLAN OF SERVICE (PPS), SUBSEQUENT VISIT) is billed with Bill Type 085X (Critical access hospital) and the revenue code is not 096X, 097X, or 098X (Professional services), then deny G0438 or G0439 with reason Revenue Code Inappropriately Coded.</t>
  </si>
  <si>
    <t>CMS Transmittal 2159, 02-15-2011, CR7079; IOM 100-04, Chapter 18, Section 140.3</t>
  </si>
  <si>
    <t>Deny G0438 (Annual wellness visit; initial visit) when billed more than once in a patient's lifetime.</t>
  </si>
  <si>
    <t>12380.1</t>
  </si>
  <si>
    <t>If G0438 (ANNUAL WELLNESS VISIT; INCLUDES A PERSONALIZED PREVENTION PLAN OF SERVICE (PPS), INITIAL VISIT) is billed by any provider more than once in a patient's lifetime, then deny G0438 with reason Exceeds Clinical Guidelines.</t>
  </si>
  <si>
    <t>CMS Transmittal 2159, 02-15-2011, CR7079; IOM 100-04, Chapter 12, Section 30.6.1.1.F.2</t>
  </si>
  <si>
    <t>Deny G0438 or G0439 (Annual wellness visit; initial visit or subsequent visit) when billed by any provider greater than one (1) unit per date of service.</t>
  </si>
  <si>
    <t>13851.1</t>
  </si>
  <si>
    <t>If G0438 (ANNUAL WELLNESS VISIT; INCLUDES A PERSONALIZED PREVENTION PLAN OF SERVICE (PPS), INITIAL VISIT) or G0439 (ANNUAL WELLNESS VISIT, INCLUDES A PERSONALIZED PREVENTION PLAN OF SERVICE (PPS), SUBSEQUENT VISIT) has been billed more than once for the same date of service by any specialty, any provider, any Tax ID, or any claim type, then deny additional billings of G0438 or G0439 with reason Adjusted Units Because They Exceeded The Amount Allowed.</t>
  </si>
  <si>
    <t>IOM 100-04, Chapter 18, Section 140.6; CMS Transmittal 2575, 10-26-2012, CR8107; CMS Transmittal 1209, 04-11-2013, CR8153</t>
  </si>
  <si>
    <t>Deny G0438 or G0439 (Annual wellness visit; initial visit or subsequent visit) when billed and the bill type is not 0120-012Z (Hospital inpatient part B), 0130-013Z (Outpatient hospital), 0221-022P (SNF inpatient part B), 0230-023P (SNF outpatient), 0710-071Z (Clinical rural health), 0770-077Z (Federally qualified health centers), or 0851-085P (Critical access hospital).</t>
  </si>
  <si>
    <t>12387.1</t>
  </si>
  <si>
    <t>If G0438 (ANNUAL WELLNESS VISIT; INCLUDES A PERSONALIZED PREVENTION PLAN OF SERVICE (PPS), INITIAL VISIT) or G0439 (ANNUAL WELLNESS VISIT, INCLUDES A PERSONALIZED PREVENTION PLAN OF SERVICE (PPS), SUBSEQUENT VISIT) is billed and the bill type is not 012X (Hospital inpatient Part B), 013X (Outpatient hospital), 022X (SNF inpatient Part B), 023X (SNF outpatient), 071X (Clinical rural health), 077X (Federally qualified health centers), or 085X (Critical access hospital), then deny G0438 or G0439 with reason Place Of Service Inappropriate For Procedure.</t>
  </si>
  <si>
    <t>Deny G0438 or G0439 (Annual wellness visit) when billed and G0402 (Initial preventive physical examination) has been billed and paid in the previous 11 months.</t>
  </si>
  <si>
    <t>12373.1</t>
  </si>
  <si>
    <t xml:space="preserve">If G0438 (ANNUAL WELLNESS VISIT; INCLUDES A PERSONALIZED PREVENTION PLAN OF SERVICE (PPS), INITIAL VISIT) or G0439 (ANNUAL WELLNESS VISIT, INCLUDES A PERSONALIZED PREVENTION PLAN OF SERVICE (PPS), SUBSEQUENT VISIT) is billed, and G0402 (INITIAL PREVENTIVE PHYSICAL EXAMINATION; FACE-TO-FACE VISIT, SERVICES LIMITED TO NEW BENEFICIARY DURING THE FIRST 12 MONTHS OF MEDICARE ENROLLMENT) has been billed and paid within the past 11 months, then deny G0438 or G0439 with reason Same/Similar Service Performed Recently . </t>
  </si>
  <si>
    <t>CMS Transmittal 2159, 02-15-2011, CR7079</t>
  </si>
  <si>
    <t>Deny G0439 (Annual wellness visit) when billed and another annual wellness visit (G0438 or G0439) has been billed and paid in the previous 11 months.</t>
  </si>
  <si>
    <t>12374.1</t>
  </si>
  <si>
    <t>If G0439 (ANNUAL WELLNESS VISIT, INCLUDES A PERSONALIZED PREVENTION PLAN OF SERVICE (PPS), SUBSEQUENT VISIT) is billed and G0438 (ANNUAL WELLNESS VISIT; INCLUDES A PERSONALIZED PREVENTION PLAN OF SERVICE (PPS), INITIAL VISIT) or G0439 (ANNUAL WELLNESS VISIT, INCLUDES A PERSONALIZED PREVENTION PLAN OF SERVICE (PPS), SUBSEQUENT VISIT) has been billed and paid within the past 11 months, then deny G0439 with reason Same/Similar Service Performed Recently .</t>
  </si>
  <si>
    <t>Audiology Services</t>
  </si>
  <si>
    <t>Deny 92507 (Treatment of speech, language, voice, communication, and/or auditory processing disorder; individual) or 92508 (Treatment of speech, language, voice, communication, and/or auditory processing disorder; group, 2 or more individuals) when billed and the providers specialty is Audiology.</t>
  </si>
  <si>
    <t>11234.1</t>
  </si>
  <si>
    <t>If 92507 (Treatment of speech, language, voice, communication, and/or auditory processing disorder; individual) or 92508 (Treatment of speech, language, voice, communication, and/or auditory processing disorder; group, 2 or more individuals) was billed and the providers specialty is Audiology, then deny 92507 or 92508 with reason Not A Covered Service.</t>
  </si>
  <si>
    <t>Pub 100-2 Medicare Benefit Policy</t>
  </si>
  <si>
    <t>1) IOM-02, Chapter 15, Section 80.3; 2) IOM-04, Chapter 12, Section 30.3.C</t>
  </si>
  <si>
    <t>Deny audiology services when billed with Bill Type 0740-074Z (Outpatient rehabilitation facility) or 0750-075P (Comprehensive outpatient rehabilitation facility).</t>
  </si>
  <si>
    <t>12091.3</t>
  </si>
  <si>
    <t>If an audiology service is billed with Bill Type 74X (Outpatient rehabilitation facility) or 75X (Comprehensive outpatient rehabilitation facility), then deny the audiology service with reason Place Of Service Inappropriate For Procedure. Audiology services: 92537, 92538, 92540, 92541, 92542, 92543 (Deleted on 01/01/2016), 92544, 92545, 92546, 92547, 92548, 92550, 92552, 92553, 92555, 92556, 92557, 92558, 92559, 92560, 92561, 92562, 92563, 92564, 92565, 92567, 92568, 92570, 92571, 92572, 92575, 92576, 92577, 92579, 92582, 92583, 92584, 92585, 92586, 92587, 92588, 92590, 92591, 92592, 92593, 92594, 92595, 92596, 92597, 92601, 92602, 92603, 92604, 92620, 92621, 92625, 92626, 92627, 92640</t>
  </si>
  <si>
    <t>CMS Transmittal 2044, 09-03-2010, CR6447; IOM 100-04, Chapter 12, Section 30.3.B</t>
  </si>
  <si>
    <t>Deny 93797-93798 when billed more than 36 times in 36 weeks.</t>
  </si>
  <si>
    <t>7115.9</t>
  </si>
  <si>
    <t>If any combination of 93797 (Physician or other qualified health care professional services for outpatient cardiac rehabilitation; without continuous ECG monitoring (per session)) or 93798 (Physician or other qualified health care professional services for outpatient cardiac rehabilitation; with continuous ECG monitoring (per session)) is billed more than 36 units during a 252 day (36 week) period by any provider, then deny additional billings with reason Exceeds Clinical Guidelines. Exception: 93797 or 93798 billed with modifier KX</t>
  </si>
  <si>
    <t>IOM 100-04, Chapter 32, Section 140.2</t>
  </si>
  <si>
    <t xml:space="preserve">Deny 93797-93798 (Physician services for outpatient cardiac rehabilitation) or G0422-G0423 (Intensive cardiac rehabilitation; with or without continuous ECG monitoring; without exercise, per session) when billed without a covered diagnosis._x000D_
</t>
  </si>
  <si>
    <t>If 93797-93798 (Physician service for outpatient cardiac rehabilitation) or G0422-G0423 (Intensive cardiac rehabilitation) is billed without a covered diagnosis on the claim header, then deny 93797-93798 or G0422-G0423 with reason Not Covered For Diagnosis Indicated. Diagnosis codes: ICD-9 codes: 410-410.92, 412, 413-413.9, 414.0-414.07, 414.8, 428-428.9, V13.65, V15.1, V42.1, V42.2, V42.6, V42.89, V43.3, V45.81, V45.82; ICD-10 codes: I20.1, I20.8-I22.9, I25.1-I25.2, I25.5-I25.799, I25.81-I25.812, I25.89, I25.9, I50-I50.9, Z48.21, Z48.24, Z48.280, Z87.74, Z94.1-Z94.3, Z95.1-Z95.5, Z98.61, Z98.890.</t>
  </si>
  <si>
    <t>IOM 100-04, Chapter 32, Section 140-140.31; LCD: A/BMAC/J11/L34412/R-01-22-2016; A/BMAC/J11/L32872/R-6-11-2015; LCA: BMAC/J10/A50030/R-02-18-2014</t>
  </si>
  <si>
    <t xml:space="preserve">Deny G0422 or G0423 (Intensive cardiac rehabilitation) when billed in any place of service other than 11 (Office), 19 (Outpatient hospital-off campus), or 22 (Outpatient hospital-on campus)._x000D_
</t>
  </si>
  <si>
    <t>12215.4</t>
  </si>
  <si>
    <t>If G0422 (INTENSIVE CARDIAC REHABILITATION; WITH OR WITHOUT CONTINUOUS ECG MONITORING WITH EXERCISE, PER SESSION) or G0423 (INTENSIVE CARDIAC REHABILITATION; WITH OR WITHOUT CONTINUOUS ECG MONITORING; WITHOUT EXERCISE, PER SESSION) is billed and the place of service is not 11 (Office), 19 (Outpatient hospital - off campus) or 22 (Outpatient hospital - on campus), then deny G0422 or G0423 with reason Place Of Service Inappropriate For Procedure.</t>
  </si>
  <si>
    <t>IOM 100-04, Chapter 32, Section 140.2.2.1</t>
  </si>
  <si>
    <t>Chiropractic Manipulation</t>
  </si>
  <si>
    <t>Deny chiropractic manipulation (98940-98942) when billed without a primary diagnosis of subluxation and a secondary diagnosis for the symptoms associated with the diagnosis of subluxation is not present.</t>
  </si>
  <si>
    <t>If 98940-98942 (Chiropractic manipulative treatment) is billed and the primary diagnosis on the claim header is not for a nonallopathic lesion not elsewhere classified (ICD-9 code: 739.0, 739.1, 739.2, 739.3, 739.4, 739.5; ICD-10 code: M99.00-M99.05), then deny 98940-98942 with reason The Diagnosis Codes On The Claim Do Not Support The Billed Procedure Code.</t>
  </si>
  <si>
    <t>IOM 100-04, Chapter 12, Section 220.D.2; LCD: A/BMAC/J-J/L34261/R-07-01-2016; A/BMAC/J6, J-K/L33613/R-03-01-2016; BMAC/J5/L34585/R-03-01-2016; A/BMAC/J-H, J-L/L35424/R-12-09-2015; BMAC/J15/L33982/E-10-01-2015; A/BMAC/J-F/L34009/E-10-01-2015; A/BMAC/J-E/L34242/E-10-01-2015; A/BMAC/J-K/L27350/R-09-01-2014; A/BMAC/J15/L31862/R-08-04-2014; A/BMAC/J5/L30328/R-04-01-2015; BMAC/J-J/L32342/R-04-01-2012; BMAC/J-F/L24288/R-09-01-2014; A/BMAC/J-N/L29114/R-01-31-2012; A/BMAC/J-N/L29099/R-01-31-2012; A/BMAC/J6/L27350/R-09-01-2014; A/BMAC/J-E/L33518/R-09-01-2014; A/BMAC/J-H/L34816/R-09-01-2014; A/BMAC/J-L/L34816/R-09-01-2014</t>
  </si>
  <si>
    <t>If 98940-98942 (Chiropractic manipulative treatment) is billed and the secondary diagnosis on the claim header is not an approved diagnosis, then deny 98940-98942 with reason The Diagnosis Codes On The Claim Do Not Support The Billed Procedure Code.</t>
  </si>
  <si>
    <t>LCD: BMAC/J5/L34585/R-03-01-2016; A/BMAC/J-H, J-L/L35424/R-12-09-2015; BMAC/J15/L33982/E-10-01-2015; A/BMAC/J-F/L34009/E-10-01-2015; A/BMAC/J-E/L34242/E-10-01-2015; A/BMAC/J-K/L27350/R-09-01-2014; A/BMAC/J15/L31862/R-08-04-2014; A/BMAC/J-N/L29114/R-01-31-2012; A/BMAC/J-N/L29099/R-01-31-2012; A/BMAC/J5/L30328/R-04-01-2015; BMAC/J-F/L24288/R-09-01-2014; BMAC/J-J/L32342/R-04-01-2012; A/BMAC/J6/L27350/R-09-01-2014; A/BMAC/J-E/L33518/R-09-01-2014; A/BMAC/J-H/L34816/R-09-01-2014; A/BMAC/J-L/L34816/R-09-01-2014</t>
  </si>
  <si>
    <t>Deny chiropractic manipulation (98940-98942) when billed without modifier AT.</t>
  </si>
  <si>
    <t>7833.2</t>
  </si>
  <si>
    <t>If 98940-98942 (Chiropractic manipulative treatment) is billed without modifier AT (Acute treatment), then deny 98940-98942 with reason The Service Code Is Inconsistent With The Modifier Used Or A Required Modifier Is Missing.</t>
  </si>
  <si>
    <t>IOM 100-02, Chapter 15, Section 240.1.3. A</t>
  </si>
  <si>
    <t>Condition Code 63</t>
  </si>
  <si>
    <t>Deny all services when condition code 63 is present on the claim.</t>
  </si>
  <si>
    <t>11883.1</t>
  </si>
  <si>
    <t>If a claim is billed with condition code 63 (Incarcerated beneficiary), then deny all services with reason Not A Covered Service.</t>
  </si>
  <si>
    <t xml:space="preserve"> IOM 100-04, Chapter 1, Section 10.4; CMS Transmittal 1944, 04-09-2010, CR6880</t>
  </si>
  <si>
    <t>Condition Codes 20 and 21</t>
  </si>
  <si>
    <t>Deny all services when condition codes 20 and 21 are present on the claim.</t>
  </si>
  <si>
    <t>7669.1</t>
  </si>
  <si>
    <t>If the Condition Code is 20 (Beneficiary Requests Billing), then deny all services with reason Not A Covered Service.</t>
  </si>
  <si>
    <t>OCE Edit 11.; CMS Transmittal 2277 (CR7541), August 19, 2011, Pub 100-04 (I/OCE Specs v13.1).</t>
  </si>
  <si>
    <t>7756.1</t>
  </si>
  <si>
    <t>If the Condition Code is 21 (Billing for Denial Notice), then deny all services with reason Not A Covered Service.</t>
  </si>
  <si>
    <t>OCE Edit 10; CMS Transmittal 2277 (CR7541), August 19, 2011, Pub 100-04 (I/OCE Specs v12.3).</t>
  </si>
  <si>
    <t>Corneal Tissue Processing, Preserving and Transporting (V2785)</t>
  </si>
  <si>
    <t>Deny V2785 (Processing, preserving and transporting corneal tissue) when billed without a corneal transplant procedure (65710, 65730, 65750, 65755, 65756, 65765, 65767).</t>
  </si>
  <si>
    <t>15922.1</t>
  </si>
  <si>
    <t>If V2785 (PROCESSING, PRESERVING AND TRANSPORTING CORNEAL TISSUE) is billed without one of the following corneal transplant procedures, then deny V2785 with reason Service Denied Because The Related Or Qualifying Service Was Not Paid Or Identified. Corneal transplant procedures: 65710, 65730, 65750, 65755, 65756, 65765, 65767</t>
  </si>
  <si>
    <t>OCE Edit 93; CMS Transmittal 3425, 12-18-2015, CR9486</t>
  </si>
  <si>
    <t>Durable Medical Equipment</t>
  </si>
  <si>
    <t>Deny DME when billed by an inpatient or outpatient facility.</t>
  </si>
  <si>
    <t>10196.18</t>
  </si>
  <si>
    <t>If a procedure with a DME Only indicator is billed and the Bill Type is 0120-012Z (Inpatient hospital-Part B), 0130-013Z (Outpatient hospital-Part B), or 0140-014Z (Outpatient hospital-other), then deny the procedure with reason Bill To DME MAC.</t>
  </si>
  <si>
    <t>OCE Edit 61; OCE Data Files 17.3, File named Q_CD_HcpcsMap, Field DMEOnly, where value equals '1'; CMS Transmittal 3591, August 12, 2016 CR 9754 Pub 100-04(I/OCE Specs v17.3).</t>
  </si>
  <si>
    <t>7789.18</t>
  </si>
  <si>
    <t>If a procedure with a DME Only indicator is billed, then deny the procedure with reason Bill To DME MAC.</t>
  </si>
  <si>
    <t>OCE Edit 61.; OCE Data Files 17.3, File named Q_CD_HcpcsMap, Field DMEOnly, where value equals '1'. CMS Transmittal 3591, August 12, 2016 CR 9754 Pub 100-04(I/OCE Specs v17.3).</t>
  </si>
  <si>
    <t>Erythropoiesis Stimulating Agents (ESAs) &amp; Unscheduled Dialysis Treatment</t>
  </si>
  <si>
    <t>Deny J0882 (Darbepoetin alfa, 1 mcg [ESRD use on dialysis]), J0887 (Injection, epoetin beta, 1 mcg [for ESRD on dialysis]), J0890 (Injection, peginesatide, 0.1 mg [for ESRD on dialysis]) or Q4081 (Epoetin alfa, 100 units [ESRD use on dialysis]) when billed with Bill Type 0130-013P (Outpatient hospital) or 0851-085P (Critical access center outpatient) and G0257 (Unscheduled or emergency dialysis treatment for an ESRD patient in a hospital) is not also billed for the same date of service.</t>
  </si>
  <si>
    <t>10744.3</t>
  </si>
  <si>
    <t>If J0882 (INJECTION, DARBEPOETIN ALFA, 1 MICROGRAM (FOR ESRD ON DIALYSIS)), J0887 (INJECTION, EPOETIN BETA, 1 MICROGRAM, (FOR ESRD ON DIALYSIS)), J0890 (INJECTION, PEGINESATIDE, 0.1 MG (FOR ESRD ON DIALYSIS)), Q2047 (Deleted on 01/01/2013; to report use J0890), Q4081 (INJECTION, EPOETIN ALFA, 100 UNITS (FOR ESRD ON DIALYSIS)), or Q9972 (Deleted on 01/01/2015; to report use J0887) is billed with Type of Bill 0130-013P (Outpatient hospital) or 0851-085P (Critical Access Center Outpatient) and G0257 (UNSCHEDULED OR EMERGENCY DIALYSIS TREATMENT FOR AN ESRD PATIENT IN A HOSPITAL OUTPATIENT DEPARTMENT THAT IS NOT CERTIFIED AS AN ESRD FACILITY) is not also billed for the same date of service, then deny J0882, J0887, J0890, Q2047, Q4081, or Q9972 with reason Service Denied Because The Related Or Qualifying Service Was Not Paid Or Identified.</t>
  </si>
  <si>
    <t>CMS Transmittal 1503, 05-16-2008, CR6047</t>
  </si>
  <si>
    <t>Federally Qualified Health Center (FQHC) Visits</t>
  </si>
  <si>
    <t>Deny a service billed with Bill Type 0771-077Z (FQHC) and Condition Code 65 is not present on the claim (i.e. reported for PPS payment) and a FQHC visit code (G0466-G0470) is not also present on the claim.</t>
  </si>
  <si>
    <t>14932.1</t>
  </si>
  <si>
    <t>If a claim is billed with Bill Type 0771-077Z (Clinic - Federally Qualified Health Center [FQHC]) and Condition Code 65 (Payer Code-Medicare Not a PPS Claim) is not present on the claim and a patient visit FQHC payment HCPCS code (G0466, G0467, G0468, G0469, G0470) is not also present on the claim, then deny all lines on the claim with reason Procedure Inappropriately Coded.</t>
  </si>
  <si>
    <t>OCE Edit 88; CMS Transmittal 1395, 07-16-2014, CR8743 (MM8743); CMS Transmittal 3153, 12-19-2014, CR9005</t>
  </si>
  <si>
    <t>Deny G0466 (FQHC visit, new patient) when reported for PPS payment and a qualifying visit code is not also present on the claim.</t>
  </si>
  <si>
    <t>14933.3</t>
  </si>
  <si>
    <t>If a claim is billed with Bill Type 0771-077Z (Clinic - Federally Qualified Health Center [FQHC]) and Condition Code 65 (Payer Code-Medicare Not a PPS Claim) is not present on the claim and FQHC new patient visit HCPCS payment code G0466 is present on the claim and one of the following listed HCPCS codes is not also present on the claim, then deny G0466 with reason Procedure Inappropriately Coded. Qualifying visit HCPCS codes: 92002, 92004, 97802, 99201, 99202, 99203, 99204, 99205, 99304-99306, 99324, 99325, 99326, 99327, 99328, 99341, 99342, 99343, 99344, 99345, 99381, 99382, 99383, 99384, 99385, 99386, 99387, 99406-99407, 99497, G0101, G0102, G0108, G0117, G0118, G0296, G0436 (Deleted on 10/01/2016), G0437 (Deleted on 10/01/2016), G0442, G0443, G0444, G0445, G0446, G0447, G0490, Q0091</t>
  </si>
  <si>
    <t>OCE Edit 89; CMS Transmittal 1395, 07-16-2014, CR8743 (MM8743); CMS Transmittal 3153, 12-19-2014, CR9005; CMS Transmittal 3425, 12-18-2015, CR9486; CMS Transmittal 3591, 08-12-2016, CR9754.</t>
  </si>
  <si>
    <t>Deny G0467 (FQHC visit, established patient) when when reported for PPS payment and a qualifying visit code is not also present on the claim.</t>
  </si>
  <si>
    <t>14925.4</t>
  </si>
  <si>
    <t>If a claim is billed with Bill Type 0771-077Z (Clinic - Federally Qualified Health Center [FQHC]) and Condition Code 65 (Payer Code-Medicare Not a PPS Claim) is not present on the claim and FQHC established patient visit HCPCS payment code G0467 is present on the claim and one of the following listed HCPCS codes is not also present on the claim, then deny G0467 with reason Procedure Inappropriately Coded. Qualifying visit HCPCS codes: 92012, 92014, 97802, 97803, 99211, 99212, 99213, 99214, 99215, 99304, 99305, 99306, 99307, 99308, 99309, 99310, 99315, 99316, 99318, 99334, 99335, 99336, 99337, 99347, 99348, 99349, 99350, 99391, 99392, 99393, 99394, 99395, 99396, 99397, 99406-99407, 99495, 99496, 99497, G0101, G0102, G0108, G0117, G0118, G0270, G0296, G0436 (Deleted on 10/01/2016), G0437 (Deleted on 10/01/2016), G0442, G0443, G0444, G0445, G0446, G0447, G0490, M0064 (Deleted on 01/01/2015), Q0091</t>
  </si>
  <si>
    <t>OCE Edit 89; CMS Transmittal 3591, 08-12-2016, CR9754; CMS Transmittal 1395, 07-16-2014, CR8743 (MM8743); CMS Transmittal 3153, 12-19-2014, CR9005; CMS Transmittal 3425, 12-18-2015, CR9486</t>
  </si>
  <si>
    <t>Deny G0468 (FQHC visit, initial preventive exam or annual wellness visit) when reported for PPS payment and a qualifying visit code is not also present on the claim.</t>
  </si>
  <si>
    <t>14928.1</t>
  </si>
  <si>
    <t>If a claim is billed with Bill Type 0771-077Z (Clinic - Federally Qualified Health Center [FQHC]) and Condition Code 65 (Payer Code-Medicare Not a PPS Claim) is not present on the claim and FQHC initial preventive physical examination or annual wellness visit HCPCS payment code G0468 is present on the claim and one of the following listed HCPCS codes is not also present on the claim, then deny G0468 with reason Procedure Inappropriately Coded. Qualifying visit HCPCS codes: G0402, G0438, G0439</t>
  </si>
  <si>
    <t>OCE Edit 89; CMS Transmittal 1395, 07-16-2014, CR8743 (MM8743); CMS Transmittal 3153, 12-19-2014, CR9005</t>
  </si>
  <si>
    <t>Deny G0469 (FQHC visit, mental health, new patient ) when reported for PPS payment and a qualifying visit code is not also present on the claim.</t>
  </si>
  <si>
    <t>14936.1</t>
  </si>
  <si>
    <t>If a claim is billed with Bill Type 0771-077Z (Clinic - Federally Qualified Health Center [FQHC]) and Condition Code 65 (Payer Code-Medicare Not a PPS Claim) is not present on the claim and FQHC new patient mental health visit HCPCS payment code G0469 is present on the claim and one of the following listed HCPCS codes is not also present on the claim, then deny G0469 with reason Procedure Inappropriately Coded. Qualifying visit HCPCS codes: 90791, 90792, 90832, 90834, 90836, 90837, 90838, 90839, 90845</t>
  </si>
  <si>
    <t>Deny G0470 (FQHC visit, mental health, established patient) when reported for PPS payment and a qualifying visit code is not also present on the claim.</t>
  </si>
  <si>
    <t>14913.1</t>
  </si>
  <si>
    <t>If a claim is billed with Bill Type 0771-077Z (Clinic - Federally Qualified Health Center [FQHC]) and Condition Code 65 (Payer Code-Medicare Not a PPS Claim) is not present on the claim and FQHC established patient mental health visit HCPCS payment code G0470 is present on the claim and one of the following listed HCPCS codes is not also present on the claim, then deny G0470 with reason Procedure Inappropriately Coded. Qualifying visit HCPCS codes: 90791, 90792, 90832, 90833, 90834, 90836, 90837, 90838, 90839, 90845</t>
  </si>
  <si>
    <t>Deny G0466, G0467 or G0468 (FQHC patient visit) when reported for PPS payment and the revenue code associated with the line is not 0519 (Clinic other) or 0520-0529 (Free-standing clinic).</t>
  </si>
  <si>
    <t>14920.1</t>
  </si>
  <si>
    <t>If a claim is billed with Bill Type 0771-077Z (Clinic - Federally Qualified Health Center [FQHC]) and Condition Code 65 (Payer Code-Medicare Not a PPS Claim) is not present on the claim and FQHC patient visit HCPCS payment code G0466, G0467, or G0468 is present on the claim and the Revenue Code associated with the line is not 0519 (Clinic Other) or 0520-0529 (Free-Standing Clinic General Classification), then deny the line with reason Revenue Code Inappropriately Coded.</t>
  </si>
  <si>
    <t>OCE Edit 90; CMS Transmittal 1395, 07-16-2014, CR8743 (MM8743); CMS Transmittal 3153, 12-19-2014, CR9005</t>
  </si>
  <si>
    <t>Deny G0469 or G0470 (FQHC mental health visit) when reported for PPS payment and the revenue code associated with the line is not 0519 (Clinic other) or 0900 (Psychiatric/psychological).</t>
  </si>
  <si>
    <t>14938.1</t>
  </si>
  <si>
    <t>If a claim is billed with Bill Type 0771-077Z (Clinic - Federally Qualified Health Center [FQHC]) and Condition Code 65 (Payer Code-Medicare Not a PPS Claim) is not present on the claim and FQHC mental health visit HCPCS payment code G0469 or G0470 is present on the claim and the Revenue Code associated with the line is not 0519 (Clinic Other) or 0900 (Psychiatric/Psychological Treatments General Classification), then deny the line with reason Revenue Code Inappropriately Coded.</t>
  </si>
  <si>
    <t>Deny the FQHC service reported for PPS payment and the revenue code associated with the claim line is 0290-0299 (DME) or 0540-0549 (Ambulance), or if a code for hospital-based care, group services, non-face-to-face services, or a non-covered laboratory service is billed.</t>
  </si>
  <si>
    <t>14919.4</t>
  </si>
  <si>
    <t>If a claim is billed with Bill Type 0771-077Z (Clinic - Federally Qualified Health Center [FQHC]) and Condition Code 65 (Payer Code-Medicare Not a PPS Claim) is not present on the claim and the Revenue Code associated with the claim line is 0290-0299 (Durable Medical Equipment), or 0540-0549 (Ambulance), or if a HCPCS code is for hospital-based care (99217-99239, 99281-99292, 99460-99480), group services (97804, G0109,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</si>
  <si>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OCE Edit 91; CMS Transmittal 1395, 07-16-2014, CR8743 (MM8743); CMS Transmittal 3153, 12-19-2014, CR9005; CMS Transmittal 3328, 08-14-2015, CR9290; CMS Transmittal 3437, 01-06-2016, CR9459; CMS Transmittal 3483, 04-01-2016, CR9553</t>
  </si>
  <si>
    <t>Deny G0466 or G0469 (FQHC new patient visit) when reported for PPS payment and any professional service has been billed in the previous three (3) years.</t>
  </si>
  <si>
    <t>14941.3</t>
  </si>
  <si>
    <t>If a claim is billed with Bill Type 0771-077Z (Clinic - Federally Qualified Health Center [FQHC]) and Condition Code 65 (Payer Code-Medicare Not a PPS Claim) is not present on the claim and a FQHC new patient visit HCPCS payment code (G0466, G0469) is billed and any professional service has been billed in the previous three (3) years, then deny G0466 or G0469 with reason Procedure Inappropriately Coded. Professional services: 90791, 90792, 90832, 90833, 90834, 90836, 90837, 90838, 90839, 90845, 92002, 92004, 92012, 92014, 97802, 97803, 99201, 99202, 99203, 99204, 99205, 99211, 99212, 99213, 99214, 99215, 99304, 99305, 99306, 99307, 99308, 99309, 99310, 99315, 99316, 99318, 99324, 99325, 99326, 99327, 99328, 99334, 99335, 99336, 99337, 99341, 99342, 99343, 99344, 99345, 99347, 99348, 99349, 99350, 99381, 99382, 99383, 99384, 99385, 99386, 99387, 99391, 99392, 99393, 99394, 99395, 99396, 99397, 99406, 99407, 99495, 99496, 99497, G0101, G0102, G0108, G0117, G0118, G0270, G0296, G0402, G0436 (Deleted on 10/01/2016), G0437 (Deleted on 10/01/2016), G0438, G0439, G0442, G0443, G0444, G0445, G0446, G0447, G0490, M0064 (Deleted on 01/01/2015), Q0091</t>
  </si>
  <si>
    <t>CMS Transmittal 3591, 08-12-2016, CMS Transmittal 1395, 07-16-2014, CR8743 (MM8743); CMS Transmittal 3153, 12-19-2014, CR9005; CMS Transmittal 3425, 12-18-2015, CR9486</t>
  </si>
  <si>
    <t>Deny excess units when a FQHC visit (G0466-G0470) is reported for PPS payment with greater than one (1) unit.</t>
  </si>
  <si>
    <t>14942.1</t>
  </si>
  <si>
    <t>If a claim is billed with Bill Type 0771-077Z (Clinic - Federally Qualified Health Center [FQHC]) and Condition Code 65 (Payer Code-Medicare Not a PPS Claim) is not present on the claim and a FQHC HCPCS payment code (G0466, G0467, G0468, G0469, G0470) is billed with greater than one (1) unit, then reduce the units to one (1) with reason Adjusted Units Because They Exceeded The Amount Allowed.</t>
  </si>
  <si>
    <t>CMS Transmittal 1395, 07-16-2014, CR8743 (MM8743); CMS Transmittal 3153, 12-19-2014, CR9005</t>
  </si>
  <si>
    <t>Deny excess units when any combination of FQHC visits (G0466-G0470) is reported for PPS payment with greater than three (3) units for a single date of service.</t>
  </si>
  <si>
    <t>14926.1</t>
  </si>
  <si>
    <t>If a claim is billed with Bill Type 0771-077Z (Clinic - Federally Qualified Health Center [FQHC]) and Condition Code 65 (Payer Code-Medicare Not a PPS Claim) is not present on the claim and any combination of FQHC HCPCS payment codes (G0466, G0467, G0468, G0469, G0470) is billed with greater than three (3) units for a single date of service, then deny any additional billing with reason Procedure Inappropriately Coded.</t>
  </si>
  <si>
    <t>Deny G0467 (FQHC visit, established patient) when reported for PPS payment without modifier 59 and any FQHC visit code (G0466-G0470) has been billed for the same date of service.</t>
  </si>
  <si>
    <t>14939.1</t>
  </si>
  <si>
    <t>If a claim is billed with Bill Type 0771-077Z (Clinic - Federally Qualified Health Center [FQHC]) and Condition Code 65 (Payer Code-Medicare Not a PPS Claim) is not present on the claim and a FQHC follow-up HCPCS payment code (G0467) is billed and any FQHC HCPCS payment code (G0466, G0467, G0468, G0469, G0470) has been billed for the same date of service and modifier 59 (Distinct procedural service) is not appended to code G0467, then deny G0467 with reason The Service Code Is Inconsistent With The Modifier Used Or A Required Modifier Is Missing.</t>
  </si>
  <si>
    <t>Deny G0469 (FQHC visit, mental health, new patient) when reported for PPS payment and FQHC new patient visit code G0466 is also present on the claim.</t>
  </si>
  <si>
    <t>14940.1</t>
  </si>
  <si>
    <t>If a claim is billed with Bill Type 0771-077Z (Clinic - Federally Qualified Health Center [FQHC]) and Condition Code 65 (Payer Code-Medicare Not a PPS Claim) is not present on the claim and FQHC new patient mental health visit HCPCS payment code G0469 is billed with FQHC new patient visit HCPCS payment code G0466, then deny G0469 with reason Procedure Inappropriately Coded.</t>
  </si>
  <si>
    <t>Deny G0468 (FQHC visit, initial preventive exam or annual wellness visit) when reported for PPS payment and FQHC visit payment code G0466 or G0467 billed without modifier 59 is also present on the claim.</t>
  </si>
  <si>
    <t>14934.1</t>
  </si>
  <si>
    <t>If a claim is billed with Bill Type 0771-077Z (Clinic - Federally Qualified Health Center [FQHC]) and Condition Code 65 (Payer Code-Medicare Not a PPS Claim) is not present on the claim and FQHC initial preventive physical examination or annual wellness visit payment HCPCS code G0468 is present on the claim and FQHC visit payment code G0466 or G0467 is also present on the claim and modifier 59 is not appended to G0466 or G0467, then deny G0468 with reason The Service Code Is Inconsistent With The Modifier Used Or A Required Modifier Is Missing.</t>
  </si>
  <si>
    <t>Functional Reporting for Therapy Services</t>
  </si>
  <si>
    <t>Deny therapy functional information codes (G8978-G8999, G9158-G9176, or G9186) when billed.</t>
  </si>
  <si>
    <t>13899.2</t>
  </si>
  <si>
    <t>If a therapy functional information code (G8978-G8999, G9158-G9176, G9186) is billed, then deny the code with reason Included In Primary Procedure.</t>
  </si>
  <si>
    <t>Logic: CMS Transmittal 2622, 12-21-2012, CR8005; Code list: MPFSDB Record Layout - Addendum; List: NPFSRVF Status Indicator = Q</t>
  </si>
  <si>
    <t>Deny therapy evaluation or re-evaluation services when billed without a functional reporting code (G8978-G8999, G9158-G9176, G9186) for the same date of service.</t>
  </si>
  <si>
    <t>14607.2</t>
  </si>
  <si>
    <t>If a therapy evaluation or re-evaluation code (92506 (Deleted on 01/01/2014), 92521, 92522, 92523, 92524, 92597, 92607, 92608, 92610, 92611, 92612, 92614, 92616, 96105, 96125, 97001, 97002, 97003, 97004) is billed and a functional reporting code (G8978-G8999, G9158-G9176, G9186) has not been billed on the same claim for the same date of service, then deny 92506, 92521, 92522, 92523, 92524, 92597, 92607, 92608, 92610, 92611, 92612, 92614, 92616, 96105, 96125, 97001, 97002, 97003, or 97004 with reason Procedure Inappropriately Coded. Exception: Bill Types 0320-032Z.</t>
  </si>
  <si>
    <t>IOM 100-04, Chapter 5, Section 10.6.E, G; CMS Transmittal 2844, 12-27-2013, CR8482.</t>
  </si>
  <si>
    <t>Deny therapy evaluation or re-evaluation services when billed with a functional reporting code (G8978-G8999, G9158-G9176, G9186) and a functional severity modifier (CH, CI, CJ, CK, CL, CM, CN) is not appended to the line with the functional reporting code.</t>
  </si>
  <si>
    <t>14611.2</t>
  </si>
  <si>
    <t>If a therapy evaluation or re-evaluation code (92506 (Deleted on 01/01/2014), 92521, 92522, 92523, 92524, 92597, 92607, 92608, 92610, 92611, 92612, 92614, 92616, 96105, 96125, 97001, 97002, 97003, 97004) is billed with a functional reporting code (G8978-G8999, G9158-G9176, G9186) and a functional severity modifier (CH, CI, CJ, CK, CL, CM, CN) is not appended to the line with the functional reporting code, then deny 92506, 92521, 92522, 92523, 92524, 92597, 92607, 92608, 92610, 92611, 92612, 92614, 92616, 96105, 96125, 97001, 97002, 97003, or 97004 with reason The Service Code Is Inconsistent With The Modifier Used Or A Required Modifier Is Missing. Exception: Bill Types 0320-032Z.</t>
  </si>
  <si>
    <t>IOM 100-04, Chapter 5, Section 10.6.F, G; CMS Transmittal 2844, 12-27-2013, CR8482</t>
  </si>
  <si>
    <t>Heparin Lock Flush (J1642)</t>
  </si>
  <si>
    <t>Deny J1642 (Injection, heparin sodium, [heparin lock flush], per 10 units) when billed.</t>
  </si>
  <si>
    <t>12398.1</t>
  </si>
  <si>
    <t>If J1642 (INJECTION, HEPARIN SODIUM, (HEPARIN LOCK FLUSH), PER 10 UNITS) is billed, then deny J1642 with reason Not A Covered Service.</t>
  </si>
  <si>
    <t>IOM 100-04, Chapter 12, Section 30.5</t>
  </si>
  <si>
    <t>Hospice Care</t>
  </si>
  <si>
    <t>Deny Q5003-Q5008, Q5010 (Hospice care) when billed and the bill type is not 0811-081Z (Non-hospital-based hospice) or 0821-082Z (Hospital-based hospice).</t>
  </si>
  <si>
    <t>12127.4</t>
  </si>
  <si>
    <t>If hospice care (Q5003-Q5008, Q5010) is billed and the Bill Type is not 081X (Hospice Inpatient/Outpatient Part A) or 082X (Hospice Inpatient/Outpatient Part A), then deny Q5003-Q5008 or Q5010 with reason Place Of Service Inappropriate For Procedure.</t>
  </si>
  <si>
    <t>CMS Transmittal 1907, 02-05-2010, CR6778; CMS Transmittal 1955, 04-28-2010, CR6905; IOM 100-04, Chapter 11, Section 30.3</t>
  </si>
  <si>
    <t>Deny a procedure when billed with Bill Type 0815 (Hospice non-hospital based late charges) or 0825 (Hospice hospital based late charges).</t>
  </si>
  <si>
    <t>13225.1</t>
  </si>
  <si>
    <t>If a procedure is billed with Bill Type 0815 (Hospice non-hospital based late charges) or 0825 (Hospice hospital based late charges), then deny the service with reason Procedure Inappropriately Coded.</t>
  </si>
  <si>
    <t>IOM 100-04, Chapter 11, Section 30.3; CMS Transmittal 2326, 10-27-2011, CR7556</t>
  </si>
  <si>
    <t>Deny Q5004-Q5008 (Hospice care, facility) when billed on the same claim line with Revenue Code 0652 (Continuous home care) and the bill type is 0811-081Z (Non-hospital based hospice) or 0821-082Z (Hospital based hospice).</t>
  </si>
  <si>
    <t>12125.1</t>
  </si>
  <si>
    <t>If hospice care (Q5004-Q5008) is billed on the same claim line with revenue code 0652 (Continuous home care) and the Bill Type is 081X (Nonhospital based hospice) or 082X (Hospital based hospice), then deny Q5004-Q5008 with reason Place Of Service Inappropriate For Procedure.</t>
  </si>
  <si>
    <t>Deny Q5001-Q5002, Q5010 (Hospice care, non-facility) when billed on the same claim line with Revenue Code 0655 (Inpatient respite care) and the bill type is 0811-081Z (Non-hospital based hospice) or 0821-082Z (Hospital based hospice).</t>
  </si>
  <si>
    <t>12135.1</t>
  </si>
  <si>
    <t>If hospice care (Q5001-Q5002, Q5010*) is billed on the same claim line with revenue code 0655 (Inpatient respite care) and the bill type is 081X (Nonhospital based hospice) or 082X (Hospital based hospice), then deny Q5001-Q5002 or Q5010 with reason Place Of Service Inappropriate For Procedure. *Q5010 is effective for date of service on or after 10/01/2010.</t>
  </si>
  <si>
    <t>Deny Q5001-Q5002, Q5010 (Hospice care, non-facility) when billed on the same claim line with Revenue Code 0656 (General inpatient care) and the bill type is 0811-081Z (Non-hospital based hospice) or 0821-082Z (Hospital based hospice).</t>
  </si>
  <si>
    <t>12126.1</t>
  </si>
  <si>
    <t>If hospice care (Q5001-Q5003, Q5010) is billed on the same claim line with revenue code 0656 (General inpatient care) and the bill type is 081X (Nonhospital based hospice) or 082X (Hospital based hospice), then deny Q5001-Q5003 or Q5010* with reason Place Of Service Inappropriate For Procedure. *Q5010 is effective for date of service on or after 10/01/2010.</t>
  </si>
  <si>
    <t>ICMO Specific Codes</t>
  </si>
  <si>
    <t>Deny G0378 (Hospital observation service, per hour) or G0379 (Direct admission of patient for hospital observation care) when billed with professional services revenue codes 0960-0989.</t>
  </si>
  <si>
    <t>10110.1</t>
  </si>
  <si>
    <t>If G0378 (HOSPITAL OBSERVATION SERVICE, PER HOUR) or G0379 (DIRECT ADMISSION OF PATIENT FOR HOSPITAL OBSERVATION CARE) is billed and the revenue code is 0960-0989, then deny G0378 and G0379 with reason HCPCS Code Not Appropriate For Professional Billing.</t>
  </si>
  <si>
    <t>CMS Transmittal 787 (CR 4259), December 16, 2005; IOM 100-04, Chapter 4, Section 290.4</t>
  </si>
  <si>
    <t>Deny G0380-G0384 (Hospital emergency department visit provided in a type B emergency department) when billed with modifier 26 (Professional component).</t>
  </si>
  <si>
    <t>10131.1</t>
  </si>
  <si>
    <t>If G0380 (LEV 1 HOSP TYPE B ED VISIT), G0381 (LEV 2 HOSP TYPE B ED VISIT), G0382 (LEV 3 HOSP TYPE B ED VISIT), G0383 (LEV 4 HOSP TYPE B ED VISIT), or G0384 (LEV 5 HOSP TYPE B ED VISIT) is billed with modifier -26, then deny G0380, G0381, G0382, G0383, and G0384 with reason HCPCS Code Not Appropriate For Professional Billing.</t>
  </si>
  <si>
    <t>IOM 100-04, Chapter 4, Section 160.</t>
  </si>
  <si>
    <t>Deny G0380-G0384 (Hospital emergency department visit provided in a type B emergency department) when billed with professional services revenue codes 0960-0989.</t>
  </si>
  <si>
    <t>10134.1</t>
  </si>
  <si>
    <t>If G0380 (LEV 1 HOSP TYPE B ED VISIT), G0381 (LEV 2 HOSP TYPE B ED VISIT), G0382 (LEV 3 HOSP TYPE B ED VISIT), G0383 (LEV 4 HOSP TYPE B ED VISIT), or G0384 (LEV 5 HOSP TYPE B ED VISIT) is billed and the revenue code is 0960-0989 (Professional fee), then deny G0380, G0381, G0382, G0383, and G0384 with reason HCPCS Code Not Appropriate For Professional Billing</t>
  </si>
  <si>
    <t>Deny G0378 (Hospital observation service, per hour) or G0379 (Direct admission of patient for hospital observation care) when billed with modifier 26 (Professional component).</t>
  </si>
  <si>
    <t>10130.1</t>
  </si>
  <si>
    <t>If G0378 (HOSPITAL OBSERVATION SERVICE, PER HOUR) or G0379 (DIRECT ADMISSION OF PATIENT FOR HOSPITAL OBSERVATION CARE) is billed with modifier -26, then deny G0378 and G0379 with reason HCPCS Code Not Appropriate For Professional Billing.</t>
  </si>
  <si>
    <t>CMS Transmittal 787 (CR 4259) December 16, 2005; IOM 100-04, Chapter 4, Section 290.4</t>
  </si>
  <si>
    <t>Kidney Disease Patient Education Services</t>
  </si>
  <si>
    <t>Deny any combination of G0420-G0421 (Face-to-face educational services related to the care of chronic kidney disease) if billed for more than 6 units in a patient's lifetime by any provider.</t>
  </si>
  <si>
    <t>11622.1</t>
  </si>
  <si>
    <t>If any combination of G0420 (FACE-TO-FACE EDUCATIONAL SERVICES RELATED TO THE CARE OF CHRONIC KIDNEY DISEASE; INDIVIDUAL, PER SESSION, PER ONE HOUR) and/or G0421 (FACE-TO-FACE EDUCATIONAL SERVICES RELATED TO THE CARE OF CHRONIC KIDNEY DISEASE; GROUP, PER SESSION, PER ONE HOUR) is billed more than 6 units in a lifetime by any provider, then deny subsequent units with reason Exceeds Coverage Guidelines.</t>
  </si>
  <si>
    <t>CMS Transmittal 117, 12-18-2009, CR6557</t>
  </si>
  <si>
    <t xml:space="preserve">Deny G0420-G0421 (Face-to-face educational services related to the care of chronic kidney disease) if not accompanied by a diagnosis of chronic kidney disease, stage IV, [severe])._x000D_
</t>
  </si>
  <si>
    <t>11623.1</t>
  </si>
  <si>
    <t>If G0420 (FACE-TO-FACE EDUCATIONAL SERVICES RELATED TO THE CARE OF CHRONIC KIDNEY DISEASE; INDIVIDUAL, PER SESSION, PER ONE HOUR) or G0421 (FACE-TO-FACE EDUCATIONAL SERVICES RELATED TO THE CARE OF CHRONIC KIDNEY DISEASE; GROUP, PER SESSION, PER ONE HOUR) is billed and the diagnosis is not ICD-9 code 585.4 (CHRONIC KIDNEY DISEASE STAGE IV (SEVERE)) or ICD-10 code N18.4 (Chronic kidney disease, stage 4 (severe)), then deny with reason The Diagnosis Codes On The Claim Do Not Support The Billed Procedure Code.</t>
  </si>
  <si>
    <t>Modifier CA</t>
  </si>
  <si>
    <t>Allow procedure with highest price when multiple procedures are billed with modifier CA for the same date of service. (CMS 1450)</t>
  </si>
  <si>
    <t>7752.2</t>
  </si>
  <si>
    <t>If modifier CA is billed more than once per date of service and the bill type is 0130-013Z (Outpatient Hospital), then allow the procedure with the highest price and deny all others with reason Modifier CA Only Allowed Once Per Date of Service.</t>
  </si>
  <si>
    <t>OCE Edit 60.; CMS Transmittal 2277 (CR7541), August 19, 2011, Pub 100-04 (I/OCE Specs v13.1).</t>
  </si>
  <si>
    <t>Deny procedure billed with modifier CA if the procedure is not an inpatient only procedure.</t>
  </si>
  <si>
    <t>7788.23</t>
  </si>
  <si>
    <t>If modifier CA is billed and the procedure it is appended to is not an inpatient only procedure, deny the line with reason Modifier Inappropriate For Procedure.</t>
  </si>
  <si>
    <t>HCPCS Level II Manual; OCE Data Files 17.3, File named Q_CD_HcpcsMap, Field: StatusIndicator, where value equals 'C', CMS Transmittal 3591, August 12, 2016 CR 9754 Pub 100-04 (I/OCE Specs v17.3).</t>
  </si>
  <si>
    <t>Deny subsequent service, supply or device when modifier CA has been reported in the past for the same patient by any provider.</t>
  </si>
  <si>
    <t>8196.5</t>
  </si>
  <si>
    <t>If any service, supply or device is billed and modifier CA (Procedure payable only in the inpatient setting when performed emergently on an outpatient who expires prior to admission) has been reported in the past for the same patient by any provider and any claim type, then deny all subsequent charges with reason Patient Previously Reported As Expired.</t>
  </si>
  <si>
    <t>Allow procedure with highest price when multiple procedures are billed with modifier CA for the same date of service. (CMS 1500)</t>
  </si>
  <si>
    <t>10976.1</t>
  </si>
  <si>
    <t>If modifier CA is billed more than once per date of service by any provider, then allow the procedure with the highest price and deny all others with reason Modifier CA Only Allowed Once Per Date Of Service.</t>
  </si>
  <si>
    <t>OCE Edit 60; CMS Transmittal 2277 (CR7541), August 19, 2011, Pub 100-04 (I/OCE Specs v13.1).</t>
  </si>
  <si>
    <t>Adjust units to one when a procedure billed with modifier CA has more than one unit. (CMS 1500)</t>
  </si>
  <si>
    <t>11375.1</t>
  </si>
  <si>
    <t>If modifier CA (Procedure payable inpatient) is billed with a procedure and the units are greater than one, then adjust the units to one with reason Modifier CA Only Allowed Once Per Date Of Service.</t>
  </si>
  <si>
    <t>OCE Edit 60.; CMS Transmittal 2277(CR7541), August 19, 2011, Pub 100-04 (I/OCE Specs v13.1).</t>
  </si>
  <si>
    <t>Adjust units to one when a procedure billed with modifier CA has more than one unit. (CMS 1450)</t>
  </si>
  <si>
    <t>11376.1</t>
  </si>
  <si>
    <t>If modifier CA (Procedure payable inpatient) is billed with a procedure and the units are greater than one and the bill type is 0130-013Z (Outpatient Hospital, then adjust the units to one with reason Modifier CA Only Allowed Once Per Date Of Service.</t>
  </si>
  <si>
    <t>OCE Edit 60.; CMS transmittals 2277(CR7541) August 19, 2011 PUB 100-04 (I/OCE Specs v13.1)</t>
  </si>
  <si>
    <t>Modifier G7</t>
  </si>
  <si>
    <t>Deny Induced abortion procedures (59840-59841, 59850-59852, 59855-59857, and 59866) if billed without modifier G7 (Pregnancy resulted from rape or incest or pregnancy certified by physician as life threatening).</t>
  </si>
  <si>
    <t>10439.1</t>
  </si>
  <si>
    <t>If 59840-59841 (Induced abortion), 59850-59852 (Induced abortion, by one or more intra-amniotic injections [amniocentesis-injections], including hospital admission and visits, delivery of fetus and secundines), 59855-59857 (Induced abortion, by one or more vaginal suppositories [eg, prostaglandin] with or without cervical dilation [eg, laminaria], including hospital admission and visits, delivery of fetus and secundines) or 59866 (Multifetal pregnancy reduction(s) (MPR)) is billed without modifier G7 (Pregnancy resulted from rape or incest or pregnancy certified by physician as life threatening) then deny with reason The Service Code Is Inconsistent With The Modifier Used Or A Required Modifier Is Missing.</t>
  </si>
  <si>
    <t>IOM 100-4 , Chapter 3, Section 100.1</t>
  </si>
  <si>
    <t>Modifier GY</t>
  </si>
  <si>
    <t>Deny any procedure or service billed with modifier GY.</t>
  </si>
  <si>
    <t>8928.1</t>
  </si>
  <si>
    <t>If modifier GY (Item or service statutorily excluded or does not meet the definition of any Medicare benefit) is appended to any code, then deny the line with reason Not A Covered Service.</t>
  </si>
  <si>
    <t>CMS Transmittal B-02-020, (CR 1820), March 27, 2002</t>
  </si>
  <si>
    <t>Modifier GZ</t>
  </si>
  <si>
    <t>Deny any procedure or service billed with modifier GZ.</t>
  </si>
  <si>
    <t>12401.1</t>
  </si>
  <si>
    <t>If modifier GZ (Item or service expected to be denied as not reasonable and necessary) is appended to any code, then deny the line with reason Not A Covered Service.</t>
  </si>
  <si>
    <t>CMS Transmittal 2148, 02-04-2011, CR7228; IOM 100-04, Chapter 23, Section 20.9.1.1.F</t>
  </si>
  <si>
    <t>Deny subsequent service, supply or device when modifier QL has been reported in the past for the same patient by any provider.</t>
  </si>
  <si>
    <t>14097.1</t>
  </si>
  <si>
    <t>If any service, supply or device is billed and modifier QL (Patient pronounced dead after ambulance called) has been reported in the past for the same patient by any provider and any claim type, then deny all subsequent services with reason Patient Previously Reported As Expired.</t>
  </si>
  <si>
    <t>IOM 100-08, Chapter 4, Section 4.27; HCPCS Level II Manual</t>
  </si>
  <si>
    <t>Non-Physician Practitioners (NPPs) Billing Major Surgical Procedures</t>
  </si>
  <si>
    <t>Deny a major surgical procedure when billed by a non-physician practitioner (NPP) and modifier 80, 81, 82 or AS is not appended to the claim line.</t>
  </si>
  <si>
    <t>15360.3</t>
  </si>
  <si>
    <t>If a major surgical procedure is billed and the subspecialty is physician's assistant (MISPA), certified clinical nurse specialist (NURCS), licensed practical nurse [LPN] (NURLP), miscellaneous nurse (NURMS), operating room nurse (NUROR), psychiatric nurse (NURPS), nurse practitioner (NURPT), or registered nurse (NURRN) and modifier 80 (Assistant surgeon), 81 (Minimal assistant surgeon), 82 (Assistant surgeon when qualified resident surgeon not available), or AS (Physician assistant, nurse practitioner, or clinical nurse specialist services for assistant at surgery) has not been appended to the line, then deny the procedure with reason Not a Covered Service for Provider Specialty. Exception: Modifiers 55 and 56.</t>
  </si>
  <si>
    <t>CMS OTHER</t>
  </si>
  <si>
    <t>NGS Medicare article "Nonphysician Practitioners Billing for Surgical Procedures," Last modified: 07-16-2013; IOM 100-02, Chapter 15, Sections 190 B.3, 200 C.1 and 210 B.2; IOM 100-04, Chapter 12, Sections 110.2, 120.1; Code List for major surgical procedures: 2016A NPFSRVF 90-day global surgery procedures</t>
  </si>
  <si>
    <t>Non-Recognized Revenue Codes</t>
  </si>
  <si>
    <t>Deny revenue codes not recognized by CMS.</t>
  </si>
  <si>
    <t>7753.4</t>
  </si>
  <si>
    <t>If the revenue code is 1000-1005 (Behavioral Health Accommodations), 2100-2109 (Alternative Therapy Services), 3100-3109 (Adult Care), 0500-0509 (Outpatient Services), 0583 (Home Health - Other visits - Assessment), 0660-0669 (Respite Care), 0905-0907 (Behavioral Health Treatments/Services) or 0931-0932 (Medical Rehabilitation Day Program) and the Bill Type is 0120-012Z (Inpatient hospital-Part B), 0130-013Z (Outpatient hospital-Part B), or 0140-014Z (Outpatient hospital-other), then deny the line with reason Revenue Code Not Recognized by Medicare.</t>
  </si>
  <si>
    <t>OCE Edit 65; CMS Transmittal 2277(CR7541), August 19, 2011, Pub 100-04 (I/OCE Specs v13.1).</t>
  </si>
  <si>
    <t>Patient-Initiated Spirometric Recording (94014, 94015, 94016)</t>
  </si>
  <si>
    <t>Deny 94014, 94015, or 94016 (Patient-initiated spirometric recording) when billed.</t>
  </si>
  <si>
    <t>If 94014 (PT-INITIATE SPIROMETRIC RECORDING PHYS/QHP R&amp;I), 94015 (PATIENT-INITIATED SPIROMETRIC RECORDING), or 94016 (PATIENT-INITIATED SPIROMETRIC PHYS/QHP R&amp;I ONLY) is billed, then deny 94014, 94015, or 94016 with reason Not A Covered Service.</t>
  </si>
  <si>
    <t xml:space="preserve">LCD: A/BMAC/J-H, J-L/L35360/R-10-01-2015; A/BMAC/J-N/L33707/R-10-01-2015 </t>
  </si>
  <si>
    <t>Pharmacogenomic Testing for Warfarin Responsiveness</t>
  </si>
  <si>
    <t>Deny G9143 (Warfarin responsiveness testing by genetic technique using any method, any number of specimen[s]) when billed more than once in a patient's lifetime by any provider.</t>
  </si>
  <si>
    <t>11636.1</t>
  </si>
  <si>
    <t>If G9143 (WARFARIN RESPONSIVENESS TESTING BY GENETIC TECHNIQUE USING ANY METHOD, ANY NUMBER OF SPECIMEN(S)) is billed more than once in a lifetime by any provider, then deny the additional billings with reason Exceeds Clinical Guidelines.</t>
  </si>
  <si>
    <t>CMS Transmittal 1889, 01-08-2010, CR6715; IOM 100-04, Chapter 32, Section 250.3</t>
  </si>
  <si>
    <t>Deny G9143 (Warfarin responsiveness testing by genetic technique) when Condition Code 30 is not present on the claim.</t>
  </si>
  <si>
    <t>13517.1</t>
  </si>
  <si>
    <t>If G9143 (WARFARIN RESPONSIVENESS TESTING BY GENETIC TECHNIQUE USING ANY METHOD, ANY NUMBER OF SPECIMEN(S)) is billed and the Condition Code is not 30 (Non-Research Services Provided to Patients Enrolled in a Qualified Clinical Trial), then deny G9143 with reason Procedure Inappropriately Coded.</t>
  </si>
  <si>
    <t>IOM 100-04, Chapter 32, Section 250.2</t>
  </si>
  <si>
    <t>Deny G9143 (Warfarin responsiveness testing) when billed and modifier Q0 is not present.</t>
  </si>
  <si>
    <t>11677.1</t>
  </si>
  <si>
    <t>If G9143 (WARFARIN RESPONSIVENESS TESTING BY GENETIC TECHNIQUE USING ANY METHOD, ANY NUMBER OF SPECIMEN(S)) is billed and modifier Q0 (Investigational clinical service provided in a clinical research study that is in an approved clinical research study) is not appended to the claim line, then deny G9143 with reason The Service Code Is Inconsistent With The Modifier Used Or A Required Modifier Is Missing.</t>
  </si>
  <si>
    <t>Deny G9143 (Warfarin responsiveness testing) when billed and a diagnosis indicating participation in a clinical trial is not present.</t>
  </si>
  <si>
    <t>11678.1</t>
  </si>
  <si>
    <t>If G9143 (WARFARIN RESPONSIVENESS TESTING BY GENETIC TECHNIQUE USING ANY METHOD, ANY NUMBER OF SPECIMEN(S)) is billed and a diagnosis of ICD-9 code V70.7 (EXAMINATION OF PARTICIPANT IN CLINICAL TRIAL) or ICD-10 Z00.6 (Encounter for examination for normal comparison and control in clinical research program) is not present on the claim, then deny G9143 with reason Clinical Research Study Requires Appropriate Diagnosis.</t>
  </si>
  <si>
    <t xml:space="preserve"> IOM 100-04, Chapter 32, Section 250.2</t>
  </si>
  <si>
    <t>Physician Payment for Implantable Tissue Markers (A4648) and Radiation Dosimeters (A4650)</t>
  </si>
  <si>
    <t xml:space="preserve">Deny A4648 (Tissue marker, implantable, any type, each) or A4650 (Implantable radiation dosimeter, each) when billed and 10035, 10036 (Placement of soft tissue localization device, percutaneous, including imaging guidance), 19499 (Unlisted procedure, breast), 32553 (Placement of interstitial device for radiation therapy guidance, percutaneous, intra-thoracic), 49411 (Placement of interstitial device for radiation therapy guidance, percutaneous, intra-abdominal, intra-pelvic [except prostate], and/or retroperitoneum), or 55876 (Placement of interstitial device for radiation therapy guidance, prostate [via needle, any approach]) has not been billed or paid for the same date of service._x000D_
_x000D_
_x000D_
</t>
  </si>
  <si>
    <t>12217.2</t>
  </si>
  <si>
    <t>If A4648 (TISSUE MARKER, IMPLANTABLE, ANY TYPE, EACH) or A4650 (IMPLANTABLE RADIATION DOSIMETER, EACH) is billed and 10035 (Placement of soft tissue localization device(s) (eg, clip, metallic pellet, wire/needle, radioactive seeds), percutaneous, including imaging guidance; first lesion), 10036 (Placement of soft tissue localization device(s) (eg, clip, metallic pellet, wire/needle, radioactive seeds), percutaneous, including imaging guidance; each additional lesion (List separately in addition to code for primary procedure)), 19499 (Unlisted procedure, breast), 32553 (Placement of interstitial device(s) for radiation therapy guidance (eg, fiducial markers, dosimeter), percutaneous, intra-thoracic, single or multiple), 49411 (Placement of interstitial device(s) for radiation therapy guidance (eg, fiducial markers, dosimeter), percutaneous, intra-abdominal, intra-pelvic (except prostate), and/or retroperitoneum, single or multiple) or 55876 (Placement of interstitial device(s) for radiation therapy guidance (eg, fiducial markers, dosimeter), prostate (via needle, any approach), single or multiple) has not been billed or paid for the same date of service, then deny A4648 or A4650 with reason Service Denied Because The Related Or Qualifying Service Was Not Paid Or Identified.</t>
  </si>
  <si>
    <t>CMS Transmittal 745, 08-06-2010, CR6968</t>
  </si>
  <si>
    <t>Physician Voluntary Reporting Program</t>
  </si>
  <si>
    <t>Deny reimbursement of physician voluntary reporting program codes.</t>
  </si>
  <si>
    <t>9245.3</t>
  </si>
  <si>
    <t>If  G9050-G9062 (Physician reporting program [Oncology; primary focus, practice guidelines) is billed, then deny G9050-G9062 with reason Not A Covered Service.</t>
  </si>
  <si>
    <t>CMS Program Transmittals</t>
  </si>
  <si>
    <t>CMS Program Transmittal:  CR 5459, Transmittal #1143/12-22-2006; #R1990TN/12-30-05;Transmittal #35, Pub 100-19, 12/23/05</t>
  </si>
  <si>
    <t>Deny any performance measurement code with status indicator M based on CMS designation.</t>
  </si>
  <si>
    <t>9284.9</t>
  </si>
  <si>
    <t>If any code is billed that is a Status M (Measurement codes, used for reporting only. No separate payment is made) on the Medicare Physician Fee Schedule, then deny the code with reason Included In Primary Procedure.</t>
  </si>
  <si>
    <t>Logic:  IOM 100-04, Chapter 23, Section 30.2.2; Code List: NPFSRVF Status Indicator M</t>
  </si>
  <si>
    <t>Deny any performance measurement code with status indicator M based on CMS + Cotiviti Supplement designation.</t>
  </si>
  <si>
    <t>11179.1</t>
  </si>
  <si>
    <t>If any code is billed that is a Status M (Measurement codes, used for reporting only. No separate payment is made) on the Physician Fee Schedule, then deny the code with reason Included In Primary Procedure.</t>
  </si>
  <si>
    <t>Logic:  IOM 100-04, Chapter 23, Section 30.2.2; Code List: NPFSRVF Status Indicator M; Cotiviti Supplement to CMS  Status Indicator M; Expert Specialty Review Panel</t>
  </si>
  <si>
    <t>Pneumococcal Vaccinations</t>
  </si>
  <si>
    <t>Deny 90670 or 90732 (Pneumococcal vaccine) when billed and 90670 or 90732 has been billed in the previous 12 months.</t>
  </si>
  <si>
    <t>15026.1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</si>
  <si>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90670 or 90732 has been billed in the previous 12 months, then deny 90670 or 90732 with reason Same/Similar Service Performed Recently.</t>
  </si>
  <si>
    <t>IOM 100-02, Chapter 15, Section 50.4.4.2.A</t>
  </si>
  <si>
    <t>Deny 90670 or 90732 (Pneumococcal vaccine) when billed by any provider and the same code has been previously billed in the patient's lifetime.</t>
  </si>
  <si>
    <t>15027.1</t>
  </si>
  <si>
    <t>If 90670 (Pneumococcal conjugate vaccine, 13 valent (PCV13), for intramuscular use) or 90732 (Pneumococcal polysaccharide vaccine, 23-valent (PPSV23), adult or immunosuppressed patient dosage, when administered to individuals 2 years or older, for subcutaneous or intramuscular use) is billed and the same code has been previously billed in the patient's lifetime by any provider, then deny 90670 or 90732 with reason Same or Similar Service Performed Recently.</t>
  </si>
  <si>
    <t>Deny any combination of 90670 or 90732 (Pneumococcal vaccine) when billed by any provider for more than two unique visits in a patient's lifetime.</t>
  </si>
  <si>
    <t>15012.1</t>
  </si>
  <si>
    <t>If any combination of 90670 (Pneumococcal conjugate vaccine, 13 valent (PCV13), for intramuscular use) or 90732 (Pneumococcal polysaccharide vaccine, 23-valent (PPSV23), adult or immunosuppressed patient dosage, when administered to individuals 2 years or older, for subcutaneous or intramuscular use) is billed for greater than two unique visits in a patient's lifetime by any provider, then deny additional visits with reason Exceeds Clinical Guidelines.</t>
  </si>
  <si>
    <t>Power Mobility Device (PMD) Evaluation (G0372)</t>
  </si>
  <si>
    <t>Deny G0372 (Physician service required to establish and document the need for a power mobility device) when billed and 99201-99350, 99381-99397, 99450-99455, 99495-99496, 99499, G0402, G0438-G0439, G0463, G9187, G9685 or S0273 (Face-to-Face Evaluation and Management service) has not been billed and paid on the same claim for the same date of service.</t>
  </si>
  <si>
    <t>9412.10</t>
  </si>
  <si>
    <t>If G0372 (PHYSICIAN SERVICE REQUIRED TO ESTABLISH AND DOCUMENT THE NEED FOR A POWER MOBILITY DEVICE) is billed and a face-to-face Evaluation and Management Service (99201-99350, 99381-99397, 99450-99455, 99488 (Deleted on 01/01/2015), 99495-99496, 99499, G0402, G0438-G0439, G0463, G9187, G9685, S0273) has not been billed and paid for the same date of service on the same claim, then deny G0372 with reason Service Denied Because The Related Or Qualifying Service Was Not Paid Or Identified.</t>
  </si>
  <si>
    <t>CMS Transmittal 215, 03-10-2006, CR4372; AMA CPT Manual; HCPCS Level II Manual; CMS Transmittal 2754, 08-02-2013, CR8386</t>
  </si>
  <si>
    <t>Procedures Always Non-Covered Under the Inpatient Prospective Payment System (IPPS)</t>
  </si>
  <si>
    <t>Deny ICD-10-PCS procedures always considered non-covered.</t>
  </si>
  <si>
    <t>15357.1</t>
  </si>
  <si>
    <t>If any of the following always non-covered procedures are billed, then deny the claim with reason Not A Covered Service. Always Non-Covered ICD-9 Procedures: 11.71,11.72, 11.75, 11.76, 37.35, 37.53, 37.54, 44.93, 50.51, 52.83, 57.96, 57.97, 63.70, 63.71, 63.72, 63.73, 66.21, 66.22, 66.29, 66.31, 66.32, 66.39, 98.52, 98.59. Corresponding ICD-10 Procedures.</t>
  </si>
  <si>
    <t>IOM 100-04, Chapter 3, Section 20.2.1; Medicare Code Editor, v. 32.0, October 2014; MCE Edit 11.3; Medicare Code Editor, v. 33.0 (ICD10), October 2015; MCE Edit 11.A; Acute Inpatient PPS</t>
  </si>
  <si>
    <t>Pulmonary Rehabilitation</t>
  </si>
  <si>
    <t>Deny G0424 (Pulmonary rehabilitation) when billed with Bill Type 0130-013Z (Outpatient hospital) and the revenue code is not 0948 (Pulmonary rehabilitation).</t>
  </si>
  <si>
    <t>11896.1</t>
  </si>
  <si>
    <t>If G0424 (PULMONARY REHABILITATION, INCLUDING EXERCISE (INCLUDES MONITORING), ONE HOUR, PER SESSION, UP TO TWO SESSIONS PER DAY) is billed with Bill Type 013X (Outpatient Hospital) and the revenue code is not 0948, then deny G0424 with reason Revenue Code Inappropriately Coded.</t>
  </si>
  <si>
    <t>CMS Transmittal 1966, 05-07-2010, CR6823; IOM 100-04, Chapter 32, Section 140.4.2.2</t>
  </si>
  <si>
    <t>Deny G0424 (Pulmonary rehabilitation) when billed for more than 36 units in a patient's lifetime by any provider (excluding a repeat course of therapy appended with modifier KX).</t>
  </si>
  <si>
    <t>11942.1</t>
  </si>
  <si>
    <t>If G0424 (PULMONARY REHABILITATION, INCLUDING EXERCISE (INCLUDES MONITORING), ONE HOUR, PER SESSION, UP TO TWO SESSIONS PER DAY) is billed by any provider and 36 units of G0424 have previously been billed in a patient's lifetime, then deny additional billings of G0424 with reason Exceeds Clinical Guidelines. Exception: G0424 billed with modifier KX (Requirements specified in the medical policy have been met)</t>
  </si>
  <si>
    <t>CMS Transmittal 1966, 05-07-2010, CR6823; IOM 100-04, Chapter 32, Section 140.4.2.4</t>
  </si>
  <si>
    <t>Limit G0424 (Pulmonary rehabilitation) to two (2) units per date of service.</t>
  </si>
  <si>
    <t>11941.1</t>
  </si>
  <si>
    <t>If G0424 (PULMONARY REHABILITATION, INCLUDING EXERCISE (INCLUDES MONITORING), ONE HOUR, PER SESSION, UP TO TWO SESSIONS PER DAY) is billed with greater than two (2) units for the same date of service, then limit the units to two (2) with reason Adjusted Units Because They Exceeded The Amount Allowed.</t>
  </si>
  <si>
    <t>CMS Transmittal 1966, 05-07-2010, CR6823; IOM 100-04, Chapter 32, Section 140.4.2.3</t>
  </si>
  <si>
    <t>Deny G0424 (Pulmonary rehabilitation) when billed with Bill Type 0851-085P (Critical access hospital) and the revenue code is not 0948 (Pulmonary rehabilitation), or 0960- 0989 (Professional fees).</t>
  </si>
  <si>
    <t>11894.1</t>
  </si>
  <si>
    <t>If G0424 (PULMONARY REHABILITATION, INCLUDING EXERCISE (INCLUDES MONITORING), ONE HOUR, PER SESSION, UP TO TWO SESSIONS PER DAY) is billed with Bill Type 085X (Critical Access Hospital) and the revenue code is not 0948, 096X, 097X, or 098X, then deny G0424 with reason Revenue Code Inappropriately Coded.</t>
  </si>
  <si>
    <t xml:space="preserve">CMS Transmittal 1966, 05-07-2010, CR6823; IOM 100-04, Chapter 32, Section 140.4.1 </t>
  </si>
  <si>
    <t>Deny G0424 (Pulmonary rehabilitation) when billed in any place of service other than 11 (Office), 19 (Hospital outpatient-off campus), or 22 (Hospital outpatient-on campus).</t>
  </si>
  <si>
    <t>11884.2</t>
  </si>
  <si>
    <t>If G0424 (PULMONARY REHABILITATION, INCLUDING EXERCISE (INCLUDES MONITORING), ONE HOUR, PER SESSION, UP TO TWO SESSIONS PER DAY) is billed and the place of service is not 11 (Physician's office), 19 (Outpatient hospital - off campus) or 22 (Outpatient hospital - on campus), then deny G0424 with reason Place Of Service Inappropriate For Procedure.</t>
  </si>
  <si>
    <t>CMS Transmittal 1966, 05-07-2010, CR6823; IOM 100-04, Chapter 32, Section 140.4.2.1</t>
  </si>
  <si>
    <t>Deny G0424 (Pulmonary rehabilitation) when billed and the Bill Type is not 0130-013Z (Outpatient hospital) or 0851-085P (Critical access hospital).</t>
  </si>
  <si>
    <t>12201.1</t>
  </si>
  <si>
    <t>If G0424 (PULMONARY REHABILITATION, INCLUDING EXERCISE (INCLUDES MONITORING), ONE HOUR, PER SESSION, UP TO TWO SESSIONS PER DAY) is billed and the bill type is not 013X (Outpatient hospital) or 085X (Critical access hospital), then deny G0424 with reason Place of Service Inappropriate For Procedure.</t>
  </si>
  <si>
    <t>Deny G0424 (Pulmonary rehabilitation) when billed for more than 72 units in a patient's lifetime by any provider.</t>
  </si>
  <si>
    <t>11932.1</t>
  </si>
  <si>
    <t>If G0424 (PULMONARY REHABILITATION, INCLUDING EXERCISE (INCLUDES MONITORING), ONE HOUR, PER SESSION, UP TO TWO SESSIONS PER DAY) is billed by any provider and 72 units of G0424 have previously been billed in a patient's lifetime, then deny additional billings of G0424 with reason Exceeds Clinical Guidelines.</t>
  </si>
  <si>
    <t>CMS Transmittal 1966, 05-07-2010, CR6823; IOM 100-04, Chapter 32, Section 140.4.2.5</t>
  </si>
  <si>
    <t>Questionable Services</t>
  </si>
  <si>
    <t>Deny CMS defined questionable services.</t>
  </si>
  <si>
    <t>7774.12</t>
  </si>
  <si>
    <t>If a Questionable Service procedure code is billed, then deny the service with reason Questionable Service.</t>
  </si>
  <si>
    <t>OCE Edit 12; OCE Data files 17.3, File Name Q_CD_HcpcsMap, Field: QuestionableService, where value equals "1"; CMS Transmittal 3591, August 12,2016, CR 9754 Pub 100-04(I/OCE Specs v17.3).</t>
  </si>
  <si>
    <t>Rural Health Clinic (RHC) Visits</t>
  </si>
  <si>
    <t>Deny the RHC service when the revenue code associated with the claim line is 0290-099 (DME), 0540-0549 (Ambulance) or if the HCPCS codes are for hospital based care (99217-99239, 99281-99292, 99460-99480), group services (97804, G0271), non-face-to-face services (99441-99444) or services paid under the Clinical Laboratory Fee Schedule (excluding 36415).</t>
  </si>
  <si>
    <t>16084.1</t>
  </si>
  <si>
    <t>If a claim is billed with bill type 0711-071Z (Clinic - Rural Health Clinic [RHC]) and the revenue code associated with the claim line is 0290-0299 (Durable Medical Equipment), or 0540-0549 (Ambulance), or if a HCPCS code is for hospital-based care (99217-99239, 99281-99292, 99460-99480), group services (97804, G0271), or non-face-to-face services (99441-99444), or if a non-covered laboratory service (services paid under the Clinical Laboratory Fee schedule excluding CPT code 36415) is billed, then deny the claim line with reason Not Covered When Performed By This Provider In This Place Of Service.</t>
  </si>
  <si>
    <t xml:space="preserve">OCE Edit 91; CMS Transmittal 1637, 03-23-2016, CR9269 </t>
  </si>
  <si>
    <t>Deny the RHC service when the revenue code associated with the claim line is 0020-0249, 0290-0299, 0450-0459, 0540-0549, 0560-0569, 0600-0609, 0650-0659, 0670-0729, 0800-0889, 0930-0939, or 0960-3109.</t>
  </si>
  <si>
    <t>16085.1</t>
  </si>
  <si>
    <t>If a claim is billed with bill type 0711-071Z (Clinic - Rural Health Clinic [RHC]) and the revenue code associated with the claim line is 0020-0249, 0290-0299, 0450-0459, 0540-0549, 0560-0569, 0600-0609, 0650-0659, 0670-0729, 0800-0889, 0930-0939, or 0960-3109, then deny the claim line with reason Revenue Code Does Not Match Bill Type.</t>
  </si>
  <si>
    <t>CMS Transmittal 1637, 03-23-2016, CR9269</t>
  </si>
  <si>
    <t>Deny the RHC service when a qualifying visit code for medical services is present on the claim and the revenue code associated with the claim line is not 0520-0529 (Free-standing clinic).</t>
  </si>
  <si>
    <t>16082.1</t>
  </si>
  <si>
    <t>If a claim is billed with bill type 0711-071Z (Clinic - Rural Health Clinic [RHC]) and a RHC qualifying visit code for medical services is present on the claim and the revenue code associated with the claim line is not 0520-0529 (Free-Standing Clinic), then deny the claim line with reason Revenue Code Inappropriately Coded. Qualifying medical services: 92002, 92004, 92012, 92014, 99201-99205, 99212-99215, 99304-99310, 99315, 99316, 99318, 99324-99328, 99334-99337, 99341-99350, 99495-99497.</t>
  </si>
  <si>
    <t>Deny the RHC service when a qualifying visit code for preventive health services is present on the claim and the revenue code associated with the claim line is not 0520-0529 (Free-standing clinic).</t>
  </si>
  <si>
    <t>16102.1</t>
  </si>
  <si>
    <t>If a claim is billed with bill type 0711-071Z (Clinic - Rural Health Clinic [RHC]) and a RHC qualifying visit code for preventive health services is present on the claim and the revenue code associated with the claim line is not 0520-0529 (Free-Standing Clinic), then deny the claim line with reason Revenue Code Inappropriately Coded. Qualifying preventive health services: G0101, G0102, G0117, G0118, G0296, G0402, G0436-G0439, G0442-G0447, Q0091</t>
  </si>
  <si>
    <t>Deny the RHC service when a qualifying visit code for mental health services is present on the claim and the revenue code associated with the claim line is not 0900 (Behavioral health treatment/services).</t>
  </si>
  <si>
    <t>16076.1</t>
  </si>
  <si>
    <t>If a claim is billed with bill type 0711-071Z (Clinic - Rural Health Clinic [RHC]) and a RHC qualifying visit code for mental health services is present on the claim and the revenue code associated with the claim line is not 0900 (Behavioral Health Treatment/Services), then deny the claim line with reason Revenue Code Inappropriately Coded. Qualifying mental health services; 90791, 90792, 90832, 90834, 90837, 90839, 90845.</t>
  </si>
  <si>
    <t>Deny the additional RHC services when the revenue code associated with the claim line is 0520-0529 (Free-standing clinic) and any combination of RHC qualifying visit codes for medical services is billed with greater than one unit for a single date of service.</t>
  </si>
  <si>
    <t>16083.1</t>
  </si>
  <si>
    <t>If a claim is billed with bill type 0711-071Z (Clinic - Rural Health Clinic [RHC]) and the revenue code associated with the claim line is 0520-0529 (Free-Standing Clinic) and any combination of RHC qualifying visit codes for medical services is billed with greater than one (1) unit for a single date of service, then deny additional billing with reason Exceeds Coverage Guidelines. Qualifying medical services: 92002, 92004, 92012, 92014, 99201-99205, 99212-99215, 99304-99310, 99315, 99316, 99318, 99324-99328, 99334-99337, 99341-99350, 99495-99497. Exception: Modifier 59, XE appended to any claim line.</t>
  </si>
  <si>
    <t>Deny the additional RHC services when the revenue code associated with the claim line is 0900 (Behavioral health treatment/services) and any combination of RHC qualifying visit codes for mental health services is billed with greater than one unit for a single date of service.</t>
  </si>
  <si>
    <t>16088.1</t>
  </si>
  <si>
    <t>If a claim is billed with bill type 0711-071Z (Clinic - Rural Health Clinic [RHC]) and the revenue code associated with the claim line is 0900 (Behavioral Health Treatment/Services) and any combination of RHC qualifying visit codes for mental health services is billed with greater than one (1) unit for a single date of service, then deny additional billings with reason exceeds coverage guidelines. Qualifying mental health services: 90791, 90792, 90832, 90834, 90837, 90839, 90845.</t>
  </si>
  <si>
    <t>Deny the RHC preventive health service when the revenue code associated with the claim line is 0521-0529 (Free-standing clinic) and a RHC qualifying visit code for medical services is also billed.</t>
  </si>
  <si>
    <t>16086.1</t>
  </si>
  <si>
    <t>If a claim is billed with bill type 0711-071Z (Clinic - Rural Health Clinic [RHC]) and the revenue code associated with the claim line is 0521-0529 (Free-Standing Clinic) and a RHC qualifying visit code for preventive health service is billed with a RHC qualifying visit code for medical services, then deny the preventive health service with reason Exceeds Coverage Guidelines. Qualifying medical services: 92002, 92004, 92012, 92014, 99201-99205, 99212-99215, 99304-99310, 99315, 99316, 99318, 99324-99328, 99334-99337, 99341-99350 and 99495-99497. Qualifying preventive health services: G0101, G0102, G0117, G0118, G0296, G0436-G0439, G0442-G0447 and Q0091. Exception: G0402 ( Initial preventive physical examination).</t>
  </si>
  <si>
    <t xml:space="preserve">CMS Transmittal 1637, 03-23-2016, CR9269 </t>
  </si>
  <si>
    <t>Self-Administered Drugs</t>
  </si>
  <si>
    <t>Deny any self-administered drug when billed with any of the following place of service codes: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t>
  </si>
  <si>
    <t>10559.16</t>
  </si>
  <si>
    <t>If any drug or biological listed as a self-administered drug is billed with any of the following place of service codes, then deny with reason Not A Covered Service. Place of Service List: 01 (Pharmacy), 03 (School), 04 (Homeless Shelter), 09 (Prison/Correctional Facility), 11 (Doctors Office), 12 (Patients Home), 13 (Assisted Living), 14 (Group Home), 15 (Mobile Unit), 16 (Temporary Lodging), 20 (Urgent Care), 25 (Birthing Center), 32 (Nursing Facility), 33 (Custodial Care), 49 (Independent Clinic), 50 (Federally Qualified Facility), 54 (Intermediate Care/Mentally Retarded), 55 (Residential Substance Abuse Facility), 71 (State or Local Health Clinic), 72 (Rural Health Clinic), 81 (Independent Laboratory). Exception: J1562 billed with ICD-9 code 279.04 (CONGENITAL HYPOGAMMAGLOBULINEMIA), 279.05 (IMMUNODEFICIENCY WITH INCREASED IGM), 279.06 (COMMON VARIABLE IMMUNODEFICIENCY), 279.12 (WISKOTT-ALDRICH SYNDROME) or 279.2 (COMBINED IMMUNITY DEFICIENCY) or ICD-10 code D80.0 (Hereditary hypogammaglobulinemia), D80.5-D80.6 (Immunodeficiency with increased immunoglobulin M[IgM]), D81.0-D81.7 (Severe combined immunodeficiencies[SCID]), D81.89-D81.9 (Other combined immunodeficiencies), D82.0 (Wiskott-Aldrich syndrome), or D83-D83.9 (Common variable immunodeficiency).</t>
  </si>
  <si>
    <t>IOM 100-02, Chapter 15, Section 50.2; Code List: Noridian policies, Self Administered Drugs, 07/25/2016</t>
  </si>
  <si>
    <t>Deny revenue code 0637 (Pharmacy-self-administered drugs) when billed without a HCPCS Code as a Not a Covered Service.</t>
  </si>
  <si>
    <t>10837.1</t>
  </si>
  <si>
    <t>If revenue code 0637 (Pharmacy - Self-Administered Drugs) is billed without a HCPCS Code, then deny the service with reason Not A Covered Service.</t>
  </si>
  <si>
    <t>OCE Edit 50; CMS Transmittal 2277 (CR7541), August 19, 2011, Pub 100-04 (I/OCE Specs v13.1).</t>
  </si>
  <si>
    <t>Services Non-Covered for Statute Reasons</t>
  </si>
  <si>
    <t>Deny CMS defined non-covered services.</t>
  </si>
  <si>
    <t>10198.29</t>
  </si>
  <si>
    <t>If a service is billed that is on the list of services statutorily excluded from the Medicare program and the Bill Type is 0120-012Z (Inpatient hospital-Part B), 0130-013Z (Outpatient hospital-Part B) or 0140-014Z (Outpatient hospital-other), then deny the service with reason Not A Covered Service.</t>
  </si>
  <si>
    <t>OCE Edit 50; OCE Data Files 17.3, File named Q_CD_HcpcsMap, Field: StatutoryExclusion, where value equals '1'; CMS Transmittal 3591, August 12, 2016 CR 9754 Pub 100-04(I/OCE Specs v17.3)</t>
  </si>
  <si>
    <t>7785.22</t>
  </si>
  <si>
    <t>If a service is billed that is on the list of services statutorily excluded from the Medicare program, then deny the service with reason Not A Covered Service.</t>
  </si>
  <si>
    <t>OCE Edit 50; OCE Data Files v17.3, File named Q_CD_HcpcsMap, Field: StatutoryExclusion, where value equals '1'; CMS Transmittal 3591, August 12, 2016 CR 9754 Pub 100-04(I/OCE Specs v17.3))</t>
  </si>
  <si>
    <t>Services Non-Covered on the Medicare Physician Fee Schedule</t>
  </si>
  <si>
    <t>Deny items, services and procedures designated as Non-Covered Services (CMS).</t>
  </si>
  <si>
    <t>8902.20</t>
  </si>
  <si>
    <t>If a HCPCS is billed and the code has been designated by CMS as a non-covered service on the National Physician Fee Schedule Relative Value File, then deny the HCPCS with reason Not A Covered Service.</t>
  </si>
  <si>
    <t>Logic:  IOM 100-04, Chapter 23, Section 30.2 MPFSDB Record Layout - Addendum; List:  NPFSRVF Status Indicator = N</t>
  </si>
  <si>
    <t>Deny items, services and procedures designated as Non-Covered Services (CMS + Cotiviti Supplement).</t>
  </si>
  <si>
    <t>11169.3</t>
  </si>
  <si>
    <t>If a HCPCS is billed and the code has been designated a non-covered service on the Physician Fee Schedule Relative Value File, then deny the HCPCS with reason Not A Covered Service.</t>
  </si>
  <si>
    <t>Logic: IOM 100-04, Chapter 23, Section 30.2 MPFSDB Record Layout - Addendum; List: NPFSRVF Status Indicator N; Cotiviti Supplement to CMS Status Indicator=N</t>
  </si>
  <si>
    <t>Services Non-Covered Under OPPS for Reasons Other than Statute</t>
  </si>
  <si>
    <t>Deny CMS defined non-covered services submitted on the CMS 1500 form.</t>
  </si>
  <si>
    <t>7775.48</t>
  </si>
  <si>
    <t>If a service that is non-covered for reasons other than statutory exclusion by CMS is billed, then deny the service with reason Not A Covered Service.</t>
  </si>
  <si>
    <t>OCE Edit 9; OCE Data Files 17.3, File Name Q_CD_HcpcsMap, Field: NonCoveredService, where value equals "1"; CMS Transmittal 3591, August 12,2016, CR 9754 Pub 100-04(I/OCE Specs v17.3).</t>
  </si>
  <si>
    <t>Deny CMS defined non-covered services submitted on a CMS 1450 form.</t>
  </si>
  <si>
    <t>10200.85</t>
  </si>
  <si>
    <t>If a service that is non-covered for reasons other than statutory exclusion by CMS is billed and the Bill Type is 0120-012Z (Inpatient hospital-Part B), 0130-013Z (Outpatient hospital-Part B), or 0140-014Z (Outpatient hospital-other), then deny the service with reason Not A Covered Service.</t>
  </si>
  <si>
    <t>OCE Edit 9; OCE Data Files 17.3, File Name Q_CD_HcpcsMap, Field: NonCoveredService, where value equals "1";CMS Transmittal 3591, August 12, 2016 CR 9754 Pub 100-04(I/OCE Specs v17.3)</t>
  </si>
  <si>
    <t>Deny revenue code range 0990-0999 (Patient convenience item) when billed without a HCPCS code on the same line.</t>
  </si>
  <si>
    <t>10857.1</t>
  </si>
  <si>
    <t>If revenue code range 0990-0999 (Patient convenience item) is billed without a HCPCS code on the same line, then deny the line with reason Not A Covered Service.</t>
  </si>
  <si>
    <t>OCE Edit 9; OCE Data Files 16.0, File Q_CD_ValidRevenue where revenue code is like 099% and field BlankHCPCSOK_E equal 1; CMS Transmittal 3153, December 19, 2014, CR9005 Pub 100-04 (I/OCE Specs v16.0)</t>
  </si>
  <si>
    <t>Services Not Billable to Fiscal Intermediary</t>
  </si>
  <si>
    <t>Deny items, services and procedures designated by CMS as Not Billable to the Fiscal Intermediary.</t>
  </si>
  <si>
    <t>10199.33</t>
  </si>
  <si>
    <t>If a Service Not Billable to the Fiscal Intermediary/Medicare Administrative Contractor is billed and the Bill Type is 0120-012Z (Inpatient hospital-Part B), 0130-013Z (Outpatient hospital-Part B) or 0140-014Z (Outpatient hospital-other), then deny the service with reason Not A Covered Service.</t>
  </si>
  <si>
    <t>OCE Edit 72; OCE Data Files v17.3, File Name Q_CD_HCPCSMap, Field: Status Indicator equals M and where field ServNotBillableFI value equals "1"; CMS Transmittal 3591, August 12, 2016 CR 9754 Pub 100-04(I/OCE Specs v17.3)</t>
  </si>
  <si>
    <t>8203.32</t>
  </si>
  <si>
    <t>If a Service Not Billable to the Fiscal Intermediary/Medicare Administrative Contractor is billed, then deny the service with reason Not A Covered Service.</t>
  </si>
  <si>
    <t>OCE Edit 72; OCE Data Files v17.3, File Name Q_CD_HCPCSMap, Field:ServNotBillableFI, where value equals "1";CMS Transmittal 3591, August 12, 2016 CR 9754 Pub 100-04(I/OCE Specs v17.3).</t>
  </si>
  <si>
    <t>Services Not Recognized by Medicare</t>
  </si>
  <si>
    <t>Deny CMS defined Services Not Recognized by Medicare when billed with Bill Type 0120-012Z, 0130-013Z or 0140-014Z.</t>
  </si>
  <si>
    <t>7615.53</t>
  </si>
  <si>
    <t>If a procedure is billed with Bill Type 0120-012Z (Hospital-Inpatient, Part B), 0130-013Z (Hospital-Outpatient) or 0140-014Z (Hospital-Other) and the procedure is designated with an indicator of Not Recognized by Medicare, then deny the service with reason Not A Covered Procedure.</t>
  </si>
  <si>
    <t>OCE Edit 28; OCE Data Files v17.3, Name Q_CD_HcpcsMap, Field: NotRecognizedMcare equals 1; CMS Transmittal 3591, August 12,2016, CR 9754 Pub 100-04(I/OCE Specs v17.3).</t>
  </si>
  <si>
    <t>Deny CMS defined Services Not Recognized by Medicare when billed by a facility with Place of Service 19 (Outpatient hospital-off campus), 22 (Outpatient hospital-on campus), or 23 (Emergency room).</t>
  </si>
  <si>
    <t>8778.36</t>
  </si>
  <si>
    <t>If a facility bills a procedure with place of service 19 (Outpatient hospital - off campus), 22 (Outpatient hospital - on campus) or 23 (Emergency Department) and the procedure is designated with an indicator of Not Recognized by Medicare, then deny the service with reason Not A Covered Service.</t>
  </si>
  <si>
    <t>OCE Edit 28; OCE Data Files v17.3, Name Q_CD_HcpcsMap, Field: NotRecognizedMcare equals 1; CMS Transmittal 3591, August 12, 2016 CR 9754 Pub 100-04(I/OCE Specs v17.3).</t>
  </si>
  <si>
    <t>Services Not Recognized by OPPS</t>
  </si>
  <si>
    <t>Deny CMS defined Services Not Recognized by OPPS when billed by a facility with Place of Service 19 (Outpatient hospital-off campus), 22 (Outpatient hospital-on campus), or 23 (Emergency room).</t>
  </si>
  <si>
    <t>8513.25</t>
  </si>
  <si>
    <t>If a facility bills a procedure with place of service 19 (Outpatient hospital - off campus), 22 (Outpatient hospital - on campus) or 23 (Emergency department) and the procedure is designated with an indicator of Not Recognized by OPPS, then deny the service with reason Procedure Inappropriately Coded.</t>
  </si>
  <si>
    <t>OCE Edit 62; OCE Data Files 17.3, file named Q_CD_HcpcsMap, Field NotRecognizedOPPS, wherevalue equals '1';CMS Transmittal 3591, August 12, 2016 CR 9754 Pub 100-04(I/OCE Specs v17.3).</t>
  </si>
  <si>
    <t>Deny CMS defined Services Not Recognized by OPPS when billed with Bill Type 0120-012Z, 0130-013Z or 0140-014Z.</t>
  </si>
  <si>
    <t>7790.64</t>
  </si>
  <si>
    <t>If a procedure is billed with Bill Type 0120-012Z (Hospital-Inpatient, Part B), 0130-013Z (Hospital-Outpatient) or 0140-014Z (Hospital-Other) and the procedure is designated with an indicator of Not Recognized by OPPS, then deny the service with reason Procedure Inappropriately Coded.</t>
  </si>
  <si>
    <t>OCE Edit 62; OCE Data Files v17.3, file named Q_CD_HcpcsMap, Field NotRecognizedOPPS, where value equals '1'; CMS Transmittal 3591, August 12, 2016 CR 9754 Pub 100-04(I/OCE Specs v17.3).</t>
  </si>
  <si>
    <t>Services Not Valid for Medicare on the Medicare Physician Fee Schedule</t>
  </si>
  <si>
    <t>Deny items, services and procedures designated as Not Valid for Medicare (CMS).</t>
  </si>
  <si>
    <t>8903.35</t>
  </si>
  <si>
    <t>If a HCPCS is billed and the code has been designated by CMS as Not Valid for Medicare Purpose on the National Physician Fee Schedule Relative Value File, then deny the HCPCS with reason Procedure Invalid For Medicare Purposes.</t>
  </si>
  <si>
    <t>Logic:  IOM 100-04, Chapter 23, Section 30.2, MPFSDB Record Layout - Addendum; NPFSRVF Status Indicator I</t>
  </si>
  <si>
    <t>Deny items, services and procedures designated as Not Valid for Medicare (CMS + Cotiviti Supplement).</t>
  </si>
  <si>
    <t>11160.8</t>
  </si>
  <si>
    <t>If a HCPCS is billed and the code has been designated as Not Valid for Medicare Purposes on the National Physician Fee Schedule Relative Value File, then deny the HCPCS with reason Not A Covered Service.</t>
  </si>
  <si>
    <t>CMS and Expert Specialty Review Panel; IOM 100-04, Chapter 23, Section 30.2 MPFSDB Record Layout - Addendum; NPFSRVF Status Indicator I; Cotiviti Supplement to CMS Status Indicator=I</t>
  </si>
  <si>
    <t>Services Prior to the Date of National Coverage Determination (NCD) Approval</t>
  </si>
  <si>
    <t>Deny items, services, and procedures when billed with a date of service prior to the effective date of the NCD.</t>
  </si>
  <si>
    <t>10197.13</t>
  </si>
  <si>
    <t>If a service is billed and it is on the list of Services Provided Prior to Date of National Coverage Determination (NCD) Approval and the bill type is 0120-012Z (Inpatient hospital-Part B), 0130-013Z (Outpatient hospital-Part B), or 0140-014Z (Outpatient hospital-other), then deny the service with reason Not A Covered Service.</t>
  </si>
  <si>
    <t>OCE Edit 68; OCE Data Files 17.3, file named Q_CD_HcpcsMap, Field; ApprovalDtEdit, where value equals "68"; CMS Transmittal 3591, August 12, 2016 CR 9754 Pub 100-04(I/OCE Specs v17.3).</t>
  </si>
  <si>
    <t>8340.14</t>
  </si>
  <si>
    <t>If a service is billed and it is on the list of Services Provided Prior to Date of National Coverage Determination (NCD) Approval, then deny the service with reason Not A Covered Service.</t>
  </si>
  <si>
    <t>OCE Edit 68; OCE Data Files 17.3, file named Q_CD_HcpcsMap, Field; ApprovalDtEdit, where value equals "68";CMS Transmittal 3591, August 12, 2016 CR 9754 Pub 100-04(I/OCE Specs v17.3).</t>
  </si>
  <si>
    <t>Services Prior to the FDA Approval Date</t>
  </si>
  <si>
    <t>Deny items, services and procedures when billed prior to the FDA approval date.</t>
  </si>
  <si>
    <t>8339.15</t>
  </si>
  <si>
    <t>If a service is billed and it is on the list of Services Provided Prior to FDA Approval, then deny the service with reason Not A Covered Service.</t>
  </si>
  <si>
    <t>OCE Edit 67; OCE Data Files 17.3, file named Q_CD_HcpcsMap, Field; ApprovalDtEdit, where value equals "67";CMS Transmittal 3591, August 12, 2016 CR 9754 Pub 100-04(I/OCE Specs v17.3).</t>
  </si>
  <si>
    <t>Deny items, services and procedures when billed prior to the FDA approval date and the bill type is 0120-012Z (Inpatient hospital-Part B), 0130-013Z (Outpatient hospital-Part B), or 0140-014Z (Outpatient hospital-other).</t>
  </si>
  <si>
    <t>10201.18</t>
  </si>
  <si>
    <t>If a service is billed and it is on the list of Services Provided Prior to FDA Approval and the Bill Type is 0120-012Z (Inpatient hospital-Part B), 0130-013Z (Outpatient hospital-Part B), or 0140-014Z (Outpatient hospital-other), then deny the service with reason Not A Covered Service.</t>
  </si>
  <si>
    <t>OCE Edit 67; OCE Data Files 17.3, file named Q_CD_HcpcsMap, Field; ApprovalDtEdit, where value equals "67"; CMS Transmittal 3591, August 12, 2016 CR 9754 Pub 100-04(I/OCE Specs v17.3)</t>
  </si>
  <si>
    <t>Skin Substitute Procedures and Products</t>
  </si>
  <si>
    <t>Deny 15271-15278 (High cost skin substitute application procedures) when billed and a qualifying high cost skin substitute product code has not been either paid or denied for the same date of service. (CMS 1500)</t>
  </si>
  <si>
    <t>14167.10</t>
  </si>
  <si>
    <t>If a high cost skin substitute application procedure (15271, 15272, 15273, 15274, 15275, 15276, 15277, 15278) is billed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</si>
  <si>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12-12-2014, CR9014; CMS Transmittal 3218, 03-13-2015, CR9107; CMS Transmittal 3328, 08-14-2015, CR9290; CMS Transmittal 3425, 12-18-2015, CR9486; CMS Transmittal 3524 05-13-2016, CR9661</t>
  </si>
  <si>
    <t>Deny 15271-15278 (High cost skin substitute application procedures) when billed with Bill Type 0120-012Z (Inpatient hospital-Part B), 0130-013Z (Outpatient hospital-Part B), or 0140-014Z (Outpatient hospital-other) and a qualifying high cost skin substitute product code has not been either paid or denied for the same date of service. (CMS 1450)</t>
  </si>
  <si>
    <t>14171.17</t>
  </si>
  <si>
    <t>If a high cost skin substitute application procedure (15271, 15272, 15273, 15274, 15275, 15276, 15277, 15278) is billed and the Bill Type is 0120-012Z (Inpatient hospital-Part B), 0130-013Z (Outpatient hospital-Part B), or 0140-014Z (Outpatient hospital-other) and a high cost skin substitute product (C9349, C9363, Q4101, Q4103, Q4104, Q4105, Q4106, Q4107, Q4108, Q4110, Q4116, Q4120, Q4121, Q4122, Q4123, Q4126, Q4127, Q4128, Q4131, Q4132, Q4133, Q4137, Q4138, Q4140, Q4141, Q4147, Q4148, Q4150, Q4151, Q4152, Q4153, Q4154, Q4156, Q4159, Q4160, Q4164) has not been either paid or denied for the same date of service, then deny the high cost skin substitute application procedure with reason Service Denied Because The Related Or Qualifying Service Was Not Paid Or Identified.</t>
  </si>
  <si>
    <t>Deny C5271-C5278 (Low cost skin substitute application procedures) when billed and a qualifying low cost skin substitute product code has not been either paid or denied for the same date of service. (CMS 1500)</t>
  </si>
  <si>
    <t>14172.10</t>
  </si>
  <si>
    <t>If a low cost skin substitute application procedure (C5271, C5272, C5273, C5274, C5275, C5276, C5277, C5278) is billed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</si>
  <si>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OCE Edit 87; CMS Transmittal 3018, 08-14-2014, CR8879; CMS Transmittal 2838, 12-13-2013, CR8548; CMS Transmittal 2900, 03-07-2014, CR8658; CMS Transmittal 3150, 12-12-2104, CR9014; CMS Transmittal 3218, 03-13-2015, CR9107; CMS Transmittal 3328, 08-14-2015, CR9290; CMS Transmittal 3425, 12-18-2015, CR9486; CMS Transmittal 3524, 05-13-2016, CR9661</t>
  </si>
  <si>
    <t>Deny C5271-C5278 (Low cost skin substitute application procedures) when billed with Bill Type 0120-012Z (Inpatient hospital-Part B), 0130-013Z (Outpatient hospital-Part B), or 0140-014Z (Outpatient hospital-other) and a qualifying low cost skin substitute product code has not been either paid or denied for the same date of service. (CMS 1450)</t>
  </si>
  <si>
    <t>14168.17</t>
  </si>
  <si>
    <t>If a low cost skin substitute application procedure (C5271, C5272, C5273, C5274, C5275, C5276, C5277, C5278) is billed and the Bill Type is 0120-012Z (Inpatient hospital-Part B), 0130-013Z (Outpatient hospital-Part B), or 0140-014Z (Outpatient hospital-other) and a low cost skin substitute product (Q4100, Q4102, Q4111, Q4115, Q4117, Q4119, Q4124, Q4129, Q4134, Q4135, Q4136, Q4143, Q4146, Q4157, Q4158, Q4161, Q4162, Q4163, Q4165) has not been either paid or denied for the same date of service, then deny the low cost skin substitute application procedure with reason Service Denied Because The Related Or Qualifying Service Was Not Paid Or Identified.</t>
  </si>
  <si>
    <t>Special Function Intraocular Lens</t>
  </si>
  <si>
    <t>Deny V2787 or V2788 as a non-covered service.</t>
  </si>
  <si>
    <t>9198.2</t>
  </si>
  <si>
    <t>If V2787 (ASTIGMATISM CORRECTING FUNCTION OF INTRAOCULAR LENS) or V2788 (PRESBYOPIA CORRECTING FUNCTION OF INTRAOCULAR LENS) is billed, then deny with reason Noncovered Service.</t>
  </si>
  <si>
    <t>Publication 100-04, Medicare Claims Processing Manual,  Chapter 32, Section 120; CMS Transmittal 1430, February 1, 2008, CR5853.</t>
  </si>
  <si>
    <t>Transportation of Portable X-ray Equipment</t>
  </si>
  <si>
    <t>Deny R0070 or R0075 (Transportation of portable x-ray equipment) when the accompanying radiological service has not been billed or paid for the same date of service by the same or different provider.</t>
  </si>
  <si>
    <t>9050.12</t>
  </si>
  <si>
    <t>If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is billed and 70100, 70110, 70120, 70130, 70134, 70140, 70150, 70160, 70190, 70200, 70210, 70220, 70240, 70250, 70260, 70328, 70330, 71010, 71015, 71020, 71021, 71022, 71030, 71035, 71100, 71101, 71110, 71111, 71120, 71130, 72010 (Deleted on 01/01/2016), 72020, 72040, 72050, 72052, 72069 (Deleted on 01/01/2016), 72070, 72072, 72074, 72080, 72081, 72082, 72083, 72084, 72090 (Deleted on 01/01/2016), 72100, 72110, 72114, 72120, 72170, 72190, 72200, 72202, 72220, 73000, 73010, 73020, 73030, 73050, 73060, 73070, 73080, 73090, 73092, 73100, 73110, 73120, 73130, 73140, 73500 (Deleted on 01/01/2016), 73501, 73502, 73503, 73510 (Deleted on 01/01/2016), 73520 (Deleted on 01/01/2016), 73521, 73522, 73523, 73540 (Deleted on 01/01/2016), 73550 (Deleted on 01/01/2016), 73551, 73552, 73560, 73562, 73564, 73565, 73590, 73592, 73600, 73610, 73620, 73630, 73650, 73660, 74000, 74010, 74020, 74022, 77055, 77056, 77072, 77073, 77074, 77075, 77076, 77077, G0204, or G0206 has not been billed or paid by the same or different provider, then deny R0070 or R0075 with reason Service Denied Because The Related Or Qualifying Service Was Not Paid Or Identified.</t>
  </si>
  <si>
    <t>IOM 100-02, Chapter 15, Section 80.4.3, IOM 100-04, Chapter 13, Section 90</t>
  </si>
  <si>
    <t>Recode R0070 (Transportation of portable x-ray equipment, one patient seen) to R0075 (Transportation of portable x-ray equipment, more than one patient seen) when billed with modifiers UN (Two patients served), UP (Three patients served), UQ (Four patients served), UR (Five patients served), or US (Six patients served).</t>
  </si>
  <si>
    <t>11143.1</t>
  </si>
  <si>
    <t>If R0070 (TRANSPORTATION OF PORTABLE X-RAY EQUIPMENT AND PERSONNEL TO HOME OR NURSING HOME, PER TRIP TO FACILITY OR LOCATION, ONE PATIENT SEEN) is billed with modifiers UN (Two patients served), UP (Three patients served), UQ (Four patients served), UR (Five patients served), US (Six patients served) then recode R0070 to R0075 (TRANSPORTATION OF PORTABLE X-RAY EQUIPMENT AND PERSONNEL TO HOME OR NURSING HOME, PER TRIP TO FACILITY OR LOCATION, MORE THAN ONE PATIENT SEEN) with reason Procedure Inappropriately Coded.</t>
  </si>
  <si>
    <t>IOM 100-04, Chapter 13, Section 90.3</t>
  </si>
  <si>
    <t>Deny Q0092 (Set-up portable X-ray equipment) when billed and R0070 or R0075 (Transportation of portable x-ray equipment) has not been billed or paid for the same date of service by same or different provider.</t>
  </si>
  <si>
    <t>14281.1</t>
  </si>
  <si>
    <t>If Q0092 (SET-UP PORTABLE X-RAY EQUIPMENT) is billed and R0070 or R0075 (Transportation of Portable X-ray Equipment) has not been billed or paid for the same date of service by same or different provider, then deny Q0092 with reason Service Denied Because The Related Or Qualifying Service Was Not Paid Or Identified.</t>
  </si>
  <si>
    <t>IOM 100-04, Chapter 13, Section 90</t>
  </si>
  <si>
    <t>Deny 97810-97814 (Acupuncture) when the diagnosis is fibromyalgia.</t>
  </si>
  <si>
    <t>If 97810-97814 (Acupuncture) is billed and the diagnosis is fibromyalgia (ICD-9 code: 729.1; ICD-10 code: M79.7), then deny with reason Not Covered For Diagnosis Indicated.</t>
  </si>
  <si>
    <t>Pub 100-03 Medicare National Coverage Determinations</t>
  </si>
  <si>
    <t>IOM 100-03, Chapter 1, Part 1, Section 30.3.1</t>
  </si>
  <si>
    <t>Deny 97810-97814 (Acupuncture) when billed with a diagnosis of osteoarthrosis or spondylosis.</t>
  </si>
  <si>
    <t>If 97810-97814 (Acupuncture) is billed and the diagnosis is osteoarthritis (ICD-9 codes: 715-715.98, 721-721.91; ICD-10 codes: M15-M19.93, M25.78, M47-M47.9, M48.1-M48.38, M48.9), then deny with reason Not Covered For Diagnosis Indicated.</t>
  </si>
  <si>
    <t>IOM  100-03, Chapter 1, Part 1, Section 30.3.2</t>
  </si>
  <si>
    <t>Deny 97810-97814 (Acupuncture) when billed as a non-covered service.</t>
  </si>
  <si>
    <t>If acupuncture (CPT Codes: 97810-97814) is billed, then deny 97810-97814 with reason Not A Covered Service.</t>
  </si>
  <si>
    <t>Deny 47135-47136 (Liver transplantation) when billed without a covered diagnosis and the patient's age is 18 or over.</t>
  </si>
  <si>
    <t>If 47135 (Liver allotransplantation, orthotopic, partial or whole, from cadaver or living donor, any age) or 47136 (Deleted on 01/01/2016) is billed and the patient is age 18 years or older and one of the following diagnoses is not present on the claim header, then deny 47135 or 47136 with reason Not Covered For Diagnosis Indicated. Diagnosis codes: ICD-9 codes: 155.0, 156.0, 156.1, 156.8, 209.72, 273.4, 275.03, 275.1, 277.1, 453.0, 571.2, 571.41, 571.42, 571.5, 571.6, 571.8, 572.2, 572.8, 576.1, 576.2; ICD-10 codes: B16-B19.9, D37.6, C22.0, C24.0, C7B.02, E70.1-E72.9, E80.0, E80.29, E83.0-E83.09, E83.11-E83.119, E85-E85.9, E88.01, I82.0, K70-K70.9, K71-K72.91, K73-K73.9, K74-K77, K83.0, K83.1, K83.5-K83.9, K91.82, Q44.1-Q44.4, Q44.6, T86.4-T86.49</t>
  </si>
  <si>
    <t>IOM 100-03, Chapter 1, Part 4, Section 260.1; CMS Transmittal 1708, 08-19-2016, CR9751; LCA: BMAC/J-M/A53552/R-07-31-2015</t>
  </si>
  <si>
    <t xml:space="preserve">Deny E0194 (Air fluidized bed) when billed and a diagnosis of a Stage III or Stage IV pressure ulcer is not present._x000D_
_x000D_
</t>
  </si>
  <si>
    <t>If E0194 (AIR FLUIDIZED BED) is billed and a pressure ulcer, Stage 3 or 4 diagnosis (ICD-9 code: 707.23 or 707.24; ICD-10 code: L89.003-L89.004, L89.013-L89.014, L89.023-L89.024, L89.103-L89.104, L89.113-L89.114, L89.123-L89.124, L89.133-L89.134, L89.143-L89.144, L89.153-L89.154, L89.203-L89.204, L89.213-L89.214, L89.223-L89.224, L89.303-L89.304, L89.313-L89.314, L89.323-L89.324, L89.43-L89.44, L89.503-L89.504, L89.513-L89.514, L89.523-L89.524, L89.603-L89.604, L89.613-L89.614, L89.623-L89.624, L89.813-L89.814, L89.893-L89.894 or L89.93-L89.94) is not present on the claim header, then deny E0194 with reason Not Covered For The Diagnosis Indicated.</t>
  </si>
  <si>
    <t>IOM 100-03, Chapter 1, Part 4, Section 280.8; LCD: DMEMAC/J-A, J-B, J-C, J-D/L33692/R-07-01-2016; J-A/L5069/R-10-31-2014; J-B/L27010/R-10-31-2014; J-C/L11565/R-10-31-2014; J-D/L11580/R-10-31-2014</t>
  </si>
  <si>
    <t>Deny 82105 (Alpha-fetoprotein; serum) when billed without a covered diagnosis.</t>
  </si>
  <si>
    <t>If 82105 (Alpha-fetoprotein (AFP); serum) is not billed with one of the CMS approved diagnoses, then deny 82105 with reason Not Covered For Diagnosis Indicated.</t>
  </si>
  <si>
    <t>IOM 100-03, Chapter 1, Part 3, Section 190.25; NCD Coding Policy and Change Report, October 2011; CMS Transmittal 2344, 11-04-2011, CR7621</t>
  </si>
  <si>
    <t>Deny 93784-93790 (Ambulatory BP monitoring; recording; analysis or review/report BP recording) when billed without a diagnosis of elevated blood pressure reading without diagnosis of hypertension.</t>
  </si>
  <si>
    <t>If ambulatory blood pressure monitoring (93784, 93786, 93788, 93790) is billed and a diagnosis of elevated blood pressure reading without a diagnosis of hypertension (ICD-9 code: 796.2; ICD-10 code: R03.0) is not present on the claim header, then deny 93784, 93786, 93788, or 93790 with reason The Diagnosis Codes On The Claim Do Not Support The Billed Procedure Code.</t>
  </si>
  <si>
    <t>IOM 100-3, Chapter 1, Part 1, Section 20.19; IOM 100-04, Chapter 32, Section 10.1.A</t>
  </si>
  <si>
    <t>Deny 93784-93790 (Ambulatory BP monitoring; recording; analysis or review/report BP recording) when billed more than once per lifetime by any provider.</t>
  </si>
  <si>
    <t>If ambulatory blood pressure monitoring (93784, 93786, 93788, 93790) is billed more than once in a patient's lifetime by any provider and any claim type, then deny subsequent billings of 93784, 93786, 93788, or 93790 with reason Exceeds Clinical Guidelines.</t>
  </si>
  <si>
    <t>IOM 100-03, Chapter 1, Part 1, Section 20.19; IOM 100-04, Chapter 32, Section 10.1.A</t>
  </si>
  <si>
    <t>Deny an ambulatory EEG (95950 or 95953) when billed and a resting EEG (95812-95827) has not been billed by any provider on the same day or within the past twelve (12) months.</t>
  </si>
  <si>
    <t>If 95950 (Monitoring for identification and lateralization of cerebral seizure focus, electroencephalographic (eg, 8 channel EEG) recording and interpretation, each 24 hours) or 95953 (Monitoring for localization of cerebral seizure focus by computerized portable 16 or more channel EEG, electroencephalographic (EEG) recording and interpretation, each 24 hours, unattended) (Ambulatory electroencephalography) is billed and 95812-95827 (Routine electroencephalography) has not been billed by any provider and any claim type on the same day or previous 366 days, then deny 95950 or 95953 with reason Service Denied Because The Related Or Qualifying Service Was Not Paid Or Identified.</t>
  </si>
  <si>
    <t>CMS NATIONAL COVERAGE DETERMINATIONS MANUAL</t>
  </si>
  <si>
    <t>CMS NATIONAL COVERAGE DECISION</t>
  </si>
  <si>
    <t>IOM 100-03, Chapter 1, Part 2, Section 160.22; LCD: A/BMAC/J-M/L33447/R-07-25-2016; A/BMAC/J-K, J6/L33399/R-10-01-2015; HHHMAC/J-K/L33399/R-10-01-2015; A/BMAC/J-N/L34521/R-10-01-2015</t>
  </si>
  <si>
    <t>Deny knee arthroscopy (surgical) when billed with a primary diagnosis of osteoarthritis of the knee.</t>
  </si>
  <si>
    <t>If 29877 (Arthroscopy, knee, surgical; debridement/shaving of articular cartilage (chondroplasty)) or G0289 (ARTHROSCOPY, KNEE, SURGICAL, FOR REMOVAL OF LOOSE BODY, FOREIGN BODY, DEBRIDEMENT/SHAVING OF ARTICULAR CARTILAGE (CHONDROPLASTY) AT THE TIME OF OTHER SURGICAL KNEE ARTHROSCOPY IN A DIFFERENT COMPARTMENT OF THE SAME KNEE) is billed and the primary diagnosis associated with the line is osteoarthritis of the knee (ICD-9 codes: 715.16, 715.26, 715.36, 715.96, 719.46; ICD-10 codes: M17-M17.9, M25.56-M25.569), then deny 29877 or G0289 with reason The Diagnosis Codes On The Claim Do Not Support The Billed Procedure Code.</t>
  </si>
  <si>
    <t>IOM 100-03, Chapter 1, Part 2, Section 150.9; LCA: A/BMAC/J-G/A48361/R-09-01-2014; A/BMAC/J-K/A48361/R-09-01-2014; HHHMAC/A48361/R-09-01-2014; A/BMAC/J6/A52369/E-10-01-2015; A/BMAC/J-K/A52369/E-10-01-2015</t>
  </si>
  <si>
    <t>Deny 0051T (Implantation of a total replacement heart system [artificial heart] with recipient cardiectomy) when billed without a primary diagnosis which indicates that the participant is involved in an approved clinical study.</t>
  </si>
  <si>
    <t>If 0051T (Implantation of a total replacement heart system (artificial heart) with recipient cardiectomy) is billed and a diagnosis of examination of a participant in a clinical trial (ICD-9 code: V70.7; ICD-10 code: Z00.6) is not the primary diagnosis on the claim header, then deny 0051T with reason Clinical Research Study Requires Appropriate Diagnosis.</t>
  </si>
  <si>
    <t>IOM 100-03, Chapter 1, Section 20.9; CMS Transmittal 1592, 09-10-2008, CR6185; CMS Transmittal 1665, 05-13-2016, CR9631</t>
  </si>
  <si>
    <t>Deny 0051T (Implantation of a total replacement heart system [artificial heart] with recipient cardiectomy) when billed without modifier Q0.</t>
  </si>
  <si>
    <t>If 0051T (Implantation of a total replacement heart system (artificial heart) with recipient cardiectomy) is billed without modifier Q0 (Investigational clinical service provided in a clinical research study that is in an approved clinical research study), then deny 0051T with reason The Service Code Is Inconsistent With The Modifier Used Or A Required Modifier Is Missing.</t>
  </si>
  <si>
    <t>IOM 100-03, Chapter 1, Section 20; CMS Transmittal 1592, 09-10-2008, CR6185; CMS Transmittal 1665, 05-13-2016, CR9631</t>
  </si>
  <si>
    <t>Deny 0051T (Implantation of a total replacement heart system [artificial heart] with recipient cardiectomy) when billed and Condition Code 30 (Non-research services provided to patients enrolled in a qualified clinical trial) is not present.</t>
  </si>
  <si>
    <t>If 0051T (Implantation of a total replacement heart system (artificial heart) with recipient cardiectomy) is billed and Condition Code 30 (Non-Research Services Provided to Patients Enrolled in a Qualified Clinical Trial) is not present on the claim, then deny 0051T with reason Procedure Inappropriately Coded.</t>
  </si>
  <si>
    <t>Deny biventricular heart replacement system ICD-9-PCS procedure code 37.52 when billed and a diagnosis indicating participation in a clinical trial is not also present on the claim.</t>
  </si>
  <si>
    <t>If ICD-9 procedure code 37.52 (Implantation of total internal biventricular heart replacement system) is billed without ICD-9 diagnosis code V70.7 (EXAMINATION OF PARTICIPANT IN CLINICAL TRIAL), then deny the claim with reason Not A Covered Service.</t>
  </si>
  <si>
    <t>IOM 100-03, Chapter 1, Part 1, Section 20.9; CMS Transmittal 1592, 09-10-2008, CR6185; CMS Transmittal 1665, 05-13-2016, CR9631; IOM 100-04, Chapter 3, Section 20.2.1; Medicare Code Editor, v. 32.0, October 2014; MCE Edit 11.3</t>
  </si>
  <si>
    <t>Deny replacement ventricular assist device ICD-10-PCS procedure code (02RK0JZ or 02RK0JZ) when billed and a diagnosis indicating participation in a clinical trial is not also present.</t>
  </si>
  <si>
    <t>If ICD-10 procedure code 02RK0JZ (Replacement of right ventricle with synthetic substitute, open approach) is billed and ICD-10 procedure code 02RL0JZ (Replacement of left ventricle with synthetic substitute, open approach) is not also present on the claim, then deny the claim with reason Not A Covered Service.</t>
  </si>
  <si>
    <t>IOM 100-03, Chapter 1, Part 1, Section 20.9; CMS Transmittal 1592, 09-10-2008, CR6185; CMS Transmittal 1665, 05-13-2016, CR9631; IOM 100-04, Chapter 3, Section 20.2.1; Medicare Code Editor, v. 33.0, October 2015; MCE Edit 11.C</t>
  </si>
  <si>
    <t>If ICD-10 procedure code 02RL0JZ (Replacement of left ventricle with synthetic substitute, open approach) is billed and ICD-10 procedure code 02RK0JZ (Replacement of right ventricle with synthetic substitute, open approach) is not also present on the claim, then deny the claim with reason Not A Covered Service.</t>
  </si>
  <si>
    <t>If ICD-10 procedure code 02RK0JZ (Replacement of right ventricle with synthetic substitute, open approach) or 02RL0JZ (Replacement of left ventricle with synthetic substitute, open approach) is billed without ICD-10 diagnosis code Z00.6 (Encounter for examination for normal comparison and control in clinical research program), then deny the claim with reason Not A Covered Service.</t>
  </si>
  <si>
    <t>Deny 62273 (Injection, epidural, of blood or clot patch) when billed and the diagnosis is not due to severe headaches following performance of spinal anesthesia or spinal tap.</t>
  </si>
  <si>
    <t>If 62273 (Injection, epidural, of blood or clot patch) is billed and the diagnosis on the claim is not severe headaches following performance of spinal anesthesia, spinal taps or myelograms (ICD-9 codes: 349.0, 995.22; ICD-10 codes: G97.1, O29.4-O29.43, O74.5, O89.4, T88.59-T88.59XS) then deny 62273 with reason Not Covered For Diagnosis Indicated.</t>
  </si>
  <si>
    <t>IOM 100-03, Chapter 1, Part 1 Section 10.5</t>
  </si>
  <si>
    <t>Deny G0460 when billed with any bill type other than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t>
  </si>
  <si>
    <t>If G0460 (AUTOLOGOUS PLATELET RICH PLASMA FOR CHRONIC WOUNDS/ULCERS, INCLUDING PHLEBOTOMY, CENTRIFUGATION, AND ALL OTHER PREPARATORY PROCEDURES, ADMINISTRATION AND DRESSINGS, PER TREATMENT) is billed and the Bill Type is not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then deny G0460 with reason Place Of Service Inappropriate For Procedure.</t>
  </si>
  <si>
    <t>IOM 100-03, Chapter 1, Part 4, Section 270.3; IOM 100-04, Chapter 32, Section 11.3; CMS Transmittal 2720, 06-10-2013, CR8213</t>
  </si>
  <si>
    <t>Deny G0460 when reported with Bill Type 0120-012Z (Hospital inpatient Part B), 0130-013Z (Hospital outpatient), 0220-022Z (SNF Inpatient Part B), 0230-023Z (SNF Outpatient Part B), 0710-071Z (Rural health clinic outpatient Part B), 0750-075Z (Clinic CORF), 0770-077Z (Clinic-federally qualified health center [FQHC]), or 0850-085Z (Critical access center outpatient Part B), and Condition Code 30 (Non-research services provided to patients enrolled in a qualified clinical trial) is not present.</t>
  </si>
  <si>
    <t>If G0460 (AUTOLOGOUS PLATELET RICH PLASMA FOR CHRONIC WOUNDS/ULCERS, INCLUDING PHLEBOTOMY, CENTRIFUGATION, AND ALL OTHER PREPARATORY PROCEDURES, ADMINISTRATION AND DRESSINGS, PER TREATMENT) is billed and the Bill Type is 0120-012Z (Hospital Inpatient Part B), 0130-013Z (Hospital Outpatient), 0220-022Z (SNF Inpatient Part B), 0230-023Z (SNF Outpatient Part B), 0710-071Z (Rural Health Clinic Outpatient Part B), 0750-075Z (Clinic CORF), 0770-077Z (Clinic - Federally Qualified Health Center [FQHC]), or 0850-085Z (Critical Access Center Outpatient Part B) and Condition Code 30 (Non-Research Services Provided to Patients Enrolled in a Qualified Clinical Trial) is not present on the claim, then deny G0460 with reason Procedure Inappropriately Coded.</t>
  </si>
  <si>
    <t>Deny G0460 when billed and a diagnosis of chronic non-healing diabetic, venous and/or pressure wounds is not present on the claim header.</t>
  </si>
  <si>
    <t>If G0460 (AUTOLOGOUS PLATELET RICH PLASMA FOR CHRONIC WOUNDS/ULCERS, INCLUDING PHLEBOTOMY, CENTRIFUGATION, AND ALL OTHER PREPARATORY PROCEDURES, ADMINISTRATION AND DRESSINGS, PER TREATMENT) is billed and a diagnosis of chronic non-healing diabetic, venous and/or pressure wounds is not present on the claim header, then deny G0460 with reason The Diagnosis Codes On The Claim Do Not Support The Billed Procedure Code. Diagnosis codes: ICD-9 codes: 249.8-249.81, 250.8-250.83, 454.0, 454.2, 459.11, 459.13, 459.31, 459.33, 459.81, 707.0-707.09, 707.1-707.19, 707.8, 707.9; ICD-10 codes: E08.621, E08.622, E09.621, E09.622, E10.621, E10.622, E11.621, E11.622, E13.621, E13.622, I83.0-I83.029, I83.2-I83.229, I87.01-I87.019, I87.03-I87.039, I87.2, I87.31-I87.319, I87.33-I87.339, L89-L89.95, L97-L97.929, L98.4-L98.499</t>
  </si>
  <si>
    <t>Deny G0460 when billed and a diagnosis of examination of participation in a clinical trial is not also present.</t>
  </si>
  <si>
    <t>If G0460 (AUTOLOGOUS PLATELET RICH PLASMA FOR CHRONIC WOUNDS/ULCERS, INCLUDING PHLEBOTOMY, CENTRIFUGATION, AND ALL OTHER PREPARATORY PROCEDURES, ADMINISTRATION AND DRESSINGS, PER TREATMENT) is billed and diagnosis of examination of a participant in a clinical trial (ICD-9 code: V70.7; ICD-10 code: Z00.6) is not also present on the claim, then deny G0460 with reason Clinical Research Studies Require Appropriate Diagnosis.</t>
  </si>
  <si>
    <t>Deny G0460 when billed without modifier Q0.</t>
  </si>
  <si>
    <t>If G0460 (AUTOLOGOUS PLATELET RICH PLASMA FOR CHRONIC WOUNDS/ULCERS, INCLUDING PHLEBOTOMY, CENTRIFUGATION, AND ALL OTHER PREPARATORY PROCEDURES, ADMINISTRATION AND DRESSINGS, PER TREATMENT) is billed and modifier Q0 (Investigational clinical service provided in a clinical research study that is in an approved clinical research study) is not appended to the line, then deny G0460 with reason The Service Code Is Inconsistent With The Modifier Used Or A Required Modifier Is Missing.</t>
  </si>
  <si>
    <t>Deny G0460 when billed and the place of service is not 11 (Office), 19 (Outpatient hospital-off campus), 22 (Outpatient hospital-on campus), or 49 (Independent clinic).</t>
  </si>
  <si>
    <t>If G0460 (AUTOLOGOUS PLATELET RICH PLASMA FOR CHRONIC WOUNDS/ULCERS, INCLUDING PHLEBOTOMY, CENTRIFUGATION, AND ALL OTHER PREPARATORY PROCEDURES, ADMINISTRATION AND DRESSINGS, PER TREATMENT) is billed and the Place of Service is not 11 (Office), 19 (Outpatient hospital - off campus), 22 (Outpatient Hospital - on campus), or 49 (Independent Clinic), then deny G0460 with reason Place Of Service Inappropriate For Procedure.</t>
  </si>
  <si>
    <t>Deny G0460 when billed with a diagnosis of diabetes mellitus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</si>
  <si>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diabetes mellitus (ICD-10 codes: E08.621, E08.622, E09.621, E09.622, E10.621, E10.622, E11.621, E11.622, E13.621, E13.622) and a diagnosis of non-pressure chronic ulcer (ICD-10 codes: L97-L97.929, L98.4-L98.499) is not also present on the claim, then deny G0460 with reason The Diagnosis Codes On The Claim Do Not Support The Billed Procedure Code.</t>
  </si>
  <si>
    <t>Deny G0460 when billed with a diagnosis of venous insufficiency with ulcer and a diagnosis of non-pressure chronic ulcer is not present.</t>
  </si>
  <si>
    <t>If G0460 (AUTOLOGOUS PLATELET RICH PLASMA FOR CHRONIC WOUNDS/ULCERS, INCLUDING PHLEBOTOMY, CENTRIFUGATION, AND ALL OTHER PREPARATORY PROCEDURES, ADMINISTRATION AND DRESSINGS, PER TREATMENT) is billed with a diagnosis of venous insufficiency with ulcer (ICD-10 codes: I87.01-I87.019, I87.03-I87.039, I87.2, I87.31-I87.319, I87.33-I87.339) and a diagnosis of non-pressure chronic ulcer (ICD-10 codes: L97-L97.929, L98.4-L98.499) is not also present on the claim, then deny G0460 with reason The Diagnosis Codes On The Claim Do Not Support The Billed Procedure Code.</t>
  </si>
  <si>
    <t>Deny 43842 (Open vertical banded gastroplasty) as a noncovered service.</t>
  </si>
  <si>
    <t>If 43842 (Gastric restrictive procedure, without gastric bypass, for morbid obesity; vertical-banded gastroplasty) is billed, then deny 43842 with reason Not A Covered Service.</t>
  </si>
  <si>
    <t>IOM 100-03 Chapter 1, Part 2, Section 100.1</t>
  </si>
  <si>
    <t>Deny 43644, 43645, 43770, 43775, 43845-43847 (Gastric restrictive procedure, with gastric bypass) or 43999 (Unlisted procedure, stomach) when billed and a diagnosis of BMI greater than or equal to 35 is not present.</t>
  </si>
  <si>
    <t>If a bariatric surgery for the treatment of morbid obesity code (43644, 43645, 43770, 43775, 43845, 43846, 43847, 43999) is billed and a diagnosis indicating a body mass index (BMI) (ICD-9 codes: V85.35-V85.45; ICD-10 codes: Z68.35-Z68.45) is not on the claim header, then deny 43644, 43645, 43770, 43775, 43845, 43846, 43847, or 43999 with reason Not Covered For Diagnosis Indicated.</t>
  </si>
  <si>
    <t>IOM 100-03, Chapter 1, Part 2, Section 100.1; IOM 100-04, Chapter 32, Sections 150-150.9</t>
  </si>
  <si>
    <t>Deny 43644, 43645, 43770, 43775, 43845-43847 (Gastric restrictive procedure, with gastric bypass) or 43999 (Unlisted procedure, stomach) when billed without a primary diagnosis of morbid obesity.</t>
  </si>
  <si>
    <t>If a bariatric surgery for the treatment of morbid obesity code (43644, 43645, 43770, 43775, 43845, 43846, 43847, 43999) is billed and a diagnosis of morbid obesity (ICD-9 code: 278.01; ICD-10 code: E66.01) is not the primary diagnosis on the claim header, then deny 43644, 43645, 43770, 43775, 43845, 43846, 43847, or 43999 with reason Not Covered For Diagnosis Indicated.</t>
  </si>
  <si>
    <t>IOM 100-03, Chapter 1, Part 2, Section 100; IOM 100-04, Chapter 32, Sections 150-150.9</t>
  </si>
  <si>
    <t>Deny 43644, 43645, 43770, 43775, 43845-43847 (Gastric restrictive procedure, with gastric bypass) or 43999 (Unlisted procedure, stomach) when billed without a requisite comorbid diagnosis.</t>
  </si>
  <si>
    <t>If a bariatric surgery for the treatment of morbid obesity code (43644, 43645, 43770, 43775, 43845, 43846, 43847, 43999) is billed and one of the CMS-approved comorbidity diagnoses is not also billed on the claim header, then deny 43644, 43645, 43770, 43775, 43845, 43846, 43847, or 43999 with reason Not Covered For Diagnosis Indicated.</t>
  </si>
  <si>
    <t>IOM 100-03, Chapter 1, Part 2, Section 100.1; IOM 100-04, Chapter 32, Sections 150-150.9; LCD: A/BMAC/J-M/L34576/R-07/28/2016; A/BMAC/J-H, J-L/L35022/E-10-01-2015; A/BMAC/J-N/L33411/E-10-01-2015; A/BMAC/J-H/L32619/R-10-03-2014; AMAC/J11/L32975/R-10-02-2014; A/BMAC/J-N/L29317/R-02-19-2015; A/BMAC/J-N/L29477/R-02-19-2015; A/BMAC/J-N/L33019/R-02-19-2015; A/BMAC/J-L/L34495/R-10-03/2014; LCA: A/BMAC/J-E/A53026/R-05-01-2016; A/BMAC/J-F/A53028/R-05-01-2016; A/BMAC/ /J-J/A52697/E-10-01-2015; BMAC/J-E/A52291/R-01-01-2015; A/BMAC/J-E/A52803/R-01-01-2015; BMAC/J-F/A50227/R-01-01-2015; AMAC/J-F/A51785/R-01-01-2015; A/BMAC/J10/A48897/R-01-01-2015</t>
  </si>
  <si>
    <t>Deny 43644, 43645, 43770, 43775, 43845-43847 (Gastric restrictive procedure, with gastric bypass) or 43999 (Unlisted procedure, stomach) when billed with a primary diagnosis of morbid obesity and a requisite comorbid related diagnosis is not present on the claim header and a diagnosis for Body Mass Index equal to or greater than 35 is also not present on the claim header.</t>
  </si>
  <si>
    <t>If a bariatric surgery for the treatment of morbid obesity code (43644, 43645, 43770, 43775, 43845, 43846, 43847, 43999) is billed with a primary diagnosis of morbid obesity (ICD-9 code: 278.01; ICD-10 code: E66.01) but is billed without a diagnosis indicating a comorbidity related to obesity on the claim header and is billed without a diagnosis indicating a body mass index equal to or greater than 35 (ICD-9 codes: V85.35-V85.45; ICD-10 codes: Z68.35-Z68.45) on the claim header, then deny 43644, 43645, 43770, 43775, 43845, 43846, 43847, or 43999 with reason Not Covered For Diagnosis Indicated.</t>
  </si>
  <si>
    <t>IOM 100-03, Chapter 1, Part 2, Section 100.1; IOM 100-04, Chapter 32, Sections 150-150.9; LCD: A/BMAC/J-M/L34576/R-07/28/2016, A/BMAC/J-H,J-L/L35022/E-10-01-2015;  A/BMAC/J-N/L33411/E-10-01-2015;  A/BMAC/J-H/L32619/R-10-03-2014; AMAC/J11/L32975/R-10-02-2014; A/BMAC/J-N/L29317/R-02-19-2015; A/BMAC/J-N/L29477/R-02-19-2015; A/BMAC/J-N/L33019/R-02-19-2015; A/BMAC/J-L/L34495/R-10-03/2014; LCA: A/BMAC/J-E/A53026/R-05-01-2016; A/BMAC/J-F/A53028/R-05-01-2016;A/BMAC/ /J-J/A52697/E-10-01-2015; BMAC/J-E/A52291/R-01-01-2015; A/BMAC/J-E/A52803/R-01-01-2015; BMAC/J-F/A50227/R-01-01-2015; AMAC/J-F/A51785/R-01-01-2015; A/BMAC/J10/A48897/R-01-01-2015</t>
  </si>
  <si>
    <t>Deny G0445 (High intensity behavioral counseling to prevent sexually transmitted infection) when billed and the specialty is not General Practice, Family Practice, Internal Medicine, Obstetrics/Gynecology, Pediatric Medicine, Geriatric Medicine, Certified Nurse Midwife, Nurse Practitioner, Certified Clinical Nurse Specialist, or Physician Assistant.</t>
  </si>
  <si>
    <t>If G0445 (HIGH INTENSITY BEHAVIORAL COUNSELING TO PREVENT SEXUALLY TRANSMITTED INFECTION; FACE-TO-FACE, INDIVIDUAL, INCLUDES: EDUCATION, SKILLS TRAINING AND GUIDANCE ON HOW TO CHANGE SEXUAL BEHAVIOR; PERFORMED SEMI-ANNUALLY, 30 MINUTES) is billed and the provider specialty is not General Practice, Family Practice, Internal Medicine, Obstetrics/Gynecology, Pediatric Medicine, Geriatric Medicine, Certified Nurse Midwife, Nurse Practitioner, Certified Clinical Nurse Specialist, or Physician Assistant, then deny G0445 with reason Not A Covered Service For Provider Specialty.</t>
  </si>
  <si>
    <t>IOM 100-03, Chapter 1, Part 4, Section 210.10; IOM 100-04, Chapter 18, Section 170.5</t>
  </si>
  <si>
    <t xml:space="preserve">Deny G0445 (High intensity behavioral counseling to prevent sexually transmitted infection) when billed and the bill type is not  0130-013Z (Hospital outpatient), 0710-071Z (Rural health clinic), 0770-077Z (Federally qualified health center (FQHC)), or 0850-085Z (Critical access center)._x000D_
</t>
  </si>
  <si>
    <t>If G0445 (HIGH INTENSITY BEHAVIORAL COUNSELING TO PREVENT SEXUALLY TRANSMITTED INFECTION; FACE-TO-FACE, INDIVIDUAL, INCLUDES: EDUCATION, SKILLS TRAINING AND GUIDANCE ON HOW TO CHANGE SEXUAL BEHAVIOR; PERFORMED SEMI-ANNUALLY, 30 MINUTES) is billed and the Type of Bill is not 0130-013Z (Hospital Outpatient), 0710-071Z (Rural Health Clinic), 0770-077Z (Federally Qualified Health Center (FQHC)), or 0850-085Z (Critical Access Center), then deny G0445 with reason Place Of Service Inappropriate For Procedure.</t>
  </si>
  <si>
    <t>IOM 100-03, Chapter 1, Part 4, Section 210.10; IOM 100-04, Chapter 18, Section 170.4</t>
  </si>
  <si>
    <t>Deny G0445 (High intensity behavioral counseling to prevent sexually transmitted infection) when billed and the place of service is not 11 (Office), 19 (Outpatient hospital-off campus), 22 ( Outpatient hospital-on campus), 49 (Independent clinic), or 71 (State or local public health clinic).</t>
  </si>
  <si>
    <t>If G0445 (HIGH INTENSITY BEHAVIORAL COUNSELING TO PREVENT SEXUALLY TRANSMITTED INFECTION; FACE-TO-FACE, INDIVIDUAL, INCLUDES: EDUCATION, SKILLS TRAINING AND GUIDANCE ON HOW TO CHANGE SEXUAL BEHAVIOR; PERFORMED SEMI-ANNUALLY, 30 MINUTES) is billed and the place of service is not 11 (Physician's Office), 19 (Outpatient hospital - off campus), 22 ( Outpatient hospital - on campus), 49 (Independent Clinic), or 71 (State or local public health clinic), then deny G0445 with reason Place Of Service Inappropriate For Procedure.</t>
  </si>
  <si>
    <t>Deny 99201-99499 (Evaluation and Management Services) when billed with G0445 (High intensity behavioral counseling to prevent sexually transmitted infection) and the diagnosis is high/increased risk for sexually transmitted infections.</t>
  </si>
  <si>
    <t>If 99201-99499 (Evaluation and Management Services) is billed with G0445 (HIGH INTENSITY BEHAVIORAL COUNSELING TO PREVENT SEXUALLY TRANSMITTED INFECTION; FACE-TO-FACE, INDIVIDUAL, INCLUDES: EDUCATION, SKILLS TRAINING AND GUIDANCE ON HOW TO CHANGE SEXUAL BEHAVIOR; PERFORMED SEMI-ANNUALLY, 30 MINUTES) and a diagnosis of other problems related to lifestyle (ICD-9 code: V69.8; ICD-10 code: Z72.89) is the only diagnosis on the claim, then deny 99201-99499 with reason The Diagnosis Codes On The Claim Do Not Support The Billed Procedure Code. Exception: Evaluation and Management service billed with modifier 25.</t>
  </si>
  <si>
    <t>IOM 100-03, Chapter 1, Part 4, Section 210.10; IOM 100-04, Chapter 18, Section 170.4.1</t>
  </si>
  <si>
    <t xml:space="preserve">Deny G0445 (High intensity behavioral counseling to prevent sexually transmitted infection) when billed and the diagnosis is not high/increased risk for sexually transmitted infections._x000D_
</t>
  </si>
  <si>
    <t>If G0445 (HIGH INTENSITY BEHAVIORAL COUNSELING TO PREVENT SEXUALLY TRANSMITTED INFECTION; FACE-TO-FACE, INDIVIDUAL, INCLUDES: EDUCATION, SKILLS TRAINING AND GUIDANCE ON HOW TO CHANGE SEXUAL BEHAVIOR; PERFORMED SEMI-ANNUALLY, 30 MINUTES) is billed and a diagnosis of other problems related to lifestyle (ICD-9 code: V69.8; ICD-10 code: Z72.89) is not present on the claim header, then deny G0445 with reason The Diagnosis Codes On The Claim Do Not Support The Billed Procedure Code.</t>
  </si>
  <si>
    <t>IOM 100-03, Chapter 1, Part 4, Section 210.10; IOM 100-04, Chapter 18, Section 170.3</t>
  </si>
  <si>
    <t>Deny G0445 (High intensity behavioral counseling to prevent sexually transmitted infection) when billed by any provider more than two visits per year.</t>
  </si>
  <si>
    <t>If G0445 (HIGH INTENSITY BEHAVIORAL COUNSELING TO PREVENT SEXUALLY TRANSMITTED INFECTION; FACE-TO-FACE, INDIVIDUAL, INCLUDES: EDUCATION, SKILLS TRAINING AND GUIDANCE ON HOW TO CHANGE SEXUAL BEHAVIOR; PERFORMED SEMI-ANNUALLY, 30 MINUTES) is billed with greater than two visits in a one-year period by any provider, then deny additional visits with reason Exceeds Clinical Guidelines.</t>
  </si>
  <si>
    <t>IOM 100-03, Chapter 1, Part 4, Section 210.10.B; IOM 100-04, Chapter 18, Section 170.3</t>
  </si>
  <si>
    <t>Limit G0445 (High intensity behavioral counseling to prevent sexually transmitted infection) to one unit per date of service by any provider.</t>
  </si>
  <si>
    <t>If G0445 (HIGH INTENSITY BEHAVIORAL COUNSELING TO PREVENT SEXUALLY TRANSMITTED INFECTION; FACE-TO-FACE, INDIVIDUAL, INCLUDES: EDUCATION, SKILLS TRAINING AND GUIDANCE ON HOW TO CHANGE SEXUAL BEHAVIOR; PERFORMED SEMI-ANNUALLY, 30 MINUTES) is billed with greater than one unit on a single date of service by any provider, then adjust units to not exceed the maximum allowed per date of service (one unit of G0445) with reason Adjusted Units Because They Exceeded The Amount Allowed.</t>
  </si>
  <si>
    <t>IOM 100-03, Chapter 1, Part 4, Section 210.10.B; IOM 100-04, Chapter 18, Section 170.4.1</t>
  </si>
  <si>
    <t>Deny 85004-85008, 85013-85027, 85032, 85048-85049, G0306-G0307 (Blood count) when billed with a non-covered diagnoses and the non-covered diagnosis is the only diagnosis on the claim.</t>
  </si>
  <si>
    <t>If 85004-85008, 85013-85027, 85032, 85048-85049, G0306-G0307 (Blood count) is billed with any of the following non-covered diagnoses and the non-covered diagnosis is the only diagnosis on the claim, then deny 85004-85008, 85013-85027, 85032, 85048-85049, or G0306-G0307 with reason Not Covered For Diagnosis Indicated.</t>
  </si>
  <si>
    <t>IOM 100-03, Chapter 1, Part 3, Section 190.15; NCD Coding Policy Manual and Change Report, January 2011; CMS Transmittal 2133, 01-14-2011, CR7290</t>
  </si>
  <si>
    <t>Deny S0157 (Becaplermin gel, 0.01%, 0.5 gm) when billed as a noncovered service.</t>
  </si>
  <si>
    <t>If S0157 (BECAPLERMIN GEL 0.01%, 0.5 GM) is billed, then deny S0157 with reason Not A Covered Service.</t>
  </si>
  <si>
    <t>IOM 100-03 Medicare National Coverage Determinations Manual, Chapter I, Part IV, Section 270.3.C; CMS Transmittal 977, 6-9-06, CR 5123</t>
  </si>
  <si>
    <t>Deny S9055 (Procuren or other growth factor preparation to promote wound healing) when billed as a noncovered service.</t>
  </si>
  <si>
    <t>If S9055 (PROCUREN OR OTHER GROWTH FACTOR PREPARATION TO PROMOTE WOUND HEALING) is billed, then deny S9055 with reason Not A Covered Service.</t>
  </si>
  <si>
    <t>IOM 100-03, Chapter 1, Part 4, Section 270.3.A</t>
  </si>
  <si>
    <t>Deny P9020 (Platelet rich plasma, each unit) when billed and the diagnosis is for the treatment of a chronic non-healing cutaneous wound and a diagnosis indicating the examination of participant in clinical trial is not also present.</t>
  </si>
  <si>
    <t>If P9020 (PLATELET RICH PLASMA, EACH UNIT) is billed and the diagnosis associated to the line is ICD-9 code 707.0-707.19, 707.8, 707.9 (Chronic ulcer of skin) or ICD-10 code E08.621-E08.622, E09.621-E09.622, E10.621-E10.622, E11.621-E11.622, E13.621-E13.622, I87.01-I87.019, I87.03-I87.039, I87.31-I87.319, I87.33-I87.339, L89-L89.95, (Diabetes mellitus with foot ulcer; Postthrombotic syndrome with ulcer, with ulcer and inflammation; Chronic venous hypertension with ulcer, with ulcer and inflammation; Pressure ulcer) and ICD-9 code V70.7 (EXAMINATION OF PARTICIPANT IN CLINICAL TRIAL) or ICD-10 code Z00.6 (Encounter for examination for normal comparison and control in clinical research program) is not also present on the claim, then deny P9020 with reason Not Covered For Diagnosis Indicated.</t>
  </si>
  <si>
    <t>IOM 100-03, Chapter 1, Part 4, Section 270.3.D</t>
  </si>
  <si>
    <t>Deny 82947 (Glucose; quantitative, blood), 82948 (Glucose; blood, reagent strip) or 82962 (Glucose, blood by glucose monitoring device cleared by the FDA specifically for home use) when billed without a covered diagnosis.</t>
  </si>
  <si>
    <t>If 82947 (Glucose; quantitative, blood (except reagent strip)), 82948 (Glucose; blood, reagent strip) or 82962 (Glucose, blood by glucose monitoring device(s) cleared by the FDA specifically for home use) is not billed with one of the CMS-approved diagnoses, then deny 82947, 82948 or 82962 with reason Not Covered For Diagnosis Indicated.</t>
  </si>
  <si>
    <t>IOM 100-03, Chapter 1, Part 3, Section 190.20; Medicare National Coverage Determinations (NCD) Coding Policy Manual and Change Report October 2011</t>
  </si>
  <si>
    <t>Deny bone density services whose frequency exceeds once every two years.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</si>
  <si>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more than once in a two-year period (23 months have elapsed) by any provider, then deny 77080 or 77085 with reason Exceeds Clinical Guidelines. Exception: Diagnosis codes for: osteoporosis (ICD-9 codes: 733.0-733.09; ICD-10 codes: M48.50XA, M48.51XA, M48.52XA, M48.53XA, M48.54XA, M48.55XA, M48.56XA, M48.57XA, M48.58XA, M81-M81.8, M85.8-M85.89); disorder of bone density and structure (ICD-9 code: 733.90; ICD-10 codes: M85.9, M89.9, M94.9); Atypical femoral fracture (ICD-10: M84.7-M84.759S); long-term, current use of steroids (ICD-9 code: V58.65; ICD-10 codes: Z79.5-Z79.52); long-term, current use of bisphosphonates (ICD-9 code: V58.68; ICD-10 code: Z79.83); long-term use of other medications (ICD-9 code: V58.69; ICD -10 code: Z79.3, Z79.899); long-term use of selective estrogen receptor modulators (ICD-10 code: Z79.810)</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</si>
  <si>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</si>
  <si>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more than once in a two-year period (23 months have lapsed) by any provider, then deny additional billings with reason Exceeds Clinical Guidelines. Exception: Diagnosis codes for: Atypical femoral fracture (ICD-10 codes M84.7-M84.759S); long-term, current use of steroids (ICD-9 code: V58.65; ICD-10 codes: Z79.5-Z79.52); long-term, current use of bisphosphonates (ICD-9 code: V58.68; ICD-10 code: Z79.83); long-term use of other medications (ICD-9 code: V58.69; ICD-10 code: Z79.3, Z79.899); long-term use of selective estrogen receptor modulators (ICD-10 code: Z79.810)</t>
  </si>
  <si>
    <t>IOM 100-03, Chapter 1, Part 2, Section 150.3; IOM 100-02, Chapter 15, Section 80.5.5; IOM 100-04, Chapter 13, Sections 140.1; CMS Transmittal 1580, 12-03-2015, CR9252; LCD: A/BMAC/J-N/L36356/R-06-06-2016; A/BMAC/J-N/L29101/R-01-01-2015; A/BMAC/J-N/L29086/R--01-01-2015; A/BMAC/J5, J8/L31620/R-03-01-2015; LCA: A/BMAC/J-G, J-K/A51974/R-01-01-2015</t>
  </si>
  <si>
    <t>Deny 77080 or 77085 when billed without a covered diagnosis.</t>
  </si>
  <si>
    <t>If 77080 (Dual-energy X-ray absorptiometry (DXA), bone density study, 1 or more sites; axial skeleton (eg, hips, pelvis, spine)) or 77085 (Dual-energy X-ray absorptiometry (DXA), bone density study, 1 or more sites; axial skeleton (eg, hips, pelvis, spine), including vertebral fracture assessment) is billed and one of the approved diagnoses is not present on the claim header, then deny 77080 or 77085 with reason The Diagnosis Codes On The Claim Do Not Support The Billed Procedure Code.</t>
  </si>
  <si>
    <t>IOM 100-03, Chapter 1, Part 2, Section 150.3; IOM 100-04, Chapter 13, Section 140; CMS Transmittal 1580, 12-03-2015, CR9252; LCD: A/BMAC/J-N/L36356/R-06-06-2016; A/BMAC/J-N/L29101/R-01-01-2015; A/BMAC/J-N/L29086/R-01-01-2015; A/BMAC/J5, J8/L31620/R-03-01-2015; LCA: A/BMAC/J-G, J-K/A51974/R-01-01-2015</t>
  </si>
  <si>
    <t>Deny 76977, 77078, 77081, or G0130 when billed and the diagnosis associated to the claim line is Cushing's syndrome, osteoporosis, or disorders of bone and cartilage, and a diagnosis for osteoporosis screening is not also present.</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</si>
  <si>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the diagnosis associated to the claim line is Cushing's syndrome (ICD-9 code: 255.0; ICD-10 code: E24.0, E24.2-E24.9), osteoporosis (ICD-9 codes: 733.0-733.09; ICD-10 codes: M48.50XA, M48.51XA, M48.52XA, M48.53XA, M48.54XA, M48.55XA, M48.56XA, M48.57XA, M48.58XA, M81-M81.8, M85.8-M85.89), or disorder of bone density and structure (ICD-9 code: 733.90; ICD-10 codes: M85.9, M89.9, M94.9) and one of the following diagnoses supporting osteoporosis screening is not present on the claim, then deny 76977, 77078, 77079, 77081, 77083, or G0130 with reason Not Covered For Diagnosis Indicated.</t>
  </si>
  <si>
    <t>IOM 100-03, Chapter 1, Part 2, Section 150.3; IOM 100-02, Chapter 15, Section 80.5.5; IOM 100-04, Chapter 13, Sections 140.1; CMS Transmittal 1658, 04-29-2016, CR9540, LCD: A/BMAC/J-N/L36356/R-06-06-2016; A/BMAC/J-N/L29101/R-01-01-2015; A/BMAC/J-N/L29086/R-01-01-2015; A/BMAC/J5, J8/L31620/R-03-01-2015; LCA: A/BMAC/J-G, J-K,/A51974/R-01-01-2015</t>
  </si>
  <si>
    <t>Deny 76977, 77078, 77081, or G0130 when billed without a covered diagnosis.</t>
  </si>
  <si>
    <t>If 76977 (Ultrasound bone density measurement and interpretation, peripheral site(s), any method), 77078 (Computed tomography, bone mineral density study, 1 or more sites, axial skeleton (eg, hips, pelvis, spine)), 77079 (Deleted on 01/01/2012), 77081 (Dual-energy X-ray absorptiometry (DXA), bone density study, 1 or more sites; appendicular skeleton (peripheral) (eg, radius, wrist, heel)), 77083 (Deleted on 01/01/2012), or G0130 (SINGLE ENERGY X-RAY ABSORPTIOMETRY (SEXA) BONE DENSITY STUDY, ONE OR MORE SITES; APPENDICULAR SKELETON (PERIPHERAL) (E.G., RADIUS, WRIST, HEEL)) is billed and one of the covered diagnoses is not present on the claim header, then deny 76977, 77078, 77079, 77081, 77083 or G0130 with reason Not Covered For Diagnosis Indicated.</t>
  </si>
  <si>
    <t>IOM 100-03, Chapter 1, Part 2, Section 150.3; IOM 100-02, Chapter 15, Section 80.5.5; IOM 100-04, Chapter 13, Sections 140.1; CMS Transmittal 1580, 12-03-2015, CR9252; LCD: A/BMAC/J-N/L36356/R-06-06-2016; A/BMAC/J-N/L29101/R-01-01-2015; A/BMAC/J-N/L29086/R--01-01-2015-22-2013; A/BMAC/J5, J8/L31620/R-03-01-2015; LCA: A/BMAC/J-G, J-K/A51974/R-01-01-2015</t>
  </si>
  <si>
    <t>Deny 82378 (Carcinoembryonic antigen) when billed without a covered diagnosis.</t>
  </si>
  <si>
    <t>If 82378 (Carcinoembryonic antigen (CEA)) is not billed with one of the following diagnoses, then deny 82378 with reason Not Covered For Diagnosis Indicated. Covered diagnoses: ICD-0 codes: 150-154.8, 157-157.9, 159.0, 162-162.9, 174-175.9, 183.0, 197.0, 197.4-197.5, 209.0-209.29, 209.70-209.79 , 230.3-230.4, 230.7, 230.9, 235.2, 338.3, 790.99, 795.81, 795.89, V10.00, V10.05-V10.06, V10.11, V10.3, V10.43, V67.2; ICD-10 codes: C15-C21.8, C25-C25.9, C26.0, C33-C34.92, C50-C50.929, C56-C56.9, C78.0-C78.02, C78.4-C78.5, C7A.00, C7A.010-C7A.012, C7A.029-C7A.098, C7B-C7B.8, D01.0-D01.2, D01.4-D01.49, D01.7-D01.9, D37.1-D37.5, G89.3, R70.1, R77-R77.9, R78.1-R78.6, R78.89-R78.9, R79.89, R97.0, R97.8, Z08-Z09, Z85.00, Z85.03-Z85.048, Z85.11-Z85.118, Z85.3, Z85.43</t>
  </si>
  <si>
    <t>IOM 100-03,  Chapter 1, Part 3, Section 190.26; NCD Coding Policy Manual and Change Report October 2014</t>
  </si>
  <si>
    <t xml:space="preserve">Deny 82378 when billed more than twice in a patient's lifetime by any provider with a diagnosis of carcinoma in situ of the digestive organs._x000D_
_x000D_
</t>
  </si>
  <si>
    <t>If 82378 (Carcinoembryonic antigen (CEA)) is billed more than twice in a patient's lifetime by any provider for the same diagnosis (ICD-9 diagnosis code is the same to the 3rd digit) of carcinoma in situ of digestive organs (ICD-9 codes: 230.3, 230.4, 230.9; ICD-10 codes: D01.0-D01.2, D01.7-D01.9), then deny additional billings of 82378 with reason Same/Similar Service Performed Recently.</t>
  </si>
  <si>
    <t>IOM 100-03, Chapter 1, Part 3, Section 190.26; NCD Coding Policy Manual and Change Report October 2014</t>
  </si>
  <si>
    <t>Deny 93701 (Bioimpedance-derived physiologic cardiovascular analysis) when billed the same date of service as cardiac bypass surgery (33510-33536).</t>
  </si>
  <si>
    <t>If 93701 (Bioimpedance-derived physiologic cardiovascular analysis) is billed with 33510-33536 (Coronary artery bypass graft [CABG] surgery), then deny 93701 with reason Not A Covered Service.</t>
  </si>
  <si>
    <t>IOM 100-03, Chapter 1, Part 1, Section 20.16.C</t>
  </si>
  <si>
    <t>Deny 93701 (Bioimpedance-derived physiologic cardiovascular analysis) when billed without an approved diagnosis.</t>
  </si>
  <si>
    <t>If 93701 (Bioimpedance-derived physiologic cardiovascular analysis) is billed and the diagnosis on the claim is not an approved diagnosis, then deny 93701 with reason The Diagnosis Codes On The Claim Do Not Support The Billed Procedure Code. Approved diagnosis codes: ICD-9 codes: 276.5-276.52, 276.6-276.69, 391-391.9, 394-394.9, 397-397.9, 398.90, 398.91, 401.0, 402.0-402.01, 402.11, 402.91, 403.0-403.01, 403.11, 403.91, 404.0-404.03, 404.11-404.13, 404.91-404.93, 405.0-405.09, 405.9-405.99, 410-410.92, 411-411.89, 413-413.9, 414.0-414.19, 414.4, 414.8, 415-415.19, 416-416.9, 420-423.9, 424.0, 424.2, 424.3, 424.9-424.99, 425.0-425.8, 426.0, 426.9, 428-428.9, 429.3, 429.4, 429.83, 430, 518.4, 518.7, 745.4, 786.02, 786.05, 996.83, V42.1, V53.31, V53.32; ICD-10 codes: A01.02, A18.84, A32.82, A38.1, A54.83, B26.82, D86.85, E51.12, E86-E86.9, E87.70, E87.71, I01-I01.9, I05-I05.9, I07-I07.9, I08-I08.9, I09.1, I09.8-I09.89, I09.9, I10-I16.9, I20-I22.9, I24-I24.9, I25.1-I25.119, I25.3-I25.799, I25.81-I25.812, I25.84, I25.89, I25.9, I26-I26.99, I27.0-I27.89, I30-I34.9, I36-I36.9, I37-I37.9, I38-I43, I44.2, I45.9, I50-I50.9, I51.7, I51.81, I60-I60.9, I97-I97.191, J09.X9, J10.82, J11.82, J80, J81.0, J95.84, J96.0-J96.02, J96.21, J96.22, M32.11, M32.12, N26.2, O90.3, R06.01, R06.02, T80.0XX-T80.0XXS, T81.718-T81.718S, T81.72X-T81.72XS, T82.817-T82.817S, T82.818-T82.818S, T86.20-T86.39, Z45.01-Z45.02, Z48.21, Z48.280, Z94.1, Z94.3</t>
  </si>
  <si>
    <t>IOM 100-03, Chapter 1, Part 1, Section 20.16; CMS Transmittal 1580, 12-3-2015, CR9252; LCD: AMAC/J-N/L28793/R-10-01-2011; AMAC/J-N/L28798/R-10-01-2011; BMAC/J-N/L29091/R-10-01-2011; BMAC/J-N/L29106/R-10-01-2011; LCA: BMAC/J10/A48904/R-10-01/2010</t>
  </si>
  <si>
    <t>Deny M0075 (Cellular Therapy) when billed as a noncovered service.</t>
  </si>
  <si>
    <t>If M0075 (CELLULAR THERAPY) is billed, then deny M0075 with reason Not A Covered Service.</t>
  </si>
  <si>
    <t>IOM 100-03, Chapter 1, Part 1, Section 30.8</t>
  </si>
  <si>
    <t>Deny 95076 (Ingestion challenge test) when billed and the only diagnoses on the claim is rheumatoid arthritis, depression, or respiratory disorders.</t>
  </si>
  <si>
    <t>If 95075 (Deleted on 01/01/2013) or 95076 (Ingestion challenge test (sequential and incremental ingestion of test items, eg, food, drug or other substance); initial 120 minutes of testing) is billed and the only diagnoses on the claim are for rheumatoid arthritis, depression, or respiratory disorders, then deny 95075 or 95076 with reason The Diagnosis Codes On The Claim Do Not Support The Billed Procedure Code.</t>
  </si>
  <si>
    <t>IOM 100-3, Chapter 1, Part 2, section 110.12; LCD: A/BMAC/J-E/L34313/R-10-01-2015; A/BMAC/J-E/L33508/R-09-01-2014; A/BMAC/J5, J8/L30471/R-05-01-2015</t>
  </si>
  <si>
    <t>Deny J3520 (Edetate disodium, 150 mg) and chelation-related administration services (96365, 96366, 96367, 96368, M0300, S9355) when billed with a diagnosis of atherosclerosis, arteriosclerosis, or calcinosis.</t>
  </si>
  <si>
    <t>If J3520 (EDETATE DISODIUM, PER 150 MG), M0300 (IV CHELATION THERAPY (CHEMICAL ENDARTERECTOMY)), or S9355 (HOME INFUSION THERAPY, CHELATION THERAPY; ADMINISTRATIVE SERVICES, PROFESSIONAL PHARMACY SERVICES, CARE COORDINATION, AND ALL NECESSARY SUPPLIES AND EQUIPMENT (DRUGS AND NURSING VISITS CODED SEPARATELY), PER DIEM) is billed with a diagnosis of atherosclerosis, arteriosclerosis, or calcinosis (ICD-9 codes: 275.49, 414.0-414.07, 414.2-414.9, 429.2, 440-440.9; ICD-10 codes: E83.59, I25.1-I25.2, I25.5-I25.9, I70-I70.92), then deny J3520, M0300 or S9355 with reason Not Covered For Diagnosis Indicated</t>
  </si>
  <si>
    <t>IOM 100-03, Chapter 1, Part 1, Section 20.21-20.22</t>
  </si>
  <si>
    <t>10467.27</t>
  </si>
  <si>
    <t>If a nonchemotherapy intravenous infusion greater than one hour technique code (96365, 96366, 96367, 96368) is billed with J3520 (EDETATE DISODIUM, PER 150 MG) and the diagnosis is atherosclerosis, arteriosclerosis, or calcinosis (ICD-9 codes: 275.49, 414.0-414.07, 414.2-414.9, 429.2, 440-440.9; ICD-10 codes: E83.59, I25.1-I25.2, I25.5-I25.9, I70-I70.92) and no other nonchemotherapy drug administered by intravenous infusion greater than one hour has been billed for the same date of service, then deny 96365, 96366, 96367, or 96368 and J3520 with reason The Diagnosis Codes On The Claim Do Not Support The Billed Procedure Code.</t>
  </si>
  <si>
    <t>Deny laboratory tests when the only diagnosis code billed is one that is never covered by CMS.</t>
  </si>
  <si>
    <t>If any of the following Laboratory services is billed with one of CMS Never Covered diagnoses, and the Never Covered diagnosis is the only diagnosis on the claim, then deny the service with reason Not Covered For Diagnosis Indicated.</t>
  </si>
  <si>
    <t>IOM 100-03, Chapter 1, Part 3, Section 190; Medicare National Coverage Determinations (NCD) Coding Policy Manual and Change Report, October 2014</t>
  </si>
  <si>
    <t>Deny 69930 (Cochlear device implantation) or L8614, or L8619 (Cochlear implant device, repair or replacement) when billed without a diagnosis of bilateral moderate-to-profound sensorineural hearing loss or a diagnosis as a participant in an approved clinical trial.</t>
  </si>
  <si>
    <t>If 69930 (Cochlear device implantation, with or without mastoidectomy), L8614 (COCHLEAR DEVICE, INCLUDES ALL INTERNAL AND EXTERNAL COMPONENTS), or L8619 (COCHLEAR IMPLANT, EXTERNAL SPEECH PROCESSOR AND CONTROLLER, INTEGRATED SYSTEM, REPLACEMENT) is billed and a covered hearing loss diagnosis is not present on the claim header (ICD-9 codes: 389.10, 389.11, 389.12, 389.14, 389.18, V70.7; ICD-10 codes: H90.3, H90.5, Z00.6), then deny 69930, L8614, or L8619 with reason Not Covered For Diagnosis Indicated.</t>
  </si>
  <si>
    <t>Reference: IOM 100-03, Chapter 1, Part 1, Section 50.3; IOM 100-04, Chapter 32, Section 100</t>
  </si>
  <si>
    <t>Deny 82523 (Collagen crosslinks, any method) when billed without a covered diagnosis.</t>
  </si>
  <si>
    <t>If 82523 (Collagen cross links, any method) is not billed with one of the following diagnoses, then deny 82523 with reason Not Covered For Diagnosis Indicated. ICD9 codes: 242-242.91, 245.2, 246.9, 252.0-252.08, 256.2, 256.3-256.39, 256.8, 256.9, 268.9, 269.3, 627.0-627.2, 627.4-627.9, 731.0, 733.0-733.19, 733.90, 805.8, V58.65, V58.69</t>
  </si>
  <si>
    <t>IOM 100-03, Chapter 1, Part 3, Section 190.19; Medicare National Coverage Determinations (NCD) Coding Policy Manual and Change Report, October 2011</t>
  </si>
  <si>
    <t>Deny 81528 (Oncology colorectal screening) when billed and the patient's age is greater than 85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</si>
  <si>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greater than 85 years of age, then deny 81528 or G0464 with reason HCPCS Inappropriate For Age.</t>
  </si>
  <si>
    <t>IOM 100-03, Chapter 1, Part 4, Section 210.3; IOM 100-04, Chapter 18, Section 60</t>
  </si>
  <si>
    <t>Deny 81528 (Oncology colorectal screening) when billed and the patient's age is less than 50 years of age.</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</si>
  <si>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patient is less than 50 years of age, then deny 81528 or G0464 with reason HCPCS Inappropriate For Age.</t>
  </si>
  <si>
    <t>Deny 81528 (Oncology colorectal screening) when billed with any bill type other than 0130-013Z (Hospital outpatient), 0140-014Z (Hospital-laboratory services provided to non-patients), or 0850-085Z (Critical access center outpatient Part B).</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</si>
  <si>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the bill type is not 0130-013Z (Hospital Outpatient), 0140-014Z (Hospital- Laboratory Services Provided to Non-patients), or 0850-085Z (Critical Access Center Outpatient Part B) then deny 81528 or G0464 with reason Place Of Service Inappropriate For Procedure.</t>
  </si>
  <si>
    <t>Deny 81528 (Oncology colorectal screening) when billed without a colorectal cancer screening diagnosis.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</si>
  <si>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screening diagnoses (ICD-9 codes: V76.41 and V76.51; ICD-10 codes: Z12.11 and Z12.12) are not present on the claim header, then deny 81528 or G0464 with reason Not Covered For Diagnosis Indicated.</t>
  </si>
  <si>
    <t>Deny 81528 (Oncology colorectal screening) when billed by any provider more than once every three years.</t>
  </si>
  <si>
    <t>If 81528 (Oncology (colorectal) screening, quantitative real-time target and signal amplification of 10 DNA markers (KRAS mutations, promoter methylation of NDRG4 and BMP3) and fecal hemoglobin, utilizing stool, algorithm reported as a positive or negative result) or G0464 (Deleted on 01/01/2016; to report use 81528) is billed and 81528 or G0464 has been billed and paid within the past 36 calendar months (35 calendar months have elapsed) by any provider, then deny additional billings of 81528 or G0464 with reason Exceeds Clinical Guidelines.</t>
  </si>
  <si>
    <t>Deny 82270 or G0328 (Colorectal cancer screening by fecal occult blood test) when billed by any provider more than once per year.</t>
  </si>
  <si>
    <t>If 82270 (Blood, occult, by peroxidase activity (eg, guaiac), qualitative; feces, consecutive collected specimens with single determination, for colorectal neoplasm screening (ie, patient was provided 3 cards or single triple card for consecutive collection)), G0107 (Deleted on 01/01/2007; to report use 82270), or G0328 (COLORECTAL CANCER SCREENING; FECAL OCCULT BLOOD TEST, IMMUNOASSAY, 1-3 SIMULTANEOUS) is billed more than once in a 12-month period by any provider, then deny additional billings with reason Exceeds Clinical Guidelines.</t>
  </si>
  <si>
    <t>IOM 100-03, Chapter 1, Part 4, Section 210.3; IOM 100-04, Chapter 18, Section 60.2; American Cancer Society, Colorectal Cancer Screening Guidelines, 2006</t>
  </si>
  <si>
    <t>Deny G0105 (Screening colonoscopy for high risk), or G0120 (Barium enema high risk alternative to G0105 screening colonoscopy) when billed by any provider more than once every two years.</t>
  </si>
  <si>
    <t>4288.14</t>
  </si>
  <si>
    <t>If either G0105 (COLORECTAL CANCER SCREENING; COLONOSCOPY ON INDIVIDUAL AT HIGH RISK) or G0120 (COLORECTAL CANCER SCREENING; ALTERNATIVE TO G0105, SCREENING COLONOSCOPY, BARIUM ENEMA.) is billed and either G0105 or G0120 has been billed and paid within the past 24 calendar months (23 calendar months have elapsed) by any provider, then deny additional billings of G0105 or G0120 with reason Exceeds Clinical Guidelines. Exception: G0105 or G0120 billed with modifier 53, 73 or 74 on either claim line</t>
  </si>
  <si>
    <t>IOM 100-03, Chapter 1, Part 4, Section 210.3; IOM 100-04, Chapter 18, Section 60.2</t>
  </si>
  <si>
    <t>Deny G0121 (Screening colonoscopy for non-high risk) if billed more than once every 10 years, unless G0104 (Colorectal cancer screening; sigmoidoscopy) has been billed and paid in the previous four years.</t>
  </si>
  <si>
    <t>5744.12</t>
  </si>
  <si>
    <t>If G0121 (COLORECTAL CANCER SCREENING; COLONOSCOPY ON INDIVIDUAL NOT MEETING CRITERIA FOR HIGH RISK) is billed more than once in a ten year period (119 months have elapsed) by any provider, then deny additional billings of G0121 with reason Exceeds Clinical Guidelines. Exception: 1) If G0104 (COLORECTAL CANCER SCREENING; FLEXIBLE SIGMOIDOSCOPY) is billed within the previous 47 months; 2) If G0121 is billed with modifier 53, 73 or 74 on either claim line.</t>
  </si>
  <si>
    <t>IOM 100-04, Chapter 18, Section 60.2.A.2; IOM 100-03, Chapter 1, Part 4, Section 210.3</t>
  </si>
  <si>
    <t>Deny G0104 (Screening sigmoidoscopy), or G0106 (Colorectal cancer screening; barium enema) if billed more than once every four years.</t>
  </si>
  <si>
    <t>4286.11</t>
  </si>
  <si>
    <t>If either G0104 (COLORECTAL CANCER SCREENING; FLEXIBLE SIGMOIDOSCOPY) or G0106 (COLORECTAL CANCER SCREENING; ALTERNATIVE TO G0104, SCREENING SIGMOIDOSCOPY, BARIUM ENEMA) is billed and either G0104 or G0106 has been billed and paid within the past 48 months (47 months have elapsed) by any provider, then deny additional billings of G0104 or G0106 with reason Exceeds Clinical Guidelines. Exception: G0104 billed with modifier 53, 73 or 74 on either claim line</t>
  </si>
  <si>
    <t>IOM 100-04, Chapter 18, Section 60.2, IOM 100-03, Chapter 1, Part 4, Section 210.3</t>
  </si>
  <si>
    <t>Deny 82270, G0104, G0106, or G0328) (Colorectal cancer screening) when billed and the patient is less than 50 years of age.</t>
  </si>
  <si>
    <t>If 82270 (Blood, occult, by peroxidase activity (eg, guaiac), qualitative; feces, consecutive collected specimens with single determination, for colorectal neoplasm screening (ie, patient was provided 3 cards or single triple card for consecutive collection)) , G0104 (COLORECTAL CANCER SCREENING; FLEXIBLE SIGMOIDOSCOPY), G0106 (COLORECTAL CANCER SCREENING; ALTERNATIVE TO G0104, SCREENING SIGMOIDOSCOPY, BARIUM ENEMA), or G0328 (COLORECTAL CANCER SCREENING; FECAL OCCULT BLOOD TEST, IMMUNOASSAY, 1-3 SIMULTANEOUS) is billed and the patient is less than 50 years of age, then deny 82270, G0104, G0106, or G0328 with reason HCPCS Inappropriate For Age.</t>
  </si>
  <si>
    <t>IOM 100-03, Chapter 1, Part 4, Section 210.3; IOM  100-04, Chapter 18, Section 60.2</t>
  </si>
  <si>
    <t>Recode G0105 (Screening colonoscopy for high risk) to G0121 (Screening colonoscopy for non-high risk) when billed without a high risk diagnosis.</t>
  </si>
  <si>
    <t>If G0105 (COLORECTAL CANCER SCREENING; COLONOSCOPY ON INDIVIDUAL AT HIGH RISK) is billed without one of the following high risk diagnoses on the claim header, then change G0105 to G0121 (COLORECTAL CANCER SCREENING; COLONOSCOPY ON INDIVIDUAL NOT MEETING CRITERIA FOR HIGH RISK) with reason Recoded To a Code That More Accurately Describes The Service Rendered.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</si>
  <si>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100-4, Chapter 18, Section 60.3; CMS Transmittal 1665, 05-13-2016, CR9631; LCA: A/BMAC/J-K, J6/A52378/05-01-2016; A/BMAC/J-K, J6/A50548/R-01-01-2015; BMAC/J11/A53573/R-10-11-2014; LCD: A/BMAC/J-N/L28803/R-01-01-2015; A/BMAC/J-N/L28805/R-01-01-2015; A/BMAC/J-N/L29100/R-01-01-2015; A/BMAC/J-N/L29115/R-01-01-2015</t>
  </si>
  <si>
    <t xml:space="preserve">Deny G0120 (Barium enema high risk alternative to G0105 screening colonoscopy) when billed without a high risk diagnosis._x000D_
</t>
  </si>
  <si>
    <t>If G0120 (COLORECTAL CANCER SCREENING; ALTERNATIVE TO G0105, SCREENING COLONOSCOPY, BARIUM ENEMA.) is billed without one of the following high risk diagnoses on the claim header, then deny G0120 with reason Not Covered For Diagnosis Indicated. High Risk Diagnoses: ICD-9 codes: 211.3, 211.4, 235.2, 555-555.9, 556-556.9, 558-558.9, V10.00, V10.05-V10.07, V12.72, V16.0, V18.51, V18.59, V67.09; ICD-10 codes: C18-C18.9, C19, C20, C21-C21.8, C7A.02-C7A.029, C78.5, D01.0-D01.3, D12-D12.9, D3A.02-D3A.029, D37.1-D37.5, D37.9, K50-K50.919, K51-K51.919, K52-K52.9, K57.2-K57.93, K62.0, K62.1, K62.6, K63.3, K63.5, Z08, Z09, Z12.10-Z12.12, Z15.09, Z80.0, Z83.7-Z83.79, Z85.00, Z85.038, Z85.048, Z85.05, Z86.010, Z87.19</t>
  </si>
  <si>
    <t>IOM 100-03, Chapter 1, Part 4, Section 210.3; IOM 100-04, Chapter 18, Section 60.3; CMS Transmittal 1665, 05-13-2016, CR9631; LCA: A/BMAC/J-K, J6/A52378/05-01-2016; A/BMAC/J-K, J6/A50548/R-01-01-2015; BMAC/J11/A53573/R-10-11-2014; LCD: A/BMAC/J-N/L28803/R-01-01-2015; A/BMAC/J-N/L28805/R-01-01-2015; A/BMAC/J-N/L29100/R-01-01-2015; A/BMAC/J-N/L29115/R-01-01-2015</t>
  </si>
  <si>
    <t>Deny 55873 (Cryosurgical ablation of the prostate) when billed and the diagnosis is not prostate cancer.</t>
  </si>
  <si>
    <t>If 55873 (Cryosurgical ablation of the prostate (includes ultrasonic guidance and monitoring)) is billed and a diagnosis of prostate cancer (ICD-9 code: 185; ICD-10 code: C61) is not present on the claim, then deny 55873 with reason Not Covered For Diagnosis Indicated.</t>
  </si>
  <si>
    <t>IOM 100-03, Chapter 1, Part 4, Section 230.9; IOM 100-04, Chapter 32, Section 180.2</t>
  </si>
  <si>
    <t>Deny C9800, G0429, Q2026, or Q2028 (Dermal filler injections) when billed without a diagnoses of HIV or lipodystrophy.</t>
  </si>
  <si>
    <t>If C9800 (DERMAL INJECTION PROCEDURE(S) FOR FACIAL LIPODYSTROPHY SYNDROME (LDS) AND PROVISION OF RADIESSE OR SCULPTRA DERMAL FILLER, INCLUDING ALL ITEMS AND SUPPLIES), G0429 (DERMAL FILLER INJECTION(S) FOR THE TREATMENT OF FACIAL LIPODYSTROPHY SYNDROME (LDS) (E.G., AS A RESULT OF HIGHLY ACTIVE ANTIRETROVIRAL THERAPY)), Q2026 (INJECTION, RADIESSE, 0.1 ML), Q2027 (Deleted on 01/01/2014), or Q2028 (INJECTION, SCULPTRA, 0.5 MG) is billed and a diagnosis of human immunodeficiency disease [HIV] (ICD-9 code: 042; ICD-10 code: B20) and a diagnosis of lipodystrophy (ICD-9 code: 272.6; ICD-10 code: E88.1) are not both present on the claim header, then deny C9800, G0429, Q2026, Q2027, or Q2028 with reason Not Covered For Diagnosis Indicated.</t>
  </si>
  <si>
    <t>IOM 100-03, Chapter 1, Part 4, Section 250.5; IOM 100-04, Chapter 32, Section 260; LCD: A/BMAC/J5,J8/L34698/R-02-01-2016; A/BMAC/J5,J8/L30733/R-02-01-2015; LCA: BMAC/J-M/A53580/R-05-28-2015</t>
  </si>
  <si>
    <t>Deny G0108-G0109 (Diabetes self-management training) when billed and the diagnosis is not diabetes mellitus.</t>
  </si>
  <si>
    <t>If a diabetes self-management training service (G0108, G0109) is billed and a diagnosis of diabetes (ICD-9 codes: 249-249.91, 250-250.93, 648.0-648.04, 648.8-648.84, 775.0, 790.29, V12.21; ICD-10 codes: E08-E13.9, O24-O24.93, O99.81-O99.815, P70.0-P70.2, R73.09, Z86.32) is not present on the claim header, then deny G0108 or G0109 with reason The Diagnosis Codes On The Claim Do Not Support The Billed Procedure Code.</t>
  </si>
  <si>
    <t>IOM 100-03, Chapter 1, Part 1, Section 40.1; IOM 100-02, Chapter 15, Section 300.1; IOM 100-04, Chapter 18, Section 120</t>
  </si>
  <si>
    <t>Deny G0108-G0109 (Diabetes self-management training, per 30 minutes) when billed with greater than 24 combined units of service in 12 months.</t>
  </si>
  <si>
    <t>If diabetes self-management training services (G0108, G0109) are billed with greater than 24 combined units of service within a one-year period of time, then deny additional units of G0108 or G0109 with reason Adjusted Units Because They Exceeded The Amount Allowed.</t>
  </si>
  <si>
    <t>IOM 100-03, Chapter 1, Part 1, Section 40.1; IOM 100-02, Chapter 15, Section 300.3; IOM 100-04, Chapter 18, Section 120.2.1</t>
  </si>
  <si>
    <t>Deny additional units of G0108 when greater than 6 units have been billed with a year.</t>
  </si>
  <si>
    <t>If G0108 (DIABETES OUTPATIENT SELF-MANAGEMENT TRAINING SERVICES, INDIVIDUAL, PER 30 MINUTES) is billed for more than six units of service within a one year period of time, then deny additional units of service with reason Adjusted Units Because They Exceeded The Amount Allowed.</t>
  </si>
  <si>
    <t>IOM 100-03, Chapter 1, Part 1, Section 40.1; IOM 100-02, Chapter 15, Section 300.3.A, 300.3.B</t>
  </si>
  <si>
    <t>Deny G0245-G0246 (E/M services for patient with diabetic LOPS), or G0247 (Routine foot care service for patient with diabetic LOPS) when billed and the diagnosis is not diabetes with neurological manifestations, or secondary diabetes mellitus with neurological manifestations.</t>
  </si>
  <si>
    <t>If an evaluation and management service (G0245, G0246) or routine foot care service (G0247) of a diabetic patient with diabetic sensory neuropathy resulting in a loss of protective sensation (LOPS) is billed and a diagnosis of diabetes mellitus with neurological complications is not present on the claim header, then deny G0245, G0246, or G0247 with reason The Diagnosis Codes On The Claim Do Not Support The Billed Procedure Code. Diagnosis codes: ICD-9 codes: 249.6-249.61, 250.6-250.63, 357.2; ICD-10 codes: E08.40-E08.42, E08.49, E08.610, E09.40-E09.42, E09.49, E09.610, E10.4-E10.49, E10.610, E11.4-E11.49, E11.610, E13.4-E13.49, E13.610</t>
  </si>
  <si>
    <t>IOM 100-03, Chapter 1, Part 1, Section 70.2.1; IOM 100-04, Chapter 32, Section 80.3, 80.6; LCA: BMAC/J-J/A48901/R-08-29-2009</t>
  </si>
  <si>
    <t>Deny G0247 (Routine foot care service for patient with diabetic LOPS) when billed without G0245-G0246 (E/M for patient with diabetic LOPS) on the same date of service.</t>
  </si>
  <si>
    <t>If a routine foot care service (G0247) of a diabetic patient with diabetic sensory neuropathy resulting in a loss of protective sensation (LOPS) is billed and an evaluation and management service (G0245, G0246) of a diabetic patient with diabetic sensory neuropathy resulting in LOPS has not been billed on the same claim for the same date of service, then deny G0247 with reason Service Denied Because The Related Or Qualifying Service Was Not Paid Or Identified.</t>
  </si>
  <si>
    <t>IOM 100-03, Chapter 1, Part 1, Section 70.2.1; IOM 100-04, Chapter 32, Section 80.6; IOM 100-04, Chapter 32, Section 80.8</t>
  </si>
  <si>
    <t>Deny G0245-G0246 (E/M services for patient with diabetic LOPS) when billed for more than one visit within six months.</t>
  </si>
  <si>
    <t>If an evaluation and management service (G0245, G0246) of a diabetic patient with diabetic sensory neuropathy resulting in a loss of protective sensation (LOPS) in any combination is billed greater than one visit within a six-month period, then deny additional billings with reason Exceeds Clinical Guidelines.</t>
  </si>
  <si>
    <t>IOM 100-03, Chapter 1, Part 1, Section 70.2.1; IOM 100-04, Chapter 32, Section 80.8</t>
  </si>
  <si>
    <t>Deny G0245-G0246, or G0247 (E/M services for patient with diabetic LOPS, or routine foot care) when billed by any provider within six months of routine footcare services (11055-11057, or 11719-11721).</t>
  </si>
  <si>
    <t>If an evaluation and management service (G0245, G0246) or routine foot care service (G0247) of a diabetic patient with diabetic sensory neuropathy resulting in a loss of protective sensation (LOPS) is billed and a routine foot care service (11055, 11056, 11057, 11719, 11720, 11721) has been billed in the previous six months by any provider and any claim type, then deny G0245, G0246, or G0247 with reason Same/Similar Service Performed Recently.</t>
  </si>
  <si>
    <t>IOM 100-03, Chapter 1, Part 1, Section 70.2.1; IOM 100-04, Chapter 32, Section 80.2; IOM 100-04, Chapter 32, Section 80.8</t>
  </si>
  <si>
    <t>Deny 93619, 93620, 93653, 93654, or 93656 (Comprehensive electrophysiologic evaluation) when billed without a requisite diagnosis.</t>
  </si>
  <si>
    <t>If a comprehensive electrophysiologic evaluation (93619, 93620, 93653, 93654, 93656) is billed without an approved diagnosis, then deny 93619, 93620, 93653, 93654, or 93656 with reason Not Covered For The Diagnosis Indicated. Diagnosis codes: ICD-9 codes: 426.0-426.7, 427.0-427.5, 427.69, 427.8-427.89, 780.2, 780.4, 798.1, V12.53, V58.69, V67.51; ICD-10 codes: I44-I44.7, I45.0-I45.6, I46-I48.92, I49.0-I49.02, I49.3, I49.5-I49.8, R42, R55, R99, Z09, Z79.899, Z86.74</t>
  </si>
  <si>
    <t>IOM 100-03, Chapter 1, Part 1, Section 20.12</t>
  </si>
  <si>
    <t>Deny 80162 or 80163 (Digoxin) when billed without a covered diagnosis.</t>
  </si>
  <si>
    <t>If 80162 (Digoxin; total) or 80163 (Digoxin; free) is not billed with one of the CMS approved diagnoses, then deny 80162 or 80163 with reason Not Covered For Diagnosis Indicated.</t>
  </si>
  <si>
    <t>IOM 100-03, Chapter 1, Part 3, Section 190.24; Medicare National Coverage Determinations (NCD) Coding Policy Manual and Change Report October 2014</t>
  </si>
  <si>
    <t>Deny J1212 (Injection, DMSO, dimethlsulfoxide, 50%, 50 ml) when billed and the diagnosis is not interstitial cystitis.</t>
  </si>
  <si>
    <t>If J1212 (INJECTION, DMSO, DIMETHYL SULFOXIDE, 50%, 50 ML) is billed and the diagnosis is not interstitial cystitis (ICD-9 code: 595.1; ICD-10 codes: N30.1-N30.11), then deny J1212 with reason Not A Covered Service.</t>
  </si>
  <si>
    <t>IOM 100-03, Chapter 1, Part 4, Section 230.12</t>
  </si>
  <si>
    <t>Deny 51720 (Bladder instillation of anticarcinogenic agent) when billed with J1212 (Injection, DMSO, dimethlsulfoxide, 50%, 50 ml) and the diagnosis is not interstitial cystitis.</t>
  </si>
  <si>
    <t>If 51720 (Bladder instillation of anticarcinogenic agent (including retention time)) is billed with J1212 (INJECTION, DMSO, DIMETHYL SULFOXIDE, 50%, 50 ML) and the diagnosis on the claim is not interstitial cystitis (ICD-9 code: 595.1; ICD-10 codes: N30.1-N30.11), then deny 51720 with reason The Diagnosis Codes On The Claim Do Not Support The Billed Procedure Code.</t>
  </si>
  <si>
    <t>Limit E0935 (CPM device) to one unit per day when billed by any provider within three weeks of the original arthroplasty.</t>
  </si>
  <si>
    <t>If E0935 (CONTINUOUS PASSIVE MOTION EXERCISE DEVICE FOR USE ON KNEE ONLY) is billed and 27447 (Arthroplasty, knee, condyle and plateau; medial AND lateral compartments with or without patella resurfacing (total knee arthroplasty)), 27486 (Revision of total knee arthroplasty, with or without allograft; 1 component), or 27487 (Revision of total knee arthroplasty, with or without allograft; femoral and entire tibial component) has not been billed in the previous 24 days by any provider and any claim type, then deny E0935 with reason Service Denied Because The Related Or Qualifying Service Was Not Paid Or Identified.</t>
  </si>
  <si>
    <t>IOM 100-03, Chapter 1, Part 4, Section 280.1; IOM 100-04, Chapter 20, Section 30.2.1; DME MAC Joint Publication, Payment Rules - Continuous Passive Motion Machines, 01-28-2014</t>
  </si>
  <si>
    <t>If E0935 (CONTINUOUS PASSIVE MOTION EXERCISE DEVICE FOR USE ON KNEE ONLY) is billed with units greater than one (1) by any provider, then adjust units to not exceed the maximum allowed with reason Adjusted Units Because They Exceeded The Amount Allowed. Modifier Exception Package applies.</t>
  </si>
  <si>
    <t>IOM 100-03, Chapter 1, part 4, Section 280.1; DME MAC Joint Publication, Payment Rules ? Continuous Passive Motion Machines, 01-28-2014</t>
  </si>
  <si>
    <t>Deny E0270 (Hospital bed, institutional type includes: oscillating, circulating and Stryker frame, with mattress) when billed and the place of service is 04 (Homeless shelter), 12 (Home), 13 (Assisted living facility), 14 (Group home), 16 (Temporary lodging) or 33 (Custodial care).</t>
  </si>
  <si>
    <t>If E0270 (HOSPITAL BED, INSTITUTIONAL TYPE INCLUDES: OSCILLATING, CIRCULATING AND STRYKER FRAME, WITH MATTRESS) is billed and the place of service is 04 (Homeless shelter), 12 (Home), 13 (Assisted living facility), 14 (Group home), 16 (Temporary lodging), or 33 (Custodial care), then deny E0270 with reason Not A Covered Service.</t>
  </si>
  <si>
    <t>IOM 100-3, Chapter 1, Part 4, Section 280.1</t>
  </si>
  <si>
    <t>Deny A4466 (Garment, belt, sleeve or other covering, elastic or similiar stretchable material, any type, each), A4490-A4510 (Surgical leggings), A4520 (Incontinence garment), A4554 (Disposable underpads), A4928 (Surgical face mask), E0240-E0245 (Bath and toilet aids), E0273 (Bed board), E0274 (Over bed table), E0315 (Bed accessory: board, table, or support device, any type), E0625 (Patient lift, bathroom), E1300 (Whirlpool, portable), A9300 (Exercise equipment), or T4521-T4544 (Diapers) as non-covered services.</t>
  </si>
  <si>
    <t>If A4466 (GARMENT, BELT, SLEEVE OR OTHER COVERING, ELASTIC OR SIMILAR STRETCHABLE MATERIAL, ANY TYPE, EACH), A4490-A4510 (Surgical leggings), A4520 (INCONTINENCE GARMENT, ANY TYPE, (E.G., BRIEF, DIAPER), EACH), A4554 (DISPOSABLE UNDERPADS, ALL SIZES), A4928 (SURGICAL MASK, PER 20), E0240-E0245 (Bath and toilet aids), E0273 (BED BOARD), E0274 (OVER-BED TABLE), E0315 (BED ACCESSORY: BOARD, TABLE, OR SUPPORT DEVICE, ANY TYPE), E0625 (PATIENT LIFT, BATHROOM OR TOILET, NOT OTHERWISE CLASSIFIED), E1300 (WHIRLPOOL, PORTABLE (OVERTUB TYPE)), A9300 (EXERCISE EQUIPMENT), or T4521-T4544 (Diapers) is billed, then deny A4466, A4490-A4510, A4520, A4554, A4928, E0240-E0245, E0273, E0274, E0315, E0625, E1300, A9300, or T4521-T4544 with reason Not A Covered Service.</t>
  </si>
  <si>
    <t>IOM 100-03, Chapter 1, Part 4, Section 280.1</t>
  </si>
  <si>
    <t>Deny electrical stimulation/therapy (G0329, G0281) when billed and the place of service is 12 (Home), 13 (Assisted living facility), 14 (Group home), 16 (Temporary lodging), or 33 (Custodial care).</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</si>
  <si>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in the place of service 12 (Home), 13 (Assisted living facility), 14 (Group home), 16 (Temporary lodging) or 33 (Custodial care), then deny G0281 or G0329 with reason Not A Covered Service.</t>
  </si>
  <si>
    <t>IOM 100-03, Chapter 1, Part 4, Section 270.1; IOM 100-04, Manual, Chapter 32, Section 11.1,A, 11.2.A</t>
  </si>
  <si>
    <t>Limit reimbursement for G0281 (Electrical stimulation, unattended, for chronic ulcers) or G0329 (Electromagnetic therapy, for chronic ulcers) to specific ulcer diagnoses.</t>
  </si>
  <si>
    <t>If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is billed and an approved diagnosis is not present on the claim header, then deny G0281 or G0329 with reason The Diagnosis Codes On The Claim Do Not Support The Billed Procedure Code.</t>
  </si>
  <si>
    <t xml:space="preserve">IOM 100-03, Chapter 1, Part 4, Section 270.1.A; IOM 100-04, Chapter 32, Sections 11.1.A, 11.2.A; LCD: A/BMAC/J5, J8/L34587/R-03-01-2016;  A/BMAC/J-H/L35125/R-10-01-2015; A/BMAC/J5, J8/L28572/R-01-01-2015;  A/BMAC/J-H/L32687/R-01-01-2015 </t>
  </si>
  <si>
    <t>Deny reimbursement for 97032 (Application of modality to one or more areas; electrical stimulation [manual]; each 15 minutes) when billed for the purpose of wound care.</t>
  </si>
  <si>
    <t>If 97032 (Application of a modality to 1 or more areas; electrical stimulation (manual), each 15 minutes) is billed and the diagnosis on the line is a noncovered diagnosis, then deny 97032 with reason Exceeds Clinical Guidelines.</t>
  </si>
  <si>
    <t>IOM 100-03, Chapter 1, Part 4, Section 270.1.A; IOM 100-04, Chapter 32, Sections 11.1.A, 11.2.A; LCD: A/BMAC/J5, J8/L34587/R-03-01-2016; A/BMAC/J-H/L35125/R-10-01-2015; A/BMAC/J5, J8/L28572/R-01-01-2015;  A/BMAC/J-H/L32687/R-01-01-2015</t>
  </si>
  <si>
    <t>Deny G0282 (Electrical stimulation, [unattended], to one or more areas, for wound care other than described in G0281) or G0295 (Electromagnetic therapy, to one or more areas, for wound care other than described in G0329 or for other use) when billed.</t>
  </si>
  <si>
    <t>If G0282 (ELECTRICAL STIMULATION, (UNATTENDED), TO ONE OR MORE AREAS, FOR WOUND CARE OTHER THAN DESCRIBED IN G0281) or G0295 (ELECTROMAGNETIC THERAPY, TO ONE OR MORE AREAS, FOR WOUND CARE OTHER THAN DESCRIBED IN G0329 OR FOR OTHER USES) is billed, then deny G0282 or G0295 with reason Not A Covered Service.</t>
  </si>
  <si>
    <t>IOM 100-03, Chapter 1, Part 4, Section  270.1</t>
  </si>
  <si>
    <t>Deny E0761 (Non-thermal pulsed high frequency radiowaves, high peak power electromagnetic energy treatment device) when billed.</t>
  </si>
  <si>
    <t>If E0761 (NON-THERMAL PULSED HIGH FREQUENCY RADIOWAVES, HIGH PEAK POWER ELECTROMAGNETIC ENERGY TREATMENT DEVICE) is billed, then deny E0761 with reason Not A Covered Service.</t>
  </si>
  <si>
    <t>IOM 100-03, Chapter 1, Part 4, Section 270.1; IOM 100-04, Chapter 32, Section 11.2.A</t>
  </si>
  <si>
    <t>Deny 97014, 97032, E0745, G0283 (Application of electrical stimulation), or A4595 (Electrical stimulator supplies), when billed and the only diagnosis on the claim is Bell's palsy.</t>
  </si>
  <si>
    <t>If 97014 (Application of a modality to 1 or more areas; electrical stimulation (unattended)), 97032 (Application of a modality to 1 or more areas; electrical stimulation (manual), each 15 minutes), A4595 (ELECTRICAL STIMULATOR SUPPLIES, 2 LEAD, PER MONTH, (E.G., TENS, NMES)), E0745 (NEUROMUSCULAR STIMULATOR, ELECTRONIC SHOCK UNIT), or G0283 (ELECTRICAL STIMULATION (UNATTENDED), TO ONE OR MORE AREAS FOR INDICATION(S) OTHER THAN WOUND CARE, AS PART OF A THERAPY PLAN OF CARE) is billed and the only diagnosis on claim is Bell's palsy (ICD-9 code: 351.0; ICD-10 code: G51.0), then deny 97014, 97032, A4595, E0745, or G0283 with reason Not A Covered Service.</t>
  </si>
  <si>
    <t>IOM 100-03, Chapter 1, Part 2, Section 160.15</t>
  </si>
  <si>
    <t>Deny J0882, J0887 or J0890 when billed with modifier EA, EB or EC and the diagnosis is end stage renal disease.</t>
  </si>
  <si>
    <t>If J0882 (INJECTION, DARBEPOETIN ALFA, 1 MICROGRAM (FOR ESRD ON DIALYSIS)), J0886 (Deleted on 01/01/2016), J0887 (INJECTION, EPOETIN BETA, 1 MICROGRAM, (FOR ESRD ON DIALYSIS)), J0890 (INJECTION, PEGINESATIDE, 0.1 MG (FOR ESRD ON DIALYSIS)), Q2047 (Deleted on 01/01/2013; to report use J0890), or Q9972 (Deleted on 01/01/2015; to report use J0887) is billed with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and the diagnosis is end-stage renal disease (ICD-9 code: 585.6; ICD-10 code: N18.6), then deny J0882, J0886, J0887, J0890, Q2047, or Q9972 with reason The Service Code Is Inconsistent With The Modifier Used Or A Required Modifier Is Missing.</t>
  </si>
  <si>
    <t>IOM 100-03, Chapter 1, Part 2, Section 110.21; IOM 100-04, Chapter 17, Section 80.12</t>
  </si>
  <si>
    <t>Deny J0881, J0885 or J0888 when billed with modifier EB.</t>
  </si>
  <si>
    <t>If J0881 (INJECTION, DARBEPOETIN ALFA, 1 MICROGRAM (NON-ESRD USE)), J0885 (INJECTION, EPOETIN ALFA, (FOR NON-ESRD USE), 1000 UNITS), J0888 (INJECTION, EPOETIN BETA, 1 MICROGRAM, (FOR NON ESRD USE)), or Q9973 (Deleted on 01/01/2015; to report use J0888) is billed with modifier EB (Erythropoietic stimulating agent [ESA] administered to treat anemia due to anticancer radiotherapy), then deny J0881, J0885, J0888, or Q9973 with reason Exceeds Clinical Guidelines.</t>
  </si>
  <si>
    <t>Deny J0881, J0885 or J0888 when billed with modifier EC and the diagnosis associated to the claim line is not approved for ESA treatment.</t>
  </si>
  <si>
    <t>If J0881 (INJECTION, DARBEPOETIN ALFA, 1 MICROGRAM (NON-ESRD USE)), J0885 (INJECTION, EPOETIN ALFA, (FOR NON-ESRD USE), 1000 UNITS), J0888 (INJECTION, EPOETIN BETA, 1 MICROGRAM, (FOR NON ESRD USE)), or Q9973 (Deleted on 01/01/2015; to report use J0888) is billed with modifier EC (Erythropoietic stimulating agent [ESA] administered to treat anemia not due to anticancer radiotherapy or anticancer chemotherapy) and one of the following diagnoses is associated to the claim line, then deny J0881, J0885, J0888, or Q9973 with reason Exceeds Clinical Guidelines. Non-covered diagnoses: ICD-9 codes: 205.0-205.22, 205.8-205.92, 207-207.82, 280-280.9, 281.1, 281.2, 281.3, 282.0, 282.2, 282.9, 283.0, 283.10, 283.19, 283.2, 283.9, 285.1, 289.83, V49.89, V58.0; ICD-10 codes: C92-C92.92, C92.A-C92.A2, C92.Z-C92.Z2, C93-C93.92, C93.Z-C93.Z2, C94.0-C94.32, C94.8-C94.82, C95-C95.92, D45, D50-D52.9, D53.1, D55.0-D55.1, D58.0, D58.9, D59.0-D59.2, D59.4-D59.9,D62</t>
  </si>
  <si>
    <t>IOM 100-03, Chapter 1, Section 110.21; IOM 100-04, Chapter 17, Section 80.12; CMS Transmittal 1580, 12-03-2015, CR9252; LCD: A/BMAC/J15/L34356/R-01-01-2016; A/BMAC/J-K, J6/L33617 (A52856)/R-01-01-2016; A/BMAC/J5, J8/L34633/R-01-01-2016; A/BMAC/J-E/L34165/ R-01-01-2016; A/BMAC/J-E/L34167/R-01-01-2016; A/BMAC/J-F/L34107/R-10-01-2015; A/BMAC/J-F/L34202/R-10-01-2015; A/BMAC/J-N/L29168/R-01-01-2015; A/BMAC/J-N/L29339/R-01-01-2015; A/BMAC/J-F/L24301/R-09-01-2014; A/BMAC/J-N/L28836/R-01-01-2015; A/BMAC/J-N/L28869/R-01-01-2015; A/BMAC/J-K, J6/L25211 (A44399)/R-04-01-2015; BMAC/J15/L31867 (A50746)/R-03-23-2013; A/BMAC/J-F/L26381/R-09-01-2014; A/BMAC/J-E/L33356/R-09-01-2014; A/BMAC/J-E/L33525/R-09-01-2014; A/BMAC/J5, J8/L31074/R-02-01-2015</t>
  </si>
  <si>
    <t>Deny J0881, J0885 or J0888 when billed without modifier EA, EB or EC.</t>
  </si>
  <si>
    <t>If J0881 (INJECTION, DARBEPOETIN ALFA, 1 MICROGRAM (NON-ESRD USE)), J0885 (INJECTION, EPOETIN ALFA, (FOR NON-ESRD USE), 1000 UNITS), J0888 (INJECTION, EPOETIN BETA, 1 MICROGRAM, (FOR NON ESRD USE)), or Q9973 (Deleted on 01/01/2015; to report use J0888) is billed without modifier EA (Erythropoietic stimulating agent [ESA] administered to treat anemia due to anticancer chemotherapy, EB (Erythropoietic stimulating agent [ESA] administered to treat anemia due to anticancer radiotherapy), or EC (Erythropoietic stimulating agent [ESA] administered to treat anemia not due to anticancer radiotherapy or anticancer chemotherapy), then deny J0881, J0885, J0888, or Q9973 with reason The Service Code Is Inconsistent With The Modifier Used Or A Required Modifier Is Missing.</t>
  </si>
  <si>
    <t>Deny additional units of G0166 when greater than 35 units have been billed within a two month period.</t>
  </si>
  <si>
    <t>If G0166 (EXTERNAL COUNTERPULSATION, PER TREATMENT SESSION) is billed with greater than 35 units in a 60-day period, then deny additional billings of G0166 with reason Adjusted Units Because They Exceeded The Amount Allowed.</t>
  </si>
  <si>
    <t>IOM 100-03, Chapter 1, Part 1, Section 20.20</t>
  </si>
  <si>
    <t>Deny G0166 when billed and the diagnosis is not angina pectoris.</t>
  </si>
  <si>
    <t>If G0166 (EXTERNAL COUNTERPULSATION, PER TREATMENT SESSION) is billed and a diagnosis of disabling angina is not present on the claim header, then deny G0166 with reason Not Covered For Diagnosis Indicated. Diagnosis codes: ICD-9 codes: 413.9, 414.02-414.07; ICD-10 codes: I20.8, I20.9, I25.111-I25.119, I25.701-I25.709, I25.711-I25.719, I25.721-I25.729, I25.731-I25.739, I25.751-I25.759, I25.761-I25.769, I25.791-I25.799</t>
  </si>
  <si>
    <t>IOM 100-03, Chapter 1, Part 1, Section 20.20; IOM 100-04, Chapter 32, Section 130; CMS Transmittal 1580, 12-03-2015, CR9252; LCD: A/BMAC/J-M/L28838/R-02-16-2009; A/BMAC/J-M/L28871/R-02-16-2009; A/BMAC/J-M/L29171/R-02-16-2009; A/BMAC/J-M/L29322/R-02-16-2009; LCA: BMAC/J-J/A53377/R-09-01-2014; BMAC/J-M/A53609/R-05-21-2015</t>
  </si>
  <si>
    <t>Deny 99201-99205, 99212-99215, 99217-99220 or 99241-99245 (Evaluation and management services) when billed with G0166 (External counterpulsation (ECP) therapy).</t>
  </si>
  <si>
    <t>If an evaluation and management service (99201-99205, 99212-99215, 99217-99220, 99241-99245) is billed with G0166 (EXTERNAL COUNTERPULSATION, PER TREATMENT SESSION), then deny the evaluation and management service with reason Included In Primary Procedure. Exception: Modifier 25 appended to the evaluation and management service</t>
  </si>
  <si>
    <t>IOM 100-03, Chapter 1, Part 1, Section 20.20; IOM 100-04, Chapter 32, Section 130.1</t>
  </si>
  <si>
    <t>Deny 94760 or 94761 (Pulse oximetry) when billed with G0166 (External counterpulsation).</t>
  </si>
  <si>
    <t>If pulse oximetry (94760, 94761) is billed with G0166 (EXTERNAL COUNTERPULSATION, PER TREATMENT SESSION), then deny 94760 or 94761 with reason Included In Primary Procedure. Modifier Exception Package Applies</t>
  </si>
  <si>
    <t>Deny G0166 (External counterpulsation) when billed and the bill type is not 0120-012Z (Hospital inpatient part B), 0130-013Z (Hospital outpatient), 0830-0839 (Ambulatory surgery center), or 0851-085P (Critical access center outpatient part B).</t>
  </si>
  <si>
    <t>If G0166 (EXTERNAL COUNTERPULSATION, PER TREATMENT SESSION) is billed and the bill type is not 0120-012Z (Hospital Inpatient Part B), 0130-013Z (Hospital Outpatient), 0830-0839 (Ambulatory Surgery Center), or 0850-085Z (Critical Access Center Outpatient Part B) then deny G0166 with reason Place Of Service Inappropriate For Procedure.</t>
  </si>
  <si>
    <t>IOM 100-03, Chapter 1, Part 1, Section 20.20; IOM 100-04, Chapter 32, Section 130.2</t>
  </si>
  <si>
    <t>Deny 36522 (Photopheresis, extracorporeal) when billed and the diagnosis is not cutaneous T-cell lymphoma, acute cardiac allograft rejection, graft-versus-host disease, or bronchiolitis obliterans syndrome following lung allograft transplantation.</t>
  </si>
  <si>
    <t>If 36522 (Photopheresis, extracorporeal) is billed and a diagnosis of cutaneous T-cell lymphoma (ICD-9 codes: 202.1-202.18, 202.2-202.28; ICD-10 codes: C84.0-C84.09, C84.1-C84.19, C84.A-C84.A9), acute cardiac allograft rejection (ICD-9 code: 996.83; ICD-10 codes: T86.21-T86.23, T86.290, T86.31-T86.33, Z94.3), chronic graft-versus-host disease (ICD-9 codes: 279.50, 279.52, 279.53, 996.85, 996.88, 999.89; ICD-10 codes: D89.811-D89.813, T86.01-T86.03, T86.5, Z94.81), or bronchiolitis obliterans syndrome following lung allograft transplantation (ICD-9 codes: 491.20, 491.21, 491.9, 496, 996.84, V70.7; ICD-10 codes: J42, J44.1, J44.9, T86.81-T86.819, Z00.6, Z94.2) is not present on the claim header, then deny 36522 with reason Not Covered For Diagnosis Indicated.</t>
  </si>
  <si>
    <t>IOM 100-03, Chapter 1, Part 2, Section 110.4.B; IOM 100-04, Chapter 32, Section 190;  CMS Transmittal 1658, 04-29-2016, CR9540</t>
  </si>
  <si>
    <t xml:space="preserve">Deny 36522 (Photopheresis, extracorporeal) when billed with a diagnosis of graft-versus-host disease and a diagnosis of complications of transplanted organ, or complication of blood transfusion is not also present._x000D_
_x000D_
</t>
  </si>
  <si>
    <t>If 36522 (Photopheresis, extracorporeal) is billed with a diagnosis of chronic graft-versus-host disease (ICD-9 codes: 279.50, 279.52, 279.53; ICD-10 codes: D89.811-D89.813) and a diagnosis of complications of transplanted organ (ICD-9 codes: 996.83, 996.85, 996.88; ICD-10 codes: T86.01-T86.03, T86.21-T86.23, T86.290, T86.31-T86.33, T86.5, Z94.3, Z94.81) or complication of blood transfusion (ICD-9 code: 999.89) is not also present on the claim, then deny with reason The Diagnosis Codes On The Claim Do Not Support The Billed Procedure Code.</t>
  </si>
  <si>
    <t>_x000D_
IOM 100-03, Chapter 1, Part 2, Section 110.4.B; CMS Transmittal 1658, 04-29-2016, CR9540</t>
  </si>
  <si>
    <t>Deny 36522 (Photopheresis, extracorporeal) when billed with a diagnosis of bronchiolitis obliterans syndrome following lung allograft transplantation and a diagnosis of examination of participant in clinical trial is not also present.</t>
  </si>
  <si>
    <t>If 36522 (Photopheresis, extracorporeal) is billed with a diagnosis of bronchiolitis obliterans syndrome following lung allograft transplantation (ICD-9 codes: 491.20, 491.21, 491.9, 496, 996.84; ICD-10 codes: J42, J44.1, J44.9, T86.81-T86.819, Z94.2) and a diagnosis for an encounter for examination for normal comparison and control in a clinical research program (ICD-9 code: V70.7; ICD-10 code: Z00.6) is not also present on the claim header, then deny 36522 with reason Secondary Diagnosis Missing Or Invalid.</t>
  </si>
  <si>
    <t>IOM 100-03, Chapter 1, Part 2, Section 110.4.B; IOM 100-04, Chapter 32, Section 190.2</t>
  </si>
  <si>
    <t>Deny 36522 (Photopheresis, extracorporeal) when billed with a diagnosis of bronchiolitis obliterans syndrome following lung allograft transplantation and clinical service modifier Q0 or Q1 is not also present.</t>
  </si>
  <si>
    <t>If 36522 (Photopheresis, extracorporeal) is billed with a diagnosis of bronchiolitis obliterans syndrome following lung allograft transplantation (ICD-9 codes: 491.20, 491.21, 491.9, 496, 996.84; ICD-10 codes: J42, J44.1, J44.9, T86.81-T86.819, Z94.2) and modifier Q0 (Investigational clinical service provided in a clinical research study that is in an approved clinical research study) or Q1 (Routine clinical service provided in a clinical research study that is in an approved clinical research study) is not appended to the line, then deny 36522 with reason The Service Code Is Inconsistent With The Modifier Used Or A Required Modifier Is Missing.</t>
  </si>
  <si>
    <t>Deny 36522 (Photopheresis, extracorporeal) when billed with a diagnosis of bronchiolitis obliterans syndrome following lung allograft transplantation with Bill Types 0110-011Z (Hospital Inpatient Part A), 0130-013Z (Hospital Outpatient), or 0850-085Z (Critical Access Center Outpatient Part B), and Condition Code 30 (Non-research services provided to patients enrolled in a qualified clinical trial) is not present.</t>
  </si>
  <si>
    <t>If 36522 (Photopheresis, extracorporeal) is billed with a diagnosis of bronchiolitis obliterans syndrome following lung allograft transplantation (ICD-9 codes: 491.20, 491.21, 491.9, 496, 996.84; ICD-10 codes: J42, J44.1, J44.9, T86.81-T86.819, Z94.2) and the Bill Type is 0110-011Z (Hospital Inpatient Part A), 0130-013Z (Hospital Outpatient), or 0850-085Z (Critical Access Center Outpatient Part B) and Condition Code 30 (Non-Research Services Provided to Patients Enrolled in a Qualified Clinical Trial) is not present on the claim, then deny 36522 with reason Procedure Inappropriately Coded.</t>
  </si>
  <si>
    <t>Deny 36522 (Photopheresis, extracorporeal) when billed and the bill type is not 011X (Hospital inpatient Part A), 013X (Hospital outpatient), or 085X (Critical access center outpatient Part B).</t>
  </si>
  <si>
    <t>If 36522 (Photopheresis, extracorporeal) is billed and the Bill Type is not 0110-011Z (Hospital Inpatient Part A), 0130-013Z (Hospital Outpatient), or 0850-085Z (Critical Access Center Outpatient Part B), then deny 36522 with reason Place Of Service Inappropriate For Procedure.</t>
  </si>
  <si>
    <t>Deny M0301 (Fabric Wrapping of Abdominal Aneurysm) as a noncovered service.</t>
  </si>
  <si>
    <t>If M0301 (FABRIC WRAPPING OF ABDOMINAL ANEURYSM) is billed, then deny M0301 with reason Not A Covered Service.</t>
  </si>
  <si>
    <t>IOM 100-03, Chapter 1, Part 1, Section 20.23</t>
  </si>
  <si>
    <t>Deny 82272 (Blood, occult, by peroxidase activity, qualitative; feces, single specimen) when billed without a covered diagnosis.</t>
  </si>
  <si>
    <t>If 82272 (Blood, occult, by peroxidase activity (eg, guaiac), qualitative, feces, 1-3 simultaneous determinations, performed for other than colorectal neoplasm screening) or G0394 (Deleted on 01/01/2009) is not billed with one of the CMS-approved diagnoses, then deny 82272 or G0394 with reason Not Covered For Diagnosis Indicated.</t>
  </si>
  <si>
    <t>IOM 100-03, Chapter 1, Part 3, Section 190.34; NCD Coding Policy Manual and Change Report, July 2010; CMS Transmittal 2001, 07-16-2010, CR7057</t>
  </si>
  <si>
    <t>Deny E0764 (Functional neuromuscular stimulation, transcutaneous stimulation of sequential muscle groups of ambulation with computer control, used for walking by spinal cord injured, entire system, after completion of training program) or E0770 ( Functional electrical stimulator, transcutaneous stimulation of nerve and/or muscle groups, any type, complete system, not otherwise specified) when billed without a requisite diagnosis.</t>
  </si>
  <si>
    <t>If E0764 (FUNCTIONAL NEUROMUSCULAR STIMULATION, TRANSCUTANEOUS STIMULATION OF SEQUENTIAL MUSCLE GROUPS OF AMBULATION WITH COMPUTER CONTROL, USED FOR WALKING BY SPINAL CORD INJURED, ENTIRE SYSTEM, AFTER COMPLETION OF TRAINING PROGRAM) or E0770 (FUNCTIONAL ELECTRICAL STIMULATOR, TRANSCUTANEOUS STIMULATION OF NERVE AND/OR MUSCLE GROUPS, ANY TYPE, COMPLETE SYSTEM, NOT OTHERWISE SPECIFIED) is billed and one of the following diagnosis codes is present on the claim header, then deny E0764 or E0770 with reason The Diagnosis Codes On The Claim Do Not Support The Billed Procedure Code.</t>
  </si>
  <si>
    <t>IOM 100-03 , Chapter 1, Part 2, Section 160.12</t>
  </si>
  <si>
    <t>Deny 82977 (Glutamyltransferase, gamma) when billed without a covered diagnosis.</t>
  </si>
  <si>
    <t>If 82977 (Glutamyltransferase, gamma (GGT)) is not billed with one of the CMS-approved diagnoses, then deny 82977 with reason Not Covered For Diagnosis Indicated.</t>
  </si>
  <si>
    <t>IOM 100-03, Chapter 1, Part 3, Section 190.32; NCD Coding Policy Manual and Change Report, July 2010; CMS Transmittal 2001, 07-16-2010, CR7057</t>
  </si>
  <si>
    <t>Deny M0100 (Intragastric hypothermia using gastric freezing) when billed as a noncovered service.</t>
  </si>
  <si>
    <t>If M0100 (INTRAGASTRIC HYPOTHERMIA USING GASTRIC FREEZING) is billed, then deny M0100 with reason Not A Covered Service.</t>
  </si>
  <si>
    <t>IOM 100-03, Chapter 1, Part 2, Section 100.6</t>
  </si>
  <si>
    <t>Deny 83036 when billed by any provider more than once per month and the diagnosis is diabetes mellitus in pregnant women.</t>
  </si>
  <si>
    <t>If 83036 (Hemoglobin; glycosylated (A1C)) is billed for greater than one unique visit in 30 days, and a diagnosis of diabetes mellitus complicating pregnancy (ICD-9 codes: 648.0-648.04; ICD-10 codes: O24.0-O24.33; O24.8-O24.93) and any of these diagnoses is on both claims, then deny 83036 with reason Exceeds Clinical Guidelines.</t>
  </si>
  <si>
    <t>IOM 100-03, Chapter 1, Part 3, Section 190.21; NCD Coding Policy Manual and Change Report, October 2014</t>
  </si>
  <si>
    <t>Deny 82985 (Glycated protein) or 83036 (Hemoglobin; glycosylated) when billed without a covered diagnosis.</t>
  </si>
  <si>
    <t>If 82985 (Glycated protein) or 83036 (Hemoglobin; glycosylated (A1C)) is not billed with one of the CMS-approved diagnoses, then deny 82985 or 83036 with reason Not Covered For Diagnosis Indicated. Diagnoses: 211.7, 249-249.91, 250-250.93, 251.0-251.4, 251.8-251.9, 258-258.9, 271.4, 275.0-275.09, 577.1, 579.3, 648.00, 648.03, 648.04, 648.80, 648.83-648.84, 790.2-790.29, 790.6, 962.3, V12.2-V12.29, V58.67, V58.69</t>
  </si>
  <si>
    <t>Deny 83036 (Hemoglobin; glycosylated [A1C]) when billed more than once within three months and the diagnosis is controlled diabetes mellitus.</t>
  </si>
  <si>
    <t>If 83036 (Hemoglobin; glycosylated (A1C)) is billed more than once within a 90-day period and the diagnosis is for controlled diabetes mellitus, then deny additional billings of 83036 with reason Same/Similar Service Performed Recently. ICD-9 diagnosis codes for controlled diabetes mellitus: 249.00, 249.10, 249.20, 249.30, 249.40, 249.50, 249.60, 249.70, 249.80, 249.90, 250.00, 250.01, 250.10, 250.11, 250.20, 250.21, 250.30, 250.31, 250.40, 250.41, 250.50, 250.51, 250.60, 250.61, 250.70, 250.71, 250.80, 250.81, 250.90, 250.91</t>
  </si>
  <si>
    <t>Deny P2031 (Hair analysis [excluding arsenic]) when billed as a noncovered service.</t>
  </si>
  <si>
    <t>If P2031 (HAIR ANALYSIS (EXCLUDING ARSENIC)) is billed, then deny P2031 with reason Not A Covered Service.</t>
  </si>
  <si>
    <t>IOM 100-03, Chapter 1, Part 3, Section 190.6</t>
  </si>
  <si>
    <t>Deny 0085T (Breath test for heart transplant rejection) when billed.</t>
  </si>
  <si>
    <t>If 0085T (Breath test for heart transplant rejection) is billed, then deny with reason Not A Covered Service. This policy is effective 12/8/2008.</t>
  </si>
  <si>
    <t>IOM 100-3, Chapter 1, Part 4, Section 260.10.</t>
  </si>
  <si>
    <t>Deny 90935-90940 (Hemodialysis) when billed and the only diagnosis on the claim is schizophrenia.</t>
  </si>
  <si>
    <t>If 90935-90940 (Hemodialysis) is billed and the only diagnosis on the claim is for a schizophrenic disorder (ICD-9 codes 295-295.95; ICD-10 codes: F20-F21, F25-F25.9), then deny 90935-90940 with reason Not A Covered Service.</t>
  </si>
  <si>
    <t>IOM 100-03, Chapter 1, Part 2, Section 130.8</t>
  </si>
  <si>
    <t>Deny both hemoperfusion (90997) and deferoxamine (J0895) when billed and the only diagnosis on the claim is iron overload.</t>
  </si>
  <si>
    <t>If 90997 (Hemoperfusion (eg, with activated charcoal or resin)) is billed with J0895 (INJECTION, DEFEROXAMINE MESYLATE, 500 MG) and the only diagnosis on the claim is iron overload (ICD-9 codes: 275.0-275.09; ICD-10 codes: E83.1-E83.19), then deny 90997 and J0895 with reason Not A Covered Service.</t>
  </si>
  <si>
    <t>IOM 100-03, Chapter 1, Part 2, Section 110.15.B</t>
  </si>
  <si>
    <t>Deny 80074 (Acute Hepatitis Panel) when billed without a covered diagnosis.</t>
  </si>
  <si>
    <t>If 80074 (Acute hepatitis panel This panel must include the following: Hepatitis A antibody (HAAb), IgM antibody (86709) Hepatitis B core antibody (HBcAb), IgM antibody (86705) Hepatitis B surface antigen (HBsAg) (87340) Hepatitis C antibody (86803)) is not billed with one of the following diagnoses, then deny 80074 with reason Not Covered For Diagnosis Indicated. Diagnoses: 070-070.9, 456.0-456.21, 570, 571.5, 572-572.8, 573.3, 573.5, 780.31-780.33, 780.7-780.79, 782.4, 783.0-783.6, 787.0-787.04, 789.0-789.09, 789.1, 789.61, 789.7, 790.4, 794.8, 996.82, V72.85</t>
  </si>
  <si>
    <t>IOM 100-03, Chapter 1, Part 3, Section 190.33; Medicare National Coverage Determinations (NCD) Coding Policy Manual and Change Report October 2011</t>
  </si>
  <si>
    <t>Deny E0607, E2100, E2101 (Blood glucose monitor), or A4233-A4236, A4253, A4255 (Supplies and accessories) when billed without a diagnosis of diabetes mellitus.</t>
  </si>
  <si>
    <t>If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E0607 (HOME BLOOD GLUCOSE MONITOR), E2100 (BLOOD GLUCOSE MONITOR WITH INTEGRATED VOICE SYNTHESIZER) or E2101 (BLOOD GLUCOSE MONITOR WITH INTEGRATED LANCING/BLOOD SAMPLE) is billed and a diagnosis of diabetes mellitus (ICD-9 codes: 249-250.93; ICD-10 codes: E08-E13.9), diabetes mellitus in pregnancy (ICD-9 codes: 648.0-648.04; ICD-10 codes: O24.0-O24.33, O24.8-O24.93), or gestational diabetes mellitus (ICD-9 codes: 648.8-648.84; ICD-10 codes: O24.4-O24.439) is not present on the claim header, then deny A4233, A4234, A4235, A4236, A4253, A4255, E0607, E2100 or E2101 with reason Not Covered For Diagnosis Indicated.</t>
  </si>
  <si>
    <t>IOM 100-3, Chapter 1, Part 1, Section 40.2; LCD: J-A, J-B, J-C, J-D/L33822/R-07-01-2016; DMEMAC/J-A/L11530/R-01-01-2014; J-B/L27231/R-01-01-2014; J-C/L11520/R-01-01-2014; J-D/L196/R-01-01-2014</t>
  </si>
  <si>
    <t>Deny E1399 (Durable medical equipment, miscellaneous) when billed with a diagnosis of cluster headache.</t>
  </si>
  <si>
    <t>If E1399 (DURABLE MEDICAL EQUIPMENT, MISCELLANEOUS) is billed with a diagnosis of cluster headache (ICD-9 codes: 339.00-339.02; ICD-10 codes: G44.00-G44.029), then deny E1399 with reason Not Covered For Diagnosis Indicated.</t>
  </si>
  <si>
    <t>Deny E0424 (Stationary compressed gaseous oxygen system, rental) when billed with a diagnosis of cluster headache and modifier QF or QG is not also reported.</t>
  </si>
  <si>
    <t>If E0424 (STATIONARY COMPRESSED GASEOUS OXYGEN SYSTEM, RENTAL; INCLUDES CONTAINER, CONTENTS, REGULATOR, FLOWMETER, HUMIDIFIER, NEBULIZER, CANNULA OR MASK, AND TUBING) is billed and with a diagnosis of cluster headache (ICD-9 codes: 339.00-339.02; ICD-10 codes: G44.00-G44.029) and modifier QF (Prescribed Amount of Oxygen Exceeds 4 Liters Per Minute (LPM) and Portable Oxygen is Prescribed) or QG (Prescribed Amount of Oxygen is Greater than 4 Liters Per Minute (LPM)) is not appended to the line, then deny E0424 with reason The Service Code Is Inconsistent With The Modifier Used Or A Required Modifier Is Missing.</t>
  </si>
  <si>
    <t>Deny E0424 (Stationary compressed gaseous oxygen system, rental) when billed with a diagnosis of cluster headache and modifier Q0 is not also reported.</t>
  </si>
  <si>
    <t>If E0424 (STATIONARY COMPRESSED GASEOUS OXYGEN SYSTEM, RENTAL; INCLUDES CONTAINER, CONTENTS, REGULATOR, FLOWMETER, HUMIDIFIER, NEBULIZER, CANNULA OR MASK, AND TUBING) is billed with a diagnosis of cluster headache (ICD-9 codes: 339.00-339.02; ICD-10 codes: G44.00-G44.029) and modifier Q0 (Investigational clinical service provided in a clinical research study that is an approved clinical research study) is not appended to the line, then deny E0424 with reason The Service Code Is Inconsistent With The Modifier Used Or A Required Modifier Is Missing.</t>
  </si>
  <si>
    <t>Deny E0424 (Stationary compressed gaseous oxygen system, rental) when billed with a diagnosis of cluster headache and a diagnosis of examination of participant in clinical trial is not also present.</t>
  </si>
  <si>
    <t>If E0424 (STATIONARY COMPRESSED GASEOUS OXYGEN SYSTEM, RENTAL; INCLUDES CONTAINER, CONTENTS, REGULATOR, FLOWMETER, HUMIDIFIER, NEBULIZER, CANNULA OR MASK, AND TUBING) is billed with a diagnosis of cluster headache (ICD-9 codes: 339.00-339.02; ICD-10 codes: G44.00-G44.029) and a diagnosis of examination of a participant in a clinical trial (ICD-9 code: V70.7; ICD-10 code: Z00.6) is not also present on the claim header, then deny E0424 with reason The Diagnosis Codes On The Claim Do Not Support The Billed Procedure Code.</t>
  </si>
  <si>
    <t>Deny E0424 (Stationary compressed gaseous oxygen system, rental) when billed with a diagnosis of cluster headache and the place of service is not 12 (Home).</t>
  </si>
  <si>
    <t>If E0424 (STATIONARY COMPRESSED GASEOUS OXYGEN SYSTEM, RENTAL; INCLUDES CONTAINER, CONTENTS, REGULATOR, FLOWMETER, HUMIDIFIER, NEBULIZER, CANNULA OR MASK, AND TUBING) is billed with a diagnosis of cluster headache (ICD-9 codes: 339.00-339.02; ICD-10 codes: G44.00-G44.029) and the place of service is not 12 (Home), then deny E0424 with reason Place Of Service Inappropriate For Procedure.</t>
  </si>
  <si>
    <t>Deny G0249 or G0250 (Home prothrombin time [INR] monitoring) when billed more than once within a month.</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</si>
  <si>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or G0250 (PHYSICIAN REVIEW, INTERPRETATION, AND PATIENT MANAGEMENT OF HOME INR TESTING FOR PATIENT WITH EITHER MECHANICAL HEART VALVE(S), CHRONIC ATRIAL FIBRILLATION, OR VENOUS THROMBOEMBOLISM WHO MEETS MEDICARE COVERAGE CRITERIA; TESTING NOT OCCURRING MORE FREQUENTLY THAN ONCE A WEEK; BILLING UNITS OF SERVICE INCLUDE 4 TESTS) is billed for more than one unique visit every 28 days, then deny additional billings of G0249 or G0250 with reason Exceeds Clinical Guidelines.</t>
  </si>
  <si>
    <t xml:space="preserve"> IOM 100-03, Chapter 1, Part 3, section 190.11; IOM 100-04, Chapter 32, Section 60.6.</t>
  </si>
  <si>
    <t>Deny G0248-G0250 (Home prothrombin time [INR] monitoring) when billed without a required diagnosis.</t>
  </si>
  <si>
    <t>If G0248-G0250 (Home INR monitoring or testing for patients with either mechanical heart valve[s], chronic atrial fibrillation, or venous thromboembolism) is billed and an approved diagnosis is not present on the claim header, then deny G0248-G0250 with reason Not Covered For Diagnosis Indicated. Approved diagnosis codes: ICD-9 codes: 289.81, 415.11, 415.12, 415.19, 427.31, 451-451.9, 453-453.9, V43.3; ICD-10 codes: D68.5-D68.59, D68.61, D68.62, I23.6, I26.01, I26.09, I26.90, I26.99, I27.82, I48.0, I48.2, I48.91, I67.6, I80-I80.9, I82.0-I82.499, I82.4Y-I82.4Y9, I82.4Z-I82.4Z9, I82.50-I82.599, I82.5Y-I82.5Y9, I82.5Z-I82.5Z9, I82.6-I82.729, I82.A-I82.A29, I82.B-I82.B29, I82.C-I82.C29, I82.8-I82.91, O22.5-O22.53, O87.3, Z79.01, Z86.718, Z95.2, Z95.4</t>
  </si>
  <si>
    <t>IOM 100-03, Chapter 1, Part 3, Section 190.11; IOM 100-04, Chapter 32, Section 60.4.1/60.5.2</t>
  </si>
  <si>
    <t>Deny additional units of G0249 (Home prothrombin time [INR]) when greater than three units have been billed within a three month period.</t>
  </si>
  <si>
    <t>If G0249 (PROVISION OF TEST MATERIALS AND EQUIPMENT FOR HOME INR MONITORING OF PATIENT WITH EITHER MECHANICAL HEART VALVE(S), CHRONIC ATRIAL FIBRILLATION, OR VENOUS THROMBOEMBOLISM WHO MEETS MEDICARE COVERAGE CRITERIA; INCLUDES: PROVISION OF MATERIALS FOR USE IN THE HOME AND REPORTING OF TEST RESULTS TO PHYSICIAN; TESTING NOT OCCURRING MORE FREQUENTLY THAN ONCE A WEEK; TESTING MATERIALS, BILLING UNITS OF SERVICE INCLUDE 4 TESTS) is billed for greater than three units every three months, then adjust units to not exceed the maximum allowed every three months with reason Adjusted Units Because They Exceeded The Amount Allowed.</t>
  </si>
  <si>
    <t>IOM 100-03, Chapter 1, Part 3, Section 190.11; IOM 100-04, Chapter 30, Section 60.6; CMS Transmittal A-03-076, 08-29-2003, CR2887</t>
  </si>
  <si>
    <t>Deny 84702 (Gonadotropin, chorionic; quantitative) when billed without a covered diagnosis.</t>
  </si>
  <si>
    <t>If 84702 (Gonadotropin, chorionic (hCG); quantitative) is not billed with one of the following diagnoses, then deny 84702 with reason Not Covered For Diagnosis Indicated. Covered diagnoses: 158.0, 158.8, 164.2-164.9, 181, 183.0, 183.8, 186.0, 186.9, 194.4, 197.1, 197.6, 198.6, 198.82, 236.1, 338.3, 623.8, 625.9, 630, 631-631.8, 632, 633.9-633.91, 634.0-634.02, 640.0-640.03, 642.3-642.34, 642.4-642.94, 795.89, V10.09, V10.29, V10.43, V10.47, V22.0-V22.1.</t>
  </si>
  <si>
    <t>IOM 100-03, Chapter 1, Part 3, Section 190.27; NCD Coding Policy Manual and Change Report, July 2011; CMS Transmittal 2257, 07-22-2011, CR7057</t>
  </si>
  <si>
    <t>Deny 86689, 86701-86703, 87390-87391, 87534-87535, 87537, or 87538 (Human immunodeficiency virus testing) when billed without a covered diagnosis.</t>
  </si>
  <si>
    <t>If 86689 (Antibody; HTLV or HIV antibody, confirmatory test (eg, Western Blot)), 86701-86702 (Qualitative or semi quantitative immunoassays performed by multiple step methods; HIV-1 or HIV-2), 86703 (Antibody; HIV-1 and HIV-2, single result), 87390-87391 (Infectious agent antigen detection by enzyme immunoassay technique, qualitative or semiquantitative, multiple step method; HIV-1 or HIV-2), 87534 (Infectious agent detection by nucleic acid (DNA or RNA); HIV-1, direct probe technique), 87535 (Infectious agent detection by nucleic acid (DNA or RNA); HIV-1, amplified probe technique, includes reverse transcription when performed), 87537 (Infectious agent detection by nucleic acid (DNA or RNA); HIV-2, direct probe technique), or 87538 (Infectious agent detection by nucleic acid (DNA or RNA); HIV-2, amplified probe technique, includes reverse transcription when performed) is not billed with one of the CMS approved diagnoses, then deny 86689, 86701-86702, 86703, 87390-87391, 87534, 87535, 87537, or 87538 with reason Not Covered For Diagnosis Indicated.</t>
  </si>
  <si>
    <t>IOM 100-03, Chapter 1, Part 3, Section 190.14; Medicare National Coverage Determinations (NCD) Coding Policy Manual and Change Report October 2011</t>
  </si>
  <si>
    <t>Deny 87536 or 87539 (Human immunodeficiency virus testing) when billed without a covered diagnosis.</t>
  </si>
  <si>
    <t>If 87536 (Infectious agent detection by nucleic acid (DNA or RNA); HIV-1, quantification, includes reverse transcription when performed) or 87539 (Infectious agent detection by nucleic acid (DNA or RNA); HIV-2, quantification, includes reverse transcription when performed) is not billed with one of the following diagnoses, then deny 87536 or 87539 with reason Not Covered For Diagnosis Indicated. Covered diagnoses: 042, 079.53, 647.6-647.64, 795.71 and V08.</t>
  </si>
  <si>
    <t>IOM 100-03, Chapter 1, Part 3, Section 190.13</t>
  </si>
  <si>
    <t>Deny V2520-V2523 (Hydrophilic contact lenses) when billed and the only diagnoses on the claim is for treatment of disorders of refraction and accomodation.</t>
  </si>
  <si>
    <t>If V2520-V2523 (Hydrophilic contact lenses) is billed and the only diagnosis on the claim is for non-diseased eyes with spherical ametropia, refractive astigmatism, and/or corneal astigmatism (ICD-9 codes: 367.0-367.4, 367.89, 367.9; ICD-10 codes: H52.0-H52.4, H52.6, H52.7), then deny V2520-V2523 with reason The Diagnosis Codes On The Claim Do Not Support The Billed Procedure Code.</t>
  </si>
  <si>
    <t>IOM 100-03, Chapter 1, Part 1, Section 80.4</t>
  </si>
  <si>
    <t>Deny 99183 (Hyperbaric oxygen therapy) or G0277 (Hyperbaric oxygen under pressure, full body chamber, per 30 minute interval) when submitted without a requisite diagnosis.</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</si>
  <si>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an approved diagnosis is not on the claim header, then deny 99183, C1300, or G0277 with reason The Diagnosis Codes On The Claim Do Not Support The Billed Procedure Code.</t>
  </si>
  <si>
    <t>IOM 100-03, Chapter 1, Part 1, Section 20.29.A;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 Undersea and Hyperbaric Medical Society.</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</si>
  <si>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diagnosis is ulcer of the lower limbs (ICD-9 code: 707.1-707.19 ICD-10 code: I70.23-I70.239, I70.24-I70.249, I70.25, I70.33-I70.339, I70.34-I70.349, I70.43-I70.439, I70.44-I70.449, I70.53-I70.539, I70.54-I70.549, I70.63-I70.639, I70.64-I70.649, I70.73-I70.739, I70.74-I70.749, L97.11-L97.119, L97.12-L97.129, L97.21-L97.219, L97.22-L97.229, L97.31-L97.319, L97.32-L97.329, L97.41-L97. 419, L97.42- L97.429, L97.51-L97.519, L97.52-L97.529, L97.81-L97.819, L97.82-L97.829, L97.91-L97.919, L97.92-L97.929 ) and one of the approved (Billed Without) diagnosis codes is not also present on the claim header, then deny 99183, C1300, or G0277 with reason The Diagnosis Codes On The Claim Do Not Support The Billed Procedure Code.</t>
  </si>
  <si>
    <t>IOM 100-03, Chapter 1, Section 20.29A-#15; IOM 100-04, Chapter 32, Section 30; CMS Transmittal 1665, 05-13-2016, CR9631; LCD: A/BMAC/J-N/L36504/R-08-11-2016; A/BMAC/J-H, J-L/L35021/R-12-31-2015; A/BMAC/J-L/L32018/R-01-01-2015; A/BMAC/J-H/L32739/R-01-01-2015; A/BMAC/J-N/L28887/R-01-01-2015; A/BMAC/J-N/L28909/R-01-01-2015; A/BMAC/J-N/L29192/R-01-01-2015; A/BMAC/J-N/L29347/R-01-01-2015; LCA: A/BMAC/J6, J-K/A52380/R-01-01-2016; A/BMAC/J6, J-K/A52174/R-01-01-2015; A/BMAC/J-J/A48900/R-01-01-2015; BMAC/J-M/A53603/R-01-01-2015</t>
  </si>
  <si>
    <t xml:space="preserve">Deny 99183 (Hyperbaric oxygen therapy) when billed and the place of service is not  11 (Office), 19 (Outpatient hospital-off campus), 21 (Inpatient hospital), 22 (Outpatient hospital-on campus), or 49 (Independent clinic)._x000D_
</t>
  </si>
  <si>
    <t>7546.17</t>
  </si>
  <si>
    <t>If 99183 (Physician or other qualified health care professional attendance and supervision of hyperbaric oxygen therapy, per session) is billed and the place of service is not 11 (Office), 19 (Outpatient hospital - off campus), 21 (Inpatient hospital), 22 (Outpatient hospital - on campus) or 49 (Independent clinic) then deny 99183 with reason Place Of Service Inappropriate For Procedure.</t>
  </si>
  <si>
    <t>IOM 100-03, Chapter 1, Part 1, Section 20.29; IOM 100-04, Chapter 32, Section 30.1; CMS Transmittal 1665, 05-13-2016, CR 9631</t>
  </si>
  <si>
    <t>Deny 99183 (Hyperbaric oxygen therapy) or G0277 (Hyperbaric oxygen under pressure, full body chamber, per 30 minute interval) when billed with any bill type other than 0110-011Z (Hospital inpatient), 0130-013Z (Hospital outpatient) or 0850-085Z (Critical access hospital).</t>
  </si>
  <si>
    <t>If 99183 (Physician or other qualified health care professional attendance and supervision of hyperbaric oxygen therapy, per session), C1300 (Deleted on 01/01/2015; to report use G0277), or G0277 (HYPERBARIC OXYGEN UNDER PRESSURE, FULL BODY CHAMBER, PER 30 MINUTE INTERVAL) is billed and the Bill Type is not 0110-011Z (Hospital inpatient), 0130-013Z (Hospital outpatient) or 0850-085Z (Critical access hospital), then deny 99183, C1300, or G0277 with reason Place Of Service Inappropriate For Procedure.</t>
  </si>
  <si>
    <t>IOM 100-03, Chapter 1, Part 1, Section 20.29; IOM 100-04, Chapter 32, Section 30.1.I.a</t>
  </si>
  <si>
    <t>Deny 77600-77620 if a radiation treatment delivery procedure is not billed on the same date of service by any provider.</t>
  </si>
  <si>
    <t>If 77600-77620 (Hyperthermia) is billed and 77385, 77386, 77401-77416, 77418 (Deleted on 01/01/2015; to report use G6015), 77422-77423, 77424, 77425, 77520-77525, 77750-77789, or G6003-G6015 (Radiation treatment delivery) is not billed on the same date by any provider, then deny 77600-77620 with reason Not A Covered Service.</t>
  </si>
  <si>
    <t>IOM 100-3, Chapter 1, Part 2, Section 110.1</t>
  </si>
  <si>
    <t>Deny 97026 (Application of modality to one or more areas; infrared), A4639 (Replacement pad for infrared heating system) or E0221 (Infrared heating pad system) when billed with a non-covered diagnosis.</t>
  </si>
  <si>
    <t>10031.21</t>
  </si>
  <si>
    <t>If 97026 (Application of a modality to 1 or more areas; infrared) is billed with A4639 (REPLACEMENT PAD FOR INFRARED HEATING PAD SYSTEM, EACH) or E0221 (INFRARED HEATING PAD SYSTEM) and any of the non-covered diagnoses are present on the claim line, then deny 97026 and A4639 or E0221 with reason Exceeds Clinical Guidelines.</t>
  </si>
  <si>
    <t>IOM 100-03, Chapter 1, Part 4, Section 270.6; IOM 100-04, Chapter 5, Section 20.4; CMS Transmittal 1547, 10-05-2015, CR9252</t>
  </si>
  <si>
    <t>Deny C1772, C1891, C2626 (Implantable infusion pump), E0782-E0783, or E0786 (Implantable infusion pump) when billed with J1817 (Insulin for administration through DME).</t>
  </si>
  <si>
    <t>If C1772, C1891, C2626 (Implantable infusion pump), E0782-E0783, or E0786 (Implantable infusion pump) is billed with J1817 (INSULIN FOR ADMINISTRATION THROUGH DME (I.E., INSULIN PUMP) PER 50 UNITS) then deny C1772, C1891, C2626, E0782-E0783, or E0786 with reason Not A Covered Service.</t>
  </si>
  <si>
    <t>IOM 100-3, Chapter 1, Part 4, Section 280.14.C.2.b</t>
  </si>
  <si>
    <t>Deny E0779-E0781 (Ambulatory infusion pump), E0791 (Parenteral infusion pump), or K0455 (Infusion pump used for uninterrupted parenteral administration of medication) when billed with J3370 (Injection Vancomycin).</t>
  </si>
  <si>
    <t>If E0779-E0781 (Ambulatory infusion pump), E0791 (PARENTERAL INFUSION PUMP, STATIONARY, SINGLE OR MULTI-CHANNEL), or K0455 (INFUSION PUMP USED FOR UNINTERRUPTED PARENTERAL ADMINISTRATION OF MEDICATION, (E.G., EPOPROSTENOL OR TREPROSTINOL)) is billed with J3370 (INJECTION, VANCOMYCIN HCL, 500 MG), then deny E0779-E0781, E0791 or K0455 with reason Not A Covered Service.</t>
  </si>
  <si>
    <t>IOM 100-03, Chapter 1, Part 4, Section 280.14.C.1.a</t>
  </si>
  <si>
    <t xml:space="preserve">Deny G0446 (Annual, face-to-face IBT for CVD) when billed and the bill type is not 013X (Hospital outpatient), 071X (Rural health clinic), 077X (Federally qualified health center), or 085X (Critical access center)._x000D_
</t>
  </si>
  <si>
    <t>If G0446 (Annual, face-to-face intensive behavioral therapy for cardiovascular disease, individual, 15 minutes) is billed and the bill type is not 013X (Hospital Outpatient), 071X (Rural Health Clinic), 077X (Federally Qualified Health Center (FQHC)), or 085X (Critical Access Center), then deny G0446 with reason Place Of Service Inappropriate For Procedure.</t>
  </si>
  <si>
    <t>IOM 100-03, Chapter 1, Part 4, Section 210.11; IOM 100-04, Chapter 18, Section 160.3</t>
  </si>
  <si>
    <t>Deny G0446 (Annual, face-to-face IBT for CVD) when billed and the place of service is not 11 (Office), 19 (Outpatient hospital-off campus), 22 (Outpatient hospital-on campus), 49 (Independent clinic), or 71 (Public health clinic).</t>
  </si>
  <si>
    <t>If G0446 (Annual, face-to-face intensive behavioral therapy for cardiovascular disease, individual, 15 minutes) is billed and the Place of Service is not 11 (Office), 19 (Outpatient hospital - off campus), 22 (Outpatient hospital - on campus), 49 (Independent clinic), or 71 (Public health clinic), then deny G0446 with reason Place Of Service Inappropriate For Procedure.</t>
  </si>
  <si>
    <t>IOM 100-03, Chapter 1, Part 4, Section 210.11; IOM 100-04, Chapter 18, Section 160.2.1</t>
  </si>
  <si>
    <t>Deny G0446 (Annual, face-to-face IBT for CVD) when billed by any provider more than one unique visit per year.</t>
  </si>
  <si>
    <t>If G0446 (Annual, face-to-face intensive behavioral therapy for cardiovascular disease, individual, 15 minutes) is billed more than one (1) unique visit by any provider in a one-year period (one year less one calendar month has elapsed), then deny G0446 with reason Exceeds Clinical Guidelines.</t>
  </si>
  <si>
    <t>IOM 100-03, Chapter 1, Part 4, Section 210.11; IOM 100-04, Chapter 18, Section 160.4</t>
  </si>
  <si>
    <t>Deny G0446 (Annual, face-to-face IBT for CVD) when billed and the provider's specialty is not General Practice, Family Practice, Internal Medicine, Obstetrics/Gynecology, Pediatric Medicine, Geriatric Medicine, Certified Nurse Midwife, Nurse Practitioner, Certified Clinical Nurse Specialist, or Physician Assistant.</t>
  </si>
  <si>
    <t>If G0446 (Annual, face-to-face intensive behavioral therapy for cardiovascular disease, individual,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G0446 with reason Not A Covered Service For Provider Specialty.</t>
  </si>
  <si>
    <t>IOM 100-03, Chapter 1, Part 4, Section 210.11; IOM 100-04, Chapter 18, Section 160.2.2</t>
  </si>
  <si>
    <t>Deny G0447 or G0473 (Face-to-face behavioral counseling for obesity) when billed more than 22 times per year.</t>
  </si>
  <si>
    <t>If any combination of G0447 (FACE-TO-FACE BEHAVIORAL COUNSELING FOR OBESITY, 15 MINUTES) or G0473 (FACE-TO-FACE BEHAVIORAL COUNSELING FOR OBESITY, GROUP (2-10), 30 MINUTES) is billed more than 22 times in a 12-month period (11 full months must have elapsed), then deny G0447 or G0473 with reason Exceeds Clinical Guidelines.</t>
  </si>
  <si>
    <t>IOM 100-03, Chapter 1, Part 4, Section 210.12; IOM 100-04, Chapter 18, Section 200-200.1</t>
  </si>
  <si>
    <t>Deny G0447 (Face-to-face behavioral counseling for obesity) when billed and the bill type is not 013X (Hospital Outpatient), 071X (Rural Health Clinic), 077X (Federally Qualified Health Center), or 085X (Critical Access Center).</t>
  </si>
  <si>
    <t>If G0447 (FACE-TO-FACE BEHAVIORAL COUNSELING FOR OBESITY, 15 MINUTES) is billed and the Type of Bill is not 0130-013Z (Hospital Outpatient), 0710-071Z (Rural Health Clinic), 0770-077Z (Federally Qualified Health Center (FQHC)), or 0850-085Z (Critical Access Center), then deny G0447 with reason Place Of Service Inappropriate For Procedure.</t>
  </si>
  <si>
    <t>IOM 100-03, Chapter 1, Part 4, Section 210.12; IOM 100-04, Chapter 18, Section 200.2</t>
  </si>
  <si>
    <t>Deny G0447 or G0473 (Face-to-face behavioral counseling for obesity) when billed and the specialty is not General Practice, Family Practice, Internal Medicine, Obstetrics/Gynecology, Pediatric Medicine, Geriatric Medicine,  Nurse Practitioner, Certified Clinical Nurse Specialist, or Physician Assistant.</t>
  </si>
  <si>
    <t>If an intensive behavioral therapy for obesity service (G0447, G0473) is billed and the provider specialty is not General Practice, Family Practice, Internal Medicine, Obstetrics/Gynecology, Pediatric Medicine, Geriatric Medicine, Nurse Practitioner, Certified Clinical Nurse Specialist, or Physician Assistant, then deny G0447 or G0473 with reason Not A Covered Service For Provider Specialty.</t>
  </si>
  <si>
    <t>IOM 100-03, Chapter 1, Part 4, Section 210.12; IOM 100-04, Chapter 18, Section 200.3</t>
  </si>
  <si>
    <t>Deny G0447 or G0473 (Face-to-face behavioral counseling for obesity) when billed and the place of service is not 11 (Office), 19 (Outpatient hospital-off campus), 22 (Outpatient hospital-on campus), 49 (Independent clinic), or 71 (Public health clinic).</t>
  </si>
  <si>
    <t>If an intensive behavioral therapy for obesity service (G0447, G0473) is billed and the Place of Service is not 11 (Office), 19 (Outpatient hospital - off campus), 22 (Outpatient hospital - on campus), 49 (Independent clinic), or 71 (Public health clinic), then deny G0447 or G0473 with reason Place Of Service Inappropriate For Procedure.</t>
  </si>
  <si>
    <t>Deny G0447 or G0473 (Face-to-face behavioral counseling for obesity) when billed without a diagnosis of Body Mass Index 30 or greater.</t>
  </si>
  <si>
    <t>If an intensive behavioral therapy for obesity service (G0447, G0473) is billed and a diagnosis of body mass index 30 or greater (ICD-9 codes: V85.3-V85.39, V85.4-V85.45; ICD-10 codes: Z68.3-Z68.39, Z68.4-Z68.45) is not also present on the claim, then deny G0447 or G0473 with reason The Diagnosis Codes On The Claim Do Not Support The Billed Procedure Code.</t>
  </si>
  <si>
    <t xml:space="preserve">Deny G0473 (Face-to-face behavioral counseling for obesity, group) when billed and the bill type is not 0130-013Z (Hospital outpatient) or 0850-085Z (Critical access center)._x000D_
</t>
  </si>
  <si>
    <t>If G0473 (FACE-TO-FACE BEHAVIORAL COUNSELING FOR OBESITY, GROUP (2-10), 30 MINUTES) is billed and the Type of Bill is not 0130-013Z (Hospital Outpatient) or 0850-085Z (Critical Access Center), then deny G0473 with reason Place Of Service Inappropriate For Procedure.</t>
  </si>
  <si>
    <t>Deny G0341-G0343 (Islet cell transplant) when billed and the place of service is not 21 (Inpatient hospital).</t>
  </si>
  <si>
    <t>If a pancreatic islet cell transplant (0141T (Deleted on 01/01/2012), 0142T (Deleted on 01/01/2012), 0143T (Deleted on 01/01/2012), G0341, G0342, G0343) is billed and the place of service is not 21 (Inpatient hospital), then deny 0141T, 0142T, 0143T, G0341, G342, or G0343 with reason Place Of Service Inappropriate For Procedure.</t>
  </si>
  <si>
    <t xml:space="preserve"> IOM 100-03, Chapter 1, Part 4, Section 260.3.1; 100-04, Chapter 32, Section 70.4</t>
  </si>
  <si>
    <t>Deny G0341-G0343 (Islet cell transplant), when billed without a diagnosis of type I diabetes mellitus.</t>
  </si>
  <si>
    <t>If a pancreatic islet cell transplant (0141T (Deleted on 01/01/2012), 0142T (Deleted on 01/01/2012), 0143T (Deleted on 01/01/2012), G0341, G0342, G0343) is billed and the diagnosis on the claim is not type I diabetes mellitus (ICD-9 codes: 250.01, 250.03, 250.11, 250.13, 250.21, 250.23, 250.31, 250.33, 250.41, 250.43, 250.51, 250.53, 250.61, 250.63, 250.71, 250.73, 250.81, 250.83, 250.91, 250.93; ICD-10 codes: E10-E10.9), then deny 0141T, 0142T, 0143T, G0341, G0342, or G0343 with reason Not A Covered Service.</t>
  </si>
  <si>
    <t>IOM 100-03, Chapter 1, Part 4, Section 260.3.1; IOM 100-04, Chapter 32, Section 70</t>
  </si>
  <si>
    <t>Deny G0341-G0343 (Islet cell transplant) when billed and the bill type is not 0110-0119 (Inpatient Hospital).</t>
  </si>
  <si>
    <t>If a pancreatic islet cell transplant (0141T (Deleted on 01/01/2012), 0142T (Deleted on 01/01/2012), 0143T (Deleted on 01/01/2012), G0341, G0342, G0343) is billed and the Bill Type is not 0110-011Z (Inpatient Hospital), then deny 0141T, 0142T, 0143T, G0341, G0342, or G0343 with reason Place Of Service Inappropriate For Procedure.</t>
  </si>
  <si>
    <t xml:space="preserve"> IOM 100-03, Chapter 1, Part 4, Section 260.3.1; IOM 100-04, Chapter 32, Section 70.4</t>
  </si>
  <si>
    <t>Deny G0341-G0343 (Islet cell transplant) when billed with a diagnosis of type I diabetes mellitus and a diagnosis indicating participation in a clinical trial is not also present.</t>
  </si>
  <si>
    <t>If a pancreatic islet cell transplant (0141T (Deleted on 01/01/2012), 0142T (Deleted on 01/01/2012), 0143T (Deleted on 01/01/2012), G0341, G0342, G0343) is billed and the diagnosis on the claim is type I diabetes mellitus (ICD-9 codes: 250.01, 250.03, 250.11, 250.13, 250.21, 250.23, 250.31, 250.33, 250.41, 250.43, 250.51, 250.53, 250.61, 250.63, 250.71, 250.73, 250.81, 250.83, 250.91, 250.93; ICD-10 codes: E10-E10.9) and a diagnosis of examination of a participant in a clinical trial (ICD-9 code: V70.7; ICD-10 code: Z00.6) is not also present on the claim, then deny 0141T, 0142T, 0143T, G0341, G0342, or G0343 with reason Clinical Research Study Requires Appropriate Diagnosis.</t>
  </si>
  <si>
    <t>IOM 100-3, Chapter 1, Part 4, Section 260.3.1; IOM 100-4, Chapter 32, Section 70</t>
  </si>
  <si>
    <t>Deny G0341-G0343 (Islet cell transplant) when billed without modifier Q0.</t>
  </si>
  <si>
    <t>If a pancreatic islet cell transplant (0141T (Deleted on 01/01/2012), 0142T (Deleted on 01/01/2012), 0143T (Deleted on 01/01/2012), G0341, G0342, G0343) is billed and modifier Q0 (Investigational clinical service provided in a clinical research study that is in an approved clinical research study) is not appended to the line, then deny 0141T, 0142T, 0143T, G0341, G0342, or G0343 with reason The Service Code Is Inconsistent With The Modifier Used Or A Required Modifier Is Missing.</t>
  </si>
  <si>
    <t>IOM 100-03, Chapter 1, Part 4, Section 260.3.1; IOM 100-04, Chapter 32, Section 70.4</t>
  </si>
  <si>
    <t>Deny G0341, G0342, or G0343 when billed and Condition Code 30 (Non-research services provided to patients enrolled in a qualified clinical trial) is not present.</t>
  </si>
  <si>
    <t>If a pancreatic islet cell transplant (0141T (Deleted on 01/01/2012), 0142T (Deleted on 01/01/2012), 0143T (Deleted on 01/01/2012), G0341, G0342, G0343) is billed and Condition Code 30 (Non-Research Services Provided to Patients Enrolled in a Qualified Clinical Trial) is not present on the claim, then deny 0141T, 0142T, 0143T, G0341, G0342, or G0343 with reason Procedure Inappropriately Coded.</t>
  </si>
  <si>
    <t>Deny 82108 (Aluminum) when billed more than once in a three month period with a diagnosis of end-stage renal disease.</t>
  </si>
  <si>
    <t>If 82108 (Aluminum) is billed more than one time in a three-month period by any provider and the diagnosis on the claim is end-stage renal disease (ICD-9 code: 585.6; ICD-10 code: N18.6), then deny the subsequently billed 82108 with reason Same/Similar Service Performed Recently.</t>
  </si>
  <si>
    <t>IOM 100-03, Chapter 1, Part 3, Section 190.10; IOM 100-02, Chapter 11, Section 20.2.E.2</t>
  </si>
  <si>
    <t>Deny J3570 (Laetrile, amygdalin, vitamin B-17) when billed as a noncovered service.</t>
  </si>
  <si>
    <t>If J3570 (LAETRILE, AMYGDALIN, VITAMIN B17) is billed, then deny J3570 with reason Not A Covered Service.</t>
  </si>
  <si>
    <t>IOM 100-03, Chapter 1, Part 1, Section 30.7</t>
  </si>
  <si>
    <t>Deny 80061, 82465, 83700, 83701, 83704, 83718, 83721 or 84478 (Lipid panel/testing) when billed without a covered diagnosis.</t>
  </si>
  <si>
    <t>If 83700 (Lipoprotein, blood; electrophoretic separation and quantitation), 83701 (Lipoprotein, blood; high resolution fractionation and quantitation of lipoproteins including lipoprotein subclasses when performed (eg, electrophoresis, ultracentrifugation)), 83704 (Lipoprotein, blood; quantitation of lipoprotein particle numbers and lipoprotein particle subclasses (eg, by nuclear magnetic resonance spectroscopy)), or 83721 (Lipoprotein, direct measurement; LDL cholesterol) is not billed with one of the CMS-approved diagnoses, then deny 83700, 83701, 83704 or 83721 with reason Not Covered For Diagnosis Indicated.</t>
  </si>
  <si>
    <t>IOM 100-03, Chapter 1, Part 3, Section 190.23; Medicare National Coverage Determinations (NCD) Coding Policy Manual and Change Report January 2013</t>
  </si>
  <si>
    <t>If 80061 (Lipid panel This panel must include the following: Cholesterol, serum, total (82465) Lipoprotein, direct measurement, high density cholesterol (HDL cholesterol) (83718) Triglycerides (84478)), 82465 (Cholesterol, serum or whole blood, total), 83718 (Lipoprotein, direct measurement; high density cholesterol (HDL cholesterol)), or 84478 (Triglycerides) is not billed with one of the CMS-approved diagnoses, then deny 80061, 82465, 83718 or 84478 with reason Not Covered For Diagnosis Indicated.</t>
  </si>
  <si>
    <t>IOM 100-03, Chapter 1, Part 3, Section 190.23; IOM 100-04, Chapter 18, Section 100; Medicare National Coverage Determinations (NCD) Coding Policy Manual and Change Report January 2013</t>
  </si>
  <si>
    <t>Deny 80061, 82465, 83718, 83721 or 84478 (Lipid testing) when billed more than six times per year in any combination by any provider.</t>
  </si>
  <si>
    <t>If any combination of lipid testing codes (80061, 82465, 83718, 83721, 84478) is billed more frequently than six times within a 365 day period by any provider and any claim type, then deny additional billings with reason Same/Similar Service Performed Recently. Exception: One of the following diagnoses is on the claim header: inability to stabilize lipid-lowering drug dosing or adverse reaction to lipid-lowering drug (ICD-9 code: V58.69; ICD-10 code: Z79.899); pancreatitis (ICD-9 codes: 577.0, 577.1; ICD-10 codes: B25.2, K85-K85.92, K86.0-K86.1)</t>
  </si>
  <si>
    <t>IOM 100-03, Chapter 1, Part 3, Section 190.23; Medicare National Coverage Determination (NCD) Coding Policy Manual and Change Report, April 2016; LCD: A/BMAC/J-H/L35099/R-04-07-2016; A/BMAC/J-H/L32731/R-09-30-2015</t>
  </si>
  <si>
    <t>Deny 22857 (Total disc arthroplasty (artificial disc), anterior approach, including discectomy to prepare interspace (other than for decompression), lumbar, single interspace) when billed and the patient's age is greater than 60 years.</t>
  </si>
  <si>
    <t>If 22857 (Total disc arthroplasty (artificial disc), anterior approach, including discectomy to prepare interspace (other than for decompression), single interspace, lumbar) is billed and the patient age is greater than 60 years, then deny 22857 with reason Not A Covered Service.</t>
  </si>
  <si>
    <t>IOM 100-03 , Chapter I, Section 150.10; CMS Transmittal,75, 09-11-2007, CR 5727; CMS Transmittal 1340, 09-21-2007, CR 5727</t>
  </si>
  <si>
    <t>Deny lumbar artificial disc replacement ICD-10 PCS procedure (0SR20JZ or 0SR40JZ) when billed and the patient's age is greater than 60 years.</t>
  </si>
  <si>
    <t>If ICD-9 procedure code 84.65 (Insertion of total spinal disc prosthesis, lumbosacral): ICD-10 procedure codes 0SR20JZ (Replacement of lum disc with synth sub, open approach) or 0SR40JZ (Replacement of lumsac disc with synth sub, open approach ) is billed and the patient's age is greater than 60 years, then deny the claim with reason Not A Covered Service.</t>
  </si>
  <si>
    <t>IOM 100-03, Chapter 1, Part 2, Section 150.10; IOM 100-04, Chapter 32, Section 170.3; IOM 100-04, Chapter 3, Section 20.2.1; Medicare Code Editor, v. 32.0, October 2014; MCE Edit 11.3; Medicare Code Editor, v. 33.0 (ICD10), October 2015; MCE Edit 11.F</t>
  </si>
  <si>
    <t xml:space="preserve">Deny G0296 (Counseling visit to discuss need for lung cancer screening) when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B)._x000D_
</t>
  </si>
  <si>
    <t>If G0296 (COUNSELING VISIT TO DISCUSS NEED FOR LUNG CANCER SCREENING (LDCT) USING LOW DOSE CT SCAN (SERVICE IS FOR ELIGIBILITY DETERMINATION AND SHARED DECISION MAKING)) is billed and the bill type is not 0120-012Z (Hospital Inpatient Part B), 0130-013Z (Hospital Outpatient), 0220-022Z (SNF Inpatient Part B), 0230-023Z (SNF Outpatient Part B), 0710-071Z (Rural Health Clinic Outpatient Part B), 0770-077Z (Clinic - Federally Qualified Health Center [FQHC]), or 0850-085Z (Critical Access Center Outpatient Part B), then deny G0296 with reason Place Of Service Inappropriate For Procedure.</t>
  </si>
  <si>
    <t>IOM 100-03, Chapter 1, Part 4, Section 210.14;  IOM 100-04, Chapter 18, Section 220</t>
  </si>
  <si>
    <t>Deny G0297 (Low dose CT scan (LDCT) for lung cancer screening) when billed and the bill type is not 0120-012Z (Hospital Inpatient Part B), 0130-013Z (Hospital Outpatient), 0220-022Z (SNF Inpatient Part B), 0230-023Z (SNF Outpatient Part B), or 0850-085Z (Critical Access Center Outpatient Part B).</t>
  </si>
  <si>
    <t>If G0297 (LOW DOSE CT SCAN (LDCT) FOR LUNG CANCER SCREENING) is billed and the bill type is not 0120-012Z (Hospital Inpatient Part B), 0130-013Z (Hospital Outpatient), 0220-022Z (SNF Inpatient Part B), 0230-023Z (SNF Outpatient Part B), or 0850-085Z (Critical Access Center Outpatient Part B), then deny G0297 with reason Place Of Service Inappropriate For Procedure.</t>
  </si>
  <si>
    <t>Deny G0296 (Counseling visit to discuss need for lung cancer screening), or G0297 (Low dose CT scan (LDCT) for lung cancer screening) when billed and the diagnosis is not personal history of tobacco use/personal history or nicotine dependence, cigarettes.</t>
  </si>
  <si>
    <t>If G0296 (COUNSELING VISIT TO DISCUSS NEED FOR LUNG CANCER SCREENING (LDCT) USING LOW DOSE CT SCAN (SERVICE IS FOR ELIGIBILITY DETERMINATION AND SHARED DECISION MAKING)) or G0297 (LOW DOSE CT SCAN (LDCT) FOR LUNG CANCER SCREENING) is billed and the diagnosis is not personal history of tobacco use/personal history of nicotine dependence (ICD-9 code: V15.82; ICD-10 code: Z87.891) or nicotine dependence, cigarettes (ICD-9 code: 305.1; ICD-10 codes: F17.21-F17.219), then deny G0296 or G0297 with reason Not Covered For Diagnosis Indicated.</t>
  </si>
  <si>
    <t>IOM 100-03, Chapter 1, Part 4, Section 210.14; IOM 100-04, Chapter 18, Section 220; CMS Transmittal 1658, 04-29-2016, CR9540</t>
  </si>
  <si>
    <t>Deny G0296 (Counseling visit to discuss need for lung cancer screening (LDCT)) or G0297 (Low dose CT scan (LDCT) for lung cancer screening) when billed and the patient's age is less than 55 years.</t>
  </si>
  <si>
    <t>If G0296 (COUNSELING VISIT TO DISCUSS NEED FOR LUNG CANCER SCREENING (LDCT) USING LOW DOSE CT SCAN (SERVICE IS FOR ELIGIBILITY DETERMINATION AND SHARED DECISION MAKING)) or G0297 (LOW DOSE CT SCAN (LDCT) FOR LUNG CANCER SCREENING) is billed and the patient is less than 55 years of age, then deny G0296 or G0297 with reason HCPCS Inappropriate For Age.</t>
  </si>
  <si>
    <t>IOM 100-03, Chapter 1, Part 4, Section 210.14; IOM 100-04, Chapter 18, Section 220</t>
  </si>
  <si>
    <t>Deny G0297 (Low dose CT scan (LDCT) for lung cancer screening) when billed by any provider more frequently than once per year.</t>
  </si>
  <si>
    <t>If G0297 (LOW DOSE CT SCAN (LDCT) FOR LUNG CANCER SCREENING) is billed and G0297 has been billed and paid within the past 12 calendar months (11 calendar months have elapsed) by any provider, then deny additional billings of G0297 with reason Exceeds Clinical Guidelines.</t>
  </si>
  <si>
    <t>Deny G0296 (Counseling visit to discuss need for lung cancer screening (LDCT)) or G0297 (Low dose CT scan (LDCT) for lung cancer screening) when billed and the patient is greater than 77 years of age.</t>
  </si>
  <si>
    <t>If G0296 (COUNSELING VISIT TO DISCUSS NEED FOR LUNG CANCER SCREENING (LDCT) USING LOW DOSE CT SCAN (SERVICE IS FOR ELIGIBILITY DETERMINATION AND SHARED DECISION MAKING)) or G0297 (LOW DOSE CT SCAN (LDCT) FOR LUNG CANCER SCREENING) is billed and the patient is greater than 77 years of age, then deny G0296 or G0297 with reason HCPCS Inappropriate For Age.</t>
  </si>
  <si>
    <t>Deny MRIs when billed without modifier KX and a diagnosis of implanted permanent pacemaker or automatic implantable cardiac defibrillator is on the claim, and a diagnosis indicating participation in a clinical trial is not also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</si>
  <si>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a diagnosis indicating participation in a clinical trial (ICD-9 code: V70.7; ICD-10 code: Z00.6) is not also on the claim, then deny the magnetic resonance imaging procedure with reason The Diagnosis Codes On The Claim Do Not Support The Billed Procedure Code.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</si>
  <si>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IOM 100-03, Chapter 1, Part 4, Section 220.2; IOM 100-04, Chapter 13, Section 40; CMS Transmittal 2307, 09-22-2011, CR7441</t>
  </si>
  <si>
    <t>Deny MRIs when billed without modifier KX and a diagnosis of implanted permanent pacemaker or automatic implantable cardiac defibrillator is on the claim and Condition Code 30 (Non-research services provided to patients enrolled in a qualified clinical trial)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</si>
  <si>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Condition code 30 (Non-Research Services Provided to Patients Enrolled in a Qualified Clinical Trial) is not present on the claim,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</si>
  <si>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MRIs when billed without modifier KX and a diagnosis of implanted permanent pacemaker or automatic implantable cardiac defibrillator is on the claim, and modifier Q0 is not present.</t>
  </si>
  <si>
    <t>If a magnetic resonance imaging procedure is billed without modifier KX (Requirements specified in the medical policy have been met) and a diagnosis of implanted permanent pacemaker or automatic implantable cardiac defibrillator (ICD-9 codes: V45.01, V45.02; ICD-10 codes: Z95.0, Z95.810) is on the claim and modifier Q0 (Investigational clinical service provided in a clinical research study that is in an approved clinical research study) is not appended to the line, then deny the magnetic resonance imaging procedure with reason Exceeds Clinical Guidelines. Magnetic resonance imaging procedures: 19085, 19287, 70336, 70540, 70542, 70543, 70544, 70545, 70546, 70547, 70548, 70549, 70551, 70552, 70553, 70554, 70555, 70557, 70558, 70559, 71550, 71551, 71552, 71555, 72141, 72142, 72146, 72147, 72148, 72149, 72156, 72157, 72158, 72159, 72195, 72196, 72197, 72198, 73218, 73219, 73220, 73221, 73222, 73223, 73225, 73718, 73719, 73720, 73721, 73722, 73723, 73725, 74181, 74182, 74183, 74185, 74712, 74713, 75557, 75559, 75561, 75563, 76390, 76498, 77021, 77022, 77058, 77059, 77084, 0398T, C8900, C8901, C8902, C8903, C8904, C8905, C8906, C8907, C8908, C8909, C8910, C8911, C8912, C8913, C8914, C8918, C8919, C8920, C8931, C8932, C8933, C8934, C8935, C8936, S8037, S8042</t>
  </si>
  <si>
    <t>Deny 76390 (Magnetic resonance spectroscopy) when billed as a noncovered service.</t>
  </si>
  <si>
    <t>If 76390 (Magnetic resonance spectroscopy) is billed, then deny with Reason Not A Covered Service.</t>
  </si>
  <si>
    <t>IOM 100-03, Chapter 1, Part 4, Section 220.2.1</t>
  </si>
  <si>
    <t>Deny MNT services (97802-97804, G0270 or G0271) when billed by a provider other than a registered dietician, nutritional professional, or hospital.</t>
  </si>
  <si>
    <t>If a medical nutrition therapy service (97802, 97803, 97804, G0270, G0271) is billed by a provider other than a Registered Dietitian, Nutrition Professional, Certified Diabetic Educator, Registered Nurse CDE, or a hospital, then deny 97802, 97803, 97804, G0270, or G0271 with reason Not A Covered Service for Provider Specialty.</t>
  </si>
  <si>
    <t>IOM 100-3, Chapter 1, Part 3, Section 180.1; IOM 100-04, Chapter 4, Section 300.3</t>
  </si>
  <si>
    <t>Deny MNT services (97802-97804, G0270 or G0271) when there is a paid dialysis services within the same calendar month.</t>
  </si>
  <si>
    <t>If a medical nutrition therapy service (G0270, G0271, 97802, 97803, 97804) is billed and 90918-90921 (Deleted), 90951-90962 (End stage renal disease (ESRD) related services monthly) or G0308-G0319 (Deleted) is billed within the same calendar month, then deny G0270-G0271 or 97802-97804 with reason Not A Covered Service.</t>
  </si>
  <si>
    <t>IOM 100-3, Chapter 1, Part 3, Section 180.1;  IOM 100-04, Chapter 4, Section 300.1</t>
  </si>
  <si>
    <t>Deny MNT services (97802-97804, G0270 or G0271) when billed and the bill type is not 0130-013Z (Hospital-outpatient), 0140-014Z (Hospital-other), 0230-023Z (SNF-outpatient), 0320-032Z (Home health services under a plan of treatment), or 0850-085Z (Critical access hospital).</t>
  </si>
  <si>
    <t>If a medical nutrition therapy service (97802, 97803, 97804, G0270, G0271) is billed and the Bill Type is not 0130-013Z (Hospital-Outpatient), 0140-014Z (Hospital-Other), 0230-023Z (SNF-Outpatient), 0320-032Z (Home Health Services under a Plan of Treatment), or 0850-085Z (Critical Access Hospital), then deny 97802-97804, G0270-G0271 with reason Place Of Service Inappropriate For Procedure.</t>
  </si>
  <si>
    <t>IOM 100-3, Chapter 1, Part 3, Section 180.1; IOM 100-04, Chapter 4, Section 300.5-C</t>
  </si>
  <si>
    <t xml:space="preserve">Deny MNT services (97802-97804, G0108, G0109, G0270 or G0271) when billed without a requisite diagnosis._x000D_
</t>
  </si>
  <si>
    <t>If a medical nutrition therapy service (97802, 97803, 97804, G0108, G0109, G0270, G0271) is billed and a diagnosis for diabetes mellitus (ICD-9: 249-249.91, 250-250.93, 648.8-648.84; ICD-10: E08-E13.9,O24.4-O24.439, O99.810), renal disease (ICD-9: 403-403.91, 585-585.9, 593.9; ICD-10: I12-I12.9, N18-N18.9), or kidney transplant (ICD-9: V42.0; ICD-10: Z48.22, Z94.0) is not present on the claim header, then deny 97802, 97803, 97804, G0108, G0109, G0270, or G0271 with reason The Diagnosis Codes On The Claim Do Not Support The Billed Procedure Code.</t>
  </si>
  <si>
    <t>IOM 100-03, Chapter 1, Part 3, Section 180.1; IOM 100-04, Chapter 4, Section 300.2; CMS Transmittal 1547, 10-05-2015, CR9252</t>
  </si>
  <si>
    <t>Deny additional units of 97803 when greater than 11 units have been billed within the same calendar year.</t>
  </si>
  <si>
    <t>If 97803 (Medical nutrition therapy; re-assessment and intervention, individual, face-to-face with the patient, each 15 minutes) is billed with greater than 11 units in a calendar year, then deny additional units with reason Exceeds Clinical Guidelines.</t>
  </si>
  <si>
    <t>IOM 100-3, Chapter 1, Part 3, Section 180.1;  IOM 100-04, Chapter 4, Section 300.4</t>
  </si>
  <si>
    <t>Deny additional units of 97802, 97803 or 97804 when greater than 12 combined units have been billed within a calendar year.</t>
  </si>
  <si>
    <t>If any combination of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is billed with greater than 12 units in a calendar year, then deny additional units with reason Exceeds Clinical Guidelines.</t>
  </si>
  <si>
    <t>Deny additional units of 97804 when greater than 6 units have been billed within a calendar year.</t>
  </si>
  <si>
    <t>If 97804 (Medical nutrition therapy; group (2 or more individual(s)), each 30 minutes) is billed with greater than six units in a calendar year, then deny additional units with reason Exceeds Clinical Guidelines.</t>
  </si>
  <si>
    <t>Deny subsequent billings of an initial MNT service (97802) when billed more than once within a calendar year.</t>
  </si>
  <si>
    <t>If 97802 (Medical nutrition therapy; initial assessment and intervention, individual, face-to-face with the patient, each 15 minutes) is billed for more than one unique visit in a calendar year, then deny subsequent billings with reason Exceeds Clinical Guidelines.</t>
  </si>
  <si>
    <t>Deny MNT services for reassessment and subsequent intervention following second referral in same year (G0270 or G0271) when billed and MNT service codes 97802-97803 have not been billed within the same calendar year.</t>
  </si>
  <si>
    <t>If G0270 (MEDICAL NUTRITION THERAPY; REASSESSMENT AND SUBSEQUENT INTERVENTION(S) FOLLOWING SECOND REFERRAL IN SAME YEAR FOR CHANGE IN DIAGNOSIS, MEDICAL CONDITION OR TREATMENT REGIMEN (INCLUDING ADDITIONAL HOURS NEEDED FOR RENAL DISEASE), INDIVIDUAL, FACE TO FACE WITH THE PATIENT, EACH 15 MINUTES) or G0271 (MEDICAL NUTRITION THERAPY, REASSESSMENT AND SUBSEQUENT INTERVENTION(S) FOLLOWING SECOND REFERRAL IN SAME YEAR FOR CHANGE IN DIAGNOSIS, MEDICAL CONDITION, OR TREATMENT REGIMEN (INCLUDING ADDITIONAL HOURS NEEDED FOR RENAL DISEASE), GROUP (2 OR MORE INDIVIDUALS), EACH 30 MINUTES) is billed and 97802 (Medical nutrition therapy; initial assessment and intervention, individual, face-to-face with the patient, each 15 minutes), 97803 (Medical nutrition therapy; re-assessment and intervention, individual, face-to-face with the patient, each 15 minutes), or 97804 (Medical nutrition therapy; group (2 or more individual(s)), each 30 minutes) has not been billed in the same calendar year, then deny G0270 or G0271 with reason Service Denied Because The Related Or Qualifying Service Was Not Paid Or Identified.</t>
  </si>
  <si>
    <t xml:space="preserve">Deny 93025 (Microvolt T-wave alternans for assessment of ventricular arrhythmias) when billed without a covered diagnosis._x000D_
</t>
  </si>
  <si>
    <t>15578.2</t>
  </si>
  <si>
    <t>If 93025 (Microvolt T-wave alternans for assessment of ventricular arrhythmias) is billed without a covered diagnosis, then deny 93025 with reason Not Covered For Diagnosis Indicated. Covered diagnoses: ICD-9 codes: 410.01, 410.11, 410.21, 410.31, 410.41, 410.51, 410.61, 410.71, 410.81, 410.91, 411.89, 427.1, 427.42, 780.2, V45.89; ICD-10 codes: I21-I22.9, I24.8, I24.9, I47.0, I47.2, I49.0-I49.02, R55, Z98.890</t>
  </si>
  <si>
    <t>IOM 100-03, Chapter 1, Part 1, Section 20.30; IOM 100-04, Chapter 32, Section 370</t>
  </si>
  <si>
    <t>Deny A4595 (Electrical stimulator supplies) when billed on the same date as E0770-KH (Electrical stimulator-initial rental).</t>
  </si>
  <si>
    <t>If A4595 (ELECTRICAL STIMULATOR SUPPLIES, 2 LEAD, PER MONTH, (E.G., TENS, NMES)) is billed on the same date of service as E0770 (FUNCTIONAL ELECTRICAL STIMULATOR, TRANSCUTANEOUS STIMULATION OF NERVE AND/OR MUSCLE GROUPS, ANY TYPE, COMPLETE SYSTEM, NOT OTHERWISE SPECIFIED)-KH (Initial rental of DMEPOS Item), then Deny A4595 with reason Included In Primary Procedure.</t>
  </si>
  <si>
    <t>IOM 100-03, Chapter 1, Part 2, Section 160.12, 160.13;NHIC, Corp, Supplies Used With Functional Electrical Stimulators (FES) - E0770, June 24, 2011; NHIC, Corp, Functional Electrical Stimulation (FES) - Coverage and HCPCS Coding - Revised Joint DME MAC Publication, July 10, 2014</t>
  </si>
  <si>
    <t>Deny any procedure when billed with modifier PA (Surgical or other invasive procedure on wrong body part), PB (Surgical or other invasive procedure on wrong patient), or PC (Wrong surgery or other invasive procedure on patient).</t>
  </si>
  <si>
    <t>If any procedure is billed with modifier PA (Surgical or other invasive procedure on wrong body part), PB (Surgical or other invasive procedure on wrong patient), or PC (Wrong surgery or other invasive procedure on patient), then deny with reason Exceeds Clinical Guidelines.</t>
  </si>
  <si>
    <t>IOM 100-03, Chapter 1, Section 140.6-8; IOM 100-04, Chapter 32, Section 230;</t>
  </si>
  <si>
    <t>Deny any procedure when billed with a diagnosis code representing wrong procedure (ICD-10 code Y65.51), wrong patient (ICD-10 code Y65.52), or wrong body part (ICD-10 code Y65.53).</t>
  </si>
  <si>
    <t>If one of the following diagnosis codes representing wrong procedure, wrong patient or wrong body part is billed, then deny the claim with reason Wrong Procedure Performed. ICD-9 diagnosis codes: E876.5, E876.6 or E876.7; ICD-10 diagnosis codes: Y65.51, Y65.52, Y65.53</t>
  </si>
  <si>
    <t>IOM 100-03, Chapter 1, Part 2, Section 140.6-140.8; IOM 100-04, Chapter 32, Section 230; IOM 100-4, Chapter 3, Section 20.2.1; Medicare Code Editor, v. 32.0, October 2014; Medicare Code Editor, v. 33.0 (ICD10), October 2015; MCE Edit 18</t>
  </si>
  <si>
    <t>Deny reimbursement for services related to non-contact wound warming.</t>
  </si>
  <si>
    <t>If E0231 (NON-CONTACT WOUND WARMING DEVICE (TEMPERATURE CONTROL UNIT, AC ADAPTER AND POWER CORD) FOR USE WITH WARMING CARD AND WOUND COVER), E0232 (WARMING CARD FOR USE WITH THE NON CONTACT WOUND WARMING DEVICE AND NON CONTACT WOUND WARMING WOUND COVER) or A6000 (NON-CONTACT WOUND WARMING WOUND COVER FOR USE WITH THE NON-CONTACT WOUND WARMING DEVICE AND WARMING CARD) is billed, then deny E0231, E0232 or A6000 with reason Not Considered Safe And/Or Effective.</t>
  </si>
  <si>
    <t>IOM 100-03, Chapter 1, Part 4, Section 270.2; CMS Transmittal  AB-02-025, 02-15-2002, CR 2027</t>
  </si>
  <si>
    <t>Deny the oral anti-emetic 3-drug combination when an anti-cancer chemotherapy agent has not been billed for the same date of service or in the previous two days.</t>
  </si>
  <si>
    <t>If J8501 (APREPITANT, ORAL, 5 MG), J8655 (NETUPITANT 300 MG AND PALONOSETRON 0.5 MG), Q9978 (Deleted on 01/01/2016; to report use J8655) or Q9981 (Rolapitant, oral, 1 mg) is billed and one of the following chemotherapy drugs has not been billed on the same day or the previous two days on the same claim, then deny J8501, J8655, Q9978 or Q9981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</si>
  <si>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Version2.2016: Antiemesis; Antiemetics: ASCO Clinical Practice Guideline Update, Journal of Clinical Oncology, Vol 29, Issue 31 (November): 4189-4198</t>
  </si>
  <si>
    <t>If an oral 5-HT3 antagonist drug (Q0162, Q0166, Q0180, Q0181) is billed with J8501 (APREPITANT, ORAL, 5 MG) or Q9981 (Rolapitant, oral, 1 mg) and one of the following chemotherapy drugs has not been billed on the same day or the previous two days on the same claim, then deny Q0162, Q0166, Q0180, Q0181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</si>
  <si>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</si>
  <si>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If J8540 (DEXAMETHASONE, ORAL, 0.25 MG) is billed with J8501 (APREPITANT, ORAL, 5 MG), J8655 (NETUPITANT 300 MG AND PALONOSETRON 0.5 MG), Q9978 (Deleted on 01/01/2016; to report use J8655), or Q9981 (Rolapitant, oral, 1 mg) and one of the following chemotherapy drugs has not been billed on the same day or the previous two days on the same claim, then deny J8540 with reason Service Denied Because The Related Or Qualifying Service Was Not Paid Or Identified. Chemotherapy drugs of high or moderately high emetogenicity: J0202. J0207, J0594, J8510, J8530, J8560, J8700, J9000, J9010 (Deleted on 01/01/2016), J9015, J9017, J9025, J9027, J9033, J9045, J9050, J9060, J9070, J9098, J9100, J9120, J9130, J9150, J9151, J9178, J9206, J9208, J9211, J9212, J9213, J9214, J9230, J9245, J9250, J9260, J9263, J9270, J9320, J9328, Q2050, S0178</t>
  </si>
  <si>
    <t>IOM 100-03, Chapter 1, Part 2, Section 110.18; IOM 100-04, Chapter 17, Section 80.2; IOM 100-02, Chapter 15, Section 50.5.4; CMS Transmittal 1658, 04-29-2016, CR9540; LCD: DMEMAC/ J-A, J-B, J-C, J-D/L33827/R-07-01-2016; Coverage and Coding - New Oral Antiemetic Drug Akynzeo - Revised Joint DME MAC Publication, Revised May 29, 2015; NCCN Guidelines Version 2.2016: Antiemesis; Antiemetics: ASCO Clinical Practice Guideline Update, Journal of Clinical Oncology, Vol 29, Issue 31 (November): 4189-4198</t>
  </si>
  <si>
    <t xml:space="preserve">Deny any component of the oral anti-emetic 3-drug combination when all three drugs have not been billed for the same date of service on the same claim._x000D_
</t>
  </si>
  <si>
    <t>If J8501 (APREPITANT, ORAL, 5 MG), J8655 (NETUPITANT 300 MG AND PALONOSETRON 0.5 MG), Q9978 (Deleted on 01/01/2016; to report use J8655) or Q9981 (Rolapitant, oral, 1 mg) is billed and J8540 (DEXAMETHASONE, ORAL, 0.25 MG) has not been billed for the same date of service on the same claim, then deny J8501, J8655, Q9978, or Q9981 with reason Service Denied Because The Related Or Qualifying Service Was Not Paid Or Identified.</t>
  </si>
  <si>
    <t>IOM 100-03, Chapter 1, Part 2, Section 110.18; IOM 100-04, Chapter 17, Section 80.2; IOM 100-02, Chapter 15, Section 50.5.4; LCD: DMEMAC/J-A, J-B, J-C, J-D/L33827/R-07-01-2016; DMEMAC/J-A, J-B, J-C, J-D/ L33827 (A52480)/R-07-01-2016; Coverage and Coding - New Oral Antiemetic Drug Akynzeo - Revised Joint DME MAC Publication, Revised May 29, 2015</t>
  </si>
  <si>
    <t>If J8540 (DEXAMETHASONE, ORAL, 0.25 MG) is billed for the same date of service on the same claim as J8501 (APREPITANT, ORAL, 5 MG) or Q9981 (Rolapitant, oral, 1 mg) and an oral 5-HT3 antagonist drug (Q0162, Q0166, Q0180, Q0181) has not also been billed for the same date of service on the same claim, then deny J8540 with reason Service Denied Because The Related Or Qualifying Service Was Not Paid Or Identified.</t>
  </si>
  <si>
    <t>IOM 100-03, Chapter 1, Part 2, Section 110.18; IOM 100-04, Chapter 17, Section 80.2; IOM 100-02, Chapter 15, Section 50.5.4; LCD: DMEMAC/ J-A, J-B, J-C, J-D/L33827/R-07-01-2016; DMEMAC/J-A, J-B, J-C, J-D/L33827 (A52480)/R-07-01-2016; Coverage and Coding - New Oral Antiemetic Drug Akynzeo - Revised Joint DME MAC Publication, Revised May 29, 2015</t>
  </si>
  <si>
    <t>If an oral 5-HT3 antagonist drug (Q0162, Q0166, Q0180, Q0181) is billed for the same date of service and on the same claim as J8501 (APREPITANT, ORAL, 5 MG) or Q9981 (Rolapitant, oral, 1 mg) (either paid or denied) and J8540 (DEXAMETHASONE, ORAL, 0.25 MG) has not also been billed for the same date of service on the same claim, then deny Q0162, Q0166, Q0180, or Q0181 with reason Service Denied Because The Related Or Qualifying Service Was Not Paid Or Identified.</t>
  </si>
  <si>
    <t>IOM 100-03, Chapter 1, Part 2, Section 110.18; IOM 100-04, Chapter 17, Section 80.2; IOM 100-02, Chapter 15, Section 50.5.4; LCD: DMEMAC/J-A, J-B, J-C, J-D/L33827/R-07-01-2016; DMEMAC/J-A, J-B, J-C, J-D/ L33827(A52480)/R-07-01-2016; Coverage and Coding - New Oral Antiemetic Drug Akynzeo - Revised Joint DME MAC Publication, Revised May 29, 2015</t>
  </si>
  <si>
    <t>If J8501 (APREPITANT, ORAL, 5 MG) or Q9981 (Rolapitant, oral, 1 mg) is billed and an oral 5-HT3 antagonist drug (Q0162, Q0166, Q0180, Q0181) has not been billed (either paid or denied) by the same provider for the same date of service on the same claim, then deny J8501 or Q9981 with reason Service Denied Because The Related Or Qualifying Service Was Not Paid Or Identified.</t>
  </si>
  <si>
    <t>IOM 100-03, Chapter 1, Part 2, Section 110.18; IOM 100-04, Chapter 17, Section 80.2; IOM 100-02, Chapter 15, Section 50.5.4; LCD: DMEMAC/ J-A, J-B, J-C, J-D/L33827/R-07-01-2016; DMEMAC/J-A, J-B, J-C, J-D/ L33827 (A52480)/R-07-01-2016; Coverage and Coding - New Oral Antiemetic Drug Akynzeo - Revised Joint DME MAC Publication, Revised May 29, 2015</t>
  </si>
  <si>
    <t>If J8540 (DEXAMETHASONE, ORAL, 0.25 MG) or an oral 5-HT3 antagonist drug (Q0162, Q0166, Q0180, Q0181) is billed and J8501 (APREPITANT, ORAL, 5 MG) or Q9981 (Rolapitant, oral, 1 mg) is billed on a different claim for the same date of service, then deny J8540, Q0162, Q0166, Q0180, or Q0181 with reason Procedure Inappropriately Coded.</t>
  </si>
  <si>
    <t>IOM 100-03, Chapter 1, Part 2, Section 110.18; IOM 100-04, Chapter 17, Section 80.2; IOM 100-02, Chapter 15, Section 50.5.4; LCD: DMEMAC/J-A, J-B, J-C, J-D/L33827/R-07-01-2016; DMEMAC/J-A, J-B, J-C, J-D/L33827 (A52480)/R-07-01-2016; Coverage and Coding - New Oral Antiemetic Drug Akynzeo - Revised Joint DME MAC Publication, Revised May 29, 2015</t>
  </si>
  <si>
    <t>Limit J8501 (Aprepitant, oral, 5 mg) to 57 combined units in three days by any provider.</t>
  </si>
  <si>
    <t>If J8501 (APREPITANT, ORAL, 5 MG) is billed with units greater than 57 during a three-day period by any provider and claim type, then adjust units to not exceed the maximum allowed (57 units of J8501) per three days with reason Adjusted Units Because They Exceeded The Amount Allowed.</t>
  </si>
  <si>
    <t>IOM 100-03, Chapter 1, Part 2, Section 110.18; IOM 100-04, Chapter 17, Section 80.2; IOM 100-02, Chapter 15, Section 50.5.4; LCD: DMEMAC/ J-A, J-B, J-C, J-D/L33827/R-07-01-2016; DMEMAC/J-A, J-B, J-C, J-D/L33827 (A52480)/R-07-01-2016; Drug Label, EMEND (aprepitant), December 2015; Coverage and Coding - New Oral Antiemetic Drug Akynzeo - Revised Joint DME MAC Publication, Revised May 29, 2015</t>
  </si>
  <si>
    <t>Deny J8501 (Aprepitant, oral, 5 mg), Q0181 (Unspecified oral dosage form, FDA approved prescription anti-emetic), or J8655(Netupitant 300 mg and Palonosetron 0.5 mg, oral) when billed and a diagnosis indicating encounter for antineoplastic chemotherapy is not present.</t>
  </si>
  <si>
    <t>If J8501 (APREPITANT, ORAL, 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and a diagnosis for an encounter for antineoplastic chemotherapy (ICD-9 code: V58.11; ICD-10 code: Z51.11) is not present on the claim header, then deny J8501, J8655, Q0181, Q9978 or Q9981 with reason The Diagnosis Codes On The Claim Do Not Support The Billed Procedure.</t>
  </si>
  <si>
    <t>IOM 100-03, Chapter 1, Part 2, Section 110.18; IOM 100-04, Chapter 17, Section 80.2; IOM 100-02, Chapter 15, Section 50.5.4; CMS Transmittal 2931, 04-15-2014, CR8418; LCD: DMEMAC/ J-A, J-B, J-C, J-D/L33827/R-07-01-2016; DMEMAC/J-A, J-B, J-C, J-D/L33827 (A52480)/R-07-01-2016</t>
  </si>
  <si>
    <t>Limit J8655 (Netupitant 300 mg and Palonosetron 0.5 mg, oral) to 5 combined units per month by any provider.</t>
  </si>
  <si>
    <t>If J8655 (NETUPITANT 300 MG AND PALONOSETRON 0.5 MG) or Q9978 (Deleted on 01/01/2016; to report use J8655) is billed with units greater than five during a 30-day period by any provider and claim type, then adjust units to not exceed the maximum allowed (5 units of J8655 or Q9978) per 30 days with reason Adjusted Units Because They Exceeded The Amount Allowed.</t>
  </si>
  <si>
    <t>IOM 100-03, Chapter 1, Part 2, Section 110.18; IOM 100-04, Chapter 17, Section 80.2; LCD: DMEMAC/ J-A, J-B, J-C, J-D/L33827/R-01-01-2016; LCA: DMEMAC/J-A, J-B, J-C, J-D/A52480/R-01-01-2016; Coverage and Coding - New Oral Antiemetic Drug Akynzeo - Revised Joint DME MAC Publication, Revised May 29, 2015</t>
  </si>
  <si>
    <t>Deny E0747 (Electrical osteogenesis stimulator) when billed without a required diagnosis.</t>
  </si>
  <si>
    <t>If E0747 (OSTEOGENESIS STIMULATOR, ELECTRICAL, NON-INVASIVE, OTHER THAN SPINAL APPLICATIONS) is billed and a diagnosis of nonunion of a long bone fracture, a failed fusion, congenital pseudarthrosis, or adjunct to spinal fusion is not present on the claim header, then deny E0747 with reason The Diagnosis Codes On The Claim Do Not Support The Billed Procedure Code. Diagnosis codes: ICD-9 codes: 755.8, 810-810.13, 812-813.93, 815-815.19, 820-821.39, 823-824.9, 825.25, 825.35, V45.4; ICD-10 codes: see Diags tab due to length of code list.</t>
  </si>
  <si>
    <t>IOM 100-03, Chapter 1, Part 2, Section 150.2.B.1; LCD: DMEMAC/J-A, J-B, J-C, J-D/L33796/R-01-01-2015; DMEMAC/J-A/L11501/R-09-30-2015; DMEMAC/J-B/L27026/R-09-30-2015; DMEMAC/J-C/L5012/R-09-30-2015; DMEMAC/J-D/L11490/R-09-30-2015</t>
  </si>
  <si>
    <t>Deny E0760 (Ultrasonic osteogenesis stimulator) when billed without a required diagnosis.</t>
  </si>
  <si>
    <t>If E0760 (OSTEOGENESIS STIMULATOR, LOW INTENSITY ULTRASOUND, NON-INVASIVE) is billed and a diagnosis of nonunion of a fracture is not present on the claim header, then deny E0760 with reason The Diagnosis Codes On The Claim Do Not Support The Billed Procedure Code. Diagnosis codes: ICD-9 codes: 807.0-807.3, 808-808.9, 810-816.13, 820-826.1; ICD-10 codes: see Diags tab due to length of code list .</t>
  </si>
  <si>
    <t>Deny E0760 (Ultrasonic osteogenesis stimulator) when billed by any provider and E0747 or E0748 has been billed in the past month.</t>
  </si>
  <si>
    <t>If E0760 (OSTEOGENESIS STIMULATOR, LOW INTENSITY ULTRASOUND, NON-INVASIVE) is billed by any provider and any claim type and there is a paid E0747 (OSTEOGENESIS STIMULATOR, ELECTRICAL, NON-INVASIVE, OTHER THAN SPINAL APPLICATIONS) or E0748 (OSTEOGENESIS STIMULATOR, ELECTRICAL, NON-INVASIVE, SPINAL APPLICATIONS) within the previous 28 days, then deny E0760 with reason Not A Covered Service.</t>
  </si>
  <si>
    <t>IOM 100-03, Chapter 1, Part 2, Section 150.2.B.1; LCD: DMEMAC/J-A, J-B, J-C, J-D/L33796/R-01-01-2015</t>
  </si>
  <si>
    <t>Deny E0748 (Electrical osteogenesis stimulator) when billed and a diagnosis of post-surgical arthrodesis status is not present.</t>
  </si>
  <si>
    <t>If E0748 (OSTEOGENESIS STIMULATOR, ELECTRICAL, NON-INVASIVE, SPINAL APPLICATIONS) is billed and diagnosis of post-surgical arthrodesis status (ICD-9 code: V45.4; ICD-10 codes: M96.0, Z98.1) is not present on the claim header, then deny E0748 with reason The Diagnosis Codes On The Claim Do Not Support The Billed Procedure Code.</t>
  </si>
  <si>
    <t>Deny pancreas transplant ICD-10-PCS procedures when billed without kidney transplant ICD-10-PCS procedure and a covered diagnosis.</t>
  </si>
  <si>
    <t>If ICD-9 procedure code 52.80 (Pancreatic transplant, not otherwise specified) or 52.82 (Homotransplant of pancreas); or ICD10 procedure codes 0FYG0Z0 or 0FYG0Z1 (Pancreas transplants) is billed and ICD-9 procedure code 55.69 (Other kidney transplantation); or ICD-10 procedure codes 0TY00Z0, 0TY00Z1, 0TY00Z2, 0TY10Z0, 0TY10Z1, 0TY10Z2 (Kidney transplants) has not also been billed, then deny the claim with reason Not A Covered Service. Exception: Diagnosis of uncontrolled or poorly controlled diabetes or hypoinsulinemia (ICD-9 diagnosis codes: 250.01, 250.03, 250.11, 250.13, 250.21, 250.23, 250.31, 250.33, 250.41, 250.43, 250.51, 250.53, 250.61, 250.63, 250.71, 250.73, 250.81, 250.83, 250.91, 250.93, 251.3; ICD-10 diagnosis codes E10-E10.9, E89.1) is present on the claim.</t>
  </si>
  <si>
    <t>IOM 100-03, Chapter 1, Part 4, Section 260.3; IOM 100-04, Chapter 3, Section 90.5.1; IOM 100-04, Chapter 3, Section 20.2.1; Medicare Code Editor, v. 32.0, October 2014; MCE Edit 11.2; Medicare Code Editor, v. 33.0, October 2015; MCE Edit 11.B</t>
  </si>
  <si>
    <t>Deny 85730 (Thromboplastin time, partial [PTT]; plasma or whole blood) when billed without a covered diagnosis.</t>
  </si>
  <si>
    <t>9917.27</t>
  </si>
  <si>
    <t>If 85730 (Thromboplastin time, partial (PTT); plasma or whole blood) is not billed with one of the CMS approved diagnoses, then deny 85730 with reason Not Covered For Diagnosis Indicated.</t>
  </si>
  <si>
    <t>IOM 100-03, Chapter 1, Part 3, Section 190.16; Medicare National Coverage Determinations (NCD) Coding Policy Manual and Change Report (ICD-10-CM), July 2016; CMS Transmittal 3396, 11-05-2015, CR 9352</t>
  </si>
  <si>
    <t>Deny 47133-47147 (Liver transplantation) when billed without a covered diagnosis and the patient is under age 18.</t>
  </si>
  <si>
    <t>10447.7</t>
  </si>
  <si>
    <t>If 47133-47147 (Liver Transplantation) is billed and the patient is under the age of 18 years and one of the following approved diagnoses is not present on the claim header, then deny 47133-47147 with reason Not Covered For Diagnosis Indicated.</t>
  </si>
  <si>
    <t>IOM 100-03, Chapter 1, Part 4, Section 260.2</t>
  </si>
  <si>
    <t>Deny 0275T or G0276 when billed without a diagnosis of lumbar spinal stenosis.</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</si>
  <si>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of lumbar spinal stenosis (ICD-9 codes: 724.01-724.03; ICD-10 codes: M48.05-M48.07) is not present on the claim, then deny 0275T or G0276 with reason The Diagnosis Codes On The Claim Do Not Support The Billed Procedure Code.</t>
  </si>
  <si>
    <t>IOM 100-03, Chapter 1, Part 2, Section 150.13; IOM 100-04, Chapter 32, Section 330; CMS Transmittal 3175, 01-30-2015</t>
  </si>
  <si>
    <t>Deny 0275T or G0276 (Percutaneous image-guided lumbar decompression (PILD)) when billed and the place of service is not 19 (Outpatient hospital-off campus), 22 (Outpatient hospital-on campus), or 24 (Ambulatory surgical center).</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</si>
  <si>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place of service is not 19 (Outpatient hospital - off campus), 22 (Outpatient hospital - on campus) or 24 (Ambulatory surgical center), then deny 0275T or G0276 with reason Place Of Service Inappropriate For Procedure.</t>
  </si>
  <si>
    <t>Deny 0275T or G0276 when billed and the bill type is not 0130-013Z (Hospital Outpatient) or 0850-085Z (Critical Access Center Outpatient Part B).</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</si>
  <si>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not 0130-013Z (Hospital Outpatient) or 0850-085Z (Critical Access Center Outpatient Part B), then deny 0275T or G0276 with reason Place Of Service Inappropriate For Procedure.</t>
  </si>
  <si>
    <t>Deny 0275T or G0276 when billed and a diagnosis indicating participation in a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</si>
  <si>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a diagnosis indicating a clinical trial (ICD-9 code: V70.7; ICD-10 code: Z00.6) is not present on the claim, then deny 0275T or G0276 with reason Clinical Research Studies Require Appropriate Diagnosis.</t>
  </si>
  <si>
    <t>Deny 0275T or G0276 when billed and modifier Q0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</si>
  <si>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without modifier Q0 (Investigational clinical service provided in a clinical research study that is in an approved clinical research study), then deny 0275T or G0276 with reason The Service Code Is Inconsistent With The Modifier Used Or A Required Modifier Is Missing.</t>
  </si>
  <si>
    <t>Deny 0275T or G0276 when billed and the bill type is 0130-013Z (Hospital Outpatient), or 0850-085Z (Critical Access Center Outpatient Part B), and Condition Code 30 (Non-research services provided to patients enrolled in a qualified clinical trial) is not present.</t>
  </si>
  <si>
    <t>If 0275T (Percutaneous laminotomy/laminectomy (interlaminar approach) for decompression of neural elements, (with or without ligamentous resection, discectomy, facetectomy and/or foraminotomy), any method, under indirect image guidance (eg, fluoroscopic, CT), with or without the use of an endoscope, single or multiple levels, unilateral or bilateral; lumbar) or G0276 (BLINDED PROCEDURE FOR LUMBAR STENOSIS, PERCUTANEOUS IMAGE-GUIDED LUMBAR DECOMPRESSION (PILD) OR PLACEBO-CONTROL, PERFORMED IN AN  APPROVED COVERAGE WITH EVIDENCE DEVELOPMENT (CED) CLINICAL TRIAL) is billed and the Bill Type is 0130-013Z (Hospital Outpatient) or 0850-085Z (Critical Access Center Outpatient Part B) and Condition Code 30 (Non-Research Services Provided to Patients Enrolled in a Qualified Clinical Trial) is not present on the claim, then deny 0275T or G0276 with reason Procedure Inappropriately Coded.</t>
  </si>
  <si>
    <t>Deny 0281T (Percutaneous left atrial appendage closure (LAAC)) when billed without a primary diagnosis of atrial fibrillation.</t>
  </si>
  <si>
    <t>16200.1</t>
  </si>
  <si>
    <t>If a 0281T (Percutaneous transcatheter closure of the left atrial appendage with implant, including fluoroscopy, transseptal puncture, catheter placement(s), left atrial angiography, left atrial appendage angiography, radiological supervision and interpretation) is billed and a primary diagnosis of atrial fibrillation (ICD-10 codes: I48.0, I48.1, I48.2, or I48.91) is not present on the claim line, then deny 0281T with reason The Diagnosis Codes On The Claim Do Not Support The Billed Procedure Code.</t>
  </si>
  <si>
    <t>IOM 100-03, Chapter 1, Part 1, Section 20.34; CMS Transmittal 3515, 05-06-2016, CR9638</t>
  </si>
  <si>
    <t xml:space="preserve">Deny 0281T (Percutaneous left atrial appendage closure (LAAC)) when billed without modifier Q0._x000D_
</t>
  </si>
  <si>
    <t>16207.1</t>
  </si>
  <si>
    <t>If 0281T (Percutaneous transcatheter closure of the left atrial appendage with implant, including fluoroscopy, transseptal puncture, catheter placement(s), left atrial angiography, left atrial appendage angiography, radiological supervision and interpretation) is billed and modifier Q0 (Investigational clinical service provided in a clinical research study that is in an approved clinical research study) is not appended to the claim line, then deny 0281T with reason The Service Code Is Inconsistent With The Modifier Used Or A Required Modifier Is Missing.</t>
  </si>
  <si>
    <t>Deny 0281T (Percutaneous left atrial appendage closure (LAAC)) when billed without a secondary diagnosis indicating participation in a clinical trial.</t>
  </si>
  <si>
    <t>16209.1</t>
  </si>
  <si>
    <t>If 0281T (Percutaneous transcatheter closure of the left atrial appendage with implant, including fluoroscopy, transseptal puncture, catheter placement(s), left atrial angiography, left atrial appendage angiography, radiological supervision and interpretation) is billed without a secondary diagnosis of examination of participant in a clinical trial (ICD-10 code: Z00.6), then deny 0281T with reason The Diagnosis Codes On The Claim Do Not Support The Billed Procedure Code.</t>
  </si>
  <si>
    <t>Deny 0281T (Percutaneous left atrial appendage closure (LAAC)) when billed and Condition Code 30 (Non-research services provided to patients enrolled in a qualified clinical trial) is not present.</t>
  </si>
  <si>
    <t>16205.1</t>
  </si>
  <si>
    <t>If 0281T (Percutaneous transcatheter closure of the left atrial appendage with implant, including fluoroscopy, transseptal puncture, catheter placement(s), left atrial angiography, left atrial appendage angiography, radiological supervision and interpretation) is billed and Condition Code 30 (Non-Research Services Provided to Patients Enrolled in a Qualified Clinical Trial) is not present on the claim, then deny 0281T with reason Procedure Inappropriately Coded.</t>
  </si>
  <si>
    <t>Deny 0281T (Percutaneous left atrial appendage closure (LAAC)) when billed and the place of service is not 21 (Inpatient hospital).</t>
  </si>
  <si>
    <t>16211.1</t>
  </si>
  <si>
    <t>If 0281T (Percutaneous transcatheter closure of the left atrial appendage with implant, including fluoroscopy, transseptal puncture, catheter placement(s), left atrial angiography, left atrial appendage angiography, radiological supervision and interpretation) is billed and the Place of Service is not 21 (Inpatient Hospital), then deny 0281T with reason Place Of Service Inappropriate For Procedure.</t>
  </si>
  <si>
    <t>Deny 0281T (Percutaneous left atrial appendage closure (LAAC)) when billed and the bill type is not 0110-011Z (Hospital inpatient Part A).</t>
  </si>
  <si>
    <t>16208.1</t>
  </si>
  <si>
    <t>If 0281T (Percutaneous transcatheter closure of the left atrial appendage with implant, including fluoroscopy, transseptal puncture, catheter placement(s), left atrial angiography, left atrial appendage angiography, radiological supervision and interpretation) is billed and the Type of Bill is not 0110-011Z (Hospital Inpatient Part A), then deny 0281T with reason Place Of Service Inappropriate For Procedure.</t>
  </si>
  <si>
    <t>Deny 67221-67225 (Destruction of localized lesion of choroids) or J3396 (Verteporfin) when billed and diagnostic imaging study (92133- 92134), fluorescein angiography (92235), or Indocyanine-green angiography (92240) has not been billed by any provider on the same day or within the past month.</t>
  </si>
  <si>
    <t>If 67221-67225 (Destruction of localized lesion of choroid [eg, choroidal neovascularization]) or J3396 (INJECTION, VERTEPORFIN, 0.1 MG) is billed and 92133 (Scanning computerized ophthalmic diagnostic imaging, posterior segment, with interpretation and report, unilateral or bilateral; optic nerve), 92134 (Scanning computerized ophthalmic diagnostic imaging, posterior segment, with interpretation and report, unilateral or bilateral; retina), 92235 (Fluorescein angiography (includes multiframe imaging) with interpretation and report), or 92240 (Indocyanine-green angiography (includes multiframe imaging) with interpretation and report) has not been billed for the same date of service or within the previous 30 days by any provider or any claim type, then deny 67221-67225 or J3396 with reason Service Denied Because The Related Or Qualifying Service Was Not Paid Or Identified.</t>
  </si>
  <si>
    <t>IOM 100-03, Chapter 1, Part 1, Section 80.2.1, 80.3.1; IOM 100-04, Chapter 32, Section 300-300.4; LCD: A/BMAC/J5, J8/L34741/R-09-15-2016; A/BMAC/J-K, J6/L33394(A52445)/R-08-01-2016; HHHMAC/J-K/L33394(A52445)/R-08-01-2016; A/BMAC/J-N/L33705/R-10-01-2015</t>
  </si>
  <si>
    <t>Deny J3396 (Verteporfin) when billed without a covered diagnosis.</t>
  </si>
  <si>
    <t>If J3396 (INJECTION, VERTEPORFIN, 0.1 MG) is billed and a diagnosis of exudative age-related macular degeneration (ICD-9 code 362.52; ICD-10 code: H35.32-H35.3293), central serous chorioretinopathy (ICD-9 codes: 362.41, 362.50; ICD-10 codes: H35.71-H35.719), non-melanoma skin cancer (ICD-9 codes: 173-173.92; ICD-10 codes: C44-C44.99), retinal neovascularization (ICD-9 code: 362.16; ICD-10 codes: H35.05-H35.059), ocular histoplasmosis (ICD-9 codes: 115.02, 115.12, 115.92; ICD-10 codes: B39.4, B39.5, B39.9, H32), or malignant myopia (ICD-9 code: 360.21; ICD-10 codes: H44.2-H44.23) is not present on the claim header, then deny J3396 with reason The Diagnosis Codes On The Claim Do Not Support The Billed Procedure Code.</t>
  </si>
  <si>
    <t>: IOM 100-03, Chapter 1, Part 1, Section 80.2.1, 80.3.1; IOM 100-04, Chapter 32, Section 300-300.4; CMS Transmittal 1547, 10-01-2015, CR9252; LCD: A/BMAC/J5, J8/L34741/R-05-16-2016; A/BMAC/J-N/L33705/R-10-01-2015; A/BMAC/J-K, J6/L33394(A52445)/R-08-01-2016; HHHMAC/J-K, J6/L33394(A52445)/R-06-01-2016; A/BMAC/J-N/L29372/R-09-30-2015; LCA: A/BMAC/J-E/A54129/R-10-01-2015; A/BMAC/J-F/A54128/R-10-01-2015; A/BMAC/J-E/A54127/R-10-01-2015; A/BMAC/J-F/A52769/J-F/R-10-01-2015; Micromedex DrugDex, verteporfin, August 2014</t>
  </si>
  <si>
    <t>Deny J3396 (Verteporfin) when billed and 67221-67225 (Destruction of localized lesion of choroid) has not been billed or paid for the same date of service by any provider.</t>
  </si>
  <si>
    <t>If J3396 (INJECTION, VERTEPORFIN, 0.1 MG) is billed and 67221-67225 (Destruction of localized lesion of choroid [eg, choroidal neovascularization]) has not been billed for the same date of service by any provider or any claim type, then deny J3396 with reason Service Denied Because The Related Or Qualifying Service Was Not Paid Or Identified.</t>
  </si>
  <si>
    <t>IOM 100-03, Chapter 1, Part 1, Section 80.2.1, 80.3.1</t>
  </si>
  <si>
    <t>Deny 67221-67225 (Destruction of localized lesion of choroids) when billed and J3396 (Verteporfin) has not been billed or paid for the same date of service.</t>
  </si>
  <si>
    <t>If 67221-67225 (Destruction of localized lesion of choroid [eg, choroidal neovascularization]) is billed and J3396 (INJECTION, VERTEPORFIN, 0.1 MG) has not been billed or paid for the same date of service by any provider and any claim type, then deny 67221-67225 with reason Service Denied Because The Related Or Qualifying Service Was Not Paid Or Identified.</t>
  </si>
  <si>
    <t>Deny 67221-67225 (Destruction of localized lesion of choroids) when billed in place of service 11 (Office), and J3396 (Verteporfin) has not been billed or paid for the same date of service.</t>
  </si>
  <si>
    <t>If 67221-67225 (Destruction of localized lesion of choroid [eg, choroidal neovascularization]) is billed in place of service 11 (Physician's office) and J3396 (INJECTION, VERTEPORFIN, 0.1 MG) has not been billed or paid for the same date of service by the same provider on the same claim, then deny 67221-67225 with reason Service Denied Because The Related Or Qualifying Service Was Not Paid Or Identified</t>
  </si>
  <si>
    <t>IOM 100-03, Chapter 1, Part 1, Section 80.2.1, 80.3.1; IOM 100-04, Chapter 32, Section 300.2</t>
  </si>
  <si>
    <t xml:space="preserve">Deny J3396 (Verteporfin) when billed with a diagnosis of unspecified retinal neovascularization and a diagnosis of histoplasmosis retinitis, or pathologic myopia is not also present._x000D_
</t>
  </si>
  <si>
    <t>If J3396 (INJECTION, VERTEPORFIN, 0.1 MG) is billed with a diagnosis of retinal neovascularization (ICD-9 code: 362.16; ICD-10 codes: H35.05-H35.059) and a diagnosis of ocular histoplasmosis (ICD-9 codes: 115.02, 115.12, 115.92; ICD-10 codes: B39.4, B39.5, B39.9, H32) or pathologic myopia (ICD-9 code: 360.21; ICD-10 codes: H44.2-H44.23) is not also present on the claim header, then deny J3396 with reason The Diagnosis Codes On The Claim Do Not Support The Billed Procedure Code.</t>
  </si>
  <si>
    <t>IOM 100-03, Chapter 1, Part 1, Section 80.2.1, 80.3.1; IOM 100-04, Chapter 32, Section 300-300.4; LCD: A/BMAC/J-N/L29372/R-09-30-2015; LCA: A/BMAC/J-E/A54129/R-10-01-2015; A/BMAC/J-F/A54128/R-10-01-2015; A/BMAC/J-E/A54127/R-10-01-2015; A/BMAC/J-F/A52769/J-F/R-10-01-2015</t>
  </si>
  <si>
    <t>Deny E0650-E0651, or E0655-E0673 (Pneumatic compressor/appliance device) when billed without a required diagnosis.</t>
  </si>
  <si>
    <t>If E0650-E0651 (Pneumatic compressor), E0655-E0666 (Nonsegmental pneumatic appliance), E0667-E0670 (Segmental pneumatic appliance), or E0671-E0673 (Segmental gradient pressure pneumatic appliance) is billed and a diagnosis of chronic venous insufficiency (ICD-9 codes: 454.0, 454.2, 459.11, 459.13, 459.31, 459.33, 459.81; ICD-10 codes: I83.0-I83.029, I83.2-I83.229, I87.01-I87.019, I87.03-I87.039, I87.2, I87.31-I87.319, I87.33-I87.339), chronic ulcer (ICD-10 codes: L97-L97.929, L98.4-L98.499), or lymphedema (ICD-9 codes: 457.0, 457.1, 757.0, 997.99; ICD-10 codes: I89.0, I97.2, Q82.0) is not present on the claim header, then deny E0650-E0651 or E0655-E0673 with reason The Diagnosis Codes On The Claim Do Not Support The Billed Procedure.</t>
  </si>
  <si>
    <t>IOM 100-03 Chapter 1, Part 4, Section 280.6</t>
  </si>
  <si>
    <t>Deny E0650-E0651, or E0655-E0673 (Pneumatic compressor/appliance device) when billed with a diagnosis of venous insufficiency and a diagnosis of chronic ulcer is not also present.</t>
  </si>
  <si>
    <t>If E0650-E0651 (Pneumatic Compressor), E0655-E0666 (Nonsegmental pneumatic appliance), E0667-E0670 (Segmental pneumatic appliance), or E0671-E0673 (Segmental gradient pressure pneumatic appliance) is billed with a diagnosis of venous insufficiency (ICD-10 codes: I87.01-I87.019, I87.03-I87.039, I87.2, I87.31-I87.319, I87.33-I87.339) and a diagnosis of chronic ulcer (ICD-10 codes: L97-L97.929, L98.4-L98.499) is not also present on the claim header, then deny E0650-E0651 or E0655-E0673 with reason The Diagnosis Codes On The Claim Do Not Support The Billed Procedure Code.</t>
  </si>
  <si>
    <t xml:space="preserve">Deny PET services reported for an oncologic diagnosis when modifier PI or PS is not appended._x000D_
</t>
  </si>
  <si>
    <t>If positron emission tomography (78608, 78811, 78812, 78813, 78814, 78815, 78816) is billed without modifier PI (Positron Emission Tomography [PET] or PET/Computed Tomography [CT] to inform the initial treatment strategy of tumors that are biopsy proven or strongly suspected of being cancerous based on other diagnostic testing) or PS (Positron Emission Tomography [PET] or PET/Computed Tomography [CT] to inform the subsequent treatment strategy of cancerous tumors when the beneficiary's treating physician determines that the PET study is needed to inform subsequent anti-tumor strategy) and the diagnosis associated with the line is an oncologic diagnosis, then deny 78608, 78811, 78812, 78813, 78814, 78815 or 78816 with reason The Service Code Is Inconsistent With The Modifier Used Or A Required Modifier Is Missing.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t>
  </si>
  <si>
    <t>IOM 100-03, Chapter 4, Section 220.6.17; CMS Transmittal 3162, 01-08-2015, CR8739</t>
  </si>
  <si>
    <t xml:space="preserve">Deny PET services reported with modifier PI when billed without an appropriate oncologic diagnosis._x000D_
</t>
  </si>
  <si>
    <t>11860.10</t>
  </si>
  <si>
    <t>If positron emission tomography (78608, 78811, 78812, 78813, 78814, 78815, 78816) is billed with modifier PI (Positron Emission Tomography [PET] or PET/Computed Tomography [CT] to inform the initial treatment strategy of tumors that are biopsy proven or strongly suspected of being cancerous based on other diagnostic testing) and an allowed diagnosis is not present on the claim, then deny 78608, 78811, 78812, 78813, 78814, 78815 or 78816 with reason The Diagnosis Codes On The Claim Do Not Support The Billed Procedure Code. Allowed diagnoses: ICD-9 codes: 140-184.9, 186-209.36, 793.11; ICD-10 codes: C00-C43.9, C4A-C4A.9, C44-C60.9,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</si>
  <si>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without an appropriate oncologic diagnosis.</t>
  </si>
  <si>
    <t>11858.7</t>
  </si>
  <si>
    <t>If positron emission tomography (78608, 78811, 78812, 78813, 78814, 78815, 78816) is billed with modifier PS (Positron Emission Tomography [PET] or PET/Computed Tomography [CT] to inform the subsequent treatment strategy of cancerous tumors when the beneficiary's treating physician determines that the PET study is needed to inform subsequent antitumor strategy) and an allowed diagnosis is not present on the claim, then deny 78608, 78811, 78812, 78813, 78814, 78815, or 78816 with reason The Diagnosis Codes On The Claim Do Not Support The Billed Procedure Code. Diagnosis codes: ICD-9 codes: 140-209.36, 793.11; ICD-10 codes: C00-C43.9, C4A-C4A.9, C44-C60.9, C61, C62-C75.9, C7A-C7A.8, C76-C79.9, C80-C84.99, C84.A-C84.Z9, C85-C86.6, C88.2-C88.9, C90-C90.32, C91.0-C91.62, C91.A-C91.Z2, C91.9-C91.92, C92.0-C92.62, C92.A-C92.Z2, C92.9-C92.92, C93.0-C93.32, C93.Z-C93.Z2, C93.9-C93.92, C94.0-C94.32, C94.8-C94.82, C95-C95.92, C96.0-C96.6, C96.A, C96.Z, C96.9, D03-D03.9, D45, R91.1, R91.8</t>
  </si>
  <si>
    <t>Deny PET services reported with modifier PS when billed more than three times for the same diagnosis and modifier KX is not appended to the line.</t>
  </si>
  <si>
    <t>If positron emission tomography (78608, 78811-78816) is billed greater than three (3) times in five years with modifier PS (Positron Emission Tomography [PET] or PET/Computed Tomography [CT] to inform the subsequent treatment strategy of cancerous tumors when the beneficiary's treatment physician determines that the PET study is needed to inform subsequent anti-tumor strategy) and the diagnosis is the same (to the third digit) and modifier KX (Requirements specified in the medical policy have been met ) is not appended to the line, then deny 78608 or 78811-78816 with reason Exceeds Clinical Guidelines.</t>
  </si>
  <si>
    <t>IOM 100-03, Chapter 1, Part 1, Section 220.6; IOM 100-04, Chapter 13, Section 60; CMS Transmittal 3162, 01-08-2015, CR8739</t>
  </si>
  <si>
    <t>Deny PET services reported with PET radiopharmaceuticals (A9586, A9599 or Q9982, Q9983) when the diagnosis is demented neurodegenerative disease and Condition Code 30 (Non-research services provided to patients enrolled in a qualified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</si>
  <si>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and Q9983 (Florbetaben f18, diagnostic, per study dose, up to 8.1 millicuries) and the diagnosis on the claim is demented neurodegenerative disease (ICD-9 codes: 290.0-290.43, 294.1-294.21, 331.1-331.19, 331.6, 331.82, 331.83, 780.93; ICD-10 codes: F01.5-F01.51, F02.8-F02.81, F03.9-F03.91, G31.0-G31.09, G31.83-G31.85, R41.1-R41.3) and Condition code 30 (Non-Research Services Provided to Patients Enrolled in a Qualified Clinical Trial) is not present on the claim, then deny 78811 or 78814 and A9586, A9599, C9458, C9459, Q9982, or Q9983 with reason Procedure Inappropriately Coded.</t>
  </si>
  <si>
    <t>IOM 100-03, Chapter 1, Part 4, Section 220.6.20; IOM 100-04, Chapter 32, Section 60.12; CMS Transmittal 164, 03-27-2014, CR8526; CMS Transmittal 2915, 03-27-2014, CR8526</t>
  </si>
  <si>
    <t>Deny PET services reported with PET radiopharmaceuticals (A9586, A9599 or Q9982, Q9983) when the diagnosis is demented neurodegenerative disease and a diagnosis indicating participation in a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</si>
  <si>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diagnosis V70.7 (EXAMINATION OF PARTICIPANT IN CLINICAL TRIAL) or Z00.6 (Encounter for examination for normal comparison and control in clinical research program) is not also present on the claim, then deny 78811 or 78814 and A9586, A9599, C9458, C9459, Q9982, or Q9983 with reason Clinical Research Studies Require Appropriate Diagnosis.</t>
  </si>
  <si>
    <t>Deny PET services reported with PET radiopharmaceuticals (A9586, A9599 or Q9982, Q9983) when the diagnosis is demented neurodegenerative disease and modifier Q0 or Q1 indicating an approved clinical trial is not present.</t>
  </si>
  <si>
    <t>If 78811 (Positron emission tomography (PET) imaging; limited area (eg, chest, head/neck)) or 78814 (Positron emission tomography (PET) with concurrently acquired computed tomography (CT) for attenuation correction and anatomical localization imaging; limited area (eg, chest, head/neck)) is billed with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and the diagnosis on the claim is demented neurodegenerative disease (ICD-9 codes: 290.0-290.43, 294.1-294.21, 331.1-331.19, 331.6, 331.82, 331.83, 780.93; ICD-10 codes: F01.5-F01.51, F02.8-F02.81, F03.9-F03.91, G31.0-G31.09, G31.83-G31.85, R41.1-R41.3) and modifier Q0 (Investigational clinical service provided in a clinical research study that is in an approved clinical research study) or Q1 (Routine clinical service provided in a clinical research study that is in an approved clinical research study) is not appended to code 78811 or 78814, then deny 78811 or 78814 and A9586, A9599, C9458, C9459, Q9982, or Q9983 with reason The Service Code Is Inconsistent With The Modifier Used Or A Required Modifier Is Missing.</t>
  </si>
  <si>
    <t>Deny PET radiopharmaceuticals (A9586, A9599 or Q9982, Q9983) when billed more than once per lifetime by any provider.</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</si>
  <si>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either of these codes has previously been billed in the patient's lifetime by any provider, then deny A9586, A9599, C9458, C9459, Q9982, or Q9983 with reason Exceeds Clinical Guidelines.</t>
  </si>
  <si>
    <t>Deny M0076 (Prolotherapy) when billed as a noncovered service.</t>
  </si>
  <si>
    <t>If M0076 (PROLOTHERAPY) is billed, then deny M0076 with reason Not A Covered Service.</t>
  </si>
  <si>
    <t>IOM 100-03, Chapter 1, Part 2, Section 150.7.</t>
  </si>
  <si>
    <t>Deny G0102 or G0103 when billed more than once every 11 months.</t>
  </si>
  <si>
    <t>If G0102 (PROSTATE CANCER SCREENING; DIGITAL RECTAL EXAMINATION) or G0103 (PROSTATE CANCER SCREENING; PROSTATE SPECIFIC ANTIGEN TEST (PSA)) is billed and the same service has been billed within the previous 11 months by any provider, then deny G0102 or G0103 with reason Same/Similar Service Performed Recently.</t>
  </si>
  <si>
    <t xml:space="preserve"> IOM 100-03, Chapter 1, Part 4, Section 210.1; IOM 100-04, Chapter 18, Section 50.</t>
  </si>
  <si>
    <t>Deny G0102 or G0103 when billed and the diagnosis is not screening for malignant neoplasm of prostate.</t>
  </si>
  <si>
    <t>If G0102 (PROSTATE CANCER SCREENING; DIGITAL RECTAL EXAMINATION) or G0103 (PROSTATE CANCER SCREENING; PROSTATE SPECIFIC ANTIGEN TEST (PSA)) is billed and the diagnosis is not prostate cancer screening (ICD-9 code: V76.44; ICD-10 code: Z12.5), then deny G0102 or G0103 with reason Not Covered For Diagnosis Indicated.</t>
  </si>
  <si>
    <t>IOM 100-03, Chapter 1, Part 4, Section 210.1; IOM 100-04, Chapter 18, Section 50.5</t>
  </si>
  <si>
    <t>Deny G0102 or G0103 when billed and the patient is under 50 years of age.</t>
  </si>
  <si>
    <t>If G0102 (PROSTATE CANCER SCREENING; DIGITAL RECTAL EXAMINATION) or G0103 (PROSTATE CANCER SCREENING; PROSTATE SPECIFIC ANTIGEN TEST (PSA)) is billed and the patient is under 50 years of age, then deny G0102 or G0103 with reason HCPCS Inappropriate For Age.</t>
  </si>
  <si>
    <t xml:space="preserve">_x000D_
IOM 100-03, Chapter 1, Part 4, Section 210.1; IOM 100-04, Chapter 18, Section 50_x000D_
_x000D_
</t>
  </si>
  <si>
    <t>Deny 84153 (Prostate specific antigen [PSA], total) when billed without a required diagnosis.</t>
  </si>
  <si>
    <t>If 84153 (Prostate specific antigen (PSA); total) is billed without an approved diagnosis, then deny 84153 with reason Not Covered For Diagnosis Indicated. Approved diagnosis codes: ICD-9 codes: 185, 188.5, 196.5, 196.6, 196.8, 198.5, 198.82, 233.4, 236.5, 239.5, 596.0, 599.6-599.69, 599.7-599.72, 600.0-600.01, 600.1-600.11, 600.21, 601.9, 602.9, 788.20, 788.21, 788.30, 788.41, 788.43, 788.62-788.65, 790.93, 793.6-793.7, 794.9, V10.46; ICD-10 codes: C61, C67.5, C77.4-C77.8, C79.5-C79.52, C79.82, D07.5, D40.0, D49.5, N13.9, N32.0, N40-N40.3, N41.9, N42.9, R31-R32, R33.9, R35.0-R35.1, R39.11-R39.12, R39.14-R39.16, R93.5-R93.7, R94.8, R97.2, V10.46, Z85.46</t>
  </si>
  <si>
    <t>IOM 100-03, Chapter 1, Part 3, Section 190.31; Medicare National Coverage Determinations (NCD) Coding Policy Manual and Change Report April 2016</t>
  </si>
  <si>
    <t>Deny 84153 (Prostate specific antigen [PSA], total) when billed more than twice in a patient's lifetime by any provider with a diagnosis of carcinoma in situ of the prostate.</t>
  </si>
  <si>
    <t>If 84153 (Prostate specific antigen (PSA); total) is billed more than twice in a patient's lifetime by any provider and any claim type with a diagnosis of carcinoma in situ of the prostate (ICD-9 code: 233.4; ICD-10 code: D07.5), then deny additional billings of 84153 with reason Exceeds Clinical Guidelines.</t>
  </si>
  <si>
    <t>IOM 100-03, Chapter 1, Part 3, Section 190.31; Medicare National Coverage Determinations (NCD) Coding Policy Manual and Change Report October 2014</t>
  </si>
  <si>
    <t>Deny 84153 (Prostate specific antigen [PSA], total) when billed by any provider more than once per year and the diagnosis is indicative of lower urinary tract signs and symptoms.</t>
  </si>
  <si>
    <t>10270.12</t>
  </si>
  <si>
    <t>If 84153 (Prostate specific antigen (PSA); total) is billed more than once within a 12 month period by any provider and any claim type and the diagnosis is one of the following, then deny 84153 with reason Same/Similar Service Performed Recently. Diagnosis codes: ICD-9 codes: 596.0, 599.6-599.69, 599.7-599.72, 788.20, 788.21, 788.30, 788.41, 788.43,788.62-788.65; ICD-10 codes: N13.9, N32.0, R31-R31.9, R32, R33.9, R35.0, R35.1, R39.11, R39.12, R39.14-R39.16</t>
  </si>
  <si>
    <t>Recode 84152-84154 (Prostate specific antigen) to G0103 (Prostate cancer screening; prostate specific antigen test) when the only diagnosis on the claim is screening for prostate cancer.</t>
  </si>
  <si>
    <t>If 84152-84154 (Prostate specific antigen) is billed and the only diagnosis on the claim is prostate cancer screening (ICD-9 code: V76.44; ICD-10 code: Z12.5), then change 84152-84154 to G0103 (PROSTATE CANCER SCREENING; PROSTATE SPECIFIC ANTIGEN TEST (PSA)) with reason Procedure Inappropriately Coded.</t>
  </si>
  <si>
    <t>IOM 100-03, Chapter 1, Part 4, Section 210.1; IOM 100-04, Chapter 18, Section 50; Medicare National Coverage Determinations (NCD) Coding Policy Manual and Change Report October 2014</t>
  </si>
  <si>
    <t>Deny 85610 when billed more than once a week with a diagnosis indicating end-stage renal disease.</t>
  </si>
  <si>
    <t>If 85610 (Prothrombin time) is billed for greater than one unique visit in six days and a diagnosis of end-stage renal disease (ICD-9 code 585.6; ICD-10 code: N18.6) is on both claims by any provider, then deny 85610 with reason Exceeds Clinical Guidelines.</t>
  </si>
  <si>
    <t>IOM 100-03, Chapter 1, Part 3, Section 190.17; Medicare National Coverage Determinations Coding Policy Manual and Change Report July 2014</t>
  </si>
  <si>
    <t>Deny 85610 when billed without a covered diagnosis.</t>
  </si>
  <si>
    <t>If 85610 (Prothrombin time) is not billed with one of the CMS-approved diagnoses, then deny 85610 with reason Not Covered For Diagnosis Indicated.</t>
  </si>
  <si>
    <t>IOM 100-03, Chapter 1, Part 3, Section 190.17; NCD Coding Policy and Change Report October 2014; CMS Transmittal 3228, 04-03-2015, CR9124</t>
  </si>
  <si>
    <t>Deny refractive surgical procedure (0099T, 65760, 65765, 65767, 65770, 65771, S0800, S0810, S0812)  when billed and the only diagnosis on the claim is for the treatment of refractive disorders.</t>
  </si>
  <si>
    <t>If a refractive surgical procedure 0099T (Deleted on 01/01/2016; to report use 65785), 65760, 65765, 65767, 65770, 65771, S0800, S0810, S0812 is billed and the only diagnosis on the claim is for a refractive disorder (ICD-9 codes: 367.0-367.4, 367.89, 367.9; ICD-10 codes: H52.0-H52.4, H52.6, H52.7), then deny 0099T, 65760, 65765, 65767, 65770, 65771, S0800, S0810, or S0812 with reason Not Covered For Diagnosis Indicated.</t>
  </si>
  <si>
    <t>IOM 100-03, Chapter 1, Part 1, Section 80.7</t>
  </si>
  <si>
    <t>Deny 64561 (Percutaneous implantation of neurostimulator electrode array), 64581 (Incision for implantation of neurostimulator electrode array) or A4290 (Sacral nerve stimulation test lead, each) when billed and a diagnosis for urinary incontinence or fecal incontinence is not present.</t>
  </si>
  <si>
    <t>If 64561 (Percutaneous implantation of neurostimulator electrode array; sacral nerve (transforaminal placement) including image guidance, if performed), 64581 (Incision for implantation of neurostimulator electrode array; sacral nerve (transforaminal placement)), or A4290 (SACRAL NERVE STIMULATION TEST LEAD, EACH) is billed and a diagnosis for urinary incontinence (ICD-9 codes: 595.1, 596.52, 596.55, 788.2-788.29, 788.30-788.34, 788.38, 788.39, 788.41, 788.63-788.65, 788.9-788.99; ICD-10 codes: N30.1-N30.11, N31.8, N36.44, N39.3, N39.41-N39.42, N39.46, N39.49-N39.498, R30.1, R32-R33.9, R35.0, R39.11, R39.14-R39.15, R39.2, R39.8-R39.9) or fecal incontinence (ICD-9 code: 787.60; ICD-10 code: R15.9) is not present on the claim header, then deny 64561, 64581, or A4290 with reason The Diagnosis Codes On The Claim Do Not Support The Billed Procedure Code.</t>
  </si>
  <si>
    <t>IOM 100-03, Chapter 1, Part 4, Section 230.18; IOM 100-04, Chapter 32, Section 40; LCD: A/BMAC/J-H, J-L/L35449/R-10-01-2015; A/BMAC/J-H, J-L/L34707/R-09-30-2015; A/BMAC/J-N/L29389/R-10-26-2013; A/BMAC/J-N/L29273/R-09-30-2015;LCA: A/BMAC/J-F/A53017/R-10-01-2015; A/BMAC/J-F/A53016/E-10-01-2015; A/BMAC/J-F/A51767/R-09-30-2015; A/BMAC/J-F/A51543/R-09-30-2015</t>
  </si>
  <si>
    <t>Deny G0443 (Brief face-to-face behavioral counseling for alcohol misuse) when billed by any provider more than four unique visits per year.</t>
  </si>
  <si>
    <t>If G0443 (BRIEF FACE-TO-FACE BEHAVIORAL COUNSELING FOR ALCOHOL MISUSE, 15 MINUTES) is billed more than four (4) times by any provider in a one-year period (one year less one calendar month has elapsed), then deny additional billings of G0443 with reason Exceeds Clinical Guidelines.</t>
  </si>
  <si>
    <t>IOM 100-03, Chapter 1, Part 4, Section 210.8; IOM 100-04, Chapter 18, Section 180.1</t>
  </si>
  <si>
    <t>Deny G0442 (Annual alcohol misuse screening) when billed by any provider more than one visit per year.</t>
  </si>
  <si>
    <t>If G0442 (ANNUAL ALCOHOL MISUSE SCREENING, 15 MINUTES) is billed more than one (1) unique visit by any provider in a one-year period (one year less one calendar month has elapsed), then deny G0442 with reason Exceeds Clinical Guidelines.</t>
  </si>
  <si>
    <t xml:space="preserve">Deny G0443 (Brief face-to-face behavioral counseling for alcohol misuse) when billed by any provider and G0442 (Annual alcohol misuse screening) has not been billed and paid in the previous year._x000D_
</t>
  </si>
  <si>
    <t>If G0443 (BRIEF FACE-TO-FACE BEHAVIORAL COUNSELING FOR ALCOHOL MISUSE, 15 MINUTES) is billed and G0442 (ANNUAL ALCOHOL MISUSE SCREENING, 15 MINUTES) has not been billed and paid by any provider in the previous year (one year less one calendar month has elapsed), then deny G0443 with reason Service Denied Because The Related Or Qualifying Service Was Not Paid Or Identified.</t>
  </si>
  <si>
    <t>IOM 100-03, Chapter 1, Part 4, Section 210.8; IOM 100-04, Chapter 18, Section 180.5</t>
  </si>
  <si>
    <t>Deny G0443 (Brief face-to-face behavioral counseling for alcohol misuse) when billed by any provider more than once per date of service.</t>
  </si>
  <si>
    <t>If G0443 (BRIEF FACE-TO-FACE BEHAVIORAL COUNSELING FOR ALCOHOL MISUSE, 15 MINUTES) is billed more than one (1) time for the same date of service by any provider, then deny additional billings of G0443 with reason Exceeds Clinical Guidelines.</t>
  </si>
  <si>
    <t>IOM 100-03, Chapter 1, Part 4, Section 210.8; IOM 100-04, Chapter 18, Section 180.4</t>
  </si>
  <si>
    <t>Deny G0442 (Annual alcohol misuse screening), or G0443 (Brief face-to-face behavioral counseling for alcohol misuse) when billed and the bill type is not 013X (Hospital outpatient), 071X (Rural health Clinic), 077X (Federally qualified health center), or 085X (Critical access center).</t>
  </si>
  <si>
    <t>If G0442 (ANNUAL ALCOHOL MISUSE SCREENING, 15 MINUTES) or G0443 (BRIEF FACE-TO-FACE BEHAVIORAL COUNSELING FOR ALCOHOL MISUSE, 15 MINUTES)) is billed and the bill type is not 013X (Hospital Outpatient), 071X (Rural Health Clinic), 077X (Federally Qualified Health Center (FQHC)), or 085X (Critical Access Center), then deny G0442 or G0443 with reason Place Of Service Inappropriate For Procedure.</t>
  </si>
  <si>
    <t>IOM 100-03, Chapter 1, Part 4, Section 210.8; IOM 100-04, Chapter 18, Section 180.2</t>
  </si>
  <si>
    <t>Deny G0442 (Annual alcohol misuse screening), or G0443 (Brief face-to-face behavioral counseling for alcohol misuse) when billed and the place of service is not  11 (Office), 19 (Outpatient hospital-off campus), 22 (Outpatient hospital-on campus), 49 (Independent clinic), or 71 (Public health clinic).</t>
  </si>
  <si>
    <t>If G0442 (ANNUAL ALCOHOL MISUSE SCREENING, 15 MINUTES) or G0443 (BRIEF FACE-TO-FACE BEHAVIORAL COUNSELING FOR ALCOHOL MISUSE, 15 MINUTES) is billed and the Place of Service is not 11 (Office), 19 (Outpatient hospital - off campus), 22 (Outpatient hospital - on campus), 49 (Independent clinic), or 71 (Public health clinic), then deny G0442 or G0443 with reason Place Of Service Inappropriate For Procedure.</t>
  </si>
  <si>
    <t>IOM 100-03, Chapter 1, Part 4, Section 210.8; IOM 100-04, Chapter 18, Section 180.3</t>
  </si>
  <si>
    <t>Deny G0442 (Annual alcohol misuse screening), or G0443 (Brief face-to-face behavioral counseling for alcohol misuse) when billed and the provider's specialty is not General Practice, Family Practice, Internal Medicine, Obstetrics/Gynecology, Pediatric Medicine, Geriatric Medicine, Certified Nurse Midwife, Nurse Practitioner, Certified Clinical Nurse Specialist, or Physician Assistant.</t>
  </si>
  <si>
    <t>If G0442 (ANNUAL ALCOHOL MISUSE SCREENING, 15 MINUTES) or G0443 (BRIEF FACE-TO-FACE BEHAVIORAL COUNSELING FOR ALCOHOL MISUSE, 15 MINUTES) is billed and the provider specialty is not General Practice, Family Practice, Internal Medicine, Obstetrics/Gynecology, Pediatric Medicine, Geriatric Medicine, Certified Nurse Midwife, Nurse Practitioner, Certified Clinical Nurse Specialist, or Physician Assistant, then deny G0442 or G0443 with reason Not A Covered Service For Provider Specialty.</t>
  </si>
  <si>
    <t>Deny G0476 (HPV screening test) when billed by any provider more than once every five years.</t>
  </si>
  <si>
    <t>15948.1</t>
  </si>
  <si>
    <t>If G0476 (INFECTIOUS AGENT DETECTION BY NUCLEIC ACID (DNA OR RNA); HUMAN PAPILLOMAVIRUS (HPV), HIGH-RISK TYPES (EG, 16, 18, 31, 33, 35, 39, 45, 51, 52, 56, 58, 59, 68) FOR CERVICAL CANCER SCREENING, MUST BE PERFORMED IN ADDITION TO PAP TEST) is billed more than once in a five-year period (59 months have elapsed) by any provider, then deny G0476 with reason Exceeds Clinical Guidelines.</t>
  </si>
  <si>
    <t>IOM 100-03, Chapter 1, Part 4, Section 210.2.1; IOM 100-04, Chapter 18, Section 30; CMS Transmittal 3460, 02-05-2016, CR9434</t>
  </si>
  <si>
    <t>Deny G0476 (HPV screening test) when billed and the patient's age is less than 30 years of age.</t>
  </si>
  <si>
    <t>15946.1</t>
  </si>
  <si>
    <t>If G0476 (INFECTIOUS AGENT DETECTION BY NUCLEIC ACID (DNA OR RNA); HUMAN PAPILLOMAVIRUS (HPV), HIGH-RISK TYPES (EG, 16, 18, 31, 33, 35, 39, 45, 51, 52, 56, 58, 59, 68) FOR CERVICAL CANCER SCREENING, MUST BE PERFORMED IN ADDITION TO PAP TEST) is billed and the patient's age is less than thirty (30) years of age, then deny G0476 with reason HCPCS Inappropriate for age.</t>
  </si>
  <si>
    <t>Deny G0476 (HPV screening test) when billed and the patient's age is greater than 65 years of age.</t>
  </si>
  <si>
    <t>15947.1</t>
  </si>
  <si>
    <t>If G0476 (INFECTIOUS AGENT DETECTION BY NUCLEIC ACID (DNA OR RNA); HUMAN PAPILLOMAVIRUS (HPV), HIGH-RISK TYPES (EG, 16, 18, 31, 33, 35, 39, 45, 51, 52, 56, 58, 59, 68) FOR CERVICAL CANCER SCREENING, MUST BE PERFORMED IN ADDITION TO PAP TEST) is billed and the patient's age is greater than sixty-five (65) years of age, then deny G0476 with reason HCPCS Inappropriate for age.</t>
  </si>
  <si>
    <t>Deny G0476 (HPV screening test) when billed and the diagnosis is not human papillomavirus (HPV) screening.</t>
  </si>
  <si>
    <t>15952.1</t>
  </si>
  <si>
    <t>If G0476 (INFECTIOUS AGENT DETECTION BY NUCLEIC ACID (DNA OR RNA); HUMAN PAPILLOMAVIRUS (HPV), HIGH-RISK TYPES (EG, 16, 18, 31, 33, 35, 39, 45, 51, 52, 56, 58, 59, 68) FOR CERVICAL CANCER SCREENING, MUST BE PERFORMED IN ADDITION TO PAP TEST) is billed and ICD-9 diagnosis V73.81 (SPECIAL SCREENING EXAMINATION FOR HUMAN PAPILLOMAVIRUS (HPV)) or ICD-10 diagnosis Z11.51 (Encounter for screening for human papillomavirus (HPV)) is not present on the claim header, then deny G0476 with reason The Diagnosis Codes On The Claim Do Not Support The Billed Procedure Code.</t>
  </si>
  <si>
    <t>Deny G0476 (HPV screening test) when billed and the place of service is not 11 (Office), or 81 (Independent laboratory).</t>
  </si>
  <si>
    <t>15943.1</t>
  </si>
  <si>
    <t>If G0476 (INFECTIOUS AGENT DETECTION BY NUCLEIC ACID (DNA OR RNA); HUMAN PAPILLOMAVIRUS (HPV), HIGH-RISK TYPES (EG, 16, 18, 31, 33, 35, 39, 45, 51, 52, 56, 58, 59, 68) FOR CERVICAL CANCER SCREENING, MUST BE PERFORMED IN ADDITION TO PAP TEST) is billed and the place of service is not office (POS 11) or independent laboratory (POS 81) then deny G0476 with reason Place Of Service Inappropriate For Procedure.</t>
  </si>
  <si>
    <t>Deny G0476 (HPV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</si>
  <si>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15964.1</t>
  </si>
  <si>
    <t>If G0476 (INFECTIOUS AGENT DETECTION BY NUCLEIC ACID (DNA OR RNA); HUMAN PAPILLOMAVIRUS (HPV), HIGH-RISK TYPES (EG, 16, 18, 31, 33, 35, 39, 45, 51, 52, 56, 58, 59, 68) FOR CERVICAL CANCER SCREENING, MUST BE PERFORMED IN ADDITION TO PAP TEST)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G0476 with reason Place Of Service Inappropriate For Procedure.</t>
  </si>
  <si>
    <t>Deny G0476 (HPV screening test) when billed with a diagnosis of human papillomavirus (HPV) screening, and a diagnosis indicating encounter for routine gynecological exam is not present.</t>
  </si>
  <si>
    <t>15941.1</t>
  </si>
  <si>
    <t>If G0476 (INFECTIOUS AGENT DETECTION BY NUCLEIC ACID (DNA OR RNA); HUMAN PAPILLOMAVIRUS (HPV), HIGH-RISK TYPES (EG, 16, 18, 31, 33, 35, 39, 45, 51, 52, 56, 58, 59, 68) FOR CERVICAL CANCER SCREENING, MUST BE PERFORMED IN ADDITION TO PAP TEST) is billed with a HPV screening diagnosis (ICD-9 code V73.81 or ICD-10 code Z11.51) and diagnosis indicating encounter for routine gynecological exam (ICD-9 code V72.31; ICD-10 codes: Z01.411, Z01.419) is not present on the claim header, then deny G0476 with reason The Diagnosis Codes On The Claim Do Not Support The Billed Procedure Code.</t>
  </si>
  <si>
    <t xml:space="preserve">Deny G0444 (Annual depression screening) when billed by any provider more than one unique visit per year._x000D_
</t>
  </si>
  <si>
    <t>If G0444 (ANNUAL DEPRESSION SCREENING, 15 MINUTES) is billed more than one (1) unique visit by any provider in a one-year period (one year less one calendar month has elapsed), then deny G0444 with reason Exceeds Clinical Guidelines.</t>
  </si>
  <si>
    <t>IOM 100-03, Chapter 1, Part 4, Section 210.9; IOM 100-04, Chapter 18, Section 190.2</t>
  </si>
  <si>
    <t>Deny G0444 (Annual depression screening) when billed and the place of service is not 11 (Office), 19 (Outpatient hospital-off campus), 22 (Outpatient hospital-on campus), 49 (Independent clinic), or 71 (State or local public health clinic) setting.</t>
  </si>
  <si>
    <t>If G0444 (ANNUAL DEPRESSION SCREENING, 15 MINUTES) is billed and the Place of Service is not 11 (Office), 19 (Outpatient hospital - off campus), 22 (Outpatient hospital - on campus), 49 (Independent clinic), or 71 (Public health clinic), then deny G0444 with reason Place Of Service Inappropriate For Procedure.</t>
  </si>
  <si>
    <t>IOM 100-03, Chapter 1, Part 4, Section 210.9; IOM 100-04, Chapter 18, Section 190.3</t>
  </si>
  <si>
    <t>Deny G0444 (Annual depression screening) when billed with any bill type other than 0130-013Z (Hospital outpatient), 071X (Rural health clinic), 0770-077Z (Federally qualified health center), or 0850-085Z (Critical access center).</t>
  </si>
  <si>
    <t>If G0444 (ANNUAL DEPRESSION SCREENING, 15 MINUTES) is billed and the bill type is not 013X (Hospital Outpatient), 071X (Rural Health Clinic), 077X (Federally Qualified Health Center (FQHC)), or 085X (Critical Access Center), then deny G0444 with reason Place Of Service Inappropriate For Procedure.</t>
  </si>
  <si>
    <t>IOM 100-03, Chapter 1, Part 4, Section 210.9; IOM 100-04, Chapter 18, Section 190.6</t>
  </si>
  <si>
    <t>Deny G0472 (Hepatitis C antibody screening) when billed and the specialty is not Family and General Practice, Internal Medicine, Laboratory, Obstetrics and Gynecology or Pediatrics, or the subspecialty is not Certified Clinical Nurse Specialist, Miscellaneous, Nurse Practitioner, Pathology, or Physician Assistant.</t>
  </si>
  <si>
    <t>If G0472 (HEPATITIS C ANTIBODY SCREENING, FOR INDIVIDUAL AT HIGH RISK AND OTHER COVERED INDICATION(S)) is billed and the provider specialty is not Family and General Practice (FGP), Internal Medicine (INM), Laboratory (LAB), Obstetrics and Gynecology (OBG), or Pediatrics (PED), or if the provider subspecialty is not Certified Clinical Nurse Specialist (NURCS), Miscellaneous (MISMS), Nurse Practitioner (NURPT), Pathology (LABPX), or Physician Assistant (MISPA), then deny G0472 with reason Not A Covered Service For Provider Specialty.</t>
  </si>
  <si>
    <t>IOM 100-03, Chapter 1, Part 4, Section 210.13; IOM 100-04, Chapter 18, Section 210</t>
  </si>
  <si>
    <t>Deny G0472 (Hepatitis C antibody screening) when billed and the bill type is not 0130-013Z (Hospital Outpatient), 0140-014Z (Hospital - Laboratory Services Provided to Non-Patients), or 0850-085Z (Critical Access Center Outpatient Part B).</t>
  </si>
  <si>
    <t>If G0472 (HEPATITIS C ANTIBODY SCREENING, FOR INDIVIDUAL AT HIGH RISK AND OTHER COVERED INDICATION(S)) is billed and the bill type is not 0130-013Z (Hospital outpatient), 0140-014Z (Hospital - laboratory services provided to non-patients), or 0850-085Z (Critical Access Center Outpatient Part B), then deny G0472 with reason Place Of Service Inappropriate For Procedure.</t>
  </si>
  <si>
    <t>IOM 100-03, Chapter 1, Part 4, Section 210.13; IOM 100-04, Chapter 18, Section 210; CMS Transmittal 3393, 06-02-2014, CR9360</t>
  </si>
  <si>
    <t>Deny G0472 (Hepatitis C antibody screening) when billed and the place of service is not 11 (Office), 19 (Outpatient-off campus), 22 (Outpatient hospital-on campus), 49 (Independent clinic), 50 (Federally qualified health center), 71 (State or local public health clinic), 72 (Rural health clinic), or 81 (Independent laboratory).</t>
  </si>
  <si>
    <t>If G0472 (HEPATITIS C ANTIBODY SCREENING, FOR INDIVIDUAL AT HIGH RISK AND OTHER COVERED INDICATION(S)) is billed and the place of service is not 11 (Physicians office), 19 (Outpatient hospital - off campus), 22 (Outpatient hospital - on campus), 49 (Independent clinic), 50 (Federally qualified health center), 71 (State or local public health clinic), 72 (Rural health clinic), or 81 (Independent laboratory), then deny G0472 with reason Place Of Service Inappropriate For Procedure.</t>
  </si>
  <si>
    <t>Deny G0472 (Hepatitis C antibody screening) when billed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</si>
  <si>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G0472 has been paid in the previous year (11 full months have elapsed), then deny G0472 with reason Same/Similar Service Performed Recently.</t>
  </si>
  <si>
    <t>Deny G0472 (Hepatitis C antibody screening) when billed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</si>
  <si>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and G0472 has been billed during the patient's lifetime by any provider, then deny G0472 with reason Same/Similar Service Performed Recently.</t>
  </si>
  <si>
    <t>Deny G0472 (Hepatitis C antibody screening) when billed by an outpatient facility without a diagnosis of continued illicit drug use and G0472 has been billed during the patient's lifetime by any provider.</t>
  </si>
  <si>
    <t>If G0472 (HEPATITIS C ANTIBODY SCREENING, FOR INDIVIDUAL AT HIGH RISK AND OTHER COVERED INDICATION(S)) is billed and a diagnosis of continued illicit drug use (ICD-9 code: 304.91; ICD-10 code: F19.20) is not present on the claim header and the bill type is 0130-013Z (Hospital outpatient), 0140-014Z (Hospital - laboratory services provided to non-patients), or 0850-085Z (Critical access hospital) and G0472 has been billed during the patient's lifetime by any provider, then deny G0472 with reason Same/Similar Service Performed Recently. Exception: Professional Revenue Codes 0960-0989.</t>
  </si>
  <si>
    <t>Deny G0472 (Hepatitis C antibody screening) when billed by an outpatient facility with both a diagnosis of high risk for Hepatitis C and a diagnosis of continued illicit drug use and another G0472 has been paid in the previous year.</t>
  </si>
  <si>
    <t>If G0472 (HEPATITIS C ANTIBODY SCREENING, FOR INDIVIDUAL AT HIGH RISK AND OTHER COVERED INDICATION(S)) is billed with both a diagnosis of high risk for hepatitis C (ICD-9 code: V69.8; ICD-10 code: Z72.89) and a diagnosis of continued illicit drug use (ICD-9 code: 304.91; ICD-10 code: F19.20) and the bill type is 0130-013Z (Hospital outpatient), 0140-014Z (Hospital - laboratory services provided to non-patients), or 0850-085Z (Critical access hospital) and G0472 has been paid in the previous year (11 full months have elapsed), then deny G0472 with reason Same/Similar Service Performed Recently. Exception: Professional Revenue Codes 0960-0989</t>
  </si>
  <si>
    <t>Deny G0472 (Hepatitis C antibody screening) when billed and the patient's age is less than 51 years and a diagnosis of high risk for hepatitis C is not present.</t>
  </si>
  <si>
    <t>14867.2</t>
  </si>
  <si>
    <t>If G0472 (HEPATITIS C ANTIBODY SCREENING, FOR INDIVIDUAL AT HIGH RISK AND OTHER COVERED INDICATION(S)) is billed and the patient's age is less than 51 years and a diagnosis of high risk for hepatitis C (ICD-9 code: V69.8; ICD-10 code: Z72.89) is not present on the claim, then deny G0472 with reason Exceeds Clinical Guidelines.</t>
  </si>
  <si>
    <t>Deny G0472 (Hepatitis C antibody screening) when billed and the patient's age is greater than 71 years and a diagnosis of high risk for hepatitis C is not present.</t>
  </si>
  <si>
    <t>If G0472 (HEPATITIS C ANTIBODY SCREENING, FOR INDIVIDUAL AT HIGH RISK AND OTHER COVERED INDICATION(S)) is billed and the patient's age is greater than 71 years and a diagnosis of high risk for hepatitis C (ICD-9 code: V69.8; ICD-10 code: Z72.89) is not present on the claim, then deny G0472 with reason Exceeds Clinical Guidelines.</t>
  </si>
  <si>
    <t>Deny G0432, G0433, or G0435 (HIV screening test) when billed more frequently than once per year.</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</si>
  <si>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any of these codes has been billed in the previous 335 days (11 calendar months) by any provider, then deny G0432, G0433, or G0435 with reason Exceeds Clinical Guidelines. Exception: supervision of normal pregnancy (ICD-9 codes: V22.0, V22.1; ICD-10 codes: Z34-Z34.93); supervision of high-risk pregnancy (ICD-9 code: V23.9; ICD-10 codes: O09.9-O09.93)</t>
  </si>
  <si>
    <t>IOM 100-03, Chapter 1, Part 3, Section 190.14; IOM 100-03, Chapter 1, Part 4, Section 210.7; IOM 100-04, Chapter 18, Section 130.2; CMS Transmittal 3461, 02-05-2016, CR9403</t>
  </si>
  <si>
    <t xml:space="preserve">Deny G0432, G0433, G0435 or G0475 (HIV screening test) when billed and the diagnosis is not screening for human immunodeficiency virus (HIV)._x000D_
</t>
  </si>
  <si>
    <t>11958.2</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</si>
  <si>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 or G0475 (HIV ANTIGEN/ANTIBODY, COMBINATION ASSAY, SCREENING) is billed and ICD-9 diagnosis V73.89 (OTHER SPECIFIED VIRAL DISEASES) or ICD-10 diagnosis Z11.4 (Encounter for screening for human immunodeficiency virus [HIV]) is not present on the claim header, then deny G0432, G0433, G0435 or G0475 with reason The Diagnosis Codes On The Claim Do Not Support The Billed Procedure Code.</t>
  </si>
  <si>
    <t>IOM 100-03, Chapter 1, Part 3, Section 190.14; IOM 100-03, Chapter 1, Part 4, Section 210.7; IOM 100-04, Chapter 18, Section 130.5; CMS Transmittal 3461, 02-05-2016, CR9403</t>
  </si>
  <si>
    <t>Deny 80081 (Obstetric panel (includes HIV testing)), G0432, G0433, G0435, or G0475 (HIV screening test) when billed more frequently than three times per term of pregnancy.</t>
  </si>
  <si>
    <t>11868.3</t>
  </si>
  <si>
    <t>If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more than three times within 280 days (10 months) by any provider and the diagnosis on the claim is supervision of normal pregnancy (ICD-9 codes: V22.0, V22.1; ICD-10 codes: Z34-Z34.93) or supervision of high-risk pregnancy (ICD-9 code: V23.9; ICD-10 codes: O09.9-O09.93), then deny 80081, G0432, G0433, G0435, or G0475 with reason Exceeds Clinical Guidelines.</t>
  </si>
  <si>
    <t>Deny G0432, G0433, or G0435 (Infectious agent antibody detection, screening) when billed and the revenue code is not 0300-0309 (Laboratory).</t>
  </si>
  <si>
    <t>If G0432 (INFECTIOUS AGENT ANTIBODY DETECTION BY ENZYME IMMUNOASSAY (EIA) TECHNIQUE, HIV-1 AND/OR HIV-2, SCREENING), G0433 (INFECTIOUS AGENT ANTIBODY DETECTION BY ENZYME-LINKED IMMUNOSORBENT ASSAY (ELISA) TECHNIQUE, HIV-1 AND/OR HIV-2, SCREENING), or G0435 (INFECTIOUS AGENT ANTIBODY DETECTION BY RAPID ANTIBODY TEST, HIV-1 AND/OR HIV-2, SCREENING) is billed and the Revenue Code is not 0300-0309 (Laboratory), then deny G0432, G0433, or G0435 with reason Revenue Code Inappropriately Coded.</t>
  </si>
  <si>
    <t>IOM 100-03, Chapter 1, Part 3, Section 190.14; IOM 100-03, Chapter 1, Part 4, Section 210.7; IOM 100-04, Chapter 18, Section 130.4</t>
  </si>
  <si>
    <t>Deny G0475 (HIV screening test) when billed and the place of service is not 11 (Office), or 81 (Independent laboratory).</t>
  </si>
  <si>
    <t>15951.1</t>
  </si>
  <si>
    <t>If G0475 (HIV ANTIGEN/ANTIBODY, COMBINATION ASSAY, SCREENING) is billed and the place of service is not office (POS 11) or independent laboratory (POS 81) then deny G0475 with reason Place Of Service Inappropriate For Procedure.</t>
  </si>
  <si>
    <t>IOM 100-03, Chapter 1, Part 3, Section 190.14; IOM 100-03, Chapter 1, Part 4, Section 210.7; IOM 100-04, Chapter 18, Section 130.3; CMS Transmittal 3461, 02-05-2016, CR9403</t>
  </si>
  <si>
    <t>Deny G0432, G0433, G0435, or G0475 (HIV screening test) when billed with a diagnosis of encounter for screening for HIV and the patient's age is less than 15 years of age, and a diagnosis of high risk is not also present.</t>
  </si>
  <si>
    <t>15959.1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</si>
  <si>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less than 15 years of age and a high risk diagnosis (ICD-9 codes: V69.2, V69.8; ICD-10 codes: Z72.5-Z72.53, Z72.89) is not present on the claim header, then deny G0432, G0433, G0435, or G0475 with reason The Diagnosis Codes On The Claim Do Not Support The Billed Procedure Code.</t>
  </si>
  <si>
    <t xml:space="preserve">IOM 100-03, Chapter 1, Part 3, Section 190.14; IOM 100-03, Chapter 1, Part 4, Section 210.7; IOM 100-04, Chapter 18, Section 130.5; CMS Transmittal 3461, 02-05-2016, CR9403 </t>
  </si>
  <si>
    <t>Deny G0432, G0433, G0435, or G0475 (HIV screening test) when billed with a diagnosis of encounter for screening for HIV and the patient's age is greater than 65 years of age, and a diagnosis of high risk is not also present.</t>
  </si>
  <si>
    <t>15966.1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</si>
  <si>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with a diagnosis of encounter for screening for human immunodeficiency virus (ICD-9 diagnosis V73.89 or ICD-10 diagnosis Z11.4) and the patient's age is greater than 65 years of age and a high risk diagnosis (ICD-9 codes: V69.2, V69.8; ICD-10 codes: Z72.5-Z72.53, Z72.89) is not present on the claim header, then deny G0432, G0433, G0435, or G0475 with reason The Diagnosis Codes On The Claim Do Not Support The Billed Procedure Code.</t>
  </si>
  <si>
    <t>Deny G0475 (HIV screening test) when billed and 80081 (Obstetric panel (includes HIV testing)) or G0475 has been billed in the previous year by any provider.</t>
  </si>
  <si>
    <t>15945.1</t>
  </si>
  <si>
    <t>If G0475 (HIV ANTIGEN/ANTIBODY, COMBINATION ASSAY, SCREENING) is billed and 80081 (OBSTETRIC PANEL) or G0475 (HIV ANTIGEN/ANTIBODY, COMBINATION ASSAY, SCREENING) has been billed in the previous 335 days (11 calendar months) by any provider, then deny G0475 with reason Exceeds Clinical Guidelines. Exception: supervision of normal pregnancy (ICD-9 codes: V22.0, V22.1; ICD-10 codes: Z34-Z34.93); supervision of high-risk pregnancy (ICD-9 code: V23.9; ICD-10 codes: O09.9-O09.93)</t>
  </si>
  <si>
    <t>Deny G0432, G0433, G0435, or G0475 (HIV screening test) when billed and the bill type is not 0120-012Z (Hospital inpatient Part B), 0130-013Z (Hospital outpatient), 0140-014Z (Hospital-laboratory services provided to non-patients), 0220-022Z (SNF inpatient Part B), 0230-023Z (SNF outpatient Part B), or 0850-085Z (Critical access center outpatient Part B).</t>
  </si>
  <si>
    <t>15962.1</t>
  </si>
  <si>
    <t>If G0432 (INFECTIOUS AGENT ANTIBODY DETECTION BY ENZYME IMMUNOASSAY (EIA) TECHNIQUE, HIV-1 AND/OR HIV-2, SCREENING), G0433 (INFECTIOUS AGENT ANTIBODY DETECTION BY ENZYME-LINKED IMMUNOSORBENT ASSAY (ELISA) TECHNIQUE, HIV-1 AND/OR HIV-2, SCREENING), G0435 (INFECTIOUS AGENT ANTIBODY DETECTION BY RAPID ANTIBODY TEST, HIV-1 AND/OR HIV-2, SCREENING) or G0475 (HIV ANTIGEN/ANTIBODY, COMBINATION ASSAY, SCREENING) is billed and the bill type is not 0120-012Z (Hospital Inpatient Part B), 0130-013Z (Hospital Outpatient), 0140-014Z (Hospital-Laboratory Services Provided to Non-patients), 0220-022Z (SNF Inpatient Part B), 0230-023Z (SNF Outpatient Part B), or 0850-085Z (Critical Access Center Outpatient Part B), then deny G0432, G0433, G0435, or G0475 with reason Place Of Service Inappropriate For Procedure.</t>
  </si>
  <si>
    <t>IOM 100-03, Chapter 1, Part 3, Section 190.14; IOM 100-03, Chapter 1, Part 4, Section 210.7; IOM 100-04, Chapter 18, Section 130.4; CMS Transmittal 3461, 02-05-2016, CR9403</t>
  </si>
  <si>
    <t>Deny 77057, 77063, or G0202 (Screening mammography, bilateral) when billed and the patient's age is less than 35 years.</t>
  </si>
  <si>
    <t>If bilateral screening mammography (77057, 77063, G0202) is billed and the patient's age is less than 35 years, then deny 77057, 77063, or G0202 with reason Exceeds Clinical Guidelines. Diagnosis Exceptions: ICD-9 codes: V10.3, V10.43, V15.89, V16.3, V84.01; ICD-10 codes: Z15.01, Z80.3, Z85.3, Z85.43, Z91.89, Z92.89</t>
  </si>
  <si>
    <t>IOM 100-03, Chapter 1, Part 4, Section 220.4; IOM 100-04, Chapter 18, Section 20.A, Section 20.2.2; Journal of the American College of Radiology, July 2010, page 18-27</t>
  </si>
  <si>
    <t>Deny 77057, 77063, or G0202 (Screening mammography, bilateral) when billed more than once by any provider and the patient's age is between 35 and 39 years.</t>
  </si>
  <si>
    <t>If bilateral screening mammography (77057, 77063, G0202) is billed more than once by any provider and the patient's age is greater than or equal to 35 years and less than 40 years, then deny the additional billings of 77057, 77063, or G0202 with reason Exceeds Clinical Guidelines. Diagnosis Exceptions: ICD-9 codes: V10.3, V10.43, V15.89, V16.3, V84.01; ICD-10 codes: Z15.01, Z80.3, Z85.3, Z85.43, Z91.89, Z92.89.</t>
  </si>
  <si>
    <t>Deny 77057, 77063, or G0202 (Screening mammography, bilateral) when billed more than once per year by any provider and the patient's age is over 39.</t>
  </si>
  <si>
    <t>If bilateral screening mammography (77057, 77063, G0202) is billed more than once within a 335 day period by any provider and the patient is greater than or equal to 40 years of age, then deny subsequent billings of 77057, 77063, or G0202 with reason Exceeds Clinical Guidelines.</t>
  </si>
  <si>
    <t>IOM 100-03, Chapter 1, Part 4, Section 220.4; IOM 100-04, Chapter 18, Section 20.A, Section 20.2.2</t>
  </si>
  <si>
    <t>Deny 77057, 77063, or G0202 (Screening mammography, bilateral) when billed without a screening mammography diagnosis.</t>
  </si>
  <si>
    <t>If bilateral screening mammography (77057, 77063, G0202) is billed and a screening mammography diagnosis code (ICD-9 codes: V76.11, V76.12; ICD-10 code: Z12.31) is not present on the claim, then deny 77057, 77063 or G0202 with reason The Diagnosis Codes On The Claim Do Not Support The Billed Procedure Code.</t>
  </si>
  <si>
    <t>IOM 100-03, Chapter 1, Part 4, Section 220.4; IOM 100-04, Chapter 18, Section 20.2.A, Section 20.2.2</t>
  </si>
  <si>
    <t>Deny 77063 (Screening digital breast tomosynthesis, bilateral) when billed and G0202 (Screening mammography, bilateral) has not been billed and paid for the same date of service.</t>
  </si>
  <si>
    <t>If 77063 (Screening digital breast tomosynthesis, bilateral (List separately in addition to code for primary procedure)) is billed and G0202 (SCREENING MAMMOGRAPHY, PRODUCING DIRECT DIGITAL IMAGE, BILATERAL, ALL VIEWS) has not been billed and paid for the same date of service, then deny 77063 with reason The Add-On Code Was Denied Because The Primary Procedure Was Not Paid Or Was Not Identified On The Claim.</t>
  </si>
  <si>
    <t>IOM 100-03, Chapter 1, Part 4, Section 220.4; IOM 100-04, Chapter 18, Section 20.2.2</t>
  </si>
  <si>
    <t>Deny 77063 (Screening digital breast tomosynthesis, bilateral) when billed and the bill type is not 0120-012Z (Hospital inpatient Part B), 0130-013Z (Hospital outpatient), 0220-022Z (SNF Inpatient Part B), 0230-023Z (SNF outpatient Part B), or 0850-085Z (Critical access center outpatient Part B).</t>
  </si>
  <si>
    <t>If 77063 (Screening digital breast tomosynthesis, bilateral (List separately in addition to code for primary procedure)) is billed and the Type of Bill is not 0120-012Z (Hospital Inpatient Part B), 0130-013Z (Hospital Outpatient), 0220-022Z (SNF Inpatient Part B), 0230-023Z (SNF Outpatient Part B), or 0850-085Z (Critical Access Center Outpatient Part B), then deny 77063 with reason Place Of Service Inappropriate For Procedure.</t>
  </si>
  <si>
    <t>Deny 77063 (Screening digital breast tomosynthesis, bilateral) when billed and the revenue code is not 0403 (Other imaging services screening mammography), or 0960-0989 (Professional fees).</t>
  </si>
  <si>
    <t>If 77063 (Screening digital breast tomosynthesis, bilateral (List separately in addition to code for primary procedure)) is billed and the Revenue Code associated with the line is not 0403 (Other Imaging Services Screening Mammography) or 0960-0989 (Professional Fees), then deny 77063 with reason Revenue Code Inappropriately Coded.</t>
  </si>
  <si>
    <t>Deny Q0091 (Screening pap smear, examination) for low risk diagnosis when billed by any provider more than once in a two year period.</t>
  </si>
  <si>
    <t>If Q0091 (SCREENING PAPANICOLAOU SMEAR; OBTAINING, PREPARING AND CONVEYANCE OF CERVICAL OR VAGINAL SMEAR TO LABORATORY) is billed for more than one unique visit within a 24 month period (23 months have elapsed) by any provider, and the diagnosis is a low-risk diagnosis code (ICD-9 codes: V72.31, V76.2, V76.47, V76.49; ICD-10 codes: Z01.41-Z01.419, Z12.4, Z12.72, Z12.79, Z12.89), then deny additional billings of Q0091 with reason Exceeds Clinical Guidelines. Exception: A high-risk diagnosis code is on the claim header (ICD-9 codes: V15.89, V69.2; ICD-10 codes: Z72.5-Z72.53, Z77.22, Z77.29, Z77.9, Z91.89, Z92.89)</t>
  </si>
  <si>
    <t>IOM 100-03, Chapter 1, Part 4, Section 210.2; IOM 100-04, Chapter 18, Sections 30.2, 30.5, 30.6; CMS Transmittal 1547, 10-01-2015, CR9252</t>
  </si>
  <si>
    <t>Deny P3000, G0123, G0143, G0144, G0145, G0147, or G0148 (Screening pap smear, pathology) for low risk diagnosis when billed by any provider more than once in a two year period.</t>
  </si>
  <si>
    <t>If a pathology screening pap smear interpretation (P3000, G0123, G0143, G0144, G0145, G0147, G0148) is billed for more than one unique visit within a 24 month period (23 months have elapsed) by any provider, and the diagnosis is a low-risk diagnosis code (ICD-9 codes: V72.31, V76.2, V76.47, V76.49; ICD-10 codes: Z01.41-Z01.419, Z12.4, Z12.72, Z12.79, Z12.89), then deny additional billings of P3000, G0123, G0143, G0144, G0145, G0147, or G0148 with reason Exceeds Clinical Guidelines. Exception: A high-risk diagnosis code is on the claim header (ICD-9 codes: V15.89, V69.2; ICD-10 codes: Z72.5-Z72.53, Z77.22, Z77.29, Z77.9, Z91.89, Z92.89)</t>
  </si>
  <si>
    <t>Deny screening pelvic examination (G0101) when billed by any provider more than once in a two year period, except when a high risk diagnosis is present.</t>
  </si>
  <si>
    <t>If G0101 (CERVICAL OR VAGINAL CANCER SCREENING; PELVIC AND CLINICAL BREAST EXAMINATION) is billed for more than one unique visit in a two-year period (23 months have elapsed) by any provider, then deny additional billings of G0101 with reason Exceeds Clinical Guidelines. Exception: A high-risk diagnosis is on the claim header (ICD-9 codes: V15.89, V69.2; ICD-10 codes: Z72.5-Z72.53, Z77.22, Z77.29, Z77.9, Z91.89, Z92.89)</t>
  </si>
  <si>
    <t>IOM 100-03, Chapter 1, Part 4, Section 210.2; IOM 100-04, Chapter 18, Sections 40.2; CMS Transmittal 1547, 10-01-2015, CR9252</t>
  </si>
  <si>
    <t>Deny screening pelvic examination (G0101) when billed without a low risk or high risk requisite diagnosis.</t>
  </si>
  <si>
    <t>If G0101 (CERVICAL OR VAGINAL CANCER SCREENING; PELVIC AND CLINICAL BREAST EXAMINATION) is billed and a low risk diagnosis (ICD-9 codes: V72.31, V76.2, V76.47, V76.49; ICD-10 codes: Z01.41-Z01.419, Z12.4, Z12.72, Z12.79, Z12.89) or a high-risk diagnosis (ICD-9 codes: V15.89, V69.2; ICD-10 codes: Z72.5-Z72.53, Z77.22, Z77.29, Z77.9, Z91.89, Z92.89) is not present on the claim header, then deny G0101 with reason The Diagnosis Codes On The Claim Do Not Support The Billed Procedure Code.</t>
  </si>
  <si>
    <t>IOM 100-03, Chapter 1, Part 4, Section 210.2; IOM 100-04, Chapter 18, Section 40.4; CMS Transmittal 1547, 10-01-2015, CR9252</t>
  </si>
  <si>
    <t>Deny G0255 (Current perception threshold/sensory nerve conduction test (sNCT), per limb, any nerve) or 0106T-0110T (Quantitative sensory testing [QST]) when billed as a noncovered service.</t>
  </si>
  <si>
    <t>If G0255 (CURRENT PERCEPTION THRESHOLD/SENSORY NERVE CONDUCTION TEST, (SNCT) PER LIMB, ANY NERVE) or 0106T-0110T (Quantitative sensory testing [QST]) is billed, then deny G0255 or 0106T-0110T with reason Not A Covered Service</t>
  </si>
  <si>
    <t>IOM 100-03, Chapter 1, Part 2, Section 160.23</t>
  </si>
  <si>
    <t>Deny 82728 (Ferritin) when the diagnosis is end-stage renal disease and 82728 has been billed more than once in a 90 day period by any provider for the same diagnosis.</t>
  </si>
  <si>
    <t>If 82728 (Ferritin) is billed with a diagnosis of end-stage renal disease (ICD-9 code: 585.6; ICD-10 code: N18.6) and 82728 has been billed more than once in a 90 day period by any provider for the same diagnosis on the claim line, then deny the subsequently billed 82728 with reason Same/Similar Service Performed Recently.</t>
  </si>
  <si>
    <t>IOM 100-03, Chapter 1, Part 3, Section 190.10 and 190.18; IOM 100-02, Chapter 11, Section 20.2.E.2; Medicare National Coverage Determinations (NCD) Coding Policy Manual and Change Report April 2016</t>
  </si>
  <si>
    <t>Deny 82728 (Ferritin), 83540 (Iron), 83550 (Iron binding capacity) or 84466 (Transferrin) when billed without a covered diagnosis.</t>
  </si>
  <si>
    <t>9903.22</t>
  </si>
  <si>
    <t>If a serum iron study (82728, 83540, 83550, 84466) is billed and one of the CMS-approved diagnoses is not present on the claim header, then deny 82728, 83540, 83550, or 84466 with reason Not Covered For Diagnosis Indicated.</t>
  </si>
  <si>
    <t>IOM 100-03, Chapter 1, Part 3, Section 190.18; CMS Transmittal 3485, 03-25-2016, CR9584; Medicare National Coverage Determinations (NCD)Coding Policy Manual and Change Report (ICD-10-CM) April 2016; Medicare National Coverage Determinations (NCD) Coding Policy Manual and Change Report (ICD-9-CM) October 2015</t>
  </si>
  <si>
    <t>Deny 99406, 99407, G0436 or G0437 (Smoking and tobacco cessation counseling service) when billed in any combination more than eight units per year by the same or different provider.</t>
  </si>
  <si>
    <t>If a smoking and tobacco cessation counseling service (99406, 99407, C9801 (Deleted on 01/01/2011; to report use G0436), C9802 (Deleted on 01/01/2011; to report use G0437), G0375 (Deleted on 01/01/2008; to report use 99406), G0376 (Deleted on 01/01/2008; to report use 99407), G0436, G0437) is billed in any combination more than eight units within a 12 month period (11 months have elapsed) by the same or different provider, then deny 99406, 99407, C9801, C9802, G0375, G0376, G0436, or G0437 with reason Exceeds Clinical Guidelines.</t>
  </si>
  <si>
    <t>IOM 100-03, Chapter 1, Part 4, Section 210.4.1; IOM 100-04, Chapter 18, Section 150; CMS Transmittal 1665, 05-13-2016, CR9631</t>
  </si>
  <si>
    <t xml:space="preserve">Deny 99406, 99407, G0436 or G0437 (Smoking and tobacco use cessation counseling visit) when billed without Bill Type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_x000D_
</t>
  </si>
  <si>
    <t>10455.6</t>
  </si>
  <si>
    <t>If a smoking and tobacco cessation counseling service (99406, 99407, C9801 (Deleted on 01/01/2011; to report use G0436), C9802 (Deleted on 01/01/2011; to report use G0437), G0436 (Deleted on 10/01/2016), G0437 (Deleted on 10/01/2016)) is billed and the bill type is not 0120-012Z (Hospital Inpatient Part B), 0130-013Z (Hospital Outpatient), 0220-022Z (SNF Inpatient Part B), 0230-023Z (SNF Outpatient Part B), 0340-034Z (Home Health Services not under a Plan of Treatment), 0710-071Z (Rural Health Clinic Outpatient Part B), 0730-073Z (Clinic - Freestanding), 0740-074Z (Clinic - Outpatient Rehabilitation Facility [ORF]), 0750-075Z (Clinic CORF), 0770-077Z (Clinic - Federally Qualified Health Center [FQHC]), or 0850-085Z (Critical Access Center Outpatient Part B), then deny 99406, 99407, C9801, C9802, G0436, or G0437 with reason Place Of Service Inappropriate For Procedure.</t>
  </si>
  <si>
    <t>IOM 100-03, Chapter 1, Part 4, Section 210.4.1; IOM 100-04, Chapter Section 150.2.1; CMS Transmittal 1672, 06-03-2016, CR9631</t>
  </si>
  <si>
    <t>Deny G0436 or G0437 (Smoking and tobacco cessation counseling services) when billed without a diagnosis of nicotine dependence, toxic effect of tobacco and nicotine, or personal history of tobacco use.</t>
  </si>
  <si>
    <t>12319.4</t>
  </si>
  <si>
    <t>If a smoking and tobacco cessation counseling service (99406, 99407, C9801 (Deleted on 01/01/2011; to report use G0436), C9802 (Deleted on 01/01/2011; to report use G0437), G0436 (Deleted on 10/01/2016), G0437 (Deleted on 10/01/2016)) is billed and a diagnosis of current or past tobacco use or toxic effect of tobacco is not present on the claim header, then deny 99406, 99407, C9801, C9802, G0436, or G0437 with reason Not Covered For Diagnosis Indicated. Approved diagnoses: ICD-9 codes: 305.1, V15.82; ICD-10 codes: F17.200-F17.201, F17.210-F17.211, F17.220-F17.221, F17.290-F17.291, T65.211A, T65.212A, T65.213A, T65.214A, T65.221A, T65.222A, T65.223A, T65.224A, T65.291A, T65.292A, T65.293A, T65.294A, Z87.891</t>
  </si>
  <si>
    <t>IOM 100-03, Chapter 1, Part 4, Section 210.4.1; IOM 100-04, Chapter 18, Section 150.1; CMS Transmittal 1672, 06-03-2016, CR9631</t>
  </si>
  <si>
    <t>Deny 99201-99397 or 99420-99499 (Evaluation and management service) when billed with 99406, 99407, G0436, or G0437 (Smoking and tobacco cessation counseling visit) on the same date of service.</t>
  </si>
  <si>
    <t>If an Evaluation and Management Service (99201-99397, 99420-99499) is billed with a smoking and tobacco cessation counseling service (99406, 99407, G0436 (Deleted on 10/01/2016), G0437 (Deleted on 10/01/2016)) on the same date of service, then deny 99201-99397, 99420-99499 with reason Included In Primary Procedure. Exception: Evaluation and Management services billed with modifier 25.</t>
  </si>
  <si>
    <t>IOM 100-03, Chapter 1, Part 4, Section 210.4; IOM 100-04, Chapter 18, Section 150.1; CMS Transmittal 1672, 06-03-2016, CR9631</t>
  </si>
  <si>
    <t>Deny G0436 or G0437 (Smoking and tobacco cessation counseling services) when billed with Bill Type 0120-012Z (Hospital inpatient Part B), 0130-013Z (Hospital outpatient), 0220-022Z (SNF inpatient part B), 0230-023Z (SNF outpatient part B), 0340-034Z (Home health services not under a plan of treatment),  or 0850-085Z (Critical access center outpatient part B), and the revenue code is not 0942 (Education/training).</t>
  </si>
  <si>
    <t>12358.2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</si>
  <si>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0120-012Z (Hospital Inpatient Part B), 0130-013Z (Hospital Outpatient), 0220-022Z (SNF Inpatient Part B), 0230-023Z(SNF Outpatient Part B), 0340-034Z(Home Health Services not under a Plan of Treatment), or 0850-085Z (Critical Access Center Outpatient Part B) and the Revenue Code is not 0942 (Other Therapeutic Services Education/Training), then deny 99406, 99407, G0436 or G0437 with reason Revenue Code Inappropriately Coded.</t>
  </si>
  <si>
    <t>IOM 100-03, Chapter 1, Part 4, Section 210.4.1; CMS Transmittal 1672, 06-03-2016, CR9631</t>
  </si>
  <si>
    <t>Deny G0436 or G0437 (Smoking and tobacco use cessation counseling services) when billed with Bill Type 0850-085Z (Critical access center outpatient part B) and the revenue code is not 0960-0969, 0970-0979, or 0980-0989 (Professional fees).</t>
  </si>
  <si>
    <t>12320.2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</si>
  <si>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0850-085Z (Critical Access Center Outpatient Part B) and the Revenue Code is not 0960-0969, 0971-0979, 0981-0989 (Professional fees), then deny 99406, 99407, G0436 or G0437 with reason Revenue Code Inappropriately Coded.</t>
  </si>
  <si>
    <t>IOM 100-03, Chapter 1, Part 4, Section 210.4.1; CMS Transmittal 3591, 08-12-2016, CR9754; CMS Transmittal 1665, 05-13-2016, CR9631</t>
  </si>
  <si>
    <t>Deny G0436 or G0437 (Smoking and tobacco use cessation counseling services) when billed with Bill Type 0710-071Z (Rural health clinic outpatient part B) or 0770-077Z (Clinic - Federally Qualified Health Center [FQHC]) and the revenue code is not 0520-0529 (Clinic - freestanding).</t>
  </si>
  <si>
    <t>12333.2</t>
  </si>
  <si>
    <t>If 99406 (Smoking and tobacco use cessation counseling visit; intermediate, greater than 3 minutes up to 10 minutes), 99407 (Smoking and tobacco use cessation counseling visit; intensive, greater than 10 minutes), G0436 (Deleted on 10/01/2016), or G0437 (Deleted on 10/01/2016) is billed with bill type 0710-071Z (Rural Health Clinic Outpatient Part B) or 0770-077Z (Clinic - Federally Qualified Health Center [FQHC]) and the Revenue Code is not 0520-0529 (Clinic - Freestanding), then deny 99406, 99407, G0436 or G0437 with reason Revenue Code Inappropriately Coded.</t>
  </si>
  <si>
    <t>Deny 38241 (Hematopoietic progenitor cell (HPC); autologous transplantation) when billed and the only diagnosis on the claim is acute leukemia not in remission, chronic granulocytic leukemia, or solid tumor.</t>
  </si>
  <si>
    <t>If 38241 (Hematopoietic progenitor cell (HPC); autologous transplantation) is billed and the only diagnosis on the claim header is acute leukemia not in remission, chronic granulocytic leukemia, or solid tumor (other than neuroblastoma), then deny 38241 with reason Not Covered For Diagnosis Indicated.</t>
  </si>
  <si>
    <t>IOM 100-03, Chapter 1, Part 2, Section 110.23; IOM 100-04, Chapter 32, Section 90.C.2; CMS Transmittal 3556, 07-01-2016, CR9620; LCA: A/BMAC/J-K, J6/A52879/R-10-01-2015; A/BMAC/J-K, J6/A51834/R-09-30-2015; BMAC/J-M/A53641/R-07-31-2015</t>
  </si>
  <si>
    <t>Deny 38240 (Hematopoietic progenitor cell [HPC]; allogeneic transplantation) or 38243 (Hematopoietic progenitor cell (HPC); HPC boost) when billed and the diagnosis is other than aplastic anemia, beta-thalassemia major, leukemia or leukemia in remission, multiple myeloma, myelodysplastic syndrome, myelofibrosis, non-Hodgkin's lymphoma, primary refractory Hodgkin's disease, severe combined immunodeficiency disease, sickle cell disease, or Wiskott-Aldrich.</t>
  </si>
  <si>
    <t>If 38240 (Hematopoietic progenitor cell (HPC); allogeneic transplantation per donor) or 38243 (Hematopoietic progenitor cell (HPC); HPC boost) is billed and a diagnosis of aplastic anemia, beta-thalassemia major, leukemia or leukemia in remission, multiple myeloma, myelodysplastic syndrome, myelofibrosis, non-Hodgkin's lymphoma, primary refractory Hodgkin's disease, severe combined immunodeficiency disease, sickle cell disease, or Wiskott-Aldrich syndrome is not present on the claim header, then deny 38240 or 38243 with reason The Diagnosis Codes On The Claim Do Not Support The Billed Procedure Code.</t>
  </si>
  <si>
    <t>IOM 100-03, Chapter 1, Part 2, Section 110.23; IOM 100-04, Chapter 32, Section 90.2, 90.6; CMS Transmittal 3509, 04-29-2016, CR9620; LCA: A/BMAC/J-K, J6/A52879/R-10-01-2015; A/BMAC/J-K, J6/A51834/R-09-30-2015; BMAC/J-M/A53641/R-07-31-2015</t>
  </si>
  <si>
    <t>Deny 38241 (Hematopoietic progenitor cell (HPC); autologous transplantation) when billed without a requisite diagnosis.</t>
  </si>
  <si>
    <t>If 38241 (Hematopoietic progenitor cell (HPC); autologous transplantation) is billed and a diagnosis of acute leukemia in remission who have a high probability of relapse and who have no human leukocyte antigens (HLA)-matched; advanced Hodgkin's disease who have failed conventional therapy and have no HLA-matched donor; newly diagnosed, responsive, and responsive relapse multiple myeloma; primary amyloid light chain (AL) amyloidosis; recurrent or refractory neuroblastoma; resistant non-Hodgkin's lymphomas or those presenting with poor prognostic features following an initial response; testicular cancer; or Waldenstrom's macroglobulinemia is not present on the claim header, then deny 38241 with reason The Diagnosis Codes On The Claim Do Not Support The Billed Procedure Code.</t>
  </si>
  <si>
    <t>IOM 100-03, Chapter 1, Part 2, Section 110.23; IOM 100-04, Chapter 32, Section 90.B.2; CMS Transmittal 3556, 07-01-2016, CR9620; LCA: A/BMAC/J-K, J6/A52879/R-10-01-2015; A/BMAC/J-K, J6/A51834/R-09-30-2015; BMAC/J-M/A53641/R-07-31-2015</t>
  </si>
  <si>
    <t>Deny 38240 (Hematopoietic progenitor cell (HPC); allogeneic transplantation) or 38243 (Hematopoietic progenitor cell (HPC); HPC boost) when billed with a diagnosis of multiple myeloma, myelodysplastic syndrome, myelofibrosis, or sickle cell disease and a diagnosis of examination of participant in clinical trial is not also present.</t>
  </si>
  <si>
    <t>12351.4</t>
  </si>
  <si>
    <t>If 38240 (Hematopoietic progenitor cell (HPC); allogeneic transplantation per donor) or 38243 (Hematopoietic progenitor cell (HPC); HPC boost) is billed with a diagnosis of multiple myeloma (ICD-10 codes: C90.00, C90.01, C90.02), myelodysplastic syndrome (ICD-9 code: 238.75; ICD-10 codes: D46.A, D46.B, D46.C, D46.Z, D46.0, D46.1, D46.20, D46.21, D46.22, D46.4, D46.9), myelofibrosis (ICD-10 codes: C94.40, C94.41, C94.42, D47.4, D75.81), or sickle cell disease (ICD-10 codes: D57.00, D57.01, D57.02, D57.1, D57.20, D57.211, D57.212, D57.219, D57.40, D57.411, D57.412, D57.419, D57.80, D57.811, D57.812, D57.819) and a diagnosis indicating examination of a participant in a clinical trial (ICD-9 code: V70.7; ICD-10 code: Z00.6) is not also present on the claim header, then deny 38240 or 38243 with reason The Diagnosis Codes On The Claim Do Not Support The Billed Procedure Code.</t>
  </si>
  <si>
    <t>IOM 100-03, Chapter 1, Part 2, Section110.23; IOM 100-04, Chapter 32, Section 90.6.A; CMS Transmittal 3509, 04-29-2016, CR9620</t>
  </si>
  <si>
    <t xml:space="preserve">Deny 38240 (Hematopoietic progenitor cell [HPC]; allogeneic transplantation) or 38243 (Hematopoietic progenitor cell (HPC); HPC boost) when billed with a diagnosis of myelodysplastic syndrome and the place of service is not 19 (Outpatient hospital-off campus), 21 (Inpatient hospital), or 22 (Outpatient hospital-on campus)._x000D_
</t>
  </si>
  <si>
    <t>If 38240 (Hematopoietic progenitor cell (HPC); allogeneic transplantation per donor) or 38243 (Hematopoietic progenitor cell (HPC); HPC boost) is billed with a diagnosis of myelodysplastic syndrome (ICD-9 code: 238.75; ICD-10 codes: D46.Z, D46.9) and the place of service is not 19 (Outpatient hospital - off campus), 21 (Inpatient hospital) or 22 (Outpatient hospital - on campus), then deny 38240 or 38243 with reason Place Of Service Inappropriate For Procedure.</t>
  </si>
  <si>
    <t>IOM 100-03, Chapter 1, Part 2, Section 110.8.1; IOM 100-04, Chapter 32, Section 90.6; CMS Transmittal 2062, 10-08-2010, CR7137</t>
  </si>
  <si>
    <t>Deny 38240 (Hematopoietic progenitor cell (HPC); allogeneic transplantation) or 38243 (Hematopoietic progenitor cell (HPC); HPC boost) when billed with a diagnosis of multiple myeloma, myelodysplastic syndrome, myelofibrosis, or sickle cell disease and clinical service modifier Q0 is not present.</t>
  </si>
  <si>
    <t>12357.3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</si>
  <si>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modifier Q0 (Investigational clinical service provided in a clinical research study that is in an approved clinical research study) is not appended to the claim line, then deny 38240 or 38243 with reason The Service Code Is Inconsistent With The Modifier Used Or A Required Modifier Is Missing.</t>
  </si>
  <si>
    <t>IOM 100-03, Chapter 1, Part 2, Section 110.23; IOM 100-04, Chapter 32, Section 90.6.A; CMS Transmittal 3509, 04-29-2016, CR9620</t>
  </si>
  <si>
    <t>Deny 38240 (Hematopoietic progenitor cell (HPC); allogeneic transplantation) or 38243 (Hematopoietic progenitor cell (HPC); HPC boost) when billed with a diagnosis of multiple myeloma, myelodysplastic syndrome, myelofibrosis, or sickle cell disease and the bill type is other than 0110-011Z (Hospital inpatient Part A), 0130-013Z (Hospital outpatient), or 0850-085Z (Critical access center outpatient Part B).</t>
  </si>
  <si>
    <t>12363.3</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</si>
  <si>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Bill Type is not 0110-011Z (Hospital Inpatient Part A), 0130-013Z (Hospital Outpatient) or 0850-085Z (Critical Access Hospital), then deny 38240 or 38243 with reason Place Of Service Inappropriate For Procedure.</t>
  </si>
  <si>
    <t>IOM 100-03, Chapter 1, Part 2, Section 110.23; IOM 100-04, Chapter 32, Section 90.6.B; CMS Transmittal 3509, 04-29-2016, CR9620</t>
  </si>
  <si>
    <t>Deny 38240 (Hematopoietic progenitor cell (HPC); allogeneic transplantation) or 38243 (Hematopoietic progenitor cell (HPC); HPC boost) when billed with Bill Type 0850-085Z (Critical access center outpatient part B) and the diagnosis is multiple myeloma, myelodysplastic syndrome, myelofibrosis, or sickle cell disease and the revenue code is not 0960-0989 (Professional fees).</t>
  </si>
  <si>
    <t>12371.3</t>
  </si>
  <si>
    <t>If 38240 (Hematopoietic progenitor cell (HPC); allogeneic transplantation per donor) or 38243 (Hematopoietic progenitor cell (HPC); HPC boost) is billed with type of bill 085X (Critical Access Center Outpatient Part B) and the diagnosis is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the Revenue Code is not 0960-0969, 0970-0979, 0980-0989 (Professional fees), then deny 38240 or 38243 with reason Revenue Code Inappropriately Coded.</t>
  </si>
  <si>
    <t>Deny 38240 (Hematopoietic progenitor cell (HPC); allogeneic transplantation) or 38243 (Hematopoietic progenitor cell (HPC); HPC boost) when billed with a diagnosis of multiple myeloma, myelodysplastic syndrome, myelofibrosis, or sickle cell disease, and Condition Code 30 (Non-research services provided to patients enrolled in a qualified clinical trial) is not present.</t>
  </si>
  <si>
    <t>15134.2</t>
  </si>
  <si>
    <t>If 38240 (Hematopoietic progenitor cell (HPC); allogeneic transplantation per donor) or 38243 (Hematopoietic progenitor cell (HPC); HPC boost) is billed with a diagnosis of multiple myeloma (ICD-10 codes: C90.00, C90.01, C90.02) myelodysplastic syndrome (ICD-9 codes: 238.75; ICD-10 codes: D46.A, D46.B, D46.C, D46.Z, D46.0, D46.1, D46.20, D46.21, D46.22, D46.4, D46.9), myelofibrosis (ICD-10 codes: C94.40, C94.41, C94.42, D47.4, D75.81), or sickle cell disease (ICD-10 codes: D57.00, D57.01, D57.02, D57.1, D57.20, D57.211, D57.212, D57.219, D57.40, D57.411, D57.412, D57.419, D57.80, D57.811, D57.812, D57.819) and Condition Code 30 (Non-Research Services Provided to Patients Enrolled in a Qualified Clinical Trial) is not present on the claim, then deny 38240 or 38243 with reason Procedure Inappropriately Coded.</t>
  </si>
  <si>
    <t>Deny autologous stem cell transplant or bone marrow transplant ICD-10-PCS procedure codes when billed and the diagnosis is acute or chronic leukemia.</t>
  </si>
  <si>
    <t>If ICD-9 procedure code 41.01 (Autologous bone marrow transplant without purging), 41.04 (Autologous hematopoietic stem cell transplant without purging), 41.07 (Autologous hematopoietic stem cell transplant with purging), or 41.09 (Autologous bone marrow transplant with purging); ICD-10 procedure codes 30230G0, 30233G0, 30240G0, 30243G0, 30250G0, 30253G0, 30260G0, 30263G0 (Transfuse autologous bone marrow in peripheral or central vein or artery; open or percutaneous), 30230AZ, 30233AZ, 30240AZ, 30243AZ (Transfuse of embryonic stem cell into peripheral vein or artery, open or percutaneous) or 30230Y0, 30233Y0, 30240Y0, 30243Y0, 30250Y0, 30253Y0, 30260Y0, 30263Y0 (Transfuse autologous hematopoietic stem cell in peripheral vein or artery; open or percutaneous) is billed and the principal or secondary diagnosis is acute leukemia not in remission (ICD-9 codes: 204.00, 205.00, 206.00, 207.00, 208.00; ICD-10 codes: C91.00, C92.00, C92.40, C92.50, C92.60, C92.A0, C93.00, C94.00, C95.00 or chronic granulocytic leukemia (ICD-9 codes: 205.10, 205.11; ICD-10 codes C92.10, C92.11), then deny the claim with reason Not A Covered Service.</t>
  </si>
  <si>
    <t>IOM 100-03, Chapter 1, Part 2, Section 110.8.1; IOM 100-04, Chapter 32, Section 90.3; IOM 100-04, Chapter 3, Section 20.2.1; Medicare Code Editor, v. 32.0, October 2014; MCE Edit 11.3; Medicare Code Editor, v. 33.0 (ICD10), October 2015; MCE Edit 11.D</t>
  </si>
  <si>
    <t>Deny allogeneic stem cell transplant or bone marrow transplant ICD-10-PCS procedure codes when billed and the diagnosis is multiple myeloma.</t>
  </si>
  <si>
    <t>If ICD-9 procedure 41.02 (Allogeneic bone marrow transplant with purging), 41.03 (Allogeneic bone marrow transplant without purging), 41.05 (Allogeneic hematopoietic stem cell transplant without purging), or 41.08 (Allogeneic hematopoietic stem cell transplant with purging), or ICD-10 procedure 30230G1, 30233G1, 30240G1, 30243G1, 30250G1, 30253G1, 30260G1, 30263G1 (Transfuse nonautologous bone marrow in peripheral vein or artery; central vein or artery; open or percutaneous), or 30230Y1, 30233Y1, 30240Y1, 30243Y1, 30250Y1, 30253Y1, 30260Y1, 30263Y1 (Transfuse nonautologous hematopoietic stem cell in peripheral vein or artery; central vein or artery; open or percutaneous) is billed with a diagnosis of multiple myeloma (ICD-9 codes: 203.00, 203.01; ICD-10 codes: C90.00, C90.01) as a principal or secondary diagnosis, then deny the claim with reason Not A Covered Service.</t>
  </si>
  <si>
    <t>IOM 100-03, Chapter 1, Part 2, Section 110.8.1; IOM 100-04, Chapter 32, Section 90.2; IOM 100-04, Chapter 3, Section 20.2.1; Medicare Code Editor, v. 32.0, October 2014; MCE Edit 11.3; Medicare Code Editor, v. 33.0 (ICD10), October 2015; MCE Edit 11.E</t>
  </si>
  <si>
    <t>Deny 84436 (Thyroxine; total), 84439 (Thyroxine; free), 84443 (Thyroid stimulating hormone) or 84479 (Thyroid hormone uptake or thyroid hormone binding ratio) when billed without a covered diagnosis.</t>
  </si>
  <si>
    <t>If 84436 (Thyroxine; total), 84439 (Thyroxine; free), 84443 (Thyroid stimulating hormone (TSH)), or 84479 (Thyroid hormone (T3 or T4) uptake or thyroid hormone binding ratio (THBR)) is not billed with one of the CMS-approved diagnoses, then deny 84436, 84439, 84443 or 84479 with reason Not Covered For Diagnosis Indicated.</t>
  </si>
  <si>
    <t>IOM 100-03, Chapter 1, Part 3, Section 190.22; NCD Coding Policy Manual and Change Report, July 2011; CMS Transmittal 2257, 07-22-2011, CR7507</t>
  </si>
  <si>
    <t>Deny E0446 (Topical oxygen delivery system) when billed.</t>
  </si>
  <si>
    <t>If E0446 (TOPICAL OXYGEN DELIVERY SYSTEM, NOT OTHERWISE SPECIFIED, INCLUDES ALL SUPPLIES AND ACCESSORIES) is billed, then deny E0446 with reason Not A Covered Service.</t>
  </si>
  <si>
    <t>IOM100-03, Chapter 1, Sec. 20.29 C.</t>
  </si>
  <si>
    <t>Deny A4575 (Topical hyperbaric oxygen chamber, disposable) when billed.</t>
  </si>
  <si>
    <t>If A4575 (TOPICAL HYPERBARIC OXYGEN CHAMBER, DISPOSABLE) is billed, then deny A4575 with reason Exceeds Clinical Guidelines.</t>
  </si>
  <si>
    <t>Deny 33361-33366 (Transcatheter aortic valve replacement [TAVR] or implantation [TAVI]) when billed without modifier Q0.</t>
  </si>
  <si>
    <t>If transcatheter aortic valve replacement (0256T-0259T ([Deleted]), 0318T (Deleted on 01/01/2014; to report use 33366), 33361-33366) is billed and modifier Q0 (Investigational clinical service provided in a clinical research study that is in an approved clinical research study) is not appended to the claim line, then deny 0256T-0259T, 0318T, or 33361-33366 with reason The Service Code Is Inconsistent With The Modifier Used Or A Required Modifier Is Missing.</t>
  </si>
  <si>
    <t>IOM 100-03, Chapter 1, Part 1, Section 20.32; IOM 100-04, Chapter 32, Section 290</t>
  </si>
  <si>
    <t>Deny 33361-33366 (Transcatheter aortic valve replacement [TAVR] or implantation [TAVI]) when billed without modifier 62.</t>
  </si>
  <si>
    <t>If transcatheter aortic valve replacement (0256T-0259T ([Deleted]), 0318T (Deleted on 01/01/2014; to report use 33366), 33361-33366) is billed and modifier 62 (Two Surgeons) is not appended to the claim line, then deny 0256T-0259T, 0318T, or 33361-33366 with reason The Service Code Is Inconsistent With The Modifier Used Or A Required Modifier Is Missing.</t>
  </si>
  <si>
    <t>Deny 33361-33366 (Transcatheter aortic valve replacement [TAVR] or implantation [TAVI]) when billed without a secondary diagnosis indicating the patient is participating in an approved clinical trial.</t>
  </si>
  <si>
    <t>If transcatheter aortic valve replacement (0256T-0259T ([Deleted]), 0318T (Deleted on 01/01/2014; to report use 33366), 33361-33366) is billed without a secondary diagnosis of examination of participant in a clinical trial (ICD-9 code: V70.7; ICD-10 code: Z00.6), then deny 0256T-0259T, 0318T, or 33361-33366 with reason The Diagnosis Codes On The Claim Do Not Support The Billed Procedure Code.</t>
  </si>
  <si>
    <t>Deny 33361-33366 (Transcatheter aortic valve replacement [TAVR] or implantation [TAVI]) when billed and the place of service is not 21 (Inpatient hospital).</t>
  </si>
  <si>
    <t>If transcatheter aortic valve replacement (0256T-0259T ([Deleted]), 0318T (Deleted on 01/01/2014; to report use 33366), 33361-33366) is billed and the Place Of Service is not 21 (Inpatient Hospital), then deny 0256T-0259T, 0318T, or 33361- 33366 with reason Place Of Service Inappropriate For Procedure.</t>
  </si>
  <si>
    <t>Deny 0345T, 33418, or 33419 (Transcatheter mitral valve repair [TMVR]) when billed and Condition Code 30 (Non-research services provided to patients enrolled in a qualified clinical trial) is not present.</t>
  </si>
  <si>
    <t>If a transcatheter mitral valve repair percutaneous approach procedure (0343T (Deleted on 01/01/2015; to report use 33418), 0344T (Deleted on 01/01/2015; to report use 33419), 0345T, 33418, 33419) is billed and Condition Code 30 (Non-Research Services Provided to Patients Enrolled in a Qualified Clinical Trial) is not present on the claim, then deny 0343T, 0344T, 0345T, 33418, or 33419 with reason Procedure Inappropriately Coded.</t>
  </si>
  <si>
    <t>IOM 100-03, Chapter 1, Part 1, Section 20.33; IOM 100-04, Chapter 32, Section 340.3</t>
  </si>
  <si>
    <t>Deny 0345T, 33418, or 33419 (Transcatheter mitral valve repair [TMVR]) when billed without a primary diagnosis of mitral valve regurgitation.</t>
  </si>
  <si>
    <t>14945.3</t>
  </si>
  <si>
    <t>If a transcatheter mitral valve repair percutaneous approach procedure (0343T (Deleted on 01/01/2015; to report use 33418), 0344T (Deleted on 01/01/2015; to report use 33419), 0345T, 33418, 33419) is billed and a primary diagnosis of mitral valve regurgitation (ICD-9 code: 424.0; ICD-10 codes: I34.0, I34.1) is not present on the claim line, then deny 0343T, 0344T, 0345T, 33418, or 33419 with reason The Diagnosis Codes On The Claim Do Not Support The Billed Procedure Code.</t>
  </si>
  <si>
    <t>IOM 100-03, Chapter 1, Part 1, Section 20.33; IOM 100-04, Chapter 32, Section 340.2, 340.3; CMS Transmittal 1658, 04-29-2016, CR9540</t>
  </si>
  <si>
    <t>Deny 0345T, 33418, or 33419 (Transcatheter mitral valve repair [TMVR]) when billed and the bill type is not 0110-011Z (Hospital inpatient Part A).</t>
  </si>
  <si>
    <t>If a transcatheter mitral valve repair percutaneous approach procedure (0343T (Deleted on 01/01/2015; to report use 33418), 0344T (Deleted on 01/01/2015; to report use 33419), 0345T, 33418, 33419) is billed and the bill type is not 0110-011Z (Hospital Inpatient Part A), then deny 0343T, 0344T, 0345T, 33418, or 33419 with reason Place Of Service Inappropriate For Procedure.</t>
  </si>
  <si>
    <t>Deny 0345T, 33418, or 33419 (Transcatheter mitral valve repair [TMVR]) when billed and the place of service is not 21 (Inpatient hospital).</t>
  </si>
  <si>
    <t>If a transcatheter mitral valve repair percutaneous approach procedure (0343T (Deleted on 01/01/2015; to report use 33418), 0344T (Deleted on 01/01/2015; to report use 33419), 0345T, 33418, 33419) is billed and the Place Of Service is not 21 (Inpatient Hospital), then deny 0343T, 0344T, 0345T, 33418, or 33419 with reason Place Of Service Inappropriate For Procedure.</t>
  </si>
  <si>
    <t>IOM 100-03, Chapter 1, Part 1, Section 20.33; IOM 100-04, Chapter 32, Section 340.2</t>
  </si>
  <si>
    <t>Deny 0345T, 33418, or 33419 (Transcatheter mitral valve repair [TMVR]) when billed without a secondary diagnosis indicating participation in a clinical trial.</t>
  </si>
  <si>
    <t>If a transcatheter mitral valve repair percutaneous approach procedure (0343T (Deleted on 01/01/2015; to report use 33418), 0344T (Deleted on 01/01/2015; to report use 33419), 0345T, 33418, 33419) is billed without a secondary diagnosis indicating participation in a clinical trial (ICD-9 code: V70.7; ICD-10 code Z00.6), then deny 0343T, 0344T, 0345T, 33418, or 33419 with reason Secondary Diagnosis Missing Or Invalid.</t>
  </si>
  <si>
    <t>IOM 100-03, Chapter 1, Part 1, Section 20.33; IOM 100-04, Chapter 32, Section 340.2, 340.3</t>
  </si>
  <si>
    <t>Deny 0345T, 33418, or 33419 (Transcatheter mitral valve repair [TMVR]) when billed wihtout modifier Q0.</t>
  </si>
  <si>
    <t>If a transcatheter mitral valve repair percutaneous approach procedure (0343T (Deleted on 01/01/2015; to report use 33418), 0344T (Deleted on 01/01/2015; to report use 33419), 0345T, 33418, 33419) is billed and modifier Q0 (Investigational clinical service provided in a clinical research study that is in an approved clinical research study) is not appended to the claim line, then deny 0343T, 0344T, 0345T, 33418, or 33419 with reason The Service Code Is Inconsistent With The Modifier Used Or A Required Modifier Is Missing.</t>
  </si>
  <si>
    <t>Deny E0720 or E0730 (TENS device) when billed with a diagnosis of chronic low back pain and Condition Code 30 (Non-research services provided to patients enrolled in a qualified clinical trial)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</si>
  <si>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Condition Code 30 (Non-Research Services Provided to Patients Enrolled in a Qualified Clinical Trial) is not present on the claim, then deny E0720 or E0730 with reason Procedure Inappropriately Coded.</t>
  </si>
  <si>
    <t>IOM 100-03, Chapter 1, Part 2, Section 160.27; CMS Transmittal 1388, 05-23-2014, CR8691; LCD: DMEMAC/J-A, J-B, J-C, J-D/L33802/R-10-01-2015; DMEMAC/J-A/L11506/R-09-30-2015; J-B/L27031/R-09-30-2015; J-C/L5031/R-09-30-2015; J-D/L11495/R-09-30-2015; LCA: A/BMAC/J-F/A52933/E-10-01-2015</t>
  </si>
  <si>
    <t>Deny E0720 or E0730 (TENS device) when billed with a diagnosis of chronic low back pain and modifier KX (Requirements specified in the medical policy have been met)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</si>
  <si>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KX (Requirements specified in the medical policy have been met) is not appended to the line, then deny E0720 or E0730 with reason The Service Code Is Inconsistent With The Modifier Used Or A Required Modifier Is Missing.</t>
  </si>
  <si>
    <t>Deny E0720 or E0730 (TENS device) when billed with a diagnosis of chronic low back pain and modifier Q0 (Investigational clinical service provided in an approved clinical research study) is not present.</t>
  </si>
  <si>
    <t>If E0720 (TRANSCUTANEOUS ELECTRICAL NERVE STIMULATION (TENS) DEVICE, TWO LEAD, LOCALIZED STIMULATION) or E0730 (TRANSCUTANEOUS ELECTRICAL NERVE STIMULATION (TENS) DEVICE, FOUR OR MORE LEADS, FOR MULTIPLE NERVE STIMULATION) is billed with a diagnosis of chronic low back pain and modifier Q0 (Investigational clinical service provided in an approved clinical research study) is not appended to the line, then deny E0720 or E0730 with reason The Service Code Is Inconsistent With The Modifier Used Or A Required Modifier Is Missing.</t>
  </si>
  <si>
    <t xml:space="preserve">Deny E0720 or E0730 (TENS device) when billed with a diagnosis of chronic low back pain and a diagnosis indicating examination of participant in a clinical trial is not also present._x000D_
</t>
  </si>
  <si>
    <t>If E0720 (TRANSCUTANEOUS ELECTRICAL NERVE STIMULATION (TENS) DEVICE, TWO LEAD, LOCALIZED STIMULATION) or E0730 (TRANSCUTANEOUS ELECTRICAL NERVE STIMULATION (TENS) DEVICE, FOUR OR MORE LEADS, FOR MULTIPLE NERVE STIMULATION) is billed with a diagnosis of chronic low back pain and a diagnosis of examination of a participant in a clinical trial (ICD-9 code: V70.7; ICD-10 code: Z00.6 is not also present on the claim, then deny E0720 or E0730 with reason The Diagnosis Codes On The Claim Do Not Support The Billed Procedure Code.</t>
  </si>
  <si>
    <t>Deny 86304 (Immunoassay for tumor antigen, quantitative; CA 125) when billed without a covered diagnosis.</t>
  </si>
  <si>
    <t>If 86304 (Immunoassay for tumor antigen, quantitative; CA 125) is not billed with one of the following diagnoses, then deny 86304 with reason Not Covered For Diagnosis Indicated. Covered Diagnoses: 158.8-158.9, 180.0, 182.0, 183.0, 183.2, 183.8, 184.8, 198.6, 198.82, 236.0-236.3, 338.3, 789.39, 795.82, 795.89, V10.41- V10.44.</t>
  </si>
  <si>
    <t>IOM 100-03, Chapter 1, Part 3, Section 190.28; NCD Coding Policy Manual and Change Report, July 2010</t>
  </si>
  <si>
    <t>Deny 86300 (Immunoassay for tumor antigen, quantitative; CA 15-3 [27.29]) when billed without a covered diagnosis.</t>
  </si>
  <si>
    <t>If 86300 (Immunoassay for tumor antigen, quantitative; CA 15-3 (27.29)) is not billed with one of the following diagnoses, then deny 86300 with reason Not Covered For Diagnosis Indicated. Covered Diagnoses:174-175.9, 198.2, 198.81, 338.3, 795.89, V10.3.</t>
  </si>
  <si>
    <t>IOM 100-03,, Chapter 1, Part 3, Section 190.29; NCD Coding Policy Manual and Change Report, July 2010</t>
  </si>
  <si>
    <t>Deny 86301 (Immunoassay for tumor antigen, quantitative; CA 19-9) when billed without a covered diagnosis.</t>
  </si>
  <si>
    <t>If 86301 (Immunoassay for tumor antigen, quantitative; CA 19-9) is not billed with one of the following diagnoses, then deny 86301 with reason Not Covered For Diagnosis Indicated. Covered Diagnoses: ICD 9:155.1, 156-157.9, 197.8, 235.3, 235.5, 338.3, 795.89, V10.09 and ICD-10: C22.1, C23-C25.9, C78.7-C78.89, D37.6-D37.9, G89.3, R97.8 Z85.068-Z85.09.</t>
  </si>
  <si>
    <t>IOM 100-03, Chapter 1, Part 3, Section 190.30; NCD Coding Policy Manual and Change Report, July 2010</t>
  </si>
  <si>
    <t>Deny bacterial urine cultures (87086, 87088) when billed without a covered diagnosis.</t>
  </si>
  <si>
    <t>If 87086 (Culture, bacterial; quantitative colony count, urine) or 87088 (Culture, bacterial; with isolation and presumptive identification of each isolate, urine) is not billed with one of the CMS-approved diagnoses, then deny 87086 or 87088 with reason Not Covered For Diagnosis Indicated.</t>
  </si>
  <si>
    <t>IOM 100-03, Chapter 1, Part 3, Section 190.12; NCD Coding Policy Manual and Change Report, July 2010;  CMS Transmittal 2001, 07-16-2010, CR7057</t>
  </si>
  <si>
    <t>Deny neurostimulator procedure (insertion, replacement, revision, removal or analysis) when billed with a diagnosis of depressive disorders.</t>
  </si>
  <si>
    <t>If any of the following procedures for insertion, revision, removal, replacement, or electronic analysis of a neurostimulator are billed with a diagnosis of depression (ICD-9 codes: 296-296.99, 298.0, 300.4, 309.0, 309.1, 309.28, 311; ICD-10 codes: F30-F33.9, F34.1-F34.9, F39, F43.21, F43.23), then deny the procedure with reason Not A Covered Service. Neurostimulator procedures: 61885, 61886, 61888, 64553, 64568, 64569, 64570, 64573, 95970, 95974, 95975, 95978, 95979.</t>
  </si>
  <si>
    <t>IOM 100-03, Chapter 1, Part 2, Section 160.18; CMS Transmittal 1630, 02-26-2016, CR9540; LCD: A/BMAC/J-N/L29304/R-09-30-2015; A/BMAC/J-N/L29406/R-09-30-2015; A/BMAC/J-N/L29035/R-09-30-2015; A/BMAC/J-N/L29003/R-09-30-2015; LCA: A/BMAC/J-K, J6/A49273/R-09-30-2015; HHHMAC/J-K/A49273/R-09-30-2015</t>
  </si>
  <si>
    <t>Deny S9090 (Vertebral axial decompression, per session) when billed as a noncovered service.</t>
  </si>
  <si>
    <t>If S9090 (VERTEBRAL AXIAL DECOMPRESSION, PER SESSION) is billed, then deny S9090 with reason Not A Covered Service.</t>
  </si>
  <si>
    <t>IOM 100-03, Chapter 1, Part 2, Section 160.16</t>
  </si>
  <si>
    <t>Deny 67005, 67010, 67036, 67039-67043 (Vitrectomy) when billed without a required diagnosis.</t>
  </si>
  <si>
    <t>10165.20</t>
  </si>
  <si>
    <t>If a vitrectomy (67005, 67010, 67036, 67039, 67040, 67041, 67042, 67043) is billed and an approved diagnosis code is not present on the claim header, then deny 67005, 67010, 67036, 67039, 67040, 67041, 67042, or 67043 with reason The Diagnosis Codes On The Claim Do Not Support The Billed Procedure Code.</t>
  </si>
  <si>
    <t>IOM 100-03, Chapter 1, Part 1, Section 80.11; CMS Transmittal 1547, 10-01-2015, CR9252</t>
  </si>
  <si>
    <t>Deny 67005, 67010, 67036, 67039-67043 (Vitrectomy) when billed and the bill type is not 0130-013Z (Hospital outpatient), 0180-018Z (Swing bed inpatient Part A), 0210-021Z (SNF inpatient Part A), or 0850-085Z (Critical access center outpatient Part B).</t>
  </si>
  <si>
    <t>If a vitrectomy (67005, 67010, 67036, 67039, 67040, 67041, 67042, 67043) is billed and the bill type is not 0130-013Z (Hospital Outpatient), 0180-018Z (Swing Bed Inpatient Part A), 0210-021Z (SNF Inpatient Part A), or 0850-085Z (Critical Access Center Outpatient Part B), then deny 67005, 67010, 67036, 67039, 67040, 67041, 67042, or 67043 with reason Place Of Service Inappropriate For Procedure.</t>
  </si>
  <si>
    <t>IOM 100-03, Chapter 1, Part 1, Section 80.11; CMS Transmittal 1580, 12-03-2015, CR9252</t>
  </si>
  <si>
    <t>Deny 67005, 67010, 67036, 67039-67043 (Vitrectomy) when billed and the revenue code is not 0360-0369 (Operating room services general classification) or 0490-0499 (Ambulatory surgical care general classification).</t>
  </si>
  <si>
    <t>If a vitrectomy (67005, 67010, 67036, 67039, 67040, 67041, 67042, 67043) is billed and the Revenue Code is not 0360-0369 (Operating Room Services General Classification) or 0490-0499 (Ambulatory Surgical Care General Classification), then deny 67005, 67010, 67036, 67039, 67040, 67041, 67042, or 67043 with reason Revenue Code Inappropriately Coded.</t>
  </si>
  <si>
    <t>IOM 100-03, Chapter 1, Part 1, Section 80.11, CMS Transmittal 1122, 09-14-2012, CR7818</t>
  </si>
  <si>
    <t>Payment Reduction for Computed Tomography (CT) Services Appended with Modifier CT</t>
  </si>
  <si>
    <t>Apply a 5% reduction to the technical component of computed tomography codes when billed with modifier CT (Computed tomography services furnished using equipment that does not meet each of the attributes of the National Electrical Manufacturers Association [NEMA] XR-29-2013 standard).</t>
  </si>
  <si>
    <t>15891.1</t>
  </si>
  <si>
    <t>If Computed Tomography (70450-70498, 71250-71275, 72125-72133, 72191-72194, 73200-73206, 73700-73706, 74150-74178, 74261-74263, or 75571-75574) are billed with modifier CT (Computed tomography services furnished using equipment that does not meet each of the attributes of the National Electrical Manufacturers Association (NEMA) XR-29-2013 standard), then reduce the service by 5% with reason Modifier Adjustment.</t>
  </si>
  <si>
    <t>IOM 100-04, Chapter 12, Section 20.4.7; CMS Transmittal CR 3402, 11-6-2015, CR 9250</t>
  </si>
  <si>
    <t>Co-Surgeons Allowed and Specialty Requirements Are Met</t>
  </si>
  <si>
    <t>Deny co-surgeon claims when both surgeons have the same subspecialty for procedures designated as co-surgeons are allowed. (CMS)</t>
  </si>
  <si>
    <t>8563.6</t>
  </si>
  <si>
    <t>If a procedure for which a co-surgeon is allowed is billed with modifier 62 (Two Surgeons) and the same procedure has been billed with modifier 62 by a different Provider ID with the same subspecialty, then deny the subsequent procedure with reason Co-Surgeons Cannot Be The Same Subspecialty.</t>
  </si>
  <si>
    <t>Logic: IOM 100-04, Chapter 12, Section 40.8.B; Code List: NPFSRVF Co-Surgeon Indicator 2</t>
  </si>
  <si>
    <t xml:space="preserve">Deny co-surgeon claims when both surgeons have the same subspecialty for procedures designated as co-surgeons are allowed. (CMS + Cotiviti Supplement)_x000D_
_x000D_
</t>
  </si>
  <si>
    <t>9881.9</t>
  </si>
  <si>
    <t>Logic: IOM 100-04, Chapter 12, Section 40.8.B; Code List: NPFSRVF Co-Surgeon Indicator 2; Cotiviti Supplement to CMS, Co-Surgeon Indicator 2</t>
  </si>
  <si>
    <t>Co-Surgeons Concept Does Not Apply</t>
  </si>
  <si>
    <t>Deny procedures designated as co-surgeons concept does not apply. (CMS)</t>
  </si>
  <si>
    <t>9634.14</t>
  </si>
  <si>
    <t>If a procedure for which the co-surgery concept does not apply, is billed with modifier 62 (Two Surgeons), then deny the procedure with reason Modifier Inappropriate For Procedure.</t>
  </si>
  <si>
    <t>Logic: IOM 100-04, Chapter 12, Section 40.8; Code List: NPFSRVF Co-Surgeon Indicator 9</t>
  </si>
  <si>
    <t>Deny procedures designated as co-surgeons concept does not apply when the bill type is 0850-085Z (CAH) and the revenue code is 0960-0989 (Professional fees). (CMS)</t>
  </si>
  <si>
    <t>11355.1</t>
  </si>
  <si>
    <t>If a procedure for which the co-surgery concept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</si>
  <si>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t>
  </si>
  <si>
    <t>Deny procedures designated as co-surgeons concept does not apply. (CMS + Cotiviti Supplement)</t>
  </si>
  <si>
    <t>11421.5</t>
  </si>
  <si>
    <t>Logic: IOM 100-04, Chapter 12, Section 40.8; Code List: NPFSRVF Co-Surgeon Indicator 9; Cotiviti Supplement to CMS Co-Surgeon Indicator 9</t>
  </si>
  <si>
    <t>Deny procedures designated as co-surgeons concept does not apply when the bill type is 0850-085Z (CAH) and the revenue code is 0960-0989 (Professional fees). (CMS + Cotiviti Supplement)</t>
  </si>
  <si>
    <t>14414.1</t>
  </si>
  <si>
    <t>If a procedure for which the concept of co-surgery does not apply, is billed with modifier 62 (Two Surgeons) and the bill type is 0850-085Z (Critical Access Hospital) and the revenue code is 0960-0989 (Professional Fee), then deny the procedure with reason Modifier Inappropriate For Procedure.</t>
  </si>
  <si>
    <t>Logic: IOM 100-04, Chapter 4, Section 250.10; Code List: NPFSRVF Co-Surgeon Indicator 9; Cotiviti Supplement to CMS Co-Surgeon Indicator 9</t>
  </si>
  <si>
    <t>Co-Surgeons Not Allowed</t>
  </si>
  <si>
    <t>Deny procedures billed with modifier 62 when designated as co-surgeons not allowed. (CMS)</t>
  </si>
  <si>
    <t>4807.22</t>
  </si>
  <si>
    <t>If a procedure for which a co-surgeon is not allowed is billed with modifier 62 (Two Surgeons), then deny the procedure with reason Co-Surgeons Not Allowed For This Procedure.</t>
  </si>
  <si>
    <t>Logic: IOM 100-04, Chapter 12, Section 40.8; Code List: NPFSRVF Co-Surgeon Indicator 0</t>
  </si>
  <si>
    <t>Deny procedures billed with modifier 62 when designated as co-surgeons not allowed. (CMS + Cotiviti Supplement)</t>
  </si>
  <si>
    <t>9862.8</t>
  </si>
  <si>
    <t>Logic:  IOM 100-04, Chapter 12, Section 40.8;  Code List: NPFSRVF Co-Surgeon Indicator 0; Cotiviti Supplement to CMS, Co-Surgeon Indicator 0</t>
  </si>
  <si>
    <t>Deny procedures billed with modifier 62 when designated as co-surgeons not allowed and the bill type is 0850-085Z (CAH) and the revenue code is 0960-0989 (Professional fees). (CMS)</t>
  </si>
  <si>
    <t>11361.1</t>
  </si>
  <si>
    <t>If a procedure for which a co-surgeon is not allowed is billed with modifier 62 (Two Surgeons) and the bill type is 0850-085Z (Critical Access Hospital) and the revenue code is 0960-0989 (Professional Fee), then deny the procedure with reason Co-Surgeons Not Allowed For This Procedure.</t>
  </si>
  <si>
    <t>Logic: IOM 100-04, Chapter 4, Section 250.10; Code List: NPFSRVF Co-Surgeon Indicator 0</t>
  </si>
  <si>
    <t>Deny procedures billed with modifier 62 when designated as co-surgeons not allowed and the bill type is 0850-085Z (CAH) and the revenue code is 0960-0989 (Professional fees). (CMS + Cotiviti Supplement)</t>
  </si>
  <si>
    <t>14381.1</t>
  </si>
  <si>
    <t>Logic: IOM 100-04, Chapter 4, Section 250.10; Code List: NPFSRVF Co-Surgeon Indicator 0; Cotiviti Supplement to CMS Co-Surgeon Indicator 0</t>
  </si>
  <si>
    <t>Co-Surgeons Not Billing with Modifier 62</t>
  </si>
  <si>
    <t>Deny procedures designated as co-surgeons allowed when billed without modifier 62 and there exists a previously processed claim for the same procedure code with modifier 62 by a different provider (CMS).</t>
  </si>
  <si>
    <t>4972.15</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</si>
  <si>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Exception: Modifiers 80, 81, 82 and AS.</t>
  </si>
  <si>
    <t>Logic: IOM 100-04, Chapter12, Section 40.8; Code List: NPFSRVF Co-Surgeon Indicator 2</t>
  </si>
  <si>
    <t>Deny procedures designated as co-surgeons allowed billed with modifier 62 when there exists a previously processed claim for the same procedure code by a different provider without modifier 62 (CMS).</t>
  </si>
  <si>
    <t>4961.15</t>
  </si>
  <si>
    <t>If a procedure for which a co-surgeon is allowed is billed with modifier 62 (Two Surgeons) and the same procedure has been billed by a different Provider ID, regardless of the Tax Group and Specialty, without modifier 62, then deny the procedure billed with modifier 62 with reason Same Similar Service Performed Recently. Exception: Modifiers 80, 81, 82 and AS.</t>
  </si>
  <si>
    <t>Deny procedures designated as co-surgeons allowed when billed without modifier 62 and there exists a previously processed claim for the same procedure code with modifier 62 by a different provider (CMS + Cotiviti Supplement).</t>
  </si>
  <si>
    <t>9882.12</t>
  </si>
  <si>
    <t>If a procedure for which a co-surgeon is allowed is billed without modifier 62 (Two Surgeons) and the same procedure has been billed by a different Provider ID with modifier 62, then deny the procedure billed without modifier 62 with reason The Service Code Is Inconsistent With The Modifier Used Or A Required Modifier Is Missing. Exclude: modifiers 80, 81, 82 and AS.</t>
  </si>
  <si>
    <t>Logic: IOM 100-04, Chapter 12, Section 40.8; Code List: NPFSRVF Co-Surgeon Indicator 2; Cotiviti Supplement to CMS, Co-Surgeon Indicator 2</t>
  </si>
  <si>
    <t>Deny procedures designated as co-surgeons allowed billed with modifier 62 when there exists a previously processed claim for the same procedure code by a different provider without modifier 62 (CMS + Cotiviti Supplement).</t>
  </si>
  <si>
    <t>9885.12</t>
  </si>
  <si>
    <t>Logic: IOM 100-04, Chapter12, Section 40.8;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</si>
  <si>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t>
  </si>
  <si>
    <t>11354.4</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</si>
  <si>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Same/Similar Service Performed Recently. Exception: Modifiers 80, 81, 82 and AS.</t>
  </si>
  <si>
    <t>Logic: IOM 100-04, Chapter 4, Section 250.10; Code List: NPFSRVF Co-Surgeon Indicator 2</t>
  </si>
  <si>
    <t>Deny procedures designated as co-surgeons allowed when billed without modifier 62 and the same procedure has been billed with modifier 62 on the same claim and the bill type is 0850-085Z (CAH) and the revenue code is 0960-0989 (Professional fees). (CMS + Cotiviti Supplement)</t>
  </si>
  <si>
    <t>14377.1</t>
  </si>
  <si>
    <t>If a procedure for which a co-surgeon is allowed is billed without modifier 62 (Two Surgeons) and the same procedure has been billed with modifier 62 on the same claim, and the bill type is 0850-085Z (Critical Access Hospital) and the revenue code is 0960-0989 (Professional Fee), then deny the procedure billed without modifier 62 with reason The Service Code Is Inconsistent With The Modifier Used Or A Required Modifier Is Missing. Exception: modifiers 80, 81, 82 and AS.</t>
  </si>
  <si>
    <t>Logic: IOM 100-04, Chapter 4, Section 250.10; Code List: NPFSRVF Co-Surgeon Indicator 2; Cotiviti Supplement to CMS Co-Surgeon Indicator 2</t>
  </si>
  <si>
    <t>Deny procedures designated as co-surgeons allowed billed with modifier 62 and the same procedure has been billed without modifier 62 on the same claim and the bill type is 0850-085Z (CAH) and the revenue code is 0960-0989 (Professional fees). (CMS + Cotiviti Supplement)</t>
  </si>
  <si>
    <t>14366.1</t>
  </si>
  <si>
    <t>If a procedure for which a co-surgeon is allowed is billed with modifier 62 (Two Surgeons) and the same procedure has been billed without modifier 62 on the same claim, and the bill type is 0850-085Z (Critical Access Hospital) and the revenue code is 0960-0989 (Professional Fee), then deny the procedure billed with modifier 62 with reason Same Similar Service Performed Recently. Exception: modifiers 80, 81, 82 and AS.</t>
  </si>
  <si>
    <t>Deny procedures designated as co-surgeons allowed when billed without modifier 62 and the same procedure on the same claim has been billed with modifier 62 and the bill type is 0850-085Z (CAH) and the revenue code is 0960-0989 (Professional fees). (CMS)</t>
  </si>
  <si>
    <t>14380.1</t>
  </si>
  <si>
    <t>Co-Surgeons Payment Restriction May Apply</t>
  </si>
  <si>
    <t>Deny procedures billed with modifier 62 when designated as co-surgeons payment restriction may apply. (CMS)</t>
  </si>
  <si>
    <t>6361.14</t>
  </si>
  <si>
    <t>If a procedure for which a co-surgeon payment restriction may apply is billed with modifier 62 (Two Surgeons), then deny procedure with reason Co-Surgeons Not Allowed For This Procedure.</t>
  </si>
  <si>
    <t>Logic: IOM 100-04, Chapter 12, Section 40.8; Code List: NPFSRVF Co-Surgeon Indicator 1</t>
  </si>
  <si>
    <t>Deny procedures billed with modifier 62 when designated as co-surgeons payment restriction may apply. (CMS + Cotiviti Supplement)</t>
  </si>
  <si>
    <t>9879.6</t>
  </si>
  <si>
    <t>If a procedure for which a co-surgeon payment restriction may apply, is billed with modifier 62 (Two Surgeons), then deny procedure with reason Co-Surgeons Not Allowed For This Procedure.</t>
  </si>
  <si>
    <t>Logic: IOM 100-04, Chapter 12, Section 40.8; Code List: NPFSRVF Co-Surgeon Indicator 1; Cotiviti Supplement to CMS, Co-Surgeon Indicator 1</t>
  </si>
  <si>
    <t>Deny procedures billed with modifier 62 when designated as co-surgeons payment restriction may apply and the bill type is 0850-085Z (CAH) and the revenue code is 0960-0989 (Professional fees). (CMS)</t>
  </si>
  <si>
    <t>11349.1</t>
  </si>
  <si>
    <t>If a procedure for which a co-surgeon payment restriction may apply, is billed with modifier 62 (Two Surgeons) and the bill type is 0850-085Z (Critical Access Hospital) and the revenue code is 0960-0989 (Professional Fee), then deny procedure with reason Co-Surgeons Not Allowed For This Procedure.</t>
  </si>
  <si>
    <t>Logic: IOM 100-04, Chapter 4, Section 250.10; Code List: NPFSRVF Co-Surgeon Indicator 1</t>
  </si>
  <si>
    <t>Deny procedures billed with modifier 62 when designated as co-surgeons payment restriction may apply and the bill type is 0850-085Z (CAH) and the revenue code is 0960-0989 (Professional fees). (CMS + Cotiviti Supplement)</t>
  </si>
  <si>
    <t>14382.1</t>
  </si>
  <si>
    <t>If a procedure for which a co-surgeon payment restriction may apply is billed with modifier 62 (Two Surgeons) and the bill type is 0850-085Z (Critical Access Hospital) and the revenue code is 0960-0989 (Professional Fees), then deny the procedure with reason Co-Surgeons Not Allowed For This Procedure.</t>
  </si>
  <si>
    <t>Logic: IOM 100-04, Chapter 4, Section 250.10; Code List: NPFSRVF Co-Surgeon Indicator 1; Cotiviti Supplement to CMS Co-Surgeon Indicator 1</t>
  </si>
  <si>
    <t>Modifier Reimbursement Recommendations</t>
  </si>
  <si>
    <t>Reimburse modifier 62 at 62.5% of the allowed amount. (CMS)</t>
  </si>
  <si>
    <t>4796.7</t>
  </si>
  <si>
    <t>If a procedure for which a co-surgeon is allowed is billed with modifier 62 (Two Surgeons), then set payment at 62.5% of the allowed amount with reason Modifier Adjustment.</t>
  </si>
  <si>
    <t>Logic: IOM 100-04, Chapter 12, Section 40.8; Code List: NPFSRVF Co-Surgeon Indicator 2</t>
  </si>
  <si>
    <t>Reimburse modifier 62 at 62.5% of the allowed amount. (CMS + Cotiviti Supplement)</t>
  </si>
  <si>
    <t>11422.3</t>
  </si>
  <si>
    <t>Logic: IOM 100-04, Chapter 12, Section 40.8; Code List: NPFSRVF Co-Surgeon Indicator 2; Cotiviti Supplement to CMS Co-Surgeon Indicator 2</t>
  </si>
  <si>
    <t>Reimburse modifier 62 at 62.5% of the allowed amount when the bill type is 0850-085Z (Critical Access Hospital) and the revenue code is 0960-0989 (Professional Fee). (CMS)</t>
  </si>
  <si>
    <t>14402.1</t>
  </si>
  <si>
    <t>If a procedure for which a co-surgeon is allowed is billed with modifier 62 (Two Surgeons), and the bill type is 0850-085Z (Critical Access Hospital) and the revenue code is 0960-0989 (Professional Fee), then set payment at 62.5% of the allowed amount with reason Modifier Adjustment.</t>
  </si>
  <si>
    <t>IOM 100-04, Chapter 4, Section 250.10; Code List: NPFSRVF Co-Surgeon Indicator 2</t>
  </si>
  <si>
    <t>Reimburse modifier 62 at 62.5% of the allowed amount when the bill type is 0850-085Z (Critical Access Hospital) and the revenue code is 0960-0989 (Professional Fee). (CMS + Cotiviti Supplement)</t>
  </si>
  <si>
    <t>14395.1</t>
  </si>
  <si>
    <t>Denying Deleted Procedure Codes</t>
  </si>
  <si>
    <t>Deny deleted HCPCS codes that cannot be mapped or that have a one-to-many mapping (with no grace period).</t>
  </si>
  <si>
    <t>4871.4</t>
  </si>
  <si>
    <t>Deny deleted CPT and HCPCS codes.</t>
  </si>
  <si>
    <t>Mapping Deleted Procedure Codes</t>
  </si>
  <si>
    <t>Map deleted HCPCS codes that have a one-to-one mapping (with no grace period).</t>
  </si>
  <si>
    <t>4872.3</t>
  </si>
  <si>
    <t>Map deleted/homegrown CPT and HCPCS codes that can be mapped.</t>
  </si>
  <si>
    <t>Anesthesia</t>
  </si>
  <si>
    <t>Deny general anesthesia-each 15 minute increment (D9223) when billed with anesthesia for intra-oral procedures, including biopsy (00170-00176).</t>
  </si>
  <si>
    <t>7319.4</t>
  </si>
  <si>
    <t>If D9220 (Deleted on 01/01/2016) or D9223 (DEEP SEDATION/GENERAL ANESTHESIA  EACH 15 MINUTE INCREMENT) is billed with 00170-00176 then deny D9220 or D9223 with reason Included in Primary Procedure.</t>
  </si>
  <si>
    <t>EXPERT SPECIALTY REVIEW PANEL; 2011 Ingenix Dental Service-Coding and Payment Guide</t>
  </si>
  <si>
    <t>Actinotherapy, Phototherapy and Photochemotherapy</t>
  </si>
  <si>
    <t>Deny 96910-96912 (Photochemotherapy) when billed without an appropriate diagnosis.</t>
  </si>
  <si>
    <t>If 96910-96912 (Phototherapy) is billed and the diagnosis on the claim is not alopecia areata, atopic dermatitis, atrophic disorders of the skin, dermatitis, dyshidrosis, erythematous conditions, lichen planus, localized connective tissue disorders, malignant mast cell tumors, mycosis fungoides, papulosquamous disorders, parapsoriasis, photo eruptions, pityriasis rosea, pruritus, psoriasis, Sezary's disease, or vitiligo, then deny 96910-96912 with reason The Diagnosis Codes On The Claim Do Not Support The Billed Procedure Code. ICD-9 codes: : 202.1-202.18, 202.2-202.28, 202.6-202.68, 691.8, 692.72, 692.74, 692.79, 695.89, 696.1, 696.2, 696.3, 697.0, 698.8, 698.9, 701.0, 701.9, 704.01, 705.81, 709.01, 709.8; ICD-10 codes: C84.0-C84.09, C84.1-C84.19, C96.2, L20.0, L20.81, L20.82, L20.84, L20.89, L20.9, L29.8, L29.9, L30.1, L40.0-L40.4, L40.8, L40.9, L41-L41.9, L42, L43-L43.9, L44.8, L44.9, L45, L53.8, L56.1, L56.3, L56.4, L57.8, L63-L63.9, L66.1, L80, L90.0, L90.9, L91.9, L94.0, L94.1, L94.3, L94.9</t>
  </si>
  <si>
    <t>LCD: A/BMAC/J-H/L32668/R-09-01-2014; A/BMAC/J-H/L34966/E-10-01-2015</t>
  </si>
  <si>
    <t>Deny 96900 (Actinotherapy) when billed without an appropriate diagnosis.</t>
  </si>
  <si>
    <t>6648.6</t>
  </si>
  <si>
    <t>If 96900 (Actinotherapy (ultraviolet light)) is billed and the diagnosis is not acne, atopic dermatitis, circumscribed scleroderma, graft-versus-host disease, lichen planus, lupus erythematosus, mycosis fungoides, other dermatitis, parapsoriasis, photodermatitis, pityriasis rosea, pruritus, psoriasis, Sezary syndrome, or vitiligo, then deny 96900 with reason The Diagnosis Codes On The Claim Do Not Support The Billed Procedure Code. Diagnosis codes: ICD-9 codes: 202.1-202.18, 202.2-202.28, 279.5-279.53, 374.53, 691.8, 692.72, 692.73, 695.4, 696.1, 696.2, 696.3, 697.0, 698.8, 701.0, 706.1, 709.01, 709.8, 996.8-996.89; ICD-10 codes: C84.0-C84.09, C84.1-C84.19, D89.81-D89.813, H02.73-H02.739, L20.0, L20.81, L20.82, L20.84, L20.89, L20.9, L29.8, L40.0-L40.4, L40.8, L40.9, L41-L41.9, L42, L43-L43.9, L44.8, L44.9, L45, L56.1, L56.3, L56.4, L57.1, L57.5, L66.1, L70.0-L70.3, L70.5-L70.9, L80, L90.0, L93-L93.2, L94.0, L94.1, L98.8, T86.01, T86.19, T86.298, T86.39, T86.49, T86.5, T86.818, T86.858, T86.898, T86.99</t>
  </si>
  <si>
    <t>Deny 96912 (Photochemotherapy; psoralens and ultraviolet A [PUVA]) when billed more than 12 visits in 30 days and the diagnosis is psoriasis.</t>
  </si>
  <si>
    <t>10503.2</t>
  </si>
  <si>
    <t>If 96912 (Photochemotherapy; psoralens and ultraviolet A (PUVA)) is billed more than 12 visits every 30 days by any provider and the diagnosis on the claim is ICD-9 code 696.1 (OTHER PSORIASIS AND SIMILAR DISORDERS) or ICD-10 code L40-L40.4, L40.8 and L40.9 (Psoriasis), then deny 96912 with reason Exceeds Clinical Guidelines.</t>
  </si>
  <si>
    <t>IOM 100-03, Chapter 1, Part 4, Section 250.1</t>
  </si>
  <si>
    <t>Bioengineered Skin</t>
  </si>
  <si>
    <t>Deny Q4102 (Oasis wound matrix, per square centimeter) when billed without a required diagnosis.</t>
  </si>
  <si>
    <t>If Q4102 (OASIS WOUND MATRIX, PER SQUARE CENTIMETER) is billed and one of the following diagnosis codes is not present on the claim, then deny Q4102 with reason The Diagnosis Codes On The Claim Do Not Support The Billed Procedure Code.</t>
  </si>
  <si>
    <t>LCD: A/BMAC/J6/L26003 (A46082)/R-09-01-2014; A/BMAC/J-K/L26003 (A46082)R-09-01-2014; HHHMAC/J-K/L26003 (A46082)R-09-01-2014; A/BMAC/J-N/L29393/R-07-01-2015; A/BMAC/J10/L31428/R-05-01-2015; A/BMAC/J5/L30135/R-06-01-2015; A/BMAC/J15/L33173/R-07-01-2015; A/BMAC/J-N/L29279/R-07-01-2015; A/BMAC/J10/L34285/R-08-01-2016; A/BMAC/J15/L34053/R-04-01-2016</t>
  </si>
  <si>
    <t>Nail Avulsion/Excision</t>
  </si>
  <si>
    <t>Deny avulsion/excision of nail plate if not billed with the appropriate diagnosis.</t>
  </si>
  <si>
    <t>If 11730 (Avulsion of nail plate, partial or complete, simple; single), 11732 (Avulsion of nail plate, partial or complete, simple; each additional nail plate (List separately in addition to code for primary procedure)), 11750 (Excision of nail and nail matrix, partial or complete (eg, ingrown or deformed nail), for permanent removal), or 11765 (Wedge excision of skin of nail fold (eg, for ingrown toenail)) is billed without a covered diagnosis, then deny with reason The Diagnosis Codes On The Claim Do Not Support The Billed Procedure Code.</t>
  </si>
  <si>
    <t>LCD: A/BMAC/J-L/L27532/R-09-01-2014; A/BMAC/J-H/L32637/R-05-17-2015; A/BMAC/J-N/L29318/R-02-11-2013; A/BMAC/J-N/L29395/R-02-11-2013; A/BMAC/J-H/L34887/E-10-01-2015; A/BMAC/J-N/L33833/E-10-01-2015</t>
  </si>
  <si>
    <t>Blood Products and Transfusion</t>
  </si>
  <si>
    <t>Deny transfusion services when billed without blood products and the bill type is 0120-012Z, 0130-013Z, or 0140-014Z. (CMS 1450)</t>
  </si>
  <si>
    <t>7590.15</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</si>
  <si>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and the Bill Type is 0120-012Z (Hospital-inpatient [Medicare Part B only]), 0130-013Z (Outpatient Hospital), or 0140-014Z (Hospital - laboratory services provided to non-patients),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</si>
  <si>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October 2007, page 21</t>
  </si>
  <si>
    <t>Deny blood product transfusion (P9010-P9040, P9043, P9044, P9048-P9060, P9070-P9072) billed with revenue code 0391 when an autologus blood collection and storage procedure (86890-86891) has already been paid.</t>
  </si>
  <si>
    <t>10597.4</t>
  </si>
  <si>
    <t>If P9010-P9040, P9043, P9044, P9048-P9060, P9070-P9072 (Blood products) is reported with Revenue Code 0391 (Blood storage and processing blood administration) and 86890 (Autologous blood or component, collection processing and storage; predeposited) or 86891 (Autologous blood or component, collection processing and storage; intra- or postoperative salvage) has been paid for the same date of service in history, then deny P9010-P9040, P9043, P9044, P9048-P9060, or P9070-P9072 with reason Procedure Inappropriately Coded.</t>
  </si>
  <si>
    <t>IOM 100-04, Chapter 4, Section 231.3; CMS Transmittal 3425, 12-18-2015, CR9486</t>
  </si>
  <si>
    <t>Deny 86890-86891(Autologous blood collection, processing and storage) when billed with revenue code 0391 and blood product transfusion (P9010-P9040, P9043, P9044, P9048-P9060, P9070-P9072) is also billed for the same date of service.</t>
  </si>
  <si>
    <t>10571.4</t>
  </si>
  <si>
    <t>If 86890 (Autologous blood or component, collection processing and storage; predeposited) or 86891 (Autologous blood or component, collection processing and storage; intra- or postoperative salvage) is billed with P9010-P9040, P9043, P9044, P9048-P9060, P9070-P9072 (Blood products) reported with Revenue Code 0391 (Blood storage and processing blood administration), then deny 86890 or 86891 with reason Procedure Inappropriately Coded.</t>
  </si>
  <si>
    <t>Deny transfusion services when billed without blood products. (CMS 1500)</t>
  </si>
  <si>
    <t>10945.3</t>
  </si>
  <si>
    <t>If 36430 (Transfusion, blood or blood components), 36440 (Push transfusion, blood, 2 years or younger) 36450 (Exchange transfusion, blood; newborn), 36455 (Exchange transfusion, blood; other than newborn), or 36460 (Transfusion, intrauterine, fetal) is billed and a blood product code (P9010-P9040, P9043, P9044, P9048-P9060, P9070-P9072) is not also billed, then deny 36430, 36440, 36450, 36455, or 36460 with reason Service Denied Because The Related Or Qualifying Service Was Not Paid Or Identified.</t>
  </si>
  <si>
    <t>OCE Edit 43.; CMS Transmittal 2277 (CR7541), August 19, 2011, Pub. 100-04 (I/OCE Specs v12.3); CMS Transmittal 3425, 12-18-2015, CR9486; AABB Billing Guide for transfusion &amp; cellular therapy services, June 2006, page 21.</t>
  </si>
  <si>
    <t>Brachytherapy Source</t>
  </si>
  <si>
    <t>Deny brachytherapy sources when billed without an associated brachytherapy procedure.</t>
  </si>
  <si>
    <t>13253.7</t>
  </si>
  <si>
    <t>If C2616 (BRACHYTHERAPY SOURCE, NON-STRANDED, YTTRIUM-90, PER SOURCE) is billed and 37204 (Deleted on 01/01/2014), 37243 (Vascular embolization or occlusion, inclusive of all radiological supervision and interpretation, intraprocedural roadmapping, and imaging guidance necessary to complete the intervention; for tumors, organ ischemia, or infarction), 77750 (Infusion or instillation of radioelement solution (includes 3-month follow-up care)), 77790 (Supervision, handling, loading of radiation source), 79445 (Radiopharmaceutical therapy, by intra-arterial particulate administration) or S2095 (TRANSCATHETER OCCLUSION OR EMBOLIZATION FOR TUMOR DESTRUCTION, PERCUTANEOUS, ANY METHOD, USING YTTRIUM-90 MICROSPHERES) has not been billed for the same date of service, then deny C2616 with reason The Related Or Qualifying Service Was Not Paid Or Identified.</t>
  </si>
  <si>
    <t>13254.6</t>
  </si>
  <si>
    <t>If C2698 (BRACHYTHERAPY SOURCE, STRANDED, NOT OTHERWISE SPECIFIED, PER SOURCE) or C2699 (BRACHYTHERAPY SOURCE, NON-STRANDED, NOT OTHERWISE SPECIFIED, PER SOURCE) is billed and 77767, 77768 (Remote afterloading high dose rate radionuclide skin surface brachytherapy), 77770-77772 (Remote afterloading high dose rate radionuclide interstitial or intracavitary brachytherapy), 77776-77778 (Interstitial radiation source application), 77789 (Surface application of low dose rate radionuclide source), or 77790 (Supervision, handling, loading of radiation source), or G0458 (LOW DOSE RATE (LDR) PROSTATE BRACHYTHERAPY SERVICES, COMPOSITE RATE) has not been billed for the same date of service, then deny C2698 or C2699 with reason The Related Or Qualifying Service Was Not Paid Or Identified.</t>
  </si>
  <si>
    <t>13255.4</t>
  </si>
  <si>
    <t>If C1717 (BRACHYTHERAPY SOURCE, NON-STRANDED, HIGH DOSE RATE IRIDIUM-192, PER SOURCE) is billed and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or 77789 (Surface application of low dose rate radionuclide source) has not been billed for the same date of service, then deny C1717 with reason The Related Or Qualifying Service Was Not Paid Or Identified.</t>
  </si>
  <si>
    <t>13256.3</t>
  </si>
  <si>
    <t>If C2633 (Deleted on 07/01/2007), C2642 (BRACHYTHERAPY SOURCE, STRANDED, CESIUM-131, PER SOURCE), C2643 (BRACHYTHERAPY SOURCE, NON-STRANDED, CESIUM-131, PER SOURCE), or C2644 (BRACHYTHERAPY SOURCE, CESIUM-131 CHLORIDE SOLUTION, PER MILLICURIE) is billed and 77761-77763 (Intracavitary radiation source application) or 77790 (Supervision, handling, loading of radiation source) has not been billed for the same date of service, then deny C2633, C2642, C2643, or C2644 with reason The Related Or Qualifying Service Was Not Paid Or Identified.</t>
  </si>
  <si>
    <t>13257.10</t>
  </si>
  <si>
    <t>If Q3001 (RADIOELEMENTS FOR BRACHYTHERAPY, ANY TYPE, EACH) is billed and 37204 (Deleted on 01/01/2014), 37243 (Vascular embolization or occlusion, inclusive of all radiological supervision and interpretation, intraprocedural roadmapping, and imaging guidance necessary to complete the intervention; for tumors, organ ischemia, or infarction), 77761-77763 (Intracavitary radiation source application), 77767, 77768 (Remote afterloading high dose rate radionuclide skin surface brachytherapy), 77770-77772 (Remote afterloading high dose rate radionuclide interstitial or intracavitary brachytherapy), 77776-77778 (Interstitial radiation source application), 77785-77787 (Deleted), 77789 (Surface application of low dose rate radionuclide source), 77790 (Supervision, handling, loading of radiation source), 77799 (Unlisted procedure, clinical brachytherapy), G0458 (LOW DOSE RATE (LDR) PROSTATE BRACHYTHERAPY SERVICES, COMPOSITE RATE), or S2095 (TRANSCATHETER OCCLUSION OR EMBOLIZATION FOR TUMOR DESTRUCTION, PERCUTANEOUS, ANY METHOD, USING YTTRIUM-90 MICROSPHERES) has not been billed for the same date of service, then deny Q3001 with reason The Related Or Qualifying Service Was Not Paid Or Identified.</t>
  </si>
  <si>
    <t>13258.3</t>
  </si>
  <si>
    <t>If C1719 (BRACHYTHERAPY SOURCE, NON-STRANDED, NON-HIGH DOSE RATE IRIDIUM-192, PER SOURCE) is billed and 77761-77763 (Intracavitary radiation source application), 77776-77778 (Interstitial radiation source application), 77789 (Surface application of low dose rate radionuclide source), 77790 (Supervision, handling, loading of radiation source), or G0458 (LOW DOSE RATE (LDR) PROSTATE BRACHYTHERAPY SERVICES, COMPOSITE RATE) has not been billed for the same date of service, then deny C1719 with reason The Related Or Qualifying Service Was Not Paid Or Identified.</t>
  </si>
  <si>
    <t>13271.4</t>
  </si>
  <si>
    <t>If C1716 (BRACHYTHERAPY SOURCE, NON-STRANDED, GOLD-198, PER SOURCE), C2634 (BRACHYTHERAPY SOURCE, NON-STRANDED, HIGH ACTIVITY, IODINE-125, GREATER THAN 1.01 MCI (NIST), PER SOURCE), C2635 (BRACHYTHERAPY SOURCE, NON-STRANDED, HIGH ACTIVITY, PALLADIUM-103, GREATER THAN 2.2 MCI (NIST), PER SOURCE), or C2637 (BRACHYTHERAPY SOURCE, NON-STRANDED, YTTERBIUM-169, PER SOURCE), is billed and 77770-77772 (Remote afterloading high dose rate radionuclide interstitial or intracavitary brachytherapy), 77776-77778 (Interstitial radiation source application) or 77790 (Supervision, handling, loading of radiation source) has not been billed for the same date of service, then deny C1716, C2634, C2635, or C2637, with reason Service Denied Because The Related Or Qualifying Service Was Not Paid Or Identified.</t>
  </si>
  <si>
    <t>13970.4</t>
  </si>
  <si>
    <t>If C2636 (BRACHYTHERAPY LINEAR SOURCE, NON-STRANDED, PALLADIUM-103, PER 1 MM), C2638 (BRACHYTHERAPY SOURCE, STRANDED, IODINE-125, PER SOURCE), C2639 (BRACHYTHERAPY SOURCE, NON-STRANDED, IODINE-125, PER SOURCE), C2640 (BRACHYTHERAPY SOURCE, STRANDED, PALLADIUM-103, PER SOURCE), C2641 (BRACHYTHERAPY SOURCE, NON-STRANDED, PALLADIUM-103, PER SOURCE), or C2645 (BRACHYTHERAPY PLANAR SOURCE, PALLADIUM-103, PER SQUARE MILLIMETER) is billed and 77770-77772 (Remote afterloading high dose rate radionuclide interstitial or intracavitary brachytherapy), 77776-77778 (Interstitial radiation source application), 77790 (Supervision, handling, loading of radiation source), or G0458 (LOW DOSE RATE (LDR) PROSTATE BRACHYTHERAPY SERVICES, COMPOSITE RATE) has not been billed for the same date of service, then deny C2636, C2638, C2639, C2640, C2641 or C2645 with reason Service Denied Because The Related Or Qualifying Service Was Not Paid Or Identified.</t>
  </si>
  <si>
    <t>Diagnostic/Therapeutic Imaging Radiopharmaceutical and Contrast Agents</t>
  </si>
  <si>
    <t>Deny imaging agents when billed without the requisite imaging procedures as defined by Regional CMS guidelines.</t>
  </si>
  <si>
    <t>If A9528 (IODINE I-131 SODIUM IODIDE CAPSULE(S), DIAGNOSTIC, PER MILLICURIE), A9529 (IODINE I-131 SODIUM IODIDE SOLUTION, DIAGNOSTIC, PER MILLICURIE), or A9531 (IODINE I-131 SODIUM IODIDE, DIAGNOSTIC, PER MICROCURIE (UP TO 100 MICROCURIES)) is billed and 78803 (Radiopharmaceutical localization of tumor or distribution of radiopharmaceutical agent(s); tomographic (SPECT)) is not billed for the same date of service, or if 78000-78011 (Deleted), 78012 (Thyroid uptake, single or multiple quantitative measurement(s) (including stimulation, suppression, or discharge, when performed)), 78013 (Thyroid imaging (including vascular flow, when performed)), 78014 (Thyroid imaging (including vascular flow, when performed); with single or multiple uptake(s) quantitative measurement(s) (including stimulation, suppression, or discharge, when performed)), or 78020 (Thyroid carcinoma metastases uptake (List separately in addition to code for primary procedure)) is not billed for the same date of service or in the subsequent one (1) day, or if thyroid metastases imaging (78015, 78016, 78018) is not billed for the same date of service or in the subsequent four (4) days by any provider, then deny A9528, A9529, or A9531 with reason Service Denied Because The Related Or Qualifying Service Was Not Paid Or Identified.</t>
  </si>
  <si>
    <t>If A9509 (IODINE I-123 SODIUM IODIDE, DIAGNOSTIC, PER MILLICURIE) or A9516 (IODINE I-123 SODIUM IODIDE, DIAGNOSTIC, PER 100 MICROCURIES, UP TO 999 MICROCURIES) is billed and 78000-78003 (Deleted), 78012 (Thyroid uptake, single or multiple quantitative measurement(s) (including stimulation, suppression, or discharge, when performed)), or 78015-78018 (Thyroid metastases imaging) is not billed for the same date of service or in the subsequent one (1) day, or if 78006-78011 (Deleted), 78013 (Thyroid imaging (including vascular flow, when performed)), 78014 (Thyroid imaging (including vascular flow, when performed); with single or multiple uptake(s) quantitative measurement(s) (including stimulation, suppression, or discharge, when performed)),78020 (Thyroid carcinoma metastases uptake (List separately in addition to code for primary procedure)), or 78070-78072 (Parathyroid planar imaging [including subtraction, when performed]) is not billed for the same date of service or in the subsequent two (2) days by any provider, then deny A9509 or A9516 with reason Service Denied Because The Related Or Qualifying Service Was Not Paid Or Identified.</t>
  </si>
  <si>
    <t>If A9554 (IODINE I-125 SODIUM IOTHALAMATE, DIAGNOSTIC, PER STUDY DOSE, UP TO 10 MICROCURIES) is billed and 78707-78709 (Kidney imaging morphology) or 78725 (Kidney function study, non-imaging radioisotopic study) is not billed for the same date of service by any provider, then deny A9554 with reason Service Denied Because The Related Or Qualifying Service Was Not Paid Or Identified.</t>
  </si>
  <si>
    <t>If A9567 (TECHNETIUM TC-99M PENTETATE, DIAGNOSTIC, AEROSOL, PER STUDY DOSE, UP TO 75 MILLICURIES) is billed and 78579 (Pulmonary ventilation imaging (eg, aerosol or gas)), 78580 (Pulmonary perfusion imaging (eg, particulate)), 78582 (Pulmonary ventilation (eg, aerosol or gas) and perfusion imaging), 78597 (Quantitative differential pulmonary perfusion, including imaging when performed), or 78598 (Quantitative differential pulmonary perfusion and ventilation (eg, aerosol or gas), including imaging when performed) is not billed for the same date of service by any provider, then deny A9567 with reason Service Denied Because The Related Or Qualifying Service Was Not Paid Or Identified.</t>
  </si>
  <si>
    <t>13236.1</t>
  </si>
  <si>
    <t>If A9580 (SODIUM FLUORIDE F-18, DIAGNOSTIC, PER STUDY DOSE, UP TO 30 MILLICURIES) is billed and 78811-78816 (Positron emission tomography (PET) imaging) is not billed for the same date of service by any provider, then deny A9580 with reason Service Denied Because The Related Or Qualifying Service Was Not Paid Or Identified.</t>
  </si>
  <si>
    <t>IOM 100-04, Chapter 13, Section 60.18</t>
  </si>
  <si>
    <t>If A9584 (IODINE 1-123 IOFLUPANE, DIAGNOSTIC, PER STUDY DOSE, UP TO 5 MILLICURIES) is billed and 78607 (Brain imaging, tomographic (SPECT)) is not billed for the same date of service by any provider, then deny A9584 with reason Service Denied Because The Related Or Qualifying Service Was Not Paid Or Identified.</t>
  </si>
  <si>
    <t>If A9501 (TECHNETIUM TC-99M TEBOROXIME, DIAGNOSTIC, PER STUDY DOSE), A9504 (TECHNETIUM TC-99M APCITIDE, DIAGNOSTIC, PER STUDY DOSE, UP TO 20 MILLICURIES), A9536 (TECHNETIUM TC-99M DEPREOTIDE, DIAGNOSTIC, PER STUDY DOSE, UP TO 35 MILLICURIES), A9542 (INDIUM IN-111 IBRITUMOMAB TIUXETAN, DIAGNOSTIC, PER STUDY DOSE, UP TO 5 MILLICURIES), A9546 (COBALT CO-57/58, CYANOCOBALAMIN, DIAGNOSTIC, PER STUDY DOSE, UP TO 1 MICROCURIE), A9550 (TECHNETIUM TC-99M SODIUM GLUCEPTATE, DIAGNOSTIC, PER STUDY DOSE, UP TO 25 MILLICURIE), A9559 (COBALT CO-57 CYANOCOBALAMIN, ORAL, DIAGNOSTIC, PER STUDY DOSE, UP TO 1 MICROCURIE), or A9566 (TECHNETIUM TC-99M FANOLESOMAB, DIAGNOSTIC, PER STUDY DOSE, UP TO 25 MILLICURIES) is billed, then deny A9501, A9504, A9536, A9542, A9546, A9550, A9559, or A9566 with reason Procedure Inappropriately Coded.</t>
  </si>
  <si>
    <t>If A9532 (IODINE I-125 SERUM ALBUMIN, DIAGNOSTIC, PER 5 MICROCURIES) is billed and 78110 (Plasma volume, radiopharmaceutical volume-dilution technique (separate procedure); single sampling), 78111 (Plasma volume, radiopharmaceutical volume-dilution technique (separate procedure); multiple samplings), or 78122 (Whole blood volume determination, including separate measurement of plasma volume and red cell volume (radiopharmaceutical volume-dilution technique)) is not billed for the same date of service by any provider, then deny A9532 with reason Service Denied Because The Related Or Qualifying Service Was Not Paid Or Identified.</t>
  </si>
  <si>
    <t>If A9551 (TECHNETIUM TC-99M SUCCIMER, DIAGNOSTIC, PER STUDY DOSE, UP TO 10 MILLICURIES) is billed and 78700-78710 (Kidney imaging morphology)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A9551 with reason Service Denied Because The Related Or Qualifying Service Was Not Paid Or Identified.</t>
  </si>
  <si>
    <t>If A9570 (INDIUM IN-111 LABELED AUTOLOGOUS WHITE BLOOD CELLS, DIAGNOSTIC, PER STUDY DOSE) is billed and 78185 (Spleen imaging only, with or without vascular flow) or 78805-78807 (Radiopharmaceutical localization of inflammatory process) is not billed for the same date of service or in the subsequent two (2) days by any provider, then deny A9570 with reason Service Denied Because The Related Or Qualifying Service Was Not Paid Or Identified.</t>
  </si>
  <si>
    <t>If A9569 (TECHNETIUM TC-99M EXAMETAZIME LABELED AUTOLOGOUS WHITE BLOOD CELLS, DIAGNOSTIC, PER STUDY DOSE) is billed and 78805-78807 (Radiopharmaceutical localization of inflammatory process) is not billed for the same date of service or in the subsequent two (2) days by any provider, then deny A9569 with reason Service Denied Because The Related Or Qualifying Service Was Not Paid Or Identified.</t>
  </si>
  <si>
    <t>If A9571 (INDIUM IN-111 LABELED AUTOLOGOUS PLATELETS, DIAGNOSTIC, PER STUDY DOSE) is billed and 78190 (Kinetics, study of platelet survival, with or without differential organ/tissue localization), 78191 (Platelet survival study), or 78199 (Unlisted hematopoietic, reticuloendothelial and lymphatic procedure, diagnostic nuclear medicine) is not billed for the same date of service or in the subsequent two (2) days by any provider, then deny A9571 with reason Service Denied Because The Related Or Qualifying Service Was Not Paid Or Identified.</t>
  </si>
  <si>
    <t>If A9582 (IODINE I-123 IOBENGUANE, DIAGNOSTIC, PER STUDY DOSE, UP TO 15 MILLICURIES) is billed and 0331T-0332T (Myocardial sympathetic innervation imaging),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A9582 with reason Service Denied Because The Related Or Qualifying Service Was Not Paid Or Identified.</t>
  </si>
  <si>
    <t>If A9544 (IODINE I-131 TOSITUMOMAB, DIAGNOSTIC, PER STUDY DOSE) is billed and 78804 (Radiopharmaceutical localization of tumor or distribution of radiopharmaceutical agent(s); whole body, requiring 2 or more days imaging) is not billed for the same date of service or in the subsequent seven (7) days by any provider, then deny A9544 with reason Service Denied Because The Related Or Qualifying Service Was Not Paid Or Identified.</t>
  </si>
  <si>
    <t>If A9547 (INDIUM IN-111 OXYQUINOLINE, DIAGNOSTIC, PER 0.5 MILLICURIE) is billed and 78185 (Spleen imaging only, with or without vascular flow), 78190 (Kinetics, study of platelet survival, with or without differential organ/tissue localization), 78191 (Platelet survival study), 78199 (Unlisted hematopoietic, reticuloendothelial and lymphatic procedure, diagnostic nuclear medicine), or 78805-78807 (Radiopharmaceutical localization of inflammatory process) is not billed for the same date of service or in the subsequent two (2) days by any provider, then deny A9547 with reason Service Denied Because The Related Or Qualifying Service Was Not Paid Or Identified.</t>
  </si>
  <si>
    <t>If A9527 (IODINE I-125, SODIUM IODIDE SOLUTION, THERAPEUTIC, PER MILLICURIE) is billed and 77761 (Intracavitary radiation source application; simple) or 79005 (Radiopharmaceutical therapy, by oral administration) is not billed for the same date of service by any provider, then deny A9527 with reason Service Denied Because The Related Or Qualifying Service Was Not Paid Or Identified.</t>
  </si>
  <si>
    <t>If A9500 (TECHNETIUM TC-99M SESTAMIBI, DIAGNOSTIC, PER STUDY DOSE) is billed and 78006-78011 (Deleted), 78013 (Thyroid imaging (including vascular flow, when performed)), 78014 (Thyroid imaging (including vascular flow, when performed); with single or multiple uptake(s) quantitative measurement(s) (including stimulation, suppression, or discharge, when performed)), 78015 (Thyroid carcinoma metastases imaging; limited area (eg, neck and chest only)), 78018 (Thyroid carcinoma metastases imaging; whole body), 78070-78072 (Parathyroid planar imaging [including subtraction, when performed]), 78460-78465 (Deleted), 78466-78469 (Myocardial perfusion imaging), 78478-78480 (Deleted), 78481-78483 (Cardiac blood pool imaging [planar], first pass technique), 78605-78607 (Brain imaging), 78800-78803 (Radiopharmaceutical localization of tumor or distribution of radiopharmaceutical agent), or 78808 (Injection procedure for radiopharmaceutical localization by non-imaging probe study, intravenous (eg, parathyroid adenoma)) is not billed for the same date of service, or if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or 78804 (Radiopharmaceutical localization of tumor or distribution of radiopharmaceutical agent(s); whole body, requiring 2 or more days imaging) is not billed for the same date of service or in the subsequent one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previous date of service, the same date of service, or in the subsequent two days by any provider, then deny A9500 with reason Service Denied Because The Related Or Qualifying Service Was Not Paid Or Identified.</t>
  </si>
  <si>
    <t>If A9517 (IODINE I-131 SODIUM IODIDE CAPSULE(S), THERAPEUTIC, PER MILLICURIE) or C9402 (Deleted on 01/01/2006; to report use A9517) is billed and 79005 (Radiopharmaceutical therapy, by oral administration) has not been billed for the same date of service by any provider, then deny A9517 or C9402 with reason Service Denied Because The Related or Qualifying Service Was Not Paid or Identified.</t>
  </si>
  <si>
    <t>If A9505 (THALLIUM TL-201 THALLOUS CHLORIDE, DIAGNOSTIC, PER MILLICURIE) is billed and 78070-78072 (Parathyroid planar imaging [including subtraction, when performed]), 78451-78454 (Myocardial perfusion study), 78460-78465 (Deleted), 78478-78480 (Deleted), 78607 (Brain imaging, tomographic (SPECT)), or 78800-78803 (Radiopharmaceutical localization or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A9505 with reason Service Denied Because The Related Or Qualifying Service Was Not Paid Or Identified.</t>
  </si>
  <si>
    <t>If A9508 (IODINE I-131 IOBENGUANE SULFATE, DIAGNOSTIC, PER 0.5 MILLICURIE) is billed and 78075 (Adrenal imaging, cortex and/or medulla) or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seven (7) days by any provider, then deny A9508 with reason Service Denied Because The Related or Qualifying Service Was Not Paid or Identified.</t>
  </si>
  <si>
    <t>If A9541 (TECHNETIUM TC-99M SULFUR COLLOID, DIAGNOSTIC, PER STUDY DOSE, UP TO 20 MILLICURIES) is billed and 38792 (Injection procedure; radioactive tracer for identification of sentinel node), 78102-78104 (Bone marrow imaging), 78185 (Spleen imaging only, with or without vascular flow), 78195 (Lymphatics and lymph nodes imaging), 78201-78216 (Liver imaging), 78258 (Esophageal motility), 78262 (Gastroesophageal reflux study), 78264 (Gastric emptying imaging study (eg, solid, liquid, or both)), 78278 (Acute gastrointestinal blood loss imaging), 78291 (Peritoneal-venous shunt patency test (eg, for LeVeen, Denver shunt)), 78299 (Unlisted gastrointestinal procedure, diagnostic nuclear medicine), 78579 (Pulmonary ventilation imaging (eg, aerosol or gas)), 78582 (Pulmonary ventilation (eg, aerosol or gas) and perfusion imaging), 78585 (Deleted on 01/01/2012), 78730 (Urinary bladder residual study (List separately in addition to code for primary procedure)), or 78740 (Ureteral reflux study (radiopharmaceutical voiding cystogram))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A9541 with reason Service Denied Because The Related Or Qualifying Service Was Not Paid Or Identified.</t>
  </si>
  <si>
    <t>If A9524 (IODINE I-131 IODINATED SERUM ALBUMIN, DIAGNOSTIC, PER 5 MICROCURIES) is billed and 78110-78111 (Plasma volume, radiopharmaceutical volume-dilution technique), 78122 (Whole blood volume determination, including separate measurement of plasma volume and red cell volume (radiopharmaceutical volume-dilution technique)), 78451-78454 (Myocardial perfusion imaging), 78460-78465 (Deleted), 78472-78473 (Cardiac blood pool imaging, gated equilibrium), 78481-78483 (Cardiac blood pool imaging, (planar), first pass technique), 78579-78598 (Pulmonary imaging), 78600-78607 (Brain imaging), 78610 (Brain imaging, vascular flow only), 78615 (Deleted on 01/01/2008; to report use 78610), or 78800-78803 (Radiopharmaceutical localization of tumor or distribution of radiopharmaceutical agent(s)) is not been billed for the same date of service, or if 78804 (Radiopharmaceutical localization of tumor or distribution of radiopharmaceutical agent(s); whole body, requiring 2 or more days imaging) is not billed for the same date of service or in the subsequent three (3) days by any provider, then deny A9524 with reason Service Denied Because The Related Or Qualifying Service Was Not Paid Or Identified.</t>
  </si>
  <si>
    <t>If A9519 (Deleted on 01/01/2006) or A9540 (TECHNETIUM TC-99M MACROAGGREGATED ALBUMIN, DIAGNOSTIC, PER STUDY DOSE, UP TO 10 MILLICURIES) is billed and 78201 (Liver imaging; static only), 78205 (Liver imaging (SPECT)), 78215 (Liver and spleen imaging; static only), 78216 (Liver and spleen imaging; with vascular flow), 78291 (Peritoneal-venous shunt patency test (eg, for LeVeen, Denver shunt)), 78428 (Cardiac shunt detection), 78580-78598 (Pulmonary perfusion imaging), 78800 (Radiopharmaceutical localization of tumor or distribution of radiopharmaceutical agent(s); limited area), 78801 (Radiopharmaceutical localization of tumor or distribution of radiopharmaceutical agent(s); multiple areas), or 78803 (Radiopharmaceutical localization of tumor or distribution of radiopharmaceutical agent(s); tomographic (SPECT)) has not been billed for the same date of service by any provider, then deny A9519 or A9540 with reason Service Denied Because The Related Or Qualifying Service Was Not Paid Or Identified.</t>
  </si>
  <si>
    <t>If A9510 (TECHNETIUM TC-99M DISOFENIN, DIAGNOSTIC, PER STUDY DOSE, UP TO 15 MILLICURIES) or A9537 (TECHNETIUM TC-99M MEBROFENIN, DIAGNOSTIC, PER STUDY DOSE, UP TO 15 MILLICURIES) is billed and 78220 (Deleted on 01/01/2012), 78223 (Deleted on 01/01/2012), 78226 (Hepatobiliary system imaging, including gallbladder when present), or 78227 (Hepatobiliary system imaging, including gallbladder when present; with pharmacologic intervention, including quantitative measurement(s) when performed) has not been billed for the same date of service by any provider, then deny A9510 or A9537 with reason Service Denied Because The Related Or Qualifying Service Was Not Paid Or Identified.</t>
  </si>
  <si>
    <t>If A9539 (TECHNETIUM TC-99M PENTETATE, DIAGNOSTIC, PER STUDY DOSE, UP TO 25 MILLICURIES) is billed and 78264 (Gastric emptying imaging study (eg, solid, liquid, or both)), 78291 (Peritoneal-venous shunt patency test (eg, for LeVeen, Denver shunt)), 78428 (Cardiac shunt detection), 78445 (Non-cardiac vascular flow imaging (ie, angiography, venography)),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78579-78598 (Pulmonary imaging), 78600-78607 (Brain imaging), 78610 (Brain imaging, vascular flow only), 78615 (Deleted on 01/01/2008; to report use 78610), 78630-78650 (Cerebrospinal fluid flow), 78700-78725 (Kidney imaging), 78730 (Urinary bladder residual study (List separately in addition to code for primary procedure)), 78740 (Ureteral reflux study (radiopharmaceutical voiding cystogram)), or 78761 (Testicular imaging with vascular flow) has not been billed for the same date of service, or if 78265 (Gastric emptying imaging study (eg, solid, liquid, or both); with small bowel transit) has not been billed for the same date of service or in the subsequent one day, or if 78266 (Gastric emptying imaging study (eg, solid, liquid, or both); with small bowel and colon transit, multiple days) has not been billed for the same date of service or in the subsequent 4 days by any provider, then deny A9539 with reason Service Denied Because The Related Or Qualifying Service Was Not Paid Or Identified.</t>
  </si>
  <si>
    <t>If A9503 (TECHNETIUM TC-99M MEDRONATE, DIAGNOSTIC, PER STUDY DOSE, UP TO 30 MILLICURIES) is billed and 78300-78320 (Bone and/or joint imaging) or 78399 (Unlisted musculoskeletal procedure, diagnostic nuclear medicine) has not been billed for the same date of service by any provider, then deny A9503 with reason Service Denied Because The Related Or Qualifying Service Was Not Paid Or Identified.</t>
  </si>
  <si>
    <t>If A9514 (Deleted on 01/01/2006) or A9538 (TECHNETIUM TC-99M PYROPHOSPHATE, DIAGNOSTIC, PER STUDY DOSE, UP TO 25 MILLICURIES) is billed and 78300-78320 (Bone and/or joint imaging), 78466-78469 (Myocardial imaging),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or 78999 (Unlisted miscellaneous procedure, diagnostic nuclear medicine) has not been billed for the same date of service by any provider, then deny A9514 or A9538 with reason Service Denied Because The Related Or Qualifying Service Was Not Paid Or Identified.</t>
  </si>
  <si>
    <t>If A9502 (TECHNETIUM TC-99M TETROFOSMIN, DIAGNOSTIC, PER STUDY DOSE) is billed and 78070-78072 (Parathyroid planar imaging [including subtraction, when performed]), 78451-78454 (Myocardial perfusion imaging), 78460-78465 (Deleted), 78478-78480 (Deleted), or 78803 (Radiopharmaceutical localization of tumor or distribution of radiopharmaceutical agent(s); tomographic (SPECT)) has not been billed within one day after or for the same date of service by any provider, then deny A9502 with reason Service Denied Because The Related Or Qualifying Service Was Not Paid Or Identified.</t>
  </si>
  <si>
    <t>If A9521 (TECHNETIUM TC-99M EXAMETAZIME, DIAGNOSTIC, PER STUDY DOSE, UP TO 25 MILLICURIES) is billed and 78600-78607 (Brain imaging), 78610 (Brain imaging, vascular flow only), or 78615 (Deleted on 01/01/2008; to report use 78610) has not been billed for the same date of service by any provider, then deny A9521 with reason Service Denied Because The Related Or Qualifying Service Was Not Paid Or Identified.</t>
  </si>
  <si>
    <t>If A9507 (INDIUM IN-111 CAPROMAB PENDETIDE, DIAGNOSTIC, PER STUDY DOSE, UP TO 10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A9507 with reason Service Denied Because The Related Or Qualifying Service Was Not Paid Or Identified.</t>
  </si>
  <si>
    <t>If A4642 (INDIUM IN-111 SATUMOMAB PENDETIDE, DIAGNOSTIC, PER STUDY DOSE, UP TO 6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five (5) days by any provider, then deny A4642 with reason Service Denied Because The Related Or Qualifying Service Was Not Paid Or Identified.</t>
  </si>
  <si>
    <t>If A9523 (Deleted on 01/01/2006) or A9543 (YTTRIUM Y-90 IBRITUMOMAB TIUXETAN, THERAPEUTIC, PER TREATMENT DOSE, UP TO 40 MILLICURIES) is billed and 79403 (Radiopharmaceutical therapy, radiolabeled monoclonal antibody by intravenous infusion) has not been billed for the same date of service by any provider, then deny A9523 or A9543 with reason Service Denied Because The Related Or Qualifying Service Was Not Paid Or Identified.</t>
  </si>
  <si>
    <t>If A9530 (IODINE I-131 SODIUM IODIDE SOLUTION, THERAPEUTIC, PER MILLICURIE) or C9405 (Deleted on 01/01/2006; to report use A9530) is billed and 79005 (Radiopharmaceutical therapy, by oral administration) has not been billed for the same date of service by any provider, then deny A9530 or C9405 with reason, Service Denied Because The Related Or Qualifying Service Was Not Paid Or Identified.</t>
  </si>
  <si>
    <t>If A9699 (RADIOPHARMACEUTICAL, THERAPEUTIC, NOT OTHERWISE CLASSIFIED) is billed and 79005-79999 (Radiopharmaceutical therapy) has not been billed for the same date of service by any provider, then deny A9699 with reason Service Denied Because The Related Or Qualifying Service Was Not Paid Or Identified.</t>
  </si>
  <si>
    <t>If A9563 (SODIUM PHOSPHATE P-32, THERAPEUTIC, PER MILLICURIE), A9600 (STRONTIUM SR-89 CHLORIDE, THERAPEUTIC, PER MILLICURIE), A9604 (SAMARIUM SM-153 LEXIDRONAM, THERAPEUTIC, PER TREATMENT DOSE, UP TO 150 MILLICURIES), A9605 (Deleted on 01/01/2010), A9606 (RADIUM RA-223 DICHLORIDE, THERAPEUTIC, PER MICROCURIE), C9401 (Deleted on 01/01/2006; to report use A9600), or Q3007 (Deleted on 01/01/2006) is billed and 79101 (Radiopharmaceutical therapy, by intravenous administration) has not been billed for the same date of service by any provider, then deny A9563, A9600, A9604, A9605, A9606, C9401, or Q3007 with reason Service Denied Because The Related Or Qualifying Service Was Not Paid Or Identified.</t>
  </si>
  <si>
    <t>If A4641 (RADIOPHARMACEUTICAL, DIAGNOSTIC, NOT OTHERWISE CLASSIFIED) is billed and 78265 (Gastric emptying imaging study (eg, solid, liquid, or both); with small bowel transit), 78451 (Myocardial perfusion imaging, tomographic (SPECT) (including attenuation correction, qualitative or quantitative wall motion, ejection fraction by first pass or gated technique, additional quantification, when performed); single study, at rest or stress (exercise or pharmacologic)), 78453 (Myocardial perfusion imaging, planar (including qualitative or quantitative wall motion, ejection fraction by first pass or gated technique, additional quantification, when performed); single study, at rest or stress (exercise or pharmacologic)), 78460-78465 (Deleted), 78478 (Deleted on 01/01/2010), 78480 (Deleted on 01/01/2010), 78630-78647 (Cerebrospinal fluid flow, imaging), 78650 (Cerebrospinal fluid leakage detection and localization), or 78802 (Radiopharmaceutical localization of tumor or distribution of radiopharmaceutical agent(s); whole body, single day imaging) is not billed for the same date of service or in the subsequent one (1) day, or if 78452 (Myocardial perfusion imaging, tomographic (SPECT) (including attenuation correction, qualitative or quantitative wall motion, ejection fraction by first pass or gated technique, additional quantification, when performed); multiple studies, at rest and/or stress (exercise or pharmacologic) and/or redistribution and/or rest reinjection) or 78454 (Myocardial perfusion imaging, planar (including qualitative or quantitative wall motion, ejection fraction by first pass or gated technique, additional quantification, when performed); multiple studies, at rest and/or stress (exercise or pharmacologic) and/or redistribution and/or rest reinjection) is not billed for the same date of service or in the subsequent two (2) days, or if 78000-78016, 78020-78072 (Thyroid and parathyroid nuclear imaging) or 78266 (Gastric emptying imaging study (eg, solid, liquid, or both); with small bowel and colon transit, multiple days) is not billed for the same date of service or in the subsequent four (4) days, or if 78190 (Kinetics, study of platelet survival, with or without differential organ/tissue localization), 78191 (Platelet survival study), or 78805-78807 (Radiopharmaceutical localization of inflammatory process) is not billed for the same date of service or in the subsequent seven (7) days, or if 78018 (Thyroid carcinoma metastases imaging; whole body) or 78804 (Radiopharmaceutical localization of tumor or distribution of radiopharmaceutical agent(s); whole body, requiring 2 or more days imaging) is not billed for the same date of service or in the subsequent (14) days, or if 78130 (Red cell survival study), 78135 (Red cell survival study; differential organ/tissue kinetics (eg, splenic and/or hepatic sequestration)), or 78140 (Labeled red cell sequestration, differential organ/tissue (eg, splenic and/or hepatic)) is not billed for the same date of service or in the subsequent (30) days, or if one of the following imaging services is not billed for the same date of service by any provider, then deny A4641 with reason Service Denied Because The Related Or Qualifying Service Was Not Paid Or Identified. Imaging Services: 0331T, 0332T, 38792, 78075, 78099, 78102-78104, 78110-78111, 78120-78121, 78122, 78185, 78195, 78199, 78201-78206, 78215-78216, 78220 (Deleted on 01/01/2012), 78223 (Deleted on 01/01/2012), 78226, 78227, 78230-78231, 78232, 78258, 78261, 78262, 78264, 78270-78272, 78278, 78282, 78290, 78291, 78299, 78300-78320, 78399, 78414, 78428, 78445, 78456-78458, 78466-78469, 78472-78473, 78481-78483, 78494-78496, 78499, 78579-78598, 78599, 78600-78607, 78610, 78615 (Deleted on 01/01/2008; to report use 78610), 78660, 78699, 78700-78725, 78730, 78740, 78761, 78799, 78800, 78801, 78803, 78808, 78999.</t>
  </si>
  <si>
    <t>If A9512 (TECHNETIUM TC-99M PERTECHNETATE, DIAGNOSTIC, PER MILLICURIE) is billed and 78000 (Deleted on 01/01/2013), 78001 (Deleted on 01/01/2013), 78006-78015 (Thyroid uptake and imaging), 78070-78072 (Parathyroid planar imaging [including subtraction, when performed]), 78230 (Salivary gland imaging), 78231 (Salivary gland imaging; with serial images), 78232 (Salivary gland function study), 78261 (Gastric mucosa imaging), 78290 (Intestine imaging (eg, ectopic gastric mucosa, Meckel's localization, volvulus)), 78291 (Peritoneal-venous shunt patency test (eg, for LeVeen, Denver shunt)), 78481-78483 (Blood pool imaging), 78600-78607 (Brain imaging), 78610 (Brain imaging, vascular flow only), 78615 (Deleted on 01/01/2008; to report use 78610), 78630-78647 (Cerebrospinal fluid flow, imaging), 78650 (Cerebrospinal fluid leakage detection and localization), 78660 (Radiopharmaceutical dacryocystography), 78730 (Urinary bladder residual study (List separately in addition to code for primary procedure)), 78740 (Ureteral reflux study (radiopharmaceutical voiding cystogram)), 78760 (Deleted on 01/01/2007; to report use 78761), or 78761 (Testicular imaging with vascular flow) has not been billed for the same date of service by any provider, then deny A9512 with reason Service Denied Because The Related Or Qualifying Service Was Not Paid Or Identified.</t>
  </si>
  <si>
    <t>If A9556 (GALLIUM GA-67 CITRATE, DIAGNOSTIC, PER MILLICURIE) is billed and 78800-78803 (Radiopharmaceutical localization of tumor or distribution of radiopharmaceutical agent(s)) or 78999 (Unlisted miscellaneous procedure, diagnostic nuclear medicine) is not billed for the same date of service, or if 78805-78807 (Radiopharmaceutical localization of inflammatory process) is not billed for the same date of service or in the subsequent seven (7) days, or if 78804 (Radiopharmaceutical localization of tumor or distribution of radiopharmaceutical agent(s); whole body, requiring 2 or more days imaging) is not billed for the same date of service or in the subsequent 14 days by any provider, then deny A9556 with reason Service Denied Because The Related Or Qualifying Service Was Not Paid Or Identified.</t>
  </si>
  <si>
    <t>If A9565 (Deleted on 01/01/2008; to report use A9572) or A9572 (INDIUM IN-111 PENTETREOTIDE, DIAGNOSTIC, PER STUDY DOSE, UP TO 6 MILLICURIES) is billed and 78015-78018 (Thyroid carcinoma metastases imaging), 78075 (Adrenal imaging, cortex and/or medulla), or 78800-78803 (Radiopharmaceutical localization of tumor or distribution of radiopharmaceutical agent(s)) is not billed for the same date of service or in the subsequent one (1) day, or if 78804 (Radiopharmaceutical localization of tumor or distribution of radiopharmaceutical agent(s); whole body, requiring 2 or more days imaging) is not billed for the same date of service or in the subsequent three (3) days by any provider, then deny A9565 or A9572 with reason Service Denied Because The Related Or Qualifying Service Was Not Paid Or Identified.</t>
  </si>
  <si>
    <t>If A9553 (CHROMIUM CR-51 SODIUM CHROMATE, DIAGNOSTIC, PER STUDY DOSE, UP TO 250 MICROCURIES) is billed and 78120-78121 (Red cell volume determination), or 78122 (Whole blood volume determination, including separate measurement of plasma volume and red cell volume (radiopharmaceutical volume-dilution technique)) has not been billed for the same date of service, or if 78130 (Red cell survival study), 78135 (Red cell survival study; differential organ/tissue kinetics (eg, splenic and/or hepatic sequestration)), 78140 (Labeled red cell sequestration, differential organ/tissue (eg, splenic and/or hepatic)) has not been billed for the same date of service or in the subsequent 30 days, or if 78190-78191 (Platelet survival) has not been billed for the same date of service or in the subsequent seven (7) days by any provider, then deny A9553 with reason Service Denied Because The Related Or Qualifying Service Was Not Paid Or Identified.</t>
  </si>
  <si>
    <t>If A9560 (TECHNETIUM TC-99M LABELED RED BLOOD CELLS, DIAGNOSTIC, PER STUDY DOSE, UP TO 30 MILLICURIES) is billed and 78185 (Spleen imaging only, with or without vascular flow), 78201-78216 (Liver imaging), 78278 (Acute gastrointestinal blood loss imaging), 78445 (Non-cardiac vascular flow imaging (ie, angiography, venography)), 78457-78458 (Venous thrombosis), 78472 (Cardiac blood pool imaging, gated equilibrium; planar, single study at rest or stress (exercise and/or pharmacologic), wall motion study plus ejection fraction, with or without additional quantitative processing), 78473 (Cardiac blood pool imaging, gated equilibrium; multiple studies, wall motion study plus ejection fraction, at rest and stress (exercise and/or pharmacologic), with or without additional quantification), 78481 (Cardiac blood pool imaging (planar), first pass technique; single study, at rest or with stress (exercise and/or pharmacologic), wall motion study plus ejection fraction, with or without quantification), 78483 (Cardiac blood pool imaging (planar), first pass technique; multiple studies, at rest and with stress (exercise and/or pharmacologic), wall motion study plus ejection fraction, with or without quantification), 78494 (Cardiac blood pool imaging, gated equilibrium, SPECT, at rest, wall motion study plus ejection fraction, with or without quantitative processing), or 78496 (Cardiac blood pool imaging, gated equilibrium, single study, at rest, with right ventricular ejection fraction by first pass technique (List separately in addition to code for primary procedure)) is not billed for the same date of service by any provider, then deny A9560 with reason Service Denied Because The Related Or Qualifying Service Was Not Paid Or Identified.</t>
  </si>
  <si>
    <t>If A9558 (XENON XE-133 GAS, DIAGNOSTIC, PER 10 MILLICURIES) is billed and 78579 (Pulmonary ventilation imaging (eg, aerosol or gas)), 78580 (Pulmonary perfusion imaging (eg, particulate)), 78582 (Pulmonary ventilation (eg, aerosol or gas) and perfusion imaging), 78591 (Deleted on 01/01/2012), 78593 (Deleted on 01/01/2012), 78594 (Deleted on 01/01/2012), 78596 (Deleted on 01/01/2012), 78597 (Quantitative differential pulmonary perfusion, including imaging when performed), 78598 (Quantitative differential pulmonary perfusion and ventilation (eg, aerosol or gas), including imaging when performed), or 78599 (Unlisted respiratory procedure, diagnostic nuclear medicine) has not been billed for the same date of service by any provider, then deny A9558 with reason Service Denied Because The Related Or Qualifying Service Was Not Paid Or Identified.</t>
  </si>
  <si>
    <t>If A9557 (TECHNETIUM TC-99M BICISATE, DIAGNOSTIC, PER STUDY DOSE, UP TO 25 MILLICURIES) is billed and 78600-78607 (Brain imaging), 78610 (Brain imaging, vascular flow only), or 78615 (Deleted on 01/01/2008; to report use 78610) is not billed for the same date of service by any provider, then deny A9557 with reason Service Denied Because The Related Or Qualifying Service Was Not Paid Or Identified.</t>
  </si>
  <si>
    <t>If A9548 (INDIUM IN-111 PENTETATE, DIAGNOSTIC, PER 0.5 MILLICURIE) is billed and 78264 (Gastric emptying imaging study (eg, solid, liquid, or both)) or 78800 (Radiopharmaceutical localization of tumor or distribution of radiopharmaceutical agent(s); limited area) has not been billed for the same date of service, or if 78265 (Gastric emptying imaging study (eg, solid, liquid, or both); with small bowel transit), 78630 (Cerebrospinal fluid flow, imaging (not including introduction of material); cisternography), 78635 (Cerebrospinal fluid flow, imaging (not including introduction of material); ventriculography), 78645 (Cerebrospinal fluid flow, imaging (not including introduction of material); shunt evaluation), 78647 (Cerebrospinal fluid flow, imaging (not including introduction of material); tomographic (SPECT)), or 78650 (Cerebrospinal fluid leakage detection and localization) has not been billed for the same date of service or in the subsequent one (1) day, or if 78266 (Gastric emptying imaging study (eg, solid, liquid, or both); with small bowel and colon transit, multiple days) has not been billed for the same date of service or in the subsequent 4 days by any provider, then deny A9548 with reason Service Denied Because The Related Or Qualifying Service Was Not Paid Or Identified.</t>
  </si>
  <si>
    <t>If A9562 (TECHNETIUM TC-99M MERTIATIDE, DIAGNOSTIC, PER STUDY DOSE, UP TO 15 MILLICURIES) is billed and 78700-78725 (Kidney imaging) is not billed for the same date of service by any provider, then deny A9562 with reason Service Denied Because The Related Or Qualifying Service Was Not Paid Or Identified.</t>
  </si>
  <si>
    <t>If A9549 (Deleted on 01/01/2007) or A9568 (TECHNETIUM TC-99M ARCITUMOMAB, DIAGNOSTIC, PER STUDY DOSE, UP TO 45 MILLICURIES) is billed and 78800-78803 (Radiopharmaceutical localization of tumor or distribution of radiopharmaceutical agent(s)) is not billed for the same date of service, or if 78804 (Radiopharmaceutical localization of tumor or distribution of radiopharmaceutical agent(s); whole body, requiring 2 or more days imaging) is not billed for the same date of service or in the subsequent one (1) day by any provider, then deny A9549 or A9568 with reason Service Denied Because The Related Or Qualifying Service Was Not Paid Or Identified.</t>
  </si>
  <si>
    <t>If A9564 (CHROMIC PHOSPHATE P-32 SUSPENSION, THERAPEUTIC, PER MILLICURIE) is billed and 79200 (Radiopharmaceutical therapy, by intracavitary administration), 79300 (Radiopharmaceutical therapy, by interstitial radioactive colloid administration), 79445 (Radiopharmaceutical therapy, by intra-arterial particulate administration) is not billed for the same date of service by any provider, then deny A9564 with reason Service Denied Because The Related Or Qualifying Service Was Not Paid Or Identified.</t>
  </si>
  <si>
    <t>If A9545 (IODINE I-131 TOSITUMOMAB, THERAPEUTIC, PER TREATMENT DOSE) is billed and 79403 (Radiopharmaceutical therapy, radiolabeled monoclonal antibody by intravenous infusion) is not billed for the same date of service by any provider, then deny A9545 with reason Service Denied Because The Related Or Qualifying Service Was Not Paid Or Identified.</t>
  </si>
  <si>
    <t>If A9700 (SUPPLY OF INJECTABLE CONTRAST MATERIAL FOR USE IN ECHOCARDIOGRAPHY, PER STUDY), C9457 (Deleted on 01/01/2016; to report use Q9950), Q9950 (INJECTION, SULFUR HEXAFLUORIDE LIPID MICROSPHERES, PER ML), Q9955 (INJECTION, PERFLEXANE LIPID MICROSPHERES, PER ML), Q9956 (INJECTION, OCTAFLUOROPROPANE MICROSPHERES, PER ML), or Q9957 (INJECTION, PERFLUTREN LIPID MICROSPHERES, PER ML) is billed and 76825-76828 (Fetal echocardiography), 93303-93304 (Transthoracic echocardiography, congenital), 93306 (Echocardiography, transthoracic, real-time with image documentation (2D), includes M-mode recording, when performed, complete, with spectral Doppler echocardiography, and with color flow Doppler echocardiography), 93307-93308 (Transthoracic echocardiography, 2D), 93312-93317 (Transesophageal echocardiography),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93350-93351 (Echocardiography, transthoracic, real-time with image documentation (2D), includes M-mode recording, when performed, during rest and cardiovascular stress test using treadmill, bicycle exercise and/or pharmacologically induced stress, with interpretation and report),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C8921-C8924 (Transthoracic echocardiography with contrast, or without contrast followed by with contrast), C8925-C8927 (Transesophageal echocardiography [TEE] with contrast, or without contrast followed by with contrast), C8928-C8930 (Transthoracic echocardiography with contrast, or without contrast followed by contrast, real time with image documentation [2D], with or without M-mode) or G9157 (TRANSESOPHAGEAL DOPPLER MEASUREMENT OF CARDIAC OUTPUT (INCLUDING PROBE PLACEMENT, IMAGE ACQUISITION, AND INTERPRETATION PER COURSE OF TREATMENT) FOR MONITORING PURPOSES) is not billed for the same date of service by any provider, then deny A9700, C9457, Q9950, Q9955, Q9956, or Q9957 with reason Service Denied Because The Related Or Qualifying Service Was Not Paid Or Identified.</t>
  </si>
  <si>
    <t>A/BMAC/J5/L28574/R-03-01-2015; A/BMAC/J8/L28574/R-03-01-2015; CMS Transmittal 502, 03-11-2005, CR 3748; CMS Transmittal 3333, 08-21-2015, CR9298</t>
  </si>
  <si>
    <t>If A9561 (TECHNETIUM TC-99M OXIDRONATE, DIAGNOSTIC, PER STUDY DOSE, UP TO 30 MILLICURIES) is billed and 78300-78320, 78399 (Musculoskeletal nuclear medicine procedures) has not been billed for the same date of service by any provider, then deny A9561 with reason Service Denied Because The Related Or Qualifying Service Was Not Paid Or Identified.</t>
  </si>
  <si>
    <t>Deny imaging agents when billed without the requisite imaging procedures as defined by National CMS guidelines.</t>
  </si>
  <si>
    <t>8291.5</t>
  </si>
  <si>
    <t>If A9526 (NITROGEN N-13 AMMONIA, DIAGNOSTIC, PER STUDY DOSE, UP TO 40 MILLICURIES) or A9555 (RUBIDIUM RB-82, DIAGNOSTIC, PER STUDY DOSE, UP TO 60 MILLICURIES) is billed and 78491-78492 (Myocardial imaging, positron emission tomography [PET] perfusion) or G0235 (PET IMAGING, ANY SITE, NOT OTHERWISE SPECIFIED) has not been billed for the same date of service, then deny A9526 or A9555 with reason Service Denied Because The Related Or Qualifying Service Was Not Paid Or Identified.</t>
  </si>
  <si>
    <t>IOM 100-04, Chapter 13, Section 60.3.2</t>
  </si>
  <si>
    <t>8292.11</t>
  </si>
  <si>
    <t>If A9552 (FLUORODEOXYGLUCOSE F-18 FDG, DIAGNOSTIC, PER STUDY DOSE, UP TO 45 MILLICURIES) is billed and 78459 (Myocardial imaging, positron emission tomography (PET), metabolic evaluation), 78608-78609 (Brain imaging, positron emission tomography [PET]), 78811-78816 (Positron emission tomography [PET] imaging), G0219 (PET IMAGING WHOLE BODY; MELANOMA FOR NON-COVERED INDICATIONS), G0235 (PET IMAGING, ANY SITE, NOT OTHERWISE SPECIFIED), G0252 (PET IMAGING, FULL AND PARTIAL-RING PET SCANNERS ONLY, FOR INITIAL DIAGNOSIS OF BREAST CANCER AND/OR SURGICAL PLANNING FOR BREAST CANCER (E.G., INITIAL STAGING OF AXILLARY LYMPH NODES)), or S8085 (FLUORINE-18 FLUORODEOXYGLUCOSE (F-18 FDG) IMAGING USING DUAL-HEAD COINCIDENCE DETECTION SYSTEM (NON-DEDICATED PET SCAN)) has not been billed for the same date of service, then deny A9552 with reason Service Denied Because The Related Or Qualifying Service Was Not Paid Or Identified.</t>
  </si>
  <si>
    <t>Deny imaging agents when billed without the requisite imaging procedures as defined by Cotiviti.</t>
  </si>
  <si>
    <t>13861.5</t>
  </si>
  <si>
    <t>If A9586 (FLORBETAPIR F18, DIAGNOSTIC, PER STUDY DOSE, UP TO 10 MILLICURIES), A9599 (RADIOPHARMACEUTICAL, DIAGNOSTIC, FOR BETA-AMYLOID POSITRON EMISSION TOMOGRAPHY (PET) IMAGING, PER STUDY DOSE), C9458 (Deleted on 07/01/2016; to report use Q9983), C9459 (Deleted on 07/01/2016; to report use Q9982), Q9982 (Flutemetamol F18, diagnostic, per study dose, up to 5 millicuries) or Q9983 (Florbetaben f18, diagnostic, per study dose, up to 8.1 millicuries) is billed and 78811 (Positron emission tomography (PET) imaging; limited area (eg, chest, head/neck)), 78814 (Positron emission tomography (PET) with concurrently acquired computed tomography (CT) for attenuation correction and anatomical localization imaging; limited area (eg, chest, head/neck)), or G0235 (PET IMAGING, ANY SITE, NOT OTHERWISE SPECIFIED) has not been billed for the same date of service, then deny A9586, A9599, C9458, C9459, Q9982, or Q9983 with reason Service Denied Because The Related Or Qualifying Service Was Not Paid Or Identified.</t>
  </si>
  <si>
    <t>Drug Manufacturer</t>
  </si>
  <si>
    <t>FDA APPROVED PACKAGE INSERT/PRESCRIBING INFORMATION</t>
  </si>
  <si>
    <t>Drug Label, Amyvid (Florbetapir F 18 Injection), 2012; http://pi.lilly.com/us/amyvid-uspi.pdf;Society of Nuclear Medicine And Molecular Imaging, website content; http://interactive.snm.org/index.cfm?PageID=11679</t>
  </si>
  <si>
    <t>8265.24</t>
  </si>
  <si>
    <t>If a magnetic resonance gadolinium-based contrast agent (A9576, A9577, A9578, A9579, A9583, A9585, Q9952 (Deleted on 01/01/2008), C9246 (Deleted on 01/01/2010; to report use A9581), Q9953, Q9954) is billed and a magnetic resonance imaging procedure using contrast materials has not been billed for the same date of service, then deny A9576, A9577, A9578, A9579, A9583, A9585, Q9952, C9246, Q9953, or Q9954 with reason Service Denied Because The Related Or Qualifying Procedure Service Was Not Paid Or Identified. Magnetic resonance procedures using contrast materials: 0340T, 0398T, 10030, 10035, 10036, 19085, 19086, 19287, 19288, 49405, 49406, 49407, 49185, 61751, 70336, 70542, 70543, 70545, 70546, 70548, 70549, 70552, 70553, 70558, 70559, 71551, 71552, 71555, 72142, 72147, 72149, 72156, 72157, 72158, 72159, 72196, 72197, 72198, 73219, 73220, 73222, 73223, 73225, 73719, 73720, 73722, 73723, 73725, 74182, 74183, 74185, 74712, 74713, 75553-75556 (Deleted), 75561, 75563, 75564 (Deleted on 01/01/2010), 76498, 77021, 77022, 77058, 77059, 77084, C8900, C8902, C8903, C8905, C8906, C8908, C8909, C8911, C8912, C8914, C8918, C8920, C8931, C8933, C8934, C8936, C9734, D0369, D0385, S8037, S8042</t>
  </si>
  <si>
    <t>8296.38</t>
  </si>
  <si>
    <t>If Q9951 (LOW OSMOLAR CONTRAST MATERIAL, 400 OR GREATER MG/ML IODINE CONCENTRATION, PER ML), Q9958-Q9964 (High osmolar contrast material), or Q9965-Q9967 (Low osmolar contrast material, &lt; 400) is billed by any provider and a qualifying imaging service is not billed for the same date of service, then deny Q9951, Q9958-Q9964, or Q9965-Q9967 with reason Service Denied Because The Related Or Qualifying Service Was Not Paid Or Identified.</t>
  </si>
  <si>
    <t>Deny nuclear medicine procedure when billed without a radiopharmaceutical imaging agent and the bill type is 0120-012Z (Hospital [Medicare Part B only]), 0130-013Z (Outpatient hospital), or 0140-014Z (Hospital-laboratory services provided to non-patients). (CMS 1450)</t>
  </si>
  <si>
    <t>10528.32</t>
  </si>
  <si>
    <t>If a nuclear medicine procedure (78000-78266, 78270-78320, 78399-78807, 78811-78999) is billed without a radiopharmaceutical diagnostic imaging agent (paid or denied) and the Bill Type is 0120-012Z (Hospital) Medicare Part B only]), 0130-013Z (Outpatient Hospital), or 0140-014Z (Hospital - Laboratory services provided to non-patients),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Exceptions (1) Modifiers 26, 52, 53, 73 and 74 (2) Revenue codes 0960-0969 (Professional Fee).</t>
  </si>
  <si>
    <t>Deny a nuclear medicine procedure billed without a radiopharmaceutical imaging agent. (CMS 1500)</t>
  </si>
  <si>
    <t>11019.18</t>
  </si>
  <si>
    <t>If a nuclear medicine procedure (78000-78266, 78270-78320, 78399-78807, 78811-78999) is billed without a radiopharmaceutical diagnostic imaging agent (paid or denied) on the same claim, then deny with reason Service Denied Because The Related Or Qualifying Service Was Not Paid Or Identified. Radiopharmaceutical Diagnostic Imaging Agents: A9546, A9550, A9552, A9554, A9555, A9557, A9558, A9559, A9560, A9561, A9562, A9566, A9567, A9568, A9580, A9584, A9586, A9599, C9406 (Deleted on 01/01/2012; to report use A9584), C9458 (Deleted on 07/01/2016; to report use Q9983), C9459 (Deleted on 07/01/2016; to report use Q9982), C9461, Q9982, Q9983 (billed on the same date of service); A4642, A9501, A9502, A9548, A9551, A9582, C9247 (Deleted on 01/01/2010; to report use A9582) (billed on the same date of service or in the previous one day); A9500, A9503, A9504, A9505, A9507, A9508, A9509, A9510, A9512, A9516, A9547, A9569, A9570, A9571 (billed on the same date of service or in the previous two days); A9532, A9536, A9537, A9538, A9539, A9540, A9541, A9542, A9565 (Deleted on 01/01/2008; to report use A9572), A9572 (billed on the same date of service or in the previous three days); A9521, A9524, A9526, A9527, A9528, A9529, A9531, A9544 (billed on the same date of service or in the previous four days); A9517, A9530, A9556 (billed on the same date of service or in the previous 14 days); A4641, A9553, C9898 (billed on the same date of service or in the previous 30 days). Exception: Modifiers 26, 52, 53, 73 and 74.</t>
  </si>
  <si>
    <t>Deny excess units of Q9951, or Q9958-Q9967 (Osmolar contrast agent) when billed with 70336, 73222, 73223,  73722, or 73723 (Magnetic resonance) on the same date of service and the units are greater than one.</t>
  </si>
  <si>
    <t>13178.1</t>
  </si>
  <si>
    <t>If Q9951 (LOW OSMOLAR CONTRAST MATERIAL, 400 OR GREATER MG/ML IODINE CONCENTRATION, PER ML), Q9958-Q9964 (High osmolar contrast material), or Q9965-Q9967 (Low osmolar contrast material, &lt; 400) is billed with 70336 (Magnetic resonance (eg, proton) imaging, temporomandibular joint(s)), 73222 (Magnetic resonance (eg, proton) imaging, any joint of upper extremity; with contrast material(s)), 73223 (Magnetic resonance (eg, proton) imaging, any joint of upper extremity; without contrast material(s), followed by contrast material(s) and further sequences), 73722 (Magnetic resonance (eg, proton) imaging, any joint of lower extremity; with contrast material(s)), or 73723 (Magnetic resonance (eg, proton) imaging, any joint of lower extremity; without contrast material(s), followed by contrast material(s) and further sequences) and the units are greater than one (1), then adjust units to not exceed the maximum allowed per date of service (1) with reason Adjusted Units Because They Exceeded The Amount Allowed.</t>
  </si>
  <si>
    <t>MEDICAL JOURNAL</t>
  </si>
  <si>
    <t>ACR Bulletin, Coding for Shoulder and Other Arthrographic Procedures, January 2002, p. 4</t>
  </si>
  <si>
    <t>Implant Device Requires Implant Procedure</t>
  </si>
  <si>
    <t>Deny implant devices when billed without an associated implant procedure based on Cotiviti code combinations.</t>
  </si>
  <si>
    <t>8232.1</t>
  </si>
  <si>
    <t>If an implantable surgical device is billed and a corresponding implant procedure has not been billed or paid, for the same date of service, then deny the implantable surgical device with reason Implant Procedure Requires Implant Device.</t>
  </si>
  <si>
    <t>Deny implant devices when billed without an associated implant procedure based on Cotiviti code combinations when the bill type is other than 0120-012Z (Inpatient Part B). (CMS 1450)</t>
  </si>
  <si>
    <t>10803.1</t>
  </si>
  <si>
    <t>If an implantable surgical device is billed and there does not exist a paid corresponding implant procedure and the Bill Type is not 0120-0120Z (Inpatient hospital - Part B), then deny the implantable surgical device with reason Implant Procedure Requires Implant Device.</t>
  </si>
  <si>
    <t>Implant Procedure Requires Implant Device</t>
  </si>
  <si>
    <t xml:space="preserve">Deny implant procedures when billed without an implant device code based on Cotiviti code combinations and the bill type is 0120-0120Z, 0130-0130Z, or 0140-014Z. (CMS 1450)_x000D_
_x000D_
</t>
  </si>
  <si>
    <t>7970.3</t>
  </si>
  <si>
    <t>If a primary implant surgical procedure is billed and there does not exist an accompanying implant device and the Bill Type is 0120-012Z (Hospital-Inpatient [Medicare Part B only]), 0130-013Z (Outpatient Hospital), or 0140-014Z (Hospital-Laboratory services provided to non-patients),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</si>
  <si>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Deny implant procedures when billed without an implant device code based on Cotiviti code combinations. (CMS 1500)</t>
  </si>
  <si>
    <t>10971.2</t>
  </si>
  <si>
    <t>If a primary implant surgical procedure is billed and there does not exist an accompanying implant device,either paid or denied, then deny the primary implant surgical procedure with reason Implant Procedure Requires Implant Device. Exception: primary implant surgical procedures billed with modifier 52 (Reduced Services), 73 (Discontinued outpatient procedure prior to anesthesia administration) or 74 (Discontinued outpatient procedure after anesthesia administration); sling operation 57288.</t>
  </si>
  <si>
    <t xml:space="preserve">Deny a device-dependent procedure when billed without any qualifying device code based on CMS guidelines. _x000D_
</t>
  </si>
  <si>
    <t>14931.8</t>
  </si>
  <si>
    <t>If any device-dependent procedure is billed and there is not a device code on the same claim for the same date of service, either paid or denied, then deny the procedure with reason Implant Procedure Requires Implant Device. Exception: Device-dependent procedures billed with modifier 52 (Reduced Services), 73 (Discontinued outpatient procedure prior to anesthesia administration) or 74 (Discontinued outpatient procedure after anesthesia administration).</t>
  </si>
  <si>
    <t>OCE Edit 92; CMS Transmittal 3153, 12-19-2014, CR9005; CMS Transmittal 3264, 05-22-2015, CR9190; CMS Transmittal 3425, 12-18-2015, CR9486; CMS Transmittal 3483, 03-22-2016, CR9553; CMS Transmittal 3524, 05-13-2016, CR9661</t>
  </si>
  <si>
    <t>Diagnosis-Age Consistency</t>
  </si>
  <si>
    <t>Deny all services on the claim when the diagnosis and age do not match (except maternity diagnoses).</t>
  </si>
  <si>
    <t>7750.63</t>
  </si>
  <si>
    <t>If a pediatric diagnosis is billed and the patient is greater than age 17 and the diagnosis is the only diagnosis on the claim, then deny all lines associated with the diagnosis with reason Diagnosis Inappropriate For Age.</t>
  </si>
  <si>
    <t>OCE Edit 2.; OCE Data Files 17.3. File Named: Q_CD_dxmap. Where loAge equals zero and hiAge equal 17; CMS Transmittal 3591, August 12, 2016 CR 9754 Pub 100-04(I/OCE Specs v17.3).</t>
  </si>
  <si>
    <t>7795.59</t>
  </si>
  <si>
    <t>If a newborn diagnosis is billed and newborn diagnoses are the only diagnoses on the claim, and the patient is 29 days or older, then deny all lines associated with the diagnosis with reason Diagnosis Inappropriate For Age.</t>
  </si>
  <si>
    <t>OCE Edit 2; OCE Data Files 17.3, File Named: Q_CD_dxmap. Where loAge and hiAge both equal zero; CMS Transmittal 3591, August 12, 2016 CR 9754, Pub 100-04(I/OCE Specs v17.3).</t>
  </si>
  <si>
    <t>7816.38</t>
  </si>
  <si>
    <t>If an adult diagnosis is billed and the patient is under age 15 and the diagnosis is the only diagnosis on the claim, then deny all lines associated to the diagnosis with reason Diagnosis Inappropriate For Age.</t>
  </si>
  <si>
    <t>OCE Edit 2; OCE Data Files 17.3, File Named: Q_CD_dxmap. Where loAge equals 15 and hiAge equal 124.; CMS Transmittal 3591, August 12, 2016 CR 9754 Pub 100-04(I/OCE Specs v17.3).</t>
  </si>
  <si>
    <t>Deny all services reported with a maternity diagnosis when the member is less than age 12 or over age 55. (CMS)</t>
  </si>
  <si>
    <t>7771.31</t>
  </si>
  <si>
    <t>If a maternity diagnosis is billed and the patient is under age 12,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</si>
  <si>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</si>
  <si>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7848.22</t>
  </si>
  <si>
    <t>If a maternity diagnosis is billed and the patient is over age 55, then deny all lines associated with the diagnosis with reason Diagnosis Inappropriate For Age.</t>
  </si>
  <si>
    <t>OCE Edit 2.; OCE Data Files 17.3, File Named: Q_CD_dxmap. Where loAge equals 12 and hiAge equal 55.; ICD 9 Manual.; ICD 10 Manual; CMS Transmittal 3591, August 12, 2016 CR 9754 Pub 100-04(I/OCE Specs v17.3).</t>
  </si>
  <si>
    <t>Deny all services reported with a maternity diagnosis when the member is less than age 12 or over age 55. (CMS + Cotiviti Supplement)</t>
  </si>
  <si>
    <t>11350.11</t>
  </si>
  <si>
    <t>If a maternity diagnosis is billed and the patient is over age 55,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</si>
  <si>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</si>
  <si>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11351.17</t>
  </si>
  <si>
    <t>If a maternity diagnosis is billed and the patient is under age 12, then deny all lines associated with the diagnosis with reason Diagnosis Inappropriate For Age. Cotiviti Supplemental Diagnoses include: V22.0-V22.2.</t>
  </si>
  <si>
    <t>OCE Edit 2.; OCE Data Files 17.3, File Named: Q_CD_dxmap. Where loAge equals 12 and hiAge equal 55.; ICD 9 Manual, ICD 10 Manual; CMS Transmittal 3591, August 12, 2016 CR 9754 Pub 100-04(I/OCE Specs v17.3); Expert Specialty Review Panel.</t>
  </si>
  <si>
    <t>Diagnosis of External Causes Cannot be Principal or Primary Diagnosis</t>
  </si>
  <si>
    <t>Deny procedures or services received with a principal or primary diagnosis of external causes.</t>
  </si>
  <si>
    <t>7732.11</t>
  </si>
  <si>
    <t>If the Primary, First-Listed or Principal Diagnosis is ICD-9 code E000-E999.1 (Supplementary Classification of External Causes of Injury and Poisoning) or ICD-10 code V00-Y99.9999 (External Causes of Morbidity), then deny all services with reason Primary, First-Listed or Principal Diagnosis Inappropriately Coded.</t>
  </si>
  <si>
    <t>ICD MANUAL</t>
  </si>
  <si>
    <t>ICD9 MANUAL</t>
  </si>
  <si>
    <t>ICD-9 CM Manual; ICD-10 Manual; OCE Edit 5; CMS Transmittal 2277 (CR7541), August 19, 2011, Pub 100-04 (I/OCE Specs v14.1).</t>
  </si>
  <si>
    <t>Deny procedures or services received with a primary diagnosis of external causes as the only diagnosis on the claim.</t>
  </si>
  <si>
    <t>11740.1</t>
  </si>
  <si>
    <t>If the billed diagnosis, ICD-9 code E000-E999.1 (Supplementary Classification of External Causes of Injury and Poisoning) or ICD-10 code V00-Y99.9999 (External Causes of Morbidity), is the only diagnosis on the claim, then deny all services with reason Primary, First-Listed or Principal Diagnosis Inappropriately Coded.</t>
  </si>
  <si>
    <t>ICD-9 CM Manual; ICD-10 Manual; OCE Edit 5; CMS Transmittal 2277 (CR7541), August 19, 2011, Pub 100-04 (I/OCE Specs v12.3).</t>
  </si>
  <si>
    <t>Factors Influencing Health Status and Contact with Health Services Diagnoses and Non-Routine Examinations</t>
  </si>
  <si>
    <t>Deny E/M services (excluding normal newborn care) billed with 99381-99429 (Preventive medicine services) when reported with an ICD-10 "Z" diagnosis code as the only diagnosis on the claim.</t>
  </si>
  <si>
    <t>12393.22</t>
  </si>
  <si>
    <t>If 99201-99380, 99441-99496 or 99499 (Evaluation and Management) is billed with 99381-99429 (Preventive Medicine Services), and the only diagnosis on the claim is an ICD-9 V code or an ICD-10 Z code, then deny 99201-99380, 99441-99496 or 99499 with reason The Diagnosis Codes On The Claim Do Not Support The Billed Procedure Code. Exceptions:1. 99460-99464 (Newborn care services). 2. ICD-9 codes V30-V39.2; ICD10 codes Z38-Z38.8.</t>
  </si>
  <si>
    <t>ICD-9 Manual: Coding Guidelines, Section I. Conventions, General Coding Guidelines and Chapter Specific Guidelines, Chapter 18, Section d.13; ICD-10 Manual.</t>
  </si>
  <si>
    <t>ICD-10-CM Excludes 1 Notes Policy</t>
  </si>
  <si>
    <t>Deny claim lines reported with mutually exclusive code combinations according to the ICD-10-CM Excludes 1 Notes guideline policy.</t>
  </si>
  <si>
    <t>14362.1</t>
  </si>
  <si>
    <t>Apply the ICD-10 Excludes1 Notes Policy. Deny claim lines appended with mutually exclusive diagnosis codes as defined by the ICD-10 Excludes1 Notes guideline with reason Diagnosis Inappropriately Coded.</t>
  </si>
  <si>
    <t>ICD10 MANUAL</t>
  </si>
  <si>
    <t>ICD-10 Manual, Excludes 1 Notes Guideline</t>
  </si>
  <si>
    <t>ICD-10-CM Laterality Policy</t>
  </si>
  <si>
    <t>Apply the ICD-10-CM Laterality policy for Diagnosis-to-Modifier comparison.</t>
  </si>
  <si>
    <t>14363.3</t>
  </si>
  <si>
    <t>Apply the ICD-10 Laterality Policy for Diagnosis-to-Modifier Mismatch. Deny claim lines where a mismatch between the diagnosis code and the procedure modifier appended to the line exists as defined by the ICD-10 Manual with reason Diagnosis Code(s) Inappropriately Coded. Exceptions: 1. 36555-36598 (Central venous access procedures), 36600-36640 (Arterial access procedures). 2. ICD-10 codes: C50.01-C50.019, C50.11-C50.119, C50.21-C50.219, C50.31-C50.319, C50.41-C50.419, C50.51-C50.519, C50.61-C50.619, C50.81-C50.819, C50.91-C50.919 (Malignant neoplasm of breast, female). 3. Modifiers RT and LT appended to same claim line. 4. Modifier 50</t>
  </si>
  <si>
    <t>ICD-10 Manual</t>
  </si>
  <si>
    <t>Apply the ICD-10-CM Laterality policy for Diagnosis-to-Diagnosis comparison.</t>
  </si>
  <si>
    <t>14370.3</t>
  </si>
  <si>
    <t>Apply the ICD-10 Laterality Policy for Diagnosis-to-Diagnosis Mismatching. Deny claim lines with mismatched diagnosis codes appended as defined by the ICD-10 Manual with reason Diagnosis Inappropriately Coded.</t>
  </si>
  <si>
    <t xml:space="preserve">ICD-10-CM Sequela (7th character "S") Codes_x000D_
</t>
  </si>
  <si>
    <t>Deny any procedure or service received with a ICD-10-CM sequela (7th character "S") code billed as the only diagnosis on the claim.</t>
  </si>
  <si>
    <t>14376.5</t>
  </si>
  <si>
    <t>If any procedure or service is billed and the only diagnosis on the claim is one of the ICD-10 codes from the list of sequela (7th character "S") codes, then deny the procedure or service with reason Primary, First-Listed or Principal Diagnosis Inappropriately Coded.</t>
  </si>
  <si>
    <t>Deny any procedure or service received with a ICD-10-CM sequela (7th character "S") code billed in the primary, first listed or principal diagnosis position.</t>
  </si>
  <si>
    <t>14359.8</t>
  </si>
  <si>
    <t>If any procedure or service is billed and the Primary, First-Listed or Principal Diagnosis is one of the ICD-10 codes from the list of sequela (7th character "S") codes, then deny the procedure or service with reason Primary, First-Listed or Principal Diagnosis Inappropriately Coded.</t>
  </si>
  <si>
    <t>Manifestation Codes</t>
  </si>
  <si>
    <t>Deny all services received with a manifestation code billed as the only diagnosis on the claim.</t>
  </si>
  <si>
    <t>9635.16</t>
  </si>
  <si>
    <t>If one of the ICD codes from the list of manifestation codes is the only ICD on the claim,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</si>
  <si>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</si>
  <si>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Deny all services received with a manifestation code billed in the primary, first listed or principal diagnosis position.</t>
  </si>
  <si>
    <t>9305.15</t>
  </si>
  <si>
    <t>If the Primary, First-Listed or Principal Diagnosis is one of the codes from the ICD list of manifestation codes, then deny all services with reason Primary, First-Listed or Principal Diagnosis Inappropriately Coded.</t>
  </si>
  <si>
    <t>ICD-9 Manual; ICD-10 Manual; OCE Data Files 17.3, File Named: Q_CD_dxmap. Where Manifestation_Dx equals 1. CMS Transmittal 3591, August 12, 2016 CR 9754 Pub 100-04(I/OCE Specs v17.3)</t>
  </si>
  <si>
    <t>Pressure Ulcer Stage Codes</t>
  </si>
  <si>
    <t xml:space="preserve">Deny services reported with 707.2-707.25 (Pressure ulcer stages) when billed without 707.0-707.09 (Pressure ulcer)._x000D_
_x000D_
</t>
  </si>
  <si>
    <t>11739.1</t>
  </si>
  <si>
    <t>If ICD-9 diagnosis code 707.2-707.25 (Pressure ulcer stages) is billed and ICD-9 diagnosis code 707.0-707.09 (Pressure ulcer) is not also billed for the same date of service, then deny all lines associated with the diagnosis with reason Procedure Inappropriately Coded.</t>
  </si>
  <si>
    <t>Principal Diagnosis for Inpatient Claims</t>
  </si>
  <si>
    <t>Deny all services when the principal diagnosis is on the questionable admission diagnosis list.</t>
  </si>
  <si>
    <t>15368.1</t>
  </si>
  <si>
    <t>If the principal diagnosis on the claim is one of the codes from the questionable admission list, then deny the claim with reason Principal Diagnosis Invalid. Questionable Admission Diagnosis List: ICD-9 Codes: 250.00, 278.00, 380.4, 401.1, 426.2, 426.3, 426.4, 790.93, 796.2, 999.9, V08, V53.31, V53.32, V53.39; ICD-10 Codes: E11.9, E13.9, E66.09, E66.1, E66.8, E66.9, H61.2-H61.23, I10, I44.4-I45.19, R03.0, R97.2, T81.81XA, T88.4XXA, T88.7XXA, T88.8XXA, T88.9XXA, Z21, Z45.0-Z45.09.</t>
  </si>
  <si>
    <t>ICD-9 Manual; ICD-10 Manual; IOM 100-04, Chapter 3, Section 20.2.1; Medicare Code Editor, v. 32.0, October 2014; Medicare Code Editor, v. 33.0 (ICD10), October 2015; MCE Edit 8; Code list: Questionable admission- principal diagnosis only list</t>
  </si>
  <si>
    <t>Deny all services when the principal diagnosis is on the unacceptable principal diagnosis list.</t>
  </si>
  <si>
    <t>15372.1</t>
  </si>
  <si>
    <t>If the principal diagnosis on the claim is one of the codes from the ICD unacceptable principal diagnosis list for inpatient admissions, then deny the claim with reason Principal Diagnosis Invalid.</t>
  </si>
  <si>
    <t>ICD-9 Manual; IOM 100-04, Chapter 3, Section 20.2.1; Medicare Code Editor, v. 32.0, October 2014; Medicare Code Editor, v. 33.0, October 2015 (ICD10); MCE Edit 9; Acute Inpatient PPS; Code list: Unacceptable Principal Diagnosis list (excluding codes that are acceptable with a secondary diagnosis)</t>
  </si>
  <si>
    <t>Deny all services when a code from the unacceptable principal diagnosis list is billed without a requisite secondary diagnosis.</t>
  </si>
  <si>
    <t>15374.1</t>
  </si>
  <si>
    <t>If one of the following codes from the unacceptable principal diagnosis list is billed without a secondary diagnosis, then deny the claim with reason Principal Diagnosis Invalid. Unacceptable Principal Diagnosis List: ICD-9 codes: V57.1, V57.21, V57.22, V57.3, V57.89, or V57.9; ICD-10 code: Z51.89</t>
  </si>
  <si>
    <t>ICD-9 Manual; ICD-10 Manual; IOM 100-04, Chapter 3, Section 20.2.1; Medicare Code Editor, v. 32.0, October 2014; Medicare Code Editor, v. 33.0 (ICD10), October 2015; MCE Edit 9; Acute Inpatient PPS; Code list: Unacceptable Principal Diagnoses that require a secondary diagnosis</t>
  </si>
  <si>
    <t>Principal or Primary Diagnosis for Chemotherapy Administration</t>
  </si>
  <si>
    <t>Deny chemotherapy administration when the primary or principal diagnosis is not encounter for antineoplastic chemotherapy or encounter for antineoplastic immunotherapy.</t>
  </si>
  <si>
    <t>9222.16</t>
  </si>
  <si>
    <t>If 96401-96450, 96542-96549 (Chemotherapy administration) is billed and ICD-9 code V58.11 (ENCOUNTER FOR ANTINEOPLASTIC CHEMOTHERAPY) or V58.12 (ENCOUNTER FOR ANTINEOPLASTIC IMMUNOTHERAPY); or ICD-10 code Z51.11-Z51.12 (Encounter for antineoplastic chemotherapy; immunotherapy) is not appended to the claim as the primary, first-listed or principal diagnosis, then deny 96401-96450, 96542-96549 with reason Primary, First-Listed Or Principal Diagnosis Invalid. Exceptions: (1) ICD-9 code V58.0; ICD-10 code Z51.0 is the first-listed or principal diagnosis. (2) one of the diagnoses representing chemotherapy/immunotherapy for a non-neoplastic condition is also present on the claim.</t>
  </si>
  <si>
    <t>ICD-9 Manual; ICD-10 Manual</t>
  </si>
  <si>
    <t>Deny chemotherapy administration when encounter for antineoplastic chemotherapy or encounter for antineoplastic immunotherapy is the only diagnosis on the claim.</t>
  </si>
  <si>
    <t>9568.3</t>
  </si>
  <si>
    <t>If ICD-9 code V58.11 (ENCOUNTER FOR ANTINEOPLASTIC CHEMOTHERAPY) or V58.12 (ENCOUNTER FOR ANTINEOPLASTIC IMMUNOTHERAPY); or ICD-10 code Z51.1-Z51.12 (Encounter for antineoplastic chemotherapy and immunotherapy) is the only diagnosis billed on the claim, then deny all services with reason Primary, First-Listed or Principal Diagnosis Inappropriately Coded</t>
  </si>
  <si>
    <t>ICD-9 CM Coding Guidelines, Section 1.C.18.d.7; ICD-10 Manual</t>
  </si>
  <si>
    <t>Secondary Diagnosis Codes</t>
  </si>
  <si>
    <t>Deny procedures or services received with a secondary diagnosis code as the principal or primary diagnosis.</t>
  </si>
  <si>
    <t>10654.65</t>
  </si>
  <si>
    <t>If any procedure or service is billed and the primary, first-listed or principal diagnosis is one of the following secondary only diagnosis codes, then deny the procedure or service with reason Primary, First-Listed or Principal Diagnosis Inappropriately Coded. Secondary Only ICD-9 Diagnosis Codes: 358.31, 365.7-365.74, 423.3, 449, 512.82, 695.5-695.59, 707.2-707.25, 789.51, 995.91-995.94, 998.02, V09-V09.91, V22.2, V27-V27.9, V45.88, V66.7, V84-V84.89, V85.0-V85.54, V86-V86.1, V91-V91.99. Exception: DME Specialty.</t>
  </si>
  <si>
    <t>ICD9 Manual; ICD10 Manual</t>
  </si>
  <si>
    <t>Deny procedures or services received with a secondary diagnosis code as the only diagnosis on the claim.</t>
  </si>
  <si>
    <t>11755.57</t>
  </si>
  <si>
    <t>If any procedure or service is billed and one of the following secondary only diagnosis codes is the only diagnosis on the claim, then deny the procedure or service with reason Primary, First-Listed or Principal Diagnosis Inappropriately Coded. Secondary Only Diagnosis Codes: 358.31, 365.7-365.74, 423.3, 449, 512.82, 695.5-695.59, 707.20-707.25, 789.51, 995.91-995.94, 998.02, V09-V09.91, V22.2, V27-V27.9, V45.88, V66.7, V84-V84.89, V85.0-V85.54, V86-V86.1, V91.00-V91.99. Exception: DME Specialty.</t>
  </si>
  <si>
    <t>Diagnosis-Evaluation and Management Overcoding Policy</t>
  </si>
  <si>
    <t>Recoding Evaluation and Management (E/M) Services Based on Diagnosis</t>
  </si>
  <si>
    <t>Recode E/M services to the appropriate level of service based on the severity of the diagnoses billed.</t>
  </si>
  <si>
    <t>5140.1</t>
  </si>
  <si>
    <t>ICD9 / LOS (Level Of Service) Downcode as approved by Cotiviti Medical Director.</t>
  </si>
  <si>
    <t>Expert Physician Panel</t>
  </si>
  <si>
    <t>Diagnosis-Gender Consistency</t>
  </si>
  <si>
    <t>Deny procedures billed with diagnoses that are inappropriate based on the patient's gender, including mother-baby claims. (CMS)</t>
  </si>
  <si>
    <t>5253.22</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</si>
  <si>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222-222.9 (Benign neoplasm of male genital organs), 233.4-233.6 (Carcinoma in situ prostate/penis/other male genital organs), 236.4-236.6 (Neoplasm of uncertain behavior testis/prostate/other male genital organs), 257.0, 257.1, 257.9 (Testicular dysfunction), 302.74-302.75 (Psychosexual dysfunction), 456.4 (SCROTAL VARICES), 600-608.9 (Diseases of male genital organs), 752.5-752.69 (Undescended or retractable testicles, hypospadias, epispadias and other penile anomalies), 752.81 (SCROTAL TRANSPOSITION),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</si>
  <si>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 9 Manual; ICD 10 Manual; OCE Edit 3; OCE Data Files 17.3, File Named: Q_CD_dxmap, Where the ValidSex = 1; CMS Transmittal 3591, August 12, 2016 CR 9754, Pub 100-04 (I/OCE Specs v17.3).</t>
  </si>
  <si>
    <t>5254.37</t>
  </si>
  <si>
    <t>If one of the following diagnosis codes is billed and the member's gender is not female, then deny the associated procedure with reason, Diagnosis Inappropriate For Gender. ICD9 codes:016.60-016.76,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 947.4, 996.32, V07.4, V10.40-V10.44, V12.21, V13.1, V13.21-V13.29, V15.21, V22-V25.01, V25.1-V25.13, V25.3, V25.41-V25.43, V25.5, V26.1, V26.31-V26.32, V26.51, V26.81, V27-V27.7, V27.9, V28-V28.9, V45.51, V49.81, V50.42, V52.4, V59.70-V59.74, V61.6-V61.7, V65.11**, V67.01, V72.3-V72.42, V76.11, V76.2, V76.46, V76.47, V82.4, V84.02, V84.04, V88.0-V88.03, V89.0-V89.05, V89.09, V91-V91.99. **V65.11 not valid for dates of service on or after 09/30/2009. Excludes: 1) Condition Code 45 (Ambiguous Gender Category). 2) Modifier KX (Requirements Specified In The Medical Policy Have Been Met).</t>
  </si>
  <si>
    <t>ICD9 Manual; ICD10 Manual; OCE Edit 3.; OCE Data Files 17.3, File Named: Q_CD_dxmap, Where the ValidSex = 2; CMS Transmittal 3591, August 12, 2016 CR 9754, Pub 100-04 (I/OCE Specs v17.3)</t>
  </si>
  <si>
    <t>Deny procedures billed with diagnoses that are inappropriate based on the patient's gender, including mother-baby claims. (CMS + Cotiviti Supplement)</t>
  </si>
  <si>
    <t>11688.11</t>
  </si>
  <si>
    <t>If one of the following diagnosis codes is billed and the gender is not male, then deny the associated procedures with reason, Diagnosis Inappropriate For Gender. ICD9 codes: 016.40-016.56 (Tuberculosis of epididymis and other male genital organs), 054.13 (HERPETIC INFECTION OF PENIS), 072.0 (MUMPS ORCHITIS), 098.12-098.14 (Acute gonococcal prostatitis/epididymo-orchitis/seminal vesiculitis), 098.32-098.34 (Chronic gonococcal prostatitis/epididymo-orchitis/seminal vesiculitis), 131.03 (TRICHOMONAL PROSTATITIS), 175-175.9 (Malignant neoplasm of male breast), 185 (MALIGNANT NEOPLASM OF PROSTATE), 186-186.9 (Malignant neoplasm of testis), 187-187.9 (Malignant neoplasm of penis and other male genital organs), 214.4 (LIPOMA OF SPERMATIC CORD), 222-222.9 (Benign neoplasm of male genital organs), 233.4-233.6 (Carcinoma in situ prostate/penis/other male genital organs), 236.4-236.6 (Neoplasm of uncertain behavior testis/prostate/other male genital organs), 257.0-257.9 (Testicular dysfunction), 302.74-302.75 (Psychosexual dysfunction), 456.4 (SCROTAL VARICES), 600-608.9 (Diseases of male genital organs), 752.5-752.69 (Undescended or retractable testicles, hypospadias, epispadias and other penile anomalies), 752.8-752.89 (Other specified anomalies of genital organs), 758.7 (KLINEFELTER'S SYNDROME), 788.32 (STRESS INCONTINENCE MALE), 790.93 (ELEVATED PROSTATE SPECIFIC ANTIGEN [PSA]), 792.2 (NONSPECIFIC ABNORMAL FINDINGS IN SEMEN), 878.0-878.3 (Open wound of genital organs), 939.3 (FOREIGN BODY IN PENIS), 959.13 (FRACTURE OF CORPUS CAVERNOSUM PENIS), V10.45-V10.49 (Personal history of malignant neoplasm; genital organs), V13.61 (PERSONAL HISTORY OF (CORRECTED) HYPOSPADIAS), V26.34-V26.35 (Procreative management), V26.39 (OTHER GENETIC TESTING OF MALE), V26.52 (VASECTOMY STATUS), V50.2 (ROUTINE OR RITUAL CIRCUMCISION), V76.44-V76.45 (Special screening for malignant neoplasms, prostate/testis), V84.03 (GENETIC SUSCEPTIBILITY TO MALIGNANT NEOPLASM OF PROSTATE). Excludes: 1) 54150 and 54160. 2) Condition Code 45 (Ambiguous Gender Category). 3) Modifier KX (Requirements Specified In The Medical Policy Have Been Met).</t>
  </si>
  <si>
    <t>ICD-9 Manual; OCE Edit 3.; OCE Data Files 17.3, File Named: Q_CD_dxmap, Where the ValidSex = 1; CMS Transmittal 3591, August 12, 2016, CR 9754, Pub 100-04 (I/OCE Specs v17.3); Expert Specialty Review Panel</t>
  </si>
  <si>
    <t>12538.10</t>
  </si>
  <si>
    <t>If one of the following diagnosis codes is billed and the member's gender is not female, then deny the associated procedure with reason, Diagnosis Inappropriate For Gender. ICD9 codes: 016.60-016.76, 054.11-054.12, 098.15-098.17, 098.35-098.37, 112.1, 131.01, 174-174.9, 179, 180-180.9, 181, 182-182.8, 183-183.9, 184-184.9, 198.6, 218-218.9, 219-219.9, 220, 221-221.9, 233.1-233.39, 236.0-236.3, 256-256.9, 302.73, 302.76, 306.51, 306.52, 346.4-346.43, 456.6, 516.4, 614-616.9, 617-617.9, 618-618.9, 619-619.9, 620-620.9 , 621-621.9, 622-622.9, 623-623.9, 624-624.9, 625-625.9, 626-626.9, 627-627.9, 628-628.9, 629-629.9, 630-639.9, 640-677, 678-678.13, 679-679.14, 716.30-716.39, 752.0, 752.10-752.19, 752.2-752.49, 792.3, 795.00-795.09, 795.10-795.19, 795.82, 796.5, 867.4-867.5, 878.4-878.7, 902.55-902.56, 902.81-902.82, 939.1-939.2, 947.4, 996.32, V07.4, V10.40-V10.44, V12.21, V13.1, V13.21-V13.29, V15.21, V22-V25.01, V25.1-V25.13, V25.3, V25.41-V25.43, V25.5, V26.1, V26.31-V26.32, V26.51, V26.81, V27-V27.7, V27.9, V28-V28.9, V45.51, V49.81, V50.42, V52.4, V59.70-V59.74, V61.6-V61.7, V67.01, V72.3-V72.42, V76.11, V76.2, V76.46, V76.47, V82.4, V84.02, V84.04, V88.0-V88.03, V89.0-V89.05, V89.09, V91-V91.99. Exclusions: 1) Condition Code 45 (Ambiguous Gender Category). 2) Modifier KX (Requirements Specified In The Medical Policy Have Been Met).</t>
  </si>
  <si>
    <t>ICD9 Manual; ICD10 Manual; OCE Edit 3; OCE Data Files 17.3, File Named: Q_CD_dxmap, Where the ValidSex = 2; CMS Transmittal 3591, August 12,2016, CR 9754, Pub 100-04 (I/OCE Specs v17.3); Expert Specialty Review Panel</t>
  </si>
  <si>
    <t>Arthrocentesis</t>
  </si>
  <si>
    <t>Deny 20610 or 20611 (Arthrocentesis, aspiration and/or injection; major joint or bursa [eg, shoulder, hip, knee joint, subacromial bursa]) when submitted without an appropriate diagnosis code.</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</si>
  <si>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without a covered diagnosis codes on the claim, then deny 20610 or 20611 with reason The Diagnosis Codes On The Claim Do Not Support The Billed Procedure Code.</t>
  </si>
  <si>
    <t>LCD: BMAC/J-10/L34284/E-10-01-2015; B MAC/J-10/L30055/R-01-01-2015</t>
  </si>
  <si>
    <t>Billing Requirements for Clinical Trials</t>
  </si>
  <si>
    <t>Deny G0293 or G0294 when billed without a requisite diagnosis on the claim. (CMS 1450)</t>
  </si>
  <si>
    <t>7218.4</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</si>
  <si>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and the bill type is 0120-012Z (Hospital-inpatient [Medicare Part B only]), 0130-013Z (Outpatient Hospital) or 0140-014Z (Hospital - laboratory services provided to non-patients), then deny G0293 or G0294 with reason Clinical Research Study Requires Appropriate Diagnosis.</t>
  </si>
  <si>
    <t>OCE Edit 59.; CMS Transmittal 2277 (CR7541), August 19, 2011, Pub 100-04 (I/OCE Specs v13.1).</t>
  </si>
  <si>
    <t>Deny any clinical trial procedure billed with modifier Q0 (Investigational clinical service provided in a clinical research study that is in an approved clinical research study), or Q1 (Routine clinical service provided in a clinical research study that is in an approved clinical research study) and the required diagnosis to indicate participation in a clinical trial or research study is not present.</t>
  </si>
  <si>
    <t>10505.4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</si>
  <si>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diagnosis is not ICD-9 code V70.7 (EXAMINATION OF PARTICIPANT IN CLINICAL TRIAL) or ICD-10 code Z00.6 (Encounter for examination for normal comparison and control in clinical research program), then deny with reason Clinical Research Study Requires Appropriate Diagnosis.</t>
  </si>
  <si>
    <t>IOM 100-04, Chapter 32, Section 69.6; CMS Transmittal 1418, 01-18-2008, CR5805</t>
  </si>
  <si>
    <t>Deny G0293 or G0294 when billed without a requisite diagnosis on the claim. (CMS 1500)</t>
  </si>
  <si>
    <t>10975.1</t>
  </si>
  <si>
    <t>If G0293 (NONCOVERED SURGICAL PROCEDURE(S) USING CONSCIOUS SEDATION, REGIONAL, GENERAL OR SPINAL ANESTHESIA IN A MEDICARE QUALIFYING CLINICAL TRIAL, PER DAY) or G0294 (NONCOVERED PROCEDURE(S) USING EITHER NO ANESTHESIA OR LOCAL ANESTHESIA ONLY, IN A MEDICARE QUALIFYING CLINICAL TRIAL, PER DAY) is billed and ICD-9 diagnosis code V70.7 (EXAMINATION OF PARTICIPANT IN CLINICAL TRIAL) or ICD-10 diagnosis code Z00.6 (Encounter for examination for normal comparison and control in clinical research program) is not present on the claim, then deny G0293 or G0294 with reason Clinical Research Study Requires Appropriate Diagnosis.</t>
  </si>
  <si>
    <t>Diagnosis and Procedure Consistency</t>
  </si>
  <si>
    <t>Deny line if all ICDs in the claim header are not appropriate diagnosis-procedure links as defined by Cotiviti.</t>
  </si>
  <si>
    <t>Diagnosis and Procedure Links</t>
  </si>
  <si>
    <t>Expert Specialty Review Panel; LCD: IL/L13578/R-06-01-2007; LCD: MI/L13579/R-06-01-2007; LCD: MN/L13580/R-06-01-2007; LCD: MA,ME,NH,VT/L12803/R-04-01-2006; LCD: SC/L13604/R-10-01-2008; LCD: WI/L13993/R-06-01-2007; LCD: A/B MAC/J13/L26439/R-01-01-2012; LCD: A/BMAC/J5/L30485/10-01-2011.</t>
  </si>
  <si>
    <t>Deny vestibular function tests (92537-92538, 92540-92548) or audiometry threshold testing (92552, 92553 or 92557) if all of the ICDs on the claim line are inappropriate diagnosis procedure combinations as defined by Regional CMS Guidelines.</t>
  </si>
  <si>
    <t>If 92537-92538, 92540-92548 (Vestibular function tests), 92552, 92553, or 92557 (Audiometry threshold testing) is billed and any of the non-covered diagnosis codes is the only diagnosis associated to the line, then deny 92537-92538, 92540-92548, 92552, 92553 or 92557 with the reason The Diagnosis Codes On The Claim Do Not Support The Billed Procedure Code. Non-covered diagnoses: ICD-9 codes: V53.2 (FITTING AND ADJUSTMENT OF HEARING AID), V72.19 (OTHER EXAMINATION OF EARS AND HEARING); ICD-10 codes: Z01.118 (Encounter for examination of ears and hearing with other abnormal findings), Z46.1 (Encounter for fitting and adjustment of hearing aid).</t>
  </si>
  <si>
    <t>LCD: BMAC/J-M/L33770/R-10-16-2014; BMAC/J-E/L33501/R-09-01-2014; BMAC/J-M/L34537/E-01-01-2016</t>
  </si>
  <si>
    <t>Deny health and behavior assessment/intervention (96150-96155) if all of the ICDs on the claim line are inappropriate diagnosis procedure combinations as defined by Regional CMS Guidelines.</t>
  </si>
  <si>
    <t>If 96150-96155 (Health and behavior assessment/intervention) is billed and any of the non-covered diagnosis codes is the only diagnosis associated to the line, then deny 96150-96155 with reason The Diagnosis Codes On The Claim Do Not Support The Billed Procedure Code. Noncovered diagnoses: ICD-9 codes: 290-319, 331.0-331.2, 331.82-331.83; ICD-10 Codes: F01-F99, G30-G30.9, G31.0-G31.09, G31.1, G31.83-G31.85, G44.209, H93.25, R37, R45.1-R45.2, R45.5-R45.7, R45.81-R45.82, R48.0, Z87.890.</t>
  </si>
  <si>
    <t>LCD: A/BMAC/J5/L30514/R-11-01-2014; A/BMAC/J8/L30514/R-11-01-2014; A/BMAC/J-J/L34262/E-10-01-2015; LCA: IL, MN, WI, CT, NY, ME, MA, NH, RI, VT/ A52434/R-10-01-2015</t>
  </si>
  <si>
    <t>Deny pulmonary diagnostic testing procedures (94010, 94060, 94070, 94200-94450, 94680-94750 or 94770) if all of the ICDs on the claim line are inappropriate diagnosis procedure combinations as defined by Regional CMS Guidelines.</t>
  </si>
  <si>
    <t>If 94010, 94060, 94070, 94200-94450, 94680-94750 or 94770 (Pulmonary Diagnostic Testing Procedures) is billed and any of the non-covered diagnosis codes is the only diagnosis associated to the line, then deny 94010, 94060, 94070, 94200-94450, 94680-94750 or 94770 with reason The Diagnosis Codes On The Claim Do Not Support The Billed Procedure Code. Noncovered diagnoses: ICD-9 codes: V70.0, V70.6, V70.7, V76.0, V81.3; ICD-10 Codes: Z00.00, Z00.01, Z00.6, Z00.8, Z12.2, Z13.83.</t>
  </si>
  <si>
    <t>LCD: A/BMAC/J-H, J-L/L35360/R-08-04-2016</t>
  </si>
  <si>
    <t>Deny excision, destruction and other procedures of dentoalveolar structures (41820-41823 or 41828-41874) if all of the ICDs on the claim line are inappropriate diagnosis procedure combinations as defined by Regional CMS Guidelines.</t>
  </si>
  <si>
    <t>If 41820-41823, 41828-41874 (Excision, destruction and other procedures of dentoalveolar structures) is billed and any of the following non-covered diagnoses is the only diagnosis associated to the line, then deny 41820-41823 or 41828-41874 with reason The Diagnosis Codes On The Claim Do Not Support The Billed Procedure Code. Non-covered diagnoses: ICD-9 Codes: 520-523.9, 524.01-524.04, 524.3-524.39, 524.7-524.79, 525.0-525.3, 525.60-525.65, 525.67, 525.69, 525.7-525.9, 526.61, 526.69, 526.81; ICD-10 codes: E08.630, E09.630, E10.630, E11.630, E13.630, K00-K06.9, K08.0-K08.499, K08.50-K08.54, K08.56-K08.59, K08.8-K08.9, M26.01-M26.04, M26.3-M26.39, M26.7-M26.79, M27.51, M27.59, M27.6-M27.69, M27.8.</t>
  </si>
  <si>
    <t>LCD: AMAC/J-M/L34574/R-01-28-2016; AMAC/J-M/L31598/R-06-11-2015</t>
  </si>
  <si>
    <t>Deny other peripheral nerve injection (64450) if all of the ICDs on the claim line are inappropriate diagnosis procedure combinations as defined by Regional CMS Guidelines.</t>
  </si>
  <si>
    <t>If 64450 (Injection, anesthetic agent; other peripheral nerve or branch) is billed and any of the following non-covered diagnoses is the only diagnosis associated to the line, then deny 64450 with reason The Diagnosis Codes On The Claim Do Not Support The Billed Procedure Code.</t>
  </si>
  <si>
    <t>LCD: A/BMAC/J-J/L34295/E-10-01-2015; A/BMAC/J6, J-K/L35029/E-10-01-2015; HHHMAC/J-K/L35029/E-10-01-2015; A/BMAC/J-H, J-L/L35107/E-10-01-2015; A/BMAC/J-15/L35249/E-10-01-2015;  A/BMAC/J-H/L33604/R-09-01-2014; A/BMAC/J6, J-K/L33385/R-09-01-2014; HHHMAC/J-K/L33385/R-09-01-2014; A/BMAC/J10/L33072/E-08-01-2013; A/BMAC/J-L/L32573/R-09-01-2014; A/BMAC/J15/L34826/E-06-08-2014; A/BMAC/J-J/L34295/E-10-01-2015; A/BMAC/J6, J-K/L35029/E-10-01-2015; HHHMAC/J-K/L35029/E-10-01-2015; A/BMAC/J-H, J-L/L35107/E-10-01-2015; A/BMAC/J-15/L35249/E-10-01-2015</t>
  </si>
  <si>
    <t>Procedures That Do Not Remedy a Health State</t>
  </si>
  <si>
    <t>Deny any procedure when billed with a diagnosis which does not remedy a health state.</t>
  </si>
  <si>
    <t>If any procedure is billed with a diagnosis of ICD-9 codes V50.0, V50.1, V50.3, V50.8, or V50.9 (Elective Surgery for Purposes Other Than Remedying Health States); or ICD-10 codes Z40.8-Z40.9 (Encounter for other prophylactic surgery), Z41.1 (Encounter for cosmetic surgery) or Z41.3 (Encounter for ear piercing) or Z41.9 (Encounter for procedure for purposes other than remedying health state, unspecified), then deny the procedure with reason Not A Covered Service.</t>
  </si>
  <si>
    <t xml:space="preserve">LCD: BMAC/J-M/L33428/E-10-01-2015; A/BMAC/J5/L34698/E-10-01-2015; BMAC/J-M/L31784/R-02-26-2015; A/BMAC/J5/L30733/R-02-01-2015; A/BMAC/J8/L30733/R-02-01-2015; A/BMAC/J-H/L32763/R-09-01-2014 </t>
  </si>
  <si>
    <t>Ulcer Debridement and Ulcer Stages</t>
  </si>
  <si>
    <t>Recode 11043, 11044 or 11046, 11047 (Debridement of muscle, fascia or bone) to 11042 or 11045 (Debridement subcutaneous tissue [includes epidermis and dermis, if performed]) when billed with a pressure ulcer stage 3 diagnosis and a stage 4 pressure ulcer or a non-pressure chronic ulcer diagnosis is not reported on the claim.</t>
  </si>
  <si>
    <t>11767.7</t>
  </si>
  <si>
    <t>If 11043, 11046 (Debridement, muscle and/or fascia) or 11044, 11047 (Debridement, bone) is billed with a stage 3 pressure ulcer diagnosis, and a stage 4 pressure ulcer diagnosis or a non-pressure chronic ulcer diagnosis is not also present on the claim, then change 11043 or 11044 to 11042 (Debridement, subcutaneous tissue (includes epidermis and dermis, if performed); first 20 sq cm or less), or 11046 or 11047 to 11045 (Debridement, subcutaneous tissue (includes epidermis and dermis, if performed); each additional 20 sq cm, or part thereof (List separately in addition to code for primary procedure)) with reason Recoded To A Code That More Accurately Describes The Services Rendered.</t>
  </si>
  <si>
    <t>ICD9 Manual; ICD-10 Manual; AMA CPT Manual</t>
  </si>
  <si>
    <t>Deny 11042-11047 (Debridement) when billed with a pressure ulcer stage 1 or stage 2 diagnosis and another pressure ulcer stage (3 or 4) or a non-pressure chronic ulcer diagnosis is not reported on the claim.</t>
  </si>
  <si>
    <t>14630.3</t>
  </si>
  <si>
    <t>If 11042-11047 (Surgical debridement) is billed with a stage 1 or stage 2 pressure ulcer diagnosis, and a stage 3 or 4 pressure ulcer diagnosis or a non-pressure chronic ulcer diagnosis is not also present on the claim, then deny 11042-11047 with reason The Diagnosis Codes On The Claim Do Not Support The Billed Procedure Code.</t>
  </si>
  <si>
    <t>Venipuncture</t>
  </si>
  <si>
    <t>Change 36410 (Venipuncture, age 3 years or older, necessitating physician's skill [separate procedure], for diagnostic or therapeutic purposes [not to be used for routine venipuncture]) to 36415 (routine venipuncture) when billed without a covered diagnosis.</t>
  </si>
  <si>
    <t>If 36410 (Venipuncture, age 3 years or older, necessitating the skill of a physician or other qualified health care professional (separate procedure), for diagnostic or therapeutic purposes (not to be used for routine venipuncture)), is billed and the diagnosis is not ICD-9 code 459.89 (OTHER SPECIFIED CIRCULATORY SYSTEM DISORDERS), V49.5 (OTHER PROBLEMS OF LIMBS), or ICD-10 code I87.8-I87.9 (Disorder of vein, other or unspecified), I99.8 (Other disorder of circulatory system), R68.89 (Other general symptoms and signs), then change 36410 to 36415 (Collection of venous blood by venipuncture) (Routine venipuncture), with reason Procedure Inappropriately Coded.</t>
  </si>
  <si>
    <t>LCA: A/BMAC/J15/A50852/R-05-17-2015; A/BMAC/J15/A52470/E-10-01-2015</t>
  </si>
  <si>
    <t>Diagnosis Specificity</t>
  </si>
  <si>
    <t>Deny claim line if all ICD codes are not coded to the highest level of specificity.</t>
  </si>
  <si>
    <t>4909.4</t>
  </si>
  <si>
    <t>Deny line if all flagged ICDs are not coded to highest level of specificity.</t>
  </si>
  <si>
    <t>IOM 100-04, Chapter 23, Section 10.1-10.6; OCE Edit 1; CMS Transmittal 3264, 05-22-2015, CR9190</t>
  </si>
  <si>
    <t>Invalid/Deleted Diagnosis Codes</t>
  </si>
  <si>
    <t xml:space="preserve">Deny claim line if at least one ICD code is invalid and all ICD codes are not coded to the highest level of specificity or are invalid._x000D_
_x000D_
</t>
  </si>
  <si>
    <t>4908.6</t>
  </si>
  <si>
    <t>Deny line if at least one flagged ICD is invalid and all flagged ICDs are either invalid or not coded to the highest level of specificity.</t>
  </si>
  <si>
    <t>Deny J0129 when billed and the patient is less than six years of age.</t>
  </si>
  <si>
    <t>15986.1</t>
  </si>
  <si>
    <t>If J0129 (INJECTION, ABATACEPT, 10 MG (CODE MAY BE USED FOR MEDICARE WHEN DRUG ADMINISTERED UNDER THE DIRECT SUPERVISION OF A PHYSICIAN, NOT FOR USE WHEN DRUG IS SELF ADMINISTERED)) is billed and the patient's age is less than six years, then deny J0129 with reason HCPCS Inappropriate For Age.</t>
  </si>
  <si>
    <t>Drug Label, Orencia (abatacept), June 2015; Clinical Pharmacology, abatacept, June 2015; Micromedex DrugDex, abatacept, January 2016; AHFS-DI, abatacept, December 2015; Lexi-Drugs, abatacept, January 2016</t>
  </si>
  <si>
    <t>Deny J0129 when billed and a live vaccine has been billed by any provider.</t>
  </si>
  <si>
    <t>15987.2</t>
  </si>
  <si>
    <t>If J0129 (INJECTION, ABATACEPT, 10 MG (CODE MAY BE USED FOR MEDICARE WHEN DRUG ADMINISTERED UNDER THE DIRECT SUPERVISION OF A PHYSICIAN, NOT FOR USE WHEN DRUG IS SELF ADMINISTERED)) is billed and a live vaccine code has been billed by any provider or claim type, then deny J0129 with reason Service Denied Because Of Potential Interaction With Another Drug Administered Recently. Live vaccine codes: 90476, 90477, 90585, 90586, 90625, 90660, 90664, 90672, 90680, 90681, 90690, 90704-90708, 90710, 90712 (Deleted on 01/01/2016), 90716, 90717, 90736</t>
  </si>
  <si>
    <t>Drug Label, Orencia (abatacept), June 2015</t>
  </si>
  <si>
    <t>Deny J0129 when billed and a diagnosis of rheumatoid arthritis or juvenile idiopathic arthritis is not present.</t>
  </si>
  <si>
    <t>If J0129 (INJECTION, ABATACEPT, 10 MG (CODE MAY BE USED FOR MEDICARE WHEN DRUG ADMINISTERED UNDER THE DIRECT SUPERVISION OF A PHYSICIAN, NOT FOR USE WHEN DRUG IS SELF ADMINISTERED)) is billed and a diagnosis of adult rheumatoid arthritis or juvenile idiopathic arthritis is not present on the claim header, then deny J0129 with reason The Diagnosis Codes On The Claim Do Not Support The Billed Procedure Code. ICD-10 diagnosis codes: M05-M05.9, M06.0-M06.39, M06.8-M06.9, M08.0-M08.48, M08.8-M08.89, M08.9-M08.99</t>
  </si>
  <si>
    <t>Drug Label, Orencia (abatacept), June 2015; Clinical Pharmacology, abatacept, June 2015; Micromedex DrugDex, abatacept, January 2016; AHFS-DI, abatacept, December 2015; Lexi-Drugs, abatacept, January 2016; LCD: A/BMAC/J5, J8/L34741/R-01-01-2016; A/BMAC/J-N/L33257/E-10-01-2015</t>
  </si>
  <si>
    <t>Deny J0129 when billed by any provider more than one unique visit per week.</t>
  </si>
  <si>
    <t>15990.1</t>
  </si>
  <si>
    <t>If J0129 (INJECTION, ABATACEPT, 10 MG (CODE MAY BE USED FOR MEDICARE WHEN DRUG ADMINISTERED UNDER THE DIRECT SUPERVISION OF A PHYSICIAN, NOT FOR USE WHEN DRUG IS SELF ADMINISTERED)) is billed for more than one unique visit every six days by any provider and any claim type, then deny additional visits with reason Exceeds Clinical Guidelines. Exception: J0129 billed with 96365, 96367, 96368, 96413, or 96417 on the previous day</t>
  </si>
  <si>
    <t>Drug Label, Orencia (abatacept), June 2015; Clinical Pharmacology, abatacept, June 2015; Micromedex DrugDex, abatacept, January 2016; AHFS-DI, abatacept, December 2015; Lexi-Drugs, abatacept, January 2016.</t>
  </si>
  <si>
    <t>Limit J0129 to 600 combined units in four months by any provider.</t>
  </si>
  <si>
    <t>15991.1</t>
  </si>
  <si>
    <t>If J0129 (INJECTION, ABATACEPT, 10 MG (CODE MAY BE USED FOR MEDICARE WHEN DRUG ADMINISTERED UNDER THE DIRECT SUPERVISION OF A PHYSICIAN, NOT FOR USE WHEN DRUG IS SELF ADMINISTERED)) is billed with units greater than 600 during a 16-week period by any provider and any claim type, then adjust units to not exceed the maximum allowed per 16 weeks (600 units of J0129) with reason Adjusted Units Because They Exceeded The Amount Allowed.</t>
  </si>
  <si>
    <t>Deny J0129 when billed and the patient is less than 18 years of age and the diagnosis on the claim is rheumatoid arthritis.</t>
  </si>
  <si>
    <t>15992.1</t>
  </si>
  <si>
    <t>If J0129 (INJECTION, ABATACEPT, 10 MG (CODE MAY BE USED FOR MEDICARE WHEN DRUG ADMINISTERED UNDER THE DIRECT SUPERVISION OF A PHYSICIAN, NOT FOR USE WHEN DRUG IS SELF ADMINISTERED)) is billed and the patient's age is less than 18 years and a diagnosis of adult rheumatoid arthritis is present on the claim header, then deny J0129 with reason HCPCS Inappropriate For Age. ICD-10 codes: M05-M05.9, M06.0-M06.09, M06.2-M06.39, M06.8-M06.9</t>
  </si>
  <si>
    <t>Limit J0129 to 13 combined units per date of service by any provider when billed with subcutaneous administration codes (96372, 96401, 96402) and no other drug administered by non-chemotherapy or chemotherapy administration by intravenous push technique is billed for the same date of service.</t>
  </si>
  <si>
    <t>15993.2</t>
  </si>
  <si>
    <t>If J0129 (INJECTION, ABATACEPT, 10 MG (CODE MAY BE USED FOR MEDICARE WHEN DRUG ADMINISTERED UNDER THE DIRECT SUPERVISION OF A PHYSICIAN, NOT FOR USE WHEN DRUG IS SELF ADMINISTERED)) is billed with units greater than 13 by any provider and any claim type and a nonchemotherapy or chemotherapy administration by subcutaneous technique code (96372, 96401, 96402) is also billed and no other nonchemotherapy or chemotherapy drug administered by subcutaneous technique has been billed for the same date of service (either paid or denied), then adjust units to not exceed the maximum allowed per date of service (13 units of J0129) with reason Adjusted Units Because They Exceeded The Amount Allowed.</t>
  </si>
  <si>
    <t xml:space="preserve">Limit J0129 to 100 combined units per date of service by any provider._x000D_
_x000D_
</t>
  </si>
  <si>
    <t>15994.1</t>
  </si>
  <si>
    <t>If J0129 (INJECTION, ABATACEPT, 10 MG (CODE MAY BE USED FOR MEDICARE WHEN DRUG ADMINISTERED UNDER THE DIRECT SUPERVISION OF A PHYSICIAN, NOT FOR USE WHEN DRUG IS SELF ADMINISTERED)) is billed with units greater than 100 by any provider and any claim type, then adjust units to not exceed the maximum allowed per date of service (100 units of J0129) with reason Adjusted Units Because They Exceeded The Amount Allowed.</t>
  </si>
  <si>
    <t>Deny intravenous push technique (either non-chemotherapy or chemotherapy adminstration) (96374, 96376, 96409, 96411) when billed with J0129 and no other drug administered by non-chemotherapy or chemotherapy administration by intravenous push technique is billed for the same date of service.</t>
  </si>
  <si>
    <t>16007.2</t>
  </si>
  <si>
    <t>If a nonchemotherapy or chemotherapy drug administration by intravenous push technique code (96374, 96376, 96409, 96411) is billed with J0129 (INJECTION, ABATACEPT, 10 MG (CODE MAY BE USED FOR MEDICARE WHEN DRUG ADMINISTERED UNDER THE DIRECT SUPERVISION OF A PHYSICIAN, NOT FOR USE WHEN DRUG IS SELF ADMINISTERED)) and no other nonchemotherapy or chemotherapy drug administered by intravenous push technique has been billed for the same date of service, then deny 96374, 96376, 96409 and 96411 with reason Procedure Inappropriately Coded.</t>
  </si>
  <si>
    <t xml:space="preserve">Deny J0129 when billed with a nonchemotherapy or chemotherapy IV administration code (96365, 96367, 96368, 96413, 96417) and J0129 has been billed in the previous two weeks._x000D_
</t>
  </si>
  <si>
    <t>16003.1</t>
  </si>
  <si>
    <t>If J0129 (INJECTION, ABATACEPT, 10 MG (CODE MAY BE USED FOR MEDICARE WHEN DRUG ADMINISTERED UNDER THE DIRECT SUPERVISION OF A PHYSICIAN, NOT FOR USE WHEN DRUG IS SELF ADMINISTERED)) is billed with a nonchemotherapy or chemotherapy administration up to one hour intravenous infusion technique code (96365, 96367, 96368, 96413, 96417) and J0129 has been billed in the previous 13 days, then deny J0129 with reason Exceeds Clinical Guidelines.</t>
  </si>
  <si>
    <t>Deny 96372, 96401, 96402 (Subcutaneous administration) when billed with J0129 and the diagnosis on the claim is juvenile idiopathic arthritis, and no other drug has been billed for the same date of service.</t>
  </si>
  <si>
    <t>16012.1</t>
  </si>
  <si>
    <t>If a nonchemotherapy or chemotherapy administration by subcutaneous technique code (96372, 96401, 96402) is billed with J0129 (INJECTION, ABATACEPT, 10 MG (CODE MAY BE USED FOR MEDICARE WHEN DRUG ADMINISTERED UNDER THE DIRECT SUPERVISION OF A PHYSICIAN, NOT FOR USE WHEN DRUG IS SELF ADMINISTERED)) and no other nonchemotherapy drugs or chemotherapy drugs by subcutaneous technique is billed for the same date of service and the diagnosis is juvenile idiopathic arthritis, then deny 96372, 96401, or 96402 with reason Procedure Inappropriately Coded. ICD-10 codes: M08.0-M08.48, M08.8-M08.89, M08.9-M08.99</t>
  </si>
  <si>
    <t>Deny J0135 when billed on the same date of service as the administration of a live vaccine by any provider.</t>
  </si>
  <si>
    <t>If J0135 (INJECTION, ADALIMUMAB, 20 MG) is billed on the same date of service as a live vaccine administration by any provider or any claim type, then deny J0135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</si>
  <si>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Humira (adalimumab), July 2016</t>
  </si>
  <si>
    <t>Deny J0135 when billed and an FDA approved indication is not present on the claim.</t>
  </si>
  <si>
    <t>10695.7</t>
  </si>
  <si>
    <t>If J0135 (INJECTION, ADALIMUMAB, 20 MG) is billed and a diagnosis of adult ankylosing spondylitis (ICD-9 code: 720.0; ICD-10 codes: M45-M45.9), hidradenitis suppurativa (ICD-9 code: 705.83; ICD-10 code: L73.2), non-infectious intermediate, posterior, and panuveitis (ICD-9 codes: 360.12, 363.0-363.22, 364.3; ICD-10 codes: H20.9, H30-H30.93, H44.11-H44.119), plaque psoriasis (ICD-9 code: 696.1; ICD-10 code: L40.0), polyarticular juvenile idiopathic arthritis (ICD-9 codes: 714.3-714.33; ICD-10 codes: M08.0-M08.09, M08.2-M08.48), psoriatic arthritis (ICD-9 code: 696.0; ICD-10 codes: L40.5-L40.59), regional enteritis [Crohn's disease[pediatric and adult] (ICD-9 codes: 555-555.9; ICD-10 codes: K50-K50.919), rheumatoid arthritis (ICD-9 codes: 714.0-714.2, 714.81; ICD-10 codes: M05-M05.9, M06.0-M06.39, M06.8-M06.9), or ulcerative colitis (ICD-9 codes: 556-556.9; ICD-10 codes: K51-K51.919) is not present on the claim header, then deny J0135 with reason The Diagnosis Codes On The Claim Do Not Support The Billed Procedure Code.</t>
  </si>
  <si>
    <t>Drug Label, Humira (adalimumab), July 2016; Clinical Pharmacology, adalimumab, July 2016; Micromedex DrugDex, adalimumab, August 2016; Lexi-Drugs, adalimumab, August 2016; AHFS-DI, adalimumab, August 2016</t>
  </si>
  <si>
    <t>Limit J0135 to two combined units per date of service when billed by any provider with a diagnosis of adult ankylosing spondylitis, polyarticular juvenile idiopathic arthritis, or psoriatic arthritis.</t>
  </si>
  <si>
    <t>If J0135 (INJECTION, ADALIMUMAB, 20 MG) is billed for units greater than two by any provider and any claim type and a diagnosis of adult ankylosing spondylitis (ICD-9 code: 720.0; ICD-10 codes: M45-M45.9), polyarticular juvenile idiopathic arthritis (ICD-9 codes: 714.3-714.33; ICD-10 codes: M08.0-M08.09, M08.2-M08.48), or psoriatic arthritis (ICD-9 code: 696.0; ICD-10 codes: L40.5-L40.59) is present on the claim header , then adjust units to not exceed the maximum allowed per date of service (two units of J0135) with reason Adjusted Units Because They Exceeded The Amount Allowed. Exception: modifier JW</t>
  </si>
  <si>
    <t>Maintenance Dose-Plaque Psoriasis. Limit J0135 to two combined units per date of service when billed by any provider with a diagnosis of plaque psoriasis and J0135 has been billed in the previous two weeks.</t>
  </si>
  <si>
    <t>10697.6</t>
  </si>
  <si>
    <t>If J0135 (INJECTION, ADALIMUMAB, 20 MG) is billed for greater than two units and a diagnosis of non-infectious intermediate, posterior, and panuveitis (ICD-9 codes: 360.12, 363.0-363.22, 364.3; ICD-10 codes: H20.9, H30-H30.93, H44.11-H44.119) or plaque psoriasis (ICD-9: 696.1; ICD-10: L40.0) is present on the claim header and J0135 has been billed in the previous 14 days by any provider and any claim type, then adjust units to not exceed the maximum allowed per date of service (two units of J0135) with reason Adjusted Units Because They Exceeded The Amount Allowed. Exception: modifier JW</t>
  </si>
  <si>
    <t>Initial Dose-Plaque Psoriasis. Limit J0135 to four combined units per date of service when billed by any provider with a diagnosis of plaque psoriasis and J0135 has not been billed in the previous two weeks.</t>
  </si>
  <si>
    <t>10698.8</t>
  </si>
  <si>
    <t>If J0135 (INJECTION, ADALIMUMAB, 20 MG) is billed for greater than four units and a diagnosis of non-infectious intermediate, posterior, and panuveitis (ICD-9 codes: 360.12, 363.0-363.22, 364.3; ICD-10 codes: H20.9, H30-H30.93, H44.11-H44.119) or plaque psoriasis (ICD-9 code: 696.1; ICD-10 code: L40.0) is present on the claim header and J0135 has not been billed in the previous 14 days by any provider and any claim type (either paid or denied), then adjust units to not exceed the maximum allowed per date of service (four units of J0135) with reason Adjusted Units Because They Exceeded The Amount Allowed. Exception: modifier JW</t>
  </si>
  <si>
    <t xml:space="preserve">Deny J0135 when billed and the patient is less than 18 years of age and the diagnosis is adult ankylosing spondylitis, hidradenitis suppurativa, psoriatic arthritis, rheumatoid arthritis, or ulcerative colitis._x000D_
</t>
  </si>
  <si>
    <t>10706.9</t>
  </si>
  <si>
    <t>If J0135 (INJECTION, ADALIMUMAB, 20 MG) is billed and the patient's age is less than 18 years and a diagnosis of adult ankylosing spondylitis (ICD-9 code: 720.0; ICD-10 codes: M45-M45.9), hidradenitis suppurativa (ICD-9 code: 705.83; ICD-10 code: L73.2), non-infectious intermediate, posterior, and panuveitis (ICD-9 codes: 360.12, 363.0-363.22, 364.3; ICD-10 codes: H20.9, H30-H30.93, H44.11-H44.119), psoriatic arthritis (ICD-9 code: 696.0; ICD-10 codes: L40.5-L40.59), rheumatoid arthritis (ICD-9 codes: 714.0-714.2, 714.81, ICD-10 codes: M05-M05.9, M06.0-M06.39, M06.8-M06.9), or ulcerative colitis (ICD-9 codes: 556-556.9; ICD-10 codes: K51-K51.919) is present on the claim header, then deny J0135 with reason HCPCS Inappropriate For Age.</t>
  </si>
  <si>
    <t>Deny J0135 when billed more frequently than once a week by any provider and the diagnosis on the claim is adult ankylosing spondylitis, plaque psoriasis, psoriatic arthritis, or rheumatoid arthritis.</t>
  </si>
  <si>
    <t>10693.12</t>
  </si>
  <si>
    <t>If J0135 (INJECTION, ADALIMUMAB, 20 MG) is billed for greater than one unique visit every six days by any provider and any claim type and a diagnosis of adult ankylosing spondylitis (ICD-9 code: 720.0; ICD-10 codes: M45-M45.9), non-infectious intermediate, posterior, and panuveitis (ICD-9 codes: 360.12, 363.0-363.22, 364.3; ICD-10 codes: H20.9, H30-H30.93, H44.11-H44.119), plaque psoriasis (ICD-9: 696.1 code; ICD-10 code: L40.0), psoriatic arthritis (ICD-9 code: 696.0; ICD-10 codes: L40.5-L40.59), or rheumatoid arthritis (ICD-9 codes: 714.0-714.2, 714.81; ICD-10 codes: M05-M05.9, M06.0-M06.39, M06.8-M06.9) is present on the claim header, then deny additional visits with reason Exceeds Clinical Guidelines.</t>
  </si>
  <si>
    <t>Deny J0135 when billed and the patient is less than two years of age and the diagnosis on the claim is juvenile chronic polyarthritis.</t>
  </si>
  <si>
    <t>If J0135 (INJECTION, ADALIMUMAB, 20 MG) is billed and the patient's age is less than two years and a diagnosis of juvenile chronic polyarthritis (ICD-9 codes: 714.3-714.33; ICD-10 codes: M08.0-M08.09, M08.2-M08.48) is present on the claim header, then deny J0135 with reason HCPCS Inappropriate For Age.</t>
  </si>
  <si>
    <t>Deny drug administration services (other than for subcutaneous injection) when billed with J0135 and no other drug has been billed for the same date of service by any provider.</t>
  </si>
  <si>
    <t>10708.34</t>
  </si>
  <si>
    <t>If a nonchemotherapy administration by other than subcutaneous technique code (96365-96371, 96373-96376, 96379) is billed with J0135 (INJECTION, ADALIMUMAB, 20 MG) and no other nonchemotherapy drug administered by other than subcutaneous technique has been billed for the same date of service by any provider and any claim type (either paid or denied), then deny 96365-96371 or 96373-96379 with reason Procedure Inappropriately Coded.</t>
  </si>
  <si>
    <t xml:space="preserve">Deny J0135 when billed more frequently than once every two weeks by any provider and the diagnosis is polyarticular juvenile idiopathic arthritis._x000D_
_x000D_
</t>
  </si>
  <si>
    <t>If J0135 (INJECTION, ADALIMUMAB, 20 MG) is billed for greater than one unique visit every 13 days by any provider and any claim type and a diagnosis of polyarticular juvenile idiopathic arthritis (ICD-9 codes: 714.3-714.33; ICD-10 codes: M08.0-M08.09, M08.2-M08.48) is present on the claim header, then deny additional visits with reason Exceeds Clinical Guidelines.</t>
  </si>
  <si>
    <t>Deny J0135 when billed and the patient is less than six years of age and the diagnosis is plaque psoriasis, or regional enteritis.</t>
  </si>
  <si>
    <t>If J0135 (INJECTION, ADALIMUMAB, 20 MG) is billed and the patient's age is less than six years and a diagnosis of plaque psoriasis (ICD-9 code: 696.1; ICD-10 code: L40.0) or regional enteritis (ICD-9 codes: 555-555.9; ICD-10 codes: K50-K50.919) is present on the claim header, then deny J0135 with reason HCPCS Inappropriate For Age.</t>
  </si>
  <si>
    <t xml:space="preserve">Deny J0135 when billed with modifier JW (Drug amount discarded/not administered to any patient) and the units equal or exceed 2._x000D_
_x000D_
</t>
  </si>
  <si>
    <t>If J0135 (INJECTION, ADALIMUMAB, 20 MG) is billed with modifier JW (Drug amount discarded/not administered to any patient) and the units exceed one, then deny J0135-JW with reason Procedure Inappropriately Coded.</t>
  </si>
  <si>
    <t>Limit J0135 to eight combined units per date of service by any provider.</t>
  </si>
  <si>
    <t>If J0135 (INJECTION, ADALIMUMAB, 20 MG) is billed for units greater than eight by any provider and any claim type, then adjust units to not exceed the maximum allowed per date of service (eight units of J0135) with reason Adjusted Units Because They Exceeded The Amount Allowed. Exception: modifier JW</t>
  </si>
  <si>
    <t>Limit J0135 to four combined units per date of service by any provider when the diagnosis is rheumatoid arthritis.</t>
  </si>
  <si>
    <t>If J0135 (INJECTION, ADALIMUMAB, 20 MG) is billed for greater than four units by any provider and any claim type and a diagnosis of rheumatoid arthritis (ICD-9 codes: 714.0-714.2, 714.81; ICD-10 codes: M05-M05.9, M06.0-M06.39, M06.8-M06.9) is present on the claim header, then adjust units to not exceed the maximum allowed per date of service (four units of J0135) with reason Adjusted Units Because They Exceeded The Amount Allowed. Exception: modifier JW</t>
  </si>
  <si>
    <t xml:space="preserve">Deny J0135 when billed by any provider more than seven visits every 12 weeks and the diagnosis is polyarticular juvenile idiopathic arthritis._x000D_
</t>
  </si>
  <si>
    <t>15278.2</t>
  </si>
  <si>
    <t>If J0135 (INJECTION, ADALIMUMAB, 20 MG) is billed for greater than seven unique visits every 84 days by any provider and any claim type and a diagnosis of adult ankylosing spondylitis (ICD-9 code: 720.0; ICD-10 codes: M45-M45.9) or polyarticular juvenile idiopathic arthritis (ICD-9 codes: 714.3-714.33; ICD-10 codes: M08.0-M08.09, M08.2-M08.48) is present on the claim header, then deny J0135 with reason Exceeds Clinical Guidelines.</t>
  </si>
  <si>
    <t>Deny J0135 when billed by any provider more than eight visits every 12 weeks and the diagnosis is hidradenitis suppurativa, regional enteritis [Crohn's disease adult and pediatric], or ulcerative colitis.</t>
  </si>
  <si>
    <t>15282.2</t>
  </si>
  <si>
    <t>If J0135 (INJECTION, ADALIMUMAB, 20 MG) is billed for greater than eight unique visits every 84 days by any provider and any claim type and a diagnosis of regional enteritis [Crohn's disease [adult and pediatric]) (ICD-9 codes: 555-555.9; ICD-10 codes: K50-K50.919), or ulcerative colitis (ICD-9 codes: 556-556.9; ICD-10 codes: K51-K51.919) is present on the claim header, then deny J0135 with reason Exceeds Clinical Guidelines.</t>
  </si>
  <si>
    <t>Deny J0135 when billed by any provider more than 13 visits every 12 weeks and the diagnosis is adult ankylosing spondylitis, plaque psoriasis, psoriatic arthritis, or rheumatoid arthritis.</t>
  </si>
  <si>
    <t>15287.3</t>
  </si>
  <si>
    <t>If J0135 (INJECTION, ADALIMUMAB, 20 MG) is billed for greater than 13 unique visits every 84 days by any provider and any claim type and a diagnosis of non-infectious intermediate, posterior, and panuveitis (ICD-9 codes: 360.12, 363.0-363.22, 364.3; ICD-10 codes: H20.9, H30-H30.93, H44.11-H44.119) or plaque psoriasis (ICD-9 code: 696.1; ICD-10 code: L40.0), psoriatic arthritis (ICD-9 code: 696.0; ICD-10 codes: L40.5-L40.59), or rheumatoid arthritis (ICD-9 codes: 714.0-714.2, 714.81; ICD-10 codes: M05-M05.9, M06.0-M06.39, M06.8-M06.9) is present on the claim header, then deny J0135 with reason Exceeds Clinical Guidelines.</t>
  </si>
  <si>
    <t>Deny J0135 when billed by any provider more than 14 units every 12 weeks and the diagnosis is polyarticular juvenile idiopathic arthritis, or psoriatic arthritis.</t>
  </si>
  <si>
    <t>15284.2</t>
  </si>
  <si>
    <t>If J0135 (INJECTION, ADALIMUMAB, 20 MG) is billed for greater than 14 units every 84 days by any provider and any claim type and a diagnosis of adult ankylosing spondylitis (ICD-9 code: 720.0; ICD-10 codes: M45-M45.9) or polyarticular juvenile idiopathic arthritis (ICD-9 codse: 714.3-714.33; ICD-10 codes: M08.0-M08.09, M08.2-M08.48) is present on the claim header, then adjust units to not exceed the maximum allowed (14 units of J0135) with reason Adjusted Units Because They Exceeded The Amount Allowed. Exception: modifier JW</t>
  </si>
  <si>
    <t>Deny J0135 when billed by any provider more than 22 units every 12 weeks and the diagnosis is hidradenitis suppurativa, regional enteritis [Crohn's disease - adult and pediatric], or ulcerative colitis.</t>
  </si>
  <si>
    <t>15288.2</t>
  </si>
  <si>
    <t>If J0135 (INJECTION, ADALIMUMAB, 20 MG) is billed for greater than 22 units every 84 days by any provider and any claim type and a diagnosis of regional enteritis [Crohn's disease - adult and pediatric] (ICD-9 codes: 555-555.9; ICD-10 codes: K50-K50.919 ) or ulcerative colitis (ICD-9 codes: 556-556.9; ICD-10 codes: K51-K51.919) is present on the claim header, then adjust units to not exceed the maximum allowed (22 units of J0135) with reason Adjusted Units Because They Exceeded The Amount Allowed. Exception: Modifier JW</t>
  </si>
  <si>
    <t>Deny J0135 when billed by any provider more than 28 units every 12 weeks and the diagnosis is plaque psoriasis, or rheumatoid arthritis.</t>
  </si>
  <si>
    <t>15281.2</t>
  </si>
  <si>
    <t>If J0135 (INJECTION, ADALIMUMAB, 20 MG) is billed for greater than 28 units every 84 days by any provider and any claim type and a diagnosis of non-infectious intermediate, posterior, and panuveitis (ICD-9 codes: 360.12, 363.0-363.22, 364.3; ICD-10 codes: H20.9, H30-H30.93, H44.11-H44.119) or plaque psoriasis (ICD-9 code: 696.1; ICD-10 code: L40.0) or rheumatoid arthritis (ICD-9 codes: 714.0-714.2, 714.81; ICD-10 codes: M05-M05.9, M06.0-M06.39, M06.8-M06.9) is present on the claim header, then adjust units to not exceed the maximum allowed (28 units of J0135) with reason Adjusted Units Because They Exceeded The Amount Allowed. Exception: modifier JW</t>
  </si>
  <si>
    <t>Maintenance Dose-Limit J0135 to four combined units per date of service when billed by any provider with a diagnosis of hidradenitis suppurativa, regional enteritis (Crohn's disease ' adult and pediatric), or ulcerative colitis and J0135 has been billed in the previous two weeks.</t>
  </si>
  <si>
    <t>If J0135 (INJECTION, ADALIMUMAB, 20 MG) is billed for greater than four units and a diagnosis of hidradenitis suppurativa (ICD-9 code: 705.83; ICD-10 code: L73.2), regional enteritis (Crohn's disease ' adult and pediatric) (ICD-9 codes: 555-555.9; ICD-10 codes: K50-K50.919), or ulcerative colitis (ICD-9 codes: 556-556.9; ICD-10 codes: K51-K51.919) is present on the claim header and J0135 has been billed in the previous 14 days by any provider and any claim type, then adjust units to not exceed the maximum allowed per date of service (four units of J0135) with reason Adjusted Units Because They Exceeded The Amount Allowed. Exception: modifier JW</t>
  </si>
  <si>
    <t>Deny J0135 when billed by any provider more than 26 units every 12 weeks and the diagnosis is adult ankylosing spondylitis.</t>
  </si>
  <si>
    <t>15285.2</t>
  </si>
  <si>
    <t>If J0135 (INJECTION, ADALIMUMAB, 20 MG) is billed for greater than 26 units every 84 days by any provider and any claim type and a diagnosis of psoriatic arthritis (ICD-9 code: 696.0; ICD-10 codes: L40.5-L40.59) is present on the claim header, then adjust units to not exceed the maximum allowed per date of service (26 units of J0135) with reason Adjusted Units Because They Exceeded The Amount Allowed. Exception: modifier JW</t>
  </si>
  <si>
    <t>Deny J0153 when billed with modifier JW (Drug amount discarded/not administered to any patient) and the units equal or exceed 60.</t>
  </si>
  <si>
    <t>If J0151 (Deleted on 01/01/2015) or J0153 (INJECTION, ADENOSINE, 1 MG (NOT TO BE USED TO REPORT ANY ADENOSINE PHOSPHATE COMPOUNDS)) is billed with modifier JW (Drug amount discarded/not administered to any patient) and the units equal or exceed 60, then deny J0151-JW or J0153-JW with reason Procedure Inappropriately Coded.</t>
  </si>
  <si>
    <t>Drug Label, Adenoscan (adenosine), July 2005</t>
  </si>
  <si>
    <t>Deny J9354 when billed without a diagnosis of breast cancer.</t>
  </si>
  <si>
    <t>If J9354 (INJECTION, ADO-TRASTUZUMAB EMTANSINE, 1 MG) is billed and a diagnosis of breast cancer (ICD-9 codes: 174-174.9, 175-175.9, V10.3; ICD-10 codes: C50-C50.929, Z85.3) is not present on the claim header, then deny J9354 with reason The Diagnosis Codes On The Claim Do Not Support The Billed Procedure Code.</t>
  </si>
  <si>
    <t>Drug Label, Kadcyla (ado-trastuzumab emtansine), May 2013; Clinical Pharmacology, ado-trastuzumab emtansine, March 2013; Micromedex DrugDex, ado-trastuzumab emtansine, May 2014; NCCN, ado-trastuzumab emtansine, May 2014; AHFS-DI, ado-trastuzumab emtansine, January 2014; LCD: A/BMAC/J8/L28576/R-05-01-2014</t>
  </si>
  <si>
    <t xml:space="preserve">Limit J9354 to 409 combined units per date of service by any provider._x000D_
</t>
  </si>
  <si>
    <t>14563.4</t>
  </si>
  <si>
    <t>If J9354 (INJECTION, ADO-TRASTUZUMAB EMTANSINE, 1 MG) is billed with units greater than 409 by any provider and any claim type, then adjust units to not exceed the maximum allowed per date of service (409 units of J9354) with reason Adjusted Units Because They Exceeded The Amount Allowed. Exception: modifier JW</t>
  </si>
  <si>
    <t>Drug Label, Kadcyla (ado-trastuzumab emtansine), May 2013; Clinical Pharmacology, ado-trastuzumab emtansine, March 2013; Micromedex DrugDex, ado-trastuzumab emtansine, May 2014; NCCN, ado-trastuzumab emtansine, May 2014; AHFS-DI, ado-trastuzumab emtansine, January 2014</t>
  </si>
  <si>
    <t>Deny J9354 when billed by any provider more than once every three weeks.</t>
  </si>
  <si>
    <t>If J9354 (INJECTION, ADO-TRASTUZUMAB EMTANSINE, 1 MG) is billed for more than one (1) unique visit every 20 days by any provider and any claim type, then deny additional visits with reason Exceeds Clinical Guidelines.</t>
  </si>
  <si>
    <t>Deny 96409 or 96411 (Intravenous push chemotherapy administration) when billed with J9354 and no other drug administered by IV push chemotherapy administration has been billed for the same date of service by any provider.</t>
  </si>
  <si>
    <t>14560.4</t>
  </si>
  <si>
    <t>If a chemotherapy administration by intravenous push technique code (96409, 96411) is billed with J9354 (INJECTION, ADO-TRASTUZUMAB EMTANSINE, 1 MG) and no other chemotherapy drug administered by intravenous push technique has been billed for the same date of service by any provider and any claim type (either paid or denied), then deny 96409 or 96411 with reason Procedure Inappropriately Coded.</t>
  </si>
  <si>
    <t>Drug Label, Kadcyla (ado-trastuzumab emtansine), May 2013</t>
  </si>
  <si>
    <t>Limit 96415 (Chemotherapy administration, IV infusion, each additional hour) to one unit when billed with J9354 and no other drug administered by chemotherapy administration has been billed for the same date of service by any provider.</t>
  </si>
  <si>
    <t>14568.10</t>
  </si>
  <si>
    <t>If a chemotherapy administration by intravenous infusion greater than one hour technique code (96415) is billed with more than one unit in any combination with J9354 (INJECTION, ADO-TRASTUZUMAB EMTANSINE,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</si>
  <si>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Deny J9354 when billed and HER2 testing has not been previously billed in the patient's lifetime, or J9355 has not been billed within the previous year by any provider.</t>
  </si>
  <si>
    <t>14574.5</t>
  </si>
  <si>
    <t>If J9354 (INJECTION, ADO-TRASTUZUMAB EMTANSINE,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J9354 has not been billed in the past one year by any provider and any claim type (either paid or denied), then deny J9354 with reason Service Denied Because The Related Or Qualifying Service Was Not Paid Or Identified.</t>
  </si>
  <si>
    <t>Drug Label, Kadcyla (ado-trastuzumab emtansine), May 2015</t>
  </si>
  <si>
    <t>Deny J9354 when billed with J9355 (Trastuzumab) by any provider for same date of service.</t>
  </si>
  <si>
    <t>If J9354 (INJECTION, ADO-TRASTUZUMAB EMTANSINE, 1 MG) is billed and J9355 (INJECTION, TRASTUZUMAB, 10 MG) has been billed for the same date of service by any provider and any claim type, then deny J9354 with reason Service Denied Because Of Potential Interaction With Another Drug Administered Recently.</t>
  </si>
  <si>
    <t>Drug Label, Kadcyla (ado-trastuzumab emtansine)</t>
  </si>
  <si>
    <t>Deny J9354 when billed and the patient is less than 18 years of age.</t>
  </si>
  <si>
    <t>If J9354 (INJECTION, ADO-TRASTUZUMAB EMTANSINE, 1 MG) is billed and the patient's age is less than 18 years, then deny J9354 with reason HCPCS Inappropriate For Age.</t>
  </si>
  <si>
    <t>Deny J9354 when billed with modifier JW (Drug amount discarded/not administered to any patient) and the units equal or exceed 100.</t>
  </si>
  <si>
    <t>If J9354 (INJECTION, ADO-TRASTUZUMAB EMTANSINE, 1 MG) is billed with modifier JW (Drug amount discarded/not administered to any patient) and the units equal or exceed 100, then deny J9354-JW with reason Procedure Inappropriately Coded.</t>
  </si>
  <si>
    <t>Limit J0178 to four units per date of service when billed by any provider..</t>
  </si>
  <si>
    <t>If J0178 (INJECTION, AFLIBERCEPT, 1 MG) or Q2046 (Deleted on 01/01/2013; to report use J0178) is billed with units greater than four by any provider and any claim type, then adjust units to not exceed the maximum allowed per date of service (four units of J0178 or Q2046) with reason Adjusted Units Because They Exceeded The Amount Allowed.</t>
  </si>
  <si>
    <t>Drug Label, EYLEA (aflibercept),June 2016; Clinical Pharmacology, aflibercept,May 2016; Micromedex DrugDex, aflibercept,June 2016; AHFS-DI, aflibercept, January 2014</t>
  </si>
  <si>
    <t>Deny J0178 when billed and the patient is less than 18 years of age.</t>
  </si>
  <si>
    <t>If C9291 (Deleted on 07/01/2012), J0178 (INJECTION, AFLIBERCEPT, 1 MG), or Q2046 (Deleted on 01/01/2013; to report use J0178) is billed and the patient's age is less than 18 years, then deny C9291, J0178, or Q2046 with reason HCPCS Inappropriate For Age.</t>
  </si>
  <si>
    <t>Drug Label, EYLEA (aflibercept), June 2016</t>
  </si>
  <si>
    <t>Deny J0178 when billed and an FDA approved indication is not present.</t>
  </si>
  <si>
    <t>If C9291 (Deleted on 07/01/2012), J0178 (INJECTION, AFLIBERCEPT, 1 MG), or Q2046 (Deleted on 01/01/2013; to report use J0178) is billed and a diagnosis of central or branch retinal vein occlusion with retinal edema, diabetic macular edema, or neovascular (wet) age-related macular degeneration is not present on the claim header, then deny C9291, J0178, or Q2046 with reason The Diagnosis Codes On The Claim Do Not Support The Billed Procedure Code. Diagnosis codes: ICD-10 codes: E08.311, E08.321-E08.3219, E08.331-E08.3319, E08.341-E08.3419, E08.35-E08.3599 , E09.311, E09.321-E09.3219, E09.331-E09.3319, E09.341-E09.3419, E09.35-E09.3599, E10.311, E10.321-E10.3219, E10.331-E10.3319, E10.341-E10.3419 , E10.35-E10.3599, E11.311, E11.321-E11.3219, E11.331-E11.3319, E11.341-E11.3419, E11.35-E11.3599, E13.311, E13.321-E13.3219, E13.331-E13.3319 , E13.341-E13.3419, E13.35-E13.3599, H34.8110, H34.8111, H34.8120, H34.8121, H34.8130, H34.8131, H34.8190, H34.8191, H34.8310, H34.8311, H34.8320, H34.8321, H34.8330, H34.8331, H34.8390, H34.8391, H35.05-H35.059, H35.3210, H35.3211, H35.3220, H35.3221, H35.3230, H35.3231, H35.3290, H35.3291, H35.35-H35.359, H35.81.</t>
  </si>
  <si>
    <t>Drug Label, EYLEA (aflibercept),June 2016; Clinical Pharmacology, aflibercept,May 2016; Micromedex DrugDex, aflibercept,June 2016; AHFS-DI, aflibercept, January 2014; LCD: A/BMAC/J5, J8/L34741/R-05-16-2016; A/BMAC/ J-K, J6/L33394 (A52541)/R-06-01-2016; A/BMAC/J8/L32013/R-01-15-2015; A/BMAC/J5/L32013/R-01-15-2015; A/BMAC/JK/L25820 (A46091)/R-10-06-2014; LCA: BMAC/J11/A53386/R-03-12-2015</t>
  </si>
  <si>
    <t>Deny J0178 when billed without intravitreal injection of a pharmacologic agent (67028).</t>
  </si>
  <si>
    <t>If C9291 (Deleted on 07/01/2012), J0178 (INJECTION, AFLIBERCEPT, 1 MG), or Q2046 (Deleted on 01/01/2013; to report use J0178) is billed and 67028 (Intravitreal injection of a pharmacologic agent (separate procedure)) is not billed on the same claim, then deny C9291, J0178, or Q2046 with reason Service Denied Because The Related Or Qualifying Service Was Not Paid Or Identified.</t>
  </si>
  <si>
    <t>LCD: A/BMAC/J-K, J6/L33394(A52451)/R-06-01-2016</t>
  </si>
  <si>
    <t>Deny J0178 when billed by any provider more than two visits per month.</t>
  </si>
  <si>
    <t>If C9291 (Deleted on 07/01/2012), J0178 (INJECTION, AFLIBERCEPT, 1 MG), or Q2046 (Deleted on 01/01/2013; to report use J0178) is billed for greater than two unique visits every 27 days by any provider and any claim type, then deny additional visits with reason Exceeds Clinical Guidelines.</t>
  </si>
  <si>
    <t>Drug Label, EYLEA (aflibercept),June 2016; Clinical Pharmacology, aflibercept, May 2016; Micromedex DrugDex, aflibercept, June 2016; AHFS-DI, aflibercept, January 2014</t>
  </si>
  <si>
    <t>Deny 67028 (Intravitreal injection of a pharmacologic agent [separate procedure]) when billed with J0178 and modifier LT (Left side), RT (Right side), or 50 (Bilateral procedure) is not appended to code 67028.</t>
  </si>
  <si>
    <t>If 67028 (Intravitreal injection of a pharmacologic agent (separate procedure)) is billed with C9291 (Deleted on 07/01/2012), J0178 (INJECTION, AFLIBERCEPT, 1 MG), or Q2046 (Deleted on 01/01/2013; to report use J0178) and modifier LT (Left side), RT (Right side), or 50 (Bilateral procedure) is not appended to code 67028, then deny 67028 with reason The Service Code Is Inconsistent With The Modifier Used Or A Required Modifier Is Missing.</t>
  </si>
  <si>
    <t>LCD: A/BMAC/ J-K, J6/L33394 (A52541)/R-06-01-2016</t>
  </si>
  <si>
    <t>Deny J0178 when billed with a diagnosis of diabetic macular edema and diabetes mellitus with ophthalmic manifestations is not also present.</t>
  </si>
  <si>
    <t>If C9291 (Deleted on 07/01/2012), J0178 (INJECTION, AFLIBERCEPT, 1 MG), or Q2046 (Deleted on 01/01/2013; to report use J0178) is billed with a diagnosis of diabetic macular edema (ICD-9 code: 362.07) and a diagnosis of diabetes mellitus with ophthalmic manifestations (ICD-9 codes: 249.5-249.51, 250.5-250.53) is not also present on the claim, then deny C9291, J0178, or Q2046 with reason The Diagnosis Codes On The Claim Do Not Support The Billed Procedure Code.</t>
  </si>
  <si>
    <t>ICD-9 Manual; LCD: A/BMAC/JK/L25820 (A46091)/R-10-06-2014</t>
  </si>
  <si>
    <t>Deny J0178 when billed with a diagnosis of diabetic macular edema and diabetic retinopathy is not also present.</t>
  </si>
  <si>
    <t>If J0178 (INJECTION, AFLIBERCEPT, 1 MG) is billed with a diagnosis of diabetic macular edema (ICD-9 code: 362.07) and a diagnosis of diabetic retinopathy (ICD-9 codes: 362.01-362.06) is not also present on the claim, then deny J0178 with reason The Diagnosis Codes On The Claim Do Not Support The Billed Procedure Code.</t>
  </si>
  <si>
    <t>ICD-9 Manual; Drug Manufacturer Billing and Coding Guidelines; LCD: A/BMAC/JK/L25820 (A46091)/R-10-06-2014</t>
  </si>
  <si>
    <t>Deny J0180 when billed and the patient is less than 18 years of age.</t>
  </si>
  <si>
    <t>If J0180 (INJECTION, AGALSIDASE BETA, 1 MG) is billed and the patient's age is less than eight (8) years, then deny J0180 with reason HCPCS Inappropriate For Age.</t>
  </si>
  <si>
    <t>Drug Label, Fabrazyme (agalsidase beta), July 2010</t>
  </si>
  <si>
    <t>Deny J0180 when billed more than once every two weeks by any provider.</t>
  </si>
  <si>
    <t>If J0180 (INJECTION, AGALSIDASE BETA, 1 MG) is billed more often than once every 13 days by any provider and any claim type, then deny additional billings with reason Same/Similar Service Performed Recently.</t>
  </si>
  <si>
    <t>Deny J0180 when billed and the diagnosis is not Fabry (-Anderson) disease.</t>
  </si>
  <si>
    <t>If J0180 (INJECTION, AGALSIDASE BETA, 1 MG) is billed and a diagnosis of Fabry disease ICD-9 272.7 (LIPIDOSES) or ICD-10 E75.21 (Fabry (-Anderson) disease) is not present on the claim header, then deny J0180 with reason The Diagnosis Codes On The Claim Do Not Support The Billed Procedure Code.</t>
  </si>
  <si>
    <t>Deny J0202 when billed and the patient is less than 17 years of age.</t>
  </si>
  <si>
    <t>16189.1</t>
  </si>
  <si>
    <t>If J0202 (INJECTION, ALEMTUZUMAB, 1 MG) is billed and the patient's age is less than 17 years, then deny J0202 with reason HCPCS Inappropriate For Age.</t>
  </si>
  <si>
    <t>Drug Label, Lemtrada (alemtuzumab), November 2014</t>
  </si>
  <si>
    <t>Deny 96413 (Chemotherapy administration, IV infusion technique, first hour) when billed with J0202 and 96415 (Chemotherapy administration, IV infusion technique, each additional hour) has not been billed for the same date of service.</t>
  </si>
  <si>
    <t>16192.1</t>
  </si>
  <si>
    <t>If 96413 (Chemotherapy administration, intravenous infusion technique; up to 1 hour, single or initial substance/drug) is billed with J0202 (INJECTION, ALEMTUZUMAB, 1 MG) and 96415 (Chemotherapy administration, intravenous infusion technique; each additional hour (List separately in addition to code for primary procedure)) has not been billed for the same date of service, then deny 96413 with reason Procedure Inappropriately Coded.</t>
  </si>
  <si>
    <t>Limit J0202 to 12 combined units per date of service by any provider.</t>
  </si>
  <si>
    <t>16190.1</t>
  </si>
  <si>
    <t>If J0202 (INJECTION, ALEMTUZUMAB, 1 MG) is billed with units greater than 12 by any provider and any claim type, then adjust units to not exceed the maximum allowed per date of service (12 units of J0202) with reason Adjusted Units Because They Exceeded The Amount Allowed.</t>
  </si>
  <si>
    <t>Drug Label, Lemtrada (alemtuzumab), November 2014; Clinical Pharmacology, alemtuzumab, March 2015; Micromedex DrugDex, alemtuzumab, March 2016; Lexi-Drugs, alemtuzumab, April 2106; AHFS-DI, alemtuzumab, March 2016</t>
  </si>
  <si>
    <t xml:space="preserve">Deny J0202 when billed by any provider more than eight visits in a patient's lifetime._x000D_
</t>
  </si>
  <si>
    <t>16196.1</t>
  </si>
  <si>
    <t>If J0202 (INJECTION, ALEMTUZUMAB, 1 MG) is billed for more than eight unique visits in a patient's lifetime by any provider and any claim type, then deny additional visits with reason Exceeds Clinical Guidelines.</t>
  </si>
  <si>
    <t>Drug Label, Lemtrada (alemtuzumab), November 2014; Clinical Pharmacology, alemtuzumab, March 2015; Micromedex DrugDex, alemtuzumab, March 2016; Lexi-Drugs, alemtuzumab, April 2016; AHFS-DI, alemtuzumab, March 2016</t>
  </si>
  <si>
    <t>Deny J0202 when billed without a diagnosis of multiple sclerosis.</t>
  </si>
  <si>
    <t>16202.1</t>
  </si>
  <si>
    <t>If J0202 (INJECTION, ALEMTUZUMAB, 1 MG) is billed and a diagnosis of multiple sclerosis is not present on the claim header, then deny J0202 with reason The Diagnosis Codes On The Claim Do Not Support The Billed Procedure Code. Diagnosis codes: ICD-9 code: 340; ICD-10 code: G35</t>
  </si>
  <si>
    <t>Deny J0205, J3060, J1786, or J3385 when billed and an FDA approved indication or an approved off-labeled indication is not present on the claim.</t>
  </si>
  <si>
    <t>If C9271 (Deleted on 01/01/2011; to report use J3385), C9294 (Deleted on 01/01/2014; to report use J3060), J0205 (INJECTION, ALGLUCERASE, PER 10 UNITS), J1785 (Deleted on 01/01/2011), J1786 (INJECTION, IMIGLUCERASE, 10 UNITS), J3060 (INJECTION, TALIGLUCERACE ALFA, 10 UNITS), or J3385 (INJECTION, VELAGLUCERASE ALFA, 100 UNITS) is billed and a diagnosis of Gaucher's disease (ICD-9 code 272.7 or ICD-10 code E75.22) is not present on the claim header, then deny C9271, C9294, J0205, J1785, J1786, J3060, or J3385 with reason The Diagnosis Codes On The Claim Do Not Support The Billed Procedure Code.</t>
  </si>
  <si>
    <t>Drug Label, Ceredase (alglucerase), February 2011; Drug Label, Cerezyme (imiglucerase), February 2006; Drug Label, ELELYSO (taliglucerase alfa), August 2014; Drug Label, VPRIV (velaglucerase alfa). February 2012; Clinical Pharmacology, alglucerase, April 2012; Micromedex DrugDex, alglucerase, May 2012; Clinical Pharmacology, imiglucerase, January 2010; Micromedex DrugDex, imiglucerase, November 2011; Clinical Pharmacology, taliglucerase alfa, August 2014; Micromedex DrugDex, taliglucerase alfa, September 2014; Clinical Pharmacology, velaglucerase alfa, June 2010; Micromedex DrugDex, velaglucerase alfa, October 2011</t>
  </si>
  <si>
    <t>Limit J0205 or J1786 to 682 combined units when billed within a two week period by any provider.</t>
  </si>
  <si>
    <t>If J0205 (INJECTION, ALGLUCERASE, PER 10 UNITS) or J1786 (INJECTION, IMIGLUCERASE, 10 UNITS) is billed with units greater than 682 within a 13- day period by any provider and any claim type, then adjust units to not exceed the maximum allowed in a 13-day period with reason Adjusted Units Because They Exceeded The Amount Allowed. Exclude modifier JW</t>
  </si>
  <si>
    <t>Drug Label, Ceredase (alglucerase), February 2011; Drug Label, Cerezyme (imiglucerase), February 2006</t>
  </si>
  <si>
    <t>Deny J0205 or J1786 when billed and the patient is less than two years of age.</t>
  </si>
  <si>
    <t>If J0205 (INJECTION, ALGLUCERASE, PER 10 UNITS), J1785 (Deleted on 01/01/2011), or J1786 (INJECTION, IMIGLUCERASE, 10 UNITS) is billed and the patient's age is less than two (2) years, then deny J0205, J1785, or J1786 with reason HCPCS Inappropriate For Age.</t>
  </si>
  <si>
    <t>Deny J0205 when billed with modifier JW and the units equal or exceed 40.</t>
  </si>
  <si>
    <t>If J0205 (INJECTION, ALGLUCERASE, PER 10 UNITS) is billed with modifier JW (Drug amount discarded/not administered to any patient) and the units equal or exceed 40, then deny J0205-JW with reason Procedure Inappropriately Coded.</t>
  </si>
  <si>
    <t>Drug Label, Ceredase (alglucerase), February 2011</t>
  </si>
  <si>
    <t>Deny J1786 when billed with modifier JW and the units equal or exceed 20.</t>
  </si>
  <si>
    <t>If J1786 (INJECTION, IMIGLUCERASE, 10 UNITS) is billed with modifier JW (Drug amount discarded/not administered to any patient) and the units equal or exceed 20, then deny J1786-JW with reason Procedure Inappropriately Coded.</t>
  </si>
  <si>
    <t>Drug Label, Cerezyme (imiglucerase), February 2006</t>
  </si>
  <si>
    <t xml:space="preserve">Limit J0205 or J1786 to 682 combined units per date of service by any provider._x000D_
</t>
  </si>
  <si>
    <t>If J0205 (INJECTION, ALGLUCERASE, PER 10 UNITS) or J1786 (INJECTION, IMIGLUCERASE, 10 UNITS) is billed with units greater than 682 by any provider and any claim type, then adjust units to not exceed the maximum allowed per date of service (682) with reason Adjusted Units Because They Exceeded The Amount Allowed. Exclude modifier JW</t>
  </si>
  <si>
    <t>Limit J3385 to 69 combined units when billed within a two week period by any provider.</t>
  </si>
  <si>
    <t>If J3385 (INJECTION, VELAGLUCERASE ALFA, 100 UNITS) is billed with units greater than 69 within a 13-day period by any provider and any claim type, then adjust units to not exceed the maximum allowed in a 13-day period with reason Adjusted Units Because They Exceeded The Amount Allowed. Exclude modifier JW</t>
  </si>
  <si>
    <t>Drug Label, VPRIV (velaglucerase alfa), February 2012</t>
  </si>
  <si>
    <t>Deny J3385 when billed and the patient is less than three years of age.</t>
  </si>
  <si>
    <t>If J3385 (INJECTION, VELAGLUCERASE ALFA, 100 UNITS) is billed and the patient's age is less than three (3) years, then deny J3385 with reason HCPCS Inappropriate For Age.</t>
  </si>
  <si>
    <t>Drug Label, VPRIV (velaglucerase alfa), February 2012; Micromedex DrugDex, velaglucerase alfa, October 2011</t>
  </si>
  <si>
    <t>Deny J3385 when billed with modifier JW and the units equal or exceed 4.</t>
  </si>
  <si>
    <t>If J3385 (INJECTION, VELAGLUCERASE ALFA, 100 UNITS) is billed with modifier JW (Drug amount discarded/not administered to any patient) and the units equal or exceed four (4), then deny J3385-JW with reason Procedure Inappropriately Coded.</t>
  </si>
  <si>
    <t>Drug Label, VPRIV (velaglucerase alfa), November 2013</t>
  </si>
  <si>
    <t xml:space="preserve">Deny J3060 when billed and the patient is less than four years of age._x000D_
</t>
  </si>
  <si>
    <t>If C9294 (Deleted on 01/01/2014; to report use J3060) or J3060 (INJECTION, TALIGLUCERACE ALFA, 10 UNITS) is billed and the patient's age is less than four years, then deny C9294 or J3060 with reason HCPCS Inappropriate For Age.</t>
  </si>
  <si>
    <t>Drug Label, ELELYSO (taliglucerase alfa), August 2014</t>
  </si>
  <si>
    <t xml:space="preserve">Limit J3060 to 682 combined units when billed within a two week period by any provider._x000D_
</t>
  </si>
  <si>
    <t>If C9294 (Deleted on 01/01/2014; to report use J3060) or J3060 (INJECTION, TALIGLUCERACE ALFA, 10 UNITS) is billed with units greater than 682 within a 13-day period by any provider and any claim type, then adjust units to not exceed the maximum allowed in a 13-day period (682 units of C9294 or J3060) with reason Adjusted Units Because They Exceeded The Amount Allowed. Exclude modifier JW</t>
  </si>
  <si>
    <t>Drug Label, ELELYSO (taliglucerase alfa), August 2014; Clinical Pharmacology, telaglucerase alfa, August 2014; Micromedex DrugDex, September 2014</t>
  </si>
  <si>
    <t xml:space="preserve">Limit J3060 to 682 combined units per date of service by any provider._x000D_
</t>
  </si>
  <si>
    <t>If C9294 (Deleted on 01/01/2014; to report use J3060) or J3060 (INJECTION, TALIGLUCERACE ALFA, 10 UNITS) is billed with units greater than 682 by any provider and any claim type, then adjust units to not exceed the maximum allowed per date of service (682 units of C9294 or J3060) with reason Adjusted Units Because They Exceeded The Amount Allowed. Exclude modifier JW</t>
  </si>
  <si>
    <t>Deny J3060 when billed with modifier JW and the units equal or exceed 20.</t>
  </si>
  <si>
    <t>If C9294 (Deleted on 01/01/2014; to report use J3060) or J3060 (INJECTION, TALIGLUCERACE ALFA, 10 UNITS) is billed with modifier JW (Drug amount discarded/not administered to any patient) and the units equal or exceed 20, then deny C9294-JW or J3060-JW with reason Procedure Inappropriately Coded.</t>
  </si>
  <si>
    <t>Limit J3385 to 69 combined units per date of service by any provider.</t>
  </si>
  <si>
    <t>If J3385 (INJECTION, VELAGLUCERASE ALFA, 100 UNITS) is billed with units greater than 69 by any provider and any claim type, then adjust units to not exceed the maximum allowed per date of service (69) with reason Adjusted Units Because They Exceeded The Amount Allowed. Exclude modifier JW</t>
  </si>
  <si>
    <t>Deny J0220 or J0221 when billed without a diagnosis of Pompe disease.</t>
  </si>
  <si>
    <t>If J0220 (INJECTION, ALGLUCOSIDASE ALFA, 10 MG, NOT OTHERWISE SPECIFIED) or J0221 (INJECTION, ALGLUCOSIDASE ALFA, (LUMIZYME), 10 MG) is billed and a diagnosis of Pompe disease (ICD-9 code: 271.0; ICD-10 code: E74.02) is not present on the claim header, then deny J0220 or J0221 with reason The Diagnosis Codes On The Claim Do Not Support The Billed Procedure Code.</t>
  </si>
  <si>
    <t>Drug Label, Myozyme (alglucosidase alfa), May 2014; Drug Label, Lumizyme (alglucosidase alfa), August 2014; Clinical Pharmacology, alglucosidase alfa, August 2014; Micromedex DrugDex, alglucosidase alfa, August 2014; AHFS-DI, alglucosidase alfa, January 2014</t>
  </si>
  <si>
    <t>Limit J0220 or J0221 to 228 combined units per date of service by any provider.</t>
  </si>
  <si>
    <t>If J0220 (INJECTION, ALGLUCOSIDASE ALFA, 10 MG, NOT OTHERWISE SPECIFIED) or J0221 (INJECTION, ALGLUCOSIDASE ALFA, (LUMIZYME), 10 MG) is billed with units greater than 228 by any provider and any claim type, then adjust units to not exceed the maximum allowed per date of service (228 units of J0220 or J0221) with reason Adjusted Units Because The Exceeded The Amount Allowed. Exclude modifier JW</t>
  </si>
  <si>
    <t>Deny J0220 or J0221 when billed more than once within a two week period by any provider.</t>
  </si>
  <si>
    <t>If J0220 (INJECTION, ALGLUCOSIDASE ALFA, 10 MG, NOT OTHERWISE SPECIFIED) or J0221 (INJECTION, ALGLUCOSIDASE ALFA, (LUMIZYME), 10 MG) is billed for more than one (1) unique visit every 13 days by any provider and any claim type, then deny additional visits with reason Exceeds Clinical Guidelines.</t>
  </si>
  <si>
    <t>Deny J0220 or J0221 when billed with modifier JW (Drug amount discarded/not administered to any patient) and the units equal or exceed five.</t>
  </si>
  <si>
    <t>If J0220 (INJECTION, ALGLUCOSIDASE ALFA, 10 MG, NOT OTHERWISE SPECIFIED) or J0221 (INJECTION, ALGLUCOSIDASE ALFA, (LUMIZYME), 10 MG) is billed with modifier JW (Drug amount discarded/not administered to any patient) and the units equal or exceed five (5), then deny J0220-JW or J0221-JW with reason Procedure Inappropriately Coded.</t>
  </si>
  <si>
    <t>Drug Label, Myozyme (alglucosidase alfa), May 2014; Drug Label, Lumizyme (alglucosidase alfa), August 2014</t>
  </si>
  <si>
    <t>Deny J0256, J0257 or its administration (S9346) when billed and the patient is less than 18 years of age.</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</si>
  <si>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and the patient's age is less than 18 years, then deny J0256, J0257, or S9346 with reason HCPCS Inappropriate For Age.</t>
  </si>
  <si>
    <t>Drug Label, Aralast NP, (Alpha-1 proteinase inhibitor [human]), April 2010; Drug Label, Prolastin-C (Alpha-1 proteinase inhibitor [human]), October 2009; Drug Label, Zemaira (Alpha-1 proteinase inhibitor [human]), August 2010; Drug Label, Glassia (Alpha-1 proteinase inhibitor [human]), August 2011; Drug Label, Prolastin (Alpha-1 proteinase inhibitor [human]), June 2008</t>
  </si>
  <si>
    <t>Deny J0256, J0257 when billed by any provider more than once within a week.</t>
  </si>
  <si>
    <t>If J0256 (INJECTION, ALPHA 1 PROTEINASE INHIBITOR (HUMAN), NOT OTHERWISE SPECIFIED, 10 MG) or J0257 (INJECTION, ALPHA 1 PROTEINASE INHIBITOR (HUMAN), (GLASSIA), 10 MG) is billed more than once within a six (6) day period of time (visits) by any provider or any claim type, then deny additional billings of J0256 or J0257 with reason Exceeds Clinical Guidelines.</t>
  </si>
  <si>
    <t>Deny J0256, J0257 or its administration (S9346) when billed with a diagnosis for alpha-1-antitrypsin deficiency, and a diagnosis for panacinar emphysema is not also present.</t>
  </si>
  <si>
    <t>If J0256 (INJECTION, ALPHA 1 PROTEINASE INHIBITOR (HUMAN), NOT OTHERWISE SPECIFIED, 10 MG), J0257 (INJECTION, ALPHA 1 PROTEINASE INHIBITOR (HUMAN), (GLASSIA), 10 MG), or S9346 (HOME INFUSION THERAPY, ALPHA-1-PROTEINASE INHIBITOR (E.G., PROLASTIN); ADMINISTRATIVE SERVICES, PROFESSIONAL PHARMACY SERVICES, CARE COORDINATION, AND ALL NECESSARY SUPPLIES AND EQUIPMENT (DRUGS AND NURSING VISITS CODED SEPARATELY), PER DIEM) is billed with a diagnosis for alpha-1-antitrypsin deficiency (ICD-9: 273.4; ICD-10: E88.01) and a diagnosis for panacinar emphysema (ICD-9: 492.8; ICD-10: J43.1) is not present on the claim, then deny J0256, J0257, or S9346 with reason The Diagnosis Codes On The Claim Do Not Support The Billed Procedure Code.</t>
  </si>
  <si>
    <t>Drug label, Prolastin (alpha-1-proteinase inhibitor [human]), June 2008; Drug Label, Glassia (Alpha1-Proteinase Inhibitor (Human)), August 2011</t>
  </si>
  <si>
    <t>Deny J0289 when billed and an FDA approved indication or an approved off-labeled indication is not present on the claim.</t>
  </si>
  <si>
    <t>If J0289 (INJECTION, AMPHOTERICIN B LIPOSOME, 10 MG) is billed and a diagnosis for aspergillosis (ICD-9 code: 117.3; ICD-10 code: B44.0-B44.7, B44.89-B44.9, B48.4), blastomycosis (ICD-9 code: 116.0; ICD-10 code: B40-B40.9), candidiasis (ICD-9 code: 112.4, 112.5, 112.81, 112.83, 112.89, 112.9; ICD-10 code: B37.1, B37.5-B37.7, B37.89, B37.9), coccidioidomycosis (ICD-9 code: 114-114.9; ICD-10 code: B38-B38.9), cryptococcosis (ICD-9 code: 117.5; ICD-10 code: B45-B45.9), histoplasmosis (ICD-9 code: 115-115.99; ICD-10 code: B39-B39.9), leishmaniasis (ICD-9 code: 085.0, 085.1; ICD-10 code: B55.0-B55.1), mucormycosis (ICD-9 code: 117.7; ICD-10 code: B46-B46.9), sporotrichosis (ICD-9 code: 117.1; ICD-10 code: B42-B42.9), febrile neutropenia (ICD-9 code: 288.0-288.09; ICD-10 code: D70-D70.9), bone marrow transplant (ICD-9 code: V42.81; ICD-10 code: Z48.290, Z94.81), liver transplant (ICD-9 code: V42.7; ICD-10 code: Z48.23, Z94.4), pancreas transplant (ICD-9 code: V42.83; ICD-10 code: Z94.83), or small bowel transplant (ICD-9 code: V42.84; ICD-10 code: Z94.82) is not present on the claim, then deny J0289 with reason The Diagnosis Codes On The Claim Do Not Support The Billed Procedure Code.</t>
  </si>
  <si>
    <t>Drug Label, AmBisome (amphotericin B liposome), October 2010; Clinical Pharmacology, amphotericin B liposome, April 2010October ; Micromedix DrugDex, amphotericin B liposome, October 2010</t>
  </si>
  <si>
    <t>Limit J0289 to 35 combined units per date of service when the diagnosis is mucormycosis or neutropenia.</t>
  </si>
  <si>
    <t>.If J0289 (INJECTION, AMPHOTERICIN B LIPOSOME, 10 MG) is billed by any provider with units greater than 35 and the diagnosis on the claim is mucormycosis (ICD-9 code:117.7; ICD-10 code: B46-B46.9) or neutropenia (ICD-9 code: 288.0-288.09; ICD-10 code: D70-D70.9, D76-D76.3), then adjust units to not exceed the maximum allowed per date of service (35) with reason Adjusted Units Because They Exceeded The Amount Allowed. Exclude modifier JW.</t>
  </si>
  <si>
    <t>PHARMACEUTICAL COMPENDIUM</t>
  </si>
  <si>
    <t>GOLD STANDARD CLINICAL PHARMACOLOGY</t>
  </si>
  <si>
    <t>Drug Label, AmBisome (amphotericin B liposome), October 2008; Clinical Pharmacology, amphotericin B liposome, April 2010; Micromedix DrugDex, amphotericin B liposome, October 2010</t>
  </si>
  <si>
    <t>Limit J0289 to 57 combined units per date of service by any provider when the diagnosis is aspergillosis, blastomycosis, candidiasis, histoplasmosis, or sporotrichosis.</t>
  </si>
  <si>
    <t>If J0289 (INJECTION, AMPHOTERICIN B LIPOSOME, 10 MG) is billed by any provider with units greater than 57 and the diagnosis on the claim is aspergillosis (ICD-9 code: 117.3; ICD-10 code: B44.0-B44.7, B44.89-B44.9, B48.4), blastomycosis (ICD-9 code: 116.0; ICD-10 code: B40-B40.9, B48.4), candidiasis (ICD-9 code: 112.4, 112.5, 112.81, 112.83, 112.89, 112.9; ICD-10 code: B37.1, B37.5-B37.7, B37.89-B37.9), histoplasmosis (ICD-9 code: 115-115.99; ICD-10 code: B39-B39.9), or sporotrichosis (ICD-9 code: 117.1; ICD-10 code: B42-B42.9), then adjust units to not exceed the maximum allowed per date of service (57) with reason Adjusted Units Because They Exceeded The Amount Allowed. Exclude modifier JW.</t>
  </si>
  <si>
    <t>Drug Label, AmBisome (amphotericin B liposome), October 2008; Micromedix DrugDex, amphotericin B liposomal, October 2010; Clinical Pharmacology, amphotericin B liposomal, April 2010</t>
  </si>
  <si>
    <t>Limit J0289 to 46 combined units per date of service by any provider when the diagnosis is visceral leishmaniasis.</t>
  </si>
  <si>
    <t>If J0289 (INJECTION, AMPHOTERICIN B LIPOSOME, 10 MG) is billed by any provider with units greater than 46 and the diagnosis on the claim is visceral leishmaniasis (ICD-9 code: 085.0; ICD-10 code: B55.0), then adjust units to not exceed the maximum allowed per date of service (46) with reason Adjusted Units Because They Exceeded The Amount Allowed. Exclude modifier JW.</t>
  </si>
  <si>
    <t>Clinical Pharmacology, amphotericin B liposomal, April 2010; Micromedix DrugDex, amphotericin B liposomal, October 2010</t>
  </si>
  <si>
    <t>Deny J0289 when billed with a diagnosis of neutropenia and a diagnosis indicating fever is not also present on the claim.</t>
  </si>
  <si>
    <t>If J0289 (INJECTION, AMPHOTERICIN B LIPOSOME, 10 MG) is billed with a diagnosis of neutropenia (ICD-9: 288.0-288.09; ICD-10: D70-D70.9) and a diagnosis of fever (ICD-9: 780.60, 780.61; ICD-10: R50.81) is not also on the claim, then deny J0289 with reason The Diagnosis Codes On The Claim Do Not Support The Billed Procedure Code.</t>
  </si>
  <si>
    <t>Drug Label, Ambisome (amphotericin B liposome), October 2008</t>
  </si>
  <si>
    <t xml:space="preserve">Limit J0289 to 12 combined units per date of service by any provider when the diagnosis is bone marrow transplant._x000D_
</t>
  </si>
  <si>
    <t>If J0289 (INJECTION, AMPHOTERICIN B LIPOSOME, 10 MG) is billed by any provider and any claim type with units greater than 12 and the diagnosis on the claim is bone marrow transplant (ICD-9 code: V42.81; ICD-10 code: Z48.290, Z94.81), then adjust units to not exceed the maximum allowed per date of service (12) with reason Adjusted Units Because They Exceeded The Amount Allowed. Exclude modifier JW.</t>
  </si>
  <si>
    <t>THOMSON MICROMEDIX DRUGDEX</t>
  </si>
  <si>
    <t>Micromedex DrugDex, (amphotericin B liposome), October 2010</t>
  </si>
  <si>
    <t>Limit J0289 to 23 combined units per date of service by any provider when the diagnosis is liver transplant, pancreas transplant, or small bowel transplant.</t>
  </si>
  <si>
    <t>If J0289 (INJECTION, AMPHOTERICIN B LIPOSOME, 10 MG) is billed by any provider and any claim type with units greater than 23 and the diagnosis on the claim is liver transplant (ICD-9 code:V42.7; ICD-10 code: Z48.23, Z94.4), pancreas transplant (ICD-9 code: V42.83; Z94.83), or small bowel transplant (ICD-9 code: V42.84; ICD10 code: Z94.82), then adjust units to not exceed the maximum allowed per date of service (23) with reason Adjusted Units Because They Exceeded The Amount Allowed. Exclude modifier JW.</t>
  </si>
  <si>
    <t>Clinical Pharmacology, amphotericin B liposome, April 2010</t>
  </si>
  <si>
    <t>Limit J0289 to 57 combined units per date of service by any provider when the diagnosis is coccidioidomycosis or cryptococcosis and a diagnosis for human immunodeficiency virus is not also present on the claim.</t>
  </si>
  <si>
    <t>If J0289 (INJECTION, AMPHOTERICIN B LIPOSOME, 10 MG) is billed by any provider and any claim type with units greater than 57 and the diagnosis on the claim is coccidioidomycosis (ICD-9:114-114.9; ICD-10: B38-B38.9) or cryptococcosis (ICD-9: 117.5; ICD-10: B45-B45.9) and a diagnosis for human immunodeficiency virus (ICD-9: 042, 079.53; ICD-10: B20, B97.35) is not also present on the claim, then adjust units to not exceed the maximum allowed per date of service (57) with reason Adjusted Units Because They Exceeded The Amount Allowed. Exclude modifier JW.</t>
  </si>
  <si>
    <t>Drug Label, Ambisome (amphotericin B liposome), October 2008; Clinical Pharmacology, amphotericin B liposome, April 2010; Micromedex DrugDex, amphotericin B liposome, October 2010</t>
  </si>
  <si>
    <t>Limit J0289 to 69 combined units per date of service by any provider per day when billed by any provider.</t>
  </si>
  <si>
    <t>If J0289 (INJECTION, AMPHOTERICIN B LIPOSOME, 10 MG) is billed with units greater than 69 by any provider and any claim type, then adjust units to not exceed the maximum allowed per date of service (69) with reason Adjusted Units Because They Exceeded The Amount Allowed.</t>
  </si>
  <si>
    <t>Deny J7194 when billed and an FDA approved indication is not present.</t>
  </si>
  <si>
    <t>If J7194 (FACTOR IX, COMPLEX, PER I.U.) is billed and a diagnosis of congenital factor IX disorder (ICD-9 code: 286.1; ICD-10 code: D67), clotting disorders due to severe liver disease (ICD-9 code: 286.7; ICD-10 code: D68.4), Factor VII deficiency or Factor X deficiency (ICD-9 code: 286.3; ICD-10 code: D68.2), Hemophilia A (ICD-9 code: 286.0; ICD-10 code: D66), or inhibitors to factor VIII (ICD-9 code: 286.59; ICD-10 code: D68.318) is not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</si>
  <si>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 September 2010; Micromedex DrugDex, Factor IX, April 2013</t>
  </si>
  <si>
    <t>Deny J7194 when billed with a diagnosis of Hemophilia A, and a diagnosis of inhibitors to Factor VIII is not present on the claim.</t>
  </si>
  <si>
    <t>If J7194 (FACTOR IX, COMPLEX, PER I.U.) is billed with a diagnosis of hemophilia A (ICD-9 code: 286.0; ICD-10 code: D66) and a diagnosis of inhibitors to factor VIII (ICD-9 code: 286.59; ICD-10 code: D68.318) is not also present on the claim header, then deny J7194 with reason The Diagnosis Codes On The Claim Do Not Support The Billed Procedure Code.</t>
  </si>
  <si>
    <t>Drug Label, Profilnine SD (Factor IX complex), August 2011; Drug Label, Proplex T (Factor IX Complex [heat treated]), November 2002; Clinical Pharmacology, Factor IX concentrates, September 2010; Micromedex DrugDex, Factor IX, April 2013</t>
  </si>
  <si>
    <t>Deny J7193, J7195, J7200, or J7201 when billed and an FDA approved indication is not present.</t>
  </si>
  <si>
    <t>If C9133 (Deleted on 01/01/2015; to report use J7200), C9135 (Deleted on 01/01/2015), J7193 (FACTOR IX (ANTIHEMOPHILIC FACTOR, PURIFIED, NON-RECOMBINANT) PER I.U.), J7195 (INJECTION, FACTOR IX (ANTIHEMOPHILIC FACTOR, RECOMBINANT) PER IU, NOT OTHERWISE SPECIFIED), J7200 (INJECTION, FACTOR IX, (ANTIHEMOPHILIC FACTOR, RECOMBINANT), RIXUBIS, PER IU), or J7201 (INJECTION, FACTOR IX, FC FUSION PROTEIN (RECOMBINANT), PER IU) is billed and ICD-9 diagnosis 286.1 (CONGENITAL FACTOR IX DISORDER) or ICD-10 diagnosis D67 (Hereditary factor IX deficiency) is not present on the claim, then deny C9133, C9135, J7193, J7195, J7200, or J7201 with reason The Diagnosis Codes On The Claim Do Not Support The Billed Procedure Code.</t>
  </si>
  <si>
    <t>Drug Label, Mononine (Coagulation factor IX [human]), October 2011; Drug Label, BeneFIX (Coagulation factor IX [recombinant]), October 2011; Drug Label, Rixubis (Coagulation factor IX [recombinant), September 2014; Drug Label, Alprolix (Coagulation factor IX [recombinant], Fc fusion protein), March 2014</t>
  </si>
  <si>
    <t>Deny J7189 when billed and a FDA approved indication is not present.</t>
  </si>
  <si>
    <t>If J7189 (FACTOR VIIA (ANTIHEMOPHILIC FACTOR, RECOMBINANT), PER 1 MICROGRAM) is billed and a diagnosis of acquired hemophilia (factor VIII deficiency), factor VII deficiency, hemophilia A or hemophilia B with inhibitors to factor VIII or factor IX, hemorrhage due to thrombocytopenia (including Glanzmann's thrombasthenia), reversal of oral anticoagulant therapy or coumarin toxicity, or von Willebrand's disease is not present on the claim header, then deny J7189 with reason The Diagnosis Codes On The Claim Do Not Support The Billed Procedure Code. ICD-9 diagnosis codes: 286.0, 286.1, 286.3, 286.4, 286.52, 286.59, 286.7, 287.1, E934.2; ICD-10 diagnosis codes: D66-D67, D68.0, D68.2, D68.311, D68.318-D68.32, D69.1, T45.511-T45.515S.</t>
  </si>
  <si>
    <t>Drug Label, NovoSeven RT (coagulation factor VIIa [recombinant]), December 2012; Clinical Pharmacology, factor VIIa [ recombinant], September 2010; Micromedix DrugDex, coagulation factor VIIa [recombinant], April 2013</t>
  </si>
  <si>
    <t>Deny J7189 when billed with a diagnosis of hemophilia A or hemophilia B, and a diagnosis of inhibitors to factor VIII or factor IX is not present on the claim header.</t>
  </si>
  <si>
    <t>If J7189 (FACTOR VIIA (ANTIHEMOPHILIC FACTOR, RECOMBINANT), PER 1 MICROGRAM) is billed with a diagnosis of hemophilia A (ICD-9: 286.0; ICD-10: D66) or hemophilia B (ICD-9: 286.1; ICD-10: D67) and a diagnosis of inhibitors to factor VIII or factor IX (ICD-9: 286.59; ICD-10: D68.318) is not also present on the claim header, then deny J7189 with reason The Diagnosis Codes On The Claim Do Not Support The Billed Procedure Code.</t>
  </si>
  <si>
    <t>Drug Label, NovoSevenRT (coagulation factor VIIa [recombinant]), December 2012; Clinical Pharmacology, factor VIIa [recombinant], September 2010; Micromedex DrugDex, coagulation factor VIIa [recombinant], April 2013</t>
  </si>
  <si>
    <t>Deny J7189 when billed with a diagnosis of acquired coagulation factor deficiency, and a diagnosis of coumarin toxicity is not present on the claim header.</t>
  </si>
  <si>
    <t>If J7189 (FACTOR VIIA (ANTIHEMOPHILIC FACTOR, RECOMBINANT), PER 1 MICROGRAM) is billed with a diagnosis of acquired coagulation factor deficiency (ICD-9 code: 286.7; ICD-10 code: D68.32) and a diagnosis of coumarin toxicity (ICD-9 code: E934.2; ICD-10 code: T45.511-T45.515S) is not also present on the claim header, then deny J7189 with reason The Diagnosis Codes On The Claim Do Not Support The Billed Procedure Code.</t>
  </si>
  <si>
    <t>Deny J7185, J7188, or J7190-J7192 when billed and a FDA approved indication is not present.</t>
  </si>
  <si>
    <t>If J7185 (INJECTION, FACTOR VIII (ANTIHEMOPHILIC FACTOR, RECOMBINANT) (XYNTHA), PER I.U.), J7188 (INJECTION, FACTOR VIII (ANTIHEMOPHILIC FACTOR, RECOMBINANT), (OBIZUR), PER I.U.), J7190 (FACTOR VIII (ANTIHEMOPHILIC FACTOR, HUMAN) PER I.U.), J7191 (FACTOR VIII (ANTIHEMOPHILIC FACTOR (PORCINE)), PER I.U.), J7192 (FACTOR VIII (ANTIHEMOPHILIC FACTOR, RECOMBINANT) PER I.U., NOT OTHERWISE SPECIFIED), or Q2023 (Deleted on 01/01/2010; to report use J7185) is billed and a diagnosis of hemophilia A (ICD-9: 286.0; ICD-10: D66) or inhibitors to Factor VIII (ICD-9: 286.59; ICD-10: D68.318) is not present on the claim header, then deny J7185, J7188, J7190, J7191, J7192, or Q2023 with reason The Diagnosis Codes On The Claim Do Not Support The Billed Procedure Code.</t>
  </si>
  <si>
    <t>Drug Label: Xyntha (antihemophilic factor (recombinant)), July 2012; Xyntha Solofuse (antihemophilic factor (recombinant)), July 2012; Hemofil M (antihemophilic factor (human)), November 2010; Koate-DVI (antihemophilic factor (human)), June 2011; Monarc-M (antihemophilic factor (human)), April 2005; Monoclate-P (antihemophilic factor (human) factor VIII:C), October 2010; Advate (antihemophilic factor (recombinant)), December 2011; Helixate FS (antihemophilic factor (recombinant)), April 2011; Kogenate FS (antihemophilic factor (recombinant)), January 2013; Kogenate FS with Bioset (antihemophilic factor (recombinant)), January 2013; Recombinate (antihemophilic factor (recombinant)), March 2010; Obizur (antihemophilic factor [recombinant], October 2014; Clinical Pharmacology, antihemophilic factor, AHF, factor VIII, August 2011; Micromedex DrugDex, antihemophilic factor, November 2012</t>
  </si>
  <si>
    <t>Deny J7186 when billed and a FDA approved indication is not present.</t>
  </si>
  <si>
    <t>If J7186 (INJECTION, ANTIHEMOPHILIC FACTOR VIII/VON WILLEBRAND FACTOR COMPLEX (HUMAN), PER FACTOR VIII I.U.) is billed and a diagnosis for Factor VIII deficiency (ICD-9: 286.0; ICD-10: D66) or von Willebrand's disease (ICD-9: 286.4; ICD-10: D68.0) is not present on the claim, then deny J7186 with reason The Diagnosis Codes On The Claim Do Not Support The Billed Procedure Code.</t>
  </si>
  <si>
    <t>Drug Label, Alphanate (antihemophilic factor/von Willebrand factor complex [human]), June 2011; Clinical Pharmacology, Antihemophilic factor, AHF, Factor VIII, August 2011</t>
  </si>
  <si>
    <t>Deny J7180 when billed and a FDA approved indication is not present.</t>
  </si>
  <si>
    <t>If J7180 (INJECTION, FACTOR XIII (ANTIHEMOPHILIC FACTOR, HUMAN), 1 I.U.) is billed and a diagnosis of congenital deficiency of factor XIII (ICD-9 code: 286.3; ICD-10 code: D68.2) is not present on the claim header, then deny J7180 with reason The Diagnosis Codes On The Claim Do Not Support The Billed Procedure Code.</t>
  </si>
  <si>
    <t>Drug Label, Corifact (Factor XIII [FXIII] Concentrate [Human]), February 2011; Clinical Pharmacology, Factor XIII Concentrate, August 2012; Micromedex DrugDex, Factor XIII, March 2013</t>
  </si>
  <si>
    <t>Deny J7180 when billed by any provider more than once per month.</t>
  </si>
  <si>
    <t>If J7180 (INJECTION, FACTOR XIII (ANTIHEMOPHILIC FACTOR, HUMAN), 1 I.U.) is billed for more than one (1) unique visit every 27 days by any provider and any claim type, then deny additional visits with reason Exceeds Clinical Guidelines.</t>
  </si>
  <si>
    <t>Drug Label, Corifact (Factor XIII [FXIII] Concentrate [Human]), January 2013; Clinical Pharmacology, Factor XIII Concentrate, August 2012; Micromedex DrugDex, Factor XIII, March 2013</t>
  </si>
  <si>
    <t xml:space="preserve">Limit J7180 to 5112 combined units per date of service by any provider._x000D_
</t>
  </si>
  <si>
    <t>If J7180 (INJECTION, FACTOR XIII (ANTIHEMOPHILIC FACTOR, HUMAN), 1 I.U.) is billed with units greater than 5112 by any provider and any claim type, then adjust units to not exceed the maximum allowed per date of service (5112) with reason Adjusted Units Because They Exceeded The Amount Allowed. Exception Modifier JW</t>
  </si>
  <si>
    <t>Deny J7180 when billed with modifier JW Drug amount discarded/not administered to any patient) and the units equal or exceed 1600.</t>
  </si>
  <si>
    <t>If J7180 (INJECTION, FACTOR XIII (ANTIHEMOPHILIC FACTOR, HUMAN), 1 I.U.) is billed with modifier JW (Drug amount discarded/not administered to any patient) and the units equal or exceed 1600, then deny J7180-JW with reason Procedure Inappropriately Coded.</t>
  </si>
  <si>
    <t>Deny J7198 when billed and a FDA approved indication is not present.</t>
  </si>
  <si>
    <t>If J7198 (ANTI-INHIBITOR, PER I.U.) is billed and a diagnosis for Hemophilia A (ICD-9: 286.0; ICD-10: D66), Hemophilia B (ICD-9: 286.1; ICD-10: D67), congenital deficiency of other clotting factors (ICD-9: 286.3; ICD-10: D68.2), von Willebrand's disease (ICD-9: 286.4; ICD-10: D68.0), or hemorrhagic disorder due to intrinsic circulating anticoagulants (ICD-9: 286.59; ICD-10: D68.318) is not present on the claim, then deny J7198 with reason The Diagnosis Codes On The Claim Do Not Support The Billed Procedure Code.</t>
  </si>
  <si>
    <t>Drug Label, Autoplex T (Anti-Inhibitor Coagulant Complex Heat Treated), January 2009; Drug Label, FEIBA VH (Anti-Inhibitor Coagulant Complex Vapor Heated), February 2011; Clinical Pharmacology, anti-inhibitor coagulant complex, August 2010</t>
  </si>
  <si>
    <t xml:space="preserve">Deny J7198 when billed with a diagnosis of hemophilia A or hemophilia B, and a diagnosis of hemorrhagic disorder due to intrinsic circulating anticoagulants is not present on the claim._x000D_
</t>
  </si>
  <si>
    <t>If J7198 (ANTI-INHIBITOR, PER I.U.) is billed with a diagnosis of hemophilia A (ICD-9: 286.0; ICD-10: D66) or hemophilia B (ICD-9: 286.1; ICD-10: D67) and a diagnosis of hemorrhagic disorder due to intrinsic circulating anticoagulants (ICD-9: 286.59; ICD-10: D68.318) is not also present on the claim, then deny J7198 with reason The Diagnosis Codes On The Claim Do Not Support The Billed Procedure Code.</t>
  </si>
  <si>
    <t>Drug Label, Autoplex T (Anti-Inhibitor Coagulant Complex Heat Treated), January 2009; Drug Label, Feiba NF (Anti-inhibitor Coagulant Complex), February 2011</t>
  </si>
  <si>
    <t>Deny J7605 when billed and a diagnosis of chronic obstructive pulmonary disease (COPD) and allied conditions, or pneumoconioses and other lung diseases due to external agents is not present on the claim.</t>
  </si>
  <si>
    <t>If J7605 (ARFORMOTEROL, INHALATION SOLUTION, FDA APPROVED FINAL PRODUCT, NON-COMPOUNDED, ADMINISTERED THROUGH DME, UNIT DOSE FORM, 15 MICROGRAMS) is billed and a diagnosis of chronic obstructive pulmonary disease (COPD) and allied conditions or pneumoconioses and other lung diseases due to external agents (ICD-9 codes: 490-508.9; ICD-10 codes: J40-J70.9) is not present on the claim, then deny J7605 with reason The Diagnosis Codes On The Claim Do Not Support The Billed Procedure Code.</t>
  </si>
  <si>
    <t>Drug Label, Brovana, (arformoterol tartate), February 2012</t>
  </si>
  <si>
    <t>Deny J7605 when billed and the patient is less than 18 years of age.</t>
  </si>
  <si>
    <t>If J7605 (ARFORMOTEROL, INHALATION SOLUTION, FDA APPROVED FINAL PRODUCT, NON-COMPOUNDED, ADMINISTERED THROUGH DME, UNIT DOSE FORM, 15 MICROGRAMS) is billed and the patient's age is less 18 years, then deny J7605 with reason HCPCS Inappropriate For Age.</t>
  </si>
  <si>
    <t>Drug Label, Brovana, (arformoterol tartate), January 2011</t>
  </si>
  <si>
    <t>Deny J9019 when billed and a diagnosis of acute lymphoblastic leukemia is not present on the claim.</t>
  </si>
  <si>
    <t>If C9289 (Deleted on 01/01/2013; to report use J9019) or J9019 (INJECTION, ASPARAGINASE (ERWINAZE), 1,000 IU) is billed and a diagnosis of acute lymphoblastic leukemia (ICD-9 codes: 204.0-204.02; ICD-10 codes: C91.0-C91.02) is not present on the claim header, then deny C9289 or J9019 with reason The Diagnosis Codes On The Claim Do Not Support The Billed Procedure Code.</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</si>
  <si>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 LCD: A/BMAC/J5/L28576/R-07-01-2015; A/BMAC/J8/L28576/R-07-01-2015; A/BMAC/J5/L35053/R-10-01-2015; A/BMAC/J8/L35053/R-10-01-2015</t>
  </si>
  <si>
    <t>Deny J9019 when billed with modifier JW (Drug amount discarded/not administered to any patient) and the units equal or exceed 10.</t>
  </si>
  <si>
    <t>If C9289 (Deleted on 01/01/2013; to report use J9019) or J9019 (INJECTION, ASPARAGINASE (ERWINAZE), 1,000 IU) is billed with modifier JW (Drug amount discarded/not administered to any patient) and the units equal or exceed 10, then deny C9289-JW or J9019-JW with reason Procedure Inappropriately Coded.</t>
  </si>
  <si>
    <t>Drug Label, Erwinaze (asparaginase Erwinia chrysanthemi), December 2014</t>
  </si>
  <si>
    <t>Limit J9019 to 62 units per date of service when billed by any provider.</t>
  </si>
  <si>
    <t>If C9289 (Deleted on 01/01/2013; to report use J9019) or J9019 (INJECTION, ASPARAGINASE (ERWINAZE), 1,000 IU) is billed with units greater than 62 by any provider and any claim type, then adjust units to not exceed the maximum allowed per date of service (62 units of C9289 or J9019) with reason Adjusted Units Because They Exceeded The Amount Allowed. Exclude Modifier JW</t>
  </si>
  <si>
    <t>Drug Label, Erwinaze (asparaginase Erwinia chrysanthemi), December 2014; Clinical Pharmacology, asparaginase Erwinia chrysanthemi, December 2014; Micromedex DrugDex, asparaginase Erwinia chrysanthemi, June 2015; AHFS Drug Information, asparaginase (Erwinia chrysanthemi), 2013; NCCN, asparaginase Erwinia chrysanthemi, July 2015</t>
  </si>
  <si>
    <t>Deny 27412 (Autologous chondrocyte implantation, knee) when billed and J7330 (Autologous cultured chondrocytes, implant) has not been billed for the same date of service by any provider.</t>
  </si>
  <si>
    <t>12349.2</t>
  </si>
  <si>
    <t>If 27412 (Autologous chondrocyte implantation, knee) is billed and J7330 (AUTOLOGOUS CULTURED CHONDROCYTES, IMPLANT) has not been billed for the same date of service by any provider (either paid or denied), then deny 27412 with reason Service Denied Because The Related Or Qualifying Service Was Not Paid Or Identified.</t>
  </si>
  <si>
    <t>Drug Label, Carticel (Autologous cultured chondrocytes implant), June 2007</t>
  </si>
  <si>
    <t>Limit J7330 to three combined units per date of service when billed by any provider.</t>
  </si>
  <si>
    <t>If J7330 (AUTOLOGOUS CULTURED CHONDROCYTES, IMPLANT) is billed with greater than three units by any provider and any claim type, then adjust units to not exceed the maximum allowed per date of service (3 units of J7330) with reason Adjusted Units Because They Exceeded the Allowed Amount.</t>
  </si>
  <si>
    <t>Drug Label, Carticel (Autologous cultured chondrocytes, implant), November2015</t>
  </si>
  <si>
    <t>Deny J7330 when billed and autologous chondrocyte implantation of knee has not been billed for the same date of service by any provider.</t>
  </si>
  <si>
    <t>If J7330 (AUTOLOGOUS CULTURED CHONDROCYTES, IMPLANT) is billed and 27412 (Autologous chondrocyte implantation, knee) has not been billed for the same date of service by any provider, then deny J7330 with reason Service Denied Because The Related Or Qualifying Service Was Not Paid Or Identified.</t>
  </si>
  <si>
    <t>Drug Label, Carticel (Autologous cultured chondrocytes, implant), June 2007</t>
  </si>
  <si>
    <t>Deny J7330 when billed without a FDA approved indication or an approved off-labeled indication on the claim.</t>
  </si>
  <si>
    <t>If J7330 (AUTOLOGOUS CULTURED CHONDROCYTES, IMPLANT) is billed and an ICD-9 diagnosis of 717.9 (UNSPECIFIED INTERNAL DERANGEMENT OF KNEE), 719.96 (UNSPECIFIED DISORDER OF LOWER LEG JOINT), 732.7 (OSTEOCHONDRITIS DISSECANS), 733.90 (DISORDER OF BONE AND CARTILAGE UNSPECIFIED), 733.92 (CHONDROMALACIA), 836.0 (TEAR OF MEDIAL CARTILAGE OR MENISCUS OF KNEE CURRENT), 836.1 (TEAR OF LATERAL CARTILAGE OR MENISCUS OF KNEE CURRENT), or 836.2 (OTHER TEAR OF CARTILAGE OR MENISCUS OF KNEE CURRENT); or ICD-10 diagnosis of M23.0-M23.42 (Cystic meniscus; Derangement of meniscus due to old tear or injury; Other meniscus derangements; Loose body in knee), M23.8-M23.8X9 (Other internal derangements of knee), M23.9-M23.92 (Unspecified internal derangement of knee), M92.5-M92.52 (Juvenile osteochondrosis of tibia and fibula), M93.26-M93.269 (Osteochondritis dissecans knee), M93.86-M93.869 (Other specified osteochondropathies lower leg), M94.26-M94.269 (Chondromalacia, knee), M94.8X6 (Other specified disorders of cartilage, lower leg), or M94.9 (Disorder of cartilage, unspecified) is not present on the claim header, then deny J7330 with reason The Diagnosis Codes On The Claim Do Not Support The Billed Procedure Code.</t>
  </si>
  <si>
    <t>Deny J7330 when billed and the patient is less than 18 years of age.</t>
  </si>
  <si>
    <t>If J7330 (AUTOLOGOUS CULTURED CHONDROCYTES, IMPLANT) is billed and the patient's age is less than 18 years, then deny J7330 with reason HCPCS Inappropriate For Age.</t>
  </si>
  <si>
    <t xml:space="preserve">Deny J7330 when billed and arthroscopy of knee has not been billed by any provider within the previous month._x000D_
</t>
  </si>
  <si>
    <t>If J7330 (AUTOLOGOUS CULTURED CHONDROCYTES, IMPLANT) is billed and 29870 (Arthroscopy, knee, diagnostic, with or without synovial biopsy (separate procedure)), 29874 (Arthroscopy, knee, surgical; for removal of loose body or foreign body (eg, osteochondritis dissecans fragmentation, chondral fragmentation)), 29877 (Arthroscopy, knee, surgical; debridement/shaving of articular cartilage (chondroplasty)), or S2112 (ARTHROSCOPY, KNEE, SURGICAL FOR HARVESTING OF CARTILAGE (CHONDROCYTE CELLS)) has not been billed within the preceding 28 days by any provider, then deny J7330 with reason Service Denied Because The Related Or Qualifying Service Was Not Paid Or Identified.</t>
  </si>
  <si>
    <t>Deny J7330 when the patient's age is greater than 65 years.</t>
  </si>
  <si>
    <t>If J7330 (AUTOLOGOUS CULTURED CHONDROCYTES, IMPLANT) is billed and the patient's age is greater than 65 years, then deny J7330 with reason HCPCS Inappropriate For Age.</t>
  </si>
  <si>
    <t>Label, Carticel (Autologous cultured chondrocytes, implant), June 2007</t>
  </si>
  <si>
    <t>Deny J9025 when billed with modifier JW (Drug amount discarded/not administered to any patient) and the units equal or exceed 100.</t>
  </si>
  <si>
    <t>If J9025 (INJECTION, AZACITIDINE, 1 MG) is billed with modifier JW (Drug amount discarded/not administered to any patient) and the units equal or exceed 100, then deny J9025-JW with reason Procedure Inappropriately Coded.</t>
  </si>
  <si>
    <t>Drug Label, Vidaza (azacitidine), August 2008</t>
  </si>
  <si>
    <t>Deny J0475 (Injection, Baclofen, 10 mg.) or J0476 (Injection Baclofen 50 mcg for intrathecal trial) when billed and the patient is less than four years of age.</t>
  </si>
  <si>
    <t>If J0475 (INJECTION, BACLOFEN, 10 MG) or J0476 (INJECTION, BACLOFEN, 50 MCG FOR INTRATHECAL TRIAL) is billed and the patient age is less than four (4) years, then deny J0475 or J0476 with reason, HCPCS Inappropriate for Age.</t>
  </si>
  <si>
    <t>Drug Label, Lioresal intrathecal (baclofen intrathecal), September 2010</t>
  </si>
  <si>
    <t>Deny J0480 when billed and a diagnosis of acute graft-versus-host disease following stem cell transplant, kidney transplant rejection prophylaxis, or liver transplant rejection prophylaxis is not present on the claim.</t>
  </si>
  <si>
    <t>If J0480 (INJECTION, BASILIXIMAB, 20 MG) is billed and a diagnosis of acute graft-versus-host disease following stem cell transplant (ICD-9 codes: 279.51, 279.53, 996.88; ICD-10 codes: D89.810, D89.812, T86.5), kidney transplant rejection prophylaxis (ICD-9 code: V42.0; ICD-10 codes: Z48.22, Z94.0), or liver transplant rejection prophylaxis (ICD-9 code: V42.7; ICD-10 codes: Z48.23, Z94.4) is not present on the claim header, then deny J0480 with reason The Diagnosis Codes On The Claim Do Not Support The Billed Procedure Code.</t>
  </si>
  <si>
    <t>Drug Label, Simulect (basiliximab), September 2005; Clinical Pharmacology, basiliximab, September 2012; Micromedex DrugDex, basiliximab, August 2014; AHFS-DI, basiliximab, January 2014</t>
  </si>
  <si>
    <t>Deny J0480 when billed with a diagnosis of acute graft-versus-host disease and a diagnosis of complication of stem cell transplant is not present.</t>
  </si>
  <si>
    <t>If J0480 (INJECTION, BASILIXIMAB, 20 MG) is billed with a diagnosis of acute graft-versus-host disease (ICD-9 codes: 279.51, 279.53; ICD-10 codes: D89.810, D89.812) and a diagnosis of complication of stem cell transplant (ICD-9 code: 996.88; ICD-10 code: T86.5) is not also present on the claim, then deny J0480 with reason The Diagnosis Codes On The Claim Do Not Support The Billed Procedure Code</t>
  </si>
  <si>
    <t>ICD-9-CM Manual; ICD-10-CM Manual</t>
  </si>
  <si>
    <t>Limit J0480 to one unit per date of service by any provider.</t>
  </si>
  <si>
    <t>If J0480 (INJECTION, BASILIXIMAB, 20 MG) is billed with units greater than one (1) by any provider and any claim type, then adjust units to not exceed the maximum allowed per date of service (1 unit of J0480) with reason Adjusted Units Because They Exceeded The Amount Allowed.</t>
  </si>
  <si>
    <t>Deny J0480 when billed and a kidney or liver transplantation has not been billed and paid by any provider on the same date of service or in the previous five days.</t>
  </si>
  <si>
    <t>If J0480 (INJECTION, BASILIXIMAB, 20 MG) is billed and a kidney transplantation (50360, 50365) or liver transplantation (47135) has not been billed and paid by any provider and any claim type on the same date of service or in the previous five (5) days, then deny J0480 with reason Service Denied Because The Related Or Qualifying Service Was Not Paid Or Identified.</t>
  </si>
  <si>
    <t>Deny J0480 when billed by any provider more than two visits in a patient's lifetime and the diagnosis is kidney transplant rejection prophylaxis or liver transplant rejection prophylaxis.</t>
  </si>
  <si>
    <t>If J0480 (INJECTION, BASILIXIMAB, 20 MG) is billed for more than two (2) unique visits in a patient's lifetime and the diagnosis on the claim is kidney transplant rejection prophylaxis (ICD-9 code: V42.0; ICD-10 codes: Z48.22, Z94.0) or liver transplant rejection prophylaxis (ICD-9 code: V42.7; ICD-10 codes: Z48.23, Z94.4) by any provider and any claim type, then deny additional visits with reason Exceeds Clinical Guidelines.</t>
  </si>
  <si>
    <t>Deny J0480 when billed and the patient is less than 18 years of age and the diagnosis is acute graft-versus-host disease.</t>
  </si>
  <si>
    <t>If J0480 (INJECTION, BASILIXIMAB, 20 MG) is billed and the patient's age is less than 18 years and the diagnosis on the claim is acute graft-versus-host disease (ICD-9 codes: 279.51, 279.53; ICD-10 codes: D89.810, D89.812), then deny J0480 with reason HCPCS Inappropriate For Age.</t>
  </si>
  <si>
    <t>Micromedex DrugDex, basiliximab, August 2014</t>
  </si>
  <si>
    <t>Deny J0485 when billed and a diagnosis of kidney transplant rejection prophylaxis is not present.</t>
  </si>
  <si>
    <t>If J0485 (INJECTION, BELATACEPT, 1 MG) is billed and a diagnosis of kidney transplant rejection prophylaxis (ICD-9 code: V42.0; ICD-10 codes: Z48.22, Z94.0) is not present on the claim header, then deny J0485 with reason The Diagnosis Codes On The Claim Do Not Support The Billed Procedure Code.</t>
  </si>
  <si>
    <t>Drug Label, Nulojix (belatacept), May 2014; Clinical Pharmacology, belatacept, September 2012; Micromedex DrugDex, belatacept, August 2014; AHFS-DI, belatacept, January 2014; LCD: DMEMAC: J-A/L11531/R-01-01-2014; J-B/L27036/R-01-01-2014; J-C/L11521/R-01-01-2014; J-D/L68/R-01-01-2014</t>
  </si>
  <si>
    <t>Limit J0485 to 1138 combined units per date of service by any provider.</t>
  </si>
  <si>
    <t>If J0485 (INJECTION, BELATACEPT, 1 MG) is billed with units greater than 1138 by any provider and any claim type, then adjust units to not exceed the maximum allowed per date of service (1138 unit of J0485) with reason Adjusted Units Because They Exceeded The Amount Allowed.</t>
  </si>
  <si>
    <t>Drug Label, Nulojix (belatacept), May 2014; Clinical Pharmacology, belatacept, September 2012; Micromedex DrugDex, belatacept, August 2014; AHFS-DI, belatacept, January 2014</t>
  </si>
  <si>
    <t>Deny J0485 when billed and the patient is less than 18 years of age.</t>
  </si>
  <si>
    <t>If J0485 (INJECTION, BELATACEPT, 1 MG) is billed and the patient's age is less than 18 years, then deny J0485 with reason HCPCS Inappropriate For Age.</t>
  </si>
  <si>
    <t>Deny J0485 when billed with modifier JW (Drug amount discarded/not administered to any patient) and the units equal or exceed 250.</t>
  </si>
  <si>
    <t>If J0485 (INJECTION, BELATACEPT, 1 MG) is billed with modifier JW (Drug amount discarded/not administered to any patient) and the units equal or exceed 250, then deny J0485-JW with reason Procedure Inappropriately Coded.</t>
  </si>
  <si>
    <t>Drug Label, Nulojix (belatacept), May 2014</t>
  </si>
  <si>
    <t>Deny J0490 when billed and the diagnosis is not systemic lupus erythematosus.</t>
  </si>
  <si>
    <t>If J0490 (INJECTION, BELIMUMAB, 10 MG) or Q2044 (Deleted on 01/01/2012; to report use J0490) is billed and a diagnosis of ICD-9 code 710.0 (SYSTEMIC LUPUS ERYTHEMATOSUS) or ICD-10 code M32.1- M32.9 (Systemic lupus erythematosus) is not present on the claim header, then deny J0490 or Q2044 with reason The Diagnosis Codes On The Claim Do Not Support The Billed Procedure Code.</t>
  </si>
  <si>
    <t>Drug Label, Benlysta (belimumab), March 2011; Clinical Pharmacology, belimumab, March 2011; Micromedex DrugDex, belimumab, November 2011; LCD: A/BMAC/J4/L26756/R-01-01-2012</t>
  </si>
  <si>
    <t>Limit J0490 to 114 combined units per date of service by any provider.</t>
  </si>
  <si>
    <t>If J0490 (INJECTION, BELIMUMAB, 10 MG) or Q2044 (Deleted on 01/01/2012; to report use J0490) is billed with units greater than 114 by any provider and any claim type, then adjust units to not exceed the maximum allowed per date of service (114) with reason Adjusted Units Because They Exceeded The Amount Allowed. Exclude Modifier JW</t>
  </si>
  <si>
    <t>Drug Label, Benlysta (belimumab), March 2011; Clinical Pharmacology, belimumab, March 2011;_x000D_
Micromedex DrugDex, belimumab, November 2011</t>
  </si>
  <si>
    <t>Deny J0490 when billed by any provider more than one visit every two weeks.</t>
  </si>
  <si>
    <t>If J0490 (INJECTION, BELIMUMAB, 10 MG) or Q2044 (Deleted on 01/01/2012; to report use J0490) is billed for more than one (1) unique visit every 13 days by any provider and any claim type, then deny additional visits with reason Exceeds Clinical Guidelines.</t>
  </si>
  <si>
    <t>Deny J0490 when billed and the patient is less than 18 years of age.</t>
  </si>
  <si>
    <t>If J0490 (INJECTION, BELIMUMAB, 10 MG) or Q2044 (Deleted on 01/01/2012; to report use J0490) is billed and the patient's age is less than 18 years, then deny J0490 or Q2044 with reason HCPCS Inappropriate For Age.</t>
  </si>
  <si>
    <t>Deny J0490 when billed on the same date of service or within the same month of the administration of a live vaccine by any provider.</t>
  </si>
  <si>
    <t>If J0490 (INJECTION, BELIMUMAB, 10 MG) or Q2044 (Deleted on 01/01/2012; to report use J0490) is billed and a live vaccine code has been billed for the same date of service or in the previous 30 days by any provider or any claim type, then deny J0490 or Q2044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</si>
  <si>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Benlysta (belimumab), March 2011; Clinical Pharmacology, belimumab, March 2011;Micromedex DrugDex, belimumab, November 2011</t>
  </si>
  <si>
    <t>Deny J0490 when billed with modifier JW and the units equal or exceed 12.</t>
  </si>
  <si>
    <t>If J0490 (INJECTION, BELIMUMAB, 10 MG) or Q2044 (Deleted on 01/01/2012; to report use J0490) is billed with modifier JW (Drug amount discarded/not administered to any patient) and the units equal or exceed 12, then deny J0490-JW or Q2044-JW with reason Procedure Inappropriately Coded.</t>
  </si>
  <si>
    <t>Drug Label, Benlysta (belimumab), March 2011</t>
  </si>
  <si>
    <t>Deny 96374-97346 (Nonchemotherapy administration intravenous push technique) when billed with J0490 and no other drug has been billed for the same date of service by any provider.</t>
  </si>
  <si>
    <t>13079.19</t>
  </si>
  <si>
    <t>If a nonchemotherapy administration by intravenous push technique code (96374, 96375, 96376) or a chemotherapy administration by intravenous push technique code (96409, 96411) is billed with J0490 (INJECTION, BELIMUMAB, 10 MG) or Q2044 (Deleted on 01/01/2012; to report use J0490)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</si>
  <si>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Drug Label, Benlysta (belimumab), March 2011; Clinical Pharmacology, belimumab, March 2011; Micromedex DrugDex, belimumab, November 2011</t>
  </si>
  <si>
    <t>Deny J9033 when billed and the patient is less than 18 years of age.</t>
  </si>
  <si>
    <t>If J9033 (INJECTION, BENDAMUSTINE HCL, 1 MG) is billed and the patient's age is less than 18 years, then deny J9033 with reason HCPCS Inappropriate For Age.</t>
  </si>
  <si>
    <t>Drug Label, Treanda (bendamustine hydrochloride), March 215; Clinical Pharmacology, bendamustine, December 2015; Micromedex DrugDex, bendamustine, March 2016; Lexi-Drugs, bendamustine hydrochloride, April 2016; AHFS-DI, bendamustine hydrochloride, March 2016</t>
  </si>
  <si>
    <t>Limit J9033 to 368 combined units per date of service by any provider.</t>
  </si>
  <si>
    <t>If J9033 (INJECTION, BENDAMUSTINE HCL, 1 MG) is billed with units greater than 368 by any provider and any claim type, then adjust units to not exceed the maximum allowed per date of service (368 units of J9033) with reason Adjusted Units Because They Exceeded The Amount Allowed. Exception: modifier JW</t>
  </si>
  <si>
    <t>Micromedex DrugDex, bendamustine, March 2016; NCCN, bendamustine hydrochloride, May 2016</t>
  </si>
  <si>
    <t>Limit J9033 to 294 combined units per date of service by any provider when the diagnosis is adult T-cell leukemia/lymphoma, AIDS-related B-cell lymphoma, Hodgkin's lymphoma, or non-Hodgkin's lymphoma.</t>
  </si>
  <si>
    <t>14530.6</t>
  </si>
  <si>
    <t>If J9033 (INJECTION, BENDAMUSTINE HCL, 1 MG) is billed with units greater than 294 by any provider and any claim type and the diagnosis on the claim is adult T-cell leukemia/lymphoma, AIDS-related B-cell lymphoma, Hodgkin's lymphoma, mantle cell lymphoma, or non-Hodgkin's lymphoma [except mantle cell lymphoma], then adjust units to not exceed the maximum allowed per date of service (294 units of J9033) with reason Adjusted Units Because They Exceeded The Amount Allowed. Exception: modifier JW. (Diagnosis codes: ICD-9 codes: 042, 200-200.88, 201.4-201.98, 202-202.98, 204.8-204.82, V10.72; ICD-10 codes: B20, C81-C81.99, C82-C83.99, C84.0-C84.79, C84.A-C84.A9, C84.Z-C84.Z9, C84.9-C84.99, C85-C85.99, C86-C86.6, C88.2-C88.4, C88.9, C91.32, C91.4-C91.42, C91.50, C91.52, C91.60, C91.62, C91.A0, C91.A2, C91.Z0, C91.Z2, C96.0, C96.2, C96.4, C96.A, C96.Z, C96.9, Z85.71, Z85.72</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</si>
  <si>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t>
  </si>
  <si>
    <t>Limit J9033 to 245 combined units per date of service by any provider when the diagnosis is chronic lymphocytic leukemia.</t>
  </si>
  <si>
    <t>14496.3</t>
  </si>
  <si>
    <t>If J9033 (INJECTION, BENDAMUSTINE HCL, 1 MG) is billed with units greater than 245 by any provider and any claim type and the diagnosis on the claim is chronic lymphocytic leukemia/small lymphocytic lymphoma [CLL/SLL], then adjust units to not exceed the maximum allowed per date of service (245 units of J9033) with reason Adjusted Units Because They Exceeded The Amount Allowed. Exception: Modifier JW. Diagnosis codes: ICD-9 codes: 204.1-204.12; ICD-10 codes: C91.1-C91.12</t>
  </si>
  <si>
    <t>Drug Label, Treanda (bendamustine hydrochloride), March 2015; Clinical Pharmacology, bendamustine, December 2015; Micromedex DrugDex, bendamustine, March 2016 2015; Lexi-Drugs, bendamustine hydrochloride, April 2016; AHFS-DI, bendamustine hydrochloride, March 2016</t>
  </si>
  <si>
    <t>Limit J9033 to 221 combined units per date of service by any provider when the diagnosis is Waldenstrom's macroglobulinemia/lymphoplasmacytic lymphoma.</t>
  </si>
  <si>
    <t>If J9033 (INJECTION, BENDAMUSTINE HCL, 1 MG) is billed with units greater than 221 by any provider and any claim type and a diagnosis of Waldenstrom's macroglobulinemia/lymphoplasmacytic lymphoma is present on the claim header, then adjust units to not exceed the maximum allowed per date of service (221 units of J9033) with reason Adjusted Units Because They Exceeded The Amount Allowed. Exception: Modifier JW. Diagnosis codes: ICD-9 code: 273.3; ICD-10 code: C88.0</t>
  </si>
  <si>
    <t>NATIONAL COMPREHENSIVE CANCER NETWORK DRUGS &amp; BIOLOGICS COMPENDIUM</t>
  </si>
  <si>
    <t>NCCN, bendamustine hydrochloride, May 2016</t>
  </si>
  <si>
    <t>Deny J9033 when billed and an FDA approved indication or an approved off-labeled indication is not present on the claim.</t>
  </si>
  <si>
    <t>If J9033 (INJECTION, BENDAMUSTINE HCL, 1 MG) is billed and a diagnosis of adult T-cell leukemia/lymphoma, AIDS-related B-cell lymphoma, breast cancer, chronic lymphocytic leukemia/small lymphocytic lymphoma [CLL/SLL], Hodgkin's lymphoma [classical], multiple myeloma, mantle cell lymphoma, non-Hodgkin's lymphoma [except mantle cell lymphoma], or Waldenstrom's macroglobulinemia/lymphoplasmacytic lymphoma is not present on the claim header, then deny J9033 with reason The Diagnosis Codes On The Claim Do Not Support The Billed Procedure Code. Diagnosis codes: ICD-9 codes: 042, 174-174.9, 175-175.9, 200-200.88, 201.4-201.98, 202-202.98, 203-203.82, 204.1-204.12, 204.8-204.82, 238.6, 273.3, V10.3, V10.72, V10.79; ICD-10 codes: B20, C50-C50.929, C81-C81.99, C82-C82.99, C83-C83.99, C84.0-C84.79, C84.A-C84.A9, C84.Z-C84.Z9, C84.9-C84.99, C85-C85.99, C86-C86.6, C88.0, C88.2-C88.9, C90.0-C90.02, C90.10, C90.12, C90.20, C90.22, C90.30, C90.32, C91.1-C91.12, C91.32, C91.4-C91.42, C91.50, C91.52, C91.60, C91.62, C91.A0, C91.A2, C91.Z0, C91.Z2, C96.0, C96.2, C96.4, C96.A, C96.Z, C96.9, D47.Z9, Z85.3, Z85.71, Z85.72, Z85.79</t>
  </si>
  <si>
    <t>Drug Label, Treanda (bendamustine hydrochloride), March 2015; Clinical Pharmacology, bendamustine, December 2015; Micromedex DrugDex, bendamustine, March 2016; NCCN, bendamustine hydrochloride, May 2016; Lexi-Drugs, bendamustine hydrochloride, April 2016; AHFS-DI, bendamustine hydrochloride, March 2016; LCD: A/BMAC/J5,J8/L35053/R-04-01-2016; A/BMAC/L33268/J-N/R-04-01-2016; A/BMAC/J-N/L32493/E-06-12-2012; A/BMAC/ J-N/L32495/E-06-12-2012; A/BMAC/J5/L28576/R-08-01-2015; A/BMAC/J8/L28576/R-08-01-2015</t>
  </si>
  <si>
    <t>Deny J9033 when billed with a diagnosis of AIDS and a diagnosis of B-cell lymphoma is not also present.</t>
  </si>
  <si>
    <t>If J9033 (INJECTION, BENDAMUSTINE HCL, 1 MG) is billed with a diagnosis of AIDS (ICD-9 code: 042; ICD-10 code: B20) and a diagnosis of B-cell lymphoma is not also present on the claim header, then deny J9033 with reason The Diagnosis Codes On The Claim Do Not Support The Billed Procedure Code. Diagnosis codes for B-cell lymphoma: ICD-9 codes: 200.7-200.88, 202.8-202.88, V10.79; ICD-10 codes: C83-C83.39, C83.8-C83.89, C85.8-C85.89, Z85.72</t>
  </si>
  <si>
    <t>Deny J9033 when billed more than 12 visits in a patient's lifetime and the diagnosis is adult T-cell lymphoma.</t>
  </si>
  <si>
    <t>If J9033 (INJECTION, BENDAMUSTINE HCL, 1 MG) is billed for greater than 12 unique visits in a patient's lifetime and a diagnosis of adult T-cell lymphoma is present on the claim header, then deny additional visits with reason Exceeds Clinical Guidelines. Diagnosis codes: (ICD-9 codes: 204.8-204.82; CD-10 codes: C91.32, C91.4-C91.42, C91.50, C91.52, C91.60, C91.62, C91.A0, C91.A2, C91.Z0, C91.Z2</t>
  </si>
  <si>
    <t>Medical Journal</t>
  </si>
  <si>
    <t>Deny J9033 when billed by any provider more than eight unique visits every 12 weeks and the diagnosis is chronic lymphocytic leukemia/small lymphocytic lymphoma [CLL/SLL] or Waldenstrom's macroglobulinemia/lymphoplasmacytic lymphoma.</t>
  </si>
  <si>
    <t>16140.1</t>
  </si>
  <si>
    <t>If J9033 (INJECTION, BENDAMUSTINE HCL, 1 MG) is billed for more than eight unique visits every 83 days by any provider and any claim type and a diagnosis of chronic lymphocytic leukemia/small lymphocytic lymphoma [CLL/SLL] or Waldenstrom's macroglobulinemia/lymphoplasmacytic lymphoma is present on the claim header, then deny additional visits with reason Exceeds Clinical Guidelines. Diagnosis codes: ICD-9 codes: 204.1-204.12, 273.3; ICD-10 codes: C88.0, C91.1-C91.12</t>
  </si>
  <si>
    <t>Deny J9033 when billed by any provider more than 10 unique visits every 12 weeks and the diagnosis is diagnosis of adult T-cell leukemia/lymphoma, AIDS-related B-cell lymphoma, Hodgkin's lymphoma [classical], mantle cell lymphoma, multiple myeloma, or non-Hodgkin's lymphoma (except mantle cell lymphoma).</t>
  </si>
  <si>
    <t>16141.1</t>
  </si>
  <si>
    <t>If J9033 (INJECTION, BENDAMUSTINE HCL, 1 MG) is billed for more than 10 unique visits every 83 days by any provider and any claim type and a diagnosis of adult T-cell leukemia/lymphoma, AIDS-related B-cell lymphoma, Hodgkin's lymphoma [classical], mantle cell lymphoma, multiple myeloma, or non-Hodgkin's lymphoma (except mantle cell lymphoma) is present on the claim header, then deny additional visits with reason Exceeds Clinical Guidelines. Diagnosis codes: ICD-9 codes: 201.4-201.98, V10.72; ICD-10 codes: B20, C81-C81.99, C82-C83.89, C84.0-C84.79, C84.A-C84.A9, C84.Z-C84.Z9, C84.9-C84.99, C85-C85.99, C86-C86.6, C88.2-C88.9, C90.0-C90.02, C90.10, C90.12, C90.20, C90.22, C90.30, C90.32, C91.32, C91.4-C91.42, C91.50, C91.52, C91.60, C91.62, C91.A0, C91.A2, C91.Z0, C91.Z2, C96.0, C96.2, C96.4, C96.9, C96.A, C96.Z, D47.Z9, Z85.71, Z85.72, Z85.79</t>
  </si>
  <si>
    <t>Deny J9033 when billed by any provider more than 20 unique visits every 12 weeks.</t>
  </si>
  <si>
    <t>16138.1</t>
  </si>
  <si>
    <t>If J9033 (INJECTION, BENDAMUSTINE HCL, 1 MG) is billed for more than 20 unique visits every 83 days by any provider and any claim type, then deny additional visits with reason Exceeds Clinical Guidelines.</t>
  </si>
  <si>
    <t>Micromedex DrugDex, bendamustine, March 2016</t>
  </si>
  <si>
    <t>Limit J9033 to 720 combined units within a 12-week period by any provider when the diagnosis is Waldenstrom's macroglobulinemia/lymphoplasmacytic lymphoma.</t>
  </si>
  <si>
    <t>16146.2</t>
  </si>
  <si>
    <t>If J9033 (INJECTION, BENDAMUSTINE HCL, 1 MG) is billed with units greater than 1768 during an 83-day period by any provider and any claim type and a diagnosis of Waldenstrom's macroglobulinemia/lymphoplasmacytic lymphoma is present on the claim header, then adjust units to not exceed the maximum allowed per 83 days (1768 units of J9033) with reason Adjusted Units Because They Exceeded The Amount Allowed. Diagnosis codes: ICD-9 code: 273.3; ICD-10 code: C88.0. Exception Modifier JW</t>
  </si>
  <si>
    <t>Limit J9033 to 800 combined units within a 12-week period by any provider when the diagnosis is chronic lymphocytic leukemia/small lymphocytic lymphoma [CLL/SLL].</t>
  </si>
  <si>
    <t>16145.2</t>
  </si>
  <si>
    <t>If J9033 (INJECTION, BENDAMUSTINE HCL, 1 MG) is billed with units greater than 1960 during an 83-day period by any provider and any claim type and a diagnosis of chronic lymphocytic leukemia/small lymphocytic lymphoma [CLL/SLL] is present on the claim header, then adjust units to not exceed the maximum allowed per 83 days (1960 units of J9033) with reason Adjusted Units Because They Exceeded The Amount Allowed. Exception Modifier JW. Diagnosis codes: ICD-9 codes: 204.1-204.12; ICD-10 codes: C91.1-C91.12</t>
  </si>
  <si>
    <t>Limit J9033 to 1200 units within a 12-week period by any provider when the diagnosis is adult T-cell leukemia/lymphoma, AIDS-related B-cell lymphoma, breast cancer, Hodgkin's lymphoma [classical], mantle cell lymphoma, or non-Hodgkin's lymphoma (except mantle cell lymphoma).</t>
  </si>
  <si>
    <t>16147.2</t>
  </si>
  <si>
    <t>If J9033 (INJECTION, BENDAMUSTINE HCL, 1 MG) is billed with units greater than 2940 during an 83-day by any provider and any claim type and a diagnosis of adult T-cell leukemia/lymphoma, AIDS-related B-cell lymphoma, breast cancer, Hodgkin's lymphoma [classical], mantle cell lymphoma, or non-Hodgkin's lymphoma (except mantle cell lymphoma) is present on the claim header, then adjust units to not exceed the maximum allowed per 83 days (2940 units of J9033) with reason Adjusted Units Because They Exceeded The Amount Allowed. Exception: Modifier JW. Diagnosis codes: ICD-9 codes: 042, 174-174.9, 175-175.9, 200-200.88, 201.4-201.98, 202-202.98, 204.8-204.82, V10.3, V10.72; ICD-10 codes: B20, C50-C50.929, C81-C81.99, C82-C82.99, C83-C83.99, C84.0-C84.79, C84.A-C84.A9, C84.Z-C84.Z9, C84.9-C84.99, C85-C85.99, C86-C86.6, C88.2-C88.9, C91.32, C91.4-C91.42, C91.50, C91.52, C91.60, C91.62, C91.A0, C91.A2, C91.Z0, C91.Z2, C96.0, C96.2, C96.4, C96.9, C96.A, C96.Z, D47.Z9, Z85.3, Z85.71, Z85.72</t>
  </si>
  <si>
    <t>Limit J9033 to 1500 combined units within a 12-week period by any provider.</t>
  </si>
  <si>
    <t>16143.2</t>
  </si>
  <si>
    <t>If J9033 (INJECTION, BENDAMUSTINE HCL, 1 MG) is billed with units greater than 3680 during an 83-day period by any provider and claim type, then adjust units to not exceed the maximum allowed per 83 days (3680 units of J9033) with reason Adjusted Units Because They Exceeded The Amount Allowed. Exception Modifier JW</t>
  </si>
  <si>
    <t>Deny J9035 when billed and a diagnosis for an FDA approved indication or an approved off-labeled indication is not present on the claim.</t>
  </si>
  <si>
    <t>If J9035 (INJECTION, BEVACIZUMAB, 10 MG) is billed and a diagnosis of breast cancer, cervical cancer, colorectal cancer, endometrial carcinoma, glioblastoma, hereditary hemorrhagic telangiectasia, mesothelioma [pleural], metastatic malignancy, non-small cell lung cancer, ovarian cancer, renal cell carcinoma, soft tissue sarcoma or an approved ophthalmological condition (angioid streaks of the choroid, branch retinal vein occlusion with macular edema, central retinal vein occlusion with macular edema, choroidal retinal neovascularization secondary to pathologic myopia, cystoid macular degeneration, diabetic macular edema,-diabetic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J9035 with reason The Diagnosis Codes On The Claim Do Not Support The Billed Procedure Code.</t>
  </si>
  <si>
    <t>Drug Label, Avastin (bevacizumab), December 2015; Clinical Pharmacology, bevacizumab, July 2015; Micromedex DrugDex, bevacizumab, July, 2015; NCCN, bevacizumab, January 2016; AHFS-DI, bevacizumab, December 2015;Lexi-Drugs, bevacizumab, January 2016; LCD: A/BMAC/J-K, J6/L33394 (A52370)/R-01-01-2016; BMAC/J-J/A52701/R-01-01-2016; A/BMAC/J5, J8/L35053/R-01-01-2016; A/BMAC/J-J/L34252/R-10-01-2015; AMAC/J-J/L34303/R-10-01-2015; LCA: A/BMAC/J-N/L33504(A54674)/R-01-01-2016; A/BMAC/J-L/A53121/E-10-01-2015; A/BMAC/J-E/A54536/E-10-01-2015; A/BMAC/J-E/A53008/R-10-01-2015; A/BMAC/J-F/A53009/R-10-01-2015; A/BMAC/J-F/A53010/R-10-01-2015; A/BMAC/J-M/A53595/R-10-01-2015; LCD: A/BMAC/J5/L28576/R-09-01-2015; A/BMAC/J8/L28576/R-09-01-2015; BMAC/J10/A48896/R-04-01-2015; BMAC/J15/L31836/R-08-01-2015; AMAC/J10/L29992/R-04-01-2015; A/BMAC/J6/L25820 (A46095)/R-01-01-2015; A/BMAC/J8/L32013/R-05-01-2015; LCA: AMAC/J-F/A47244/R-07-01-2015; A/BMAC/J-L/A49034/R-09-01-2014; A/BMAC/J10/L30555/R-08-10-2012</t>
  </si>
  <si>
    <t>Limit J9035 to 114 combined units per date of service by any provider when the diagnosis is colorectal cancer, or renal cell carcinoma.</t>
  </si>
  <si>
    <t>If J9035 (INJECTION, BEVACIZUMAB, 10 MG) is billed with units greater than 114 by any provider and any claim type and the diagnosis on the claim is colorectal cancer (ICD-9 codes: 152.0-152.2, 152.8, 152.9, 153-153.9, 154-154.8, 197.0, 197.6, 197.7, V10.00, V10.05, V10.06; ICD-10 codes: C17.0-C17.2, C17.8, C17.9, C18-C18.9, C19, C20, C21.1-C21.8, Z85.038, Z85.048) or renal cell carcinoma (ICD-9 codes: 189.0, 189.1, 198.0, V10.52, V10.53; ICD-10 codes: C64-C64.9, C65-C65.9, Z85.528, Z85.53), then adjust units to not exceed the maximum allowed per date of service (114 units of J9035) with reason Adjusted Units Because They Exceeded The Amount Allowed.</t>
  </si>
  <si>
    <t>Drug Label, Avastin (bevacizumab), December 2015; Clinical Pharmacology, bevacizumab, July 2015; Micromedex DrugDex, bevacizumab, July , 2015; AHFS-DI, bevacizumab, December 2015; Lexi-Drugs, bevacizumab, January 2016</t>
  </si>
  <si>
    <t>Deny J9035 when billed by any provider more than once every two weeks and the diagnosis is  colorectal cancer, glioblastoma , ovarian cancer, renal cell carcinoma, or soft cell tissue carcinoma.</t>
  </si>
  <si>
    <t>If J9035 (INJECTION, BEVACIZUMAB, 10 MG) is billed for more than one unique visit every 13 days by any provider and any claim type and the diagnosis on the claim header is colorectal cancer, glioblastoma, ovarian cancer, renal cell carcinoma, or soft tissue sarcoma, then deny additional visits with reason Exceeds Clinical Guidelines.</t>
  </si>
  <si>
    <t>Drug Label, Avastin (bevacizumab), December2015; Clinical Pharmacology, bevacizumab, July 2015; Micromedex DrugDex, bevacizumab, July 2015; AHFS-DI, bevacizumab, December 2015; Lexi-Drugs, bevacizumab, January 2016</t>
  </si>
  <si>
    <t>Deny J9035 when billed by any provider more than once every three weeks and the diagnosis is cervical cancer, endometrial cancer, mesothelioma [pleural], or non-small cell lung cancer.</t>
  </si>
  <si>
    <t>If J9035 (INJECTION, BEVACIZUMAB, 10 MG) is billed by any provider and any claim type for more than one unique visit every 20 days and the diagnosis on the claim header is cervical cancer, endometrial carcinoma, mesothelioma [pleural], or non-small cell lung cancer, then deny additional visits with reason Exceeds Clinical Guidelines. Diagnosis codes: ICD-9 codes: 162-162.9, 163-163.9, 180-180.9, 182.0, V10.11, V10.41, V16.49; ICD-10 codes: C33, C34-C34.92, C38.4, C45.0, C45.1, C53-C53.9, C54.1-C54.9, Z80.49, Z85.118, Z85.41</t>
  </si>
  <si>
    <t>Drug Label, Avastin (bevacizumab), December 2015; Clinical Pharmacology, bevacizumab, July 2015; Micromedex DrugDex, bevacizumab, July 2015; AHFS-DI, bevacizumab, December 2015; Lexi-Drugs, bevacizumab, January 2016</t>
  </si>
  <si>
    <t>Deny J9035 when billed and the patient is less than 18 years of age and the diagnosis is not retinopathy of prematurity (stage 3+).</t>
  </si>
  <si>
    <t>If J9035 (INJECTION, BEVACIZUMAB, 10 MG) is billed and the patient's age is less than 18 years and the diagnosis is not retinopathy of prematurity [stage 3+] (ICD-9 codes: 362.25-362.27; ICD-10 codes: H35.14-H35.169), then deny J9035 with reason HCPCS Inappropriate For Age.</t>
  </si>
  <si>
    <t>Micromedex DrugDex, bevacizumab, December 2015</t>
  </si>
  <si>
    <t>Deny J9035 when billed by any provider less than four weeks before a major surgery.</t>
  </si>
  <si>
    <t>If J9035 (INJECTION, BEVACIZUMAB, 10 MG) is billed by any provider fewer than 27 days before a major surgery, then deny J9035 with reason Procedure Inappropriately Coded.</t>
  </si>
  <si>
    <t>Logic: Drug Label, Avastin (bevacizumab), December 2015, Code List: Major surgical procedures: NPFSRVF and Cotiviti 90 Day Global Surgery list</t>
  </si>
  <si>
    <t>Deny J9035 when billed by any provider less than four weeks following a major surgery.</t>
  </si>
  <si>
    <t>9649.18</t>
  </si>
  <si>
    <t>If J9035 (INJECTION, BEVACIZUMAB, 10 MG) is billed by any provider fewer than 27 days following a major surgery, then deny J9035 with reason Procedure Inappropriately Coded.</t>
  </si>
  <si>
    <t>Logic: Drug Label, Avastin (bevacizumab), December 2015; Major surgical procedures: NPFSRVF and Cotiviti 90 day Global Surgery list</t>
  </si>
  <si>
    <t>Limit J9035 to two units per date of service when the diagnosis is for ophthalmic indications.</t>
  </si>
  <si>
    <t>9741.25</t>
  </si>
  <si>
    <t>If J9035 (INJECTION, BEVACIZUMAB, 10 MG) is billed with units greater than two and the diagnosis on the claim header is angioid streaks of the choroid, branch retinal vein occlusion with macular edema, central retinal vein occlusion with retinal edema, choroidal retinal neovascularization secondary to pathologic myopia, cystoid macular degeneration, diabetic macular edema,histoplasmosis retinitis, neovascular [wet] age-related macular degeneration, neovascular glaucoma,nondiabetic proliferative retinopathy, retinal edema, retinal ischemia, retinal neovascularization, retinal telangiectasia, retinopathy of prematurity [stage 3+], or rubeosis iridis, then adjust units to equal the maximum allowed per date of service (two units of J9035) with reason Adjusted Units Because They Exceeded The Amount Allowed. Exception: JW Modifier.</t>
  </si>
  <si>
    <t>Clinical Pharmacology, bevacizumab, July 2015; Micromedex DrugDex, bevacizumab, July 2015; AHFS-DI, bevacizumab, December 2015; Lexi-Drugs, bevacizumab, January 2016</t>
  </si>
  <si>
    <t>Limit J9035 to 171 combined units per date of service by any provider.</t>
  </si>
  <si>
    <t>If J9035 (INJECTION, BEVACIZUMAB, 10 MG) is billed with units greater than 171 by any provider and any claim type, then adjust units to equal the maximum allowed per date of service with reason Adjusted Units Because They Exceeded The Amount Allowed. Exclude modifier JW</t>
  </si>
  <si>
    <t>Drug Label, Avastin (bevacizumab), December 2015; Clinical Pharmacology, bevacizumab, July 2015; Micromedex DrugDex, bevacizumab, July 2015; AHFS-DI, bevacizumab, Decemder 2015; Lexi-Drugs, bevacizumab, January 2016</t>
  </si>
  <si>
    <t>Limit C9257 to 20 units when billed.</t>
  </si>
  <si>
    <t>If C9257 (INJECTION, BEVACIZUMAB, 0.25 MG) or Q2024 (Deleted on 01/01/2010; to report use C9257) is billed with units greater than 20, then adjust units to not exceed the maximum allowed per date of service (20 units) with reason Adjusted Units Because They Exceeded The Amount Allowed. Exclude modifier JW</t>
  </si>
  <si>
    <t>Deny C9257 when billed without an ophthalmic indication.</t>
  </si>
  <si>
    <t>If C9257 (INJECTION, BEVACIZUMAB, 0.25 MG) or Q2024 (Deleted on 01/01/2010; to report use C9257) is billed and a diagnosis of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is not present on the claim header, then deny C9257 or Q2024 with reason The Diagnosis Codes On The Claim Do Not Support The Billed Procedure Code.</t>
  </si>
  <si>
    <t>Deny C9257 when billed by any provider more than twice within a four week period.</t>
  </si>
  <si>
    <t>If Q2024 (Deleted on 01/01/2010; to report use C9257) or C9257 (INJECTION, BEVACIZUMAB, 0.25 MG) is billed by any provider and any claim type for more than two unique visits every 27 days, then deny additional visits with reason Exceeds Clinical Guidelines.</t>
  </si>
  <si>
    <t>Deny J9035 when billed with modifier JW (Drug amount discarded/not administered to any patient) and the units equal or exceed 10.</t>
  </si>
  <si>
    <t>If J9035 (INJECTION, BEVACIZUMAB, 10 MG) is billed with modifier JW (Drug amount discarded/not administered to any patient) and the units equal or exceed 10, then deny J9035-JW with reason Procedure Inappropriately Coded.</t>
  </si>
  <si>
    <t>Drug Label, Avastin (bevacizumab), December 2015; IOM 100-04, Chapter 17, Section 40</t>
  </si>
  <si>
    <t>Deny J9035 when billed by any provider more than once per week.</t>
  </si>
  <si>
    <t>12650.12</t>
  </si>
  <si>
    <t>If J9035 (INJECTION, BEVACIZUMAB, 10 MG) is billed for more than one unique visit every six days by any provider and any claim type, then deny additional visits with reason Exceeds Clinical Guidelines. Exception: J9035 billed with intravitreal injection code 67028 or a covered ophthalmic diagnosis is present on the claim.</t>
  </si>
  <si>
    <t>Deny J9035 when billed by any provider more than two visits per month and the diagnosis on the claim is an ophthalmologic indication.</t>
  </si>
  <si>
    <t>12662.9</t>
  </si>
  <si>
    <t>If J9035 (INJECTION, BEVACIZUMAB, 10 MG) is billed for more than two unique visits every 27 days by any provider and any claim type and the diagnosis on the claim is angioid streaks of the choroid, branch retinal vein occlusion with macular edema, central retinal vein occlusion with macular edema, choroidal retinal neovascularization secondary to pathologic myopia, cystoid macular degeneration, diabetic macular edema, diabetic retinopathy, histoplasmosis retinitis, neovascular [wet] age-related macular degeneration, neovascular glaucoma, nondiabetic proliferative retinopathy, retinal edema, retinal ischemia, retinal neovascularization, retinal telangiectasia, retinopathy of prematurity [stage 3+], or rubeosis iridis, then deny additional visits with reason Exceeds Clinical Guidelines.</t>
  </si>
  <si>
    <t>Deny J9035 when the diagnosis is breast cancer and the required drug combination has not been billed for the same date of service by any provider.</t>
  </si>
  <si>
    <t>12651.9</t>
  </si>
  <si>
    <t>If J9035 (INJECTION, BEVACIZUMAB, 10 MG) is billed and the diagnosis on the claim header is breast cancer (ICD-9 codes: 174-174.9, 175-175.9, V10.3; ICD-10 codes: C50-C50.929, Z85.3) and capecetabine (J8520, J8521), docetaxel (J9171), gemcitabine (J9201), paclitaxel (J9265 (Deleted on 01/01/2015), J9267), protein bound particles (J9264), trastuzumab (J9355) , or vinorelbine (J9390) has not been billed for the same date of service by any provider or any claim type (either paid or denied), then deny J9035 with reason Service Denied Because The Related Service Was Not Paid Or Identified.</t>
  </si>
  <si>
    <t>Clinical Pharmacology, bevacizumab, December 2015; Micromedex DrugDex, bevacizumab, July 2015; AHFS-DI, bevacizumab, December 2015; Lexi-Drugs, bevacizumab, January 2016</t>
  </si>
  <si>
    <t>Deny J9035 when the diagnosis is colorectal cancer and the required drug combination has not been billed for the same date of service by any provider.</t>
  </si>
  <si>
    <t>12639.9</t>
  </si>
  <si>
    <t>If J9035 (INJECTION, BEVACIZUMAB, 10 MG) is billed and the diagnosis on the claim header is colorectal cancer (ICD-9 codes: 152.0-152.2, 152.8, 152.9, 153-153.9, 154.0-154.8, 197.0, 197.6, 197.7, V10.00, V10.05, V10.06; ICD-10 codes: C17.0-C17.2, C17.8, C17.9, C18-C21.8, C78.0-C78.02, C78.6-C78.7, Z85.00, Z85.038, Z85.048) and capecitabine (J8520, J8521), cetuximab (J9055), flurouracil (J9190), irinotecan (J9206), leucovorin (J0640), levoleucovorin (J0641), or oxaliplatin (J9263) has not been billed for the same date of service by any provider or any claim type (either paid or denied), then deny J9035 with reason Service Denied Because The Related Service Was Not Paid Or Identified.</t>
  </si>
  <si>
    <t>Drug Label, Avastin (bevacizumab), December 2015; Clinical Pharmacology, bevacizumab, July 2015; Micromedex DrugDex, bevacizumab, July, 2015; AHFS-DI, bevacizumab, December 2015; Lexi-Drugs, bevacizumab, January 2016</t>
  </si>
  <si>
    <t>Deny C9257 or J9035 when billed with a diagnosis of retinal neovascularization not otherwise specified and a diagnosis of histoplasmosis or chorioretinal disorders in diseases classified elsewhere is not also present.</t>
  </si>
  <si>
    <t>If C9257 (INJECTION, BEVACIZUMAB, 0.25 MG), J9035 (INJECTION, BEVACIZUMAB, 10 MG), or Q2024 (Deleted on 01/01/2010; to report use C9257) is billed with a diagnosis of retinal neovascularization not otherwise specified (ICD-10 codes: H35.05-H35.059) and a diagnosis of histoplasmosis (ICD-10 codes: B39.4-B39.9) or chorioretinal disorders in diseases classified elsewhere (ICD-10 code: H32) is not also present on the claim, then deny C9257, J9035, or Q2024 with reason Procedure Inappropriately Coded.</t>
  </si>
  <si>
    <t>LCA: A/BMAC/J-E/A54536/E-10-01-2015; A/BMAC/J-E/A53008/R-10-01-2015; A/BMAC/J-F/A53009/R-10-01-2015; A/BMAC/J-F/A53010/R-10-01-2015LCD</t>
  </si>
  <si>
    <t>Deny J9035 when the diagnosis is cervical cancer and the required drug combination has not been billed for the same date of service by any provider.</t>
  </si>
  <si>
    <t>14283.6</t>
  </si>
  <si>
    <t>If J9035 (INJECTION, BEVACIZUMAB, 10 MG) is billed and the diagnosis on the claim header is cervical cancer (ICD-9 codes: 180-180.9, V10.41, V16.49; ICD-10 codes: C53-C53.9, Z80.49, Z85.41) and cisplatin (J9060), paclitaxel (J9265 (Deleted on 01/01/2015), J9267), or topotecan (J9351) has not been billed for the same date of service by any provider or any claim type (either paid or denied), then deny J9035 with reason Service Denied Because The Related Or Qualifying Service Was Not Paid Or Identified.</t>
  </si>
  <si>
    <t>Deny 67028 (Intravitreal injection of a pharmacologic agent [separate procedure]) when billed with C9257 or J9035 and modifier LT (Left side), RT (Right side), or 50 (Bilateral procedure) is not appended to code 67028.</t>
  </si>
  <si>
    <t>If 67028 (Intravitreal injection of a pharmacologic agent (separate procedure)) is billed with C9257 (INJECTION, BEVACIZUMAB, 0.25 MG) or J9035 (INJECTION, BEVACIZUMAB, 10 MG) and modifier LT (Left side), RT (Right side), or 50 (Bilateral procedure) is not appended to code 67028, then deny 67028 with reason The Service Code Is Inconsistent With The Modifier Used Or A Required Modifier Is Missing.</t>
  </si>
  <si>
    <t>LCD:A/BMAC/J-N/L33504(A54674)/R-01-01-2016; A/BMAC/J-K, J6/L25820 (A46095)/R-01-01-2015</t>
  </si>
  <si>
    <t>Limit J9035 to 10 combined units per date of service by any provider when the diagnosis is hereditary hemorrhagic telangiectasia.</t>
  </si>
  <si>
    <t>15898.1</t>
  </si>
  <si>
    <t>If J9035 (INJECTION, BEVACIZUMAB, 10 MG) is billed with units greater than 10 by any provider and any claim type and a diagnosis of hereditary hemorrhagic telangiectasia (ICD-10 code: I78.0) is present on the claim header, then adjust units to not exceed the maximum allowed per date of service (10 units of J9035) with reason Adjusted Units Because They Exceeded The Amount Allowed. Exception modifier JW</t>
  </si>
  <si>
    <t>Micromedex DrugDex, bevacizumab, July 2015</t>
  </si>
  <si>
    <t>Deny J9035 when billed by any provider more than once per month and the diagnosis is hereditary hemorrhagic telangiectasia.</t>
  </si>
  <si>
    <t>15899.1</t>
  </si>
  <si>
    <t>If J9035 (INJECTION, BEVACIZUMAB, 10 MG) is billed for more than one unique visit every 27 days by any provider and any claim type and a diagnosis of hereditary hemorrhagic telangiectasia (ICD-10 code: I78.0) is present on the claim header, then deny additional visits with reason Exceeds Clinical Guidelines.</t>
  </si>
  <si>
    <t>Deny J1950 when billed and a diagnosis of prostate cancer is present.</t>
  </si>
  <si>
    <t>If J1950 (INJECTION, LEUPROLIDE ACETATE (FOR DEPOT SUSPENSION), PER 3.75 MG) is billed and a diagnosis of prostate cancer (ICD-9 codes: 185, V10.46; ICD-10 codes: C61, Z85.46) is present on the claim header, then deny J1950 with reason Procedure Inappropriately Coded.</t>
  </si>
  <si>
    <t>OFFICE OF INSPECTOR GENERAL (OIG)</t>
  </si>
  <si>
    <t>OIG Report</t>
  </si>
  <si>
    <t>OIG Report, July 13/2012; LCD: A/BMAC/J-H/L32610/R-12-04-2014; A/BMAC/J-L/L32610/R-12-04-2014; A/BMAC/J5/L30479/R-05-01-2015; A/BMAC/J8/L30479/R-05-01-2015; A/BMAC/J-N/L29360/R-04-09-2015; A/BMAC/J-N/L28901/R-04-09-2015; A/BMAC/J-N/L28923/R-04-09-2015; A/BMAC/J-N/L29215/R-04-09-2015</t>
  </si>
  <si>
    <t>Deny J9041 when billed with modifier JW (Drug amount discarded/not administered to any patient) and the units equal or exceed 35.</t>
  </si>
  <si>
    <t>If J9041 (INJECTION, BORTEZOMIB, 0.1 MG) is billed with modifier JW (Drug amount discarded/not administered to any patient) and the units equal or exceed 35, then deny J9041-JW with reason Procedure Inappropriately Coded.</t>
  </si>
  <si>
    <t>Drug Label, Velcade (bortezomib), September 2015</t>
  </si>
  <si>
    <t>Deny J9041 when billed and a diagnosis for an FDA approved indication or an off-labeled indication is not present on the claim.</t>
  </si>
  <si>
    <t>If J9041 (INJECTION, BORTEZOMIB, 0.1 MG) is billed and a diagnosis of mantle cell lymphoma, multiple myeloma, non-Hodgkin's lymphoma (excluding mantle cell lymphoma), systemic light-chain amyloidosis, or Waldenstrom's macroglobulinemia/lymphoplasmacytic lymphoma is not present on the claim header, then deny J9041 with reason The Diagnosis Codes On The Claim Do Not Support The Billed Procedure Code. Diagnosis codes: ICD-9 codes: 200.4-200.48, 200.6-200.68, 200.8-200.88, 202.0-202.88, 203.0-203.02, 203.10, 203.12, 203.8-203.82, 204.80, 204.82, 238.6, 273.3, 277.30, 277.39, V10.79; ICD-10 codes: C82-C82.99, C83.0-C83.09, C83.1-C83.19, C83.5-C83.59, C83.8-C83.99, C84.0-C84.79, C84.A-C84.A9, C84.Z-C84.Z9, C84.9-C84.99, C85-C85.99, C86-C86.6, C88.0, C88.2, C88.3, C88.8, C88.9, C90.0-C90.02, C90.10, C90.12, C90.2-C90.22, C90.3-C90.32, C91.10, C91.12, C91.30, C91.32, C91.4-C91.42, C91.50, C91.52, C91.60, C91.62, C91.A0, C91.A2, C91.Z0, C91.Z2, C96.0, C96.2, C96.A, D36.0, D47.Z9, E85.8, R59-R59.9, Z85.72, Z85.79</t>
  </si>
  <si>
    <t>Drug Label, Velcade (bortezomib), September 2015; Clinical Pharmacology, bortezomib, July 2015; Micromedex DrugDex, bortezomib, February 2016; NCCN, bortezomib, February 2016; Lexi-Drugs, bortezomib, January 2016; AHFS-DI, bortezomib, December 2015; LCD: A/BMAC/J-K, J6/L33394 (A52371)/R-10-01-2015; A/BMAC/J-N/L33273/R-10-01-2015; A/BMAC/J5, J8/L35053/R-02-01-2016; A/BMAC/J-N/L29087/R-04-24-2014; A/BMAC/J-N/L28787/R-04-24-2014; A/BMAC/J-N/L28789/R-04-24-2014; A/BMAC/J-N/L29102R-04-24-2014; A/BMAC/J8/L28576/R-09-01-2014; A/BMAC/J5/L28576/R-09-01-2014; A/BMAC/J6/L25820 (A47582)/R-10-01-2014; A/BMAC/J-K/L25820 (A47582)/R-10-01-2014; LCA: BMAC/J-J/A52701/R-02-01-2016; B/MAC/J10/A48896/R-10-01-2014</t>
  </si>
  <si>
    <t xml:space="preserve">Deny J9041 when billed by any provider more than two times per week._x000D_
_x000D_
</t>
  </si>
  <si>
    <t>If J9041 (INJECTION, BORTEZOMIB, 0.1 MG) is billed for more than one unique visit every three days by any provider and any claim type, then deny additional visits with reason Exceeds Clinical Guidelines.</t>
  </si>
  <si>
    <t>Drug Label, Velcade (bortezomib), September 2015; Clinical Pharmacology, bortezomib, July 2015; Micromedex DrugDex, bortezomib, February 2016; Lexi-Drugs, bortezomib, January 2016; AHFS-DI, bortezomib, December 2015</t>
  </si>
  <si>
    <t>Limit J9041 to 32 combined units per date of service by any provider when billed and the diagnosis is mantle cell lymphoma, or multiple myeloma.</t>
  </si>
  <si>
    <t>12713.15</t>
  </si>
  <si>
    <t>If J9041 (INJECTION, BORTEZOMIB, 0.1 MG) is billed with units greater than 32 by any provider and any claim type and the diagnosis on the claim is mantle cell lymphoma (ICD-9 codes: 200.4-200.48; ICD-10 codes: C83.1-C83.19) or multiple myeloma (ICD-9 codes: 203.0-203.02, 203.10, 203.12, 203.8-203.82, 238.6; ICD-10 codes: C90.0-C90.02, C90.10, C90.12, C90.2-C90.22, C90.3-C90.32 ) , then adjust units to not exceed the maximum allowed per date of service (32 units of J9041) with reason Adjusted Units Because They Exceeded The Amount Allowed. Exception modifier JW</t>
  </si>
  <si>
    <t>Deny J9041 when billed and the patient is less than 18 years of age.</t>
  </si>
  <si>
    <t>If J9041 (INJECTION, BORTEZOMIB, 0.1 MG) is billed and the patient's age is less than 18 years, then deny J9041 with reason HCPCS Inappropriate For Age.</t>
  </si>
  <si>
    <t>Deny 96402-96406, 96413-96417, 96420-96425, 96440-96450, 96542, 96549 (Chemotherapy administration by other than subcutaneous or intravenous push technique code), when billed with J9041 and no other drug administered via chemotherapy administration is billed for the same date of service by any provider.</t>
  </si>
  <si>
    <t>12724.29</t>
  </si>
  <si>
    <t>If a chemotherapy administration by other than subcutaneous or intravenous push technique code (96402-96406, 96413-96417, 96420-96425, 96440-96450, 96542, 96549, G0498) is billed with J9041 (INJECTION, BORTEZOMIB, 0.1 MG) and no other chemotherapy drug administered by other than subcutaneous or intravenous push technique has been billed for the same date of service by any provider and any claim type (either paid or denied), then deny 96402-96406, 96413-96417, 96420-96425, 96440-96450, 96542, 96549, or G0498 with reason Procedure Inappropriately Coded.</t>
  </si>
  <si>
    <t>Limit J9041 to 40 units when billed by any provider.</t>
  </si>
  <si>
    <t>If J9041 (INJECTION, BORTEZOMIB, 0.1 MG) is billed with units greater than 40 by any provider and any claim type, then adjust units to not exceed the maximum allowed per date of service (40 units of J9041) with reason Adjusted Units Because They Exceeded The Amount Allowed. Exclude modifier JW.</t>
  </si>
  <si>
    <t>Deny J0585 when billed and the diagnosis is facial wrinkles.</t>
  </si>
  <si>
    <t>If J0585 (INJECTION, ONABOTULINUMTOXINA, 1 UNIT) is billed and the diagnosis on the claim header is facial wrinkles (ICD-9 code: 701.8; ICD-10 code: L98.8), then deny J0585 with reason Not Covered For Diagnosis Indicated.</t>
  </si>
  <si>
    <t>IOM 100-02, Chapter 16, Section 120; LCD: A/BMAC/J5, J8/L34635R-12-01-2015; A/BMAC/J-F/L35172/R-10-01-2015; A/BMAC/J-E/L35170/R-10-01-2015; A/BMAC/J15/L33949/R-10-01-2015; A/BMAC/J-N/L33274/E-10-01-2015; A/BMAC/J-K, J6/L33646/R-10-01-2015; A/BMAC/J-M/L33458/R-01-22-2016; A/BAMC/J-J/L34253/R-10-01-2015;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</si>
  <si>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Deny J0585 when billed and an FDA approved indication or an approved off-labeled indication is not present on the claim.</t>
  </si>
  <si>
    <t>If J0585 (INJECTION, ONABOTULINUMTOXINA, 1 UNIT) is billed and a diagnosis of achalasia, adjunct to larynx closure, anal fissure [chronic], auriculotemporal syndrome, axillary hyperhidrosis, backache, benign prostatic hypertrophy, blepharospasm, cervical dystonia [spasmodic torticollis],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neurogenic bladder, oculomotor injury [acute], oromandibular dystonia, overactive bladder, palmar hyperhidrosis, pelvic floor dyssynergia [anismus], pharyngoesophageal segment spasm after total laryngectomy, sialorrhea associated with neurologic conditions, spasmodic dysphonia, spasticity [cerebral palsy], spasticity [lower limb, post stroke], spasticity [lower limb], spasticity [upper limb, post stroke], spasticity [upper limb], strabismus, stuttering, tardive dyskinesia, temporomandibular joint disorder, tension headache [refractory], trigeminal neuralgia [idiopathic], vocal cord granuloma, voice failure after tracheoesophageal puncture or total laryngectomy, voice tremor [organic], or whiplash injury [headache] is not present on the claim header, then deny J0585 with reason The Diagnosis Codes On The Claim Do Not Support The Billed Procedure Code.</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</si>
  <si>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BMAC/J9/L28788/R- 10-18-2012; BMAC/J9/L29088/R-10-18-2012; BMAC/J15/L31855/R-01-01-2013; BMAC/J11/L31701/R-01-01-201202-28-2013; A/BMAC/J10/L30025/R-09-01-2015; A/BMAC/J12/L27476/R-04-02-2012; A/BMAC/J-H/L32624/R-01-01-2013; A/BMAC/J14/L32858/R-04-01-2013</t>
  </si>
  <si>
    <t>Deny J0585 when billed and the patient is less than one year of age and the diagnosis is not neurogenic bladder.</t>
  </si>
  <si>
    <t>10661.10</t>
  </si>
  <si>
    <t>If J0585 (INJECTION, ONABOTULINUMTOXINA, 1 UNIT) is billed and the patient's age is less than one year, then deny J0585 with reason HCPCS Code Inappropriate For Age.</t>
  </si>
  <si>
    <t>Micromedex DrugDex, onabotulinumtoxinA, January 2016</t>
  </si>
  <si>
    <t>Limit J0585 to 100 combined units per date of service by any provider when the diagnosis is achalasia, dysphagia, essential tremor, pharyngoesophageal segment spasm after total laryngectomy, sialorrhea associated with neurologic conditions, voice failure after tracheoesophageal puncture or total laryngectomy, or whiplash injury [headache].</t>
  </si>
  <si>
    <t>10667.15</t>
  </si>
  <si>
    <t>If J0585 (INJECTION, ONABOTULINUMTOXINA, 1 UNIT) is billed with units greater than 100 by any provider and any claim type and the diagnosis on the claim is achalasia, dysphagia, essential tremor, pharyngoesophageal segment spasm after total laryngectomy, sialorrhea associated with neurologic conditions, voice failure after tracheoesophageal puncture or total laryngectomy, or whiplash injury [headache], then adjust units to not exceed the maximum allowed per date of service (100 units of J0585) with reason Adjusted Units Because They Exceeded The Amount Allowed. Exception modifier JW. Diagnosis codes: ICD-9 codes: 333.1, 339.20, 339.22, 527.7, 530.0, 784.41, 787.2-787.29; ICD-10 codes: G25.0, G44.30-G44.309, G44.32-G44.329, K11.7, K22.0, R13.1-R13.19, R49.1</t>
  </si>
  <si>
    <t>Clinical Pharmacology, onabotulinumtoxinA, January 2016; Micromedex DrugDex, onabotulinumtoxinA, January 2016; AHFS-DI, onabotulinumtoxinA, December 2015; Medical Journal Critical Review: The effectiveness of botulinum toxin A injections for improving pharyngoesophageal spasm follow; Hamaker, R.C., Blom, E.D. (2003). Botulinum neurotoxin for pharyngeal constrictor muscle spasm in tracheoesophageal voice restoration. Laryngoscope, 113, 1479-1482</t>
  </si>
  <si>
    <t>Limit J0585 to 200 combined units per month by any provider when the diagnosis is backache, blepharospasm, chronic migraine headache prophylaxis, detrusor overactivity associated with neurologic conditions, oromandibular dystonia, or overactive bladder.</t>
  </si>
  <si>
    <t>10670.16</t>
  </si>
  <si>
    <t>If J0585 (INJECTION, ONABOTULINUMTOXINA, 1 UNIT) is billed with units greater than 200 within a 30-day period of time by any provider and any claim type and the diagnosis on the claim is backache, blepharospasm, chronic migraine headache prophylaxis, detrusor overactivity associated with neurologic conditions, oromandibular dystonia, or overactive bladder, then adjust units to not exceed the maximum allowed per date of service (200 units of J0585) with reason Adjusted Units Because They Exceeded The Amount Allowed. Exclude modifier JW. Diagnosis codes: ICD-9 codes: 333.81, 333.82, 346.0-346.13, 346.7-346.73, 374.03, 374.13, 596.51, 596.55, 625.6, 724.2, 788.31-788.34, 788.39; ICD-10 codes: G24.4, G24.5, G43.01-G43.019, G43.1-G43.119, G43.7-G43.719, H02.04-H02.049, H02.14-H02.149, M54.5, N32.81, N39.41, N39.42, N39.46, N39.491-N39.498</t>
  </si>
  <si>
    <t>Drug Label, Botox (onabotulinumtoxinA), January 2016; Clinical Pharmacology, onabotulinumtoxinA, January 2016; Micromedex DrugDex, onabotulinumtoxinA, January 2016; Lexi-Drugs, onabotulinumtoxinA, February 2016; AHFS-DI, onabotulinumtoxinA, December 2015</t>
  </si>
  <si>
    <t>Limit J0585 to 50 combined units per date of service by any provider and the diagnosis is epicondylitis [lateral], facial wrinkles, strabismus or trigeminal neuralgia [idiopathic].</t>
  </si>
  <si>
    <t>10684.13</t>
  </si>
  <si>
    <t>If J0585 (INJECTION, ONABOTULINUMTOXINA, 1 UNIT) is billed with units greater than 50 by any provider and any claim type and the diagnosis on the claim is epicondylitis [lateral], facial wrinkles, strabismus or trigeminal neuralgia [idiopathic], then adjust units to not exceed the maximum allowed per date of service (50 units of J0585) with reason Adjusted Units Because They Exceeded The Amount Allowed. Exception modifier JW. Diagnosis codes: ICD-9 codes: 350.1, 350.8, 350.9, 378-378.9, 701.8, 726.32; ICD-10 codes: G50.0, G50.9, H49-H49.9, H50-H50.9, H51-H51.9, L98.8, M77.1-M77.12</t>
  </si>
  <si>
    <t>Drug Label, Botox (onabotulinumtoxinA), January 2016; Drug Label, Botox Cosmetic (onabotulinumtoxinA), February 2016; Clinical Pharmacology, onabotulinumtoxinA, January 2016; Micromedex DrugDex, onabotulinumtoxinA, January 2016; Lexi-Drugs, onabotulinumtoxinA, February 2016; AHFS-DI, onabotulinumtoxinA, December 2015</t>
  </si>
  <si>
    <t>Limit J0585 to 300 combined units per date of service by any provider when the diagnosis is benign prostatic hypertrophy. cervical dystonia, neurogenic bladder, or neurogenic.</t>
  </si>
  <si>
    <t>10690.15</t>
  </si>
  <si>
    <t>If J0585 (INJECTION, ONABOTULINUMTOXINA, 1 UNIT) is billed with units greater than 300 by any provider and any claim type and the diagnosis on the claim is benign prostatic hypertrophy, cervical dystonia [spasmodic torticollis], or neurogenic bladder, then adjust units to not exceed the maximum allowed per date of service (300 units of J0585) with reason Adjusted Units Because They Exceeded The Amount Allowed. Exception modifier JW. Diagnosis codes: ICD-9 codes: 333.6, 333.79, 333.83, 333.89, 344.61, 596.4, 596.52-596.59, 600.0-600.21, 600.9-600.91; ICD-10 codes: G24.1-G24.3, G24.8, G24.9, N31-N31.9, N36.44, N40-N40.3</t>
  </si>
  <si>
    <t>Deny J0585 when billed with modifier JW and the units equal or exceed 50.</t>
  </si>
  <si>
    <t>11709.4</t>
  </si>
  <si>
    <t>If J0585 (INJECTION, ONABOTULINUMTOXINA, 1 UNIT) is billed with modifier JW (Drug amount discarded/not administered to any patient) and the units equal or exceed 50, then deny J0585-JW with reason Procedure Inappropriately Coded.</t>
  </si>
  <si>
    <t>Drug Label, Botox (onabotulinumtoxinA), January 2016</t>
  </si>
  <si>
    <t xml:space="preserve">Limit J0585 to 400 combined units per date of service by any provider._x000D_
</t>
  </si>
  <si>
    <t>If J0585 (INJECTION, ONABOTULINUMTOXINA, 1 UNIT) is billed with units greater than 400 by any provider and any claim type, then adjust units to not exceed the maximum allowed per date of service (400 units of J0585) with reason Adjusted Units Because They Exceeded The Amount Allowed. Exception modifier JW</t>
  </si>
  <si>
    <t>Limit J0585 to 150 combined units per date of service by any provider when the diagnosis is cervicogenic (whiplash) headache, fibromyalgia, or temporomandibular joint disorder.</t>
  </si>
  <si>
    <t>13298.12</t>
  </si>
  <si>
    <t>If J0585 (INJECTION, ONABOTULINUMTOXINA, 1 UNIT) is billed with units greater than 150 by any provider and any claim type and the diagnosis on the claim is cervicogenic headache [occipital neuralgia], fibromyalgia [myofascial pain syndrome], or temporomandibular joint disorder, then adjust units to not exceed the maximum allowed per date of service (150 units of J0585) with reason Adjusted Units Because They Exceeded The Amount Allowed. Exception modifier JW. Diagnosis codes: ICD-9 codes: 524.6-524.69, 723.8, 729.1; ICD-10 codes: M26.6-M26.69, M54.81, M79.7</t>
  </si>
  <si>
    <t>Drug Label, Botox (onabotulinumtoxinA), January 2016; Clinical Pharmacology, onabotulinumtoxinA, January 2016; Micromedex DrugDex, onabotulinumtoxinA, January 2016</t>
  </si>
  <si>
    <t>Limit J0585 to 30 combined units per date of service by any provider when the diagnosis is hemifacial spasm, pelvic floor dyssynergia (anismus), or spasmodic dysphonia.</t>
  </si>
  <si>
    <t>13397.9</t>
  </si>
  <si>
    <t>If J0585 (INJECTION, ONABOTULINUMTOXINA, 1 UNIT) is billed with units greater than 30 by any provider and any claim type and the diagnosis on the claim is hemifacial spasm (ICD-9 code: 351.8; ICD-10 codes: G51.2-G51.8), pelvic floor dyssynergia [anismus] (ICD-9 code: 564.6; ICD-10 code: K59.4), or spasmodic dysphonia (ICD-9 codes: 478.75, 784.42; ICD-10 codes: J38.5, R49.0), then adjust units to not exceed the maximum allowed per date of service (30 units of J0585) with reason Adjusted Units Because They Exceeded The Amount Allowed. Exception: Modifier JW</t>
  </si>
  <si>
    <t>Micromedex DrugDex, onabotulinumtoxinA, January 2016; AHFS-DI, onabotulinumtoxinA, December 2015</t>
  </si>
  <si>
    <t xml:space="preserve">Limit J0585 to 400 combined units within a three month period by any provider._x000D__x000D_
</t>
  </si>
  <si>
    <t>If J0585 (INJECTION, ONABOTULINUMTOXINA, 1 UNIT) is billed with units greater than 400 during an 83-day period by any provider and any claim type, then adjust units to not exceed the maximum allowed per 83 days (400 units of J0585) with reason Adjusted Units Because They Exceeded The Amount Allowed. Exclude modifier JW</t>
  </si>
  <si>
    <t>Limit J0585 to 120 combined units per date of service by any provider when the diagnosis is Gilles de la Tourette's syndrome.</t>
  </si>
  <si>
    <t>If J0585 (INJECTION, ONABOTULINUMTOXINA, 1 UNIT) is billed with units greater than 120 by any provider and any claim type and the diagnosis on the claim is Gilles de la Tourette's syndrome (ICD-9 code: 307.23; ICD-10 code: F95.2), then adjust units to not exceed the maximum allowed per date of service (120 units of J0585) with reason Adjusted Units Because They Exceeded The Amount Allowed. Exception modifier JW</t>
  </si>
  <si>
    <t xml:space="preserve">Limit J0585 to three combined units per date of service by any provider when the diagnosis is stuttering._x000D_
</t>
  </si>
  <si>
    <t>13958.4</t>
  </si>
  <si>
    <t>If J0585 (INJECTION, ONABOTULINUMTOXINA, 1 UNIT) is billed with units greater than three by any provider and any claim type and the diagnosis on the claim is stuttering (ICD-9 codes: 307.0, 315.35; ICD-10 codes: F80.81, F98.5), then adjust units to not exceed the maximum allowed per date of service (three units of J0585) with reason Adjusted Units Because They Exceeded The Amount Allowed. Exception : Modifier JW</t>
  </si>
  <si>
    <t>Limit J0585 to 20 combined units per date of service by any provider when the diagnosis is oculomotor injury [acute], or vocal cord granuloma.</t>
  </si>
  <si>
    <t>13961.5</t>
  </si>
  <si>
    <t>If J0585 (INJECTION, ONABOTULINUMTOXINA, 1 UNIT) is billed with units greater than 20 by any provider and any claim type and the diagnosis on the claim is oculomotor injury [acute] (ICD-9 codes: 907.1, 951.0; ICD-10 codes: S04.1-S04.12XS) or vocal cord granuloma (ICD-9 code: 478.5; ICD-10 codes: J38.2, J38.3), then adjust units to not exceed the maximum allowed per date of service (20 units of J0585) with reason Adjusted Units Because They Exceeded The Amount Allowed. Exception : Modifier JW</t>
  </si>
  <si>
    <t>Micromedex DrugDex, onabotulinumtoxinA, January 2016; Medical Journal Talebnejad MR, Tahamtan M, Nowroozzadeh MH. Botulinum Toxin Injection for Treatment of Acute Traumatic Superior Oblique Muscle Palsy. J Ophthalmic Vis Res. 2015 Jul-Sep;10(3):263-7</t>
  </si>
  <si>
    <t>Limit J0585 to 80 combined units per date of service by any provider when the diagnosis is tardive dyskinesia.</t>
  </si>
  <si>
    <t>13941.5</t>
  </si>
  <si>
    <t>If J0585 (INJECTION, ONABOTULINUMTOXINA, 1 UNIT) is billed with units greater than 80 by any provider and any claim type and the diagnosis on the claim is tardive dyskinesia (ICD-9 codes: 333.72, 333.85; ICD-10 codes: G24.0-G24.09), then adjust units to not exceed the maximum allowed per date of service (80 units of J0585) with reason Adjusted Units Because They Exceeded The Amount Allowed. Exception: Modifier JW</t>
  </si>
  <si>
    <t>Limit J0585 to 35 combined units per date of service by any provider when the diagnosis is anal fissure [chronic].</t>
  </si>
  <si>
    <t>13944.5</t>
  </si>
  <si>
    <t>If J0585 (INJECTION, ONABOTULINUMTOXINA, 1 UNIT) is billed with units greater than 35 by any provider and any claim type and the diagnosis on the claim is anal fissure [chronic] (ICD-9 code: 565.0; ICD-10 code: K60.1), then adjust units to not exceed the maximum allowed per date of service (35 units of J0585) with reason Adjusted Units Because They Exceeded The Amount Allowed. Exception: Modifier JW</t>
  </si>
  <si>
    <t>Limit J0585 to 100 combined units per date of service by any provider when the diagnosis is tension-type headache and a diagnosis of chronic migraine headache is not also present.</t>
  </si>
  <si>
    <t>14338.5</t>
  </si>
  <si>
    <t>If J0585 (INJECTION, ONABOTULINUMTOXINA, 1 UNIT) is billed with units greater than 100 by any provider and any claim type and the diagnosis on the claim is tension-type headache (ICD-9 code: 339.12; ICD-10 codes: G44.22-G44.229) and a diagnosis of chronic migraine headache (ICD-9 codes: 346.0-346.13346.7-346.73; ICD-10 codes: G43.01-G43.019, G43.1-G43.119, G43.7-G43.719) is not also present on the claim header, then adjust units to not exceed the maximum allowed per date of service (100 units of J0585) with reason Adjusted Units Because They Exceeded The Amount Allowed. Exception modifier JW</t>
  </si>
  <si>
    <t>Limit J0585 to 15 combined units per date of service by any provider when the diagnosis is voice tremor.</t>
  </si>
  <si>
    <t>16054.1</t>
  </si>
  <si>
    <t>If J0585 (INJECTION, ONABOTULINUMTOXINA, 1 UNIT) is billed with units greater than 15 by any provider and any claim type and the diagnosis on the claim is voice tremor [organic] (ICD-9 code: 784.40; ICD-10 code: R49.9), then adjust units to not exceed the maximum allowed per date of service (15 units of J0585) with reason Adjusted Units Because They Exceeded The Amount Allowed. Exception modifier JW</t>
  </si>
  <si>
    <t>Micromedex DrugDex, onabotulinumtoxinA, January 2015</t>
  </si>
  <si>
    <t>Limit J0585 to 75 combined units per date of service by any provider when the diagnosis is auriculotemporal syndrome.</t>
  </si>
  <si>
    <t>16046.1</t>
  </si>
  <si>
    <t>If J0585 (INJECTION, ONABOTULINUMTOXINA, 1 UNIT) is billed with units greater than 75 by any provider and any claim type and the diagnosis on the claim is auriculotemporal syndrome (ICD-9 codes: 350.8, 705.22; ICD-10 codes: G50.8, L74.52), then adjust units to not exceed the maximum allowed per date of service (75 units of J0585) with reason Adjusted Units Because They Exceeded The Amount Allowed. Exception modifier JW</t>
  </si>
  <si>
    <t>Limit J0585 to 150 combined units per date of service by any provider when the diagnosis is axillary hyperhidrosis.</t>
  </si>
  <si>
    <t>16039.1</t>
  </si>
  <si>
    <t>If J0585 (INJECTION, ONABOTULINUMTOXINA, 1 UNIT) is billed with units greater than 150 by any provider and any claim type and the diagnosis on the claim is axillary hyperhidrosis (ICD-10 code: L74.510), then adjust units to not exceed the maximum allowed per date of service (150 units of J0585) with reason Adjusted Units Because They Exceeded The Amount Allowed. Exception modifier JW</t>
  </si>
  <si>
    <t>Limit J0585 to 200 combined units per date of service by any provider when the diagnosis is palmar hyperhidrosis.</t>
  </si>
  <si>
    <t>16044.1</t>
  </si>
  <si>
    <t>If J0585 (INJECTION, ONABOTULINUMTOXINA, 1 UNIT) is billed with units greater than 200 by any provider and any claim type and the diagnosis on the claim is palmar hyperhidrosis (ICD-10 code: L74.512), then adjust units to not exceed the maximum allowed per date of service (200 units of J0585) with reason Adjusted Units Because They Exceeded The Amount Allowed. Exception: modifier JW</t>
  </si>
  <si>
    <t>AMERICAN HOSPITAL FORMULARY SYSTEM DRUG INFORMATION</t>
  </si>
  <si>
    <t>AHFS-DI, onabotulinumtoxinA, December 2015; Medical Journal</t>
  </si>
  <si>
    <t>Limit J0585 to 240 combined units by any provider when the diagnosis is focal hand dystonia [writer's cramp].</t>
  </si>
  <si>
    <t>16057.1</t>
  </si>
  <si>
    <t>If J0585 (INJECTION, ONABOTULINUMTOXINA, 1 UNIT) is billed with units greater than 240 by any provider and any claim type and the diagnosis on the claim is focal hand dystonia [writer's cramp] (ICD-9 code: 333.84; ICD-10 code: F48.8), then adjust units to not exceed the maximum allowed per date of service (240 units of J0585) with reason Adjusted Units Because They Exceeded The Amount Allowed. Exception modifier JW</t>
  </si>
  <si>
    <t>Micromedex DrugDex, onabotulinumtoxinA, January 2016; Medical Journal Kruisdijk JJM, Koelman JHTM, Ongerboer de Visser BW, et al. Botulinum toxin for writer's cramp: a randomised, placebo-controlled trial and 1-year follow-up. J Neurol Neurosurg Psychiatry. 2007 Mar; 78(3): 264-270</t>
  </si>
  <si>
    <t xml:space="preserve">Limit J0585 to 280 combined units by any provider when the diagnosis is larynx closure._x000D_
_x000D_
</t>
  </si>
  <si>
    <t>16065.1</t>
  </si>
  <si>
    <t>If J0585 (INJECTION, ONABOTULINUMTOXINA, 1 UNIT) is billed with units greater than 280 by any provider and any claim type and the diagnosis on the claim is adjunct to larynx closure (ICD-9 codes: 478.3-478.34; ICD-10 codes: J38.0-J38.02), then adjust units to not exceed the maximum allowed per date of service (280 units of J0585) with reason Adjusted Units Because They Exceeded The Amount Allowed. Exception modifier JW</t>
  </si>
  <si>
    <t>Deny J0585 when billed and the patient is less than two years of age and the diagnosis is spasticity [cerebral palsy].</t>
  </si>
  <si>
    <t>16056.1</t>
  </si>
  <si>
    <t>If J0585 (INJECTION, ONABOTULINUMTOXINA, 1 UNIT) is billed and the patient's age is less than two years and the diagnosis on the claim is spasticity [cerebral palsy] (ICD-9 codes: 333.71, 343-343.9; ICD-10 codes: G80-G80.9), then deny J0585 with reason HCPCS Inappropriate For Age.</t>
  </si>
  <si>
    <t>Clinical Pharmacology, onabotulinumtoxinA, January 2016; Micromedex DrugDex, onabotulinumtoxinA, January 2016; Lexi-Drugs, onabotulinumtoxinA, February 2016; AHFS-DI, onabotulinumtoxinA, December 2015</t>
  </si>
  <si>
    <t>Deny J0585 when billed and the patient is less than six years of age and the diagnosis is sialorrhea associated with neurologic conditions.</t>
  </si>
  <si>
    <t>16063.1</t>
  </si>
  <si>
    <t>If J0585 (INJECTION, ONABOTULINUMTOXINA, 1 UNIT) is billed and the patient's age is less than six years and the diagnosis on the claim is sialorrhea associated with neurologic conditions (ICD-9 code: 527.7; ICD-10 code: K11.7), then deny J0585 with reason HCPCS Inappropriate For Age.</t>
  </si>
  <si>
    <t>Clinical Pharmacology, onabotulinumtoxinA, January 2016; Micromedex DrugDex, onabotulinumtoxinA, January 2016</t>
  </si>
  <si>
    <t>Deny J0585 when billed and the patient is less than 12 years of age and the diagnosis is blepharospasm and strabismus.</t>
  </si>
  <si>
    <t>16060.1</t>
  </si>
  <si>
    <t>If J0585 (INJECTION, ONABOTULINUMTOXINA, 1 UNIT) is billed and the patient's age is less than 12 years and the diagnosis on the claim is blepharospasm (ICD-9 codes: 333.81, 374.03, 374.13; ICD-10 codes: G24.5, H02.04-H02.049, H02.14-H02.149) or strabismus (ICD-9 codes: 378-378.9; ICD-10 codes: H49-H49.9, H50-H50.9, H51-H51.9), then deny J0585 with reason HCPCS Inappropriate For Age.</t>
  </si>
  <si>
    <t>Deny J0585 when billed and the patient is less than 18 years of age and the diagnosis is achalasia, adjunct to larynx closure, anal fissure [chronic], auriculotemporal syndrome, axillary hyperhidrosis, backache, benign prostatic hypertrophy, cervicogenic headache [occipital neuralgia], chronic migraine headache prophylaxis,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t>
  </si>
  <si>
    <t>16071.2</t>
  </si>
  <si>
    <t>If J0585 (INJECTION, ONABOTULINUMTOXINA, 1 UNIT) is billed and the patient's age is less than 18 years and the diagnosis on the claim is achalasia, adjunct to larynx closure, anal fissure [chronic], auriculotemporal syndrome, axillary hyperhidrosis, backache, benign prostatic hypertrophy, cervicogenic headache [occipital neuralgia], chronic migraine headache prophylaxis, coital incontinence, detrusor overactivity associated with neurologic conditions, dysphagia, epicondylitis [lateral], essential tremor, facial wrinkles, fibromyalgia, focal hand dystonia [writer's cramp], Gilles de la Tourette's syndrome, hemifacial spasm, oculomotor injury [acute], oromandibular dystonia, overactive bladder, palmar hyperhidrosis, pelvic floor dyssynergia, pharyngoesophageal segment spasm after total laryngectomy, postural [urinary] incontinence), spasticity [lower limb, post stroke], spasticity [lower limb], spasticity [upper limb, post stroke], spasticity [upper limb], spasmodic dysphonia, stuttering, tardive dyskinesia, temporomandibular joint disorder, tension headache [refractory], trigeminal neuralgia [idiopathic], vocal cord granuloma, voice failure after tracheoesophageal puncture or total laryngectomy, voice tremor [organic], or whiplash injury [headache], then deny J0585 with reason HCPCS Inappropriate For Age.</t>
  </si>
  <si>
    <t>Deny J0585 when billed and J0586, J0587, or J0588 (Botulinum toxin) has been billed in the previous 12 weeks by any provider.</t>
  </si>
  <si>
    <t>16064.1</t>
  </si>
  <si>
    <t>If J0585 (INJECTION, ONABOTULINUMTOXINA, 1 UNIT) is billed and a different botulinum toxin (J0586, J0587, J0588) has been billed in the previous 83 days by any provider and any claim type, then deny J0585 with reason Service Denied Because Of Potential Interaction With Another Drug Administered Recently.</t>
  </si>
  <si>
    <t>Deny J0585 when billed and the patient is less than 16 years of age and the diagnosis is cervical dystonia [spasmodic torticollis].</t>
  </si>
  <si>
    <t>16080.1</t>
  </si>
  <si>
    <t>If J0585 (INJECTION, ONABOTULINUMTOXINA, 1 UNIT) is billed and the patient's age is less than 16 years and the diagnosis on the claim is cervical dystonia [spasmodic torticollis] (ICD-9 codes: 333.6, 333.79, 333.83, 333.89; ICD-10 codes: G24.1-G24.3, G24.8, G24.9), then deny J0585 with reason HCPCS Inappropriate For Age.</t>
  </si>
  <si>
    <t>Clinical Pharmacology, onabotulinumtoxinA, January 2016; Micromedex DrugDex, onabotulinumtoxinA, January 2016; Lexi-Drugs, onabotulinumtoxinA, February 2016</t>
  </si>
  <si>
    <t xml:space="preserve">Limit J0586 to 48 combined units per date of service by any provider when the diagnosis is blepharospasm._x000D__x000D_
_x000D__x000D_
</t>
  </si>
  <si>
    <t>12364.9</t>
  </si>
  <si>
    <t>If J0586 (INJECTION, ABOBOTULINUMTOXINA, 5 UNITS) is billed with units greater than 48 by any provider and any claim type and the diagnosis on the claim is blepharospasm (ICD-9 codes: 333.81, 374.03, 374.13; ICD-10 codes: G24.5, H02.04-H02.049, H02.14-H02.149), then adjust units to not exceed the maximum allowed per date of service (48 units of J0586) with reason Adjusted Units Because They Exceeded The Amount Allowed. Exception modifier JW</t>
  </si>
  <si>
    <t>Clinical Pharmacology, abobotulinumtoxinA, August 2016; Micromedex DrugDex, abobotulinumtoxinA, August 2016</t>
  </si>
  <si>
    <t xml:space="preserve">Limit J0586 to 10 combined units per date of service by any provider when the diagnosis is facial wrinkles._x000D_
</t>
  </si>
  <si>
    <t>If J0586 (INJECTION, ABOBOTULINUMTOXINA, 5 UNITS) is billed with units greater than 10 by any provider and any claim type and the diagnosis on the claim is glabellar lines [facial wrinkles] (ICD-9: 701.8; ICD-10: L98.8), then adjust units to not exceed the maximum allowed per date of service (10) with reason Adjusted Units Because They Exceeded The Amount Allowed. Exclude modifier JW</t>
  </si>
  <si>
    <t>Drug Label, Dysport (abobotulinumtoxinA), July 2015; Clinical Pharmacology, abobotulinumtoxinA, August 2016; Micromedex DrugDex, abobotulinumtoxinA, August 2016; Lexi-Drugs, abobotulinumtoxinA, August 2016; AHFS-DI, abobotulinumtoxinA, August 2016</t>
  </si>
  <si>
    <t xml:space="preserve">Limit J0586 to 200 combined units per date of service by any provider._x000D_
</t>
  </si>
  <si>
    <t>12086.6</t>
  </si>
  <si>
    <t>If J0586 (INJECTION, ABOBOTULINUMTOXINA, 5 UNITS) is billed with units greater than 200 by any provider and any claim type, then adjust units to not exceed the maximum allowed per date of service (200 units of J0586) with reason Adjusted Units Because They Exceeded The Amount Allowed. Exception modifier JW</t>
  </si>
  <si>
    <t>Drug Label, Dysport (abobotulinumtoxinA), July 2016; Clinical Pharmacology, abobotulinumtoxinA, August 2016; Micromedex DrugDex, August 2016; Lexi-Drugs, abobotulinumtoxinA, August 2016; AHFS-DI, abobotulinumtoxinA, August 2016</t>
  </si>
  <si>
    <t xml:space="preserve">Limit J0586 to 80 units when billed with a diagnosis of axillary hyperhidrosis._x000D_
</t>
  </si>
  <si>
    <t>12098.9</t>
  </si>
  <si>
    <t>If J0586 (INJECTION, ABOBOTULINUMTOXINA, 5 UNITS) is billed with units greater than 80 by any provider and any claim type and the diagnosis on the claim is axillary hyperhidrosis (ICD-9 code: 705.21; ICD-10 code: L74.510), then adjust units to not exceed the maximum allowed per date of service (80 units of J0586) with reason Adjusted Units Because They Exceeded The Amount Allowed. Exception: modifier JW</t>
  </si>
  <si>
    <t>Clinical Pharmacology, abobotulinumtoxinA, August 2016</t>
  </si>
  <si>
    <t>Deny J0586 when billed and the patient is less than two years of age.</t>
  </si>
  <si>
    <t>If J0586 (INJECTION, ABOBOTULINUMTOXINA, 5 UNITS) is billed and the patient's age is less than two years, then deny J0586 with reason HCPCS Inappropriate For Age.</t>
  </si>
  <si>
    <t>Drug Label, Dysport (abobotulinumtoxinA), July 2016; Clinical Pharmacology, abobotulinumtoxinA, August 2016; Micromedex DrugDex, abobotulinumtoxinA, August 2016; Lexi-Drugs, abobotulinumtoxinA, August 2016</t>
  </si>
  <si>
    <t>Deny J0586 when billed and a diagnosis for an FDA approved indication or an approved off-labeled indication is not present on the claim.</t>
  </si>
  <si>
    <t>If J0586 (INJECTION, ABOBOTULINUMTOXINA, 5 UNITS) is billed and a diagnosis of anal fissure, axillary hyperhidrosis, blepharospasm, cervical dystonia [spasmodic torticollis], facial wrinkles, hemifacial spasm, spasticity [cerebral palsy], or spasticity [upper limb, post stroke] is not present on the claim header, then deny J0586 with reason The Diagnosis Codes On The Claim Do Not Support The Billed Procedure Code.</t>
  </si>
  <si>
    <t>Drug Label, Dysport (abobotulinumtoxinA), July 2016; Clinical Pharmacology, abobotulinumtoxinA, August 2016; Micromedex DrugDex, abobotulinumtoxinA, August 2016; Lexi-Drugs, abobotulinumtoxinA, August 2016; AHFS-DI, abobotulinumtoxinA, August 2016; LCD: A/BMAC/J5, J8/L34635R-12-01-2015; A/BMAC/J-F/L35172/R-06-01-2016; A/BMAC/J-E/L35170/R-10-01-2015; A/BMAC/J15/L33949/R-10-01-2015; A/BMAC/J-N/L33274/R06-09-2016; A/BMAC/J-K, J6/L33646/R-01-21-2016; A/BMAC/J-M/L33458/R-07-05-2016; A/BAMC/J-J/L34253/R-07-01-2016;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</si>
  <si>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Deny J0586 when billed with modifier JW and the units equal or exceed 60.</t>
  </si>
  <si>
    <t>If J0586 (INJECTION, ABOBOTULINUMTOXINA, 5 UNITS) is billed with modifier JW (Drug amount discarded/not administered to any patient) and the units equal or exceed 60, then deny J0586-JW with reason Procedure Inappropriately Coded.</t>
  </si>
  <si>
    <t>Drug Label, Dysport (abobotulinumtoxinA), July 2016; IOM 100-04, Chapter 17, Section 40</t>
  </si>
  <si>
    <t xml:space="preserve">Deny J0586 when billed and the diagnosis is facial wrinkles._x000D_
</t>
  </si>
  <si>
    <t>If J0586 (INJECTION, ABOBOTULINUMTOXINA, 5 UNITS) is billed and the diagnosis on the claim header is facial wrinkles (ICD-9 code: 701.8; ICD-10 code: L98.8), then deny J0586 with reason Not Covered For Diagnosis Indicated.</t>
  </si>
  <si>
    <t>IOM 100-02, Chapter 16, Section 120; LCD: A/BMAC/J8/L28555/R-01-01-2013; A /BMAC/J3/L24280/R-01-18-2013; BMAC/J1/L28242/R-02-14-2013; A/BMAC/J13/L26841/R- 04-01-2013; BMAC/J9/L28788/R-10-18-2012; BMAC/J9/L29088/R-10-18-2012; BMAC/J15/L31855/R-01-01-2013; BMAC/J11/L31701/R-02-28-2013; A/BMAC/J10/L30025/R-03-01-2013; A/BMAC/J12/L27476/R-04-02-2012; A/BMAC/J-H/L32624/R-01-01-2013; A/BMAC/J14/L32858/R-04-01-2013</t>
  </si>
  <si>
    <t>Limit J0586 to 30 combined units per date of service by any provider when the diagnosis is anal fissure [chronic].</t>
  </si>
  <si>
    <t>16031.1</t>
  </si>
  <si>
    <t>If J0586 (INJECTION, ABOBOTULINUMTOXINA, 5 UNITS) is billed with units greater than 30 by any provider and any claim type and the diagnosis on the claim is anal fissure [chronic] (ICD-9 code: 565.0; ICD-10 code: K60.1), then adjust units to not exceed the maximum allowed per date of service (30 units of J0586) with reason Adjusted Units Because They Exceeded The Amount Allowed. Exception modifier JW</t>
  </si>
  <si>
    <t>_x000D_
Lexi-Drugs, abobotulinumtoxinA, August 2016</t>
  </si>
  <si>
    <t>Limit J0586 to 45 combined units per date of service by any provider when the diagnosis is hemifacial spasm.</t>
  </si>
  <si>
    <t>16058.1</t>
  </si>
  <si>
    <t>If J0586 (INJECTION, ABOBOTULINUMTOXINA, 5 UNITS) is billed with units greater than 45 by any provider and any claim type and the diagnosis on the claim is hemifacial spasm (ICD-9 code: 351.8; ICD-10 codes: G51.2-G51.4), then adjust units to not exceed the maximum allowed per date of service (45 units of J0586) with reason Adjusted Units Because They Exceeded The Amount Allowed. Exception: Modifier JW</t>
  </si>
  <si>
    <t>Deny J0586 when billed and J0585, J0587, or J0588 (Botulinum toxin) has been billed in the previous three months by any provider.</t>
  </si>
  <si>
    <t>16042.1</t>
  </si>
  <si>
    <t>If J0586 (INJECTION, ABOBOTULINUMTOXINA, 5 UNITS) is billed and a different botulinum toxin (J0585, J0587, J0588) has been billed in the previous 83 days by any provider and any claim type, then deny J0586 with reason Service Denied Because Of Potential Interaction With Another Drug Administered Recently.</t>
  </si>
  <si>
    <t>Drug Label, Dysport (abobotulinumtoxinA), July 2016</t>
  </si>
  <si>
    <t>Limit J0586 to 200 combined units within a three month period by any provider.</t>
  </si>
  <si>
    <t>16048.1</t>
  </si>
  <si>
    <t>If J0586 (INJECTION, ABOBOTULINUMTOXINA, 5 UNITS) is billed with units greater than 200 during an 83-day period by any provider and any claim type, then adjust units to not exceed the maximum allowed per 83 days (200 units of J0586) with reason Adjusted Units Because They Exceeded The Amount Allowed. Exception modifier JW</t>
  </si>
  <si>
    <t>Drug Label, Dysport (abobotulinumtoxinA), July 2016; Clinical Pharmacology, abobotulinumtoxinA, August 2016; Micromedex DrugDex, abobotulinumtoxinA, August 2016; Lexi-Drugs, abobotulinumtoxinA, August 2016; AHFS-DI, abobotulinumtoxinA, August 2016</t>
  </si>
  <si>
    <t>Deny J0586 when billed and the patient is less than 18 years of age and the diagnosis on the claim is anal fissure [chronic], axillary hyperhidrosis, blepharospasm, cervical dystonia [spasmodic torticollis], facial wrinkles, hemifacial spasm, or spasticity [upper limb, post stroke].</t>
  </si>
  <si>
    <t>16059.1</t>
  </si>
  <si>
    <t>If J0586 (INJECTION, ABOBOTULINUMTOXINA, 5 UNITS) is billed and the patient's age is less than 18 years and the diagnosis on the claim is anal fissure [chronic], axillary hyperhidrosis, blepharospasm, cervical dystonia [spasmodic torticollis], facial wrinkles, hemifacial spasm, or spasticity [upper limb, post stroke], then deny J0586 with reason HCPCS Inappropriate For Age.</t>
  </si>
  <si>
    <t>Drug Label, Dysport (abobotulinumtoxinA), July 2016; Clinical Pharmacology, abobotulinumtoxinA, August 2016; Micromedex DrugDex, abobotulinumtoxinA, August 2016; Lexi-Drugs, abobotulinumtoxinA, August 2016; AHFS-DI, abobotulinumtoxinA, August 2016.</t>
  </si>
  <si>
    <t>Deny J0588 when billed and a diagnosis of blepharospasm, cervical dystonia [spasmodic torticollis], facial wrinkles, or spasticity [upper limb, post stroke].</t>
  </si>
  <si>
    <t>If J0588 (INJECTION, INCOBOTULINUMTOXIN A, 1 UNIT) is billed and a diagnosis of blepharospasm, cervical dystonia [spasmodic torticollis], facial wrinkles, or spasticity [upper limb, post stroke] is not present on the claim header, then deny J0588 with reason The Diagnosis Codes On The Claim Do Not Support The Billed Procedure Code.</t>
  </si>
  <si>
    <t>Drug Label, Xeomin (incobotulinumtoxinA), December 2015; Clinical Pharmacology, incobotulinumtoxinA, January 2016; Micromedex DrugDex, incobotulinumtoxinA, February 2015; Lexi-Drugs, incobotulinumtoxinA, February 2016; AHFS-DI, incobotulinumtoxinA, December 2015; LCD: A/BMAC/J5, J8/L34635R-12-01-2015; A/BMAC/J-F/L35172/R-10-01-2015; A/BMAC/J-E/L35170/R-10-01-2015; A/BMAC/J15/L33949/R-10-01-2015; A/BMAC/J-N/L33274/E-10-01-2015; A/BMAC/J-K, J6/L33646/R-10-01-2015; A/BMAC/J-M/L33458/R-01-22-2016; A/BAMC/J-J/L34253/R-10-01-2015; A/BMAC/J8/L28555/R-01-01-2013; A/BMAC/J3/L24280/R-01-18-2013; BMAC/J1/L28242/R-02-14-2013; A/BMAC/J13/L26841/R-04-01-2013; BMAC/J9/L28788/R-10-18-2012; BMAC/J9/L29088/R-10-18-2012; BMAC/J15/L31855/R-01-01-2013; BMAC/J11/L31701/R-02-28-2013; A/BMAC/J10/L30025/R-03-01-2013; A/BMAC/J12/L27476/R-04-02-2012; A/BMAC/J-H/L32624/R-01-01-2013; A/BMAC/J14/L32858/R-04-01-2013</t>
  </si>
  <si>
    <t xml:space="preserve">Limit J0588 to 70 combined units per date of service by any provider when the diagnosis is blepharospasm._x000D_
</t>
  </si>
  <si>
    <t>12448.9</t>
  </si>
  <si>
    <t>If J0588 (INJECTION, INCOBOTULINUMTOXIN A, 1 UNIT) is billed with units greater than 70 by any provider and any claim type and the diagnosis on the claim is blepharospasm (ICD-9 codes: 333.81, 374.03, 374.13; ICD-10 codes: G24.5, H02.04-H02.049, H02.14-H02.149), then adjust units to not exceed the maximum allowed per date of service (70) with reason Adjusted Units Because They Exceeded The Amount Allowed. Exception modifier JW</t>
  </si>
  <si>
    <t>Drug Label, Xeomin (incobotulinumtoxinA), December 2015; Clinical Pharmacology, incobotulinumtoxinA, January 2016; Micromedex DrugDex, incobotulinumtoxinA, February 2016; Lexi-Drugs, incobotulinumtoxinA, February 2016; AHFS-DI, incobotulinumtoxinA, December 2015</t>
  </si>
  <si>
    <t>Deny J0588 when billed with a diagnosis of blepharospasm and J0585 has not been billed by any provider within the past four months.</t>
  </si>
  <si>
    <t>12455.6</t>
  </si>
  <si>
    <t>If J0588 (INJECTION, INCOBOTULINUMTOXIN A, 1 UNIT) is billed and a diagnosis of blepharospasm (ICD-9 codes: 333.81, 374.03, 374.13; ICD-10 codes: G24.5, H02.04-H02.049, H02.14-H02.149) is on the claim header and J0585 (INJECTION, ONABOTULINUMTOXINA, 1 UNIT) has not been billed by any provider and any claim type in the previous 16 weeks (either paid or denied), then deny J0588 with reason Service Denied Because The Related Or Qualifying Service Was Not Paid Or Identified.</t>
  </si>
  <si>
    <t xml:space="preserve">Limit J0588 to 120 combined units per date of service by any provider when the diagnosis is cervical dystonia [spasmodic torticollis]._x000D_
</t>
  </si>
  <si>
    <t>13288.5</t>
  </si>
  <si>
    <t>If J0588 (INJECTION, INCOBOTULINUMTOXIN A, 1 UNIT) is billed with units greater than 120 by any provider and any claim type and a diagnosis of cervical dystonia [spasmodic torticollis] is present on the claim header, then adjust units to not exceed the maximum allowed per date of service (120 units of J0588) with reason Adjust Units Because They Exceeded The Amount Allowed. Exception modifier JW. Diagnosis codes: ICD-9 codes: 333.6, 333.79, 333.83, 333.89; ICD-10 codes: G24.1-G24.3, G24.8, G24.9</t>
  </si>
  <si>
    <t>Deny J0588 when billed and the patient is less than 18 years of age.</t>
  </si>
  <si>
    <t>If J0588 (INJECTION, INCOBOTULINUMTOXIN A, 1 UNIT) is billed and the patient's age is less than 18 years, then deny J0588 with reason HCPCS Inappropriate For Age.</t>
  </si>
  <si>
    <t>Deny J0588 when billed with modifier JW and the units equal or exceed 50.</t>
  </si>
  <si>
    <t>If J0588 (INJECTION, INCOBOTULINUMTOXIN A, 1 UNIT) is billed with modifier JW (Drug amount discarded/not administered to any patient) and the units equal or exceed 50, then deny J0588-JW with reason Procedure Inappropriately Coded.</t>
  </si>
  <si>
    <t>Drug Label, Xeomin (incobotulinumtoxinA), December 2015</t>
  </si>
  <si>
    <t>Limit J0588 to 20 combined units per date of service by any provider when the diagnosis is facial wrinkles.</t>
  </si>
  <si>
    <t>If J0588 (INJECTION, INCOBOTULINUMTOXIN A, 1 UNIT) is billed with units greater than 20 by any provider and any claim type and the diagnosis on the claim is facial wrinkles (ICD-9 code: 701.8; ICD-10 code: L98.8), then adjust units to not exceed the maximum allowed per date of service (20 units of J0588) with reason Adjusted Units Because They Exceeded The Amount Allowed. Exclude modifier JW</t>
  </si>
  <si>
    <t>Limit J0588 to 400 combined units per date of service by any provider.</t>
  </si>
  <si>
    <t>16052.1</t>
  </si>
  <si>
    <t>If J0588 (INJECTION, INCOBOTULINUMTOXIN A, 1 UNIT) is billed with units greater than 400 by any provider and any claim type, then adjust units to not exceed the maximum allowed per date of service (400 units of J0588) with reason Adjusted Units Because They Exceeded The Amount Allowed. Exception: modifier JW</t>
  </si>
  <si>
    <t>Limit J0588 to 400 combined units within a three month period by any provider.</t>
  </si>
  <si>
    <t>16041.1</t>
  </si>
  <si>
    <t>If J0588 (INJECTION, INCOBOTULINUMTOXIN A, 1 UNIT) is billed with units greater than 400 during an 83-day period of time by any provider and any claim type, then adjust units to not exceed the maximum allowed per 83-day period (400 units of J0588) with reason Adjusted Units Because They Exceeded The Amount Allowed. Exception modifier JW</t>
  </si>
  <si>
    <t>Deny J0588 when billed and J0585, J0586, or J0587 (Botulinum toxin) has been billed in the previous three months by any provider.</t>
  </si>
  <si>
    <t>16034.1</t>
  </si>
  <si>
    <t>If J0588 (INJECTION, INCOBOTULINUMTOXIN A, 1 UNIT) is billed and a different botulinum toxin (J0585, J0586, J0587) has been billed in the previous 83 days by any provider and any claim type, then deny J0588 with reason Service Denied Because Of Potential Interaction With Another Drug Administered Recently.</t>
  </si>
  <si>
    <t>Deny J0588 when billed and the diagnosis is facial wrinkles.</t>
  </si>
  <si>
    <t>If J0588 (INJECTION, INCOBOTULINUMTOXIN A, 1 UNIT) is billed and the diagnosis on the claim header is facial wrinkles (ICD-9 code: 701.8; ICD-10 code: L98.8), then deny J0588 with reason Not Covered For Diagnosis Indicated.</t>
  </si>
  <si>
    <t>Deny J0587 when billed and the patient is less than 18 years of age.</t>
  </si>
  <si>
    <t>If J0587 (INJECTION, RIMABOTULINUMTOXINB, 100 UNITS) is billed and the patient's age is less than 18 years, then deny J0587 with reason HCPCS Code Inappropriate For Age.</t>
  </si>
  <si>
    <t>Drug Label, Myobloc (rimabotulinumtoxinB), May 2010; Clinical Pharmacology, rimabotulinumtoxinB, February 2010; Micromedex DrugDex, rimabotulinumtoxinB, February 2016; Lexi-Drugs, rimabotulinumtoxinB, February 2016; AHFS-DI, rimabotulinumtoxinB, December 2015</t>
  </si>
  <si>
    <t xml:space="preserve">Limit J0587 to 25 combined units per date of service when billed by any provider with a diagnosis of sialorrhea associated with neurological conditions._x000D_
</t>
  </si>
  <si>
    <t>10665.9</t>
  </si>
  <si>
    <t>If J0587 (INJECTION, RIMABOTULINUMTOXINB, 100 UNITS) is billed with units greater than 25 by any provider and any claim type and the diagnosis on the claim is sialorrhea associated with neurological conditions (ICD-9 code: 527.7; ICD-10 code: K11.7), then adjust units to not exceed the maximum allowed per date of service (25 units of J0587) with reason Adjusted Units Because They Exceeded the Amount Allowed. Exception: Modifier JW</t>
  </si>
  <si>
    <t>Clinical Pharmacology, rimabotulinumtoxinB, February 2010; Micromedex DrugDex, rimabotulinumtoxinB, February 2016; Lexi-Drugs, rimabotulinumtoxinB, February 2016</t>
  </si>
  <si>
    <t>Deny J0587 when billed and a diagnosis for an FDA approved indication or an approved off-labeled indication is not present on the claim.</t>
  </si>
  <si>
    <t>If J0587 (INJECTION, RIMABOTULINUMTOXINB, 100 UNITS) is billed and a diagnosis of axillary hyperhidrosis, cervical dystonia [spasmodic torticollis], chronic migraine headache prophylaxis, detrusor overactivity associated with neurologic conditions, facial wrinkles, overactive bladder, palmar hyperhidrosis, or sialorrhea associated with neurological conditions is not present on the claim header, then deny J0587 with reason The Diagnosis Codes On The Claim Do Not Support The Billed Procedure Code.</t>
  </si>
  <si>
    <t>Drug Label, Myobloc (rimabotulinumtoxinB), May 2010; Clinical Pharmacology, rimabotulinumtoxinB, February 2010; Micromedex DrugDex, rimabotulinumtoxinB, February 2016; Lexi-Drugs, rimabotulinumtoxinB, February 2016; AHFS-DI, rimabotulinumtoxinB, December 2015; LCD: A/BMAC/J5, J8/L34635R-12-01-2015; A/BMAC/J-F/L35172/R-10-01-2015; A/BMAC/J-E/L35170/R-10-01-2015; A/BMAC/J15/L33949/R-10-01-2015; A/BMAC/J-N/L33274/E-10-01-2015; A/BMAC/J-K, J6/L33646/R-10-01-2015; A/BMAC/J-M/L33458/R-01-22-2016; A/BAMC/J-J/L34253/R-10-01-2015; A/BMAC/J8/L28555/R-01-01-2013; A/BMAC/J3/L24280/R-01-18-2013 ; BMAC/J1/L28242/R-02-14-2013; A/BMAC/J13/L26841/R-04-01-2013; BMAC /J9/L28788/R-10-18-2012; BMAC/J9/L29088/R-10-18-2012; BMAC/J15/L31855/R-01-01- 2013; BMAC/J11/L31701/R-02-28-2013; A/BMAC/J10/L30025/R-03-01-2013; A/BMAC/J12/L27476/R-04-02-2012; A/BMAC/J-H/L32624/R-01-01-2013; A/BMAC/J14/L32858/R-04-01-2013</t>
  </si>
  <si>
    <t>Deny J0587 when billed with modifier JW and the units equal or exceed 25.</t>
  </si>
  <si>
    <t>If J0587 (INJECTION, RIMABOTULINUMTOXINB, 100 UNITS) is billed with modifier JW (Drug amount discarded/not administered to any patient) and the units equal or exceed 25, then deny J0587-JW with reason Procedure Inappropriately Coded.</t>
  </si>
  <si>
    <t>Drug Label, Myobloc (rimabotulinumtoxinB), May 2010</t>
  </si>
  <si>
    <t xml:space="preserve">Limit J0587 to 150 combined units per date of service by any provider._x000D_
</t>
  </si>
  <si>
    <t>If J0587 (INJECTION, RIMABOTULINUMTOXINB, 100 UNITS) is billed with units greater than 150 by any provider and any claim type, then adjust units to not exceed the maximum allowed per date of service (150 units of J0587) with reason Adjust Units Because They Exceeded The Amount Allowed. Exception modifier JW</t>
  </si>
  <si>
    <t>Micromedex DrugDex, rimabotulinumtoxinB, February 2016</t>
  </si>
  <si>
    <t xml:space="preserve">Limit J0587 to eight combined units per date of service by any provider when the diagnosis is facial wrinkles._x000D_
</t>
  </si>
  <si>
    <t>13302.3</t>
  </si>
  <si>
    <t>If J0587 (INJECTION, RIMABOTULINUMTOXINB, 100 UNITS) is billed with units greater than eight by any provider and any claim type and the diagnosis on the claim is facial wrinkles (ICD-9 code: 701.8; ICD-10 code: L98.8), then adjust units to not exceed the maximum allowed per date of service (eight units of J0587) with reason Adjusted Units Because They Exceeded The Amount Allowed. Exception modifier JW</t>
  </si>
  <si>
    <t>Limit J0587 to 100 combined units per date of service by any provider when the diagnosis is cervical dystonia [spasmodic torticollis], or migraine headache prophylaxis.</t>
  </si>
  <si>
    <t>13981.5</t>
  </si>
  <si>
    <t>If J0587 (INJECTION, RIMABOTULINUMTOXINB, 100 UNITS) is billed with units greater than 100 by any provider and any claim type and the diagnosis on the claim is cervical dystonia [spasmodic torticollis] (ICD-9 codes: 333.6, 333.79, 333.83, 333.89; ICD-10 codes: G24.1-G24.3, G24.8, G24.9) or chronic migraine headache prophylaxis (ICD-9 codes: 346.0-346.13, 346.7-346.73; ICD-10 codes: G43.01-G43.019, G43.1-G43.119, G43.7-G43.719), then adjust units to not exceed the maximum allowed per date of service (100 units of J0587) with reason Adjusted Units Because They Exceeded The Amount Allowed. Exception modifier JW</t>
  </si>
  <si>
    <t>Limit J0587 to five combined units per date of service by any provider when the diagnosis is axillary hyperhidrosis.</t>
  </si>
  <si>
    <t>16049.1</t>
  </si>
  <si>
    <t>If J0587 (INJECTION, RIMABOTULINUMTOXINB, 100 UNITS) is billed with units greater than five by any provider and any claim type and the diagnosis on the claim is axillary hyperhidrosis (ICD-10 code: L74.510), then adjust units to not exceed the maximum allowed per date of service (five units of J0587) with reason Adjusted Units Because They Exceeded The Amount Allowed. Exception modifier JW</t>
  </si>
  <si>
    <t>Limit J0587 to 50 combined units per date of service by any provider when the diagnosis is palmar hyperhidrosis.</t>
  </si>
  <si>
    <t>16053.1</t>
  </si>
  <si>
    <t>If J0587 (INJECTION, RIMABOTULINUMTOXINB, 100 UNITS) is billed with units greater than 50 by any provider and any claim type and the diagnosis on the claim is palmar hyperhidrosis (ICD-10 code: L74.512), then adjust units to not exceed the maximum allowed per date of service (50 units of J0587) with reason Adjusted Units Because They Exceeded The Amount Allowed. Exception modifier JW</t>
  </si>
  <si>
    <t>_x000D_
AHFS-DI, rimabotulinumtoxinB, December 2015</t>
  </si>
  <si>
    <t>Deny J0587 when billed and the diagnosis is facial wrinkles.</t>
  </si>
  <si>
    <t>If J0587 (INJECTION, RIMABOTULINUMTOXINB, 100 UNITS) is billed and the diagnosis on the claim header is facial wrinkles (ICD-9 code: 701.8; ICD-10 code: L98.8), then deny J0587 with reason Not Covered For Diagnosis Indicated.</t>
  </si>
  <si>
    <t>Deny J0587 when billed and J0585, J0586, or J0588 (Botulinum toxin) has been billed in the previous three months by any provider.</t>
  </si>
  <si>
    <t>16008.1</t>
  </si>
  <si>
    <t>If J0587 (INJECTION, RIMABOTULINUMTOXINB, 100 UNITS) is billed and a different botulinum toxin (J0585, J0586, J0588) has been billed in the previous 83 days by any provider and any claim type, then deny J0587 with reason Service Denied Because Of Potential Interaction With Another Drug Administered Recently.</t>
  </si>
  <si>
    <t>Drug Label, Myobloc (rimabotulinumtoxinB),May  2010</t>
  </si>
  <si>
    <t>Limit J0587 to 150 combined units within a three month period by any provider.</t>
  </si>
  <si>
    <t>16017.1</t>
  </si>
  <si>
    <t>If J0587 (INJECTION, RIMABOTULINUMTOXINB, 100 UNITS) is billed with units greater than 150 during an 83-day period by any provider and any claim type, then adjust units to not exceed the maximum allowed per 83 days (150 units of J0587) with reason Adjusted Units Because They Exceeded The Amount Allowed. Exception modifier JW</t>
  </si>
  <si>
    <t>Drug Label, Myobloc (rimabotulinumtoxinB),May 2010; Micromedex DrugDex, rimabotulinumtoxinB, February 2016</t>
  </si>
  <si>
    <t>Deny J9042 when billed by any provider more than once every three weeks.</t>
  </si>
  <si>
    <t>If C9287 (Deleted on 01/01/2013; to report use J9042) or J9042 (INJECTION, BRENTUXIMAB VEDOTIN, 1 MG) is billed for more than one visit every 20 days by any provider and any claim type, then deny additional visits with reason Exceeds Clinical Guidelines.</t>
  </si>
  <si>
    <t>Drug Label, Adcetris (brentuximab vedotin), January 2012; Clinical Pharmacology, brentuximab vedotin, August 2011; Micromedex DrugDex, brentuximab vedotin, February 2012; NCCN, brentuximab vedotin, July 2015</t>
  </si>
  <si>
    <t>Deny J9042 when billed and the patient is less than 18 years of age.</t>
  </si>
  <si>
    <t>If C9287 (Deleted on 01/01/2013; to report use J9042) or J9042 (INJECTION, BRENTUXIMAB VEDOTIN, 1 MG) is billed and the patient's age is less than 18 years, then deny C9287 or J9042 with reason HCPCS Inappropriate For Age.</t>
  </si>
  <si>
    <t>Drug Label, Adcetris (brentuximab vedotin), February 2015; Clinical Pharmacology, brentuximab vedotin, April 2015; Micromedex DrugDex, brentuximab vedotin, June 2015</t>
  </si>
  <si>
    <t>Deny J9042 when billed with modifier JW (Drug amount discarded/not administered to any patient) and the units equal or exceed 50.</t>
  </si>
  <si>
    <t>If C9287 (Deleted on 01/01/2013; to report use J9042) or J9042 (INJECTION, BRENTUXIMAB VEDOTIN, 1 MG) is billed with modifier JW (Drug amount discarded/not administered to any patient) and the units equal or exceed 50, then deny C9287-JW or J9042-JW with reason Procedure Inappropriately Coded.</t>
  </si>
  <si>
    <t>Drug Label, Adcetris (brentuximab vedotin), February 2015</t>
  </si>
  <si>
    <t>Deny 96409, 96411 (Intravenous push chemotherapy administration) when billed with J9042 and no other drug administered by chemotherapy administration has been billed for the same date of service.</t>
  </si>
  <si>
    <t>13213.5</t>
  </si>
  <si>
    <t>If a chemotherapy administration by intravenous push technique code (96409, 96411) is billed with C9287 (Deleted on 01/01/2013; to report use J9042) or J9042 (INJECTION, BRENTUXIMAB VEDOTIN, 1 MG) and no other chemotherapy drug administered by intravenous push technique has been billed for the same date of service by any provider and any claim type (either paid or denied), then deny 96409 or 96411 with reason Procedure Inappropriately Coded.</t>
  </si>
  <si>
    <t>Deny J9042 when billed on the same date of service as J9040 (Injection, bleomycin sulfate, 15 units) by any provider.</t>
  </si>
  <si>
    <t>If C9287 (Deleted on 01/01/2013; to report use J9042) or J9042 (INJECTION, BRENTUXIMAB VEDOTIN, 1 MG) is billed and J9040 (INJECTION, BLEOMYCIN SULFATE, 15 UNITS) has been billed for the same date of service by any provider or any claim type, then deny C9287 or J9042 with reason Service Denied Because Of Potential Interaction With Another Drug Administered Recently.</t>
  </si>
  <si>
    <t>Deny J9042 when billed and a FDA approved indication or an approved off-labeled indication is not present on the claim.</t>
  </si>
  <si>
    <t>If C9287 (Deleted on 01/01/2013; to report use J9042) or J9042 (INJECTION, BRENTUXIMAB VEDOTIN, 1 MG) is billed and a diagnosis of Hodgkin's lymphoma, mycosis fungoides, primary cutaneous CD30+ T-cell lymphoproliferative disorders, Sezary syndrome, or systemic anaplastic large cell lymphoma (Peripheral T-cell lymphoma) is not present on the claim header, then deny C9287 or J9042 with reason The Diagnosis Codes On The Claim Do Not Support The Billed Procedure Code. Diagnosis codes: ICD-9 codes: 200.6-200.68, 200.8-200.88, 201-201.98, 202.1-202.18, 202.2-202.28, 202.7-202.78, V10.72, V10.79; ICD-10 codes: C81-C81.99, C84.0-C84.09, C84.1-C84.19, C84.4-C84.49, C84.6-C84.69, C84.7-C84.79, C86.6, Z85.71, Z85.72</t>
  </si>
  <si>
    <t>Drug Label, Adcetris (brentuximab vedotin), February 2015; Clinical Pharmacology, brentuximab vedotin, April 2015; Micromedex DrugDex, brentuximab vedotin, June 2015; NCCN, brentuximab vedotin, July 2015; LCD: A/BMAC/J8/L28576/R-07-01-2015; A/BMAC/J5/L28576/R-07-01-2015; A/BMAC/J5/L35053/R-10-01-2015</t>
  </si>
  <si>
    <t xml:space="preserve">Limit J9042 to 180 combined units per date of service by any provider._x000D_
</t>
  </si>
  <si>
    <t>13207.4</t>
  </si>
  <si>
    <t>If C9287 (Deleted on 01/01/2013; to report use J9042) or J9042 (INJECTION, BRENTUXIMAB VEDOTIN, 1 MG) is billed with units greater than 180 by any provider and any claim type, then adjust units to not exceed the maximum allowed per date of service (180 units of C9287 or J9042) with reason Adjusted Units Because They Exceeded The Amount Allowed. Exception: modifier JW</t>
  </si>
  <si>
    <t>Drug Label, Adcetris (brentuximab vedotin), February 2015; Clinical Pharmacology, brentuximab vedotin, April 2015; Micromedex DrugDex, brentuximab vedotin, June 2015; NCCN, brentuximab vedotin, July 2015</t>
  </si>
  <si>
    <t>Deny J0597 or J0598 when billed and a diagnosis of hereditary angioedema or acute myocardial infarction is not present on the claim.</t>
  </si>
  <si>
    <t>If J0597 (INJECTION, C-1 ESTERASE INHIBITOR (HUMAN), BERINERT, 10 UNITS) or J0598 (INJECTION, C-1 ESTERASE INHIBITOR (HUMAN), CINRYZE, 10 UNITS) is billed and a diagnosis of hereditary angioedema (ICD-9: 277.6; ICD-10: D84.1) or acute ST segment elevation myocardial infarction (ICD-9: 410.0-410.62, 410.8-410.92; ICD-10: I21.0-I21.3, I22.0-I22.1, I22.8-I22.9) is not present on the claim header, then deny J0597 or J0598 with reason The Diagnosis Codes On The Claim Do Not Support The Billed Procedure Code.</t>
  </si>
  <si>
    <t>Drug Label, Berinert (C1 esterase inhibitor [human]), July 2012; Drug Label, Cinryze (C1 esterase inhibitor [human]), July 2012; Clinical Pharmacology, C1 inhibitor [human], January 2012; Micromedex DrugDex, C1 esterase inhibitor [human], April 2013; LCD: A/BMAC/J9/L31508/R-01-23-2011; LCD: BMAC/J9/L31475/R-01-23-2011</t>
  </si>
  <si>
    <t>Limit J0597 or J0598 to 100 combined units per date of service by any provider when the diagnosis is acute myocardial infarction.</t>
  </si>
  <si>
    <t>If J0597 (INJECTION, C-1 ESTERASE INHIBITOR (HUMAN), BERINERT, 10 UNITS) or J0598 (INJECTION, C-1 ESTERASE INHIBITOR (HUMAN), CINRYZE, 10 UNITS) is billed with units greater than 100 by any provider and any claim type and the diagnosis on the claim is acute ST segment elevation myocardial infarction (ICD-9: 410.0-410.62, 410.8-410.92; ICD-10: I21.0-I21.3, I22.0-I22.1, I22.8-I22.9), then adjust units to not exceed the maximum allowed per date of service (100) with reason Adjusted Units Because They Exceeded The Amount Allowed.</t>
  </si>
  <si>
    <t>Drug Label, Berinert (C1 esterase inhibitor [human]), July 2012; Drug Label, Cinryze (C1 esterase inhibitor [human]), July 2012; Clinical Pharmacology, C1 inhibitor [human], January 2012; Micromedex DrugDex, C1 esterase inhibitor [human], April 2013</t>
  </si>
  <si>
    <t xml:space="preserve">Limit J0597 to 456 combined units per date of service by any provider._x000D_
</t>
  </si>
  <si>
    <t>If J0597 (INJECTION, C-1 ESTERASE INHIBITOR (HUMAN), BERINERT, 10 UNITS) is billed with units greater than 456 by any provider and any claim type, then adjust units to not exceed the maximum allowed per date of service (456) with reason Adjusted Units Because They Exceeded The Amount Allowed.</t>
  </si>
  <si>
    <t>Drug Label, Berinert (C1 esterase inhibitor [human]), July 2012; Clinical Pharmacology, C1 inhibitor [human], January 2012; Micromedex DrugDex, C1 esterase inhibitor [human], April 2013</t>
  </si>
  <si>
    <t xml:space="preserve">Limit J0598 to 200 combined units per date of service by any provider._x000D_
</t>
  </si>
  <si>
    <t>If J0598 (INJECTION, C-1 ESTERASE INHIBITOR (HUMAN), CINRYZE, 10 UNITS) is billed with units greater than 200 by any provider and any claim type, then adjust units to not exceed the maximum allowed per date of service (200) with reason Adjusted Units Because They Exceeded The Amount Allowed.</t>
  </si>
  <si>
    <t>Drug Label, Cinryze (C1 esterase inhibitor [human]), July 2012; Clinical Pharmacology, C1 inhibitor, [human], January 2012; Micromedex DrugDex, C1 esterase inhibitor [human], April 2013</t>
  </si>
  <si>
    <t>Deny J0597 when billed and the patient is less than six years of age.</t>
  </si>
  <si>
    <t>If J0597 (INJECTION, C-1 ESTERASE INHIBITOR (HUMAN), BERINERT, 10 UNITS) or J0598 (INJECTION, C-1 ESTERASE INHIBITOR (HUMAN), CINRYZE, 10 UNITS) is billed and the patient's age is less than six (6) years, then deny J0597 or J0598 with reason HCPCS Inappropriate For Age.</t>
  </si>
  <si>
    <t>Deny J9043 when billed without a diagnosis of prostate cancer.</t>
  </si>
  <si>
    <t>If J9043 (INJECTION, CABAZITAXEL, 1 MG) is billed and a diagnosis of prostate cancer (ICD-9 code:185, V10.46; ICD-10 code: C61, Z85.46 ) is not present on the claim header, then deny J9043 with reason The Diagnosis Codes On The Claim Do Not Support The Billed Procedure Code.</t>
  </si>
  <si>
    <t>Drug Label, Jevtana (cabazitaxel), June 2010; Clinical Pharmacology, cabazitaxel, October 2010; Micromedex DrugDex, cabazitaxel, October 2011; NCCN, cabazitaxel, February 2012; LCD: BMAC/J11/L3170/R-02-01-2012; Carrier/WI,IL/L28576/R-02-01-2012;_x000D_
A/BMAC/J4/L26746/R-01-01-2012;  LCA: AK,LA/A51350/R-01-01-2012</t>
  </si>
  <si>
    <t>Deny J9043 when billed by any provider more than once within a three week period.</t>
  </si>
  <si>
    <t>If J9043 (INJECTION, CABAZITAXEL, 1 MG) is billed for more than one (1) unique visit every 20 days by any provider and any claim type, then deny additional visits with reason Exceeds Clinical Guidelines.</t>
  </si>
  <si>
    <t>Drug Label, Jevtana (cabazitaxel), June 2010; Clinical Pharmacology, cabazitaxel, October 2010; Micromedex DrugDex, cabazitaxel, October 2011</t>
  </si>
  <si>
    <t>Limit J9043 to 62 units per date of service.</t>
  </si>
  <si>
    <t>13154.3</t>
  </si>
  <si>
    <t>If J9043 (INJECTION, CABAZITAXEL, 1 MG) is billed with units greater than 62 by any provider and any claim type, then adjust units to not exceed the maximum allowed per date of service 62 with reason Adjusted Units Because They Exceeded The Amount Allowed. Exception: modifier JW</t>
  </si>
  <si>
    <t>Deny J9043 when billed and the patient is less than 18 years of age.</t>
  </si>
  <si>
    <t>If J9043 (INJECTION, CABAZITAXEL, 1 MG) is billed and the patient's age is less than 18 years, then deny J9043 with reason HCPCS Inappropriate For Age.</t>
  </si>
  <si>
    <t>Deny J9043 when billed with modifier JW and the units equal or exceed 60.</t>
  </si>
  <si>
    <t>If J9043 (INJECTION, CABAZITAXEL, 1 MG) is billed with modifier JW (Drug amount discarded/not administered to any patient) and the units equal or exceed 60, then deny J9043-JW with reason Procedure Inappropriately Coded.</t>
  </si>
  <si>
    <t>Drug Label, Jevtana (cabazitaxel), June 2010</t>
  </si>
  <si>
    <t>Deny J0638 when billed and a diagnosis of acute gouty arthritis, cryopyrin-associated periodic syndromes (CAPS), or systemic juvenile idiopathic arthritis (SJIA) is not present.</t>
  </si>
  <si>
    <t>12580.4</t>
  </si>
  <si>
    <t>If J0638 (INJECTION, CANAKINUMAB, 1 MG) is billed and a diagnosis of acute gouty arthritis (ICD-10 codes: M10-M10.9), cryopyrin-associated periodic syndrome [CAPS] (ICD-10 code: M04.2), or systemic juvenile idiopathic arthritis [SJIA] (ICD-10 codes: M08.0-M08.3) is not present on the claim header, then deny J0638 with reason The Diagnosis Codes On The Claim Do Not Support The Billed Procedure Code.</t>
  </si>
  <si>
    <t>Drug Label, Ilaris (canakinumab), October 2014; Clinical Pharmacology, canakinumab, May 2013; Micromedex DrugDex, canakinumab, October 2014</t>
  </si>
  <si>
    <t xml:space="preserve">Limit J0638 to 300 combined units per date of service by any provider._x000D_
</t>
  </si>
  <si>
    <t>If J0638 (INJECTION, CANAKINUMAB, 1 MG) is billed with units greater than 300 by any provider and any claim type, then adjust units to not exceed the maximum allowed per date of service (300 units of J0638) with reason Adjusted Units Because They Exceeded The Amount Allowed. Exception: Modifier JW</t>
  </si>
  <si>
    <t>Deny J0638 when billed by any provider more than once every four weeks.</t>
  </si>
  <si>
    <t>If J0638 (INJECTION, CANAKINUMAB, 1 MG) is billed for more than one unique visit every 27 days by any provider and any claim type, then deny additional visits with reason Exceeds Clinical Guidelines..</t>
  </si>
  <si>
    <t>Deny J0638 when billed and the patient is less than four years of age and the diagnosis is cryopyrin-associated periodic syndromes (CAPS).</t>
  </si>
  <si>
    <t>12590.3</t>
  </si>
  <si>
    <t>If J0638 (INJECTION, CANAKINUMAB, 1 MG) is billed and the patient's age is less than four years and the diagnosis on the claim header is cryopyrin-associated periodic syndrome [CAPS] (ICD-10 code: M04.2), then deny J0638 with reason HCPCS Inappropriate For Age.</t>
  </si>
  <si>
    <t>Deny J0638 when billed on the same date of service as the administration of a live vaccine by any provider.</t>
  </si>
  <si>
    <t>If J0638 (INJECTION, CANAKINUMAB, 1 MG) is billed on the same date of service as the administration of a live vaccine by any provider or claim type, then deny J0638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</si>
  <si>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Ilaris (canakinumab), October 2014</t>
  </si>
  <si>
    <t>Deny J0638 when billed by any provider more than once every 12 weeks and the diagnosis is acute gouty arthritis.</t>
  </si>
  <si>
    <t>If J0638 (INJECTION, CANAKINUMAB, 1 MG) is billed for more than one unique visit every 12 weeks by any provider and any claim type and the diagnosis on the claim header is acute gouty arthritis (ICD-9 code: 274.01; ICD-10 codes: M10-M10.9 ), then deny additional visits with reason Exceeds Clinical Guidelines.</t>
  </si>
  <si>
    <t>Micromedex DrugDex, canakinumab, October 2014</t>
  </si>
  <si>
    <t>Deny J0638 when billed and the patient is less than 18 years of age, and the diagnosis is acute gouty arthritis.</t>
  </si>
  <si>
    <t>If J0638 (INJECTION, CANAKINUMAB, 1 MG) is billed and the patient's age is less than 18 years and the diagnosis on the claim header is acute gouty arthritis (ICD-9 codes: 274.01; ICD-10 codes: M10-M10.9), then deny J0638 with reason HCPCS Inappropriate For Age.</t>
  </si>
  <si>
    <t>Deny J0638 when billed and the patient is less than two years of age.</t>
  </si>
  <si>
    <t>If J0638 (INJECTION, CANAKINUMAB, 1 MG) is billed and the patient's age is less than two years, then deny J0638 with reason HCPCS Inappropriate For Age.</t>
  </si>
  <si>
    <t>Deny J0638 when billed by any provider more than one visit every eight weeks and the diagnosis is cryopyrin-associated periodic syndrome [CAPS].</t>
  </si>
  <si>
    <t>15299.2</t>
  </si>
  <si>
    <t>If J0638 (INJECTION, CANAKINUMAB, 1 MG) is billed for more than one unique visit every 55 days by any provider and any claim type and a diagnosis of M04.2 (Cryopyrin-associated periodic syndromes) is present on the claim header, then deny additional visits with reason Exceeds Clinical Guidelines.</t>
  </si>
  <si>
    <t>Deny J0638 when billed with modifier JW and the units equal or exceed 150.</t>
  </si>
  <si>
    <t>If J0638 (INJECTION, CANAKINUMAB, 1 MG) is billed with modifier JW (Drug amount discarded/not administered to any patient) and the units equal or exceed 150, then deny J0638-JW with reason Procedure Inappropriately Coded.</t>
  </si>
  <si>
    <t>Limit J0638 to 150 combined units per date of service by any provider and the diagnosis is acute gouty arthritis or cryopyrin-associated periodic syndrome [CAPS].</t>
  </si>
  <si>
    <t>15301.2</t>
  </si>
  <si>
    <t>If J0638 (INJECTION, CANAKINUMAB, 1 MG) is billed with units greater than 150 units by any provider and any claim type and a diagnosis of acute gouty arthritis (ICD-10 codes: M10-M10.9 or M04.2 (Cryopyrin-associated periodic syndromes)) is present on the claim header, then adjust units to not exceed the maximum allowed per date of service (150 units of J0638) with reason Adjusted Units Because They Exceeded The Amount Allowed. Exception: modifier JW</t>
  </si>
  <si>
    <t>Deny J9047 when billed and a diagnosis for an FDA approved indication or an off-labeled indication is not present on the claim.</t>
  </si>
  <si>
    <t>If C9295 (Deleted on 01/01/2014; to report use J9047) or J9047 (INJECTION, CARFILZOMIB, 1 MG) is billed and a diagnosis of multiple myeloma or Waldenstrom's macroglobulinemia/Lymphoplasmacytic lymphoma is not present on the claim header, then deny C9295 or J9047 with reason The Diagnosis Codes On The Claim Do Not Support The Billed Procedure Code. Diagnosis codes: ICD-9 codes: 200.8-200.88, 203.0-203.02, 203.10, 203.12, 203.80, 203.82, 238.6, 273.3, V10.79; ICD-10 codes: C83.0-C83.09, C83.8-C83.89, C86.5, C86.6, C88.0, C88.2, C88.3, C88.8, C90.0-C90.02, C90.10, C90.12, C90.20, C90.22, C90.30, C90.32, Z85.72, Z85.79</t>
  </si>
  <si>
    <t>Drug Label, Kyprolis (carfilzomib), January 2016; Clinical Pharmacology, carfilzomib, February 2016; Micromedex DrugDex, carfilzomib, January 2016; NCCN, carfilzomib, February 2016; Lexi-Drugs, carfilzomib, January 2016; AHFS-DI, carfilzomib, December 2015; LCD: A/BMAC/J5, J8/L35053/R-02-01-2016; A/BMAC/J8/L28576/R-01-01-2014; LCA: A/BMAC/J-M/A53779/R-10-16-2015</t>
  </si>
  <si>
    <t>Limit J9047 to 124 combined units per date of service by any provider.</t>
  </si>
  <si>
    <t>If C9295 (Deleted on 01/01/2014; to report use J9047) or J9047 (INJECTION, CARFILZOMIB, 1 MG) is billed with units greater than 124 by any provider and any claim type, then adjust units to not exceed the maximum allowed per date of service (124 units of C9295 or J9047) with reason Adjusted Units Because They Exceeded The Amount Allowed. Exception: Modifier JW</t>
  </si>
  <si>
    <t>Drug Label, Kyprolis (carfilzomib), January 2016; Clinical Pharmacology, carfilzomib, February 2016; Micromedex DrugDex, carfilzomib, January 2016; NCCN, carfilzomib, February 2016; Lexi-Drugs, carfilzomib, January 2016; AHFS-DI, carfilzomib, December 2015</t>
  </si>
  <si>
    <t>Deny J9047 when billed for more than six visits per month by any provider.</t>
  </si>
  <si>
    <t>If C9295 (Deleted on 01/01/2014; to report use J9047) or J9047 (INJECTION, CARFILZOMIB, 1 MG) is billed for more than six unique visits in a 27-day period by any provider and any claim type, then deny additional visits with reason Exceeds Clinical Guidelines.</t>
  </si>
  <si>
    <t>Deny J9047 when billed with modifier JW (Drug amount discarded/not administered to any patient) and the units equal or exceed 60.</t>
  </si>
  <si>
    <t>If C9295 (Deleted on 01/01/2014; to report use J9047) or J9047 (INJECTION, CARFILZOMIB, 1 MG) is billed with modifier JW (Drug amount discarded/not administered to any patient) and the units equal or exceed 60, then deny C9295-JW or J9047-JW with reason Procedure Inappropriately Coded.</t>
  </si>
  <si>
    <t>Drug Label, Kyprolis (carfilzomib), January 2016</t>
  </si>
  <si>
    <t>Deny J9047 when billed and the patient is less than 18 years of age.</t>
  </si>
  <si>
    <t>If C9295 (Deleted on 01/01/2014; to report use J9047) or J9047 (INJECTION, CARFILZOMIB, 1 MG) is billed and the patient's age is less than 18 years, then deny C9295 or J9047 with reason HCPCS Inappropriate For Age.</t>
  </si>
  <si>
    <t>Drug Label, Kyprolis (carfilzomib), July 2012; Clinical Pharmacology, carfilzomib, February 2013; Micromedex DrugDex, carfilzomib, December 2013; NCCN, carfilzomib, February 2014; AHFS-DI, carfilzomib, September 2013</t>
  </si>
  <si>
    <t>Limit J9047 to 744 combined units per month by any provider.</t>
  </si>
  <si>
    <t>15901.1</t>
  </si>
  <si>
    <t>If J9047 (INJECTION, CARFILZOMIB, 1 MG) is billed with units greater than 744 in a four-week period by any provider and any claim type, then adjust units to not exceed the maximum allowed in a four week period (744 units of J9047) with reason Adjusted Units Because They Exceeded The Amount Allowed. Exception: Modifier JW</t>
  </si>
  <si>
    <t>Limit J9047 to 320 combined units within a three week period by any provider and the diagnosis is Waldenstrom's macroglobulinemia/Lymphoplasmacytic lymphoma.</t>
  </si>
  <si>
    <t>15903.1</t>
  </si>
  <si>
    <t>If J9047 (INJECTION, CARFILZOMIB, 1 MG) is billed with units greater than 320 during a three-week period by any provider and any claim type and a diagnosis of Waldenstrom's macroglobulinemia/Lymphoplasmacytic lymphoma is present on the claim header, then adjust units to not exceed the maximum allowed during a three-week period (320 units of J9047) with reason Adjusted Units Because They Exceeded The Amount Allowed. Exception: modifier JW. Diagnosis codes: ICD-9 codes: 200.8-200.88, 273.3; ICD-10 codes: C83.0-C83.09, C83.8-C83.89, C86.5, C86.6, C88.0, Z85.72</t>
  </si>
  <si>
    <t>Micromedex DrugDex, carfilzomib, January 2016; NCCN, carfilzomib, February 2016; Medical Journal</t>
  </si>
  <si>
    <t>Deny J9047 when billed by any provider more than four visits per month and the diagnosis is Waldenstrom's macroglobulinemia/Lymphoplasmacytic lymphoma.</t>
  </si>
  <si>
    <t>15905.1</t>
  </si>
  <si>
    <t>If J9047 (INJECTION, CARFILZOMIB, 1 MG) is billed for more than four unique visits every 21 days by any provider and any claim type and a diagnosis of Waldenstrom's macroglobulinemia/Lymphoplasmacytic lymphoma is present on the claim header, then deny additional visits with reason Exceeds Clinical Guidelines. Diagnosis codes: ICD-9 codes: 200.8-200.88, 273.3; ICD-10 codes: C83.0-C83.09, C83.8-C83.89, C86.5, C86.6, C88.0, Z85.72</t>
  </si>
  <si>
    <t xml:space="preserve">Deny J0717 when billed and a diagnosis for an FDA approved indication or an off-labeled indication is not present on the claim._x000D_
</t>
  </si>
  <si>
    <t>If J0717 (INJECTION, CERTOLIZUMAB PEGOL, 1 MG (CODE MAY BE USED FOR MEDICARE WHEN DRUG ADMINISTERED UNDER THE DIRECT SUPERVISION OF A PHYSICIAN, NOT FOR USE WHEN DRUG IS SELF ADMINISTERED)) or J0718 (Deleted on 01/01/2014) is billed and a diagnosis of ankylosing spondylitis [adult] (ICD-9 code: 720.0; ICD-10 codes: M45-M45.9), psoriasis (ICD-9 code: 696.1; ICD-10 code: L40.0), psoriatic arthritis (ICD-9 code: 696.0; ICD-10 codes: L40.5-L40.59), regional enteritis [Crohn's disease] (ICD-9 codes: 555-555.9; ICD-10 codes: K50-K50.919), or rheumatoid arthritis (ICD-9 codes: 714.0-714.2, 714.81; ICD-10 codes: M05-M05.9, M06.0-M06.39, M06.8-M06.9) is not present on the claim header, then deny J0717 or J0718 with reason The Diagnosis Codes On The Claim Do Not Support The Billed Procedure Code.</t>
  </si>
  <si>
    <t>Drug Label, Cimzia (certolizumab pegol),February 2016; Clinical Pharmacology, certolizumab pegol, October 2015; Micromedex DrugDex, (certolizumab pegol), February 2016; Lexi-Drugs, certolizumab pegol, February 2016; AHFS-DI, certolizumab pegol, December 2015</t>
  </si>
  <si>
    <t>Limit units for J0717 to 400 when billed for the same date of service by any provider.</t>
  </si>
  <si>
    <t>If J0717 (INJECTION, CERTOLIZUMAB PEGOL, 1 MG (CODE MAY BE USED FOR MEDICARE WHEN DRUG ADMINISTERED UNDER THE DIRECT SUPERVISION OF A PHYSICIAN, NOT FOR USE WHEN DRUG IS SELF ADMINISTERED)) or J0718 (Deleted on 01/01/2014) is billed with units greater than 400 by any provider and any claim type, then adjust units to not exceed the maximum allowed per date of service (400 units of J0717 or J0718) with reason Adjusted Units Because They Exceeded the Amount Allowed.</t>
  </si>
  <si>
    <t>Drug Label, Cimzia (certolizumab pegol), February 2016; Clinical Pharmacology, certolizumab pegol, October 2015; Micromedex DrugDex, certolizumab pegol, February 2016; Lexi-Drugs, certolizumab pegol, February 2016; AHFS-DI, certolizumab pegol, December 2015</t>
  </si>
  <si>
    <t>Deny J0717 when billed more frequently than one visit within two weeks by any provider.</t>
  </si>
  <si>
    <t>If J0717 (INJECTION, CERTOLIZUMAB PEGOL, 1 MG (CODE MAY BE USED FOR MEDICARE WHEN DRUG ADMINISTERED UNDER THE DIRECT SUPERVISION OF A PHYSICIAN, NOT FOR USE WHEN DRUG IS SELF ADMINISTERED)) or J0718 (Deleted on 01/01/2014) is billed for more than one unique visit every 13 days by any provider and any claim type, then deny additional visits with reason Exceeds Clinical Guidelines.</t>
  </si>
  <si>
    <t>Deny J0717 when billed and the patient is less than 18 years of age.</t>
  </si>
  <si>
    <t>If J0717 (INJECTION, CERTOLIZUMAB PEGOL, 1 MG (CODE MAY BE USED FOR MEDICARE WHEN DRUG ADMINISTERED UNDER THE DIRECT SUPERVISION OF A PHYSICIAN, NOT FOR USE WHEN DRUG IS SELF ADMINISTERED)) or J0718 (Deleted on 01/01/2014) is billed and the patient's age is less than 18 years, then deny J0717 or J0718 with reason HCPCS Inappropriate For Age.</t>
  </si>
  <si>
    <t>Deny J0717 when billed on the same date of service as the administration of a live vaccine by any provider.</t>
  </si>
  <si>
    <t>If J0717 (INJECTION, CERTOLIZUMAB PEGOL, 1 MG (CODE MAY BE USED FOR MEDICARE WHEN DRUG ADMINISTERED UNDER THE DIRECT SUPERVISION OF A PHYSICIAN, NOT FOR USE WHEN DRUG IS SELF ADMINISTERED)) or J0718 (Deleted on 01/01/2014) is billed on the same date of service as the administration of a live vaccine by any provider or any claim type, then deny J0717 or J0718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</si>
  <si>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Cimzia (certolizumab pegol), February 2016</t>
  </si>
  <si>
    <t>Limit J0717 to 3400 combined units in six months when billed by any provider when the diagnosis is ankylosing spondylitis [adult], psoriatic arthritis, regional enteritis [Crohn's disease], or rheumatoid arthritis.</t>
  </si>
  <si>
    <t>15902.1</t>
  </si>
  <si>
    <t>If J0717 (INJECTION, CERTOLIZUMAB PEGOL, 1 MG (CODE MAY BE USED FOR MEDICARE WHEN DRUG ADMINISTERED UNDER THE DIRECT SUPERVISION OF A PHYSICIAN, NOT FOR USE WHEN DRUG IS SELF ADMINISTERED)) or J0718 (Deleted on 01/01/2014) is billed with units greater than 3400 in a 26-week period of time by any provider and any claim type and the diagnosis on the claim is ankylosing spondylitis [adult] (ICD-9 code: 720.0; ICD-10 codes: M45-M45.9), psoriatic arthritis (ICD-9 code: 696.0; ICD-10 codes: L40.5-L40.59), regional enteritis [Crohn's disease] (ICD-9 codes: 555-555.9; ICD-10 codes: K50-K50.919), or rheumatoid arthritis (ICD-9 codes: 714.0-714.2, 714.81; ICD-10 codes: M05-M05.9, M06.0-M06.39, M06.8-M06.9), then adjust units to not exceed the maximum allowed per 26-week period of time (3400 units of J0717 or J0718) with reason Adjusted Units Because They Exceeded the Amount Allowed.</t>
  </si>
  <si>
    <t>Limit J0717 to 4800 combined units in six months when billed by any provider when the diagnosis is psoriasis.</t>
  </si>
  <si>
    <t>15900.1</t>
  </si>
  <si>
    <t>If J0717 (INJECTION, CERTOLIZUMAB PEGOL, 1 MG (CODE MAY BE USED FOR MEDICARE WHEN DRUG ADMINISTERED UNDER THE DIRECT SUPERVISION OF A PHYSICIAN, NOT FOR USE WHEN DRUG IS SELF ADMINISTERED)) or J0718 (Deleted on 01/01/2014) is billed with units greater than 4800 in a 26-week period of time by any provider and any claim type and the diagnosis on the claim psoriasis (ICD-9 code: 696.1; ICD-10 code: L40.0), then adjust units to not exceed the maximum allowed per 26-week period of time (4800 units of J0717 or J0718) with reason Adjusted Units Because They Exceeded the Amount Allowed.</t>
  </si>
  <si>
    <t>Micromedex DrugDex, certolizumab pegol, February 2016</t>
  </si>
  <si>
    <t>Deny J0717 when billed by any provider more than 12 visits in a patient's lifetime and the diagnosis is psoriasis.</t>
  </si>
  <si>
    <t>15907.1</t>
  </si>
  <si>
    <t>If J0717 (INJECTION, CERTOLIZUMAB PEGOL, 1 MG (CODE MAY BE USED FOR MEDICARE WHEN DRUG ADMINISTERED UNDER THE DIRECT SUPERVISION OF A PHYSICIAN, NOT FOR USE WHEN DRUG IS SELF ADMINISTERED)) or J0718 (Deleted on 01/01/2014) is billed for more than 12 unique visits in a patient's lifetime by any provider and any claim type and the diagnosis on the claim is psoriasis (ICD-9 code: 696.1; ICD-10 code: L40.0), then deny additional visits with reason Exceeds Clinical Guidelines. Exception: a diagnosis of psoriatic arthritis (ICD-9 code: 696.0; ICD-10 codes: L40.5-L40.59) is present on the claim header</t>
  </si>
  <si>
    <t>Subsequent Dose: Limit J9055 to 62 combined units per date of service by any provider and J9055 has been billed by any provider in the previous 14 days.</t>
  </si>
  <si>
    <t>If J9055 (INJECTION, CETUXIMAB, 10 MG) is billed with units greater than 62 units and the diagnosis on the claim is esophagogastric junction cancer, gastric cancer, non-small cell lung cancer, penile cancer, or squamous cell skin cancer and J9055 has been billed in the previous 14 days by any provider and any claim type, then adjust units to not exceed the maximum allowed per date of service (62 units of J9055) with reason Adjusted Units Because They Exceeded The Amount Allowed.</t>
  </si>
  <si>
    <t>Drug Label, Erbitux (cetuximab), October 2015; Clinical Pharmacology, cetuximab, April 2015; Micromedex DrugDex, cetuximab, September 2015; NCCN, cetuximab, October 2015</t>
  </si>
  <si>
    <t>Deny J9055 when billed more than once a week by any provider.</t>
  </si>
  <si>
    <t>If J9055 (INJECTION, CETUXIMAB, 10 MG) is billed for more than one unique visit every six days by any provider and any claim type, then deny additional visits with reason Exceeds Clinical Guidelines.</t>
  </si>
  <si>
    <t>Deny J9055 when billed and the patient is less than 18 years of age.</t>
  </si>
  <si>
    <t>If J9055 (INJECTION, CETUXIMAB, 10 MG) is billed and the patient's age is less than 18 years, then deny J9055 with reason HCPCS Inappropriate For Age.</t>
  </si>
  <si>
    <t>Drug Label, Erbitux (cetuximab), October 2015</t>
  </si>
  <si>
    <t>Deny 96409, 96411 (Intravenous push chemotherapy administration) when billed with J9055 and no other drug administered by chemotherapy administration has been billed for the same date of service by any provider.</t>
  </si>
  <si>
    <t>10792.14</t>
  </si>
  <si>
    <t>If a chemotherapy administration by intravenous push technique code (96409, 96411) is billed with J9055 (INJECTION, CETUXIMAB, 10 MG) and no other chemotherapy drug administered by intravenous push technique has been billed for the same date of service by any provider and any claim type (either paid or denied), then deny 96409 or 96411 with reason Procedure Inappropriately Coded.</t>
  </si>
  <si>
    <t>Drug Label, Erbitux (cetuximab), October 2015; Clinical Pharmacology, cetuximab, April 2015; Micromedex DrugDex, cetuximab, September 2015</t>
  </si>
  <si>
    <t>Deny J9055 when billed and a diagnosis for an FDA approved indication or an off-labeled indication is not present on the claim.</t>
  </si>
  <si>
    <t>If J9055 (INJECTION, CETUXIMAB, 10 MG) is billed and a diagnosis of colorectal cancer, esophagogastric junction cancer, gastric cancer, head and neck cancer, metastatic malignancy, non-small cell lung cancer, penile cancer, or squamous cell skin cancer is not present on the claim header, then deny J9055 with reason The Diagnosis Codes On The Claim Do Not Support The Billed Procedure Code.</t>
  </si>
  <si>
    <t>Drug Label, Erbitux (cetuximab),October 2015; Clinical Pharmacology, cetuximab, April 2015; Micromedex DrugDex, cetuximab, September 2015; NCCN, cetuximab, October 2015; LCD: A/BMAC/J-J/L33278/E-10-01-2015; A/BMAC/J5/L35053/R-10-01-2015; A/BMAC/J8/L35053/R-10-01-2015; LCA: BMAC/J-J/A52701/R-10-01-2015; LCD: A/BMAC/J-J/L28802/R-07-06-2012; A/BMAC/J-J/L28804/R-07-06-2012; A/BMAC/J-J/L29097/R-07-06-2012, A/BMAC/J-J/L29112/R-07-06-2012; A/BMAC/J5/L28576/R-09-01-2015; A/BMAC/J8/L28576/R-09-01-2015; LCA: BMAC/J-J/A48896/R-04-01-2015</t>
  </si>
  <si>
    <t>Deny J9055 when billed with modifier JW (Drug amount discarded/not administered to any patient) and the units equal or exceed 10.</t>
  </si>
  <si>
    <t>If J9055 (INJECTION, CETUXIMAB, 10 MG) is billed with modifier JW (Drug amount discarded/not administered to any patient) and the units equal or exceed 10, then deny J9055-JW with reason Procedure Inappropriately Coded.</t>
  </si>
  <si>
    <t>Initial Dose: Limit J9055 to 98 combined units per date of service by any provider and J9055 has not been billed by any provider in the previous 14 days.</t>
  </si>
  <si>
    <t>12666.14</t>
  </si>
  <si>
    <t>If J9055 (INJECTION, CETUXIMAB, 10 MG) is billed with units greater than 98 and the diagnosis on the claim is esophagogastric junction cancer, gastric cancer, non-small cell lung cancer, penile cancer, or squamous cell skin cancer and J9055 has not been billed in the previous 14 days, by any provider and any claim type (either paid or denied), then adjust units to not exceed the maximum allowed per date of service (98 units of J9055) with reason Adjusted Units Because They Exceeded The Amount Allowed.</t>
  </si>
  <si>
    <t>Limit J9055 to 123 combined units per date of service when billed by any provider.</t>
  </si>
  <si>
    <t>14404.7</t>
  </si>
  <si>
    <t>If J9055 (INJECTION, CETUXIMAB, 10 MG) is billed with units greater than 123 by any provider and any claim type, then adjust units to not exceed the maximum allowed per date of service (123 units of J9055) with reason Adjusted Units Because They Exceeded The Amount Allowed. Exception: modifier JW</t>
  </si>
  <si>
    <t>Clinical Pharmacology, cetuximab, April 2015; Micromedex DrugDex, cetuximab, September 2015; NCCN, cetuximab, October 2015</t>
  </si>
  <si>
    <t>Limit J9055 to 858 combined units in three months by any provider.</t>
  </si>
  <si>
    <t>If J9055 (INJECTION, CETUXIMAB, 10 MG) is billed with units greater than 858 during an 84-day time period by any provider and any claim type, then adjust units to not exceed the maximum allowed per 84 days (858 units of J9055) with reason Adjusted Units Because They Exceeded The Amount Allowed. Exception: Modifier JW</t>
  </si>
  <si>
    <t>Deny J0775 when billed and a diagnosis for an FDA approved indication is not present on the claim.</t>
  </si>
  <si>
    <t>If J0775 (INJECTION, COLLAGENASE, CLOSTRIDIUM HISTOLYTICUM, 0.01 MG) is billed and a diagnosis of Dupuytren's contracture or Peyronie's disease is not present on the claim header, then deny J0775 with reason The Diagnosis Codes On The Claim Do Not Support The Billed Procedure Code. Diagnosis codes: ICD-10 codes: M72.0,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</si>
  <si>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 LCD: A/BMAC/J-N/L33280/R-10-01-2015</t>
  </si>
  <si>
    <t>Limit J0775 to 90 combined units per date of service by any provider when billed and the diagnosis is Peyronie's disease.</t>
  </si>
  <si>
    <t>16304.1</t>
  </si>
  <si>
    <t>If J0775 (INJECTION, COLLAGENASE, CLOSTRIDIUM HISTOLYTICUM, 0.01 MG) is billed with units greater than 90 by any provider and any claim type and a diagnosis of Peyronie's disease is present on the claim header, then adjust units to not exceed the maximum allowed per date of service (90 units of J0775) with reason Adjusted Units Because They Exceeded The Amount Allowed. Diagnosis code: ICD-10 code: N48.6</t>
  </si>
  <si>
    <t>Drug Label, Xiaflex (collagenase clostridium histolyticum), July 2015; Clinical Pharmacology, collagenase, October 2015; Micromedex DrugDex, collagenase, Clostridium histolyticum, June 2016; Lexi-Drugs, collagenase, March 2016; AHFS-DI, collagenase clostridium histolyticum, March 2016</t>
  </si>
  <si>
    <t>Limit J0775 to 180 combined units per date of service by any provider when billed and the diagnosis is Dupuytren's contracture.</t>
  </si>
  <si>
    <t>16308.1</t>
  </si>
  <si>
    <t>If J0775 (INJECTION, COLLAGENASE, CLOSTRIDIUM HISTOLYTICUM, 0.01 MG) is billed with units greater than 180 by any provider and any claim type and a diagnosis of Dupuytren's contracture is present on the claim header, then adjust units to not exceed the maximum allowed per date of service (180 units of J0775) with reason Adjusted Units Because They Exceeded The Amount Allowed. Diagnosis code: ICD-10 code: M72.0</t>
  </si>
  <si>
    <t>Deny J0775 when billed by any provider more than once per month and the diagnosis is Dupuytren's contracture.</t>
  </si>
  <si>
    <t>16306.1</t>
  </si>
  <si>
    <t>If J0775 (INJECTION, COLLAGENASE, CLOSTRIDIUM HISTOLYTICUM, 0.01 MG) is billed for more than one unique visit every 27 days by any provider and any claim type and a diagnosis of Dupuytren's contracture is present on the claim header, then deny additional visits with reason Exceeds Clinical Guidelines. Diagnosis code: ICD-10 code: M72.0</t>
  </si>
  <si>
    <t>Limit J0775 to 900 combined units within a 26-week period by any provider when the diagnosis is Peyronie's disease.</t>
  </si>
  <si>
    <t>16307.1</t>
  </si>
  <si>
    <t>If J0775 (INJECTION, COLLAGENASE, CLOSTRIDIUM HISTOLYTICUM, 0.01 MG) is billed with units greater than 900 during a 26-week period by any provider and claim type and a diagnosis of Peyronie's disease is present on the claim header, then adjust units to not exceed the maximum allowed per 26 weeks (900 units of J0775) with reason Adjusted Units Because They Exceeded The Amount Allowed. Diagnosis code: ICD-10 code: N48.6</t>
  </si>
  <si>
    <t>Limit J0775 to 1,260 combined units within a 26-week period by any provider when the diagnosis is Dupuytren's contracture.</t>
  </si>
  <si>
    <t>16310.1</t>
  </si>
  <si>
    <t>If J0775 (INJECTION, COLLAGENASE, CLOSTRIDIUM HISTOLYTICUM, 0.01 MG) is billed with units greater than 1260 during a 26-week period by any provider and claim type and a diagnosis of Dupuytren's contracture is present on the claim header, then adjust units to not exceed the maximum allowed per 26 weeks (1260 units of J0775) with reason Adjusted Units Because They Exceeded The Amount Allowed. Diagnosis code: ICD-10 code: M72.0</t>
  </si>
  <si>
    <t>Deny J0775 when billed by any provider more than seven visits every 26 weeks and the diagnosis is Dupuytren's contracture.</t>
  </si>
  <si>
    <t>16313.1</t>
  </si>
  <si>
    <t>If J0775 (INJECTION, COLLAGENASE, CLOSTRIDIUM HISTOLYTICUM, 0.01 MG) is billed for more than seven unique visits every 26 weeks by any provider and any claim type and a diagnosis of Dupuytren's contracture is present on the claim header, then deny additional visits with reason Exceeds Clinical Guidelines. Diagnosis code: ICD-10 code: M72.0</t>
  </si>
  <si>
    <t>Deny J0775 when billed by any provider more than ten visits every 26 weeks and the diagnosis is Peyronie's disease.</t>
  </si>
  <si>
    <t>16303.1</t>
  </si>
  <si>
    <t>If J0775 (INJECTION, COLLAGENASE, CLOSTRIDIUM HISTOLYTICUM, 0.01 MG) is billed for more than 10 unique visits every 26 weeks by any provider and any claim type and a diagnosis of Peyronie's disease is present on the claim header, then deny additional visits with reason Exceeds Clinical Guidelines. Diagnosis code: ICD-10 code: N48.6</t>
  </si>
  <si>
    <t>Deny J0775 when billed and the patient is less than 18 years of age, and the diagnosis on the claim is Dupuytren's contracture or Peyronie's disease.</t>
  </si>
  <si>
    <t>16312.1</t>
  </si>
  <si>
    <t>If J0775 (INJECTION, COLLAGENASE, CLOSTRIDIUM HISTOLYTICUM, 0.01 MG) is billed and the patient's age is less than 18 years and a diagnosis of Dupuytren's contracture or Peyronie's disease is present on the claim header, then deny J0775 with reason HCPCS Inappropriate For Age. Diagnosis codes: ICD-10 codes: M72.0, N48.6</t>
  </si>
  <si>
    <t>Deny J0775 when billed with a diagnosis of Dupuytren's contracture and the provider's specialty is not general surgery, hand surgery, orthopedic surgery, plastic and reconstructive surgery, or rheumatology.</t>
  </si>
  <si>
    <t>If J0775 (INJECTION, COLLAGENASE, CLOSTRIDIUM HISTOLYTICUM, 0.01 MG) is billed and the diagnosis on the claim is Dupuytren's contracture and the practitioner specialty is not general surgery, orthopedic surgery, plastic and reconstructive surgery, or rheumatology, then deny J0775 with reason Not A Covered Service For Provider Specialty. Diagnosis code: ICD-10 code: M72.0; Specialty codes: GSU, ORT, PLA, RHE</t>
  </si>
  <si>
    <t>LCD: A/BMAC/J-N/L33280/R-10-01-2015</t>
  </si>
  <si>
    <t>Deny J0775 when billed with a diagnosis of Peyronie's disease and administration code 54200 has not been billed for the same date of service by any provider.</t>
  </si>
  <si>
    <t>If J0775 (INJECTION, COLLAGENASE, CLOSTRIDIUM HISTOLYTICUM, 0.01 MG) is billed and the diagnosis on the claim header is Peyronie's disease and 54200 (Injection procedure for Peyronie disease) has not been billed for the same date of service by any provider and any claim type, then deny J0775 with reason Service Denied Because The Related Or Qualifying Service Was Not Paid Or Identified. Diagnosis code: ICD-10 code: N48.6</t>
  </si>
  <si>
    <t>Deny J0775 when billed with a diagnosis of Peyronie's disease and corpora cavernosa injection code 54235 has not been billed for the same date of service or in the previous three days by any provider.</t>
  </si>
  <si>
    <t>If J0775 (INJECTION, COLLAGENASE, CLOSTRIDIUM HISTOLYTICUM, 0.01 MG) is billed and the diagnosis on the claim header is Peyronie's disease and 54235 (Injection of corpora cavernosa with pharmacologic agent(s) (eg, papaverine, phentolamine)) has not been billed for the same date of service or in the previous three days by any provider and any claim type, then deny J0775 with reason Service Denied Because The Related Or Qualifying Service Was Not Paid Or Identified. Diagnosis code: ICD-10 code: N48.6</t>
  </si>
  <si>
    <t>Deny J0775 when billed without 20527 (Injection, enzyme [eg, collagenase], palmar fascial cord [ie, Dupuytren's contracture]) and the diagnosis is Dupuytren's contracture.</t>
  </si>
  <si>
    <t>If J0775 (INJECTION, COLLAGENASE, CLOSTRIDIUM HISTOLYTICUM, 0.01 MG) is billed and the diagnosis on the claim is Dupuytren's contracture and 20527 (Injection, enzyme (eg, collagenase), palmar fascial cord (ie, Dupuytren's contracture)) has not been billed for the same date of service by any provider or any claim type, then deny J0775 with reason Service Denied Because The Related Or Qualifying Service Was Not Paid Or Identified. Diagnosis code: ICD-10 code: M72.0</t>
  </si>
  <si>
    <t>Deny 29341 (Manipulation, palmar fascial cord [ie, Dupuytren's cord], post enzyme injection [eg, collagenase], single cord) when billed and the diagnosis is Dupuytren's contracture, and administration code 20527 or J0775 has not been billed by any provider for the same date of service or in the previous three days.</t>
  </si>
  <si>
    <t>If 26341 (Manipulation, palmar fascial cord (ie, Dupuytren's cord), post enzyme injection (eg, collagenase), single cord) is billed and the diagnosis on the claim header is Dupuytren's contracture and 20527 (Injection, enzyme (eg, collagenase), palmar fascial cord (ie, Dupuytren's contracture)) or J0775 (INJECTION, COLLAGENASE, CLOSTRIDIUM HISTOLYTICUM, 0.01 MG) has not been billed for the same date of service or in the previous three days by any provider or any claim type, then deny 26341 with reason Service Denied Because The Related Or Qualifying Service Was Not Paid Or Identified. Diagnosis code: ICD-10 code: M72.0</t>
  </si>
  <si>
    <t>Deny J0775 when billed with a diagnosis of Peyronie's disease and the provider's specialty is not urology.</t>
  </si>
  <si>
    <t>If J0775 (INJECTION, COLLAGENASE, CLOSTRIDIUM HISTOLYTICUM, 0.01 MG) is billed and the diagnosis on the claim header is Peyronie's disease and the practitioner specialty is not urology, then deny J0775 with reason Not A Covered Service For Provider Specialty. Diagnosis code: ICD-10 code: N48.6; Specialty code: URO</t>
  </si>
  <si>
    <t>Limit J0800 to two combined units per date of service by any provider when the diagnosis is not infantile spasm or multiple sclerosis relapse.</t>
  </si>
  <si>
    <t>If J0800 (INJECTION, CORTICOTROPIN, UP TO 40 UNITS) is billed with units greater than two (2) by any provider and any claim type and the diagnosis on the claim is not infantile spasms [West syndrome] (ICD-9 codes: 345.6-345.61; ICD-10 codes: G40.82-G40.824) or multiple sclerosis relapse (ICD-9 code: 340; ICD-10 code: G35), then adjust units to not exceed the maximum allowed per date of service (2) with reason Adjusted Units Because They Exceeded The Amount Allowed.</t>
  </si>
  <si>
    <t>Drug Label, H.P. Acthar Gel (repository corticotropin), September 2012; Clinical Pharmacology, corticotropin, December 2010; Micromedex DrugDex, corticotropin, March 2014; AHFS-DI, January 2013</t>
  </si>
  <si>
    <t>Deny J0800 when billed and the patient is less than two years of age and the diagnosis is not infantile spasms.</t>
  </si>
  <si>
    <t>If J0800 (INJECTION, CORTICOTROPIN, UP TO 40 UNITS) is billed and the patients age is less than two (2) years and the diagnosis on the claim is not infantile spasms [West syndrome] (ICD-9 codes: 345.6-345.61; ICD-10 codes: G40.82-G40.824), then deny J0800 with reason HCPCS Inappropriate For Age.</t>
  </si>
  <si>
    <t>Deny J0800 when billed and the patient is less than 18 years of age, and the diagnosis is not ankylosing spondylitis, dermatomyositis, erythema multiforme, infantile spasms, inflammatory ophthalmic disease, juvenile ankylosing spondylitis, juvenile chronic polyarthritis, polymyositis, proteinuria in nephrotic syndrome, psoriatic arthritis, respiratory symptoms of sarcoidosis, rheumatoid arthritis, screening for adrenocortical insufficiency, serum sickness, Stevens-Johnson syndrome, or systemic lupus erythematosus.</t>
  </si>
  <si>
    <t>If J0800 (INJECTION, CORTICOTROPIN, UP TO 40 UNITS) is billed and the patient's age is less than 18 years and the diagnosis on the claim is not screening for adrenocortical insufficiency, ankylosing spondylitis, dermatomyositis, erythema multiforme, infantile spasms [West syndrome], inflammatory ophthalmic disease, juvenile ankylosing spondylitis, juvenile chronic polyarthritis, polymyositis, proteinuria in nephrotic syndrome, psoriatic arthritis, respiratory symptoms of sarcoidosis, rheumatoid arthritis, serum sickness, Stevens-Johnson syndrome, or systemic lupus erythematosus, then deny J0800 with reason HCPCS Inappropriate For Age.</t>
  </si>
  <si>
    <t>Deny 96365-96371, 96373-96379 (Nonchemotherapy administration other than subcutaneous or intramuscular technique) when billed with J0800 and no other drug administered by nonchemotherapy administration has been billed for the same date of service by any provider.</t>
  </si>
  <si>
    <t>14358.14</t>
  </si>
  <si>
    <t>If a nonchemotherapy administration other than subcutaneous or intramuscular technique code (96365-96371, 96373-96379) is billed with J0800 (INJECTION, CORTICOTROPIN, UP TO 40 UNITS) and no other nonchemotherapy drug administered by other than subcutaneous or intramuscular technique has been billed for the same date of service by any provider and any claim type (either paid or denied), then deny 96365-96371 or 96373-96379 with reason Procedure Inappropriately Coded.</t>
  </si>
  <si>
    <t>Drug Label, H.P. Acthar Gel (repository corticotropin), September 2012; Clinical Pharmacology, corticotropin, December 2010; Micromedex DrugDex, corticotropin, March 2014; AHFS-DI, corticotropin, January 2013</t>
  </si>
  <si>
    <t>Deny J0800 when billed without an FDA approved indication or an approved off-labeled indication on the claim.</t>
  </si>
  <si>
    <t>If J0800 (INJECTION, CORTICOTROPIN, UP TO 40 UNITS) is billed and a diagnosis of acute and subacute bursitis, acute gouty arthritis, acute nonspecific tenosynovitis, acute rheumatoid carditis, screening for adrenocortical insufficiency, allergic rhinitis, anemia, ankylosing spondylitis, asthma, autoimmune hemolytic anemia, constitutional aplastic anemia, contact dermatitis, dermatomyositis, epicondylitis, erythema multiforme, hypercalcemia associated with cancer, infantile spasms [West syndrome], inflammatory ophthalmic disease, juvenile ankylosing spondylitis, juvenile chronic polyarthritis, multiple sclerosis relapse, non-suppurative thyroiditis, pneumoconiosis due to other inorganic dust, pneumonitis due to solids and liquids, polymyositis, post-traumatic arthritis, proteinuria in nephrotic syndrome, psoriatic arthritis, regional enteritis [Crohn's disease], respiratory symptoms of sarcoidosis, rheumatoid arthritis, seborrheic dermatitis, secondary thrombocytopenia, serum sickness, Stevens-Johnson syndrome, synovitis of osteoarthritis, systemic lupus erythematosus, trichinosis with neurologic or myocardial involvement, tuberculous meningitis, or ulcerative colitis is not present on the claim header, then deny J0800 with reason The Diagnoses On The Claim Do Not Support The Billed Procedure Code.</t>
  </si>
  <si>
    <t>Drug Label, H.P. Acthar Gel (repository corticotropin), September 2012; Clinical Pharmacology, corticotropin, December 2010; Micromedex DrugDex, corticotropin, March 2014; AHFS-DI, January 2013; LCD: BMAC/JN/L29143/R-10-01-2011; BMAC/JN/L29125/R-10-01-2011</t>
  </si>
  <si>
    <t>Limit J0833 or J0834 to five combined units per date of service by any provider.</t>
  </si>
  <si>
    <t>If J0833 (INJECTION, COSYNTROPIN, NOT OTHERWISE SPECIFIED, 0.25 MG) or J0834 (INJECTION, COSYNTROPIN (CORTROSYN), 0.25 MG) is billed with units greater than five (5) by any provider and any claim type, then adjust units to not exceed the maximum allowed per date of service (5) with reason Adjusted Units Because They Exceeded The Amount Allowed.</t>
  </si>
  <si>
    <t>Micromedex DrugDex, cosyntropin, August 2013</t>
  </si>
  <si>
    <t>Deny J0833 or J0834 when billed and a diagnosis of screening for adrenocortical insufficiency or a diagnosis of infantile spasms is not present on the claim.</t>
  </si>
  <si>
    <t>If J0833 (INJECTION, COSYNTROPIN, NOT OTHERWISE SPECIFIED, 0.25 MG) or J0834 (INJECTION, COSYNTROPIN (CORTROSYN), 0.25 MG) is billed and a diagnosis of screening for adrenocortical insufficiency (ICD-9 code: V71.89; ICD-10 code: Z03.89) or infantile spasms [West syndrome] (ICD-9 codes: 345.6-345.61; ICD-10 codes: G40.82-G40.824) is not present on the claim header, then deny J0833 or J0834 with reason The Diagnoses On The Claim Do Not Support The Billed Procedure.</t>
  </si>
  <si>
    <t>Drug Label, Cortrosyn (cosyntropin), September 2005; Clinical Pharmacology, cosyntropin, June 2011; Micromedex DrugDex, cosyntropin, August 2013; AHFS-DI, cosyntropin January 2013; LCD: BMAC/JN/L29143/R-10-01-2011; BMAC/JN/L29125/R-10-01-2011</t>
  </si>
  <si>
    <t>Limit J0833 or J0834 to three combined units by any provider when the diagnosis is screening for adrenocortical insufficiency.</t>
  </si>
  <si>
    <t>If J0833 (INJECTION, COSYNTROPIN, NOT OTHERWISE SPECIFIED, 0.25 MG) or J0834 (INJECTION, COSYNTROPIN (CORTROSYN), 0.25 MG) is billed with units greater than three (3) by any provider and any claim type and the diagnosis on the claim is screening for adrenocortical insufficiency diagnosis (ICD-9 code: V71.89; ICD-10 code: Z03.89), then adjust units to not exceed the maximum allowed per date of service (3) with reason Adjusted Units Because They Exceeded The Amount Allowed.</t>
  </si>
  <si>
    <t>Drug Label, Cortrosyn (cosyntropin), September 2005; Clinical Pharmacology, cosyntropin, June 2011; Micromedex DrugDex, cosyntropin, August 2013; AHFS-DI, cosyntropin January 2013' AHFS-DI, cosyntropin, December 2013; LCD: BMAC/JN/L29143/R-10-01-2011; BMAC/JN/L29125/R-10-01-2011</t>
  </si>
  <si>
    <t>Deny J0881, or J0882 when billed by any provider more than one unique visit per week.</t>
  </si>
  <si>
    <t>If J0881 (INJECTION, DARBEPOETIN ALFA, 1 MICROGRAM (NON-ESRD USE)) or J0882 (INJECTION, DARBEPOETIN ALFA, 1 MICROGRAM (FOR ESRD ON DIALYSIS)) is billed by any provider and any claim type more than (1) one unique date of service in a (6) six day period, then deny subsequent billings of J0881 or J0882 with reason Exceeds Clinical Guidelines.</t>
  </si>
  <si>
    <t>1) Drug Label, Aranesp (darbepoetin alfa), May 2010</t>
  </si>
  <si>
    <t>Deny J0881, J0882 when billed by any provider more than four unique dates of service in one month.</t>
  </si>
  <si>
    <t>If J0881 (INJECTION, DARBEPOETIN ALFA, 1 MICROGRAM (NON-ESRD USE)) or J0882 (INJECTION, DARBEPOETIN ALFA, 1 MICROGRAM (FOR ESRD ON DIALYSIS)) is billed more than four (4) unique dates of service in a 27- day period by any provider and any claim type, then deny subsequent billings of J0881 or J0882 with reason Exceeds Clinical Guidelines.</t>
  </si>
  <si>
    <t>ESRD Use - Deny J0882 when billed and a diagnosis for anemia in chronic kidney disease, or chronic renal failure on dialysis is not present on the claim.</t>
  </si>
  <si>
    <t>If J0882 (INJECTION, DARBEPOETIN ALFA, 1 MICROGRAM (FOR ESRD ON DIALYSIS)) is billed and a diagnosis of ICD-9 codes 285.21 (ANEMIA IN CHRONIC KIDNEY DISEASE), 585.6 (END STAGE RENAL DISEASE); or ICD-10 codes D63.1 (Anemia in chronic kidney disease), N18.6 (End stage renal disease) is not present on the claim header, then deny J0882 with reason The Diagnosis Codes On The Claim Do Not Support The Billed Procedure Code.</t>
  </si>
  <si>
    <t>Drug Label, Aranesp (darbepoetin alfa), May 2010</t>
  </si>
  <si>
    <t>ESRD Use - Deny J0882 when billed and a diagnosis for end stage renal disease is present on the claim and a diagnosis for anemia in chronic kidney disease is not also present on the claim.</t>
  </si>
  <si>
    <t>If J0882 (INJECTION, DARBEPOETIN ALFA, 1 MICROGRAM (FOR ESRD ON DIALYSIS)) is billed with ICD-9 diagnosis 585.6 (END STAGE RENAL DISEASE) or ICD-10 diagnosis N18.6 (End stage renal disease) on the claim header and ICD-9 diagnosis 285.21 (ANEMIA IN CHRONIC KIDNEY DISEASE) or ICD-10 diagnosis D63.1 (Anemia in chronic kidney disease) is not also present on the claim header, then deny J0882 with reason The Diagnosis Codes On The Claim Do Not Support The Billed Procedure Code.</t>
  </si>
  <si>
    <t>Drug Label, Aranesp (darbepoetin alfa), May 2010; Clinical Pharmacology, April 2010, DrugDex, April 2010</t>
  </si>
  <si>
    <t>Non-ESRD Use - Deny J0881 when billed and a diagnosis for chronic leukemia,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anemia in neoplastic disease, personal history of malignant neoplasm, or peri-surgical adjuvant therapy is not present on the claim.</t>
  </si>
  <si>
    <t>If J0881 (INJECTION, DARBEPOETIN ALFA, 1 MICROGRAM (NON-ESRD USE)) is billed and a qualifying diagnosis of anemia with chronic renal failure on dialysis, anemia with chronic renal failure not on dialysis, anemia with non-myeloid malignancies due to chemotherapy, anemia due to myelodysplastic syndrome, anemia related to hepatitis C treatment with ribavirin, anemia related to treatment with zidovudine for HIV, anemia of chronic inflammatory disease, or perisurgical adjuvant therapy is not present on the claim header, then deny J0881 with reason The Diagnosis Codes On The Claim Do Not Support The Billed Procedure Code.</t>
  </si>
  <si>
    <t xml:space="preserve">Non-ESRD Use - Deny J0881 when billed and a diagnosis for non-myeloid malignant neoplasm and a diagnosis for anemia is not also present._x000D_
</t>
  </si>
  <si>
    <t>If J0881 (INJECTION, DARBEPOETIN ALFA, 1 MICROGRAM (NON-ESRD USE)) is billed and a non-myeloid malignancy diagnosis (ICD-9 diagnosis codes:140-204.92, 209.0-209.36, 209.7-209.79, 230.0-237.9, 238.0-238.6, 238.8, 238.9, 239-239.9, 273.3, E930.7, E933.1, V58.11, V58.12, V66.2, V67.2; ICD-10 diagnosis codes: C00-C43.9, C44-C75.9, C4A-C4A.9, C49.A-C49.A9, C76-C84.79, C7A-C7B.8, C84.9-C91.62, C84.A-C84.Z9, C91.9-C91.92, C91.A-C91.Z2, C96.0-C96.4, C96.9-D09.9, C96.A-C96.Z, D37-D44.9, D47.0, D47.Z9, D48-D49.9, T45.1X5-T45.1X5S, Z08, Z51.1-Z51.12, Z51.89) is present on the claim header and a diagnosis of anemia (ICD-9 diagnosis codes: 284.89, 285.29, 285.3, 285.9; ICD-10 diagnosis codes: D61.1, D61.89, D63.8, D64.81, D64.9) is not also present on the claim header,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</si>
  <si>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 Clinical Pharmacology, darbepoetin alfa, September 2010, Micromedex DrugDex, darbepoetin alfa, June 2011; NCCN, darbepoetin alfa, June 2011;LCD: A/BMAC/J12/L27492/R-02-21-2011; LCD: A/BMAC/J13/L25211/R-06-01-2011; LCD: FI/IN,IL,KY,OH,WI,MI/L25211/R06-01-2011; LCD: Carrier/IN/L25211/R-06-01-2011; LCD: RHHI/MI, MN,NJ,NY,PR,VI,WI,AK,AS,AZ,CA,GU,HI,ID,NV,OR,WA,MP/L25211/R-06-01-2011; LCD: A/BMAC/J9/L29168/R-10-01-2010; LCD: A/BMAC/J4/L28048/R-01-01-2011; LCD: A/BMAC/J1/L29888/R-10-01-2010; LCD: A/BMAC/J5/L31074/R-02-21-2011; LCD: Carrier/WI, IL, MI, MN/L31074/R-02-21-2011; LCD: FI/AK,AL, AR, AZ,CT,FL,GA,ID,IN,KY,LA,MA,ME,MO,MT,NC,ND,NH,NJ,OH,OR,RI,SC,SD,TN,UT,VA,VI,VT,WA,WV,WY/L31074/R-02-21-2011; LCD: A/BMAC/J14/L30258/R-10-05-2009; LCD: HHHMAC/J14/L30258/R-10-05-2009; LCD: A/BMAC/J10/L30024/R-04-15-2011; LCD: Carrier/AR, LA/L19983/R-05-01-2009; LCD: Carrier/AR, LA/L19977/R-05-01-2009; LCD: Carrier/AR, LA/L19971/R-05-01-2009</t>
  </si>
  <si>
    <t>Non-ESRD Use - Deny J0881 when billed and a diagnosis for chronic renal failure is present on the claim and a diagnosis for anemia in chronic kidney disease is not also present on the claim.</t>
  </si>
  <si>
    <t>If J0881 (INJECTION, DARBEPOETIN ALFA, 1 MICROGRAM (NON-ESRD USE)) is billed and a diagnosis of chronic renal failure (ICD-9 codes: 403-403.91, 404-404.93, 585.1, 585.2, 585.3, 585.4, 585.5, 585.9; ICD-10 codes: I12-I13.2, N18.1-N18.5, N18.9) is present on the claim header and diagnosis 285.21 (ANEMIA IN CHRONIC KIDNEY DISEASE), D63.1 (Anemia in chronic kidney disease) is not also present on the claim header, then deny J0881 with reason The Diagnosis Codes On The Claim Do Not Support The Billed Procedure Code.</t>
  </si>
  <si>
    <t>ESRD Use - Initial Non-EPO Conversion Dose. Limit J0882 to 52 combined units when J0882 has not been billed in the previous 28 days or Q4081 (Epoetin alfa, 100 units for ESRD use) has not been billed in the previous two weeks by any provider.</t>
  </si>
  <si>
    <t>9797.12</t>
  </si>
  <si>
    <t>If J0882 (INJECTION, DARBEPOETIN ALFA, 1 MICROGRAM (FOR ESRD ON DIALYSIS)) is billed with units greater than 52 and J0882 has not been billed in the previous 28 days (either paid or denied), or J0886 (Deleted on 01/01/2016) or Q4081 (INJECTION, EPOETIN ALFA, 100 UNITS (FOR ESRD ON DIALYSIS)) has not been billed in the previous 13 days (either paid or denied) by any provider and any claim type, then adjust units to not exceed the maximum allowed per date of service (52 units of J0882) with reason Adjusted Units Because They Exceeded The Amount Allowed.</t>
  </si>
  <si>
    <t>Drug Label, Aranesp (darbepoetin alfa), May 2010; Clinical Pharmacology, darbepoetin alfa, September 2010 Micromedex DrugDex, darbepoetin alfa, June 2011</t>
  </si>
  <si>
    <t>ESRD Use - Initial EPO Conversion Dose. Limit J0882 to 400 combined units when Q4081 (EPOETIN ALFA) has been billed in the past week by any provider.</t>
  </si>
  <si>
    <t>If J0882 (INJECTION, DARBEPOETIN ALFA, 1 MICROGRAM (FOR ESRD ON DIALYSIS)) is billed with units greater than 400 and J0886 (Deleted on 01/01/2016) or Q4081 (INJECTION, EPOETIN ALFA, 100 UNITS (FOR ESRD ON DIALYSIS)) has been billed in the past seven (7) days by any provider and any claim type, then adjust units to not exceed the maximum allowed per date of service (400) with reason Adjusted Units Because They Exceeded The Amount Allowed.</t>
  </si>
  <si>
    <t>Drug Label, Aranesp (darbepoetin alfa), May 2010; Clinical Pharmacology, darbepoetin alfa, September 2010; Micromedex DrugDex, darbepoetin alfa, June 2011</t>
  </si>
  <si>
    <t>ESRD Use - Maintenance Dose - Limit J0882 to 800 combined units per date of service by any provider.</t>
  </si>
  <si>
    <t>If J0882 (INJECTION, DARBEPOETIN ALFA, 1 MICROGRAM (FOR ESRD ON DIALYSIS)) is billed with units greater than 800 by any provider and any claim type, then adjust units to not exceed the maximum allowed per date of service (800) with reason Adjusted Units Because They Exceeded The Amount Allowed.</t>
  </si>
  <si>
    <t>Non-ESRD Use - Initial Dose for Cancer Patients Receiving Chemotherapy. Limit J0881 to 500 combined units and J0881 has not been billed by any provider in the previous month and the diagnosis is non-myeloid malignancy.</t>
  </si>
  <si>
    <t>9798.16</t>
  </si>
  <si>
    <t>If J0881 (INJECTION, DARBEPOETIN ALFA, 1 MICROGRAM (NON-ESRD USE)) is billed with units greater than 500 and J0881 has not been billed in the previous 28 days by any provider and any claim type (either paid or denied) and the diagnosis is non-myeloid malignancy (ICD-9 diagnosis: 140-204.92, 209.0-209.36, 209.7-209.79, 230.0-237.9, 238.0-238.6, 238.8, 238.9, 239-239.9, 273.3, E930.7, E933.1, V58.11, V58.12, V66.2, V67.2; ICD-10 diagnoses: C00-C43.9, C44-C75.9, C4A-C4A.9, C49.A-C49.A9, C76-C84.79, C7A-C7B.8, C84.9-C91.62, C84.A-C84.Z9, C91.9-C91.92, C91.A-C91.Z2, C96.0-C96.4, C96.9-D09.9, C96.A-C96.Z, D37-D44.9, D47.0, D47.Z9, D48-D49.9, T45.1X5-T45.1X5S, Z08, Z51.1-Z51.12, Z51.89), then adjust units to not exceed the maximum allowed per date of service (500 units of J0881) with reason Adjusted Units Because They Exceeded The Amount Allowed.</t>
  </si>
  <si>
    <t>Drug Label, Aranesp (darbepoetin alfa), May 2010; Clinical Pharmacology, darbepoetin alfa, September 2010; Micromedex DrugDex, June 2011</t>
  </si>
  <si>
    <t>Non-ESRD Use - Maintenance dose for Cancer Patients Receiving Chemotherapy: Limit units to 625 when J0881 is billed with units greater than 625 and J0881 has been billed by any provider in the previous 28 days and the diagnosis is non-myeloid malignancy.</t>
  </si>
  <si>
    <t>9800.11</t>
  </si>
  <si>
    <t>If J0881 (INJECTION, DARBEPOETIN ALFA, 1 MICROGRAM (NON-ESRD USE)) is billed with units greater than 625 and J0881 has been billed in the previous 28 days by any provider and any claim type and the diagnosis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then adjust units to not exceed the maximum allowed per date of service (625) with reason Adjusted Units Because They Exceeded The Amount Allowed.</t>
  </si>
  <si>
    <t>Drug Label, Aranesp (darbepoetin alfa), May 2010; Clinical Pharmacology, September 2010; Micromedex DrugDex, June 2011</t>
  </si>
  <si>
    <t>Non-ESRD Use - Initial EPO Conversion Dose for Chronic Renal Failure Patients: Limit units to 200 when J0881 is billed with units greater than 200 and J0885 (Epoetin alfa, 1000 units for Non-ESRD use), or Q4081 (Epoetin alfa, 100 units for ESRD use) has been billed by any provider in the past week and the diagnosis is for chronic renal failure.</t>
  </si>
  <si>
    <t>If J0881 (INJECTION, DARBEPOETIN ALFA, 1 MICROGRAM (NON-ESRD USE)) is billed with units greater than 200 and J0885 (INJECTION, EPOETIN ALFA, (FOR NON-ESRD USE), 1000 UNITS), J0886 (Deleted on 01/01/2016), or Q4081 (INJECTION, EPOETIN ALFA, 100 UNITS (FOR ESRD ON DIALYSIS)) has been billed in the past seven (7) days by any provider and any claim type and the diagnosis is chronic renal failure (ICD-9 code: 403-403.91, 404-404.93, 585-585.9; ICD-10 code: I12-I13.2, N18-N18.9), then adjust units to not exceed the maximum allowed per date of service (200) with reason Adjusted Units Because They Exceeded The Amount Allowed.</t>
  </si>
  <si>
    <t>Non-ESRD Use - Maintenance Dose for Chronic Renal Failure Patients: Limit units to 800 when J0881 is billed with units greater than 800 and J0881 has been billed by any provider in the previous month and the diagnosis is for chronic renal failure.</t>
  </si>
  <si>
    <t>If J0881 (INJECTION, DARBEPOETIN ALFA, 1 MICROGRAM (NON-ESRD USE)) is billed with units greater than 800 and J0881 has been billed in the previous 28 days by any provider and any claim type and the diagnosis is chronic renal failure (ICD-9 code: 403-403.91, 404-404.93, 585-585.9; ICD-10 code: I12-I13.2, N18-N18.9), then adjust units to not exceed the maximum allowed per date of service (800) with reason Adjusted Units Because They Exceeded The Amount Allowed.</t>
  </si>
  <si>
    <t>Drug Label, Aranesp (darbepoetin alfa), May 2010; Clinical Pharmacology, l September 2010; Micromedex DrugDex, June 2011</t>
  </si>
  <si>
    <t>Non-ESRD Use - Initial Dose for Chronic Renal Failure Patients: Limit units to 86 when J0881 is billed and darbepoetin alfa (J0881, J0885), or epoetin alfa (Q4081) has not been billed by any provider in the previous month and the diagnosis is for chronic renal failure.</t>
  </si>
  <si>
    <t>9810.13</t>
  </si>
  <si>
    <t>If J0881 (INJECTION, DARBEPOETIN ALFA, 1 MICROGRAM (NON-ESRD USE)) is billed with units greater than 86 and J0881, J0885 (INJECTION, EPOETIN ALFA, (FOR NON-ESRD USE), 1000 UNITS), J0886 (Deleted on 01/01/2016), or Q4081 (INJECTION, EPOETIN ALFA, 100 UNITS (FOR ESRD ON DIALYSIS)) has not been billed in the previous 28 days by any provider and any claim type (either paid or denied) and the diagnosis is chronic renal failure (ICD-9 code: 403-403.91, 404-404.93, 585-585.9; ICD-10 code: I12-I13.2, N18-N18.9), then adjust units to not exceed the maximum allowed per date of service (86 units of J0881) with reason Adjusted Units Because They Exceeded The Amount Allowed.</t>
  </si>
  <si>
    <t>Non-ESRD Use - Deny 96374-96376, or 96373 (Nonchemotherapy administration by intravenous push or intra-arterial push technique) when billed with J0881 and the diagnosis is not chronic renal failure, and a drug which is adminstered via intravenous push or intra-arterial push has not been billed for the same date of service by any provider</t>
  </si>
  <si>
    <t>9812.41</t>
  </si>
  <si>
    <t>If a nonchemotherapy administration by intravenous push or intra-arterial push technique code (90773-90776 (Deleted), 96373-96376) is billed with J0881 (INJECTION, DARBEPOETIN ALFA, 1 MICROGRAM (NON-ESRD USE)) and the diagnosis is not chronic renal failure (ICD-9: 403-403.91, 404-404.93, 585-585.9; ICD-10: I12-I13.2, N18-N18.9) and no other nonchemotherapy drug administered by intravenous push or intra-arterial push technique has been billed for the same date of service by any provider and any claim type (either paid or denied), then deny 90773-90776, or 96373-96376 with reason Procedure Inappropriately Coded.</t>
  </si>
  <si>
    <t>Drug Label, Aranesp (darbepoetin alfa), May 2010; Clinical Pharmacology, darbepoetin alfa, September 2010, Micromedex DrugDex, June 2011</t>
  </si>
  <si>
    <t>Non-ESRD Use - Deny J0881 when billed and the patient is less than one year of age.</t>
  </si>
  <si>
    <t>If J0881 (INJECTION, DARBEPOETIN ALFA, 1 MICROGRAM (NON-ESRD USE)) is billed and the patient's age is less than one (1) year, then deny J0881 with reason HCPCS Inappropriate For Age.</t>
  </si>
  <si>
    <t>Non-ESRD Use - Deny J0881 when billed and the patient is less than 18 years of age, and the diagnosis is for non-myeloid malignancy, and a diagnosis of anemia is not present.</t>
  </si>
  <si>
    <t>9807.11</t>
  </si>
  <si>
    <t>If J0881 (INJECTION, DARBEPOETIN ALFA, 1 MICROGRAM (NON-ESRD USE)) is billed and the patient's age is less than 18 years and the diagnosis on the claim is non-myeloid malignancy (ICD-9 code: 140-204.92, 209.0-209.36, 209.7-209.79, 230.0-237.9, 238.0-238.6, 238.8, 238.9, 239-239.9, 273.3, E930.7, E933.1, V58.11, V58.12, V66.2, V67.2; ICD-10 code: C00-C43.9, C44-C75.9, C4A-C4A.9, C49.A-C49.A9, C76-C84.79, C7A-C7B.8, C84.9-C91.62, C84.A-C84.Z9, C91.9-C91.92, C91.A-C91.Z2, C96.0-C96.4, C96.9-D09.9, C96.A-C96.Z, D37-D44.9, D47.0, D47.Z9, D48-D49.9, T45.1X5-T45.1X5S, Z08, Z51.1-Z51.12, Z51.89) and ICD-9 diagnosis code 285.21 (ANEMIA IN CHRONIC KIDNEY DISEASE) or ICD-10 diagnosis code D63.1 (Anemia in chronic kidney disease) is not present on the claim, then deny J0881 with reason HCPCS Inappropriate For Age.</t>
  </si>
  <si>
    <t>ESRD Use - Deny J0882 when billed and the patient is less than one year of age.</t>
  </si>
  <si>
    <t>If J0882 (INJECTION, DARBEPOETIN ALFA, 1 MICROGRAM (FOR ESRD ON DIALYSIS)) is billed and the patient's age is less than one (1) year, then deny J0882 with reason HCPCS Inappropriate For Age.</t>
  </si>
  <si>
    <t>Deny J0881 or J0882 when billed and J0885 (Epoetin alfa, 1000 units, for non-ESRD use), or Q4081 (Epoetin alfa, 100 units, for ESRD use) has been billed by any provider on the same date of service or in the previous 3 days.</t>
  </si>
  <si>
    <t>If J0881 (INJECTION, DARBEPOETIN ALFA, 1 MICROGRAM (NON-ESRD USE)) or J0882 (INJECTION, DARBEPOETIN ALFA, 1 MICROGRAM (FOR ESRD ON DIALYSIS)) is billed and J0885 (INJECTION, EPOETIN ALFA, (FOR NON-ESRD USE), 1000 UNITS), J0886 (Deleted on 01/01/2016), or Q4081 (INJECTION, EPOETIN ALFA, 100 UNITS (FOR ESRD ON DIALYSIS)) has been billed on the same date of service or within the previous three (3) days by any provider and any claim type, then deny J0881 or J0882 with reason Service Denied Because Of Potential Interaction With Another Drug Administered Recently.</t>
  </si>
  <si>
    <t>Clinical Pharmacology, darbepoetin alfa, September 2010</t>
  </si>
  <si>
    <t>Deny J0881 or J0882 when billed and J1071, J3121, J3145, or S0189 (Androgenic drug) has been billed by any provider and any claim type for the same date of service or past two weeks.</t>
  </si>
  <si>
    <t>If J0881 (INJECTION, DARBEPOETIN ALFA, 1 MICROGRAM (NON-ESRD USE)) or J0882 (INJECTION, DARBEPOETIN ALFA, 1 MICROGRAM (FOR ESRD ON DIALYSIS)) is billed and an androgenic drug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in the previous 13 days, then deny J0881 or J0882 with reason Service Denied Because Of Potential Interaction With Another Drug Administered Recently.</t>
  </si>
  <si>
    <t>Clinical Pharmacology, darbepoetin alfa, April 2014</t>
  </si>
  <si>
    <t>Deny J0881 or J0882 when billed and 82728 (Ferritin), 83540 (Iron), or 83550 (Iron binding capacity) has not been billed by any provider on the same day or within the past three months.</t>
  </si>
  <si>
    <t>9804.6</t>
  </si>
  <si>
    <t>If J0881 (INJECTION, DARBEPOETIN ALFA, 1 MICROGRAM (NON-ESRD USE)) or J0882 (INJECTION, DARBEPOETIN ALFA, 1 MICROGRAM (FOR ESRD ON DIALYSIS)) is billed and 82728 (Ferritin), 83540 (Iron), or 83550 (Iron binding capacity) has not been billed by any provider and by any claim type for the same date of service or within the past 83 days (either paid or denied), then deny J0881 or J0882 with reason Service Denied Because The Related Or Qualifying Service Was Not Paid Or Identified.</t>
  </si>
  <si>
    <t>Deny J0881 or J0882 when billed and 80050 (General health panel), 80055, 80081 (Obstetrical panel), 85025 (CBC, automated with WBC), 85027 (CBC, automated), 85013 (Hematocrit, spun), 85014 (Hematocrit), 85018 (Hemoglobin), G0306 (CBC, automated with WBC), or G0307 (CBC, automated) has not been billed by any provider on the same day or within the past week.</t>
  </si>
  <si>
    <t>9805.7</t>
  </si>
  <si>
    <t>If J0881 (INJECTION, DARBEPOETIN ALFA, 1 MICROGRAM (NON-ESRD USE)) or J0882 (INJECTION, DARBEPOETIN ALFA, 1 MICROGRAM (FOR ESRD ON DIALYSIS)) is billed and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80055 (Obstetric panel This panel must include the following: Blood count, complete (CBC), automated and automated differential WBC count (85025 or 85027 and 85004) OR Blood count, complete (CBC), automated (85027) and appropriate manual differential WBC count (85007 or 85009) Hepatitis B surface antigen (HBsAg) (87340) Antibody, rubella (86762) Syphilis test, non-treponemal antibody; qualitative (eg, VDRL, RPR, ART) (86592) Antibody screen, RBC, each serum technique (86850) Blood typing, ABO (86900) AND Blood typing, Rh (D) (86901)), 80081 (Obstetric panel (includes HIV testing) This panel must include the following: Blood count, complete (CBC), and automated differential WBC count (85025 or 85027 and 85004) OR Blood count, complete (CBC), automated (85027) and appropriate manual differential WBC count (85007 or 85009) Hepatitis B surface antigen (HBsAg) (87340) HIV-1 antigen(s), with HIV-1 and HIV-2 antibodies, single result (87389) Antibody, rubella (86762) Syphilis test, non-treponemal antibody; qualitative (eg, VDRL, RPR, ART) (86592) Antibody screen, RBC, each serum technique (86850) Blood typing, ABO (86900) AND Blood typing, Rh (D) (86901)),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six days (either paid or denied) then deny J0881 or J0882 with reason Service Denied Because The Related Or Qualifying Service Was Not Paid Or Identified.</t>
  </si>
  <si>
    <t>ESRD Use - Deny J0882 when billed and the patient's diagnosis is chronic renal failure, and a claim for a BUN or creatinine test (80047, 80048, 80050, 80053, 82610, 84520, 84525, 82565, 82570, or 82575) has not been billed by any provider within a year.</t>
  </si>
  <si>
    <t>9806.7</t>
  </si>
  <si>
    <t>If J0882 (INJECTION, DARBEPOETIN ALFA, 1 MICROGRAM (FOR ESRD ON DIALYSIS)) is billed and the diagnosis on the claim header is chronic renal failure (ICD-9 code: 403-403.91, 404-404.93, 585-585.9; ICD-10 code: I12-I13.2, N18-N18.9) and 80047 (Basic metabolic panel (Calcium, ionized) This panel must include the following: Calcium, ionized (82330) Carbon dioxide (bicarbonate) (82374) Chloride (82435) Creatinine (82565) Glucose (82947) Potassium (84132) Sodium (84295) Urea Nitrogen (BUN) (84520)), 80048 (Basic metabolic panel (Calcium, total) This panel must include the following: Calcium, total (82310) Carbon dioxide (bicarbonate) (82374) Chloride (82435) Creatinine (82565) Glucose (82947) Potassium (84132) Sodium (84295) Urea nitrogen (BUN) (84520)),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80053 (Comprehensive metabolic panel This panel must include the following: Albumin (82040) Bilirubin, total (82247) Calcium, total (82310) Carbon dioxide (bicarbonate) (82374) Chloride (82435) Creatinine (82565) Glucose (82947) Phosphatase, alkaline (84075) Potassium (84132) Protein, total (84155) Sodium (84295) Transferase, alanine amino (ALT) (SGPT) (84460) Transferase, aspartate amino (AST) (SGOT) (84450) Urea nitrogen (BUN) (84520)), 84520 (Urea nitrogen; quantitative), 84525 (Urea nitrogen; semiquantitative (eg, reagent strip test)), 82565 (Creatinine; blood), 82570 (Creatinine; other source), 82575 (Creatinine; clearance), or 82610 (Cystatin C) has not been billed by any provider and any claim type (either paid or denied) for the same date of service or within the past 12 months, then deny J0882 with reason Service Denied Because The Related Or Qualifying Service Was Not Paid Or Identified.</t>
  </si>
  <si>
    <t>Non-ESRD Use - Deny J0881 when billed with a non-myeloid malignancy, and a diagnosis of anemia is not present on the claim header, and a claim for either chemotherapy administration, or a chemotherapy drug has not been billed in the previous four months by any provider.</t>
  </si>
  <si>
    <t>10014.35</t>
  </si>
  <si>
    <t>If J0881 (INJECTION, DARBEPOETIN ALFA, 1 MICROGRAM (NON-ESRD USE)) is billed and a non-myeloid malignancy diagnosis (ICD-9: 140-204.92, 209.0-209.36, 209.7-209.79, 230.0-237.9, 238.0-238.6, 238.8, 238.9, 239-239.9, 273.3, E930.7, E933.1, V58.11, V58.12, V66.2, V67.2; ICD-10: C00-C43.9, C44-C75.9, C4A-C4A.9, C76-C84.79, C7A-C7B.8, C84.9-C91.62, C84.A-C84.Z9, C91.9-C91.92, C91.A-C91.Z2, C96.0-C96.4, C96.9-D09.9, C96.A-C96.Z, D37-D44.9, D47.0, D47.Z9, D48-D49.9, T45.1X5-T45.1X5S, Z08, Z51.1-Z51.12, Z51.89 ) is present on the claim header and a diagnosis of anemia (ICD-9: 284.89, 285.29, or 285.9; ICD-10: D61.1, D61.89, D63.8, D64.9) is not present on the claim header and there does not exist a code for chemotherapy administration (96401-96450, 96520-96549, G0498) or a chemotherapy drug has not been billed in the previous 112 days by any provider and any claim type (either paid or denied), then deny J0881 with reason The Diagnosis Codes On The Claim Do Not Support The Billed Procedure Code. Exception: J0881 billed with modifier EC (Erythropoetic stimulating agent (ESA) administered to treat anemia not due to anti-cancer radiotherapy or anti-cancer chemotherapy).</t>
  </si>
  <si>
    <t>Drug Label:, Aranesp (darbepoetin alfa), May 2010</t>
  </si>
  <si>
    <t xml:space="preserve">Non-ESRD Use - Deny J0881 when billed more often than once every two weeks by any provider and the diagnosis on the claim is myelodysplastic syndrome or myelofibrosis. _x000D_
_x000D_
</t>
  </si>
  <si>
    <t>If J0881 (INJECTION, DARBEPOETIN ALFA, 1 MICROGRAM (NON-ESRD USE)) is billed for more than one unique visit every 13 days by any provider and any claim type and the diagnosis on the claim is myelodysplastic syndrome (ICD-9: 238.71-238.75; ICD-10: D46-D46.22, D46.4, D46.9, D46.A-D46.C, D46.Z, D47.3) or myelofibrosis (ICD-9: 238.76; CD-10: D47.1, D47.4), then deny additional visits with reason Exceeds Clinical Guidelines.</t>
  </si>
  <si>
    <t>Micromedex DrugDex, darbepoetin alfa, June 2011</t>
  </si>
  <si>
    <t>Non-ESRD - Limit J0881 to 500 units per date of service when the diagnosis on the claim is myelodysplastic syndrome or myelofibrosis with myeloid metaplasia.</t>
  </si>
  <si>
    <t>If J0881 (INJECTION, DARBEPOETIN ALFA, 1 MICROGRAM (NON-ESRD USE)) is billed and the diagnosis on the claim header is myelodysplastic syndrome (ICD-9: 238.71-238.75; ICD-10: D46-D46.22, D46.4, D46.9, D46.A-D46.C, D46.Z, D47.3) or ICD-9 code 238.76 (MYELOFIBROSIS WITH MYELOID METAPLASIA); or ICD-10 code D47.1 (Chronic myeloproliferative disease), D47.4 (Osteomyelofibrosis) and the billed units are greater than 500, then adjust units to equal the maximum allowed (500) per date of service with reason Adjusted Units Because They Exceeded The Amount Allowed.</t>
  </si>
  <si>
    <t>Micromedix DrugDex, darbepoetin, April 2010</t>
  </si>
  <si>
    <t>Non-ESRD Use - Limit units to 800 when J0881 is billed with units greater than 800 and J0881 has not been billed by any provider in the previous month and the diagnosis is chronic renal failure not on dialysis.</t>
  </si>
  <si>
    <t>If J0881 (INJECTION, DARBEPOETIN ALFA, 1 MICROGRAM (NON-ESRD USE)) is billed with units greater than 800 and J0881 has been billed in the previous 27 days by any provider and any claim type and the diagnosis on the claim is chronic renal failure not on dialysis (ICD-9: 403-403.91, 404-404.93, 585.1, 585.2, 585.3, 585.4, 585.5, 585.9; ICD-10: I12-I13.2, N18.1-N18.5, N18.9), then adjust units to not exceed the maximum allowed per date of service (800) with reason Adjusted Units Because They Exceeded The Amount Allowed.</t>
  </si>
  <si>
    <t>ESRD Use - Limit units to 800 when J0882 is billed with units greater than 800 and J0882 has not been billed by any provider in the previous month and the diagnosis is chronic renal failure on dialysis.</t>
  </si>
  <si>
    <t>If J0882 (INJECTION, DARBEPOETIN ALFA, 1 MICROGRAM (FOR ESRD ON DIALYSIS)) is billed with units greater than 800 and J0882 has been billed in the previous 27 days by any provider and any claim type and the diagnosis on the claim is chronic renal failure on dialysis (ICD-9: 585.6; ICD-10: N18.6), then adjust units to not exceed the maximum allowed per date of service (800) with reason Adjusted Units Because They Exceeded The Amount Allowed.</t>
  </si>
  <si>
    <t>Non-ESRD Use - Limit J0881 to 800 units per date of service when billed by any provider.</t>
  </si>
  <si>
    <t>If J0881 (INJECTION, DARBEPOETIN ALFA, 1 MICROGRAM (NON-ESRD USE)) is billed with units greater than 800 by any provider and any claim type, then adjust units to not exceed the maximum allowed per date of service (800) with reason Adjusted Units Because They Exceeded The Amount Allowed.</t>
  </si>
  <si>
    <t>Non-ESRD Use - Limit units to 400 when J0881 is billed with units greater than 400 and J0881 has not been billed by any provider in the previous two weeks and the diagnosis is chronic renal failure not on dialysis.</t>
  </si>
  <si>
    <t>If J0881 (INJECTION, DARBEPOETIN ALFA, 1 MICROGRAM (NON-ESRD USE)) is billed with units greater than 400 and J0881 has been billed in the previous 13 days by any provider and any claim type, and the diagnosis on the claim is chronic renal failure not on dialysis (ICD-9:403-403.91, 404-404.93, 585.1, 585.2, 585.3, 585.4, 585.5, 585.9; ICD-10: I12-I13.2, N18.1-N18.5, N18.9), then adjust units to not exceed the maximum allowed per date of service (400) with reason Adjusted Units Because They Exceeded The Amount Allowed.</t>
  </si>
  <si>
    <t>Non-ESRD Use - Limit J0881 to 500 combined units per date of service by any provider when the diagnosis is anemia due to myelodysplastic syndrome, anemia related to hepatitis C treatment with ribavirin, anemia related to treatment with zidovudine for HIV, anemia of chronic inflammatory disease, or perisurgical adjuvant therapy.</t>
  </si>
  <si>
    <t>12672.4</t>
  </si>
  <si>
    <t>If J0881 (INJECTION, DARBEPOETIN ALFA, 1 MICROGRAM (NON-ESRD USE)) is billed with units greater than 500 by any provider and any claim type and the diagnosis on the claim is anemia due to myelodysplastic syndrome, anemia related to hepatitis C treatment with ribavirin, anemia related to treatment with zidovudine for HIV, anemia of chronic inflammatory disease, or perisurgical adjuvant therapy, then adjust units to not exceed the maximum allowed per date of service (500) with reason Adjusted Units Because They Exceeded The Amount Allowed. ICD-9 diagnosis codes: 042, 070.41, 070.44, 070.51, 070.54, 070.7-070.71, 079.53, 238.71-238.75, 555-555.9, 556-556.9, 710.0, 714.0-714.4, E878.1, E931.7, V08, V02.62, V07.8, V58.69; ICD-10 diagnosis codes: B17.1-B17.11, B18.2, B19.2-B19.21, B20, B97.35, D46-D46.22, D46.4, D46.9, D46.A-D46.C, D46.Z, D47.3, K50-K51.919, M05.0-M05.09, M05.2-M05.9, M06.0-M06.39, M06.8-M06.9, M08.0-M08.09, M08.2-M08.99, M12.0-M12.09, M32-M32.9, T37.5X5-T37.5X5S, Y83.1, Z21, Z22.52 (Carrier of viral hepatitis C), Z29.8, Z41.8</t>
  </si>
  <si>
    <t>Clinical Pharmacology, darbepoetin alfa, September 2010; Micromedex DrugDex, darbepoetin alfa, June 2011</t>
  </si>
  <si>
    <t>ESRD Use - Limit units to 400 when J0882 is billed with units greater than 400 and J0882 has not been billed by any provider in the previous two weeks and the diagnosis is chronic renal failure on dialysis.</t>
  </si>
  <si>
    <t>If J0882 (INJECTION, DARBEPOETIN ALFA, 1 MICROGRAM (FOR ESRD ON DIALYSIS)) is billed with units greater than 400 and J0882 has been billed in the previous 13 days by any provider and any claim type and the diagnosis on the claim is chronic renal failure on dialysis (ICD-9: 585.6; ICD-10: N18.6), then adjust units to not exceed the maximum allowed per date of service (400) with reason Adjusted Units Because They Exceeded The Amount Allowed.</t>
  </si>
  <si>
    <t>Non-ESRD Use - Deny J0881 when billed and a diagnosis for hepatitis C treatment with ribavirin is present and a diagnosis for anemia of other chronic disease is not also present on the claim.</t>
  </si>
  <si>
    <t>If J0881 (INJECTION, DARBEPOETIN ALFA, 1 MICROGRAM (NON-ESRD USE)) is billed and a diagnosis of hepatitis C treatment with ribavirin (ICD-9 codes: 070.41, 070.44, 070.51, 070.54, 070.7-070.71, E931.7, V02.62, V58.69; ICD-10 codes: B17.1-B17.11, B18.2, B19.2-B19.21) is present on the claim header and a diagnosis of anemia in chronic disease (ICD-9 code: 285.29; ICD-10 code: D63.8) is not also present on the claim header, then deny J0881 with reason The Diagnosis Codes On The Claim Do Not Support The Billed Procedure Code.</t>
  </si>
  <si>
    <t>Non-ESRD Use - Deny J0881 when billed and a diagnosis for HIV is present and a diagnosis for anemia is not also present on the claim.</t>
  </si>
  <si>
    <t>If J0881 (INJECTION, DARBEPOETIN ALFA, 1 MICROGRAM (NON-ESRD USE))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J0881 with reason The Diagnosis Codes On The Claim Do Not Support The Billed Procedure Code.</t>
  </si>
  <si>
    <t>Non-ESRD Use - Deny J0881 when billed and a diagnosis for chronic inflammatory disease is present and a diagnosis for anemia of other chronic disease is not also present on the claim.</t>
  </si>
  <si>
    <t>If J0881 (INJECTION, DARBEPOETIN ALFA, 1 MICROGRAM (NON-ESRD USE)) is billed and a diagnosis of chronic inflammatory disease (ICD-9: 555-555.9, 556-556.9, 710.0, 714.0-714.4; ICD-10: K50-K51.919, M05.0-M05.09, M05.2-M05.9, M06.0-M06.39, M06.8-M06.9, M08.0-M08.09, M08.2-M08.99, M12.0-M12.09, M32-M32.9) is present on the claim header and ICD-9 diagnosis 285.29 (ANEMIA OF OTHER CHRONIC DISEASE) or ICD-10 diagnosis D63.8 (Anemia in other chronic diseases classified elsewhere) is not also present on the claim header, then deny J0881 with reason The Diagnosis Codes On The Claim Do Not Support The Billed Procedure Code.</t>
  </si>
  <si>
    <t>LCD: A/BMAC/J12/L27492/R-02-21-2011; LCD: A/BMAC/J5/L31074/R-02-21-2011; LCD: Carrier/WI,IL,MI,MN/L31074/R-02-21-2011; LCD: FI/AK,AL,AR,AZ,CT,FL,GA,ID,IN,KY,LA,MA,ME,MO,MT,NC,ND,NH,NJ,OH,OR,RI,SC,SD,TN,UT,VA,VI,VT,WA,WV,WY/L31074/R-02-21-2011; LCD: A/BMAC/J10/L30024/R-04-15-2011</t>
  </si>
  <si>
    <t>Non-ESRD Use - Deny J0881 when billed and a diagnosis for peri-surgical adjuvant therapy and a diagnosis of anemia is not also present on the claim.</t>
  </si>
  <si>
    <t>If J0881 (INJECTION, DARBEPOETIN ALFA, 1 MICROGRAM (NON-ESRD USE)) is billed and a diagnosis of perisurgical adjuvant therapy (ICD-9 codes: V07.8, E878.1; ICD-10 codes: Z01.818, Z29.8, Z41.8) is present on the claim header and diagnosis of anemia (ICD-9 codes: 284.01, 284.09, 284.81, 284.89, 284.9, 285.0, 285.29, 285.8, 285.9; ICD-10 codes: D63.8, D64.9) is not also present on the claim header, then deny J0881 with reason The Diagnosis Codes On The Claim Do Not Support The Billed Procedure Code.</t>
  </si>
  <si>
    <t>Deny J0894 when billed with modifier JW (Drug amount discarded/not administered to any patient) and the units equal or exceed 50.</t>
  </si>
  <si>
    <t>If J0894 (INJECTION, DECITABINE, 1 MG) is billed with modifier JW (Drug amount discarded/not administered to any patient) and the units equal or exceed 50, then deny J0894-JW with reason Procedure Inappropriately Coded.</t>
  </si>
  <si>
    <t>IOM 100-04, Chapter 17, Sec 40;Drug Label, Dacogen (decitabine), March 2010</t>
  </si>
  <si>
    <t xml:space="preserve">Deny J0897 when billed and a diagnosis for an FDA approved indication or an off-labeled indication is not present on the claim._x000D_
</t>
  </si>
  <si>
    <t>If C9272 (Deleted on 01/01/2012; to report use J0897) or J0897 (INJECTION, DENOSUMAB, 1 MG) is billed and a diagnosis of adults and skeletally mature adolescents with giant cell tumor of bone, hypercalcemia of malignancy refractory to bisphosphonate therapy, intolerance to other osteoporosis therapy, men receiving androgen deprivation therapy for prostate cancer, men with osteoporosis at high risk for fracture, postmenopausal women with osteoporosis at high risk for fracture, prevention of postmenopausal osteoporosis , prevention of skeletal-related events in patients with bone metastases from solid tumors, or women receiving aromatase inhibitor therapy for breast cancer is not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</si>
  <si>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 LCD: A/BMAC/J-K/L25820 (A50361)/R-02-27-2014; A/BMAC/J6/L28520 (A50361)/R-01-01-2015; A/BMAC/J15/L31836 (A50745)/R-08-01-2015; A/BMAC/J-N/L32100/R-05-13-2015; A/BMAC/J-N/L32110/R-05-14-2015; A/BMAC/J-K/L33394 (A52399)/E-10-01-2015; A/BMAC/J6/L33394 (A52399)/E-10-01-2015; A/BMAC/J15/L34093 (A52424)/R-10-01-2015; A/BMAC/J-N/L33270/R-10-01-2015</t>
  </si>
  <si>
    <t>Limit J0897 to 180 combined units per date of service.</t>
  </si>
  <si>
    <t>If C9272 (Deleted on 01/01/2012; to report use J0897) or J0897 (INJECTION, DENOSUMAB, 1 MG) is billed with units greater than 180 by any provider and any claim type, then adjust units to not exceed the maximum allowed per date of service (180 of J0897) with reason Adjusted Units Because They Exceeded The Amount Allowed.</t>
  </si>
  <si>
    <t>Micromedex DrugDex, denosumab, August 2015</t>
  </si>
  <si>
    <t>Deny J0897 when billed and the patient is less than 13 years of age.</t>
  </si>
  <si>
    <t>If C9272 (Deleted on 01/01/2012; to report use J0897) or J0897 (INJECTION, DENOSUMAB, 1 MG) is billed and the patient's age is less than 13 years, then deny C9272 or J0897 with reason HCPCS Inappropriate For Age. .</t>
  </si>
  <si>
    <t>Drug Label, Xgeva (denosumab), June 2015; Drug Label, Prolia (denosumab), February 2015; Clinical Pharmacology, denosumab, September 2015; Micromedex DrugDex, denosumab, August 2015; AHFS-DI, denosumab, January 2014</t>
  </si>
  <si>
    <t>Limit J0897 to 60 combined units per date of service by any provider when the diagnosis is not adults and skeletally mature adolescents with giant cell tumor of bone, hypercalcemia of malignancy refractory to bisphosphonate therapy, or prevention of skeletal-related events in patients with bone metastases from solid tumors.</t>
  </si>
  <si>
    <t>If C9272 (Deleted on 01/01/2012; to report use J0897) or J0897 (INJECTION, DENOSUMAB, 1 MG) is billed with units greater than 60 by any provider and any claim type and a diagnosis of adults and skeletally mature adolescents with giant cell tumor of bone, hypercalcemia of malignancy refractory to bisphosphonate therapy, or prevention of skeletal-related events in patients with bone metastases from solid tumors is not present on the claim, then adjust units to not exceed the maximum allowed per date of service (60 units of J0897) with reason Adjusted Units Because They Exceeded The Amount Allowed. Diagnoses: ICD-9 codes: 162-162.9, 170.4-170.9, 174-174.9, 175-175.9, 185, 189.0, 189.1, 193, 198.5, 209.73, 209.79, 238.0, 275.42, V10.3, V10.46, V10.52; ICD-10 codes: C33, C34-C34.92, C40-C41.9, C50-C50.929, C61, C64-C65.9, C73, C7B.03, C7B.09, C7B.8, C79.51, C79.52, D48.0, E83.52, Z85.3, Z85.46, Z85.528</t>
  </si>
  <si>
    <t>Drug Label, Xgeva (denosumab), June 2015; Drug Label, Prolia (denosumab) February 2015; Clinical Pharmacology, denosumab, September 2015; Micromedex DrugDex, denosumab, August 2015; AHFS-DI, denosumab, January 2014</t>
  </si>
  <si>
    <t>Deny J0897 when billed by any provider more than once per week.</t>
  </si>
  <si>
    <t>If C9272 (Deleted on 01/01/2012; to report use J0897) or J0897 (INJECTION, DENOSUMAB, 1 MG) is billed for more than one unique visit every six days by any provider and any claim type, then deny additional visits with reason Exceeds Clinical Guidelines.</t>
  </si>
  <si>
    <t>Drug Label, Xgeva (denosumab), June 2015; Clinical Pharmacology, denosumab, September 2015; Micromedex DrugDex, denosumab, August 2015; AHFS-DI, denosumab, January 2014</t>
  </si>
  <si>
    <t xml:space="preserve">Deny J0897 when billed and a diagnosis of multiple myeloma is present on the claim._x000D_
</t>
  </si>
  <si>
    <t>If C9272 (Deleted on 01/01/2012; to report use J0897) or J0897 (INJECTION, DENOSUMAB, 1 MG) is billed and a diagnosis of multiple myeloma (ICD-9 codes: 203.0-203.02, 203.10, 203.12, 203.8-203.82, 238.6; ICD-10 codes: C90.0-C90.02, C90.10, C90.12, C90.2-C90.32, D47.Z9) is present on the claim header, then deny C9272 or J0897 with reason The Diagnosis Codes On The Claim Do Not Support The Billed Procedure Code.</t>
  </si>
  <si>
    <t>Drug Label, Xgeva (denosumab), June 2015; Drug Label, Prolia (denosumab), February 2015; Clinical Pharmacology, denosumab, September 2015; Micromedex DrugDex, denosumab, August 2015; NCCN, denosumab, September 2015; AHFS-DI, denosumab, January 2014</t>
  </si>
  <si>
    <t>Deny J0897 when billed and the patient is less than 18 years of age and the diagnosis on the claim is not treatment of adults and skeletally mature adolescents with giant cell tumor of bone.</t>
  </si>
  <si>
    <t>If J0897 (INJECTION, DENOSUMAB, 1 MG) is billed and the patient's age is less than 18 years and the diagnosis on the claim is not treatment of adults and skeletally mature adolescents with giant cell tumor of bone (ICD-9 codes: 170.4-170.9, 238.0; ICD-10 codes: C40-C41.9, D48.0), then deny J0897 with reason HCPCS Inappropriate For Age.</t>
  </si>
  <si>
    <t>Limit J0897 to 120 combined units per date of service by any provider when the diagnosis is not prevention of skeletal-related events in patients with bone metastases from solid tumors.</t>
  </si>
  <si>
    <t>If J0897 (INJECTION, DENOSUMAB, 1 MG) is billed with units greater than 120 by any provider and any claim type and the diagnosis on the claim is not prevention of skeletal-related events in patients with bone metastases from solid tumors (ICD-9 codes: 162-162.9, 174-174.9, 175-175.9, 185, 189.0, 189.1, 193, 198.5, 209.73 ,209.79, V10.3, V10.46, V10.52; ICD-10 codes: C33, C34-C34.92, C50-C50.929, C61, C64-C65.9, C73, C7B.03, C7B.09, C7B.8, C79.51, C79.52, Z85.3, Z85.46, Z85.528), then adjust units to not exceed the maximum allowed per date of service (120 units of J0897) with reason Adjusted Units Because They Exceeded The Amount Allowed.</t>
  </si>
  <si>
    <t>Deny J0897 when billed by any provider more than once per month and the diagnosis is prevention of skeletal-related events in patients with bone metastases from solid tumors.</t>
  </si>
  <si>
    <t>If J0897 (INJECTION, DENOSUMAB, 1 MG) is billed for more than one unique visit every 27 days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</si>
  <si>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two times every 48 weeks and the diagnosis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t>
  </si>
  <si>
    <t>If J0897 (INJECTION, DENOSUMAB, 1 MG) is billed for more than two unique visits every 48 weeks by any provider and any claim type and the diagnosis on the claim is intolerance to other osteoporosis therapy, men receiving androgen deprivation therapy for prostate cancer, men with osteoporosis at high risk for fracture, postmenopausal women with osteoporosis at high risk for fracture, prevention of postmenopausal osteoporosis, or women receiving aromatase inhibitor therapy for breast cancer, then deny additional visits with reason Exceeds Clinical Guidelines. Diagnoses: ICD-9 codes: 585.3-585.5, 733.0-733.09, 733.90, 909.5, V14.8, V87.49; ICD-10 codes: M81-M81.8, M85.9, M89.9, N18.3-N18.5, T50.995S, Z88.8, Z92.29</t>
  </si>
  <si>
    <t>Drug Label, Prolia (denosumab), February 2015; Clinical Pharmacology, denosumab, September 2015; Micromedex DrugDex, denosumab, August 2015; AHFS-DI, denosumab, January 2014</t>
  </si>
  <si>
    <t>Deny J0897 when billed by any provider more than 12 times every 48 weeks and the diagnosis on the claim is prevention of skeletal-related events in patients with bone metastases from solid tumors.</t>
  </si>
  <si>
    <t>If J0897 (INJECTION, DENOSUMAB, 1 MG) is billed for more than 12 unique visits every 48 weeks by any provider and any claim type and the diagnosis on the claim is prevention of skeletal-related events in patients with bone metastases from solid tumors (ICD-9 codes: 162-162.9, 174-174.9, 175-175.9, 185, 189.0, 189.1, 193, 198.5, 209.73, 209.79, V10.3, V10.46, V10.52; ICD-10 codes: C33, C34-C34.92, C50-C50.929, C61, C64-C65.9, C73, C7B.03, C7B.09, C7B.8, C79.51, C79.52, Z85.3, Z85.46, Z85.528), then deny additional visits with reason Exceeds Clinical Guidelines.</t>
  </si>
  <si>
    <t>Deny J0897 when billed by any provider more than 14 times every 48 weeks and the diagnosis on the claim is adults and skeletally mature adolescents with giant cell tumor of bone or hypercalcemia of malignancy refractory to bisphosphonate therapy.</t>
  </si>
  <si>
    <t>If J0897 (INJECTION, DENOSUMAB, 1 MG) is billed for more than 14 unique visits every 48 weeks by any provider and any claim type and the diagnosis on the claim is adults and skeletally mature adolescents with giant cell tumor of bone (ICD-9 codes: 170.4-170.9, 238.0; ICD-10 codes: C40-C41.9, D48.0) or hypercalcemia of malignancy refractory to bisphosphonate therapy (ICD-9 code: 275.42; ICD-10 code: E83.52), then deny additional visits with reason Exceeds Clinical Guidelines.</t>
  </si>
  <si>
    <t>Deny J7312 when billed with a diagnosis of diabetic macular edema and a diagnosis of diabetic retinopathy is not also present.</t>
  </si>
  <si>
    <t>If J7312 (INJECTION, DEXAMETHASONE, INTRAVITREAL IMPLANT, 0.1 MG) is billed with a diagnosis of diabetic macular edema (ICD-9 code: 362.07) and a diagnosis of diabetic retinopathy (ICD-9 codes: 362.01-362.06) is not also present on the claim header, then deny J7312 with reason The Diagnosis Codes On The Claim Do Not Support The Billed Procedure Code.</t>
  </si>
  <si>
    <t>ICD-9-CM Manual</t>
  </si>
  <si>
    <t>Deny J7312 when billed and a diagnosis for diabetic macular edema, macular edema following branch or central retinal vein occlusion, or non-infectious uveitis affecting the posterior segment is not present.</t>
  </si>
  <si>
    <t>15306.4</t>
  </si>
  <si>
    <t>If J7312 (INJECTION, DEXAMETHASONE, INTRAVITREAL IMPLANT, 0.1 MG) is billed and a diagnosis of diabetic macular edema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macular edema following branch or central retinal vein occlusion (ICD-10 codes: H34.8110, H34.8111, H34.8120, H34.8121, H34.8130, H34.8131, H34.8190, H34.8191, H34.8310, H34.8311, H34.8320, H34.8321, H34.8330, H34.8331, H34.8390, H34.8391, H35.81), or non-infectious uveitis affecting the posterior segment (ICD-10 codes: H30-H30.93) is not present on the claim header, then deny J7312 with reason The Diagnosis Codes On The Claim Do Not Support The Billed Procedure Code.</t>
  </si>
  <si>
    <t>Drug Label, Ozurdex (dexamethasone intravitreal implant), September 2014; Clinical Pharmacology, dexamethasone intravitreal implant, June 2015; Micromedex DrugDex, dexamethasone intravitreal implant, June 2015</t>
  </si>
  <si>
    <t>Deny J7312 when billed by any provider more than two unique visits every six months.</t>
  </si>
  <si>
    <t>If J7312 (INJECTION, DEXAMETHASONE, INTRAVITREAL IMPLANT, 0.1 MG) is billed for greater than two unique visits every 168 days by any provider and any claim type, then deny additional visits with reason Exceeds Clinical Guidelines.</t>
  </si>
  <si>
    <t>Limit J7312 to 14 combined units per date of service by any provider.</t>
  </si>
  <si>
    <t>If J7312 (INJECTION, DEXAMETHASONE, INTRAVITREAL IMPLANT, 0.1 MG) is billed with units greater than 14 by any provider and any claim type, then adjust units to not exceed the maximum allowed per date of service (14 units of J7312) with reason Adjusted Units Because They Exceeded The Amount Allowed.</t>
  </si>
  <si>
    <t xml:space="preserve">Deny J7312 when billed and the patient is less than 18 years of age._x000D_
</t>
  </si>
  <si>
    <t>If J7312 (INJECTION, DEXAMETHASONE, INTRAVITREAL IMPLANT, 0.1 MG) is billed and the patient's age is less than 18 years, then deny J7312 with reason HCPCS Inappropriate For Age.</t>
  </si>
  <si>
    <t>Drug Label, Ozurdex (dexamethasone intravitreal implant), September 2014</t>
  </si>
  <si>
    <t>Deny J7312 when billed with a diagnosis of diabetic macular edema and a diagnosis of diabetes mellitus with ophthalmic manifestations is not also present.</t>
  </si>
  <si>
    <t>If J7312 (INJECTION, DEXAMETHASONE, INTRAVITREAL IMPLANT, 0.1 MG) is billed with a diagnosis of diabetic macular edema (ICD-9 code: 362.07) and a diagnosis of diabetes mellitus with ophthalmic manifestations (ICD-9 codes: 249.5-249.51, 250.5-250.53) is not also present on the claim header, then deny J7312 with reason The Diagnosis Codes On The Claim Do Not Support The Billed Procedure Code.</t>
  </si>
  <si>
    <t>ICD-9 Manual</t>
  </si>
  <si>
    <t>Deny 67028 (Intravitreal injection of a pharmacologic agent [separate procedure]) when billed with J7312 and modifier LT (Left side), RT (Right side), or 50 (Bilateral procedure) is not appended to code 67028.</t>
  </si>
  <si>
    <t>If 67028 (Intravitreal injection of a pharmacologic agent (separate procedure)) is billed with J7312 (INJECTION, DEXAMETHASONE, INTRAVITREAL IMPLANT, 0.1 MG) and modifier LT (Left side), RT (Right side), or 50 (Bilateral procedure) is not appended to code 67028, then deny 67028 with reason The Service Code Is Inconsistent With The Modifier Used Or A Required Modifier Is Missing.</t>
  </si>
  <si>
    <t>Deny J7312 when billed without intravitreal injection of a pharmacologic agent (67028).</t>
  </si>
  <si>
    <t>If J7312 (INJECTION, DEXAMETHASONE, INTRAVITREAL IMPLANT, 0.1 MG) is billed and 67028 (Intravitreal injection of a pharmacologic agent (separate procedure)) is not billed on the same claim, then deny J7312 with reason Service Denied Because The Related Or Qualifying Service Was Not Paid Or Identified.</t>
  </si>
  <si>
    <t>Deny J9171 when billed by any provider more than once every three weeks and the diagnosis is of bladder cancer, endometrial carcinoma, Ewing's sarcoma, gastric cancer, harvesting of peripheral blood stem cells, head and neck cancer, melanoma, non-small cell lung cancer, occult primary, osteosarcoma, ovarian cancer, small cell lung cancer, thyroid carcinoma, or uterine sarcoma.</t>
  </si>
  <si>
    <t>9582.17</t>
  </si>
  <si>
    <t>If J9170 (Deleted on 01/01/2010) or J9171 (INJECTION, DOCETAXEL, 1 MG) is billed for more than one unique visit every 20 days by any provider and any claim type and a diagnosis of bladder cancer, endometrial carcinoma, Ewing's sarcoma, gastric cancer, harvesting of peripheral blood stem cells, head and neck cancer, melanoma, non-small cell lung cancer, occult primary, osteosarcoma, ovarian cancer, small cell lung cancer, thyroid carcinoma, or uterine sarcoma is present on the claim header, then deny additional visits with reason Exceeds Clinical Guidelines. Diagnosis codes: ICD-9 codes: 140-149.9, 151.1-151.9, 160-161.9, 162-162.9, 170-170.9, 172-172.9, 173.00, 173.02, 173.09, 173.10, 173.12, 173.19, 173.20, 173.22, 173.29, 173.30, 173.32, 173.39, 173.40, 173.42, 173.49, 179, 180.0, 182.0, 182.1, 182.8, 183-183.9, 184-184.9, 187.1-187.4, 187.7-187.9, 188-188.9, 189.1-189.3, 190.0, 190.1, 190.3, 190.6, 190.8, 190.9, 193, 199.0, 199.1, 235.1, 235.6, 235.9, V10.01, V10.02, V10.11, V10.21, V10.22, V10.43, V10.51, V10.59, V10.81, V10.82, V10.87, V16.49, V42.82; ICD-10 codes: C00-C14.8, C16-C16.9, C30-C32.9, C33, C34-C34.92, C40-C40.92, C41-C41.9, C43-C43.9, C44.00, C44.02, C44.09, C44.10-C44.109, C44.12-C44.129, C44.19-C44.199, C44.2-C44.209, C44.22-C44.229, C44.29-C44.299, C44.30-C44.309, C44.32-C44.329, C44.39-C44.399, C44.40, C44.42, C44.49, C51-C51.9, C52, C53.0, C54-C54.9, C55, C56-C56.9, C57.0-C57.4, C60-C60.9, C63.2, C65-C65.9, C66-C66.9, C67-C67.9, C68.0, C69.0-C69.02, C69.3-C69.42, C69.6-C69.92, C73, C80.0, C80.1, D09.0, D37.01, D37.02, D37.05, D37.09, D38.0, D38.5, D38.6, Z80.49, Z85.118, Z85.21, Z85.22, Z85.43, Z85.51, Z85.59, Z85.810, Z85.818, Z85.819, Z85.820, Z85.830, Z85.850, Z94.84</t>
  </si>
  <si>
    <t>Drug Label, Taxotere (docetaxel), December 2015; Clinical Pharmacology, docetaxel, January 2016; Micromedex DrugDex, docetaxel, June 2016; Lexi-Drugs, docetaxel, July 2016; AHFS-DI, docetaxel, March 2016</t>
  </si>
  <si>
    <t xml:space="preserve">Deny J9171 when billed and the diagnosis is occult primary and J9045 (Carboplatin), J9060 (Cisplatin), J9190 (Fluorouracil), or J9201 (Gemcitabine HCL) have not been billed for the same date of service by any provider._x000D_
_x000D_
</t>
  </si>
  <si>
    <t>10715.9</t>
  </si>
  <si>
    <t>If J9170 (Deleted on 01/01/2010) or J9171 (INJECTION, DOCETAXEL, 1 MG) is billed and a diagnosis of occult primary is present on the claim header and carboplatin (J9045), cisplatin (J9060,J9062), fluorouracil (J9190), or gemcitabine (J9201) has not been billed for the same date of service by any provider and any claim type (either paid or denied), then deny J9170 or J9171 with reason Service Denied Because The Related Or Qualifying Service Was Not Paid Or Identified. Diagnosis codes: ICD-9 codes: 199.0, 199.1; ICD-10 codes: C80.0, C80.1</t>
  </si>
  <si>
    <t>Micromedex DrugDex, docetaxel, June 2016; NCCN, docetaxel, July 2016</t>
  </si>
  <si>
    <t>Deny J9171 when billed and the patient is less than 18 years of age and the diagnosis is not Ewing's sarcoma, osteosarcoma, or rhabdomyosarcoma.</t>
  </si>
  <si>
    <t>10718.5</t>
  </si>
  <si>
    <t>If J9170 (Deleted on 01/01/2010) or J9171 (INJECTION, DOCETAXEL, 1 MG) is billed and the patient's age is less than 18 years and a diagnosis of Ewing's sarcoma, osteosarcoma, or rhabdomyosarcoma is not present on the claim header, then deny J9170 or J9171 with reason HCPCS Inappropriate For Age. Diagnosis codes: ICD-9 codes: 170-170.9, 171.9, V10.81; ICD-10 codes: C40-C40.92, C41-C41.9, C49.9, Z85.830</t>
  </si>
  <si>
    <t>NCCN, docetaxel, July 2016; Medical Journal</t>
  </si>
  <si>
    <t>Deny J9171 when billed and a diagnosis for an FDA approved indication or an off-labeled indication is not present on the claim.</t>
  </si>
  <si>
    <t>If J9170 (Deleted on 01/01/2010) or J9171 (INJECTION, DOCETAXEL, 1 MG) is billed and a diagnosis of angiosarcoma, bladder cancer, breast cancer, endometrial carcinoma, esophageal cancer, esophagogastric junction cancer, Ewing's sarcoma, gastric cancer, harvesting of peripheral blood stem cells, head and neck cancer, melanoma, metastatic malignancy, non-small cell lung cancer, occult primary, osteosarcoma, ovarian cancer, prostate cancer, rhabdomyosarcoma, small cell lung cancer, soft tissue sarcoma, thyroid carcinoma, urothelial carcinoma of the prostate, or uterine sarcoma is not present on the claim header, then deny J9170 or J9171 with reason The Diagnosis Codes On The Claim Do Not Support The Billed Procedure Code.</t>
  </si>
  <si>
    <t>Drug Label, Taxotere (docetaxel), December 2015; Clinical Pharmacology, docetaxel, January 2016; Micromedex DrugDex, docetaxel, June 2016; NCCN, docetaxel, July 2016; Lexi-Drugs, docetaxel, July 2016; AHFS-DI, docetaxel, March 2016; LCD: A/BMAC/J-N/L33989/R-10-01-2015; LCA: A/BMAC/J-J/A52701/R-07-03-2016; Carrier/IN/L25820/R-04-30-2011; LCD: FI/IL,IN,KY,MI,OH,VA,WI,WVA/L25820/R-04-30-2011; LCD: A/BMAC/J13/L25820/R- 04-30-2011; LCD:A/BMAC/J4/L26746/R-04-01-2011;LCD: Carrier/IL, MI, MN, WI/L28576/R-05-01-2011; LCD: A/BMAC/ J5/L28576/R-05-01-2011; LCD: A/BMAC/J9 /L29417/R-01-01-2010; LCD: A/BMAC/J11/L31702/R-03-19-2011</t>
  </si>
  <si>
    <t>Limit J9171 to 184 units per date of service and the diagnosis is esophageal cancer, Ewing's sarcoma, occult primary, or osteosarcoma.</t>
  </si>
  <si>
    <t>10717.20</t>
  </si>
  <si>
    <t>If J9171 (INJECTION, DOCETAXEL, 1 MG) is billed by any provider with units greater than 184 and a diagnosis of esophageal cancer, Ewing's sarcoma, occult primary, or osteosarcoma is present on the claim header, then adjust units to not exceed the maximum allowed per date of service (184 units of J9171) with reason Adjusted Units Because They Exceeded The Amount Allowed. Exception modifier JW. Diagnosis codes: ICD-9 codes: 150-150.9, 170-170.9, 199.0, 199.1, V10.81; ICD-10 codes: C15-C15.9, C40-C40.92, C41-C41.9, C80.0, C80.1, Z85.830</t>
  </si>
  <si>
    <t>Drug Label, Taxotere (docetaxel), December 2015; Clinical Pharmacology, docetaxel, January 2016; Micromedex DrugDex, docetaxel, June 2016; Lexi-Drugs, docetaxel, July 2016; Medical Journal</t>
  </si>
  <si>
    <t>Limit J9171 to 209 units per date of service and the diagnosis is bladder cancer, prostate cancer, or urothelial carcinoma of the prostate.</t>
  </si>
  <si>
    <t>10719.17</t>
  </si>
  <si>
    <t>If J9171 (INJECTION, DOCETAXEL, 1 MG) is billed with units greater than 209 and a diagnosis of bladder cancer, prostate cancer, or urothelial carcinoma of the prostate is present on the claim header, then adjust units to not exceed the maximum allowed per date of service (209 units of J9171) with reason Adjusted Units Because They Exceeded The Amount Allowed. Diagnosis codes: ICD-9 codes: 185, 188-188.9, 189.1-189.3, V10.46, V10.51, V10.59; ICD-10 codes: C61, C65-C65.9, C66-C66.9, C67-C67.9, C68.0, D09.0, Z85.46, Z85.51, Z85.59. Exception modifier JW.</t>
  </si>
  <si>
    <t>Limit J9171 to 245 units per date of service and the diagnosis is angiosarcoma, breast cancer, endometrial carcinoma, esophagogastric junction cancer, gastric cancer, melanoma, metastatic malignancy, non-small cell lung cancer, ovarian cancer, rhabdomyosarcoma, small cell lung cancer, soft tissue sarcoma, or uterine sarcoma.</t>
  </si>
  <si>
    <t>11471.13</t>
  </si>
  <si>
    <t>If J9171 (INJECTION, DOCETAXEL, 1 MG) is billed with units greater than 245 and a diagnosis of angiosarcoma, breast cancer, endometrial carcinoma, esophagogastric junction cancer, gastric cancer, melanoma, metastatic malignancy, non-small cell lung cancer, ovarian cancer, rhabdomyosarcoma, small cell lung cancer, soft tissue sarcoma, or uterine sarcoma is present on the claim header, then adjust units to not exceed the maximum allowed per date of service (245 units of J9171) with reason Adjusted Units Because They Exceeded The Amount Allowed. Diagnosis codes: ICD-9 codes: 151-151.9, 158-158.9, 162-162.9, 171-171.9, 172-172.9, 174-174.9, 175-175.9, 179, 180.0,182.0, 182.1, 182.8, 183-183.9, 184-184.9, 187.1-187.4, 187.7-187.9, 190.0, 190.1, 190.3, 190.6, 190.8, 190.9, 196-198.89, 235.2, 235.5, V10.00, V10.03, V10.04, V10.11, V10.3, V10.43, V10.82, V16.49; ICD-10 codes: C16-C16.9, C33, C34-C34.92, C43-C43.9, C48-C48.8, C49-C49.9, C50-C50.929, C51-C51.9, C52, C53.0, C54-C54.9, C55, C56-C56.9, C57.0-C57.4, C60-C60.9, C63.2, C69.0-C69.02, C69.3-C69.42, C69.6-C69.92, C77-C79.9, D37.1, D37.8, D37.9, Z80.49, Z85.00, Z85.01, Z85.028, Z85.118, Z85.3, Z85.43, Z85.820. Exception modifier JW.</t>
  </si>
  <si>
    <t>Deny J9171 when billed with modifier JW (Drug amount discarded/not administered to any patient) and the units equal or exceed 20.</t>
  </si>
  <si>
    <t>If J9171 (INJECTION, DOCETAXEL, 1 MG) is billed with modifier JW (Drug amount discarded/not administered to any patient) and the units equal or exceed 20, then deny J9171-JW with reason Procedure Inappropriately Coded.</t>
  </si>
  <si>
    <t>Drug Label, Taxotere (docetaxel) (Taxotere), May 2010</t>
  </si>
  <si>
    <t>Deny J9171 when billed by any provider more than once a week and the diagnosis is angiosarcoma, breast cancer, metastatic malignancy, prostate cancer, rhabdomyosarcoma, soft tissue sarcoma, or urothelial carcinoma of the prostate.</t>
  </si>
  <si>
    <t>12603.5</t>
  </si>
  <si>
    <t>If J9171 (INJECTION, DOCETAXEL, 1 MG) is billed for more than one unique visit every six days by any provider and any claim type and a diagnosis of angiosarcoma, breast cancer, metastatic malignancy, prostate cancer, rhabdomyosarcoma, soft tissue sarcoma, or urothelial carcinoma of the prostate is present on the claim header, then deny additional visits with reason Exceeds Clinical Guidelines. Diagnosis codes: ICD-9 codes: 158-158.9, 171-171.9, 174-174.9, 175-175.9, 185, 196-198.89, V10.3, V10.46; ICD-10 codes: C48-C48.8, C49-C49.9, C50-C50.929, C61, C77-C79.9, Z85.3, Z85.46</t>
  </si>
  <si>
    <t>Limit J9171 to 147 units per date of service when billed by any provider and the diagnosis is thyroid carcinoma.</t>
  </si>
  <si>
    <t>12607.8</t>
  </si>
  <si>
    <t>If J9171 (INJECTION, DOCETAXEL, 1 MG) is billed by any provider with units greater than 147 and a diagnosis of thyroid carcinoma is present on the claim header, then adjust units to not exceed the maximum allowed per date of service (147 units of J9171) with reason Adjusted Units Because They Exceeded The Amount Allowed. Diagnosis codes: ICD-9 codes: 193, V10.87; ICD-10 codes: C73, Z85.850. Exception modifier JW.</t>
  </si>
  <si>
    <t>NCCN, docetaxel, July 2016</t>
  </si>
  <si>
    <t>Deny J9171 when billed and the diagnosis is osteosarcoma, and J9201 (Gemcitabine HCL) has not been billed for the same date of service by any provider.</t>
  </si>
  <si>
    <t>11713.2</t>
  </si>
  <si>
    <t>If J9171 (INJECTION, DOCETAXEL, 1 MG) is billed and a diagnosis of Ewing's sarcoma or osteosarcoma is present on the claim header and gemcitabine (J9201) has not been billed for the same date of service by any provider and any claim type (either paid or denied), then deny J9171 with reason Service Denied Because The Related Or Qualifying Service Was Not Paid Or Identified.</t>
  </si>
  <si>
    <t>Limit J9171 to 1,176 combined units every 26 weeks by any provider and the diagnosis is harvesting of peripheral blood stem cells.</t>
  </si>
  <si>
    <t>16404.1</t>
  </si>
  <si>
    <t>If J9171 (INJECTION, DOCETAXEL, 1 MG) is billed with units greater than 1176 during a 26-week period of time by any provider and claim type and a diagnosis of harvesting of peripheral blood stem cells is present on the claim header, then adjust units to not exceed the maximum allowed per 26 weeks with reason Adjusted Units Because They Exceeded The Amount Allowed. Diagnosis codes: ICD-9 code: V42.82; ICD-10 codes: Z94.84. Exception Modifier JW.</t>
  </si>
  <si>
    <t>Micromedex DrugDex, docetaxel, June 2016</t>
  </si>
  <si>
    <t>Limit J9171 to 1,881 combined units every 26 weeks by any provider and the diagnosis is bladder cancer, prostate cancer, or urothelial carcinoma of the prostate.</t>
  </si>
  <si>
    <t>16405.1</t>
  </si>
  <si>
    <t>If J9171 (INJECTION, DOCETAXEL, 1 MG) is billed with units greater than 1881 during a 26-week period of time by any provider and claim type and a diagnosis of bladder cancer, prostate cancer, or urothelial carcinoma of the prostate is present on the claim header, then adjust units to not exceed the maximum allowed per 26 weeks with reason Adjusted Units Because They Exceeded The Amount Allowed.Diagnosis codes: ICD-9 codes: 185, 188-188.9, 189.1-189.3, V10.46, V10.51, V10.59; ICD-10 codes: C61, C65-C65.9, C66-C66.9, C67-C67.9, C68.0, D09.0, Z85.46, Z85.51, Z85.59. Exception Modifier JW.</t>
  </si>
  <si>
    <t>Limit J9171 to 1,323 combined units every 26 weeks by any provider and the diagnosis is thyroid carcinoma.</t>
  </si>
  <si>
    <t>16406.1</t>
  </si>
  <si>
    <t>If J9171 (INJECTION, DOCETAXEL, 1 MG) is billed with units greater than 1323 during a 26-week period of time by any provider and any claim type and a diagnosis of thyroid carcinoma is present on the claim header, then adjust units to not exceed the maximum allowed per 26 weeks with reason Adjusted Units Because They Exceeded The Amount Allowed. Diagnosis codes: ICD-9 codes: 193, V10.87; ICD-10 codes: C73, Z85.850. Exception Modifier JW</t>
  </si>
  <si>
    <t>Limit J9171 to 1,656 combined units every 26 weeks by any provider and the diagnosis is Ewing's sarcoma, occult primary, or osteosarcoma.</t>
  </si>
  <si>
    <t>16407.1</t>
  </si>
  <si>
    <t>If J9171 (INJECTION, DOCETAXEL, 1 MG) is billed with units greater than 1656 during a 26-week period of time by any provider and claim type and a diagnosis of Ewing's sarcoma, occult primary, or osteosarcoma is present on the claim header, then adjust units to not exceed the maximum allowed per 26 weeks with reason Adjusted Units Because They Exceeded The Amount Allowed. Diagnosis codes: ICD-9 codes: 170-170.9, 199.0, 199.1, V10.81; ICD-10 codes: C40-C40.92, C41-C41.9, C80.0, C80.1, Z85.830. Exception: Modifier JW.</t>
  </si>
  <si>
    <t>Limit J9171 to 1,722 combined units every 26 weeks by any provider and the diagnosis is esophageal cancer.</t>
  </si>
  <si>
    <t>16408.1</t>
  </si>
  <si>
    <t>If J9171 (INJECTION, DOCETAXEL, 1 MG) is billed with units greater than 1722 during a 26-week period of time by any provider and claim type and a diagnosis of esophageal cancer is present on the claim header, then adjust units to not exceed the maximum allowed per 26 weeks with reason Adjusted Units Because They Exceeded The Amount Allowed. Diagnosis codes: ICD-9 codes: 150-150.9; ICD-10 codes: C15-C15.9. Exception Modifier JW.</t>
  </si>
  <si>
    <t>Limit J9171 to 172 combined units per date of service by any provider and the diagnosis is head and neck cancer.</t>
  </si>
  <si>
    <t>16409.1</t>
  </si>
  <si>
    <t>If J9171 (INJECTION, DOCETAXEL, 1 MG) is billed with units greater than 172 by any provider and any claim type and a diagnosis of head and neck cancer is present on the claim header, then adjust units to not exceed the maximum allowed per date of service (172 of J9171) with reason Adjusted Units Because They Exceeded The Amount Allowed. Diagnosis codes: ICD-9 codes: 140-149.9, 160-161.9, 173.00, 173.02, 173.09, 173.10, 173.12, 173.19, 173.20, 173.22, 173.29, 173.30, 173.32, 173.39, 173.40, 173.42, 173.49, 235.1, 235.6, 235.9, V10.01, V10.02, V10.21, V10.22; ICD-10 codes: C00-C14.8, C30-C32.9, C44.00, C44.02, C44.09, C44.10-C44.109, C44.12-C44.129, C44.19-C44.199, C44.2-C44.209, C44.22-C44.229, C44.29-C44.299, C44.30-C44.309, C44.32-C44.329, C44.39-C44.399, C44.40, C44.42, C44.49, D37.01, D37.02, D37.05, D37.09, D38.0, D38.5, D38.6, Z85.21, Z85.22, Z85.810, Z85.818, Z85.819. Exception modifier JW.</t>
  </si>
  <si>
    <t>Limit J9171 to 294 combined units per date of service by any provider and the diagnosis is harvesting of peripheral blood stem cells.</t>
  </si>
  <si>
    <t>16410.1</t>
  </si>
  <si>
    <t>If J9171 (INJECTION, DOCETAXEL, 1 MG) is billed with units greater than 294 by any provider and any claim type and a diagnosis of harvesting of peripheral blood stem cells is present on the claim header, then adjust units to not exceed the maximum allowed per date of service (294 units of J9171) with reason Adjusted Units Because They Exceeded The Amount Allowed. Diagnosis codes: ICD-9 code: V42.82; ICD-10 code: Z94.84. Exception modifier JW</t>
  </si>
  <si>
    <t xml:space="preserve">Limit J9171 to 2,205 combined units every 26 weeks by any provider and the diagnosis is breast cancer, endometrial carcinoma, esophagogastric junction cancer, gastric cancer, head and neck cancer, melanoma, non-small cell lung cancer, small cell lung cancer, or uterine sarcoma._x000D_
</t>
  </si>
  <si>
    <t>16412.1</t>
  </si>
  <si>
    <t>If J9171 (INJECTION, DOCETAXEL, 1 MG) is billed with units greater than 2205 during a 26-week period of time by any provider and claim type and a diagnosis of breast cancer, endometrial carcinoma, esophagogastric junction cancer, gastric cancer, head and neck cancer, melanoma, non-small cell lung cancer, small cell lung cancer, or uterine sarcoma is present on the claim header, then adjust units to not exceed the maximum allowed per 26 weeks with reason Adjusted Units Because They Exceeded The Amount Allowed. Exception Modifier JW.</t>
  </si>
  <si>
    <t>Drug Label, Taxotere (docetaxel), December 2015; Clinical Pharmacology, docetaxel, January 2016; Micromedex DrugDex, docetaxel, June 2016; Lexi-Drugs, docetaxel, July 2016; AHFS-DI, docetaxel, March 2016; Hamed RH, Abdelkhalek SE. Clinical outcome of docetaxel in advanced or metastatic endometrial cancer. Hematol Oncol Stem Cell Ther. 2012;5(3):146-51; Hensley ML, et al. Gemcitabine and Docetaxel in Patients With Unresectable Leiomyosarcoma: Results of a Phase II Trial. J Clin Oncol 2002; 20:2824</t>
  </si>
  <si>
    <t xml:space="preserve">Limit J9171 to 2,322 combined units every 26 weeks by any provider and the diagnosis is angiosarcoma, metastatic malignancy, ovarian cancer, rhabdomyosarcoma, or soft tissue sarcoma._x000D_
</t>
  </si>
  <si>
    <t>16413.1</t>
  </si>
  <si>
    <t>If J9171 (INJECTION, DOCETAXEL, 1 MG) is billed with units greater than 2322 during a 26-week period of time by any provider and any claim type and a diagnosis of angiosarcoma, metastatic malignancy, ovarian cancer, rhabdomyosarcoma, or soft tissue sarcoma is present on the claim header, then adjust units to not exceed the maximum allowed per 26 weeks with reason Adjusted Units Because They Exceeded The Amount Allowed. Diagnosis codes: ICD-9 codes: 158-158.9, 171-171.9, 183-183.9, 196-198.89, V10.43; ICD-10 codes: C48-C48.8, C49-C49.9, C56-C56.9, C57.0-C57.4, C77-C79.9, Z85.43. Exception Modifier JW.</t>
  </si>
  <si>
    <t>Clinical Pharmacology, docetaxel, January 2016; Micromedex DrugDex, docetaxel, June 2016; Minichillo S, Pantaleo MA, Nannini  M, et al. Docetaxel: a therapeutic option in the treatment of cutaneous angiosarcoma: report of 9 patients. Cancer. 2007 Aug 1;110(3):648-51; Rapkin L, Qayed M, Brill P, et al. Gemcitabine and docetaxel (GEMDOX) for the treatment of relapsed and refractory pediatric sarcomas. Pediatr Blood Cancer. 2012 Nov;59(5):854-8; Hensley ML, et al. Gemcitabine and Docetaxel in Patients With Unresectable Leiomyosarcoma: Results of a Phase II Trial. J Clin Oncol 2002; 20:2824</t>
  </si>
  <si>
    <t>Deny J9171 when billed by any provider more than once every two weeks and the diagnosis is esophageal cancer or esophagogastic junction cancer.</t>
  </si>
  <si>
    <t>16415.1</t>
  </si>
  <si>
    <t>If J9171 (INJECTION, DOCETAXEL, 1 MG) is billed for more than one unique visit every 13 days by any provider and any claim type and a diagnosis of esophageal cancer or esophagogastric junction cancer is present on the claim header, then deny additional visits with reason Exceeds Clinical Guidelines. Diagnosis codes: ICD-9 codes: 150-150.9, 151.0, 235.2, 235.5, V10.00, V10.03, V10.04; ICD-10 codes: C15-C15.9, C16.0, D37.1, D37.8, D37.9, Z85.00, Z85.01, Z85.028</t>
  </si>
  <si>
    <t xml:space="preserve">Deny Q2049, Q2050 when billed and an FDA approved indication or an approved off-labeled indication is not present on the claim._x000D_
_x000D_
_x000D_
_x000D_
_x000D_
</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</si>
  <si>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a diagnosis of AIDS-related Kaposi's sarcoma, bladder cancer, breast cancer, diffuse large B-cell lymphoma, endometrial carcinoma, uterine sarcoma, Hodgkin's disease, metastatic malignancy, multiple myeloma, mycosis fungoides, neuroendocrine tumors, non-gastric MALT lymphoma, ovarian cancer/primary peritoneal cancer, primary cutaneous B-cell lymphoma, Sezary syndrome, soft tissue sarcoma [extremities/trunk], soft tissue sarcoma [retroperitoneum/intra-abdominal], or thyroid cancer is not present on the claim header, then deny J9001, J9002, Q2048, Q2049, or Q2050 (INJECTION, DOXORUBICIN HYDROCHLORIDE, LIPOSOMAL, NOT OTHERWISE SPECIFIED, 10 MG) with reason The Diagnosis Codes On The Claim Do Not Support The Billed Procedure Code. ICD-9 codes: 158-158.9, 170-170.9, 171-171.9, 174-174.9, 175-175.9, 176-176.9, 179, 180.0, 182-182.8, 183-183.9, 188-188.9, 193, 196-198.89, 200.3-200.38, 200.7-200.78, 200.8-200.88, 201.4-201.98, 202.1-202.18, 202.2-202.28, 202.8-202.88, 203-203.02, 203.10, 203.12, 203.80, 203.82, 209.0-209.36, 209.7-209.79, 233.7, 238.1, 238.6, V10.3, V10.43, V10.51, V10.72, V10.79, V10.83, V10.91, V16.49; ICD-10 codes: C40-C41.9, C45.1, C46-C46.9, C48-C50.929, C4A-C4A.9, C53.0, C54-C56.9, C57.0-C57.4, C57.8, C67-C67.9, C73, C77-C79.9, C7A-C7B.8, C81.0-C81.49, C81.9-C81.99, C83.3-C83.39, C83.8-C83.99, C84.0-C84.19, C85.1-C85.89, C88.2-C88.9, C90.0-C90.02, C90.10, C90.12-C90.32, D09.0, D48.1-D48.2, Z80.49, Z85.020, Z85.030, Z85.040, Z85.060, Z85.110, Z85.230, Z85.3, Z85.43, Z85.51, Z85.520, Z85.7-Z85.79, Z85.821-Z85.828.</t>
  </si>
  <si>
    <t>Drug Label, Doxil (doxorubicin hydrochloride liposomal), March 2013; Clinical Pharmacology, doxorubicin liposomal, April 2012; Micromedex DrugDex, doxorubicin liposome, May 2013; NCCN, doxorubicin hydrochloride, liposome, May 2013; LCD: A/BMAC/J8/L28576/R-04-01-2013; BMAC/J9/L29157/R-01-01-2013; BMAC/J15/L31836/R-01-01-2013; LCA: BMAC/J10/A48896/R-01-01-2013</t>
  </si>
  <si>
    <t>Deny Q2049, Q2050 when billed more than once every three weeks by any provider and the diagnosis associated to the line is breast cancer, multiple myeloma, or neuroendocrine tumors.</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</si>
  <si>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unique visit every 20 days by any provider and the diagnosis on the claim is breast cancer (ICD-9 code: 174-174.9, 175-175.9, V10.3; ICD-10 code: C50-C50.929, Z85.3), multiple myeloma (ICD-9 code: 203.0-203.02, 203.10, 203.80, 238.6; ICD-10 code: C88.2-C88.3, C88.8-C88.9, C90.0-C90.02, C90.10, C90.2-C90.32), or neuroendocrine tumors (ICD-9 code: 209.0-209.36, 209.7-209.79, V10.91; ICD-10 code: C4A-C4A.9, C7A-C7B.8, Z85.020, Z85.030, Z85.040, Z85.060, Z85.110, Z85.230, Z85.520, Z85.821), then deny additional visits with reason Exceeds Clinical Guidelines.</t>
  </si>
  <si>
    <t>Drug Label, Doxil (doxorubicin hydrochloride liposomal), March 2013; Clinical Pharmacology, doxorubicin liposomal, April 2012; Micromedex DrugDex, doxorubicin hydrochloride liposome, May 2013</t>
  </si>
  <si>
    <t>Deny Q2049, Q2050 when billed more than once every four weeks by any provider and the diagnosis on the claim is bladder cancer, endometrial carcinoma, uterine sarcoma, mycosis fungoides, ovarian cancer/primary peritoneal cancer, Sezary's disease, or soft tissue sarcoma of the extremities, trunk, retroperitoneum, or abdomen.</t>
  </si>
  <si>
    <t>If J9001 (Deleted on 01/01/2013), J9002 (Deleted on 01/01/2014), Q2048 (Deleted on 01/01/2013; to report use J9002), Q2049 (INJECTION, DOXORUBICIN HYDROCHLORIDE, LIPOSOMAL, IMPORTED LIPODOX, 10 MG),or Q2050 (INJECTION, DOXORUBICIN HYDROCHLORIDE, LIPOSOMAL, NOT OTHERWISE SPECIFIED, 10 MG) is billed for more than one unique visit every 27 days by any provider and any claim type and the diagnosis on the claim is bladder cancer, endometrial carcinoma, uterine sarcoma, mycosis fungoides, ovarian cancer/primary peritoneal cancer, Sezary syndrome, soft tissue sarcoma [extremity/trunk], or soft tissue sarcoma [retroperitoneal/intra-abdominal], then deny additional visits with reason Exceeds Clinical Guidelines. ICD-9 diagnosis codes: 158-158.9, 170-170.9, 171-171.9, 179, 180.0, 182-182.8, 183-183.9, 188-188.9, 197.0, 197.6, 202.1-202.18, 202.2-202.28, 233.7, 238.1, V10.43, V16.49; ICD-10 diagnosis codes: C40-C41.9, C45.1, C48-C49.9, C53.0, C54-C56.9, C57.0-C57.4, C57.8, C67-C67.9, C78.0-C78.02, C78.6, C84.0-C84.19, D09.0, D48.1-D48.2, Z80.49, Z85.43.</t>
  </si>
  <si>
    <t>Drug Label, Doxil (doxorubicin hydrochloride liposomal), March 2013; Clinical Pharmacology, doxorubicin liposomal, April 2012; Micromedex DrugDex, doxorubin hydrochloride liposome, May 2013</t>
  </si>
  <si>
    <t>Deny 96401-96411, 96420-96450, 96542, Q0083 when billed with Q2049, Q2050 and when another drug administered by chemotherapy administration has not been billed for the same date of service by any provider.</t>
  </si>
  <si>
    <t>9639.25</t>
  </si>
  <si>
    <t>If a chemotherapy administration by other than any intravenous infusion technique code (96401-96411, 96420-96450, 96542, Q0083) is billed with J9001 (Deleted on 01/01/2013), J9002 (Deleted on 01/01/2014), Q2048 (Deleted on 01/01/2013; to report use J9002), Q2049 (INJECTION, DOXORUBICIN HYDROCHLORIDE, LIPOSOMAL, IMPORTED LIPODOX, 10 MG) or Q2050 (INJECTION, DOXORUBICIN HYDROCHLORIDE, LIPOSOMAL, NOT OTHERWISE SPECIFIED, 10 MG) and no other chemotherapy drug administered by other than any intravenous infusion technique has been billed for the same date of service by any provider and any claim type (either paid or denied) then deny 96401-96411, 96420-96450, 96542, or Q0083 with reason Procedure Inappropriately Coded.</t>
  </si>
  <si>
    <t>Drug Label, Doxil (doxorubicin hydrochloride liposomal), March 2013</t>
  </si>
  <si>
    <t>Deny Q2049, Q2050 when billed and the patient is less than 18 years of age.</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</si>
  <si>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patient's age is less than 18 years, then deny J9001, J9002, Q2048, Q2049, or Q2050 with reason HCPCS Inappropriate For Age.</t>
  </si>
  <si>
    <t>Limit Q2049, Q2050 to 10 units per date of service when billed and the diagnosis is Hodgkin lymphoma, Kaposi's sarcoma, multiple myeloma, or non-Hodgkin's lymphoma.</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</si>
  <si>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10 and the diagnosis on the claim is AIDS-related Kaposi's sarcoma (ICD-9: 176-176.9, V10.83; ICD-10: C46-C46.9, Z85.828), diffuse large B-cell lymphoma (ICD-9: 202.7-202.88; ICD-10: C83.3-C83.39, C85.1-C85.19, C85.29, C85.80-C85.89), Hodgkin's disease (ICD-9: 201.4-201.98, V10.72; ICD-10: C81.0-C81.49, C81.9-C81.99, Z85.71), multiple myeloma (ICD-9: 203.0-203.02, 203.10, 203.80, 238.6; ICD-10: C88.2, C88.3, C88.8, C88.9, C90.0-C90.02, C90.10, C90.2-C90.32), mycosis fungoides (ICD-9: 202.1-202.18; ICD-10: C84.0-C84.09), non-gastric MALT lymphoma (ICD-9: 200.3-200.38; ICD-10: C83.8-C83.89, C88.4), primary cutaneous B-cell lymphoma (ICD-9: 200.7-200.88; ICD-10: C83.3-C83.39, C83.90-C83.99, C85.2-C85.28), or thyroid cancer (ICD-9: 193; ICD-10: C73) , then adjust units to not exceed the maximum allowed per date of service (10) with reason Adjusted Units Because They Exceeded The Amount Allowed.</t>
  </si>
  <si>
    <t xml:space="preserve">Deny Q2049 or Q2050 when the diagnosis is multiple myeloma, and the required drug combination has not been billed for the same date of service by any provider._x000D_
_x000D_
</t>
  </si>
  <si>
    <t>10497.10</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</si>
  <si>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and the diagnosis is multiple myeloma (ICD-9: 203.0-203.02, 203.10, 203.80, 238.6; ICD-10: C88.2-C88.3, C88.8-C88.9, C90.0-C90.02, C90.10, C90.2-C90.32) and J9041 (INJECTION, BORTEZOMIB, 0.1 MG), J9370 (VINCRISTINE SULFATE, 1 MG), J9375 (Deleted on 01/01/2011), or J9380 (Deleted on 01/01/2011) has not been billed for the same date of service by any provider and any claim type (either paid or denied), then deny J9001, J9002, Q2048, Q2049, or Q2050 with reason Service Denied Because The Related Or Qualifying Service Was Not Paid Or Identified.</t>
  </si>
  <si>
    <t>Drug Label, Doxil (doxorubicin hydrochloride liposomal), March 2013; Clinical Pharmacology, doxorubicin liposomal, April 2012; Micromedex DrugDex, doxorubicin hydrochloride liposome, May 2013; NCCN, doxorubin hydrochloride liposome, May 2013</t>
  </si>
  <si>
    <t>Limit Q2049, Q2050 to five units per date of service when billed and the diagnosis is neuroendocrine tumor.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</si>
  <si>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five (5) and the diagnosis on the claim is neuroendocrine tumors (ICD-9: 209.0-209.36, 209.7-209.79, V10.91; ICD-10: C4A-C4A.9, C7A-C7B.8, Z85.020, Z85.030, Z85.040, Z85.060, Z85.110, Z85.230, Z85.520, Z85.821), then adjust units to not exceed the maximum allowed per date of service (5), with reason Adjusted Units Because They Exceeded The Amount Allowed.</t>
  </si>
  <si>
    <t>Clinical Pharmacology, doxorubicin liposomal, April 2012; Micromedex DrugDex, doxorubicin hydrochloride liposome, May 2013</t>
  </si>
  <si>
    <t>Limit Q2049, Q2050 to 15 units per date of service when billed.</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</si>
  <si>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units greater than 15, then adjust units to not exceed the maximum allowed per date of service (15) with reason Adjusted Units Because They Exceeded The Amount Allowed.</t>
  </si>
  <si>
    <t>Deny Q2049, Q2050 when billed with modifier JW (Drug amount discarded/not administered to any patient) and the units equal or exceed 2.</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</si>
  <si>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with modifier JW (Drug amount discarded/not administered to any patient) and the units equal or exceed two (2), then deny J9001-JW, J9002-JW, Q2048-JW, Q2049-JW, or Q2050-JW with reason Procedure Inappropriately Coded.</t>
  </si>
  <si>
    <t>Drug Label, Doxil (doxorubicin hydrochloride liposomal), March 2013; IOM 100-04, Chapter 17, Section 40</t>
  </si>
  <si>
    <t>Deny Q2049, Q2050 when billed by any provider more than one unique visit per week.</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</si>
  <si>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six (6) days by any provider and any claim type, then deny additional visits with reason Exceeds Clinical Guidelines.</t>
  </si>
  <si>
    <t>Micromedex DrugDex, doxorubicin hydrochloride liposome, May 2013</t>
  </si>
  <si>
    <t>Deny Q2049, Q2050 when billed more than once every two weeks and the diagnosis on the claims is AIDS-related Kaposi's sarcoma, diffuse large B-cell lymphoma, non-gastric MALT lymphoma, primary cutaneous B-cell lymphoma, or thyroid cancer.</t>
  </si>
  <si>
    <t>If J9001 (Deleted on 01/01/2013), J9002 (Deleted on 01/01/2014), Q2048 (Deleted on 01/01/2013; to report use J9002), Q2049 (INJECTION, DOXORUBICIN HYDROCHLORIDE, LIPOSOMAL, IMPORTED LIPODOX, 10 MG), or Q2050 (INJECTION, DOXORUBICIN HYDROCHLORIDE, LIPOSOMAL, NOT OTHERWISE SPECIFIED, 10 MG) is billed for more than one (1) unique visit every 13 days by any provider and any claim type and the diagnosis on the claim is AIDS-related Kaposi's sarcoma (ICD-9: 176-176.9, V10.83; ICD-10: C46-C46.9, Z85.828), diffuse large B-cell lymphoma (ICD-9: 202.7-202.88; ICD-10: C85.1-C85.89), non-gastric MALT lymphoma (ICD-9: 200.3-200.38; ICD-10: C83.8-C83.89, C88.4), primary cutaneous B-cell lymphoma (ICD-9: 200.7-200.88; ICD-10: C83.3-C83.39, C83.8-C83.99), or thyroid cancer (ICD-9: 193; ICD-10: C73), then deny additional visits with reason Exceeds Clinical Guidelines.</t>
  </si>
  <si>
    <t>Deny a chemotherapy drug administration code (96401-96450, 96542-96549, Q0083-Q0085) when billed with a drug that is administered using non-chemotherapy administration codes and a drug that is administered using chemotherapy codes has not been billed for the same date of service by any provider.</t>
  </si>
  <si>
    <t>10891.58</t>
  </si>
  <si>
    <t>If a chemotherapy administration code (96401-96450, 96542, 96549, G0498, Q0083-Q0085) is billed with a drug that is administered using the nonchemotherapy administration codes and a drug that is administered using the chemotherapy codes has not been billed for the same date of service by any provider and any claim type (either paid or denied), then deny 96401-96450, 96542, 96549, G0498, or Q0083-Q0085 with reason Procedure Inappropriately Coded.</t>
  </si>
  <si>
    <t>AMA CPT Manual; NGS Medicare article "Coding for Drugs and Biologicals", 12/16/2010</t>
  </si>
  <si>
    <t>Deny a chemotherapy drug administration code (96401-96450, 96542-96549, Q0083-Q0085) when billed and a drug that is administered using a chemotherapy code has not also been billed by any provider for the same date of service.</t>
  </si>
  <si>
    <t>12412.41</t>
  </si>
  <si>
    <t>If a chemotherapy drug administration code (96401-96450, 96542-96549, G0498 and Q0083-Q0085) is billed and a drug that is administered using a chemotherapy administration code has not also been billed for the same date of service by any provider and any claim type (either paid or denied), then deny the chemotherapy drug administration code with reason Procedure Inappropriately Coded.</t>
  </si>
  <si>
    <t>AMA CPT Manual; NGS Medicare article "Coding for Drugs and Biologicals", 1/9/2009</t>
  </si>
  <si>
    <t>Deny modifier JW (Drug amount discarded/not administered to any patient) when appended to a code other than a drug.</t>
  </si>
  <si>
    <t>11703.43</t>
  </si>
  <si>
    <t>If modifier JW (Drug amount discarded/not administered to any patient) is appended to any code other than a drug, then deny the non-drug code with reason Incorrect Modifier.</t>
  </si>
  <si>
    <t>IOM 100-04, Chapter 17, Section 40, HCPCS Level II Manual</t>
  </si>
  <si>
    <t>Deny a drug when billed with modifier JW (Drug amount discarded/not administered to any patient) and another claim line does not exist for the same drug on the same date of service.</t>
  </si>
  <si>
    <t>11716.38</t>
  </si>
  <si>
    <t>If a drug is billed with modifier JW (Drug amount discarded/not administered to any patient) and there does not exist a different claim line for the same drug without modifier JW for the same date of service, then deny the drug billed with modifier JW with reason Procedure Inappropriately Coded.</t>
  </si>
  <si>
    <t>IOM 100-04, Chapter 17, Section 40</t>
  </si>
  <si>
    <t>Deny J1290 when billed and a diagnosis of hereditary angioedema is not present on the claim.</t>
  </si>
  <si>
    <t>If J1290 (INJECTION, ECALLANTIDE, 1 MG) is billed and a diagnosis of hereditary angioedema (ICD-9 code: 277.6; ICD-10 code: D84.1) is not present on the claim header, then deny J1290 with reason The Diagnosis Codes On The Claim Do Not Support The Billed Procedure Code.</t>
  </si>
  <si>
    <t>Drug Label, Kalbitor (ecallantide), February 2012; Clinical Pharmacology, ecallantide, May 2010; Micromedex DrugDex, ecallantide, August 2013; AHFS Drug Information, ecallantide, 2013; LCD: BMAC/J9/L31475/R-01-23-2011; AMAC/J9/L31475/R-01-23-2011</t>
  </si>
  <si>
    <t>Limit J1290 to 60 combined units per date of service by any provider.</t>
  </si>
  <si>
    <t>If J1290 (INJECTION, ECALLANTIDE, 1 MG) is billed with units greater than 60 by any provider and any claim type, then adjust units to not exceed the maximum allowed per date of service (60) with reason Adjusted Units Because They Exceeded The Amount Allowed.</t>
  </si>
  <si>
    <t>Drug Label, Kalbitor (ecallantide), February 2012</t>
  </si>
  <si>
    <t>Deny J1290 when billed and the patient is less than ten years of age.</t>
  </si>
  <si>
    <t>If J1290 (INJECTION, ECALLANTIDE, 1 MG) is billed and the patient's age is less than10 years, then deny J1290 with reason HCPCS Inappropriate For Age.</t>
  </si>
  <si>
    <t>Drug Label, Kalbitor (ecallantide), February 2012; Micromedex DrugDex, ecallantide, August 2013</t>
  </si>
  <si>
    <t>Deny J1300 when billed and the patient is less than 18 years of age, and the diagnosis is not atypical hemolytic-uremic syndrome.</t>
  </si>
  <si>
    <t>If J1300 (INJECTION, ECULIZUMAB, 10 MG) is billed and the patient's age is less than 18 years and the diagnosis on the claim is not atypical hemolytic-uremic syndrome (ICD-9 code: 283.11; ICD-10 code: D59.3), then deny J1300 with reason HCPCS Inappropriate For Age.</t>
  </si>
  <si>
    <t>Drug Label, Soliris (eculizumab), April 2014; Clinical Pharmacology, eculizumab, January 2015; Micromedex DrugDex, eculizumab, February 2015; AHFS-DI, eculizumab, January 2014</t>
  </si>
  <si>
    <t>Deny J1300 when billed and a diagnosis for an FDA approved indication or an approved off-labeled indication is not present on the claim.</t>
  </si>
  <si>
    <t>If J1300 (INJECTION, ECULIZUMAB, 10 MG) is billed and a diagnosis of atypical hemolytic-uremic syndrome (ICD-9 code: 283.11; ICD-10 code: D59.3) or paroxysmal nocturnal hemoglobinuria (ICD-9 code: 283.2; ICD-10 code: D59.5) is not present on the claim header, then deny J1300 with reason The Diagnosis Codes On The Claim Do Not Support The Billed Procedure Code.</t>
  </si>
  <si>
    <t>Drug Label, Soliris (eculizumab), April 2014; Clinical Pharmacology, eculizumab, January 2015; Micromedex DrugDex, eculizumab, February 2015; AHFS-DI, eculizumab, January 2014; LCD: A/BMAC/J5/L32013/R-01-15-2015; A/BMAC/J8/L32013/R-01-15-2015</t>
  </si>
  <si>
    <t>Limit 96415 to one unit when billed with J1300 and no other drug delivered by prolonged IV chemotherapy administration has been billed for the same date of service by any provider, and the patient is greater than 18 years of age.</t>
  </si>
  <si>
    <t>14472.10</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</si>
  <si>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greater than or equal to 18 years, then limit 96415 to one unit with reason Procedure Inappropriately Coded.</t>
  </si>
  <si>
    <t>Drug Label, Soliris (eculizumab), April 2014</t>
  </si>
  <si>
    <t>Limit J1300 to 90 combined units per date of service by any provider when the diagnosis is paroxysmal nocturnal hemoglobinuria.</t>
  </si>
  <si>
    <t>If J1300 (INJECTION, ECULIZUMAB, 10 MG) is billed with units greater than 90 by any provider and any claim type and the diagnosis on the claim is paroxysmal nocturnal hemoglobinuria (ICD-9 code: 283.2; ICD-10 code: D59.5), then adjust units to not exceed the maximum allowed per date of service (90 units of J1300) with reason Adjusted Units Because They Exceeded The Amount Allowed.</t>
  </si>
  <si>
    <t>Deny 96409, 96411 (Intravenous push chemotherapy administration) when billed with J1300 and no other drug administered by IV push chemotherapy administration has been billed for the same date of service by any provider.</t>
  </si>
  <si>
    <t>14503.3</t>
  </si>
  <si>
    <t>If a chemotherapy administration by intravenous push technique code (96409, 96411) is billed with J1300 (INJECTION, ECULIZUMAB, 10 MG) and no other chemotherapy drug administered by intravenous push technique has been billed for the same date of service by any provider and any claim type (either paid or denied), then deny 96409 or 96411 with reason Procedure Inappropriately Coded.</t>
  </si>
  <si>
    <t>Deny J1300 when billed and the patient is less than two months of age.</t>
  </si>
  <si>
    <t>If J1300 (INJECTION, ECULIZUMAB, 10 MG) is billed and the patient's age is less than two months, then deny J1300 with reason HCPCS Inappropriate For Age.</t>
  </si>
  <si>
    <t>Deny J1300 when billed by any provider more than once per week.</t>
  </si>
  <si>
    <t>If J1300 (INJECTION, ECULIZUMAB, 10 MG) is billed for more than one unique visit every six days by any provider and any claim type, then deny additional visits with reason Exceeds Clinical Guidelines. Exception: J1300 billed with CPT code 36514, 36430, or 36455 and diagnosis atypical hemolytic-uremic syndrome (ICD-9 code: 283.11; ICD-10 code: D59.3) is on the claim</t>
  </si>
  <si>
    <t>Limit J1300 to 120 combined units per date of service by any provider.</t>
  </si>
  <si>
    <t>If J1300 (INJECTION, ECULIZUMAB, 10 MG) is billed with units greater than 120 by any provider and any claim type, then adjust units to not exceed the maximum allowed per date of service (120 units of J1300) with reason Adjusted Units Because They Exceeded The Amount Allowed.</t>
  </si>
  <si>
    <t>Drug label, Soliris (eculizumab), April 2014; Clinical Pharmacology, eculizumab, January 2015; Micromedex DrugDex, eculizumab, February 2015; AHFS-DI, eculizumab, January 2014</t>
  </si>
  <si>
    <t>Limit 96415 to three units when billed with J1300 and no other drug delivered by prolonged IV chemotherapy administration has been billed for the same date of service by any provider, and the patient is less than 18 years of age.</t>
  </si>
  <si>
    <t>15029.6</t>
  </si>
  <si>
    <t>If chemotherapy administration intravenous infusion greater than one hour technique (96415) is billed with J1300 (INJECTION, ECULIZUMAB, 10 MG) and no other drug administered by chemotherapy administration intravenous infusion greater than one hour technique has been billed for the same date of service by any provider and any claim type (either paid or denied) and the patient's age is less than 18 years, then limit 96415 to three units with reason Procedure Inappropriately Coded.</t>
  </si>
  <si>
    <t>Deny J1322 when billed and a diagnosis of mucopolysaccharidosis type IVA (Morquio A syndrome) is not present.</t>
  </si>
  <si>
    <t>If J1322 (INJECTION, ELOSULFASE ALFA, 1 MG) is billed and a diagnosis of mucopolysaccharidosis type IVA (Morquio A syndrome) (ICD-9 code: 277.5; ICD-10 code: E76.210) is not present on the claim header, then deny J1322 with reason The Diagnosis Codes On The Claim Do Not Support The Billed Procedure Code.</t>
  </si>
  <si>
    <t>Drug Label, Vimizim (elosulfase alfa), February 2014; Clinical Pharmacology, elosulfase alfa, January 2015; Micromedex DrugDex, elosulfase alfa, August 2014</t>
  </si>
  <si>
    <t>Limit J1322 to 228 combined units per day by any provider.</t>
  </si>
  <si>
    <t>If J1322 (INJECTION, ELOSULFASE ALFA, 1 MG) is billed with units greater than 228 by any provider and any claim type, then adjust units to not exceed the maximum allowed per date of service (228 units of J1322) with reason Adjusted Units Because They Exceeded The Amount Allowed. Exclude Modifier JW</t>
  </si>
  <si>
    <t>Deny J1322 when billed more than one visit per week by any provider.</t>
  </si>
  <si>
    <t>If J1322 (INJECTION, ELOSULFASE ALFA, 1 MG) is billed for more than one unique visit every six days by any provider and any claim type, then deny additional visits with reason Exceeds Clinical Guidelines.</t>
  </si>
  <si>
    <t>Deny J1322 when billed and the patient is less than 18 years of age.</t>
  </si>
  <si>
    <t>If J1322 (INJECTION, ELOSULFASE ALFA, 1 MG) is billed and the patient's age is less than five years, then deny J1322 with reason HCPCS Inappropriate For Age.</t>
  </si>
  <si>
    <t>Deny 96413 or 96417 (Chemotherapy administration, IV infusion) when billed with J1322 and 96415 (Chemotherapy administration, IV infusion, additional hour) has not been billed for the same date of service.</t>
  </si>
  <si>
    <t>If a chemotherapy administration by intravenous infusion up to one hour technique code (96413, 96417) is billed with J1322 (INJECTION, ELOSULFASE ALFA, 1 MG) and a chemotherapy administration by intravenous infusion greater than one hour technique code (96415) has not been billed for the same date of service, then deny 96413 or 96417 with reason Procedure Inappropriately Coded.</t>
  </si>
  <si>
    <t>Deny 96365, 96367 or 96368 (Nonchemotherapy administration, IV infusion) when billed with J1322 and 96366 (Nonchemotherapy administration, IV infusion, additional hour) has not been billed for the same date of service by any provider.</t>
  </si>
  <si>
    <t>15013.2</t>
  </si>
  <si>
    <t>If a nonchemotherapy administration by intravenous infusion up to one hour technique code (96365, 96367, 96368) is billed with J1322 (INJECTION, ELOSULFASE ALFA, 1 MG) and a nonchemotherapy administration by intravenous infusion greater than one hour technique code (96366) has not been billed for the same date of service, by any provider and any claim type (either paid or denied), then deny 96365, 96367, or 96368 with reason Procedure Inappropriately Coded.</t>
  </si>
  <si>
    <t>Deny J1322 when billed with modifier JW and the units equal or exceed 5.</t>
  </si>
  <si>
    <t>If J1322 (INJECTION, ELOSULFASE ALFA, 1 MG) is billed with modifier JW (Drug amount discarded/not administered to any patient) and the units equal or exceed five, then deny J1322-JW with reason Procedure Inappropriately Coded.</t>
  </si>
  <si>
    <t>Drug Label, Vimizim (elosulfase alfa), February 2014</t>
  </si>
  <si>
    <t>ESRD Use - Deny Q4081 when billed and an FDA approved indication or an approved off-labeled indication is not present on the claim.</t>
  </si>
  <si>
    <t>If J0886 (Deleted on 01/01/2016) or Q4081 (INJECTION, EPOETIN ALFA, 100 UNITS (FOR ESRD ON DIALYSIS)) is billed and ICD-9 diagnosis code 285.21 (ANEMIA IN CHRONIC KIDNEY DISEASE), 585.6 (END STAGE RENAL DISEASE), V45.11 (RENAL DIALYSIS STATUS), V45.12 (NONCOMPLIANCE WITH RENAL DIALYSIS), V56.0 (AFTERCARE INVOLVING EXTRACORPOREAL DIALYSIS), V56.1 (FITTING AND ADJUSTMENT OF EXTRACORPOREAL DIALYSIS CATHETER), V56.2 (FITTING AND ADJUSTMENT OF PERITONEAL DIALYSIS CATHETER), V56.31 (ENCOUNTER FOR ADEQUACY TESTING FOR HEMODIALYSIS), V56.32 (ENCOUNTER FOR ADEQUACY TESTING FOR PERITONEAL DIALYSIS), V56.8 (AFTERCARE INVOLVING OTHER DIALYSIS) or ICD-10 diagnosis code D63.1 (Anemia in chronic kidney disease), N18.6 (End stage renal disease), Z49- Z49.32 (Encounter for care involving renal dialysis), Z91.15 (Patient's noncompliance with renal dialysis), Z99.2 (Dependence on renal dialysis), is not present on the claim header, then deny J0886 or Q4081 with reason The Diagnosis Codes On The Claim Do Not Support The Billed Procedure Code.</t>
  </si>
  <si>
    <t>1) Drug Label, Procrit (epoetin alfa), March 2008 2) CMS Transmittal 737, 10-31-2005, (CR 4108)</t>
  </si>
  <si>
    <t>ESRD Use - Deny Q4081 when billed with a diagnosis of ESRD, renal dialysis status or encounter for dialysis and a diagnosis for anemia is not also present.</t>
  </si>
  <si>
    <t>If J0886 (Deleted on 01/01/2016) or Q4081 (INJECTION, EPOETIN ALFA, 100 UNITS (FOR ESRD ON DIALYSIS)) is billed and ICD-9 diagnosis 585.6 (END STAGE RENAL DISEASE), V45.11 (RENAL DIALYSIS STATUS), V45.12 (NONCOMPLIANCE WITH RENAL DIALYSIS), V56-V56.8 (Encounter for dialysis) or ICD-10 diagnosis N18.6 (End stage renal disease), Z49-Z49.32 (Encounter for care involving renal dialysis), Z51.89 (Encounter for other specified aftercare), Z91.15 (Patient's noncompliance with renal dialysis), Z99.2 (Dependence on renal dialysis) is present on the claim header and ICD-9 code 285.21 (ANEMIA IN CHRONIC KIDNEY DISEASE), 285.9 (ANEMIA UNSPECIFIED) or ICD-10 code D63.1 (Anemia in chronic kidney disease), D64.9 (Anemia, unspecified) is not also present on the claim header, then deny J0886 or Q4081 with reason The Diagnosis Codes On The Claim Do Not Support The Billed Procedure Code.</t>
  </si>
  <si>
    <t>Drug Label, Procrit (epoetin alfa), March 2008</t>
  </si>
  <si>
    <t>Non-ESRD Use - Deny J0885 when billed and an FDA approved indication or an approved off-labeled indication is not present on the claim.</t>
  </si>
  <si>
    <t>If J0885 (INJECTION, EPOETIN ALFA, (FOR NON-ESRD USE), 1000 UNITS) is billed and a qualifying diagnosis is not present on the claim header, then deny J0885 with reason The Diagnosis Codes On The Claim Do Not Support The Billed Procedure Code.</t>
  </si>
  <si>
    <t>Drug Label, Procrit (epoetin alfa), February 2010; Clinical Pharmacology, epoetin alfa, April 2010; DrugDex, epoetin alfa, April 2010 LCD: AL/L30024/R-09/01/2010</t>
  </si>
  <si>
    <t xml:space="preserve">Non-ESRD Use - Deny J0885 when billed with a non-myeloid malignancy diagnosis and a diagnosis for anemia is not also present on the claim._x000D_
_x000D_
_x000D_
</t>
  </si>
  <si>
    <t>If J0885 (INJECTION, EPOETIN ALFA, (FOR NON-ESRD USE), 1000 UNITS) is billed and ICD-9 diagnosis 140-204.92 (Neoplasm), 208.10 (CHRONIC LEUKEMIA OF UNSPECIFIED CELL TYPE WITHOUT MENTION OF HAVING ACHIEVED REMISSION), 209.0-209.36 (Carcinoid), 209.7-209.79 (Neuroendocrine tumor), 230-234.9 (Ca in situ), 235-238.6 (Neoplasms uncertain behavior), 238.8 (NEOPLASM OF UNCERTAIN BEHAVIOR OF OTHER SPECIFIED SITES), 239-239.9 (Neoplasm of unspecified nature), E930.7 (ANTINEOPLASTIC ANTIBIOTICS CAUSING ADVERSE EFFECTS IN THERAPEUTIC USE), E933.1 (ANTINEOPLASTIC AND IMMUNOSUPPRESSIVE DRUGS CAUSING ADVERSE EFFECTS IN THERAPEUTIC USE), V10.0-V10.59 (Personal hx malignant neoplasm), V10.7-V10.91 (Personal hx malignant neoplasm), V58.11 (ENCOUNTER FOR ANTINEOPLASTIC CHEMOTHERAPY), V58.69 (LONG-TERM (CURRENT) USE OF OTHER MEDICATIONS), V67.2 (FOLLOW-UP EXAMINATION FOLLOWING CHEMOTHERAPY), or V87.41 (PERSONAL HISTORY OF ANTINEOPLASTIC CHEMOTHERAPY); or ICD-10 diagnosis C00-C43.9 (Malignant neoplasm, lip, oral cavity, pharynx; digestive organs; respiratory/intrathoracic organs; bone/articular cartilage, C44-C75.9 (Oth/unspec malignant neoplasm of skin; Malignant neoplasm of mesothelial and soft tissue; breast; female genital organs; male genital organs; urinary tract; eye, brain, other parts of CNS; thyroid/endocrine glands), C4A-C4A.9 (Merkel cell carcinoma), C76-C84.79 (Malignant neoplasms, ill-defined, oth secondary/unspec sites; lymphoid, hematopoietic/related tissue; Anaplastic large cell lymphoma, ALK-negative, extranodal/solid organ sites), C7A-C7B.8 (Malignant neuroendocrine tumors), C84.9-C86.6 (Mature T/NK-cell lymphomas, Primary cutaneous CD30-positive T-cell proliferations), C84.A-C84.Z9 (Cutaneous T-cell lymphoma; Other mature T/NK-cell lymphomas, extranodal/solid organ sites), C88.2-C91.62 (Heavy chain disease; Immunoproliferative small intestinal disease; Extranodal marginal zone B-cell lymphoma of mucosa-assoc lymphoid tissue [MALT-lymphoma]; Other/unspec malignant immunoproliferative disease; Multiple myeloma/malignant [plasma cell neoplasms; Lymphoid leukemia), C91.9-C91.92 (Lymphoid leukemia, unspec), C91.A-C91.Z2 (Mature B-cell leukemia Burkitt-type; Other lymphoid leukemia), C95.10 (Chronic leukemia of unspecified cell type not having achieved remission), C96.0-C96.4 (Multifocal/multisystemic (disseminated) Langerhans-cell histiocytosis; Malignant mast cell tumor; Sarcoma dendritic cells (accessory cells)), C96.9-D09.9 (Malignant neoplasm lymphoid, hematopoietic/related tissue; In situ neoplasms), C96.A-C96.Z (Histiocytic sarcoma; Oth spec malignant neoplasms lymphoid, hematopoietic/related tissue), D37-D44.9 (Neoplasm uncertain behavior oral cavity/digestive organs; middle ear respiratory/intrathoracic organs; female genital organs; male genital organs; urinary organs; meninges; brain/ CNS; endocrine glands), D47.0 (Histiocytic and mast cell tumors of uncertain behavior), D47.Z9 (Other specified neoplasms of uncertain behavior of lymphoid, hematopoietic and related tissue), D48.0-D48.7 (Neoplasm uncertain behavior), D49-D49.9 (Neoplasms unspecified behavior), T45.1X5-T45.1X5S (Adverse effect antineoplastic/immunosuppressive drugs), Z08 (Encounter for follow-up examination after completed treatment for malignant neoplasm), Z51.11 (Encounter for antineoplastic chemotherapy), Z85.0-Z85.59 (Personal hx malignant neoplasm digestive organs), Z85.7-Z85.9 (Personal hx other malignant neoplasms lymphoid, hematopoietic/related tissues) or Z92.21 (Personal history of antineoplastic chemotherapy) is present on the claim header and ICD-9 diagnosis 285.3 (ANTINEOPLASTIC CHEMOTHERAPY INDUCED ANEMIA) or ICD-10 diagnosis D64.81 (Anemia due to antineoplastic chemotherapy) is not also present on the claim header, then deny J0885 with reason The Diagnosis Codes On The Claim Do Not Support The Billed Procedure Code. Exception: Modifier EC.</t>
  </si>
  <si>
    <t>Drug Label, February, 2010, Clinical Pharmacology, April 2010, DrugDex, April 2010 LCD:  A/BMAC/J-K, J6/L33617/R-01-01-2016; A/BMAC/J-N/L36276/R-06-09-2016; AL/L30024/R-09/01/2010</t>
  </si>
  <si>
    <t>Non-ESRD Use - Deny J0885 when billed with a non-myeloid malignancy, or personal history of antineoplastic chemotherapy diagnosis and a claim for either a chemotherapy administration, or a chemotherapy drug has not been billed in the previous four months by any provider.</t>
  </si>
  <si>
    <t>If J0885 (INJECTION, EPOETIN ALFA, (FOR NON-ESRD USE), 1000 UNITS) is billed and a non-myeloid malignancy diagnosis (ICD-9 code:140-204.92, 208.10, 209.0-209.36, 209.7-209.79, 230-238.6, 238.8, 239-239.9, E930.7, E933.1, V10.0-V10.59, V10.7-V10.91, V58.11; ICD-10 code: C00-C43.9, C44-C75.9, C4A-C4A.9, C76-C84.79, C7A-C7B.8, C84.9-C86.6, C84.A-C84.Z9, C88.2-C91.62, C91.9-C91.92, C91.A-C91.Z2, C95.10, C96.0-C96.4, C96.9-D09.9, C96.A-C96.Z, D37-D44.9, D47.0, D47.3, D47.Z9, D48.0-D48.7, D49-D49.9, T45.1X5-T45.1X5S, Z51.11, Z85.0-Z85.59, Z85.7-Z85.9) or personal history of antineoplastic chemotherapy (ICD-9 code: V87.41; ICD-10 code: Z92.21) is present on the claim header and there does not exist a claim for chemotherapy administration (96401-96450, 96520-96549, G0498) or a chemotherapy drug for the same date of service or in the previous 112 days by any provider and any claim type (either paid or denied), then deny J0885 with reason The Diagnosis Codes On The Claim Do Not Support The Billed Procedure Code.</t>
  </si>
  <si>
    <t>Drug Label: Epogen (epoetin alfa), February 2010; Clinical Pharmacology, March 2010, DrugDex, January 2011, LCD: AL/L30024/R-09/01/2010.</t>
  </si>
  <si>
    <t>Non-ESRD Use - Deny J0885 when billed with a diagnosis for chronic kidney disease and a diagnosis for anemia is not also present on the claim.</t>
  </si>
  <si>
    <t>If J0885 (INJECTION, EPOETIN ALFA, (FOR NON-ESRD USE), 1000 UNITS) is billed and ICD-9 code 403.01 (HYPERTENSIVE CHRONIC KIDNEY DISEASE MALIGNANT WITH CHRONIC KIDNEY DISEASE STAGE V OR END STAGE RENAL DISEASE), 403.11 (HYPERTENSIVE KIDNEY DISEASE BENIGN WITH CHRONIC KIDNEY DISEASE STAGE V OR END STAGE RENAL DISEASE), 403.91 (HYPERTENSIVE CHRONIC KIDNEY DISEASE UNSPECIFIED WITH CHRONIC KIDNEY DISEASE STAGE V OR END STAGE RENAL DISEASE), 404.02 (HYPERTENSIVE HEART AND CHRONIC KIDNEY DISEASE MALIGNANT WITHOUT HEART FAILURE WITH CHRONIC KIDNEY DISEASE STAGE V OR END STAGE RENAL DISEASE), 404.03 (HYPERTENSIVE HEART AND CHRONIC KIDNEY DISEASE MALIGNANT WITH HEART FAILURE WITH CHRONIC KIDNEY DISEASE STAGE V OR END STAGE RENAL DISEASE), 404.12 (HYPERTENSIVE HEART AND CHRONIC KIDNEY DISEASE BENIGN WITHOUT HEART FAILURE WITH CHRONIC KIDNEY DISEASE STAGE V OR END STAGE RENAL DISEASE), 404.13 (HYPERTENSIVE HEART AND CHRONIC KIDNEY DISEASE BENIGN WITH HEART FAILURE WITH CHRONIC KIDNEY DISEASE STAGE V OR END STAGE RENAL DISEASE), 404.92 (HYPERTENSIVE HEART AND CHRONIC KIDNEY DISEASE UNSPECIFIED WITHOUT HEART FAILURE WITH CHRONIC KIDNEY DISEASE STAGE V OR END STAGE RENAL DISEASE), 404.93 (HYPERTENSIVE HEART AND CHRONIC KIDNEY DISEASE UNSPECIFIED WITH HEART FAILURE WITH CHRONIC KIDNEY DISEASE STAGE V OR END STAGE RENAL DISEASE), 581-581.9 (NEPHROTIC SYNDROME), 582-582.9 (CHRONIC GLOMERULONEPHRITIS), 583-583.9 (NEPHRITIS AND NEPHROPATHY), 585.1-585.5 (CHRONIC KIDNEY DISEASE), 585.6 (END STAGE RENAL DISEASE), 585.9 (CHRONIC KIDNEY DISEASE UNSPECIFIED), 586 (RENAL FAILURE UNSPECIFIED), 587 (RENAL SCLEROSIS UNSPECIFIED), 588-588.9 (RENAL IMPAIRMENT), 589-589.9 (SMALL KIDNEY), V13.03 (PERSONAL HISTORY OF NEPHROTIC SYNDROME), V42.0 (KIDNEY REPLACED BY TRANSPLANT) or ICD-10 code B52.0 (Plasmodium malariae malaria with nephropathy), E08.2-E08.29 (Diabetes mellitus due to underlying condition with kidney complications), E09.2-E09.29 (Drug/chemical induced diabetes mellitus with kidney complications), E10.21 (Type 1 diabetes mellitus with diabetic nephropathy), E11.21 (Type 2 diabetes mellitus with diabetic nephropathy), E13.21 (Other specified diabetes mellitus with diabetic nephropathy), E85.0 (Non-neuropathic heredofamilial amyloidosis), I12.0 (Hypertensive chronic kidney disease with stage 5 chronic kidney disease or end stage renal disease), I13.11-I13.2(Hypertensive heart and chronic kidney disease with/without heart failure, with stage 5 chronic kidney disease/end stage renal disease), M32.14-M32.15 (Glomerular disease/tubulo-interstitial nephropathy in systemic lupus erythematosus), M35.04 (Sicca syndrome with tubulo-interstitial nephropathy), N02-N08 (Recurrent and persistent hematuria, nephritic syndrome, nephrotic syndrome, proteinuria with specified morphological lesion, hereditary nephropathy not elsewhere classified or glomerular disorders), N11.9-N12 (tubulo-interstitial nephritis, chronic unspecified/not specified as acute or chronic), N14-N14.4 (Drug- and heavy-metal-induced tubulo-interstitial and tubular conditions), N15.0 (Balkan nephropathy), N15.8-N16 (Other specified/unspecified renal tubulo-interstitial diseases/Renal tubulo-interstitial disorders in diseases classified elsewhere), N17.1-N17.2 (Acute kidney failure with acute cortical necrosis/medullary necrosis), N18-N19 (Chronic kidney disease/unspecified kidney failure), N25-N25.9 (Disorders resulting from impaired renal tubular function or unspecified), N26.1 (Atrophy of kidney (terminal)), N26.9-N27.9 (Renal sclerosis, unspecified or small kidney), Z48.22 (Encounter for aftercare following kidney transplant), Z87.441 (Personal history of nephrotic syndrome), Z94.0 (Kidney transplant status) is present on the claim header and ICD-9 code 285.21 (ANEMIA IN CHRONIC KIDNEY DISEASE) or ICD-10 code D63.1 (Anemia in chronic kidney disease) is not also present on the claim header, then deny J0885 with reason The Diagnosis Codes On The Claim Do Not Support The Billed Procedure Code.</t>
  </si>
  <si>
    <t>Drug Label, Procrit (epoetin alfa), February 2010;  Clinical Pharmacology, April 2010;  DrugDex, April 2010</t>
  </si>
  <si>
    <t>Non-ESRD Use - Deny J0885 when billed with a HIV diagnosis and a diagnosis for anemia is not also present on the claim.</t>
  </si>
  <si>
    <t>If J0885 (INJECTION, EPOETIN ALFA, (FOR NON-ESRD USE), 1000 UNITS) is billed and a diagnosis of human immunodeficiency virus disease (HIV) (ICD-9 codes: 042, 079.53; ICD-10 codes: B20, B97.35) is present on the claim header and a diagnosis of anemia (ICD-9 codes: 284.89, 285.29, 285.9; ICD-10 codes: D61.1-D61.3, D61.89, D63.8, D64.9) is not also present on the claim header, then deny J0885 with reason The Diagnosis Codes On The Claim Do Not Support The Billed Procedure Code.</t>
  </si>
  <si>
    <t>Non-ESRD Use - Deny J0885 when billed with a diagnosis of prematurity and a diagnosis for anemia is not also present on the claim.</t>
  </si>
  <si>
    <t>If J0885 (INJECTION, EPOETIN ALFA, (FOR NON-ESRD USE), 1000 UNITS) is billed and diagnosis (ICD-9 code: 765-765.27; ICD-10 code: P07.0-P07.26, P07.30-P07.37), Prematurity is present on the claim header and ICD-9 code 284.89 (OTHER SPECIFIED APLASTIC ANEMIAS), 285.9 (ANEMIA UNSPECIFIED) or ICD-10 code D61.3 (Idiopathic aplastic anemia), D61.89 (Other specified aplastic anemias and other bone marrow failure syndromes), D64.9 (Anemia, unspecified) is not also present on the claim header, then deny J0885 with reason The Diagnosis Codes On The Claim Do Not Support The Billed Procedure Code.</t>
  </si>
  <si>
    <t>Drug Label:  Epogen (epoetin alfa), February 2010;  Clinical Pharmacology, April 2010;  DrugDex, April 2010</t>
  </si>
  <si>
    <t>Adult Maintenance Dose - Limit J0885 to 60 combined unites per date of service when the diagnosis on the claim is End Stage Renal Disease, chronic kidney disease, or non-myeloid malignancy and the patient is greater than 17 years of age, and epoetin alfa (J0885, or Q4081) has been billed in the previous week by any provider.</t>
  </si>
  <si>
    <t>9989.16</t>
  </si>
  <si>
    <t>If J0885 (INJECTION, EPOETIN ALFA, (FOR NON-ESRD USE), 1000 UNITS) or J0886 (Deleted on 01/01/2016) is billed and the diagnosis on the claim header is for End Stage Renal Disease, Chronic Renal Failure, Non-Myeloid Malignancy, or Personal History of Antineoplastic Chemotherapy and the billed units are greater than 60 and the patient's age is 17 or greater and J0885, J0886, or Q4081 (INJECTION, EPOETIN ALFA, 100 UNITS (FOR ESRD ON DIALYSIS)) have been billed in the previous 7 days by any provider and any claim type, then adjust units to equal the maximum allowed (60) per date of service with reason Adjusted Units Because They Exceeded The Amount Allowed.</t>
  </si>
  <si>
    <t>Drug Label, Procrit (epoetin alfa), February 2010; Clinical Pharmacology, April 2010; DrugDex, April 2010</t>
  </si>
  <si>
    <t>ESRD Use - Adult Maintenance Dose - Limit to 597 units of Q4081 when billed and the diagnosis on the claim is for End Stage Renal Disease and the billed units are greater than 597 and the patient is greater than 17 years of age and epoetin alfa (J0885 or Q4081) has been billed in the previous week by any provider.</t>
  </si>
  <si>
    <t>If Q4081 (INJECTION, EPOETIN ALFA, 100 UNITS (FOR ESRD ON DIALYSIS)) is billed and the diagnosis on the claim header is for End Stage Renal Disease (ICD-9: 585.6, V45.11, V45.12, or V56-V56.8; ICD-10: N18.6, Z49-Z49.32, Z51.89, Z91.15 or Z99.2) and the billed units are greater than 597 and the patient's age is 17 or greater and J0885 (INJECTION, EPOETIN ALFA, (FOR NON-ESRD USE), 1000 UNITS), J0886 (Deleted on 01/01/2016) or Q4081 (INJECTION, EPOETIN ALFA, 100 UNITS (FOR ESRD ON DIALYSIS)) have been billed in the previous 7 days by any provider and any claim type, then adjust units to equal the maximum allowed (597) per date of service with reason Adjusted Units Because They Exceeded The Amount Allowed.</t>
  </si>
  <si>
    <t>Adult Initial Dose - Limit J0885 to 12 combined units per date of service when the diagnosis is End Stage Renal Disease or anemia associated to zidovudine treatment for HIV patients, and the patient is greater than 17 years of age, and epoetin alfa (J0885 or Q4081) has not been billed in the previous week by any provider.</t>
  </si>
  <si>
    <t>9988.17</t>
  </si>
  <si>
    <t>If J0885 (INJECTION, EPOETIN ALFA, (FOR NON-ESRD USE), 1000 UNITS) or J0886 (Deleted on 01/01/2016) is billed and the diagnosis on the claim header is ICD-9 code 585.6, V45.11, V45.12, V56-V56.8; ICD-10 code N18.6, Z49-Z49.32, Z51.89, Z91.15, Z99.2 (End Stage Renal Disease) or ICD-9 code 042, 079.53; ICD-10 code B20, B97.35 (Anemia associated to zidovudine treatment for HIV patients) and the billed units are greater than 12 and the patient's age is 17 or greater and epoetin alfa (J0885, J0886, Q4081) has not been billed in the previous seven days by any provider and any claim type (either paid or denied), then adjust units to equal the maximum allowed (12 units of J0885 or J0886) per date of service with reason Adjusted Units Because They Exceeded The Amount Allowed.</t>
  </si>
  <si>
    <t>Drug Label, Procrit (epoetin alfa), February 2010, Micromedex DrugDex, epoetin alfa, February 2010</t>
  </si>
  <si>
    <t>ESRD Use - Adult Initial Dose - Limit Q4081 to 114 combined units per date of service when the diagnosis is End Stage Renal Disease and the patient is greater than 17 years of age, and epoetin alfa (J0885 or Q4081) has not been billed in the previous week by any provider.</t>
  </si>
  <si>
    <t>9973.11</t>
  </si>
  <si>
    <t>If Q4081 (INJECTION, EPOETIN ALFA, 100 UNITS (FOR ESRD ON DIALYSIS)) is billed and the diagnosis on the claim header is for End Stage Renal Disease (ICD-9: 585.6, V45.11, V45.12, or V56-V56.8; ICD-10: N18.6, Z49-Z49.32, Z51.89, Z91.15 or Z99.2) and the billed units are greater than 114 and the patient's age is 17 or greater and J0885 (INJECTION, EPOETIN ALFA, (FOR NON-ESRD USE), 1000 UNITS), J0886 (Deleted on 01/01/2016) or Q4081 have not been billed in the previous seven days by any provider and any claim type (either paid or denied), then adjust units to equal the maximum allowed (114 units of Q4081) per date of service with reason Adjusted Units Because They Exceeded The Amount Allowed.</t>
  </si>
  <si>
    <t>ESRD Use - Pediatric Initial Dose - Limit Q4081 to 57 combined units per date of service when the diagnosis is End Stage Renal Disease and the patient is between one month and 16 years of age, and epoetin alfa (J0885 or Q4081) has not been billed in the previous week by any provider.</t>
  </si>
  <si>
    <t>9986.10</t>
  </si>
  <si>
    <t>If Q4081 (INJECTION, EPOETIN ALFA, 100 UNITS (FOR ESRD ON DIALYSIS)) is billed and the diagnosis on the claim header is for End Stage Renal Disease (ICD-9: 585.6, V45.11, V45.12 or V56-V56.8; ICD-10: N18.6, Z49-Z49.32, Z51.89, Z91.15 or Z99.2) and the billed units are greater than 57 and the patient's age is greater than one month old and 16 years or less and J0885 (INJECTION, EPOETIN ALFA, (FOR NON-ESRD USE), 1000 UNITS), J0886 (Deleted on 01/01/2016) or Q4081 have not been billed in the previous seven days by any provider and any claim type (either paid or denied), then adjust units to equal the maximum allowed (57 units of Q4081) per date of service with reason Adjusted Units Because They Exceeded The Amount Allowed.</t>
  </si>
  <si>
    <t>Pediatric Maintenance Dose - Limit units to a total of 51 per week when J0885 is billed with greater than 51 units in one week and the diagnosis on the claim is for End Stage Renal Disease or chronic kidney disease and the patient is between one month and 16 years of age and epoetin alfa (J0885 or Q4081) has been billed in the previous week by any provider.</t>
  </si>
  <si>
    <t>If J0886 (Deleted on 01/01/2016) or J0885 (INJECTION, EPOETIN ALFA, (FOR NON-ESRD USE), 1000 UNITS) is billed and the diagnosis on the claim header is for End Stage Renal Disease (ICD-9: 585.6, V45.11, V45.12, or V56-V56.8; ICD-10: Z49-Z49.32, Z91.15, or Z99.2) or chronic renal failure (ICD-9: 581-581.9, 582-582.9, 583-583.9, 585.1-585.5, 585.9, 586, 587, 588-588.9, 589-589.9, or V13.03; ICD-10: B52.0, E08.2-E08.29, E09.2-E09.29, E10.21, E11.21, E13.21, E85.0, M32.14-M32.15, M35.04, N02-N08, N11.9-N12, N14-N14.4, N15.0, N15.8-N16, N17.1-N17.2, N18-N19, N25-N25.9, N26.1, N26.9-N27.9, Z51.89, or Z87.441) and the total number of units within the previous 6 days is greater than 51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(51) per week with reason Adjusted Units Because They Exceeded The Amount Allowed.</t>
  </si>
  <si>
    <t>ESRD Use - Pediatric Maintenance Dose - Limit units to 508 per week when Q4081 is billed with greater than 508 units in one week and the diagnosis on the claim is for End Stage Renal Disease and the patient is between one month and 16 years of age and epoetin alfa (J0885 or Q4081) has been billed in the previous week by any provider.</t>
  </si>
  <si>
    <t>If Q4081 (INJECTION, EPOETIN ALFA, 100 UNITS (FOR ESRD ON DIALYSIS)) is billed and the diagnosis on the claim header is for End Stage Renal Disease (ICD-9 code: 585.6, V45.1-V45.12, V56-V56.8; ICD-10 code: N18.6, Z49-Z49.32, Z51.89, Z91.15, Z99.2) and the total number of units within the previous 6 days is greater than 508 and the patient's age is greater than one month old and 16 years or less and J0885 (INJECTION, EPOETIN ALFA, (FOR NON-ESRD USE), 1000 UNITS), J0886 (Deleted on 01/01/2016) or Q4081 (INJECTION, EPOETIN ALFA, 100 UNITS (FOR ESRD ON DIALYSIS)) have been billed in the previous 7 days by any provider and any claim type, then adjust units to equal the maximum allowed (508) per week with reason Adjusted Units Because They Exceeded The Amount Allowed.</t>
  </si>
  <si>
    <t>Non-ESRD Use - Pediatric Initial Dose - Limit J0885 to 29 combined units per date of service when the diagnosis is for chronic kidney disease, and the patient is between one month and 16 years of age and epoetin alfa (J0885) has not been billed in the previous week by any provider.</t>
  </si>
  <si>
    <t>9951.8</t>
  </si>
  <si>
    <t>If J0885 (INJECTION, EPOETIN ALFA, (FOR NON-ESRD USE), 1000 UNITS) is billed and the diagnosis on the claim header is for chronic renal failure (ICD-9 code: 581-581.9, 582-582.9, 583-583.9, 585.1-585.5, 585.9, 586, 587, 588-588.9, 589-589.9, V13.03; ICD-10 code: B52.0, E08.2-E08.29, E09.2-E09.29, E10.21, E11.21, E13.21, E85.0, M32.14-M32.15, M35.04, N02-N08, N11.9-N12, N14-N14.4, N15.0, N15.8-N16, N17.1-N17.2, N18.1-N18.5, N18.9-N19, N25-N25.9, N26.1, N26.9-N27.9, Z87.441) and the billed units are greater than 29 and the patient's age is greater than one month old and 16 years or less and J0885 has not been billed in the previous seven days by any provider and any claim type (either paid or denied), then adjust units to equal the maximum allowed (29 units of J0885) per date of service with reason Adjusted Units Because They Exceeded The Amount Allowed.</t>
  </si>
  <si>
    <t>Non-ESRD Use - Adult Initial Dose - Limit J0885 to 40 combined units per date of service when the diagnosis is non-myeloid malignancy, and the patient age is greater than 17 years of age, and J0885 has not been billed in the previous week by any provider.</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</si>
  <si>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billed units are greater than 40 and the patient's age is 17 years or greater and J0885 has not been billed in the previous seven days by any provider and any claim type (either paid or denied), then adjust units to equal the maximum allowed (40 units of J0885) per date of service with reason Adjusted Units Because They Exceeded The Amount Allowed.</t>
  </si>
  <si>
    <t>Drug Label, Procrit (epoetin alfa), February 2010; Clinical Pharmacology, April 2010; DrugDex, April 2010, LCD: AL/L30024/R-09/01/2010.</t>
  </si>
  <si>
    <t>Non-ESRD Use - Pediatric Initial Dose - Limit units to 40 when J0885 is billed with units greater than 40 and the diagnosis on the claim is for non-myeloid malignancy or personal history of antineoplastic chemotherapy, and the patient is between six months and 16 years of age and J0885 has not been billed in the previous two weeks by any provider.</t>
  </si>
  <si>
    <t>9949.14</t>
  </si>
  <si>
    <t>If J0885 (INJECTION, EPOETIN ALFA, (FOR NON-ESRD USE), 1000 UNITS) is billed and the diagnosis on the claim header is for non-myeloid malignancy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and the total number of units is greater than 40 and the patient's age is greater than 6 months old and 16 years or less and J0885 has not been billed in the previous 14 days by any provider and any claim type (either paid or denied), then adjust units to equal the maximum allowed (40 units of J0885) with reason Adjusted Units Because They Exceeded The Amount Allowed.</t>
  </si>
  <si>
    <t>Non-ESRD Use - Adult Maintenance Dose - Limit units to 35 when J0885 is billed with greater than 35 units and the diagnosis on the claim is for anemia associated to zidovudine treatment for HIV patients and the patient age is greater than 17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</si>
  <si>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35 and the patient's age is 17 years or greater and J0885 (INJECTION, EPOETIN ALFA, (FOR NON-ESRD USE), 1000 UNITS) has been billed in the previous 7 days by any provider and any claim type, then adjust units to equal the maximum allowed (35) per date of service with reason Adjusted Units Because They Exceeded The Amount Allowed.</t>
  </si>
  <si>
    <t>Non-ESRD Use - Pediatric Maintenance Dose - Limit units to 46 when J0885 is billed with greater than 46 units and the diagnosis on the claim is for anemia associated to zidovudine treatment for HIV patients, and the patient is between seven months and 16 years of age and J0885 has been billed in the previous week by any provider.</t>
  </si>
  <si>
    <t>If J0885 (INJECTION, EPOETIN ALFA, (FOR NON-ESRD USE), 1000 UNITS) is billed and the diagnosis on the claim header is for anemia associated to zidovudine treatment for HIV patients (ICD-9: 042, 079.53; ICD-10: B20, B97.35) and the billed units are greater than 46 and the patient's age is greater than 7 months and 16 years or less and J0885 (INJECTION, EPOETIN ALFA, (FOR NON-ESRD USE), 1000 UNITS) has been billed in the previous 7 days by any provider and any claim type, then adjust units to equal the maximum allowed (46) per date of service with reason Adjusted Units Because They Exceeded The Amount Allowed.</t>
  </si>
  <si>
    <t>Non-ESRD Use - Limit units to 69 when J0885 is billed with greater than 69 units and the diagnosis on the claim is to reduce the need for allogenic blood transfusions in anemic patients scheduled to undergo elective, noncardiac, nonvascular surgery.</t>
  </si>
  <si>
    <t>9941.6</t>
  </si>
  <si>
    <t>If J0885 (INJECTION, EPOETIN ALFA, (FOR NON-ESRD USE), 1000 UNITS) is billed and the diagnosis on the claim header is to reduce the need for allogenic blood transfusions in anemic patients scheduled to undergo elective, noncardiac, nonvascular surgery (ICD-9: V07.8, V72.81-V72.84; ICD-10: Z01.81-Z01.818, Z29.8, Z41.8) and the billed units are greater than 69, then adjust units to equal the maximum allowed (69) per date of service with reason Adjusted Units Because They Exceeded The Amount Allowed.</t>
  </si>
  <si>
    <t>Non-ESRD Use - Limit units to 60  when J0885 is billed with greater than 60 units per day and the diagnosis on the claim is myelodysplastic syndrome, the patient age is greater than 17 years of age.</t>
  </si>
  <si>
    <t>If J0885 (INJECTION, EPOETIN ALFA, (FOR NON-ESRD USE), 1000 UNITS) is billed and the diagnosis on the claim header is myelodysplastic syndrome (ICD-9 codes: 238.71-238.76; ICD-10 codes: D46.0-D46.22, D46.4, D46.9, D46.A-D46.C, D46.Z, D47.1, D47.3, D47.4) and the billed units are greater than 60 and the patient's age is 17 or greater, then adjust units to equal the maximum allowed (60) per date of service with reason Adjusted Units Because They Exceeded The Amount Allowed.</t>
  </si>
  <si>
    <t>NCCN, epoetin alfa, August 2009; Clinical Pharmacology, epoetin alfa, April 2010; Drug Label, Procrit (epoetin alfa), February 2110; DrugDex, epoetin alfa, April 2010.</t>
  </si>
  <si>
    <t>Non-ESRD Use - Limit J0885 to one unit when billed and the diagnosis on the claim is prematurity, and the patient is less than six months of age.</t>
  </si>
  <si>
    <t>If J0885 (INJECTION, EPOETIN ALFA, (FOR NON-ESRD USE), 1000 UNITS) is billed and the diagnosis on the claim header is prematurity (ICD-9: 765.0-765.27; ICD-10: P07.0-P07.26, P07.30-P07.37) and the billed units are greater than 1 and the patient's age is less than 6 months, then adjust units to equal the maximum allowed (1) per date of service with reason Adjusted Units Because They Exceeded The Amount Allowed</t>
  </si>
  <si>
    <t>Clinical Pharmacology, epoetin alfa, March 2008</t>
  </si>
  <si>
    <t>Non-ESRD Use - Pediatric Maintenance Dose-Limit units to 60 within a week when J0885 is billed and the diagnosis on the claim is for non-myeloid malignancy or a personal history of antineoplastic chemotherapy, and the combined units for all billings of J0885 on the same day or in the previous week by any provider are greater than 60 when the patient is between seven months and 16 years of age.</t>
  </si>
  <si>
    <t>If J0885 (INJECTION, EPOETIN ALFA, (FOR NON-ESRD USE), 1000 UNITS) is billed and the diagnosis on the claim header is for non-myeloid malignancy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and the total number of units is greater than 60 and the patient's age is greater than 7 months old and 16 years or less and J0885 has been billed in the previous 14 days by any provider and any claim type , then adjust units to equal the maximum allowed (60) per weekly basis with reason Adjusted Units Because They Exceeded The Amount Allowed.</t>
  </si>
  <si>
    <t>Drug Label, Procrit (epoetin alfa), February 2010; Clinical Pharmacology, April 2010; DrugDex April 2010, LCD: AL/L30024/R-09/01/2010</t>
  </si>
  <si>
    <t>ESRD Use - Limit Q4081 to not exceed three injections (unique dates of service) within a week by any provider.</t>
  </si>
  <si>
    <t>If J0886 (Deleted on 01/01/2016), Q4055 (Deleted on 01/01/2006; to report use J0886), or Q4081 (INJECTION, EPOETIN ALFA, 100 UNITS (FOR ESRD ON DIALYSIS)) is billed for more than 3 unique visits within a 6 day time period by any provider and any claim type, then deny additional visits with reason Same/Similar Service Performed Recently.</t>
  </si>
  <si>
    <t>Limit J0885 to three injections (unique dates of service) per week by any provider when the patient is 17 years of age or older and the diagnosis on the claim is not for anemic patients scheduled to undergo elective surgery (V07.8, V72.81-V72.84).</t>
  </si>
  <si>
    <t>9954.9</t>
  </si>
  <si>
    <t>If J0885 (INJECTION, EPOETIN ALFA, (FOR NON-ESRD USE), 1000 UNITS) is billed for more than 3 unique visits within a 6 day time period by any provider and any claim type and the patient's age is 17 years or greater and the diagnosis on the claim header is not anemic patients, scheduled to undergo elective, non-cardiac, nonvascular surgery (ICD-9 code: V07.8, V72.81-V72.84; ICD-10 code: Z01.81-Z01.818, Z29.8, Z41.8), then deny additional visits with reason Same/Similar Service Performed Recently.</t>
  </si>
  <si>
    <t>Non-ESRD Use - Pediatric Frequency - Limit J0885 to three injections (unique dates of service) per week by any provider when the patient is between six months and 17 years of age and the diagnosis on the claim is not non-myeloid malignancy, or a personal history of antineoplastic chemotherapy.</t>
  </si>
  <si>
    <t>9947.11</t>
  </si>
  <si>
    <t>If J0885 (INJECTION, EPOETIN ALFA, (FOR NON-ESRD USE), 1000 UNITS) is billed more than 3 unique visits within a 6 day time period by any provider and any claim type and the patient's age is greater than 6 months old but less than 17 years old and the diagnosis on the claim header is not a non-myeloid malignancy diagnosis (ICD-9 code: 140-204.92, 209.0-209.36, 209.7-209.79, 230-238.6, 238.8, 239-239.9, V10.0-V10.59, V10.7-V10.91, V58.11; ICD-10 code: C00-C43.9, C44-C75.9, C4A-C4A.9, C49.A-C49.A9, C76-C84.79, C7A-C7B.8, C84.9-C86.6, C84.A-C84.Z9, C88.2-C91.62, C91.9-C91.92, C91.A-C91.Z2, C96.0-C96.4, C96.9-D09.9, C96.A-C96.Z, D37-D44.9, D47.0, D47.Z9, D48.0-D48.7, D49-D49.9, Z51.11, Z85.0-Z85.59, Z85.7-Z85.9), or ICD-9 code V87.41 (PERSONAL HISTORY OF ANTINEOPLASTIC CHEMOTHERAPY) or ICD-10 code Z92.21 (Personal history of antineoplastic chemotherapy), then deny additional visits with reason Same/Similar Service Performed Recently.</t>
  </si>
  <si>
    <t>Non-ESRD Use - Limit J0885 to one injection a week by any provider when the diagnosis on the claim is for anemia in patients with non-myeloid malignancies, or a personal history of antineoplastic chemotherapy, and the patient is between six months and 16 years of age.</t>
  </si>
  <si>
    <t>If J0885 (INJECTION, EPOETIN ALFA, (FOR NON-ESRD USE), 1000 UNITS) is billed for more than once within a 6 day time period by any provider and any claim type and the diagnosis on the claim header is for anemia in patients with non-myeloid malignancies ((ICD-9 code: 140-204.92, 208.10, 209.0-209.36, 209.7-209.79, 230-234.9, 235-238.6, 238.8, 239-239.9, E930.7, E933.1, V10.0-V10.59, V10.7-V10.91, V58.11; ICD-10: C00-C43.9, C44-C75.9, C4A-C4A.9, C49.A-C49.A9, C76-C84.79, C7A-C7B.8, C84.9-C86.6, C84.A-C84.Z9, C88.2-C91.62, C91.9-C91.92, C91.A-C91.Z2, C95.10, C96.0-C96.4, C96.9-D09.9, C96.A-C96.Z, D37-D44.9, D47.0, D47.Z9, D48.0-D48.7, D49-D49.9, T45.1X5-T45.1X5S, Z51.11, Z85.0-Z85.59, Z85.7-Z85.9) or ICD-9: V87.41 (PERSONAL HISTORY OF ANTINEOPLASTIC CHEMOTHERAPY); ICD-10 code: Z92.21 (Personal history of antineoplastic chemotherapy)), and the patient's age is greater than 6 months old and 16 years or less , then deny additional visits with reason Same/Similar Service Performed Recently.</t>
  </si>
  <si>
    <t>Deny J0885 when billed and the patient is less than 17 years of age and the diagnosis is myelodysplastic syndrome.</t>
  </si>
  <si>
    <t>If J0885 (INJECTION, EPOETIN ALFA, (FOR NON-ESRD USE), 1000 UNITS) is billed and the patient's age is less than 17 years old and the diagnosis is myelodysplastic syndrome (ICD-9: 238.71-238.75; ICD-10: D46-D46.22, D46.4, D46.9, D46.A-D46.C, D47.3, D46.Z) or ICD-9 code 238.76 (MYELOFIBROSIS WITH MYELOID METAPLASIA) or ICD-10 code D47.1 (Chronic myeloproliferative disease), D47.4 (Osteomyelofibrosis), then deny additional visits with reason HCPCS Inappropriate for Age.</t>
  </si>
  <si>
    <t>Clinical Pharmacology, epoetin alfa, April 2010;  Drug Label February 2010;  DrugDex, April 2010</t>
  </si>
  <si>
    <t>Deny J0885 when billed and the patient is less than six months of age and the diagnosis is non-myeloid malignancy diagnosis or a personal history of antineoplastic chemotherapy.</t>
  </si>
  <si>
    <t>If J0885 (INJECTION, EPOETIN ALFA, (FOR NON-ESRD USE), 1000 UNITS) is billed and the patient's age is less than 6 months old and the diagnosis is non-myeloid malignancy diagnosis (ICD-9 code: 140-204.92, 208.10, 209.0-209.36, 209.7-209.79, 230-238.6, 238.8, 239-239.9, E930.7, E933.1, V10.0-V10.59, V10.7-V10.91, V58.11; ICD-10 code: C00-C43.9, C44-C75.9, C4A-C4A.9, C49.A-C49.A9, C76-C84.79, C7A-C7B.8, C84.9-C86.6, C84.A-C84.Z9, C88.2-C91.62, C91.9-C91.92, C91.A-C91.Z2, C95.10, C96.0-C96.4, C96.9-D09.9, C96.A-C96.Z, D37-D44.9, D47.0, D47.Z9, D48.0-D48.7, D49-D49.9, T45.1X5-T45.1X5S, Z51.11, Z85.0-Z85.59, Z85.7-Z85.9) or ICD-9 code V87.41 (PERSONAL HISTORY OF ANTINEOPLASTIC CHEMOTHERAPY) or ICD-10 code Z92.21 (Personal history of antineoplastic chemotherapy), then deny J0885 with reason HCPCS Inappropriate For Age.</t>
  </si>
  <si>
    <t>DrugDex, epoetin alfa, April 2010; Drug Label, February 2010; Clinical Pharmacology, April 2010, LCD: AL/L30024/R-09/01/2010</t>
  </si>
  <si>
    <t>Deny J0885 when billed and the patient is less than eight months of age and the diagnosis is HIV.</t>
  </si>
  <si>
    <t>If J0885 (INJECTION, EPOETIN ALFA, (FOR NON-ESRD USE), 1000 UNITS) is billed and the patient's age is less than 8 months old and the diagnosis is HIV (ICD-9: 042, 079.53; ICD-10: B20, B97.35), then deny additional visits with reason HCPCS Inappropriate for Age.</t>
  </si>
  <si>
    <t>Micromedex DrugDex, epoetin alfa, June 2008</t>
  </si>
  <si>
    <t>Deny 96365-96368 (IV infusion), 96373-96376, 96379 (Injection, intra-arterial, IV push, unlisted)  when billed with J0885 and the diagnosis is non-myeloid malignancy, prematurity, need for other specified prophylactic or treatment measure, personal history of antineoplastic chemotherapy, and no other drug has been billed for the same date of service by any provider.</t>
  </si>
  <si>
    <t>9980.44</t>
  </si>
  <si>
    <t>If a nonchemotherapy administration by other than subcutaneous technique code (90765-90768 (Deleted), 90773-90779 (Deleted), 96365-96368, 96373-96376, 96379) is billed with J0885 (INJECTION, EPOETIN ALFA, (FOR NON-ESRD USE), 1000 UNITS) and the diagnosis on the claim header is non-myeloid malignancy (ICD-9: 140-204.92, 209.0-209.36, 209.7-209.79, 230-238.6, 238.71-238.76, 238.8, 239-239.9, V10.0-V10.59, V10.7-V10.91, V58.11; ICD-10: C00-C43.9, C44-C75.9, C4A-C4A.9, C49.A-C49.A9, C76-C84.79, C7A-C7B.8, C84.9-C86.6, C84.A-C84.Z9, C88.2-C91.62, C91.9-C91.92, C91.A-C91.Z2, C96.0-C96.4, C96.9-D09.9, C96.A-C96.Z, D37-D44.9, D46-D46.22, D46.4, D46.9, D46.A-D46.C, D46.Z, D47.0-D47.1, D47.3-D47.4, D47.Z9, D48.0-D48.7, D49-D49.9, Z85.0-Z85.59, Z85.7-Z85.9), prematurity (ICD-9: 765.0-765.27; ICD-10: P07.0-P07.26, P07.30-P07.37), ICD-9: V07.8 (NEED FOR OTHER SPECIFIED PROPHYLACTIC OR TREATMENT MEASURE); ICD-10: Z41.8 (Encounter for other procedures for purposes other than remedying health state), preoperative examination (ICD-9: V72.81-V72.84; ICD-10: Z01.81-Z01.818, Z29.8)), or personal history of antineoplastic chemotherapy (ICD-9: V87.41; ICD-10: Z51.11, Z92.21) and no other nonchemotherapy drug administered by other than subcutaneous technique has been billed for the same date of service by any provider and any claim type (either paid or denied), then deny 90765-90768, 90773-90779, 96365-96368, 96373-96376, or 96379 with reason Procedure Inappropriately Coded.</t>
  </si>
  <si>
    <t>Drug Label, February 2010, Clinical Pharmacology, April 2010, DrugDex, April 2010</t>
  </si>
  <si>
    <t>Deny J0885 or Q4081 when billed and J0881, J0882, J0887, or J0888 (Darbepoetin alpha) has been billed for the same date of service or in the previous seven days by any provider.</t>
  </si>
  <si>
    <t>If J0885 (INJECTION, EPOETIN ALFA, (FOR NON-ESRD USE), 1000 UNITS), J0886 (Deleted on 01/01/2016), or Q4081 (INJECTION, EPOETIN ALFA, 100 UNITS (FOR ESRD ON DIALYSIS)) is billed and another other erythropoietin drug (J0881, J0882, J0887, J0888, Q9972 (Deleted on 01/01/2015; to report use J0887), Q9973 (Deleted on 01/01/2015; to report use J0888)) has been billed for the same date of service or in the previous 7 days by any provider and any claim type, then deny J0886, J0885, or Q4081 with reason Service Denied Because Of Potential Interaction With Another Drug Administered Recently.</t>
  </si>
  <si>
    <t>Clinical Pharmacology, epoetin alfa, April 2014</t>
  </si>
  <si>
    <t>Deny J0885 or Q4081 when billed and J1071, J1321, J3145, or S0189 (Testosterone) has been billed by any provider for the same date of service or in the previous two weeks.</t>
  </si>
  <si>
    <t>If J0885 (INJECTION, EPOETIN ALFA, (FOR NON-ESRD USE), 1000 UNITS), J0886 (Deleted on 01/01/2016), or Q4081 (INJECTION, EPOETIN ALFA, 100 UNITS (FOR ESRD ON DIALYSIS)) is billed and an androgenic drug ( C9023 (Deleted on 01/01/2015; to report use J3145), J0900 (Deleted on 01/01/2015), J1060 (Deleted on 01/01/2015), J1070 (Deleted on 01/01/2015), J1071, J1080 (Deleted on 01/01/2015), J3120 (Deleted on 01/01/2015), J3121, J3130 (Deleted on 01/01/2015), J3140 (Deleted on 01/01/2015), J3145, J3150 (Deleted on 01/01/2015), S0189) has been billed by any provider and any claim type for the same date of service or past 13 days, then deny J0885, J0886, or Q4081 with reason Service Denied Because Of Potential Interaction With Another Drug Administered Recently.</t>
  </si>
  <si>
    <t>Deny J0885 or Q4081 when billed and 82728 (Ferritin), 83540 (Iron), or 83550 (Iron binding capacity) has not been billed by any provider within the past three months.</t>
  </si>
  <si>
    <t>9952.7</t>
  </si>
  <si>
    <t>If J0885 (INJECTION, EPOETIN ALFA, (FOR NON-ESRD USE), 1000 UNITS), J0886 (Deleted on 01/01/2016), or Q4081 (INJECTION, EPOETIN ALFA, 100 UNITS (FOR ESRD ON DIALYSIS)) is billed and 82728 (Ferritin), 83540 (Iron), or 83550 (Iron binding capacity) has not been billed by any provider and by any claim type for the same date of service or within the past 83 days (either paid or denied), then deny J0886, J0885 or Q4081 with reason Service Denied Because The Related Or Qualifying Service Was Not Paid Or Identified.</t>
  </si>
  <si>
    <t>Deny J0885 or Q4081 when billed and 80050 (General health panel), 80055, 80081 (Obstetrical panel), 85025 (CBC, automated with WBC), 85027 (CBC, automated), 85013 (Hematocrit, spun), 85014 (Hematocrit), 85018 (Hemoglobin), G0306 (CBC, automated with WBC), or G0307 (CBC, automated) has not been billed by any provider within the past two weeks.</t>
  </si>
  <si>
    <t>9953.10</t>
  </si>
  <si>
    <t>If J0885 (INJECTION, EPOETIN ALFA, (FOR NON-ESRD USE), 1000 UNITS), J0886 (Deleted on 01/01/2016), or Q4081 (INJECTION, EPOETIN ALFA, 100 UNITS (FOR ESRD ON DIALYSIS)) is billed and 80050 (GENERAL HEALTH PANEL), 80055 (OBSTETRIC PANEL), 80081 (OBSTETRIC PANEL), 85013 (Blood count; spun microhematocrit), 85014 (Blood count; hematocrit (Hct)), 85018 (Blood count; hemoglobin (Hgb)), 85025 (Blood count; complete (CBC), automated (Hgb, Hct, RBC, WBC and platelet count) and automated differential WBC count), 85027 (Blood count; complete (CBC), automated (Hgb, Hct, RBC, WBC and platelet count)), G0306 (COMPLETE CBC, AUTOMATED (HGB, HCT, RBC, WBC, WITHOUT PLATELET COUNT) AND AUTOMATED WBC DIFFERENTIAL COUNT) or G0307 (COMPLETE (CBC), AUTOMATED (HGB, HCT, RBC, WBC; WITHOUT PLATELET COUNT)) have not been billed by any provider and any claim type for the same date of service or within the past 13 days (either paid or denied), then deny J0885, J0886, or Q4081 with reason Service Denied Because The Related Or Qualifying Service Was Not Paid Or Identified.</t>
  </si>
  <si>
    <t>Deny J0885 or Q4081 when billed and the diagnosis on the claim is chronic renal failure and 80047 (Basic metabolic panel), 80048 (Basic metabolic panel), 80050 (General health panel), 80053 (Comprehensive metabolic panel), 84520 (BUN), 84525 (BUN), 82565 (Creatinine, blood), 82570 (Creatine, other source), 82575 (Creatinine, clearance) or 82610 (Cystatin C) has not been billed by any provider within the past year.</t>
  </si>
  <si>
    <t>9944.10</t>
  </si>
  <si>
    <t>If J0885 (INJECTION, EPOETIN ALFA, (FOR NON-ESRD USE), 1000 UNITS), J0886 (Deleted on 01/01/2016) or Q4081 (INJECTION, EPOETIN ALFA, 100 UNITS (FOR ESRD ON DIALYSIS)) is billed and the diagnosis on the claim header is chronic renal failure (ICD-9 code: 581-581.9, 582-582.9, 583-583.9, 585-585.6, 585.9, 586, 587, 588-588.9, 589-589.9, V13.03, V45.1- V45.12, V56-V56.8; ICD-10 code: B52.0, E08.2-E08.29, E09.2-E09.29, E10.21, E11.21, E13.21, E85.0, M32.14-M32.15, M35.04, N02-N08, N11.9-N12, N14-N14.4, N15.0, N15.8-N16, N17.1-N17.2, N18-N19, N25-N25.9, N26.1, N26.9-N27.9, Z49-Z49.32, Z51.89, Z87.441, Z91.15, Z99.2) and 80047 (METABOLIC PANEL IONIZED CA), 80048 (METABOLIC PANEL TOTAL CA), 80050 (GENERAL HEALTH PANEL), 80053 (COMPREHEN METABOLIC PANEL), 84520 (Urea nitrogen; quantitative), 84525 (Urea nitrogen; semiquantitative (eg, reagent strip test)), 82565 (Creatinine; blood), 82570 (Creatinine; other source), 82575 (Creatinine; clearance), or 82610 (Cystatin C) has not been billed by any provider and any claim type for the same date of service or within the past 365 days (either paid or denied), then deny J0885, J0886, Q4081 with reason Service Denied Because The Related Or Qualifying Service Was Not Paid Or Identified.</t>
  </si>
  <si>
    <t>Non-ESRD Use - Limit units to 20 units when J0885 is billed and the diagnosis on the claim is osteomyelofibrosis.</t>
  </si>
  <si>
    <t>If J0885 (INJECTION, EPOETIN ALFA, (FOR NON-ESRD USE), 1000 UNITS) is billed by any provider with units greater than 20 and the diagnosis on the claim is ICD-9 code 238.76 (MYELOFIBROSIS WITH MYELOID METAPLASIA) or ICD-10 code D47.4 (Osteomyelofibrosis), then adjust units to not exceed the maximum allowed per date of service (20) with reason Adjusted Units Because They Exceeded The Amount Allowed.</t>
  </si>
  <si>
    <t>Clinical Pharmacology, epoetin alfa, April 2010;  Drug Label, Procrit (epoetin alfa), February 2010; DrugDex, epoetin alfa, April 2010</t>
  </si>
  <si>
    <t>Deny J9179 when billed and a diagnosis for an FDA approved indication or an off-labeled indication is not present on the claim.</t>
  </si>
  <si>
    <t>If J9179 (INJECTION, ERIBULIN MESYLATE, 0.1 MG) is billed and a diagnosis of breast cancer (ICD-9 codes: 174-174.9, 175-175.9, V10.3; ICD-10 codes: C50-C50.929, Z85.3), liposarcoma [soft tissue sarcoma] (ICD-10 codes: C45.1, C47-C47.9, C48-C48.8, C49-C49.9), or uterine sarcoma (ICD-10 codes: C53.0, C54-C54.9, C55, C78.0-C78.02, Z80.49) is not present on the claim header, then deny J9179 with reason The Diagnosis Codes On The Claim Do Not Support The Billed Procedure Code.</t>
  </si>
  <si>
    <t>Drug Label, Halaven (eribulin mesylate), January 2016; Clinical Pharmacology, eribulin, February 2016; Micromedex DrugDex, eribulin, February 2016; NCCN, eribulin, February 2016; Lexi-Drugs, eribulin mesylate, January 2016; AHFS-DI, eribulin mesylate, December 2015; LCD: A/BMAC/J5, J8/L35053/R-02-01-2016; BMAC/J11/L31702/R-01-01-2012; Carrier/IL,MI,MN,WI/L28576/R-02-01-2012; A/BMAC/J5/L28576/R-02-01-2012; A/BMAC/J4/L26746/R-01-01-2012; Carrier/AK,LA/A51352/R-01-01-2012; FI/AK/A51352 /R-01-01-2012</t>
  </si>
  <si>
    <t>Limit J9179 to 35 combined units per date of service by any provider.</t>
  </si>
  <si>
    <t>13145.5</t>
  </si>
  <si>
    <t>If J9179 (INJECTION, ERIBULIN MESYLATE, 0.1 MG) is billed with units greater than 35 by any provider and any claim type, then adjust units to not exceed the maximum allowed per date of service (35 units of J9179) with reason Adjusted Units Because They Exceeded The Amount Allowed. Exclude modifier JW</t>
  </si>
  <si>
    <t>Drug Label, Halaven (eribulin mesylate), January 2016; Clinical Pharmacology, eribulin, February 2016; Micromedex DrugDex, eribulin, February 2016; Lexi-Drugs, eribulin mesylate, January 2016 AHFS-DI, eribulin mesylate, December 2015; Medical Journal</t>
  </si>
  <si>
    <t>Deny J9179 when billed and the patient is less than 18 years of age.</t>
  </si>
  <si>
    <t>13147.2</t>
  </si>
  <si>
    <t>If J9179 (INJECTION, ERIBULIN MESYLATE, 0.1 MG) is billed and the patient's age is less than 18 years, then deny J9179 with reason HCPCS Inappropriate For Age.</t>
  </si>
  <si>
    <t>Drug Label, Halaven (eribulin mesylate), January 2016; Clinical Pharmacology, eribulin, February 2016; Micromedex DrugDex, eribulin, February 2016; Lexi-Drugs, eribulin mesylate, January 2016; AHFS-DI, eribulin mesylate, December 2015</t>
  </si>
  <si>
    <t>Deny J9179 when billed by any provider more than once per week.</t>
  </si>
  <si>
    <t>13149.3</t>
  </si>
  <si>
    <t>If J9179 (INJECTION, ERIBULIN MESYLATE, 0.1 MG) is billed for more than one unique visit every six days by any provider and any claim type, then deny additional visits with reason Exceeds Clinical Guidelines.</t>
  </si>
  <si>
    <t>Drug Label, Halaven (eribulin mesylate), January 2016; Clinical Pharmacology, eribulin, February 2016; Micromedex DrugDex, eribulin, February 2016; Lexi-Drugs, eribulin mesylate, January 2016; AHFS-DI, eribulin mesylate, December 2015; Medical Journal</t>
  </si>
  <si>
    <t xml:space="preserve">Deny J9179 when billed by any provider more than twice within a three week period. _x000D_
</t>
  </si>
  <si>
    <t>13151.3</t>
  </si>
  <si>
    <t>If J9179 (INJECTION, ERIBULIN MESYLATE, 0.1 MG) is billed for more than two unique visits every 20 days by any provider and any claim type, then deny additional visits with reason Exceeds Clinical Guidelines.</t>
  </si>
  <si>
    <t>Deny J9179 when billed with modifier JW and the units equal or exceed 10.</t>
  </si>
  <si>
    <t>13155.2</t>
  </si>
  <si>
    <t>If J9179 (INJECTION, ERIBULIN MESYLATE, 0.1 MG) is billed with modifier JW (Drug amount discarded/not administered to any patient) and the units equal or exceed 10, then deny J9179-JW with reason Procedure Inappropriately Coded.</t>
  </si>
  <si>
    <t>Drug Label, Halaven (eribulin mesylate), January 2016</t>
  </si>
  <si>
    <t>Deny 96401-96406, 96413-96450, 96542, 96549 (Chemotherapy administration by other than intravenous push technique code), when billed with J9179 and no other drug administered via chemotherapy administration is billed for the same date of service by any provider.</t>
  </si>
  <si>
    <t>13165.21</t>
  </si>
  <si>
    <t>If a chemotherapy administration other than intravenous push technique code (96401-96406, 96413-96450, 96542, 96549, G0498) is billed with J9179 (INJECTION, ERIBULIN MESYLATE, 0.1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</si>
  <si>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J1438 when billed and the patient is less than two years of age and the diagnosis on the claim is juvenile chronic polyarthritis.</t>
  </si>
  <si>
    <t>If J1438 (INJECTION, ETANERCEPT, 25 MG (CODE MAY BE USED FOR MEDICARE WHEN DRUG ADMINISTERED UNDER THE DIRECT SUPERVISION OF A PHYSICIAN, NOT FOR USE WHEN DRUG IS SELF ADMINISTERED)) is billed and the patient's age is less than two (2) years and the diagnosis on the claim header is juvenile chronic polyarthritis (ICD-9: 714.30, 714.31; ICD-10: M08.0-M08.09, M08.2-M08.3, M08.8-M08.99), then deny J1438 with reason HCPCS Inappropriate For Age.</t>
  </si>
  <si>
    <t>Drug Label, Enbrel (etanercept), December 2012; Clinical Pharmacology, etanercept, September 2011; Micromedex DrugDex, etanercept, May 2013</t>
  </si>
  <si>
    <t>Deny J1438 when billed without an FDA approved indication or an approved off-labeled indication.</t>
  </si>
  <si>
    <t>If J1438 (INJECTION, ETANERCEPT, 25 MG (CODE MAY BE USED FOR MEDICARE WHEN DRUG ADMINISTERED UNDER THE DIRECT SUPERVISION OF A PHYSICIAN, NOT FOR USE WHEN DRUG IS SELF ADMINISTERED)) is billed and a diagnosis of acute graft-versus-host disease after bone marrow transplant (ICD-9: 279.51, 996.85; ICD-10: D89.810, T86.01), ankylosing spondylitis or juvenile spondyloarthropathy (ICD-9: 720.0; ICD-10: M08.1, M45-M45.9), bone pain from metastasis (ICD-9: 198.5, 338.3; ICD-10: C79.5-C79.52, G89.3), cicatricial pemphigoid (ICD-9: 694.6-694.61; ICD-10: L12.1), hemophagocytic lymphohistiocytosis [reactive] (ICD-9: 288.4; ICD-10: D76--D76.2), hidradenitis suppurativa (ICD-9: 705.83; ICD-10: L73.2), juvenile chronic polyarthritis (ICD-9: 714.30, 714.31; ICD-10: M08.0-M08.3, M08.8-M08.99), Langerhans cell histiocytosis (ICD-9: 202.5-202.58; ICD-10: C96.0), plaque psoriasis (ICD-9: 696.1; ICD-10: L40-L40.9), psoriatic arthritis (ICD-9: 696.0; ICD-10: L12.1, L40.5-L40.59), rheumatoid arthritis (ICD-9: 714.0-714.2, 714.81; ICD-10: M05-M06.9), or sarcoidosis (ICD-9: 135; ICD-10: D86-D86.9) is not present on the claim header, then deny J1438 with reason the Diagnosis Codes On The Claim Do Not Support The Billed Procedure Code.</t>
  </si>
  <si>
    <t>Limit J1438 to two combined units when billed within a week by any provider and the diagnosis is acute graft-versus-host disease after bone marrow transplant, ankylosing spondylitis and juvenile spondyloarthropathy, cicatricial pemphigoid, hemophagocytic lymphohistiocytosis [reactive], juvenile chronic polyarthritis, Langerhans cell histiocytosis, rheumatoid arthritis, or sarcoidosis.</t>
  </si>
  <si>
    <t>If J1438 (INJECTION, ETANERCEPT, 25 MG (CODE MAY BE USED FOR MEDICARE WHEN DRUG ADMINISTERED UNDER THE DIRECT SUPERVISION OF A PHYSICIAN, NOT FOR USE WHEN DRUG IS SELF ADMINISTERED)) is billed with units greater than two (2) during a six-day period by any provider and any claim type and the diagnosis on the claim header is acute graft-versus-host disease after bone marrow transplant (ICD-9: 279.51, 996.85; ICD-10: D89.810, T86.01), ankylosing spondylitis and juvenile spondyloarthropathy (ICD-9: 720.0; ICD-10: M08.1, M45-M45.9), cicatricial pemphigoid (ICD-9: 694.6-694.61; ICD-10: L12.1), hemophagocytic lymphohistiocytosis [reactive] (ICD-9: 288.4; ICD-10: D76.1-D76.2), Juvenile chronic polyarthritis (ICD-9: 714.30, 714.31; ICD-10: M08.0-M08.09, M08.2-M08.3, M08.8-M08.99), Langerhans cell histiocytosis (ICD-9: 202.5-202.58; ICD-10: C96.0), rheumatoid arthritis (ICD-9: 714.0-714.2, 714.81; ICD-10: M05-M05.9, M06.0-M06.39, M06.8-M06.9), or sarcoidosis (ICD-9: 135; ICD-10: D86-D86.9), then adjust units to not exceed the maximum allowed per six-day period (2) with reason Adjusted Units Because They Exceeded The Amount Allowed.</t>
  </si>
  <si>
    <t>Deny J1438 when billed and the patient is less than 18 years of age and the diagnosis is not acute graft-versus host disease after bone marrow transplant, hemophagocytic lymphohistiocytosis, hidradenitis suppurative, juvenile chronic polyarthritis, juvenile spondyloarthropathy, Langerhans cell histiocytosis, or plaque psoriasis.</t>
  </si>
  <si>
    <t>If J1438 (INJECTION, ETANERCEPT, 25 MG (CODE MAY BE USED FOR MEDICARE WHEN DRUG ADMINISTERED UNDER THE DIRECT SUPERVISION OF A PHYSICIAN, NOT FOR USE WHEN DRUG IS SELF ADMINISTERED)) is billed and the patient's age is less than 18 years and the diagnosis on the claim header is not acute graft-versus host disease after bone marrow transplant (ICD-9: 279.51, 996.85; ICD-10: D89.810, T86.01), hemophagocytic lymphohistiocytosis (ICD-9: 288.4; ICD-10: D76.1-D76.2), hidradenitis suppurative (ICD-9: 705.83; ICD-10: L73.2), juvenile chronic polyarthritis (ICD-9: 714.30, 714.31; ICD-10: M08.0-M08.3, M08.8-M08.99), juvenile spondyloarthropathy (ICD-9: 720.0; ICD-10: M45-M45.9), Langerhans cell histiocytosis (ICD-9: 202.5-202.58; ICD-10: C96.0), or plaque psoriasis (ICD-9: 696.1; ICD-10: L40.0-L40.4, L40.8-L40.9), then deny J1438 with reason HCPCS Inappropriate For Age.</t>
  </si>
  <si>
    <t>Limit J1438 to four combined units within a one week period by any provider.</t>
  </si>
  <si>
    <t>If J1438 (INJECTION, ETANERCEPT, 25 MG (CODE MAY BE USED FOR MEDICARE WHEN DRUG ADMINISTERED UNDER THE DIRECT SUPERVISION OF A PHYSICIAN, NOT FOR USE WHEN DRUG IS SELF ADMINISTERED)) is billed with units greater than four (4) during a six-day period by any provider and any claim type, then adjust units to not exceed the maximum allowed per six-day period (4) with reason Adjusted Units Because They Exceeded The Amount Allowed.</t>
  </si>
  <si>
    <t>Deny J1438 when billed and the patient is less than four years of age and the diagnosis on the claim is plaque psoriasis.</t>
  </si>
  <si>
    <t>If J1438 (INJECTION, ETANERCEPT, 25 MG (CODE MAY BE USED FOR MEDICARE WHEN DRUG ADMINISTERED UNDER THE DIRECT SUPERVISION OF A PHYSICIAN, NOT FOR USE WHEN DRUG IS SELF ADMINISTERED)) is billed and the patient's age is less than four (4) years and the diagnosis on the claim is plaque psoriasis (ICD-9 code: 696.1; ICD-10 code: L40.0), then deny J1438 with reason HCPCS Inappropriate For Age.</t>
  </si>
  <si>
    <t>Clinical Pharmacology, etanercept, September 2011; Micromedex DrugDex, etanercept, May 2013</t>
  </si>
  <si>
    <t>Deny J1438 when billed and the patient is less than 16 years of age and the diagnosis on the claim is hidradenitis suppurativa.</t>
  </si>
  <si>
    <t>If J1438 (INJECTION, ETANERCEPT, 25 MG (CODE MAY BE USED FOR MEDICARE WHEN DRUG ADMINISTERED UNDER THE DIRECT SUPERVISION OF A PHYSICIAN, NOT FOR USE WHEN DRUG IS SELF ADMINISTERED)) is billed and the patient's age is less than 16 years and the diagnosis on the claim is hidradenitis suppurativa (ICD-9: 705.83; ICD-10: L73.2), then deny J1438 with reason HCPCS Inappropriate For Age.</t>
  </si>
  <si>
    <t>Micromedex DrugDex, etanercept, May 2013</t>
  </si>
  <si>
    <t>Deny J1438 when billed with a diagnosis of acute-graft-versus-host disease and a diagnosis of complications of transplanted bone marrow is not also present.</t>
  </si>
  <si>
    <t>If J1438 (INJECTION, ETANERCEPT, 25 MG (CODE MAY BE USED FOR MEDICARE WHEN DRUG ADMINISTERED UNDER THE DIRECT SUPERVISION OF A PHYSICIAN, NOT FOR USE WHEN DRUG IS SELF ADMINISTERED)) is billed with a diagnosis of acute graft-versus-host disease (ICD-9 code: 279.51; ICD-10 code: D89.810) and a diagnosis of complications of transplanted bone marrow (ICD-9 code: 996.85; ICD-10 code: T86.01) is not also present on the claim, then deny with reason The Diagnosis Codes On The Claim Do Not Support The Billed Procedure Code.</t>
  </si>
  <si>
    <t>ICD-9 Manual, ICD-10 Manual</t>
  </si>
  <si>
    <t xml:space="preserve">ESRD Use - Deny Q0139 when billed with a diagnosis of end stage renal disease (ESRD) and a diagnosis of iron deficiency anemia or anemia of chronic kidney disease is not also present._x000D_
</t>
  </si>
  <si>
    <t>If Q0139 (INJECTION, FERUMOXYTOL, FOR TREATMENT OF IRON DEFICIENCY ANEMIA, 1 MG (FOR ESRD ON DIALYSIS)) is billed with a diagnosis of end stage renal disease (ICD-9: 585.6; ICD-10: N18.6) and a diagnosis of iron deficiency anemia (ICD-9: 280.0, 280.1, 280.8, 280.9; ICD-10: D50-D50.9) or anemia of chronic disease (ICD-9: 285.21; ICD-10: D63.1) is not also present on the claim, then deny Q1039 with reason Secondary Diagnosis Missing Or Invalid.</t>
  </si>
  <si>
    <t>LCD: A/BMAC/J15/L31836 (A50747)/R-01-01-2012</t>
  </si>
  <si>
    <t>ESRD Use - Deny Q0139 when billed without a diagnosis of end stage renal disease.</t>
  </si>
  <si>
    <t>If Q0139 (INJECTION, FERUMOXYTOL, FOR TREATMENT OF IRON DEFICIENCY ANEMIA, 1 MG (FOR ESRD ON DIALYSIS)) is billed and a diagnosis of end stage renal disease (ICD-9 code: 585.6; ICD-10 code: N18.6) is not present on the claim header, then deny Q0139 with reason The Diagnosis Codes On The Claim Do Not Support The Billed Procedure Code.</t>
  </si>
  <si>
    <t>Non ESRD Use - Deny Q0138 when billed and the diagnosis on the claim is chronic kidney disease and a diagnosis of iron deficiency anemia or anemia of chronic kidney disease is not also present on the claim.</t>
  </si>
  <si>
    <t>If Q0138 (INJECTION, FERUMOXYTOL, FOR TREATMENT OF IRON DEFICIENCY ANEMIA, 1 MG (NON-ESRD USE)) is billed with a diagnosis of chronic kidney disease (ICD-9: 585.3-585.5; ICD-10: N18.3-N18.5) and a diagnosis of iron deficiency anemia (ICD-9: 280.0, 280.1, 280.8, 280.9; ICD-10: D50-D50.9) or anemia of chronic disease (ICD-9: 285.21; ICD-10: D63.1) is not also present on the claim, then deny Q0138 with reason Secondary Diagnosis Missing Or Invalid.</t>
  </si>
  <si>
    <t xml:space="preserve">Non ESRD Use - Deny Q0138 when billed and the diagnosis on the claim is encounter for antineoplastic chemotherapy and immunotherapy, or convalescence and palliative care following chemotherapy and a diagnosis of anemia in neoplastic disease is not also present on the claim._x000D_
</t>
  </si>
  <si>
    <t>If Q0138 (INJECTION, FERUMOXYTOL, FOR TREATMENT OF IRON DEFICIENCY ANEMIA, 1 MG (NON-ESRD USE))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Q0138 with reason Secondary Diagnosis Missing Or Invalid.</t>
  </si>
  <si>
    <t>Non ESRD Use - Deny Q0138 when billed and the diagnosis on the claim is non-myeloid malignancy and a diagnosis of antineoplastic chemotherapy induced anemia is not also present on the claim.</t>
  </si>
  <si>
    <t>If Q0138 (INJECTION, FERUMOXYTOL, FOR TREATMENT OF IRON DEFICIENCY ANEMIA, 1 MG (NON-ESRD USE))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then deny Q0138 with reason Secondary Diagnosis Missing Or Invalid. Exception: ICD-9 diagnosis codes 285.21, 285.22 or ICD-10 codes D63.0, D63.1 are on the claim</t>
  </si>
  <si>
    <t>LCD: A/BMAC/J15/L34093 (A52427)/R-01-01-2016</t>
  </si>
  <si>
    <t>Non ESRD Use - Deny Q0138 when billed and the diagnosis on the claim is intolerance to oral iron supplementation, iron deficiency anemia of pregnancy, or malabsorption disorders and a diagnosis of iron deficiency anemia is not also present on the claim.</t>
  </si>
  <si>
    <t>If Q0138 (INJECTION, FERUMOXYTOL, FOR TREATMENT OF IRON DEFICIENCY ANEMIA, 1 MG (NON-ESRD USE)) is billed with a diagnosis of intolerance to oral iron supplementation (ICD-9: 995.29; ICD-10: T45.4X5-T45.4X5S), iron deficiency anemia of pregnancy (ICD-9 code: 648.23; ICD-10 codes: O99.01-O99.013), or malabsorption disorders (ICD-9: 579.3, 579.9, V12.79; ICD-10: K90.4-K90.49, K90.9, K91.2, Z87.19) and a diagnosis of iron deficiency anemia (ICD-9: 280.0, 280.8, 280.9; ICD-10: D50-D50.9) is not also present on the claim, then deny Q0138 with reason Secondary Diagnosis Missing Or Invalid.</t>
  </si>
  <si>
    <t xml:space="preserve">Deny intravenous infusion (96366, 96369-96373) when billed with Q0138 or Q0139 and no other drug administered with non-chemotherapy administration services has been billed for the same date of service by any provider._x000D_
_x000D_
</t>
  </si>
  <si>
    <t>13039.22</t>
  </si>
  <si>
    <t>If a nonchemotherapy drug administration by other than intravenous push or intravenous infusion up to one hour technique code (96366, 96369-96373) is billed with Q0138 (INJECTION, FERUMOXYTOL, FOR TREATMENT OF IRON DEFICIENCY ANEMIA, 1 MG (NON-ESRD USE)) or Q0139 (INJECTION, FERUMOXYTOL, FOR TREATMENT OF IRON DEFICIENCY ANEMIA, 1 MG (FOR ESRD ON DIALYSIS))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</si>
  <si>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Drug Label, Feraheme (ferumoxytol), December 2013</t>
  </si>
  <si>
    <t xml:space="preserve">Limit Q0138 or Q0139 to 510 combined units per date of service by any provider._x000D_
</t>
  </si>
  <si>
    <t>If Q0138 (INJECTION, FERUMOXYTOL, FOR TREATMENT OF IRON DEFICIENCY ANEMIA, 1 MG (NON-ESRD USE)) or Q0139 (INJECTION, FERUMOXYTOL, FOR TREATMENT OF IRON DEFICIENCY ANEMIA, 1 MG (FOR ESRD ON DIALYSIS)) is billed with units greater than 510 by any provider and any claim type, then adjust units to not exceed the maximum allowed per date of service (510 units of Q0138 or Q0139) with reason Adjusted Units Because They Exceeded The Amount Allowed.</t>
  </si>
  <si>
    <t>Drug Label, Feraheme (ferumoxytol), December 2013; Clinical Pharmacology, ferumoxytol, January 2010; Micromedex DrugDex, ferumoxytol, August 2014; AHFS-DI, ferumoxytol, January 2014</t>
  </si>
  <si>
    <t>Deny Q0138 or Q0139 when billed and the patient is less than 18 years of age.</t>
  </si>
  <si>
    <t>If Q0138 (INJECTION, FERUMOXYTOL, FOR TREATMENT OF IRON DEFICIENCY ANEMIA, 1 MG (NON-ESRD USE)) or Q0139 (INJECTION, FERUMOXYTOL, FOR TREATMENT OF IRON DEFICIENCY ANEMIA, 1 MG (FOR ESRD ON DIALYSIS)) is billed and the patient's age is less than 18 years, then deny Q0138 or Q0139 with reason HCPCS Inappropriate For Age</t>
  </si>
  <si>
    <t>Non ESRD Use - Deny Q0138 when billed without a diagnosis of cancer-induced anemia, chemotherapy-induced anemia, chronic kidney disease, intolerance to oral iron supplementation, iron deficiency anemia, iron deficiency anemia of pregnancy, or malabsorption disorders.</t>
  </si>
  <si>
    <t>If Q0138 (INJECTION, FERUMOXYTOL, FOR TREATMENT OF IRON DEFICIENCY ANEMIA, 1 MG (NON-ESRD USE)) is billed and a diagnosis of cancer-induced anemia, chemotherapy-induced anemia, iron deficiency anemia in patients with chronic kidney disease, intolerance to oral iron supplementation, iron deficiency anemia of pregnancy, magnetic resonance imaging, or malabsorption disorders is not present on the claim header, then deny Q0138 with reason The Diagnosis Codes On The Claim Do Not Support The Billed Procedure Code.</t>
  </si>
  <si>
    <t>Drug Label, Feraheme (ferumoxytol), December 2013; Clinical Pharmacology, ferumoxytol, January 2010; Micromedex DrugDex, ferumoxytol, August 2014; AHFS-DI, ferumoxytol, January 2014; LCD: A/BMAC/J15/L31836 (A50747)/R-01-01-2012</t>
  </si>
  <si>
    <t>Deny Q0138 or Q0139 when billed with modifier JW (Drug amount discarded/not administered to any patient) and the units equal or exceed 510.</t>
  </si>
  <si>
    <t>If Q0138 (INJECTION, FERUMOXYTOL, FOR TREATMENT OF IRON DEFICIENCY ANEMIA, 1 MG (NON-ESRD USE)) or Q0139 (INJECTION, FERUMOXYTOL, FOR TREATMENT OF IRON DEFICIENCY ANEMIA, 1 MG (FOR ESRD ON DIALYSIS)) is billed with modifier JW (Drug amount discarded/not administered to any patient) and the units equal or exceed 510, then deny Q0138-JW or Q0139-JW with reason Procedure Inappropriately Coded.</t>
  </si>
  <si>
    <t>Deny J1442 or Q5101 when billed and an FDA approved indication or an approved off-labeled indication is not present on the claim.</t>
  </si>
  <si>
    <t>If J1440 (Deleted on 01/01/2014), J1441 (Deleted on 01/01/2014), J1442 (INJECTION, FILGRASTIM (G-CSF), EXCLUDES BIOSIMILARS, 1 MICROGRAM), or Q5101 (INJECTION, FILGRASTIM (G-CSF), BIOSIMILAR, 1 MICROGRAM) is billed and a diagnosis of acute exposure to myelosuppressive doses of radiation, agranulocytosis, aplastic anemia, chronic congenital neutropenia,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mobilization of hematopoietic progenitor cells, mucositis following chemotherapy, myelodysplastic syndrome, neutropenia, neutropenia related to renal transplantation, nonmyeloid malignancy patients undergoing myeloablative chemotherapy followed by bone marrow transplantation, pneumococcal meningitis, or reduction of incidence of neonatal sepsis related to pre-eclampsia is not present on the claim header, then deny J1440, J1441, J1442, or Q5101 with reason The Diagnosis Codes On The Claim Do Not Support The Billed Procedure Code.</t>
  </si>
  <si>
    <t>Drug Label, Neupogen (filgrastim), July 2015; Drug Label, Zarxio (filgrastim-sndz), March 2016; Clinical Pharmacology, filgrastim, April 2015; Micromedex DrugDex, filgrastim, April 2016; NCCN, filgrastim, May 2016; Lexi-Drugs, filgrastim, April 2016; AHFS-DI, filgrastim, March 2016; LCD: A/BMAC/J-K,J6/L33394 (A52408)/R-01-01-2016; A/BMAC/J-J/L34254/R-01-01-2016; A/BMAC/J-N/L34002/R-01-01-2016; A/BMAC/J5,J8/L34699/R-03-01-2016; A/BMAC/J5/L30306/R-08-01-2015; A/BMAC/J8/L30306/R-08-01-2015; AMAC/J-M/L31574/R-08-27-2015; A/BMAC/J-K/L25820 (A48208)/R-09-01-2014; A/BMAC/J6/L28520 (A48208)/R-09-01-2014; A/BMAC/J-J/L30026/R-01-01-2014; A/BMAC/J-N/L29431/R-01-01-2014; A/BMAC/J-N/L29180/R-01-01-2014; A/BMAC/J-N/L28845/R-01-01-2014; A/BMAC/J-N/L28878/R-01-01-2014BMAC/J-M/L31799/R-08-27-2015; A/BMAC/J8/L34699/R-10-01-2015; A/BMAC/J-M/L33453/R-10-01-2015</t>
  </si>
  <si>
    <t>Deny J1442 or Q5101 when billed with a neoplasm diagnosis and a claim for either a chemotherapy administration (96401-96450, 96542, 96549) or a chemotherapy drug has not been billed in the previous two weeks by any provider.</t>
  </si>
  <si>
    <t>10008.43</t>
  </si>
  <si>
    <t>If J1440 (Deleted on 01/01/2014), J1441 (Deleted on 01/01/2014), J1442 (INJECTION, FILGRASTIM (G-CSF), EXCLUDES BIOSIMILARS, 1 MICROGRAM), or Q5101 (INJECTION, FILGRASTIM (G-CSF), BIOSIMILAR, 1 MICROGRAM) is billed and a neoplasm diagnosis is on the claim header and a code for chemotherapy administration (96401-96450, 96542, 96549, G0498) or a chemotherapy drug has not been billed in the previous 15 days by any provider and any claim type (either paid or denied), then deny J1440, J1441, J1442, or Q5101 with reason Service Denied Because The Related Or Qualifying Service Was Not Paid Or Identified. Exception: Diagnosis of peripheral stem cell transplant (ICD-9 code: V42.82; ICD-10 code: Z94.84) is present on the claim. Malignancy diagnosis codes: ICD-9 codes: 140-208.92, 209.0-209.36, 209.7-209.79; ICD-10 codes: C00-C43.9, C4A-C4A.9, C44-C49.9, C49.A-C49.A9, C50-C75.9, C7A-C7A.8, C7B-C7B.8, C76-C79.9, C80-C83.99, C84.0-C84.79, C84.A-C84.A9, C84.Z-C84.Z9, C84.9-C84.99, C85-C86.6, C88.2-C88.9, C90-C90.32, C96.0-C96.4, C96.A, C96.Z, C96.9</t>
  </si>
  <si>
    <t>Drug Label, Neupogen (filgrastim), July 2015; Drug Label, Zarxio (filgrastim-sndz), March 2016</t>
  </si>
  <si>
    <t>Deny J1442 or Q5101 when billed with a bone marrow transplant diagnosis and a claim for a bone marrow transplant (38204-38242) has not been billed in the previous three weeks by any provider.</t>
  </si>
  <si>
    <t>If J1440 (Deleted on 01/01/2014), J1441 (Deleted on 01/01/2014), J1442 (INJECTION, FILGRASTIM (G-CSF), EXCLUDES BIOSIMILARS, 1 MICROGRAM), or Q5101 (INJECTION, FILGRASTIM (G-CSF), BIOSIMILAR, 1 MICROGRAM) is billed and a bone marrow transplant diagnosis (ICD-9:V42.81; ICD-10: Z48.290, Z94.81) is on the claim header and a code for a bone marrow transplant (38240, 38241, 38243) has not been billed in the previous 22 days by any provider and any claim type, then deny J1440, J1441, J1442, or Q5101 with reason The Diagnosis Codes On The Claim Do Not Support The Billed Procedure Code.</t>
  </si>
  <si>
    <t>Drug Label, Neupogen (filgrastim), July 2015; Drug Label, Zarxio (filgrastim-sndz), March 2016; Medical Journal</t>
  </si>
  <si>
    <t>Deny J1442 or Q5101 when billed by any provider more than three times per week and the diagnosis is human immunodeficiency virus (HIV).</t>
  </si>
  <si>
    <t>If J1440 (Deleted on 01/01/2014), J1441 (Deleted on 01/01/2014), J1442 (INJECTION, FILGRASTIM (G-CSF), EXCLUDES BIOSIMILARS, 1 MICROGRAM), or Q5101 (INJECTION, FILGRASTIM (G-CSF), BIOSIMILAR, 1 MICROGRAM) is billed for more than three unique visits every six days by any provider and any claim type, and the diagnosis on the claim header is human immunodeficiency virus [HIV] disease (ICD-9 code: 042; ICD-10 code: B20), then deny additional visits with reason Exceeds Clinical Guidelines.</t>
  </si>
  <si>
    <t>Clinical Pharmacology, filgrastim, April 2015; Micromedex DrugDex, filgrastim, April 2016</t>
  </si>
  <si>
    <t>Deny J1442 or Q5101 when billed by any provider on the same date of service as a cytotoxic chemotherapy drug.</t>
  </si>
  <si>
    <t>If J1440 (Deleted on 01/01/2014), J1441 (Deleted on 01/01/2014), J1442 (INJECTION, FILGRASTIM (G-CSF), EXCLUDES BIOSIMILARS, 1 MICROGRAM), or Q5101 (INJECTION, FILGRASTIM (G-CSF), BIOSIMILAR, 1 MICROGRAM) is billed by any provider and any claim type on the same date of service as a cytotoxic chemotherapy drug, then deny J1440, J1441, J1442, or Q5101 with reason Service Denied Because Of Potential Interaction With Another Drug Administered Recently.</t>
  </si>
  <si>
    <t>Deny J1442 or Q5101 when billed with a chemotherapy administration code (96401-96450, 96542) and a CBC or WBC with differential (80050, 80055, 80081, 85004-85009, 85025-85032, 85048, 85060, G0306, G0307) has not been billed by any provider within the past week.</t>
  </si>
  <si>
    <t>9999.10</t>
  </si>
  <si>
    <t>If J1440 (Deleted on 01/01/2014), J1441 (Deleted on 01/01/2014), J1442 (INJECTION, FILGRASTIM (G-CSF), EXCLUDES BIOSIMILARS, 1 MICROGRAM), or Q5101 (INJECTION, FILGRASTIM (G-CSF), BIOSIMILAR,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J1440, J1441, J1442, or Q5101 with reason Service Denied Because The Related Or Qualifying Service Was Not Paid Or Identified.</t>
  </si>
  <si>
    <t>Deny J1442 or Q5101 when billed and the diagnosis on the claim is pre-eclampsia, human immunodeficiency virus [HIV] disease, or fever presenting with conditions classified elsewhere, and a diagnosis for neutropenia is not also present on the claim.</t>
  </si>
  <si>
    <t>If J1440 (Deleted on 01/01/2014), J1441 (Deleted on 01/01/2014), J1442 (INJECTION, FILGRASTIM (G-CSF), EXCLUDES BIOSIMILARS, 1 MICROGRAM), or Q5101 (INJECTION, FILGRASTIM (G-CSF), BIOSIMILAR, 1 MICROGRAM) is billed with a diagnosis of pre-eclampsia (ICD-9 codes: 642.4-642.54; ICD-10 codes: O14-O14.95), human immunodeficiency virus [HIV] disease (ICD-9 code: 042; ICD-10 code: B20), or fever presenting with conditions classified elsewhere (ICD-9 code: 780.61; ICD-10 code: R50.81) and a diagnosis of neutropenia (ICD-9 codes: 288.00, 288.04, 288.5-288.59; ICD-10 codes: D70.3, D70.9, D72.81-D72.819) is not also present on the claim header, then deny J1440, J1441, J1442, or Q5101 with reason The Diagnosis Codes On The Claim Do Not Support The Billed Procedure Code.</t>
  </si>
  <si>
    <t>LCD: A/BMAC/J-K,J6/L33394 (A52408)/R-01-01-2016; A/BMAC/J-K/L25820 (A48208))/R-09-01-2014; A/BMAC/J6/L28520 (A48208)/R-09-01-2014</t>
  </si>
  <si>
    <t>Limit J1442 or Q5101 to 2727 combined units per date of service by any provider.</t>
  </si>
  <si>
    <t>If J1442 (INJECTION, FILGRASTIM (G-CSF), EXCLUDES BIOSIMILARS, 1 MICROGRAM) or Q5101 (INJECTION, FILGRASTIM (G-CSF), BIOSIMILAR, 1 MICROGRAM) is billed with units greater than 2727 by any provider and any claim type, then adjust units to not exceed the maximum allowed per date of service (2727 units of J1442 or Q5101) with reason Adjusted Units Because They Exceeded The Amount Allowed. Exclude modifier JW</t>
  </si>
  <si>
    <t>Drug Label, Neupogen (filgrastim), July 2015; Drug Label, Zarxio (filgrastim-sndz), March 2016; Clinical Pharmacology, filgrastim, April 2015; Micromedex DrugDex, filgrastim, April 2016; Lexi-Drugs, filgrastim, April 2016; AHFS-DI, filgrastim, March 2016</t>
  </si>
  <si>
    <t>Limit J1442 or Q5101 to 1364 units when billed and the diagnosis is congenital neutropenia or Felty's syndrome.</t>
  </si>
  <si>
    <t>14159.8</t>
  </si>
  <si>
    <t>If J1442 (INJECTION, FILGRASTIM (G-CSF), EXCLUDES BIOSIMILARS, 1 MICROGRAM) or Q5101 (INJECTION, FILGRASTIM (G-CSF), BIOSIMILAR, 1 MICROGRAM) is billed with units greater than 1364 by any provider and any claim type and a diagnosis of chronic congenital neutropenia (ICD-9 code 288.01; ICD-10 code: D70.0) is present on the claim header, then adjust units to not exceed the maximum allowed per date of service (1364 units of J1442 or Q5101) with reason Adjusted Units Because They Exceeded The Amount Allowed. Exception: modifier JW</t>
  </si>
  <si>
    <t>Limit J1442 or Q5101 to 480 combined units per date of service by any provider when the diagnosis is chemotherapy-induced mucositis, or pneumococcal meningitis.</t>
  </si>
  <si>
    <t>If J1442 (INJECTION, FILGRASTIM (G-CSF), EXCLUDES BIOSIMILARS, 1 MICROGRAM) or Q5101 (INJECTION, FILGRASTIM (G-CSF), BIOSIMILAR, 1 MICROGRAM) is billed with units greater than 480 by any provider and any claim type, and the diagnosis on the claim is mucositis following chemotherapy (ICD-9 code: 528.01; ICD-10 code: K12.31) or pneumococcal meningitis (ICD-9 code: 320.1; ICD-10 code: G00.1), then adjust units to not exceed the maximum allowed per date of service (480 units of J1442 or Q5101) with reason Adjusted Units Because They Exceeded The Amount Allowed. Exclude modifier JW</t>
  </si>
  <si>
    <t>Micromedex DrugDex, filgrastim, April 2016</t>
  </si>
  <si>
    <t>Limit J1442 or Q5101 to 568 combined units per date of service by any provider when the diagnosis is myelodysplastic syndrome.</t>
  </si>
  <si>
    <t>14164.8</t>
  </si>
  <si>
    <t>If J1442 (INJECTION, FILGRASTIM (G-CSF), EXCLUDES BIOSIMILARS, 1 MICROGRAM) or Q5101 (INJECTION, FILGRASTIM (G-CSF), BIOSIMILAR, 1 MICROGRAM) is billed with units greater than 568 by any provider and any claim type and a diagnosis myelodysplastic syndrome (ICD-9 codes: 238.72-238.79; ICD-10 codes: D46.0-D46.22, D46.A-D46.C, D46.4, D46.Z, D46.9) is present on the claim header, then adjust units to not exceed the maximum allowed per date of service (568 units of J1442 or Q5101) with reason Adjusted Units Because They Exceeded The Amount Allowed. Exception: modifier JW</t>
  </si>
  <si>
    <t>Clinical Pharmacology, filgrastim , G-CSF, April 2015; Micromedex DrugDex, filgrastim, April 2016</t>
  </si>
  <si>
    <t>Limit J1442 or Q5101 to 682 combined units per date of service by any provider when the diagnosis is neutropenia related to renal transplantation.</t>
  </si>
  <si>
    <t>If J1442 (INJECTION, FILGRASTIM (G-CSF), EXCLUDES BIOSIMILARS, 1 MICROGRAM) or Q5101 (INJECTION, FILGRASTIM (G-CSF), BIOSIMILAR, 1 MICROGRAM) is billed with units greater than 682 by any provider and any claim type, and the diagnosis on the claim is neutropenia related to renal transplantation (ICD-9 codes: 996.81, V42.0; ICD-10 codes: D70.8, D70.9, T86.10, T86.19, Z48.22, Z48.288, Z94.0), then adjust units to not exceed the maximum allowed per date of service (682 units of J1442 or Q5101) with reason Adjusted Units Because They Exceeded The Amount Allowed. Exclude modifier JW</t>
  </si>
  <si>
    <t>Limit J1442 or Q5101 to 1136 combined units per date of service by any provider when the diagnosis is acute exposure to myelosuppressive doses of radiation, agranulocytosis, consolidation chemotherapy in acute lymphocytic leukemia, consolidation chemotherapy in acute myeloid leukemia, cyclic neutropenia, diffuse large B-cell lymphoma, febrile neutropenia in non-myeloid malignancy, hairy cell leukemia, HIV patients with drug-induced neutropenia, HIV-induced neutropenia, idiopathic neutropenia, infectious complications following esophagectomy, leukemic relapse after allogeneic stem cell transplantation, neonatal neutropenia, nonmyeloid malignancy patients undergoing myeloablative chemotherapy followed by bone marrow transplantation, or reduction of incidence of neonatal sepsis related to pre-eclampsia.</t>
  </si>
  <si>
    <t>If J1442 (INJECTION, FILGRASTIM (G-CSF), EXCLUDES BIOSIMILARS, 1 MICROGRAM) or Q5101 (INJECTION, FILGRASTIM (G-CSF), BIOSIMILAR, 1 MICROGRAM) is billed with units greater than 1136 by any provider and any claim type, and a diagnosis of acute exposure to myelosuppressive doses of radiation, agranulocytosis, consolidation chemotherapy in acute lymphocytic leukemia, consolidation chemotherapy in acute myeloid leukemia, cyclic neutropenia, drug-induced neutropenia, febrile neutropenia in non-myeloid malignancy, hairy cell leukemia, HIV patients with drug-induced neutropenia, HIV-induced neutropenia, idiopathic neutropenia, infectious complications following esophagectomy, leukemic relapse after allogeneic stem cell transplantation, neutropenia, nonmyeloid malignancy patients undergoing myeloablative chemotherapy followed by bone marrow transplantation, or reduction of incidence of neonatal sepsis related to pre-eclampsia is present on the claim header, then adjust units to not exceed the maximum allowed per date of service (1136 units of J1442 or Q5101) with reason Adjusted Units Because They Exceeded The Amount Allowed. Exception: modifier JW</t>
  </si>
  <si>
    <t>Drug Label, Neupogen (filgrastim), July 2015; Drug Label, Zarxio (filgrastim-sndz), March 2016; Clinical Pharmacology, filgrastim, April 2015; Micromedex DrugDex, filgrastim, April 2016; Lexi-Drugs, filgrastim, April 2016; AHFS-DI, filgrastim, March 2016; LCD: A/BMAC/J-N/L34002/R-01-01-2016</t>
  </si>
  <si>
    <t>Deny J1442 or Q5101 when billed and J2505 (Pegfilgrastim) has been billed on the same date of service or within the previous 13 days.</t>
  </si>
  <si>
    <t>If J1442 (INJECTION, FILGRASTIM (G-CSF), EXCLUDES BIOSIMILARS, 1 MICROGRAM) or Q5101 (INJECTION, FILGRASTIM (G-CSF), BIOSIMILAR, 1 MICROGRAM) is billed and J2505 (INJECTION, PEGFILGRASTIM, 6 MG) has been billed for the same date of service or in the previous 13 days, then deny J1442 or Q5101 with reason Service Denied Because Of Potential Interaction With Another Drug Administered Recently.</t>
  </si>
  <si>
    <t>NCCN Guidelines Version 1.2016, Myeloid Growth Factors</t>
  </si>
  <si>
    <t>Deny Q5101 when billed without modifier ZA (Novartis/Sandoz).</t>
  </si>
  <si>
    <t>15923.1</t>
  </si>
  <si>
    <t>If Q5101 (INJECTION, FILGRASTIM (G-CSF), BIOSIMILAR, 1 MICROGRAM) is billed and modifier ZA (Novartis/Sandoz) is not appended to the line, then deny Q5101 with reason The Service Code Is Inconsistent With The Modifier Used Or A Required Modifier Is Missing.</t>
  </si>
  <si>
    <t>OCE Edit 94; CMS Transmittal 3425, 12-18-2015, CR9486</t>
  </si>
  <si>
    <t>Deny J7311 when billed and a diagnosis of chronic non-infectious uveitis affecting the posterior segment is not present.</t>
  </si>
  <si>
    <t>If J7311 (FLUOCINOLONE ACETONIDE, INTRAVITREAL IMPLANT) is billed and a diagnosis of chronic non-infectious uveitis affecting the posterior segment (ICD-9 codes: 363.0-363.08, 363.1-363.15, 363.2-363.22; ICD-10 codes: H30-H30.93) is not present on the claim header, then deny J7311 with reason The Diagnosis Codes On The Claim Do Not Support The Billed Procedure Code.</t>
  </si>
  <si>
    <t>Drug Label, Retisert (flucinolone acetonide intravitreal implant), May 2012; Clinical Pharmacology, fluocinolone, April 2015; Micromedex DrugDex, fluocinolone acetonide, June 2015</t>
  </si>
  <si>
    <t xml:space="preserve">Limit J7311 to two combined units per date of service by any provider. _x000D_
</t>
  </si>
  <si>
    <t>If J7311 (FLUOCINOLONE ACETONIDE, INTRAVITREAL IMPLANT) is billed with units greater than two by any provider and any claim type, then adjust units to not exceed the maximum allowed per date of service (two units of J7311) with reason Adjusted Units Because They Exceeded The Amount Allowed.</t>
  </si>
  <si>
    <t>Drug Label, Retisert (fluocinolone acetonide intravitreal implant), May 2012; Clinical Pharmacology, fluocinolone, April 2015; Micromedex DrugDex, fluocinolone acetonide, June 2015</t>
  </si>
  <si>
    <t>Deny J7311 when billed and the patient is less than 12 years of age.</t>
  </si>
  <si>
    <t>If J7311 (FLUOCINOLONE ACETONIDE, INTRAVITREAL IMPLANT) is billed and the patient's age is less than 12 years, then deny J7311 with reason HCPCS Inappropriate For Age.</t>
  </si>
  <si>
    <t>Drug Label, Retisert (fluocinolone acetonide intravitreal implant), May 2012</t>
  </si>
  <si>
    <t>Deny J7311 when billed by any provider more than two unique visits every 30 months.</t>
  </si>
  <si>
    <t>If J7311 (FLUOCINOLONE ACETONIDE, INTRAVITREAL IMPLANT) is billed for greater than two unique visits every 30 months by any provider and any claim type, then deny additional visits with reason Exceeds Clinical Guidelines.</t>
  </si>
  <si>
    <t>Drug Label, Retisert ( fluocinolone acetonide intravitreal implant), May 2012; Clinical Pharmacology, fluocinolone, April 2015; Micromedex DrugDex, fluocinolone acetonide, June 2015</t>
  </si>
  <si>
    <t>Deny 67027 (Intravitreal injection of a pharmacologic agent [separate procedure]) when billed with J7311 and modifier LT (Left side), RT (Right side), or 50 (Bilateral procedure) is not appended to code 67027.</t>
  </si>
  <si>
    <t>If 67027 (Implantation of intravitreal drug delivery system (eg, ganciclovir implant), includes concomitant removal of vitreous) is billed with J7311 (FLUOCINOLONE ACETONIDE, INTRAVITREAL IMPLANT) and modifier LT (Left side), RT (Right side), or 50 (Bilateral procedure) is not appended to code 67027, then deny 67027 with reason The Service Code Is Inconsistent With The Modifier Used Or A Required Modifier Is Missing.</t>
  </si>
  <si>
    <t>Deny J7311 when billed without intravitreal injection of a pharmacologic agent (67027).</t>
  </si>
  <si>
    <t>If J7311 (FLUOCINOLONE ACETONIDE, INTRAVITREAL IMPLANT) is billed and 67027 (Implantation of intravitreal drug delivery system (eg, ganciclovir implant), includes concomitant removal of vitreous) is not billed on the same claim, then deny J7311 with reason Service Denied Because The Related Or Qualifying Service Was Not Paid Or Identified.</t>
  </si>
  <si>
    <t>Limit J1453 to 150 combined units per date of service by any provider.</t>
  </si>
  <si>
    <t>If J1453 (INJECTION, FOSAPREPITANT, 1 MG) is billed with units greater than 150 by any provider and any claim type, then adjust units to not exceed the maximum allowed per date of service (150) with reason Adjusted Units Because They Exceeded The Amount Allowed.</t>
  </si>
  <si>
    <t>Drug Label, Emend for injection (fosaprepitant dimeglumine), March 2011</t>
  </si>
  <si>
    <t>Deny J1453 when billed and the patient is less than 18 years of age.</t>
  </si>
  <si>
    <t>If J1453 (INJECTION, FOSAPREPITANT, 1 MG) is billed and the patient's age is less than 18 years, then deny J1453 with reason HCPCS Inappropriate For Age.</t>
  </si>
  <si>
    <t>Deny J1453 when billed without a diagnosis related to the prevention of nausea and vomiting associated with highly and moderately emetogenic chemotherapy.</t>
  </si>
  <si>
    <t>If J1453 (INJECTION, FOSAPREPITANT, 1 MG) is billed and a diagnosis related to the prevention of nausea and vomiting associated with highly and moderately emetogenic chemotherapy (ICD-9 code: 787.01-787.03, 995.20, E930.7, E933.1, E933.9, V58.11; ICD-10 code: R11.0, R11.10-R11.12, R11.2, T45.1X5-T45.1X5S, T45.95XA-T45.95XD, Z51.11) is not present on the claim header, then deny J1453 with reason The Diagnosis Codes On The Claim Do Not Support The Billed Procedure Code.</t>
  </si>
  <si>
    <t>Drug Label, Emend for injection (fosaprepitant dimeglumine), March 2011; Clinical Pharmacology, aprepitant, fosaprepitant, December 2010; Micromedex DrugDex, fosaprepitant, April 2012; NCCN, fosaprepitant dimeglumine, June 2012</t>
  </si>
  <si>
    <t>Deny 96366, 96369-96373 (Non chemotherapy administration) when billed with J1453 and no other drug administered by nonchemotherapy administration has been billed for the same date of service by any provider.</t>
  </si>
  <si>
    <t>13487.19</t>
  </si>
  <si>
    <t>If a nonchemotherapy administration by other than intravenous push or intravenous infusion up to one hour technique code (96366, 96369-96373) is billed with J1453 (INJECTION, FOSAPREPITANT, 1 MG) and no other nonchemotherapy drug administered by other than intravenous push or intravenous infusion up to one hour technique code has been billed for the same date of service by any provider and any claim type (either paid or denied), then deny 96366 or 96369-96373 with reason Procedure Inappropriately Coded.</t>
  </si>
  <si>
    <t>Deny J1453 when billed and a highly or moderately emetogenic chemotherapy agent is not billed for the same date of service by any provider.</t>
  </si>
  <si>
    <t>13489.9</t>
  </si>
  <si>
    <t>If J1453 (INJECTION, FOSAPREPITANT, 1 MG) is billed and a highly or moderately emetogenic chemotherapy agent is not billed for the same date of service by any provider and any claim type (either paid or denied), then deny J1453 with reason Service Denied Because The Related Or Qualifying Service Was Not Paid Or Identified.</t>
  </si>
  <si>
    <t>Drug Label, Emend for injection (fosaprepitant dimeglumine), March 2011; Clinical Pharmacology, aprepitant, fosaprepitant, December 2010; Micromedex DrugDex, fosaprepitant, April 2012; NCCN Guidelines for Supportive Care: Antiemesis (Version 1.2012); National Cancer Institute: Nausea and Vomiting; Oncology Nursing Society: Emetogenic Risk of Chemotherapy and Biotherapy Agents</t>
  </si>
  <si>
    <t>Deny J9395 when billed and a diagnosis of metastatic breast cancer is not present on the claim.</t>
  </si>
  <si>
    <t>If J9395 (INJECTION, FULVESTRANT, 25 MG) is billed and a diagnosis of breast cancer (ICD-9 code: 174-174.9, 175-175.9, V10.3; ICD-10 code: C50-C50.929, Z85.3) is not present on the claim, then deny J9395 with reason The Diagnosis Codes On The Claim Do Not Support The Billed Procedure Code.</t>
  </si>
  <si>
    <t>Drug Label, Faslodex (fulvestrant), September 2010; LCD: A/BMAC/J5/L28576/R- 01-2011; LCD: Carrier/IL,MI,MN,WI/L28576/R-05-01-2011; LCD: A/BMAC/J4/L26746/R-04-01-2011; LCD: A/BMAC/J9/L28844/R-01-25-2011; LCD: A/BMAC/J13/L25820/R-05-16-2011; Carrier/; IL,IN,KY,MI,OH,WI/L25820/R-05-16-2011; FI/IN/L25820/R-05-16-2011; ; LCD: A/BMAC/J9/L29178/R-01-25-2011</t>
  </si>
  <si>
    <t>Limit J9201 to 15 units per date of service by any provider when the diagnosis is bladder cancer, cutaneous T-cell lymphoma, germ cell tumor of the prostate.</t>
  </si>
  <si>
    <t>If J9201 (INJECTION, GEMCITABINE HYDROCHLORIDE, 200 MG) is billed by any provider with units greater than 15 and the diagnosis on the claim is bladder cancer, cutaneous T-cell lymphoma, germ cell tumor, then adjust units to not exceed the maximum allowed per date of service (15 units of J9201) with reason Adjusted Units Because They Exceeded The Amount Allowed. Exclude modifier JW. Diagnosis codes: ICD-9 codes: 164.2-164.9, 181, 186-186.9, 188-188.9, 194.4, 202.1-202.18, 202.2-202.28, 233.7, V10.47, V10.51; ICD-10 codes: C38.1-C38.3, C38.8, C58, C62-C62.92, C67-C67.9, C75.3, C84.0-C84.09, C84.1-C84.19, D09.0, Z85.47, Z85.51, Z85.54-Z85.59, Z85.858</t>
  </si>
  <si>
    <t>Micromedex DrugDex, gemcitabine, February 2015</t>
  </si>
  <si>
    <t>Deny J9201 when billed and the patient is less than 18 years of age and the diagnosis is not Hodgkin's disease or osteosarcoma/Ewing's sarcoma.</t>
  </si>
  <si>
    <t>If J9201 (INJECTION, GEMCITABINE HYDROCHLORIDE, 200 MG) is billed and the patient's age is less than 18 years and the diagnosis on the claim is not Hodgkin's disease (ICD-9: 201-201.98, V10.72; ICD-10: C81-C81.99, Z85.71) or osteosarcoma/Ewing's sarcoma (ICD-9: 170-170.9, V10.81; ICD-10: C40-C41.9, Z85.830), then deny J9201 with reason HCPCS Inappropriate For Age.</t>
  </si>
  <si>
    <t>Micromedex DrugDex, gemcitabine, February 2015; NCCN, gemcitabine, February 2015</t>
  </si>
  <si>
    <t>Deny J9201 when billed more than once a week by any provider.</t>
  </si>
  <si>
    <t>If J9201 (INJECTION, GEMCITABINE HYDROCHLORIDE, 200 MG) is billed for more than one unique visit every six days by any provider and any claim type, then deny additional visits with reason Exceeds Clinical Guidelines.</t>
  </si>
  <si>
    <t>Clinical Pharmacology, gemcitabine, September 2014; Micromedex DrugDex, gemcitabine, February 2015</t>
  </si>
  <si>
    <t>Deny J9201 when billed by any provider more than three times within a month and the diagnosis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t>
  </si>
  <si>
    <t>If J9201 (INJECTION, GEMCITABINE HYDROCHLORIDE, 200 MG) is billed for more than three unique visits every 27 days by any provider and any claim type and the diagnosis on the claim is AIDS-related B-cell lymphoma, bladder cancer, cervical cancer, cutaneous T-cell lymphoma, germ cell tumor, head and neck cancer, Hodgkin's lymphoma, kidney cancer, mesothelioma, non-Hodgkin's lymphoma (except cutaneous T-cell lymphoma and mantle cell lymphoma), non-small cell lung cancer, occult primary, ovarian cancer/primary peritoneal cancer, small cell lung cancer, soft tissue sarcoma, thymoma and thymic carcinoma, urothelial carcinoma of the prostate, or uterine sarcoma, then deny additional visits with reason Exceeds Clinical Guidelines. Exception: Allow J9201 when billed with 50391 or 51720.</t>
  </si>
  <si>
    <t>Drug Label, Gemzar (gemcitabine), June 2014; Clinical Pharmacology, gemcitabine, September 2014; Micromedex DrugDex, gemcitabine, February 2015</t>
  </si>
  <si>
    <t>Deny J9201 when billed without a FDA approved indication or an approved off-labeled indication on the claim.</t>
  </si>
  <si>
    <t>If J9201 (INJECTION, GEMCITABINE HYDROCHLORIDE, 200 MG) is billed and a diagnosis of AIDS-related B-cell lymphoma, bladder cancer, breast cancer, cervical cancer, cutaneous T-cell lymphoma (mycosis fungoides and Sezary syndrome), dermatofibrosarcoma protuberans, Ewing's sarcoma, germ cell tumor, head and neck cancer, hepatobiliary cancer, Hodgkin's lymphoma, Kaposi's sarcoma (classic), kidney cancer, mantle cell lymphoma, mesothelioma, metastatic malignancy, non-Hodgkin's lymphoma, non-small cell lung cancer, occult primary, osteosarcoma, ovarian cancer/primary peritoneal cancer, pancreatic adenocarcinoma, small cell lung cancer, soft tissue sarcoma, thymoma and thymic carcinoma, urothelial carcinoma of the prostate, or uterine sarcoma is not present on the claim header, then deny J9201 with reason The Diagnosis Codes On The Claim Do Not Support The Billed Procedure Code.</t>
  </si>
  <si>
    <t>Drug Label, Gemzar (gemcitabine), June 2014; Clinical Pharmacology, gemcitabine, September 2014; Micromedex DrugDex, gemcitabine, February 2015; NCCN, gemcitabine, February 2015; AHF-SI, gemcitabine, January 2014; LCD: BMAC/JN/L29182/R-06-18-2013; A/BMAC/JN/L28880/R-06-18-2013; A/BMAC/JN/L28847/R-06-18-2013; A/BMAC/JN/L29432/R-06-18-2013; A/BMAC/J8/L28576/R-01-01-2015; A/BMAC/J5/L28576/R-01-01-2015; AMAC/J10/L29995/R-08-15-2011; AMAC/J15/L31836/R-12-01-2014; LCA: BMAC/J10/A48896/R-01-01-2015</t>
  </si>
  <si>
    <t xml:space="preserve">Limit J9201 to 16 units per date of service by any provider when the diagnosis is AIDS-related B-cell lymphoma, cervical cancer, head and neck cancer, kidney cancer, non-Hodgkin's lymphoma (excluding cutaneous T-cell lymphoma and mantle cell lymphoma), non-small cell lung cancer, small cell lung cancer, or uterine sarcoma._x000D_
_x000D_
</t>
  </si>
  <si>
    <t>If J9201 (INJECTION, GEMCITABINE HYDROCHLORIDE, 200 MG) is billed by any provider with units greater than 16 and the diagnosis on the claim is AIDS-related B-cell lymphoma, cervical cancer, head and neck cancer, kidney cancer, non-Hodgkin's lymphoma (excluding cutaneous T-cell lymphoma and mantle cell lymphoma), non-small cell lung cancer, small cell lung cancer, or uterine sarcoma, then adjust units to not exceed the maximum allowed per date of service (16 units of J9201) with reason Adjusted Units Because They Exceeded The Amount Allowed. Exclude modifier JW. Diagnosis codes: ICD-9 codes: 140-149.9, 160-161.9, 162-162.9, 179, 180-180.9, 182-182.8, 189.0-189.2, 189.9, 200.0-200.38, 200.5-200.68, 200.7-200.78, 200.8-200.88, 202.0-202.08, 202.3-202.78, 202.8-202.88, 202.9-202.98, 204.80, 204.82, 235.1, V10.01, V10.02, V10.1-V10.12, V10.52, V10.71, V10.79, V16.49; ICD-10 codes: C00-C14.8, C30-C32.9, C33-C34.92, C53-C53.9, C54-C54.9, C55, C64-C64.9, C65-C65.9, C66-C66.9, C79.89, C82-C82.99, C83.0-C83.09, C83.5-C83.99, C84.4-C84.79, C84.A-C84.Z9, C84.9-C84.99, C85-C85.99, C86-C86.6, C88.4, C91.30, C91.32, C91.4-C91.42, C91.50, C91.52, C91.60, C91.62, C91.A0, C91.A2, C91.Z0, C91.Z2, C96.0-C96.6, C96.A, C96.Z, C96.9, D37.0-D37.09, Z80.49, Z85.118, Z85.12, Z85.528, Z85.72, Z85.79, Z85.81-Z85.819</t>
  </si>
  <si>
    <t>Limit J9201 to 13 units per date of service by any provider when the diagnosis is Ewing's sarcoma, mantle cell lymphoma, occult primary, osteosarcoma, thymoma and thymic carcinoma, or urothelial carcinoma of the prostate.</t>
  </si>
  <si>
    <t>If J9201 (INJECTION, GEMCITABINE HYDROCHLORIDE, 200 MG) is billed by any provider with units greater than 13 units and the diagnosis on the claim is Ewing's sarcoma, mantle cell lymphoma, occult primary, osteosarcoma, thymoma and thymic carcinoma, or urothelial carcinoma of the prostate, then adjust units to not exceed the maximum allowed per date of service (13 units of J9201) with reason Adjusted Units Because They Exceeded The Amount Allowed. Exclude modifier JW. Diagnosis codes: ICD-9 codes: 164.0, 164.2-164.9, 170-170.9, 185, 199.0, 199.1, 200.4-200.48, 212.6, V10.81; ICD-10 codes: C37, C40-C41.9, C61, C80.0, C80.1, C83.1-C83.19, D15.0, Z85.830</t>
  </si>
  <si>
    <t>Deny J9201 when billed by any provider more than twice within a three week period and the diagnosis is Kaposi's sarcoma (classic) , or mantle cell lymphona.</t>
  </si>
  <si>
    <t>If J9201 (INJECTION, GEMCITABINE HYDROCHLORIDE, 200 MG) is billed for more than two unique visits every 20 days by any provider and any claim type and the diagnosis on the claim is Kaposi's sarcoma (classic) (ICD-9 codes: 176-176.9; ICD-10 codes: C46-C46.9) or mantle cell lymphoma (ICD-9 codes: 200.4-200.48; ICD-10 codes: C83.1-C83.19), then deny additional visits with reason Exceeds Clinical Guidelines.</t>
  </si>
  <si>
    <t>Limit J9201 to 27 units per date of service.</t>
  </si>
  <si>
    <t>If J9201 (INJECTION, GEMCITABINE HYDROCHLORIDE, 200 MG) is billed with units greater than 27, then adjust units to not exceed the maximum allowed per date of service (27 units of J9201) with reason Adjusted Units Because They Exceeded The Amount Allowed. Exclude modifier JW</t>
  </si>
  <si>
    <t>Deny J9201 when billed with modifier JW (Drug amount discarded/not administered to any patient) and the units equal or exceed one.</t>
  </si>
  <si>
    <t>If J9201 (INJECTION, GEMCITABINE HYDROCHLORIDE, 200 MG) is billed with modifier JW (Drug amount discarded/not administered to any patient) and the units equal or exceed one, then deny J9201-JW with reason Procedure Inappropriately Coded.</t>
  </si>
  <si>
    <t>Drug Label, Gemzar (gemcitabine), June 2014</t>
  </si>
  <si>
    <t>Limit J9201 to 19 combined units per date of service by any provider when the diagnosis is breast cancer, Hodgkin's lymphoma, mesothelioma, ovarian cancer/primary peritoneal cancer, pancreatic adenocarcinoma, or soft tissue sarcoma.</t>
  </si>
  <si>
    <t>If J9201 (INJECTION, GEMCITABINE HYDROCHLORIDE, 200 MG) is billed with units greater than 19 by any provider and any claim type and the diagnosis on the claim is breast cancer, Hodgkin's lymphoma, mesothelioma, ovarian cancer/primary peritoneal cancer, pancreatic adenocarcinoma, or soft tissue sarcoma, then adjust units to not exceed the maximum allowed per date of service (19 units of J9201) with reason Adjusted Units Because They Exceeded The Amount Allowed. Exclude modifier JW</t>
  </si>
  <si>
    <t>Drug Label, Gemzar (gemcitabine),June 2014; Clinical Pharmacology, gemcitabine, May 2014; Micromedex DrugDex, gemcitabine, August 2014</t>
  </si>
  <si>
    <t>Limit J9201 to 10 combined units per date of service by any provider when billed with 50391 or 51720 (Intravesical therapy) and the diagnosis is bladder cancer.</t>
  </si>
  <si>
    <t>If J9201 (INJECTION, GEMCITABINE HYDROCHLORIDE, 200 MG) is billed with units greater than 10 by any provider and any claim type and the diagnosis on the claim header is bladder cancer (ICD-9 codes: 188-188.9, 233.7, V10.51; ICD-10 codes: C67-C67.9, D09.0, Z85.51) and the billed procedure is 50391 (Instillation(s) of therapeutic agent into renal pelvis and/or ureter through established nephrostomy, pyelostomy or ureterostomy tube (eg, anticarcinogenic or antifungal agent)) or 51720 (Bladder instillation of anticarcinogenic agent (including retention time)), then adjust units to not exceed the maximum allowed per date of service (10 units of J9201) with reason Adjusted Units Because They Exceeded The Amount Allowed.</t>
  </si>
  <si>
    <t>Deny J9201 when billed with a diagnosis of AIDS and a diagnosis of B-cell lymphoma is not also present.</t>
  </si>
  <si>
    <t>If J9201 (INJECTION, GEMCITABINE HYDROCHLORIDE, 200 MG) is billed with a diagnosis of AIDS (ICD-9 code: 042; ICD-10 code: B20) and a diagnosis of B-cell lymphoma is not also present on the claim header, then deny J9201 with reason The Diagnosis Codes On The Claim Do Not Support The Billed Procedure Code. Diagnosis codes for B-cell lymphoma: ICD-9 codes: 200.7-200.78, 200.8-200.88, 202.8-202.88, V10.79; ICD-10 codes: C82.0-C82.09, C82.6-C82.69, C83.0-C83.09, C83.1-C83.19, C83.3-C83.39, C83.7-C83.79, C83.8-C83.89, C84.6-C84.69, C85.1-C85.19, C85.2-C85.29, C85.8-C85.89, C85.9-C85.99, C88.4, C91.3-C91.32, C91.4-C91.42</t>
  </si>
  <si>
    <t>Limit J9201 to 23 combined units per date of service by any provider when the diagnosis is dermatofibrosarcoma protuberans.</t>
  </si>
  <si>
    <t>If J9201 (INJECTION, GEMCITABINE HYDROCHLORIDE, 200 MG) is billed with units greater than 23 by any provider and any claim type and the diagnosis on the claim header is dermatofibrosarcoma protuberans (ICD-9 code: 173.99; ICD-10 code: C44.99), then adjust units to not exceed the maximum allowed per date of service (23 units of J9201) with reason Adjusted Units Because They Exceeded The Amount Allowed.</t>
  </si>
  <si>
    <t>NCCN, gemcitabine, February 2015</t>
  </si>
  <si>
    <t>Deny J9201 when billed by any provider more than twice within a month and the diagnosis is dermatofibrosarcoma protuberans.</t>
  </si>
  <si>
    <t>If J9201 (INJECTION, GEMCITABINE HYDROCHLORIDE, 200 MG) is billed for more than two unique visits every 27 days by any provider and any claim type and the diagnosis on the claim is dermatofibrosarcoma protuberans (ICD-9 code: 173.99; ICD-10 code: C44.99), then deny additional visits with reason Exceeds Clinical Guidelines.</t>
  </si>
  <si>
    <t>Deny J9201 when billed by any provider more than seven times every two months and the diagnosis is Ewing's sarcoma, hepatobiliary cancer, osteosarcoma, or pancreatic adenocarcinoma.</t>
  </si>
  <si>
    <t>If J9201 (INJECTION, GEMCITABINE HYDROCHLORIDE, 200 MG) is billed for more than seven unique visits every 55 days by any provider and any claim type and the diagnosis on the claim is Ewing's sarcoma, hepatobiliary cancer, osteosarcoma, or pancreatic adenocarcinoma, then deny additional visits with reason Exceeds Clinical Guidelines. Diagnosis codes: ICD-9 codes: 155.1, 156-156.9, 157-157.9, 170-170.9, V10.09, V10.81; ICD-10 codes: C22.1, C23, C24-C24.9, C25-C25.9, C40-C41.9, Z85.07, Z85.830</t>
  </si>
  <si>
    <t>Limit J9201 to six combined units per date of service by any provider when the diagnosis is Kaposi's sarcoma (classic).</t>
  </si>
  <si>
    <t>If J9201 (INJECTION, GEMCITABINE HYDROCHLORIDE, 200 MG) is billed with units greater than six by any provider and any claim type and the diagnosis on the claim header is Kaposi's sarcoma (classic) (ICD-9 codes: 176-176.9; ICD-10 codes: C46-C46.9), then adjust units to not exceed the maximum allowed per date of service (six units of J9201) with reason Adjusted Units Because They Exceeded The Amount Allowed.</t>
  </si>
  <si>
    <t>Deny J9300 when a diagnosis of acute myeloid leukemia is not present on the claim.</t>
  </si>
  <si>
    <t>If J9300 (INJECTION, GEMTUZUMAB OZOGAMICIN, 5 MG) is billed and a diagnosis of acute myeloid leukemia or acute promyelocytic leukemia (ICD-9 code: 205.0-205.02; ICD-10 code: C92.00, C92.02, C92.40, C92.42, C92.50, C92.52, C92.60, C92.62, C92.A0, C92.A2) is not present on the claim header, then deny J9300 with reason The Diagnosis Codes On The Claim Do Not Support The Billed Procedure Code.</t>
  </si>
  <si>
    <t>Drug Label, Mylotarg (gemtuzumab ozogamicin), April 2010; Clinical Pharmacology, gemtuzumab ozogamicin, May 2010; Micromedex DrugDex, gemtuzumab ozogamicin, November 2011; LCD: A/BMAC/J8/L28576/R-04-01-2013</t>
  </si>
  <si>
    <t>Deny J9300 when billed more frequently than one visit within two weeks by any provider.</t>
  </si>
  <si>
    <t>If J9300 (INJECTION, GEMTUZUMAB OZOGAMICIN, 5 MG) is billed for more than one (1) unique visit every 13 days by any provider and any claim type, then deny additional visits with reason Exceeds Clinical Guidelines.</t>
  </si>
  <si>
    <t>Drug Label, Mylotarg (gemtuzumab ozogamicin), April 2010; Clinical Pharmacology, gemtuzumab ozogamicin, May 2010; Micromedex DrugDex, gemtuzumab ozogamicin, November 2011</t>
  </si>
  <si>
    <t>Limit 96415 (Chemotherapy administration, IV infusion technique) to one unit when billed with J9300 and no other drug administered by chemotherapy administration has been billed by any provider.</t>
  </si>
  <si>
    <t>9647.27</t>
  </si>
  <si>
    <t>If a chemotherapy administration by intravenous infusion greater than one hour technique code (96415) is billed with J9300 (INJECTION, GEMTUZUMAB OZOGAMICIN, 5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</si>
  <si>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Drug Label, Mylotarg (gemtuzumab ozogamicin), April 2010</t>
  </si>
  <si>
    <t>Deny 96409, 96411 (Intravenous push chemotherapy administration) when billed with J9300 and no other drug administered by chemotherapy administration has been billed for the same date of service by any provider.</t>
  </si>
  <si>
    <t>9648.15</t>
  </si>
  <si>
    <t>If a chemotherapy administration by intravenous push technique code (96409, 96411) is billed with J9300 (INJECTION, GEMTUZUMAB OZOGAMICIN, 5 MG) and no other chemotherapy drug administered by intravenous push technique has been billed for the same date of service by any provider and any claim type (either paid or denied), then deny 96409 or 96411 with reason Procedure Inappropriately Coded.</t>
  </si>
  <si>
    <t>Deny J1602 when billed and a diagnosis of rheumatoid arthritis is not present on the claim.</t>
  </si>
  <si>
    <t>If J1602 (INJECTION, GOLIMUMAB, 1 MG, FOR INTRAVENOUS USE) is billed and a diagnosis of rheumatoid arthritis (ICD-9 codes: 714.0-714.2; ICD-10 codes: M05.0-M05.09, M05.2-M05.9, M06.0-M06.39, M06.8-M06.9) is not present on the claim header, then deny J1602 with reason The Diagnosis Codes On The Claim Do Not Support The Billed Procedure Code.</t>
  </si>
  <si>
    <t>Drug Label, Simponi Aria (golimumab for intravenous use), September 2013; Clinical Pharmacology, golimumab, October 2013; Micromedex DrugDex, golimumab, December 2013</t>
  </si>
  <si>
    <t>Deny J1602 when billed with modifier JW (Drug amount discarded/not administered to any patient) and the units equal or exceed 50.</t>
  </si>
  <si>
    <t>If J1602 (INJECTION, GOLIMUMAB, 1 MG, FOR INTRAVENOUS USE) is billed with modifier JW (Drug amount discarded/not administered to any patient) and the units equal or exceed 50, then deny J1602-JW with reason Procedure Inappropriately Coded.</t>
  </si>
  <si>
    <t>Drug Label, Simponi Aria (golimumab for intravenous use), March 2016</t>
  </si>
  <si>
    <t>Deny J1602 when billed on the same date of service as the administration of a live vaccine by any provider.</t>
  </si>
  <si>
    <t>If J1602 (INJECTION, GOLIMUMAB, 1 MG, FOR INTRAVENOUS USE) is billed on the same date of service as a live vaccine by any provider or any claim type, then deny J1602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</si>
  <si>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J1602 when billed and the patient is less than 18 years of age.</t>
  </si>
  <si>
    <t>If J1602 (INJECTION, GOLIMUMAB, 1 MG, FOR INTRAVENOUS USE) is billed and the patient's age is less than 18 years, then deny J1602 with reason HCPCS Inappropriate For Age.</t>
  </si>
  <si>
    <t>Deny J1602 when billed by any provider more than nine times per calendar year.</t>
  </si>
  <si>
    <t>If J1602 (INJECTION, GOLIMUMAB, 1 MG, FOR INTRAVENOUS USE) is billed for more than nine unique visits in one calendar year by any provider and any claim then, then deny additional visits with reason Exceeds Clinical Guidelines.</t>
  </si>
  <si>
    <t>Drug Label, Simponi Aria (golimumab for intravenous use), March 2016; Clinical Pharmacology, golimumab, September 2015; Micromedex DrugDex, golimumab, February 2016; Lexi-Drugs, golimumab, May 2016</t>
  </si>
  <si>
    <t>Deny J1602 when billed by any provider more than once every four weeks.</t>
  </si>
  <si>
    <t>If J1602 (INJECTION, GOLIMUMAB, 1 MG, FOR INTRAVENOUS USE) is billed for more than one unique visit every four weeks by any provider and any claim type, then deny additional visits with reason Exceeds Clinical Guidelines.</t>
  </si>
  <si>
    <t>Limit J1602 to 228 combined units per date of service by any provider.</t>
  </si>
  <si>
    <t>14266.4</t>
  </si>
  <si>
    <t>If J1602 (INJECTION, GOLIMUMAB, 1 MG, FOR INTRAVENOUS USE) is billed with units greater than 228 by any provider and any claim type, then adjust units to not exceed the maximum allowed per date of service (228 Units of J1602) with reason Adjusted Units Because They Exceeded The Amount Allowed. Exception: modifier JW</t>
  </si>
  <si>
    <t>Limit J9202 to three combined units per date of service by any provider.</t>
  </si>
  <si>
    <t>If J9202 (GOSERELIN ACETATE IMPLANT, PER 3.6 MG) is billed with units greater than three by any provider and any claim type, then adjust units to not exceed the maximum allowed per date of service (three units of J9202) with reason Adjusted Units Because They Exceeded The Amount Allowed.</t>
  </si>
  <si>
    <t>Drug Label, Zoladex (goserelin acetate implant), February 2015; Clinical Pharmacology, goserelin, July 2015; Micromedex DrugDex, goserelin, February 2016; Lexi-Drugs, goserelin, January 2016; AHFS-DI, goserelin, December 2015</t>
  </si>
  <si>
    <t>Deny J9202 when billed by any provider more than once within a month.</t>
  </si>
  <si>
    <t>If J9202 (GOSERELIN ACETATE IMPLANT, PER 3.6 MG) is billed for more than one unique visit every 27 days by any provider and any claim type, then deny additional visits with reason Exceeds Clinical Guidelines.</t>
  </si>
  <si>
    <t>Deny J9202 when billed by any provider more than three units within a three month period.</t>
  </si>
  <si>
    <t>If J9202 (GOSERELIN ACETATE IMPLANT, PER 3.6 MG) is billed with units greater than three units during a 12-week period by any provider and any claim type, then deny additional billings with reason Exceeds Clinical Guidelines.</t>
  </si>
  <si>
    <t xml:space="preserve">Deny J9202 when billed and the patient's age is less than 18 years and a diagnosis of central precocious puberty is not on the claim. _x000D_
</t>
  </si>
  <si>
    <t>If J9202 (GOSERELIN ACETATE IMPLANT, PER 3.6 MG) is billed and the patient's age is less than 18 years and the diagnosis is not central precocious puberty (ICD-9 code: 259.1; ICD-10 code: E22.8), then deny J9202 with reason HCPCS Inappropriate For Age.</t>
  </si>
  <si>
    <t>Micromedex DrugDex, goserelin, February 2016</t>
  </si>
  <si>
    <t>Deny J9202 when billed by any provider more than one unit per date of service and the diagnosis is benign prostatic hyperplasia, breast cancer, dysfunctional uterine bleeding, endometriosis, invitro fertilization, or uterine leiomyomata.</t>
  </si>
  <si>
    <t>12770.6</t>
  </si>
  <si>
    <t>If J9202 (GOSERELIN ACETATE IMPLANT, PER 3.6 MG) is billed with units greater than one by any provider and any claim type and the diagnosis on the claim is benign prostatic hyperplasia, breast cancer, dysfunctional uterine bleeding, endometriosis, in vitro fertilization, or uterine leiomyomata, then adjust units to not exceed the maximum allowed per date of service (one unit of J9202) with reason Adjusted Units Because They Exceeded The Amount Allowed. Diagnosis codes: ICD-9 codes: 174-174.9, 175-175.9, 218-218.9, 233.0, 253.8, 256.39, 285.0, 285.1, 600-600.91, 617-617.9, 626.8, V10.3, V26.81; ICD-10 codes: C50-C50.929, D25-D25.9, D50.0, D62, N40-N40.3, N80-N80.9, N89.7, N92.5, N93.8, Z31.83, Z85.3</t>
  </si>
  <si>
    <t>Deny J9202 when billed and a diagnosis for an FDA approved indication or an off-labeled indication is not present on the claim.</t>
  </si>
  <si>
    <t>If J9202 (GOSERELIN ACETATE IMPLANT, PER 3.6 MG) is billed and a diagnosis of benign prostatic hyperplasia, breast cancer, central precocious puberty, dysfunctional uterine bleeding, endometriosis, in vitro fertilization, prostate cancer, or uterine leiomyomata is not present on the claim header, then deny J9202 with reason The Diagnosis Codes On The Claim Do Not Support The Billed Procedure Code. Diagnosis codes: ICD-9 codes: 174-174.9, 175-175.9, 185, 218-218.9, 233.0, 233.4, 253.8, 256.39, 259.1, 285.0, 285.1, 600-600.91, 617-617.9, 626.8, V10.3, V10.46, V26.81; ICD-10 codes: C50-C50.929, C61, D07.5, D25-D25.9, D50.0, D62, E22.8, N40-N40.3, N80-N80.9, N89.7, N92.5, N93.8, Z31.83, Z85.3, Z85.46.</t>
  </si>
  <si>
    <t>Drug Label, Zoladex (goserelin acetate implant), February 2015; Clinical Pharmacology, goserelin, July 2015; Micromedex DrugDex, goserelin, February 2016; NCCN, goserelin acetate, February 2016; Lexi-Drugs, goserelin, January 2016; AHFS-DI, goserelin, December 2015; LCD: A/BMAC/J-K, J6/L33394 (A52453)/R-10-01-2015; A/BMAC/J-N/L33685/R-10-01-2015; A/BMAC/J5, J8/L34590/R-10-01-2015; A/BMAC/J-H, J-L/L34822/E-10-01-2015; A/BMAC/J13/L25820/R-05-16-2011; A/BMAC/J4/L26757/R-07-01-2011; A/BMAC/J14/L17602/R-01-01-2011; A/BMAC/J12/L27500/R-02-21-2011; AMAC/J9/L28923/R-05-07-2010; BMAC/J9/L29215/R-05-07-2010</t>
  </si>
  <si>
    <t>Deny J9226 when billed and the patient is less than two years of age.</t>
  </si>
  <si>
    <t>If J9226 (HISTRELIN IMPLANT (SUPPRELIN LA), 50 MG) is billed and the patient's age is less than two years, then deny J9226 with reason HCPCS Inappropriate For Age.</t>
  </si>
  <si>
    <t>Drug Label, Supprelin LA (histrelin acetate), June 2013; Clinical Pharmacology, histrelin, July 2015; Micromedex DrugDex, histrelin, April 2016; Lexi-Drugs, histrelin, April 2016; AHFS-DI, histrelin, March 2016</t>
  </si>
  <si>
    <t>Deny J9226 when billed and the patient is greater than 12 years of age.</t>
  </si>
  <si>
    <t>If J9226 (HISTRELIN IMPLANT (SUPPRELIN LA), 50 MG) is billed and the patient's age is greater than 12 years, then deny J9226 with reason HCPCS Inappropriate For Age.</t>
  </si>
  <si>
    <t>Deny J9226 when billed and a diagnosis of central precocious puberty (CPP) is not present.</t>
  </si>
  <si>
    <t>If J9226 (HISTRELIN IMPLANT (SUPPRELIN LA), 50 MG) is billed and a diagnosis of central precocious puberty is not present on the claim header, then deny J9226 with reason The Diagnosis Codes On The Claim Do Not Support The Billed Procedure Code. Diagnosis codes: ICD-9 code: 259.1; ICD-10 code: E22.8</t>
  </si>
  <si>
    <t>Drug Label, Supprelin LA (histrelin acetate), June 2013; Clinical Pharmacology, histrelin, July 2015; Micromedex DrugDex, histrelin, April 2016; Lexi-Drugs, histrelin, April 2016; AHFS-DI, histrelin, March 2016; LCD: A/BMAC/J-K,J6/L33394(A52453)/R-10-01-2015; A/BMAC/J-N/L33685/R-10-01-2015; A/BMAC/J-H,J-L/L34822/R-10-01-2015; A/BMAC/J5,J8/L34590/R-10-01-2015; A/BMAC/J14/L17602/R-01-01-2011</t>
  </si>
  <si>
    <t>Deny 11981, 11983 (Insertion/removal and reinsertion of non-biodegradable drug delivery system) and J9226 when billed and LH/FSH (80418, 80426, 83002), estradiol (82670), or testosterone (84402, 84403) has not been billed the same day, or in the previous six months by any provider.</t>
  </si>
  <si>
    <t>10590.3</t>
  </si>
  <si>
    <t>If 11981 (Insertion, non-biodegradable drug delivery implant) or 11983 (Removal with reinsertion, non-biodegradable drug delivery implant) is billed with J9226 (HISTRELIN IMPLANT (SUPPRELIN LA), 50 MG) and LH/FSH (80418, 80426, 83002), estradiol (82670), or testosterone (84402, 84403) has not been billed for the same date of service or in the previous six months by any provider and any claim type (either paid or denied), then deny 11981, 11983, and J9226 with reason Service Denied Because The Related Or Qualifying Service Was Not Paid Or Identified.</t>
  </si>
  <si>
    <t>Limit J9226 to one unit per date of service by any provider.</t>
  </si>
  <si>
    <t>16105.1</t>
  </si>
  <si>
    <t>If J9226 (HISTRELIN IMPLANT (SUPPRELIN LA), 50 MG) is billed with units greater than one by any provider and any claim type, then adjust units to not exceed the maximum allowed per date of service (one unit of J9226) with reason Adjusted Units Because They Exceeded The Amount Allowed.</t>
  </si>
  <si>
    <t>Deny J9226 when billed more frequently than once per year by any provider.</t>
  </si>
  <si>
    <t>16101.1</t>
  </si>
  <si>
    <t>If J9226 (HISTRELIN IMPLANT (SUPPRELIN LA), 50 MG) is billed and the same code has been billed by any provider and any claim type for more than one unique visit every one year, then deny J9226 with reason Exceeds Clinical Guidelines.</t>
  </si>
  <si>
    <t>Deny J9226 when billed and 11981 or 11983 (Insertion/removal and reinsertion of non-biodegradable drug delivery system) has not been billed for the same date of service, or in the previous two weeks by any provider.</t>
  </si>
  <si>
    <t>If J9226 (HISTRELIN IMPLANT (SUPPRELIN LA), 50 MG) is billed and 11981 (Insertion, non-biodegradable drug delivery implant) or 11983 (Removal with reinsertion, non-biodegradable drug delivery implant) has not been billed for the same date of service or in the previous two weeks (either paid or denied) by any provider and any claim type, then deny J9226 with reason Service Denied Because The Related Or Qualifying Service Was Not Paid Or Identified.</t>
  </si>
  <si>
    <t>LCD: A/BMAC/J-N/L33685/R-10-01-2015; A/BMAC/J13/L25820 (A49923)/R-11-01-2011; FI/IL,IN,MI,WI/L25820 (A49923)/R-11-01-2011; Carrier/IN/L25820 (A49923)/R-11-01-2011; Drug Manufacturer</t>
  </si>
  <si>
    <t>Deny J9225 when a diagnosis of prostate cancer is not present.</t>
  </si>
  <si>
    <t>If J9225 (HISTRELIN IMPLANT (VANTAS), 50 MG) is billed and a diagnosis of prostate cancer is not present on the claim header, then deny J9225 with reason The Diagnosis Codes On The Claim Do Not Support The Billed Procedure Code. Diagnosis codes: ICD-9 codes: 185, 198.5, 233.4, V10.46; ICD-10 codes: C61, C77.2, C77.4, C77.8, C77.9, C78.0-C78.02, C78.6, C78.7, C79.2, C79.31, C79.5-C79.52, D07.5, Z85.46</t>
  </si>
  <si>
    <t>Drug Label, Vantas (histrelin acetate), July 2014; Clinical Pharmacology, histrelin, July 2015; Micromedex DrugDex, histrelin, April 2016; NCCN, histrelin acetate, May 2016; Lexi-Drugs, histrelin, April 2016; AHFS-DI, histrelin, March 2016; LCD: A/BMAC/J-K,J6/L33394(A52453)/R-10-01-2015; A/BMAC/J-N/L33685/R-10-01-2015; A/BMAC/J-H,J-L/L34822/R-10-01-2015; A/BMAC/J5,J8/L34590/R-10-01-2015; A/BMAC/J13/L25820 (A49923)/R-11-01-2011; A/BMAC/J14/L17602/R-01-01-2011; BMAC/J9/L29360/R-05-07-2010; A/BMAC/J12/L27500/E-04-02-2012; A/BMAC/J5/L30479/R-07-01-2011; A/BMAC/J4/L26757/R-07-01-2011</t>
  </si>
  <si>
    <t>Deny J9225 when billed more frequently than once per year by any provider.</t>
  </si>
  <si>
    <t>9620.10</t>
  </si>
  <si>
    <t>If J9225 (HISTRELIN IMPLANT (VANTAS), 50 MG) is billed and the same code has been billed by any provider and any claim type for more than one unique visit every one year, then deny J9225 with reason Exceeds Clinical Guidelines.</t>
  </si>
  <si>
    <t>Drug Label, Vantas (histrelin acetate), July 2014; Clinical Pharmacology, histrelin, July 2015; Micromedex DrugDex, histrelin, April 2016; Lexi-Drugs, histrelin, April 2016; AHFS-DI, histrelin, March 2016</t>
  </si>
  <si>
    <t>Deny J9225 when billed and 11981 or 11983 (Insertion/removal and reinsertion of non-biodegradable drug delivery system) has not been billed for the same date of service, or in the previous two weeks by any provider.</t>
  </si>
  <si>
    <t>If J9225 (HISTRELIN IMPLANT (VANTAS), 50 MG)is billed and 11981 (Insertion, non-biodegradable drug delivery implant) or 11983 (Removal with reinsertion, non-biodegradable drug delivery implant) has not been billed for the same date of service or in the previous two weeks by any provider and any claim type, then deny J9225 with reason Service Denied Because The Related Or Qualifying Service Was Not Paid Or Identified.</t>
  </si>
  <si>
    <t>Deny J9225 when billed and the patient's gender is female.</t>
  </si>
  <si>
    <t>If J9225 (HISTRELIN IMPLANT (VANTAS), 50 MG) is billed and the patient's gender is not male, then deny J9225 with reason HCPCS Inappropriate For Gender.</t>
  </si>
  <si>
    <t>Deny J9225 when billed and the patient is less than 18 years of age.</t>
  </si>
  <si>
    <t>If J9225 (HISTRELIN IMPLANT (VANTAS), 50 MG) is billed and the patient's age is less than 18 years, then deny J9225 with reason HCPCS Inappropriate For Age.</t>
  </si>
  <si>
    <t>Deny J9225 when billed with a diagnosis of secondary malignancy and a diagnosis of prostate cancer is not present.</t>
  </si>
  <si>
    <t>If J9225 (HISTRELIN IMPLANT (VANTAS), 50 MG) is billed with a diagnosis of secondary malignancy (ICD-10 codes: C77.2, C77.4, C77.8, C77.9, C78.0-C78.02, C78.6, C78.7, C79.2, C79.31, C79.5-C79.52) and a diagnosis of prostate cancer (ICD-10 codes: C61, D07.5, Z85.46) is not also present on the claim header, then deny J9225 with reason The Diagnosis Codes On The Claim Do Not Support The Billed Procedure Code.</t>
  </si>
  <si>
    <t>LCD: A/BMAC/J-N/L33685/R-10-01-2015</t>
  </si>
  <si>
    <t>Limit J9225 to one unit per date of service by any provider.</t>
  </si>
  <si>
    <t>16106.1</t>
  </si>
  <si>
    <t>If J9225 (HISTRELIN IMPLANT (VANTAS), 50 MG) is billed with units greater than one by any provider and any claim type, then adjust units to not exceed the maximum allowed per date of service (one unit of J9225) with reason Adjusted Units Because They Exceeded The Amount Allowed.</t>
  </si>
  <si>
    <t>Deny J7197 when billed and a FDA approved indication or an approved off-labeled indication is not present.</t>
  </si>
  <si>
    <t>If J7197 (ANTITHROMBIN III (HUMAN), PER I.U.) is billed and a diagnosis of hereditary or acquired antithrombin III deficiency (ICD-9 code: 289.81; ICD-10 code: D68.59), disseminated intravascular coagulation in adults (ICD-9 code: 286.6; ICD-10 code: D65), or disseminated intravascular coagulation in neonates (ICD-9 code: 776.2; ICD-10 code: P60) is not present on the claim header, then deny J7197 with reason The Diagnosis Codes On The Claim Do Not Support The Billed Procedure Code.</t>
  </si>
  <si>
    <t>Drug Label, Thrombate III (antithrombin III [human]), October 2012; Clinical Pharmacology, antithrombin III (human), March 2010; Micromedex DrugDex, antithrombin III (human), June 2012</t>
  </si>
  <si>
    <t>Deny J1725 when billed by any provider more than one visit per week.</t>
  </si>
  <si>
    <t>13111.3</t>
  </si>
  <si>
    <t>If J1725 (INJECTION, HYDROXYPROGESTERONE CAPROATE, 1 MG) or Q2042 (Deleted on 01/01/2012; to report use J1725) is billed for more than one unique visit every six days by any provider and any claim type and a diagnosis of pregnancy with history of singleton spontaneous preterm birth is present on the claim header, then deny additional visits with reason Exceeds Clinical Guidelines. Diagnosis codes: ICD-9 codes: 644.21, V23.41; ICD-10 codes: O09.21-O09.219</t>
  </si>
  <si>
    <t>Drug Label, Makena (hydroxyprogesterone caproate), December 2015; Clinical Pharmacology, hydroxyprogesterone, June 2015; Micromedex DrugDex, hydroxyprogesterone, March 2016; Lexi-Drugs, hydroxyprogesterone caproate, April 2016; AHFS-DI, hydroxyprogesterone caproate, March 2016</t>
  </si>
  <si>
    <t>Deny J1725 when billed and the patient is less than 16 years of age.</t>
  </si>
  <si>
    <t>If J1725 (INJECTION, HYDROXYPROGESTERONE CAPROATE, 1 MG) or Q2042 (Deleted on 01/01/2012; to report use J1725) is billed and the patient's age is less than 16 years, then deny J1725 or Q2042 with reason HCPCS Inappropriate For Age.</t>
  </si>
  <si>
    <t>Deny J1725 when billed by any provider more than once per month and the diagnosis is amenorrhea, dysfunctional uterine bleeding, or test for endogenous estrogen production.</t>
  </si>
  <si>
    <t>13113.3</t>
  </si>
  <si>
    <t>If J1725 (INJECTION, HYDROXYPROGESTERONE CAPROATE, 1 MG) or Q2042 (Deleted on 01/01/2012; to report use J1725) is billed for more than one unique visit every 27 days by any provider and any claim type and a diagnosis of amenorrhea, dysfunctional uterine bleeding, or test for endogenous estrogen production is present on the claim header, then deny additional visits with reason Exceeds Clinical Guidelines. Diagnosis codes: ICD-9 codes: 256.39, 621.4, 626.0, 626.6, 626.8, 626.9; ICD-10 codes: E28.39, E28.8, N91.0-N91.2, N92.1, N93.8, N93.9</t>
  </si>
  <si>
    <t>Clinical Pharmacology, hydroxyprogesterone, June 2015; Micromedex DrugDex, hydroxyprogesterone, March 2016</t>
  </si>
  <si>
    <t>Deny drug administration services (Other than for intramuscular technique) when billed with J1725 and no other drug has been billed for the same date of service by any provider.</t>
  </si>
  <si>
    <t>13114.26</t>
  </si>
  <si>
    <t>If a nonchemotherapy administration by other than intramuscular technique code (96365-96371, 96373-96379, G0498) or chemotherapy administration by other than intramuscular technique code (96401, 96405-96450, 96542, 96549) is billed with J1725 (INJECTION, HYDROXYPROGESTERONE CAPROATE, 1 MG) or Q2042 (Deleted on 01/01/2012; to report use J1725) and no other nonchemotherapy drug administered by other than intramuscular technique or chemotherapy drug administered by other than intramuscular technique has been billed for the same date of service by any provider and any claim type (either paid or denied), then deny 96365-96371, 96373-96379, 96401, 96405-96450, 96542, 96549, or G0498 with reason Procedure Inappropriately Coded.</t>
  </si>
  <si>
    <t>Drug Label, Makena (hydroxyprogesterone caproate), December 2015</t>
  </si>
  <si>
    <t xml:space="preserve">Deny J1725 when billed and a diagnosis for an FDA approved indication or an off-labeled indication is not present on the claim._x000D_
</t>
  </si>
  <si>
    <t>13116.2</t>
  </si>
  <si>
    <t>If J1725 (INJECTION, HYDROXYPROGESTERONE CAPROATE, 1 MG) or Q2042 (Deleted on 01/01/2012; to report use J1725) is billed and a diagnosis of amenorrhea, dysfunctional bleeding, endometrial cancer, pregnancy with history of singleton spontaneous preterm birth, or test for endogenous estrogen production is not present on the claim, then deny J1725 or Q2042 with reason The Diagnosis Codes On The Claim Do Not Support The Billed Procedure Code. Diagnosis codes: ICD-9 codes: 182.0, 256.39, 621.4, 626.0, 626.6, 626.8, 626.9, 644.21, V10.42, V23.41; ICD-10 codes: C54.1-C54.3, C54.9, E28.39, E28.8, N91.0-N91.2, N92.1, N93.8, N93.9, O09.21-O09.219, Z80.49, Z85.42</t>
  </si>
  <si>
    <t>Limit J1725 to 250 combined units per date of service by any provider when the diagnosis is pregnancy with history of singleton spontaneous preterm birth or test for endogenous estrogen production.</t>
  </si>
  <si>
    <t>13117.2</t>
  </si>
  <si>
    <t>If J1725 (INJECTION, HYDROXYPROGESTERONE CAPROATE, 1 MG) or Q2042 (Deleted on 01/01/2012; to report use J1725) is billed with units greater than 250 by any provider and any claim type, and a diagnosis of pregnancy with history of singleton spontaneous preterm birth or test for endogenous estrogen production is present on the claim header, then adjust units to not exceed the maximum allowed per date of service (250 units of J1725 or Q2042) with reason Adjusted Units Because They Exceeded The Amount Allowed. Diagnosis codes: ICD-9 codes: 256.39, 644.21, V23.41; ICD-10 codes: E28.39, O09.21-O09.219</t>
  </si>
  <si>
    <t>Limit J1725 to 375 combined units per date of service by any provider when the diagnosis is amenorrhea, or dysfunctional uterine bleeding.</t>
  </si>
  <si>
    <t>13119.2</t>
  </si>
  <si>
    <t>If J1725 (INJECTION, HYDROXYPROGESTERONE CAPROATE, 1 MG) or Q2042 (Deleted on 01/01/2012; to report use J1725) is billed with units greater than 375 by any provider and any claim type and a diagnosis of amenorrhea or dysfunctional uterine bleeding is present on the claim header, then adjust units to not exceed the maximum allowed per date of service (375 units of J1725 or Q2042) with reason Adjusted Units Because They Exceeded The Amount Allowed. Diagnosis codes: ICD-9 codes: 621.4, 626.0, 626.6, 626.8, 626.9; ICD-10 codes: E28.8, N91.0-N91.2, N92.1, N93.8, N93.9</t>
  </si>
  <si>
    <t>Limit J1725 to 1000 combined units per date of service by any provider.</t>
  </si>
  <si>
    <t>If J1725 (INJECTION, HYDROXYPROGESTERONE CAPROATE, 1 MG) or Q2042 (Deleted on 01/01/2012; to report use J1725) is billed with units greater than 1000 by any provider and any claim type, then adjust units to not exceed the maximum allowed per date of service (1000 units of J1725 or Q2042) with reason Adjusted Units Because They Exceeded The Amount Allowed.</t>
  </si>
  <si>
    <t>Deny J1725 when billed and the patient is less than 18 years of age and the diagnosis is amenorrhea, dysfunctional uterine bleeding, endometrial carcinoma, or test for endogenous estrogen production.</t>
  </si>
  <si>
    <t>16094.1</t>
  </si>
  <si>
    <t>If J1725 (INJECTION, HYDROXYPROGESTERONE CAPROATE, 1 MG) or Q2042 (Deleted on 01/01/2012; to report use J1725) is billed and the patient's age is less than 18 years and a diagnosis of amenorrhea, dysfunctional uterine bleeding, endometrial carcinoma, test for endogenous estrogen production is present on the claim header, then deny J1725 or Q2042 with reason HCPCS Inappropriate For Age. Diagnosis codes: ICD-9 codes: 182.0, 256.39, 621.4, 626.0, 626.6, 626.8, 626.9, V10.42; ICD-10 codes: C54.1-C54.3, C54.9, E28.39, E28.8, N91.0-N91.2, N92.1, N93.8, N93.9, Z85.42, Z80.49</t>
  </si>
  <si>
    <t>Deny J9310 when billed with A9542, or A9543 and a diagnosis of non-Hodgkin's lymphoma is not present on the claim.</t>
  </si>
  <si>
    <t>If J9310 (INJECTION, RITUXIMAB, 100 MG) is billed with A9542 (INDIUM IN-111 IBRITUMOMAB TIUXETAN, DIAGNOSTIC, PER STUDY DOSE, UP TO 5 MILLICURIES) or A9543 (YTTRIUM Y-90 IBRITUMOMAB TIUXETAN, THERAPEUTIC, PER TREATMENT DOSE, UP TO 40 MILLICURIES) and a diagnosis of follicular non-Hodgkin's lymphoma (ICD-9 code: 200-200.88, 202.0-202.08, 202.7-202.78, 202.8-202.88, 202.9-202.98, V10.79; ICD-10 code: C82-C83.99, C85-C85.99, C88.4, C96.9, C96.Z, Z85.72-Z85.79) is not present on the claim header, then deny J9310 and A9542 or A9543 with reason The Diagnosis Codes On The Claim Do Not Support The Billed Procedure Code.</t>
  </si>
  <si>
    <t>Drug Label, Zevalin (ibritumomab tiuxetan), May 2010; NCCN, ibritumomab tiuxetan, May 2011; LCD: A/BMAC/J11/L31702/R-05-28-2011; A/BMAC/J9/L29348/R-09-03-2009; Carrier/SC/L31521/R-01-01-2011</t>
  </si>
  <si>
    <t>Adjust units to seven per date of service when J9310 is billed with units greater than seven and A9542 or A9543 have been billed for the same date of service.</t>
  </si>
  <si>
    <t>If J9310 (INJECTION, RITUXIMAB, 100 MG) is billed with units greater than 7 and A9542 (INDIUM IN-111 IBRITUMOMAB TIUXETAN, DIAGNOSTIC, PER STUDY DOSE, UP TO 5 MILLICURIES) or A9543 (YTTRIUM Y-90 IBRITUMOMAB TIUXETAN, THERAPEUTIC, PER TREATMENT DOSE, UP TO 40 MILLICURIES) have been billed for the same date of service, then adjust units to not exceed the maximum allowed per date of service (7) with reason Adjusted Units Because They Exceeded The Amount Allowed.</t>
  </si>
  <si>
    <t>Drug Label, Zevalin (ibritumomab tiuxetan), May 2010</t>
  </si>
  <si>
    <t>Deny A9542 or A9543 when billed and the patient is less than 18 years of age.</t>
  </si>
  <si>
    <t>If A9542 (INDIUM IN-111 IBRITUMOMAB TIUXETAN, DIAGNOSTIC, PER STUDY DOSE, UP TO 5 MILLICURIES) or A9543 (YTTRIUM Y-90 IBRITUMOMAB TIUXETAN, THERAPEUTIC, PER TREATMENT DOSE, UP TO 40 MILLICURIES) is billed and the patient's age is less than 18 years, then deny A9542 or A9543 with reason HCPCS Inappropriate For Age.</t>
  </si>
  <si>
    <t>Deny A9542 or A9543 when billed and J9310 is not also billed for the same date of service by any provider.</t>
  </si>
  <si>
    <t>9690.2</t>
  </si>
  <si>
    <t>If A9542 (INDIUM IN-111 IBRITUMOMAB TIUXETAN, DIAGNOSTIC, PER STUDY DOSE, UP TO 5 MILLICURIES) or A9543 (YTTRIUM Y-90 IBRITUMOMAB TIUXETAN, THERAPEUTIC, PER TREATMENT DOSE, UP TO 40 MILLICURIES) is billed and J9310 (INJECTION, RITUXIMAB, 100 MG) is not also billed for the same date of service by any provider and any claim type (either paid or denied), then deny A9542 or A9543 with reason Service Denied Because The Related Or Qualifying Service Was Not Paid Or Identified.</t>
  </si>
  <si>
    <t>Deny J9310 when billed with A9543 and J9310 has not been billed in the previous nine days by any provider.</t>
  </si>
  <si>
    <t>10032.5</t>
  </si>
  <si>
    <t>If J9310 (INJECTION, RITUXIMAB, 100 MG) is billed with A9543 (YTTRIUM Y-90 IBRITUMOMAB TIUXETAN, THERAPEUTIC, PER TREATMENT DOSE, UP TO 40 MILLICURIES) and J9310 has not been billed in the previous seven to nine days by any provider and any claim type (either paid or denied), then deny J9310 and A9543 with reason Service Denied Because The Related Or Qualifying Service Was Not Paid Or Identified.</t>
  </si>
  <si>
    <t>Drug Label, Zevalin (ibritumomab tiuxetan), November 2011</t>
  </si>
  <si>
    <t>Deny J1744 when billed and a diagnosis of hereditary angioedema is not present on the claim.</t>
  </si>
  <si>
    <t>If J1744 (INJECTION, ICATIBANT, 1 MG) is billed and a diagnosis of hereditary angioedema (ICD-9 code: 277.6; ICD-10 code: D84.1) is not present on the claim header, then deny J1744 with reason The Diagnosis Codes On The Claim Do Not Support The Billed Procedure Code.</t>
  </si>
  <si>
    <t>Drug Label, Firazyr (icatibant), August 2011; Clinical Pharmacology, icatibant, August 2011; Micromedex DrugDex, icatibant, October 2011; AHFS Drug Information, icatibant, 2013</t>
  </si>
  <si>
    <t>Limit J1744 to 180 combined units per month by any provider.</t>
  </si>
  <si>
    <t>If J1744 (INJECTION, ICATIBANT, 1 MG) billed with units greater than 180 during a 27-day period by any provider and any claim type, then adjust units to not exceed the maximum allowed per 27 days with reason Adjusted Units Because They Exceeded The Amount Allowed.</t>
  </si>
  <si>
    <t>Deny J1744 when billed and the patient is less than 18 years of age.</t>
  </si>
  <si>
    <t>If J1744 (INJECTION, ICATIBANT, 1 MG) is billed and patient's age is less than 18 years, then deny J1744 with reason HCPCS Inappropriate For Age.</t>
  </si>
  <si>
    <t>Drug Label, Firazyr (icatibant), October 2011</t>
  </si>
  <si>
    <t>Deny J1743 when billed without a diagnosis of Hunter syndrome (mucopolysaccharidosis II).</t>
  </si>
  <si>
    <t>If J1743 (INJECTION, IDURSULFASE, 1 MG) is billed and a diagnosis of Hunter syndrome (mucopolysaccharidosis II) (ICD-9 code:277.5; ICD-10 code:E76.1) is not present on the claim header, then deny J1743 with reason The Diagnosis Codes On The Claim Do Not Support The Billed Procedure Code.</t>
  </si>
  <si>
    <t>Drug Label, Elaprase (idursulfase), June 2010; Clinical Pharmacology, idursulfase, May 2010; Micromedex DrugDex, idursulfase, February 2009</t>
  </si>
  <si>
    <t>Limit J1743 to 57 combined units per date of service by any provider.</t>
  </si>
  <si>
    <t>If J1743 (INJECTION, IDURSULFASE, 1 MG) is billed with units greater than 57 by any provider and any claim type, then adjust units to not exceed the maximum allowed per date of service (57) with reason Adjusted Units Because They Exceeded The Amount Allowed. Exception: Modifier JW</t>
  </si>
  <si>
    <t>Drug Label, Elaprase (idursulfase), June 2010</t>
  </si>
  <si>
    <t>Deny J1743 when billed by any provider more than once per week.</t>
  </si>
  <si>
    <t>If J1743 (INJECTION, IDURSULFASE, 1 MG) is billed for more than one (1) unique visit every six (6) days by any provider and any claim type, then deny additional visits with reason Exceeds Clinical Guidelines.</t>
  </si>
  <si>
    <t>Deny J1743 when billed and the patient is less than five years of age.</t>
  </si>
  <si>
    <t>If J1743 (INJECTION, IDURSULFASE, 1 MG) is billed and the patient's age is less than five (5) years, then deny J1743 with reason HCPCS Inappropriate For Age.</t>
  </si>
  <si>
    <t>Deny J1743 when billed with modifier JW (Drug amount discarded/not administered to any patient) and the units equal or exceed 6.</t>
  </si>
  <si>
    <t>If J1743 (INJECTION, IDURSULFASE, 1 MG) is billed with modifier JW (Drug amount discarded/not administered to any patient) and the units equal or exceed six (6), then deny J1743-JW with reason Procedure Inappropriately Coded.</t>
  </si>
  <si>
    <t>Deny 90281, J1460, J1560 when billed with a diagnosis for exposure to rubella and a diagnosis of supervision of other normal pregnancy is not also present.</t>
  </si>
  <si>
    <t>If intramuscular immune globulin (90281, J1460, J1560) is billed with a diagnosis of exposure to rubella (ICD-9: V01.4; ICD-10: Z20.4) and a diagnosis of supervision of other normal pregnancy (ICD-9: V22.1; ICD-10: Z34.8-Z34.93) is not also present on the claim, then deny 90281, J1460, or J1560 with reason The Diagnosis Codes On The Claim Do Not Support The Billed Procedure Code.</t>
  </si>
  <si>
    <t>LCD: Carrier/WI,IL,MN/L30147/R-01-01-2012; LCD: A/BMAC/J5/L30147/R-01-01-2012</t>
  </si>
  <si>
    <t>Deny 90281, J1460, J1560 when billed and the diagnosis is not hepatitis A prophylaxis, IgA nephropathy, immunoglobulin deficiency, measles prophylaxis, post-exposure prophylaxis for rubella during pregnancy, rubella during pregnancy (definitive diagnosis) or varicella prophylaxis.</t>
  </si>
  <si>
    <t>If intramuscular immune globulin (90281, J1460, J1560) is billed and a diagnosis of hepatitis A prophylaxis (ICD-9: V01.79), IgA nephropathy (ICD-9: 593.9; ICD-10: N02.1-N02.3, N02.5, N02.8-N02.9, N28.9), immunoglobulin deficiency (ICD-9: 279.0-279.09, 279.2, V07.2; ICD-10: D80-D80.9, D81.0-D81.2, D81.6-D81.7, D81.89-D81.9, D82.1, D82.3, D83-D83.9, Z41.8), measles prophylaxis (ICD-9: V04.2; ICD-10: Z23, Z29.8), post-exposure prophylaxis for rubella during pregnancy (ICD-9: 647.50, 647.53, V01.4, V22.1; ICD-10: O98.51-O98.519, Z20.4, Z34.8-Z34.93), or varicella prophylaxis (ICD-9: V05.4; ICD-10: Z23, Z29.8) is not present on the claim header, then deny 90281, J1460, or J1560 with reason The Diagnosis Codes On The Claim Do Not Support The Billed Procedure Code.</t>
  </si>
  <si>
    <t>Drug Label, BayGam (immune globulin (human)), January 2003; Drug Label, GamaSTAN S/D (immune globulin (human)), March 2008; Clinical Pharmacology, immune globulin, IM, IMIG, IGIM, September 2010; Micromedex DrugDex, immune globulin, May 2012; LCD: Carrier/WI,IL,MN/L30147/R-01-01-2012; LCD: A/BMAC/J5/L30147/R-01-01-2012</t>
  </si>
  <si>
    <t>Deny 90283, J1459, J1556, J1557, J1561, J1566, J1568, J1569, J1572 or J1599 when billed and the patient is greater than 19 years of age, and the diagnosis is hemolytic anemia, and a diagnosis of hepatomegaly is not also present.</t>
  </si>
  <si>
    <t>If intravenous immune globulin (90283, C9130 (Deleted on 01/01/2014; to report use J1556), J1459, J1556, J1557, J1561, J1566, J1568, J1569, J1572, J1599) is billed and the patient's age is 19 years or older and the diagnosis on the claim is hemolytic anemia (ICD-9: 282-282.9, 283-283.9; ICD-10: D55-D58.9, D59.1-D59.9) and a diagnosis of hepatomegaly (ICD-9: 789.1; ICD-10: R16.0, R16.2) is not also present on the claim, then deny 90283, C9130, J1459, J1556, J1557, J1561, J1566, J1568, J1569, J1572, or J1599 with reason HCPCS Inappropriate For Age.</t>
  </si>
  <si>
    <t>LCD: FI/IN,IL,WI,MI/L25820 (A47381)/R-06-01-2012; LCD: Carrier/IN/L25820 (A47381)/R-06-01-2012; LCD: A/BMAC/J13/L25820 (A47381)/R-06-01-2012; LCA: A/BMAC/J15/A50875/R-01-01-2012</t>
  </si>
  <si>
    <t>Deny 90283, J1459, J1556, J1557, J1561, J1566, J1568, J1569, J1572 or J1599 when billed and the patient is less than 20 years of age, and the diagnosis is bone marrow transplant.</t>
  </si>
  <si>
    <t>If intravenous immune globulin (90283, C9130 (Deleted on 01/01/2014; to report use J1556), J1459, J1556, J1557, J1561, J1566, J1568, J1569, J1572, J1599) is billed and the patient's age is less than 20 years and the diagnosis on the claim is bone marrow transplant (ICD-9 code: 996.85, V42.81; ICD-10 code: T86.0-T86.09, Z48.290, Z94.81), then deny 90283, C9130, J1459, J1556, J1557, J1561, J1566, J1568, J1569, J1572, or J1599 with reason HCPCS Inappropriate For Age.</t>
  </si>
  <si>
    <t>LCD: FI/IN,IL,WI,MI/L25820 (A47381)/R-06-01-2012; LCD: Carrier/IN/L25820 (A47381)/R-06-01-2012; LCD: A/BMAC/J13/L25820 (A47381)/R-06-01-2012; LCA: A/BMAC/J15/A50875/R-01-01-2012; LCD: BMAC/J9/L29356/R-01-01-2012</t>
  </si>
  <si>
    <t>Deny 90283, J1459, J1556, J1557, J1561, J1566, J1568, J1569, J1572 or J1599 when billed and an FDA approved indication or an approved off-labeled indication is not present on the claim.</t>
  </si>
  <si>
    <t>If intravenous immune globulin (90283, C9130 (Deleted on 01/01/2014; to report use J1556), J1459, J1556, J1557, J1561, J1566, J1568, J1569, J1572, J1599) is billed and a diagnosis of acquired epidermolysis bullosa, acquired thrombocytopenia, acute disseminated encephalomyelitis, alopecia universalis, antenatal and neonatal thrombocytopenia, antiphospholipid syndrome, aplastic anemia, asthma, autoimmune hemolytic anemia, autoimmune lymphoproliferative syndrome, autoimmune neutropenia, autoimmune retinopathy, autoimmune thrombocytopenia, bacterial infectious disease prophylaxis for B-cell chronic lymphocytic leukemia, bone marrow transplant adjunct, bullous pemphigoid, cerebral ataxia associated with Epstein Barr virus disease, chronic inflammatory demyelinating polyradiculoneuropathy, chronic Parvovirus B19 infection, cicatricial pemphigoid, Clostridium difficile colitis, congenital factor VIII disorder, constitutional red blood cell aplasia, Crohn's disease; adjunct, cytomegalovirus infection treatment and prophylaxis, dermatomyositis, diabetic amyotrophy, disorder of nervous system, epilepsy, erythema multiforme, Evan's syndrome, graft-versus-host disease, Guillain-Barre syndrome, hemolytic anemia, hemolytic disease of fetus or newborn due to RhD isoimmunization prophylaxis, hemolytic uremic syndrome, hemophagocytic syndrome, hemophilia A adjunct, hemophilia B adjunct, herpes gestationis, HIV infection, HIV-associated thrombocytopenia, humoral or vascular allograft rejection, hyperimmunoglobulinemia E syndrome, idiopathic thrombocytopenic purpura, IgA nephropathy, immunoglobulin deficiency, inclusion-body myositis, infectious disease prophylaxis, Isaacs syndrome, Kawasaki disease, kidney pretransplant desensitization of hightly-sensitized patients, Lambert-Eaton syndrome, linear IgA disease, livedoid vasculitis, lysinuric protein intolerance, measles treatment, motor neuropathy with multiple conduction block, multiple myeloma, multiple sclerosis, myasthenia gravis, myocarditis, neonatal infectious disorder in high-risk, preterm and low-birthweight infants, neonatal jaundice, ocular cicatricial pemphigoid, otitis media, pancytopenia, paraneoplastic syndrome, pemphigus foliaceus, pemphigus vulgaris, polyarteritis nodosa, polymyositis, post-transfusion purpura, post-transplant lymphoproliferative disorder, primary immune deficiency disorder, pure red cell aplasia, pyoderma gangrenosum, renal transplant rejection, respiratory syncytial virus infection, scleromyxedema, sepsis, spontaneous abortion prophylaxis, Stevens-Johnson syndrome, stiff-man syndrome, systemic lupus erythematosus, systemic onset juvenile chronic arthritis, systemic sclerosis dermatomyositis overlap syndrome, systemic vasculitis, thrombotic microangiopathy, toxic epidermal necrolysis, toxic shock syndrome, transplant of intestines, transplantation of heart, transplantation of liver, transplantation of lung, transplantation of pancreas, transplantation of stem cells, uveitis (birdshot retinochoroidopathy), West Nile fever, von Willebrand disorder, or Wegener's granulomatosis is not present on the claim header, then deny 90283, C9130, J1459, J1556, J1557, J1561, J1566, J1568, J1569, J1572, or J1599 with reason The Diagnosis Codes On The Claim Do Not Support The Billed Procedure Code.</t>
  </si>
  <si>
    <t>Drug Label: Flebogamma (immune globulin intravenous), Jan 2004; Flebogamma DIF (immune globulin intravenous), Nov 2006; Gammagard (immune globulin infusion 10%), July 2011; Gammagard S/D (immune globulin intravenous), Dec 2011; Gammaked (immune globulin injection 10%), Oct 2010; Gammaplex (immune globulin intravenous 5%), Sept 2009; Gamunex-C (immune globulin injection 10%), Oct 2010; Carimune NF (immune globulin intravenous), Jan 2005; Octagam (immune globulin intravenous), Sept 2009; Privigen (immune globulin intravenous 10% liquid), May 2012; Bivigam (immune globulin intravenous), Apr 2012; Micromedex DrugDex, immune globulin, May 2012; Clinical Pharmacology, immune globulin IV, IVIG, IGIV, Aug 2011; LCA: A/BMAC/J15/A50875/R-01-01-2012; LCD: A/BMAC/J13/L25820 (A47381)/R-11-01-2011; A/BMAC/J5/L30147/R-01-01-2012; A/BMAC/J4/L26774/R-01-01-2012; BMAC/J9/L29356/R-01-01-2012; A/BMAC/J10/L30029/R-01-01-2012; BMAC/J1/L28275/R-01-01-2011</t>
  </si>
  <si>
    <t>Deny 90284, J1559, J1562 when billed and the diagnosis is not primary immune deficiency disorder, or measles prophylaxis in patients with immunoglobulin deficiency.</t>
  </si>
  <si>
    <t>If subcutaneous immune globulin (90284, J1559, J1562) is billed and a diagnosis of primary immune deficiency disorder (ICD-9 codes: 279.04, 279.05, 279.06, 279.12, 279.2; ICD-10 codes: D80-D80.9, D81.0-D81.2, D81.4, D81.6, D81.7, D81.89, D81.9, D82-D82.9, D83-D83.9) or measles prophylaxis in patients with immunoglobulin deficiency (ICD-9 code: V04.2; ICD-10 code: Z23) is not present on the claim header, then deny 90284, J1559, or J1562 with reason The Diagnosis Codes On The Claim Do Not Support The Billed Procedure Code.</t>
  </si>
  <si>
    <t>Drug Label, Hizentra (immune globulin subcutaneous (human), 20% liquid), Jan 2015; Drug Label, Vivaglobin (immune globulin subcutaneous (human)), April 2010; Clinical Pharmacology, immune globulin, SC, SCIG, IGSC, August 2015; Micromedex DrugDex, immune globulin, January 2016; LCD: DMEMAC/J-A, J-B, J-C, J-D/L33794/R-01-01-2016; A/BMAC/J5/L34771/R-01-01-2016; A/BMAC/J6/L34771/R-01-01-2016; A/BMAC/J15/L34771/R-01-01-2016; A/BMAC/J-F/L34771/R-01-01-2016; A/BMAC/J-K/L34771/R-01-01-2016; Carrier/WI,IL,MN/L30147/R-01-01-2012; A/BMAC/J5/L30147/R-01-01-2012; DMEMAC/J-A/L5044/R-02-11-2011; J-B/L27215/R-02-11-2011; J-C/L11555/R-05-05-2011; J-D/L11570/R-02-11-2011; DMEMAC/J-A/L27260/R-01-01-2012; J-B/L27258/R-01-01-2012; J-C/L27259/R-01-01-2012; J-D/L27261/R-01-01-2012</t>
  </si>
  <si>
    <t>Deny 90284, J1559, J1562 when billed and the patient is less than two years of age.</t>
  </si>
  <si>
    <t>13439.3</t>
  </si>
  <si>
    <t>If subcutaneous immune globulin (90284, J1559, J1562) is billed and the patient's age is less than two years, then deny 90284, J1559, or J1562 with reason HCPCS Inappropriate For Age.</t>
  </si>
  <si>
    <t>Drug Label, Hizentra (immune globulin subcutaneous (human), 20% liquid), October 2011; Drug Label, Vivaglobin (immune globulin subcutaneous (human)), April 2010; Clinical Pharmacology, immune globulin, SC, SCIG, IGSC, February 2012; Micromedex DrugDex, immune globulin, May 2012</t>
  </si>
  <si>
    <t>Deny 90284, J1559, J1562 when billed and the diagnosis is thrombocytopenia.</t>
  </si>
  <si>
    <t>13434.3</t>
  </si>
  <si>
    <t>If subcutaneous immune globulin (90284, J1559, J1562) is billed and a diagnosis of thrombocytopenia (ICD-9: 287.3-287.5, 776.1; ICD-10: D69.3, D69.41, D69.5-D69.59, P61.0) is present on the claim, then deny 90284, J1559, or J1562 with reason The Diagnosis Codes On The Claim Do Not Support The Billed Procedure Code.</t>
  </si>
  <si>
    <t>Drug Label, Hizentra (immune globulin subcutaneous (human), 20% liquid), October 2011; Drug Label, Vivaglobin (immune globulin subcutaneous (human)), April 2010</t>
  </si>
  <si>
    <t>Deny J1745 or Q5102 when billed and an FDA approved indication or an approved off-labeled indication is not present on the claim.</t>
  </si>
  <si>
    <t>If J1745 (INJECTION INFLIXIMAB, 10 MG) or Q5102 (Injection, Infliximab, Biosimilar, 10 mg) is billed and a diagnosis of acute graft-versus-host disease following peripheral blood stem cell transplant, adult ankylosing spondylitis, adult regional enteritis [Crohn's disease], adult ulcerative colitis, adult-onset Still's disease, arthropathy in inflammatory disease, Behcet's syndrome, early synovitis in rheumatoid arthritis, hidradenitis suppurativa, juvenile idiopathic arthritis, Kawasaki disease, pediatric regional enteritis [Crohn's disease], pediatric ulcerative colitis, plaque psoriasis, psoriatic arthritis, pyoderma gangrenosum with inflammatory bowel disease, rheumatoid arthritis, SAPHO syndrome, sarcoidosis, Takayasu's disease, uveitis, uveitis associated with Behcet's syndrome, or Wegener's granulomatosis is not present on the claim header, then deny J1745 or Q5102 with reason The Diagnosis Codes On The Claim Do Not Support The Billed Procedure Code.</t>
  </si>
  <si>
    <t>Drug Label, Remicade (infliximab), January 2015; Drug Label, Inflectra (infliximab-dyyb), April 2016; Clinical Pharmacology, infliximab, May 2014; Micromedex DrugDex, infliximab, May 2015; LCD: A/BMAC/J6/L28520 (A46764)/R-09-01-2014; A/BMAC/J-K/L25820 (A46764)/R-09-01-2014; A/BMAC/J-N/L28890/R-04-08-2012; A/BMAC/J-N/L28912/R-04-08-2012; A/BMAC/J-N/L29198/R-04-08-2012; A/BMAC/J-N/L29440/R-04-08-2012; A/BMAC/J-J/L30030/R-07-01-2011; A/BMAC/J5/L32013/R-05-01-2015; A/BMAC/J8/L32013/R-09-01-2015; A/BMAC/J-M/L35426/R-06-11-2015; A/BMAC/J-M/L35677/R-10-01-2015; A/BMAC/J6/L33394 (A52423)/R-10-01-2015; A/BMAC/J-K/L33394 (A52423)/R-10-01-2015; A/BMAC/J-N/L33704/E-10-01-2015; A/BMAC/J8/L34741/E-10-01-2015; A/BMAC/J5/L34741/E-10-01-2015; A/BMAC/J-J/L34257/E-10-01-2015</t>
  </si>
  <si>
    <t>Deny J1745 or Q5102 when billed by any provider more than once every two weeks and the diagnosis is for an FDA approved indication or an approved off-labeled indication, except acute graft-versus-host disease as a complication following stem cell transplant.</t>
  </si>
  <si>
    <t>9668.18</t>
  </si>
  <si>
    <t>If J1745 (INJECTION INFLIXIMAB, 10 MG) or Q5102 (Injection, Infliximab, Biosimilar, 10 mg) is billed for more than one unique visit every 13 days by any provider and any claim type and a diagnosis of adult ankylosing spondylitis, adult regional enteritis [Crohn's disease], adult ulcerative colitis, adult-onset Still's disease, arthropathy in inflammatory disease, Behcet's syndrome, early synovitis in rheumatoid arthritis, hidradenitis suppurativa, juvenile idiopathic arthritis, pediatric regional enteritis [Crohn's disease], pediatric ulcerative colitis, plaque psoriasis, psoriatic arthritis, pyoderma gangrenosum with inflammatory bowel disease, rheumatoid arthritis, SAPHO syndrome, sarcoidosis, uveitis, uveitis associated with Behcet's syndrome, or Wegener's granulomatosis is present on the claim header, then deny additional visits with reason Exceeds Clinical Guidelines.</t>
  </si>
  <si>
    <t>Drug Label, Remicade (infliximab), January 2015; Drug Label, Inflectra (infliximab-dyyb), April 2016; Clinical Pharmacology, infliximab, May 2014; Micromedex DrugDex, infliximab, May 2015</t>
  </si>
  <si>
    <t>Deny 96413 (Chemotherapy administration, IV infusion technique, first hour) when billed with J1745 or Q5102 and 96415 (Chemotherapy administration, IV infusion technique, each additional hour) has not been billed for the same date of service.</t>
  </si>
  <si>
    <t>9667.6</t>
  </si>
  <si>
    <t>If 96413 (Chemotherapy administration, intravenous infusion technique; up to 1 hour, single or initial substance/drug) is billed with J1745 (INJECTION INFLIXIMAB, 10 MG) or Q5102 (Injection, Infliximab, Biosimilar, 10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</si>
  <si>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Remicade (infliximab), January 2015; Drug Label, Inflectra (infliximab-dyyb), April 2016</t>
  </si>
  <si>
    <t>Deny J1745 or Q5102 when billed and the patient is less than six years of age and the diagnosis is Crohn's disease or ulcerative colitis.</t>
  </si>
  <si>
    <t>9666.10</t>
  </si>
  <si>
    <t>If J1745 (INJECTION INFLIXIMAB, 10 MG) or Q5102 (Injection, Infliximab, Biosimilar, 10 mg) is billed and the patient's age is less than six years and a diagnosis of pediatric regional enteritis [Crohn's disease] (ICD-9 codes: 555-555.9, 565-565.1, 569.81, 569.9, 619.1; ICD-10 codes: K50-K50.919, K60-K60.5, K63.2, K63.9, K92.9, N82.2-N82.4) or ulcerative colitis (ICD-9 codes: 556-556.9; ICD-10 codes: K51-K51.919) is present on the claim header, then deny J1745 or Q5102 with reason HCPCS Inappropriate For Age.</t>
  </si>
  <si>
    <t>Deny J1745 or Q5102 when billed and the patient is less than 18 years of age and the diagnosis is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t>
  </si>
  <si>
    <t>9670.13</t>
  </si>
  <si>
    <t>If J1745 (INJECTION INFLIXIMAB, 10 MG) or Q5102 (Injection, Infliximab, Biosimilar, 10 mg) is billed and the patient's age is less than 18 years and a diagnosis of acute graft-versus-host disease following peripheral blood stem cell transplant, adult ankylosing spondylitis, adult-onset Still's disease, arthropathy in inflammatory disease, Behcet's syndrome, early synovitis in rheumatoid arthritis, hidradenitis suppurativa, plaque psoriasis, psoriatic arthritis, pyoderma gangrenosum with inflammatory bowel disease, rheumatoid arthritis, SAPHO syndrome, sarcoidosis, or Wegener's granulomatosis is present on the claim header, then deny J1745 or Q5102 with reason HCPCS Inappropriate For Age.</t>
  </si>
  <si>
    <t>Limit J1745 or Q5102 to 35 combined units per date of service when the diagnosis is rheumatoid arthritis and J1745 or Q5102 has not been billed in the previous 14 weeks by any provider.</t>
  </si>
  <si>
    <t>10016.26</t>
  </si>
  <si>
    <t>If J1745 (INJECTION INFLIXIMAB, 10 MG) or Q5102 (Injection, Infliximab, Biosimilar, 10 mg) is billed with more than 35 units and the diagnosis on the claim header is rheumatoid arthritis (ICD-9 codes: 714.0, 714.1, 714.4, 714.81; ICD-10 codes: M05-M05.9, M06.0-M06.09, M06.2-M06.39, M06.4, M06.8-M06.9) and J1745 or Q5102 has not been billed in the previous 98 days by any provider or any claim type (either paid or denied), then adjust units to not exceed the maximum allowed per date of service (35 units of J1745 or Q5102) with reason Adjusted Units Because They Exceeded The Amount Allowed. Exception: JW modifier.</t>
  </si>
  <si>
    <t>Limit J1745 or Q5102 to 57 units per date of service when the diagnosis is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t>
  </si>
  <si>
    <t>10013.27</t>
  </si>
  <si>
    <t>If J1745 (INJECTION INFLIXIMAB, 10 MG) or Q5102 (Injection, Infliximab, Biosimilar, 10 mg) is billed with units greater than 57 and a diagnosis of adult ankylosing spondylitis, adult-onset Still's disease, arthropathy in inflammatory disease, early synovitis in rheumatoid arthritis, hidradenitis suppurativa, plaque psoriasis, psoriatic arthritis, pyoderma gangrenosum with inflammatory bowel disease, SAPHO syndrome, sarcoidosis, or Wegener's granulomatosis is present on the claim header, then adjust units to not exceed the maximum allowed per date of service (57 units of J1745 or Q5102) with reason Adjusted Units Because They Exceeded The Amount Allowed. Exclude modifier JW</t>
  </si>
  <si>
    <t>Limit J1745 or Q5102 to 57 combined units per date of service when the diagnosis is Crohn's disease, or ulcerative colitis and J1745 or Q5102 has not been billed in the previous 14 weeks by any provider.</t>
  </si>
  <si>
    <t>10020.22</t>
  </si>
  <si>
    <t>If J1745 (INJECTION INFLIXIMAB, 10 MG) or Q5102 (Injection, Infliximab, Biosimilar, 10 mg) is billed with more than 57 units and the diagnosis on the claim header is regional enteritis [Crohn's disease] (adult or pediatric) (ICD-9 codes: 555-555.9, 565-565.1, 569.81, 569.9, 619.1; ICD-10 codes: K50-K50.919, K60-K60.5, K63.2, K63.9, K92.9, N82.2-N82.4) or ulcerative colitis (adult or pediatric) (ICD-9 codes: 556-556.9; ICD-10 codes: K51-K51.919) and J1745 or Q5102 has not been billed in the previous 98 days by any provider and any claim type (either paid or denied), then adjust units to not exceed the maximum allowed per date of service (57 units of J1745 or Q5102) with reason Adjusted Units Because They Exceeded The Amount Allowed. Exception: Modifier JW</t>
  </si>
  <si>
    <t>Deny J1745 or Q5102 when billed with modifier JW (Drug amount discarded/not administered to any patient) and the units equal or exceed 10.</t>
  </si>
  <si>
    <t>11706.3</t>
  </si>
  <si>
    <t>If J1745 (INJECTION INFLIXIMAB, 10 MG) or Q5102 (Injection, Infliximab, Biosimilar, 10 mg) is billed with modifier JW (Drug amount discarded/not administered to any patient) and the units equal or exceed 10, then deny J1745-JW or Q5102-JW with reason Procedure Inappropriately Coded.</t>
  </si>
  <si>
    <t>Deny J1745 or Q5102 when billed with a diagnosis of pyoderma gangrenosum, and a diagnosis of Crohn's disease or ulcerative colitis is not also present on the claim.</t>
  </si>
  <si>
    <t>If J1745 (INJECTION INFLIXIMAB, 10 MG) or Q5102 (Injection, Infliximab, Biosimilar, 10 mg) is billed with a diagnosis of pyoderma gangrenosum (ICD-9 code: 686.01; ICD-10 code: L88) and a diagnosis of regional enteritis [Crohn's disease] (adult or pediatric) (ICD-9 codes: 555-555.9, 565-565.1, 569.81, 569.9, 619.1; ICD-10 codes: K50-K50.919, K60-K60.5, K63.2, K63.9, K92.9, N82.2-N82.4) or ulcerative colitis (adult or pediatric) (ICD-9 codes: 556-556.9; ICD-10 codes: K51-K51.919) is not also present on the claim header, then deny J1745 or Q5102 with reason Secondary Diagnosis Missing Or Invalid.</t>
  </si>
  <si>
    <t>Micromedex DrugDex, infliximab, May 2015; LCD: A/BMAC/J6/L25820 (A46764)/R-09-01-2014; A/BMAC/J-K/L28520 (A46764)/R-09-01-2014; A/BMAC/J6/L33394 (A52423)/R-10-01-2015; A/BMAC/J-K/L33394 (A52423)/R-10-01-2015</t>
  </si>
  <si>
    <t xml:space="preserve">Limit J1745 or Q5102 to 114 combined units per date of service by any provider._x000D_
</t>
  </si>
  <si>
    <t>12665.11</t>
  </si>
  <si>
    <t>If J1745 (INJECTION INFLIXIMAB, 10 MG) or Q5102 (Injection, Infliximab, Biosimilar, 10 mg) is billed with units greater than 114 by any provider and any claim type, then adjust units to not exceed the maximum allowed units per date of service (114 units of J1745 or Q5102) with reason Adjusted Units Because They Exceeded The Amount Allowed. Exclude modifier JW</t>
  </si>
  <si>
    <t>Limit J1745 or Q5102 to 69 combined units per date of service by any provider when the diagnosis is juvenile idiopathic arthritis.</t>
  </si>
  <si>
    <t>12642.5</t>
  </si>
  <si>
    <t>If J1745 (INJECTION INFLIXIMAB, 10 MG) or Q5102 (Injection, Infliximab, Biosimilar, 10 mg) is billed with units greater than 69 by any provider and any claim type and the diagnosis on the claim header is juvenile idiopathic arthritis (ICD-9 codes: 714.3-714.33; ICD-10 codes: M08.0-M08.09, M08.2-M08.99), then adjust units to not exceed the maximum allowed per date of service (69 units of J1745 or Q5102) with reason Adjusted Units Because They Exceeded The Amount Allowed. Exclude modifier JW</t>
  </si>
  <si>
    <t>Micromedex DrugDex, infliximab, May 2015</t>
  </si>
  <si>
    <t>Deny J1745 or Q5102 when billed by any provider more than once per week.</t>
  </si>
  <si>
    <t>12644.6</t>
  </si>
  <si>
    <t>If J1745 (INJECTION INFLIXIMAB, 10 MG) or Q5102 (Injection, Infliximab, Biosimilar, 10 mg) is billed for more than one unique visit every six days by any provider and any claim type, then deny additional visits with reason Exceeds Clinical Guidelines.</t>
  </si>
  <si>
    <t>Deny J1745 or Q5102 when billed and the patient is less than four years of age and the diagnosis is juvenile idiopathic arthritis.</t>
  </si>
  <si>
    <t>12647.2</t>
  </si>
  <si>
    <t>If J1745 (INJECTION INFLIXIMAB, 10 MG) or Q5102 (Injection, Infliximab, Biosimilar, 10 mg) is billed and the patient's age is less than four years and a diagnosis of juvenile idiopathic arthritis (ICD-9 codes: 714.3-714.33; ICD-10 codes: M08.0-M08.09, M08.2-M08.99) is present on the claim header, then deny J1745 or Q5102 with reason HCPCS Inappropriate For Age.</t>
  </si>
  <si>
    <t>Micromedex DrugDex, infliximab, May 2015; Drug Label, Inflectra (infliximab-dyyb), April 2016</t>
  </si>
  <si>
    <t>Deny J1745 or Q5102 when billed with a diagnosis of acute graft-versus-host disease and a diagnosis of complications of transplanted stem cells is not also present.</t>
  </si>
  <si>
    <t>12777.2</t>
  </si>
  <si>
    <t>If J1745 (INJECTION INFLIXIMAB, 10 MG) or Q5102 (Injection, Infliximab, Biosimilar, 10 mg) is billed with a diagnosis of acute graft-versus-host disease (ICD-9 code: 279.51; ICD-10 code: D89.810) and a diagnosis of complications of transplanted stem cells (ICD-9 code: 996.88; ICD-10 code: T86.5) is not also present on the claim, then deny J1745 or Q5102 with reason The Diagnosis Codes On The Claim Do Not Support The Billed Procedure Code.</t>
  </si>
  <si>
    <t xml:space="preserve">Deny J1745 or Q5102 when billed with a diagnosis of sarcoidosis, and a diagnosis of cardiomyopathy in other diseases classified elsewhere or lung involvement in other diseases classified elsewhere is not also present on the claim._x000D_
</t>
  </si>
  <si>
    <t>If J1745 (INJECTION INFLIXIMAB, 10 MG) or Q5102 (Injection, Infliximab, Biosimilar, 10 mg) is billed with a diagnosis of sarcoidosis (ICD-9 code: 135; ICD-10 code: D86-D86.9) and a diagnosis of cardiomyopathy in other diseases classified elsewhere (ICD-9 code: 425.8; ICD-10 codes: I43, D86.85) or lung involvement in other diseases classified elsewhere (ICD-9 code: 517.8; ICD-10 code: J99) is not also present on the claim header, then deny J1745 or Q5102 with reason The Diagnosis Codes On The Claim Do Not Support The Billed Procedure Code.</t>
  </si>
  <si>
    <t>LCD: A/BMAC/J5/L32013/R-05-01-2015; A/BMAC/J8/L32013/R-05-01-2015; A/BMAC/J5/L34741/E-10-01-2015; A/BMAC/J8/L34741/E-10-01-2015</t>
  </si>
  <si>
    <t>Deny J1745 or Q5102 when billed on the same date of service as the administration of a live vaccine by any provider.</t>
  </si>
  <si>
    <t>14009.3</t>
  </si>
  <si>
    <t>If J1745 (INJECTION INFLIXIMAB, 10 MG) or Q5102 (Injection, Infliximab, Biosimilar, 10 mg) is billed on the same date of service as the administration of a live vaccine by any provider or claim type, then deny J1745 or Q5102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</si>
  <si>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J1745 or Q5102 to 57 units per date of service when billed and the patient is less than 18 years of age, and the diagnosis is pediatric regional enteritis [Crohn's disease] or pediatric ulcerative colitis.</t>
  </si>
  <si>
    <t>15313.3</t>
  </si>
  <si>
    <t>If J1745 (INJECTION INFLIXIMAB, 10 MG) or Q5102 (Injection, Infliximab, Biosimilar, 10 mg) is billed with units greater than 57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per date of service (57 units of J1745 or Q5102) with reason Adjusted Units Because They Exceeded The Amount Allowed.</t>
  </si>
  <si>
    <t>Limit J1745 or Q5102 to 399 combined units within a 26-week period by any provider when the diagnosis is Wegener's granulomatosis.</t>
  </si>
  <si>
    <t>15323.2</t>
  </si>
  <si>
    <t>If J1745 (INJECTION INFLIXIMAB, 10 MG) or Q5102 (Injection, Infliximab, Biosimilar, 10 mg) is billed with greater than 399 units in a 26-week period by any provider and any claim type and a diagnosis of Wegener's granulomatosis (ICD-9 code: 446.4; ICD-10 codes: M30.1, M31.3-M31.31) is present on the claim header, then adjust units to not exceed the maximum allowed over a 26-week period (399 units of J1745 or Q5102) with reason Adjusted Units Because They Exceeded The Amount Allowed. Exclude modifier JW</t>
  </si>
  <si>
    <t>Limit J1745 or Q5102 to 114 combined units within a 26-week period by any provider when the diagnosis is Kawasaki disease.</t>
  </si>
  <si>
    <t>15324.2</t>
  </si>
  <si>
    <t>If J1745 (INJECTION INFLIXIMAB, 10 MG) or Q5102 (Injection, Infliximab, Biosimilar, 10 mg) is billed with greater than 114 units in a 26-week period by any provider and any claim type and a diagnosis of Kawasaki disease (ICD-9 code: 446.1; ICD-10 code: M30.3) is present on the claim header, then adjust units to not exceed the maximum allowed over a 26-week period (114 units of J1745 or Q5102) with reason Adjusted Units Because They Exceeded The Amount Allowed. Exclude modifier JW</t>
  </si>
  <si>
    <t>Limit J1745 or Q5102 to 798 combined units within a 26-week period by any provider when the diagnosis is rheumatoid arthritis.</t>
  </si>
  <si>
    <t>15326.2</t>
  </si>
  <si>
    <t>If J1745 (INJECTION INFLIXIMAB, 10 MG) or Q5102 (Injection, Infliximab, Biosimilar, 10 mg) is billed with greater than 798 units in a 26-week period by any provider and any claim type and a diagnosis of rheumatoid arthritis (ICD-9 codes: 714.0, 714.1, 714.4, 714.81; ICD-10 codes: M05-M05.9, M06.0-M06.09, M06.2-M06.9) is present on the claim header, then adjust units to not exceed the maximum allowed over a 26-week period (798 units of J1745 or Q5102) with reason Adjusted Units Because They Exceeded The Amount Allowed. Exclude modifier JW</t>
  </si>
  <si>
    <t>Deny J1745 or Q5102 when billed by any provider more than 14 times every 26 weeks and the diagnosis is Behcet's syndrome, uveitis or uveitis associated with Behcet's syndrome.</t>
  </si>
  <si>
    <t>15328.2</t>
  </si>
  <si>
    <t>If J1745 (INJECTION INFLIXIMAB, 10 MG) or Q5102 (Injection, Infliximab, Biosimilar, 10 mg) is billed for greater than 14 unique visits every 26 weeks by any provider and any claim type and a diagnosis of Behcet's syndrome (ICD-9 code: 136.1; ICD-10 code: M35.2) or uveitis and uveitis associated with Behcet's syndrome (ICD-9 codes: 364.0-364.3; ICD-10 codes: H20-H20.9) is present on the claim header, then deny J1745 or Q5102 with reason Exceeds Clinical Guidelines.</t>
  </si>
  <si>
    <t>Clinical Pharmacology, infliximab, May 2014; Micromedex DrugDex, infliximab, May 2015</t>
  </si>
  <si>
    <t>Deny J1745 or Q5102 when billed by any provider more than four times every 26 weeks and the diagnosis is arthropathy in inflammatory disease, or hidradenitis suppurativa.</t>
  </si>
  <si>
    <t>15333.4</t>
  </si>
  <si>
    <t>If J1745 (INJECTION INFLIXIMAB, 10 MG) or Q5102 (Injection, Infliximab, Biosimilar, 10 mg) is billed for greater than four unique visits every 26 weeks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deny J1745 or Q5102 with reason Exceeds Clinical Guidelines.</t>
  </si>
  <si>
    <t>Limit J1745 or Q5102 to 228 combined units within a 26-week period by any provider when the diagnosis is arthropathy in inflammatory disease, or hidradenitis suppurativa.</t>
  </si>
  <si>
    <t>15336.3</t>
  </si>
  <si>
    <t>If J1745 (INJECTION INFLIXIMAB, 10 MG) or Q5102 (Injection, Infliximab, Biosimilar, 10 mg) is billed with greater than 228 units in a 26-week period by any provider and any claim type and a diagnosis of arthropathy in inflammatory disease (ICD-9 codes: 099.3, 711.1-711.49, 713.1, 720.81; ICD-10 codes: M01-M01.X9, M02.0-M02.19, M02.3-M02.9, M12.0-M12.09, M49-M49.89) or hidradenitis suppurativa (ICD-9 code: 705.83; ICD-10 code: L73.2) is present on the claim header, then adjust units to not exceed the maximum allowed over a 26-week period (228 units of J1745 or Q5102) with reason Adjusted Units Because They Exceeded The Amount Allowed. Exception: modifier JW</t>
  </si>
  <si>
    <t>Limit J1745 or Q5102 to 456 combined units within a 26-week period by any provider and the patient is less than 18 years of age, and the diagnosis is adult regional enteritis [Crohn's disease] or adult ulcerative colitis.</t>
  </si>
  <si>
    <t>15337.3</t>
  </si>
  <si>
    <t>If J1745 (INJECTION INFLIXIMAB, 10 MG) or Q5102 (Injection, Infliximab, Biosimilar, 10 mg) is billed with greater than 456 units in a 26-week period by any provider and any claim type and the patient age is 18 years or older and a diagnosis of adult regional enteritis [Crohn's disease] (ICD-9 codes: 555-555.9, 565-565.1, 569.81, 569.9, 619.1; ICD-10 codes: K50-K50.919, K60-K60.5, K63.2, K63.9, K92.9, N82.2-N82.4) or adult ulcerative colitis (ICD-9 codes: 556-556.9; ICD-10 codes: K51-K51.919) is present on the claim header, then adjust units to not exceed the maximum allowed over a 26-week period (456 units of J1745 or Q5102 ) with reason Adjusted Units Because They Exceeded The Amount Allowed. Exclude modifier JW</t>
  </si>
  <si>
    <t>Deny J1745 or Q5102 when billed by any provider more than once every 26 weeks and the diagnosis is Kawasaki disease.</t>
  </si>
  <si>
    <t>15339.2</t>
  </si>
  <si>
    <t>If J1745 (INJECTION INFLIXIMAB, 10 MG) or Q5102 (Injection, Infliximab, Biosimilar, 10 mg) is billed for greater than one unique visit every 26 weeks by any provider and any claim type and a diagnosis of Kawasaki disease (ICD-9 code: 446.1; ICD-10 code: M30.3) is present on the claim header, then deny J1745 or Q5102 with reason Exceeds Clinical Guidelines.</t>
  </si>
  <si>
    <t>Limit J1745 or Q5102 to 285 combined units within a 26-week period by any provider when the diagnosis is early synovitis in rheumatoid arthritis, plaque psoriasis, psoriatic arthritis, or pyoderma gangrenosum with inflammatory bowel disease.</t>
  </si>
  <si>
    <t>15361.2</t>
  </si>
  <si>
    <t>If J1745 (INJECTION INFLIXIMAB, 10 MG) or Q5102 (Injection, Infliximab, Biosimilar, 10 mg) is billed with greater than 285 units in a 26-week period by any provider and any claim type and a diagnosis of early synovitis in rheumatoid arthritis (ICD-9 code: 727.00; ICD-10 code: M65.9), plaque psoriasis (ICD-9 code: 696.1; ICD-10 codes: L40.0-L40.4, L40.8, L40.9), psoriatic arthritis (ICD-9 code: 696.0; ICD-10 codes: L40.5-L40.59), or pyoderma gangrenosum with inflammatory bowel disease (ICD-9 code: 686.01; ICD-10 code: L88) Is present on the claim header, then adjust units to not exceed the maximum allowed over a 26-week period (285 units of J1745 or Q5102) with reason Adjusted Units Because They Exceeded The Amount Allowed. Exclude modifier JW</t>
  </si>
  <si>
    <t>Limit J1745 or Q5102 to 966 combined units within a 26-week period by any provider when the diagnosis is Behcet's syndrome, uveitis or uveitis associated with Behcet's syndrome.</t>
  </si>
  <si>
    <t>15342.2</t>
  </si>
  <si>
    <t>If J1745 (INJECTION INFLIXIMAB, 10 MG) or Q5102 (Injection, Infliximab, Biosimilar, 10 mg) is billed with greater than 966 units in a 26-week period by any provider and any claim type and a diagnosis of Behcet's syndrome (ICD-9 code: 136.1; ICD-10 code: M35.2) or uveitis and uveitis associated with Behcet's syndrome (ICD-9 codes: 364.0-364.3; ICD-10 codes: H20-H20.9) is present on the claim header, then adjust units to not exceed the maximum allowed over a 26-week period (966 units of J1745 or Q5102) with reason Adjusted Units Because They Exceeded The Amount Allowed. Exclude modifier JW</t>
  </si>
  <si>
    <t>Clinical Pharmacology, infliximab, May 2014;Micromedex DrugDex, infliximab, May 2015</t>
  </si>
  <si>
    <t>Deny J1745 or Q5102 when billed and the patient is less than 15 years of age and the diagnosis is Takayasu's disease.</t>
  </si>
  <si>
    <t>15346.2</t>
  </si>
  <si>
    <t>If J1745 (INJECTION INFLIXIMAB, 10 MG) or Q5102 (Injection, Infliximab, Biosimilar, 10 mg) is billed and the patient's age is less than 15 years and a diagnosis of Takayasu's disease (ICD-9 code: 446.7; ICD-10 code: M31.4) is present on the claim header, then deny J1745 or Q5102 with reason HCPCS Inappropriate For Age.</t>
  </si>
  <si>
    <t>Deny J1745 or Q5102 when billed by any provider more than eight times every 26 weeks and the diagnosis is adult-onset Still's disease, juvenile idiopathic arthritis, or rheumatoid arthritis.</t>
  </si>
  <si>
    <t>15347.2</t>
  </si>
  <si>
    <t>If J1745 (INJECTION INFLIXIMAB, 10 MG) or Q5102 (Injection, Infliximab, Biosimilar, 10 mg) is billed for greater than eight unique visits every 26 weeks by any provider and any claim type and a diagnosis of adult-onset Still's disease (ICD-9 code: 714.2; ICD-10 code: M06.1), juvenile idiopathic arthritis (ICD-9 codes: 714.3-714.33; ICD-10 codes: M08.0-M08.09, M08.2-M08.99), or rheumatoid arthritis (ICD-9 codes: 714.0, 714.1, 714.4, 714.81; ICD-10 codes: M05-M05.9, M06.0-M06.09, M06.2-M06.9) is present on the claim header, then deny J1745 or Q5102 with reason Exceeds Clinical Guidelines.</t>
  </si>
  <si>
    <t>Drug Label, Remicade (infliximab), January 2015; Clinical Pharmacology, infliximab, May 2014; Micromedex DrugDex, infliximab, May 2015</t>
  </si>
  <si>
    <t>Deny J1745 or Q5102 when billed by any provider more than six times every 26 weeks and the diagnosis is adult ankylosing spondylitis, SAPHO syndrome, or sarcoidosis.</t>
  </si>
  <si>
    <t>15348.2</t>
  </si>
  <si>
    <t>If J1745 (INJECTION INFLIXIMAB, 10 MG) or Q5102 (Injection, Infliximab, Biosimilar, 10 mg) is billed for greater than six unique visits every 26 weeks by any provider and any claim type and a diagnosis of adult ankylosing spondylitis (ICD-9 code: 720.0; ICD-10 codes: J99, M08.1, M45-M45.9, M48.8-M48.8X9), SAPHO syndrome (ICD-9 codes: 730.1-730.19; ICD-10 codes: M86.8-M86.8X9), or sarcoidosis (ICD-9 codes: 135, 425.8, 517.8; ICD-10 codes: D86-D86.9) is present on the claim header, then deny J1745 or Q5102 with reason Exceeds Clinical Guidelines.</t>
  </si>
  <si>
    <t>Deny J1745 or Q5102 when billed by any provider more than seven times every 26 weeks and the diagnosis is Takayasu's disease, or Wegener's granulomatosis.</t>
  </si>
  <si>
    <t>15349.5</t>
  </si>
  <si>
    <t>If J1745 (INJECTION INFLIXIMAB, 10 MG) or Q5102 (Injection, Infliximab, Biosimilar, 10 mg) is billed for greater than seven unique visits every 26 weeks by any provider and any claim type and a diagnosis of Takayasu's disease (ICD-9 code: 446.7; ICD-10 code: M31.4) or Wegener's granulomatosis (ICD-9 code: 446.4; ICD-10 codes: M30.1, M31.3-M31.31) is present on the claim header, then deny J1745 or Q5102 with reason Exceeds Clinical Guidelines.</t>
  </si>
  <si>
    <t>Deny J1745 or Q5102 when billed by any provider more than five times every 26 weeks and the diagnosis is adult regional enteritis [Crohn's disease], adult ulcerative colitis, early synovitis in rheumatoid arthritis, pediatric regional enteritis [Crohn's disease], pediatric ulcerative colitis, plaque psoriasis, psoriatic arthritis, or pyoderma gangrenosum with inflammatory bowel disease.</t>
  </si>
  <si>
    <t>15350.2</t>
  </si>
  <si>
    <t>If J1745 (INJECTION INFLIXIMAB, 10 MG) or Q5102 (Injection, Infliximab, Biosimilar, 10 mg) is billed for greater than five unique visits every 26 weeks by any provider and any claim type and a diagnosis of early synovitis in rheumatoid arthritis (ICD-9 code: 727.00; ICD-10 code: M65.9), plaque psoriasis (ICD-9 code: 696.1; ICD-10 codes: L40.0-L40.4, L40.8, L40.9), psoriatic arthritis (ICD-9 code: 696.0; ICD-10 codes: L40.5-L40.59), pyoderma gangrenosum with inflammatory bowel disease (ICD-9 code: 686.01; ICD-10 code: L88), regional enteritis [Crohn's disease] (adult and pediatric) (ICD-9 codes: 555-555.9, 565-565.1, 569.81, 569.9, 619.1; ICD-10 codes: K50-K50.919, K60-K60.5, K63.2, K63.9, K92.9, N82.2-N82.4), or ulcerative colitis (adult and pediatric) (ICD-9 codes: 556-556.9; ICD-10 codes: K51-K51.919) is present on the claim header, then deny J1745 or Q5102 with reason Exceeds Clinical Guidelines.</t>
  </si>
  <si>
    <t>Limit J1745 or Q5102 to 570 combined units within a 26-week period by any provider when the diagnosis is Takayasu's disease.</t>
  </si>
  <si>
    <t>15351.2</t>
  </si>
  <si>
    <t>If J1745 (INJECTION INFLIXIMAB, 10 MG) or Q5102 (Injection, Infliximab, Biosimilar, 10 mg) is billed with greater than 570 units in a 26-week period by any provider and any claim type and a diagnosis of Takayasu's disease (ICD-9 code: 446.7; ICD-10 code: M31.4) is present on the claim header, then adjust units to not exceed the maximum allowed over a 26-week period (570 units of J1745 or Q5102) with reason Adjusted Units Because They Exceeded The Amount Allowed. Exclude modifier JW</t>
  </si>
  <si>
    <t>Limit J1745 or Q5102 to 285 combined units within a 26-week period by any provider and the patient is less than 18 years of age, and the diagnosis is pediatric regional enteritis [Crohn's disease] or pediatric ulcerative colitis.</t>
  </si>
  <si>
    <t>15341.3</t>
  </si>
  <si>
    <t>If J1745 (INJECTION INFLIXIMAB, 10 MG) or Q5102 (Injection, Infliximab, Biosimilar, 10 mg) is billed with greater than 285 units in a 26-week period by any provider and any claim type and the patient age is less than 18 years and a diagnosis of pediatric regional enteritis [Crohn's disease] (ICD-9 codes: 555-555.9, 565-565.1, 569.81, 569.9, 619.1; ICD-10 codes: K50-K50.919, K60-K60.5, K63.2, K63.9, K92.9, N82.2-N82.4) or pediatric ulcerative colitis (ICD-9 codes: 556-556.9; ICD-10 codes: K51-K51.919) Is present on the claim header, then adjust units to not exceed the maximum allowed over a 26-week period (285 units of J1745 or Q5102) with reason Adjusted Units Because They Exceeded The Amount Allowed. Exclude modifier JW</t>
  </si>
  <si>
    <t>Limit J1745 or Q5102 to 368 combined units within a 26-week period by any provider when the diagnosis is juvenile idiopathic arthritis.</t>
  </si>
  <si>
    <t>15362.2</t>
  </si>
  <si>
    <t>If J1745 (INJECTION INFLIXIMAB, 10 MG) or Q5102 is billed with greater than 368 units in a 26-week period by any provider and any claim type and a diagnosis of juvenile idiopathic arthritis (ICD-9 codes: 714.3-714.33; ICD-10 codes: M08.0-M08.09, M08.2-M08.99) is present on the claim header, then adjust units to not exceed the maximum allowed over a 26-week period (368 units of J1745 or Q5102) with reason Adjusted Units Because They Exceeded The Amount Allowed. Exclude modifier JW</t>
  </si>
  <si>
    <t xml:space="preserve">Limit J1745 or Q5102 to 342 combined units within a 26-week period by any provider and the patient is less than 18 years of age, and the diagnosis is acute graft-versus-host disease following peripheral blood stem cell transplant, adult ankylosing spondylitis, adult-onset Still's disease, SAPHO syndrome, or sarcoidosis. _x000D_
</t>
  </si>
  <si>
    <t>15371.2</t>
  </si>
  <si>
    <t>If J1745 (INJECTION INFLIXIMAB, 10 MG) or Q5102 (Injection, Infliximab, Biosimilar, 10 mg) is billed with greater than 342 units in a 26-week period by any provider and any claim type and a diagnosis of acute graft-versus-host disease following peripheral blood stem cell transplant (ICD-9 codes: 279.51,996.85, 996.88; ICD-10 codes: D89.810, T86.0-T86.09, T86.5), adult ankylosing spondylitis (ICD-9 code: 720.0; ICD-10 codes: J99, M08.1, M45-M45.9, M48.8-M48.8X9), adult-onset Still's disease (ICD-9 code: 714.2; ICD-10 code: M06.1), SAPHO syndrome (ICD-9 codes: 730.1-730.19; ICD-10 codes: M86.8-M86.8X9), or sarcoidosis (ICD-9 codes: 135, 425.8, 517.8; ICD-10 codes: D86-D86.9) is present on the claim header, then adjust units to not exceed the maximum allowed over a 26-week period (342 units of J1745 or Q5102) with reason Adjusted Units Because They Exceeded The Amount Allowed. Exclude modifier JW</t>
  </si>
  <si>
    <t>Deny J1745 or Q5102 when billed by any provider more than three times every 26 weeks and the diagnosis is acute graft-versus-host disease following peripheral blood stem cell transplant.</t>
  </si>
  <si>
    <t>15355.2</t>
  </si>
  <si>
    <t>If J1745 (INJECTION INFLIXIMAB, 10 MG) or Q5102 (Injection, Infliximab, Biosimilar, 10 mg) is billed for greater than three unique visits every 26 weeks by any provider and any claim type and a diagnosis of acute graft-versus-host disease following peripheral blood stem cell transplant (ICD-9 codes: 279.51,996.85, 996.88; ICD-10 codes: D89.810, T86.0-T86.09, T86.5) is present on the claim header, then deny J1745 or Q5102 with reason Exceeds Clinical Guidelines.</t>
  </si>
  <si>
    <t>Deny Q5102 when billed without modifier ZB (Pfizer/Hospira).</t>
  </si>
  <si>
    <t>16219.1</t>
  </si>
  <si>
    <t>If Q5102 (Injection, Infliximab, Biosimilar, 10 mg) is billed and modifier ZB (Pfizer/Hospira) is not appended to the line, then deny Q5102 with reason The Service Code Is Inconsistent With The Modifier Used Or A Required Modifier Is Missing.</t>
  </si>
  <si>
    <t>OCE Edit 94; CMS Transmittal 3524, 05-13-2016, CR9661; CMS Transmittal 3523, 05-13-2016, CR9658</t>
  </si>
  <si>
    <t>Deny J1826 or Q3027 when billed more than one visit per week by any provider.</t>
  </si>
  <si>
    <t>If J1826 (INJECTION, INTERFERON BETA-1A, 30 MCG), Q3025 (Deleted on 01/01/2014), or Q3027 (INJECTION, INTERFERON BETA-1A, 1 MCG FOR INTRAMUSCULAR USE) is billed for more than one (1) unique visit every six (6) days by any provider and any claim type, then deny additional visits with reason Exceeds Clinical Guidelines.</t>
  </si>
  <si>
    <t>Drug Label, Avonex (interferon beta-1A), February 2012</t>
  </si>
  <si>
    <t>Deny Q3028 when billed more than three visits per week by any provider.</t>
  </si>
  <si>
    <t>If Q3026 (Deleted on 01/01/2014) or Q3028 (INJECTION, INTERFERON BETA-1A, 1 MCG FOR SUBCUTANEOUS USE) is billed for more than three (3) unique visits every six (6) days by any provider and any claim type, then deny additional visits with reason Exceeds Clinical Guidelines.</t>
  </si>
  <si>
    <t>Drug Label, Rebif (interferon beta 1A), September 2011</t>
  </si>
  <si>
    <t>Deny J1826 or Q3028 when billed and the patient is less than 18 years of age.</t>
  </si>
  <si>
    <t>If J1826 (INJECTION, INTERFERON BETA-1A, 30 MCG), Q3025 (Deleted on 01/01/2014), Q3026 (Deleted on 01/01/2014), Q3027 (INJECTION, INTERFERON BETA-1A, 1 MCG FOR INTRAMUSCULAR USE), or Q3028 (INJECTION, INTERFERON BETA-1A, 1 MCG FOR SUBCUTANEOUS USE) is billed and the patient's age is less than 18 years, then deny J1826, Q3025, Q3026, Q3027, or Q3028 with reason HCPCS Inappropriate For Age.</t>
  </si>
  <si>
    <t>Drug Label, Avonex (interferon beta-1A), February 2012; Drug Label, Rebif (interferon beta-1A), September 2011</t>
  </si>
  <si>
    <t>Deny J1826 or Q3027 when billed and a diagnosis for multiple sclerosis is not present.</t>
  </si>
  <si>
    <t>If J1826 (INJECTION, INTERFERON BETA-1A, 30 MCG), Q3025 (Deleted on 01/01/2014), or Q3027 (INJECTION, INTERFERON BETA-1A, 1 MCG FOR INTRAMUSCULAR USE) is billed and a diagnosis of multiple sclerosis (ICD-9 code: 340; ICD-10 code: G35) is not present on the claim header, then deny J1826, Q3025, or Q3027, with reason The Diagnosis Codes On The Claim Do Not Support The Billed Procedure Code.</t>
  </si>
  <si>
    <t>Drug Label, Avonex (interferon beta-1A), February 2012; Clinical Pharmacology, interferon beta-1a, February 2012; Micromedex DrugDex, interferon beta-1a, April 2012; LCD: A/BMAC/J4/L26756/R-01-01-2012; LCD: BMAC/J9/L29354/R-10-01-2011</t>
  </si>
  <si>
    <t>Limit J1826 to 13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</si>
  <si>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J1826 (INJECTION, INTERFERON BETA-1A, 30 MCG) is billed with units greater than 13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 days (13) with reason Adjusted Units Because They Exceeded The Amount Allowed.</t>
  </si>
  <si>
    <t>Drug Label, Avonex (interferon beta-1a), February 2012; Clinical Pharmacology, interferon beta-1a, February 2012; Micromedex DrugDex, interferon beta-1a, April 2012</t>
  </si>
  <si>
    <t>Deny Q3028 when billed and the diagnosis is other than multiple sclerosis or chronic hepatitis.</t>
  </si>
  <si>
    <t>If Q3026 (Deleted on 01/01/2014) or Q3028 (INJECTION, INTERFERON BETA-1A, 1 MCG FOR SUBCUTANEOUS USE) is billed and a diagnosis of multiple sclerosis (ICD-9 code: 340; ICD-10 code: G35) or chronic hepatitis C (ICD-9 code: 070.44, 070.54, 070.70, 070.71; ICD-10 code: B18.2, B19.2-B19.21) is not present on the claim header, then deny Q3026 or Q3028 with reason The Diagnosis Codes On The Claim Do Not Support The Billed Procedure Code.</t>
  </si>
  <si>
    <t>Drug Label, Rebif (interferon beta-1a), September 2011; Clinical Pharmacology, interferon beta-1a, February 2012; Micromedex DrugDex, interferon beta-1a, April 2012</t>
  </si>
  <si>
    <t>Limit J1826 to one unit per date of service by any provider when the place of service is not 12 (Patient home), 13 (Assisted living facility), 14 (Group home), 33 (Custodial care facility), 55 (Residential substance abuse treatment facility), or 56 (Psychiatric residential treatment center).</t>
  </si>
  <si>
    <t>If J1826 (INJECTION, INTERFERON BETA-1A, 30 MCG) is billed with units greater than one (1)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(1) with reason Adjusted Units Because They Exceeded The Amount Allowed.</t>
  </si>
  <si>
    <t>Drug Label, Avonex (interferon beta-1a), February 2012</t>
  </si>
  <si>
    <t>Limit Q3027 to 30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</si>
  <si>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30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(30) with reason Adjusted Units Because They Exceeded The Amount Allowed.</t>
  </si>
  <si>
    <t>Limit Q3027 to 390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</si>
  <si>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Q3027 (INJECTION, INTERFERON BETA-1A, 1 MCG FOR INTRAMUSCULAR USE) is billed with units greater than 390 during an 84-day period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per 84-day period (390) with reason Adjusted Units Because They Exceeded The Amount Allowed.</t>
  </si>
  <si>
    <t>Limit Q3028 to 1716 combined units within a three month period of time by any provider when the place of service is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</si>
  <si>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1716 within an 84-day period of time by any provider and any claim type and the place of service is 12 (Patient home), 13 (Assisted living facility), 14 (Group home), 33 (Custodial care facility), 55 (Residential substance abuse treatment facility), or 56 (Psychiatric residential treatment center), then adjust units to not exceed the maximum allowed (1716) with reason Adjusted Units Because They Exceeded The Amount Allowed.</t>
  </si>
  <si>
    <t>Drug Label, Rebif (interferon beta-1A), September 2011</t>
  </si>
  <si>
    <t>Limit Q3028 to 44 combined units per date of service by any provider when the place of service is not 12 (Patient home), 13 (Assisted living facility), 14 (Group home), 33 (Custodial care facility), 55 (Residential substance abuse treatment facility), or 56 (Psychiatric residential treatment center).</t>
  </si>
  <si>
    <t>If Q3028 (INJECTION, INTERFERON BETA-1A, 1 MCG FOR SUBCUTANEOUS USE) is billed with units greater than 44 by any provider and any claim type and the place of service is not 12 (Patient home), 13 (Assisted living facility), 14 (Group home), 33 (Custodial care facility), 55 (Residential substance abuse treatment facility), or 56 (Psychiatric residential treatment center), then adjust units to not exceed the maximum allowed per date of service (44) with reason Adjusted Units Because They Exceeded The Amount Allowed.</t>
  </si>
  <si>
    <t>Deny A9544 (Iodine I-131 tositumomab, diagnostic, per study dose), A9545 (Iodine I-131 tositumomab, therapeutic, per study dose), or G3001 (Administration and supply of tositumomab, 450 mg) when billed and a diagnosis for non-Hodgkin's lymphoma is not present on the claim.</t>
  </si>
  <si>
    <t>If A9544 (IODINE I-131 TOSITUMOMAB, DIAGNOSTIC, PER STUDY DOSE), A9545 (IODINE I-131 TOSITUMOMAB, THERAPEUTIC, PER TREATMENT DOSE), or G3001 (ADMINISTRATION AND SUPPLY OF TOSITUMOMAB, 450 MG) is billed and a diagnosis of non-Hodgkin's lymphoma (ICD-9: 200-200.88, 202-202.98, V10.79; ICD-10: C82-C84.79, C84.9-C86.6, C84.A-C84.Z9, C88.4, C91.4-C91.42, C96.0-C96.4, C96.9, C96.A-C96.Z, Z85.72-Z85.79) is not present on the claim header, then deny A9544, A9545, or G3001 with reason The Diagnosis Codes On The Claim Do Not Support The Billed Procedure Code.</t>
  </si>
  <si>
    <t>Drug Label, Bexxar (Tositumomab and iodine I-131 tositumomab), May 2013; Clinical Pharmacology, tositumomab, October, 2013; Micromedex DrugDex, tositumomab, September 2014; AHFS-DI, tositumomab, January 2014</t>
  </si>
  <si>
    <t>Deny A9545 when billed and A9544 has not been billed within the past two weeks by any provider.</t>
  </si>
  <si>
    <t>11664.2</t>
  </si>
  <si>
    <t>If A9545 (IODINE I-131 TOSITUMOMAB, THERAPEUTIC, PER TREATMENT DOSE) is billed and A9544 (IODINE I-131 TOSITUMOMAB, DIAGNOSTIC, PER STUDY DOSE) has not been billed (either paid or denied) in the previous 14 days by any provider and any claim type, then deny A9545 with reason Service Denied Because The Related Or Qualifying Service Was Not Paid Or Identified.</t>
  </si>
  <si>
    <t>Drug Label, Bexxar (Tositumomab and iodine I-131 tositumomab), May 2013</t>
  </si>
  <si>
    <t>Limit A9544, A9545, or G3001 to one unit per date of service when billed by any provider.</t>
  </si>
  <si>
    <t>If A9544 (IODINE I-131 TOSITUMOMAB, DIAGNOSTIC, PER STUDY DOSE), A9545 (IODINE I-131 TOSITUMOMAB, THERAPEUTIC, PER TREATMENT DOSE), or G3001 (ADMINISTRATION AND SUPPLY OF TOSITUMOMAB, 450 MG) is billed with units greater than one (1) by any provider and any claim type, then adjust units to not exceed the maximum allowed per date of service (1 unit of A9544, A9545, G3001) with reason Adjusted Units Because They Exceeded The Amount Allowed.</t>
  </si>
  <si>
    <t>Deny A9544 or A9545 when billed by any provider more than once within a patient's lifetime.</t>
  </si>
  <si>
    <t>If A9544 (IODINE I-131 TOSITUMOMAB, DIAGNOSTIC, PER STUDY DOSE) or A9545 (IODINE I-131 TOSITUMOMAB, THERAPEUTIC, PER TREATMENT DOSE) is billed more than once within a patient's lifetime by any provider, then deny A9544 or A9545 with reason Same/Similar Procedure Done Recently.</t>
  </si>
  <si>
    <t>Deny G3001 when billed with A9545, and A9544 has not been billed within the past two weeks by any provider.</t>
  </si>
  <si>
    <t>11665.2</t>
  </si>
  <si>
    <t>If G3001 (ADMINISTRATION AND SUPPLY OF TOSITUMOMAB, 450 MG) is billed with A9545 (IODINE I-131 TOSITUMOMAB, THERAPEUTIC, PER TREATMENT DOSE) and A9544 (IODINE I-131 TOSITUMOMAB, DIAGNOSTIC, PER STUDY DOSE) has not been billed in the previous 14 days by any provider and any claim type (either paid or denied), then deny G3001 with reason Service Denied Because The Related Or Qualifying Service Was Not Paid Or Identified.</t>
  </si>
  <si>
    <t>Deny G3001 when billed by any provider more than twice within a patient's lifetime.</t>
  </si>
  <si>
    <t>If G3001 (ADMINISTRATION AND SUPPLY OF TOSITUMOMAB, 450 MG) is billed more than twice within a patient's lifetime by any provider, then deny G3001 with reason Same/Similar Procedure Done Recently.</t>
  </si>
  <si>
    <t>Deny G3001 when billed and A9544 or A9545 has not been billed for the same date of service by any provider.</t>
  </si>
  <si>
    <t>13576.2</t>
  </si>
  <si>
    <t>If G3001 (ADMINISTRATION AND SUPPLY OF TOSITUMOMAB, 450 MG) is billed and A9544 (IODINE I-131 TOSITUMOMAB, DIAGNOSTIC, PER STUDY DOSE), or A9545 (IODINE I-131 TOSITUMOMAB, THERAPEUTIC, PER TREATMENT DOSE) has not been billed for the same date of service by any provider and any claim type (either paid or denied), then deny G3001 with reason Service Denied Because The Related Or Qualifying Service Was Not Paid Or Identified.</t>
  </si>
  <si>
    <t>Limit J9228 to 1136 combined units per date of service by any provider.</t>
  </si>
  <si>
    <t>If J9228 (INJECTION, IPILIMUMAB, 1 MG) is billed with units greater than 1136 by any provider and any claim type, then adjust units to not exceed the maximum allowed per date of service (1136 units of J9228) with reason Adjusted Units Because They Exceeded The Amount Allowed. Exception: modifier JW</t>
  </si>
  <si>
    <t>Drug Label, Yervoy (ipilimumab), October 2015; Clinical Pharmacology, ipilimumab, November 2015; Micromedex DrugDex, ipilimumab, January 2016; Lexi-Drugs, ipilimumab, January 2016; AHFS-DI, ipilimumab, December 2015</t>
  </si>
  <si>
    <t>Deny J9228 when billed without a diagnosis of malignant melanoma.</t>
  </si>
  <si>
    <t>If J9228 (INJECTION, IPILIMUMAB, 1 MG) is billed and a diagnosis of malignant melanoma is not present on the claim header, then deny J9228 with reason The Diagnosis Codes On The Claim Do Not Support The Billed Procedure Code. Diagnosis codes: ICD-9 codes: 154.2, 154.3, 172-172.9, 184.0-184.4, 187.1, 187.2, 187.4, 187.7, 187.9, 190.9, 196-196.9, 197-197.8, 198.3, 199.0, 199.1, V10.82; ICD-10 codes: C43-C43.9, C51-C51.9, C52, C60.0, C60.1, C60.8, C60.9, C63.2, C69.9-C69.92, C77-C79.9, C80.0, C80.1, Z85.820</t>
  </si>
  <si>
    <t>Drug Label, Yervoy (ipilimumab), October 2015; Clinical Pharmacology, ipilimumab, November 2015; Micromedex DrugDex, ipilimumab, January 2016; NCCN, ipilimumab, January 2016; Lexi-Drugs, ipilimumab, January 2016; AHFS-DI, ipilimumab, December 215; LCD: A/BMAC/J5, J8/L35053/R-01-01-2016; A/BMAC/J5, J8/L28576/R-06-01-2015</t>
  </si>
  <si>
    <t>Deny J9228 when billed and the patient is less than 18 years of age.</t>
  </si>
  <si>
    <t>If J9228 (INJECTION, IPILIMUMAB, 1 MG) is billed and the patient's age is less than 18 years, then deny J9228 with reason HCPCS Inappropriate For Age.</t>
  </si>
  <si>
    <t>Deny J9228 when billed with modifier JW and the units equal or exceed 50.</t>
  </si>
  <si>
    <t>If J9228 (INJECTION, IPILIMUMAB, 1 MG) is billed with modifier JW (Drug amount discarded/not administered to any patient) and the units equal or exceed 50, then deny J9228-JW with reason Procedure Inappropriately Coded.</t>
  </si>
  <si>
    <t>Drug Label, Yervoy (ipilimumab), October 2015</t>
  </si>
  <si>
    <t>Deny J9228 when billed by any provider more than 17 visits every three years.</t>
  </si>
  <si>
    <t>If J9228 (INJECTION, IPILIMUMAB, 1 MG) is billed for more than 17 unique visits in a three-year period by any provider and any claim type, then deny additional billings of J9228 with reason Exceeds Clinical Guidelines.</t>
  </si>
  <si>
    <t>Deny 96415 (Chemotherapy administration, IV infusion technique) when billed with J9228 and no other drug administered by chemotherapy administration has been billed for the same date of service by any provider.</t>
  </si>
  <si>
    <t>13204.17</t>
  </si>
  <si>
    <t>If a chemotherapy administration by intravenous infusion greater than one hour technique code (96415) is billed with J9228 (INJECTION, IPILIMUMAB, 1 MG) and no other chemotherapy drug administered by intravenous infusion greater than one hour has been billed for the same date of service by any provider and any claim type (either paid or denied), then limit 96415 to one unit each with reason Procedure Inappropriately Coded.</t>
  </si>
  <si>
    <t>Deny J9228 when billed by any provider more than once within a three week period.</t>
  </si>
  <si>
    <t>If J9228 (INJECTION, IPILIMUMAB, 1 MG) is billed for more than one unique visit every 20 days by any provider and any claim type, then deny additional visits with reason Exceeds Clinical Guidelines.</t>
  </si>
  <si>
    <t>Deny J9206 when billed and one of the following laboratory services is not billed for the same date of service or in the previous seven days by any provider. (Laboratory Services: 80050 (General health panel), 80055, 80081 (Obstetrical panel), 85004-85007 (Differential WBC count), 85009 (Manual differential WBC count, buffy coat), 85025-85027 (Complete CBC), 85032 (Manual cell count), G0306-G0307 (Complete CBC.)</t>
  </si>
  <si>
    <t>10920.5</t>
  </si>
  <si>
    <t>If J9206 (INJECTION, IRINOTECAN, 20 MG) is billed and a white blood cell count (80050, 80055, 80081, 85004-85007, 85009, 85025, 85027, 85032, G0306, G0307) is not billed for the same date of service or in the previous seven days by any provider and any claim type (either paid or denied), then deny J9206 with reason Service Denied Because The Related Or Qualifying Service Was Not Paid Or Identified.</t>
  </si>
  <si>
    <t>Drug Label, Camptosar (irinotecan), February 2013</t>
  </si>
  <si>
    <t>Deny J9206 when billed and the patient is less than 18 years of age, and the diagnosis is not Ewing's sarcoma, or rhabdomyosarcoma.</t>
  </si>
  <si>
    <t>If J9206 (INJECTION, IRINOTECAN, 20 MG) is billed and the patient's age is less than 18 years and the diagnosis is not Ewing's sarcoma (ICD-9: 170-170.9, V10.81; ICD-10: C40-C41.9, Z85.830) or rhabdomyosarcoma (ICD-9: 171-171.9; ICD-10: C49-C49.9), then deny J9206 with reason HCPCS Inappropriate For Age.</t>
  </si>
  <si>
    <t>Drug Label, Camptosar (irinotecan), February 2013; Clinical Pharmacology, irinotecan, October 2012; Micromedex DrugDex, irinotecan, April 2013; Pediatric Blood Cancer. 2009 Dec;53(6):1029-34</t>
  </si>
  <si>
    <t>Deny J9206 when billed without a FDA approved indication or an approved off-labeled indication on the claim.</t>
  </si>
  <si>
    <t>If J9206 (INJECTION, IRINOTECAN, 20 MG) is billed and a diagnosis of acute lymphoid leukemia, acute myeloid leukemia, breast cancer, carcinoma of the small intestine, cervical cancer, colorectal cancer, esophageal cancer, Ewing's sarcoma, gastric cancer, glioblastoma multiforme, malignant glioma, metastatic malignancy, non-Hodgkin's lymphoma, non-small cell lung cancer, occult primary, ovarian cancer, pancreatic cancer, penile cancer, rhabdomyosarcoma, small cell lung cancer, or vaginal cancer is not present on the claim header, then deny J9206 with reason The Diagnosis Codes On The Claim Do Not Support The Billed Procedure Code.</t>
  </si>
  <si>
    <t>Drug Label, Camptosar (irinotecan), February 2013; Clinical Pharmacology, irinotecan, October 2012; Micromedex DrugDex, irinotecan, April 2013; NCCN, May 2013; LCD: A/BMAC/J8/L28576/R-04-01-2013; BMAC/J4/L29443/R-11-01-2011; BMAC/J15/L31836/R-01-01-2013; LCA: BMAC/J10/R-01-01-2013</t>
  </si>
  <si>
    <t>Deny J9206 when billed by any provider more than once a week and the diagnosis is not acute lymphoid leukemia, acute myeloid leukemia, non-Hodgkin's lymphoma, or rhabdomyosarcoma.</t>
  </si>
  <si>
    <t>If J9206 (INJECTION, IRINOTECAN, 20 MG) is billed more than one (1) unique visit every six (6) days by any provider and any claim type and the diagnosis on the claim is not acute lymphoid leukemia (ICD-9: 204.00; ICD-10: C91.00), acute myeloid leukemia (ICD-9: 205.00; ICD-10: C92.00, C92.40, C92.50, C92.60, C92.A0), Ewing's sarcoma (ICD-9: 170-170.9, V10.81; ICD-10: C40-C41.9, Z85.830), non-Hodgkin's lymphoma (ICD-9: 202.8-202.88; ICD-10: C85.91-C85.99), or rhabdomyosarcoma (ICD-9: 171-171.9; ICD-10: C49-C49.9), then deny additional visits with reason Exceeds Clinical Guidelines.</t>
  </si>
  <si>
    <t>Drug Label, Camptosar (irinotecan), February 2013; Clinical Pharmacology, irinotecan, October 2012; Micromedex DrugDex, irinotecan, April 2013</t>
  </si>
  <si>
    <t>Limit J9206 to 10 combined units per date of service by any provider when billed and the diagnosis is esophageal cancer.</t>
  </si>
  <si>
    <t>If J9206 (INJECTION, IRINOTECAN, 20 MG) is billed with units greater than 10 by any provider and any claim type and the diagnosis on the claim is esophageal cancer (ICD-9: 150-150.9, 235.5, V10.03; ICD-10: C15-C15.9, D37.8-D37.9, Z85.01), then adjust units to not exceed the maximum allowed per date of service (10) with reason Adjusted Units Because They Exceeded The Amount Allowed. Exclude modifier JW</t>
  </si>
  <si>
    <t>Micromedex DrugDex, irinotecan, April 2013</t>
  </si>
  <si>
    <t>Limit J9206 to 43 combined units per date of service by any provider when billed for carcinoma of the small intestines or colorectal cancer.</t>
  </si>
  <si>
    <t>If J9206 (INJECTION, IRINOTECAN, 20 MG) is billed with units greater than 43 by any provider and any claim type and the diagnosis on the claim is carcinoma of the small intestine (ICD-9: 152-152.9; ICD-10: C17-C17.9) or colorectal cancer (ICD-9: 153-153.9, 154-154.8, 197.0, 197.6, 197.7, V10.05, V10.06; ICD-10: C18-C21.8, C78.0-C78.02, C78.6-C78.7, Z85.038, Z85.048), then adjust units to not exceed the maximum allowed per date of service (43) with reason Adjusted Units Because They Exceeded The Amount Allowed. Exclude modifier JW</t>
  </si>
  <si>
    <t>Limit J9206 to five combined units per date of service by any provider when billed and the diagnosis is non-Hodgkin's lymphoma.</t>
  </si>
  <si>
    <t>If J9206 (INJECTION, IRINOTECAN, 20 MG) is billed with units greater than five (5) by any provider and any claim type and the diagnosis on the claim is non-Hodgkin's lymphoma (ICD-9: 202.8-202.88; ICD-10: C85.91-C85.99), then adjust units to not exceed the maximum allowed per date of service (5) with reason Adjusted Units Because They Exceeded The Amount Allowed. Exclude modifier JW</t>
  </si>
  <si>
    <t>Deny J9206 when billed with modifier JW (Drug amount discarded/not administered to any patient) and the units equal or exceed 2.</t>
  </si>
  <si>
    <t>If J9206 (INJECTION, IRINOTECAN, 20 MG) is billed with modifier JW (Drug amount discarded/not administered to any patient) and the units equal or exceed two (2), then deny J9206-JW with reason Procedure Inappropriately Coded</t>
  </si>
  <si>
    <t>Limit J9206 to seven combined units per date of service by any provider when billed and the diagnosis is rhabdomyosarcoma.</t>
  </si>
  <si>
    <t>If J9206 (INJECTION, IRINOTECAN, 20 MG) is billed with units greater than seven (7) by any provider and any claim type and the diagnosis on the claim is rhabdomyosarcoma (ICD-9: 171-171.9; ICD-10: C49-C49.9), then adjust units to not exceed the maximum allowed per date of service (7) with reason Adjusted Units Because They Exceeded The Amount Allowed. Exclude modifier JW</t>
  </si>
  <si>
    <t>Limit J9206 to six combined units per date of service by any provider when billed and the diagnosis is acute lymphoid leukemia or acute myeloid leukemia.</t>
  </si>
  <si>
    <t>If J9206 (INJECTION, IRINOTECAN, 20 MG) is billed with units greater than six (6) by any provider and any claim type and the diagnosis on the claim is acute lymphoid leukemia (ICD-9: 204.00; ICD-10: C91.00), or acute myeloid leukemia (ICD-9: 205.00; ICD-10: C92.00, C92.40, C92.50, C92.60, C92.A0), then adjust units to not exceed the maximum allowed per date of service (6) with reason Adjusted Units Because They Exceeded The Amount Allowed. Exclude modifier JW</t>
  </si>
  <si>
    <t>Limit J9206 to 31 combined units per date of service by any provider when billed and the diagnosis is gastric cancer.</t>
  </si>
  <si>
    <t>If J9206 (INJECTION, IRINOTECAN, 20 MG) is billed with units greater than 31 by any provider and any claim type and the diagnosis on the claim is gastric cancer (ICD-9: 151-151.9, 235.2, V10.00, V10.04; ICD-10: C16-C16.9, D37.1-D37.5, Z85.00, Z85.028), then adjust units to not exceed the maximum allowed per date of service (31) with reason Adjusted Units Because They Exceeded The Amount Allowed. Exclude modifier JW</t>
  </si>
  <si>
    <t>Clinical Pharmacology, irinotecan, October 2012; Micromedex DrugDex, irinotecan, April 2013</t>
  </si>
  <si>
    <t xml:space="preserve">Limit J9206 to 22 combined units per date of service by any provider when billed and the diagnosis is non-small cell lung cancer or small cell lung cancer._x000D_
_x000D__x000D_
</t>
  </si>
  <si>
    <t>If J9206 (INJECTION, IRINOTECAN, 20 MG) is billed with units greater than 22 by any provider and any claim type and the diagnosis on the claim is non-small cell lung cancer or small cell lung cancer, then adjust units to not exceed the maximum allowed per date of service (22) with reason Adjusted Units Because They Exceeded The Amount Allowed. Exclude modifier JW, ICD-9 diagnosis codes: 162-162.9, 198.3, 198.5, 209.30, V10.11; ICD-10 diagnosis codes: C33-C34.92, C79.31, C79.49-C79.52, C7A.1-C7A.8, Z85.118.</t>
  </si>
  <si>
    <t>Limit J9206 to 30 combined units per date of service by any provider when billed and the diagnosis is breast cancer.</t>
  </si>
  <si>
    <t>If J9206 (INJECTION, IRINOTECAN, 20 MG) is billed with units greater than 30 by any provider and any claim type and the diagnosis on the claim is breast cancer (ICD-9: 174-174.9, 175-175.9, V10.3; ICD-10: C50-C50.929, Z85.3), then adjust units to not exceed the maximum allowed per date of service (30) with reason Adjusted Units Because They Exceeded The Amount Allowed. Exclude modifier JW</t>
  </si>
  <si>
    <t>Limit J9206 to 37 combined units per date of service by any provider when billed and the diagnosis is ovarian cancer or pancreatic cancer.</t>
  </si>
  <si>
    <t>If J9206 (INJECTION, IRINOTECAN, 20 MG) is billed units greater than 37 by any provider and any claim type and the diagnosis on the claim is ovarian cancer (ICD-9: 158-158.9, 183-183.9, V10.43; ICD-10: C48-C48.8, C56-C56.9, C57.0-C57.4, C57.8, Z85.43) or pancreatic cancer (ICD-9: 157-157.9; ICD-10: C25-C25.9), then adjust units to not exceed the maximum allowed per date of service (37) with reason Adjusted Units Because They Exceeded The Amount Allowed. Exclude modifier JW</t>
  </si>
  <si>
    <t>Deny J9206 when billed by any provider more than four times in a 41 day period and the diagnosis is breast cancer, carcinoma of small intestine, colorectal cancer, glioblastoma multiforme or malignant glioma.</t>
  </si>
  <si>
    <t>If J9206 (INJECTION, IRINOTECAN, 20 MG) is billed for more than four (4) unique visits every 41 days by any provider and any claim type and the diagnosis on the claim is breast cancer (ICD-9: 174-174.9, 175-175.9, V10.3; ICD-10: C50-C50.929, Z85.3), carcinoma of the small intestine (ICD-9: 152-152.9; ICD-10: C17-C21.8), colorectal cancer (ICD-9: 153-154.8, 197.0, 197.6, 197.7, V10.05, V10.06; ICD-10: C78.0-C78.02, C78.6-C78.7, Z85.038, Z85.048), or glioblastoma multiforme or malignant glioma (ICD-9: 191-191.9, 192.8, V10.85; ICD-10: C71-C71.9, C72.9, Z85.841), then deny additional visits with reason Exceeds Clinical Guidelines.</t>
  </si>
  <si>
    <t>Limit J9206 to eight combined units per date of service by any provider when billed and the diagnosis is penile cancer or vaginal cancer.</t>
  </si>
  <si>
    <t>If J9206 (INJECTION, IRINOTECAN, 20 MG) is billed with greater than eight (8) units by any provider and any claim type and the diagnosis on the claim is penile cancer (ICD-9: 187.1-187.4, 187.8, 187.9; ICD-10: C60-C60.9, C63.8) or vaginal cancer (ICD-9: 184.0; ICD-10: C52), then adjust units to not exceed 8 with reason Adjusted Units Because They Exceeded The Amount Allowed. Exclude modifier JW</t>
  </si>
  <si>
    <t>Micromedex DrugDex, irinotecan, April 2013; Oxford Journals Medicine Annals of Oncology, Volume (2008) 19 (7): 1304-1307</t>
  </si>
  <si>
    <t>Limit J9206 to 25 combined units per date of service when billed with 96422 (Chemotherapy administration; intra-arterial) by any provider and the diagnosis is carcinoma of small intestines or colorectal cancer.</t>
  </si>
  <si>
    <t>If J9206 (INJECTION, IRINOTECAN, 20 MG) is billed with 96422 (Chemotherapy administration, intra-arterial; infusion technique, up to 1 hour) and billed with units greater than 25 by any provider and any claim type and the diagnosis on the claim is carcinoma of the small intestine (ICD-9 code: 152-152.9; ICD-10 code: C17-C17.9) or colorectal cancer (ICD-9 code: 153-153.9, 154-154.8, 197.0, 197.6, 197.7, V10.05, V10.06; ICD-10 code: C18.0-C21.8, C78.0-C78.02, C78.6-C78.7, Z85.038, Z85.048), then adjust units to not exceed the maximum allowed per date of service (25) with reason Adjusted Units Because They Exceeded The Amount Allowed. Exclude modifier JW.</t>
  </si>
  <si>
    <t>Micromedex DrugDex, irinotecan, January 2014</t>
  </si>
  <si>
    <t>Limit J9206 to three combined units per date of service by any provider when the diagnosis is Ewing's sarcoma.</t>
  </si>
  <si>
    <t>If J9206 (INJECTION, IRINOTECAN, 20 MG) is billed with units greater than three (3) by any provider and any claim type and the diagnosis on the claim is Ewing's sarcoma (ICD-9: 170-170.9, V10.81; ICD-10: C40-C41.9, Z85.830), then adjust units to not exceed the maximum allowed per date of service (3) with reason Adjusted Units Because They Exceeded The Amount Allowed. Exclude modifier JW</t>
  </si>
  <si>
    <t>NCCN, irinotecan, May 2013; Pediatr Blood Cancer. 2009 Dec;53(6):1029-34</t>
  </si>
  <si>
    <t>Limit J9206 to 19 combined units per date of service by any provider when the diagnosis is cervical cancer or occult primary.</t>
  </si>
  <si>
    <t>If J9206 (INJECTION, IRINOTECAN, 20 MG) is billed with units greater than 19 by any provider and any claim type and the diagnosis on the claim is cervical cancer (ICD-9: 180-180.9, V10.41, V16.49; ICD-10: C53-C53.9, Z80.49, Z85.41) or occult primary (ICD-9: 199.0, 199.1; ICD-10: C80.0-C80.1), then adjust units to not exceed the maximum allowed per date of service (19) with reason Adjusted Units Because They Exceeded The Amount Allowed. Exclude modifier JW</t>
  </si>
  <si>
    <t>Micromedex DrugDex, irinotecan, April 2013; JCO September 15, 2003 vol. 21 no. 18 3479-3482</t>
  </si>
  <si>
    <t>Limit J9206 to 92 combined units per date of service by any provider.</t>
  </si>
  <si>
    <t>If J9206 (INJECTION, IRINOTECAN, 20 MG) is billed with units greater than 92 by any provider and any claim type, then adjust units to not exceed the maximum allowed per date of service (92) with reason Adjusted Units Because They Exceeded The Amount Allowed. Exclude modifier JW</t>
  </si>
  <si>
    <t>Limit J1750 to two units when billed by any provider and the diagnosis is cancer-induced anemia, chemotherapy-induced anemia, epidermolysis bullosa, intolerance to oral iron supplementation, malabsorption disorders or preterm infant with neonatal anemia.</t>
  </si>
  <si>
    <t>If J1750 (INJECTION, IRON DEXTRAN, 50 MG) is billed with units greater than two (2) by any provider and any claim type and the diagnosis on the claim is cancer-induced anemia (ICD-9 code: 285.22; ICD-10 code: D63.0), chemotherapy-induced anemia (ICD-9 code: 285.3; ICD-10 code: D64.81), epidermolysis bullosa (ICD-9 code: 757.39; ICD-10 codes: Q81-Q81.9), intolerance to oral iron supplementation (ICD-9 code: 995.29; ICD-10 codes: T45.4X5-T45.4X5S), malabsorption disorders (ICD-9 codes: 579.3, 579.9, V12.79; ICD-10 codes: K90.9, K91.2, Z87.19), or preterm infant with neonatal anemia (ICD-9 code: 776.6; ICD-10 code: P61.2), then adjust units to not exceed the maximum allowed per date of service (2) with reason Adjust Units Because They Exceeded The Amount Allowed.</t>
  </si>
  <si>
    <t>Micromedex DrugDex, iron dextran, November 2014; NCCN Guidelines Version 2.2015:, Cancer- and Chemotherapy-Induced Anemia</t>
  </si>
  <si>
    <t>Limit J1750 to five units when billed by any provider and the diagnosis is iron deficiency anemia of pregnancy.</t>
  </si>
  <si>
    <t>If J1750 (INJECTION, IRON DEXTRAN, 50 MG) is billed with units greater than five (5) by any provider and any claim type and the diagnosis on the claim is iron deficiency anemia of pregnancy (ICD-9 code: 648.23; ICD-10 codes: O99.011-O99.013), then adjust units to not exceed the maximum allowed per date of service (5 units of J1750) with reason Adjust Units Because They Exceeded The Amount Allowed.</t>
  </si>
  <si>
    <t>Micromedex DrugDex, iron dextran, November 2014</t>
  </si>
  <si>
    <t>Deny J1750 when billed without a diagnosis of cancer-induced anemia, chemotherapy-induced anemia, chronic kidney disease, epidermolysis bullosa, intolerance to oral iron supplementation, iron deficiency anemia, iron deficiency anemia of pregnancy, malabsorption disorders, or preterm infant with neonatal anemia.</t>
  </si>
  <si>
    <t>If J1750 (INJECTION, IRON DEXTRAN, 50 MG) is billed and a diagnosis of cancer-induced anemia, chemotherapy-induced anemia, iron deficiency anemia in patients with chronic kidney disease, epidermolysis bullosa, intolerance to oral iron supplementation, iron deficiency anemia, iron deficiency anemia of pregnancy, malabsorption disorders, or preterm infant with neonatal anemia is not present on the claim header, then deny J1750 with reason The Diagnosis Codes On The Claim Do Not Support The Billed Procedure Code.</t>
  </si>
  <si>
    <t>Drug Label, INFed (iron dextran), September 2009; Clinical Pharmacology, iron dextran, October 2010, April 2013; Micromedex DrugDex, iron dextran, November 2014; NCCN, iron dextran, November 2014; AHFS-DI, iron dextran, January 2014; LCD: A/BMAC/J15/L31836 (A50747)/R-01-01-2012</t>
  </si>
  <si>
    <t>Deny J1750 when billed with a diagnosis of chronic kidney disease and a diagnosis of iron deficiency anemia or anemia of chronic kidney disease is not also present.</t>
  </si>
  <si>
    <t>If J1750 (INJECTION, IRON DEXTRAN, 50 MG) is billed with a diagnosis of chronic kidney disease (ICD-9: 585.3-585.6; ICD-10: N18.3-N18.6) and a diagnosis of iron deficiency anemia (ICD-9: 280.0, 280.1, 280.8, 280.9; ICD-10: D50-D50.9) or anemia of chronic disease (ICD-9: 285.21; ICD-10: D63.1) is not also present on the claim, then deny J1750 with reason Secondary Diagnosis Missing Or Invalid.</t>
  </si>
  <si>
    <t>Deny J1750 when billed with a diagnosis of encounter for antineoplastic chemotherapy and immunotherapy or convalescence and palliative care following chemotherapy and a diagnosis of anemia in neoplastic disease is not also present on the claim.</t>
  </si>
  <si>
    <t>If J1750 (INJECTION, IRON DEXTRAN, 50 MG) is billed with a diagnosis of encounter for antineoplastic chemotherapy and immunotherapy (ICD-9: V58.11; ICD-10: Z51.11) or convalescence and palliative care following chemotherapy (ICD-9: V66.2; ICD-10: Z51.89) and a diagnosis of anemia in neoplastic disease (ICD-9: 285.22; ICD-10: D63.0) is not also present on the claim, then deny J1750 with reason Secondary Diagnosis Missing Or Invalid.</t>
  </si>
  <si>
    <t>Deny J1750 when billed with a diagnosis of non-myeloid malignancy and a diagnosis of chemotherapy-induced anemia is not also present on the claim.</t>
  </si>
  <si>
    <t>If J1750 (INJECTION, IRON DEXTRAN, 50 MG) is billed with a diagnosis of non-myeloid malignancy (ICD-9 code: 140-199.1, 200-204.92, 233.3-233.39, 235-237.6, 237.70-237.72, 237.9, 238.0-238.3, 238.5-238.9, 239-239.9, 273.3; ICD-10 code: C00-C43.9, C44-C75.9, C76-C79.9, C80.0-C80.1, C81-C84.79, C84.9-C91.62, C84.A-C84.Z9, C91.9-C91.92, C91.A-C91.Z2, C94.4-C94.6, C96.0-C96.4, C96.9, C96.A-C96.Z, D37-D44.9, D46-D46.22, D46.4, D46.9, D46.A-D46.C, D46.Z, D47.0-D47.1, D47.3-D47.4, D47.9-D49.9, D47.Z-D47.Z9) and a diagnosis of chemotherapy induced anemia (ICD-9 code: 285.3; ICD-10 code: D64.81) is not also present on the claim header, then deny J1750 with reason Secondary Diagnosis Missing Or Invalid. Exception: ICD-9 diagnosis codes 285.21, 285.22 or ICD-10 codes D63.0, D63.1 are on the claim</t>
  </si>
  <si>
    <t>Deny J1750 when billed with a diagnosis of epidermolysis bullosa, intolerance to oral iron supplementation, iron deficiency anemia of pregnancy, malabsorption disorders and a diagnosis of iron deficiency anemia is not also present on the claim.</t>
  </si>
  <si>
    <t>If J1750 (INJECTION, IRON DEXTRAN, 50 MG) is billed with a diagnosis of epidermolysis bullosa (ICD-9 code: 757.39; ICD-10 codes: Q81-Q81.9), intolerance to oral iron supplementation (ICD-9 code: 995.29; ICD-10 code: T45.4X5-T45.4X5S), iron deficiency anemia of pregnancy (ICD-9 code: 648.23; ICD-10 codes: O99.011-O99.013), malabsorption disorders (ICD-9 codes: 579.3, 579.9, V12.79; ICD-10 codes: K90.9, K91.2, Z87.19) and a diagnosis of iron deficiency anemia (ICD-9 code: 280.0, 280.8, 280.9; ICD-10 code: D50-D50.9) is not also present on the claim, then deny J1750 with reason Secondary Diagnosis Missing Or Invalid.</t>
  </si>
  <si>
    <t>Limit J1750 to 20 combined units per date of service by any provider.</t>
  </si>
  <si>
    <t>If J1750 (INJECTION, IRON DEXTRAN, 50 MG) is billed with units greater than 20 by any provider and any claim type, then adjust units to not exceed the maximum allowed per date of service (20) with reason Adjusted Units Because They Exceeded The Amount Allowed.</t>
  </si>
  <si>
    <t>Deny J1756 when billed and an FDA approved indication or an approved off-labeled indication is not present on the claim.</t>
  </si>
  <si>
    <t>If J1756 (INJECTION, IRON SUCROSE, 1 MG) is billed and a diagnosis of cancer-induced anemia, chemotherapy-induced anemia, iron deficiency anemia in patients with chronic kidney disease, intolerance to oral iron supplementation, iron deficiency anemia, iron deficiency anemia of pregnancy, malabsorption disorders, preterm infant with neonatal anemia is not present on the claim header, then deny J1756 with reason The Diagnosis Codes On The Claim Do Not Support The Billed Procedure Code.</t>
  </si>
  <si>
    <t>Drug Label, Venofer (iron sucrose), January 2014; Clinical Pharmacology, iron sucrose, April 2014; Micromedex DrugDex, iron sucrose, November 2014; NCCN, iron sucrose, November 2014; AHFS-DI, iron sucrose, January 2014; LCD: A/BMAC/J15/L31836 (A50747)/R-01-01-2012</t>
  </si>
  <si>
    <t>Limit J1756 to 200 combined units per date of service by any provider when the diagnosis on the claim is intolerance to oral iron supplementation, iron deficiency anemia of pregnancy, malabsorption disorders, or preterm infant with neonatal anemia.</t>
  </si>
  <si>
    <t>If J1756 (INJECTION, IRON SUCROSE, 1 MG) is billed with units greater than 200 by any provider and any claim type and the diagnosis on the claim is intolerance to oral iron supplementation (ICD-9 code: 995.29; ICD-10 codes: T45.4X5-T45.4X5S), iron deficiency anemia of pregnancy (ICD-9 code: 648.23; ICD-10 codes: O99.011-O99.013), malabsorption disorders (ICD-9 codes: 579.3, 579.9, V12.79; ICD-10 codes: K90.9, K91.2, Z87.19), or preterm infant with neonatal anemia (ICD-9 code: 776.6; ICD-10 code: P61.2), then adjust units to not exceed the maximum allowed per date of service (200) with reason Adjusted Units Because They Exceeded The Amount Allowed. Exclude Modifier JW</t>
  </si>
  <si>
    <t>Clinical Pharmacology, iron sucrose, April 2014; Micromedex DrugDex, iron sucrose, November 2014</t>
  </si>
  <si>
    <t>Deny J1756 when billed with a diagnosis of chronic kidney disease, and a diagnosis of iron deficiency anemia or anemia in chronic kidney disease is not also present.</t>
  </si>
  <si>
    <t>If J1756 (INJECTION, IRON SUCROSE, 1 MG) is billed with a diagnosis of chronic kidney disease (ICD-9: 585.3-585.6; ICD-10: N18.3-N18.6) and a diagnosis of iron deficiency anemia (ICD-9: 280.0, 280.1, 280.8, 280.9; ICD-10: D50-D50.9) or anemia of chronic disease (ICD-9: 285.21; ICD-10: D63.1) is not also present on the claim, then deny J1756 with reason Secondary Diagnosis Missing Or Invalid.</t>
  </si>
  <si>
    <t>Deny J1756 when billed with a diagnosis of encounter for antineoplastic chemotherapy and immunotherapy, or convalescence and palliative care following chemotherapy, and a diagnosis of anemia in neoplastic disease is not also present.</t>
  </si>
  <si>
    <t>If J1756 (INJECTION, IRON SUCROSE, 1 MG) is billed with a diagnosis of encounter for antineoplastic chemotherapy and immunotherapy (ICD-9 code: V58.11; ICD-10 code: Z51.11) or convalescence and palliative care following chemotherapy (ICD-9 code: V66.2; ICD-10 code: Z51.89) and a diagnosis of anemia in neoplastic disease (ICD-9 code: 285.22; ICD-10 code: D63.0) is not also present on the claim, then deny J1756 with reason Secondary Diagnosis Missing Or Invalid.</t>
  </si>
  <si>
    <t>Deny J1756 when billed with a diagnosis of non-myeloid malignancy, and a diagnosis of chemotherapy induced anemia is not also present.</t>
  </si>
  <si>
    <t>If J1756 (INJECTION, IRON SUCROSE, 1 MG) is billed with a diagnosis of non-myeloid malignancy (ICD-9: 140-199.1, 200-204.92, 233.3-233.39, 235-237.6, 237.70-237.72, 237.9, 238.0-238.3, 238.5-238.9, 239-239.9, 273.3; ICD-10: C00-C43.9, C44-C75.9, C76-C79.9, C80.0-C80.1, C81-C84.79, C84.9-C91.62, C84.A-C84.Z9, C91.9-C91.92, C91.A-C91.Z2, C94.4-C94.6, C96.0-C96.4, C96.9, C96.A-C96.Z, D37-D44.9, D46-D46.22, D46.4, D46.9, D46.A-D46.C, D46.Z, D47.0-D47.1, D47.3-D47.4, D47.9-D49.9, D47.Z-D47.Z9) and a diagnosis of chemotherapy induced anemia (ICD-9: 285.3; ICD-10: D64.81) is not also present on the claim header, then deny J1756 with reason Secondary Diagnosis Missing Or Invalid. Exception: ICD-9 diagnosis codes 285.21, 285.22 or ICD-10 codes D63.0, D63.1 are on the claim</t>
  </si>
  <si>
    <t>Deny J1756 when billed with a diagnosis of intestinal malabsorption intolerance to oral iron supplementation, iron deficiency anemia of pregnancy or malabsorption disorders and a diagnosis of iron deficiency anemia is not also present.</t>
  </si>
  <si>
    <t>If J1756 (INJECTION, IRON SUCROSE, 1 MG) is billed with a diagnosis of intolerance to oral iron supplementation (ICD-9 code: 995.29; ICD-10 codes: T45.4X5-T45.4X5S), iron deficiency anemia of pregnancy (ICD-9 code: 648.23; ICD-10 codes: O99.01-O99.013), or malabsorption disorders (ICD-9 codes: 579.3, 579.9, V12.79; ICD-10 codes: K90.9, K91.2, Z87.19) and a diagnosis of iron deficiency anemia (ICD-9 codes: 280.0, 280.8, 280.9; ICD-10 codes: D50-D50.9) is not also present on the claim, then deny J1756 with reason Secondary Diagnosis Missing Or Invalid.</t>
  </si>
  <si>
    <t>Limit J1756 to 500 combined units per date of service by any provider.</t>
  </si>
  <si>
    <t>If J1756 (INJECTION, IRON SUCROSE, 1 MG) is billed with units greater than 500 by any provider and any claim type, then adjust units to not exceed the maximum allowed per date of service (500 units of J1756) with reason Adjusted Units Because They Exceeded The Amount Allowed. Exclude Modifier JW</t>
  </si>
  <si>
    <t>Micromedex DrugDex, iron sucrose, November 2014</t>
  </si>
  <si>
    <t>Deny J1756 when billed with modifier JW (Drug amount discarded/not administered to any patient) and the units equal or exceed 50.</t>
  </si>
  <si>
    <t>If J1756 (INJECTION, IRON SUCROSE, 1 MG) is billed with modifier JW (Drug amount discarded/not administered to any patient) and the units equal or exceed 50, then deny J1756-JW with reason Procedure Inappropriately Coded.</t>
  </si>
  <si>
    <t>Drug Label, Venofer (iron sucrose), January 2014</t>
  </si>
  <si>
    <t>Limit J1756 to 300 combined units per date of service by any provider when the diagnosis is cancer-induced anemia or chemotherapy-induced anemia.</t>
  </si>
  <si>
    <t>If J1756 (INJECTION, IRON SUCROSE, 1 MG) is billed with units greater than 300 by any provider and any claim type and the diagnosis on the claim is cancer-induced anemia (ICD-9 code: 285.22; ICD-10 code: D63.0) or chemotherapy-induced anemia (ICD-9 code: 285.3; ICD-10 code: D64.81), then adjust units to not exceed the maximum allowed per date of service (300 units of J1756) with reason Adjusted Units Because They Exceeded The Amount Allowed. Exclude Modifier JW</t>
  </si>
  <si>
    <t>NCCN Guidelines Version 2.2015: Cancer- and Chemotherapy-Induced Anemia</t>
  </si>
  <si>
    <t>Deny J9207 when billed and a diagnosis of breast cancer or prostate cancer is not present.</t>
  </si>
  <si>
    <t>If J9207 (INJECTION, IXABEPILONE, 1 MG) is billed and a diagnosis of breast cancer or prostate cancer is not present on the claim header, then deny J9207 with reason The Diagnosis Codes On The Claim Do Not Support The Billed Procedure Code. Diagnosis codes: ICD-10 codes: C50-C50.929, C61, Z85.3, Z85.46</t>
  </si>
  <si>
    <t>Drug Label, Ixempra (ixabepilone), January 2016; Clinical Pharmacology, ixabepilone, March 2010; Micromedex DrugDex, ixabepilone, June 2016; NCCN, ixabepilone, June 2016; Lexi-Drugs, ixabepilone, May 2016; AHFS-DI, ixabepilone, March 2016; LCD: A/BMAC/J5,J8/L35053/R-06-01-2016</t>
  </si>
  <si>
    <t>Limit J9207 to 88 combined units per date of service by any provider.</t>
  </si>
  <si>
    <t>16250.1</t>
  </si>
  <si>
    <t>If J9207 (INJECTION, IXABEPILONE, 1 MG) is billed with units greater than 88 by any provider and any claim type and a diagnosis of breast cancer or prostate cancer is present on the claim header, then adjust units to not exceed the maximum allowed per date of service (88 units of J9207) with reason Adjusted Units Because They Exceeded The Amount Allowed. Exception: modifier JW. Diagnosis codes: ICD-10 codes: C50-C50.929, C61, Z85.3, Z85.46</t>
  </si>
  <si>
    <t>Drug Label, Ixempra (ixabepilone), January 2016; Clinical Pharmacology, ixabepilone, March 2010; Micromedex DrugDex, ixabepilone, June 2016; NCCN, ixabepilone, June 2016; Lexi-Drugs, ixabepilone, May 2016; AHFS-DI, ixabepilone, March 2016</t>
  </si>
  <si>
    <t>Deny J9207 when billed by any provider more than once every three weeks and the diagnosis is breast cancer or prostate cancer.</t>
  </si>
  <si>
    <t>16247.1</t>
  </si>
  <si>
    <t>If J9207 (INJECTION, IXABEPILONE, 1 MG) is billed for more than one unique visit every 20 days by any provider and any claim type and a diagnosis of breast cancer or prostate cancer is present on the claim header, then deny additional visits with reason Exceeds Clinical Guidelines. Diagnosis codes: ICD-10 codes: C50-C50.929, C61, Z85.3, Z85.46</t>
  </si>
  <si>
    <t xml:space="preserve">Deny J9207 when billed and the patient is less than 18 years of age._x000D_
</t>
  </si>
  <si>
    <t>16241.1</t>
  </si>
  <si>
    <t>If J9207 (INJECTION, IXABEPILONE, 1 MG) is billed and the patient's age is less than 18 years, then deny J9207 with reason HCPCS Inappropriate For Age.</t>
  </si>
  <si>
    <t>Deny 96413 (Chemotherapy administration, IV infusion technique, first hour) when billed with J9307 and 96415 (Chemotherapy administration, IV infusion technique, each additional hour) has not been billed for the same date of service.</t>
  </si>
  <si>
    <t>16240.1</t>
  </si>
  <si>
    <t>If 96413 (Chemotherapy administration, intravenous infusion technique; up to 1 hour, single or initial substance/drug) is billed with J9207 (INJECTION, IXABEPILONE, 1 MG) and 96415 (Chemotherapy administration, intravenous infusion technique; each additional hour (List separately in addition to code for primary procedure)) has not been billed for the same date of service, then deny 96413 with reason Procedure Inappropriately Coded.</t>
  </si>
  <si>
    <t>Drug Label, Ixempra (ixabepilone), January 2016; AMA CPT Manual</t>
  </si>
  <si>
    <t>Deny J9207 when billed with modifier JW (Drug amount discarded/not administered to any patient) and the units equal or exceed 15.</t>
  </si>
  <si>
    <t>16246.1</t>
  </si>
  <si>
    <t>If J9207 (INJECTION, IXABEPILONE, 1 MG) is billed with modifier JW (Drug amount discarded/not administered to any patient) and the units equal or exceed 15, then deny J9207-JW with reason Procedure Inappropriately Coded.</t>
  </si>
  <si>
    <t>IOM 100-04, Chapter 17, Section 40; Drug Label, Ixempra (ixabepilone), January 2016</t>
  </si>
  <si>
    <t>Deny J1930 when billed and the patient is less than 18 years of age.</t>
  </si>
  <si>
    <t>If J1930 (INJECTION, LANREOTIDE, 1 MG) is billed and the patient's age is less than 18 years, then deny J1930 with reason HCPCS Inappropriate For Age.</t>
  </si>
  <si>
    <t>Drug Label, Somatuline depot (lanreotide), December 2014; Clinical Pharmacology, lanreotide, March 2016; Micromedex DrugDex, lanreotide, January 2016; Lexi-Drugs, lanreotide, May 2016; AHFS-DI, lanreotide, March 2016</t>
  </si>
  <si>
    <t>Deny J1930 when billed and a FDA approved indication or an approved off-labeled indication is not present on the claim.</t>
  </si>
  <si>
    <t>10825.7</t>
  </si>
  <si>
    <t>If J1930 (INJECTION, LANREOTIDE, 1 MG) is billed and a diagnosis of acromegaly, gastroenteropancreatic neuroendocrine tumors, or hyperthyroidism secondary to thyrotropinoma is not present on the claim header, then deny J1930 with reason The Diagnosis Codes On The Claim Do Not Support The Billed Procedure Code. Diagnosis codes: ICD-9 codes: 157.4, 209.0-209.29, 209.30, 209.4-209.57, 209.60-209.63, 209.70-209.74, 209.79, 227.3, 242.8-242.81, 251.1, 251.4-251.8, 253.0, 255.0, 259.2, V10.09, V10.88, V10.91; ICD10-codes: C25.4, C7A-C7A.8, C7B.0-C7B.09, D35.2, D3A.00-D3A.029, D3A.090-D3A.092, E05.8-E05.81, E16.1, E16.3-E16.8, E22.0, E24.8, E34.0, Z85.020, Z85.030, Z85.040, Z85.060, Z85.07, Z85.110, Z85.858</t>
  </si>
  <si>
    <t>Drug Label, Somatuline depot (lanreotide), December 2014; Clinical Pharmacology, lanreotide, March 2016; Micromedex DrugDex, lanreotide, January 2016; NCCN, lanreotide, May 2016; Lexi-Drugs, lanreotide, May 2016; AHFS-DI, lanreotide, March 2016</t>
  </si>
  <si>
    <t>Limit J1930 to 120 combined units per date of service by any provider.</t>
  </si>
  <si>
    <t>If J1930 (INJECTION, LANREOTIDE, 1 MG) is billed with units greater than 120 by any provider and any claim type, then adjust units to not exceed the maximum allowed per date of service (120 units of J1930) with reason Adjusted Units Because They Exceeded The Amount Allowed. Exclude modifier JW</t>
  </si>
  <si>
    <t xml:space="preserve">Deny J1930 when billed by any provider more than one visit every ten days. _x000D_
</t>
  </si>
  <si>
    <t>If J1930 (INJECTION, LANREOTIDE, 1 MG) is billed for more than one unique visit every 10 days by any provider and any claim type, then deny additional visits with reason Exceeds Clinical Guidelines.</t>
  </si>
  <si>
    <t>Clinical Pharmacology, lanreotide, March 2016</t>
  </si>
  <si>
    <t>Deny J1930 when billed with modifier JW (Drug amount discarded/not administered to any patient) and the units equal or exceed 60.</t>
  </si>
  <si>
    <t>If J1930 (INJECTION, LANREOTIDE, 1 MG) is billed with modifier JW (Drug amount discarded/not administered to any patient) and the units equal or exceed 60, then deny HCPCS-JW with reason Procedure Inappropriately Coded.</t>
  </si>
  <si>
    <t>Drug Label, Somatuline depot (lanreotide), December 2014</t>
  </si>
  <si>
    <t>Deny J1930 when billed by any provider more than once every four weeks and the diagnosis is acromegaly or gastroenteropancreatic neuroendocrine tumors.</t>
  </si>
  <si>
    <t>13414.2</t>
  </si>
  <si>
    <t>If J1930 (INJECTION, LANREOTIDE, 1 MG) is billed for more than one unique visit every 27 days by any provider and any claim type and the diagnosis on the claim is acromegaly or gastroenteropancreatic neuroendocrine tumors, then deny additional visits with reason Exceeds Clinical Guidelines. Diagnosis codes: ICD-9 codes: 157.4, 209.0-209.29, 209.30, 209.4-209.57, 209.60-209.63, 209.70-209.74, 209.79, 251.1, 251.4-251.8, 253.0, 255.0, 259.2, V10.09, V10.88, V10.91; ICD-10 codes: C25.4, C7A-C7A.8, C7B.0-C7B.09, D3A.00-D3A.029, D3A.090-D3A.092, E16.1, E16.3-E16.8, E22.0, E24.8, E34.0, Z85.020, Z85.030, Z85.040, Z85.060, Z85.07, Z85.110, Z85.858</t>
  </si>
  <si>
    <t>Limit J1930 to 30 combined units per date of service by any provider when billed and the diagnosis is hyperthyroidism secondary to thyrotropinoma.</t>
  </si>
  <si>
    <t>13415.3</t>
  </si>
  <si>
    <t>If J1930 (INJECTION, LANREOTIDE, 1 MG) is billed with units greater than 30 by any provider and any claim type and the diagnosis on the claim is hyperthyroidism secondary to thyrotropinoma (ICD-9 codes: 227.3, 242.8-242.81; ICD-10 codes: D35.2, E05.8-E05.81), then adjust units to not exceed the maximum allowed per date of service (30 units of J1930) with reason Adjusted Units Because They Exceeded The Amount Allowed. Exception modifier JW</t>
  </si>
  <si>
    <t>Deny J9218 when billed and an FDA approved indication or an approved off-labeled indication is not present on the claim.</t>
  </si>
  <si>
    <t>If J9218 (LEUPROLIDE ACETATE, PER 1 MG) is billed and a diagnosis of ACTH-dependent Cushing's syndrome, amenorrhea induction prior to bone marrow transplant, benign prostatic hypertrophy, breast cancer (female), breast cancer (male), catamenial pneumothorax, central precocious puberty, endometriosis, infertility, irritable bowel syndrome, ovarian cancer, premenstrual syndrome, prostate cancer, stuttering priapism, or uterine leiomyomata is not present on the claim header, then deny J9218 with reason The Diagnosis Codes On The Claim Do Not Support The Billed Procedure Code. Exception: J9218 billed with CPT code 80426, 83001, or 83002 by any provider and any claim type (either paid or denied).</t>
  </si>
  <si>
    <t>Drug Label, Lupron (leuprolide acetate),October 2013; Clinical Pharmacology, leuprolide, August 2014; Micromedex DrugDex, leuprolide, August 2014; LCD: A/BMAC/J6/L25820 (A49923)/R-09-01-2014; A/BMAC/J-K/L25820 (A49923)/R-09-01-2014; HHHMAC/J-K/L25820 (A49923)/R-09-01-2014; LCD: A/BMAC/J15/L31836/R-09-24-2014;; LCD:A/BMAC/J5/L30479/R- 07-01-2014; A/BMAC/J8/L30479/R-07-01-2014; LCD:A/BMAC/J-N/L29360/R-05-07-2010; LCD:A/BMAC/J-N/L29215/R-05-07-2010;; LCD:A/BMAC/J-L/L27500/R-09-01-2014; LCD: A/BMAC/J-N/L28901/R-02-16-2009; LCD: A/BMAC/J-N/L28923/E-03-02-2009</t>
  </si>
  <si>
    <t>Deny J9218 when billed and the patient's age is greater than 12 years and the patient's gender is male and the diagnosis is central precocious puberty.</t>
  </si>
  <si>
    <t>If J9218 (LEUPROLIDE ACETATE, PER 1 MG) is billed and the patient's age is greater than 12 years and the patient's gender is male and the diagnosis on the claim is central precocious puberty (ICD-9: 259.1; ICD-10: E22.8), then deny J9218 with reason HCPCS Inappropriate For Age.</t>
  </si>
  <si>
    <t>Drug Label, Lupron Depot (leuprolide acetate for depot suspension), Sept 2010; Clinical Pharmacology, leuprolide, June 2011; Micromedex DrugDex, leuprolide, June 2011</t>
  </si>
  <si>
    <t>Deny J9218 when billed and the patient's age is greater than 11 years and the patient's gender is female and the diagnosis is central precocious puberty.</t>
  </si>
  <si>
    <t>If J9218 (LEUPROLIDE ACETATE, PER 1 MG) is billed and the patient's age is greater than 11 years and the patient's gender is female and the diagnosis on the claim is central precocious puberty (ICD-9: 259.1; ICD-10: E22.8), then deny J9218 with reason HCPCS Inappropriate For Age.</t>
  </si>
  <si>
    <t>Limit J9218 to one unit per date of service by any provider when billed with 80426 (Gonadotropin releasing hormone stimulation panel), 83001 (Gonadotropin; follicle stimulating hormone) , or 83002 (Gonadotropin; luteinizing hormone).</t>
  </si>
  <si>
    <t>If J9218 (LEUPROLIDE ACETATE, PER 1 MG) is billed with units greater than one (1) by any provider and any claim type and 80426 (Gonadotropin releasing hormone stimulation panel This panel must include the following: Follicle stimulating hormone (FSH) (83001 x 4) Luteinizing hormone (LH) (83002 x 4)), 83001 (Gonadotropin; follicle stimulating hormone (FSH)), or 83002 (Gonadotropin; luteinizing hormone (LH)) is also billed, then adjust units to not exceed the maximum allowed per date of service (1) with reason Adjusted Units Because They Exceeded The Amount Allowed.</t>
  </si>
  <si>
    <t>New England Journal of Medicine</t>
  </si>
  <si>
    <t>New England Journal of Medicine, A GPR54-Activating Mutation in a Patient with Central Precocious Puberty, February 14, 2008; Journal of the American Academy of Pediatrics, Serum Luteinizing Hormone Rises Within Minutes After Depot Leuprolide Injection: Implications for Monitoring Therapy, Vol. 109, No. 2, February 1, 2002</t>
  </si>
  <si>
    <t>Deny J9218 when billed and the patient's age is less than one year.</t>
  </si>
  <si>
    <t>If J9218 (LEUPROLIDE ACETATE, PER 1 MG) is billed and the patient's age is less than one (1) year, then deny J9218 with reason HCPCS Inappropriate For Age.</t>
  </si>
  <si>
    <t>Drug Label, Lupron Injection Pediatric (leuprolide acetate), June 2013; Clinical Pharmacology, leuprolide, August 2014; Micromedex DrugDex, leuprolide, August 2014</t>
  </si>
  <si>
    <t>Deny J9218 when billed and the patient's age is less than 18 years and the diagnosis is other than central precocious puberty.</t>
  </si>
  <si>
    <t>If J9218 (LEUPROLIDE ACETATE, PER 1 MG) is billed and the patient's age is less than 18 years and the diagnosis on the claim is not central precocious puberty (ICD-9 code: 259.1) or Other hyperfunction of pituitary gland (ICD-10 code: E22.8), then deny J9218 with reason HCPCS Inappropriate For Age.</t>
  </si>
  <si>
    <t>Drug Label, Lupron (leuprolide acetate), October 2013</t>
  </si>
  <si>
    <t>Deny J9218 when billed and the patient's gender is male and the diagnosis is other than benign prostatic hyperplasia, central precocious puberty, prostate cancer, or stuttering priapism.</t>
  </si>
  <si>
    <t>13403.3</t>
  </si>
  <si>
    <t>If J9218 (LEUPROLIDE ACETATE, PER 1 MG) is billed and the patient's gender is male and the diagnosis on the claim is not benign prostatic hyperplasia (ICD-9: 600.0-600.21, 600.9-600.91; ICD-10: N40-N40.3), central precocious puberty (ICD-9: 259.1; ICD-10: E22.8), prostate cancer (ICD-9: 185, 233.4, V10.46; ICD-10: C61, D07.5, Z85.46), or stuttering priapism (ICD-9: 607.3; ICD-10: N48.32, N48.39), then deny J9218 with reason HCPCS Inappropriate For Gender.</t>
  </si>
  <si>
    <t>Drug Label, Lupron (leuprolide acetate), October 2013; Clinical Pharmacology, leuprolide, August 2014</t>
  </si>
  <si>
    <t>Deny J9218 when billed and the patient's gender is female and the diagnosis is other than amenorrhea induction prior to bone marrow transplant, breast cancer (female), central precocious puberty, infertility, irritable bowel syndrome, catamenial pneumothorax, or ovarian cancer.</t>
  </si>
  <si>
    <t>13408.5</t>
  </si>
  <si>
    <t>If J9218 (LEUPROLIDE ACETATE, PER 1 MG) is billed and the patient's gender is female and the diagnosis on the claim is not amenorrhea induction prior to bone marrow transplant, breast cancer (female), central precocious puberty, infertility, irritable bowel syndrome, catamenial pneumothorax, or ovarian cancer, then deny J9218 with reason Diagnosis Inappropriate For Gender.</t>
  </si>
  <si>
    <t>Drug Label, Lupron (leuprolide acetate), October 2013; Clinical Pharmacology, leuprolide, August 2014; Micromedex DrugDex, leuprolide, August 2014</t>
  </si>
  <si>
    <t>Deny J1950 when billed and the patient's gender is male and the diagnosis on the claim is not benign prostatic hyperplasia, breast cancer (male), central precocious puberty, prostate cancer, or stuttering priapism.</t>
  </si>
  <si>
    <t>10861.11</t>
  </si>
  <si>
    <t>If J1950 (INJECTION, LEUPROLIDE ACETATE (FOR DEPOT SUSPENSION), PER 3.75 MG) is billed and the patient's gender is male and the diagnosis on the claim is not benign prostatic hyperplasia, breast cancer, central precocious puberty, prostate cancer, or stuttering priapism, then deny J1950 with reason HCPCS Inappropriate For Gender.</t>
  </si>
  <si>
    <t>Drug Label, Lupron Depot (leuprolide acetate for depot suspension), October 2013; Clinical Pharmacology, leuprolide acetate, August 2014; Micromedex DrugDex, leuprolide acetate, August 2014; NCCN, leuprolide acetate, December 2014</t>
  </si>
  <si>
    <t>Deny J1950 when billed and the patient's age is greater than 12 years and the patient's gender is male and the diagnosis on the claim is central precocious puberty.</t>
  </si>
  <si>
    <t>If J1950 (INJECTION, LEUPROLIDE ACETATE (FOR DEPOT SUSPENSION), PER 3.75 MG) is billed and the patient's age is greater than 12 years and the patient's gender is 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</si>
  <si>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 AHFS-DI, leuprolide acetate, December 2014</t>
  </si>
  <si>
    <t>Deny J1950 when billed and the patient is greater than 11 years of age and the patient's gender is female and the diagnosis on the claim is central precocious puberty.</t>
  </si>
  <si>
    <t>If J1950 (INJECTION, LEUPROLIDE ACETATE (FOR DEPOT SUSPENSION), PER 3.75 MG) is billed and the patient's age is greater than 11 years and the patient's gender is female and the diagnosis on the claim is central precocious puberty (ICD-9 code: 259.1; ICD-10 code: E22.8), then deny J1950 with reason HCPCS Inappropriate For Age.</t>
  </si>
  <si>
    <t>Drug Label, Lupron Depot (leuprolide acetate for depot suspension), October 2013; Clinical Pharmacology, leuprolide acetate, August 2014; Micromedex DrugDex, leuprolide acetate, December 2014</t>
  </si>
  <si>
    <t>Deny J1950 when billed by any provider more than once per month.</t>
  </si>
  <si>
    <t>If J1950 (INJECTION, LEUPROLIDE ACETATE (FOR DEPOT SUSPENSION), PER 3.75 MG) is billed for more than one (1) unique visit every 27 days by any provider and any claim type, then deny additional visits with reason Exceeds Clinical Guidelines.</t>
  </si>
  <si>
    <t>Drug label, Lupron Depot (leuprolide acetate for depot suspension), October 2013; Clinical Pharmacology, leuprolide acetate, August 2014; Micromedex DrugDex, leuprolide acetate, December 2014; AHFS-DI, leuprolide acetate, December 2014</t>
  </si>
  <si>
    <t xml:space="preserve">Deny J1950 when billed and a diagnosis for an FDA approved indication or an off-labeled indication is not present on the claim._x000D_
</t>
  </si>
  <si>
    <t>If J1950 (INJECTION, LEUPROLIDE ACETATE (FOR DEPOT SUSPENSION), PER 3.75 MG) is billed and a diagnosis of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header, then deny J1950 with reason The Diagnosis Codes On The Claim Do Not Support The Billed Procedure Code. Diagnosis codes: ICD-9 codes: 158.8, 158.9, 174-174.9, 175-175.9, 183-183.9, 185, 218-218.9, 233.4, 259.1, 280.0, 285.1, 600.0-600.21, 600.9-600.91, 607.3, 617-617.9, 625.4, V10.3, V10.43, V10.46, V42.81; ICD-10 codes: C48.1, C48.2, C48.8, C50-C50.929, C56-C56.9, C57.0-C57.4, C57.8, C61, C77.3, D05-D05.92, D07.5, D25-D25.9, D50.0, D62, E22.8, N40-N40.3, N48.39, N80-N80.9, N94.3, Z48.290, Z85.3, Z85.43, Z85.46, Z94.81</t>
  </si>
  <si>
    <t>Drug Label, Lupron Depot (leuprolide acetate for depot suspension), 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</si>
  <si>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Limit J1950 to 12 combined units per date of service by any provider.</t>
  </si>
  <si>
    <t>If J1950 (INJECTION, LEUPROLIDE ACETATE (FOR DEPOT SUSPENSION), PER 3.75 MG) is billed with units greater than 12 by any provider and any claim type, then adjust units to not exceed the maximum allowed per date of service (12) with reason Adjusted Units Because They Exceeded The Amount Allowed.</t>
  </si>
  <si>
    <t>Drug Label, Lupron Depot (leuprolide acetate for depot suspension), October 2014; Clinical Pharmacology, leuprolide acetate, August 2014; Micromedex DrugDex, leuprolide acetate, December 2014; NCCN, leuprolide acetate, December 2014; AHFS-DI, leuprolide acetate, December 2014</t>
  </si>
  <si>
    <t>Deny J1950 when billed by any provider more than twice per month and the diagnosis is ovarian cancer.</t>
  </si>
  <si>
    <t>If J1950 (INJECTION, LEUPROLIDE ACETATE (FOR DEPOT SUSPENSION), PER 3.75 MG) is billed with units greater than two (2) in 27 days by any provider and any claim type and the diagnosis on the claim is ovarian cancer (ICD-9 codes: 158.8, 158.9, 183-183.9, V10.43; ICD-10 codes: C48.1, C48.2, C48.8, C56-C56.9, C57.0-C57.4, C57.8, Z85.43), then deny additional billings with reason Exceeds Clinical Guidelines.</t>
  </si>
  <si>
    <t>Micromedex DrugDex, leuprolide acetate, December 2014</t>
  </si>
  <si>
    <t>Limit J1950 to 24 units every 48 weeks when the diagnosis is prostate cancer.</t>
  </si>
  <si>
    <t>If J1950 (INJECTION, LEUPROLIDE ACETATE (FOR DEPOT SUSPENSION), PER 3.75 MG) is billed with units greater than 24 every 48 weeks (336 days) by any provider and any claim type and the diagnosis on the claim is prostate cancer (ICD-9 codes: 185, 233.4, V10.46; ICD-10 codes: C61, D07.5, Z85.46), then adjust units to not exceed the maximum allowed per 48 weeks (24 units of J1950) with reason Adjusted Units Because They Exceeded The Amount Allowed.</t>
  </si>
  <si>
    <t>Drug Label, Lupron Depot (leuprolide acetate for depot suspension), October 2013; Clinical Pharmacology, leuprolide acetate, August 2014; Micromedex DrugDex, leuprolide acetate, December 2014; NCCN, leuprolide acetate, December 2014; AHFS-DI, leuprolide acetate, December 2014</t>
  </si>
  <si>
    <t>Deny J1950 when billed and the patient's age is less than one year.</t>
  </si>
  <si>
    <t>If J1950 (INJECTION, LEUPROLIDE ACETATE (FOR DEPOT SUSPENSION), PER 3.75 MG) is billed and the patient's age is less than one (1) year, then deny J1950 with reason HCPCS Inappropriate For Age.</t>
  </si>
  <si>
    <t>Drug Label, Lupron Injection Pediatric (leuprolide acetate), October 2013; Clinical Pharmacology, leuprolide acetate, August 2014; Micromedex DrugDex, leuprolide acetate, December 2014; AHFS-DI, leuprolide acetate, December 2014</t>
  </si>
  <si>
    <t>Deny J1950 when billed and the patient's gender is female and the diagnosis is not amenorrhea induction prior to bone marrow transplant, breast cancer (female), central precocious puberty, endometriosis, ovarian cancer, premenstrual syndrome, or uterine leiomyomata.</t>
  </si>
  <si>
    <t>13409.14</t>
  </si>
  <si>
    <t>If J1950 (INJECTION, LEUPROLIDE ACETATE (FOR DEPOT SUSPENSION), PER 3.75 MG) is billed and the patient's gender is female and the diagnosis on the claim is not amenorrhea induction prior to bone marrow transplant, breast cancer (female), central precocious puberty, endometriosis, ovarian cancer, premenstrual syndrome, or uterine leiomyomata, then deny J1950 with reason Diagnosis Inappropriate For Gender.</t>
  </si>
  <si>
    <t>Deny J1950 when billed and the patient's age is less than 18 years and the diagnosis is other than central precocious puberty.</t>
  </si>
  <si>
    <t>If J1950 (INJECTION, LEUPROLIDE ACETATE (FOR DEPOT SUSPENSION), PER 3.75 MG) is billed and the patient's age is less than 18 years and the diagnosis on the claim is not central precocious puberty (ICD-9 code: 259.1; ICD-10 code E22.8), then deny J1950 with reason HCPCS Inappropriate For Age.</t>
  </si>
  <si>
    <t>Drug Label, Lupron Depot (leuprolide acetate for depot suspension), October 2013</t>
  </si>
  <si>
    <t>Deny J9217 when billed more than once within a month by any provider.</t>
  </si>
  <si>
    <t>If J9217 (LEUPROLIDE ACETATE (FOR DEPOT SUSPENSION), 7.5 MG) is billed for more than one (1) unique visit every 27 days by any provider and any claim type, then deny additional visits with reason Exceeds Clinical Guidelines.</t>
  </si>
  <si>
    <t>Deny J9217 when billed and the patient's gender is female and the diagnosis is other than amenorrhea induction prior to bone marrow transplant, breast cancer (female), central precocious puberty, endometriosis, ovarian cancer, premenstrual syndrome, or uterine leiomyomata.</t>
  </si>
  <si>
    <t>10848.20</t>
  </si>
  <si>
    <t>If J9217 (LEUPROLIDE ACETATE (FOR DEPOT SUSPENSION), 7.5 MG) is billed and the patient's gender is female and the diagnosis on the claim is not amenorrhea induction prior to bone marrow transplant, breast cancer (female), central precocious puberty, endometriosis, ovarian cancer, premenstrual syndrome, or uterine leiomyomata, then deny J9217 with reason Diagnosis Inappropriate For Gender.</t>
  </si>
  <si>
    <t>Deny J9217 when billed without a FDA approved indication or an approved off-labeled indication on the claim.</t>
  </si>
  <si>
    <t>If J9217 (LEUPROLIDE ACETATE (FOR DEPOT SUSPENSION), 7.5 MG) is billed and a diagnosis for amenorrhea induction prior to bone marrow transplant, benign prostatic hypertrophy, breast cancer [female], breast cancer [male], central precocious puberty, endometriosis, ovarian cancer, premenstrual syndrome, prostate cancer, stuttering priapism, or uterine leiomyomata is not present on the claim, then deny J9217 with reason The Diagnosis Codes On The Claim Do Not Support The Billed Procedure Code.</t>
  </si>
  <si>
    <t>Drug Label, Lupron Depot (leuprolide acetate for depot suspension),October 2013; Clinical Pharmacology, leuprolide acetate, August 2014; Micromedex DrugDex, leuprolide acetate, December 2014; NCCN, leuprolide acetate, December 2014; AHFS-DI, leuprolide acetate, December 2014; LCD: A/BMAC/J6/L25820 (A49923)/R-12-01-2014; A/BMAC/JK/L25820 (A49923)/R-12-01-2014; A/BMAC/JN/L28901/R-07-01-2014; A/BMAC/JN/L28923/R-07-01-2014; A/BMAC/JN/L29215/R-07-01-2014; A/BMAC/JN/L29360/R-07-01-2014; A/BMAC/J5/L30479/R-07-01-2014; A/BMAC/J8/L30479/R-07-01-2014; A/BMAC/JH/L32610/R-12-04-2014; A/BMAC/JL/L32610/R-12-04-2014</t>
  </si>
  <si>
    <t>Deny J9217 when billed and the patient is greater than 12 years of age and the patient gender is male and the diagnosis is central precocious puberty.</t>
  </si>
  <si>
    <t>If J9217 (LEUPROLIDE ACETATE (FOR DEPOT SUSPENSION), 7.5 MG) is billed and the patient's age is greater than 12 years and the patient's gender is male and the diagnosis on the claim is central precocious puberty (ICD-9 code: 259.1; ICD-10 code: E22.8), then deny J9217 with reason HCPCS Inappropriate For Age.</t>
  </si>
  <si>
    <t>Deny J9217 when billed and the patient is greater than 11 years of age and the patient gender is female and the diagnosis is central precocious puberty.</t>
  </si>
  <si>
    <t>If J9217 (LEUPROLIDE ACETATE (FOR DEPOT SUSPENSION), 7.5 MG) is billed and the patient's age is greater than 11 years and the patient's gender is female and the diagnosis on the claim is central precocious puberty (ICD-9 code: 259.1; ICD-10 code: E22.8), then deny J9217 with reason HCPCS Inappropriate For Age.</t>
  </si>
  <si>
    <t>Drug Label, Lupron Depot (leuprolide acetate for depot suspension), Sept 2010; Clinical Pharmacology, leuprolide acetate, August 2014; Micromedex DrugDex, leuprolide acetate, December 2014; AHFS-DI, leuprolide acetate, December 2014</t>
  </si>
  <si>
    <t>Deny J9217 when billed and the patient's gender is male and the diagnosis is other than benign prostatic hyperplasia, breast cancer (male), central precocious puberty, prostate cancer, or stuttering priapism.</t>
  </si>
  <si>
    <t>13405.10</t>
  </si>
  <si>
    <t>If J9217 (LEUPROLIDE ACETATE (FOR DEPOT SUSPENSION), 7.5 MG) is billed and the patient's gender is male and the diagnosis on the claim is not benign prostatic hyperplasia, breast cancer, central precocious puberty, prostate cancer, or stuttering priapism, then deny J9217 with reason HCPCS Inappropriate For Gender.</t>
  </si>
  <si>
    <t>Deny J9217 when billed and the patient is less than one year of age.</t>
  </si>
  <si>
    <t>If J9217 (LEUPROLIDE ACETATE (FOR DEPOT SUSPENSION), 7.5 MG) is billed and the patient's age is less than one (1) year, then deny J9217 with reason HCPCS Inappropriate For Age.</t>
  </si>
  <si>
    <t>Limit J9217 to 12 units every 48 weeks when the diagnosis is prostate cancer.</t>
  </si>
  <si>
    <t>If J9217 (LEUPROLIDE ACETATE (FOR DEPOT SUSPENSION), 7.5 MG) is billed with units greater than 12 every 48 weeks (336 days) by any provider and any claim type and the diagnosis on the claim is prostate cancer (ICD-9 codes: 185, 198.5, 233.4, V10.46; ICD-10 codes: C61, C79.51, D07.5, Z85.46), then adjust units to not exceed the maximum allowed per 48 weeks (12 units of J9217) with reason Adjusted Units Because They Exceeded The Amount Allowed.</t>
  </si>
  <si>
    <t>Drug Label, Lupron Depot (leuprolide acetate for depot suspension), October 2013; Drug Label, Eligard (leuprolide acetate suspension for subcutaneous injection), May 2014; Clinical Pharmacology, leuprolide acetate, August 2014; Micromedex DrugDex, leuprolide acetate, December 2014; NCCN, leuprolide acetate, December 2014; AHFS-DI, leuprolide acetate, December 2014</t>
  </si>
  <si>
    <t>Deny J9217 when billed and the patient is less than 18 years of age and the diagnosis is other than central precocious puberty.</t>
  </si>
  <si>
    <t>If J9217 (LEUPROLIDE ACETATE (FOR DEPOT SUSPENSION), 7.5 MG) is billed and the patient's age is less than 18 years and the diagnosis on the claim is not central precocious puberty (ICD-9 code: 259.1; ICD-10 code: E22.8), then deny J9217 with reason HCPCS Inappropriate For Age.</t>
  </si>
  <si>
    <t>Deny J9219 when billed more than once within a 12 month period by any provider.</t>
  </si>
  <si>
    <t>If J9219 (LEUPROLIDE ACETATE IMPLANT, 65 MG) is billed more than once within a 365 day period (365 days) by any provider or claim type, then deny J9219 with reason Exceeds Clinical Guidelines.</t>
  </si>
  <si>
    <t>Drug Label, Viadur (leuprolide acetate implant), January 2011</t>
  </si>
  <si>
    <t>Deny J9219 when billed and a diagnosis of prostate cancer is not present on the claim.</t>
  </si>
  <si>
    <t>If J9219 (LEUPROLIDE ACETATE IMPLANT, 65 MG) is billed and a diagnosis of prostate cancer (ICD-9 code: 185, 233.4, V10.46; ICD-10 code: C61, D07.5, Z85.46) is not present on the claim header, then deny J9219 with reason The Diagnosis Codes On The Claim Do Not Support The Billed Procedure Code.</t>
  </si>
  <si>
    <t>Drug Label, Viadur (leuprolide acetate implant), January 2011; A/BMAC/J6/L25820 (A49923)/R-09-01-2014; A/BMAC/J-K/L25820 (A49923)/R- 09-01-2014; HHHMAC/J-K/L25820 (A49923)/R- 09-01-2014</t>
  </si>
  <si>
    <t>Deny J9219 when billed and the patient is less than 18 years of age.</t>
  </si>
  <si>
    <t>If J9219 (LEUPROLIDE ACETATE IMPLANT, 65 MG) is billed and the patient's age is less than 18 years, then deny J9219 with reason HCPCS Inappropriate For Age.</t>
  </si>
  <si>
    <t>Deny J9219 when billed and the patient's gender is not male.</t>
  </si>
  <si>
    <t>If J9219 (LEUPROLIDE ACETATE IMPLANT, 65 MG) is billed and the patient's gender is not male, then deny J9219 with reason HCPCS Inappropriate For Gender.</t>
  </si>
  <si>
    <t>Deny J9219 when billed and 11981 (Insertion, non-biodegradable drug delivery implant) or 11983 (Removal and reinsertion of non-biodegradable drug delivery implant) has not been billed for the same date of service or in the previous two weeks by any provider.</t>
  </si>
  <si>
    <t>If J9219 (LEUPROLIDE ACETATE IMPLANT, 65 MG) is billed and 11981 (Insertion, non-biodegradable drug delivery implant) or 11983 (Removal with reinsertion, non-biodegradable drug delivery implant) has not been billed for the same date of service or in the previous two (2) weeks by any provider and any claim type, then deny J9219 with reason Service Denied Because The Related Or Qualifying Service Was Not Paid Or Identified.</t>
  </si>
  <si>
    <t>Deny modifier JW (Drug amount discarded/not administered to any patient) when appended to a drug code packaged for multiple doses.</t>
  </si>
  <si>
    <t>If J0800 (INJECTION, CORTICOTROPIN, UP TO 40 UNITS), J1725 (INJECTION, HYDROXYPROGESTERONE CAPROATE, 1 MG), J3285 (INJECTION, TREPROSTINIL, 1 MG), or J9355 (INJECTION, TRASTUZUMAB, 10 MG) is billed with modifier JW (Drug amount discarded/not administered to any patient), then deny J0800, J1725, J3285, or J9355 with reason Procedure Inappropriately Coded.</t>
  </si>
  <si>
    <t>IOM 100-04, Chapter 17, Section 40.</t>
  </si>
  <si>
    <t>Deny J9355 when billed with units representing a multiple of an entire vial (44, 88 or 132 units) and another claim line for the same drug does not exist on the same claim for the same date of service.</t>
  </si>
  <si>
    <t>If J9355 (INJECTION, TRASTUZUMAB, 10 MG) is billed and the units on the claim line equal 44 and there is not a different claim line on the same claim with J9355, then deny J9355 with reason Procedure Inappropriately Coded.</t>
  </si>
  <si>
    <t>IOM 100-04, Chapter 17, Section 70; MLN Matters SE1316, August 1, 2013; WPS Medicare article (Billing Correct Units of Herceptin [Trastuzumab]); OIG Report A-05-13-00024 Dated11/27/2013</t>
  </si>
  <si>
    <t>If J9355 (INJECTION, TRASTUZUMAB, 10 MG) is billed and the units on the claim line equal 132 and there is not a different claim line on the same claim with J9355, then deny J9355 with reason Procedure Inappropriately Coded.</t>
  </si>
  <si>
    <t>If J9355 (INJECTION, TRASTUZUMAB, 10 MG) is billed and the units on the claim line equal 88 and there is not a different claim line on the same claim with J9355, then deny J9355 with reason Procedure Inappropriately Coded.</t>
  </si>
  <si>
    <t>Deny J2323 when billed and the patient's age is less than 18 years and the diagnosis is multiple sclerosis.</t>
  </si>
  <si>
    <t>If J2323 (INJECTION, NATALIZUMAB, 1 MG) is billed and the patient's age is less than 18 years and the diagnosis is multiple sclerosis (ICD-9 code: 340; ICD-10 code: G35), then deny J2323 with reason HCPCS Inappropriate For Age.</t>
  </si>
  <si>
    <t>Drug Label, Tysabri (natalizumab), December 2013; Clinical Pharmacology, natalizumab, March 2015; Micromedex DrugDex, natalizumab, October 2015</t>
  </si>
  <si>
    <t>Deny 96409, 96411 (Intravenous push chemotherapy administration) when billed with J2323 and no other drug administered by chemotherapy administration has been billed for the same date of service by any provider.</t>
  </si>
  <si>
    <t>10710.14</t>
  </si>
  <si>
    <t>If a chemotherapy administration by intravenous push technique code (96409, 96411) is billed with J2323 (INJECTION, NATALIZUMAB, 1 MG) and no other chemotherapy drug administered by intravenous push technique has been billed for the same date of service by any provider and any claim type (either paid or denied), then deny 96409 or 96411 with reason Procedure Inappropriately Coded.</t>
  </si>
  <si>
    <t>Drug Label, Tysabri (natalizumab), May 2015</t>
  </si>
  <si>
    <t>Deny J2323 when billed and a diagnosis for multiple sclerosis or regional enteritis is not present on the claim.</t>
  </si>
  <si>
    <t>If J2323 (INJECTION, NATALIZUMAB, 1 MG) is billed and a diagnosis of multiple sclerosis (ICD-9 code: 340; ICD-10 code: G35) or regional enteritis [Crohn's disease] (ICD-9 codes: 555-555.9; ICD-10 codes: K50-K50.919) is not present on the claim header, then deny J2323 with reason The Diagnosis Codes On The Claim Do Not Support The Billed Procedure Code.</t>
  </si>
  <si>
    <t>Drug Label, Tysabri (natalizumab), May 2015; Clinical Pharmacology, natalizumab, March 2015; Micromedex DrugDex, natalizumab, October 2015; LCD: A/BMAC/J5/L32013/R-05-01-2015; A/BMAC/J8/L32013/R-05-01-2015; A/BMAC/J5/L34741/R-10-01-2015; A/BMAC/J8/L34741/R-10-01-2015</t>
  </si>
  <si>
    <t>Deny J2323 when billed more frequently than once a month by any provider.</t>
  </si>
  <si>
    <t>If J2323 (INJECTION, NATALIZUMAB, 1 MG) is billed for more than one unique visit every 27 days by any provider and any claim type, then deny additional visits with reason Exceeds Clinical Guidelines.</t>
  </si>
  <si>
    <t>Drug Label, Tysabri (natalizumab), May 2015; Clinical Pharmacology, natalizumab, March 2015; Micromedex DrugDex, natalizumab, October 2015</t>
  </si>
  <si>
    <t>Limit J2323 to 341 combined units per date of service by any provider.</t>
  </si>
  <si>
    <t>If J2323 (INJECTION, NATALIZUMAB, 1 MG) is billed with units greater than 341 by any provider and any claim type, then adjust units to not exceed the maximum allowed per date of service (341 units of J2323) with reason Adjusted Units Because They Exceeded The Amount Allowed.</t>
  </si>
  <si>
    <t>Deny J2323 when billed and the patient is less than 11 years of age.</t>
  </si>
  <si>
    <t>If J2323 (INJECTION, NATALIZUMAB, 1 MG) is billed and the patient's age is less than 11 years, then deny J2323 with reason HCPCS Inappropriate For Age.</t>
  </si>
  <si>
    <t>Clinical Pharmacology, natalizumab, March 2015; Micromedex DrugDex, natalizumab, October 2015</t>
  </si>
  <si>
    <t xml:space="preserve">Deny intravenous infusion (96365-96368, 96374-96375) when billed with J2325 and no other drug has been billed for the same date of service by any provider and the place of service is not 19 (Outpatient hospital-off campus), 21 (Inpatient hospital), 22 (Outpatient hospital-on campus), or 23 (Emergency room-hospital)._x000D_
_x000D_
</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</si>
  <si>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the Place of Service is not 19 (Outpatient hospital - off campus), 21 (Inpatient hospital), 22 (Outpatient hospital - on campus), or 23 (Emergency room - hospital), then deny 90765, 90766, 90767, 90768, 90774, 90775, 96365, 96366, 96367, 96368, 96374, or 96375 with reason Place Of Service Inappropriate For Procedure.</t>
  </si>
  <si>
    <t>Drug Label, Natrecor (nesiritide), June 2009; LCD: A/BMAC/J1/L27581/R-08/29/2011; A/BMAC/J9/L28935/E-02-16-2009; A/BMAC/J9/L29233/E-02-02-2009; A/BMAC/J9/L29368/E-03-02-2009; A/BMAC/J9/L28956/E-03-02-2009</t>
  </si>
  <si>
    <t xml:space="preserve">Limit J2325 to 52 combined units per date of service by any provider._x000D_
</t>
  </si>
  <si>
    <t>If J2325 (INJECTION, NESIRITIDE, 0.1 MG) is billed with units greater than 52 units by any provider and any claim type, then adjust units to not exceed the maximum allowed per date of service (52) with reason Adjusted Units Because They Exceeded The Amount Allowed.</t>
  </si>
  <si>
    <t>Drug Label, Natrecor (nesiritide), June 2009; Clinical Pharmacology, nesiritide, February 2010; Micromedex DrugDex, nesiritide, October 2010</t>
  </si>
  <si>
    <t>Deny J2325 when billed and an FDA approved indication or an approved off-labeled indication is not present on the claim.</t>
  </si>
  <si>
    <t>If J2325 (INJECTION, NESIRITIDE, 0.1 MG) is billed and a diagnosis of acutely decompensated congestive heart failure (ICD-9 code: 428.21, 428.23, 428.31, 428.33, 428.41, 428.43; ICD-10 code: I50.21, I50.23, I50.31, I50.33, I50.41, I50.43) is not present on the claim header, then deny J2325 with reason The Diagnosis Codes On The Claim Do Not Support The Billed Procedure Code.</t>
  </si>
  <si>
    <t xml:space="preserve">Drug Label, Natrecor (nesiritide), June 2009; Clinical Pharmacology, nesiritide, February 2010;_x000D_
Micromedex DrugDex, nesiritide, October 2010; LCD: A/BMAC/J9/L28935/E-02-16-2009; LCD: A/BMAC/J13/L26418/R-05-16-2011; LCD: Carriter/IL,IN,KY,MI,OH,WI/L26418/R-05-16-2011; LCD: FI/IN/L26418/R-05-16-2011; LCD: A/BMAC/J1/L27581/R-09-10-2010 </t>
  </si>
  <si>
    <t>Deny J2325 when billed and the patient is less than 18 years of age.</t>
  </si>
  <si>
    <t>If J2325 (INJECTION, NESIRITIDE, 0.1 MG) is billed and the patient's age is less than 18 years, then deny J2325 with reason HCPCS Inappropriate For Age.</t>
  </si>
  <si>
    <t>Drug Label, Natrecor (nesiritide), June 2009</t>
  </si>
  <si>
    <t>Deny intravenous infusion (96365-96368, 96374-96375) when billed with J2325 and no other drug administered by non-chemotherapy administration is billed for the same date of service by any provider and the diagnosis is not acute heart failure.</t>
  </si>
  <si>
    <t>12970.24</t>
  </si>
  <si>
    <t>If a nonchemotherapy administration intravenous push, intravenous infusion up to one hour, or intravenous infusion over one hour technique code (90765-90768 (Deleted; to report use 96365-96368), 90774-90775 (Deleted; to report use 96374-96375), 96365-96368, 96374-96375) is billed with J2325 (INJECTION, NESIRITIDE, 0.1 MG) and no other nonchemotherapy drug administered by intravenous push, intravenous infusion up to one hour, or intravenous infusion over one hour technique code has been billed for the same date of service by any provider and any claim type (either paid or denied) and a diagnosis for acute heart failure (ICD-9 code: 428.21, 428.23, 428.31, 428.33, 428.41, 428.43; ICD-10 code: I50.21, I50.23, I50.31, I50.33, I50.41, I50.43) is not present on the claim, then deny 90765, 90766, 90767, 90768, 90774, 90775, 96365, 96366, 96367, 96368, 96374, or 96375 with reason The Diagnosis Codes On The Claim Do Not Support The Billed Procedure Code.</t>
  </si>
  <si>
    <t>Drug Label, Natrecor (nesiritide), June 2009; IOM 100-03, Chapter 1, Part 4, Section 200.1</t>
  </si>
  <si>
    <t>Deny J9299 when billed with a diagnosis of unresectable or metastatic malignant melanoma, and BRAF V600 mutation testing has not been previously billed by any provider in the patient's lifetime.</t>
  </si>
  <si>
    <t>15387.3</t>
  </si>
  <si>
    <t>If C9453 (Deleted on 01/01/2016; to report use J9299) or J9299 (INJECTION, NIVOLUMAB, 1 MG) is billed with a diagnosis of melanoma and BRAF V600 mutation testing (81210) has not been billed previously in the patient's lifetime by any provider and any claim type (either paid or denied), or if C9453 or J9299 has not been billed in the patient's lifetime by any provider and any claim type (either paid or denied), then deny C9453 or J9299 with reason Service Denied Because The Related Or Qualifying Service Was Not Paid Or Identified. Diagnosis codes: ICD-9 codes: 154.2, 154.3, 172-172.9, 184.0-184.2, 184.4, 187.1, 187.4, 187.7, 187.9, 190.0-190.3, 190.5-190.9, 198.3, 199.0, 199.1, V10.82; ICD-10 codes: C43-C43.9, C51-C51.9, C52, C60.0, C60.9, C63.2, C63.9, C69.9-C69.92, C79.31, C80.0, C80.1, Z85.820</t>
  </si>
  <si>
    <t>Drug Label, Opdivo (nivolumab), May 2016</t>
  </si>
  <si>
    <t>Deny J9299 when billed with modifier JW and the units equal or exceed 40.</t>
  </si>
  <si>
    <t>If C9453 (Deleted on 01/01/2016; to report use J9299) or J9299 (INJECTION, NIVOLUMAB, 1 MG) is billed with modifier JW (Drug amount discarded/not administered to any patient) and the units equal or exceed 40, then deny C9453-JW or J9299-JW with reason Procedure Inappropriately Coded.</t>
  </si>
  <si>
    <t>Deny J9299 when billed and the patient is less than 18 years of age.</t>
  </si>
  <si>
    <t>If C9453 (Deleted on 01/01/2016; to report use J9299) or J9299 (INJECTION, NIVOLUMAB, 1 MG)is billed and the patient's age is less than 18 years, then deny C9453 or J9299 with reason HCPCS Inappropriate For Age.</t>
  </si>
  <si>
    <t>Deny J9299 when billed by any provider more than one visit every two weeks.</t>
  </si>
  <si>
    <t>If C9453 (Deleted on 01/01/2016; to report use J9299)or J9299 (INJECTION, NIVOLUMAB, 1 MG) is billed for more than one unique visit every 13 days by any provider and any claim type, then deny additional visits with reason Exceeds Clinical Guidelines.</t>
  </si>
  <si>
    <t>Drug Label, Opdivo (nivolumab), May 2016; Clinical Pharmacology, nivolumab, May 2016; Micromedex DrugDex, nivolumab, May 2016; NCCN, nivolumab, May 2016; Lexi-Drugs, nivolumab, May 2016; AHFS-DI, nivolumab, March 2016</t>
  </si>
  <si>
    <t>Limit J9299 to 341 combined units per date of service by any provider.</t>
  </si>
  <si>
    <t>If C9453 (Deleted on 01/01/2016; to report use J9299) or J9299 (INJECTION, NIVOLUMAB, 1 MG) is billed with units greater than 341 by any provider and any claim type, then adjust units to not exceed the maximum allowed per date of service (341 units of C9453 or J9299) with reason Adjusted Units Because They Exceeded The Amount Allowed. Exception Modifier JW</t>
  </si>
  <si>
    <t>Deny J9299 when billed and an FDA approved indication is not present on the claim.</t>
  </si>
  <si>
    <t>If C9453 (Deleted on 01/01/2016; to report use J9299) or J9299 (INJECTION, NIVOLUMAB, 1 MG) is billed and a diagnosis of Hodgkin's lymphoma [classical], kidney cancer, melanoma, or non-small cell lung cancer is not present on the claim header, then deny C9453 or J9299 with reason The Diagnosis Codes On The Claim Do Not Support The Billed Procedure Code. Diagnosis codes: ICD-9 codes: 154.2, 154.3, 162-162.9, 172-172.9, 184.0-184.2, 184.4, 187.1, 187.4, 187.7, 187.9, 189.0, 189.1, 190.0-190.3, 190.5-190.9, 198.3, 199.0, 199.1, 201.5-201.98, V10.11, V10.52, V10.72, V10.82; ICD-10 codes: C33, C34-C34.92, C43-C43.9, C51-C51.9, C52, C60.0, C60.9, C63.2, C63.9, C64-C64.9, C65-C65.9, C69.9-C69.92, C79.31, C80.0, C80.1, C81.1-C81.49, C81.9-C81.99, Z85.118, Z85.528, Z85.53, Z85.71, Z85.820</t>
  </si>
  <si>
    <t>Drug Label, Opdivo (nivolumab), May 2016; Clinical Pharmacology, nivolumab, May 2016; Micromedex DrugDex, nivolumab, May 2016; NCCN, nivolumab, May 2016; Lexi-Drugs, nivolumab, May 2016; AHFS-DI, nivolumab, March 2016; LCD: A/BMAC/J-K, J6/ L33394(A54862)/R-04-01-2016; A/BMAC/J5,J8/L35053/R-04-01-2016; A/BMAC/J5/L28576/R-08-01-2015; A/BMAC/J8/L28576/R-08-01-2015</t>
  </si>
  <si>
    <t>Limit J9299 to 114 combined units per date of service when billed with J9228 by any provider and the diagnosis is melanoma.</t>
  </si>
  <si>
    <t>16210.1</t>
  </si>
  <si>
    <t>If J9299 (INJECTION, NIVOLUMAB, 1 MG) is billed with units greater than 114 and a diagnosis of melanoma is present on the claim header and J9228 (INJECTION, IPILIMUMAB, 1 MG) is billed (either paid or denied) for the same date of service by any provider and any claim type, then adjust units to not exceed the maximum allowed per date of service (114 units of J9299) with reason Adjusted Units Because They Exceeded The Amount Allowed. Exception Modifier JW. Diagnosis codes: ICD-9 codes: 154.2, 154.3, 172-172.9, 184.0-184.2, 184.4, 187.1, 187.4, 187.7, 187.9, 190.0-190.3, 190.5-190.9, 198.3, 199.0, 199.1, V10.82; ICD-10 codes: C43-C43.9, C51-C51.9, C52, C60.0, C60.9, C63.2, C63.9, C69.9-C69.92, C79.31, C80.0, C80.1, Z85.820</t>
  </si>
  <si>
    <t>Drug Label, Opdivo (nivolumab), May 2016; Clinical Pharmacology, nivolumab, May 2016; Micromedex DrugDex, nivolumab, May 2016; Lexi-Drugs, nivolumab, May 2016; AHFS-DI, nivolumab, March 2016</t>
  </si>
  <si>
    <t xml:space="preserve">Deny J9301 when billed and a diagnosis of chronic lymphocytic leukemia/small lymphocytic lymphoma is not present._x000D_
</t>
  </si>
  <si>
    <t>If J9301 (INJECTION, OBINUTUZUMAB, 10 MG) is billed and a diagnosis of chronic lymphocytic leukemia/small lymphocytic lymphoma (ICD-9 codes: 200.1-200.18, 204.10, 204.12; ICD-10 codes: C83.0-C83.09, C91.10, C91.12 ) is not present on the claim header, then deny J9301 with reason The Diagnosis Codes On The Claim Do Not Support The Billed Procedure Code.</t>
  </si>
  <si>
    <t>Drug Label, Gazyva (obinutuzumab), December 2014; Clinical Pharmacology, obinutuzumab, January 2015; Micromedex DrugDex, obinutuzumab, January 2015; NCCN, obinutuzumab, February 2015; LCD: A/BMAC/J5/L28576/R-01-01-2015; A/BMAC/J8/L28576/R-01-01-2015</t>
  </si>
  <si>
    <t>Limit J9301 to 100 units per date of service when billed by any provider.</t>
  </si>
  <si>
    <t>If J9301 (INJECTION, OBINUTUZUMAB, 10 MG) is billed with units greater than 100 by any provider and any claim type, then adjust units to not exceed the maximum allowed per date of service (100 units of J9301) with reason Adjusted Units Because They Exceeded The Amount Allowed.</t>
  </si>
  <si>
    <t>Drug Label, Gazyva (obinutuzumab), December 2014; Clinical Pharmacology, obinutuzumab, January 2015; Micromedex DrugDex, obinutuzumab, January 2015; NCCN, obinutuzumab, February 2015</t>
  </si>
  <si>
    <t>Deny J9301 when billed by any provider more than nine unique visits in a patient's lifetime.</t>
  </si>
  <si>
    <t>If J9301 (INJECTION, OBINUTUZUMAB, 10 MG) is billed for more than 9 unique visits in a patients lifetime by any provider and any claim type, then deny additional visits with reason Exceeds Clinical Guidelines.</t>
  </si>
  <si>
    <t>Deny J9301 when billed by any provider more than four unique visits per month.</t>
  </si>
  <si>
    <t>If J9301 (INJECTION, OBINUTUZUMAB, 10 MG) is billed for more than 4 unique visits in a 27-day period by any provider and any claim type, then deny additional visits with reason Exceeds Clinical Guidelines.</t>
  </si>
  <si>
    <t>Deny J9301 when billed and the patient is less than 18 years of age.</t>
  </si>
  <si>
    <t>If J9301 (INJECTION, OBINUTUZUMAB, 10 MG) is billed and the patient's age is less than 18 years, then deny J9301 with reason HCPCS Inappropriate For Age.</t>
  </si>
  <si>
    <t>Deny 96413 (Chemotherapy administration, IV infusion, first hour) when billed with J9301 and 96415 (Chemotherapy administration, IV infusion technique, each additional hour) has not been billed for the same date of service.</t>
  </si>
  <si>
    <t>If a chemotherapy administration by intravenous infusion up to one hour technique code (96413) is billed with J9301 (INJECTION, OBINUTUZUMAB, 10 MG) and a chemotherapy administration by intravenous infusion greater than one hour technique code (96415) has not been billed for the same date of service, then deny 96413 with reason Procedure Inappropriately Coded.</t>
  </si>
  <si>
    <t>Deny 96409 or 96411 (Intravenous push chemotherapy administration) when billed with J9301 and no other chemotherapy drug administered by intravenous push technique has been billed for the same date of service by any provider.</t>
  </si>
  <si>
    <t>15010.3</t>
  </si>
  <si>
    <t>If a chemotherapy drug administration by intravenous push technique code (96409, 96411) is billed with J9301 (INJECTION, OBINUTUZUMAB, 10 MG) and no other chemotherapy drug administered by intravenous push technique has been billed for the same date of service, by any provider and any claim type (either paid or denied), then deny 96409 or 96411 with reason Procedure Inappropriately Coded.</t>
  </si>
  <si>
    <t>Deny J9301 when billed on the same date of service as the administration of a live vaccine by any provider.</t>
  </si>
  <si>
    <t>14991.3</t>
  </si>
  <si>
    <t>If J9301 (INJECTION, OBINUTUZUMAB, 10 MG) is billed on the same date as the administration of a live vaccine by any provider or claim type, then deny J9301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</si>
  <si>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Drug Label, Gazyva (obinutuzumab), December 2014</t>
  </si>
  <si>
    <t>Deny J7316 and the patient is less than 18 years of age.</t>
  </si>
  <si>
    <t>If J7316 (INJECTION, OCRIPLASMIN, 0.125 MG) is billed and the patient's age is less than 18 years, then deny J7316 with reason HCPCS Inappropriate For Age.</t>
  </si>
  <si>
    <t>Drug Label, Jetrea (ocriplasmin), May 2014; Clinical Pharmacology, ocriplasmin, August 2014; Micromedex DrugDex, ocriplasmin, March 2015; AHFS-DI, ocriplasmin, November 2015</t>
  </si>
  <si>
    <t>Limit J7316 to four combined units per date of service by any provider.</t>
  </si>
  <si>
    <t>If J7316 (INJECTION, OCRIPLASMIN, 0.125 MG) is billed with units greater than four by any provider and any claim type, then adjust units to not exceed the maximum allowed per date of service (four units of J7316) with reason Adjusted Units Because They Exceeded The Amount Allowed.</t>
  </si>
  <si>
    <t>Deny 67028 (Intravitreal injection of a pharmacologic agent [separate procedure]) when billed with J7316 and modifier LT (Left side) or RT (Right side) is not appended to code 67028.</t>
  </si>
  <si>
    <t>If 67028 (Intravitreal injection of a pharmacologic agent (separate procedure)) is billed with J7316 (INJECTION, OCRIPLASMIN, 0.125 MG) and modifier LT (Left side) or RT (Right side) is not appended to code 67028, then deny 67028 with reason The Service Code Is Inconsistent With The Modifier Used Or A Required Modifier Is Missing.</t>
  </si>
  <si>
    <t>Drug Label, Jetrea (ocriplasmin), May 2014; Drug Manufacturer</t>
  </si>
  <si>
    <t>Deny J7316 when billed and an FDA approved indication is not present on the claim.</t>
  </si>
  <si>
    <t>If J7316 (INJECTION, OCRIPLASMIN, 0.125 MG) is billed and a diagnosis of vitreomacular adhesion (ICD-10 codes: H43.82-H43.829) is not present on the claim header, then deny J7316 with reason The Diagnosis Codes On The Claim Do Not Support The Billed Procedure Code.</t>
  </si>
  <si>
    <t>Drug Label, Jetrea (ocriplasmin), May 2014; Clinical Pharmacology, ocriplasmin, August 2014; Micromedex DrugDex, ocriplasmin, March 2015; AHFS-DI, ocriplasmin, November 2015; LCA: A/BMAC/J-E/A52717/E10-01-2015; A/BMAC/J-FA52718/E10-01-2015</t>
  </si>
  <si>
    <t>Deny J7316 when billed by any provider more than two times in a patient's lifetime.</t>
  </si>
  <si>
    <t>If J7316 (INJECTION, OCRIPLASMIN, 0.125 MG) is billed for greater than two unique visits in a patient's lifetime by any provider and any claim type, then deny additional visits with reason Exceeds Clinical Guidelines.</t>
  </si>
  <si>
    <t>Deny J7316 when billed without intravitreal injection of a pharmacologic agent (67028).</t>
  </si>
  <si>
    <t>If J7316 (INJECTION, OCRIPLASMIN, 0.125 MG) is billed and 67028 (Intravitreal injection of a pharmacologic agent (separate procedure)) is not billed for the same date of service, then deny J7316 with reason Service Denied Because The Related Or Qualifying Service Was Not Paid Or Identified.</t>
  </si>
  <si>
    <t>Deny J2353 when billed by any provider more than once every four weeks and the diagnosis is acromegaly, AIDS-related diarrhea, angiodysplasia of the intestine with hemorrhage, carcinoid/neuroendocrine tumors, chemotherapy-induced diarrhea, enterocolic fistula, gastroesophageal varices, postgastrectomy dumping syndrome, meningioma, or vasoactive intestinal peptide tumor (VIPoma).</t>
  </si>
  <si>
    <t>If J2353 (INJECTION, OCTREOTIDE, DEPOT FORM FOR INTRAMUSCULAR INJECTION, 1 MG) is billed for more than one unique visit every 27 days by any provider and any claim type and a diagnosis of acromegaly, AIDS-related diarrhea, angiodysplasia of the intestine with hemorrhage, carcinoid/neuroendocrine tumors, chemotherapy-induced diarrhea, enterocolic fistula, gastroesophageal varices, postgastrectomy dumping syndrome, meningioma, or vasoactive intestinal peptide tumor (VIPoma) is present on the claim header, then deny additional visits with reason Exceeds Clinical Guidelines.</t>
  </si>
  <si>
    <t>Drug Label, Sandostatin LAR (octreotide acetate suspension) July 2014; Clinical Pharmacology, octreotide acetate, March 2015; Micromedex DrugDex, octreotide acetate, June 2015; Nardone G1, Compare D2, Scarpignato C3, Rocco A2. Long acting release-octreotide as "rescue" therapy to control angiodysplasia bleeding: A retrospective study of 98 cases. Dig Liver Dis. 2014 Aug;46(8):688-94;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 Didden P, Penning C, Masclee AAM. Octreotide therapy in dumping syndrome: analysis of long-term results. Aliment Pharmacol Ther 24, 1367?1375</t>
  </si>
  <si>
    <t xml:space="preserve">Deny J2353 when billed and an FDA approved indication or an approved off-labeled indication is not present on the claim._x000D_
_x000D_
</t>
  </si>
  <si>
    <t>If J2353 (INJECTION, OCTREOTIDE, DEPOT FORM FOR INTRAMUSCULAR INJECTION, 1 MG) is billed and diagnosis of acromegaly, AIDS-related diarrhea, angiodysplasia of the intestine with hemorrhage, carcinoid/neuroendocrine tumors, chemotherapy-induced diarrhea, enterocolic fistula, gastroesophageal varices, meningioma, postgastrectomy dumping syndrome, thymoma and thymic cancer, or vasoactive intestinal peptide tumor (VIPoma) is not present on the claim header, then deny J2353 with reason The Diagnosis Codes On The Claim Do Not Support The Billed Procedure Code.</t>
  </si>
  <si>
    <t>Drug Label, Sandostatin LAR (octreotide acetatesuspension),July 2014; Clinical Pharmacology, octreotide acetate, March 2015; Micromedex DrugDex,octreotide acetate, June 2015; NCCN, octreotide acetate, July 2015; LCD: A/BMAC/J5/L28576/R-06-01-2015; A/BMAC/J8/L28576/R-06-01-2015; A/BMAC/J-J/L30032/R-11-01-2014; BMAC/J-M/L31713/R-10-23-2014; A/BMAC/J5/L35053/R-10-01-2015; A/BMAC/J8/L35053/R-10-01-2015; A/BMAC/J-J/L34258/R-10-01-2015; BMAC/J-M/L33438/R-10-01-2015</t>
  </si>
  <si>
    <t>Limit J2353 to 30 combined units per date of service when billed by any provider with a diagnosis of carcinoid/neuroendocrine tumors, chemotherapy-induced diarrhea, meningioma, or vasoactive intestinal peptide tumor (VIPoma).</t>
  </si>
  <si>
    <t>If J2353 (INJECTION, OCTREOTIDE, DEPOT FORM FOR INTRAMUSCULAR INJECTION, 1 MG) is billed with units greater than 30 by any provider and any claim type and a diagnosis of carcinoid/neuroendocrine tumors, chemotherapy-induced diarrhea, meningioma, or vasoactive intestinal peptide tumor (VIPoma) is present on the claim header, then adjust units to not exceed the maximum allowed per date of service (30 units of J2353) with reason Adjusted Units Because They Exceeded The Amount Allowed.</t>
  </si>
  <si>
    <t>Drug Label, Sandostatin LAR (octreotide acetate suspension), July 2014; Clinical Pharmacology, octreotide acetate, March 2015; Micromedex DrugDex, octreotide acetate, June 2015; NCCN, octreotide acetate, July 2015; Rosenoff SH1. Octreotide LAR resolves severe chemotherapy-induced diarrhoea (CID) and allows continuation of full-dose therapy. Eur J Cancer Care (Engl). 2004 Sep;13(4):380-3; Schulz C1, Mathieu R, Kunz U, Mauer UM. Treatment of unresectable skull base meningiomas with somatostatin analogs. Neurosurg Focus. 2011 May;30(5):E11</t>
  </si>
  <si>
    <t>Deny J2353 when billed with a diagnosis of vasoactive intestinal polypeptide tumor (VIPoma) and a diagnosis indicating diarrhea is not also present.</t>
  </si>
  <si>
    <t>If J2353 (INJECTION, OCTREOTIDE, DEPOT FORM FOR INTRAMUSCULAR INJECTION, 1 MG) is billed with a diagnosis of vasoactive intestinal polypeptide tumor (VIPoma) (ICD-9 codes: 159.0, 211.7, 211.9, 790.99, 794.6; ICD-10 codes: C26.0, D13.7, D13.9, R79.89, R94.7) and a diagnosis of diarrhea (ICD-9 code: 787.91; ICD-10 codes: K52.89, R19.7) is not also present on the claim header, then deny J2353 with reason The Diagnosis Codes On The Claim Do Not Support The Billed Procedure Code.</t>
  </si>
  <si>
    <t>Drug Label, Sandostatin LAR (octreotide acetate suspension), July 2014; Clinical Pharmacology, octreotide acetate, March 2015; Micromedex DrugDex, octreotide acetate, June 2015; NCCN, octreotide acetate, July 2015; LCD: BMAC/J-M/L31713/R-10-23-2014; BMAC/J-M/L33438/R-10-01-2015</t>
  </si>
  <si>
    <t>Deny 96365-96371, 96373-96379 (Intravenous infusion other than intramuscular technique) when billed with J2353, and no other drug has been billed for the same date of service by any provider.</t>
  </si>
  <si>
    <t>10617.38</t>
  </si>
  <si>
    <t>If a nonchemotherapy administration by other than intramuscular technique code (96365-96371,96373-96379) is billed with J2353 (INJECTION, OCTREOTIDE, DEPOT FORM FOR INTRAMUSCULAR INJECTION, 1 MG) and no other nonchemotherapy drug administered by other than intramuscular technique has been billed for the same date of service by any provider and any claim type (either paid or denied), then deny 96365-96371, or 96373-96379 with reason Procedure Inappropriately Coded.</t>
  </si>
  <si>
    <t>Drug Label, Sandostatin LAR (octreotide acetate suspension), July 2014</t>
  </si>
  <si>
    <t xml:space="preserve">Limit J2353 to 40 combined units per date of service by any provider._x000D_
</t>
  </si>
  <si>
    <t>If J2353 (INJECTION, OCTREOTIDE, DEPOT FORM FOR INTRAMUSCULAR INJECTION, 1 MG) is billed with units greater than 40 by any provider and any claim type, then adjust units to not exceed the maximum allowed per date of service (40 units of J2353) with reason Adjusted Units Because They Exceeded The Amount Allowed. Exclude modifier JW.</t>
  </si>
  <si>
    <t>Drug Label, Sandostatin LAR (octreotide acetate suspension), July 2014; Clinical Pharmacology, octreotide acetate, March 2015; Micromedex DrugDex, octreotide acetate, June 2015</t>
  </si>
  <si>
    <t>Deny J2353 when billed by any provider more than one visit every two weeks.</t>
  </si>
  <si>
    <t>If J2353 (INJECTION, OCTREOTIDE, DEPOT FORM FOR INTRAMUSCULAR INJECTION, 1 MG) is billed for more than one (1) unique visit every 13 days by any provider and any claim type, then deny additional visits with reason Exceeds Clinical Guidelines</t>
  </si>
  <si>
    <t>Drug Label, Sandostatin LAR Depot (octreotide acetate depot), September 2011; Clinical Pharmacology, octreotide, February 2011; Micromeces DrugDex, octreotide, March 2012; NCCN, octreotide acetate (LAR), April 2012; Somatostatin analogs and prednisone in advanced refractory thymic tumors. Cancer. 2002 Mar 1;94(5):1414-20.</t>
  </si>
  <si>
    <t>Limit J2353 to 20 combined units per date of service by any provider when the diagnosis is angiodysplasia of the intestine with hemorrhage, postgastrectomy dumping syndrome, or thymoma and thymic cancer.</t>
  </si>
  <si>
    <t>If J2353 (INJECTION, OCTREOTIDE, DEPOT FORM FOR INTRAMUSCULAR INJECTION, 1 MG) is billed with units greater than 20 by any provider and any claim type and a diagnosis of angiodysplasia of the intestine with hemorrhage (ICD-9 codes: 537.83, 569.85; ICD-10 codes: K31.811, K55.21), postgastrectomy dumping syndrome (ICD-9 codes: 564.2; ICD-10 code: K91.1), or thymoma and thymic cancer (ICD-9 codes: 164.0, 212.6; ICD-10 codes: C37, D15.0) is present on the claim header, then adjust units to not exceed the maximum allowed per date of service (20 units of J2353) with reason Adjusted Units Because They Exceeded The Amount Allowed. Exclude Modifier JW</t>
  </si>
  <si>
    <t>Micromedex DrugDex, octreotide, June 2015; Nardone G1, Compare D2, Scarpignato C3, Rocco A2. Long acting release-octreotide as "rescue" therapy to control angiodysplasia bleeding: A retrospective study of 98 cases. Dig Liver Dis. 2014 Aug;46(8):688-94; Didden P, Penning C, Masclee AAM. Octreotide therapy in dumping syndrome: analysis of long-term results. Aliment Pharmacol Ther 24, 1367?1375; Longo F1, De Filippis L, Zivi A, et al. Efficacy and tolerability of long-acting octreotide in the treatment of thymic tumors: results of a pilot trial. Am J Clin Oncol. 2012 Apr;35(2):105-9</t>
  </si>
  <si>
    <t xml:space="preserve">Deny J2353 when billed with modifier JW (Drug amount discarded/not administered to any patient) and the units equal or exceed 10._x000D_
</t>
  </si>
  <si>
    <t>If J2353 (INJECTION, OCTREOTIDE, DEPOT FORM FOR INTRAMUSCULAR INJECTION, 1 MG) is billed with modifier JW (Drug amount discarded/not administered to any patient) and the units equal or exceed 10, then deny J2353-JW with reason Procedure Inappropriately Coded.</t>
  </si>
  <si>
    <t xml:space="preserve">Deny J2353 when billed with a diagnosis of gastroesophageal varices and a diagnosis of fibrosis, and cirrhosis of the liver is not also present._x000D_
</t>
  </si>
  <si>
    <t>If J2353 (INJECTION, OCTREOTIDE, DEPOT FORM FOR INTRAMUSCULAR INJECTION, 1 MG) is billed with a diagnosis of gastroesophageal varices (ICD-9 code: 456.20; ICD-10 code: I85.11) and a diagnosis of fibrosis and cirrhosis of the liver (ICD-9 code: 571.5; ICD-10 codes: K74.0, K74.6-K74.69) is not also present on the claim header, then deny J2353 with reason The Diagnosis Codes On The Claim Do Not Support The Billed Procedure Code.</t>
  </si>
  <si>
    <t>Deny J2353 when billed and the patient is less than 18 years of age.</t>
  </si>
  <si>
    <t>If J2353 (INJECTION, OCTREOTIDE, DEPOT FORM FOR INTRAMUSCULAR INJECTION, 1 MG) is billed and the patient age is less than 18 years, then deny J2353 with reason HCPCS Inappropriate For Age.</t>
  </si>
  <si>
    <t>Deny J9302 when billed more than once a week by any provider.</t>
  </si>
  <si>
    <t>If J9302 (INJECTION, OFATUMUMAB, 10 MG) is billed for more than one (1) unique visit every six (6) days by any provider and any claim type, then deny additional visits with reason Exceeds Clinical Guidelines.</t>
  </si>
  <si>
    <t>Drug Label, Arzerra (ofatumumab), September 2011; NCCN, ofatumumab, April 2013</t>
  </si>
  <si>
    <t>Deny J9302 when billed and a diagnosis of chronic lymphocytic leukemia (CLL), lymphoplasmacytic lymphoma, or Waldenstrom's macroglobulinemia is not present on the claim.</t>
  </si>
  <si>
    <t>If J9302 (INJECTION, OFATUMUMAB, 10 MG) is billed and ICD-9 diagnosis of chronic lymphocytic leukemia (CLL) (200.1-200.18, 204.10, 204.12), lymphoplasmacytic lymphoma (200.8-200.88, V10.79), Waldenstrom's macroglobulinemia (273.3) or ICD-10 diagnosis of small cell B-cell lymphoma (C83.0-C83.09), Waldenstrom macroglobulinemia (C88.0), chronic lymphocytic leukemia of B-cell type not having achieved remission (C91.10), chronic lymphocytic leukemia of B-cell type in relapse (C91.12), personal history of non-Hodgkin lymphomas (Z85.72) is not present on the claim header, then deny J9302 with reason The Diagnosis Codes On The Claim Do Not Support The Billed Procedure. Exclude modifier JW</t>
  </si>
  <si>
    <t>Drug Label, Arzerra (ofatumumab), September 2011; Clinical Pharmacology, ofatumumab, September 2011; Micromedex DrugDex, ofatumumab, June 2012; NCCN, ofatumumab, April 2013; LCD: A/BMAC/J8/L28576/R-04-01-2013</t>
  </si>
  <si>
    <t>Deny J9302 when billed and the patient is less than 18 years of age.</t>
  </si>
  <si>
    <t>If J9302 (INJECTION, OFATUMUMAB, 10 MG) is billed and the patient's age is less than 18 years, then deny J9302 with reason HCPCS Inappropriate for Age.</t>
  </si>
  <si>
    <t>Drug Label, Arzerra (ofatumumab), January 2016</t>
  </si>
  <si>
    <t>Deny J9302 when billed by any provider more than 12 unique visits in five years and the diagnosis on the claim is chronic lymphocytic leukemia.</t>
  </si>
  <si>
    <t>If J9302 (INJECTION, OFATUMUMAB, 10 MG) is billed for more than 12 unique visits in five (5) years (1829 days) by any provider and any claim type and the diagnosis on the claim is chronic lymphocytic leukemia (ICD-9: 200.1-200.18, 204.10, 204.12; ICD-10: C91.10, C91.12), then deny additional visits with reason Exceeds Clinical Guidelines.</t>
  </si>
  <si>
    <t>Drug Label, Arzerra (ofatumumab), September 2011</t>
  </si>
  <si>
    <t>Limit units for J9302 to 200 when billed with for the same date of service by any provider.</t>
  </si>
  <si>
    <t>If J9302 (INJECTION, OFATUMUMAB, 10 MG) is billed with more than 200 units per day, then adjust units to not exceed the maximum allowed per date of service (200) with reason Adjusted Units Because They Exceeded The Amount Allowed. Exclude modifier JW</t>
  </si>
  <si>
    <t>Deny J9302 when billed with modifier JW (Drug amount discarded/not administered to any patient) and the units equal or exceed 10.</t>
  </si>
  <si>
    <t>If J9302 (INJECTION, OFATUMUMAB, 10 MG) is billed with modifier JW (Drug amount discarded/not administered to any patient) and the units equal or exceed 10, then deny J9302-JW with reason Procedure Inappropriately Coded.</t>
  </si>
  <si>
    <t>Deny 96409, 96411 (Intravenous push chemotherapy administration) when billed with J9302 and no other drug administered by intravenous push chemotherapy administration has been billed for the same date of service by any provider.</t>
  </si>
  <si>
    <t>13959.3</t>
  </si>
  <si>
    <t>If a chemotherapy administration by intravenous push technique code (96409, 96411) is billed with J9302 (INJECTION, OFATUMUMAB, 10 MG) and no other chemotherapy drug administered by intravenous push technique has been billed for the same date of service by any provider and any claim type (either paid or denied), then deny 96409 or 96411 with reason Procedure Inappropriately Coded.</t>
  </si>
  <si>
    <t>Deny 96413 (Chemotherapy administration, IV infusion technique, first hour) when billed with J9302 and 96415 (Chemotherapy administration, IV infusion technique, each additional hour) has not been billed for the same date of service.</t>
  </si>
  <si>
    <t>If 96413 (Chemotherapy administration, intravenous infusion technique; up to 1 hour, single or initial substance/drug) is billed with J9302 (INJECTION, OFATUMUMAB, 10 MG) and 96415 (Chemotherapy administration, intravenous infusion technique; each additional hour (List separately in addition to code for primary procedure)) has not been billed for the same date of service, then deny 96413 with reason Procedure Inappropriately Coded.</t>
  </si>
  <si>
    <t>Deny J9302 when billed by any provider more than 15 visits every five years.</t>
  </si>
  <si>
    <t>If J9302 (INJECTION, OFATUMUMAB, 10 MG) is billed for more than 15 unique visits every five (5) years (1829 days) by any provider and any claim type, then deny additional visits with reason Exceeds Clinical Guidelines.</t>
  </si>
  <si>
    <t>Drug Label, Arzerra (ofatumumab), September 2010; NCCN, ofatumumab, April 2013</t>
  </si>
  <si>
    <t>Deny J2357 when billed and an FDA approved indication or an approved off-labeled indication is not present on the claim.</t>
  </si>
  <si>
    <t>If J2357 (INJECTION, OMALIZUMAB, 5 MG) is billed and a diagnosis of moderate to severe persistent asthma (ICD-9: 493.00, 493.10, 493.20, 493.90; ICD-10: J44.9, J45.40, J45.50, J45.909, J45.998), chronic idiopathic urticaria (ICD-9 codes: 708.1, 708.8, 708.9; ICD-10 codes: L50.1, L50.8, L50.9), seasonal allergic rhinitis (ICD-9: 477.0, 477.8, 477.9; ICD-10: J30.1-J30.2, J30.89-J30.9), peanut allergy (ICD-9: 995.61, V15.01; ICD-10: T78.01XA-T78.01XS, Z91.010), latex allergy (ICD-9: V15.07; ICD-10: Z91.040), or subcutaneous immunotherapy (ICD-9: V07.1; ICD-10: Z51.89) is not present on the claim, then deny J2357 with reason The Diagnosis Codes On The Claim Do Not Support The Billed Procedure Code.</t>
  </si>
  <si>
    <t>Drug Label, Xolair (omalizumab), March 2014; Clinical Pharmacology, omalizumab, April 2014; Micromedex DrugDex, omalizumab, May 2014; AHFS-DI, omalizumab, June 2014; LCD: A/BMAC/JK/L25820 (A46088)/R-04-10-2014; A/BMAC/J6/L25820 (A46088)/R-04-10-2014; A/BMAC/J8/L32013/R-05-01-2014; BMAC/JN/L29456/E-03-02-2009; BMAC/JN/L29240/E-052-02-2009</t>
  </si>
  <si>
    <t>Deny drug administration services (Other than for subcutaneous technique) when billed with J2357 and no other drug has been billed for the same date of service by any provider.</t>
  </si>
  <si>
    <t>10583.39</t>
  </si>
  <si>
    <t>If a nonchemotherapy or chemotherapy administration by other than subcutaneous technique code (96365-96371, 96373-96379, 96402-96450, 96542, 96549, G0498) is billed with J2357 (INJECTION, OMALIZUMAB, 5 MG) and no other nonchemotherapy or chemotherapy drug administered by other than subcutaneous technique has been billed for the same date of service by any provider and any claim type (either paid or denied), then deny 96365-96371, 96373-96379, 96402-96450, 96542, 96549, or G0498 with reason Procedure Inappropriately Coded.</t>
  </si>
  <si>
    <t>Drug Label, Xolair (omalizumab), March 2014</t>
  </si>
  <si>
    <t xml:space="preserve">Limit J2357 to 60 combined units per date of service by any provider when the diagnosis is adjunct to subcutaneous immunotherapy._x000D_
</t>
  </si>
  <si>
    <t>If J2357 (INJECTION, OMALIZUMAB, 5 MG) is billed with units greater than 60 by any provider and any claim type and the diagnosis on the claim is adjunct to subcutaneous immunotherapy (ICD-9: V07.1; ICD-10: Z51.89), then adjust units to not exceed the maximum allowed per date of service (60 units of J2357) with reason Adjusted Units Because They Exceeded The Amount Allowed. Exclude Modifier JW.</t>
  </si>
  <si>
    <t>Clinical Pharmacology, omalizumab, April 2014; Micromedex DrugDex, omalizumab, May 2014</t>
  </si>
  <si>
    <t xml:space="preserve">Limit J2357 to 75 combined units per date of service by any provider when the diagnosis is moderate to severe persistent asthma._x000D_
</t>
  </si>
  <si>
    <t>If J2357 (INJECTION, OMALIZUMAB, 5 MG) is billed with units greater than 75 by any provider and any claim type and the diagnosis on the claim is moderate to severe persistent asthma (ICD-9: 493.00, 493.10, 493.20, 493.90; ICD-10: J44.9, J45.40, J45.50, J45.909, J45.998), then adjust units to not exceed the maximum allowed per date of service (75 units of J2357) with reason Adjusted Units Because They Exceeded The Amount Allowed. Exclude Modifier JW</t>
  </si>
  <si>
    <t>Limit J2357 to 150 combined units per month by any provider.</t>
  </si>
  <si>
    <t>If J2357 (INJECTION, OMALIZUMAB, 5 MG) is billed with units greater than 150 during a 27-day period by any provider and any claim type, then adjust units to not exceed the maximum allowed per 27 days (150) with reason Adjusted Units Because They Exceeded The Amount Allowed. Exclude Modifier JW</t>
  </si>
  <si>
    <t>Deny J2357 when billed and the patient is less than 6 years of age.</t>
  </si>
  <si>
    <t>If J2357 (INJECTION, OMALIZUMAB, 5 MG) is billed and the patient's age is less than six (6) years, then deny J2357 with reason HCPCS Code Inappropriate For Age.</t>
  </si>
  <si>
    <t>Drug Label, Xolair (omalizumab), March 2014; Clinical Pharmacology, omalizumab, April 2014; Micromedex DrugDex, omalizumab, May 2014</t>
  </si>
  <si>
    <t>Deny J2357 when billed by any provider more than once every four weeks and the diagnosis is chronic idiopathic urticaria or latex allergy.</t>
  </si>
  <si>
    <t>If J2357 (INJECTION, OMALIZUMAB, 5 MG) is billed for more than one (1) unique visit every 27 days by any provider and any claim type and the diagnosis on the claim is chronic idiopathic urticaria (ICD-9 codes: 708.1, 708.8, 708.9; ICD-10 codes: L50.1, L50.8, L50.9) or latex allergy (ICD-9: V15.07; ICD-10: Z91.040), then deny additional visits with reason Exceeds Clinical Guidelines.</t>
  </si>
  <si>
    <t>Deny J2357 when billed by any provider more than once every three weeks and the diagnosis is seasonal allergic rhinitis, and a diagnosis of moderate to severe persistent asthma is not present.</t>
  </si>
  <si>
    <t>If J2357 (INJECTION, OMALIZUMAB, 5 MG) is billed for more than one (1) unique visit every 20 days by any provider and any claim type and the diagnosis on the claim is seasonal allergic rhinitis (ICD-9: 477.0, 477.8, 477.9; ICD-10: J30.1-J30.2, J30.89-J30.9) and a diagnosis of moderate to severe persistent asthma (ICD-9: 493.00, 493.10, 493.20, 493.90; ICD-10: J44.9, J45.40, J45.50, J45.909, J45.998) is not present on the claim, then deny additional visits with reason Exceeds Clinical Guidelines.</t>
  </si>
  <si>
    <t>Deny J2357 when billed by any provider more than once every two weeks.</t>
  </si>
  <si>
    <t>If J2357 (INJECTION, OMALIZUMAB, 5 MG) is billed for more than one (1) unique visit every 13 days by any provider and any claim type, then deny additional visits with reason Exceeds Clinical Guidelines.</t>
  </si>
  <si>
    <t>Drug Label, Xolair (omalizumab), March 2014; Clinical Pharmacology, omalizumab, April 2014; Micromedex DrugDex, omalizumab, May 2014; AHFS-DI, omalizumab, June 2014</t>
  </si>
  <si>
    <t>Deny J2357 when billed with modifier JW (Drug amount discarded/not administered to any patient) and the units equal or exceed 30.</t>
  </si>
  <si>
    <t>If J2357 (INJECTION, OMALIZUMAB, 5 MG) is billed with modifier JW (Drug amount discarded/not administered to any patient) and the units equal or exceed 30, then deny J2357-JW with reason Procedure Inappropriately Coded.</t>
  </si>
  <si>
    <t>Limit J2357 to 90 combined units per date of service by any provider when the diagnosis is peanut allergy.</t>
  </si>
  <si>
    <t>If J2357 (INJECTION, OMALIZUMAB, 5 MG) is billed with units greater than 90 by any provider and any claim type and the diagnosis on the claim is peanut allergy (ICD-9: 995.61, V15.01; ICD-10: T78.01XA-T78.01XD, Z91.010), then adjust units to not exceed the maximum allowed per date of service (90 units of J2357) with reason Adjusted Units Because They Exceeded the Amount Allowed. Exclude modifier JW</t>
  </si>
  <si>
    <t xml:space="preserve">Limit J2357 to 150 combined units per date of service by any provider._x000D_
</t>
  </si>
  <si>
    <t>If J2357 (INJECTION, OMALIZUMAB, 5 MG) is billed with units greater than 150 by any provider and any claim type, then adjust units to not exceed the maximum allowed per date of service (150 units of J2357) with reason Adjusted Units Because They Exceeded the Amount Allowed. Exclude modifier JW</t>
  </si>
  <si>
    <t>Micromedex DrugDex, omalizumab, May 2014</t>
  </si>
  <si>
    <t>Limit J2357 to 60 combined units per date of service by any provider when the diagnosis is seasonal allergic rhinitis and a diagnosis of moderate to severe persistent asthma is not present on the claim.</t>
  </si>
  <si>
    <t>If J2357 (INJECTION, OMALIZUMAB, 5 MG) is billed with units greater than 60 by any provider and any claim type and the diagnosis on the claim is seasonal allergic rhinitis (ICD-9 codes: 477.0, 477.8, 477.9; ICD-10 codes: J30.1-J30.2, J30.89-J30.9) and a diagnosis of moderate to severe persistent asthma (ICD-9 codes: 493.00, 493.10, 493.20, 493.90; ICD-10 codes: J44.9, J45.40, J45.50, J45.909, J45.998) is not also present on the claim header, then adjust units to not exceed the maximum allowed per date of service (60 units of J2357) with reason Adjusted Units Because They Exceeded The Amount Allowed. Exclude modifier JW.</t>
  </si>
  <si>
    <t>Clinical Pharmacology, omalizumab, April 2014; Micromedex DrugDex, omalizumab, April 2014</t>
  </si>
  <si>
    <t>Deny J2357 when billed and the patient is less than 12 years of age and the diagnosis is chronic idiopathic urticaria, peanut allergy or seasonal allergic rhinitis, and a diagnosis of moderate to severe persistent asthma is not present.</t>
  </si>
  <si>
    <t>If J2357 (INJECTION, OMALIZUMAB, 5 MG) is billed and the patient's age is less than 12 years and the diagnosis on the claim is chronic idiopathic urticaria (ICD-9 codes: 708.1, 708.8, 708.9; ICD-10 codes: L50.1, L50.8, L50.9), peanut allergy (ICD-9: 995.61, V15.01; ICD-10: T78.01XA-T78.01XD, Z91.010), or seasonal allergic rhinitis (ICD-9: 477.0, 477.8, 477.9; ICD-10: J30.1-J30.2, J30.89-J30.9) and a diagnosis of moderate to severe persistent asthma (ICD-9: 493.00, 493.10, 493.20, 493.90; ICD-10: J44.9, J45.40, J45.50, J45.909, J45.998) is not present on the claim, then then deny J2357 with reason HCPCS Code Inappropriate For Age.</t>
  </si>
  <si>
    <t>Deny J2357 when billed and the patient is less than 18 years of age and the diagnosis is latex allergy.</t>
  </si>
  <si>
    <t>If J2357 (INJECTION, OMALIZUMAB, 5 MG) is billed and the patient's age is less than 18 years and the diagnosis on the claim is latex allergy (ICD-9: V15.07; ICD-10: Z91.040), then deny J2357 with reason HCPCS Code Inappropriate For Age.</t>
  </si>
  <si>
    <t>Limit J2357 to 60 combined units every three weeks by any provider when the diagnosis is seasonal allergic rhinitis or adjunct to subcutaneous immunotherapy and a diagnosis of moderate to severe persistent asthma is not present.</t>
  </si>
  <si>
    <t>If J2357 (INJECTION, OMALIZUMAB, 5 MG) is billed with units greater than 60 during a 20-day period by any provider and any claim type and the diagnosis on the claim is seasonal allergic rhinitis (ICD-9: 477.0, 477.8, 477.9; ICD-10: J30.1-J30.2, J30.89-J30.9) or adjunct to subcutaneous immunotherapy (ICD-9: V07.1; ICD-10: Z51.89) and a diagnosis of moderate to severe persistent asthma (ICD-9: 493.00, 493.10, 493.20, 493.90; ICD-10: J44.9, J45.40, J45.50, J45.909, J45.998) is not present on the claim, then adjust units to not exceed the maximum allowed per 20 days (60 units of J2357) with reason Adjusted Units Because They Exceeded The Amount Allowed. Exclude Modifier JW</t>
  </si>
  <si>
    <t>Limit J2357 to 90 combined units per month by any provider when the diagnosis is peanut allergy.</t>
  </si>
  <si>
    <t>If J2357 (INJECTION, OMALIZUMAB, 5 MG) is billed with units greater than 90 during a 27-day period by any provider and any claim type and the diagnosis on the claim is peanut allergy (ICD-9: 995.61, V15.01; ICD-10: T78.01XA-T78.01XD, Z91.010), then adjust units to not exceed the maximum allowed per 27 days (90 units of J2357) with reason Adjusted Units Because They Exceeded The Amount Allowed. Exclude Modifier JW</t>
  </si>
  <si>
    <t>Limit J2357 to 120 combined units per month by any provider when the diagnosis is chronic idiopathic urticaria.</t>
  </si>
  <si>
    <t>If J2357 (INJECTION, OMALIZUMAB, 5 MG) is billed with units greater than 120 during a 27-day period by any provider and any claim type and the diagnosis on the claim chronic idiopathic urticaria (ICD-9 codes: 708.1, 708.8, 708.9; ICD-10 codes: L50.1, L50.8, L50.9), then adjust units to not exceed the maximum allowed per 27 days (120 units of J2357) with reason Adjusted Units Because They Exceeded The Amount Allowed. Exclude Modifier JW</t>
  </si>
  <si>
    <t>Limit J2357 to 120 combined units per date of service by any provider when the diagnosis is chronic idiopathic urticaria.</t>
  </si>
  <si>
    <t>If J2357 (INJECTION, OMALIZUMAB, 5 MG) is billed with units greater than 120 by any provider and any claim type and the diagnosis on the claim is chronic idiopathic urticaria (ICD-9 codes: 708.1, 708.8, 708.9; ICD-10 codes: L50.1, L50.8, L50.9), then adjust units to not exceed the maximum allowed per date of service (120 units of J2357) with reason Adjusted Units Because They Exceeded the Amount Allowed. Exclude modifier JW</t>
  </si>
  <si>
    <t>Limit J9263 to 417 combined units per date of service by any provider when the diagnosis on the claim is esophageal or head and neck cancer.</t>
  </si>
  <si>
    <t>If J9263 (INJECTION, OXALIPLATIN, 0.5 MG) is billed with units greater than 417 units by any provider and any claim type and the diagnosis on the claim is esophageal cancer or head and neck cancer, then adjust units to not exceed the maximum allowed per date of service (417 units of J9263) with reason Adjusted Units Because They Exceeded The Amount Allowed. Exclude modifier JW</t>
  </si>
  <si>
    <t>Clinical Pharmacology, oxaliplatin, May 2014; Micromedex DrugDex, oxaliplatin, June 2014</t>
  </si>
  <si>
    <t>Deny J9263 when billed and an FDA approved indication or an approved off-label indication is not present on the claim.</t>
  </si>
  <si>
    <t>If J9263 (INJECTION, OXALIPLATIN, 0.5 MG) is billed and a diagnosis of biliary tract cancer, breast cancer, colorectal cancer, esophageal cancer, gastric cancer, germ cell (testicular) cancer, head and neck cancer, mesothelioma, metastatic malignancy, non-Hodgkin's lymphoma, non-small cell lung cancer, occult primary, ovarian cancer, pancreatic cancer, or small intestine cancer is not present on the claim header, then deny J9263 with reason The Diagnosis Codes On The Claim Do Not Support The Billed Procedure Code.</t>
  </si>
  <si>
    <t>Drug Label, Eloxatin (oxaliplatin), February 2014; Clinical Pharmacology, oxaliplatin, May 2014; Micromedex DrugDex, oxaliplatin, June 2014; NCCN, oxaliplatin, July 2014; AHFS-DI, oxaliplatin, January 2014; LCD: A/BMAC/J6/L25820 (A46756)/R-12-19-2013; A/BMAC/JK/L25820 (A46756)/R-12-19-2013; A/BMAC/J5/L28576/R-06-01-2014; A/BMAC/J8/L28576/R-06-01-2014; A/BMAC/JN/L29459/R-12-10-2012; A/BMAC/JN/L29248/R-12-10-2012; A/BMAC/JN/L28942/R-12-10-2012; A/BMAC/JN/L28963/R-12-10-2012; A/BMAC/J10/L29999/R-11-01-2013; LCA: BMAC/J10/A48896/R-11-01-2013</t>
  </si>
  <si>
    <t>Deny J9263 when billed and the patient is less than 18 years of age.</t>
  </si>
  <si>
    <t>If J9263 (INJECTION, OXALIPLATIN, 0.5 MG) is billed and the patient's age is less than 18 years, then deny J9263 with reason HCPCS Inappropriate For Age.</t>
  </si>
  <si>
    <t>Drug Label, Eloxatin (oxaliplatin), February 2014</t>
  </si>
  <si>
    <t>Deny J9263 when billed by any provider more than once every two weeks and the diagnosis on the claim is colorectal cancer, esophageal cancer, head and neck cancer, non-Hodgkin's lymphoma, occult primary, pancreatic cancer or small intestine cancer.</t>
  </si>
  <si>
    <t>If J9263 (INJECTION, OXALIPLATIN, 0.5 MG) is billed for more than one (1) unique visit every 13 days by any provider and any claim type and the diagnosis on the claim is colorectal cancer, esophageal cancer, head and neck cancer, non-Hodgkin's lymphoma, occult primary, pancreatic cancer, or small intestine cancer, then deny additional visits with reason Exceeds Clinical Guidelines.</t>
  </si>
  <si>
    <t>Drug Label, Eloxatin (oxaliplatin), February 2014; Clinical Pharmacology, oxaliplatin, 2014; Micromedex DrugDex, oxaliplatin, June 2014; NCCN, oxaliplatin, July 2014; AHFS-DI, oxaliplatin, January 2014</t>
  </si>
  <si>
    <t>Deny J9263 when billed by any provider more than once every three weeks and the diagnosis on the claim is breast cancer or ovarian cancer.</t>
  </si>
  <si>
    <t>If J9263 (INJECTION, OXALIPLATIN, 0.5 MG) is billed for more than one (1) unique visit every 20 days by any provider and any claim type and the diagnosis on the claim is breast cancer or ovarian cancer, then deny additional visits with reason Exceeds Clinical Guidelines.</t>
  </si>
  <si>
    <t>Deny J9263 when billed for more frequently than once a week by any provider.</t>
  </si>
  <si>
    <t>If J9263 (INJECTION, OXALIPLATIN, 0.5 MG) is billed for more than one (1) unique visit every six (6) days by any provider and any claim type, then deny additional visits with reason Exceeds Clinical Guidelines.</t>
  </si>
  <si>
    <t>Limit J9263 to 637 combined units per date of service by any provider.</t>
  </si>
  <si>
    <t>If J9263 (INJECTION, OXALIPLATIN, 0.5 MG) is billed with units greater than 637 by any provider and any claim type, then adjust units to not exceed the maximum allowed per date of service (637 units of J9263) with reason Adjusted Units Because They Exceeded The Amount Allowed. Exclude modifier JW</t>
  </si>
  <si>
    <t>Drug Label, Eloxatin (oxaliplatin), February 2014; Clinical Pharmacology, oxaliplatin, May 2014; Micromedex DrugDex, oxaliplatin, June 2014; NCCN, oxaliplatin, July 2014; AHFS-DI, oxaliplatin, January 2014</t>
  </si>
  <si>
    <t>Limit J9263 to 490 units when billed by any provider and the diagnosis on the claim is biliary tract cancer.</t>
  </si>
  <si>
    <t>If J9263 (INJECTION, OXALIPLATIN, 0.5 MG) is billed with units greater than 490 by any provider and any claim type and the diagnosis on the claim is biliary tract cancer (ICD-9 codes: 155.1, 156-156.9; ICD-10 codes: C22.1, C23-C24.9), then adjust units to not exceed the maximum allowed per date of service (490 units of J9263) with reason Adjusted Units Because They Exceeded The Amount Allowed.</t>
  </si>
  <si>
    <t>Deny J9263 when billed with modifier JW (Drug amount discarded/not administered to any patient) and the units equal or exceed 100.</t>
  </si>
  <si>
    <t>If J9263 (INJECTION, OXALIPLATIN, 0.5 MG) is billed with modifier JW (Drug amount discarded/not administered to any patient) and the units equal or exceed 100, then deny J9263-JW with reason Procedure Inappropriately Coded.</t>
  </si>
  <si>
    <t xml:space="preserve">Limit J9263 to 392 units when billed by any provider and the diagnosis is mesothelioma._x000D_
</t>
  </si>
  <si>
    <t>If J9263 (INJECTION, OXALIPLATIN, 0.5 MG) is billed with units greater than 392 units by any provider and any claim type and the diagnosis on the claim is mesothelioma (ICD-9 codes: 163-163.9; ICD-10 codes: C45-C45.9), then adjust units to not exceed the maximum allowed per date of service (392 units of J9263) with reason Adjusted Units Because They Exceeded The Amount Allowed. Exclude modifier JW</t>
  </si>
  <si>
    <t>Clinical Pharmacology, oxaliplatin, May 2014</t>
  </si>
  <si>
    <t>Deny J9267 when billed and one of the following laboratory codes is not billed for the same date of service by any provider, or in the previous 21 days by any provider. Laboratory Services: 80050 (General health panel), 80055, 80081 (Obstetrical panel), 85004-85007 (Differential WBC count), 85009 (Manual differential WBC count, buffy coat), 85025-85027 (Complete CBC), 85032 (Manual cell count), G0306-G0307 (Complete CBC).</t>
  </si>
  <si>
    <t>10912.7</t>
  </si>
  <si>
    <t>If J9265 (Deleted on 01/01/2015) or J9267 (INJECTION, PACLITAXEL, 1 MG) is billed and white blood cell count (80050, 80055, 80081, 85004-85007, 85009, 85025-85027, 85032, G0306-G0307) is not billed for the same date of service or in the previous 21 days by any provider and any claim type (either paid or denied), then deny J9265 or J9267 with reason Service Denied Because The Related Or Qualifying Service Was Not Paid Or Identified.</t>
  </si>
  <si>
    <t>Drug Label, Taxol (paclitaxel), April 2011</t>
  </si>
  <si>
    <t>Deny J9267 when billed and the patient is less than 18 years of age.</t>
  </si>
  <si>
    <t>If J9265 (Deleted on 01/01/2015) or J9267 (INJECTION, PACLITAXEL, 1 MG) is billed and the patient's age is less than 18 years, then deny J9265 or J9267 with reason HCPCS Inappropriate For Age.</t>
  </si>
  <si>
    <t>Deny J9267 when billed by any provider more than once within a three week period of time and the diagnosis on the claim is basal cell carcinoma (metastatic), bladder cancer, cervical cancer, endometrial cancer, kidney cancer, malignant melanoma, multiple myeloma, non-Hodgkin's lymphoma, occult primary, oligodendroglioma, penile cancer, or thymoma and thymic cancer.</t>
  </si>
  <si>
    <t>If J9265 (Deleted on 01/01/2015) or J9267 (INJECTION, PACLITAXEL, 1 MG) is billed for more than one (1) unique visit every 20 days by any provider and any claim type and the diagnosis on the claim header is basal cell carcinoma (metastatic), bladder cancer, cervical cancer, endometrial cancer, kidney cancer, malignant melanoma, multiple myeloma, non-Hodgkin's lymphoma, occult primary, oligodendroglioma, penile cancer, or thymoma and thymic cancer then deny additional billings with reason Exceeds Clinical Guidelines.</t>
  </si>
  <si>
    <t>Drug Label, Taxol (paclitaxel), April 2011; Clinical Pharmacology, paclitaxel, December 2012; Micromedex DrugDex, paclitaxel, April 2013</t>
  </si>
  <si>
    <t>Deny J9267 when billed by any provider more than once within a two week period of time and the diagnosis is AIDS-related Kaposi's sarcoma.</t>
  </si>
  <si>
    <t>If J9265 (Deleted on 01/01/2015) or J9267 (INJECTION, PACLITAXEL, 1 MG) is billed for more than one (1) unique visit every 13 days by any provider or any claim type and the diagnosis on the claim is AIDS-related Kaposi's sarcoma (ICD-9: 176-176.9; ICD-10: C46-C46.9), then deny additional billings with reason Exceeds Clinical Guidelines.</t>
  </si>
  <si>
    <t>Drug Label, Taxol (paclitaxel), June 2011; Clinical Pharmacology, paclitaxel, December 2012; Micromedex DrugDex, paclitaxel, April 2013</t>
  </si>
  <si>
    <t>Deny J9267 when billed and a diagnosis for an FDA approved indication or an approved off-labeled indication is not present on the claim.</t>
  </si>
  <si>
    <t>If J9265 (Deleted on 01/01/2015) or J9267 (INJECTION, PACLITAXEL, 1 MG) is billed and a diagnosis for AIDS-related Kaposi's sarcoma, anal cancer, anaplastic thyroid cancer, angiosarcoma, basal cell carcinoma (metastatic), bladder cancer, breast cancer, breast cancer during pregnancy, cervical cancer, endometrial cancer, esophageal cancer, gastric cancer, head and neck cancer, kidney cancer, malignant melanoma, metastatic malignancy, multiple myeloma, neuroendocrine cancer, non-Hodgkin's lymphoma, non-small cell lung cancer, occult primary, oligodendroglioma, ovarian and peritoneal cancer, penile cancer, peripheral blood stem cell [PBSC] mobilization, prostate cancer, small cell lung cancer, testicular cancer, thymoma and thymic carcinoma, or urothelial carcinoma of the prostate is not present on the claim header, then deny J9265 or J9267 with reason The Diagnosis Codes On The Claim Do Not Support the Billed Procedure Code.</t>
  </si>
  <si>
    <t>Drug Label, Taxol (paclitaxel), April 2011; Clinical Pharmacology, paclitaxel, December 2012; Micromedex DrugDex, paclitaxel, April 2013; NCCN, paclitaxel, May 2013; LCD: A/BMAC/J13/L25820 (A46578)/R-08-20-2012; A/BMAC/J8/L28576/R-04-01-2013; A/BMAC/J15/L31836/R-01-01-2013; BMAC/J9/L29460/R-02-21-2013; LCA: BMAC/J10/A48896/R-01-01-2013</t>
  </si>
  <si>
    <t>Deny J9267 when billed by any provider more than once a week.</t>
  </si>
  <si>
    <t>If J9265 (Deleted on 01/01/2015) or J9267 (INJECTION, PACLITAXEL, 1 MG) is billed for more than one (1) unique visit every six (6) days by any provider and any claim type, then deny additional visits with reason Exceeds Clinical Guidelines.</t>
  </si>
  <si>
    <t>Limit J9267 to 147 combined units per date of service by any provider when billed on the same date of service as 96446 (Chemotherapy administration into the peritoneal cavity) and the diagnosis is ovarian and peritoneal cancer.</t>
  </si>
  <si>
    <t>If J9267 (INJECTION, PACLITAXEL, 1 MG) is billed with units greater than 147 by any provider and any claim type and 96446 (Chemotherapy administration into the peritoneal cavity via indwelling port or catheter) is billed for the same date of service and the diagnosis on the claim is ovarian and peritoneal cancer (ICD-9 codes: 158-158.9, 183-183.9, 197.2, 198.6, V10.43; ICD-10 codes: C45.1, C48-C48.8, C56-C56.9, C57.0-C57.4, C57.8, C78.2, C79.6-C79.62, Z85.43), then adjust units to not exceed the maximum allowed per date of service (147 units of J9267) with reason Adjusted Units Because They Exceeded The Amount Allowed.</t>
  </si>
  <si>
    <t>Clinical Pharmacology, paclitaxel, December 2012; Micromedex DrugDex, paclitaxel, April 2013</t>
  </si>
  <si>
    <t>Limit J9267 to 196 combined units per date of service by any provider when the diagnosis is anaplastic thyroid cancer.</t>
  </si>
  <si>
    <t>If J9267 (INJECTION, PACLITAXEL, 1 MG) is billed with units greater than 196 by any provider and any claim type and the diagnosis on the claim is anaplastic thyroid cancer (ICD-9 code: 193; ICD-10 code: C73), then adjust units to not exceed the maximum allowed per date of service (196 units of J9267) with reason Adjusted Units Because They Exceeded The Amount Allowed.</t>
  </si>
  <si>
    <t>NCCN, paclitaxel, May 2013; Ain KB et al: Treatment of anaplastic thyroid carcinoma with paclitaxel: phase 2 trial using ninety-six-hour infusion. Collaborative Anaplastic Thyroid Cancer Health Intervention Trials (CATCHIT) Group, Thyroid, vol. 10, no. 7, pp. 587?594, 2000</t>
  </si>
  <si>
    <t>Limit J9267 to 429 combined units per date of service by any provider when the diagnosis is AIDS-related Kaposi's sarcoma, anal cancer, oligodendroglioma, or penile cancer.</t>
  </si>
  <si>
    <t>If J9267 (INJECTION, PACLITAXEL, 1 MG) is billed with units greater than 429 by any provider and any claim type and the diagnosis on the claim is AIDS-related Kaposi's sarcoma (ICD-9 codes: 176-176.9; ICD-10 codes: C46-C46.9), anal cancer (ICD-9 codes: 154.2, 154.3, V10.06; ICD-10 codes: C21.0-C21.1, Z85.048), oligodendroglioma (ICD-9 codes: 191-191.9, 239.6, V10.85; ICD-10 codes: C71-C71.9, D49.6, Z85.841), or penile cancer (ICD-9 codes: 187.1-187.4, 187.8, 187.9; ICD-10 codes: C60-C60.9, C63.9), then adjust units to not exceed the maximum allowed per date of service (429 units of J9267) with reason Adjusted Units Because They Exceeded The Amount Allowed.</t>
  </si>
  <si>
    <t>Limit J9267 to 490 combined units per date of service by any provider when the diagnosis is non-Hodgkin's lymphoma or occult primary.</t>
  </si>
  <si>
    <t>If J9267 (INJECTION, PACLITAXEL, 1 MG) is billed with units greater than 490 by any provider and any claim type and the diagnosis on the claim is non-Hodgkin's lymphoma (ICD-9 codes: 200.8-200.88, 202.7-202.98, V10.71; ICD-10 codes: C82.5-C82.59, C83.0-C83.09, C83.8-C83.99, C84.4-C84.49, C84.9-C86.6, C84.A-C84.Z9, C96.4, C96.9, C96.Z, Z85.79, Z85.831) or occult primary (ICD-9 codes: 199.0, 199.1, 199.2; ICD-10 codes: C80-C80.2), then adjust units to not exceed the maximum allowed per date of service (490 units of J9267) with reason Adjusted Units Because They Exceeded The Amount Allowed.</t>
  </si>
  <si>
    <t>Micromedex DrugDex, paclitaxel, April 2013</t>
  </si>
  <si>
    <t>Limit J9267 to 552 combined units per date of service by any provider when the diagnosis is bladder cancer, kidney cancer, ovarian and peritoneal cancer, prostate cancer,  thymoma and thymic cancer, or urothelial carcinoma of the prostate.</t>
  </si>
  <si>
    <t>If J9267 (INJECTION, PACLITAXEL, 1 MG) is billed with units greater than 552 by any provider and any claim type and the diagnosis on the claim header is bladder cancer, kidney cancer, ovarian and peritoneal cancer, prostate cancer, thymoma and thymic cancer or urothelial carcinoma of the prostate, then adjust units to not exceed the maximum allowed per date of service (552 units of J9267) with reason Adjusted Units Because They Exceeded The Amount Allowed. Diagnosis codes: ICD-9 codes: 158-158.9, 164.0, 183-183.9, 185, 188-188.9, 189.0-189.3, 197.2, 197.6, 198.6, 212.6, 233.7, 235.8, 239.2, 239.4, 239.5, 239.7, V10.43, V10.46, V10.50-V10.53; ICD-10 codes: C37, C45.1, C48-C48.8, C56-C56.9, C57.0-C57.4, C57.8, C61, C64-C67.9, C68.0, C78.2, C78.6, C79.6-C79.62, D09.0, D15.0, D38.2-D38.4, D49.2, D49.4-D49.5, D49.7, Z85.43, Z85.46, Z85.50-Z85.51, Z85.528-Z85.53.</t>
  </si>
  <si>
    <t>Drug Label, Taxol (paclitaxel), April 2011; Clinical Pharmacology, paclitaxel, December 2012; Micromedex DrugDex, paclitaxel, April 2013; NCCN, paclitaxel, September 2015</t>
  </si>
  <si>
    <t>Limit J9267 to 613 combined units per date of service by any provider when the diagnosis is for angiosarcoma, basal cell carcinoma (metastatic), cervical cancer, endometrial cancer, gastric cancer, head and neck cancer, malignant melanoma, multiple myeloma, non-small cell lung cancer, peripheral blood stem cell (PBSC) mobilization, small cell lung cancer, or testicular cancer.</t>
  </si>
  <si>
    <t>If J9267 (INJECTION, PACLITAXEL, 1 MG) is billed with units greater than 613 by any provider and any claim type and the diagnosis on the claim header is angiosarcoma, basal cell carcinoma (metastatic), cervical cancer, endometrial cancer, gastric cancer, head and neck cancer, malignant melanoma, multiple myeloma, non-small cell lung cancer, peripheral blood stem cell (PBSC) mobilization, small cell lung cancer, or testicular cancer, then adjust units to not exceed the maximum allowed per date of service (613 units of J9267) with reason Adjusted Units Because They Exceeded The Amount Allowed.</t>
  </si>
  <si>
    <t>Limit J9267 to 686 units per date of service by any provider.</t>
  </si>
  <si>
    <t>If J9267 (INJECTION, PACLITAXEL, 1 MG) is billed with units greater than 686 by any provider and any claim type, then adjust units to not exceed the maximum allowed per date of service (686 units of J9267) with reason Adjusted Units Because They Exceeded The Amount Allowed.</t>
  </si>
  <si>
    <t>Deny J9264 when billed and the patient is less than 18 years of age.</t>
  </si>
  <si>
    <t>If J9264 (INJECTION, PACLITAXEL PROTEIN-BOUND PARTICLES, 1 MG) is billed and the patient's age is less than 18 years, then deny J9264 with reason HCPCS Inappropriate For Age.</t>
  </si>
  <si>
    <t>Drug Label, Abraxane (paclitaxel protein-bound particles), October 2012</t>
  </si>
  <si>
    <t>Limit 96413, 96417 (Chemotherapy administration, intravenous infusion), to one unit when billed with J9264 and no other drug administered via chemotherapy administration is billed for the same date of service by any provider, and the diagnosis is breast cancer, non-small cell lung cancer, ovarian cancer/primary peritoneal cancer, or pancreatic cancer.</t>
  </si>
  <si>
    <t>10796.36</t>
  </si>
  <si>
    <t>If a chemotherapy administration by intravenous infusion up to one hour technique code (96413, 96417) is billed with more than one (1) unit in any combination with J9264 (INJECTION, PACLITAXEL PROTEIN-BOUND PARTICLES, 1 MG) and no other chemotherapy drug administered by intravenous infusion up to one hour is billed for the same date of service by any provider and any claim type (either paid or denied) and the diagnosis on the claim is breast cancer (ICD-9: 174-174.9, 175-175.9, V10.3; ICD-10: C50-C50.929, Z85.3), non-small cell lung cancer (ICD-9: 162-162.9, 995.29, V10.11; ICD-10: C33-C34.92, T45.1X5-T45.1X5S, Z85.118), ovarian cancer/primary peritoneal cancer (ICD-9: 158-158.9, 183-183.9, V10.43; ICD-10: C48-C48.8, C56-C56.9, C57.0-C57.4, C57.8, Z85.43), or pancreatic adenocarcinoma (ICD-9: 157-157.9, 209.7-209.79; ICD-10: C7B.0-C7B.09, C7B.8, C25-C25.9), then deny additional units with reason Adjusted Units Because They Exceeded The Amount Allowed.</t>
  </si>
  <si>
    <t>Drug Label, Abraxane (paclitaxel protein-bound particles), October 2012; Clinical Pharmacology, nanoparticle albumin-bound paclitaxel, October 2012; Micromedex DrugDex, paclitaxel protein-bound, March 2013</t>
  </si>
  <si>
    <t>Deny J9264 when billed and an FDA approved indication or an approved off-labeled indication is not present.</t>
  </si>
  <si>
    <t>If J9264 (INJECTION, PACLITAXEL PROTEIN-BOUND PARTICLES, 1 MG) is billed and a diagnosis of anal cancer, breast cancer, head and neck cancer, metastatic malignancy, non-small cell lung cancer, ovarian cancer/primary peritoneal cancer, or pancreatic adenocarcinoma is not present on the claim, then deny J9264 with reason The Diagnosis Codes On The Claim Do Not Support The Billed Procedure Code. ICD-9 diagnosis codes: 140-149.9, 154.2, 154.3, 157-157.9, 158-158.9, 162-162.9, 172-172.9, 174-174.9, 175-175.9, 183-183.9, 195.0, 196-198.89, 209.7-209.79, 995.29, V10.01, V10.02, V10.06, V10.11, V10.2-V10.29, V10.3, V10.43; ICD-10 diagnosis codes: C00-C14.8, C21.0-C21.1, C25-C25.9, C33-C34.92, C43-C43.9, C48-C48.8, C50-C50.929, C56-C56.9, C57.0-C57.4, C57.8, C76.0, C77-C79.9, C7B.0-C7B.09, C7B.8, T45.1X5-T45.1X5S, Z85.048, Z85.118, Z85.20-Z85.22, Z85.29-Z85.3, Z85.43, Z85.81-Z85.819</t>
  </si>
  <si>
    <t>Drug Label, Abraxane (paclitaxel protein-bound particles) October 2012; Clinical Pharmacology, nano-particle albumin-bound paclitaxel, October 2012; Micromedex DrugDex, paclitaxel protein-bound, March 2013; NCCN, paclitaxel, albumin bound, May 2013; LCD: A/BMAC/J13/L25820(A46758)/R-05-09-2013; A/BMAC/J8 /L28576/R-04-01-2013; LCA: BMAC/J10/A48896/R-01-01-2013; BMAC/J15/L31836/R-01-01-2013</t>
  </si>
  <si>
    <t>Deny J9264 when billed by any provider more than once within three weeks and the diagnosis is head and neck cancer.</t>
  </si>
  <si>
    <t>If J9264 (INJECTION, PACLITAXEL PROTEIN-BOUND PARTICLES, 1 MG) is billed for more than one (1) unique visit every 20 days by any provider and any claim type and the diagnosis on the claim is head and neck cancer (ICD-9: 140-149.9, 172-172.9, 195.0, V10.01, V10.02, V10.2-V10.29; ICD-10: C00-C14.8, C43-C43.9, C76.0, Z85.20-Z85.22, Z85.29, Z85.81-Z85.819), then deny additional visits with reason Exceeds Clinical Guidelines.</t>
  </si>
  <si>
    <t>Micromedex DrugDex, paclitaxel protein-bound, March 2013</t>
  </si>
  <si>
    <t>Limit J9264 to 735 units for the same date of service by any provider.</t>
  </si>
  <si>
    <t>If J9264 (INJECTION, PACLITAXEL PROTEIN-BOUND PARTICLES, 1 MG) is billed with units greater than 735 by any provider and any claim type, then adjust units to not exceed the maximum allowed per date of service (735) with reason Adjusted Units Because They Exceeded The Amount Allowed. Exclude modifier JW.</t>
  </si>
  <si>
    <t xml:space="preserve">Deny 96401-96417, 96440-96450, 96542, 96549 (Chemotherapy administration, other than intra-arterial ) when billed with J9264 and no other drug administered by chemotherapy administration is billed for the same date of service by any provider, and the diagnosis on the claim is anal cancer or head and neck cancer._x000D_
</t>
  </si>
  <si>
    <t>11204.31</t>
  </si>
  <si>
    <t>If a chemotherapy administration by other than intra-arterial technique code (96401-96417, 96440-96450, 96542, 96549, G0498) is billed with J9264 (INJECTION, PACLITAXEL PROTEIN-BOUND PARTICLES, 1 MG) and no other chemotherapy drug administered by other than intra-arterial technique is billed for the same date of service by any provider and any claim type (either paid or denied) and the diagnosis is anal cancer (ICD-9: 154.2, 154.3, V10.06; ICD-10: C21.0-C21.1, Z85.048) or head and neck cancer (ICD-9: 140-149.9, 172-172.9, 195.0, V10.01, V10.02, V10.2-V10.29; ICD-10: C00-C14.8, C43-C43.9, C76.0, Z85.20-Z85.22, Z85.29, Z85.81-Z85.819), then deny 96401-96417, 96440-96450, 96542, 96549, or G0498 with reason Procedure Inappropriately Coded</t>
  </si>
  <si>
    <t>Deny J9264 when billed more than once within four weeks by any provider when the diagnosis is anal cancer.</t>
  </si>
  <si>
    <t>If J9264 (INJECTION, PACLITAXEL PROTEIN-BOUND PARTICLES, 1 MG) is billed more than one (1) unique visit every 27 days by any provider and any claim type and the diagnosis is anal cancer (ICD-9: 154.2, 154.3, V10.06; ICD-10: C21.0-C21.1, Z85.048), then deny additional visits with reason Exceeds Clinical Guidelines.</t>
  </si>
  <si>
    <t>Micromedex DrugDex, paclitaxel protein-bound, March 2012</t>
  </si>
  <si>
    <t>Deny J9264 when billed more than once within a week by any provider.</t>
  </si>
  <si>
    <t>If J9264 (INJECTION, PACLITAXEL PROTEIN-BOUND PARTICLES, 1 MG) is billed for more than one (1) unique visit every six (6) days by any provider and any claim type, then deny additional visits with reason Exceeds Clinical Guidelines.</t>
  </si>
  <si>
    <t xml:space="preserve">Deny J9264 when billed with modifier JW (Drug amount discarded/not administered to any patient) and the units equal or exceed 100._x000D_
</t>
  </si>
  <si>
    <t>If J9264 (INJECTION, PACLITAXEL PROTEIN-BOUND PARTICLES, 1 MG) is billed with modifier JW (Drug amount discarded/not administered to any patient) and the units equal or exceed 100, then deny J9264-JW with reason Procedure Inappropriately Coded.</t>
  </si>
  <si>
    <t>Limit J9264 to 662 combined units per date of service by any provider when the diagnosis is head and neck cancer.</t>
  </si>
  <si>
    <t>If J9264 (INJECTION, PACLITAXEL PROTEIN-BOUND PARTICLES, 1 MG) is billed with units greater than 662 units by any provider and any claim type and the diagnosis on the claim is head and neck cancer (ICD-9: 140-149.9, 172-172.9, 195.0, V10.01, V10.02, V10.2-V10.29; ICD-10: C00-C14.8, C43-C43.9, C76.0, Z85.20-Z85.22, Z85.29, Z85.81-Z85.819), then adjust units to not exceed the maximum allowed per date of service (662) with reason Adjusted Units Because They Exceeded The Amount Allowed. Exclude modifier JW</t>
  </si>
  <si>
    <t>Limit J9264 to 245 combined units per date of service by any provider when the diagnosis is ovarian cancer.</t>
  </si>
  <si>
    <t>If J9264 (INJECTION, PACLITAXEL PROTEIN-BOUND PARTICLES, 1 MG) is billed with units greater than 245 by any provider and any claim type and the diagnosis on the claim is ovarian cancer (ICD-9: 158-158.9, 183-183.9, V10.43; ICD-10: C48-C48.8, C56-C56.9, C57.0-C57.4, C57.8, Z85.43), then adjust units to not exceed the maximum allowed per date of service (245) with reason Adjusted Units Because They Exceeded The Amount Allowed. Exclude modifier JW</t>
  </si>
  <si>
    <t>NCCN, paclitaxel, albumin bound, May 2013; Clinical Trials</t>
  </si>
  <si>
    <t>Limit J9264 to 307 combined units per date of service by any provider when the diagnosis is pancreatic cancer.</t>
  </si>
  <si>
    <t>If J9264 (INJECTION, PACLITAXEL PROTEIN-BOUND PARTICLES, 1 MG) is billed with units greater than 307 by any provider and any claim type and the diagnosis on the claim is pancreatic adenocarcinoma (ICD-9: 157-157.9, 209.7-209.79; ICD-10: C25-C25.9, C7B.0-C7B.09, C7B.8), then adjust units to not exceed the maximum allowed per date of service (307) with reason Adjusted Units Because They Exceeded The Amount Allowed. Exclude modifier JW</t>
  </si>
  <si>
    <t>Clinical Pharmacology, nanoparticle albumin-bound paclitaxel, October 2012; NCCN, paclitaxel, albumin bound, May 2013</t>
  </si>
  <si>
    <t xml:space="preserve">Deny 96365-96372 or 96379 (Therapeutic, prophylactic, and diagnostic injections and infusions) when billed with J2469 and no other drug administered by non-chemotherapy administration services has been billed for the same date of service by any provider._x000D_
_x000D_
</t>
  </si>
  <si>
    <t>10734.36</t>
  </si>
  <si>
    <t>If a nonchemotherapy administration by other than intravenous push technique code (90765-90772 (Deleted), 90779 (Deleted), 96365-96372, 96379) is billed with J2469 (INJECTION, PALONOSETRON HCL, 25 MCG) and no other nonchemotherapy drug administered by other than intravenous push technique has been billed for the same date of service by any provider and any claim type (either paid or denied), then deny 90765-90772, 90779, 96365-96372, or 96379 with reason Procedure Inappropriately Coded.</t>
  </si>
  <si>
    <t>Drug Label, Aloxi (palonosetron HCl), December 2015</t>
  </si>
  <si>
    <t>Limit J2469 when billed with more than three combined units per date of service by any provider and the diagnosis on the claim is related to prevention of postoperative nausea and vomiting.</t>
  </si>
  <si>
    <t>10757.21</t>
  </si>
  <si>
    <t>If J2469 (INJECTION, PALONOSETRON HCL, 25 MCG) is billed with units greater than three by any provider and any claim type and the diagnosis on the claim is nausea and vomiting (ICD-9 codes: 787.01-787.03; ICD-10 codes: R11.0, R11.10-R11.12, R11.2) or other specified prophylactic or treatment measure (ICD-9 code: V07.8; ICD-10 code: Z29.8, Z41.8) and a diagnosis indicating chemotherapy-induced nausea and vomiting (ICD-9 codes: 995.20, E930.7, E933.1, V58.1-V58.12; ICD-10 codes: T45.1X5-T45.1X5S, T50.905-T50.905S, Z51.1-Z51.12) is not also present on the claim, then adjust units to not exceed the maximum allowed per date of service (three units of J2469) with reason Adjusted Units Because They Exceeded The Amount Allowed.</t>
  </si>
  <si>
    <t>Drug Label, Aloxi (palonosetron HCl), December 2015; ICD 10 Manual; ICD 9 Manual</t>
  </si>
  <si>
    <t>Deny J2469 when billed and an FDA approved indication is not present on the claim.</t>
  </si>
  <si>
    <t>If J2469 (INJECTION, PALONOSETRON HCL, 25 MCG) is billed and a diagnosis of nausea and vomiting (ICD-9 codes: 787.01-787.03; ICD-10 codes: R11.0, R11.10-R11.12, R11.2), unspecified adverse effect of unspecified drug, medicinal and biological substance (ICD-9 code: 995.20; ICD-10 codes: T50.905-T50.905S), antineoplastic antibiotics (ICD-9 code: E930.7; ICD-10 codes: T45.1X5-T45.1X5S), antineoplastic and immunosuppressive drugs (ICD-9 code: E933.1; ICD-10 codes: T45.1X5-T45.1X5S), unspecified systemic agent (ICD-9 code: E933.9; ICD-10 codes: T45.95-T45.95XS), other specified prophylactic or treatment measure (ICD-9: code V07.8; ICD-10 code: Z29.8, Z41.8), or encounter for neoplastic chemotherapy or immunotherapy (ICD-9 codes: V58.1-V58.12; ICD-10 codes: Z51.1-Z51.12) is not present on the claim header, then deny J2469 with reason The Diagnosis Codes On The Claim Do Not Support The Billed Procedure Code.</t>
  </si>
  <si>
    <t>Drug Label, Aloxi (palonosetron HCl), December 2015; Clinical Pharmacology, palonosetron, March 2015; Micromedex DrugDex, palonosetron, July 2016; NCCN, palonosetron hydrochloride, July 2016; Lexi-Drugs, palonosetron, July 2016; AHFS-DI, palonosetron, July 2016; LCD: A/BMAC/J-J/L34259/E-10-01-2015; A/BMAC/J10/L30033/R-04-15-2011</t>
  </si>
  <si>
    <t>Limit J2469 to ten combined units per date of service by any provider.</t>
  </si>
  <si>
    <t>If J2469 (INJECTION, PALONOSETRON HCL, 25 MCG) is billed with units greater than 10 by any provider and any claim type, then adjust units to not exceed the maximum allowed per date of service (10 units of J2469) with reason Adjusted Units Because They Exceeded The Amount Allowed.</t>
  </si>
  <si>
    <t>Drug Label, Aloxi (palonosetron HCl), December 2015; Clinical Pharmacology, palonosetron, March 2015; Micromedex DrugDex, palonosetron, July 2016; NCCN, palonosetron, July 2016; Lexi-Drugs, palonosetron, July 2016</t>
  </si>
  <si>
    <t>Deny J9303 when billed and the diagnosis is not colorectal cancer, or non-small cell lung cancer.</t>
  </si>
  <si>
    <t>If J9303 (INJECTION, PANITUMUMAB, 10 MG) is billed and a diagnosis of colorectal cancer (ICD-9: 153-153.9, 154-154.8, V10.05, V10.06; ICD-10: C18-C21.8, Z85.038, Z85.048) or non-small cell lung cancer (ICD-9: 162.2-162.9, V10.11; ICD-10: C34-C34.92, Z85.118) is not present on the claim header, then deny J9303 with reason The Diagnosis Codes On The Claim Do Not Support The Billed Procedure Code.</t>
  </si>
  <si>
    <t>Drug Label, Vectibix (panitumumab), May 2014; Clinical Pharmacology, panitumumab, April 2014; Micromedex DrugDex, panitumumab, June 2014; NCCN, panitumumab, October 2011; LCD: A/BMAC/J5/L28576/R-06-01-2014; A/BMAC/WI,IL,MI,MN/L28576/R-06-01-2014; BMAC/J11/L31766/R-06-05-2014</t>
  </si>
  <si>
    <t>Limit J9303 to 29 combined units per date of service by any provider when the diagnosis is non-small cell lung cancer.</t>
  </si>
  <si>
    <t>If J9303 (INJECTION, PANITUMUMAB, 10 MG) is billed with units greater than 29 by any provider and any claim type and the diagnosis on the claim is non-small cell lung cancer (ICD-9 code:162.2-162.9, V10.11; ICD-10 code: C34-C34.92, Z85.118), then adjust units to not exceed the maximum allowed per date of service (29) with reason Adjusted Units Because They Exceeded The Amount Allowed. Exclude modifier JW</t>
  </si>
  <si>
    <t>Micromedex DrugDex, panitumumab, June 2014</t>
  </si>
  <si>
    <t>Limit J9303 to 69 combined units per date of service by any provider.</t>
  </si>
  <si>
    <t>If J9303 (INJECTION, PANITUMUMAB, 10 MG) is billed with units greater than 69 by any provider and any claim type, then adjust units to not exceed the maximum allowed per date of service (69) with reason Adjusted Units Because They Exceeded The Amount Allowed. Exclude modifier JW</t>
  </si>
  <si>
    <t>Drug Label, Vectibix (panitumumab), May 2014; Clinical Pharmacology, panitumumab, April 2014; Micromedex DrugDex, panitumumab, June 2014</t>
  </si>
  <si>
    <t>Deny J9303 when billed by any provider more than once a week.</t>
  </si>
  <si>
    <t>If J9303 (INJECTION, PANITUMUMAB, 10 MG) is billed for more than one (1) unique visit every six (6) days by any provider and any claim type, then deny additional visits with reason Exceeds Clinical Guidelines</t>
  </si>
  <si>
    <t>Deny J9303 when billed and the patient is less than 18 years of age.</t>
  </si>
  <si>
    <t>If J9303 (INJECTION, PANITUMUMAB, 10 MG) is billed and the patient's age is less than 18 years, then deny J9303 with reason HCPCS Inappropriate For Age.</t>
  </si>
  <si>
    <t>Drug Label, Vectibix (panitumumab), May 2014; Clinical Pharmacology, panitumumab, April 2014; Micromedex DrugDex, panitumumab, June 2014.</t>
  </si>
  <si>
    <t xml:space="preserve">Limit 96415 (Chemotherapy administration, IV infusion) to one unit when billed with J9303 and no other drug administered by chemotherapy administration has been billed for the same date of service by any provider._x000D_
_x000D_
</t>
  </si>
  <si>
    <t>12900.18</t>
  </si>
  <si>
    <t>If chemotherapy administration intravenous infusion greater than one hour technique (96415) is billed with J9303 (INJECTION, PANITUMUMAB, 10 MG) and no other drug administered by chemotherapy administration intravenous infusion greater than one hour technique has been billed for the same date of service by any provider and any claim type (either paid or denied), then limit 96415 to one unit with reason Procedure Inappropriately Coded.</t>
  </si>
  <si>
    <t>Drug Label, Vectibix (panitumumab), May 2014</t>
  </si>
  <si>
    <t>Deny J9303 when billed without J9045 (Carboplatin), or J9267 (Paclitaxel) by any provider and the diagnosis is non-small cell lung cancer.</t>
  </si>
  <si>
    <t>12903.3</t>
  </si>
  <si>
    <t>If J9303 (INJECTION, PANITUMUMAB, 10 MG) is billed and the diagnosis on the claim is non-small cell lung cancer (ICD-9 code: 162.2-162.9, V10.11; ICD-10 code: C34-C34.92, Z85.118) and carboplatin (J9045) or paclitaxel (J9265 (Deleted on 01/01/2015), J9267) has not been billed for the same date of service by any provider and any claim type (either paid or denied), then deny J9303 with reason Service Denied Because The Related Or Qualifying Service Was Not Paid Or Identified.</t>
  </si>
  <si>
    <t>Deny J9303 when billed with modifier JW (Drug amount discarded/not administered to any patient) and the units equal or exceed 10.</t>
  </si>
  <si>
    <t>If J9303 (INJECTION, PANITUMUMAB, 10 MG) is billed with modifier JW (Drug amount discarded/not administered to any patient) and the units equal or exceed 10, then deny J9303-JW with reason Procedure Inappropriately Coded.</t>
  </si>
  <si>
    <t>Deny J2502 when billed and the patient is less than 18 years of age.</t>
  </si>
  <si>
    <t>If C9454 (Deleted on 01/01/2016; to report use J2502) or J2502 (INJECTION, PASIREOTIDE LONG ACTING, 1 MG) is billed and the patient's age is less than 18 years, then deny C9454 or J2502 with reason HCPCS Inappropriate For Age.</t>
  </si>
  <si>
    <t>Drug Label, Signifor LAR (pasireotide), December 2014</t>
  </si>
  <si>
    <t>Deny J2502 when billed by any provider more than once every four weeks.</t>
  </si>
  <si>
    <t>If C9454 (Deleted on 01/01/2016; to report use J2502) or J2502 (INJECTION, PASIREOTIDE LONG ACTING, 1 MG) is billed for more than one unique visits every 27 days by any provider and any claim type, then deny additional visits with reason Exceeds Clinical Guidelines.</t>
  </si>
  <si>
    <t>Drug Label, Signifor LAR (pasireotide), December 2014; Clinical Pharmacology, pasireotide, June 2015; Micromedex DrugDex, pasireotide, August 2015</t>
  </si>
  <si>
    <t>Deny J2502 when billed with modifier JW (Drug amount discarded/not administered to any patient) and the units equal or exceed 20.</t>
  </si>
  <si>
    <t>If C9454 (Deleted on 01/01/2016; to report use J2502) or J2502 (INJECTION, PASIREOTIDE LONG ACTING, 1 MG) is billed with modifier JW (Drug amount discarded/not administered to any patient) and the units equal or exceed 20, then deny C9454-JW or J2502-JW with reason Procedure Inappropriately Coded.</t>
  </si>
  <si>
    <t>IOM 100-04, Chapter 17, Section 40; Drug Label, Signifor LAR (pasireotide), December 2014</t>
  </si>
  <si>
    <t>Limit J2502 to 60 combined units per date of service by any provider.</t>
  </si>
  <si>
    <t>If C9454 (Deleted on 01/01/2016; to report use J2502) or J2502 (INJECTION, PASIREOTIDE LONG ACTING, 1 MG) is billed with units greater than 60 by any provider and any claim type, then adjust units to not exceed the maximum allowed per date of service (60 units of C9454 or J2502) with reason Adjusted Units Because They Exceeded The Amount Allowed. Exception: Modifier JW</t>
  </si>
  <si>
    <t>Deny J2502 when billed and an FDA approved indication is not present on the claim.</t>
  </si>
  <si>
    <t>If C9454 (Deleted on 01/01/2016; to report use J2502) or J2502 (INJECTION, PASIREOTIDE LONG ACTING, 1 MG) is billed and a diagnosis of acromegaly (ICD-9 code: 253.0; ICD-10 code: E22.0) is not present on the claim header, then deny C9454 or J2502 with reason The Diagnosis Codes On The Claim Do Not Support The Billed Procedure Code.</t>
  </si>
  <si>
    <t>Deny J2503 when billed without intravitreal injection of a pharmacologic agent (67028) on the same date of service.</t>
  </si>
  <si>
    <t>If J2503 (INJECTION, PEGAPTANIB SODIUM, 0.3 MG) is billed without 67028 (Intravitreal injection of a pharmacologic agent (separate procedure)) on the same date of service, then deny J2503 with reason Service Denied Because The Related Or Qualifying Service Was Not Paid Or Identified.</t>
  </si>
  <si>
    <t>Drug Label, Macugen (pegaptanib), April 2008</t>
  </si>
  <si>
    <t>Deny 67028 (Intravitreal injection of a pharmacologic agent) and J2503 when billed without an FDA approved indication or an approved off-labeled indication on the claim.</t>
  </si>
  <si>
    <t>If 67028 (Intravitreal injection of a pharmacologic agent (separate procedure)) is billed with J2503 (INJECTION, PEGAPTANIB SODIUM, 0.3 MG), and a diagnosis of angioid streaks of the choroid (ICD-10: H35.33), branch retinal vein occlusion (ICD-10: H34.8310, H34.8311, H34.8320, H34.8321, H34.8330, H34.8331, H34.8390, H34.8391), central retinal vein occlusion (ICD-10: H34.8110, H34.8111, H34.8120, H34.8121, H34.8130, H34.8131, H34.8190, H34.8191), cystoid macular degeneration (ICD-10: H35.35-H35.359), diabetic macular edema (ICD-10: E08.311, E08.321-E08.3219, E08.331- E08.3319, E08.34-E08.3599, E09.311, E09.321-E09.3219, E09.331-E09.3319, E09.34-E09.3599, E10.311, E10.321-E10.3219, E10.331-E10.3319, E10.34-E10.3599, E11.311, E11.321- E11.3219, E11.331-E11.3319 , E11.34-E11.3599, E13.311, E13.321- E13.3219, E13.331-E13.3319, E13.34-E13.3599), histoplasmosis (ICD-10: B39.9, H32), neovascular age-related macular degeneration (ICD-10: H35.3210, H35.3211, H35.3220, H35.3221, H35.3230, H35.3231, H35.3290, H35.3291), neovascular glaucoma (ICD-10: H40.5-H40.53X4, H40.89), retinal edema (ICD-10: H35.81), retinal neovascularization (ICD-10: H35.05-H35.059), or rubeosis iridis (ICD-10: H21.1-H21.1X9) is not present on the claim header, then deny 67028 and J2503 with reason The Diagnosis Codes On The Claim Do Not Support The Billed Procedure Code. Modifier Exception Package Applies.</t>
  </si>
  <si>
    <t>Drug Label, Macugen (pegaptanib), April 2008; LCD: A/BMAC/J10/L30555/R-08-10-2012; A/BMAC/J9/L29361/R-01-01-2011; A/BMAC/J8/L32013/R-01-01-2013</t>
  </si>
  <si>
    <t>Deny J9266 when billed and an FDA approved indication or an approved off-labeled indication is not present on the claim</t>
  </si>
  <si>
    <t>If J9266 (INJECTION, PEGASPARGASE, PER SINGLE DOSE VIAL) is billed and a diagnosis of acute lymphoblastic leukemia, chronic myeloid leukemia, extranodal NK/T-cell lymphoma [nasal type], or non-Hodgkin's lymphoma is not present on the claim header, then deny J9266 with reason The Diagnosis Codes On The Claim Do Not Support The Billed Procedure Code. Diagnosis codes: ICD-10 codes: C82.51-C82.59, C84.Z-C84.Z9, C84.9-C84.99, C85.21-C85.26, C85.82-C85.89, C86.0, C86.1-C86.4, C91.0-C91.02, C92.1-C92.12</t>
  </si>
  <si>
    <t>Drug Label, Oncaspar (pegaspargase), May 2015; Clinical Pharmacology, pegaspargase, May 2015; Micromedex DrugDex, pegaspargase, April 2016; NCCN, pegaspargase, June 2016; Lexi-Drugs, pegaspargase, June 2016; AHFS-DI, pegaspargase, March 2016; LCD: A/BMAC/J5, J8/L35053/R-06-01-2016</t>
  </si>
  <si>
    <t>Limit J9266 to one unit per date of service by any provider and the diagnosis is chronic myeloid leukemia.</t>
  </si>
  <si>
    <t>16268.1</t>
  </si>
  <si>
    <t>If J9266 (INJECTION, PEGASPARGASE, PER SINGLE DOSE VIAL) is billed with units greater than one by any provider and any claim type and a diagnosis of chronic myeloid leukemia is present on the claim header, then adjust units to not exceed the maximum allowed per date of service (one unit of J9266) with reason Adjusted Units Because They Exceeded The Amount Allowed. Diagnosis codes: ICD-10 codes: C92.1-C92.12</t>
  </si>
  <si>
    <t>Micromedex DrugDex, pegaspargase, April 2016</t>
  </si>
  <si>
    <t>Limit J9266 to two combined units per date of service by any provider and the diagnosis is acute lymphoblastic leukemia, extranodal NK/T-cell lymphoma [nasal type], or Non-Hodgkin's lymphoma.</t>
  </si>
  <si>
    <t>16275.1</t>
  </si>
  <si>
    <t>If J9266 (INJECTION, PEGASPARGASE, PER SINGLE DOSE VIAL) is billed with units greater than two by any provider and any claim type and a diagnosis of acute lymphoblastic leukemia, extranodal NK/T-cell lymphoma [nasal type], or Non-Hodgkin's lymphoma is present on the claim header, then adjust units to not exceed the maximum allowed per date of service (two units of J9266) with reason Adjusted Units Because They Exceeded The Amount Allowed. Diagnosis codes: ICD-10 codes: C82.51-C82.59, C84.Z-C84.Z9, C84.9-C84.99, C85.21-C85.26, C85.82-C85.89, C86.0, C86.1-C86.4, C91.0-C91.02</t>
  </si>
  <si>
    <t>Drug Label, Oncaspar (pegaspargase), May 2015; Clinical Pharmacology, pegaspargase, May 2015; Micromedex DrugDex, pegaspargase, April 2016; NCCN, pegaspargase, June 2016; Lexi-Drugs, pegaspargase, June 2016; AHFS-DI, pegaspargase, March 2016</t>
  </si>
  <si>
    <t>Deny J9266 when billed by any provider more than once every two weeks and the diagnosis is diagnosis of acute lymphoblastic leukemia, extranodal NK/T-cell lymphoma [nasal type], or Non-Hodgkin's lymphoma.</t>
  </si>
  <si>
    <t>16278.1</t>
  </si>
  <si>
    <t>If J9266 (INJECTION, PEGASPARGASE, PER SINGLE DOSE VIAL) is billed for more than one unique visit every 13 days by any provider and any claim type and a diagnosis of acute lymphoblastic leukemia, extranodal NK/T-cell lymphoma [nasal type], or Non-Hodgkin's lymphoma is present on the claim header, then deny additional visits with reason Exceeds Clinical Guidelines. Diagnosis codes: ICD-10 codes: C82.51-C82.59, C84.Z-C84.Z9, C84.9-C84.99, C85.21-C85.26, C85.82-C85.89, C86.0, C86.1-C86.4, C91.0-C91.02</t>
  </si>
  <si>
    <t>Deny J2505 when billed and an FDA approved indication or an approved off-labeled indication is not present on the claim.</t>
  </si>
  <si>
    <t>If J2505 (INJECTION, PEGFILGRASTIM, 6 MG) is billed and a diagnosis of chemotherapy-induced neutropenia, chronic neutropenia, drug-induced neutropenia, mobilization of peripheral blood progenitor cells prior to autologous stem cell transplantation, or myelodysplastic syndrome is not present on the claim header, then deny J2505 with reason The Diagnosis Codes On The Claim Do Not Support The Billed Procedure Code. ICD-9 diagnosis codes: 140-208.92, 209.0-209.36, 209.7-209.79, 230-238.9, 239.8-239.89, 273.3, 284.11, 285.3, 288.0-288.09, 288.5-288.59, 714.1, 995.20, 995.29, V07.8, V15.9, V42.81, V42.82, V42.9, V58.1-V58.12, V59.3, V59.8, V66.2, V66.5 or ICD-10 diagnosis codes: C00-C43.9, C44-C75.9, C4A-C4A.9, C76-C84.79, C7A-C7B.8, C84.9-C91.62, C84.A-C84.Z9, C91.9-C92.62, C91.A-C91.Z2, C92.9-C93.32, C92.A-C92.Z2, C93.9-C95.92, C93.Z-C93.Z2, C96.0-C96.4, C96.9-D09.9, C96.A-C96.Z, D37-D46.22, D46.4, D46.9, D46.A-D46.C, D46.Z, D47.0-D47.1, D47.3-D47.4, D47.9-D48.9, D47.Z-D47.Z9, D49.5-D49.59, D49.8-D49.89, D61.810, D64.81, D70-D70.9, D72.81-D72.819, M05.0-M05.09, T45.1X1-T45.1X4S, T45.1X5-T45.1X5S, T50.905-T50.905S, Z29.8, Z41.8, Z48.288, Z48.290, Z51.1-Z51.12, Z51.89, Z52.3, Z52.89, Z91.89, Z94.81, Z94.84, Z94.9.</t>
  </si>
  <si>
    <t>Drug Label, Neulasta (pegfilgrastim), June 2011; Clinical Pharmacology, pegfilgrastim, September 2010; Micromedex DrugDex, pegfilgrastim, October 2012; NCCN, pegfilgrastim, July 2013; LCD: A/BMAC/J15/L31851/R-10-17-2011; A/BMAC/J8/L30306/R-10-22-2012; AMAC/J11/L31574/R-12-28-2012; A/BMAC/J13/L25820 (A48208)/R-07-13-2013; A/BMAC/J10/L30026/R-09-01-2011; A/BMAC/JH/L32697/R-11-19-2012; BMAC/J9/L29254/R-02-07-2013; BMAC/J9/L29463/R-02-07-2013; AMAC/J9/L28946/R-02-07-2013; AMAC/J9/L28967/R-02-07-2013</t>
  </si>
  <si>
    <t>Deny J2505 when billed more than once every two weeks by any provider.</t>
  </si>
  <si>
    <t>If J2505 (INJECTION, PEGFILGRASTIM, 6 MG) is billed for more than one (1) unique visit in 12 days by any provider and any claim type, then deny additional visits with reason Exceeds Clinical Guidelines.</t>
  </si>
  <si>
    <t>Drug Label, Neulasta (pegfilgrastim), June 2011</t>
  </si>
  <si>
    <t>Deny J2505 when billed and the patient is less than six years of age.</t>
  </si>
  <si>
    <t>If J2505 (INJECTION, PEGFILGRASTIM, 6 MG) is billed and the patient's age is less than six (6) years, then deny J2505 with reason HCPCS Inappropriate For Age.</t>
  </si>
  <si>
    <t>Drug Label, Neulasta (pegfilgrastim), June 2011; Clinical Pharmacology, pegfilgrastim, September 2010; Micromedex DrugDex, pegfilgrastim, October 2012</t>
  </si>
  <si>
    <t>Deny J2505 when billed by any provider two weeks prior to the administration of a cytotoxic chemotherapy drug.</t>
  </si>
  <si>
    <t>If J2505 (INJECTION, PEGFILGRASTIM, 6 MG) is billed by any provider and any claim type in the 12-day period prior to the administration of a cytotoxic chemotherapy drug, then deny J2505 with reason Service Denied Because Of Potential Interaction With Another Drug Administered Recently.</t>
  </si>
  <si>
    <t>Drug Label, Neulasta (pegfilgrastim), November 2015; Clinical Pharmacology, pegfilgrastim, January 2016; Micromedex DrugDex, pegfilgrastim, February 2016; NCCN Clinical Practice Guidelines in Oncology, Myeloid Growth Factors, version 1.2016.</t>
  </si>
  <si>
    <t>Limit J2505 to two units when billed by any provider.</t>
  </si>
  <si>
    <t>If J2505 (INJECTION, PEGFILGRASTIM, 6 MG) is billed with units greater than two (2) by any provider and any claim type, then adjust units to not exceed the maximum allowed per date of service (2) with reason Adjusted Units Because They Exceeded The Amount Allowed.</t>
  </si>
  <si>
    <t>Micromedex DrugDex, pegfilgrastim, October 2012</t>
  </si>
  <si>
    <t>Limit J2505 to one unit per date of service when billed by any provider and the diagnosis is not mobilization of peripheral blood progenitor cells prior to autologous stem cell transplantation.</t>
  </si>
  <si>
    <t>If J2505 (INJECTION, PEGFILGRASTIM, 6 MG) is billed with units greater than one (1) by any provider and any claim type and the diagnosis on the claim header is not mobilization of peripheral blood progenitor cells prior to autologous stem cell transplantation (ICD-9 code: V42.82; ICD-10 code: Z94.84), then adjust units to not exceed the maximum allowed per date of service (1) with reason Adjusted Units Because They Exceeded The Amount Allowed.</t>
  </si>
  <si>
    <t>Clinical Pharmacology, pegfilgrastim, September 2010; Micromedex DrugDex, pegfilgrastim, October 2012</t>
  </si>
  <si>
    <t>Deny J0890 when billed and one of the following laboratory services is not billed for the same date of service by any provider, or in the previous 28 days by any provider. Laboratory Services: 80050 (General health panel), 80055, 80081 (Obstetrical panel), 85018 (Hemoglobin), 85025 (CBC, automated with WBC), 85027 or G0306-G0307 (CBC).</t>
  </si>
  <si>
    <t>13571.3</t>
  </si>
  <si>
    <t>If J0890 (INJECTION, PEGINESATIDE, 0.1 MG (FOR ESRD ON DIALYSIS)) or Q2047 (Deleted on 01/01/2013; to report use J0890) is billed and hemoglobin (80050, 80055, 80081, 85018, 85025, 85027, G0306, G0307) has not been billed by any provider and any claim type for the same date of service or within the previous 28 days (either paid or denied), then deny J0890 or Q2047 with reason Service Denied Because The Related Or Qualifying Service Was Not Paid Or Identified.</t>
  </si>
  <si>
    <t>Drug Label, Omontys (peginesatide), December 2012</t>
  </si>
  <si>
    <t>Deny J0890 when billed and 82728 (Ferritin), 83540 (Iron), or 83550 (Iron binding capacity) has not been billed by any provider within the past three months.</t>
  </si>
  <si>
    <t>13578.2</t>
  </si>
  <si>
    <t>If J0890 (INJECTION, PEGINESATIDE, 0.1 MG (FOR ESRD ON DIALYSIS)) or Q2047 (Deleted on 01/01/2013; to report use J0890) is billed and ferritin (82728), iron (83540), or iron-binding capacity (83550) has not been billed for the same date of service or within the past 93 days by any provider and by any claim type (either paid or denied), then deny J0890 or Q2047 with reason Service Denied Because The Related Or Qualifying Service Was Not Paid Or Identified.</t>
  </si>
  <si>
    <t>Drug Label, Omontys (peginesatide), December 2012; National Kidney Foundation: KDOQI Clinical Practice Guidelines and Clinical Practice Recommendations for Anemia in Chronic Kidney Disease</t>
  </si>
  <si>
    <t>Deny J0890 when billed and J0882, J0887, or Q4081 has not been billed within the previous week by any provider.</t>
  </si>
  <si>
    <t>If J0890 (INJECTION, PEGINESATIDE, 0.1 MG (FOR ESRD ON DIALYSIS)) or Q2047 (Deleted on 01/01/2013; to report use J0890) is billed and another erythropoiesis-stimulating agent (J0882, J0886 (Deleted on 01/01/2016), J0887, Q4081, Q9972 (Deleted on 01/01/2015; to report use J0887)) has been billed in the previous six (6) days by any provider and any claim type, then deny J0890 or Q2047 with reason Exceeds Clinical Guidelines.</t>
  </si>
  <si>
    <t>Limit J0890 to 250 combined units per date of service by any provider.</t>
  </si>
  <si>
    <t>If J0890 (INJECTION, PEGINESATIDE, 0.1 MG (FOR ESRD ON DIALYSIS)) or Q2047 (Deleted on 01/01/2013; to report use J0890) is billed with units greater than 250 by any provider and any claim type, then adjust units to not exceed the maximum allowed per date of service (250) with reason Adjusted Units Because They Exceeded The Amount Allowed.</t>
  </si>
  <si>
    <t>Limit J0890 to 200 units when J0882, J0887, or Q4081 has been billed by any provider in the previous month.</t>
  </si>
  <si>
    <t>If J0890 (INJECTION, PEGINESATIDE, 0.1 MG (FOR ESRD ON DIALYSIS)) or Q2047 (Deleted on 01/01/2013; to report use J0890) is billed with units greater than 200 and another erythropoiesis-stimulating agent (J0882, J0886 (Deleted on 01/01/2016), J0887, Q4081, Q9972 (Deleted on 01/01/2015; to report use J0887)) has been billed in the previous 27 days by any provider and any claim type, then adjust units to not exceed the maximum allowed per date of service (200) with reason Adjusted Units Because They Exceeded The Amount Allowed.</t>
  </si>
  <si>
    <t>Limit J0890 to 46 units when J0882, J0887, or Q4081 has not been billed by any provider in the previous month.</t>
  </si>
  <si>
    <t>13569.4</t>
  </si>
  <si>
    <t>If J0890 (INJECTION, PEGINESATIDE, 0.1 MG (FOR ESRD ON DIALYSIS)) or Q2047 (Deleted on 01/01/2013; to report use J0890) is billed with units greater than 46 and J0882 (INJECTION, DARBEPOETIN ALFA, 1 MICROGRAM (FOR ESRD ON DIALYSIS)), J0886 (Deleted on 01/01/2016), J0887 (INJECTION, EPOETIN BETA, 1 MICROGRAM, (FOR ESRD ON DIALYSIS)), J0890, Q2047, Q4081 (INJECTION, EPOETIN ALFA, 100 UNITS (FOR ESRD ON DIALYSIS)), or Q9972 (Deleted on 01/01/2015; to report use J0887) has not been billed in the previous 27 days by any provider and any claim type (either paid or denied), then adjust units to not exceed the maximum allowed per date of service (46) with reason Adjusted Units Because They Exceeded The Amount Allowed.</t>
  </si>
  <si>
    <t>Deny J0890 when billed and the patient is less than 18 years of age.</t>
  </si>
  <si>
    <t>If J0890 (INJECTION, PEGINESATIDE, 0.1 MG (FOR ESRD ON DIALYSIS)) or Q2047 (Deleted on 01/01/2013; to report use J0890) is billed and the patient's age is less than 18 years, then deny J0890 or Q2047 with reason HCPCS Inappropriate For Age.</t>
  </si>
  <si>
    <t>Deny J0890 when billed by any provider more than once per month.</t>
  </si>
  <si>
    <t>If J0890 (INJECTION, PEGINESATIDE, 0.1 MG (FOR ESRD ON DIALYSIS)) or Q2047 (Deleted on 01/01/2013; to report use J0890) is billed more than one (1) unique visit every 27 days by any provider and any claim type, then deny additional visits with reason Exceeds Clinical Guidelines.</t>
  </si>
  <si>
    <t>Deny J0890 when billed with a diagnosis of ESRD and a diagnosis of anemia in chronic kidney disease is not also present.</t>
  </si>
  <si>
    <t>If J0890 (INJECTION, PEGINESATIDE, 0.1 MG (FOR ESRD ON DIALYSIS)) or Q2047 (Deleted on 01/01/2013; to report use J0890) is billed with a diagnosis of end stage renal disease (ICD-9 code: 585.6; ICD-10 code: N18.6) and a diagnosis of anemia in chronic kidney disease (ICD-9 code: 285.21; ICD-10 code: D63.1) is not present on the claim header, then deny J0890 or Q2047 with reason The Diagnosis Codes On The Claim Do Not Support The Billed Procedure Code.</t>
  </si>
  <si>
    <t>Deny J0890 when billed and a diagnosis of anemia in chronic kidney disease or ESRD is not present.</t>
  </si>
  <si>
    <t>If J0890 (INJECTION, PEGINESATIDE, 0.1 MG (FOR ESRD ON DIALYSIS)) or Q2047 (Deleted on 01/01/2013; to report use J0890) is billed and a diagnosis of anemia in chronic kidney disease (ICD-9 code: 285.21; ICD-10 code: D63.1) or end stage renal disease (ICD-9 code: 585.6; ICD-10 code: N18.6) is not present on the claim header, then deny J0890 or Q2047 with reason The Diagnosis Codes On The Claim Do Not Support The Billed Procedure Code.</t>
  </si>
  <si>
    <t>Deny J2507 when billed and the diagnosis is not chronic gout in adult patients refractory to conventional treatment.</t>
  </si>
  <si>
    <t>If C9281 (Deleted on 01/01/2012; to report use J2507) or J2507 (INJECTION, PEGLOTICASE, 1 MG) is billed and a diagnosis of chronic gout in adult patients refractory to conventional treatment (ICD-9 code:274-274.9; ICD-10 code: M1A.0-M1A.09X1) is not present on the claim header, then deny C9281 or J2507 with reason The Diagnosis Codes On The Claim Do Not Support The Billed Procedure Code.</t>
  </si>
  <si>
    <t>Drug Label, KRYSTEXXA (pegloticase), September 2010; Clinical Pharmacology, pegloticase, September 2010; Micromedex DrugDex, pegloticase, December 2011</t>
  </si>
  <si>
    <t>Limit J2507 to eight combined units per date of service by any provider.</t>
  </si>
  <si>
    <t>If C9281 (Deleted on 01/01/2012; to report use J2507) or J2507 (INJECTION, PEGLOTICASE, 1 MG) is billed with units greater than eight (8) by any provider and any claim type, then adjust units to not exceed the maximum allowed per date of service (8) with reason Adjusted Units Because They Exceeded The Amount Allowed.</t>
  </si>
  <si>
    <t>Deny J2507 when billed by any provider more than once every two weeks.</t>
  </si>
  <si>
    <t>If C9281 (Deleted on 01/01/2012; to report use J2507) or J2507 (INJECTION, PEGLOTICASE, 1 MG) is billed for more than one (1) unique visit every 13 days by any provider and any claim type, then deny additional visits with reason Exceeds Clinical Guidelines.</t>
  </si>
  <si>
    <t>Deny J2507 when billed and the patient is less than 18 years of age.</t>
  </si>
  <si>
    <t>If C9281 (Deleted on 01/01/2012; to report use J2507) or J2507 (INJECTION, PEGLOTICASE, 1 MG) is billed and the patient's age is less than 18 years, then deny C9281 or J2507 with reason HCPCS Inappropriate For Age.</t>
  </si>
  <si>
    <t>Deny J2507 when billed and the diagnosis is glucose-6-prosphate dehydrogenase (G6PD) deficiency.</t>
  </si>
  <si>
    <t>If C9281 (Deleted on 01/01/2012; to report use J2507) or J2507 (INJECTION, PEGLOTICASE, 1 MG) is billed and a diagnosis of glucose-6-phosphate dehydrogenase (G6PD) deficiency (ICD-9 code: 282.2; ICD-10 code: D55.0) is present on the claim header, then deny C9281 or J2507 with reason The Diagnosis Codes On The Claim Do Not Support The Billed Procedure Code</t>
  </si>
  <si>
    <t>Deny J2507 when billed and laboratory service for uric acid; blood (84550) has not been billed for the same date of service or in the previous two weeks by any provider.</t>
  </si>
  <si>
    <t>13096.2</t>
  </si>
  <si>
    <t>If C9281 (Deleted on 01/01/2012; to report use J2507) or J2507 (INJECTION, PEGLOTICASE, 1 MG) is billed and 84550 (Uric acid; blood) has not been billed for the same date of service or in the previous 13 days by any provider and any claim type (either paid or denied), then deny C9281 or J2507 with reason Service Denied Because The Related Or Qualifying Service Was Not Paid Or Identified.</t>
  </si>
  <si>
    <t>Drug Label, KRYSTEXXA (pegloticase), September 2010</t>
  </si>
  <si>
    <t>Deny 96374-96376 or 96409, 96411 (Non-chemotherapy or chemotherapy administration by intravenous [IV] push technique) when billed with J2507 and no other drug administered by IV push technique has been billed for the same date of service by any provider.</t>
  </si>
  <si>
    <t>13097.18</t>
  </si>
  <si>
    <t>If a nonchemotherapy administration by intravenous push technique code (96374, 96375, 96376) or a chemotherapy administration by intravenous push technique code (96409, 96411) is billed with C9281 (Deleted on 01/01/2012; to report use J2507) or J2507 (INJECTION, PEGLOTICASE, 1 MG) and no other nonchemotherapy drug administered by intravenous push technique or chemotherapy drug administered by intravenous push technique has been billed for the same date of service by any provider and any claim type (either paid or denied), then deny 96374, 96375, 96376, 96409, or 96411 with reason Procedure Inappropriately Coded.</t>
  </si>
  <si>
    <t>Deny J9271 when billed and a diagnosis of Hodgkin's lymphoma [classical], melanoma, or non-small cell lung cancer is not present.</t>
  </si>
  <si>
    <t>If J9271 (INJECTION, PEMBROLIZUMAB, 1 MG) is billed and a diagnosis of head and neck cancer, Hodgkin's lymphoma [classical], melanoma, Merkel cell carcinoma, or non-small cell lung cancer is not present on the claim header, then deny J9271 with reason The Diagnosis Codes On The Claim Do Not Support The Billed Procedure Code.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C81.1-C81.49, C81.9-C81.99, D37.01, D37.02, D37.05, D37.09, D38.0, D38.5, D38.6, Z85.118, Z85.21, Z85.22, Z85.71, Z85.810, Z85.818, Z85.819, Z85.820, Z85.821</t>
  </si>
  <si>
    <t>Drug Label, Keytruda (pembrolizumab), August 2016; Clinical Pharmacology, pembrolizumab, August 2016; Micromedex DrugDex, pembrolizumab, August 2016; NCCN, pembrolizumab, August 2016; Lexi-Drugs, pembrolizumab, August 2016; AHFS-DI, pembrolizumab, August 2016; LCD: A/BMAC/J5,J8/L35053/R-08-01-2016; LCA: A/BMAC/J-M/A53795/R-06-30-2016</t>
  </si>
  <si>
    <t>Limit J9271 to 228 combined units per date of service by any provider and the diagnosis is melanoma or non-small cell lung cancer.</t>
  </si>
  <si>
    <t>16274.2</t>
  </si>
  <si>
    <t>If J9271 (INJECTION, PEMBROLIZUMAB, 1 MG) is billed with units greater than 228 by any provider and any claim type and a diagnosis of melanoma, Merkel cell carcinoma, or non-small cell lung cancer is present on the claim header, then adjust units to not exceed the maximum allowed per date of service (228 units of J9271) with reason Adjusted Units Because They Exceeded The Amount Allowed. Diagnosis codes: ICD-10 codes: C21-C21.8, C33, C34-C34.92, C43-C43.9, C4A-C4A.9, C51-C51.9, C57.7, C57.8, C60-C60.9, C63.0-C63.8, C69-C69.92, C79.31, C7B.1, C80.0, C80.1, Z85.118, Z85.820, Z85.821. Exception: modifier JW.</t>
  </si>
  <si>
    <t>Drug Label, Keytruda (pembrolizumab), August 2016; Clinical Pharmacology, pembrolizumab, August 2016; Micromedex DrugDex, pembrolizumab, August 2016; Lexi-Drugs, pembrolizumab, August 2016; AHFS-DI, pembrolizumab, August 2016</t>
  </si>
  <si>
    <t>Limit J9271 to 1136 combined units per date of service by any provider and the diagnosis is Hodgkin's lymphoma [classical].</t>
  </si>
  <si>
    <t>16285.1</t>
  </si>
  <si>
    <t>If J9271 (INJECTION, PEMBROLIZUMAB, 1 MG) is billed with units greater than 1136 by any provider and any claim type and a diagnosis of Hodgkin's lymphoma [classical] is present on the claim header, then adjust units to not exceed the maximum allowed per date of service (1136 units of J9271) with reason Adjusted Units Because They Exceeded The Amount Allowed. Exception: modifier JW. Diagnosis codes: ICD-10 codes: C81.1-C81.49, C81.9-C81.99, Z85.71</t>
  </si>
  <si>
    <t>NCCN, pembrolizumab, August 2016; Medical Journal</t>
  </si>
  <si>
    <t xml:space="preserve">Deny J9271 when billed by any provider more than once every three weeks and the diagnosis is melanoma, or non-small cell lung cancer._x000D_
</t>
  </si>
  <si>
    <t>16280.2</t>
  </si>
  <si>
    <t>If J9271 (INJECTION, PEMBROLIZUMAB, 1 MG) is billed for more than one unique visit every 20 days by any provider and any claim type and a diagnosis of head and neck cancer, melanoma, Merkel cell carcinoma, or non-small cell lung cancer is present on the claim header, then deny additional visits with reason Exceeds Clinical Guidelines. Diagnosis codes: ICD-10 codes: C00-C14.8, C21-C21.8, C30-C32.9, C33, C34-C34.92, C43-C43.9, C4A-C4A.9, C44.00, C44.02, C44.09, C44.10-C44.109, C44.12-C44.129, C44.19-C44.199, C44.20-C44.209, C44.22-C44.229, C44.29-C44.299, C44.30-C44.309, C44.32-C44.329, C44.39-C44.399, C44.40, C44.42, C44.49, C51-C51.9, C57.7, C57.8, C60-C60.9, C63.0-C63.8, C69-C69.92, C79.31, C7B.1, C80.0, C80.1, D37.01, D37.02, D37.05, D37.09, D38.0, D38.5, D38.6, Z85.118, Z85.21, Z85.22, Z85.810, Z85.818, Z85.819, Z85.820, Z85.821</t>
  </si>
  <si>
    <t>Deny J9271 when billed with modifier JW (Drug amount discarded/not administered to any patient) and the units equal or exceed 50.</t>
  </si>
  <si>
    <t>16266.1</t>
  </si>
  <si>
    <t>If J9271 (INJECTION, PEMBROLIZUMAB, 1 MG) is billed with modifier JW (Drug amount discarded/not administered to any patient) and the units equal or exceed 50, then deny J9271-JW with reason Procedure Inappropriately Coded.</t>
  </si>
  <si>
    <t>Drug Label, Keytruda (pembrolizumab), August 2016</t>
  </si>
  <si>
    <t xml:space="preserve">Deny J9271 when billed and the patient is less than 18 years of age._x000D_
</t>
  </si>
  <si>
    <t>16267.1</t>
  </si>
  <si>
    <t>If J9271 (INJECTION, PEMBROLIZUMAB, 1 MG) is billed and the patient's age is less than 18 years, then deny J9271 with reason HCPCS Inappropriate For Age.</t>
  </si>
  <si>
    <t>Deny J9271 when billed by any provider more than once every two weeks and the diagnosis is Hodgkin's lymphoma [classical].</t>
  </si>
  <si>
    <t>16272.1</t>
  </si>
  <si>
    <t>If J9271 (INJECTION, PEMBROLIZUMAB, 1 MG) is billed for more than one unique visit every 13 days by any provider and any claim type and a diagnosis of Hodgkin's lymphoma [classical] is present on the claim header, then deny additional visits with reason Exceeds Clinical Guidelines. Diagnosis codes: ICD-10 codes: C81.1-C81.49, C81.9-C81.99, Z85.71</t>
  </si>
  <si>
    <t>Deny J9305 when billed and an FDA approved indication or an approved off-labeled indication is not present.</t>
  </si>
  <si>
    <t>If J9305 (INJECTION, PEMETREXED, 10 MG) is billed and a diagnosis of bladder cancer, cervical cancer, gastric cancer, mesothelioma, metastatic malignancy, non-small cell lung cancer, ovarian cancer, primary central nervous system lymphoma, renal cell cancer, or thymoma and thymic malignancy is not present on the claim header, then deny J9305 with reason The Diagnosis Codes On The Claim Do Not Support The Billed Procedure Code.</t>
  </si>
  <si>
    <t>Drug Label, Alimta (pemetrexed), September 2013; Clinical Pharmacology, pemetrexed, October 2012; Micromedex DrugDex, pemetrexed, October 2014; NCCN, pemetrexed, December 2014; AHFS-DI, pemetrexed, January 2014; LCD: A/BMAC/J5/L28576/R-11-01-2014; A/BMAC/J8/L28576/R-11-01-2014; A/BMAC/JN/L28947/R-11-30-2011; A/BMAC/JN/L28968/R-11-30-2011; A/BMAC/JN/L29255/R-11-30-2011; A/BMAC/JN/L29464/R-11-30-2011; LCA: BMAC/J10/A48896/R-11-01-2014</t>
  </si>
  <si>
    <t>Limit J9305 to 123 combined units per date of service by any provider when the diagnosis on the claim is gastric cancer, mesothelioma, non-small cell lung cancer, or thymoma and thymic malignancy.</t>
  </si>
  <si>
    <t>10826.19</t>
  </si>
  <si>
    <t>If J9305 (INJECTION, PEMETREXED, 10 MG) is billed with units greater than 123 by any provider and any claim type and the diagnosis on the claim is gastric cancer, mesothelioma, non-small cell lung cancer, or thymoma and thymic malignancy, then adjust units to not exceed the maximum allowed per date of service (123 units of J9305) with reason Adjusted Units Because They Exceeded The Amount Allowed. Exception modifier JW. Diagnosis codes: ICD-9 codes: 151-151.9, 162-162.9, 163-163.9, 164.0, 212.6, 235.2, 235.7, V10.04, V10.11; ICD-10 codes: C16-C16.9, C33, C34-C34.92, C37, C38.4, C45-C45.9, D15.0, D37.1, D38.1, Z85.028, Z85.118</t>
  </si>
  <si>
    <t>Drug Label, Alimta (pemetrexed), September 2013; Clinical Pharmacology, pemetrexed, October 2012; Micromedex DrugDex, pemetrexed, October 2014; NCCN, pemetrexed, December 2014; AHFS-DI, pemetrexed, January 2014</t>
  </si>
  <si>
    <t>Deny J9305 when billed by any provider more than once every three weeks.</t>
  </si>
  <si>
    <t>If J9305 (INJECTION, PEMETREXED, 10 MG) is billed for more than one (1) unique visit every 20 days by any provider and any claim type, then deny additional visits with reason Exceeds Clinical Guidelines.</t>
  </si>
  <si>
    <t>Drug Label, Alimta (pemetrexed),September 2013; Clinical Pharmacology, pemetrexed, October 2012; Micromedex DrugDex, pemetrexed, October 2014; NCCN, pemetrexed, December 2014; AHFS-DI, pemetrexed, January 2014</t>
  </si>
  <si>
    <t>Deny J9305 when billed and the patient is less than 18 years of age.</t>
  </si>
  <si>
    <t>If J9305 (INJECTION, PEMETREXED, 10 MG) is billed and the patient's age is less than 18 years, then deny J9305 with reason HCPCS Inappropriate For Age.</t>
  </si>
  <si>
    <t>Drug Label, Alimta (pemetrexed), September 2013</t>
  </si>
  <si>
    <t xml:space="preserve">Deny 96409 or 96411 (Chemotherapy administration by IV push) when billed with J9305 in any combination with more than one unit and no other chemotherapy drug administered by IV push technique has been billed for the same date of service by any provider._x000D_
</t>
  </si>
  <si>
    <t>10816.17</t>
  </si>
  <si>
    <t>If a chemotherapy administration by intravenous push technique code (96409, 96411) is billed with J9305 (INJECTION, PEMETREXED, 10 MG) in any combination with more than one (1) unit and no other chemotherapy drug administered by intravenous push technique has been billed for the same date of service by any provider and any claim type (either paid or denied), then deny 96409 or 96411 with reason Procedure Inappropriately Coded.</t>
  </si>
  <si>
    <t>Deny 96401-96406, 96413-96450, 96542, or 96549 (Chemotherapy administration other than IV push) when billed with J9305 and no other drug administered via chemotherapy administration is billed for the same date of service by any provider.</t>
  </si>
  <si>
    <t>10808.34</t>
  </si>
  <si>
    <t>If a chemotherapy administration other than intravenous push technique code (96401-96406, 96413-96450, 96542, 96549, G0498) is billed with J9305 (INJECTION, PEMETREXED, 10 MG) and no other chemotherapy drug administered by other than intravenous push technique has been billed for the same date of service by any provider and any claim type (either paid or denied), then deny 96401-96406, 96413-96450, 96542, 96549, or G0498 with reason Procedure Inappropriately Coded.</t>
  </si>
  <si>
    <t>Deny J9305 (Pemetrexed, 10 mg) when billed and 80050 (General health panel), 80055, 80081 (Obstetrical panel), 85004 (Blood count, automated differential WBC count), 85007 (Blood count; blood smear with manual differential WBC count), 85009 (Blood count, manual differential WBC count), 85025 (CBC, automated with WBC), 85027 (CBC, automated), 85032 (Blood count; manual cell count), 85048 (Leukocyte, automated), 85049 (Blood count; platelet, automated), 82575 (Creatinine clearance), G0306 (CBC, automated with WBC), or G0307 (CBC, automated) has not been billed by any provider on the same day or within the past 20 days.</t>
  </si>
  <si>
    <t>10843.5</t>
  </si>
  <si>
    <t>If J9305 (INJECTION, PEMETREXED, 10 MG) is billed and appropriate laboratory testing for a neutrophil count, a platelet count, and creatinine clearance (80050, 80055, 80081, 82575, 85004, 85007, 85009, 85025, 85027, 85032, 85048, 85049, G0306, G0307) has not been billed by any provider and any claim type for the same day or within the past 20 days (either paid or denied), then deny J9305 with reason Service Denied Because The Related Or Qualifying Service Was Not Paid Or Identified.</t>
  </si>
  <si>
    <t>Limit J9305 to 147 combined units per date of service by any provider when the diagnosis on the claim is bladder cancer, cervical cancer, or renal cell cancer.</t>
  </si>
  <si>
    <t>If J9305 (INJECTION, PEMETREXED, 10 MG) is billed with units greater than 147 by any provider and any claim type and the diagnosis on the claim is bladder cancer, cervical cancer, or renal cell cancer, then adjust units to not exceed the maximum allowed per date of service (147 units of J9305) with reason Adjusted Units Because They Exceeded The Amount Allowed. Exclude modifier JW. Diagnosis codes: ICD-9 codes: 180-180.9, 185, 188-188.9, 189.1, 189.2, 189.3, 233.7, 236.0, V10.41, V10.51, V10.52, V10.59; ICD-10 codes: C53-C53.9, C61, C65-C65.9, C66-C66.9, C67-C67.9, C68.0, D09.0D39.0, Z85.41, Z85.51, Z85.528, Z85.54, Z85.59</t>
  </si>
  <si>
    <t xml:space="preserve">Deny J9305 when billed with modifier JW (Drug amount discarded/not administered to any patient) and the units equal or exceed 10._x000D_
</t>
  </si>
  <si>
    <t>If J9305 (INJECTION, PEMETREXED, 10 MG) is billed with modifier JW (Drug amount discarded/not administered to any patient) and the units equal or exceed 10, then deny J9305-JW with reason Procedure Inappropriately Coded.</t>
  </si>
  <si>
    <t xml:space="preserve">Limit J9305 to 221 combined units per date of service by any provider._x000D_
</t>
  </si>
  <si>
    <t>12736.8</t>
  </si>
  <si>
    <t>If J9305 (INJECTION, PEMETREXED, 10 MG) is billed with units greater than 221 by any provider and any claim type, then adjust units to not exceed the maximum allowed per date of service (221 units of J9305) with reason Adjusted Units Because They Exceeded The Amount Allowed. Exception: modifier JW</t>
  </si>
  <si>
    <t>Micromedex DrugDex, pemetrexed, October 2014; NCCN, pemetrexed, December 2014; American Society of Clinical Oncology; J Clin Oncol 26: 2008 (May 20 suppl; abstr 5524); Cancer. 2012 Aug 1;118(15):3743-8. Pemetrexed in the treatment of relapsed/refractory primary central nervous system lymphoma</t>
  </si>
  <si>
    <t>Deny J9306 when billed without a diagnosis of breast cancer.</t>
  </si>
  <si>
    <t>If J9306 (INJECTION, PERTUZUMAB, 1 MG) is billed and a diagnosis of breast cancer (ICD-9 codes: 174-174.9, 175-175.9, V10.3; ICD-10 codes: C50-C50.929, Z85.3) is not present on the claim header, then deny J9306 with reason The Diagnosis Codes On The Claim Do Not Support The Billed Procedure Code.</t>
  </si>
  <si>
    <t>Drug Label, Perjeta (pertuzumab), May 2015; Clinical Pharmacology, pertuzumab, March 2015; Micromedex DrugDex, pertuzumab, August 2015; NCCN, pertuzumab, August 2015; AHFS-DI, pertuzumab, January 2014; LCD: A/BMAC/J5/L28576/R-08-01-2015; A/BMAC/J8/L28576/R-08-01-2015; A/BMAC/J5/L35053/R-10-01-2015; A/BMAC/J8/L35053/R-10-01-2015</t>
  </si>
  <si>
    <t xml:space="preserve">Initial Dose - Limit J9306 to 840 combined units per date of service by any provider._x000D_
</t>
  </si>
  <si>
    <t>If J9306 (INJECTION, PERTUZUMAB, 1 MG) is billed with units greater than 840 by any provider and any claim type, then adjust units to not exceed the maximum allowed per date of service (840 units of J9306) with reason Adjusted Units Because They Exceeded The Amount Allowed.</t>
  </si>
  <si>
    <t>Drug Label, Perjeta (pertuzumab), May 2015; Clinical Pharmacology, pertuzumab, March 2015; Micromedex DrugDex, pertuzumab, August 2015; AHFS-DI, pertuzumab, January 2014</t>
  </si>
  <si>
    <t>Deny J9306 when billed by any provider more than once every three weeks.</t>
  </si>
  <si>
    <t>If J9306 (INJECTION, PERTUZUMAB, 1 MG) is billed for more than one unique visit every 20 days by any provider and any claim type, then deny additional visits with reason Exceeds Clinical Guidelines.</t>
  </si>
  <si>
    <t>Deny 96409 or 96411 (Intravenous push chemotherapy administration) when billed with J9306 and no other drug administered by IV push chemotherapy administration has been billed for the same date of service by any provider.</t>
  </si>
  <si>
    <t>14567.4</t>
  </si>
  <si>
    <t>If a chemotherapy administration by intravenous push technique code (96409, 96411) is billed with J9306 (INJECTION, PERTUZUMAB, 1 MG) and no other chemotherapy drug administered by intravenous push technique has been billed for the same date of service by any provider and any claim type (either paid or denied), then deny 96409 or 96411 with reason Procedure Inappropriately Coded.</t>
  </si>
  <si>
    <t>Drug Label, Perjeta (pertuzumab), May 2015</t>
  </si>
  <si>
    <t>Limit 96415 (Chemotherapy administration, IV infusion, each additional hour) to one unit when billed with J9306 and no other drug administered by chemotherapy administration has been billed for the same date of service by any provider.</t>
  </si>
  <si>
    <t>14577.9</t>
  </si>
  <si>
    <t>If a chemotherapy administration by intravenous infusion greater than one hour technique code (96415) is billed with more than one unit in any combination with J9306 (INJECTION, PERTUZUMAB, 1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</si>
  <si>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Perjeta (pertuzumab), September 2013</t>
  </si>
  <si>
    <t>Deny J9306 when billed and HER2 testing has not been previously billed in the patient's lifetime, or J9306 has not been billed within the previous year by any provider</t>
  </si>
  <si>
    <t>14575.5</t>
  </si>
  <si>
    <t>If J9306 (INJECTION, PERTUZUMAB, 1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J9306 has not been billed in the past one year by any provider and any claim type (either paid or denied), then deny J9306 with reason Service Denied Because The Related Or Qualifying Service Was Not Paid Or Identified.</t>
  </si>
  <si>
    <t>Deny J9306 when billed and the patient is less than 18 years of age.</t>
  </si>
  <si>
    <t>If J9306 (INJECTION, PERTUZUMAB, 1 MG) is billed and the patient's age is less than 18 years, then deny J9306 with reason HCPCS Inappropriate For Age.</t>
  </si>
  <si>
    <t>Deny J9306 when billed and J9171 and J9355 have not been billed for the same date of service by any provider.</t>
  </si>
  <si>
    <t>14573.3</t>
  </si>
  <si>
    <t>If J9306 (INJECTION, PERTUZUMAB, 1 MG) is billed and both J9171 (INJECTION, DOCETAXEL, 1 MG) and J9355 (INJECTION, TRASTUZUMAB, 10 MG) have not been billed for the same date of service by any provider and any claim type (either paid or denied), then deny J9306 with reason Service Denied Because The Related Or Qualifying Service Was Not Paid Or Identified.</t>
  </si>
  <si>
    <t>Subsequent Dose - Limit J9306 to 420 units when billed and J9306 has been billed in the previous six weeks.</t>
  </si>
  <si>
    <t>If J9306 (INJECTION, PERTUZUMAB, 1 MG) is billed with units greater than 420 and J9306 has been billed in the previous six weeks, then adjust units to not exceed the maximum allowed (420 units of J9306) with reason Adjusted Units Because They Exceeded The Amount Allowed.</t>
  </si>
  <si>
    <t>Drug Label, Perjeta (pertuzumab), May 2015; Clinical Pharmacology, pertuzumab, March 2015; Micromedex DrugDex, pertuzumab, August 2015</t>
  </si>
  <si>
    <t>Deny J9307 when billed and an FDA approved indication or an approved off-labeled indication is not present on the claim.</t>
  </si>
  <si>
    <t>If J9307 (INJECTION, PRALATREXATE, 1 MG) is billed and a diagnosis of peripheral T-cell lymphoma, is not present on the claim header, then deny J9307 with reason The Diagnosis Codes On The Claim Do Not Support The Billed Procedure Code. Diagnosis codes: ICD-9 codes: 200.6-200.68, 200.8-200.88, 202.1-202.18, 202.2-202.28, 202.7-202.78, 202.8-202.88, 204.80, 204.82, V10.79; ICD-10 codes: C84.0-C84.79, C84.A-C84.A9, C84.Z-C84.Z9, C85.8-C85.89, C86.0, C86.1, C86.2, C86.3, C86.5, C86.6, C91.50, C91.52, C91.60, C91.62, C91.Z0, C91.Z2, C94.80, C94.82, C96.Z, Z85.72</t>
  </si>
  <si>
    <t>Drug Label, Folotyn (pralatrexate), May 2012; Clinical Pharmacology, pralatrexate, September 2013; Micromedex DrugDex, pralatrexate, August 2014; NCCN, pralatrexate, December 2014; AHFS-DI, pralatrexate, January 2014; LCD: A/BMAC/J5/L28576/R-11-01-2014; A/BMAC/J8/L28576/R-11-01-2014</t>
  </si>
  <si>
    <t>Limit J9307 when billed more than 74 units per date of service by any provider.</t>
  </si>
  <si>
    <t>If J9307 (INJECTION, PRALATREXATE, 1 MG) is billed with units greater than 74 by any provider and any claim type, then adjust units to not exceed the maximum allowed per date of service (74) with reason Adjusted Units Because They Exceeded The Amount Allowed. Exclude Modifier JW</t>
  </si>
  <si>
    <t>Drug Label, Folotyn (pralatrexate), May 2012; Clinical Pharmacology, pralatrexate, September 2013; Micromedex DrugDex, pralatrexate, August 2014; NCCN, pralatrexate, November 2014; AHFS-DI, pralatrexate, January 2014</t>
  </si>
  <si>
    <t>Deny J9307 when billed with modifier JW and the units equal or exceed 20.</t>
  </si>
  <si>
    <t>If J9307 (INJECTION, PRALATREXATE, 1 MG) is billed with modifier JW (Drug amount discarded/not administered to any patient) and the units equal or exceed 20, then deny J9307-JW with reason Procedure Inappropriately Coded.</t>
  </si>
  <si>
    <t>Drug Label, Folotyn (pralatrexate), May 2012</t>
  </si>
  <si>
    <t>Deny J9307 when billed and the patient is less than 18 years of age.</t>
  </si>
  <si>
    <t>If J9307 (INJECTION, PRALATREXATE, 1 MG) is billed and the patient's age is less than 18 years, then deny J9307 with reason HCPCS Inappropriate For Age.</t>
  </si>
  <si>
    <t>Deny J9307 when billed by any provider more than one visit every week.</t>
  </si>
  <si>
    <t>If J9307 (INJECTION, PRALATREXATE, 1 MG) is billed for more than one (1) unique visit every six (6) days by any provider and any claim type, then deny additional visits with reason Exceeds Clinical Guidelines.</t>
  </si>
  <si>
    <t>Deny J2778 when billed by any provider more than two unique visits per month.</t>
  </si>
  <si>
    <t>If J2778 (INJECTION, RANIBIZUMAB, 0.1 MG) is billed for greater than two (2) unique visits within a 27-day period by any provider and any claim type, then deny additional visits with reason Exceeds Clinical Guidelines.</t>
  </si>
  <si>
    <t>Drug Label, Luncentis (ranibizumab), February 2014; Clinical Pharmacology, ranibizumab, February 2013; Micromedex DrugDex, ranibizumab, May 2014; AHFS-DI, ranibizumab, January 2014</t>
  </si>
  <si>
    <t>Limit J2778 to 10 units per date of service when billed by any provider.</t>
  </si>
  <si>
    <t>If J2778 (INJECTION, RANIBIZUMAB, 0.1 MG) is billed with units greater than 10 by any provider and any claim type, then adjust units to not exceed the maximum allowed per date of service (10 units of J2778) with reason Adjusted Units Because They Exceeded The Amount Allowed.</t>
  </si>
  <si>
    <t>Drug Label, Luncentis (ranibizumab), February 2014; Clinical Pharmacology, ranibizumab, February 2013, Micromedex Drug Dex, ranibizumab, May 2014; AHFS-DI, ranibizumab, January 2014</t>
  </si>
  <si>
    <t>Deny J2778 when billed and an FDA approved indication or an approved off-labeled indication is not present on the claim.</t>
  </si>
  <si>
    <t>If J2778 (INJECTION, RANIBIZUMAB, 0.1 MG) is billed and a diagnosis of branch retinal vein occlusion with retinal edema, central retinal vein occlusion with retinal edema, choroidal retinal neovascularization, diabetic retinopathy, diabetic retinopathy (diabetic macular edema), neovascular (wet) age-related macular degeneration, progressive high myopia, or retinal edema is not present on the claim header, then deny J2778 with reason The Diagnosis Codes On The Claim Do Not Support The Billed Procedure Code. Diagnosis codes: ICD-9 codes: 360.21, 362.07, 362.16, 362.35, 362.36, 362.52, 362.53, 362.83; ICD-10 codes: E08.31-E08.319, E08.321-E08.3219, E08.331-E08.3319, E08.341-E08.3419, E08.35-E08.3599, E09.31-E09.319, E09.321-E09.3219, E09.331-E09.3319, E09.341-E09.3419, E09.35-E09.3599, E10.31-E10.319, E10.321-E10.3219, E10.331-E10.3319, E10.341-E10.3419, E10.35-E10.3599, E11.31-E11.319, E11.321-E11.3219, E11.331-E11.3319, E11.341-E11.3419, E11.35-E11.3599, E13.31-E13.319, E13.321-E13.3219, E13.331-E13.3319, E13.341-E13.3419, E13.35-E13.3599, H34.8110, H34.8111, H34.8120, H34.8121, H34.8130, H34.8131, H34.8190, H34.8191, H34.8310, H34.8311, H34.8320, H34.8321, H34.8330, H34.8331, H34.8390, H34.8391, H35.00, H35.05-H35.059, H35.3210, H35.3211, H35.3220, H35.3221, H35.3230, H35.3231, H35.3290, H35.3291, H35.35-H35.359, H35.81, H44.2-H44.23</t>
  </si>
  <si>
    <t>Drug Label, Lucentis (ranibizumab), February 2014; Clinical Pharmacology, ranibizumab, February 2013; Micromedex DrugDex, ranibizumab, May 2014; AHFS-DI, ranibizumab, January 2014; LCA: A/BMAC/JL/A49034/R-04-02-2012; LCD: A/BMAC/J10/L30555/R-08-10-2010; A/BMAC/JK/L25820 (A46091)/R-02-01-2014; A/BMAC/J5/L32013/R-05-01-2014; A/BMAC/J /L28977/R-08-10-2012; A/BMAC/J /L29010/R-08-10-2012; A/BMAC/J /L29266/R-08-10-2012; A/BMAC/J /L29383/R-08-10-2012</t>
  </si>
  <si>
    <t>Deny J2778 when billed and the patient is less than 18 years of age.</t>
  </si>
  <si>
    <t>If J2778 (INJECTION, RANIBIZUMAB, 0.1 MG) is billed and the patient's age is less than 18 years, then deny J2778 with reason HCPCS Inappropriate For Age.</t>
  </si>
  <si>
    <t>Drug Label, Luncentis (ranibizumab), February 2014</t>
  </si>
  <si>
    <t>Deny 67028 (Intravitreal injection of a pharmacologic agent [separate procedure]) when billed with J2778 and modifier LT (Left side), RT (Right side), or 50 (Bilateral procedure) is not appended to code 67028.</t>
  </si>
  <si>
    <t>If 67028 (Intravitreal injection of a pharmacologic agent (separate procedure)) is billed with J2778 (INJECTION, RANIBIZUMAB, 0.1 MG) and modifier LT (Left side), RT (Right side), or 50 (Bilateral procedure) is not appended to code 67028, then deny 67028 with reason The Service Is Inconsistent With The Modifier Used Or A Required Modifier Is Missing.</t>
  </si>
  <si>
    <t>LCD: A/BMAC/J-K/L25820 (A46091)/R-02-01-2014</t>
  </si>
  <si>
    <t>Deny J2778 when billed without intravitreal injection of a pharmacologic agent (67028).</t>
  </si>
  <si>
    <t>If J2778 (INJECTION, RANIBIZUMAB, 0.1 MG) is billed and 67028 (Intravitreal injection of a pharmacologic agent (separate procedure)) is not billed on the same claim, then deny J2778 with reason Service Denied Because The Related Or Qualifying Service Was Not Paid Or Identified.</t>
  </si>
  <si>
    <t>LCD: A/BMAC/J-K, J6/L33394(A52451)/R-02-04-2016</t>
  </si>
  <si>
    <t>Deny J7196 when billed and the patient is less than 18 years of age.</t>
  </si>
  <si>
    <t>If J7196 (INJECTION, ANTITHROMBIN RECOMBINANT, 50 I.U.) is billed and the patient's age is less than 18 years, then deny J7196 with reason HCPCS Inappropriate For Age.</t>
  </si>
  <si>
    <t>Drug Label, ATryn (antithrombin [recombinant]), April 2009</t>
  </si>
  <si>
    <t>Deny J7196 when billed without a diagnosis of thromboembolic disorder.</t>
  </si>
  <si>
    <t>If J7196 (INJECTION, ANTITHROMBIN RECOMBINANT, 50 I.U.) is billed and a diagnosis of antithrombin III deficiency (ICD-9: 289.81; ICD-10: D68.59) is not present on the claim header, then deny J7196 with reason The Diagnosis Codes On The Claim Do Not Support The Billed Procedure Code.</t>
  </si>
  <si>
    <t>Deny J9310 when billed and an FDA approved indication or an approved off-labeled indication is not present on the claim.</t>
  </si>
  <si>
    <t>If J9310 (INJECTION, RITUXIMAB, 100 MG) is billed and a diagnosis of acquired blood factor deficiency, acquired hemophilia, acute lymphocytic leukemia, AIDS-related B-cell lymphoma, alpha-1-antitrypsin deficiency, autoimmune hemolytic anemia, benign mucous membrane pemphigoid, Burkitt's lymphoma, chronic graft-versus-host disease, chronic lymphocytic leukemia, component of Zevalin therapy, dermatomyositis, Epstein-Barr virus disease prophylaxis in stem cell transplantation, Evan's syndrome, granulomatosis with polyangiitis (Wegener's granulomatosis), Grave's disease, hairy cell leukemia, Hodgkin's disease, idiopathic thrombocytopenic purpura, large B-cell lymphoma, leptomeningeal metastases, malignant ascites in advanced low-grade non-Hodgkin's lymphoma, mantle cell lymphoma, microscopic polyangiitis, minimal change disease, multicentric Castleman's disease associated with human herpes virus 8 in HIV-infected patients, neuromyelitis optica, non-Hodgkin's lymphoma, pemphigoid, pemphigus foliaceus, pemphigus vulgaris, polymyositis, post-transplant lymphoproliferative disorder, pretransplant desensitization for renal transplantation, primary CNS lymphoma, primary cutaneous B-cell lymphoma, primary Sjogren's syndrome, relapsing-remitting multiple sclerosis, rheumatoid arthritis in conjunction with methotrexate, systemic lupus erythematosus, systemic sclerosis, thrombotic thrombocytic purpura, or Waldenstrom macroglobulinemia is not present on the claim header, then deny J9310 with reason The Diagnosis Codes On The Claim Do Not Support The Billed Procedure Code.</t>
  </si>
  <si>
    <t>Drug Label, Rituxan (rituximab), August 2014; Clinical Pharmacology, rituximab, May 2014; Micromedex DrugDex, rituximab, August 2014; NCCN, rituximab, April 2013; LCD: A/BMAC/J13/L25820 (A49636)/R-07-01-2014; LCD: A/BMAC/J8/L28576/R-09-01-2014; LCA: BMAC/J10/A48896/R-11-01-2013</t>
  </si>
  <si>
    <t xml:space="preserve">Limit J9310 to 10 combined units per date of service by any provider when A9542 (Indium In-111 ibritumomab tiuxetan, diagnostic) or A9543 (Yttrium Y-90 ibritumomab tiuxetan, therapeutic) has not been billed for the same date of service, and the diagnosis is not chronic lymphocytic leukemia, minimal change disease, or systemic lupus erythematosus._x000D_
_x000D_
_x000D_
_x000D_
</t>
  </si>
  <si>
    <t>9699.15</t>
  </si>
  <si>
    <t>If J9310 (INJECTION, RITUXIMAB, 100 MG) is billed with units greater than 10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and the diagnosis on the claim header is not chronic lymphocytic leukemia, minimal change disease, or systemic lupus erythematosus, then adjust units to not exceed the maximum allowed per date of service (10 units of J9310) with reason Adjusted Units Because They Exceeded The Amount Allowed. ICD-9 diagnosis codes: 200.1-200.18, 204.1-204.12, 581.3, 710.0, V10.61, V10.71; ICD-10 diagnosis codes: C83.05-C83.08, C83.5-C83.59, C91.1-C91.12, M32-M32.9, N02.0, N04.0, N05.0, Z85.6, Z85.79.</t>
  </si>
  <si>
    <t>Drug Label, Rituxan (rituximab), August 2014; Clinical Pharmacology, rituximab, May 2014; Micromedex DrugDex, rituximab, August 2014; Heemstra KA, Toes RE, Sepers J et al. Rituximab in relapsing Graves' disease, a phase II study. Eur J Endocrinol 2008;159:609-15; Use of Intravenous Immune Globulin and Rituximab for Desensitization of Highly HLA-Sensitized Patients Awaiting Kidney Transplantation, Transplantation 2010;89: 1095'1102</t>
  </si>
  <si>
    <t>Deny J9310 when billed by any provider more than once per week and the diagnosis is not AIDS-related B-cell lymphoma, chronic lymphocytic leukemia, non-Hodgkin's lymphoma, Evan's syndrome, malignant ascites in advanced low-grade non-Hodgkin's lymphoma, or Waldenstrom's macroglobulinemia.</t>
  </si>
  <si>
    <t>If J9310 (INJECTION, RITUXIMAB, 100 MG) is billed for more than one (1) unique visit every six (6) days by any provider and any claim type and the diagnosis on the claim is not AIDS-related B-cell lymphoma, chronic lymphocytic leukemia, non-Hodgkin's lymphoma, Evan's syndrome, malignant ascites in advanced low-grade non-Hodgkin's lymphoma, or Waldenstrom's macroglobulinemia, then deny additional visits with reason Exceeds Clinical Guidelines. ICD-9 diagnosis codes: 200-200.88, 202-202.98, 204.1-204.12, 238.79, 273.3, 287.32, 785.6, 789.51, 795.79, V10.61, V10.71, V10.79; ICD-10 diagnosis codes: C82-C84.79, C84.9-C86.6, C84.A-C84.Z9, C88.0, C88.4-C88.8, C91.1-C91.12, C91.4-C91.42, C94.4-C94.6, C96.0-C96.4, C96.9, C96.A-C96.Z, D47.1, D47.9, D47.Z9, D69.41, R18.0, R59-R59.9, R76.8-R76.9, Z85.6, Z85.72-Z85.79.</t>
  </si>
  <si>
    <t>Drug Label, Rituxan (rituximab), August 2014; Clinical Pharmacology, rituximab, May 2014; Micromedex DrugDex, rituximab, August 2014</t>
  </si>
  <si>
    <t>Deny J9310 when billed by any provider more than one visit every two weeks and the diagnosis is dermatomyositis, Grave's disease, polymyositis, primary Sjogren's syndrome, relapsing-remitting multiple sclerosis, rheumatoid arthritis, or systemic sclerosis.</t>
  </si>
  <si>
    <t>If J9310 (INJECTION, RITUXIMAB, 100 MG) is billed by any provider and any claim type for more than one unique visit every 13 days and the diagnosis is dermatomyositis (ICD-9 codes: 710.3; ICD-10 codes: M33-M33.19, M33.9-M33.99, M36.0), Grave's disease (ICD-9 code: 242.00; ICD-10 code: E05.0-E05.01), polymyositis (ICD-9 code: 710.4; ICD-10 code: M33.2-M33.29), primary Sjogren's syndrome (ICD-9 code: 710.2; ICD-10 code: M35-M35.09), relapsing-remitting multiple sclerosis (ICD-9 code: 340; ICD-10 code: G35), rheumatoid arthritis (ICD-9 code: 714.0-714.33, 714.81; ICD-10 code: M05-M05.9, M06.0-M06.39, M06.8-M06.9, M08.0-M08.09, M08.2-M08.99), or systemic sclerosis (ICD-9 code: 710.1; ICD-10 code: M34-M34.9), then deny additional visits with reason Exceeds Clinical Guidelines.</t>
  </si>
  <si>
    <t>Drug Label, Rituxan (rituximab), August 2014; Clinical Pharmacology, rituximab, May 2014; Micromedex DrugDex, rituximab, August 2014; Heemstra KA, Toes RE, Sepers J et al. Rituximab in relapsing Graves' disease, a phase II study. Eur J Endocrinol 2008;159:609-15</t>
  </si>
  <si>
    <t>Deny J9310 when billed by any provider more than two visits within 15 weeks and the diagnosis is rheumatoid arthritis.</t>
  </si>
  <si>
    <t>If J9310 (INJECTION, RITUXIMAB, 100 MG) is billed by any provider and any claim type for more than twice in a 15-week period (104 days) and the diagnosis is rheumatoid arthritis (ICD-9 code: 714.0-714.33, 714.81; ICD-10 code: M05-M05.9, M06.0-M06.39, M06.8-M06.9, M08.0-M08.09, M08.2-M08.99), then deny additional visits with reason Exceeds Clinical Guidelines.</t>
  </si>
  <si>
    <t>Drug Label, Rituxan (rituximab), August 2014</t>
  </si>
  <si>
    <t>Deny 96409, 96411 (Chemotherapy administration, intravenous push) when billed with J9310 and no other drug administered by chemotherapy administration by intravenous push has been billed for the same date of service by any provider.</t>
  </si>
  <si>
    <t>9702.19</t>
  </si>
  <si>
    <t>If a chemotherapy administration by intravenous push technique code (96409, 96411) is billed with J9310 (INJECTION, RITUXIMAB, 100 MG) and no other chemotherapy drug administered by intravenous push technique has been billed for the same date of service by any provider and any claim type (either paid or denied), then deny 96409 or 96411 with reason Procedure Inappropriately Coded.</t>
  </si>
  <si>
    <t>Limit J9310 to 13 combined units per date of service by any provider when A9542 (Indium In-111 ibritumomab tiuxetan, diagnostic) or A9543 (Yttrium Y-90 ibritumomab tiuxetan, therapeutic) has not been billed for the same date of service, and the diagnosis is not minimal change disease, or systemic lupus erythematosus.</t>
  </si>
  <si>
    <t>10025.16</t>
  </si>
  <si>
    <t>If J9310 (INJECTION, RITUXIMAB, 100 MG) is billed with units greater than 13 by any provider and any claim type, and A9542 (INDIUM IN-111 IBRITUMOMAB TIUXETAN, DIAGNOSTIC, PER STUDY DOSE, UP TO 5 MILLICURIES) or A9543 (YTTRIUM Y-90 IBRITUMOMAB TIUXETAN, THERAPEUTIC, PER TREATMENT DOSE, UP TO 40 MILLICURIES) has not been billed (either paid or denied) for the same date of service and the diagnosis on the claim header is not minimal change disease (ICD-9: 581.3; ICD-10: N02.0, N04.0, N05.0) or systemic lupus erythematosus (ICD-9: 710.0; ICD-10: M32-M32.9), then adjust units to not exceed the maximum allowed per date of service (13 units of J9310) with reason Adjusted Units Because They Exceeded The Amount Allowed.</t>
  </si>
  <si>
    <t>Limit J9310 to 19 combined units per date of service when A9542 (Indium In-111 ibritumomab tiuxetan, diagnostic) or A9543 (Yttrium Y-90 ibritumomab tiuxetan, therapeutic) have not been billed for the same date of service by any provider.</t>
  </si>
  <si>
    <t>11362.8</t>
  </si>
  <si>
    <t>If J9310 (INJECTION, RITUXIMAB, 100 MG) is billed with units greater than 19 and A9542 (INDIUM IN-111 IBRITUMOMAB TIUXETAN, DIAGNOSTIC, PER STUDY DOSE, UP TO 5 MILLICURIES) or A9543 (YTTRIUM Y-90 IBRITUMOMAB TIUXETAN, THERAPEUTIC, PER TREATMENT DOSE, UP TO 40 MILLICURIES) has not been billed for the same date of service by any provider and any claim type (either paid or denied) , then adjust units to not exceed the maximum allowed per date of service (19 units of J9310) with reason Adjusted Units Because They Exceeded The Amount Allowed.</t>
  </si>
  <si>
    <t>Micromedex DrugDex, rituximab, August 2014</t>
  </si>
  <si>
    <t>Deny J9310 when billed with modifier JW (Drug amount discarded/not administered to any patient) and the units equal or exceed 1.</t>
  </si>
  <si>
    <t>If J9310 (INJECTION, RITUXIMAB, 100 MG) is billed with modifier JW (Drug amount discarded/not administered to any patient) and the units equal or exceed one (1), then deny J9310-JW with reason Procedure Inappropriately Coded.</t>
  </si>
  <si>
    <t>Deny J9310 when billed by any provider more than four times in a patient's lifetime and the diagnosis is acquired blood factor deficiency, acquired hemophilia, autoimmune hemolytic anemia, Evans syndrome, Hodgkin disease, idiopathic thrombocytopenic purpura, malignant ascites in advanced low-grade non-Hodgkin's lymphoma, microscopic polyangiitis, minimal change disease, neuromyelitis optica, post-transplant lymphoproliferative disorder, thrombotic thrombocytopenic purpura, or Wegner's granulomatosis.</t>
  </si>
  <si>
    <t>If J9310 (INJECTION, RITUXIMAB, 100 MG) is billed by any provider and any claim type for more than four unique visits in the patient's lifetime (43800 days) and the diagnosis on the claim is acquired blood factor deficiency, acquired hemophilia, autoimmune hemolytic anemia, Evan's syndrome, granulomatosis with polyangiitis (Wegener's granulomatosis), Hodgkin's disease, idiopathic thrombocytopenic purpura, malignant ascites in advanced low-grade non-Hodgkin's lymphoma, microscopic polyangiitis, minimal change disease, neuromyelitis optica, post-transplant lymphoproliferative disorder, or thrombotic thrombocytic purpura, then deny additional visits with reason Exceeds Clinical Guidelines. ICD-9 diagnosis codes: 201-201.98, 238.77, 283.0, 286.52, 286.7, 287.3-287.39, 341.0, 446.0, 446.4, 446.6, 447.6, 581.3, 789.51, V10.72; ICD-10 diagnosis codes: C81-C81.99, D47.3, D47.Z1, D59.0-D59.1, D68.311, D68.32-D68.4, D69.3-D69.49, G36.0, I77.6, M30.1, M31.1, M31.3-M31.31, M31.7, N02.0, N04.0, N05.0, R18.0, Z85.71.</t>
  </si>
  <si>
    <t>Drug Label, Rituxan (rituximab), August 2014; Clinical Pharmacology, rituximab, May 2014; Micromedex DrugDex, rituximab, August 2014; LCA: BMAC/J10/A48896/R-11-01-2013</t>
  </si>
  <si>
    <t>Deny J9310 when billed by any provider more than three visits per week.</t>
  </si>
  <si>
    <t>If J9310 (INJECTION, RITUXIMAB, 100 MG) is billed for more than three (3) unique visits every six (6) days by any provider and any claim type, then deny additional visits with reason Exceeds Clinical Guidelines.</t>
  </si>
  <si>
    <t>Deny J9310 when billed by any provider more than one visit every four days and the diagnosis is Evans syndrome, or Waldenstrom macroglobulinemia.</t>
  </si>
  <si>
    <t>If J9310 (INJECTION, RITUXIMAB, 100 MG) is billed for more than one (1) unique visit every four (4) days by any provider and any claim type and the diagnosis on the claim is Evan's syndrome (ICD-9: 287.32; ICD-10: D69.41) or Waldenstrom macroglobulinemia (ICD-9: 273.3, 795.79; ICD-10: C88.0, R76.8-R76.9), then deny additional visits with reason Exceeds Clinical Guidelines.</t>
  </si>
  <si>
    <t>Deny J9310 when billed by any provider more than eight times in a patient's lifetime and the diagnosis is acute lymphocytic leukemia, benign mucous membrane pemphigoid, Burkitt's lymphoma, chronic graft-versus-host disease, multicentric Castleman's disease, pemphigus foliaceus or pemphigus vulgaris.</t>
  </si>
  <si>
    <t>12718.7</t>
  </si>
  <si>
    <t>If J9310 (INJECTION, RITUXIMAB, 100 MG) is billed by any provider and any claim type for more than eight unique visits in the patient's lifetime (43800 days) and the diagnosis is acute lymphocytic leukemia (ICD-9: 204.0-204.02, V10.61; ICD-10: C91.0-C91.02, Z85.6), benign mucous membrane pemphigoid (ICD-9: 694.6-694.61; ICD-10: L12.1), Burkitt's lymphoma (ICD-9: 200.2-200.28; ICD-10: C83.7-C83.79), chronic graft-versus-host disease (ICD-9: 279.50, 279.52; ICD-10: D89.811, D89.813), multicentric Castleman's disease associated with human herpesvirus 8 in HIV-infected patients (ICD-9: 058.89, 785.6: ICD-10: B10.89, D47.Z2, R59-R59.9), or pemphigus foliaceus or pemphigus vulgaris (ICD-9: 694.4; ICD-10: L10-L10.9), then deny additional visits with reason Exceeds Clinical Guidelines.</t>
  </si>
  <si>
    <t>Clinical Pharmacology, rituximab, May 2014; Micromedex DrugDex, rituximab, August 2014</t>
  </si>
  <si>
    <t>Deny J9310 when billed by any provider more than 16 times in a patient's lifetime and the diagnosis is AIDS-related B-cell lymphoma, non-Hodgkin's lymphoma, pemphigoid, primary CNS lymphoma, systemic lupus erythematosus, or granulomatosis with polyangiitis (Waldenstrom macroglobulinemia).</t>
  </si>
  <si>
    <t>12722.8</t>
  </si>
  <si>
    <t>If J9310 (INJECTION, RITUXIMAB, 100 MG) is billed by any provider and any claim type for more than 16 unique visits in the patient's lifetime (43800 days) and the diagnosis is AIDS-related B-cell lymphoma, non-Hodgkin's lymphoma, pemphigoid, primary CNS lymphoma, systemic lupus erythematosus, or granulomatosis with polyangiitis (Waldenstrom macroglobulinemia), then deny additional visits with reason Exceeds Clinical Guidelines. ICD-9 diagnosis codes: 200-200.18, 200.3-200.88, 202-202.98, 238.79, 273.3, 694.5, 710.0, 785.6, 795.79, V10.71, V10.79; ICD-10 diagnosis codes: C82-C82.99, C83.0-C83.59, C83.8-C84.79, C84.9-C86.6, C84.A-C84.Z9, C88.0, C88.4-C88.8, C91.4-C91.42, C94.4-C94.6, C96.0-C96.4, C96.9, C96.A-C96.Z, D47.1, D47.9, D47.Z9, L12.0, L12.8-L12.9, M32-M32.9, R59-R59.9, R76.8-R76.9, Z85.72-Z85.79.</t>
  </si>
  <si>
    <t>Deny J9310 when billed with a diagnosis of chronic graft-versus-host disease and a diagnosis of complications of transplanted stem cells is not also present.</t>
  </si>
  <si>
    <t>If J9310 (INJECTION, RITUXIMAB, 100 MG) is billed with a diagnosis of chronic graft-versus-host disease (ICD-9: 279.50, 279.52; ICD-10: D89.811, D89.813) and a diagnosis of complications of transplanted organ (ICD-9: 996.8-996.89, V42.0, V42.1; ICD-10: T86.0-T86.298, T86.30-T86.32, T86.39, T86.40, T86.49-T86.5, T86.818-T86.819, T86.858-T86.859, T86.898-T86.899, T86.90, T86.99, Z48.21-Z48.22, Z48.280, Z94.0-Z94.1, Z94.3) is not also present on the claim, then deny with reason The Diagnosis Codes On The Claim Do Not Support The Billed Procedure Code.</t>
  </si>
  <si>
    <t>ICD-9 Manual; ICD-10 Manual; LCA: BMAC/J10/A48896/R-01-01-2013</t>
  </si>
  <si>
    <t>Deny 96413 (Chemotherapy administration, IV infusion technique, first hour) when billed with J9310 and a diagnosis of diffuse large B-cell lymphoma or follicular non-Hodgkin's lymphoma is not present, and 96415 (Chemotherapy administration, IV infusion technique, each additional hour) has not been billed for the same date of service.</t>
  </si>
  <si>
    <t>If 96413 (Chemotherapy administration, intravenous infusion technique; up to 1 hour, single or initial substance/drug) is billed with J9310 (INJECTION, RITUXIMAB, 100 MG) and a diagnosis of diffuse large B-cell lymphoma or follicular non-Hodgkin's lymphoma is not present on the claim header and 96415 (Chemotherapy administration, intravenous infusion technique; each additional hour (List separately in addition to code for primary procedure)) has not been billed for the same date of service, then deny 96413 with reason Procedure Inappropriately Coded. Diffuse large B-cell lymphoma and follicular non-Hodgkin's lymphoma diagnosis codes: ICD-9 codes: 200.3-200.38, 200.5-200.58, 200.7-200.78, 202.0-202.08, 202.8-202.88, V10.79; ICD-10 codes: C82-C82.99, C83.3-C83.39, C83.8-C83.89, Z85.72.</t>
  </si>
  <si>
    <t>Deny J9310 when billed by any provider more than two times in a patient's lifetime and the diagnosis is dermatomyositis, Grave's disease, polymyositis, primary Sjogren's syndrome, relapsing-remitting multiple sclerosis, or systemic sclerosis.</t>
  </si>
  <si>
    <t>13976.4</t>
  </si>
  <si>
    <t>If J9310 (INJECTION, RITUXIMAB, 100 MG) is billed by any provider and any claim type for more than two unique visits in the patient's lifetime (43800 days) and the diagnosis is dermatomyositis (ICD-9: 710.3; ICD-10: M33.00-M33.19, M33.90-M33.99, M36.0), Grave's disease (ICD-9: 242.00; ICD-10: E05.00), polymyositis (ICD-9: 710.4; ICD-10: M33.20-M33.29), primary Sjogren's syndrome (ICD-9: 710.2; ICD-10: M35.0-M35.09), relapsing-remitting multiple sclerosis (ICD-9: 340; ICD-10: G35) or systemic sclerosis (ICD-9: 710.1; ICD-10: M34-M34.9), then deny additional visits with reason Exceeds Clinical Guidelines.</t>
  </si>
  <si>
    <t>Deny J9310 when billed by any provider more than 12 times in a patient's lifetime and the diagnosis is chronic lymphocytic leukemia, hairy cell leukemia, large B-cell lymphoma, or mantle cell lymphoma.</t>
  </si>
  <si>
    <t>13978.3</t>
  </si>
  <si>
    <t>If J9310 (INJECTION, RITUXIMAB, 100 MG) is billed by any provider and any claim type for more than 12 unique visits in the patient's lifetime (43800 days) and the diagnosis is chronic lymphocytic leukemia (ICD-9: 200.1-200.18, 204.1-204.12, V10.61, V10.71; ICD-10: C83.05-C83.08, C83.5-C83.59, C91.1-C91.12, Z85.6, Z85.79), hairy cell leukemia (ICD-9: 202.4-202.48; ICD-10: C91.4-C91.42), large B-cell lymphoma (ICD-9: 202.8-202.88; ICD-10: C82.5-C82.59, C84.9-C85.99, C84.A-C84.Z9, C86.0-C86.4), or mantle cell lymphoma (ICD-9: 200.4-200.48; ICD-10: C83.1-C83.19), then deny additional visits with reason Exceeds Clinical Guidelines.</t>
  </si>
  <si>
    <t>Deny J9315 when billed and an FDA approved indication is not present.</t>
  </si>
  <si>
    <t>If J9315 (INJECTION, ROMIDEPSIN, 1 MG) is billed and a diagnosis of cutaneous T-cell lymphoma or peripheral T-cell lymphoma is not present on the claim header, then deny J9315 with reason The Diagnosis Codes On The Claim Do Not Support The Billed Procedure Code. ICD-10 diagnosis codes: C82-C82.99, C83.0-C83.09, C83.8-C83.89, C84.0-C84.79, C84.A-C84.A9, C84.Z-C84.Z9, C84.9-C84.99, C85-C85.99, C86-C86.6, C91.3-C91.62, C91.A0, C91.A2, C91.Z0, C91.Z2, C96.0, C96.2, C96.4, C96.A, C96.Z, C96.9, Z85.72</t>
  </si>
  <si>
    <t>Drug Label, Istodax (romidepsin), October 2014; Clinical Pharmacology, romidepsin, October 2014; Micromedex DrugDex, romidepsin, January 2016; NCCN, romidepsin, February 2016; Lexi-Drugs, romidepsin, December 2015; AHFS-DI, romidepsin, December 2015; LCD: A/BMAC/J5, J8/L35053/R-02-01-2016</t>
  </si>
  <si>
    <t>Limit J9315 to 35 combined units per date of service when billed by any provider.</t>
  </si>
  <si>
    <t>15919.1</t>
  </si>
  <si>
    <t>If J9315 (INJECTION, ROMIDEPSIN, 1 MG) is billed with units greater than 35 by any provider and any claim type, then adjust units to not exceed the maximum allowed per date of service (35 units of J9315) with reason Adjusted Units Because They Exceeded The Amount Allowed. Exception: modifier JW</t>
  </si>
  <si>
    <t>Drug Label, Istodax (romidepsin), October 2014; Clinical Pharmacology, romidepsin, October 2014; Micromedex DrugDex, romidepsin, January 2016; NCCN, romidepsin, February 2016; Lexi-Drugs, romidepsin, December 2015; AHFS-DI, romidepsin, December 2015</t>
  </si>
  <si>
    <t>Deny J9315 when billed by any provider more than once per week.</t>
  </si>
  <si>
    <t>15934.1</t>
  </si>
  <si>
    <t>If J9315 (INJECTION, ROMIDEPSIN, 1 MG) is billed for greater than one unique visit every six days by any provider and any claim type, then deny additional visits with reason Exceeds Clinical Guidelines.</t>
  </si>
  <si>
    <t>Deny J9315 when billed by any provider more than three visits per month.</t>
  </si>
  <si>
    <t>15911.1</t>
  </si>
  <si>
    <t>If J9315 (INJECTION, ROMIDEPSIN, 1 MG) is billed for more than three unique visits in 27-day period by any provider and any claim type, then deny additional visits with reason Exceeds Clinical Guidelines.</t>
  </si>
  <si>
    <t>Deny J9315 when billed and the patient is less than 18 years of age.</t>
  </si>
  <si>
    <t>15912.1</t>
  </si>
  <si>
    <t>If J9315 (INJECTION, ROMIDEPSIN, 1 MG) is billed and the patient's age is less than 18 years, then deny J9315 with reason HCPCS Inappropriate For Age.</t>
  </si>
  <si>
    <t>Drug Label, Istodax (romidepsin), October 2014</t>
  </si>
  <si>
    <t>Deny 96413 (Chemotherapy administration, IV infusion technique, first hour) when billed with J9315 and 96415 (Chemotherapy administration, IV infusion technique, each additional hour) has not been billed for the same date of service.</t>
  </si>
  <si>
    <t>15918.1</t>
  </si>
  <si>
    <t>If a chemotherapy administration by intravenous infusion up to one hour technique code (96413) is billed with J9315 (INJECTION, ROMIDEPSIN, 1 MG) and a chemotherapy administration by intravenous infusion greater than one hour technique code (96415) has not been billed for the same date of service, then deny 96413 with reason Procedure Inappropriately Coded.</t>
  </si>
  <si>
    <t>Deny J9315 when billed with modifier JW (Drug amount discarded/not administered to any patient) and the units equal or exceed ten.</t>
  </si>
  <si>
    <t>15915.1</t>
  </si>
  <si>
    <t>If J9315 (INJECTION, ROMIDEPSIN, 1 MG) is billed with modifier JW (Drug amount discarded/not administered to any patient) and the units equal or exceed 10 units, then deny J9315-JW with reason Procedure Inappropriately Coded.</t>
  </si>
  <si>
    <t>Deny J2820 when billed and a diagnosis for an FDA approved indication or an off-labeled indication is not present on the claim.</t>
  </si>
  <si>
    <t>If J2820 (INJECTION, SARGRAMOSTIM (GM-CSF), 50 MCG) is billed and a diagnosis of adjuvant treatment of malignant melanoma, agranulocytosis due to dipyrone or sulfasalazine, aplastic anemia, bone marrow transplantation failure or engraftment delay, chemotherapy-induced neutropenia, congenital, acquired, and glycogen storage disease associated neutropenia, drug therapy-induced (eg, ganciclovir, zidovudine) neutropenia, Felty's syndrome, following induction chemotherapy in acute myelogenous leukemia, HIV-induced neutropenia, mobilization and following transplantation of autologous peripheral blood progenitor cells, myelodysplastic syndrome, myeloid reconstitution after allogeneic bone marrow transplantation, myeloid reconstitution after autologous bone marrow transplantation, peripheral stem cell mobilization, pulmonary alveolar proteinosis, regional enteritis (Crohn's disease), rhinocerebral mucormycosis, sepsis and neutropenia of the newborn, wound care (chronic venous ulcers), wound care (doxorubicin-induced extravasation), or wound care (gastrostomy tube site in pediatric patient with glycogen storage disease) is not present on the claim header, then deny J2820 with reason The Diagnosis Codes On The Claim Do Not Support The Billed Procedure Code.</t>
  </si>
  <si>
    <t>Drug Label, Leukine (sargramostim GM-CSF), June 2012; Clinical Pharmacology, sargramostim GM-CSF, July 2013; Micromedex DrugDex, sargramostim, November 2013; NCCN, sargramostim, November 2013; AHFS-DI, sargramostim, November 2013; LCD: AMAC/J11/L31574/R-12-28-2012; A/BMAC/J10/L30026/R-09-01-2011; A/BMAC/J8/L30306/R-09-07-2013; AMAC/J9/L28981/R-10-01-2011; AMAC/J9/L29014/R-10-01-2011; BMAC/J9/L29275/R-10-01-2011; BMAC/J9/L29391/R-10-01-2011; BMAC/J11/L31799/R-07-18-2013; ABMAC/J15/L31851/R-10-17-2011</t>
  </si>
  <si>
    <t>Limit J2820 to one unit per date of service by any provider when the diagnosis is sepsis and neutropenia of the newborn, or wound care (gastrostomy tube site in pediatric patient with glycogen storage disease).</t>
  </si>
  <si>
    <t>If J2820 (INJECTION, SARGRAMOSTIM (GM-CSF), 50 MCG) is billed with units greater than one (1) by any provider and any claim type and the diagnosis on the claim is sepsis and neutropenia of the newborn (ICD-9 code: 771.81; ICD-10 codes: P36-P36.9) or wound care (gastrostomy tube site in pediatric patient with glycogen storage disease) (ICD-9 codes: 536.40, 536.49; ICD-10 codes: K94.20, K94.29), then adjust units to not exceed the maximum allowed per date of service (1) with reason Adjusted Units Because They Exceeded The Amount Allowed.</t>
  </si>
  <si>
    <t>Micromedex DrugDex, sargramostim, November 2013</t>
  </si>
  <si>
    <t>Limit J2820 to six combined units per date of service by any provider when the diagnosis is wound care due to doxorubicin-induced extravasation.</t>
  </si>
  <si>
    <t>If J2820 (INJECTION, SARGRAMOSTIM (GM-CSF), 50 MCG) is billed with units greater than six (6) by any provider and any claim type and the diagnosis on the claim is wound care due to doxorubicin-induced extravasation (ICD-9 code: 999.81; ICD-10 codes: T80.810A, T80.810D, T80.810S) , then adjust units to not exceed the maximum allowed per date of service (6) with reason Adjusted Units Because They Exceeded The Amount Allowed.</t>
  </si>
  <si>
    <t>Limit J2820 to eight combined units per date of service by any provider when the diagnosis is wound care for chronic venous ulcers.</t>
  </si>
  <si>
    <t>If J2820 (INJECTION, SARGRAMOSTIM (GM-CSF), 50 MCG) is billed with units greater than eight (8) by any provider and any claim type and the diagnosis on the claim is wound care for chronic venous ulcers (ICD-9 codes: 459.31, 459.33; ICD-10 codes: I87.31-I87.319, I87.33-I87.339) , then adjust units to not exceed the maximum allowed per date of service (8) with reason Adjusted Units Because They Exceeded The Amount Allowed.</t>
  </si>
  <si>
    <t>Limit J2820 to nine combined units per date of service by any provider when the diagnosis is rhinocerebral mucormycosis.</t>
  </si>
  <si>
    <t>If J2820 (INJECTION, SARGRAMOSTIM (GM-CSF), 50 MCG) is billed with units greater than nine (9) by any provider and any claim type and the diagnosis on the claim is rhinocerebral mucormycosis (ICD-9 code: 117.7; ICD-10 code: B46.1) , then adjust units to not exceed the maximum allowed per date of service (9) with reason Adjusted Units Because They Exceeded The Amount Allowed.</t>
  </si>
  <si>
    <t>Limit J2820 to 13 combined units per date of service by any provider when the diagnosis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t>
  </si>
  <si>
    <t>If J2820 (INJECTION, SARGRAMOSTIM (GM-CSF), 50 MCG) is billed with units greater than 13 by any provider and any claim type and the diagnosis on the claim is bone marrow transplantation failure or engraftment delay, following induction chemotherapy in acute myelogenous leukemia, HIV-induced neutropenia, mobilization and following transplantation of autologous peripheral blood progenitor cells, myeloid reconstitution after allogeneic bone marrow transplantation, myeloid reconstitution after autologous bone marrow transplantation or peripheral stem cell mobilization (ICD-9 codes: 042, 205.0-205.02, 288.04, 996.85, 996.88, V42.81, V42.82, V42.9, V58.44, V59.02, V59.3, V59.8; ICD-10 codes: B20, C92.0-C92.02, C92.4-C92.42, C92.5-C92.52, C92.6-C92.62, C92.A-C92.A2, D70.3, T86.00-T86.02, T86.09, T86.5, Z48.290, Z48.298, Z52.001, Z52.011, Z52.091, Z52.3, Z52.89, Z94.81, Z94.84, Z94.9), then adjust units to not exceed the maximum allowed per date of service (13) with reason Adjusted Units Because They Exceeded The Amount Allowed.</t>
  </si>
  <si>
    <t>Drug Label, Leukine (sargramostim GM-CSF), June 2012; Clinical Pharmacology, sargramostim GM-CSF, July 2013; Micromedex DrugDex, sargramostim, November 2013; NCCN, sargramostim, November 2013; AHFS-DI, sargramostim, November 2013</t>
  </si>
  <si>
    <t>Limit J2820 to 19 combined units per date of service by any provider when the diagnosis is regional enteritis (Crohn's disease).</t>
  </si>
  <si>
    <t>If J2820 (INJECTION, SARGRAMOSTIM (GM-CSF), 50 MCG) is billed with units greater than 19 by any provider and any claim type and the diagnosis on the claim is regional enteritis (Crohn's disease) (ICD-9 codes: 555-555.9; ICD-10 codes: K50-K50.919) , then adjust units to not exceed the maximum allowed per date of service (19) with reason Adjusted Units Because They Exceeded The Amount Allowed.</t>
  </si>
  <si>
    <t>Clinical Pharmacology, sargramostim GM-CSF, July 2013; Micromedex DrugDex, sargramostim, November 2013</t>
  </si>
  <si>
    <t>Limit J2820 to 20 combined units per date of service by any provider when the diagnosis is drug therapy-induced (eg ganciclovir, zidovudine) neutropenia, or agranulocytosis due to dipyrone or sulfasalazine.</t>
  </si>
  <si>
    <t>If J2820 (INJECTION, SARGRAMOSTIM (GM-CSF), 50 MCG) is billed with units greater than 20 by any provider and any claim type and the diagnosis on the claim is drug therapy-induced (eg ganciclovir, zidovudine) neutropenia or agranulocytosis due to dipyrone or sulfasalazine, then adjust units to not exceed the maximum allowed per date of service (20) with reason Adjusted Units Because They Exceeded The Amount Allowed. ICD-9 codes: 288.03, 363.20, 995.20, 995.29, E931.0, E931.7, E935.5, V58.69; ICD-10 codes: D61.1, D61.811, D70.2, H30.8-H30.93, T37.0X5A, T37.0X5D, T37.0X5S, T37.5X5A, T37.5X5D, T37.5X5S, T39.2X5A, T39.2X5D, T39.2X5S, T50.905A, T50.905D, T50.905S, Z79.899</t>
  </si>
  <si>
    <t>Limit J2820 to 25 combined units per date of service by any provider when the diagnosis is adjuvant treatment of malignant melanoma, aplastic anemia, chemotherapy-induced neutropenia, congenital, acquired, and glycogen storage disease associated neutropenia, Felty's syndrome, or myelodysplastic syndrome.</t>
  </si>
  <si>
    <t>14268.3</t>
  </si>
  <si>
    <t>If J2820 (INJECTION, SARGRAMOSTIM (GM-CSF), 50 MCG) is billed with units greater than 25 by any provider and any claim type and the diagnosis on the claim is adjuvant treatment of malignant melanoma, aplastic anemia, chemotherapy-induced neutropenia, congenital, acquired, and glycogen storage disease associated neutropenia, Felty's syndrome, or myelodysplastic syndrome, then adjust units to not exceed the maximum allowed per date of service (25) with reason Adjusted Units Because They Exceeded The Amount Allowed.</t>
  </si>
  <si>
    <t>Limit J2820 to 41 combined units per date of service by any provider.</t>
  </si>
  <si>
    <t>If J2820 (INJECTION, SARGRAMOSTIM (GM-CSF), 50 MCG) is billed with units greater than 41 by any provider and any claim type, then adjust units to not exceed the maximum allowed per date of service (41) with reason Adjusted Units Because They Exceeded The Amount Allowed.</t>
  </si>
  <si>
    <t>Deny J2820 when billed with a diagnosis of acute myelogenous leukemia and the patient is less than 55 years of age.</t>
  </si>
  <si>
    <t>If J2820 (INJECTION, SARGRAMOSTIM (GM-CSF), 50 MCG) is billed with a diagnosis of acute myelogenous leukemia (ICD-9 codes: 205.0-205.02; ICD-10 codes: C92.0-C92.02, C92.4-C92.42, C92.5-C92.52, C92.6-C92.62, C92.A-C92.A2) and the patient's age is less than 55 years, then deny J2820 with reason HCPCS Inappropriate For Age.</t>
  </si>
  <si>
    <t>Deny J2860 when billed with modifier JW and the units equal or exceed 100.</t>
  </si>
  <si>
    <t>If C9455 (Deleted on 01/01/2016; to report use J2860) or J2860 (INJECTION, SILTUXIMAB, 10 MG) is billed with modifier JW (Drug amount discarded/not administered to any patient) and the units equal or exceed 100, then deny C9455-JW or J2860-JW with reason Procedure Inappropriately Coded.</t>
  </si>
  <si>
    <t>Drug Label, Sylvant (siltuximab), June 2014</t>
  </si>
  <si>
    <t>Deny J2860 when billed on the same date of service as the administration of a live vaccine by any provider.</t>
  </si>
  <si>
    <t>If C9455 (Deleted on 01/01/2016; to report use J2860) or J2860 (INJECTION, SILTUXIMAB, 10 MG) is billed on the same date of service as a live vaccine administration by any provider or any claim type, then deny C9455 or J2860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</si>
  <si>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Deny J2860 when billed and the patient is less than 18 years of age.</t>
  </si>
  <si>
    <t>If C9455 (Deleted on 01/01/2016; to report use J2860) or J2860 (INJECTION, SILTUXIMAB, 10 MG) is billed and the patient's age is less than 18 years, then deny C9455 or J2860 with reason HCPCS Inappropriate For Age.</t>
  </si>
  <si>
    <t>Drug Label, Sylvant (siltuximab), May 2015; Clinical Pharmacology, siltuximab, April 2015; Micromedex DrugDex, siltuximab, July 2015</t>
  </si>
  <si>
    <t>Limit J2860 to 125 combined units per date of service by any provider.</t>
  </si>
  <si>
    <t>If C9455 (Deleted on 01/01/2016; to report use J2860) or J2860 (INJECTION, SILTUXIMAB, 10 MG) is billed by any provider with units greater than 125, then adjust units to not exceed the maximum allowed per date of service (125 units of C9455 or J2860) with reason Adjusted Units Because They Exceeded The Amount Allowed. Exception: Modifier JW</t>
  </si>
  <si>
    <t>Drug Label, Sylvant (siltuximab), June 2014; Clinical Pharmacology, siltuximab, April 2015; Micromedex DrugDex, siltuximab, April 2015</t>
  </si>
  <si>
    <t>Deny J2860 when billed and an FDA approved indication is not present on the claim.</t>
  </si>
  <si>
    <t>If C9455 (Deleted on 01/01/2016; to report use J2860) or J2860 (INJECTION, SILTUXIMAB, 10 MG) is billed and a diagnosis of multicentric Castleman's disease (MCD) (ICD-9 codes: 229.0, 238.79, 785.6; ICD-10 codes: D36.0, D47.Z2, D47.9, R59.0, R59.1) is not present on the claim header, then deny C9455 or J2860 with reason The Diagnosis Codes On The Claim Do Not Support The Billed Procedure Code.</t>
  </si>
  <si>
    <t>Drug Label, Sylvant (siltuximab), June 2014; Clinical Pharmacology, siltuximab, April 2015; Micromedex DrugDex, siltuximab, April 2015; NCCN, siltuximab, August 2015; LCA: A/BMAC/J-N/A53900/E-10-24-2014</t>
  </si>
  <si>
    <t>Deny J2860 when billed more than once every three weeks by any provider</t>
  </si>
  <si>
    <t>If C9455 (Deleted on 01/01/2016; to report use J2860) or J2860 (INJECTION, SILTUXIMAB, 10 MG) is billed for more than one unique visit every 20 day period by any provider and any claim type, then deny additional visits with reason Exceeds Clinical Guidelines.</t>
  </si>
  <si>
    <t xml:space="preserve">Limit Q2043 to one unit per date of service by any provider._x000D_
</t>
  </si>
  <si>
    <t>If Q2043 (SIPULEUCEL-T, MINIMUM OF 50 MILLION AUTOLOGOUS CD54+ CELLS ACTIVATED WITH PAP-GM-CSF, INCLUDING LEUKAPHERESIS AND ALL OTHER PREPARATORY PROCEDURES, PER INFUSION) is billed with units greater than one (1) by any provider and any claim type, then adjust units to not exceed the maximum allowed per date of service (1) with reason Adjusted Units Because They Exceeded The Amount Allowed.</t>
  </si>
  <si>
    <t>Drug Label, Provenge (sipuleucel-T), June 2011</t>
  </si>
  <si>
    <t>Deny Q2043 when billed by any provider more than one visit per week.</t>
  </si>
  <si>
    <t>If Q2043 (SIPULEUCEL-T, MINIMUM OF 50 MILLION AUTOLOGOUS CD54+ CELLS ACTIVATED WITH PAP-GM-CSF, INCLUDING LEUKAPHERESIS AND ALL OTHER PREPARATORY PROCEDURES, PER INFUSION) is billed more than one (1) unique visit every six (6) days by any provider and any claim type, then deny additional visits with reason Exceeds Clinical Guidelines.</t>
  </si>
  <si>
    <t>Deny Q2043 when billed more than three times within a patient's lifetime.</t>
  </si>
  <si>
    <t>If Q2043 (SIPULEUCEL-T, MINIMUM OF 50 MILLION AUTOLOGOUS CD54+ CELLS ACTIVATED WITH PAP-GM-CSF, INCLUDING LEUKAPHERESIS AND ALL OTHER PREPARATORY PROCEDURES, PER INFUSION) is billed for more than three (3) unique visits in a patient's lifetime by any provider and any claim type, then deny additional visits with reason Exceeds Clinical Guidelines.</t>
  </si>
  <si>
    <t>Drug Label, Provenge (sipuleucel-T), June 2011; IOM 100-03, Chapter 1, Part 2, Section 110.22</t>
  </si>
  <si>
    <t>Deny Q2043 when billed and the patient is less than 18 years of age.</t>
  </si>
  <si>
    <t>If Q2043 (SIPULEUCEL-T, MINIMUM OF 50 MILLION AUTOLOGOUS CD54+ CELLS ACTIVATED WITH PAP-GM-CSF, INCLUDING LEUKAPHERESIS AND ALL OTHER PREPARATORY PROCEDURES, PER INFUSION) is billed and the patient's age is less than 18 years, then deny Q2043 with reason HCPCS Inappropriate For Age.</t>
  </si>
  <si>
    <t>Deny Q2043 when billed without a diagnosis of prostate cancer.</t>
  </si>
  <si>
    <t>If Q2043 (SIPULEUCEL-T, MINIMUM OF 50 MILLION AUTOLOGOUS CD54+ CELLS ACTIVATED WITH PAP-GM-CSF, INCLUDING LEUKAPHERESIS AND ALL OTHER PREPARATORY PROCEDURES, PER INFUSION) is billed and a diagnosis of prostate cancer (ICD-9 code: 185, 233.4, V10.46; ICD-10 code: C61, D07.5, Z85.46) is not present on the claim header, then deny Q2043 with reason The Diagnosis Codes On The Claim Do Not Support The Billed Procedure.</t>
  </si>
  <si>
    <t xml:space="preserve">Deny Q2043 when billed with Bill Type 012X (Hospital inpatient Part B), 013X (Hospital outpatient), 022X (SNF inpatient Part B), 023X (SNF outpatient Part B), or 085X (Critical access center outpatient Part B) and the revenue code is not 0636 (Pharmacy drugs requiring detailed coding). _x000D_
</t>
  </si>
  <si>
    <t>If Q2043 (SIPULEUCEL-T, MINIMUM OF 50 MILLION AUTOLOGOUS CD54+ CELLS ACTIVATED WITH PAP-GM-CSF, INCLUDING LEUKAPHERESIS AND ALL OTHER PREPARATORY PROCEDURES, PER INFUSION) is billed and the Bill Type is 012X (Hospital Inpatient Part B), 013X (Hospital Outpatient), 022X (SNF Inpatient Part B), 023X (SNF Outpatient Part B), or 085X (Critical Access Center Outpatient Part B) and the revenue code is not 0636 (Pharmacy Drugs Requiring Detailed Coding), then deny Q2043 with reason Revenue Code Inappropriately Coded.</t>
  </si>
  <si>
    <t>IOM 100-04, Chapter 32, Section 280.3</t>
  </si>
  <si>
    <t>Deny Q2043 when billed with an inappropriate bill type.</t>
  </si>
  <si>
    <t>If Q2043 (SIPULEUCEL-T, MINIMUM OF 50 MILLION AUTOLOGOUS CD54+ CELLS ACTIVATED WITH PAP-GM-CSF, INCLUDING LEUKAPHERESIS AND ALL OTHER PREPARATORY PROCEDURES, PER INFUSION) is billed and the Bill Type is not 012X (Hospital Inpatient Part B), 013X (Hospital Outpatient), 022X (SNF Inpatient Part B), 023X (SNF Outpatient Part B), 071X (Rural Health Clinic Outpatient Part B), 077X (Clinic - Federally Qualified Health Center (FQHC)), or 085X (Critical Access Center Outpatient Part B), then deny Q2043 with reason Place Of Service Inappropriate For Procedure.</t>
  </si>
  <si>
    <t>Sodium Hyaluronan or Derivative (C9471, J7321, J7323-J7328, Q9980)</t>
  </si>
  <si>
    <t xml:space="preserve">Deny 20610 or 20611 (Arthrocentesis, aspiration and/or injection; major joint) when billed with C9471, J7321-J7328 or Q9980 and the diagnosis is not osteoarthritis of the knee or shoulder._x000D_
_x000D_
</t>
  </si>
  <si>
    <t>If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is billed with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Q4083 (Deleted on 01/01/2008; to report use J7321), Q4084 (Deleted on 01/01/2008; to report use J7322), Q4085 (Deleted on 01/01/2008; to report use J7323), Q4086 (Deleted on 01/01/2008; to report use J7324), or Q9980 (HYALURONAN OR DERIVATIVE, GENVISC 850, FOR INTRA-ARTICULAR INJECTION, 1 MG) and the diagnosis is not osteoarthritis of the knee (ICD-9: 715.16, 715.26, 715.36, 715.96; ICD-10: M17-M17.9) or osteoarthritis of the shoulder (ICD-9: 715.11, 715.21, 715.31, 715.91; ICD-10: M19.01-M19.019, M19.11-M19.119, M19.21-M19.219), then deny 20610 or 20611 with reason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</si>
  <si>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 Micromedex DrugDex, hyaluronic acid, January 2012; LCD: A/BMAC/J6/L25820 (A46100)/R-01-01-2015; A/BMAC/JK/L25820 (A46100)/R-01-01-2015</t>
  </si>
  <si>
    <t>Deny C9471, J7321, J7323-J7325, J7328, or Q9980 when billed more than twice within a week by any provider.</t>
  </si>
  <si>
    <t>6150.19</t>
  </si>
  <si>
    <t>If C9471 (Hyaluronan or derivative, Hymovis, for intra-articular injection, 1 mg), J7321 (HYALURONAN OR DERIVATIVE, HYALGAN OR SUPARTZ, FOR INTRA-ARTICULAR INJECTION, PER DOSE), J7323 (HYALURONAN OR DERIVATIVE, EUFLEXXA, FOR INTRA-ARTICULAR INJECTION, PER DOSE), J7324 (HYALURONAN OR DERIVATIVE, ORTHOVISC, FOR INTRA-ARTICULAR INJECTION, PER DOSE), J7325 (HYALURONAN OR DERIVATIVE, SYNVISC OR SYNVISC-ONE, FOR INTRA-ARTICULAR INJECTION, 1 MG), J7328 (HYALURONAN OR DERIVATIVE, GEL-SYN, FOR INTRA-ARTICULAR INJECTION, 0.1 MG), or Q9980 (HYALURONAN OR DERIVATIVE, GENVISC 850, FOR INTRA-ARTICULAR INJECTION, 1 MG) is billed for more than two unique visits within a 6-day period by any provider and any claim type, then deny additional billings with reason Same Or Similar Service Performed Recently. Modifier Exception Package applies.</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</si>
  <si>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Gel-Syn (sodium hyaluronate), May 2014; Drug Label, GenVisc 850 (sodium hyaluronate), September 2015; Drug Label, Hymovis (sodium hyaluronate), August 2015</t>
  </si>
  <si>
    <t>Deny C9471, J7321, J7323-J7328, or Q9980 when billed and the patient is less than 18 years of age.</t>
  </si>
  <si>
    <t>10534.11</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</si>
  <si>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patient's age is less than 18 years, then deny C9471, J7321-J7328 or Q9980 with reason HCPCS Inappropriate For Age.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</si>
  <si>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</si>
  <si>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C9471, J7321-J7328, or Q9980 when billed without 20610 or 20611 (Arthrocentesis, aspiration and/or injection, major joint or bursa) for the same date of service.</t>
  </si>
  <si>
    <t>10545.13</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</si>
  <si>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20610 (Arthrocentesis, aspiration and/or injection, major joint or bursa (eg, shoulder, hip, knee, subacromial bursa); without ultrasound guidance) or 20611 (Arthrocentesis, aspiration and/or injection, major joint or bursa (eg, shoulder, hip, knee, subacromial bursa); with ultrasound guidance, with permanent recording and reporting) has not been billed for the same date of service, then deny C9471, J7321-J7328 or Q9980 with reason Service Denied Because The Related Or Qualifying Service Was Not Paid Or Identified.</t>
  </si>
  <si>
    <t>HCPCS Level II Manual; 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Gel-Syn (sodium hyaluronate), May 2014; Drug Label, GenVisc 850 (sodium hyaluronate), September 2015; Drug Label, Hymovis (sodium hyaluronate), August 2015</t>
  </si>
  <si>
    <t>Deny J7324 when billed more than four times within a 35-day period.</t>
  </si>
  <si>
    <t>If J7324 (HYALURONAN OR DERIVATIVE, ORTHOVISC, FOR INTRA-ARTICULAR INJECTION, PER DOSE) is billed more than four (4) visits during a 35-day period, then deny additional billings with reason Same Or Similar Service Performed Recently. Modifier Exception Package applies.</t>
  </si>
  <si>
    <t>Drug Label, Orthovisc (hyaluronan), June 2005</t>
  </si>
  <si>
    <t>Deny J7323, J7325, or J7328 when billed more than six times within a 35-day period.</t>
  </si>
  <si>
    <t>If J7322 (Deleted on 01/01/2010), J7323 (HYALURONAN OR DERIVATIVE, EUFLEXXA, FOR INTRA-ARTICULAR INJECTION, PER DOSE), J7325 (HYALURONAN OR DERIVATIVE, SYNVISC OR SYNVISC-ONE, FOR INTRA-ARTICULAR INJECTION, 1 MG), or J7328 (HYALURONAN OR DERIVATIVE, GEL-SYN, FOR INTRA-ARTICULAR INJECTION, 0.1 MG) is billed for more than six visits during a 35 day period, then deny additional billings with reason Same Or Similar Service Performed Recently.</t>
  </si>
  <si>
    <t>Drug Label, Euflexxa (sodium hyaluronate), September 2014; Drug Label, Synvisc (hylan G-F 20), March 2010; Synvisc-One (Hylan G-F 20), September 2014; Drug Label, Gel-Syn (sodium hyaluronate), May 2014</t>
  </si>
  <si>
    <t>Deny J7326 when billed by any provider more than once every six months.</t>
  </si>
  <si>
    <t>If J7326 (HYALURONAN OR DERIVATIVE, GEL-ONE, FOR INTRA-ARTICULAR INJECTION, PER DOSE) is billed for more than one (1) unique visit[s] every six months (183 days) by any provider and any claim type, then deny additional visits with reason Exceeds Clinical Guidelines. Modifier Exception Package applies</t>
  </si>
  <si>
    <t>Drug Label, Gel-One (sodium hyaluronate), March 2011 NOTE: (FDA-approved package label/prescribing information is not currently available. Manufacturer of this medical device is a Japanese company (Seikagaku Corporation). Approval for this device was granted by the FDA (P080020) March 2011)</t>
  </si>
  <si>
    <t>Deny C9471, J7321-J7328, or Q9980 when billed and the diagnosis is not osteoarthritis of the knee or shoulder.</t>
  </si>
  <si>
    <t>If C9471 (Hyaluronan or derivative, Hymovis, for intra-articular injection, 1 mg), J7321 (HYALURONAN OR DERIVATIVE, HYALGAN OR SUPARTZ, FOR INTRA-ARTICULAR INJECTION, PER DOSE), J7322 (Deleted on 01/01/2010), J7323 (HYALURONAN OR DERIVATIVE, EUFLEXXA, FOR INTRA-ARTICULAR INJECTION, PER DOSE), J7324 (HYALURONAN OR DERIVATIVE, ORTHOVISC, FOR INTRA-ARTICULAR INJECTION, PER DOSE), J7325 (HYALURONAN OR DERIVATIVE, SYNVISC OR SYNVISC-ONE, FOR INTRA-ARTICULAR INJECTION, 1 MG), J7326 (HYALURONAN OR DERIVATIVE, GEL-ONE, FOR INTRA-ARTICULAR INJECTION, PER DOSE), J7327 (HYALURONAN OR DERIVATIVE, MONOVISC, FOR INTRA-ARTICULAR INJECTION, PER DOSE), J7328 (HYALURONAN OR DERIVATIVE, GEL-SYN, FOR INTRA-ARTICULAR INJECTION, 0.1 MG), or Q9980 (HYALURONAN OR DERIVATIVE, GENVISC 850, FOR INTRA-ARTICULAR INJECTION, 1 MG) is billed and the diagnosis is not osteoarthritis of the knee (ICD-9 code: 715.16, 715.26, 715.36, 715.96; ICD-10 code: M17-M17.9), or osteoarthritis of the shoulder (ICD-9 code: 715.11, 715.21, 715.31, 715.91; ICD-10 code: M19.01-M19.019, M19.11-M19.119, M19.21-M19.219), then deny C9471, J7321-J7328 or Q9980 with reason The Diagnosis Codes On The Claim Do Not Support The Billed Procedure Code.</t>
  </si>
  <si>
    <t>Drug Label, Orthovisc (hyaluronan), June 2005; Drug Label, Euflexxa (sodium hyaluronate), September 2011; Drug Label, Synvisc (hylan G-F 20), December 2006; Drug Label, Hyalgan (sodium hyaluronate), June 2011; Drug Label, Supartz (sodium hyaluronate), January 2007; Drug Label, Synvisc-One (hylan G-F 20), January 2010; Drug Label, Gel-One (sodium hyaluronate), March 2011; Drug Label, Monovisc (sodium hyaluronate), February 2014; Drug Label, Hymovis (sodium hyaluronate), August 2015; Micromedex DrugDex, hyaluronic acid, January 2012; Drug Label, Gel-Syn (sodium hyaluronate), May 2014; Drug Label, GenVisc 850 (sodium hyaluronate), September 2015; LCD: A/BMAC/J6/L25820 (A46100)/R-01-01-2015; A/BMAC/JK/L25820 (A46100)/R-01-01-2015</t>
  </si>
  <si>
    <t>Deny J7327 and 20610 or 20611 (Arthrocentesis, aspiration and/or injection) when the diagnosis is osteoarthritis of the knee,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</si>
  <si>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knee (ICD-9 codes: 715.16, 715.26, 715.36, 715.96; ICD-10 codes: M17-M17.9) and J7327 and an arthrocentesis code (20610, 20611) have both been billed in the previous six months and the previous services both also have a diagnosis of osteoarthritis of the knee on the claim, then deny J7327 and the arthrocentesis code (20610, 20611) with reason Same/Similar Service Performed Recently. Modifier Exception Package applies</t>
  </si>
  <si>
    <t>Deny J7327 and 20610 or 20611 (Arthrocentesis, aspiration and/or injection) when the diagnosis is osteoarthritis of the shoulder, and a claim for the same procedure and diagnosis exists within the previous six months.</t>
  </si>
  <si>
    <t>If J7327 (HYALURONAN OR DERIVATIVE, MONOVISC, FOR INTRA-ARTICULAR INJECTION, PER DOSE) is billed with an arthrocentesis, aspiration and/or injection, major joint or bursa code (20610, 20611) and the diagnosis on the claim is osteoarthritis of the shoulder (ICD-9 codes: 715.11, 715.21, 715.31, 715.91; ICD-10 codes: M19.01-M19.019, M19.11-M19.119, M19.21-M19.219) and J7327 and an arthrocentesis code (20610, 20611) have both been billed in the previous six months and the previous services both also have a diagnosis of osteoarthritis of the shoulder on the claim, then deny J7327 and the arthrocentesis code (20610, 20611) with reason Same/Similar Service Performed Recently. Modifier Exception Package applies</t>
  </si>
  <si>
    <t>LCA: A/BMAC/JK/A46100/R-01-01-2015; A/BMAC/J6/A46100/R-01-01-2015</t>
  </si>
  <si>
    <t>Deny J7327 when billed and the patient is less than 22 years of age.</t>
  </si>
  <si>
    <t>If J7327 (HYALURONAN OR DERIVATIVE, MONOVISC, FOR INTRA-ARTICULAR INJECTION, PER DOSE) is billed and the patient's age is less than 22 years, then deny J7327 with reason HCPCS Inappropriate For Age.</t>
  </si>
  <si>
    <t>Drug Label, Monovisc (hyaluronan), December 2013</t>
  </si>
  <si>
    <t>Deny Q9980 when billed more than ten times within a six month period.</t>
  </si>
  <si>
    <t>15971.1</t>
  </si>
  <si>
    <t>If Q9980 (HYALURONAN OR DERIVATIVE, GENVISC 850, FOR INTRA-ARTICULAR INJECTION, 1 MG) is billed for more than ten visits during a 183-day period, then deny additional billings with reason Same Or Similar Service Performed Recently.</t>
  </si>
  <si>
    <t>Drug Label, Genvisc (sodium hyaluronate), October 2015</t>
  </si>
  <si>
    <t>Deny J1447 when billed with a chemotherapy administration code (96401-96450, 96542) and a CBC or WBC with differential (80050, 80055, 80081, 85004-85009, 85025-85032, 85048, 85060, G0306, G0307) has not been billed by any provider for the same date of service or within the past week.</t>
  </si>
  <si>
    <t>14226.4</t>
  </si>
  <si>
    <t>If J1446 (Deleted on 01/01/2016) or J1447 (INJECTION, TBO-FILGRASTIM, 1 MICROGRAM) is billed with a chemotherapy administration code (96401-96450, 96542) and a white blood cell (WBC) count with differential (80050, 80055, 80081, 85004-85009, 85025-85032, 85048, 85060, G0306, G0307) has not been billed by any provider and by any claim type for the same date of service or within the previous six days (either paid or denied), then deny J1446 or J1447 with reason Service Denied Because The Related Or Qualifying Service Was Not Paid Or Identified.</t>
  </si>
  <si>
    <t>Drug Label, Granix (tbo-filgrastim), July 2013</t>
  </si>
  <si>
    <t>Deny J1447 when billed and the patient is less than 18 years of age.</t>
  </si>
  <si>
    <t>If J1446 (Deleted on 01/01/2016) or J1447 (INJECTION, TBO-FILGRASTIM, 1 MICROGRAM) is billed and the patient's age is less than 18 years, then deny J1446 or J1447 with reason HCPCS Inappropriate For Age.</t>
  </si>
  <si>
    <t>Deny J1447 when billed by any provider on the same date of service as a cytotoxic chemotherapy drug.</t>
  </si>
  <si>
    <t>If J1446 (Deleted on 01/01/2016) or J1447 (INJECTION, TBO-FILGRASTIM, 1 MICROGRAM) is billed by any provider and any claim type on the same date of service as a cytotoxic chemotherapy drug, then deny J1446 or J1447 with reason Service Denied Because Of Potential Interaction With Another Drug Administered Recently.</t>
  </si>
  <si>
    <t>Limit J1447 to 568 combined units per date of service by any provider.</t>
  </si>
  <si>
    <t>If J1447 (INJECTION, TBO-FILGRASTIM, 1 MICROGRAM) is billed with units greater than 568 by any provider and any claim type, then adjust units to not exceed the maximum allowed per date of service (568 units of J1447) with reason Adjusted Units Because They Exceeded The Amount Allowed.</t>
  </si>
  <si>
    <t>Deny J1447 when billed and an FDA approved indication or an approved off-labeled indication is not present on the claim.</t>
  </si>
  <si>
    <t>If J1446 (Deleted on 01/01/2016) or J1447 (INJECTION, TBO-FILGRASTIM, 1 MICROGRAM) is billed and a diagnosis of AIDS-related neutropenia resulting from the use of ganciclovir, AZT or other antiviral agents, chemotherapy-induced neutropenia, Felty's syndrome, myelodysplastic syndrome, neutropenia, or progenitor stem cell mobilization is not present on the claim header, then deny J1446 or J1447 with reason The Diagnosis Codes On The Claim Do Not Support The Billed Procedure Code.</t>
  </si>
  <si>
    <t>Drug Label, Granix (tbo-filgrastim), July 2013; Clinical Pharmacology, tbo-filgrastim, September 2012; Micromedex DrugDex, tbo-filgrastim, May 2014; NCCN, tbo-filgrastim, February 2014; AHFS-DI, tbo-filgrastim, January 2013; LCD: A/BMAC/J-K/L25820 (A48208)/R-06-01-2014; AMAC/J11/L31574/R-01-16-2014; A/BMAC/J10/L30026/R-01-01-2014; BMAC/J9/L29180/R-01-01-2014; A/BMAC/J-N/L29431/R-01-01-2014; A/BMAC/J-N/L28845/R-01-01-2014; A/BMAC/J-N/L28878/R-01-01-2014; A/BMAC/J8/L30306/R-01-01-2014; BMAC/J11/L31799/R-01-16-2014; ABMAC/J15/L31851/R-01-01-2014</t>
  </si>
  <si>
    <t>Deny J1447 when billed and J2505 (Pegfilgrastim) has been billed on the same date of service or within the previous 13 days.</t>
  </si>
  <si>
    <t>If J1446 (Deleted on 01/01/2016) or J1447 (INJECTION, TBO-FILGRASTIM, 1 MICROGRAM) is billed and J2505 (INJECTION, PEGFILGRASTIM, 6 MG) has been billed for the same date of service or in the previous 13 days, then deny J1446 or J1447 with reason Service Denied Because Of Potential Interaction With Another Drug Administered Recently.</t>
  </si>
  <si>
    <t>NCCN Guidelines Version 2.2014, Myeloid Growth Factors</t>
  </si>
  <si>
    <t>Deny J9330 when billed and an FDA approved indication or an approved off-labeled indication is not present on the claim.</t>
  </si>
  <si>
    <t>If J9330 (INJECTION, TEMSIROLIMUS, 1 MG) is billed and a diagnosis of endometrial carcinoma, mantle cell lymphoma, PEComa/Recurrent angiomyolipoma/Lymphangioleiomyomatosis, or renal cell carcinoma is not present on the claim header, then deny J9330 with reason The Diagnosis Codes On The Claim Do Not Support The Billed Procedure Code.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</si>
  <si>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 LCD: A/BMAC/J5, J8/L35053/R-10-01-2016</t>
  </si>
  <si>
    <t>Deny J9330 when billed and the patient is less than 18 years of age and the diagnosis is endometrial carcinoma, mantle cell lymphoma, PEComa/recurrent angiomyolipoma/lymphangioleiomyomatosis, or renal cell carcinoma.</t>
  </si>
  <si>
    <t>16277.1</t>
  </si>
  <si>
    <t>If J9330 (INJECTION, TEMSIROLIMUS, 1 MG) is billed and the patient's age is less than 18 years and a diagnosis of endometrial carcinoma, mantle cell lymphoma, PEComa/Recurrent angiomyolipoma/Lymphangioleiomyomatosis, or renal cell carcinoma is present on the claim header, then deny J9330 with reason HCPCS Inappropriate For Age. Diagnosis codes: ICD-10 codes: C47.8, C49.8, C49.9, C54.1-C54.9, C64-C64.9, C65-C65.9, C83.1-C83.19, D49.2, Z80.49, Z85.528, Z85.72</t>
  </si>
  <si>
    <t>Drug Label, Torisel (temsirolimus), February 2015; Clinical Pharmacology, temsirolimus, September 2012; Micromedex DrugDex, temsirolimus, June 2016; NCCN, temsirolimus, June 2016; Lexi-Drugs, temsirolimus, June 2016; AHFS-DI, temsirolimus, March 2016</t>
  </si>
  <si>
    <t>Deny J9330 when billed by any provider more than once per week and the diagnosis is endometrial carcinoma, mantle cell lymphoma, PEComa/recurrent angiomyolipoma/lymphangioleiomyomatosis, or renal cell carcinoma.</t>
  </si>
  <si>
    <t>16276.1</t>
  </si>
  <si>
    <t>If J9330 (INJECTION, TEMSIROLIMUS, 1 MG) is billed for more than one unique visit every 6 days by any provider and any claim type and a diagnosis of endometrial carcinoma, mantle cell lymphoma, PEComa/Recurrent angiomyolipoma/Lymphangioleiomyomatosis, or renal cell carcinoma is present on the claim header, then deny additional visits with reason Exceeds Clinical Guidelines. Diagnosis codes: ICD-10 codes: C47.8, C49.8, C49.9, C54.1-C54.9, C64-C64.9, C65-C65.9, C83.1-C83.19, D49.2, Z80.49, Z85.528, Z85.72</t>
  </si>
  <si>
    <t>Limit J9330 to 25 combined units per date of service by any provider and the diagnosis is endometrial carcinoma or PEComa/recurrent angiomyolipoma/lymphangioleiomyomatosis.</t>
  </si>
  <si>
    <t>16271.1</t>
  </si>
  <si>
    <t>If J9330 (INJECTION, TEMSIROLIMUS, 1 MG) is billed with units greater than 25 by any provider and any claim type and a diagnosis of endometrial carcinoma or PEComa/Recurrent angiomyolipoma/Lymphangioleiomyomatosis is present on the claim header, then adjust units to not exceed the maximum allowed per date of service (25 units of J9330) with reason Adjusted Units Because They Exceeded The Amount Allowed. Diagnosis codes: ICD-10 codes: C47.8, C49.8, C49.9, C54.1-C54.9, D49.2, Z80.49</t>
  </si>
  <si>
    <t>NCCN, temsirolimus, June 2016; Medical Journal</t>
  </si>
  <si>
    <t>Limit J9330 to 250 combined units per date of service by any provider and the diagnosis is mantle cell lymphoma or renal cell carcinoma.</t>
  </si>
  <si>
    <t>16270.1</t>
  </si>
  <si>
    <t>If J9330 (INJECTION, TEMSIROLIMUS, 1 MG) is billed with units greater than 250 by any provider and any claim type and a diagnosis of mantle cell lymphoma or renal cell carcinoma is present on the claim header, then adjust units to not exceed the maximum allowed per date of service (250 units of J9330) with reason Adjusted Units Because They Exceeded The Amount Allowed. Diagnosis codes: ICD-10 codes: C64-C64.9, C65-C65.9, C83.1-C83.19, Z85.528, Z85.72</t>
  </si>
  <si>
    <t>Clinical Pharmacology, temsirolimus, September 2012; Micromedex DrugDex, temsirolimus, June 2016</t>
  </si>
  <si>
    <t>Limit J3262 when billed by any provider more than one unique visit within a month and the diagnosis is rheumatoid arthritis.</t>
  </si>
  <si>
    <t>If J3262 (INJECTION, TOCILIZUMAB, 1 MG) is billed more frequently than one unique date of service within 27 days by any provider and any claim type and the diagnosis on the claim is rheumatoid arthritis (ICD-9: 714.0-714.2, 714.4-714.9; ICD-10: M05-M06.9, M12.0-M12.09), then deny additional visits with reason Exceeds Clinical Guidelines.</t>
  </si>
  <si>
    <t>Drug Label Actemra (tocilizumab), April 2011; Clinical Pharmacology, January 2010; Micromedex DrugDex, September 2010.</t>
  </si>
  <si>
    <t>Deny J3262 when billed and the patient is less than 2 years of age.</t>
  </si>
  <si>
    <t>If J3262 (INJECTION, TOCILIZUMAB, 1 MG) is billed and the patient's age is less than 2 years, then deny J3262 with reason HCPCS Code Inappropriate for Age.</t>
  </si>
  <si>
    <t>Drug label Actemra (tocilizumab), April 2011; Clinical Pharmacology, January 2010; Micromedix DrugDex, September 2010</t>
  </si>
  <si>
    <t>Deny J3262 when billed and a diagnosis of rheumatoid arthritis or systemic juvenile idiopathic arthritis is not present on the claim.</t>
  </si>
  <si>
    <t>If J3262 (INJECTION, TOCILIZUMAB, 1 MG) is billed and a diagnosis of rheumatoid arthritis or systemic juvenile idiopathic arthritis (ICD-9: 714-714.9; ICD-10: M05-M06.9, M08.0-M08.09, M08.2-M08.99, M12.0-M12.09) is not present on the claim, then deny J3262 with reason The Diagnosis Codes On The Claim Do Not Support The Billed Procedure Code.</t>
  </si>
  <si>
    <t>Drug label Actemra (tocilizumab), April 2011</t>
  </si>
  <si>
    <t>Limit J3262 to 800 units when the diagnosis is rheumatoid arthritis or systemic juvenile idiopathic arthritis.</t>
  </si>
  <si>
    <t>If J3262 (INJECTION, TOCILIZUMAB, 1 MG) is billed with more than 800 units and the diagnosis is rheumatoid arthritis or systemic juvenile idiopathic arthritis (ICD-9: 714-714.9; ICD-10: M05-M06.9, M08.0-M08.09, M08.2-M08.99, M12.0-M12.09), then adjust units to not exceed the maximum allowed per date of service (800) with reason Adjusted Units Because They Exceeded The Amount Allowed</t>
  </si>
  <si>
    <t>Limit J3262 when billed by any provider more than one unique visit every two weeks and the diagnosis is systemic juvenile idiopathic arthritis.</t>
  </si>
  <si>
    <t>If J3262 (INJECTION, TOCILIZUMAB, 1 MG) is billed more frequently than one unique date of service within 13 days by any provider and any claim type and the diagnosis on the claim is systemic juvenile idiopathic arthritis (ICD-9: 714.3-714.33; ICD-10: M08.0-M08.09, M08.2-M08.99), then deny additional visits with reason Exceeds Clinical Guidelines.</t>
  </si>
  <si>
    <t>Drug Label, Actemra (tocilizumab), April 2011</t>
  </si>
  <si>
    <t>Deny J9355 when billed and an FDA approved indication or an approved off-labeled indication is not present on the claim.</t>
  </si>
  <si>
    <t>If J9355 (INJECTION, TRASTUZUMAB, 10 MG) is billed and a diagnosis of esophageal and gastroesophageal junction adenocarcinoma, gastric cancer, HER2-positive breast cancer, HER2-positive salivary duct carcinoma, leptomeningeal metastases in HER2-positive breast cancer, or metastatic malignancy (except leptomeningeal metastases) is not present on the claim header, then deny J9355 with reason The Diagnosis Codes On The Claim Do Not Support The Billed Procedure Code. Diagnosis codes: ICD-9 codes: 142.0, 150-150.9, 151-151.9, 174-174.9, 175-175.9, 196-197.8, 198.0-198.3, 198.4, 198.5-198.89, 235.2, 235.5, V10.00, V10.03, V10.04, V10.3; ICD-10 codes: C07, C15-C15.9, C16-C16.9, C50-C50.929, C77-C78.89, C79.0-C79.2, C79.31, C79.32, C79.4-C79.9, D37.8, D37.9, Z85.00, Z85.01, Z85.028, Z85.3</t>
  </si>
  <si>
    <t>Drug Label, Herceptin (trastuzumab), April 2015; Clinical Pharmacology, trastuzumab, May 2015; Micromedex DrugDex, trastuzumab, October 2015; NCCN, trastuzumab, November 2015; AHFS-DI, trastuzumab, November 2015; LCD: A/BMAC/J5/L35053/R-10-01-2015; A/BMAC/J8/L35053/R-10-01-2015; A/BMAC/J-N/L34026/E-10-01-2015; A/BMAC/J8/L28576/R-09-01-2015; A/BMAC/J-N/L28998/R-11-18-2010; LCA: BMAC/J-J/A52701/R-10-01-2015; A/BMAC/J-J/A48896/R-04-01-2015</t>
  </si>
  <si>
    <t>Deny J9355 when billed by any provider more than once per week.</t>
  </si>
  <si>
    <t>If J9355 (INJECTION, TRASTUZUMAB, 10 MG) is billed for more than one unique visit every six days by any provider and any claim, then deny additional visits with reason Exceeds Clinical Guidelines.</t>
  </si>
  <si>
    <t>Drug Label, Herceptin (trastuzumab), April 2015; Clinical Pharmacology, trastuzumab, May 2015; Micromedex DrugDex, trastuzumab, October 2015; AHFS-DI, trastuzumab, November 2015</t>
  </si>
  <si>
    <t>Limit 96415 to one unit when billed with J9355 and no other drug administered by chemotherapy administration has been billed by any provider.</t>
  </si>
  <si>
    <t>9704.31</t>
  </si>
  <si>
    <t>If a chemotherapy administration by intravenous infusion greater than one hour technique code (96415) is billed with more than one unit in any combination with J9355 (INJECTION, TRASTUZUMAB, 10 MG) and no other chemotherapy drug administered by intravenous infusion greater than one hour has been billed for the same date of service by any provider and any claim type (either paid or denied), then deny additional units with reason Adjusted Units Because They Exceeded The Amount Allowed.</t>
  </si>
  <si>
    <t>Drug Label, Herceptin (trastuzumab), April 2015</t>
  </si>
  <si>
    <t>Deny 96409, 96411 (Intravenous push chemotherapy administration) when billed with J9355 and no other drug administered by chemotherapy administration has been billed for the same date of service by any provider.</t>
  </si>
  <si>
    <t>9703.16</t>
  </si>
  <si>
    <t>If a chemotherapy administration by intravenous push technique code (96409, 96411) is billed with J9355 (INJECTION, TRASTUZUMAB, 10 MG) and no other chemotherapy drug administered by intravenous push technique has been billed for the same date of service by any provider and any claim type (either paid or denied), then deny 96409 or 96411 with reason Procedure Inappropriately Coded.</t>
  </si>
  <si>
    <t>Drug Label, Herceptin ( trastuzumab), April 2015</t>
  </si>
  <si>
    <t>Deny J9355 when billed and the patient is less than 18 years of age.</t>
  </si>
  <si>
    <t>If J9355 (INJECTION, TRASTUZUMAB, 10 MG) is billed and the patient's age is less than 18 years, then deny J9355 with reason HCPCS Inappropriate For Age.</t>
  </si>
  <si>
    <t>Deny J9355 when billed by any provider more frequently than 52 times within a year.</t>
  </si>
  <si>
    <t>If J9355 (INJECTION, TRASTUZUMAB, 10 MG) is billed by any provider and any claim type for more than 52 unique visits every 56 weeks (391 days) and the diagnosis on the claim is HER2-positive breast cancer (ICD-9 codes: 174-174.9, 175-175.9, V10.3; ICD-10 codes: C50-C50.929, Z85.3), then deny additional visits with reason Exceeds Clinical Guidelines.</t>
  </si>
  <si>
    <t>Deny J9355 when billed and HER2 testing has not been previously billed in the patient's lifetime, or J9355 has not been billed within the previous year by any provider</t>
  </si>
  <si>
    <t>9768.10</t>
  </si>
  <si>
    <t>If J9355 (INJECTION, TRASTUZUMAB, 10 MG) is billed and HER2 testing (83950, 88271-88275, 88342, 88344, 88360, 88365-88368, 88374, 88377, G0461 (Deleted on 01/01/2015), S3854 (GENE EXPRESSION PROFILING PANEL FOR USE IN THE MANAGEMENT OF BREAST CANCER TREATMENT)) has not previously been billed in the patient's lifetime by any provider and any claim type (either paid or denied), or if J9355 has not been billed in the past one year by any provider, then deny J9355 with reason Service Denied Because The Related Or Qualifying Service Was Not Paid Or Identified.</t>
  </si>
  <si>
    <t>Limit J9355 to 91 combined units per date of service by any provider.</t>
  </si>
  <si>
    <t>If J9355 (INJECTION, TRASTUZUMAB, 10 MG) is billed with units greater than 91 by any provider and any claim type, then adjust units to not exceed the maximum allowed per date of service (91 units of J9355) with reason Adjusted Units Because They Exceeded The Amount Allowed.</t>
  </si>
  <si>
    <t>Deny J9355 when billed more than once every two weeks by any provider and the diagnosis is esophageal and gastroesophageal junction adenocarcinoma or gastric cancer.</t>
  </si>
  <si>
    <t>If J9355 (INJECTION, TRASTUZUMAB, 10 MG) is billed for more than one unique visit every 13 days by any provider and any claim type and the diagnosis on the claim is esophageal and gastroesophageal junction adenocarcinoma or gastric cancer, then deny additional visits with reason Exceeds Clinical Guidelines. Diagnosis codes: ICD-9 codes: 150-150.9, 151-151.9, 235.2, 235.5, V10.00, V10.03, V10.04; ICD-10 codes: C15-C15.9, C16-C16.9, D37.8, D37.9, Z85.00, Z85.01, Z85.028</t>
  </si>
  <si>
    <t>Limit J9355 to 23 combined units per date of service by any provider when the diagnosis is HER2-positive salivary duct carcinoma.</t>
  </si>
  <si>
    <t>If J9355 (INJECTION, TRASTUZUMAB, 10 MG) is billed with units greater than 23 and the diagnosis on the claim is HER2-positive salivary duct carcinoma (ICD-9 code: 142.0; ICD-10 code: C07) by any provider and any claim type, then adjust units to not exceed the maximum allowed per date of service (23 units of J9355) with reason Adjusted Units Because They Exceeded The Amount Allowed.</t>
  </si>
  <si>
    <t>Limit J9355 to eight combined units per date of service by any provider when the diagnosis is leptomeningeal metastases in HER2-positive breast cancer.</t>
  </si>
  <si>
    <t>If J9355 (INJECTION, TRASTUZUMAB, 10 MG) is billed with units greater than eight and the diagnosis on the claim is leptomeningeal metastases in HER2-positive breast cancer (ICD-9 code: 198.4; ICD-10 code: C79.32) by any provider and any claim type, then adjust units to not exceed the maximum allowed per date of service (eight units of J9355) with reason Adjusted Units Because They Exceeded The Amount Allowed.</t>
  </si>
  <si>
    <t>NCCN, trastuzumab, November 2015</t>
  </si>
  <si>
    <t>Deny J3285 when billed and a diagnosis for primary pulmonary hypertension, secondary pulmonary hypertension, or atherosclerosis of the extremities is not present on the claim.</t>
  </si>
  <si>
    <t>If J3285 (INJECTION, TREPROSTINIL, 1 MG) is billed and a diagnosis of primary pulmonary hypertension (ICD-9: 416.0; ICD-10: I27.0), secondary pulmonary hypertension (ICD-9: 416.8; ICD-10: I27.2, I27.89), or atherosclerosis of the extremities (ICD-9: 440.21-440.23; ICD-10: I70.21-I70.25) is not present on the claim header, then deny J3285 with reason The Diagnosis Codes On The Claim Do Not Support The Billed Procedure Code.</t>
  </si>
  <si>
    <t>Drug Label, Remodulin (treprostinil sodium), February 2011; Clinical Pharmacology, treprostinil, March 2010; Micromedex DrugDex, treprostinil, May 2011</t>
  </si>
  <si>
    <t>Deny J3285 when billed and the patient is less than 18 years of age and the diagnosis is not primary pulmonary hypertension, or secondary pulmonary hypertension.</t>
  </si>
  <si>
    <t>If J3285 (INJECTION, TREPROSTINIL, 1 MG) is billed and the patient's age is less than 16 years and the diagnosis is not primary pulmonary hypertension (ICD-9: 416.0; ICD-10: I27.0) or secondary pulmonary hypertension (ICD-9: 416.8; ICD-10: I27.2, I27.89), then deny J3285 with reason HCPCS Inappropriate For Age.</t>
  </si>
  <si>
    <t>Drug Label, Remodulin (treprostinil sodium), February 2011; Clinical Pharmacology, treprostinil, March 2010; Micromedex, treprostinil, May 2011</t>
  </si>
  <si>
    <t xml:space="preserve">Deny J3315 when billed and a diagnosis for an FDA approved indication or an off-labeled indication is not present on the claim._x000D_
</t>
  </si>
  <si>
    <t>If J3315 (INJECTION, TRIPTORELIN PAMOATE, 3.75 MG) is billed and a diagnosis of breast cancer, central precocious puberty, endometrial hyperplasia, endometriosis, fibrocystic breast changes, hirsutism related to ovarian hyperandrogenism, in vitro fertilization, ovarian carcinoma, prostate cancer, or uterine leiomyomata is not present on the claim header, then deny J3315 with reason The Diagnosis Codes On The Claim Do Not Support The Billed Procedure Code. ICD-9 diagnosis codes: 158.8, 174-174.9, 175-175.9, 183-183.9, 185, 218-218.9, 233.0, 233.4, 256.4, 259.1, 610.1, 617-617.9, 621.3-621.35, V10.3, V10.43, V10.46, V26.81; ICD-10 diagnosis codes C48.1, C48.8, C50-C50.929, C56-C56.9, C57.0-C57.4, C57.8, C61, D05-D05.92, D07.5, D25-D25.9, E22.8, E28.2, N60.1-N60.19, N80-N80.9, N85.0-N85.02, Z31.83, Z85.3, Z85.43, Z85.46</t>
  </si>
  <si>
    <t>Drug Label, Trelstar (triptorelin pamoate), July 2014; Clinical Pharmacology, triptorelin, August 2014; Micromedex DrugDex, triptorelin, December 2014; NCCN, triptorelin pamoate, July 2014; LCD: A/BMAC/J6/L25820 (A49923)/R-11-01-2014; HHHMAC/J-K/L25820 (A49923)/R-11-01-2014; A/BMAC/J-K/L25820 (A49923)/R-01-11-2014; A/BMAC/J-N/L28923/R-03-02-2009; A/BMAC/J-N/L29215/R-05-07-2010; A/BMAC/J-H/L32610/R-12-04-2014; A/BMAC/J-L/L32610/R-12-04-2014</t>
  </si>
  <si>
    <t>Limit J3315 to one unit per date of service by any provider when the diagnosis is breast cancer, central precocious puberty, endometrial hyperplasia, endometriosis, fibrocystic breast changes, hirsutism related to ovarian hyperandrogenism, in vitro fertilization, ovarian carcinoma, or uterine leiomyomata.</t>
  </si>
  <si>
    <t>If J3315 (INJECTION, TRIPTORELIN PAMOATE, 3.75 MG) is billed with units greater than one (1) by any provider and any claim type and the diagnosis on the claim is breast cancer, central precocious puberty, endometrial hyperplasia, endometriosis, fibrocystic breast changes, hirsutism related to ovarian hyperandrogenism, in vitro fertilization, ovarian carcinoma, or uterine leiomyomata, then adjust units to not exceed the maximum allowed per date of service (1 unit of J3315) with reason Adjusted Units Because They Exceeded The Amount Allowed. ICD-9 diagnosis codes: 158.8, 174-174.9, 175-175.9, 183-183.9, 218-218.9, 233.0, 256.4, 259.1, 610.1, 617-617.9, 621.3-621.35, V10.3, V10.43, V26.81; ICD-10 diagnosis codes: C48.1, C48.8, C50-C50.929, C56-C56.9, C57.0-C57.4, C57.8, D05-D05.92, D25-D25.9, E22.8, E28.2, N60.1-N60.19, N80-N80.9, N85.0-N85.02, Z31.83, Z85.3, Z85.43</t>
  </si>
  <si>
    <t>Drug Label, Trelstar (triptorelin pamoate), July 2014; Clinical Pharmacology, triptorelin, August 2014; Micromedex DrugDex, triptorelin, December 2014</t>
  </si>
  <si>
    <t>Limit J3315 to six combined units per date of service by any provider.</t>
  </si>
  <si>
    <t>If J3315 (INJECTION, TRIPTORELIN PAMOATE, 3.75 MG) is billed with units greater than six (6) by any provider and any claim type, then adjust units to not exceed the maximum allowed per date of service (6) with reason Adjusted Units Because They Exceeded The Amount Allowed.</t>
  </si>
  <si>
    <t>Deny J3315 when billed by any provider more than once a week.</t>
  </si>
  <si>
    <t>If J3315 (INJECTION, TRIPTORELIN PAMOATE, 3.75 MG) is billed for more than one (1) unique visit every six (6) days by any provider and any claim type, then deny additional visits with reason Exceeds Clinical Guidelines.</t>
  </si>
  <si>
    <t>Deny J3315 when billed without a diagnosis of central precocious puberty and the patient is less than 18 years of age.</t>
  </si>
  <si>
    <t>If J3315 (INJECTION, TRIPTORELIN PAMOATE, 3.75 MG) is billed and the patient's age is less than 18 years and the diagnosis is not central precocious puberty (ICD-9: 259.1; ICD-10: E22.8), then deny J3315 with reason HCPCS Inappropriate For Age.</t>
  </si>
  <si>
    <t>Deny J3315 when billed by any provider more than once a month when the diagnosis is breast cancer, central precocious puberty, endometrial hyperplasia, endometriosis, fibrocystic breast changes, hirsutism related to ovarian hyperandrogenism, in vitro fertilization, or uterine leiomyomata.</t>
  </si>
  <si>
    <t>If J3315 (INJECTION, TRIPTORELIN PAMOATE, 3.75 MG) is billed for more than one (1) unique visit every 27 days by any provider and any claim type and the diagnosis on the claim is breast cancer, central precocious puberty, endometrial hyperplasia, endometriosis, fibrocystic breast changes, hirsutism related to ovarian hyperandrogenism, in vitro fertilization, or uterine leiomyomata, then deny additional visits with reason Exceeds Clinical Guidelines. ICD-9 diagnosis codes: 174-174.9, 175-175.9, 185, 218-218.9, 233.0, 233.4, 256.4, 259.1, 610.1, 617-617.9, 621.3-621.35, V10.3, V10.46, V26.81 or ICD-10 diagnosis codes: C50-C50.929, C61, D05-D05.92, D07.5, D25-D25.9, E22.8, E28.2, N60.1-N60.19, N80-N80.9, N85.0-N85.02, Z31.83, Z85.3, Z85.46.</t>
  </si>
  <si>
    <t>Deny J3357 when billed and the patient is less than 18 years of age.</t>
  </si>
  <si>
    <t>If J3357 (INJECTION, USTEKINUMAB, 1 MG) is billed and the patient's age is less than 18 years, then deny J3357 with reason HCPCS Inappropriate for Age.</t>
  </si>
  <si>
    <t>Drug Label, Stelara (ustekinumab), March 2014; Clinical Pharmacology, ustekinumab, September 2013; Micromedex DrugDex, September 2014</t>
  </si>
  <si>
    <t>Deny J3357 when billed more than six visits per year by any provider.</t>
  </si>
  <si>
    <t>If J3357 (INJECTION, USTEKINUMAB, 1 MG) is billed for more than six (6) visits in one (1) year (365 days) by any provider or any claim type, then deny additional visits with reason Exceeds Clinical Guidelines.</t>
  </si>
  <si>
    <t xml:space="preserve">Deny J3357 when billed with a diagnosis of tuberculosis._x000D_
</t>
  </si>
  <si>
    <t>If J3357 (INJECTION, USTEKINUMAB, 1 MG) is billed and a diagnosis of tuberculosis (ICD-9 codes: 011-018.96; ICD-10 codes: A15-A19.9) is on the claim header, then deny J3357 with reason Not Considered Safe And/Or Effective.</t>
  </si>
  <si>
    <t>Drug Label, Stelara (ustekinumab), March 2014</t>
  </si>
  <si>
    <t>Deny J3357 when billed without a diagnosis of plaque psoriasis, psoriatic arthritis, or regional enteritis (Crohn's disease).</t>
  </si>
  <si>
    <t>If J3357 (INJECTION, USTEKINUMAB, 1 MG) is billed and a diagnosis of plaque psoriasis (ICD-9 code: 696.1; ICD-10 code: L40.0), psoriatic arthritis (ICD-9 code: 696.0; ICD-10 codes: L40.5-L40.59), or regional enteritis [Crohn's disease] (ICD-9 codes: 555-555.9; ICD-10 codes: K50-K50.919) is not present on the claim header, then deny J3357 with reason The Diagnosis Codes On The Claim Do Not Support The Billed Procedure.</t>
  </si>
  <si>
    <t>Drug Label, Stelara (ustekinumab), March 2014; Clinical Pharmacology, ustekinumab, September 2013; Micromedex DrugDex, ustekinumab, September 2014</t>
  </si>
  <si>
    <t>Limit J3357 to 90 combined units per date of service by any provider when the diagnosis on the claim is plaque psoriasis or psoriatic arthritis.</t>
  </si>
  <si>
    <t>If J3357 (INJECTION, USTEKINUMAB, 1 MG) is billed with units greater than 90 by any provider and any claim type and the diagnosis on the claim header is plaque psoriasis (ICD-9 code: 696.1; ICD-10: L40.0) or psoriatic arthritis (ICD-9 code: 696.0; ICD-10 codes: L40.5-L40.59), then adjust units to not exceed the maximum allowed per date of service (90 units of J3357) with reason Adjusted Units Because They Exceeded The Amount Allowed.</t>
  </si>
  <si>
    <t>Drug Label Stelara (ustekinumab), March 2014; Clinical Pharmacology, ustekinumab, September 2013; Micromedex DrugDex, ustekinumab, September 2014</t>
  </si>
  <si>
    <t>Deny J3357 when billed by any provider more than once within a month.</t>
  </si>
  <si>
    <t>If J3357 (INJECTION, USTEKINUMAB, 1 MG) is billed for more than one (1) unique visit every 27 days by any provider and any claim type, then deny additional visits with reason Exceeds Clinical Guidelines.</t>
  </si>
  <si>
    <t>Deny J3357 when billed on the same date of service as the administration of a live vaccine by any provider.</t>
  </si>
  <si>
    <t>If J3357 (INJECTION, USTEKINUMAB, 1 MG) is billed on the same date of service as a live vaccine code by any provider or any claim type, then deny J3357 with reason Service Denied Because Of Potential Interaction With Another Drug Administered Recently. Live vaccine codes: 90476, 90477, 90585, 90586, 90625, 90660, 90664, 90672, 90680, 90681, 90690, 90704-90706 (Deleted), 90707, 90708 (Deleted on 01/01/2016), 90710, 90712 (Deleted on 01/01/2016), 90716, 90717, 90736</t>
  </si>
  <si>
    <t>Limit J3357 to 520 combined units per date of service by any provider.</t>
  </si>
  <si>
    <t>If J3357 (INJECTION, USTEKINUMAB, 1 MG) is billed with units greater than 520 by any provider and any claim type, then adjust units to not exceed the maximum allowed per date of service (520 units of J3357) with reason Adjusted Units Because They Exceeded The Amount Allowed.</t>
  </si>
  <si>
    <t>Micromedex DrugDex, ustekinumab, September 2014</t>
  </si>
  <si>
    <t>Limit J3357 to 90 units when billed and J3357 has been billed in the previous eight weeks, and the diagnosis is regional enteritis (Crohn's disease).</t>
  </si>
  <si>
    <t>If J3357 (INJECTION, USTEKINUMAB, 1 MG) is billed with units greater than 90 and J3357 (INJECTION, USTEKINUMAB, 1 MG) has been billed in the previous eight (8) weeks and the diagnosis on both claims is any diagnosis code for regional enteritis [Crohn's disease] (ICD-9 codes: 555-555.9; ICD-10 codes: K50-K50.919), then adjust units to not exceed the maximum allowed per date of service (90 units of J3357) with reason Adjusted Units Because They Exceeded The Amount Allowed.</t>
  </si>
  <si>
    <t>Deny J3357 when billed by any provider more than three visits in a patient's lifetime and the diagnosis is regional enteritis (Crohn's disease).</t>
  </si>
  <si>
    <t>If J3357 (INJECTION, USTEKINUMAB, 1 MG) is billed for more than three (3) unique visits in a patient's lifetime by any provider and any claim type and the diagnosis on the claim is regional enteritis [Crohn's disease] (ICD-9 codes: 555-555.9; ICD-10 codes: K50-K50.919), then deny additional visits with reason Exceeds Clinical Guidelines.</t>
  </si>
  <si>
    <t>Deny J3357 when billed by any provider more than once every eight weeks and the diagnosis is regional enteritis (Crohn's disease).</t>
  </si>
  <si>
    <t>If J3357 (INJECTION, USTEKINUMAB, 1 MG) is billed for more than one (1) unique visit every 55 days by any provider and any claim type and the diagnosis on the claim is regional enteritis [Crohn's disease] (ICD-9 codes: 555-555.9; ICD-10 codes: K50-K50.919), then deny additional visits with reason Exceeds Clinical Guidelines.</t>
  </si>
  <si>
    <t>Micromedex DrugDex, September 2014</t>
  </si>
  <si>
    <t>Deny J9357 when billed and a diagnosis of bladder cancer [in situ] is not present.</t>
  </si>
  <si>
    <t>15894.2</t>
  </si>
  <si>
    <t>If J9357 (INJECTION, VALRUBICIN, INTRAVESICAL, 200 MG) is billed and a diagnosis of bladder cancer [in situ] is not present on the claim header, then deny J9357 with reason The Diagnosis Codes On The Claim Do Not Support The Billed Procedure Code. Diagnosis codes: ICD-9 codes: 188-188.9, 233.7, V10.51; ICD-10 codes: C67-C67.9, D09.0, Z85.51</t>
  </si>
  <si>
    <t>Drug Label, Valstar (valrubicin), April 2015; Clinical Pharmacology, valrubicin, March 2010; Micromedex DrugDex, valrubicin, January 2016; NCCN, valrubicin, January 2016; AHFS-DI, valrubicin, December 2015; Lexi-Drugs, valrubicin, December 2015</t>
  </si>
  <si>
    <t>Limit J9357 to four combined units per date of service by any provider.</t>
  </si>
  <si>
    <t>15893.1</t>
  </si>
  <si>
    <t>If J9357 (INJECTION, VALRUBICIN, INTRAVESICAL, 200 MG) is billed with units greater than four by any provider and any claim type, then adjust units to not exceed the maximum allowed per date of service (four units of J9357) with reason Adjusted Units Because They Exceeded The Amount Allowed.</t>
  </si>
  <si>
    <t>Deny J9357 when billed by more than once per week by any provider.</t>
  </si>
  <si>
    <t>15917.1</t>
  </si>
  <si>
    <t>If J9357 (INJECTION, VALRUBICIN, INTRAVESICAL, 200 MG) is billed for more than one unique visit every six days by any provider and any claim type, then deny additional visits with reason Exceeds Clinical Guidelines.</t>
  </si>
  <si>
    <t>Deny J9357 when billed more than six times in a patient's lifetime.</t>
  </si>
  <si>
    <t>15892.1</t>
  </si>
  <si>
    <t>If J9357 (INJECTION, VALRUBICIN, INTRAVESICAL, 200 MG) is billed for more than six unique visits in a patient's lifetime by any provider and any claim type, then deny additional visits with reason Exceeds Clinical Guidelines.</t>
  </si>
  <si>
    <t>Deny J9357 when billed and 50391 or 51720 (Intravesical therapy) has not been billed for the same date of service.</t>
  </si>
  <si>
    <t>15895.1</t>
  </si>
  <si>
    <t>If J9357 (INJECTION, VALRUBICIN, INTRAVESICAL, 200 MG) is billed and 50391 (Instillation(s) of therapeutic agent into renal pelvis and/or ureter through established nephrostomy, pyelostomy or ureterostomy tube (eg, anticarcinogenic or antifungal agent)) or 51720 (Bladder instillation of anticarcinogenic agent (including retention time)) has not been billed for the same date of service, then deny J9357 with reason Service Denied Because The Related Or Qualifying Service Was Not Paid Or Identified.</t>
  </si>
  <si>
    <t>Deny J9357 when billed and the patient is less than 18 years of age.</t>
  </si>
  <si>
    <t>15897.1</t>
  </si>
  <si>
    <t>If J9357 (INJECTION, VALRUBICIN, INTRAVESICAL, 200 MG) is billed and the patient's age is less than 18 years, then deny J9357 with reason HCPCS Inappropriate For Age.</t>
  </si>
  <si>
    <t>Deny J3380 when billed and a diagnosis of regional enteritis [Crohn's disease] or ulcerative colitis is not present.</t>
  </si>
  <si>
    <t>16279.1</t>
  </si>
  <si>
    <t>If J3380 (INJECTION, VEDOLIZUMAB, 1 MG) is billed and a diagnosis of regional enteritis [Crohn's disease] or ulcerative colitis is not present on the claim header, then deny J3380 with reason The Diagnosis Codes On The Claim Do Not Support The Billed Procedure Code. Diagnosis codes: ICD-10 codes: K50-K50.919, K51-K51.919</t>
  </si>
  <si>
    <t>Drug Label, Entyvio (vedolizumab), May 2014; Clinical Pharmacology, vedolizumab, May 2014; Micromedex DrugDex, vedolizumab, March 2016; Lexi-Drugs, vedolizumab, June 2016; AHFS-DI, vedolizumab, March 2016</t>
  </si>
  <si>
    <t>Limit J3380 to 300 combined units per date of service by any provider and the diagnosis is regional enteritis [Crohn's disease] or ulcerative colitis.</t>
  </si>
  <si>
    <t>16264.1</t>
  </si>
  <si>
    <t>If J3380 (INJECTION, VEDOLIZUMAB, 1 MG) is billed with units greater than 300 by any provider and any claim type and a diagnosis of regional enteritis [Crohn's disease] or ulcerative colitis is present on the claim header, then adjust units to not exceed the maximum allowed per date of service (300 of J3380) with reason Adjusted Units Because They Exceeded The Amount Allowed. Diagnosis codes: ICD-10 codes: K50-K50.919, K51-K51.919</t>
  </si>
  <si>
    <t>Limit J3380 to 1500 combined units when billed in a 26-week period by any provider and the diagnosis is regional enteritis [Crohn's disease] or ulcerative colitis.</t>
  </si>
  <si>
    <t>16265.1</t>
  </si>
  <si>
    <t>If J3380 (INJECTION, VEDOLIZUMAB, 1 MG) is billed with units greater than 1500 during a 26-week period by any provider and any claim type and a diagnosis of regional enteritis [Crohn's disease] or ulcerative colitis is present on the claim header, then adjust units to not exceed the maximum allowed per 26-week period with reason Adjusted Units Because They Exceeded The Amount Allowed. Diagnosis codes: ICD-10 codes: K50-K50.919, K51-K51.919</t>
  </si>
  <si>
    <t>Deny J3380 when billed by any provider more than five times every 26 weeks and the diagnosis is regional enteritis [Crohn's disease] or ulcerative colitis.</t>
  </si>
  <si>
    <t>16269.1</t>
  </si>
  <si>
    <t>If J3380 (INJECTION, VEDOLIZUMAB, 1 MG) is billed for more than five unique visits every 26 weeks by any provider and any claim type and a diagnosis of regional enteritis [Crohn's disease] or ulcerative colitis is present on the claim header, then deny additional visits with reason Exceeds Clinical Guidelines. Diagnosis codes: ICD-10 codes: K50-K50.919, K51-K51.919</t>
  </si>
  <si>
    <t>Deny J3380 when billed and the patient is less than 18 years of age and the diagnosis is regional enteritis [Crohn's disease] or ulcerative colitis.</t>
  </si>
  <si>
    <t>16283.1</t>
  </si>
  <si>
    <t>If J3380 (INJECTION, VEDOLIZUMAB, 1 MG) is billed and the patient's age is less than 18 years and a diagnosis of regional enteritis [Crohn's disease] or ulcerative colitis is present on the claim header, then deny J3380 with reason HCPCS Inappropriate For Age. Diagnosis codes: ICD-10 codes: K50-K50.919, K51-K51.919</t>
  </si>
  <si>
    <t>Deny J9400 when billed and the FDA-approved indication of colorectal cancer is not present.</t>
  </si>
  <si>
    <t>If J9400 (INJECTION, ZIV-AFLIBERCEPT, 1 MG) is billed and a diagnosis of colorectal cancer is not present on the claim header, then deny J9400 with reason The Diagnosis Codes On The Claim Do Not Support The Billed Procedure Code. Diagnosis codes: ICD-9 codes: 152.0-152.2, 152.8, 152.9, 153-153.9, 154.0, 154.1, 154.8, 197.0, 197.6, 197.7, V10.05; ICD-10 codes: C17.0-C17.2, C17.8, C17.9, C18-C18.9, C19, C20, C21.0-C21.2, C21.8, C78.0-C78.02, C78.6, C78.7, Z85.038</t>
  </si>
  <si>
    <t>Drug Label, Zaltrap (ziv-aflibercept), March 2016; Clinical Pharmacology, ziv-aflibercept, January 2016; Micromedex DrugDex, ziv-aflibercept, March 2016; NCCN, ziv-aflibercept, May 2016; Lexi-Drugs, ziv-aflibercept, April 2016; AHFS-DI, ziv-aflibercept, April 2016; LCD: A/BMAC/J5,J8/L35053/R-04-01-2016; A/BMAC/J5,J8/L28576/R-09-01-2015</t>
  </si>
  <si>
    <t>Limit J9400 to 455 units per date of service by any provider.</t>
  </si>
  <si>
    <t>16115.1</t>
  </si>
  <si>
    <t>If J9400 (INJECTION, ZIV-AFLIBERCEPT, 1 MG) is billed with units greater than 455 by any provider and any claim type, then adjust units to not exceed the maximum allowed per date of service (455 units of J9400) with reason Adjusted Units Because They Exceeded The Amount Allowed. Exception: Modifier JW</t>
  </si>
  <si>
    <t>Drug Label, Zaltrap (ziv-aflibercept), March 2016; Clinical Pharmacology, ziv-aflibercept, January 2016; Micromedex DrugDex, ziv-aflibercept, March 2016; Lexi-Drugs, ziv-aflibercept, April 2016; AHFS-DI, ziv-aflibercept, April 2016</t>
  </si>
  <si>
    <t>Deny J9400 when billed by any provider more than once every two weeks.</t>
  </si>
  <si>
    <t>16111.1</t>
  </si>
  <si>
    <t>If J9400 (INJECTION, ZIV-AFLIBERCEPT, 1 MG) is billed for more than one unique visit every 13 days by any provider and any claim type, then deny additional visits with reason Exceeds Clinical Guidelines.</t>
  </si>
  <si>
    <t>Deny J9400 when billed and the patient is less than 18 years of age.</t>
  </si>
  <si>
    <t>16109.1</t>
  </si>
  <si>
    <t>If J9400 (INJECTION, ZIV-AFLIBERCEPT, 1 MG) is billed and the patient's age is less than 18 years, then deny J9400 with reason HCPCS Inappropriate For Age.</t>
  </si>
  <si>
    <t>Deny J9400 when billed with modifier JW and the units equal or exceed 100.</t>
  </si>
  <si>
    <t>16122.1</t>
  </si>
  <si>
    <t>If J9400 (INJECTION, ZIV-AFLIBERCEPT, 1 MG) is billed with modifier JW (Drug amount discarded/not administered to any patient) and the units equal or exceed 100, then deny J9400-JW with reason Procedure Inappropriately Coded.</t>
  </si>
  <si>
    <t>Drug Label, Zaltrap (ziv-aflibercept), March 2016</t>
  </si>
  <si>
    <t>Deny J9400 when billed by any provider less than four weeks prior to major surgery.</t>
  </si>
  <si>
    <t>16144.1</t>
  </si>
  <si>
    <t>If J9400 (INJECTION, ZIV-AFLIBERCEPT, 1 MG) is billed by any provider fewer than 27 days before a major surgery, then deny J9400 with reason Procedure Inappropriately Coded.</t>
  </si>
  <si>
    <t>Drug Label, Zaltrap (ziv-aflibercept), March 2016;  Code List: NPFSRVF 90 Day Global Surgery; Cotiviti Supplement to CMS 90 Day Global Surgery.</t>
  </si>
  <si>
    <t>Deny J9400 when billed by any provider less than four weeks following major surgery</t>
  </si>
  <si>
    <t>16152.1</t>
  </si>
  <si>
    <t>If J9400 (INJECTION, ZIV-AFLIBERCEPT, 1 MG) is billed by any provider fewer than 27 days following a major surgery, then deny J9400 with reason Procedure Inappropriately Coded.</t>
  </si>
  <si>
    <t>Deny J9400 when billed and J9190 (5-Fluorouracil), J9206 (Irinotecan), or J0640-J0641 (Leucovorin calcium) has not been billed for the same date of service by any provider.</t>
  </si>
  <si>
    <t>16151.1</t>
  </si>
  <si>
    <t>If J9400 (INJECTION, ZIV-AFLIBERCEPT, 1 MG) is billed and 5-fluororuacil (J9190), irinotecan (J9206), leucovorin calcium (J0640), or levoleucovorin calcium (J0641) has not been billed (either paid or denied) for the same date of service by any provider and any claim type, then deny J9400 with reason Service Denied Because The Related Or Qualifying Service Was Not Paid Or Identified.</t>
  </si>
  <si>
    <t>Deny 96409 or 96411 (Intravenous push chemotherapy administration) when billed with J9400 and no other chemotherapy drug administered by intravenous push technique has been billed for the same date of service.</t>
  </si>
  <si>
    <t>16130.1</t>
  </si>
  <si>
    <t>If a chemotherapy administration by intravenous push technique code (96409, 96411) is billed with J9400 (INJECTION, ZIV-AFLIBERCEPT, 1 MG) and no other chemotherapy drug administered by intravenous push technique has been billed for the same date of service (either paid or denied) by any provider and any claim type, then deny 96409 or 96411 with reason Procedure Inappropriately Coded.</t>
  </si>
  <si>
    <t>Limit J3489 to four units per date of service when billed by any provider and the diagnosis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t>
  </si>
  <si>
    <t>If J3489 (INJECTION, ZOLEDRONIC ACID, 1 MG) or Q2051 (Deleted on 01/01/2014) is billed with units greater than four by any provider and any claim type and the diagnosis on the claim is bone metastases, early breast cancer in women with postmenopausal reproductive hormone levels, hypercalcemia of malignancy, liver transplant, monoclonal gammopathy of uncertain significance with osteopenia or osteoporosis, multiple myeloma, postmenopausal women taking letrozole for early breast cancer, or prostate cancer patients receiving androgen deprivation therapy , then adjust units to not exceed the maximum allowed per date of service (4 units of J3489 or Q2051) with reason Adjusted Units Because They Exceeded The Amount Allowed. ICD-9 codes: 140-202.98, 203.0-203.02, 203.1-203.12, 203.8-203.82, 204-209.36, 209.7-209.79, 256.2, 273.1, 275.42, 733.90, V07.52, V10.3, V10.46, V42.7, V58.69; ICD-10 codes: C00-C43.9, C4A-C4A.9, C44-C75.9, C7A-C7B.8, C76-C83.99, C84.0-C84.79, C84.A-C84.Z9, C84.9-C84.99, C85-C88.9, C90.0-C90.02, C90.1-C90.12, C90.3-C90.32, C91.0-C91.62, C91.A-C91.Z2, C91.9-C91.92, C92.0-C92.62, C92.A-C92.Z2, C92.9-C92.92, C93.0-C93.32, C93.Z-C93.Z2, C93.9-C93.92, C94-C95.92, C96.0-C96.6, C96.A, C96.Z, C96.9, D03-D03.9, D45, D47.2, E83.52, E89.40, E89.41, M85.80, M85.83 - M85.839, M85.85- M85.859, M85.88, M85.89, M85.9, M89.9, M94.9, Z48.23, Z79.811, Z79.899, Z85.3, Z85.46, Z94.4</t>
  </si>
  <si>
    <t>Drug Label, Reclast (zoledronic acid), January 2015; Drug Label, Zometa (zoledronic acid), January 2015; Drug Label, zoledronic acid (generic), January 2013; Clinical Pharmacology, zoledronic acid, April 2013; Micromedex DrugDex, zoledronic acid, March 2015</t>
  </si>
  <si>
    <t>Deny J3489 when billed with a diagnosis of adverse effects of adrenal cortical steroids and a diagnosis of drug-induced osteoporosis is not also present.</t>
  </si>
  <si>
    <t>If J3489 (INJECTION, ZOLEDRONIC ACID, 1 MG) or Q2051 (Deleted on 01/01/2014) is billed with a diagnosis of adverse effects of adrenal cortical steroids (ICD-9 code: E932.0; ICD-10 codes: T38.0X5-T38.0X5S) and a diagnosis of drug-induced osteoporosis (ICD-9 code: 733.09; ICD-10 code: M81.8) is not also present on the claim header, then deny J3489 or Q2051 with reason The Diagnosis Codes On The Claim Do Not Support The Billed Procedure Code.</t>
  </si>
  <si>
    <t>LCD: A/BMAC/J6/L25820 (A46096)/R 01-01-2015; A/BMAC/JK/L25820 (A46096)/R-01-01-2015; A/BMAC/J6/L33394 (A52455)/E-10-01-2015; A/BMAC/J-K/L33394 (A52455)/E-10-01-2015</t>
  </si>
  <si>
    <t xml:space="preserve">Limit J3489 to five units per date of service when billed by any provider._x000D_
</t>
  </si>
  <si>
    <t>If J3489 (INJECTION, ZOLEDRONIC ACID, 1 MG) or Q2051 (Deleted on 01/01/2014) is billed with units greater than five by any provider and any claim type, then adjust units to not exceed the maximum allowed per date of service (5 units of J3489 or Q2051) with reason Adjusted Units Because They Exceeded The Amount Allowed.</t>
  </si>
  <si>
    <t>Deny J3489 when billed and an FDA approved indication or an approved off-labeled indication is not present on the claim.</t>
  </si>
  <si>
    <t>If J3489 (INJECTION, ZOLEDRONIC ACID, 1 MG) or Q2051 (Deleted on 01/01/2014) is billed and a diagnosis of bone metastases, early breast cancer in women with postmenopausal reproductive hormone levels, glucocorticoid-induced osteoporosis, hypercalcemia of malignancy, liver transplant, monoclonal gammopathy of uncertain significance with osteopenia or osteoporosis, multiple myeloma, myositis ossificans, osteitis deformans [Paget's disease], osteoporosis in men, postmenopausal osteoporosis prophylaxis, postmenopausal osteoporosis treatment, postmenopausal women taking letrozole for early breast cancer, prostate cancer patients receiving androgen deprivation therapy, secondary fracture prophylaxis, or Volkmann's ischemic contracture is not present on the claim header, then deny J3489 or Q2051 with reason The Diagnosis Codes On The Claim Do Not Support The Billed Procedure Code.</t>
  </si>
  <si>
    <t>Drug Label, Reclast (zoledronic acid), January 2015; Drug Label, Zometa (zoledronic acid), January 2015; Drug Label, zoledronic acid (generic), January 2013; Clinical Pharmacology, zoledronic acid, April 2013; Micromedex DrugDex, zoledronic acid, April 2015; NCCN, zoledronic acid, March 2015; LCD: A/BMAC/J6/L25820 (A46096)/R-01-01-2015; A/BMAC/J-K/L25820 (A46096)/R-01-01-2015; A/BMAC/J8/L30139/R-12-01-2014; A/BMAC/J5/L30139/R-12-01-2014; BMAC/J-N/L32100/R-01-01-2014; AMAC/J-N/L32110/R-01-01-2014; A/BMAC/J10/L30035/R-01-01-2014; A/BMAC/J6/L33394 (A52455)/E-10-01-2015; A/BMAC/J-K/L33394 (A52455)/E-10-01-2015; A/BMAC/J5/L34648/R-10-01-2015; A/BMAC/J8/L34648/R-10-01-2015; A/BMAC/J-N/L33270/R-10-01-2015; A/BMAC/J-J/L34260/E-10-01-2015</t>
  </si>
  <si>
    <t>Deny J3489 when billed by any provider more than once every 26 weeks and the diagnosis is monoclonal gammopathy.</t>
  </si>
  <si>
    <t>If J3489 (INJECTION, ZOLEDRONIC ACID, 1 MG) or Q2051 (Deleted on 01/01/2014) is billed for more than one unique visit every 26 weeks by any provider and any claim type and the diagnosis on the claim is early breast cancer in women with postmenopausal reproductive hormone levels (ICD-9 code: 256.2; ICD-10 codes: E89.40, E89.41), monoclonal gammopathy of uncertain significance with osteopenia or osteoporosis (ICD-9 code: 273.1; ICD-10 code: D47.2), or postmenopausal women taking letrozole for early breast cancer (ICD-9 codes: V07.52, V10.3; ICD-10 codes: Z79.811, Z85.3), then deny additional visits with reason Exceeds Clinical Guidelines.</t>
  </si>
  <si>
    <t>Deny J3489 when billed by any provider more than once every three weeks and the diagnosis is bone metastases, liver transplant patient, or multiple myeloma.</t>
  </si>
  <si>
    <t>If J3489 (INJECTION, ZOLEDRONIC ACID, 1 MG) or Q2051 (Deleted on 01/01/2014) is billed for more than one unique visit every three weeks by any provider and any claim type and the diagnosis on the claim is bone metastases (ICD-9 code: 198.5; ICD-10: C79.51), liver transplant (ICD-9 code: V42.7; ICD-10 codes: Z48.23, Z94.4), or multiple myeloma (ICD-9 codes: 203.0-203.02, 238.6; ICD-10 codes: C90.0-C90.02, C90.2-C90.22, C90.3-C90.32, D47.Z9), then deny additional visits with reason Exceeds Clinical Guidelines.</t>
  </si>
  <si>
    <t>Deny J3489 when billed by any provider more than once per year and the diagnosis is glucocorticoid-induced osteoporosis, myositis ossificans, osteitis deformans (Paget's disease), osteoporosis in men, postmenopausal osteoporosis, secondary fracture prophylaxis, or Volkmann's ischemic contracture.</t>
  </si>
  <si>
    <t>If J3489 (INJECTION, ZOLEDRONIC ACID, 1 MG) or Q2051 (Deleted on 01/01/2014) is billed for more than one unique visit every one year by any provider and any claim type and the diagnosis on the claim is glucocorticoid-induced osteoporosis, myositis ossificans, osteitis deformans [Paget's disease], osteoporosis in men, postmenopausal osteoporosis, secondary fracture prophylaxis, or Volkmann's ischemic contracture, then deny additional visits with reason Exceeds Clinical Guidelines. Diagnosis codes: ICD-9 codes: 728.10-728.12, 731.0,733.00, 733.01, 733.09, 733.14, 958.6; ICD-10 codes: M61.0-M61.29, M61.9, M80-M80.88XS, M81-M81.8, M85.9, M88-M88.9, M89.9, M94.9, T38.0X5-T38.0X5S, T79.6-T79.6XXS</t>
  </si>
  <si>
    <t>Drug Label, Reclast (zoledronic acid), January 2015; Drug Label, zoledronic acid (generic), January 2013; Clinical Pharmacology, zoledronic acid, April 2013; Micromedex DrugDex, zoledronic acid, March 2015</t>
  </si>
  <si>
    <t xml:space="preserve">Deny J3489 when billed and the patient is less than 18 years of age, and a diagnosis of glucocorticoid-induced osteoporosis is not present._x000D_
</t>
  </si>
  <si>
    <t>If J3489 (INJECTION, ZOLEDRONIC ACID, 1 MG) or Q2051 (Deleted on 01/01/2014) is billed and the patient's age is less than 18 years and a diagnosis of glucocorticoid-induced osteoporosis is not present on the claim header (ICD-9 code: E932.0; ICD-10 codes: T38.0X5-T38.0X5D), then deny J3489 or Q2051 with reason HCPCS Inappropriate For Age.</t>
  </si>
  <si>
    <t>Drug Label, Reclast (zoledronic acid), January 2015; Drug Label, zoledronic acid (generic), January 2013; Micromedex DrugDex, zoledronic acid, March 2015</t>
  </si>
  <si>
    <t>Deny J3489 when billed by any provider more than once per week.</t>
  </si>
  <si>
    <t>If J3489 (INJECTION, ZOLEDRONIC ACID, 1 MG) or Q2051 (Deleted on 01/01/2014) is billed for more than one unique visit every one week by any provider and any claim type, then deny additional visits with reason Exceeds Clinical Guidelines.</t>
  </si>
  <si>
    <t>Drug Label, Zometa (zoledronic acid), January 2015; Drug Label, zoledronic acid (generic), January 2013; Clinical Pharmacology, zoledronic acid, April 2013; Micromedex DrugDex, zoledronic acid, March 2015</t>
  </si>
  <si>
    <t>Deny J3489 when billed by any provider more than three times per year and the diagnosis is monoclonal gammopathy of uncertain significance with osteopenia or osteoporosis.</t>
  </si>
  <si>
    <t>If J3489 (INJECTION, ZOLEDRONIC ACID, 1 MG) or Q2051 (Deleted on 01/01/2014) is billed for more than three unique visits in 12 calendar months by any provider and any claim type and the diagnosis on the claim is monoclonal gammopathy of uncertain significance with osteopenia or osteoporosis (ICD-9 code: 273.1; ICD-10 code: D47.2), then deny additional visits with reason Exceeds Clinical Guidelines.</t>
  </si>
  <si>
    <t>Micromedex DrugDex, zoledronic acid, March 2015</t>
  </si>
  <si>
    <t xml:space="preserve">Deny J3489 when billed by any provider more than five times every nine months and the diagnosis is liver transplant patient._x000D_
_x000D_
</t>
  </si>
  <si>
    <t>If J3489 (INJECTION, ZOLEDRONIC ACID, 1 MG) or Q2051 (Deleted on 01/01/2014) is billed for more than five unique visits in nine calendar months by any provider and any claim type and the diagnosis on the claim is liver transplant (ICD-9 code: V42.7; ICD-10 code: Z48.23, Z94.4), then deny additional visits with reason Exceeds Clinical Guidelines.</t>
  </si>
  <si>
    <t>Clinical Pharmacology, zoledronic acid, April 2013</t>
  </si>
  <si>
    <t>Deny J3489 when billed and the patient is less than six years of age.</t>
  </si>
  <si>
    <t>If J3489 (INJECTION, ZOLEDRONIC ACID, 1 MG) is billed and the patient's age is less than six years, then deny J3489 with reason HCPCS Inappropriate For Age.</t>
  </si>
  <si>
    <t>Deny J3489 when billed with a diagnosis of use of aromatase inhibitors and a diagnosis of personal history of breast cancer, and a diagnosis of disorder of bone and cartilage are not also both present.</t>
  </si>
  <si>
    <t>If J3489 (INJECTION, ZOLEDRONIC ACID, 1 MG) is billed with a diagnosis of use of aromatase inhibitors (ICD-9 code: V07.52; ICD-10 code: Z79.811) and a diagnosis of personal history of breast cancer (ICD-9 code: V10.3; ICD-10 code: Z85.3) and a diagnosis of disorder of bone and cartilage (ICD-9 code: 733.90; ICD-10 codes: M85.9, M89.9, M94.9) are not also present on the claim header, then deny J3489 with reason The Diagnosis Codes On The Claim Do Not Support The Billed Procedure Code.</t>
  </si>
  <si>
    <t>LCD: AMAC/J-N/L32110/R-01-01-2014 ; A/BMAC/J-N/L33270/R-10-01-2015</t>
  </si>
  <si>
    <t>Deny J3489 when billed with a diagnosis of long-term use of other medications and a diagnosis of personal history of prostate cancer, and a diagnosis of disorder of bone and cartilage are not also both present.</t>
  </si>
  <si>
    <t>If J3489 (INJECTION, ZOLEDRONIC ACID, 1 MG) is billed with a diagnosis of long-term use of other medications (ICD-9 code: V58.69; ICD-10 code:Z79.899) and a diagnosis of personal history of prostate cancer (ICD-9 code: V10.46; ICD-10 code: Z85.46) and a diagnosis of disorder of bone and cartilage (ICD-9 code: 733.90; ICD-10 codes: M85.9, M89.9, M94.9) are not also present on the claim header, then deny J3489 with reason The Diagnosis Codes On The Claim Do Not Support The Billed Procedure Code.</t>
  </si>
  <si>
    <t>Deny J3489 when billed by any provider more than once every 12 weeks and the diagnosis is long-term use of other medications.</t>
  </si>
  <si>
    <t>If J3489 (INJECTION, ZOLEDRONIC ACID, 1 MG) is billed for more than one unique visit every 12 weeks by any provider and any claim type and the diagnosis on the claim header is of long-term use of other medications (ICD-9 code: V58.69; ICD-10 code:Z79.899), then deny J3489 with reason Exceeds Clinical Guidelines.</t>
  </si>
  <si>
    <t>_x000D_
Clinical Pharmacology, zoledronic  acid, April 2013; Micromedex DrugDex, zoledronic acid, March 2015</t>
  </si>
  <si>
    <t>Duplicate Claim Logic for Anesthesia Services by Any Provider</t>
  </si>
  <si>
    <t>Deny duplicate anesthesia service claims when billed by any provider.</t>
  </si>
  <si>
    <t>9367.22</t>
  </si>
  <si>
    <t>If 00100-01999 (Anesthesia services), 62310-62311(Injection(s), of diagnostic or therapeutic substance(s) (including anesthetic, antispasmodic, opioid, steroid, other solution), 62318-62319 (Spinal cord injection, drainage, aspiration), or 0228T-0231T (Injection[s], anesthetic agent and/or steroid, transforaminal epidural, with ultrasound guidance) is billed and the same submitted code and the same submitted units have been billed on a different claim by any provider regardless of Tax Group and specialty, then deny the second claim processed with reason Duplicate Submission. Duplicate Modifier Logic Applies.</t>
  </si>
  <si>
    <t>Duplicate Claim Logic for ASC Claims Submitted With CMS-1500 Format and CMS-1450 Format</t>
  </si>
  <si>
    <t xml:space="preserve">Deny codes billed by an ASC as duplicates when the duplicate services criteria have been met._x000D_
</t>
  </si>
  <si>
    <t>12992.1</t>
  </si>
  <si>
    <t>If an ASC bills a HCPCS code under Claim Type A (ASC - CMS 1500 format) or under Claim Type S (ASC - CMS 1450 format) and the same submitted code is billed for the same Tax Group and same Provider ID and any Specialty under Claim Type A (ASC - CMS 1500 format) or Claim Type S (ASC - CMS 1450 format) on a different claim, then deny the second claim received (either Claim Type A or Claim Type S) with reason Duplicate Submission.</t>
  </si>
  <si>
    <t>Duplicate Claim Logic for Claims Submitted on the CMS-1450 (Outpatient, Inpatient, ASCs)</t>
  </si>
  <si>
    <t>Deny duplicate claim lines using the 10 basic elements.</t>
  </si>
  <si>
    <t>13501.27</t>
  </si>
  <si>
    <t>If a HCPCS code is billed with HHA Bill Types 0320-032Z and the same submitted code and units has been billed on a different claim by any provider for the same Bill Type (to 4 characters), same Tax Group, then deny the second code with reason Duplicate Submission. Duplicate Modifier Logic Applies.</t>
  </si>
  <si>
    <t>7754.115</t>
  </si>
  <si>
    <t>If a HCPCS code is billed and the same submitted code and units has been billed on a different claim by any provider for the same Bill Type and same Tax Group, then deny the second code with reason Duplicate Submission. Duplicate Modifier Logic Applies. Exception: Home Health Bill Types 0320-032Z.</t>
  </si>
  <si>
    <t>8228.34</t>
  </si>
  <si>
    <t>If a revenue code is billed without a HCPCS code and the same submitted revenue code is billed on a different claim without a HCPCS code and the submitted units are the same by any provider for the same Bill Type, same Tax Group, and the Submitted Amount on both claims is the same, then deny the second claim line with reason Duplicate Submission.</t>
  </si>
  <si>
    <t>8229.113</t>
  </si>
  <si>
    <t>If a revenue code is billed without a HCPCS code and the same submitted revenue code is billed on a different claim with a HCPCS code and the same number of submitted units by any provider for the same Bill Type, same Tax Group and the Submitted Amount on both claims is the same, then deny the second claim with reason Duplicate Submission.</t>
  </si>
  <si>
    <t>8230.106</t>
  </si>
  <si>
    <t>If a revenue code is billed with a HCPCS code and the same submitted revenue code and same submitted units is billed on a different claim without a HCPCS code by any provider for the same Bill Type, Tax Group and Submitted Amount on both claims is the same, then deny the second claim line with reason Duplicate Submission.</t>
  </si>
  <si>
    <t>Duplicate Claim Logic for Global Surgery Procedures</t>
  </si>
  <si>
    <t>Deny 0, 10 or 90 day procedures when the same code has been billed for the same date of service with the same number of submitted units by a different Tax ID, different Provider ID, and any Specialty.</t>
  </si>
  <si>
    <t>15462.3</t>
  </si>
  <si>
    <t>If any CPT/HCPCS code with a 0, 10, or 90 day global period is billed and the same code has been billed for the same date of service on a different claim by a different Tax ID, different Provider ID, and any Specialty and the same submitted units, then deny the CPT/HCPCS with reason Same/Similar Service Performed Recently. Duplicate Modifier Logic Applies. Exceptions: 1) Modifiers 54, 55, 62, 66, 77, 80, 81, 82, or AS on either claim line. 2) Any 0, 10, or 90 day code that has a daily maximum unit greater than 1. 3) 62263-62264, 62270, 62273, 62280-62282, 62284, 62290-62292, 62310-62311, 62318-62319, 62350, 62355, 62360-62362, 62365, 62367-62370, 64400-64530, 64600, 64605, 64610, 64620, 64622-64627, 64630, 64632, 64633-64636, 64640, 64680, 64681, 0213T-0218T, 0228T-0231T.</t>
  </si>
  <si>
    <t>Administrative Processing Rule</t>
  </si>
  <si>
    <t>Duplicate Claim Logic for Independent Laboratory Services</t>
  </si>
  <si>
    <t>Deny claim lines reported by an independent laboratory when billed by a different Tax ID, any Provider ID, or any Specialty.</t>
  </si>
  <si>
    <t>15558.2</t>
  </si>
  <si>
    <t>If a HCPCS code is billed in place of service 81 (Independent Lab) and the same submitted code has been billed by a different Tax ID, any Provider ID, any Specialty in place of service 81, then deny the second code received with reason Duplicate Submission. Exceptions: 1) Code 36415 2) Modifiers 59, XE, XU and 91 on either code.</t>
  </si>
  <si>
    <t>Duplicate Claim Logic for Inpatient Claims</t>
  </si>
  <si>
    <t xml:space="preserve">Deny duplicate claim lines using the Inpatient basic data elements._x000D_
_x000D_
</t>
  </si>
  <si>
    <t>14439.2</t>
  </si>
  <si>
    <t>Inpatient Duplicate Hard Match: If a claim line (with or without a HCPCS code) is billed and another claim line (with or without a HCPCS code) for the same subscriber ID and dependent ID is billed by the same Tax ID and same Provider ID with a different claim ID for the same Claim Service From date and the same Claim Service To date with the same DRG and the same Bill Type (to the first three digits), then deny the subsequent claim line with reason Duplicate Submission. Exception: processed claim lines or referenced claim lines with Bill Type 0110 (Hospital Inpatient [Including Medicare Part A]-Non-Payment/Zero).</t>
  </si>
  <si>
    <t>IOM 100-04, Chapter 1, Section 120.2.A</t>
  </si>
  <si>
    <t>Deny duplicate claim lines when the inpatient duplicate criteria have been met.</t>
  </si>
  <si>
    <t>14426.1</t>
  </si>
  <si>
    <t>Inpatient Duplicate Soft Match: If a claim line (with or without a HCPCS code) is billed and another claim line (with or without a HCPCS code) for the same subscriber ID and dependent ID is billed by a different Tax ID and different Provider ID with a different claim ID for the same Service From date and the same Service To date with the same DRG, then deny the subsequent claim line with reason Duplicate Submission. Exception: processed claim lines or referenced claim lines with Bill Type 0110 (Hospital Inpatient [Including Medicare Part A]-Non-Payment/Zero).</t>
  </si>
  <si>
    <t>IOM 100-04, Chapter 1, Section 120.3.A</t>
  </si>
  <si>
    <t>14427.1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</si>
  <si>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</si>
  <si>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14437.1</t>
  </si>
  <si>
    <t>Inpatient Duplicate Soft Match: If a claim line (with or without a HCPCS code) is billed and another claim line (with or without a HCPCS code) for the same subscriber ID and dependent ID is billed by the same Tax ID and any Provider ID with a different claim ID for the same Service From date and the same Service To date with any DRG and the same Bill Type (to the first three digits), then deny the subsequent claim line with reason Duplicate Submission. Exception: processed claim lines or referenced claim lines with Bill Type 0110 (Hospital Inpatient [Including Medicare Part A]-Non-Payment/Zero).</t>
  </si>
  <si>
    <t>14438.1</t>
  </si>
  <si>
    <t>Inpatient Duplicate Soft Match: If a claim line (with or without a HCPCS code) is billed and another claim line (with or without a HCPCS code) for the same subscriber ID and dependent ID is billed by a different Tax ID and different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</si>
  <si>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14440.1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</si>
  <si>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</si>
  <si>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14443.1</t>
  </si>
  <si>
    <t>Inpatient Duplicate Soft Match: If a claim line (with or without a HCPCS code) is billed and another claim line (with or without a HCPCS code) for the same subscriber ID and dependent ID is billed by the same Tax ID and same Provider ID with a different claim ID with a Service From date and Service To date overlap with the same DRG, then deny the subsequent claim line with reason Duplicate Submission. Exception: processed claim lines or referenced claim lines with Bill Type 0110 (Hospital Inpatient [Including Medicare Part A]-Non-Payment/Zero).</t>
  </si>
  <si>
    <t>14447.1</t>
  </si>
  <si>
    <t>Inpatient Duplicate Soft Match: If a claim line (with or without a HCPCS code) is billed and another claim line (with or without a HCPCS code) for the same subscriber ID and dependent ID is billed by the same Tax ID and any Provider ID with a different claim ID with a Service From date and Service To date overlap with any DRG, then deny the subsequent claim line with reason Duplicate Submission. Exception: processed claim lines or referenced claim lines with Bill Type 0110 (Hospital Inpatient [Including Medicare Part A]-Non-Payment/Zero).</t>
  </si>
  <si>
    <t>Duplicate Claim Logic for Miscellaneous, Not Otherwise Classified and Unlisted HCPCS Codes</t>
  </si>
  <si>
    <t>Deny claim lines as duplicates when the duplicate criteria have been met.</t>
  </si>
  <si>
    <t>8939.67</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</si>
  <si>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then deny the second code received with reason Duplicate Submission. Duplicate Modifier Logic Applies.</t>
  </si>
  <si>
    <t>Duplicate Claims From Any Provider ID Under Same Tax ID and Specialty</t>
  </si>
  <si>
    <t>Deny duplicate claim lines using the 9 basic elements.</t>
  </si>
  <si>
    <t>4868.121</t>
  </si>
  <si>
    <t>If a HCPCS code is billed and the same submitted code with the same submitted units has been billed on a different claim, then deny the second code received with reason Duplicate Submission. Duplicate Modifier Logic Applies. Exception: Modifiers 62 (Two Surgeons) and 66 (Surgical Team) on either code.</t>
  </si>
  <si>
    <t>Deny the same codes billed for the same date of service if the submitted charge amounts are the same and the ICD is the same to the first 3 digits by any provider with a subspecialty of MISMS (Miscellaneous), MISMU (Multispecialty Group), or FACMS (Miscellaneous Facility) under the same Tax ID number.</t>
  </si>
  <si>
    <t>9418.6</t>
  </si>
  <si>
    <t>If a HCPCS code is billed and the provider's subspecialty is MISMS (Miscellaneous), MISMU (Multispecialty Group) or FACMS (Miscellaneous Facility) and the same HCPCS code has been billed on a different claim by the same Tax Group, same Subspecialty and any Provider ID for the same date of service and the Submitted Charge Amounts are the same and the ICD is the same to the first three (3) digits, for all diagnoses on the claim, then deny the second claim received with reason Duplicate Submission. Exception: Modifiers 62 and 66</t>
  </si>
  <si>
    <t>Duplicate Claims From Same National Provider Identifier (NPI) Under Any Tax ID and Provider ID</t>
  </si>
  <si>
    <t>Deny the same codes when billed for the same date of service, same submitted units, by the same NPI, any Tax ID, and any Provider ID.</t>
  </si>
  <si>
    <t>15775.2</t>
  </si>
  <si>
    <t>If a HCPCS code is billed and the same submitted code with the same submitted units has been billed on a different claim by the same NPI, any Tax ID, and any Provider ID, then deny the second code received with reason Duplicate Submission. Duplicate Modifier Logic Applies.</t>
  </si>
  <si>
    <t>Duplicate Claims From Same Provider ID Under Any Tax ID and Specialty</t>
  </si>
  <si>
    <t>Deny the same codes billed for the same date of service by the same Provider ID regardless of Tax ID number or Specialty.</t>
  </si>
  <si>
    <t>6883.8</t>
  </si>
  <si>
    <t>If a HCPCS code is billed and the same submitted code, submitted units and Provider ID regardless of Tax Group and Specialty are billed on a different claim, then deny the second code with reason Duplicate Submission. Duplicate Modifier Logic Applies.</t>
  </si>
  <si>
    <t>Duplicate Laboratory Services for Office and Independent Laboratory</t>
  </si>
  <si>
    <t>9472.17</t>
  </si>
  <si>
    <t>If 80000-89999 (Pathology and Laboratory services) is billed in place of service 11 (Office) and the same submitted code has been billed by any provider regardless of Tax Group or specialty in place of service 81 (Independent laboratory), then deny the code billed in place of service 11 with reason Duplicate Submission. Exception: Modifiers 59, XE, XU and 91 on either code.</t>
  </si>
  <si>
    <t>9473.13</t>
  </si>
  <si>
    <t>If 80000-89999 (Pathology and Laboratory services) is billed in place of service 81 (Independent laboratory) and the same submitted code has been billed by any provider regardless of Tax Group and specialty in place of service 11 (Office), then deny the code billed in place of service 81 with reason Duplicate Submission. Exception: Modifiers 59, XE, XU and 91 on either code.</t>
  </si>
  <si>
    <t>Duplicate/Multiple Professional Components for the Same Service</t>
  </si>
  <si>
    <t>Reimburse only one professional component for the same service when billed by different providers. (CMS)</t>
  </si>
  <si>
    <t>5968.22</t>
  </si>
  <si>
    <t>If a diagnostic test or radiology service code is billed twice with modifier 26 (Professional component) with different Provider IDs, regardless of Tax Group, Specialty or Claim Type, then the second code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</si>
  <si>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t>
  </si>
  <si>
    <t>Reimburse only one professional component for the same service when billed by different providers. (CMS + Cotiviti Supplement)</t>
  </si>
  <si>
    <t>10924.5</t>
  </si>
  <si>
    <t>If a diagnostic test or radiology service code is billed twice with modifier 26 (Professional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</si>
  <si>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and 6, where the max unit value = 1; Cotiviti Supplement to CMS PC/TC Indicator 1 and 6, where the max unit value=1.</t>
  </si>
  <si>
    <t>Reimburse only one professional component only code for the same service when billed by different providers.</t>
  </si>
  <si>
    <t>9709.8</t>
  </si>
  <si>
    <t>If a diagnostic test or radiology service professional only code is billed twice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Professional only codes: 0180T, 32701, 77071, 77261, 77262, 77263, 77427, 77431, 77432, 77435, 85060, 88141, 88187, 88188, 88189, 93014 (Deleted on 01/01/2011), 93016, 93018, 93227, 93228, 93233 (Deleted on 01/01/2011), 93237 (Deleted on 01/01/2011), 93272, 93294, 93295, 93297, 93298, 93722, 93727, 93790, 94016, 94777, 95251, 96004, 96933, G0007, G0250, G0368 , G0405 and G9157.</t>
  </si>
  <si>
    <t>IOM 100-04, Chapter 13, Section 100.1; Code List: NPFSRVF PC/TC Indicator 2 and 8, where the max unit value = 1</t>
  </si>
  <si>
    <t>Duplicate/Multiple Technical Components for the Same Service</t>
  </si>
  <si>
    <t>Reimburse only one technical component for the same service when billed by different providers. (CMS)</t>
  </si>
  <si>
    <t>7445.15</t>
  </si>
  <si>
    <t>If a diagnostic test or radiology code is billed twice with modifier TC (Technical component) with different Provider IDs,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codes.</t>
  </si>
  <si>
    <t>Administrative Processing Rules; Code List: NPFSRVF PC/TC Indicator 1, where the max unit value = 1</t>
  </si>
  <si>
    <t>Reimburse only one technical component for the same service when billed by different providers. (CMS + Cotiviti  Supplement)</t>
  </si>
  <si>
    <t>11176.3</t>
  </si>
  <si>
    <t>If a diagnostic test or radiology code is billed twice with modifier TC (Technical component) by a provider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 on either code.</t>
  </si>
  <si>
    <t>Administrative Processing Rules; Code List: NPFSRVF PC/TC Indicator 1, where the max unit value = 1; Cotiviti Supplement to CMS PC/TC Indicator 1, where the max unit value=1</t>
  </si>
  <si>
    <t>Reimburse only one technical component only code for the same service when billed by different providers.</t>
  </si>
  <si>
    <t>9710.10</t>
  </si>
  <si>
    <t>If a diagnostic test or radiology service technical only code is billed and the same service is again billed with a different Provider ID, regardless of Tax Group, Specialty or Claim Type, then the second claim line received will be denied with reason Service Previously Processed And Paid To The Same Or Different Provider. Modifier Exception Package Applies. Exception: Modifiers 76 (Repeat procedure/same provider) and 77 (Repeat procedure/different provider).</t>
  </si>
  <si>
    <t>Administrative Processing Rules; Code List: NPFSRVF PC/TC Indicator 3, where the max unit value = 1</t>
  </si>
  <si>
    <t>Duplicate Services Under Professional Revenue Codes</t>
  </si>
  <si>
    <t>Deny claim lines reported by professional providers when the same code has been billed for the same date of service with the same number of submitted units and same modifiers by an inpatient or outpatient hospital with revenue codes 0960-0980 (Professional fees).</t>
  </si>
  <si>
    <t>13278.3</t>
  </si>
  <si>
    <t>If a physician/provider (Claim Type P) regardless of Tax Group or Specialty bills a HCPCS code and the same submitted code has been billed with the same number of submitted units by an inpatient or outpatient hospital (Claim Type O, I, any type of bill) with revenue codes 0960-0989 (Professional Services), then deny the claim line submitted under Claim Type P with reason Duplicate Submission. Duplicate Modifier Logic Applies. Exceptions: E/M Codes 99201-99499, 93010.</t>
  </si>
  <si>
    <t>Modifier SG</t>
  </si>
  <si>
    <t>Deny claims with modifier SG or SU as a duplicate claim when the other duplicate criteria are met.</t>
  </si>
  <si>
    <t>7798.4</t>
  </si>
  <si>
    <t>If a HCPCS code is billed without modifier SG (Ambulatory Surgical Center) or SU (Procedure performed in physician's office [to denote use of facility and equipment]) and the same submitted code has been billed on a different claim with a modifier SG or SU, then deny the code without modifier SG or SU with reason Duplicate Submission.</t>
  </si>
  <si>
    <t>7799.4</t>
  </si>
  <si>
    <t>If a HCPCS code is billed with modifier SG (Ambulatory Surgical Center) or SU (Procedure performed in physician's office [to denote use of facility and equipment]) and the same submitted code has been billed on a different claim without a modifier SG or SU, then deny the code with modifier SG or SU with reason Duplicate Submission.</t>
  </si>
  <si>
    <t>Ankle-Foot/Knee-Ankle-Foot Orthoses</t>
  </si>
  <si>
    <t>Deny L2840 or L2850 (Socks) when billed as noncovered services.</t>
  </si>
  <si>
    <t>If L2840 (ADDITION TO LOWER EXTREMITY ORTHOSIS, TIBIAL LENGTH SOCK, FRACTURE OR EQUAL, EACH) or L2850 (ADDITION TO LOWER EXTREMITY ORTHOSIS, FEMORAL LENGTH SOCK, FRACTURE OR EQUAL, EACH) is billed, then deny L2840 or L2850 with reason Not A Covered Service.</t>
  </si>
  <si>
    <t>LCD: DMEMAC/J-A, J-B, J-C, J-D/L33686 (A52457)/R-01-01-2016</t>
  </si>
  <si>
    <t>Deny A9283 (Foot pressure off loading/supportive device, any type, each) when billed as noncovered items.</t>
  </si>
  <si>
    <t>If A9283 (FOOT PRESSURE OFF LOADING/SUPPORTIVE DEVICE, ANY TYPE, EACH) is billed, then deny A9283 with reason Not A Covered Service.</t>
  </si>
  <si>
    <t>Deny L4398 (Foot drop splint, recumbent positioning device, prefab, includes fitting and adjustment) or L4394 (Replace soft interface material, foot drop splint) when billed and the only diagnosis on the claim is pressure ulcer of heel, or pressure ulcer of unspecified site.</t>
  </si>
  <si>
    <t>If L4398 (FOOT DROP SPLINT, RECUMBENT POSITIONING DEVICE, PREFABRICATED, OFF-THE-SHELF) or L4394 (REPLACE SOFT INTERFACE MATERIAL, FOOT DROP SPLINT) is billed and the only diagnoses on the claim are ICD-9 code 707.00 (PRESSURE ULCER UNSPECIFIED SITE), 707.07 (PRESSURE ULCER HEEL) or ICD-10 code L89.6-L89.629 (Pressure ulcer of heel), L89.9-L89.95 (Pressure ulcer of unspecified site), then deny L4398 or L4394 with reason Not A Covered Service.</t>
  </si>
  <si>
    <t>LCD: DMEMAC/J-A, J-B, J-C, J-D/L33686 (A52457)/R-01-01-2016; J-A/L11527 (A19806)/R-05-01-2015; J-B/L27229 (A47227)/R-05-01-2015; J-C/L11517 (A19885)/R-05-01-2015; J-D/L142 (A19800)/R-05-01-2015</t>
  </si>
  <si>
    <t xml:space="preserve">Deny orthotic accessories (L4002-L4130, or L4392) when billed with ankle foot orthotic (AFO) or knee ankle orthotic (KAFO) when provided at the same time._x000D_
_x000D_
</t>
  </si>
  <si>
    <t>If L4002-L4130, L4392 (Replacement components) are billed and L1900-L1990 (Ankle-foot orthotic), L2000-L2038 (Ankle-knee-foot orthotic), L2188 (Addition to fracture orthotic), L2320, L2330, L2335, L2340 (Additions to lower extremity orthotic: shoe-ankle-shin-knee), or L2510, L2520, L2530, L2540, L2550 (Additions: thigh/weight bearing - gluteal/ischial weight bearing) is billed on the same day by any provider, then deny L4002-L4130 or L4392 with reason Included In Primary Procedure. Modifier Exception Package Applies.</t>
  </si>
  <si>
    <t>Deny L1900-L1990, L2000-L2038, L2106-L2136, L2180-L2850, L2999, L4350-L4387, L4396-L4398 or L4631 (Ankle-foot orthosis/knee-ankle-foot orthosis) as not reasonable and necessary when billed by a DME provider without modifier KX.</t>
  </si>
  <si>
    <t>If L1900-L1990 (Ankle-Foot Orthotic), L2000-L2038 (Knee-Ankle-Foot Orthotic), L2106-L2116, L2126-L2136 (Hip-Knee-Ankle-Foot Orthotic), L2180-L2192 (Additions to fracture orthotic), L2200-L2397 (Additions to lower extremity orthotic: shoe-ankle-shin-knee), L2405-L2492 (Additions to straight knee or offset knee joints), L2500-L2550 (Additions: Thigh/weight bearing-gluteal/ischial weight bearing), L2750-L2850, L2999 (Additions: general) L4350, L4360, L4361, L4370, L4386, L4387, L4396, L4397, L4398 or L4631 (Miscellaneous Lower Limb Supports) is billed by a durable medical equipment supplier (Specialty DME) without modifier KX (Requirements specified in the policy have been met), then deny L1900-L1990, L2000-L2038, L2106-L2116, L2126-L2136, L2180-L2192, L2200-L2397, L2405-L2492 , L2500-L2550 , L2750-L2850, L2999, L4350, L4360, L4361, L4370, L4386, L4387, L4396, L4397, L4398 or L4631 with reason Exceeds Clinical Guidelines.</t>
  </si>
  <si>
    <t xml:space="preserve">LCD: DMEMAC/J-A, J-B, J-C, J-D/L33686/R-01-01-2016_x000D_
</t>
  </si>
  <si>
    <t xml:space="preserve">Deny L1900-L1990, L2000-L2038, L2106-L2136, L2180-L2850, L2999, L4350-L4387, L4396-L4398 or L4631 (Ankle-foot orthosis/knee-ankle-foot orthosis) as missing a required modifier when billed by a DME provider without modifier GA, GZ or KX._x000D_
</t>
  </si>
  <si>
    <t>If an Ankle-Foot/Knee-Ankle-Foot Orthosis or Addition code is billed by a durable medical equipment supplier (Specialty DME) without modifier KX (Requirements specified in the medical policy have been met), GA (Waiver of liability on file), or GZ (Item or service expected to be denied as not reasonable and necessary), then deny the Ankle-Foot/Knee-Ankle-Foot Orthosis or Addition code with reason The Service Code Is Inconsistent With The Modifier Used Or A Required Modifier Is Missing.</t>
  </si>
  <si>
    <t>LCD: DMEMAC/J-A, J-B, J-C, J-D/L33686/R-01-01-2016</t>
  </si>
  <si>
    <t>Deny L2270 (Addition to lower extremity), or L4002 (Replacement strap, any orthosis) when billed with L4631 (Ankle foot orthosis. walking boot type).</t>
  </si>
  <si>
    <t>If L2270 (ADDITION TO LOWER EXTREMITY, VARUS/VALGUS CORRECTION ('T') STRAP, PADDED/LINED OR MALLEOLUS PAD) or L4002 (REPLACEMENT STRAP, ANY ORTHOSIS, INCLUDES ALL COMPONENTS, ANY LENGTH, ANY TYPE) is billed with L4631 (ANKLE FOOT ORTHOSIS, WALKING BOOT TYPE, VARUS/VALGUS CORRECTION, ROCKER BOTTOM, ANTERIOR TIBIAL SHELL, SOFT INTERFACE, CUSTOM ARCH SUPPORT, PLASTIC OR OTHER MATERIAL, INCLUDES STRAPS AND CLOSURES, CUSTOM FABRICATED), then deny L2270 or L4002 with reason Included In Primary Procedure.</t>
  </si>
  <si>
    <t>Assistive Listening Devices</t>
  </si>
  <si>
    <t>Deny V5281-V5290 (Assistive listening device) when billed as a noncovered service.</t>
  </si>
  <si>
    <t>13889.1</t>
  </si>
  <si>
    <t>If V5281-V5290 (Assistive listening device) is billed, then deny V5281-V5290 with reason Not A Covered Service.</t>
  </si>
  <si>
    <t>IOM 100-02, Chapter 16, Section 100</t>
  </si>
  <si>
    <t>Automatic External Defibrillators (E0617, K0606)</t>
  </si>
  <si>
    <t>Deny K0606 or E0617 as not reasonable and necessary when billed by a DME supplier without modifier KX.</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</si>
  <si>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then deny E0617 or K0606 with reason Exceeds Clinical Guidelines.</t>
  </si>
  <si>
    <t>LCD: DMEMAC/J-A, J-B, J-C, J-D/L33690/R-07-01-2016</t>
  </si>
  <si>
    <t>Deny K0606 or E0617 as missing a required modifier when billed by a DME supplier without modifier KX, GA, or GZ.</t>
  </si>
  <si>
    <t>If E0617 (EXTERNAL DEFIBRILLATOR WITH INTEGRATED ELECTROCARDIOGRAM ANALYSIS) or K0606 (AUTOMATIC EXTERNAL DEFIBRILLATOR, WITH INTEGRATED ELECTROCARDIOGRAM ANALYSIS, GARMENT TYPE) is billed by a durable medical equipment supplier (Specialty DME) without modifier KX (Requirements specified in the medical policy have been met), GA (Waiver of liability on file), or GZ (Item or service expected to be denied as not reasonable and necessary), then deny E0617 or K0606 with reason The Service Code Is Inconsistent With The Modifier Used Or A Required Modifier Is Missing.</t>
  </si>
  <si>
    <t>Deny A9999 (Miscellaneous DME supply or accessory) when billed with K0606 (Wearable, automatic external defibrillator).</t>
  </si>
  <si>
    <t>If A9999 (MISCELLANEOUS DME SUPPLY OR ACCESSORY, NOT OTHERWISE SPECIFIED) is billed with K0606 (AUTOMATIC EXTERNAL DEFIBRILLATOR, WITH INTEGRATED ELECTROCARDIOGRAM ANALYSIS, GARMENT TYPE), then deny A9999 with reason Procedure Inappropriately Coded.</t>
  </si>
  <si>
    <t>LCD: DMEMAC/J-A, J-B, J-C, J-D/L33690 (A52458)/R-07-01-2016</t>
  </si>
  <si>
    <t>Deny K0607, K0608 or K0609 (Replacement supplies and accessories) when billed with E0617 (Non wearable, automatic external defibrillator).</t>
  </si>
  <si>
    <t>If K0607 (REPLACEMENT BATTERY FOR AUTOMATED EXTERNAL DEFIBRILLATOR, GARMENT TYPE ONLY, EACH), K0608 (REPLACEMENT GARMENT FOR USE WITH AUTOMATED EXTERNAL DEFIBRILLATOR, EACH), or K0609 (REPLACEMENT ELECTRODES FOR USE WITH AUTOMATED EXTERNAL DEFIBRILLATOR, GARMENT TYPE ONLY, EACH) is billed with E0617 (EXTERNAL DEFIBRILLATOR WITH INTEGRATED ELECTROCARDIOGRAM ANALYSIS), then deny K0607, K0608, or K0609 with reason Procedure Inappropriately Coded.</t>
  </si>
  <si>
    <t xml:space="preserve">Deny K0606 (Wearable, automatic external defibrillator) or K0607, K0608 or K0609 (Replacement supplies and accessories for use with automatic external defibrillators) when billed without a required diagnosis._x000D_
</t>
  </si>
  <si>
    <t>If K0606 (AUTOMATIC EXTERNAL DEFIBRILLATOR, WITH INTEGRATED ELECTROCARDIOGRAM ANALYSIS, GARMENT TYPE) or K0607-K0609 (Replacement supplies and accessories for use with automatic external defibrillators) is billed and a diagnosis of myocardial infarction, acute, old or subsequent, cardiomyopathy, Long QT syndrome, ventricular dysrhythmia, cardiac arrest, mechanical complication of automatic implantable cardiac defibrillator, complication of cardiac and vascular prosthetic devices, implants and grafts, infection and inflammatory reaction due to cardiac device implant and graft or tuberculosis of the heart is not present on the claim header, then deny K0606 or K0607-K0609 with reason The Diagnosis Codes On The Claim Do Not Support The Billed Procedure Code. ICD-9 codes: 410-410.92, 412, 425-425.9, 426.82, 427.1, 427.41, 427.42, 427.5, 996.04 or 996.61; ICD-10 codes: A18.84, I21-I22.9, I25.2, I42-I43, I45.81, I46-I46.9, I47.0, I47.2, I49.0-I49.02, T82.1-T82.199S, T82.6-T82.6XXS or T82.7-T82.7XXS.</t>
  </si>
  <si>
    <t xml:space="preserve">LCD: DMEMAC/J-A, J-B, J-C, J-D/L33690/R-07-01-2016; J-A/L13613/R-10-31-2014; J-B/L27232/R-10-31-2014; J-C/L13877/R-10-31-2014; J-D/L13577/R-10-31-2014_x000D_
</t>
  </si>
  <si>
    <t>Deny E0617 (Non wearable, automatic external defibrillator) when billed without a required diagnosis.</t>
  </si>
  <si>
    <t>If E0617 (EXTERNAL DEFIBRILLATOR WITH INTEGRATED ELECTROCARDIOGRAM ANALYSIS) is billed and a diagnosis of myocardial infarction, acute, old or subsequent, hypertrophic cardiomyopathy, Long QT Syndrome, ventricular dysrhythmia, cardiac arrest, mechanical complication of automatic implantable cardiac defibrillator, complication of cardiac and vascular prosthetic devices, implants and grafts or infection and inflammatory reaction due to cardiac device and graft is not present on the claim, then deny E0617 with reason The Diagnosis Codes On The Claim Do Not Support The Billed Procedure Code. ICD-9 codes: 410-410.92, 412, 425.1-425.18, 426.82, 427.1, 427.4-427.42, 427.5, 996.04 or 996.61; ICD-10 codes: I21-I22.9, I25.2, I42.1, I42.2, I45.81, I46-I46.9, I47.0, I47.2, I49.0-I49.02, T82.1-T82.199S, T82.6-T82.6XXS, T82.7-T82.7XXS.</t>
  </si>
  <si>
    <t>LCD: DMEMAC/J-A, J-B, J-C, J-D/L33690/R-07-01-2016; J-A/L13613/R-10-31-2014; J-B/L27232/R-10-31-2014; J-C/L13877/R-10-31-2014; J-D/L13577/R-10-31-2014</t>
  </si>
  <si>
    <t xml:space="preserve">Deny A4458, A4459 (Enema systems) or E0350, E0352 (Pulsed irrigation and evacuation systems) when billed by any provider._x000D_
</t>
  </si>
  <si>
    <t>If A4458 (ENEMA BAG WITH TUBING, REUSABLE), A4459 (MANUAL PUMP-OPERATED ENEMA SYSTEM, INCLUDES BALLOON, CATHETER AND ALL ACCESSORIES, REUSABLE, ANY TYPE), E0350 (CONTROL UNIT FOR ELECTRONIC BOWEL IRRIGATION/EVACUATION SYSTEM) or E0352 (DISPOSABLE PACK (WATER RESERVOIR BAG, SPECULUM, VALVING MECHANISM AND COLLECTION BAG/BOX) FOR USE WITH THE ELECTRONIC BOWEL IRRIGATION/EVACUATION SYSTEM) is billed by any provider, then deny A4458, A4459, E0350 or E0352 with reason Not A Covered Service.</t>
  </si>
  <si>
    <t>LCD: DMEMAC/J-A, J-B, J-C, J-D/L36267/R-07-01-2016</t>
  </si>
  <si>
    <t>Deny A4337 (Incontinence supply, rectal insert) when billed.</t>
  </si>
  <si>
    <t>If A4337 (INCONTINENCE SUPPLY, RECTAL INSERT, ANY TYPE, EACH) is billed, then deny A4337 with reason Exceeds Clinical Guidelines.</t>
  </si>
  <si>
    <t>LCD: DMEMAC/J-A, J-B, J-C, J-D/L36267/R-07-01-2016; IOM 100-08, Chapter 13, Section 13.7.1</t>
  </si>
  <si>
    <t>Breast Prostheses and Mastectomy Bras</t>
  </si>
  <si>
    <t>Deny L8035 (Custom breast prosthesis) when billed.</t>
  </si>
  <si>
    <t>If L8035 (CUSTOM BREAST PROSTHESIS, POST MASTECTOMY, MOLDED TO PATIENT MODEL) is billed, then deny L8035 with reason Exceeds Clinical Guidelines</t>
  </si>
  <si>
    <t>LCD: DMEMAC/J-A, J-B, J-C, J-D/L33317/R-10-01-2015</t>
  </si>
  <si>
    <t>Deny L8030 (Silicone breast prosthesis) if billed more than one unit per side in a two year period.</t>
  </si>
  <si>
    <t>If L8030 (BREAST PROSTHESIS, SILICONE OR EQUAL, WITHOUT INTEGRAL ADHESIVE) is billed greater than one unit for each side in a two year period by any provider, then deny additional units with reason Same/Similar Service Performed Recently. Modifier Exception Package Applies</t>
  </si>
  <si>
    <t>LCD: DMEMAC/J-A, J-B, J-C, J-D/L33317 (A52478)/R-10-01-2015</t>
  </si>
  <si>
    <t>Deny L8010 (Breast prosthesis, mastectomy sleeve) when billed as a noncovered item.</t>
  </si>
  <si>
    <t>If L8010 (BREAST PROSTHESIS, MASTECTOMY SLEEVE) is billed, then deny with reason Not A Covered Service.</t>
  </si>
  <si>
    <t>Deny L8031 (Breast prosthesis, silicone) when billed.</t>
  </si>
  <si>
    <t>If L8031 (BREAST PROSTHESIS, SILICONE OR EQUAL, WITH INTEGRAL ADHESIVE) is billed by any provider, then deny L8031 with reason Exceeds Clinical Guidelines.</t>
  </si>
  <si>
    <t>Deny L8000 (Mastectomy bra) when billed and L8020 or L8030 (Breast prosthesis) has not been billed by any provider on the same date or within the previous two years.</t>
  </si>
  <si>
    <t>If L8000 (BREAST PROSTHESIS, MASTECTOMY BRA, WITHOUT INTEGRATED BREAST PROSTHESIS FORM, ANY SIZE, ANY TYPE) is billed and L8020 (BREAST PROSTHESIS, MASTECTOMY FORM) or L8030 (BREAST PROSTHESIS, SILICONE OR EQUAL, WITHOUT INTEGRAL ADHESIVE) has not been billed on the same date of service or within the previous two years by any provider, then deny L8000 with reason Not A Covered Service.</t>
  </si>
  <si>
    <t>Deny L8000-L8002 or L8015 (Mastectomy bra) when billed by a DME provider with modifier GK or GL.</t>
  </si>
  <si>
    <t>13672.2</t>
  </si>
  <si>
    <t>If L8000-L8002 or L8015 (Mastectomy Bras) is billed by a durable medical equipment supplier (Specialty DME) with modifier GK (Reasonable and necessary item/service associated with a GA or GZ modifier) or GL (Medically unnecessary upgrade provided instead of non-upgrade item, no charge, no ABN [Advance Beneficiary Notice]), then deny L8000-L8002 or L8015 with reason Modifier Inappropriate For Procedure.</t>
  </si>
  <si>
    <t>DMEMAC Jurisdiction B, Mastectomy Bra Billing Issues, 01-26-2015</t>
  </si>
  <si>
    <t>Breast Pumps</t>
  </si>
  <si>
    <t>Recode a heavy duty breast pump (E0604) to a standard breast pump (E0603).</t>
  </si>
  <si>
    <t>7257.3</t>
  </si>
  <si>
    <t>If E0604 (BREAST PUMP, HOSPITAL GRADE, ELECTRIC (AC AND / OR DC), ANY TYPE) is billed, then change E0604 to E0603 (BREAST PUMP, ELECTRIC (AC AND/OR DC), ANY TYPE) with reason Recoded To The Least Costly Alternative</t>
  </si>
  <si>
    <t>Deny E0602, E0603 or E0604 (Breast pump) when billed more than once within 240 days by any provider.</t>
  </si>
  <si>
    <t>16282.1</t>
  </si>
  <si>
    <t>If E0602 (BREAST PUMP, MANUAL, ANY TYPE), E0603 (BREAST PUMP, ELECTRIC (AC AND/OR DC), ANY TYPE), or E0604 (BREAST PUMP, HOSPITAL GRADE, ELECTRIC (AC AND / OR DC), ANY TYPE) is billed more than once within a 240 day period by any provider, then deny E0602, E0603, or E0604 with reason Same/Similar Service Performed Recently. Exception: Modifiers RR, RA, RB.</t>
  </si>
  <si>
    <t>Deny E0117 (Underarm, articulating, spring assisted crutch) when billed.</t>
  </si>
  <si>
    <t>If E0117 (CRUTCH, UNDERARM, ARTICULATING, SPRING ASSISTED, EACH) is billed, then deny E0117 with reason Exceeds Clinical Guidelines.</t>
  </si>
  <si>
    <t>LCD: DMEMAC/J-A, J-B, J-C, J-D/L33733/R-07-01-2016</t>
  </si>
  <si>
    <t>Allow only one crutch code (E0110-E0116) per date of service.</t>
  </si>
  <si>
    <t>8721.1</t>
  </si>
  <si>
    <t>If E0110-E0116 (Crutches) are billed for the same date of service by any provider with more than one unit of service combined, then deny subsequent units with reason Adjusted Units Because They Exceeded The Amount Allowed.</t>
  </si>
  <si>
    <t>Deny E0118 (Crutch substitute, lower leg platform, with or without wheels, each) when billed.</t>
  </si>
  <si>
    <t>10818.2</t>
  </si>
  <si>
    <t>If E0118 (CRUTCH SUBSTITUTE, LOWER LEG PLATFORM, WITH OR WITHOUT WHEELS, EACH) is billed, then deny as Not Medically Necessary. Exception: Modifier GA.</t>
  </si>
  <si>
    <t>Noridian Administrative Services, February 21, 2008, Page 01.</t>
  </si>
  <si>
    <t xml:space="preserve">Deny cervical traction devices (E0840 or E0850) when billed as a noncovered item._x000D_
</t>
  </si>
  <si>
    <t>If E0840 (TRACTION FRAME, ATTACHED TO HEADBOARD, CERVICAL TRACTION) or E0850 (TRACTION STAND, FREE STANDING, CERVICAL TRACTION) is billed, then deny E0840 or E0850 with reason Exceeds Clinical Guidelines.</t>
  </si>
  <si>
    <t>LCD: DMEMAC/J-A, J-B, J-C, J-D/L33823 (A52476)/R-10-01-2015</t>
  </si>
  <si>
    <t>Deny cervical traction device (E0856) when billed as a noncovered item.</t>
  </si>
  <si>
    <t>If E0856 (CERVICAL TRACTION DEVICE, WITH INFLATABLE AIR BLADDER(S)) is billed, then deny E0856 with reason Exceeds Clinical Guidelines.</t>
  </si>
  <si>
    <t>Deny cervical traction equipment (E0849 or E0855) as not reasonable and necessary when billed without modifier KX.</t>
  </si>
  <si>
    <t>If E0849 (TRACTION EQUIPMENT, CERVICAL, FREE-STANDING STAND/FRAME, PNEUMATIC, APPLYING TRACTION FORCE TO OTHER THAN MANDIBLE) or E0855 (CERVICAL TRACTION EQUIPMENT NOT REQUIRING ADDITIONAL STAND OR FRAME) is billed without modifier KX (Requirements specified in the policy have been met), then deny E0849 or E0855 with reason Exceeds Clinical Guidelines.</t>
  </si>
  <si>
    <t>Deny cervical traction equipment (E0849 or E0855) as missing a required modifier when billed without modifier KX, GA, or GZ.</t>
  </si>
  <si>
    <t>If E0849 (TRACTION EQUIPMENT, CERVICAL, FREE-STANDING STAND/FRAME, PNEUMATIC, APPLYING TRACTION FORCE TO OTHER THAN MANDIBLE) or E0855 (CERVICAL TRACTION EQUIPMENT NOT REQUIRING ADDITIONAL STAND OR FRAME) is billed without modifier KX (Requirements specified in the medical policy have been met), GA (Waiver of liability on file), or GZ (Item or service expected to be denied as not reasonable and necessary), then deny E0849 or E0855 with reason The Service Code Is Inconsistent With The Modifier Used Or A Required Modifier Is Missing.</t>
  </si>
  <si>
    <t>Column I and  Column II Edits</t>
  </si>
  <si>
    <t>Deny column II code when billed with column I code</t>
  </si>
  <si>
    <t>Durable Medical Equipment (DME) and Supplies - Column I-Column II Edits - If a Column II DME code is billed by any provider on the same date of service as a Column I DME code, then deny the Column II DME code with reason Included In Primary Procedure. Modifier Exception Package Applies.</t>
  </si>
  <si>
    <t>Deny E0163-E0171 (Commode chair mobile or stationary) as not reasonable and necessary when billed without modifier KX.</t>
  </si>
  <si>
    <t>If E0163-E0171 (Commode chair mobile or stationary) is billed without modifier KX (Requirements specified in the medical policy have been met), then deny E0163-E0171 with reason Exceeds Clinical Guidelines.</t>
  </si>
  <si>
    <t>LCD: DMEMAC/J-A, J-B, J-C, J-D/L33736/R-07-01-2016</t>
  </si>
  <si>
    <t>Deny E0172 (Seat lift mechanism placed over or on top of toilet), E0175 (Foot rest, used with commodes) or E0244 (Raised toilet seat) when billed as noncovered items.</t>
  </si>
  <si>
    <t>If E0172 (SEAT LIFT MECHANISM PLACED OVER OR ON TOP OF TOILET, ANY TYPE), E0175 (FOOT REST, FOR USE WITH COMMODE CHAIR, EACH), or E0244 (RAISED TOILET SEAT) is billed by any provider, then deny E0172, E0175, or E0244 with reason Not A Covered Service.</t>
  </si>
  <si>
    <t>LCD: DMEMAC/J-A, J-B, J-C, J-D/L33736 (A52461)/R-07-01-2016; J-A, J-B, J-C, J-D/L33801 (A52518)/R-07-01-2016</t>
  </si>
  <si>
    <t>Deny E0163-E0171 (Commode chair mobile or stationary) as missing a required modifier when billed without modifier KX, GA, or GZ.</t>
  </si>
  <si>
    <t>If E0163-E0171 (Commode)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E0163- E0171 with reason The Service Code Is Inconsistent With The Modifier Used Or A Required Modifier Is Missing.</t>
  </si>
  <si>
    <t>Diabetic Shoes</t>
  </si>
  <si>
    <t>Deny A5500-A5507, A5512-A5513 (Therapeutic shoes/inserts/modifications for diabetics only) when billed without a diagnosis of diabetes mellitus.</t>
  </si>
  <si>
    <t>If A5500-A5507 or A5512-A5513 (Therapeutic shoes/inserts/modifications for diabetics only) is billed and the diagnosis is not ICD-9 code 249-249.91 or 250-250.93 (Diabetes mellitus); or ICD-10 code E08-E13.9 (Diabetes mellitus due to underlying condition; Drug or chemical induced diabetes mellitus; Type 1 diabetes mellitus; Type 2 diabetes mellitus; Other specified diabetes mellitus), then deny A5500-A5507 or A5512-A5513 with reason The Diagnosis Codes On The Claim Do Not Support The Billed Procedure Code.</t>
  </si>
  <si>
    <t>IOM 100-02, Chapter 15, Section 140; LCD: DMEMAC/J-A/L11535 (A37218)/R-10-31-2014; J-B/L27040 (A47129)/R-10-31-2014; J-C/L11525 (A37065)/R-10-31-2014; J-D/L157 (A37076)/R-10-31-2014; /J-A-D/L33369 (A52501)/E-10-01-2015</t>
  </si>
  <si>
    <t>Deny A5500-A5501 (Diabetic shoes) when billed more than 2 units within a calendar year.</t>
  </si>
  <si>
    <t>If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is billed in any combination with greater than two (2) units in the same calendar year by any provider, then deny additional units with reason Adjusted Units Because They Exceeded The Amount Allowed.</t>
  </si>
  <si>
    <t>IOM 100-02, Chapter 15, Section 140; LCD: DMEMAC/J-A, J-B, J-C, J-D/L33369 (A52501)/R-07-01-2016</t>
  </si>
  <si>
    <t>Deny A5503-A5507, A5512-A5513 (Therapeutic shoes/inserts/modifications for diabetics only) when billed more than 6 units within a calendar year.</t>
  </si>
  <si>
    <t>If any combination of A5503 (FOR DIABETICS ONLY, MODIFICATION (INCLUDING FITTING) OF OFF-THE-SHELF DEPTH-INLAY SHOE OR CUSTOM-MOLDED SHOE WITH ROLLER OR RIGID ROCKER BOTTOM, PER SHOE), A5504 (FOR DIABETICS ONLY, MODIFICATION (INCLUDING FITTING) OF OFF-THE-SHELF DEPTH-INLAY SHOE OR CUSTOM-MOLDED SHOE WITH WEDGE(S), PER SHOE), A5505 (FOR DIABETICS ONLY, MODIFICATION (INCLUDING FITTING) OF OFF-THE-SHELF DEPTH-INLAY SHOE OR CUSTOM-MOLDED SHOE WITH METATARSAL BAR, PER SHOE), A5506 (FOR DIABETICS ONLY, MODIFICATION (INCLUDING FITTING) OF OFF-THE-SHELF DEPTH-INLAY SHOE OR CUSTOM-MOLDED SHOE WITH OFF-SET HEEL(S), PER SHOE), A5507 (FOR DIABETICS ONLY, NOT OTHERWISE SPECIFIED MODIFICATION (INCLUDING FITTING) OF OFF-THE-SHELF DEPTH-INLAY SHOE OR CUSTOM-MOLDED SHOE, PER SHOE) or A5512-A5513 (Diabetic shoe inserts, per shoe) is billed greater than 6 units in a calendar year by any provider, then deny additional units with reason Exceeds Coverage Guidelines.</t>
  </si>
  <si>
    <t>IOM 100-02, Chapter 15, Section 140; LCD: DMEMAC/J-A, J-B, J-C, J-D/L33369 (A52501)/R-10-01-2015</t>
  </si>
  <si>
    <t>Deny A5508 (Deluxe feature, depth in-lay shoe or custom-molded shoe) or A5510 (Direct formed, compression molded inserts) as noncovered.</t>
  </si>
  <si>
    <t>If A5510 (FOR DIABETICS ONLY, DIRECT FORMED, COMPRESSION MOLDED TO PATIENT'S FOOT WITHOUT EXTERNAL HEAT SOURCE, MULTIPLE-DENSITY INSERT(S) PREFABRICATED, PER SHOE) is billed, then deny A5510 with reason Not A Covered Service.</t>
  </si>
  <si>
    <t>LCD: DMEMAC/J-A, J-B, J-C, J-D/L33369 (A52501)/R-07-01-2016</t>
  </si>
  <si>
    <t>If A5508 (FOR DIABETICS ONLY, DELUXE FEATURE OF OFF-THE-SHELF DEPTH-INLAY SHOE OR CUSTOM-MOLDED SHOE, PER SHOE) is billed, then deny A5508 with reason Not A Covered Service.</t>
  </si>
  <si>
    <t>Deny A5503-A5507, A5512-A5513 (Therapeutic shoes/inserts/modifications for diabetics only) when billed with L3215-L3253 (Orthopedic footwear).</t>
  </si>
  <si>
    <t>If A5503-A5507 or A5512-A5513 (Diabetic shoe insert/modification) is billed with L3215-L3253 (Orthopedic footwear) by any provider, then deny A5503-A5507 or A5512-A5513 with reason Procedure Inappropriately Coded..</t>
  </si>
  <si>
    <t>Deny A5500-A5507, A5512-A5513 (Therapeutic shoes/inserts/modifications for diabetics only) when billed without modifier KX.</t>
  </si>
  <si>
    <t>If A5500-A5507 or A5512-A5513 (Therapeutic shoes/inserts/modifications for diabetics only) is billed without modifier KX (Requirements specified in the policy have been met), then deny A5500-A5507 or A5512-A5513 with reason Exceeds Clinical Guidelines.</t>
  </si>
  <si>
    <t>LCD: DMEMAC/J-A, J-B, J-C, J-D/L33369/R-07-01-2016</t>
  </si>
  <si>
    <t>Deny A5500-A5507, A5512-A5513 (Therapeutic shoes/inserts/modifications for diabetics only) when billed without modifier KX or GY.</t>
  </si>
  <si>
    <t>If A5500-A5507 or A5512-A5513 (Therapeutic shoes/inserts/modifications for diabetics only) is billed without modifier KX (Requirements specified in the policy have been met) or GY (Item or service statutorily excluded or does not meet the definition of any Medicare benefit), then deny A5500-A5507 or A5512-A5513 with reason The Service Code Is Inconsistent With The Modifier Used Or A Required Modifier Is Missing.</t>
  </si>
  <si>
    <t>Deny A5500-A5513 (Therapeutic shoe/insert/modification for diabetics only) when billed without modifier RT (Right) or LT (Left).</t>
  </si>
  <si>
    <t>If A5500-A5513 (Therapeutic shoe/insert/modification for diabetics only) is billed and modifier RT (Right) or LT (Left) is not appended to the claim line, then deny A5500-A5513 with reason The Service Code Is Inconsistent With The Modifier Used Or A Required Modifier Is Missing.</t>
  </si>
  <si>
    <t>Deny A5512 (Prefabricated, therapeutic insert for diabetics only) or L5000 (Shoe insert, toe filler) when billed with A5513 (Custom fabricated, therapeutic insert for diabetic only) and the diagnosis is diabetes mellitus.</t>
  </si>
  <si>
    <t>13506.2</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</si>
  <si>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L5000 (PARTIAL FOOT, SHOE INSERT WITH LONGITUDINAL ARCH, TOE FILLER) is billed with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and the diagnosis on the claim is diabetes mellitus (ICD-9: 249-249.91, 250-250.93; ICD-10: E08-E13.9), then deny A5512 or L5000 with reason Procedure Inappropriately Coded. Exception: Modifier Exception Package Applies.</t>
  </si>
  <si>
    <t>DME MAC Jurisdiction A, Correct Coding - Toe Fillers and Diabetic Shoe Inserts, 06-08-2012</t>
  </si>
  <si>
    <t xml:space="preserve">Deny A5512 or A5513 (Therapeutic insert for diabetics only) when billed with L5000 (Shoe insert, toe filler) and the diagnosis is diabetes mellitus._x000D_
</t>
  </si>
  <si>
    <t>13508.4</t>
  </si>
  <si>
    <t>If A5512 (FOR DIABETICS ONLY, MULTIPLE DENSITY INSERT, DIRECT FORMED, MOLDED TO FOOT AFTER EXTERNAL HEAT SOURCE OF 230 DEGREES FAHRENHEIT OR HIGHER, TOTAL CONTACT WITH PATIENT'S FOOT, INCLUDING ARCH, BASE LAYER MINIMUM OF 1/4 INCH MATERIAL OF SHORE A 35 DUROMETER OR 3/16 INCH MATERIAL OF SHORE A 40 DUROMETER (OR HIGHER), PREFABRICATED, EACH) or A5513 (FOR DIABETICS ONLY, MULTIPLE DENSITY INSERT, CUSTOM MOLDED FROM MODEL OF PATIENT'S FOOT, TOTAL CONTACT WITH PATIENT'S FOOT, INCLUDING ARCH, BASE LAYER MINIMUM OF 3/16 INCH MATERIAL OF SHORE A 35 DUROMETER OR HIGHER), INCLUDES ARCH FILLER AND OTHER SHAPING MATERIAL, CUSTOM FABRICATED, EACH) is billed with L5000 (PARTIAL FOOT, SHOE INSERT WITH LONGITUDINAL ARCH, TOE FILLER) and the diagnosis on the claim is diabetes mellitus (ICD-9: 249-249.91, 250-250.93; ICD-10: E08-E13.9), then deny A5512 or A5513 with reason Procedure Inappropriately Coded. Modifier Exception Package Applies.</t>
  </si>
  <si>
    <t>DME Maximum Units Over Time</t>
  </si>
  <si>
    <t>Deny additional units billed by any provider for a particular member when the number of units billed for a specific procedure or supply exceeds the assigned Maximum Units Over Time.</t>
  </si>
  <si>
    <t>9083.9</t>
  </si>
  <si>
    <t>If DME, prosthetic, orthotic, supply or drug code with a number of units that exceeds the number of units allowed over a period of time by any provider, then adjust the number of units to equal the maximum number of allowed units on the DME Maximum Units Over Time table with reason Adjusted Units Because they Exceeded the Allowed Amount. Modifier Exception package applies. Exclude modifiers: BP, BR, BU, KH, KI, KJ, KR, LL, RR.</t>
  </si>
  <si>
    <t>DMEPOS in Inpatient Hospital Setting</t>
  </si>
  <si>
    <t>Deny DMEPOS items when billed by a DME provider in place of service 21 (Inpatient hospital).</t>
  </si>
  <si>
    <t>10853.12</t>
  </si>
  <si>
    <t>If a DME provider bills any DMEPOS item and the place of service is 21 (Inpatient hospital), then deny the DMEPOS item with reason Payment For Services Is Included In The Facility Fee.</t>
  </si>
  <si>
    <t>IOM 100-4, Chapter 20, Section 01; Code List: DME Code List (CPT Groups).</t>
  </si>
  <si>
    <t>10936.12</t>
  </si>
  <si>
    <t>If a DME provider bills an item on the DMEPOS list and the same item has been billed by any provider for the same date of service with place of service 21 (Inpatient Hospital), then deny the DMEPOS item with reason Payment For Services Is Included In The Facility Fee.</t>
  </si>
  <si>
    <t>DME Purchases</t>
  </si>
  <si>
    <t>Append modifier UE to any inexpensive or frequently purchased DME when not appended with a modifier indicating new, used, or rental.</t>
  </si>
  <si>
    <t>8217.25</t>
  </si>
  <si>
    <t>If any of the following inexpensive or routinely purchased DMEPOS codes is billed without modifier NU (New equipment), UE (Used equipment) or RR (Rental), then add modifier UE with reason The Service Code Is Inconsistent With The Modifier Used Or A Required Modifier Is Missing. List: DME pricing for inexpensive or routinely purchased DME with "UE" modifier.</t>
  </si>
  <si>
    <t>Logic: IOM 100-04, Chapter 20, Section 130.9; Code list: CMS DMEPOS Fee Schedule/R-07-01-2016, Category IN where the modifier is UE.</t>
  </si>
  <si>
    <t>Deny frequently serviced items and oxygen systems when presented for purchase, repair or replacement.</t>
  </si>
  <si>
    <t>8213.24</t>
  </si>
  <si>
    <t>If any of the following DMEPOS codes are billed with modifier NU (New equipment), UE (Used Equipment), RA (Replacement of a DME, Orthotic or Prosthetic item), or RB (Replacement of a part of DME, Orthotic or Prosthetic item furnished as part of a repair) then deny the code with reason Not A Covered Procedure/Service. Codes: E0424, E0431, E0433, E0434, E0439, K0738 (Portable/stationary oxygen systems), E0450 (Deleted on 01/01/2016), E0460 (Deleted on 01/01/2016), E0461 (Deleted on 01/01/2016), E0463 (Deleted on 01/01/2016), E0464 (Deleted on 01/01/2016), E0465, E0466, E0500, E0935, E1390, E1391, E1392, E1405, E1406 (Portable/stationary oxygen systems), K0455. Modifiers RA and RB are effective for dates of service on or after 1/1/2009. Exceptions: 1. Modifier RR and RA with a date from of 01/01/2009.</t>
  </si>
  <si>
    <t>Logic: IOM 100-02, Chapter 15, Section 110.2; IOM 100-04, Chapter 20, Sections 30.2, 30.6.1; Code list: CMS DMEPOS Fee Schedule/R-07-01-2016, Category FS, Modifier RR/Category OX, Modifier RR</t>
  </si>
  <si>
    <t>Deny DME codes with Category Indicator "IN" that are approved as purchase only items when billed with modifier(s) KR, RR, or UE.</t>
  </si>
  <si>
    <t>9423.14</t>
  </si>
  <si>
    <t>If any inexpensive or routinely purchased supplies that are listed as purchase only by the DMEPOS fee schedule are billed by any provider with modifier KR (Rental item partial month), RR (Rental), or UE (Used equipment), then deny the code with reason The Service Code Is Inconsistent With The Modifier Used Or A Required Modifier Is Missing. Codes: A4233-A4236, A4253, A4602, A4604, A4605, A4619, A4624, A4628, A4630, A4633, A4639, A7000-A7016, A7020, A7025, A7026, A7027-A7039, A7044, A7046, A7047, E0731, E0780, K0601-K0605.</t>
  </si>
  <si>
    <t>Logic: IOM 100-04, Chapter 20, Section 30.1.B; Code list: CMS DMEPOS Fee Schedule/R-07-01-2016, Category IN with NU modifier only</t>
  </si>
  <si>
    <t>DME Quality of Care</t>
  </si>
  <si>
    <t>Deny any code billed by a DME provider when the code is not a DME code.</t>
  </si>
  <si>
    <t>8364.42</t>
  </si>
  <si>
    <t>If a code is billed and the provider's subspecialty is DMEDM (DME), DMEOR (Orthotics and Prosthetics), or DMEOT (Other Supplies) and the code is not in the below list of codes appropriate to be billed for the DME subspecialties, then deny the code with reason Not A Covered Procedure For Provider Specialty.</t>
  </si>
  <si>
    <t>DME Rentals</t>
  </si>
  <si>
    <t>Deny more than one rental for the same code when billed within a month.</t>
  </si>
  <si>
    <t>12094.37</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</si>
  <si>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visit within 28 days by any provider, then deny additional visits with reason Same/Similar Service Performed Recently. Modifier Exception Package Applies.</t>
  </si>
  <si>
    <t>Logic: IOM-100-04, Chapter 20, Sections 30.5, 130.5 and 130.9; CMS Transmittal 2142, 01-24-2011, CR7248; Code list: CMS DMEPOS Fee Schedule/R-07-01-2016, Categories CR, FS, IN, OX</t>
  </si>
  <si>
    <t>12128.58</t>
  </si>
  <si>
    <t>If a DMEPOS code is billed with modifier KH (DMEPOS item, initial month rent), KI (DMEPOS item second or third month rental), KJ (DMEPOS item, parenteral enteral nutrition (PEN) pump or capped rental, months four to fifteen), KR (Rental item, partial month), or RR (Rental) with more than one unit of service within 28 days by any provider, then deny additional billings with reason Same/Similar Service Performed Recently. Modifier Exception Package Applies.</t>
  </si>
  <si>
    <t>Logic: IOM-100-04, Chapter 20, Section 30.5, 130.5 and 130.9; CMS Transmittal 2142, 01-24-2011, CR7248; Code list: CMS DMEPOS Fee Schedule/R-07-01-2016, Categories CR, FS, IN, OX</t>
  </si>
  <si>
    <t>Deny capped rentals billed by any DME provider in excess of 13 months within a 60-month time period.</t>
  </si>
  <si>
    <t>8776.83</t>
  </si>
  <si>
    <t>If a capped rental item is billed with modifier RR (Rental), then allow a total of 13 months' rental (unique dates of service) in a 5 year period, by any DME provider and deny additional rentals with reason Rental Cap Exceeded. Modifier Exception Package Applies. Exception: Modifier KG (DMEPOS item subject to competitive bidding program number 1).</t>
  </si>
  <si>
    <t>Logic: IOM 100-04, Chapter 20, Sections 30.5, 130.5 and 130.9; CMS Transmittal 918, 04-28-2006, CR5010; DMEMAC Jurisdiction A, Claims Processing Change For Capped Rental Modifiers (KH, KI, and KJ), 07-17-2009; Code list: CMS DMEPOS Fee Schedule/R-07- 01-2016, Category CR</t>
  </si>
  <si>
    <t>Deny any service billed with a DME rental modifier (BR, RR, KH, KI, KJ, KR, LL) or a DME purchase modifier (BP, NU, UE) if the same code has previously been billed for the same date of service with either a DME rental modifier or a DME purchase modifier.</t>
  </si>
  <si>
    <t>9474.2</t>
  </si>
  <si>
    <t>If a service is billed with a DME rental modifier (BR, RR, KH, KI, KJ, KR, LL) and there exists on the same date of service, the same code with a DME purchase modifier (BP, NU, UE), then deny the DME rental with reason Same/Similar Service Performed Recently.</t>
  </si>
  <si>
    <t>9475.2</t>
  </si>
  <si>
    <t>If a service is billed with a DME purchase modifier (BP, NU, UE) and there exists on the same date of service, the same code with a DME rental modifier (BR, RR, KH, KI, KJ, KR, LL), then deny the DME purchase with reason Same/Similar Service Performed Recently.</t>
  </si>
  <si>
    <t>Deny DME frequently serviced items (E0465, E0466, E0500, E0935, or K0455) when billed without modifier RR (Rental).</t>
  </si>
  <si>
    <t>12092.15</t>
  </si>
  <si>
    <t>If E0450 (Deleted on 01/01/2016), E0460 (Deleted on 01/01/2016), E0461 (Deleted on 01/01/2016), E0463 (Deleted on 01/01/2016), E0464 (Deleted on 01/01/2016), E0465 (HOME VENTILATOR, ANY TYPE, USED WITH INVASIVE INTERFACE, (E.G., TRACHEOSTOMY TUBE)), E0466 (HOME VENTILATOR, ANY TYPE, USED WITH NON-INVASIVE INTERFACE, (E.G., MASK, CHEST SHELL)), E0500 (IPPB MACHINE, ALL TYPES, WITH BUILT-IN NEBULIZATION; MANUAL OR AUTOMATIC VALVES; INTERNAL OR EXTERNAL POWER SOURCE), E0935 (CONTINUOUS PASSIVE MOTION EXERCISE DEVICE FOR USE ON KNEE ONLY), or K0455 (INFUSION PUMP USED FOR UNINTERRUPTED PARENTERAL ADMINISTRATION OF MEDICATION, (E.G., EPOPROSTENOL OR TREPROSTINOL)) is billed without modifier RR (Rental), then deny E0450, E0460, E0461, E0463, E0464, E0465, E0466, E0500, E0935, or K0455 with reason The Service Code Is Inconsistent With The Modifier Used Or A Required Modifier Is Missing.</t>
  </si>
  <si>
    <t>Logic: IOM 100-04, Chapter 20, Section 30.2; Code list: CMS DMEPOS Fee Schedule/R-07-01-2016, Category FS</t>
  </si>
  <si>
    <t>Deny capped rentals when billed with modifier BP, BR, or BU.</t>
  </si>
  <si>
    <t>12944.14</t>
  </si>
  <si>
    <t>If any DMEPOS Capped Rental item is billed with modifier BP (The beneficiary has been informed of the purchase and rental options and has elected to purchase the item), BR (The beneficiary has been informed of the purchase and rental options and has elected to rent the item), or BU (The beneficiary has been informed of the purchase and rental options and after 30 days has not informed the supplier of his/her decision), then deny the DMEPOS item with reason Modifier Inappropriately Coded. Exclude: Complex Rehabilitation Power Wheelchairs (K0835-K0864), which can be purchased.</t>
  </si>
  <si>
    <t>Logic: IOM 100-04, Chapter 20, Sections 130.5 and 130.9; CMS Transmittal 918, 04-28-2006, CR5010; CMS Transmittal 848, 01-28-2011, CR7231; Code list: CMS DMEPOS Fee Schedule/R-07-01-2016, Category CR</t>
  </si>
  <si>
    <t>Deny capped rentals when billed with modifier MS.</t>
  </si>
  <si>
    <t>12947.10</t>
  </si>
  <si>
    <t>If a capped rental (CR) DMEPOS item is billed with modifier MS (Six month maintenance and servicing fee for reasonable and necessary parts and labor which are not covered under any manufacturer or supplier warranty), then deny the capped rental DMEPOS item with reason Not A Covered Service. Exception: E1390, E1391, E0433, or K0738 (Oxygen &amp; Oxygen Equipment).</t>
  </si>
  <si>
    <t>Logic: IOM 100-04, Chapter 20, Section 40.2; CMS Transmittal 1177, 02-02-2007, CR5461; Code list: CMS DMEPOS Fee Schedule/R-07-01-2016, Category CR</t>
  </si>
  <si>
    <t>Deny capped rentals when billed without modifier RR.</t>
  </si>
  <si>
    <t>12808.46</t>
  </si>
  <si>
    <t>If a DMEPOS item listed in the capped rental category (CR) on the DMEPOS Fee Schedule is billed without modifier RR (Rental), indicating that the item is being rented,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</si>
  <si>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130.9; CMS Transmittal 848, 01-28-2011, CR7231; CMS Transmittal 1445, 12-05-2014, CR8566; CMS Transmittal 3416, 11-23-15, CR9431; CMS Transmittal 3551, 06-23-2016, CR9642; DME Supplier Manual; Code list: CMS DMEPOS Fee Schedule/R-07-01-2016, Category CR</t>
  </si>
  <si>
    <t>Deny capped rentals when billed without modifier KH, KI, or KJ.</t>
  </si>
  <si>
    <t>12809.36</t>
  </si>
  <si>
    <t>If a DMEPOS item listed in the capped rental category (CR) on the DMEPOS Fee Schedule is billed without modifier KH (First month rental), KI (Rental months 2-3), or KJ (Rental months 4-15), then deny the DMEPOS item with reason The Service Code Is Inconsistent With The Modifier Used Or A Required Modifier Is Missing. Exception: Complex Rehabilitation Power Wheelchairs (K0835-K0864), which can be purchased; Wheelchair Accessories (E0955, E1002-E1008, E1010, E1012, E1020, E1028, E1030, E2310-E2313, E2321, E2322, E2325-E2330, E2351, E2368, E2369, E2370, E2373, E2374, E2375, E2376, E2377, E2378) and K0015 which can be purchased with Complex Rehabilitation Power Wheelchairs.</t>
  </si>
  <si>
    <t>IOM 100-04, Chapter 20, Sections 130.5 and 130.9; CMS Transmittal 848, 01-28-2011, CR7231; CMS Transmittal 1445, 12-05-2014, CR8566; CMS Transmittal 3416, 11-23-15, CR9431; CMS Transmittal 3551, 06-23-2016, CR9642; DME Supplier Manual; Code list: CMS DMEPOS Fee Schedule/R-07-01-2016, Category CR</t>
  </si>
  <si>
    <t>Deny more than one capped rental for the same code when billed with modifier KH within the previous 13 months by any provider.</t>
  </si>
  <si>
    <t>12800.11</t>
  </si>
  <si>
    <t>If any capped rental DMEPOS item is billed with modifier KH (DMEPOS item, initial claim, first month rental) and the same item has already been billed and paid with modifier KH by any provider in the previous 13 months, then deny any additional billings with reason Procedure Inappropriately Coded.</t>
  </si>
  <si>
    <t>Logic: IOM 100-04, Chapter 20, Sections 30.5, 30.5.1 and 130.9; DMEMAC Supplier Manual, Chapter 16, Modifiers; DMEMAC Jurisdiction A, Correct Coding Claims Processing Change for Capped Rental Modifiers (KH, KI, and KJ), 07-17-2009; Code list: CMS DMEPOS Fee Schedule/R-07-01-2016, Category CR</t>
  </si>
  <si>
    <t>Deny more than two capped rentals for the same code when billed with modifier KI within the previous 13 months by any provider.</t>
  </si>
  <si>
    <t>12801.12</t>
  </si>
  <si>
    <t>If any capped rental DMEPOS item is billed with modifier KI (DMEPOS item, second or third month rental) and the same item has already been billed and paid with modifier KI to any provider for more than two (2) unique dates of service in the previous 13 months, then deny any additional billings with reason Procedure Inappropriately Coded.</t>
  </si>
  <si>
    <t>Deny more than ten capped rentals for the same code when billed with modifier KJ within the previous 13 months by any provider.</t>
  </si>
  <si>
    <t>12802.14</t>
  </si>
  <si>
    <t>If any capped rental DMEPOS item is billed with modifier KJ (DMEPOS item, parenteral enteral nutrition (PEN) pump or capped rental, months 4 to 15) and the same item has already been billed and paid with modifier KJ to any provider for more than 10 unique dates of service in the previous 13 months, then deny any additional billings with reason Procedure Inappropriately Coded.</t>
  </si>
  <si>
    <t>Deny capped rentals when billed with more than one capped rental modifier (KH, KI, KJ) on the same claim line.</t>
  </si>
  <si>
    <t>12807.10</t>
  </si>
  <si>
    <t>If any capped rental DMEPOS item is billed with more than one (1) capped rental modifier (KH [First rental month], KI [Second and third rental months], KJ [Fourth through fifteenth rental months]) on the same claim line, then deny the DMEPOS item with reason Procedure Inappropriately Coded.</t>
  </si>
  <si>
    <t>DME Repair</t>
  </si>
  <si>
    <t>Deny DME repair when billed the same day as a rental or purchase of a new or used piece of equipment.</t>
  </si>
  <si>
    <t>7300.30</t>
  </si>
  <si>
    <t>If K0739 (REPAIR OR NONROUTINE SERVICE FOR DURABLE MEDICAL EQUIPMENT OTHER THAN OXYGEN EQUIPMENT REQUIRING THE SKILL OF A TECHNICIAN, LABOR COMPONENT, PER 15 MINUTES) is billed with durable medical equipment that is being purchased with modifier NU (New equipment) or UE (Used equipment) or rented with modifier RR(Rental) on the same day by the same provider, then deny K0739 with reason Included In Primary Procedure. Exception: Oxygen and Oxygen Equipment E0424-E0439, E1390-E1392, E1405-E1406, K0738; power wheelchair batteries: E2359, E2361, E2363, E2365, E2371, K0733.</t>
  </si>
  <si>
    <t>Logic: IOM 100-02, Chapter 15, Section 110.2; Code List: CMS DMEPOS Fee Schedule/R-07/01/2016, Categories FS, OX, CR, IN, TE with modifiers RR, NU, UE (base codes only; excludes Oxygen and Oxygen equipment)</t>
  </si>
  <si>
    <t>Deny DME repair when billed with a frequently serviced rental item appended with modifier -RR.</t>
  </si>
  <si>
    <t>9680.16</t>
  </si>
  <si>
    <t>If K0739 (REPAIR OR NONROUTINE SERVICE FOR DURABLE MEDICAL EQUIPMENT OTHER THAN OXYGEN EQUIPMENT REQUIRING THE SKILL OF A TECHNICIAN, LABOR COMPONENT, PER 15 MINUTES) is billed on the same day or in the same calendar month with frequently serviced durable medical equipment (DME) that can be rented and modifier RR (Rental) is appended to the DME code, then deny K0739 with reason Included In Monthly Rental Fee.</t>
  </si>
  <si>
    <t>Logic: IOM 100-02, Chapter 15, Section 110.2; Code list: CMS DMEPOS Fee Schedule/R-07/01/2016, Category FS</t>
  </si>
  <si>
    <t>DME Replacement</t>
  </si>
  <si>
    <t>Deny any piece of DME that is billed with RR (Rental), NU (New equipment) or UE (Used equipment) if the same equipment has been paid with either a UE or NU modifier within 5 years by any provider.</t>
  </si>
  <si>
    <t>8775.52</t>
  </si>
  <si>
    <t>If a DMEPOS Code is billed with modifier NU (New equipment), UE (Used equipment) or RR (Rental) and the same procedure has been billed in the past 5 years by any provider with modifier NU or UE, then deny the subsequent items when billed with modifier NU, UE, or RR with reason Same/Similar Service Performed Recently. Modifier Exception Package applies. Exclude: RA and RB modifiers and any code with "replacement" in it.</t>
  </si>
  <si>
    <t>Logic: IOM 100-02, Chapter 15, Section 110.2.C; Code list: CMS DMEPOS Fee Schedule/R-07-01-2016, Category IN with modifiers RR, NU, UE (excludes HCPCS where NU or RR is the only modifier and "A" supply codes, and codes with "replacement")</t>
  </si>
  <si>
    <t>Deny K0672 (Replacement interface material) if not billed in place of service 04 (Homeless shelter), 12 (Home), 13 (Assisted living facility), 14 (Group home), 31 (Skilled nursing facility), 32 (Nursing facility), 33 (Custodial care facility), 54 (Immediate care facility/mentally retarded), 55 (Residential substance abuse treatment facility), or 56 (Psychiatric residential treatment center).</t>
  </si>
  <si>
    <t>10546.1</t>
  </si>
  <si>
    <t>If K0672 (ADDITION TO LOWER EXTREMITY ORTHOSIS, REMOVABLE SOFT INTERFACE, ALL COMPONENTS, REPLACEMENT ONLY, EACH) is billed and the place of service is not 04 (Homeless Shelter), 12 (Home), 13 (Assisted Living Facility), 14 (Group Home), 31 (Skilled Nursing Facility), 32 (Nursing Facility), 33 (Custodial Care Facility), 54 (Facility/Mentally Retarded), 55 (Residential Substance Abuse Treatment Facility) or 56 (Psychiatric Residential Treatment Center), then deny with reason Place of Service Inappropriate for Procedure.</t>
  </si>
  <si>
    <t>CMS Transmittal 1441, 02-07-2008, CR 5900</t>
  </si>
  <si>
    <t>Durable Medical Equipment and Place of Service Restrictions</t>
  </si>
  <si>
    <t>Deny DMEPOS items when billed by a DMEMAC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t>
  </si>
  <si>
    <t>12693.51</t>
  </si>
  <si>
    <t>If a DMEPOS item that is billable to a DME MAC is billed by a DME provider and the Place of Service is not 01 (Pharmacy), 04 (Homeless Shelter), 09 (Prison), 12 (Home), 13 (Assisted Living Facility), 14 (Group Home), 33 (Custodial Care Facility), 54 (Intermediate Care Facility/Mentally Retarded), 55 (Residential Substance Abuse Treatment Facility), 56 (Psychiatric Residential Treatment Center), or 65 (End Stage Renal Disease [ESRD] Treatment Facility [POS valid for Parenteral Nutritional Therapy]), then deny the DMEPOS item with reason Place Of Service Inappropriate For Procedure. Exclude items that can be billed in a Skilled Nursing Facility or Nursing Facility when billed with Place of Service 31 or 32.</t>
  </si>
  <si>
    <t xml:space="preserve">IOM 100-04, Chapter 20, Section 130.1; CMS Transmittal 3148, 12-14-2014, CR9018; MLN Matters SE1511, 03-30-2015; DME MAC Jurisdiction D (Noridian), Supplier Manual, Chapter 5_x000D_
 </t>
  </si>
  <si>
    <t>Deny B4081-B4083 (Nasogastric tubes) when billed more frequently than three tubes every 3 months.</t>
  </si>
  <si>
    <t>If any combination of B4081 (NASOGASTRIC TUBING WITH STYLET), B4082 (NASOGASTRIC TUBING WITHOUT STYLET) or B4083 (STOMACH TUBE - LEVINE TYPE) is billed greater than 3 units in 84 days by any provider, then deny additional units of  B4081, B4082 or B4083 with reason, Same/Similar Service Performed Recently.</t>
  </si>
  <si>
    <t>LCD: DMEMAC/J-A, J-B, J-C, J-D/L33783/R-07-01-2016</t>
  </si>
  <si>
    <t>Deny B4104 (Enteral formula additives) when billed with enteral formula (B4149-B4162).</t>
  </si>
  <si>
    <t>If B4104 (ADDITIVE FOR ENTERAL FORMULA (E.G., FIBER)) is billed with B4149-B4162 (Enteral formula) by any provider, then deny B4104 with reason Included in Primary Procedure.</t>
  </si>
  <si>
    <t>LCD: DMEMAC/J-A, J-B, J-C, J-D/L33783 (A52493)/R-07-01-2016</t>
  </si>
  <si>
    <t>Deny B4034-B4036 (Enteral feeding kits) if billed more often than 31 units within a month.</t>
  </si>
  <si>
    <t>If any one of the following enteral feeding kits, B4034 (ENTERAL FEEDING SUPPLY KIT; SYRINGE FED, PER DAY, INCLUDES BUT NOT LIMITED TO FEEDING/FLUSHING SYRINGE, ADMINISTRATION SET TUBING, DRESSINGS, TAPE), B4035 (ENTERAL FEEDING SUPPLY KIT; PUMP FED, PER DAY, INCLUDES BUT NOT LIMITED TO FEEDING/FLUSHING SYRINGE, ADMINISTRATION SET TUBING, DRESSINGS, TAPE) or B4036 (ENTERAL FEEDING SUPPLY KIT; GRAVITY FED, PER DAY, INCLUDES BUT NOT LIMITED TO FEEDING/FLUSHING SYRINGE, ADMINISTRATION SET TUBING, DRESSINGS, TAPE) is billed greater than 31 units within 28 days by any provider, then deny B4034, B4035 or B4036 with reason, Adjusted Units Because They Exceeded The Amount Allowed.</t>
  </si>
  <si>
    <t>Deny B4034, B4036 (Enteral feeding kit) when billed the same date or within one month as B9000-B9002 (Enteral infusion pumps).</t>
  </si>
  <si>
    <t>If B4034 (ENTERAL FEEDING SUPPLY KIT; SYRINGE FED, PER DAY, INCLUDES BUT NOT LIMITED TO FEEDING/FLUSHING SYRINGE, ADMINISTRATION SET TUBING, DRESSINGS, TAPE) or B4036 (ENTERAL FEEDING SUPPLY KIT; GRAVITY FED, PER DAY, INCLUDES BUT NOT LIMITED TO FEEDING/FLUSHING SYRINGE, ADMINISTRATION SET TUBING, DRESSINGS, TAPE) is billed and B9000 or B9002 (Enteral feeding pump) has been billed on the same date of service or within 28 days by any provider, then deny B4034 or B4036 with reason Procedure Inappropriately Coded.</t>
  </si>
  <si>
    <t>Deny A5200 (Catheter/tube anchoring device) when billed in addition to enteral feeding supply kits (B4034-B4036).</t>
  </si>
  <si>
    <t>If A5200 (PERCUTANEOUS CATHETER/TUBE ANCHORING DEVICE, ADHESIVE SKIN ATTACHMENT) is billed with B4034-B4036 (Enteral feeding supply kits) by any provider, then deny A5200 with reason Included in Primary Procedure.</t>
  </si>
  <si>
    <t>Deny B4100 (Food thickener), B4102 (Enteral formula, adult, used to replace fluids or electrolytes) or B4103 (Enteral formula, pediatric, used to replace fluids or electrolytes) when billed as noncovered items.</t>
  </si>
  <si>
    <t>If B4100 (FOOD THICKENER, ADMINISTERED ORALLY, PER OUNCE), B4102 (ENTERAL FORMULA, FOR ADULTS, USED TO REPLACE FLUIDS AND ELECTROLYTES (E.G., CLEAR LIQUIDS), 500 ML = 1 UNIT) or B4103 (ENTERAL FORMULA, FOR PEDIATRICS, USED TO REPLACE FLUIDS AND ELECTROLYTES (E.G., CLEAR LIQUIDS), 500 ML = 1 UNIT) is billed, then deny with reason Not A Covered Service.</t>
  </si>
  <si>
    <t>Deny B4087, B4088 (Gastrostomy/jejunostomy tube) when billed in any combination more than once during a 90 day period.</t>
  </si>
  <si>
    <t>If B4087 (GASTROSTOMY/JEJUNOSTOMY TUBE, STANDARD, ANY MATERIAL, ANY TYPE, EACH) or B4088 (GASTROSTOMY/JEJUNOSTOMY TUBE, LOW-PROFILE, ANY MATERIAL, ANY TYPE, EACH) is billed in any combination more than once during a 90 day period, then deny additional billings with reason Exceeds Clinical Guidelines.</t>
  </si>
  <si>
    <t>Deny B4149-B4162 (Enteral nutrients) when billed with modifier BO.</t>
  </si>
  <si>
    <t>If B4149-B4162 (Enteral Nutrients) is billed with modifier BO (Orally administered nutrition, not by feeding tube), then deny B4149-B4162 with reason Not A Covered Service.</t>
  </si>
  <si>
    <t>LCD: DMEMAC/J-A, J-B, J-C, J-D/L33783 (A52493)/R-10-01-2015</t>
  </si>
  <si>
    <t>ESRD Services and DME Suppliers</t>
  </si>
  <si>
    <t>Deny method II ESRD supply or equipment codes that are never separately payable to DME providers when billed by a DME supplier.</t>
  </si>
  <si>
    <t>12394.8</t>
  </si>
  <si>
    <t>If a DME provider bills an ESRD supply HCPCS code that is not payable to DME providers, then deny the code with reason Not A Covered Service For Provider Specialty. ESRD supply and equipment codes: A4651, A4652, A4653, A4657, A4660, A4663, A4670, A4671, A4672, A4673, A4674, A4680, A4690, A4706, A4707, A4708, A4709, A4714, A4719, A4720, A4721, A4722, A4723, A4724, A4725, A4726, A4728, A4730, A4736, A4737, A4740, A4750, A4755, A4760, A4765, A4766, A4770, A4771, A4772, A4773, A4774, A4802, A4860, A4870, A4890, A4911, A4913, A4918, A4927, A4928, A4929, A4930, A4931, E1500, E1510, E1520, E1530, E1540, E1550, E1560, E1570, E1575, E1580, E1590, E1592, E1594, E1600, E1610, E1615, E1620, E1625, E1630, E1632, E1634, E1635, E1636, E1637, E1639, E1699</t>
  </si>
  <si>
    <t>CMS Transmittal 2134, 01-14-2011, CR7064; CMS Transmittal 2255, 07-15-2011, CR7476; CMS Transmittal 2468, 10-01-2012, CR7858; CMS Transmittal 3139, 12-02-2014, CR8978</t>
  </si>
  <si>
    <t>Deny method II ESRD drugs when billed by a DME supplier.</t>
  </si>
  <si>
    <t>12362.3</t>
  </si>
  <si>
    <t>If a DME provider bills any of the following ESRD (End Stage Renal Disease) drugs formerly furnished under Method II home dialysis, then deny the ESRD drug with reason Not A Covered Service For Provider Specialty. ESRD drug codes: ( Q2047 (Deleted on 01/01/2013; to report use J0890), Q4081 (INJECTION, EPOETIN ALFA, 100 UNITS (FOR ESRD ON DIALYSIS)), Q9972 (Deleted on 01/01/2015; to report use J0887), J0882 (INJECTION, DARBEPOETIN ALFA, 1 MICROGRAM (FOR ESRD ON DIALYSIS)),J0886 (Deleted on 01/01/2016), J0887 (INJECTION, EPOETIN BETA, 1 MICROGRAM, (FOR ESRD ON DIALYSIS)), J0890 (INJECTION, PEGINESATIDE, 0.1 MG (FOR ESRD ON DIALYSIS)).</t>
  </si>
  <si>
    <t>CMS Transmittals 2134, 1-14-2011, CR7064</t>
  </si>
  <si>
    <t>Deny certain ESRD consolidated billing method supply or equipment codes when billed by a DME supplier and modifier AY (Item or service furnished to an ESRD patient that is not for the treatment of ESRD) is not appended.</t>
  </si>
  <si>
    <t>15139.1</t>
  </si>
  <si>
    <t>If a DME supplier bills a DME ESRD supply HCPCS code for ESRD Prospective Payment System Consolidated Billing and a diagnosis of end-stage renal disease (ICD-9 code: 585.6; ICD-10 code: N18.6) is present on the claim header and modifier AY (Item or service furnished to an ESRD patient that is not for the treatment of ESRD) is not appended to the claim line, then deny the code with reason The Service Code Is Inconsistent With The Modifier Used Or A Required Modifier Is Missing. HCPCS ESRD supply and equipment codes: A4215, A4244, A4245, A4246, A4247, A4248, A6204, A6250, A6260</t>
  </si>
  <si>
    <t>CMS Transmittal 2134, 01-14-2011, CR7064; CMS Transmittal 3139, 12-02-2014, CR8978</t>
  </si>
  <si>
    <t>Deny infusion set codes, A4230 or A4231, when billed with A4221 (Supplies for maintenance of drug infusion catheter).</t>
  </si>
  <si>
    <t>If A4230 (INFUSION SET FOR EXTERNAL INSULIN PUMP, NON NEEDLE CANNULA TYPE) or A4231 (INFUSION SET FOR EXTERNAL INSULIN PUMP, NEEDLE TYPE) is billed with A4221 (SUPPLIES FOR MAINTENANCE OF DRUG INFUSION CATHETER, PER WEEK (LIST DRUG SEPARATELY)) by any provider, then deny A4230 or A4231 with reason Included In Primary Procedure.</t>
  </si>
  <si>
    <t>LCD: DMEMAC/J-A, J-B, J-C, J-D/L33794 (A52507)/R-01-01-2016</t>
  </si>
  <si>
    <t>Deny E0776 (IV poles) when billed with ambulatory infusion pumps (E0779-E0781, E0784, or K0455).</t>
  </si>
  <si>
    <t>If E0776 (IV POLE) is billed with E0779, E0780, E0781, E0784, or K0455 (Ambulatory infusion pumps) by any provider, then deny E0776 with reason Exceeds Clinical Guidelines.</t>
  </si>
  <si>
    <t>LCD: DMEMAC/J-A, J-B, J-C, J-D/L33794/R-01-01-2016</t>
  </si>
  <si>
    <t>Deny A4602 or K0601-K0605 (Replacement batteries for an owned external infusion pump) when billed within one month of an infusion pump rental (E0779-E0781, E0784, E0791, or K0455).</t>
  </si>
  <si>
    <t>If any of the following HCPCS codes, A4602, K0601-K0605 (Replacement batteries for an owned external infusion pump), is billed and there is an E0779 (AMBULATORY INFUSION PUMP, MECHANICAL, REUSABLE, FOR INFUSION 8 HOURS OR GREATER), E0780 (AMBULATORY INFUSION PUMP, MECHANICAL, REUSABLE, FOR INFUSION LESS THAN 8 HOURS), E0781 (AMBULATORY INFUSION PUMP, SINGLE OR MULTIPLE CHANNELS, ELECTRIC OR BATTERY OPERATED, WITH ADMINISTRATIVE EQUIPMENT, WORN BY PATIENT), E0784 (EXTERNAL AMBULATORY INFUSION PUMP, INSULIN), E0791 (PARENTERAL INFUSION PUMP, STATIONARY, SINGLE OR MULTI-CHANNEL) or K0455 (INFUSION PUMP USED FOR UNINTERRUPTED PARENTERAL ADMINISTRATION OF MEDICATION, (E.G., EPOPROSTENOL OR TREPROSTINOL)) paid with an RR (rental) within 28 days, then deny A4602 or K0601-K0605 with reason Included In Primary Procedure.</t>
  </si>
  <si>
    <t>Deny E0784 (Ambulatory infusion pump, insulin), or insulin for administration through DME (J1817) as not reasonable and necessary when billed without modifier KX.</t>
  </si>
  <si>
    <t>If E0784 (EXTERNAL AMBULATORY INFUSION PUMP, INSULIN) or J1817 (INSULIN FOR ADMINISTRATION THROUGH DME (I.E., INSULIN PUMP) PER 50 UNITS), is billed without the KX modifier (Specific required documentation on file), then deny E0784 or J1817 with reason, Exceeds Clinical Guidelines)</t>
  </si>
  <si>
    <t>Deny A4221 (Supplies for maintenance of drug infusion catheter) when billed with previously paid infusion sets (A4230, or A4231) in one month.</t>
  </si>
  <si>
    <t>If A4221 (SUPPLIES FOR MAINTENANCE OF DRUG INFUSION CATHETER, PER WEEK (LIST DRUG SEPARATELY)) is billed and A4230 (INFUSION SET FOR EXTERNAL INSULIN PUMP, NON NEEDLE CANNULA TYPE) or A4231 (INFUSION SET FOR EXTERNAL INSULIN PUMP, NEEDLE TYPE) has been previously paid to any provider for the same date of service or within the previous 28 days, then deny A4221 with reason Same/Similar Service Performed Recently.</t>
  </si>
  <si>
    <t>Deny E0784 (Ambulatory infusion pump, insulin) when billed without a diabetes mellitus diagnosis.</t>
  </si>
  <si>
    <t>If E0784 (EXTERNAL AMBULATORY INFUSION PUMP, INSULIN) is billed and ICD-9 diagnosis 249-249.91 (Secondary diabetes mellitus), 250-250.93 (Diabetes mellitus); or ICD-10 diagnosis E08-E13.9 (Diabetes mellitus due to underlying condition; Drug or chemical induced diabetes mellitus; Type 1 diabetes mellitus; Type 2 diabetes mellitus; Other specified diabetes mellitus) is not present on the claim, then deny E0784 with reason Not Covered For Diagnosis Indicated.</t>
  </si>
  <si>
    <t>LCD: DMEMAC/J-A, J-B, J-C, J-D/L33794/R-01-01-2016; J-A/L5044/R-01-01-2015; J-B/L27215/R-01-01-2015; J-C/L11555/R-01-01-2015; J-D/L11570/R-01-01-2015</t>
  </si>
  <si>
    <t>Deny A4305, A4306 (Disposable drug delivery system), or A9274 (External ambulatory insulin delivery system, disposable) when billed as a noncovered item.</t>
  </si>
  <si>
    <t>If A4305 (DISPOSABLE DRUG DELIVERY SYSTEM, FLOW RATE OF 50 ML OR GREATER PER HOUR), A4306 (DISPOSABLE DRUG DELIVERY SYSTEM, FLOW RATE OF LESS THAN 50 ML PER HOUR), or A9274 (EXTERNAL AMBULATORY INSULIN DELIVERY SYSTEM, DISPOSABLE, EACH, INCLUDES ALL SUPPLIES AND ACCESSORIES) is billed, then deny with reason Not A Covered Service. Policy effective 1/1/07; policy effective for A9274 1/1/08.</t>
  </si>
  <si>
    <t>Deny E0784 (Ambulatory infusion pump, insulin), or insulin for administration through DME (J1817) as missing a required modifier when billed without modifier KX, GA, or GZ.</t>
  </si>
  <si>
    <t>If E0784 (EXTERNAL AMBULATORY INFUSION PUMP, INSULIN) or J1817 (INSULIN FOR ADMINISTRATION THROUGH DME (I.E., INSULIN PUMP) PER 50 UNITS) is billed without modifier KX (Requirements specified in the medical policy have been met), GA (Waiver of liability on file), or GZ (Item or service expected to be denied as not reasonable and necessary), then deny E0784 or J1817 with reason The Service Code Is Inconsistent With The Modifier Used Or A Required Modifier Is Missing.</t>
  </si>
  <si>
    <t>Deny E0779 (Ambulatory infusion pump) when billed with subcutaneous immune globulin (J1559, J1562) without modifier JB.</t>
  </si>
  <si>
    <t>If E0779 (AMBULATORY INFUSION PUMP, MECHANICAL, REUSABLE, FOR INFUSION 8 HOURS OR GREATER) is billed with J1559 (INJECTION, IMMUNE GLOBULIN (HIZENTRA), 100 MG),or J1562 (INJECTION, IMMUNE GLOBULIN (VIVAGLOBIN), 100 MG) and modifier JB (Administered Subcutaneously) is not on each item billed, then deny E0779 and J1559, or J1562 with reason The Service Code Is Inconsistent With The Modifier Used Or A Required Modifier Is Missing.</t>
  </si>
  <si>
    <t>Deny E0780, E0784, E0791, or K0455 (Ambulatory infusion pump/supplies) when billed with subcutaneous immune globulin (J1559, J1562, or J1575).</t>
  </si>
  <si>
    <t>If E0780, E0784, E0791, or K0455 (External Infusion Pump) is billed with J1559, J1562, J1575 (Subcutaneous immune globulin) then deny E0780, E0784, E0791, or K0455 with reason Exceeds Clinical Guidelines.</t>
  </si>
  <si>
    <t>Deny E0779 or E0781 (Ambulatory infusion pump) when billed with subcutaneous immune globulin (J1559, J1562, or J1575) and a diagnosis of primary immune deficiency is not present.</t>
  </si>
  <si>
    <t>If E0779 (AMBULATORY INFUSION PUMP, MECHANICAL, REUSABLE, FOR INFUSION 8 HOURS OR GREATER) or E0781 (AMBULATORY INFUSION PUMP, SINGLE OR MULTIPLE CHANNELS, ELECTRIC OR BATTERY OPERATED, WITH ADMINISTRATIVE EQUIPMENT, WORN BY PATIENT) is billed with J1559, J1562, J1575 (Subcutaneous immune globulin) and a diagnosis of primary immune deficiency (ICD-9 codes: 279.04-279.06, 279.12, 279.2; ICD-10 codes D80.0, D80.5, D81.0, D81.1, D81.2, D81.6, D81.7, D81.89-D81.9, D82.0, D83-D83.9) is not present on the claim, then deny E0779 or E0781 and J1559, J1562 , or J1575 with reason The Diagnosis Codes On The Claim Do Not Support The Billed Procedure Code.</t>
  </si>
  <si>
    <t>LCD: DMEMAC/J-A, J-B, J-C, J-D/L33794 (A52507)/R-01-01-2016; J-A/L5044 (A19713)/R-01-01-2015; J-B/L27215 (A47226)/R-01-01-2015; J-C/L11555 (A20210)/R-01-01-2015; J-D/L11570 (A19834)/R-01-01-2015</t>
  </si>
  <si>
    <t>Deny E0781 (Ambulatory infusion pump) when billed with subcutaneous immune globulin (J1575) without modifier JB.</t>
  </si>
  <si>
    <t>If E0781 (AMBULATORY INFUSION PUMP, SINGLE OR MULTIPLE CHANNELS, ELECTRIC OR BATTERY OPERATED, WITH ADMINISTRATIVE EQUIPMENT, WORN BY PATIENT) is billed with J1575 (INJECTION, IMMUNE GLOBULIN/HYALURONIDASE, (HYQVIA), 100 MG IMMUNEGLOBULIN) and modifier JB (Administered Subcutaneously) is not on each item billed, then deny E0781 and J1575 with reason The Service Code Is Inconsistent With The Modifier Used Or A Required Modifier Is Missing.</t>
  </si>
  <si>
    <t>Deny E0779 (Ambulatory infusion pump) when billed with subcutaneous immune globulin (J1575).</t>
  </si>
  <si>
    <t>If E0779 (AMBULATORY INFUSION PUMP, MECHANICAL, REUSABLE, FOR INFUSION 8 HOURS OR GREATER) is billed with J1575 (INJECTION, IMMUNE GLOBULIN/HYALURONIDASE, (HYQVIA), 100 MG IMMUNEGLOBULIN), then deny E0779 with reason Exceeds Clinical Guidelines.</t>
  </si>
  <si>
    <t>Deny E0781 (Ambulatory infusion pump) when billed with subcutaneous immune globulin (J1559 or J1562).</t>
  </si>
  <si>
    <t>If E0781 (AMBULATORY INFUSION PUMP, SINGLE OR MULTIPLE CHANNELS, ELECTRIC OR BATTERY OPERATED, WITH ADMINISTRATIVE EQUIPMENT, WORN BY PATIENT) is billed with J1559 (INJECTION, IMMUNE GLOBULIN (HIZENTRA), 100 MG) or J1562 (INJECTION, IMMUNE GLOBULIN (VIVAGLOBIN), 100 MG), then deny E0781 with reason Exceeds Clinical Guidelines.</t>
  </si>
  <si>
    <t>Deny eye prostheses (V2623, V2629) if billed more frequently than once per 5 years for the same eye.</t>
  </si>
  <si>
    <t>If V2623 (PROSTHETIC EYE, PLASTIC, CUSTOM) or V2629 (PROSTHETIC EYE, OTHER TYPE) is billed more frequently than once every five (5) years per eye, by any provider, then deny additional billings with reason Same/Similar Service Performed Recently. Exception: Replacement modifier RP (until 12/31/2008) or RA (on or after 01/01/2009). Modifier Exception Package Applies.</t>
  </si>
  <si>
    <t>LCD: DMEMAC/J-A, J-B, J-C, J-D/L33737 (A52462)/R-07-01-2016</t>
  </si>
  <si>
    <t>Limit ocular prosthesis enlargement (V2625) to once every 5 years.</t>
  </si>
  <si>
    <t>If V2625 (ENLARGEMENT OF OCULAR PROSTHESIS) is billed more than once within a five (5) year period by any provider, then deny additional billing with reason Same/Similar Service Performed Recently. Modifier Exception Package Applies.</t>
  </si>
  <si>
    <t>LCD: DMEMAC/J-A, J-B, J-C, J-D/L33737/R-07-01-2016</t>
  </si>
  <si>
    <t>Limit ocular prosthesis reduction (V2626) to once every 5 years.</t>
  </si>
  <si>
    <t>If V2626 (REDUCTION OF OCULAR PROSTHESIS) is billed more than once within a five (5) year period by any provider, then deny additional billing with reason Same/Similar Service Performed Recently. Modifier Exception Package Applies.</t>
  </si>
  <si>
    <t>Deny the prosthetic accessory (L9900) when billed with a scleral cover shell (V2627).</t>
  </si>
  <si>
    <t>If L9900 (ORTHOTIC AND PROSTHETIC SUPPLY, ACCESSORY, AND/OR SERVICE COMPONENT OF ANOTHER HCPCS L CODE) is billed with V2627 (SCLERAL COVER SHELL) by any provider, then deny L9900 with reason Included In Primary Procedure.</t>
  </si>
  <si>
    <t>Deny L8049 (Repair or modification of maxillofacial prosthesis, labor component) when billed and L8040-L8047 (Maxillofacial prosthesis) has been billed in the previous 90 days.</t>
  </si>
  <si>
    <t>If L8049 (REPAIR OR MODIFICATION OF MAXILLOFACIAL PROSTHESIS, LABOR COMPONENT, 15 MINUTE INCREMENTS, PROVIDED BY A NON-PHYSICIAN) is billed and L8040-L8047 (Maxillofacial prosthesis) has been billed in the previous 90 days, then deny L8049 with reason Included in Global Fee.</t>
  </si>
  <si>
    <t>LCD: DMEMAC/J-A, J-B, J-C, J-D/L33738 (A52463)/R-07-01-2016</t>
  </si>
  <si>
    <t>Deny home glucose monitoring supplies when billed without the requisite modifier.</t>
  </si>
  <si>
    <t>If any of the following glucose monitors or supplies are billed without modifier KX (Specific required documentation on file - insulin dependent) or KS (Glucose monitor supply for diabetic beneficiary not treated by insulin), then deny the line with reason The Service Code Is Inconsistent With The Modifier Used Or A Required Modifier Is Missing. Glucose monitor and supply codes: E0607, E2100, E2101, A4233-A4236, A4253, A4255, A4256, A4257, A4258, A4259.</t>
  </si>
  <si>
    <t>LCD: DMEMAC/J-A, J-B, J-C, J-D/L33822/R-07-01-2016</t>
  </si>
  <si>
    <t>Deny A4257 (Replacement lens shield cartridge for use with laser skin piercing device, each) or E0620 (Skin piercing device for collection of capillary blood, laser, each) when billed.</t>
  </si>
  <si>
    <t>If A4257 (REPLACEMENT LENS SHIELD CARTRIDGE FOR USE WITH LASER SKIN PIERCING DEVICE, EACH) or E0620 (SKIN PIERCING DEVICE FOR COLLECTION OF CAPILLARY BLOOD, LASER, EACH) is billed, then deny A4257 or E0620 with reason Exceeds Clinical Guidelines.</t>
  </si>
  <si>
    <t>Deny supplies when billed with glucose monitoring devices or accessories.</t>
  </si>
  <si>
    <t>If A4244 (ALCOHOL OR PEROXIDE, PER PINT), A4245 (ALCOHOL WIPES, PER BOX), A4246 (BETADINE OR PHISOHEX SOLUTION, PER PINT), or A4247 (BETADINE OR IODINE SWABS/WIPES, PER BOX) is billed with E0607 (HOME BLOOD GLUCOSE MONITOR), E0620 (SKIN PIERCING DEVICE FOR COLLECTION OF CAPILLARY BLOOD, LASER, EACH), E2100 (BLOOD GLUCOSE MONITOR WITH INTEGRATED VOICE SYNTHESIZER), E2101 (BLOOD GLUCOSE MONITOR WITH INTEGRATED LANCING/BLOOD SAMPLE), A4233 (REPLACEMENT BATTERY, ALKALINE (OTHER THAN J CELL), FOR USE WITH MEDICALLY NECESSARY HOME BLOOD GLUCOSE MONITOR OWNED BY PATIENT, EACH), A4234 (REPLACEMENT BATTERY, ALKALINE, J CELL, FOR USE WITH MEDICALLY NECESSARY HOME BLOOD GLUCOSE MONITOR OWNED BY PATIENT, EACH), A4235 (REPLACEMENT BATTERY, LITHIUM, FOR USE WITH MEDICALLY NECESSARY HOME BLOOD GLUCOSE MONITOR OWNED BY PATIENT, EACH), A4236 (REPLACEMENT BATTERY, SILVER OXIDE, FOR USE WITH MEDICALLY NECESSARY HOME BLOOD GLUCOSE MONITOR OWNED BY PATIENT, EACH), A4253 (BLOOD GLUCOSE TEST OR REAGENT STRIPS FOR HOME BLOOD GLUCOSE MONITOR, PER 50 STRIPS), A4255 (PLATFORMS FOR HOME BLOOD GLUCOSE MONITOR, 50 PER BOX), A4257 (REPLACEMENT LENS SHIELD CARTRIDGE FOR USE WITH LASER SKIN PIERCING DEVICE, EACH), A4258 (SPRING-POWERED DEVICE FOR LANCET, EACH), or A4259 (LANCETS, PER BOX OF 100) by any provider, then deny A4244, A4245, A4246, or A4247 with reason Not A Covered Service.</t>
  </si>
  <si>
    <t>LCD: DMEMAC/J-A, J-B, J-C, J-D/L33822 (A52464)/R-07-01-2016</t>
  </si>
  <si>
    <t>Deny home blood glucose monitors (E0607, E2100, E2101) when billed in any combination more than once on the same date of service by any provider.</t>
  </si>
  <si>
    <t>If E0607 (HOME BLOOD GLUCOSE MONITOR), E2100 (BLOOD GLUCOSE MONITOR WITH INTEGRATED VOICE SYNTHESIZER), or E2101 (BLOOD GLUCOSE MONITOR WITH INTEGRATED LANCING/BLOOD SAMPLE) are billed for the same date of service by any provider, then pay the item with the highest submitted charge amount and deny all others with reason Mutually Exclusive Procedure.</t>
  </si>
  <si>
    <t>Deny noninvasive glucose sensors (S1030, S1031) as experimental/investigational.</t>
  </si>
  <si>
    <t>8699.1</t>
  </si>
  <si>
    <t>If S1030 (CONTINUOUS NONINVASIVE GLUCOSE MONITORING DEVICE, PURCHASE (FOR PHYSICIAN INTERPRETATION OF DATA, USE CPT CODE)) or S1031 (CONTINUOUS NONINVASIVE GLUCOSE MONITORING DEVICE, RENTAL, INCLUDING SENSOR, SENSOR REPLACEMENT, AND DOWNLOAD TO MONITOR (FOR PHYSICIAN INTERPRETATION OF DATA, USE CPT CODE)) are billed, then deny S1030 or S1031 with reason Experimental/Investigational.</t>
  </si>
  <si>
    <t>BCBS TEC Volume 18, #16, December 2003</t>
  </si>
  <si>
    <t>Deny A9275 (Disposable home glucose monitor) with reason convenience item does not meet definition of DME.</t>
  </si>
  <si>
    <t>If A9275 (HOME GLUCOSE DISPOSABLE MONITOR, INCLUDES TEST STRIPS) is billed, then deny A9275 with reason Convenience Item - Does Not Meet Definition Of DME.</t>
  </si>
  <si>
    <t>Deny A9276-A9278 (Interstitial continuous glucose monitoring system) as a noncovered service.</t>
  </si>
  <si>
    <t>If A9276-A9278 (Interstitial continuous glucose monitoring system) is billed, then deny A9276-A9278 with reason Not A Covered Service.</t>
  </si>
  <si>
    <t>Deny subsequent home blood glucose monitors (E0607, E2100, E2101) when billed in any combination more than once within a year by any provider.</t>
  </si>
  <si>
    <t>14605.1</t>
  </si>
  <si>
    <t>If E0607 (HOME BLOOD GLUCOSE MONITOR), E2100 (BLOOD GLUCOSE MONITOR WITH INTEGRATED VOICE SYNTHESIZER), or E2101 (BLOOD GLUCOSE MONITOR WITH INTEGRATED LANCING/BLOOD SAMPLE) is billed and any of these codes has been paid in the subsequent one year by any provider, then deny additional billings of E0607, E2100, or E2101 with reason Procedure Inappropriately Coded.</t>
  </si>
  <si>
    <t>Commercial Payer: Oxford Health Plans/Diabetic Supply Coverage for Commercial Plans, November 2013; Community Health Plan of WA/Durable Medical Equipment Formulary/R-01-2005</t>
  </si>
  <si>
    <t>8672.14</t>
  </si>
  <si>
    <t>If E0607 (HOME BLOOD GLUCOSE MONITOR), E2100 (BLOOD GLUCOSE MONITOR WITH INTEGRATED VOICE SYNTHESIZER), or E2101 (BLOOD GLUCOSE MONITOR WITH INTEGRATED LANCING/BLOOD SAMPLE) is billed and any of these codes have been billed in the previous year by any provider, then deny subsequent billings of E0607, E2100, or E2101 with reason Same/Similar Service Performed Recently.</t>
  </si>
  <si>
    <t>Deny A4250 (Urine test or reagent strips or tablets [100 tablets or strips]) when billed.</t>
  </si>
  <si>
    <t>If A4250 (URINE TEST OR REAGENT STRIPS OR TABLETS (100 TABLETS OR STRIPS)) is billed, then deny A4250 with reason Not A Covered Service.</t>
  </si>
  <si>
    <t>Gradient Compression Stockings/Wrap</t>
  </si>
  <si>
    <t>Deny A6530, A6532 or A6536 (Gradient compression stocking) when more than eight pair are billed within a year.</t>
  </si>
  <si>
    <t>9770.9</t>
  </si>
  <si>
    <t>If any combination of A6530 (GRADIENT COMPRESSION STOCKING, BELOW KNEE, 18-30 MMHG, EACH), A6533 (GRADIENT COMPRESSION STOCKING, THIGH LENGTH, 18-30 MMHG, EACH), or A6536 (GRADIENT COMPRESSION STOCKING, FULL LENGTH/CHAP STYLE, 18-30 MMHG, EACH) is billed for greater than 16 units within a 365 day period, by any provider, then deny A6530, A6533 or A6536 with reason Adjusted Units Because They Exceeded The Amount Allowed.</t>
  </si>
  <si>
    <t xml:space="preserve">Deny A6531, A6532 (Gradient compression stocking), or A6545 (Non-elastic gradient compression wrap) when billed without a requisite diagnosis code._x000D_
_x000D_
</t>
  </si>
  <si>
    <t>If A6531 (GRADIENT COMPRESSION STOCKING, BELOW KNEE, 30-40 MMHG, EACH), A6532 (GRADIENT COMPRESSION STOCKING, BELOW KNEE, 40-50 MMHG, EACH), or A6545 (GRADIENT COMPRESSION WRAP, NON-ELASTIC, BELOW KNEE, 30-50 MM HG, EACH) is billed without ICD-9 diagnosis code 454.0 (VARICOSE VEINS OF LOWER EXTREMITIES WITH ULCER), 454.2 (VARICOSE VEINS OF LOWER EXTREMITIES WITH ULCER AND INFLAMMATION) or ICD-10 diagnosis code I83.0-I83.029 (Varicose veins of lower extremities with ulcer), I83.2-I83.229 (Varicose veins of lower extremities or left lower extremity with both ulcer and inflammation), then deny A6531, A6532 or A6545 with reason The Diagnosis Codes On The Claim Do Not Support The Billed Procedure Code.</t>
  </si>
  <si>
    <t>LCD: DMEMAC/J-A, J-B, J-C, J-D/L33831 (A52491)/R-07-01-2016; J-A/L11471 (A23664)/R-02-04-2011; J-B/L27222 (A47232)/R-02-04-2011; J-C/L11449 (A24114)/R-08-05-2011; J-D/L11460 (A23903)/R-11-01-2013</t>
  </si>
  <si>
    <t>Deny A6545 (Non-elastic gradient compression wrap) when more than one pair is billed in a six month period.</t>
  </si>
  <si>
    <t>If A6545 (GRADIENT COMPRESSION WRAP, NON-ELASTIC, BELOW KNEE, 30-50 MM HG, EACH) is billed more than once in a six month period per leg, then deny with reason Exceeds Clinical Guidelines. Modifier Exception Package Applies</t>
  </si>
  <si>
    <t>LCD: DMEMAC/J-A, J-B, J-C, J-D/L33831/R-07-01-2016</t>
  </si>
  <si>
    <t>Deny A6531, A6532 (Gradient compression stocking), or A6545 (Non-elastic gradient compression wrap) when billed by a DME provider without modifier AW.</t>
  </si>
  <si>
    <t>If A6531 (GRADIENT COMPRESSION STOCKING, BELOW KNEE, 30-40 MMHG, EACH), A6532 (GRADIENT COMPRESSION STOCKING, BELOW KNEE, 40-50 MMHG, EACH) or A6545 (GRADIENT COMPRESSION WRAP, NON-ELASTIC, BELOW KNEE, 30-50 MM HG, EACH) is billed by a durable medical equipment supplier (Specialty DME) without modifier AW (Item furnished in conjunction with a surgical dressing), then deny A6531, A6532 or A6545 with reason Noncovered Service.</t>
  </si>
  <si>
    <t>LCD: DMEMAC/J-A, J-B, J-C, J-D/L33831 (A52491)/E-10-01-2015</t>
  </si>
  <si>
    <t>Deny A7025, A7026, or E0483 (High frequency chest wall oscillation devices) as not reasonable and necessary when billed without modifier KX.</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</si>
  <si>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then deny A7025, A7026, or E0483 with reason Exceeds Clinical Guidelines.</t>
  </si>
  <si>
    <t>LCD: DMEMAC/J-A, J-B, J-C, J-D/L33785/R-07-01-2016</t>
  </si>
  <si>
    <t>Deny A7025, A7026, or E0483 (High frequency chest wall oscillation devices) as missing a required modifier when billed without modifier KX, GA, or GZ.</t>
  </si>
  <si>
    <t>If A7025 (HIGH FREQUENCY CHEST WALL OSCILLATION SYSTEM VEST, REPLACEMENT FOR USE WITH PATIENT OWNED EQUIPMENT, EACH), A7026 (HIGH FREQUENCY CHEST WALL OSCILLATION SYSTEM HOSE, REPLACEMENT FOR USE WITH PATIENT OWNED EQUIPMENT, EACH), or E0483 (HIGH FREQUENCY CHEST WALL OSCILLATION AIR-PULSE GENERATOR SYSTEM, (INCLUDES HOSES AND VEST), EACH) is billed without modifier KX (Requirements specified in the medical policy have been met), GA (Waiver of liability on file), or GZ (Item or service expected to be denied as not reasonable and necessary), then deny A7025, A7026, or E0483 with reason The Service Code Is Inconsistent With The Modifier Used Or A Required Modifier Is Missing.</t>
  </si>
  <si>
    <t>Hospital Beds and Accessories</t>
  </si>
  <si>
    <t>Deny subsequent hospital beds if billed more than once within a month.</t>
  </si>
  <si>
    <t>8361.14</t>
  </si>
  <si>
    <t>If any of the following hospital beds are paid and a different hospital bed is billed in the same 28-day period by any provider, then deny subsequent claims with reason Same/Similar Service Performed Recently. Hospital bed HCPCS codes: E0250, E0251, E0255, E0256, E0260, E0261, E0265, E0266, E0290, E0291, E0292, E0293, E0294, E0295, E0296, E0297, E0301, E0302, E0303, E0304, E0328, E0329, E0193, or E0194 (Support surface hospital beds).</t>
  </si>
  <si>
    <t>Publication 100-04, Medicare Claims Processing Manual, Chapter 20, Section 30.5</t>
  </si>
  <si>
    <t>Deny hospital beds as not reasonable and necessary when billed without modifier KX.</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</si>
  <si>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then deny E0250-E0256, E0260-E0261, E0290-E0291, E0292-E0293, E0294-E0295, E0301, E0302 , E0303, E0304, E0328 or E0329 with reason Exceeds Clinical Guidelines.</t>
  </si>
  <si>
    <t>LCD: DMEMAC: J-A/L5049/R-08-01-2013; J-B/L27216/R-08-01-2013; J-C/L11557/R-08-01-2013; J-D/L11572/R-11-01-2013</t>
  </si>
  <si>
    <t>Deny total electric hospital beds when billed without an upgraded equipment modifier (modifier GA, GL, GZ).</t>
  </si>
  <si>
    <t>If E0265-E0266 (Hospital bed, total electric [head, foot, and height adjustments], with any type side rails) or E0296-E0297 (Hospital bed, total electric [head, foot, and height adjustments], without side rails) is billed and modifier GA, GL or GZ is not appended to the claim line, then deny E0265-E0266 or E0296-E0297 with reason The Service Code Is Inconsistent With The Modifier Used Or A Required Modifier Is Missing.</t>
  </si>
  <si>
    <t>Deny E0265 (Hospital bed, total electric with any type side rails, with mattress), E0266 (Hospital bed, total electric with any type side rails, without mattress), E0296 (Hospital bed, total electric without side rails, with mattress) or E0297 (Hospital bed, total electric, without side rails, without mattress) when billed.</t>
  </si>
  <si>
    <t>If E0265 (HOSPITAL BED, TOTAL ELECTRIC (HEAD, FOOT AND HEIGHT ADJUSTMENTS), WITH ANY TYPE SIDE RAILS, WITH MATTRESS), E0266 (HOSPITAL BED, TOTAL ELECTRIC (HEAD, FOOT AND HEIGHT ADJUSTMENTS), WITH ANY TYPE SIDE RAILS, WITHOUT MATTRESS), E0296 (HOSPITAL BED, TOTAL ELECTRIC (HEAD, FOOT AND HEIGHT ADJUSTMENTS). WITHOUT SIDE RAILS, WITH MATTRESS) or E0297 (HOSPITAL BED, TOTAL ELECTRIC (HEAD, FOOT AND HEIGHT ADJUSTMENTS), WITHOUT SIDE RAILS, WITHOUT MATTRESS) is billed by any provider, then deny E0265, E0266, E0296 or E0297 with reason Exceeds Clinical Guidelines.</t>
  </si>
  <si>
    <t>Deny E0316 (Safety enclosure frame/canopy for use with hospital bed, any type) if E0300 (Pediatric crib, hospital grade fully enclosed) has been billed by any provider.</t>
  </si>
  <si>
    <t>10556.1</t>
  </si>
  <si>
    <t>If E0316 (SAFETY ENCLOSURE FRAME/CANOPY FOR USE WITH HOSPITAL BED, ANY TYPE) is billed with E0300 (PEDIATRIC CRIB, HOSPITAL GRADE, FULLY ENCLOSED, WITH OR WITHOUT TOP ENCLOSURE) by any provider, then deny E0316 with reason Same/ Similar Service Performed Recently.</t>
  </si>
  <si>
    <t>REGIONAL CMS POLICY (LOCAL MEDICAID POLICY)</t>
  </si>
  <si>
    <t>MEDICAID GUIDELINES</t>
  </si>
  <si>
    <t>Medi-cal California, February 2007</t>
  </si>
  <si>
    <t>Recode hospital bed codes to the correct code based upon the accessories submitted.</t>
  </si>
  <si>
    <t>If E0305 (BED SIDE RAILS, HALF LENGTH) or E0310 (BED SIDE RAILS, FULL LENGTH) is billed with E0290 (HOSPITAL BED, FIXED HEIGHT, WITHOUT SIDE RAILS, WITH MATTRESS), then recode E0290 to E0250 (HOSPITAL BED, FIXED HEIGHT, WITH ANY TYPE SIDE RAILS, WITH MATTRESS) with reason Recoded To A Code That More Accurately Describes The Services Rendered and deny E0305 or E0310 with reason Included in Primary Procedure.</t>
  </si>
  <si>
    <t>LCD: DMEMAC: J-A/L5049 (A37213)/R- 08-01-2013; J-B/L27216 (A47240)/R- 08-01-2013; J-C/L11557 (A36959)/R- 08-01-2013; J-D/L11572 (A37079)/R-11-01-2013</t>
  </si>
  <si>
    <t>If E0251 (HOSPITAL BED, FIXED HEIGHT, WITH ANY TYPE SIDE RAILS, WITHOUT MATTRESS) is billed with E0271 (MATTRESS, INNERSPRING) or E0272 (MATTRESS, FOAM RUBBER), then recode E0251 to E0250 (HOSPITAL BED, FIXED HEIGHT, WITH ANY TYPE SIDE RAILS, WITH MATTRESS) with reason Recoded To A Code That More Accurately Describes The Services Rendered and deny E0271 or E0272 with reason Included in Primary Procedure.</t>
  </si>
  <si>
    <t>If E0266 (HOSPITAL BED, TOTAL ELECTRIC (HEAD, FOOT AND HEIGHT ADJUSTMENTS), WITH ANY TYPE SIDE RAILS, WITHOUT MATTRESS) is billed with E0271 (MATTRESS, INNERSPRING) or E0272 (MATTRESS, FOAM RUBBER), then recode E0266 to E0265 (HOSPITAL BED, TOTAL ELECTRIC (HEAD, FOOT AND HEIGHT ADJUSTMENTS), WITH ANY TYPE SIDE RAILS, WITH MATTRESS) with reason Recoded To A Code That More Accurately Describes The Services Rendered and deny E0271 or E0272 with reason Included In Primary Procedure.</t>
  </si>
  <si>
    <t>If E0297 (HOSPITAL BED, TOTAL ELECTRIC (HEAD, FOOT AND HEIGHT ADJUSTMENTS), WITHOUT SIDE RAILS, WITHOUT MATTRESS) is billed with E0271 (MATTRESS, INNERSPRING) or E0272 (MATTRESS, FOAM RUBBER), then recode E0297 to E0296 (HOSPITAL BED, TOTAL ELECTRIC (HEAD, FOOT AND HEIGHT ADJUSTMENTS). WITHOUT SIDE RAILS, WITH MATTRESS) with reason Recoded To A Code That More Accurately Describes The Services Rendered and deny E0271 or E0272 with reason Included in Primary Procedure.</t>
  </si>
  <si>
    <t>If E0301 (HOSPITAL BED, HEAVY DUTY, EXTRA WIDE, WITH WEIGHT CAPACITY GREATER THAN 350 POUNDS, BUT LESS THAN OR EQUAL TO 600 POUNDS, WITH ANY TYPE SIDE RAILS, WITHOUT MATTRESS) is billed with E0271 (MATTRESS, INNERSPRING) or E0272 (MATTRESS, FOAM RUBBER), then recode E0301 to E0303 (HOSPITAL BED, HEAVY DUTY, EXTRA WIDE, WITH WEIGHT CAPACITY GREATER THAN 350 POUNDS, BUT LESS THAN OR EQUAL TO 600 POUNDS, WITH ANY TYPE SIDE RAILS, WITH MATTRESS) with reason Recoded To A Code That More Accurately Describes The Services Rendered and deny E0271 or E0272 with reason Included In Primary Procedure.</t>
  </si>
  <si>
    <t>If E0293 (HOSPITAL BED, VARIABLE HEIGHT, HI-LO, WITHOUT SIDE RAILS, WITHOUT MATTRESS) is billed with E0271 (MATTRESS, INNERSPRING) or E0272 (MATTRESS, FOAM RUBBER), then recode E0293 to E0292 (HOSPITAL BED, VARIABLE HEIGHT, HI-LO, WITHOUT SIDE RAILS, WITH MATTRESS) with reason Recoded To A Code That More Accurately Describes The Services Rendered and deny E0271 or E0272 with reason Included in Primary Procedure.</t>
  </si>
  <si>
    <t>If E0291 (HOSPITAL BED, FIXED HEIGHT, WITHOUT SIDE RAILS, WITHOUT MATTRESS) is billed with E0271 (MATTRESS, INNERSPRING) or E0272 (MATTRESS, FOAM RUBBER), then recode E0291 to E0290 (HOSPITAL BED, FIXED HEIGHT, WITHOUT SIDE RAILS, WITH MATTRESS) with reason Recoded To A Code That More Accurately Describes The Services Rendered and deny E0271 or E0272 with reason Included in Primary Procedure.</t>
  </si>
  <si>
    <t>If E0295 (HOSPITAL BED, SEMI-ELECTRIC (HEAD AND FOOT ADJUSTMENT), WITHOUT SIDE RAILS, WITHOUT MATTRESS) is billed with E0271 (MATTRESS, INNERSPRING) or E0272 (MATTRESS, FOAM RUBBER), then recode E0295 to E0294 (HOSPITAL BED, SEMI-ELECTRIC (HEAD AND FOOT ADJUSTMENT), WITHOUT SIDE RAILS, WITH MATTRESS) with reason Recoded To A Code That More Accurately Describes The Services Rendered and deny E0271 or E0272 with reason Included In Primary Procedure.</t>
  </si>
  <si>
    <t>If E0302 (HOSPITAL BED, EXTRA HEAVY DUTY, EXTRA WIDE, WITH WEIGHT CAPACITY GREATER THAN 600 POUNDS, WITH ANY TYPE SIDE RAILS, WITHOUT MATTRESS) is billed with E0271 (MATTRESS, INNERSPRING) or E0272 (MATTRESS, FOAM RUBBER), then recode E0302 to E0304 (HOSPITAL BED, EXTRA HEAVY DUTY, EXTRA WIDE, WITH WEIGHT CAPACITY GREATER THAN 600 POUNDS, WITH ANY TYPE SIDE RAILS, WITH MATTRESS) with reason Recoded To A Code That More Accurately Describes The Services Rendered and deny E0271 or E0272 with reason Included in Primary Procedure.</t>
  </si>
  <si>
    <t>If E0305 (BED SIDE RAILS, HALF LENGTH) or E0310 (BED SIDE RAILS, FULL LENGTH) is billed with E0293 (HOSPITAL BED, VARIABLE HEIGHT, HI-LO, WITHOUT SIDE RAILS, WITHOUT MATTRESS), then recode E0293 to E0256 (HOSPITAL BED, VARIABLE HEIGHT, HI-LO,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</si>
  <si>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E0294 (HOSPITAL BED, SEMI-ELECTRIC (HEAD AND FOOT ADJUSTMENT), WITHOUT SIDE RAILS, WITH MATTRESS), then recode E0294 to E0260 (HOSPITAL BED, SEMI-ELECTRIC (HEAD AND FOOT ADJUSTMENT),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</si>
  <si>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E0292 (HOSPITAL BED, VARIABLE HEIGHT, HI-LO, WITHOUT SIDE RAILS, WITH MATTRESS), then recode E0292 to E0255 (HOSPITAL BED, VARIABLE HEIGHT, HI-LO,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</si>
  <si>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E0297 (HOSPITAL BED, TOTAL ELECTRIC (HEAD, FOOT AND HEIGHT ADJUSTMENTS), WITHOUT SIDE RAILS, WITHOUT MATTRESS), then recode E0297 to E0266 (HOSPITAL BED, TOTAL ELECTRIC (HEAD, FOOT AND HEIGHT ADJUSTMENTS),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</si>
  <si>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E0291 (HOSPITAL BED, FIXED HEIGHT, WITHOUT SIDE RAILS, WITHOUT MATTRESS), then recode E0291 to E0251 (HOSPITAL BED, FIXED HEIGHT, WITH ANY TYPE SIDE RAILS, WITHOUT MATTRESS) with reason Recoded To A Code That More Accurately Describes The Services Rendered and deny E0305 or E0310 with reason Included In Primary Procedure.</t>
  </si>
  <si>
    <t>If E0305 (BED SIDE RAILS, HALF LENGTH) or E0310 (BED SIDE RAILS, FULL LENGTH) is billed with E0296 (HOSPITAL BED, TOTAL ELECTRIC (HEAD, FOOT AND HEIGHT ADJUSTMENTS). WITHOUT SIDE RAILS, WITH MATTRESS), then recode E0296 to E0265 (HOSPITAL BED, TOTAL ELECTRIC (HEAD, FOOT AND HEIGHT ADJUSTMENTS), WITH ANY TYPE SIDE RAILS, WITH MATTRESS) with reason Recoded To A Code That More Accurately Describes The Services Rendered and deny E0305 or E0310 with reason Included In Primary Procedure.</t>
  </si>
  <si>
    <t>If E0305 (BED SIDE RAILS, HALF LENGTH) or E0310 (BED SIDE RAILS, FULL LENGTH) is billed with E0295 (HOSPITAL BED, SEMI-ELECTRIC (HEAD AND FOOT ADJUSTMENT), WITHOUT SIDE RAILS, WITHOUT MATTRESS), then recode E0295 to E0261 (HOSPITAL BED, SEMI-ELECTRIC (HEAD AND FOOT ADJUSTMENT), WITH ANY TYPE SIDE RAILS, WITHOUT MATTRESS) with reason Recoded To A Code That More Accurately Describes The Services Rendered and deny E0305 or E0310 with reason Included In Primary Procedure.</t>
  </si>
  <si>
    <t>If E0293 (HOSPITAL BED, VARIABLE HEIGHT, HI-LO, WITHOUT SIDE RAILS, WITHOUT MATTRESS) is billed with E0271 (MATTRESS, INNERSPRING) or E0272 (MATTRESS, FOAM RUBBER) and also billed with E0305 (BED SIDE RAILS, HALF LENGTH), then change E0293 to E0255 (HOSPITAL BED, VARIABLE HEIGHT, HI-LO, WITH ANY TYPE SIDE RAILS, WITH MATTRESS) with reason Recoded To A Code That More Accurately Describes The Services Rendered and deny E0271 or E0272 and E0305 with reason Included In Primary Procedure.</t>
  </si>
  <si>
    <t>LCD: DMEMAC: J-A/L5049 (A37213)/R-08-01-2013; J-B/L27216 (A47240)/R-08-01-2013; J-C/L11557 (A36959)/R-08-01-2013; J-D/L11572 (A37079)/R-11-01-2013</t>
  </si>
  <si>
    <t>If E0291 (HOSPITAL BED, FIXED HEIGHT, WITHOUT SIDE RAILS, WITHOUT MATTRESS) is billed with E0271 (MATTRESS, INNERSPRING) or E0272 (MATTRESS, FOAM RUBBER) and also billed with E0305 (BED SIDE RAILS, HALF LENGTH), then change E0291 to E0250 (HOSPITAL BED, FIXED HEIGHT, WITH ANY TYPE SIDE RAILS, WITH MATTRESS) with reason Recoded To A Code That More Accurately Describes The Services Rendered and deny E0271 or E0272 and E0305 with reason Included In Primary Procedure.</t>
  </si>
  <si>
    <t>If E0291 (HOSPITAL BED, FIXED HEIGHT, WITHOUT SIDE RAILS, WITHOUT MATTRESS) is billed with E0271 (MATTRESS, INNERSPRING) or E0272 (MATTRESS, FOAM RUBBER) and also billed with E0310 (BED SIDE RAILS, FULL LENGTH), then change E0291 to E0250 (HOSPITAL BED, FIXED HEIGHT,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</si>
  <si>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E0310 (BED SIDE RAILS, FULL LENGTH), then change E0295 to E0260 (HOSPITAL BED, SEMI-ELECTRIC (HEAD AND FOOT ADJUSTMENT), WITH ANY TYPE SIDE RAILS, WITH MATTRESS) with reason Recoded To A Code That More Accurately Describes The Services Rendered and deny E0271 or E0272 and E0310 with reason Included In Primary Procedure.</t>
  </si>
  <si>
    <t>If E0297 (HOSPITAL BED, TOTAL ELECTRIC (HEAD, FOOT AND HEIGHT ADJUSTMENTS), WITHOUT SIDE RAILS, WITHOUT MATTRESS) is billed with E0271 (MATTRESS, INNERSPRING) or E0272 (MATTRESS, FOAM RUBBER) and also billed with E0310 (BED SIDE RAILS, FULL LENGTH), then change E0297 to E0265 (HOSPITAL BED, TOTAL ELECTRIC (HEAD, FOOT AND HEIGHT ADJUSTMENTS), WITH ANY TYPE SIDE RAILS, WITH MATTRESS) with reason Recoded To A Code That More Accurately Describes The Services Rendered and deny E0271 or E0272 and E0310 with reason Included In Primary Procedure.</t>
  </si>
  <si>
    <t>If E0295 (HOSPITAL BED, SEMI-ELECTRIC (HEAD AND FOOT ADJUSTMENT), WITHOUT SIDE RAILS, WITHOUT MATTRESS) is billed with E0271 (MATTRESS, INNERSPRING) or E0272 (MATTRESS, FOAM RUBBER) and also billed with E0305 (BED SIDE RAILS, HALF LENGTH), then change E0295 to E0260 (HOSPITAL BED, SEMI-ELECTRIC (HEAD AND FOOT ADJUSTMENT), WITH ANY TYPE SIDE RAILS, WITH MATTRESS) with reason Recoded To A Code That More Accurately Describes The Services Rendered and deny E0271 or E0272 and E0305 with reason Included In Primary Procedure.</t>
  </si>
  <si>
    <t>If E0297 (HOSPITAL BED, TOTAL ELECTRIC (HEAD, FOOT AND HEIGHT ADJUSTMENTS), WITHOUT SIDE RAILS, WITHOUT MATTRESS) is billed with E0271 (MATTRESS, INNERSPRING) or E0272 (MATTRESS, FOAM RUBBER) and also billed with E0305 (BED SIDE RAILS, HALF LENGTH), then change E0297 to E0265 (HOSPITAL BED, TOTAL ELECTRIC (HEAD, FOOT AND HEIGHT ADJUSTMENTS), WITH ANY TYPE SIDE RAILS, WITH MATTRESS) with reason Recoded To A Code That More Accurately Describes The Services Rendered and deny E0271 or E0272 and E0305 with reason Included In Primary Procedure.</t>
  </si>
  <si>
    <t>If E0293 (HOSPITAL BED, VARIABLE HEIGHT, HI-LO, WITHOUT SIDE RAILS, WITHOUT MATTRESS) is billed with E0271 (MATTRESS, INNERSPRING) or E0272 (MATTRESS, FOAM RUBBER) and also billed with E0310 (BED SIDE RAILS, FULL LENGTH), then change E0293 to E0255 (HOSPITAL BED, VARIABLE HEIGHT, HI-LO, WITH ANY TYPE SIDE RAILS, WITH MATTRESS) with reason Recoded To A Code That More Accurately Describes The Services Rendered and deny E0271 or E0272 and E0310 with reason Included In Primary Procedure.</t>
  </si>
  <si>
    <t>Deny hospital beds as missing a required modifier when billed without modifier KX, GA, or GZ.</t>
  </si>
  <si>
    <t>If E0250-E0256 (Hospital bed, fixed height w/o mattress), E0260-E0261 (Hospital bed, semi-electric w/o mattress), E0290-E0291 (Hospital bed, fixed height w/o mattress), E0292-E0293 (Hospital bed, variable height w/o mattress), E0294-E0295 (Hospital bed, semi-electric w/o mattress), E0301 (HOSPITAL BED, HEAVY DUTY, EXTRA WIDE, WITH WEIGHT CAPACITY GREATER THAN 350 POUNDS, BUT LESS THAN OR EQUAL TO 600 POUNDS, WITH ANY TYPE SIDE RAILS, WITHOUT MATTRESS), E0302 (HOSPITAL BED, EXTRA HEAVY DUTY, EXTRA WIDE, WITH WEIGHT CAPACITY GREATER THAN 600 POUNDS, WITH ANY TYPE SIDE RAILS, WITHOUT MATTRESS), E0303 (HOSPITAL BED, HEAVY DUTY, EXTRA WIDE, WITH WEIGHT CAPACITY GREATER THAN 350 POUNDS, BUT LESS THAN OR EQUAL TO 600 POUNDS, WITH ANY TYPE SIDE RAILS, WITH MATTRESS), E0304 (HOSPITAL BED, EXTRA HEAVY DUTY, EXTRA WIDE, WITH WEIGHT CAPACITY GREATER THAN 600 POUNDS, WITH ANY TYPE SIDE RAILS, WITH MATTRESS), E0328 (HOSPITAL BED, PEDIATRIC, MANUAL, 360 DEGREE SIDE ENCLOSURES, TOP OF HEADBOARD, FOOTBOARD AND SIDE RAILS UP TO 24 INCHES ABOVE THE SPRING, INCLUDES MATTRESS), or E0329 (HOSPITAL BED, PEDIATRIC, ELECTRIC OR SEMI-ELECTRIC, 360 DEGREE SIDE ENCLOSURES, TOP OF HEADBOARD, FOOTBOARD AND SIDE RAILS UP TO 24 INCHES ABOVE THE SPRING, INCLUDES MATTRESS) is billed without modifier KX (Requirements specified in the medical policy have been met), GA (Waiver of liability on file), or GZ (Item or service expected to be denied as not reasonable and necessary), then deny E0250-E0256, E0260-E0261, E0290-E0291, E0292-E0293, E0294-E0295, E0301, E0302 , E0303, E0304, E0328, or E0329 with reason The Service Code Is Inconsistent With The Modifier Used Or A Required Modifier Is Missing.</t>
  </si>
  <si>
    <t>Deny a hospital bed with mattress when billed and a Group I or Group II support mattress has been purchased in the previous 5 years.</t>
  </si>
  <si>
    <t>13034.1</t>
  </si>
  <si>
    <t>If E0250, E0255, E0260, E0265, E0290, E0292, E0294, E0296, E0303, E0304, E0328 or E0329 (Hospital Bed With Mattress) is billed and E0184, E0186, E0187, E0196 (Group I Support Mattress) or E0277, E0373 (Group II Support Mattress) has been purchased with modifier NU (New Equipment) or UE (Used Equipment) within the previous 5 years, then deny E0250, E0255, E0260, E0265, E0290, E0292, E0294, E0296, E0303, E0304, E0328, or E0329 with reason Same/Similar Service Performed Recently.</t>
  </si>
  <si>
    <t>DME MAC Jurisdiction A, Correct Coding ? Hospital Beds with Mattresses, Group I and Group II Support Mattresses, 08-05-2011</t>
  </si>
  <si>
    <t>Deny a hospital bed with mattress when billed and a Group I or Group II support mattress has been rented in the previous month.</t>
  </si>
  <si>
    <t>13031.1</t>
  </si>
  <si>
    <t>If E0250, E0255, E0260, E0265, E0290, E0292, E0294, E0296, E0303, E0304, E0328 or E0329 (Hospital Bed With Mattress) is billed and E0184, E0186, E0187, E0196 (Group I Support Mattress) , or E0277, E0373 (Group II Support Mattress) has been reported with modifier RR (Rental DME) within the previous 28 days, by any provider, then deny E0250, E0255, E0260, E0265, E0290, E0292, E0294, E0296, E0303, E0304, E0328, or E0329 with reason Same/Similar Service Performed Recently.</t>
  </si>
  <si>
    <t>Deny J0485, J7504, J7505, J7511, J7513, J7516, or J7525 (Parenteral immunosuppressive drugs) when billed in place of service 4 (Homeless shelter), 12 (Patient's home), 13 (Assisted living facility), 14 (Group home), 33 (Custodial care facility), 54 (Intermediate care facility/mentally retarded), 55 (Residential substance abuse treatment facility), or 56 (Psychiatric residential treatment center).</t>
  </si>
  <si>
    <t>If J0485 (INJECTION, BELATACEPT, 1 MG), J7504 (LYMPHOCYTE IMMUNE GLOBULIN, ANTITHYMOCYTE GLOBULIN, EQUINE, PARENTERAL, 250 MG), J7505 (MUROMONAB-CD3, PARENTERAL, 5 MG), J7511 (LYMPHOCYTE IMMUNE GLOBULIN, ANTITHYMOCYTE GLOBULIN, RABBIT, PARENTERAL, 25 MG), J7513 (DACLIZUMAB, PARENTERAL, 25 MG), J7516 (CYCLOSPORIN, PARENTERAL, 250 MG), or J7525 (TACROLIMUS, PARENTERAL, 5 MG) is billed and the place of service is 4 (Homeless shelter), 12 (Patient's home), 13 (Assisted living facility), 14 (Group home), 33 (Custodial Care facility), 54 (Intermediate care facility/mentally retarded), 55 (Residential substance abuse treatment facility), or 56 (Psychiatric residential treatment center), then deny J0485, J7504, J7505, J7511, J7513, J7516, or J7525 with reason Exceeds Clinical Guidelines.</t>
  </si>
  <si>
    <t>LCD: DMEMAC/J-A, J-B, J-C, J-D/L33824/R-01-01-2016</t>
  </si>
  <si>
    <t>Deny immunosuppresive drugs as not reasonable and necessary when billed without modfiier KX.</t>
  </si>
  <si>
    <t>If J0485 (INJECTION, BELATACEPT, 1 MG), J2920 (INJECTION, METHYLPREDNISOLONE SODIUM SUCCINATE, UP TO 40 MG), J2930 (INJECTION, METHYLPREDNISOLONE SODIUM SUCCINATE, UP TO 125 MG), J7500 (AZATHIOPRINE, ORAL, 50 MG), J7501 (AZATHIOPRINE, PARENTERAL, 100 MG), J7502 (CYCLOSPORINE, ORAL, 100 MG), J7503 (TACROLIMUS, EXTENDED RELEASE, (ENVARSUS XR), ORAL, 0.25 MG), J7504 (LYMPHOCYTE IMMUNE GLOBULIN, ANTITHYMOCYTE GLOBULIN, EQUINE, PARENTERAL, 250 MG), J7505 (MUROMONAB-CD3, PARENTERAL, 5 MG), J7506 (Deleted on 01/01/2016), J7507 (TACROLIMUS, IMMEDIATE RELEASE, ORAL, 1 MG), J7508 (TACROLIMUS, EXTENDED RELEASE, (ASTAGRAF XL), ORAL, 0.1 MG), J7509 (METHYLPREDNISOLONE ORAL, PER 4 MG), J7510 (PREDNISOLONE ORAL, PER 5 MG), J7511 (LYMPHOCYTE IMMUNE GLOBULIN, ANTITHYMOCYTE GLOBULIN, RABBIT, PARENTERAL, 25 MG), J7512 (PREDNISONE, IMMEDIATE RELEASE OR DELAYED RELEASE, ORAL, 1 MG), J7513 (DACLIZUMAB, PARENTERAL, 25 MG), J7515 (CYCLOSPORINE, ORAL, 25 MG), J7516 (CYCLOSPORIN, PARENTERAL, 250 MG), J7517 (MYCOPHENOLATE MOFETIL, ORAL, 250 MG), J7518 (MYCOPHENOLIC ACID, ORAL, 180 MG), J7520 (SIROLIMUS, ORAL, 1 MG), J7525 (TACROLIMUS, PARENTERAL, 5 MG), J7527 (EVEROLIMUS, ORAL, 0.25 MG),J7599 (IMMUNOSUPPRESSIVE DRUG, NOT OTHERWISE CLASSIFIED), J8530 (CYCLOPHOSPHAMIDE; ORAL, 25 MG), J8561 (Deleted on 01/01/2013), or J8610 (METHOTREXATE; ORAL, 2.5 MG) is billed without modifier KX (Requirements specified in the medical policy have been met) and the specialty is DME or PHA, then deny J0485, J2920, J2930, J7500, J7501, J7502, J7503, J7504, J7505, J7506, J7507, J7508, J7509, J7510, J7511, J7512, J7513, J7515, J7516, J7517, J7518, J7520, J7525, J7527, J7599, J8530, J8561, or J8610 with reason Exceeds Clinical Guidelines.</t>
  </si>
  <si>
    <t>Deny immunosuppressive drugs when billed by a DME supplier and an approved organ transplant diagnosis is not present on the claim.</t>
  </si>
  <si>
    <t>If an immunosuppressive drug (J0485, J2920, J2930, J7500-J7599, J8530, J8610) is billed by a DME supplier and an approved organ transplant diagnosis (ICD-9 codes: 996.81-996.89, V42.0, V42.1, V42.6-V42.89; ICD-10 codes: T86.0-T86.5, T86.81-T86.819, T86.83-T86.839, T86.85-T86.899, Z48.2-Z48.298, Z94.0-Z94.4, Z94.8-Z94.89) is not present on the claim, then deny J0485, J2920, J2930, J7500-J7599, J8530, or J8610 with reason The Diagnosis Codes On The Claim Do Not Support The Billed Procedure Code.</t>
  </si>
  <si>
    <t>LCD: DMEMAC/J-A, J-B, J-C, J-D/L33824/R-01-01-2016; J-A/L11531/R-10-31-2014; J-B/L27036/R-10-31-2014; J-C/L11521/R-10-31-2014; J-D/L68/R-10-31-2014</t>
  </si>
  <si>
    <t>Intrapulmonary Percussive Ventilation System (IPV)</t>
  </si>
  <si>
    <t>Deny E0481 when billed in place of service 12 (Home), 13 (Assisted living facility), 14 (Group home) or 33 (Custodial care).</t>
  </si>
  <si>
    <t>If E0481 (INTRAPULMONARY PERCUSSIVE VENTILATION SYSTEM AND RELATED ACCESSORIES) is billed and place of service is 12 (Home), 13 (Assisted living facility), 14 (Group home), 16 (Temporary lodging) or 33 (Custodial care), then deny E0481 with reason, Not a Covered Service.</t>
  </si>
  <si>
    <t>LCD: DMEMAC/J-A, J-B, J-C, J-D/L33786/R-07-01-2016</t>
  </si>
  <si>
    <t>Deny L4205 (Repair or orthotic device, labor component, per 15 minutes) when billed with a knee orthosis or component (K0901, K0902, L1810, L1812, L1820, L1830-L1860, L2275, L2320-L2330, L2385, L2390-L2397, L2405-L2492, L2750, L2755, L2780-L2830, or L2999).</t>
  </si>
  <si>
    <t>If L4205 (REPAIR OF ORTHOTIC DEVICE, LABOR COMPONENT, PER 15 MINUTES) is billed with one of the listed knee orthosis or components: K0901, K0902, L1800, L1810, L1812, L1815, L1820, L1825, L1830 -L1860, L2275, L2320-L2330, L2385, L2390-L2397, L2405-L2492, L2750, L2755, L2780-L2830, L2999, then deny L4205 with reason Included In Primary Procedure.</t>
  </si>
  <si>
    <t>LCD: DMEMAC/J-A, J-B, J-C, J-D/L33318 (A52465)/R-07-01-2016</t>
  </si>
  <si>
    <t>Deny additions as not medically necessary when billed with a prefabricated or custom fabricated base orthosis.</t>
  </si>
  <si>
    <t>If L2275 (ADDITION TO LOWER EXTREMITY, VARUS/VALGUS CORRECTION, PLASTIC MODIFICATION, PADDED/LINED) or L2800 (ADDITION TO LOWER EXTREMITY ORTHOSIS, KNEE CONTROL, KNEE CAP, MEDIAL OR LATERAL PULL, FOR USE WITH CUSTOM FABRICATED ORTHOSIS ONLY) is billed with L1840 (KNEE ORTHOSIS, DEROTATION, MEDIAL-LATERAL, ANTERIOR CRUCIATE LIGAMENT, CUSTOM FABRICATED), then deny L2275 or L2800 with reason Exceeds Clinical Guidelines. Modifier Exception Package applies. Policy effective 7/1/2008.</t>
  </si>
  <si>
    <t>LCD: DMEMAC/J-A, J-B, J-C, J-D/L33318/R-07-01-2016</t>
  </si>
  <si>
    <t>If L2397 (ADDITION TO LOWER EXTREMITY ORTHOSIS, SUSPENSION SLEEVE) is billed with L1810 (KNEE ORTHOSIS, ELASTIC WITH JOINTS, PREFABRICATED ITEM THAT HAS BEEN TRIMMED, BENT, MOLDED, ASSEMBLED, OR OTHERWISE CUSTOMIZED TO FIT A SPECIFIC PATIENT BY AN INDIVIDUAL WITH EXPERTISE), L1812 (KNEE ORTHOSIS, ELASTIC WITH JOINTS, PREFABRICATED, OFF-THE-SHELF), L1820 (KNEE ORTHOSIS, ELASTIC WITH CONDYLAR PADS AND JOINTS, WITH OR WITHOUT PATELLAR CONTROL, PREFABRICATED, INCLUDES FITTING AND ADJUSTMENT), L1830 (KNEE ORTHOSIS, IMMOBILIZER, CANVAS LONGITUDINAL, PREFABRICATED, OFF-THE-SHELF), L1831 (KNEE ORTHOSIS, LOCKING KNEE JOINT(S), POSITIONAL ORTHOSIS, PREFABRICATED, INCLUDES FITTING AND ADJUSTMENT), L1836 (KNEE ORTHOSIS, RIGID, WITHOUT JOINT(S), INCLUDES SOFT INTERFACE MATERIAL, PREFABRICATED, OFF-THE-SHELF),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L2397 with reason Exceeds Clinical Guidelines.</t>
  </si>
  <si>
    <t>If L2397 (ADDITION TO LOWER EXTREMITY ORTHOSIS, SUSPENSION SLEEVE) or L2800 (ADDITION TO LOWER EXTREMITY ORTHOSIS, KNEE CONTROL, KNEE CAP, MEDIAL OR LATERAL PULL, FOR USE WITH CUSTOM FABRICATED ORTHOSIS ONLY) is billed with L1834 (KNEE ORTHOSIS, WITHOUT KNEE JOINT, RIGID, CUSTOM FABRICATED), then deny L2397 or L2800 with reason Exceeds Clinical Guidelines.</t>
  </si>
  <si>
    <t>If L2795 (ADDITION TO LOWER EXTREMITY ORTHOSIS, KNEE CONTROL, FULL KNEECAP)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L2795 with reason Exceeds Clinical Guidelines.</t>
  </si>
  <si>
    <t>If L2275 (ADDITION TO LOWER EXTREMITY, VARUS/VALGUS CORRECTION, PLASTIC MODIFICATION, PADDED/LINED) is billed with L1850 (KNEE ORTHOSIS, SWEDISH TYPE, PREFABRICATED, OFF-THE-SHELF), then deny with reason Exceeds Clinical Guidelines.</t>
  </si>
  <si>
    <t>If L2397 (ADDITION TO LOWER EXTREMITY ORTHOSIS, SUSPENSION SLEEVE) is billed with L1860 (KNEE ORTHOSIS, MODIFICATION OF SUPRACONDYLAR PROSTHETIC SOCKET, CUSTOM FABRICATED (SK)), then deny L2397 with reason Exceeds Clinical Guidelines.</t>
  </si>
  <si>
    <t>If L2405 (ADDITION TO KNEE JOINT, DROP LOCK, EACH), L2492 (ADDITION TO KNEE JOINT, LIFT LOOP FOR DROP LOCK RING), or L2785 (ADDITION TO LOWER EXTREMITY ORTHOSIS, DROP LOCK RETAINER, EACH) is billed with K0901 (KNEE ORTHOSIS (KO), SINGLE UPRIGHT, THIGH AND CALF, WITH ADJUSTABLE FLEXION AND EXTENSION JOINT (UNICENTRIC OR POLYCENTRIC), MEDIAL-LATERAL AND ROTATION CONTROL, WITH OR WITHOUT VARUS/VALGUS ADJUSTMENT, PREFABRICATED, OFF-THE-SHELF) or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L2492, or L2785 with reason Exceeds Clinical Guidelines.</t>
  </si>
  <si>
    <t>If L2405 (ADDITION TO KNEE JOINT, DROP LOCK, EACH), L2415 (ADDITION TO KNEE LOCK WITH INTEGRATED RELEASE MECHANISM (BAIL, CABLE, OR EQUAL), ANY MATERIAL, EACH JOINT), L2492 (ADDITION TO KNEE JOINT, LIFT LOOP FOR DROP LOCK RING), or L2785 (ADDITION TO LOWER EXTREMITY ORTHOSIS, DROP LOCK RETAINER, EACH) is billed with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L2405, L2415, L2492, or L2785 with reason Exceeds Clinical Guidelines.</t>
  </si>
  <si>
    <t>Deny additions as not medically necessary when billed without a paid prefabricated or custom fabricated base orthosis.</t>
  </si>
  <si>
    <t>If L2795 (ADDITION TO LOWER EXTREMITY ORTHOSIS, KNEE CONTROL, FULL KNEECAP) is billed without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L1834 (KNEE ORTHOSIS, WITHOUT KNEE JOINT, RIGID, CUSTOM FABRICATED), L1840 (KNEE ORTHOSIS, DEROTATION, MEDIAL-LATERAL, ANTERIOR CRUCIATE LIGAMENT,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orthoes) or L2126-L2136 (Knee Ankle Foot orthoses), then deny L2795 with reason Exceeds Clinical Guidelines. Exception: Modifier RB or RP.</t>
  </si>
  <si>
    <t>If L2397 (ADDITION TO LOWER EXTREMITY ORTHOSIS, SUSPENSION SLEEVE)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L1850 (KNEE ORTHOSIS, SWEDISH TYPE, PREFABRICATED, OFF-THE-SHELF), L2000-L2038 (Knee Ankle Foot orthoses) or L2126-L2136 (Knee Ankle Foot orthoses), then deny L2397 with reason Exceeds Clinical Guidelines. Exception: Modifier RB or RP.</t>
  </si>
  <si>
    <t>If L2430 (ADDITION TO KNEE JOINT, RATCHET LOCK FOR ACTIVE AND PROGRESSIVE KNEE EXTENSION, EACH JOINT) is billed without L1840 (KNEE ORTHOSIS, DEROTATION, MEDIAL-LATERAL, ANTERIOR CRUCIATE LIGAMENT, CUSTOM FABRICATED), L2000-L2038 (Knee Ankle Foot orthoses) or L2126-L2136 (Knee Ankle Foot orthoses), then deny L2430 with reason Exceeds Clinical Guidelines. Exception: Modifier RB or RP.</t>
  </si>
  <si>
    <t>If L2425 (ADDITION TO KNEE JOINT, DISC OR DIAL LOCK FOR ADJUSTABLE KNEE FLEXION, EACH JOINT) is billed without L1840 (KNEE ORTHOSIS, DEROTATION, MEDIAL-LATERAL, ANTERIOR CRUCIATE LIGAMENT, CUSTOM FABRICATED), L2000-L2038 (Knee, ankle, foot orthoses) or L2126-L2136 (Knee, ankle, foot orthoses), then deny L2425 with reason Exceeds Clinical Guidelines. Exception: Modifier RB or RP.</t>
  </si>
  <si>
    <t>If L2390 (ADDITION TO LOWER EXTREMITY, OFFSET KNEE JOINT, EACH JOINT)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L2390 with reason Exceeds Clinical Guidelines.Exception: Modifier RB or RP.</t>
  </si>
  <si>
    <t>If L2785 (ADDITION TO LOWER EXTREMITY ORTHOSIS, DROP LOCK RETAINER,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L2785 with reason Exceeds Clinical Guidelines. Exception: Modifier RB or RP.</t>
  </si>
  <si>
    <t>If L2492 (ADDITION TO KNEE JOINT, LIFT LOOP FOR DROP LOCK RING)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or L2000-L2038 (Knee Ankle Foot orthoses) or L2126-L2136 (Knee Ankle Foot orthoses), then deny L2492 with reason Exceeds Clinical Guidelines. Exception: Modifier RB or RP.  Effective 07/01/2008.</t>
  </si>
  <si>
    <t>If L2415 (ADDITION TO KNEE LOCK WITH INTEGRATED RELEASE MECHANISM (BAIL, CABLE, OR EQUAL), ANY MATERIAL, EACH JOINT) is billed without L1840 (KNEE ORTHOSIS, DEROTATION, MEDIAL-LATERAL, ANTERIOR CRUCIATE LIGAMENT,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L2415 with reason Exceeds Clinical Guidelines. Exception: Modifier RB or RP.</t>
  </si>
  <si>
    <t>If L2405 (ADDITION TO KNEE JOINT, DROP LOCK, EACH) is billed without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L2405 with reason Exceeds Clinical Guidelines. Exception: Modifier RB or RP.</t>
  </si>
  <si>
    <t>If L2800 (ADDITION TO LOWER EXTREMITY ORTHOSIS, KNEE CONTROL, KNEE CAP, MEDIAL OR LATERAL PULL, FOR USE WITH CUSTOM FABRICATED ORTHOSIS ONLY) is billed without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L2800 with reason Exceeds Clinical Guidelines. Exception: Modifier RB or RP.</t>
  </si>
  <si>
    <t>If L2385 (ADDITION TO LOWER EXTREMITY, STRAIGHT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L2385 with reason Exceeds Clinical Guidelines. Exception: Modifier RB or RP.</t>
  </si>
  <si>
    <t>If L2395 (ADDITION TO LOWER EXTREMITY, OFFSET KNEE JOINT, HEAVY DUTY, EACH JOINT) is billed without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L1840 (KNEE ORTHOSIS, DEROTATION, MEDIAL-LATERAL, ANTERIOR CRUCIATE LIGAMENT, CUSTOM FABRICATED),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L1844 (KNEE ORTHOSIS, SINGLE UPRIGHT, THIGH AND CALF, WITH ADJUSTABLE FLEXION AND EXTENSION JOINT (UNICENTRIC OR POLYCENTRIC), MEDIAL-LATERAL AND ROTATION CONTROL, WITH OR WITHOUT VARUS/VALGUS ADJUSTMENT, CUSTOM FABRICATED),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L1846 (KNEE ORTHOSIS, DOUBLE UPRIGHT, THIGH AND CALF, WITH ADJUSTABLE FLEXION AND EXTENSION JOINT (UNICENTRIC OR POLYCENTRIC), MEDIAL-LATERAL AND ROTATION CONTROL, WITH OR WITHOUT VARUS/VALGUS ADJUSTMENT, CUSTOM FABRICATED), L2000-L2038 (Knee Ankle Foot orthoses) or L2126-L2136 (Knee Ankle Foot orthoses), then deny L2395 with reason Exceeds Clinical Guidelines. Exception: Modifiers RB or RP.</t>
  </si>
  <si>
    <t>If L2810 (ADDITION TO LOWER EXTREMITY ORTHOSIS, KNEE CONTROL, CONDYLAR PAD) is billed without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L2000-L2038 (Knee Ankle Foot orthoses) or L2126-L2136 (Knee Ankle Foot orthoses), then deny L2810 with reason Exceeds Clinical Guidelines. Exception: Modifier RB or RP.</t>
  </si>
  <si>
    <t>Limit the reasonable useful lifetime for prefabricated knee orthoses to 2 years (L1831, L1832, L1833, L1847, L1848, or L1850) or 3 years (K0901, K0902, L1836, L1843, or L1845).</t>
  </si>
  <si>
    <t>If L1831 (KNEE ORTHOSIS, LOCKING KNEE JOINT(S), POSITIONAL ORTHOSIS, PREFABRICATED, INCLUDES FITTING AND ADJUSTMENT), L1832 (KNEE ORTHOSIS, ADJUSTABLE KNEE JOINTS (UNICENTRIC OR POLYCENTRIC), POSITIONAL ORTHOSIS, RIGID SUPPORT, PREFABRICATED ITEM THAT HAS BEEN TRIMMED, BENT, MOLDED, ASSEMBLED, OR OTHERWISE CUSTOMIZED TO FIT A SPECIFIC PATIENT BY AN INDIVIDUAL WITH EXPERTISE), L1833 (KNEE ORTHOSIS, ADJUSTABLE KNEE JOINTS (UNICENTRIC OR POLYCENTRIC), POSITIONAL ORTHOSIS, RIGID SUPPORT, PREFABRICATED, OFF-THE SHELF), L1847 (KNEE ORTHOSIS, DOUBLE UPRIGHT WITH ADJUSTABLE JOINT, WITH INFLATABLE AIR SUPPORT CHAMBER(S), PREFABRICATED ITEM THAT HAS BEEN TRIMMED, BENT, MOLDED, ASSEMBLED, OR OTHERWISE CUSTOMIZED TO FIT A SPECIFIC PATIENT BY AN INDIVIDUAL WITH EXPERTISE), L1848 (KNEE ORTHOSIS, DOUBLE UPRIGHT WITH ADJUSTABLE JOINT, WITH INFLATABLE AIR SUPPORT CHAMBER(S), PREFABRICATED, OFF-THE-SHELF) or L1850 (KNEE ORTHOSIS, SWEDISH TYPE, PREFABRICATED, OFF-THE-SHELF) is billed more than once (same code) in a 2 year period by any provider and any claim type, deny additional billings with reason Adjusted Units Because They Exceeded The Amount Allowed. Modifier Exception Package applies. Exception: Modifier RA or RP.</t>
  </si>
  <si>
    <t>If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L1836 (KNEE ORTHOSIS, RIGID, WITHOUT JOINT(S), INCLUDES SOFT INTERFACE MATERIAL,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is billed more than once (same code) in a 3 year period by any provider and any claim type, deny additional billings with reason Adjusted Units Because They Exceeded The Amount Allowed. Modifier Exception Package applies. Policy effective 7/1/2008. Exception: Modifier RA or RP.</t>
  </si>
  <si>
    <t>Deny L4205 (Repair of orthotic device, labor component) when billed within 90 days of a knee orthosis (K0901, K0902, L1810, L1812, L1820, or L1830-L1860).</t>
  </si>
  <si>
    <t>If L4205 (REPAIR OF ORTHOTIC DEVICE, LABOR COMPONENT, PER 15 MINUTES) is billed within 90 days of a billing for any of the listed knee orthoses: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L1830 -L1860, then deny L4205 with reason Included In Global Fee. Modifier Exception Package Applies.</t>
  </si>
  <si>
    <t>Limit the reasonable useful lifetime for custom fabricated knee orthoses to 3 years (L1834, L1840, L1844, L1846, L1860).</t>
  </si>
  <si>
    <t>If L1834, L1840, L1844, L1846 or L1860 (Custom fabricated knee orthoses) is billed more than once (same code) in a 3 year period time by any provider and any claim type, deny additional billings with reason Adjusted Units Because They Exceeded The Amount Allowed. Modifier Exception Package applies. Policy effective 7/1/2008. Exception: Modifier RA or RP.</t>
  </si>
  <si>
    <t>Limit knee orthoses (K0901, K0902, L1810, L1812, L1820 or L1830-L1860) to one per anatomical site.</t>
  </si>
  <si>
    <t>If more than one (different) knee orthosis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 (Deleted on 01/01/2010), L1810 (KNEE ORTHOSIS, ELASTIC WITH JOINTS, PREFABRICATED ITEM THAT HAS BEEN TRIMMED, BENT, MOLDED, ASSEMBLED, OR OTHERWISE CUSTOMIZED TO FIT A SPECIFIC PATIENT BY AN INDIVIDUAL WITH EXPERTISE), L1812 (KNEE ORTHOSIS, ELASTIC WITH JOINTS, PREFABRICATED, OFF-THE-SHELF), L1815 (Deleted on 01/01/2010), L1820 (KNEE ORTHOSIS, ELASTIC WITH CONDYLAR PADS AND JOINTS, WITH OR WITHOUT PATELLAR CONTROL, PREFABRICATED, INCLUDES FITTING AND ADJUSTMENT), L1825 (Deleted on 01/01/2010) or L1830-L1860 is billed for the same date of service and same anatomical site, then pay the orthosis with the lowest price with reason Mutually Exclusive Procedures. Modifier Exception Package Applies.</t>
  </si>
  <si>
    <t>Deny additions as included in primary procedure when billed with a prefabricated or custom fabricated base orthosis.</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</si>
  <si>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L1832 (KNEE ORTHOSIS, ADJUSTABLE KNEE JOINTS (UNICENTRIC OR POLYCENTRIC), POSITIONAL ORTHOSIS, RIGID SUPPORT, PREFABRICATED ITEM THAT HAS BEEN TRIMMED, BENT, MOLDED, ASSEMBLED, OR OTHERWISE CUSTOMIZED TO FIT A SPECIFIC PATIENT BY AN INDIVIDUAL WITH EXPERTISE) or L1833 (KNEE ORTHOSIS, ADJUSTABLE KNEE JOINTS (UNICENTRIC OR POLYCENTRIC), POSITIONAL ORTHOSIS, RIGID SUPPORT, PREFABRICATED, OFF-THE SHELF), then deny K0672, L2390, L2425, L2430, L2750, L2780, L2820, L2830, or L4002 with reason Included in Primary Procedure. Policy effective 7/1/2008.</t>
  </si>
  <si>
    <t>If L2390 (ADDITION TO LOWER EXTREMITY, OFFSET KNEE JOINT, EACH JOINT), L2750 (ADDITION TO LOWER EXTREMITY ORTHOSIS, PLATING CHROME OR NICKEL, PER BAR), L2780 (ADDITION TO LOWER EXTREMITY ORTHOSIS, NON-CORROSIVE FINISH, PER BAR), L2810 (ADDITION TO LOWER EXTREMITY ORTHOSIS, KNEE CONTROL, CONDYLAR PAD) or L4002 (REPLACEMENT STRAP, ANY ORTHOSIS, INCLUDES ALL COMPONENTS, ANY LENGTH, ANY TYPE) is billed with L1820 (KNEE ORTHOSIS, ELASTIC WITH CONDYLAR PADS AND JOINTS, WITH OR WITHOUT PATELLAR CONTROL, PREFABRICATED, INCLUDES FITTING AND ADJUSTMENT), then deny L2390, L2750, L2780, L2810 or L4002 with reason Included in Primary Procedure. Policy effective 7/1/2008.</t>
  </si>
  <si>
    <t>If K0672 (ADDITION TO LOWER EXTREMITY ORTHOSIS, REMOVABLE SOFT INTERFACE, ALL COMPONENTS, REPLACEMENT ONLY, EACH),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L1836 (KNEE ORTHOSIS, RIGID, WITHOUT JOINT(S), INCLUDES SOFT INTERFACE MATERIAL, PREFABRICATED, OFF-THE-SHELF) or L1850 (KNEE ORTHOSIS, SWEDISH TYPE, PREFABRICATED, OFF-THE-SHELF), then deny K0672, L2750, L2780, L2810, L2820, L2830 or L4002 with reason Included in Primary Procedure. Policy effective 7/1/2008.</t>
  </si>
  <si>
    <t>If K0672 (ADDITION TO LOWER EXTREMITY ORTHOSIS, REMOVABLE SOFT INTERFACE, ALL COMPONENTS, REPLACEMENT ONLY, EACH) or L4002 (REPLACEMENT STRAP, ANY ORTHOSIS, INCLUDES ALL COMPONENTS, ANY LENGTH, ANY TYPE) is billed with L1830 (KNEE ORTHOSIS, IMMOBILIZER, CANVAS LONGITUDINAL, PREFABRICATED, OFF-THE-SHELF), then deny K0672, L4002 with reason Included in Primary Procedure. Policy effective 7/1/2008.</t>
  </si>
  <si>
    <t>If K0672 (ADDITION TO LOWER EXTREMITY ORTHOSIS, REMOVABLE SOFT INTERFACE, ALL COMPONENTS, REPLACEMENT ONLY, EACH), L2320 (ADDITION TO LOWER EXTREMITY, NON-MOLDED LACER, FOR CUSTOM FABRICATED ORTHOSIS ONLY), L2330 (ADDITION TO LOWER EXTREMITY, LACER MOLDED TO PATIENT MODEL, FOR CUSTOM FABRICATED ORTHOSIS ONLY),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L1840 (KNEE ORTHOSIS, DEROTATION, MEDIAL-LATERAL, ANTERIOR CRUCIATE LIGAMENT, CUSTOM FABRICATED), then deny K0672, L2320, L2330, L2750, L2780, L2810, L2820, L2830 or L4002 with reason Included in Primary Procedure. Modifier Exception Package applies. Policy effective 7/1/2008.</t>
  </si>
  <si>
    <t>If K0672 (ADDITION TO LOWER EXTREMITY ORTHOSIS, REMOVABLE SOFT INTERFACE, ALL COMPONENTS, REPLACEMENT ONLY, EACH),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L1831 (KNEE ORTHOSIS, LOCKING KNEE JOINT(S), POSITIONAL ORTHOSIS, PREFABRICATED, INCLUDES FITTING AND ADJUSTMENT),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then deny K0672, L2390, L2425, L2430, L2750, L2780, L2810, L2820, L2830 or L4002 with reason Included in Primary Procedure. Policy effective 7/1/2008</t>
  </si>
  <si>
    <t>If K0672 (ADDITION TO LOWER EXTREMITY ORTHOSIS, REMOVABLE SOFT INTERFACE, ALL COMPONENTS, REPLACEMENT ONLY, EACH),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L1834 (KNEE ORTHOSIS, WITHOUT KNEE JOINT, RIGID, CUSTOM FABRICATED) or L1860 (KNEE ORTHOSIS, MODIFICATION OF SUPRACONDYLAR PROSTHETIC SOCKET, CUSTOM FABRICATED (SK)), then deny K0672, L2820, L2830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</si>
  <si>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L2390 (ADDITION TO LOWER EXTREMITY, OFFSET KNEE JOINT, EACH JOINT),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L1843 (KNEE ORTHOSIS, SINGLE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or L1845 (KNEE ORTHOSIS, DOUBLE UPRIGHT, THIGH AND CALF, WITH ADJUSTABLE FLEXION AND EXTENSION JOINT (UNICENTRIC OR POLYCENTRIC), MEDIAL-LATERAL AND ROTATION CONTROL, WITH OR WITHOUT VARUS/VALGUS ADJUSTMENT, PREFABRICATED ITEM THAT HAS BEEN TRIMMED, BENT, MOLDED, ASSEMBLED, OR OTHERWISE CUSTOMIZED TO FIT A SPECIFIC PATIENT BY AN INDIVIDUAL WITH EXPERTISE), then deny K0672, L2275, L2390, L2425, L2430, L2750, L2780, L2810, L2820, L2830 or L4002 with reason Included In Primary Procedure. Modifier Exception Package applies. Policy effective 7/1/2008.</t>
  </si>
  <si>
    <t>If L2390 (ADDITION TO LOWER EXTREMITY, OFFSET KNEE JOINT, EACH JOINT), L2750 (ADDITION TO LOWER EXTREMITY ORTHOSIS, PLATING CHROME OR NICKEL, PER BAR), L2780 (ADDITION TO LOWER EXTREMITY ORTHOSIS, NON-CORROSIVE FINISH, PER BAR), or L4002 (REPLACEMENT STRAP, ANY ORTHOSIS, INCLUDES ALL COMPONENTS, ANY LENGTH, ANY TYPE) is billed with L1810 (KNEE ORTHOSIS, ELASTIC WITH JOINTS, PREFABRICATED ITEM THAT HAS BEEN TRIMMED, BENT, MOLDED, ASSEMBLED, OR OTHERWISE CUSTOMIZED TO FIT A SPECIFIC PATIENT BY AN INDIVIDUAL WITH EXPERTISE) or L1812 (KNEE ORTHOSIS, ELASTIC WITH JOINTS, PREFABRICATED, OFF-THE-SHELF), then deny L2390, L2750, L2780 or L4002 with reason Included In Primary Procedure. Modifier Exception Package applies. Policy effective 7/1/2008.</t>
  </si>
  <si>
    <t>If K0672 (ADDITION TO LOWER EXTREMITY ORTHOSIS, REMOVABLE SOFT INTERFACE, ALL COMPONENTS, REPLACEMENT ONLY, EACH), L2275 (ADDITION TO LOWER EXTREMITY, VARUS/VALGUS CORRECTION, PLASTIC MODIFICATION, PADDED/LINED), L2320 (ADDITION TO LOWER EXTREMITY, NON-MOLDED LACER, FOR CUSTOM FABRICATED ORTHOSIS ONLY), L2330 (ADDITION TO LOWER EXTREMITY, LACER MOLDED TO PATIENT MODEL, FOR CUSTOM FABRICATED ORTHOSIS ONLY), L2425 (ADDITION TO KNEE JOINT, DISC OR DIAL LOCK FOR ADJUSTABLE KNEE FLEXION, EACH JOINT), L2430 (ADDITION TO KNEE JOINT, RATCHET LOCK FOR ACTIVE AND PROGRESSIVE KNEE EXTENSION, EACH JOINT), L2750 (ADDITION TO LOWER EXTREMITY ORTHOSIS, PLATING CHROME OR NICKEL, PER BAR), L2780 (ADDITION TO LOWER EXTREMITY ORTHOSIS, NON-CORROSIVE FINISH, PER BAR), L2810 (ADDITION TO LOWER EXTREMITY ORTHOSIS, KNEE CONTROL, CONDYLAR PAD), L2820 (ADDITION TO LOWER EXTREMITY ORTHOSIS, SOFT INTERFACE FOR MOLDED PLASTIC, BELOW KNEE SECTION), L2830 (ADDITION TO LOWER EXTREMITY ORTHOSIS, SOFT INTERFACE FOR MOLDED PLASTIC, ABOVE KNEE SECTION), or L4002 (REPLACEMENT STRAP, ANY ORTHOSIS, INCLUDES ALL COMPONENTS, ANY LENGTH, ANY TYPE) is billed with L1844 (KNEE ORTHOSIS, SINGLE UPRIGHT, THIGH AND CALF, WITH ADJUSTABLE FLEXION AND EXTENSION JOINT (UNICENTRIC OR POLYCENTRIC), MEDIAL-LATERAL AND ROTATION CONTROL, WITH OR WITHOUT VARUS/VALGUS ADJUSTMENT, CUSTOM FABRICATED) or L1846 (KNEE ORTHOSIS, DOUBLE UPRIGHT, THIGH AND CALF, WITH ADJUSTABLE FLEXION AND EXTENSION JOINT (UNICENTRIC OR POLYCENTRIC), MEDIAL-LATERAL AND ROTATION CONTROL, WITH OR WITHOUT VARUS/VALGUS ADJUSTMENT, CUSTOM FABRICATED), then deny K0672, L2275, L2320, L2330, L2425, L2430, L2750, L2780, L2810, L2820, L2830 or L4002 with reason Included In Primary Procedure. Policy effective 7/1/2008.</t>
  </si>
  <si>
    <t>Deny L9900 (orthotic and prosthetic supply, accessory, and/or service component of another HCPCS L code) when billed by any provider on the same date of service as a microprocessor controlled knee prosthesis (L5856-L5859).</t>
  </si>
  <si>
    <t>If L9900 (ORTHOTIC AND PROSTHETIC SUPPLY, ACCESSORY, AND/OR SERVICE COMPONENT OF ANOTHER HCPCS L CODE) is billed by any provider on the same date of service with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or L5859 (ADDITION TO LOWER EXTREMITY PROSTHESIS, ENDOSKELETAL KNEE-SHIN SYSTEM, POWERED AND PROGRAMMABLE FLEXION/EXTENSION ASSIST CONTROL, INCLUDES ANY TYPE MOTOR(S)) then deny L9900 with reason Included In Primary Procedure.</t>
  </si>
  <si>
    <t>Deny K0901, K0902, L1810-L1860 (Knee orthosis), L2275, L2320, L2330, L2385, L2390-L2397, L2405-L2492, L2750, L2755, L2780-L2830, L2999, L4002, or L9900 (Orthotic additions) as not reasonable and necessary when billed without modifier KX.</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</si>
  <si>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then deny K0901, K0902, L1810-L1860, L2275, L2320, L2330, L2385, L2390, L2395, L2397, L2405, L2415, L2425, L2430, L2492, L2750, L2755, L2780, L2785, L2795, L2800, L2810, L2820, L2830, L2999, L4002, or L9900 with reason Exceeds Clinical Guidelines.</t>
  </si>
  <si>
    <t>Deny L1847 or L1848 (Knee orthosis, double upright with adjustable joint, with inflatable air support chamber[s]) when billed.</t>
  </si>
  <si>
    <t>If L1847 (KNEE ORTHOSIS, DOUBLE UPRIGHT WITH ADJUSTABLE JOINT, WITH INFLATABLE AIR SUPPORT CHAMBER(S), PREFABRICATED ITEM THAT HAS BEEN TRIMMED, BENT, MOLDED, ASSEMBLED, OR OTHERWISE CUSTOMIZED TO FIT A SPECIFIC PATIENT BY AN INDIVIDUAL WITH EXPERTISE) or L1848 (KNEE ORTHOSIS, DOUBLE UPRIGHT WITH ADJUSTABLE JOINT, WITH INFLATABLE AIR SUPPORT CHAMBER(S), PREFABRICATED, OFF-THE-SHELF) is billed by any provider, then deny L1847 or L1848 with reason Exceeds Clinical Guidelines.</t>
  </si>
  <si>
    <t>Deny K0901, K0902, L1810-L1860 (Knee orthosis), L2275, L2320, L2330, L2385, L2390-L2397, L2405-L2492, L2750, L2755, L2780-L2830, L2999, L4002, or L9900 (Orthotic additions) as missing a required modifier when billed without modifier KX, GA, or GZ.</t>
  </si>
  <si>
    <t>If K0901, K0902, L1810-L1860 (Knee orthosis) or L2275, L2320, L2330, L2385, L2390, L2395, L2397, L2405, L2415, L2425, L2430, L2492, L2750, L2755, L2780, L2785, L2795, L2800, L2810, L2820, L2830, L2999, L4002, or L9900 (Orthotic additions) is billed without modifier KX (Requirements specified in the medical policy have been met), GA (Waiver of liability on file) or GZ (Item or service expected to be denied as not reasonable and necessary), then deny K0901, K0902, L1810-L1860, L2275, L2320, L2330, L2385, L2390, L2395, L2397, L2405, L2415, L2425, L2430, L2492, L2750, L2755, L2780, L2785, L2795, L2800, L2810, L2820, L2830, L2999, L4002 or L9900 with reason The Service Code Is Inconsistent With The Modifier Used Or A Required Modifier Is Missing.</t>
  </si>
  <si>
    <t>Deny L2755 (Addition to lower extremity orthosis, for custom fabricated orthosis only) when billed and a custom fabricated knee orthosis (L1840, L1844, or L1846) has not been billed within the previous three years.</t>
  </si>
  <si>
    <t>If L2755 (ADDITION TO LOWER EXTREMITY ORTHOSIS, HIGH STRENGTH, LIGHTWEIGHT MATERIAL, ALL HYBRID LAMINATION/PREPREG COMPOSITE, PER SEGMENT, FOR CUSTOM FABRICATED ORTHOSIS ONLY) is billed and L1840 (KNEE ORTHOSIS, DEROTATION, MEDIAL-LATERAL, ANTERIOR CRUCIATE LIGAMENT, CUSTOM FABRICATED), L1844 (KNEE ORTHOSIS, SINGLE UPRIGHT, THIGH AND CALF, WITH ADJUSTABLE FLEXION AND EXTENSION JOINT (UNICENTRIC OR POLYCENTRIC), MEDIAL-LATERAL AND ROTATION CONTROL, WITH OR WITHOUT VARUS/VALGUS ADJUSTMENT, CUSTOM FABRICATED), L1846 (KNEE ORTHOSIS, DOUBLE UPRIGHT, THIGH AND CALF, WITH ADJUSTABLE FLEXION AND EXTENSION JOINT (UNICENTRIC OR POLYCENTRIC), MEDIAL-LATERAL AND ROTATION CONTROL, WITH OR WITHOUT VARUS/VALGUS ADJUSTMENT, CUSTOM FABRICATED), L2000-L2034 (KNEE ANKLE FOOT ORTHOSIS), L2036-L2038 (KNEE ANKLE FOOT ORTHOSIS, FULL PLASTIC), or L2126-L2128 (KNEE ANKLE FOOT ORTHOSIS, FRACTURE ORTHOSIS), is not billed for the same date of service or in the previous three (3) years, then deny L2755 with reason Exceeds Clinical Guidelines. Exception: L2755 billed with modifier RB (Replacement of a part of a DME, orthotic or prosthetic item furnished as part of a repair)</t>
  </si>
  <si>
    <t>LCD: DMEMAC/J-A, J-B, J-C, J-D/L33318/R-07-01-2016; J-A, J-B, J-C, J-D/ L33686/R-07-01-2016</t>
  </si>
  <si>
    <t>Limit K0672 (Addition to lower extremity orthosis, all component, replacement) to two units per year when a knee orthosis (K0901, K0902, L1810-L1860, or L2999) has not been billed within the previous year.</t>
  </si>
  <si>
    <t>If K0672 (ADDITION TO LOWER EXTREMITY ORTHOSIS, REMOVABLE SOFT INTERFACE, ALL COMPONENTS, REPLACEMENT ONLY, EACH) is billed with more than two units of service within a 365 day period of time and a knee orthosis (K0901, K0902, L1810-L1860, L2999) has not been billed in the previous 365 days, then deny additional units with reason Adjusted Units Because They Exceeded The Amount Allowed.</t>
  </si>
  <si>
    <t>Deny K0672 (Addition to lower extremity orthosis, all component, replacement) when billed within a year of a knee orthosis (K0901, K0902, L1810-L1860, or L2999).</t>
  </si>
  <si>
    <t>If K0672 (ADDITION TO LOWER EXTREMITY ORTHOSIS, REMOVABLE SOFT INTERFACE, ALL COMPONENTS, REPLACEMENT ONLY, EACH) is billed and a knee orthosis (K0901, K0902, L1810-L1860, L2999) has been billed in the previous 366 days, then deny K0672 with reason Included In Primary Procedure.</t>
  </si>
  <si>
    <t>Light Therapy/Phototherapy</t>
  </si>
  <si>
    <t>Deny a light therapy system or light therapy system panel that is purchased for replacement when the previous same/similar item was purchased less than 5 years prior.</t>
  </si>
  <si>
    <t>10605.3</t>
  </si>
  <si>
    <t>If any one of the following codes,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has been paid and another of the same or different type is billed in the 5 year useful lifetime, then deny E0691, E0692, E0693 or E0694 with reason, Same/Similar Service Performed Recently.</t>
  </si>
  <si>
    <t>IOM 100-02, Chapter 15, Section 110.2.C; HCPCS Level II Manual</t>
  </si>
  <si>
    <t>Deny A4633 (Replacement bulb/lamp for ultraviolet light therapy system) when E0691-E0694 is billed for the same date of service.</t>
  </si>
  <si>
    <t>12730.1</t>
  </si>
  <si>
    <t>If A4633 (REPLACEMENT BULB/LAMP FOR ULTRAVIOLET LIGHT THERAPY SYSTEM, EACH) is billed on the same day as E0691 (ULTRAVIOLET LIGHT THERAPY SYSTEM, INCLUDES BULBS/LAMPS, TIMER AND EYE PROTECTION; TREATMENT AREA 2 SQUARE FEET OR LESS), E0692 (ULTRAVIOLET LIGHT THERAPY SYSTEM PANEL, INCLUDES BULBS/LAMPS, TIMER AND EYE PROTECTION, 4 FOOT PANEL), E0693 (ULTRAVIOLET LIGHT THERAPY SYSTEM PANEL, INCLUDES BULBS/LAMPS, TIMER AND EYE PROTECTION, 6 FOOT PANEL), or E0694 (ULTRAVIOLET MULTIDIRECTIONAL LIGHT THERAPY SYSTEM IN 6 FOOT CABINET, INCLUDES BULBS/LAMPS, TIMER AND EYE PROTECTION) by any provider, then deny A4633 with reason Included In Primary Procedure.</t>
  </si>
  <si>
    <t>Deny test sockets billed with immediate prostheses.</t>
  </si>
  <si>
    <t>If L5618-L5628 (Lower extremity diagnostic test socket) is billed with L5400-L5460 (Immediate prosthesis) by any provider, then deny L5618-L5628 with reason Exceeds Clinical Guidelines. Modifier Exception Package Applies.</t>
  </si>
  <si>
    <t>LCD: DMEMAC/J-A/L11464/R-01-01-2010; DMEMAC/J-B/L27013/R-01-01-2010; DMEMAC/J-C/L11442/R-01-01-2010; DMEMAC/J-D/L11453/R-01-01-2010</t>
  </si>
  <si>
    <t>Deny additions to the preparatory prosthesis.</t>
  </si>
  <si>
    <t>If any combination of L5629 (ADDITION TO LOWER EXTREMITY, BELOW KNEE, ACRYLIC SOCKET), L5638 (ADDITION TO LOWER EXTREMITY, BELOW KNEE, LEATHER SOCKET), L5639 (ADDITION TO LOWER EXTREMITY, BELOW KNEE, WOOD SOCKET), L5646 (ADDITION TO LOWER EXTREMITY, BELOW KNEE, AIR, FLUID, GEL OR EQUAL, CUSHION SOCKET), L5647 (ADDITION TO LOWER EXTREMITY, BELOW KNEE SUCTION SOCKET), L5704 (CUSTOM SHAPED PROTECTIVE COVER, BELOW KNEE), L5785 (ADDITION, EXOSKELETAL SYSTEM, BELOW KNEE, ULTRA-LIGHT MATERIAL (TITANIUM, CARBON FIBER OR EQUAL)), L5962 (ADDITION, ENDOSKELETAL SYSTEM, BELOW KNEE, FLEXIBLE PROTECTIVE OUTER SURFACE COVERING SYSTEM) or L5980 (ALL LOWER EXTREMITY PROSTHESES, FLEX FOOT SYSTEM) is billed on the same day as L5500 (INITIAL, BELOW KNEE 'PTB' TYPE SOCKET, NON-ALIGNABLE SYSTEM, PYLON, NO COVER, SACH FOOT, PLASTER SOCKET, DIRECT FORMED) or L5510-L5530, L5540 (Preparatory below knee prosthesis) by any provider, then deny L5629, L5638, L5639, L5646, L5647, L5704, L5785, L5962 or L5980 with reason Exceeds Clinical Guidelines. Modifier Exception Package Applies.</t>
  </si>
  <si>
    <t>If any combination of L5620 (ADDITION TO LOWER EXTREMITY, TEST SOCKET, BELOW KNEE), L5629 (ADDITION TO LOWER EXTREMITY, BELOW KNEE, ACRYLIC SOCKET), L5645 (ADDITION TO LOWER EXTREMITY, BELOW KNEE, FLEXIBLE INNER SOCKET, EXTERNAL FRAME), L5646 (ADDITION TO LOWER EXTREMITY, BELOW KNEE, AIR, FLUID, GEL OR EQUAL, CUSHION SOCKET), L5670 (ADDITION TO LOWER EXTREMITY, BELOW KNEE, MOLDED SUPRACONDYLAR SUSPENSION ('PTS' OR SIMILAR)), L5676 (ADDITIONS TO LOWER EXTREMITY, BELOW KNEE, KNEE JOINTS, SINGLE AXIS, PAIR), L5704 (CUSTOM SHAPED PROTECTIVE COVER, BELOW KNEE), or L5962 (ADDITION, ENDOSKELETAL SYSTEM, BELOW KNEE, FLEXIBLE PROTECTIVE OUTER SURFACE COVERING SYSTEM) is billed with L5535 (PREPARATORY, BELOW KNEE 'PTB' TYPE SOCKET, NON-ALIGNABLE SYSTEM, NO COVER, SACH FOOT, PREFABRICATED, ADJUSTABLE OPEN END SOCKET) by any provider, then deny L5620, L5629, L5645, L5646, L5670, L5676, L5704, or L5962 with reason Exceeds Clinical Guidelines. Modifier Exception Package Applies.</t>
  </si>
  <si>
    <t>If any combination of L5624 (ADDITION TO LOWER EXTREMITY, TEST SOCKET, ABOVE KNEE), L5631 (ADDITION TO LOWER EXTREMITY, ABOVE KNEE OR KNEE DISARTICULATION, ACRYLIC SOCKET), L5648 (ADDITION TO LOWER EXTREMITY, ABOVE KNEE, AIR, FLUID, GEL OR EQUAL, CUSHION SOCKET), L5651 (ADDITION TO LOWER EXTREMITY, ABOVE KNEE, FLEXIBLE INNER SOCKET, EXTERNAL FRAME), L5652 (ADDITION TO LOWER EXTREMITY, SUCTION SUSPENSION, ABOVE KNEE OR KNEE DISARTICULATION SOCKET), L5705 (CUSTOM SHAPED PROTECTIVE COVER, ABOVE KNEE), L5706 (CUSTOM SHAPED PROTECTIVE COVER, KNEE DISARTICULATION), L5964 (ADDITION, ENDOSKELETAL SYSTEM, ABOVE KNEE, FLEXIBLE PROTECTIVE OUTER SURFACE COVERING SYSTEM),or L5966 (ADDITION, ENDOSKELETAL SYSTEM, HIP DISARTICULATION, FLEXIBLE PROTECTIVE OUTER SURFACE COVERING SYSTEM) is billed on the same day as L5585 (PREPARATORY, ABOVE KNEE - KNEE DISARTICULATION, ISCHIAL LEVEL SOCKET, NON-ALIGNABLE SYSTEM, PYLON, NO COVER, SACH FOOT, PREFABRICATED ADJUSTABLE OPEN END SOCKET) by any provider, then deny L5624, L5631, L5648, L5651, L5652, L5705, L5706, L5964 or L5966 with reason Exceeds Clinical Guidelines. Modifier Exception Package Applies.</t>
  </si>
  <si>
    <t>If any combination of L5610 (ADDITION TO LOWER EXTREMITY, ENDOSKELETAL SYSTEM, ABOVE KNEE, HYDRACADENCE SYSTEM), L5640 (ADDITION TO LOWER EXTREMITY, KNEE DISARTICULATION, LEATHER SOCKET), L5642 (ADDITION TO LOWER EXTREMITY, ABOVE KNEE, LEATHER SOCKET), L5644 (ADDITION TO LOWER EXTREMITY, ABOVE KNEE, WOOD SOCKET), L5648 (ADDITION TO LOWER EXTREMITY, ABOVE KNEE, AIR, FLUID, GEL OR EQUAL, CUSHION SOCKET), L5705 (CUSTOM SHAPED PROTECTIVE COVER, ABOVE KNEE), L5706 (CUSTOM SHAPED PROTECTIVE COVER, KNEE DISARTICULATION), L5964 (ADDITION, ENDOSKELETAL SYSTEM, ABOVE KNEE, FLEXIBLE PROTECTIVE OUTER SURFACE COVERING SYSTEM), L5980 (ALL LOWER EXTREMITY PROSTHESES, FLEX FOOT SYSTEM), L5710-L5780, L5790-L5795 is billed on the same date of service as L5505 (INITIAL, ABOVE KNEE - KNEE DISARTICULATION, ISCHIAL LEVEL SOCKET, NON-ALIGNABLE SYSTEM, PYLON, NO COVER, SACH FOOT, PLASTER SOCKET, DIRECT FORMED) or L5560-L5580, L5590-L5600 (Above knee preparatory prosthesis) by any provider, then deny L5610, L5640, L5642, L5644, L5648, L5705, L5706, L5964, L5980, L5710-L5780, L5790-L5795, with reason Exceeds Clinical Guidelines. Modifier Exception Package Applies.</t>
  </si>
  <si>
    <t>Deny replacement sockets when billed with lower limb prosthesis or a preparatory lower limb prosthesis.</t>
  </si>
  <si>
    <t>If any combination of L5700 (REPLACEMENT, SOCKET, BELOW KNEE, MOLDED TO PATIENT MODEL), L5701 (REPLACEMENT, SOCKET, ABOVE KNEE/KNEE DISARTICULATION, INCLUDING ATTACHMENT PLATE, MOLDED TO PATIENT MODEL), L5702 (REPLACEMENT, SOCKET, HIP DISARTICULATION, INCLUDING HIP JOINT, MOLDED TO PATIENT MODEL) or L5703 (ANKLE, SYMES, MOLDED TO PATIENT MODEL, SOCKET WITHOUT SOLID ANKLE CUSHION HEEL (SACH) FOOT, REPLACEMENT ONLY) is billed on the same day as L5050, L5060, L5100, L5105, L5150, L5160, L5200, L5210, L5220, L5230, L5250, L5270, L5280, L5301, L5311, L5312, L5321, L5331, L5341, L5500, L5505, L5510, L5520, L5530, L5535, L5540, L5560, L5570, L5580, L5585, L5590, L5595 or L5600 by any provider, then deny L5700, L5701,L5702 or L5703 with reason Procedure Inappropriately Coded. Modifier Exception Package Applies.</t>
  </si>
  <si>
    <t>DME MAC LCD: Region A/L11464/R-01-01-2010; Region B/L27013/R-01-01-2010; Region C/L11442/R-01-01-2010; Region D/L11453/R-01-01-2010</t>
  </si>
  <si>
    <t>Limit diagnostic sockets (L5618-L5628) to two for the same date of service and anatomical site.</t>
  </si>
  <si>
    <t>If any combination of L5618-L5628 (Diagnostic sockets) is billed more than twice for the same date of service by any provider, then deny the subsequent codes with reason Exceeds Clinical Guidelines. Modifier Exception package Applies.</t>
  </si>
  <si>
    <t>Deny L5990 (Addition to lower extremity prosthesis, user adjustable heel height) when billed as a noncovered item.</t>
  </si>
  <si>
    <t>If L5990 (ADDITION TO LOWER EXTREMITY PROSTHESIS, USER ADJUSTABLE HEEL HEIGHT) is billed, then deny L5990 with reason Exceeds Clinical Guidelines.</t>
  </si>
  <si>
    <t>LCD: DMEMAC/J-A, B, C, D/L33787/R-10-01-2015</t>
  </si>
  <si>
    <t>Deny L7600 (Prosthetic donning sleeve) when billed as a noncovered item.</t>
  </si>
  <si>
    <t>If L7600 (PROSTHETIC DONNING SLEEVE, ANY MATERIAL, EACH) is billed, then deny L7600 with reason Not A Covered Service.</t>
  </si>
  <si>
    <t>Limit L5940-L5960 (Ultra-light material endoskeletal system additions) to one combined unit.</t>
  </si>
  <si>
    <t>If L5940-L5960 (Ultra-light material endoskeletal system additions) is billed with more than one combined unit, then deny additional units with reason Adjusted Units Because They Exceeded The Amount Allowed. Modifier Exception Package Applies.</t>
  </si>
  <si>
    <t>DME MAC LCD: Region A/L11464/01-01-2010; Region B/L27013/01-01-2010; Region C/L11442/01-01-2010; Region D/L11453/01-01-2010</t>
  </si>
  <si>
    <t>Deny custom fabricated socket inserts intended for initial issue only (L5681 or L5683) when reported with replacement modifier RA or RB.</t>
  </si>
  <si>
    <t>If L5681 (ADDITION TO LOWER EXTREMITY, BELOW KNEE/ABOVE KNEE, CUSTOM FABRICATED SOCKET INSERT FOR CONGENITAL OR ATYPICAL TRAUMATIC AMPUTEE, SILICONE GEL, ELASTOMERIC OR EQUAL, FOR USE WITH OR WITHOUT LOCKING MECHANISM, INITIAL ONLY (FOR OTHER THAN INITIAL, USE CODE L5673 OR L5679)) or L5683 (ADDITION TO LOWER EXTREMITY, BELOW KNEE/ABOVE KNEE, CUSTOM FABRICATED SOCKET INSERT FOR OTHER THAN CONGENITAL OR ATYPICAL TRAUMATIC AMPUTEE, SILICONE GEL, ELASTOMERIC OR EQUAL, FOR USE WITH OR WITHOUT LOCKING MECHANISM, INITIAL ONLY (FOR OTHER THAN INITIAL, USE CODE L5673 OR L5679)) is billed with modifier RA (Replacement of a DME, Orthotic or Prosthetic item) or modifier RB (Replacement of a part of a DME, Orthotic or Prosthetic item furnished as part of a repair), then deny L5681 or L5683 with reason code Modifier Inappropriate for Procedure.</t>
  </si>
  <si>
    <t>LCD: DMEMAC/J-A/L11464 (A25310)/R-01-01-2011; DMEMAC/J-B/L27013 (A47081)/R-01-01-2011; DMEMAC/J-C/L11442 (A25528)/R-08-05-2011; DMEMAC/J-D/L11453 (A25367)/R-01-01-2011</t>
  </si>
  <si>
    <t>Deny L5940-L5960 (Ultra-light material endoskeletal system additions) when billed without a qualifying endoskeletal system or socket HCPCS code.</t>
  </si>
  <si>
    <t>15563.1</t>
  </si>
  <si>
    <t>If L5940 (ADDITION, ENDOSKELETAL SYSTEM, BELOW KNEE, ULTRA-LIGHT MATERIAL (TITANIUM, CARBON FIBER OR EQUAL)), L5950 (ADDITION, ENDOSKELETAL SYSTEM, ABOVE KNEE, ULTRA-LIGHT MATERIAL (TITANIUM, CARBON FIBER OR EQUAL)), or L5960 (ADDITION, ENDOSKELETAL SYSTEM, HIP DISARTICULATION, ULTRA-LIGHT MATERIAL (TITANIUM, CARBON FIBER OR EQUAL)) is billed and one of the following endoskeletal system or socket codes is also not present on the claim then deny L5940, L5950 or L5960 with reason Service Denied Because The Related or Qualifying Service Was Not Paid Or Identified. List of Endoskeletal system or socket codes: L5301, L5312, L5321, L5331, L5341, L5700, L5701, L5702 or L5703.</t>
  </si>
  <si>
    <t>CMS Transmittal 1630, 11-07-2008, CR6270; NGS Jurisdiction B Tip of the week-Billing reminders for L5940, L5950 and L5960</t>
  </si>
  <si>
    <t>Deny manual wheelchair or wheelchair-special size as not reasonable and necessary when billed without modifier KX.</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</si>
  <si>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policy have been met), then deny E1037, E1038, E1039, E1161, E1229, E1231-E1238 or K0001-K0009 with reason Exceeds Clinical Guidelines.</t>
  </si>
  <si>
    <t>LCD: DMEMAC/J-A, J-B, J-C, J-D/L33788/R-07-01-2016</t>
  </si>
  <si>
    <t>Deny manual wheelchair or wheelchair-special size as missing a required modifier when billed without modifier KX, GA, or GZ.</t>
  </si>
  <si>
    <t>If E1037 (TRANSPORT CHAIR, PEDIATRIC SIZE), E1038 (TRANSPORT CHAIR, ADULT SIZE, PATIENT WEIGHT CAPACITY UP TO AND INCLUDING 300 POUNDS), E1039 (TRANSPORT CHAIR, ADULT SIZE, HEAVY DUTY, PATIENT WEIGHT CAPACITY GREATER THAN 300 POUNDS), E1161 (MANUAL ADULT SIZE WHEELCHAIR, INCLUDES TILT IN SPACE), E1229 (WHEELCHAIR, PEDIATRIC SIZE, NOT OTHERWISE SPECIFIED), E1231-E1238 (Wheelchair-Special Size), or K0001-K0009 (Manual wheelchair base) is billed without modifier KX (Requirements specified in the medical policy have been met), GA (Waiver of liability on file), or GZ (Item or service expected to be denied as not reasonable and necessary), then deny E1037, E1038, E1039, E1161, E1229, E1231-E1238 or K0001-K0009 with reason The Service Code Is Inconsistent With The Modifier Used Or A Required Modifier Is Missing.</t>
  </si>
  <si>
    <t>Mechanical In-Exsufflation Device (E0482)</t>
  </si>
  <si>
    <t>Deny E0482 (Cough stimulating device) when billed and E0483 (High frequency chest wall oscillation device) has been billed and paid in the previous month.</t>
  </si>
  <si>
    <t>If E0482 (COUGH STIMULATING DEVICE, ALTERNATING POSITIVE AND NEGATIVE AIRWAY PRESSURE) is billed and E0483 (HIGH FREQUENCY CHEST WALL OSCILLATION AIR-PULSE GENERATOR SYSTEM, (INCLUDES HOSES AND VEST), EACH) has been billed and paid within the previous 28 days, then deny E0482 with reason Exceeds Clinical Guidelines.</t>
  </si>
  <si>
    <t>Medicare Intravenous Immune Globulin (IVIG) Demonstration</t>
  </si>
  <si>
    <t>Deny Q2052 when billed without a diagnosis of primary immune deficiency.</t>
  </si>
  <si>
    <t>14889.1</t>
  </si>
  <si>
    <t>If Q2052 (SERVICES, SUPPLIES AND ACCESSORIES USED IN THE HOME UNDER THE MEDICARE INTRAVENOUS IMMUNE GLOBULIN (IVIG) DEMONSTRATION) is billed and a diagnosis of primary immune deficiency disease (ICD-9 codes: 279.04, 279.05, 279.06, 279.12, 279.2; ICD-10 codes: D80.0, D80.5, D81.0, D81.1, D81.2, D81.89, D81.9, D82.0, D82.1, D83-D83.9) is not present on the claim header, then deny Q2052 with reason The Diagnosis Codes On The Claim Do Not Support The Billed Procedure Code.</t>
  </si>
  <si>
    <t>MLN Matters SE1424, 08-05-2014; NHIC, Corp Intravenous Immune Globulin (IVIG) Billing webinar, September 2014</t>
  </si>
  <si>
    <t>Deny Q2052 when billed and the provider specialty is not DME.</t>
  </si>
  <si>
    <t>14891.1</t>
  </si>
  <si>
    <t>If Q2052 (SERVICES, SUPPLIES AND ACCESSORIES USED IN THE HOME UNDER THE MEDICARE INTRAVENOUS IMMUNE GLOBULIN (IVIG) DEMONSTRATION) is billed and the provider specialty is not Durable Medical Equipment and Supplies (DME), then deny Q2052 with reason Not A Covered Service For Provider Specialty.</t>
  </si>
  <si>
    <t>Limit Q2052 when billed more than one unit per day.</t>
  </si>
  <si>
    <t>14892.1</t>
  </si>
  <si>
    <t>If Q2052 (SERVICES, SUPPLIES AND ACCESSORIES USED IN THE HOME UNDER THE MEDICARE INTRAVENOUS IMMUNE GLOBULIN (IVIG) DEMONSTRATION) is billed with greater than one (1) unit on a claim line, then adjust units to one (1) with reason Adjusted Units Because They Exceeded The Amount Allowed.</t>
  </si>
  <si>
    <t>Deny Q2052 when billed without a qualifying intravenous immune globulin (IVIG) product on the same claim for the same date of service or in the previous 30 days.</t>
  </si>
  <si>
    <t>14894.2</t>
  </si>
  <si>
    <t>If Q2052 (SERVICES, SUPPLIES AND ACCESSORIES USED IN THE HOME UNDER THE MEDICARE INTRAVENOUS IMMUNE GLOBULIN (IVIG) DEMONSTRATION) is billed and a qualifying intravenous immunoglobulin product (J1459, J1556, J1557, J1561, J1566, J1568, J1569, J1572, J1599) is not billed on the same claim, for the same date of service or in the previous 30 days, then deny Q2052 with reason Service Denied Because The Related Or Qualifying Service Was Not Paid Or Identified.</t>
  </si>
  <si>
    <t>REGIONAL CMS PUBLICATION</t>
  </si>
  <si>
    <t>MLN Matters SE1424 Revised, 08-28-2014; NHIC, Corp Intravenous Immune Globulin (IVIG) Billing webinar, September 2014</t>
  </si>
  <si>
    <t>Deny Q2052 when billed in an inappropriate place of service.</t>
  </si>
  <si>
    <t>14895.1</t>
  </si>
  <si>
    <t>If Q2052 (SERVICES, SUPPLIES AND ACCESSORIES USED IN THE HOME UNDER THE MEDICARE INTRAVENOUS IMMUNE GLOBULIN (IVIG) DEMONSTRATION) is billed and the place of service is not 01 (Pharmacy), 03 (School), 04 (Homeless shelter), 12 (Home), 13 (Assisted living facility), 14 (Group home), 16 (Temporary lodging), 17 (Walk-in retail health clinic), 33 (Custodial care facility), 54 (Intermediate care facility/mentally retarded), 55 (Residential substance abuse facility), or 56 (Psychiatric residential treatment center), then deny Q2052 with reason Place Of Service Inappropriate For Procedure.</t>
  </si>
  <si>
    <t>Deny Q2052 when billed without a qualifying intravenous immune globulin (IVIG) product for the same date of service or in the previous 30 days in the same place of service.</t>
  </si>
  <si>
    <t>15486.2</t>
  </si>
  <si>
    <t>If Q2052 (SERVICES, SUPPLIES AND ACCESSORIES USED IN THE HOME UNDER THE MEDICARE INTRAVENOUS IMMUNE GLOBULIN (IVIG) DEMONSTRATION) is billed and a qualifying intravenous immunoglobulin product (J1459, J1556, J1557, J1561, J1566, J1568, J1569, J1572, J1599) is not billed on the same date of service or in the previous 30 days with the same place of service, then deny Q2052 with reason Procedure Inappropriately Coded.</t>
  </si>
  <si>
    <t xml:space="preserve">Deny Q2052 when billed without a qualifying intravenous immune globulin (IVIG) product on the same claim and in the same calendar year._x000D_
</t>
  </si>
  <si>
    <t>15720.1</t>
  </si>
  <si>
    <t>If Q2052 (SERVICES, SUPPLIES AND ACCESSORIES USED IN THE HOME UNDER THE MEDICARE INTRAVENOUS IMMUNE GLOBULIN (IVIG) DEMONSTRATION) is billed and a qualifying intravenous immunoglobulin product (J1459, J1556, J1557, J1561, J1566, J1568, J1569, J1572, J1599) has not been billed on the same claim in the same calendar year, then deny Q2052 with reason Service Denied Because The Related Or Qualifying Service Was Not Paid Or Identified.</t>
  </si>
  <si>
    <t>MLN Matters SE1424 Revised, 08-28-2014; NHIC, Corp. Intravenous Immune Globulin (IVIG) Demonstration Billing Reminders, October 2, 2014</t>
  </si>
  <si>
    <t>Modifiers for DMEPOS</t>
  </si>
  <si>
    <t>Deny prosthesis and orthosis when billed without modifiers LT (Left) or RT (Right).</t>
  </si>
  <si>
    <t>If any of the following orthotics or prosthetics codes are billed without the RT/LT modifier(s), then deny with reason The Service is Inconsistent With The Modifier Used Or A Required Modifier is Missing. List: A6531-A6532, A6545, K0672, K0901, K0902, L1800 (Deleted on 01/01/2010), L1810-L1860**, L1880 (Deleted on 01/01/2008; to report use L1846), L1900-L1990, L2000-L2038, L2106-L2136, L2180-L2188, L2192, L2200-L2280, L2320-L2397, L2405-L2492, L2500-L2550, L2750-L2861, L3000-L3100, L3201-L3211, L3215-L3222, L3224-L3225, L3230, L3250-L3253, L3300-L3590, L4010-L4130, L4350-L4631, L5000-L5686, L5695-L5698, L5700-L5990, L8010, L8020-L8039, L8042-L8043, L8045-L8046, L8400-L8410, L8417-L8430, L8440-L8460, L8470-L8485, V2623-V2629. ** L1800, L1815, L1825 are no longer effective for dates of service after 03/31/2009.</t>
  </si>
  <si>
    <t>LCD: DMEMAC/J-A, J-B, J-C, J-D/L33787 (A52496)/R-07-01-2016; J-A, J-B, J-C, J-D/L33317 (A52478)/R-07-01-2016; J-A, J-B, J-C, J-D/L33831 (A52491)/R-07-01-2016; J-A, J-B, J-C, J-D/L33318 (A52465)/R-07-01-2016; J-A, J-B, J-C, J-D/L33686 (A52457)/R-07-01-2016; J-A, J-B, J-C, J-D/L33641 (A52481)/R-07-01-2016; J-A, J-B, J-C, J-D/L33737 (A52462)/R-07-01-2016; J-A, J-B, J-C, J-D/L33738 (A52463)/R-07-01-2016</t>
  </si>
  <si>
    <t>Deny prosthesis when billed with modifier K0 or KO.</t>
  </si>
  <si>
    <t>If any of the following lower limb prostheses or additions is billed with modifier K0 (Lower limb extremity prosthesis functional Level 0 - Does not have the ability or potential to ambulate or transfer safely with or without assistance and a prosthesis does not enhance their quality of life or mobility), then deny with reason, Exceeds Clinical Guidelines. Lower limb prosthesis: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</si>
  <si>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If any of the following lower limb prostheses or additions is billed with modifier KO (Single drug unit dose formulation [Invalid modifier for lower limb prosthesis]), then deny with reason, Incorrect Modifier. Lower limb prosthesis: K0670 (Deleted on 01/01/2006; to report use L5858), L5050, L5060, L5100, L5105, L5150, L5160, L5200, L5210, L5220, L5230, L5250, L5270, L5280, L5301, L5311 (Deleted on 01/01/2012; to report use L5312), L5312, L5321, L5331, L5341, L5400-L5460, L5500, L5505, L5510-L5600, L5610-L5617, L5618-L5629, L5630-L5653, L5654-L5699, L5700-L5707, L5710-L5782, L5785-L5795, L5810-L5999.</t>
  </si>
  <si>
    <t>Deny the advanced knees, ankles and feet without the required K0-K4 functional modifiers.</t>
  </si>
  <si>
    <t>If L5930 (ADDITION, ENDOSKELETAL SYSTEM, HIGH ACTIVITY KNEE CONTROL FRAME), L5961 (ADDITION, ENDOSKELETAL SYSTEM, POLYCENTRIC HIP JOINT, PNEUMATIC OR HYDRAULIC CONTROL, ROTATION CONTROL, WITH OR WITHOUT FLEXION AND/OR EXTENSION CONTROL), L5969 (ADDITION, ENDOSKELETAL ANKLE-FOOT OR ANKLE SYSTEM, POWER ASSIST, INCLUDES ANY TYPE MOTOR(S)), L5970 (ALL LOWER EXTREMITY PROSTHESES, FOOT, EXTERNAL KEEL, SACH FOOT), L5971 (ALL LOWER EXTREMITY PROSTHESIS, SOLID ANKLE CUSHION HEEL (SACH) FOOT, REPLACEMENT ONLY), L5972 (ALL LOWER EXTREMITY PROSTHESES, FOOT, FLEXIBLE KEEL), L5973 (ENDOSKELETAL ANKLE FOOT SYSTEM, MICROPROCESSOR CONTROLLED FEATURE, DORSIFLEXION AND/OR PLANTAR FLEXION CONTROL, INCLUDES POWER SOURCE), L5974 (ALL LOWER EXTREMITY PROSTHESES, FOOT, SINGLE AXIS ANKLE/FOOT), L5975 (ALL LOWER EXTREMITY PROSTHESIS, COMBINATION SINGLE AXIS ANKLE AND FLEXIBLE KEEL FOOT), L5976 (ALL LOWER EXTREMITY PROSTHESES, ENERGY STORING FOOT (SEATTLE CARBON COPY II OR EQUAL)), L5978 (ALL LOWER EXTREMITY PROSTHESES, FOOT, MULTIAXIAL ANKLE/FOOT), L5979 (ALL LOWER EXTREMITY PROSTHESIS, MULTI-AXIAL ANKLE, DYNAMIC RESPONSE FOOT, ONE PIECE SYSTEM), L5980 (ALL LOWER EXTREMITY PROSTHESES, FLEX FOOT SYSTEM), L5981 (ALL LOWER EXTREMITY PROSTHESES, FLEX-WALK SYSTEM OR EQUAL), L5982-L5986 (Axial rotation unit), L5987 (ALL LOWER EXTREMITY PROSTHESIS, SHANK FOOT SYSTEM WITH VERTICAL LOADING PYLON), L5610, L5613, L5614, L5722-L5780, L5822-L5840, L5848, L5856, L5857 (Fluid, pneumatic or electronic knee), L5858 (ADDITION TO LOWER EXTREMITY PROSTHESIS, ENDOSKELETAL KNEE SHIN SYSTEM, MICROPROCESSOR CONTROL FEATURE, STANCE PHASE ONLY, INCLUDES ELECTRONIC SENSOR(S), ANY TYPE), L5859 (ADDITION TO LOWER EXTREMITY PROSTHESIS, ENDOSKELETAL KNEE-SHIN SYSTEM, POWERED AND PROGRAMMABLE FLEXION/EXTENSION ASSIST CONTROL, INCLUDES ANY TYPE MOTOR(S)) or L5611, L5616, L5710-L5718, L5810-L5818 (Knee Systems) is billed without modifier K0, K1, K2, K3 or K4, then deny L5930, L5961, L5969, L5970, L5971, L5972, L5973, L5974, L5975, L5976, L5978, L5979, L5980, L5981, L5982-L5986, L5987, L5610, L5613, L5614, L5722-L5780, L5822-L5840, L5848, L5856, L5857, L5858, L5859, L5611, L5616, L5710-L5718, L5810-L5818 with reason Procedure Inappropriately Coded.</t>
  </si>
  <si>
    <t>Deny the advanced knees, ankles and feet with the inappropriate K0-K4 functional modifiers.</t>
  </si>
  <si>
    <t>If L5859 (ADDITION TO LOWER EXTREMITY PROSTHESIS, ENDOSKELETAL KNEE-SHIN SYSTEM, POWERED AND PROGRAMMABLE FLEXION/EXTENSION ASSIST CONTROL, INCLUDES ANY TYPE MOTOR(S)) is billed with modifier K0 (Lower limb extremity prosthesis functional level 0 - does not have the ability or potential to ambulate or transfer safely with or without assistance), K1 (Lower extremity prosthesis functional level 1 - has the ability or potential to use a prosthesis for transfers or ambulation on level surfaces at fixed cadence), K2 (Lower extremity prosthesis functional level 2 - has the ability or potential for ambulation with the ability to traverse low level environmental barriers), or K4 (Lower extremity prosthesis functional level 4 - has the ability or potential for prosthetic ambulation that exceeds basic ambulation skills), then deny L5859 with reason The Service Code Is Inconsistent With The Modifier Used Or A Required Modifier Is Missing.</t>
  </si>
  <si>
    <t>If any combination of L5972 (ALL LOWER EXTREMITY PROSTHESES, FOOT, FLEXIBLE KEEL), L5978 (ALL LOWER EXTREMITY PROSTHESES, FOOT, MULTIAXIAL ANKLE/FOOT) or L5982-L5986 (Axial rotation unit) is billed with modifier K0 or K1, then deny L5972, L5978 or L5982-L5986 with reason Exceeds Clinical Guidelines.</t>
  </si>
  <si>
    <t>If L5610 (ADDITION TO LOWER EXTREMITY, ENDOSKELETAL SYSTEM, ABOVE KNEE, HYDRACADENCE SYSTEM), L5613 (ADDITION TO LOWER EXTREMITY, ENDOSKELETAL SYSTEM, ABOVE KNEE-KNEE DISARTICULATION, 4 BAR LINKAGE, WITH HYDRAULIC SWING PHASE CONTROL), L5614 (ADDITION TO LOWER EXTREMITY, EXOSKELETAL SYSTEM, ABOVE KNEE-KNEE DISARTICULATION, 4 BAR LINKAGE, WITH PNEUMATIC SWING PHASE CONTROL), L5722-L5780 (ADDITION: EXOSKELETAL KNEE-SHIN SYSTEM; SINGLE AXIS), L5814 (ADDITION, ENDOSKELETAL KNEE-SHIN SYSTEM, POLYCENTRIC, HYDRAULIC SWING PHASE CONTROL, MECHANICAL STANCE PHASE LOCK), L5822-L5840 (ADDITION: ENDOSKELETAL KNEE-SHIN SYSTEM; SINGLE AXIS ), L5848 (ADDITION TO ENDOSKELETAL KNEE-SHIN SYSTEM, FLUID STANCE EXTENSION, DAMPENING FEATURE, WITH OR WITHOUT ADJUSTABILITY),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L5858 (ADDITION TO LOWER EXTREMITY PROSTHESIS, ENDOSKELETAL KNEE SHIN SYSTEM, MICROPROCESSOR CONTROL FEATURE, STANCE PHASE ONLY, INCLUDES ELECTRONIC SENSOR(S), ANY TYPE), L5961 (ADDITION, ENDOSKELETAL SYSTEM, POLYCENTRIC HIP JOINT, PNEUMATIC OR HYDRAULIC CONTROL, ROTATION CONTROL, WITH OR WITHOUT FLEXION AND/OR EXTENSION CONTROL), L5969 (ADDITION, ENDOSKELETAL ANKLE-FOOT OR ANKLE SYSTEM, POWER ASSIST, INCLUDES ANY TYPE MOTOR(S)), L5973 (ENDOSKELETAL ANKLE FOOT SYSTEM, MICROPROCESSOR CONTROLLED FEATURE, DORSIFLEXION AND/OR PLANTAR FLEXION CONTROL, INCLUDES POWER SOURCE), L5976 (ALL LOWER EXTREMITY PROSTHESES, ENERGY STORING FOOT (SEATTLE CARBON COPY II OR EQUAL)), L5979 (ALL LOWER EXTREMITY PROSTHESIS, MULTI-AXIAL ANKLE, DYNAMIC RESPONSE FOOT, ONE PIECE SYSTEM), L5980 (ALL LOWER EXTREMITY PROSTHESES, FLEX FOOT SYSTEM), L5981 (ALL LOWER EXTREMITY PROSTHESES, FLEX-WALK SYSTEM OR EQUAL) or L5987 (ALL LOWER EXTREMITY PROSTHESIS, SHANK FOOT SYSTEM WITH VERTICAL LOADING PYLON) is billed with modifier K0, K1 or K2, then deny with reason Exceeds Clinical Guidelines.</t>
  </si>
  <si>
    <t>If L5930 (ADDITION, ENDOSKELETAL SYSTEM, HIGH ACTIVITY KNEE CONTROL FRAME) is billed with modifier K0 (Lower limb extremity prosthesis functional level 0-does not have the ability or potential to ambulate with or without assistance), K1 (Lower extremity prosthesis functional level 1- limited and unlimited household ambulator), K2 (Lower extremity prosthesis functional level 2 - limited community ambulator) or K3 (Lower extremity prosthesis functional level 3 - community ambulator who can traverse most environmental barriers), then deny L5930 with reason, Exceeds Clinical Guidelines.</t>
  </si>
  <si>
    <t>Deny any DMEPOS when billed with Modifier EY (No physician or other licensed health care provider order for this item or service).</t>
  </si>
  <si>
    <t>8142.3</t>
  </si>
  <si>
    <t>If any DMEPOS (A0000-Z9999) is billed with Modifier EY (No physician or other licensed health care provider order for this item or service), then deny with reason Not A Covered Service</t>
  </si>
  <si>
    <t>IOM 100-08, Medicare Program Integrity Manual, Chapter 5.2.</t>
  </si>
  <si>
    <t>Deny tape (A4450, A4452) when billed by a DME provider without modifiers AU, AV, AW.</t>
  </si>
  <si>
    <t>If A4450 (TAPE, NON-WATERPROOF, PER 18 SQUARE INCHES) or A4452 (TAPE, WATERPROOF, PER 18 SQUARE INCHES) is billed by a durable medical equipment supplier (Specialty DME) and one of the following modifiers is not appended, then deny A4450 or A4452 with reason The Service Code Is Inconsistent With The Modifier Used Or A Required Modifier Is Missing. Modifiers: AU (Item furnished in conjunction with a urological, ostomy or tracheostomy supply), AV (Item furnished in conjunction with a prosthetic or orthotic device), AW (Item furnished in conjunction with a surgical dressing).</t>
  </si>
  <si>
    <t>LCD: DMEMAC/J-A, J-B, J-C, J-D/L33803 (A52521)/R-01-01-2016; IOM 100-04, Chapter 20, Section 30.9</t>
  </si>
  <si>
    <t>Deny items billed with capped rental modifiers when the item is not on the capped rental list.</t>
  </si>
  <si>
    <t>8954.26</t>
  </si>
  <si>
    <t>If any item classified as Durable Medical Equipment is billed by any provider with modifier KH (DMEPOS item, initial claim, purchase or first month rental), KI (DMEPOS item, second or third month rental), or KJ (DMEPOS item, parenteral enteral nutrition (PEN) pump or capped rental, months four to fifteen) and the code is not listed as a capped rental item, then deny the HCPCS Code with the associated modifier with reason Incorrect Modifier.</t>
  </si>
  <si>
    <t>Logic: IOM 100-04, Chapter 20, Sections 30.5, 130.5 and 130.9; CMS Transmittal 918, 04-28-2006, CR5010; DMEMAC Jurisdiction A, Claims Processing Change For Capped Rental Modifiers (KH, KI, and KJ), 07-17-2009; Code list: CMS DMEPOS Fee Schedule/R-07-01-2016, Category CR</t>
  </si>
  <si>
    <t xml:space="preserve">Deny spinal orthosis procedures (L0450, L0454, L0455, L0457, L0621, L0625 or L0628) when billed without modifier CG (Policy criteria applied)._x000D_
_x000D_
</t>
  </si>
  <si>
    <t>If L0450 (TLSO, FLEXIBLE, PROVIDES TRUNK SUPPORT, UPPER THORACIC REGION, PRODUCES INTRACAVITARY PRESSURE TO REDUCE LOAD ON THE INTERVERTEBRAL DISKS WITH RIGID STAYS OR PANEL(S), INCLUDES SHOULDER STRAPS AND CLOSURES, PREFABRICATED, OFF-THE-SHELF), L0454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ITEM THAT HAS BEEN TRIMMED, BENT, MOLDED, ASSEMBLED, OR OTHERWISE CUSTOMIZED TO FIT A SPECIFIC PATIENT BY AN INDIVIDUAL WITH EXPERTISE), L0455 (TLSO, FLEXIBLE, PROVIDES TRUNK SUPPORT, EXTENDS FROM SACROCOCCYGEAL JUNCTION TO ABOVE T-9 VERTEBRA, RESTRICTS GROSS TRUNK MOTION IN THE SAGITTAL PLANE, PRODUCES INTRACAVITARY PRESSURE TO REDUCE LOAD ON THE INTERVERTEBRAL DISKS WITH RIGID STAYS OR PANEL(S), INCLUDES SHOULDER STRAPS AND CLOSURES, PREFABRICATED, OFF-THE-SHELF), L0457 (TLSO, FLEXIBLE, PROVIDES TRUNK SUPPORT, THORACIC REGION, RIGID POSTERIOR PANEL AND SOFT ANTERIOR APRON, EXTENDS FROM THE SACROCOCCYGEAL JUNCTION AND TERMINATES JUST INFERIOR TO THE SCAPULAR SPINE, RESTRICTS GROSS TRUNK MOTION IN THE SAGITTAL PLANE, PRODUCES INTRACAVITARY PRESSURE TO REDUCE LOAD ON THE INTERVERTEBRAL DISKS, INCLUDES STRAPS AND CLOSURES, PREFABRICATED, OFF-THE-SHELF), L0621 (SACROILIAC ORTHOSIS, FLEXIBLE, PROVIDES PELVIC-SACRAL SUPPORT, REDUCES MOTION ABOUT THE SACROILIAC JOINT, INCLUDES STRAPS, CLOSURES, MAY INCLUDE PENDULOUS ABDOMEN DESIGN, PREFABRICATED, OFF-THE-SHELF), L0625 (LUMBAR ORTHOSIS, FLEXIBLE, PROVIDES LUMBAR SUPPORT, POSTERIOR EXTENDS FROM L-1 TO BELOW L-5 VERTEBRA, PRODUCES INTRACAVITARY PRESSURE TO REDUCE LOAD ON THE INTERVERTEBRAL DISCS, INCLUDES STRAPS, CLOSURES, MAY INCLUDE PENDULOUS ABDOMEN DESIGN, SHOULDER STRAPS, STAYS, PREFABRICATED, OFF-THE-SHELF), or L0628 (LUMBAR-SACRAL ORTHOSIS, FLEXIBLE, PROVIDES LUMBO-SACRAL SUPPORT, POSTERIOR EXTENDS FROM SACROCOCCYGEAL JUNCTION TO T-9 VERTEBRA, PRODUCES INTRACAVITARY PRESSURE TO REDUCE LOAD ON THE INTERVERTEBRAL DISCS, INCLUDES STRAPS, CLOSURES, MAY INCLUDE STAYS, SHOULDER STRAPS, PENDULOUS ABDOMEN DESIGN, PREFABRICATED, OFF-THE-SHELF) is billed without modifier CG (Policy criteria applied), then deny L0450, L0454, L0455, L0457, L0621, L0625 or L0628 with reason The Service Code Is Inconsistent With The Modifier Used Or A Required Modifier Is Missing.</t>
  </si>
  <si>
    <t>LCD: DMEMAC/J-A, J-B, J-C, J-D/L33790 (A52500)/R-07-01-2016</t>
  </si>
  <si>
    <t>Deny prosthesis or orthosis when billed with modifier 50 (Bilateral procedure).</t>
  </si>
  <si>
    <t>If any of the following orthotics or prosthetics are billed with modifier 50, then deny with reason Procedure Inappropriately Coded. List: A6504-A6508 (Compression burn garment), A6531-A6532 (Gradient compression stockings), A6545 (GRADIENT COMPRESSION WRAP, NON-ELASTIC, BELOW KNEE, 30-50 MM HG, EACH), K0672 (ADDITION TO LOWER EXTREMITY ORTHOSIS, REMOVABLE SOFT INTERFACE, ALL COMPONENTS, REPLACEMENT ONLY, EACH), K0901 (KNEE ORTHOSIS (KO), SINGLE UPRIGHT, THIGH AND CALF, WITH ADJUSTABLE FLEXION AND EXTENSION JOINT (UNICENTRIC OR POLYCENTRIC), MEDIAL-LATERAL AND ROTATION CONTROL, WITH OR WITHOUT VARUS/VALGUS ADJUSTMENT, PREFABRICATED, OFF-THE-SHELF), K0902 (KNEE ORTHOSIS (KO), DOUBLE UPRIGHT, THIGH AND CALF, WITH ADJUSTABLE FLEXION AND EXTENSION JOINT (UNICENTRIC OR POLYCENTRIC), MEDIAL-LATERAL AND ROTATION CONTROL, WITH OR WITHOUT VARUS/VALGUS ADJUSTMENT, PREFABRICATED, OFF-THE-SHELF), L1800-L1870, (Knee orthosis), L1880 (Deleted on 01/01/2008; to report use L1846), L1900-L1990 (Ankle foot orthosis), L2000-L2038 (Knee ankle foot orthosis), L2106-L2136 (KAFO, fracture orthoses), L2180-L2188, L2192 (ADDITION TO LOWER EXTREMITY FRACTURE ORTHOSIS, HIP JOINT, PELVIC BAND, THIGH FLANGE, AND PELVIC BELT), L2200-L2280, L2320-L2397 (Additions to lower extremity orthosis), L2405-L2492 (Additions to straight knee or offset joints), L2500-L2550, L2750-L2850 (Additions to lower extremity orthosis), L2860 (Deleted on 01/01/2009), L2861 (ADDITION TO LOWER EXTREMITY JOINT, KNEE OR ANKLE, CONCENTRIC ADJUSTABLE TORSION STYLE MECHANISM FOR CUSTOM FABRICATED ORTHOTICS ONLY, EACH), L3000-L3100, L3201-L3211, L3215-L3222, L3224-L3225, L3230, L3250-L3253, L3300-L3590 (Orthopedic shoes/inserts), L4010-L4130 (Lower limb orthosis repair), L4350-L4631 (Miscellaneous lower limb supports), L5000-L5686, L5695-L5698, L5700-L5990 (Lower limb prosthesis/additions/replacements), L8001, L8010-L8039 (Breast prosthesis), L8041, L8045-L8046, (Facial prosthesis),L8400-L8485 (Prosthetic socks), L9900 (ORTHOTIC AND PROSTHETIC SUPPLY, ACCESSORY, AND/OR SERVICE COMPONENT OF ANOTHER HCPCS L CODE), V2623-V2629 (Eye prosthesis).</t>
  </si>
  <si>
    <t>LCD: DMEMAC/J-A, J-B, J-C, J-D/L33787 (A52496)/R-07-01-2016; J-A, J-B, J-C, J-D/L33317 (A52478)/R-07-01-2016; J-A, J-B, J-C, J-D/L33831 (A52491)/R-07-01-2016</t>
  </si>
  <si>
    <t>Deny HCPCS "Pair" code when billed with modifier RT or LT.</t>
  </si>
  <si>
    <t>12682.1</t>
  </si>
  <si>
    <t>If a HCPCS Pair code (A4557, A7029, A7033, E0110, E0112, E0114, E1010, K0020, K0195, or L0980) is billed with modifier RT (Right side) or LT (Left side), then deny A4557, A7029, A7033, E0110, E0112, E0114, E1010, K0020, K0195, or L0980 with reason The Service Code Is Inconsistent With The Modifier Used Or A Required Modifier Is Missing.</t>
  </si>
  <si>
    <t>Deny any HCPCS code other than E0776 (IV pole) when billed with modifier BA.</t>
  </si>
  <si>
    <t>If any HCPCS code is billed with modifier BA (Item used in conjunction with parenteral enteral nutrition (PEN) services), then deny the HCPCS code with reason Procedure Inappropriately Coded. Exception: E0776 (IV pole) billed with modifier BA</t>
  </si>
  <si>
    <t>Deny osteogenesis stimulator (E0747, E0748, or E0760) when billed without modifier KF.</t>
  </si>
  <si>
    <t>If E0747 (OSTEOGENESIS STIMULATOR, ELECTRICAL, NON-INVASIVE, OTHER THAN SPINAL APPLICATIONS), E0748 (OSTEOGENESIS STIMULATOR, ELECTRICAL, NON-INVASIVE, SPINAL APPLICATIONS), or E0760 (OSTEOGENESIS STIMULATOR, LOW INTENSITY ULTRASOUND, NON-INVASIVE) is billed without modifier KF (Item designated by FDA as Class III Device), then deny E0747, E0748, or E0760 with reason The Service Code Is Inconsistent With The Modifier Used Or A Required Modifier Is Missing.</t>
  </si>
  <si>
    <t>LCD: DMEMAC/J-A, J-B, J-C, J-D/L33796/R-10-01-2015</t>
  </si>
  <si>
    <t>Deny skin barrier, wipes or swabs (A5120) when billed by a DME provider without modifier AU or AV.</t>
  </si>
  <si>
    <t>If A5120 (SKIN BARRIER, WIPES OR SWABS, EACH) is billed by a durable medical equipment supplier (Specialty DME) and one of the following modifiers is not appended, then deny A5120 with reason The Service Code Is Inconsistent With The Modifier Used Or A Required Modifier Is Missing. Modifiers: AU (Item furnished in conjunction with a urological, ostomy or tracheostomy supply), AV (Item furnished in conjunction with a prosthetic or orthotic device)</t>
  </si>
  <si>
    <t>LCD: DMEMAC/J-A, J-B, J-C, J-D/L33738 (A52463)/R-10-01-2015; J-A, J-B, J-C, J-D/L33828 (A52487)/R-10-01-2015; J-A, J-B, J-C, J-D/L33832 (A52492)/R-10-01-2015; CMS Transmittal 770, 01-01-2006, CR419</t>
  </si>
  <si>
    <t>Deny finger extension/flexion device (E1825) when billed without a finger modifier (FA-F9).</t>
  </si>
  <si>
    <t>14794.1</t>
  </si>
  <si>
    <t>If E1825 (DYNAMIC ADJUSTABLE FINGER EXTENSION/FLEXION DEVICE, INCLUDES SOFT INTERFACE MATERIAL) is billed and none of the finger modifiers (FA-F9) is appended, then deny E1825 with reason The Service Code Is Inconsistent With The Modifier Used Or A Required Modifier Is Missing.</t>
  </si>
  <si>
    <t>Joint DME MAC Publication, E1825, E1830 and E1831 and Use of Modifiers, 11/13/2014</t>
  </si>
  <si>
    <t>Deny toe extension/flexion device (E1830 or E1831) when billed without a toe modifier (TA-T9).</t>
  </si>
  <si>
    <t>14795.1</t>
  </si>
  <si>
    <t>If E1830 (DYNAMIC ADJUSTABLE TOE EXTENSION/FLEXION DEVICE, INCLUDES SOFT INTERFACE MATERIAL) or E1831 (STATIC PROGRESSIVE STRETCH TOE DEVICE, EXTENSION AND/OR FLEXION, WITH OR WITHOUT RANGE OF MOTION ADJUSTMENT, INCLUDES ALL COMPONENTS AND ACCESSORIES) is billed and none of the toe modifiers (TA-T9) is appended, then deny E1830 or E1831 with reason The Service Code Is Inconsistent With The Modifier Used Or A Required Modifier Is Missing.</t>
  </si>
  <si>
    <t>Deny any HCPCS code other than A4217, A4450, A4452 or A5120 (Medical surgical supplies) when billed by a DME provider with modifier AU.</t>
  </si>
  <si>
    <t>If any HCPCS code is billed by a durable medical equipment supplier (Specialty DME) with modifier AU (Item furnished in conjunction with a urological, ostomy, or tracheostomy supply), then deny the HCPCS code with reason Procedure Inappropriately Coded. Exceptions: A4217, A4450, A4452, A5120 billed with modifier AU</t>
  </si>
  <si>
    <t>LCD: DMEMAC/J-A, J-B, J-C, J-D/L33803 (A52521)/R-01-01-2016; IOM 100-04, Chapter 20, Section 30.9, CMS Transmittal 770, 01-01-2006, CR4194</t>
  </si>
  <si>
    <t>Deny any HCPCS code other than A4450, A4452, or A5120 (Medical surgical supplies) when billed by a DME provider with modifier AV.</t>
  </si>
  <si>
    <t>15693.1</t>
  </si>
  <si>
    <t>If any HCPCS code is billed by a durable medical equipment supplier (Specialty DME) with modifier AV (Item furnished in conjunction with a prosthetic device, prosthetic or orthotic), then deny the HCPCS code with reason Procedure Inappropriately Coded. Exceptions: A4450, A4452, A5120 billed with modifier AV</t>
  </si>
  <si>
    <t>IOM 100-04, Chapter 20, Section 30.9, CMS Transmittal 770, 01-01-2006, CR4194</t>
  </si>
  <si>
    <t>Deny any HCPCS code other than A4450, A4452, A6531, A6532, or A6545 (Medical surgical supplies/dressings) when billed by a DME provider with modifier AW.</t>
  </si>
  <si>
    <t>If any HCPCS code is billed by a durable medical equipment supplier (Specialty DME) with modifier AW (Item furnished in conjunction with a surgical dressing), then deny the HCPCS code with reason Procedure Inappropriately Coded. Exceptions: A4450, A4452, A6531, A6532, A6545 billed with modifier AW</t>
  </si>
  <si>
    <t>LCD: DMEMAC/J-A, J-B, J-C, J-D/L33831 (A52491)/E-10-01-2015; IOM 100-04, Chapter 20, Section 30.9</t>
  </si>
  <si>
    <t>Deny hand-finger orthoses (L3923 or L3924) when billed without modifier CG (Policy criteria applied).</t>
  </si>
  <si>
    <t>16093.1</t>
  </si>
  <si>
    <t>If L3923 (HAND FINGER ORTHOSIS, WITHOUT JOINTS, MAY INCLUDE SOFT INTERFACE, STRAPS, PREFABRICATED ITEM THAT HAS BEEN TRIMMED, BENT, MOLDED, ASSEMBLED, OR OTHERWISE CUSTOMIZED TO FIT A SPECIFIC PATIENT BY AN INDIVIDUAL WITH EXPERTISE) or L3924 (HAND FINGER ORTHOSIS, WITHOUT JOINTS, MAY INCLUDE SOFT INTERFACE, STRAPS, PREFABRICATED, OFF-THE-SHELF) is billed without modifier CG (Policy criteria applied), then deny L3923 or L3924 with reason The Service Code Is Inconsistent With The Modifier Used Or A Required Modifier Is Missing.</t>
  </si>
  <si>
    <t>DMEMAC Jurisdiction C, Hand-Finger Orthoses - Use of CG Modifier, 03-10-2016</t>
  </si>
  <si>
    <t>Deny any HCPCS code when billed by an DME provider with modifier KE and KU.</t>
  </si>
  <si>
    <t>16154.1</t>
  </si>
  <si>
    <t>If any HCPCS code is billed by a durable medical equipment supplier (Specialty DME) with modifier KE (Bid Under Round One Of The DMEPOS Competitive Bidding Program For Use With Non-Competitive Bid Base Equipment) and modifier KU (DMEPOS Item Subject To DMEPOS Competitive Bidding Program Number 3), then deny the procedure with reason The Service Code Is Inconsistent With The Modifier Used Or A Required Modifier Is Missing.</t>
  </si>
  <si>
    <t>CMS Transmittal 3493, 04-14-2016, CR9520</t>
  </si>
  <si>
    <t>Deny any HCPCS code when billed by an DME provider with modifier KU.</t>
  </si>
  <si>
    <t>16155.2</t>
  </si>
  <si>
    <t>If any HCPCS code is billed by a durable medical equipment supplier (Specialty DME) with modifier KU (DMEPOS Item Subject To DMEPOS Competitive Bidding Program Number 3), then deny the HCPCS code with reason Procedure Inappropriately Coded. Exceptions: Attachment A Accessory List (see Notes) billed with modifier KU</t>
  </si>
  <si>
    <t>CMS Transmittal 3535, 06-07-2016, CR9520</t>
  </si>
  <si>
    <t>Deny any HCPCS code when billed with modifier NU and UE.</t>
  </si>
  <si>
    <t>16260.1</t>
  </si>
  <si>
    <t>If any HCPCS code is billed with both modifier NU (New Equipment) and UE (Used Equipment) on the same claim line, then deny the item with reason Incorrect Modifier.</t>
  </si>
  <si>
    <t>IOM 100-04, Chapter 20, Section 130.9; HCPCS Level II Manual</t>
  </si>
  <si>
    <t>Limit frequency of replacement nebulizer accessories based on CMS guidelines.</t>
  </si>
  <si>
    <t>If A7010 (CORRUGATED TUBING, DISPOSABLE, USED WITH LARGE VOLUME NEBULIZER, 100 FEET) is billed greater than one unit every 58 days by any provider, then deny subsequent billing with reason Same/Similar Service Provided Recently.</t>
  </si>
  <si>
    <t>If one of the following codes is billed and the same code has been billed more frequently than once every 3 years by any provider, then deny subsequent billings with reason Same/Similar Service Performed Recently. Codes: E1372 (IMMERSION EXTERNAL HEATER FOR NEBULIZER), A7017 (NEBULIZER, DURABLE, GLASS OR AUTOCLAVABLE PLASTIC, BOTTLE TYPE, NOT USED WITH OXYGEN). Exception: Rental modifier (RR).</t>
  </si>
  <si>
    <t>Deny 90-day pharmacy dispensing fee (Q0514) when billed by any provider more than once every three months.</t>
  </si>
  <si>
    <t>7722.5</t>
  </si>
  <si>
    <t>If G0374 (Deleted on 01/01/2006; to report use Q0514) or Q0514 (PHARMACY DISPENSING FEE FOR INHALATION DRUG(S); PER 90 DAYS), is billed more than (1) one unique date of service in an 83 day period by any provider, then deny additional billings of G0374 or Q0514 with reason Exceeds Clinical Guidelines.</t>
  </si>
  <si>
    <t>Pub 100-04, Medicare Claims Processing Manual, Chapter 17, Section 80.7; MM3620</t>
  </si>
  <si>
    <t>Deny 30-day pharmacy dispensing fee (G0333 or Q0513) when billed within 83 days of a 90-day dispensing fee (Q0514).</t>
  </si>
  <si>
    <t>7725.4</t>
  </si>
  <si>
    <t>If G0333 (PHARMACY DISPENSING FEE FOR INHALATION DRUG(S); INITIAL 30-DAY SUPPLY AS A BENEFICIARY) or Q0513 (PHARMACY DISPENSING FEE FOR INHALATION DRUG(S); PER 30 DAYS) is billed and Q0514 (PHARMACY DISPENSING FEE FOR INHALATION DRUG(S); PER 90 DAYS) was billed in the previous 83 days by any provider, then deny G0333 or Q0513 with reason, Included in Primary Procedure.</t>
  </si>
  <si>
    <t xml:space="preserve"> Pub 100-04, Medicare Claims Processing Manual, Chapter 17, Section 80.7; MM3620</t>
  </si>
  <si>
    <t>8735.2</t>
  </si>
  <si>
    <t>If G0333 (PHARMACY DISPENSING FEE FOR INHALATION DRUG(S); INITIAL 30-DAY SUPPLY AS A BENEFICIARY), Q0513 (PHARMACY DISPENSING FEE FOR INHALATION DRUG(S); PER 30 DAYS) is billed the same date of service as Q0514 (PHARMACY DISPENSING FEE FOR INHALATION DRUG(S); PER 90 DAYS) by any provider, then deny G0333 or Q0513 with reason Included In Primary Procedure.</t>
  </si>
  <si>
    <t>Publication 100-04, Medicare Claims Processing Manual, Chapter 17, Section 80.7</t>
  </si>
  <si>
    <t>Deny 30-day pharmacy dispensing fee (G0333, Q0513, or Q0514) if inhalation drugs are not billed for the same date of service.</t>
  </si>
  <si>
    <t>If G0333 (PHARMACY DISPENSING FEE FOR INHALATION DRUG(S); INITIAL 30-DAY SUPPLY AS A BENEFICIARY), Q0513 (PHARMACY DISPENSING FEE FOR INHALATION DRUG(S); PER 30 DAYS), or Q0514 (PHARMACY DISPENSING FEE FOR INHALATION DRUG(S); PER 90 DAYS) is billed without one of the following inhalation drugs: J2545 (PENTAMIDINE ISETHIONATE, INHALATION SOLUTION, FDA-APPROVED FINAL PRODUCT, NON-COMPOUNDED, ADMINISTERED THROUGH DME, UNIT DOSE FORM, PER 300 MG), J7602-J7603 (Deleted for 2009), J7604-J7660, J7667-J7670, J7676-J7699 (Inhalation solutions administered through DME), Q4074 (ILOPROST, INHALATION SOLUTION, FDA-APPROVED FINAL PRODUCT, NON-COMPOUNDED, ADMINISTERED THROUGH DME, UNIT DOSE FORM, UP TO 20 MICROGRAMS), Q4080 (Deleted on 01/01/2010), Q4093-Q4094 (Deleted for 2008; to report use J7602-J7603), Q4099 (Deleted on 01/01/2009; to report use J7606), or S0142 (COLISTIMETHATE SODIUM, INHALATION SOLUTION ADMINISTERED THROUGH DME, CONCENTRATED FORM, PER MG) billed on the same day or previous 23 days and on the same claim, then deny G0333, Q0513, or Q0514 with reason Service Denied Because The Related Or Qualifying Service Was Not Paid Or Identified.</t>
  </si>
  <si>
    <t>Limit frequency of inhalation drugs based on CMS guidelines.</t>
  </si>
  <si>
    <t>If J7602 (Deleted on 01/01/2009), J7603 (Deleted on 01/01/2009), J7609** (Albuterol inhalation solution, compounded product, administered through DME, unit dose, 1 mg), J7610** (Albuterol inhalation solution, compounded product, administered through DME, concentrated form, 1 mg), J7611 (ALBUTEROL, INHALATION SOLUTION, FDA-APPROVED FINAL PRODUCT, NON-COMPOUNDED, ADMINISTERED THROUGH DME, CONCENTRATED FORM, 1 MG), J7613 (ALBUTEROL, INHALATION SOLUTION, FDA-APPROVED FINAL PRODUCT, NON-COMPOUNDED, ADMINISTERED THROUGH DME, UNIT DOSE, 1 MG), Q4093 (Deleted on 01/01/2008; to report use J7602) or Q4094 (Deleted on 01/01/2008; to report use J7603), is billed in excess of 1395 units in any combination within 84 days by any provider, then deny excess with reason Adjusted Units Because They Exceeded The Allowed Amount.**J7609 and J7610 are not effective for dates of service on or after 07/01/2007.</t>
  </si>
  <si>
    <t>If J7602-J7603 (Deleted for 2009), J7607** (Levalbuterol, inhalation solution, compounded product, administered through DME, concentrated form, 0.5 mg ), J7612 (LEVALBUTEROL, INHALATION SOLUTION, FDA-APPROVED FINAL PRODUCT, NON-COMPOUNDED, ADMINISTERED THROUGH DME, CONCENTRATED FORM, 0.5 MG), J7614 (LEVALBUTEROL, INHALATION SOLUTION, FDA-APPROVED FINAL PRODUCT, NON-COMPOUNDED, ADMINISTERED THROUGH DME, UNIT DOSE, 0.5 MG) or J7615** (Levalbuterol, inhalation solution, compounded product, administered through DME, unit dose form, 0.5 mg) is billed in excess of 1395 units per 84 days by any provider, then deny the excess units with reason Adjusted Units Because They Exceeded The Allowed Amount.**J7607 and J7615 are not effective for dates of service on or after 07/01/2007.</t>
  </si>
  <si>
    <t>If J7667** (Metaproterenol sulfate, inhalation solution, compounded product, administered through DME, concentrated form, per 10 milligrams), J7668** (Metaproterenol sulfate, inhalation solution, FDA-approved final product, noncompounded, administered through DME, concentrated form, per milligram), J7669 (METAPROTERENOL SULFATE, INHALATION SOLUTION, FDA-APPROVED FINAL PRODUCT, NON-COMPOUNDED, ADMINISTERED THROUGH DME, UNIT DOSE FORM, PER 10 MILLIGRAMS) or J7670** (Metaproterenol sulfate, inhalation solution, compounded product, administered through DME, unit dose form, per 10 milligrams) are billed with more than 840 combined units within 84 days by any provider, then deny additional units with reason Adjusted Units Because They Exceeded The Amount Allowed.**J7668 is not effective for dates of service on or after 01/01/2007. J7667 and J7670 are not effective for dates of service on or after 07/01/2007.</t>
  </si>
  <si>
    <t>Deny disposable nebulizers (A7008) when billed as noncovered items.</t>
  </si>
  <si>
    <t>If A7008 (LARGE VOLUME NEBULIZER, DISPOSABLE, PREFILLED, USED WITH AEROSOL COMPRESSOR) is billed, then deny A7008 with reason Convenience Item - Does Not Meet Definition of DME.</t>
  </si>
  <si>
    <t>Deny K0730 (Controlled dose inhalation drug delivery system) as not reasonable and necessary when billed without modifier KX.</t>
  </si>
  <si>
    <t>If K0730 (CONTROLLED DOSE INHALATION DRUG DELIVERY SYSTEM) is billed without modifier KX ( Requirements specified in the policy have been met) by any provider, then deny K0730 with reason Exceeds Clinical Guidelines.</t>
  </si>
  <si>
    <t>Deny large volume ultrasonic nebulizers (E0575) and accessories (A7009).</t>
  </si>
  <si>
    <t>If E0575 (NEBULIZER, ULTRASONIC, LARGE VOLUME) or A7009 (RESERVOIR BOTTLE, NON-DISPOSABLE, USED WITH LARGE VOLUME ULTRASONIC NEBULIZER) is billed, then deny E0575 or A7009 with reason Exceeds Clinical Guidelines.</t>
  </si>
  <si>
    <t>Deny small volume ultrasonic nebulizers (E0574) as not reasonable and necessary when billed without modifier KX.</t>
  </si>
  <si>
    <t>If E0574 (ULTRASONIC/ELECTRONIC AEROSOL GENERATOR WITH SMALL VOLUME NEBULIZER) is billed without modifier KX (Requirements specified in the medical policy have been met), then deny E0574 with reason Exceeds Clinical Guidelines.</t>
  </si>
  <si>
    <t>Deny 30-day pharmacy dispensing fee (G0333 or Q0513) when billed more than once per month.</t>
  </si>
  <si>
    <t>7723.4</t>
  </si>
  <si>
    <t>If G0333 (PHARMACY DISPENSING FEE FOR INHALATION DRUG(S); INITIAL 30-DAY SUPPLY AS A BENEFICIARY), or Q0513 (PHARMACY DISPENSING FEE FOR INHALATION DRUG(S); PER 30 DAYS), is billed more than (1) one unique date of service in a 23 day period, then deny additional billings of G0333 or Q0513 with reason Exceeds Clinical Guidelines.</t>
  </si>
  <si>
    <t>Pub 100-04, Medicare Claims Processing Manual,  Chapter 17,  Section 80.7; MM3620</t>
  </si>
  <si>
    <t xml:space="preserve">Limit frequency of administration sets with small volume nonfiltered pneumatic nebulizers based on CMS guidelines. _x000D_
</t>
  </si>
  <si>
    <t>If A7005 (ADMINISTRATION SET, WITH SMALL VOLUME NONFILTERED PNEUMATIC NEBULIZER, NON-DISPOSABLE) is billed more frequently than once every 168 days by any provider, then deny subsequent billings with reason Same/Similar Service Performed Recently. Exception: A7005 billed with ICD-9 diagnosis code 416.0 or 416.8; ICD-10 diagnosis code I27.0, I27.2 or I27.89.</t>
  </si>
  <si>
    <t>If A7005 (ADMINISTRATION SET, WITH SMALL VOLUME NONFILTERED PNEUMATIC NEBULIZER, NON-DISPOSABLE) is billed by any provider more frequently than once every 84 days, then deny subsequent billing with reason Exceeds Clinical Guidelines.</t>
  </si>
  <si>
    <t>Deny compounded inhalation solutions (J7604, J7607, J7609, J7610, J7615, J7622, J7624, J7627, J7628, J7629, J7632, J7634, J7635, J7636, J7637, J7638, J7640, J7641, J7642, J7643, J7645, J7647, J7650, J7657, J7660, J7667, J7670, J7676, J7680, J7681, J7683, J7684, or J7685) when billed.</t>
  </si>
  <si>
    <t>If compounded inhalation solutions (J7604, J7607, J7609, J7610, J7615, J7622, J7624, J7627, J7628, J7629, J7632, J7634, J7635, J7636, J7637, J7638, J7640, J7641, J7642, J7643, J7645, J7647, J7650, J7657, J7660, J7667, J7670, J7676, J7680, J7681, J7683, J7684, J7685) are billed, then deny compounded inhalation solutions with reason Exceeds Clinical Guidelines.</t>
  </si>
  <si>
    <t>LCD: DMEMAC/J-A, J-B, J-C, J-D/L33370/R-01-01-2016</t>
  </si>
  <si>
    <t>Deny E0565-E0585 (Nebulizers; compressors), A4619 (Face tent), A7003-A7018 (Nebulizer accessories), A7525 (Tracheostomy mask), or E1372 (Immersion external heater for nebulizer) when billed the same month as a compounded inhalation drug and a noncompounded inhalation drug has not also been billed in the same month.</t>
  </si>
  <si>
    <t>If E0565-E0585 (Nebulizers; compressors), A4619 (FACE TENT), A7003-A7018 (Nebulizer accessories), A7525 (TRACHEOSTOMY MASK, EACH), or E1372 (IMMERSION EXTERNAL HEATER FOR NEBULIZER) is billed within 28 days as compounded inhalation solutions (J7604, J7607, J7609, J7610, J7615, J7622, J7624, J7627, J7628, J7629, J7632, J7634, J7635, J7636, J7637, J7638, J7640, J7641, J7642, J7643, J7645, J7647, J7650, J7657, J7660, J7667, J7670, J7676, J7680, J7681, J7683, J7684, J7685) and a noncompounded inhalation drug (J2545, J7602 (Deleted on 01/01/2009), J7603 (Deleted on 01/01/2009), J7605, J7606, J7608, J7620, J7626, J7631, J7633, J7639, J7644, J7648, J7649, J7658, J7659, J7668, J7669, J7682, Q4074, Q4080 (Deleted on 01/01/2010), Q4093 (Deleted on 01/01/2008; to report use J7602), Q4094 (Deleted on 01/01/2008; to report use J7603), Q4099 (Deleted on 01/01/2009; to report use J7606) has not also been billed within 28 days, then deny E0565-E0585, A4619, A7003-A7018, A7525, or E1372 with reason Exceeds Clinical Guidelines.</t>
  </si>
  <si>
    <t>Deny A4217 (Sterile water/saline) or A7018 (Distilled water) when billed with E0580 (Durable nebulizer with regulator or flowmeter).</t>
  </si>
  <si>
    <t>If A4217 (STERILE WATER/SALINE, 500 ML) or A7018 (WATER, DISTILLED, USED WITH LARGE VOLUME NEBULIZER, 1000 ML) are billed with E0580-RR (Nebulizer, durable, for use with regulator of flowmeter) by any provider, then deny A4217 or A7018 with reason Included in Primary Procedure.</t>
  </si>
  <si>
    <t xml:space="preserve">Deny 90-day pharmacy dispensing fee (Q0514) when billed on the same date of service as a 30-day pharmacy dispensing fee (G0333 or Q0513) by any provider. _x000D_
</t>
  </si>
  <si>
    <t>10589.2</t>
  </si>
  <si>
    <t>If Q0514 (PHARMACY DISPENSING FEE FOR INHALATION DRUG(S); PER 90 DAYS) is billed and G0333 (PHARMACY DISPENSING FEE FOR INHALATION DRUG(S); INITIAL 30-DAY SUPPLY AS A BENEFICIARY) or Q0513 (PHARMACY DISPENSING FEE FOR INHALATION DRUG(S); PER 30 DAYS) has been billed for the same date of service by any provider, then deny Q0514 with reason Same/Similar Service Performed Recently.</t>
  </si>
  <si>
    <t>Publication 100-04, Medicare Claims Processing Manual, Chapter 17, Section 80.7; MM3620</t>
  </si>
  <si>
    <t>Deny 90-day pharmacy dispensing fee (Q0514) when a 30-day pharmacy dispensing fee (G0333 or Q0513) was billed in the previous 23 days by any provider.</t>
  </si>
  <si>
    <t>10588.2</t>
  </si>
  <si>
    <t>If Q0514 (PHARMACY DISPENSING FEE FOR INHALATION DRUG(S); PER 90 DAYS) is billed and G0333 (PHARMACY DISPENSING FEE FOR INHALATION DRUG(S); INITIAL 30-DAY SUPPLY AS A BENEFICIARY) or Q0513 (PHARMACY DISPENSING FEE FOR INHALATION DRUG(S); PER 30 DAYS) has been billed within the previous 23 days by any provider, then deny Q0514 with reason Same/Similar Service Performed Recently.</t>
  </si>
  <si>
    <t>Publication 100-04, Medicare Claims Processing Manual, Chapter 17, Section 80.7; MM360</t>
  </si>
  <si>
    <t>Limit frequency of inhalation drugs used as rescue medication for formoterol or aformoterol based on CMS guidelines.</t>
  </si>
  <si>
    <t>If levalbuterol (J7607, J7612, J7614, J7615)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</si>
  <si>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albuterol (J7609, J7610, J7611) is billed with more than 234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234 with reason Adjusted Units Because They Exceeded The Amount Allowed. Policy effective 7/1/2007 for arformoterol. Policy effective 7/1/2008 for formoterol.</t>
  </si>
  <si>
    <t>If metaproterenol (J7667, J7669, J7670) is billed with more than 141 units in an 84-day period and J7640 (FORMOTEROL, INHALATION SOLUTION, COMPOUNDED PRODUCT, ADMINISTERED THROUGH DME, UNIT DOSE FORM, 12 MICROGRAMS) or J7605 (ARFORMOTEROL, INHALATION SOLUTION, FDA APPROVED FINAL PRODUCT, NON-COMPOUNDED, ADMINISTERED THROUGH DME, UNIT DOSE FORM, 15 MICROGRAMS) has also been billed in the same time period (84 days), then adjust albuterol units to not exceed 141 with reason Adjusted Units Because They Exceeded The Amount Allowed. Policy effective 7/1/2007 for arformoterol. Policy effective 7/1/2008 for formoterol.</t>
  </si>
  <si>
    <t>Limit G0333 (Pharmacy dispensing fee for inhalation drugs; initial 30-day supply as a beneficiary) to once per lifetime by any provider.</t>
  </si>
  <si>
    <t>If G0333 (PHARMACY DISPENSING FEE FOR INHALATION DRUG(S); INITIAL 30-DAY SUPPLY AS A BENEFICIARY) is billed more than once in a member's lifetime by any provider or any claim type, then deny G0333 with reason Same/Similar Service Performed Recently.</t>
  </si>
  <si>
    <t>Deny K0730 (Controlled dose inhalation drug delivery system) when billed without a diagnosis of primary or secondary pulmonary hypertension.</t>
  </si>
  <si>
    <t>If K0730 (CONTROLLED DOSE INHALATION DRUG DELIVERY SYSTEM) is billed and a diagnosis of ICD-9 code 416.0 (PRIMARY PULMONARY HYPERTENSION), 416.8 (OTHER CHRONIC PULMONARY HEART DISEASES) or ICD-10 code I27.0 (Primary pulmonary hypertension), I27.2 (Other secondary pulmonary hypertension), I27.89 (Other specified pulmonary heart diseases) is not present on the claim header, then deny K0730 with reason The Diagnosis Codes On The Claim Do Not Support The Billed Procedure Code.</t>
  </si>
  <si>
    <t>Deny 30-day pharmacy dispensing fee (G0333 or Q0513) when billed more than 12 units per year.</t>
  </si>
  <si>
    <t>11943.1</t>
  </si>
  <si>
    <t>If G0333 (PHARMACY DISPENSING FEE FOR INHALATION DRUG(S); INITIAL 30-DAY SUPPLY AS A BENEFICIARY) or Q0513 (PHARMACY DISPENSING FEE FOR INHALATION DRUG(S); PER 30 DAYS) is billed in any combination more than 12 units within 366 day period, then deny additional units with reason Adjusted Units Because They Exceeded The Amount Allowed.</t>
  </si>
  <si>
    <t>IOM 100-04, Chapter 17, Section 80.7</t>
  </si>
  <si>
    <t>Deny small volume ultrasonic nebulizers (E0574), Controlled Dose Inhalation Drug Delivery Systems (K0730), or FDA approved non-compound inhalation drugs (J7686 or Q4074) as missing a required modifier when billed without modifier KX, GA, or GZ.</t>
  </si>
  <si>
    <t>If E0574 (ULTRASONIC/ELECTRONIC AEROSOL GENERATOR WITH SMALL VOLUME NEBULIZER), J7686 (TREPROSTINIL, INHALATION SOLUTION, FDA-APPROVED FINAL PRODUCT, NON-COMPOUNDED, ADMINISTERED THROUGH DME, UNIT DOSE FORM, 1.74 MG), K0730 (CONTROLLED DOSE INHALATION DRUG DELIVERY SYSTEM), or Q4074 (ILOPROST, INHALATION SOLUTION, FDA-APPROVED FINAL PRODUCT, NON-COMPOUNDED, ADMINISTERED THROUGH DME, UNIT DOSE FORM, UP TO 20 MICROGRAMS) is billed without modifier KX (Requirements specified in the medical policy have been met), GA (Waiver of liability on file), or GZ (Item or service expected to be denied as not reasonable and necessary), then deny E0574, J7686, K0730, or Q0474 with reason The Service Code Is Inconsistent With The Modifier Used Or A Required Modifier Is Missing.</t>
  </si>
  <si>
    <t>Deny non-compounded inhalation solutions (J7686 or Q4074) as not reasonable and necessary when billed without modifier KX.</t>
  </si>
  <si>
    <t>If J7686 (TREPROSTINIL, INHALATION SOLUTION, FDA-APPROVED FINAL PRODUCT, NON-COMPOUNDED, ADMINISTERED THROUGH DME, UNIT DOSE FORM, 1.74 MG) or Q4074 (ILOPROST, INHALATION SOLUTION, FDA-APPROVED FINAL PRODUCT, NON-COMPOUNDED, ADMINISTERED THROUGH DME, UNIT DOSE FORM, UP TO 20 MICROGRAMS) is billed without modifier KX (Requirements specified in the medical policy have been met), then deny J7686 or Q4074 with reason Exceeds Clinical Guidelines.</t>
  </si>
  <si>
    <t>Deny 90-day pharmacy dispensing fee (Q0514) when billed by any provider more than four units per year.</t>
  </si>
  <si>
    <t>11764.1</t>
  </si>
  <si>
    <t>If Q0514 (PHARMACY DISPENSING FEE FOR INHALATION DRUG(S); PER 90 DAYS) is billed more than four (4) units within a 366-day period by any provider, then deny additional units with reason Adjusted Units Because They Exceeded The Allowed Amount.</t>
  </si>
  <si>
    <t xml:space="preserve"> IOM 100-04, Medicare Claims Processing Manual, Chapter 17, Section 80.7</t>
  </si>
  <si>
    <t>Deny 30-day pharmacy dispensing fee (Q0513) when a 30-day initial pharmacy dispensing fee (G0333) was billed on the same date of service or in the previous 23 days.</t>
  </si>
  <si>
    <t>14947.1</t>
  </si>
  <si>
    <t>If Q0513 (PHARMACY DISPENSING FEE FOR INHALATION DRUG(S); PER 30 DAYS) is billed and G0333 (PHARMACY DISPENSING FEE FOR INHALATION DRUG(S); INITIAL 30-DAY SUPPLY AS A BENEFICIARY) has been billed for the same date of service or in the previous 23 days, then deny Q0513 with reason Same/Similar Service Performed Recently.</t>
  </si>
  <si>
    <t>Negative Wound Therapy Pump</t>
  </si>
  <si>
    <t>Deny E2402 (Negative wound therapy pressure pump) when billed more than once per month by any provider.</t>
  </si>
  <si>
    <t>If E2402 (NEGATIVE PRESSURE WOUND THERAPY ELECTRICAL PUMP, STATIONARY OR PORTABLE) is billed greater than one (1) unit in any combination in 28 days by any provider, then deny additional units with reason, Same/Similar Service Performed Recently.</t>
  </si>
  <si>
    <t>LCD: DMEMAC/J-A, J-B, J-C, J-D/L33821/R-07-01-2016</t>
  </si>
  <si>
    <t>Deny E2402 (Negative wound therapy pressure pump) as missing a required modifier when billed without modifier KX, GA, or GZ.</t>
  </si>
  <si>
    <t>If E2402 (NEGATIVE PRESSURE WOUND THERAPY ELECTRICAL PUMP, STATIONARY OR PORTABLE) is billed without modifier KX (REQUIREMENTS SPECIFIED IN THE MEDICAL POLICY HAVE BEEN MET), GA (WAIVER OF LIABILITY ON FILE) or GZ (ITEM OR SERVICE EXPECTED TO BE DENIED AS NOT REASONABLE AND NECESSARY), then deny E2402 with reason The Service Code Is Inconsistent With The Modifier Used Or A Required Modifier is Missing.</t>
  </si>
  <si>
    <t xml:space="preserve">Deny E2402 (Negative wound therapy pressure pump) as not reasonable and necessary when billed without modifier KX._x000D_
_x000D_
</t>
  </si>
  <si>
    <t>If E2402 (NEGATIVE PRESSURE WOUND THERAPY ELECTRICAL PUMP, STATIONARY OR PORTABLE) is billed without modifier KX (REQUIREMENTS SPECIFIED IN THE MEDICAL POLICY HAVE BEEN MET), then deny E2402 with reason Exceeds Clinical Guidelines.</t>
  </si>
  <si>
    <t>Non-Covered Item or Service</t>
  </si>
  <si>
    <t>Deny A9270 (Non-covered item or service) when billed.</t>
  </si>
  <si>
    <t>12683.1</t>
  </si>
  <si>
    <t>If A9270 (NON-COVERED ITEM OR SERVICE) is billed, then deny A9270 with reason Not A Covered Service.</t>
  </si>
  <si>
    <t>Non-Covered Items for Reasons Other Than Statutorily Excluded or Not Medically Necessary</t>
  </si>
  <si>
    <t>Deny a non-covered HCPCS code when billed by a DME provider.</t>
  </si>
  <si>
    <t>13465.14</t>
  </si>
  <si>
    <t>If a noncovered HCPCS code is billed and the provider specialty is DME, then deny the HCPCS code with reason Not A Covered Service. Noncovered code list: A4360, A4565, E0191, E0203, E0220 (Deleted on 01/01/2011), E0230 (Deleted on 01/01/2011), E0246, E0247, E0270, E0446, E0481, E0637, E0638, E0641, E0642, E0700, E0746, E0936, E0970, E1085, E1086, E1089, E1090, E1130, E1140, E1250, E1260, E1285, E1290, E1358, E8000, E8001, E8002, L2861, L3891, L7900 (MALE VACUUM ERECTION SYSTEM), L7902 (TENSION RING, FOR VACUUM ERECTION DEVICE, ANY TYPE, REPLACEMENT ONLY, EACH), L8680, L8682, L8683, L8684, L8685, L8686, L8687, L8688, L8692, L8696, V2599, V5299</t>
  </si>
  <si>
    <t>DMEMAC Jurisdiction A, Noncovered Items - Other Than Statutorily Excluded or Not Medical Necessary/R- July 2013; MLN Matters SE1511, 03-30-2015.</t>
  </si>
  <si>
    <t xml:space="preserve">Oral Antiemetic Drugs _x000D_
_x000D_
</t>
  </si>
  <si>
    <t>Deny J8501 (Aprepitant, oral, 5 mg), J8540 (Dexamethasone, oral, 0.25 mg), J8655 (Netupitant 300 mg and Palonosetron 0.5 mg), Q0181 (Unspecified oral anti-emetic), or Q9981 (Rolapitant, oral, 1 mg) when billed by a DME provider and modifier KX is not present.</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</si>
  <si>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is not present on the claim line, then deny J8501, J8540, J8655, Q0181, Q9978, or Q9981 with reason Exceeds Clinical Guidelines.</t>
  </si>
  <si>
    <t>LCD: DMEMAC/J-A, J-B, J-C, J-D/L33827/R-07-01-2016</t>
  </si>
  <si>
    <t xml:space="preserve">Deny J8501 (Aprepitant, oral, 5 mg), J8540 (Dexamethasone, oral, 0.25 mg), J8655 (Nepupitant 300 mg and Palonosetron 0.5 mg), Q0181 (Unspecified oral anti-emetic), or Q9981 (Rolapitant, oral, 1 mg) when billed by a DME provider and modifier KX, GA, or GZ is not present._x000D_
</t>
  </si>
  <si>
    <t>If J8501 (APREPITANT, ORAL, 5 MG), J8540 (DEXAMETHASONE, ORAL, 0.25 MG), J8655 (NETUPITANT 300 MG AND PALONOSETRON 0.5 MG), Q0181 (UNSPECIFIED ORAL DOSAGE FORM, FDA APPROVED PRESCRIPTION ANTI-EMETIC, FOR USE AS A COMPLETE THERAPEUTIC SUBSTITUTE FOR A IV ANTI-EMETIC AT THE TIME OF CHEMOTHERAPY TREATMENT, NOT TO EXCEED A 48 HOUR DOSAGE REGIMEN), Q9978 (Deleted on 01/01/2016; to report use J8655), or Q9981 (Rolapitant, oral, 1 mg) is billed by a DME provider and modifier KX (Requirements specified in the medical policy have been met), GA (Waiver of liability on file) or GZ (Item or service expected to be denied as not reasonable and necessary) is not present on the claim line, then deny J8501, J8540, J8655, Q0181, Q9978, or Q9981 with reason The Service Code Is Inconsistent With The Modifier Used Or A Required Modifier Is Missing.</t>
  </si>
  <si>
    <t>Deny L3000-L3595 or L3649 (Orthopedic footwear) when billed with a diagnosis of diabetes mellitus.</t>
  </si>
  <si>
    <t>If L3000-L3595 or L3649 (Orthopedic shoe, modification, or addition) is billed and the diagnosis is ICD-9 code: 249-249.91, 250-250.93 (Diabetes mellitus); or ICD-10 code E08-E13.9 (Diabetes mellitus due to underlying condition; Drug or chemical induced diabetes mellitus; Type 1 diabetes mellitus; Type 2 diabetes mellitus; Other specified diabetes mellitus), then deny L3000-L3595 or L3649 with reason Procedure Inappropriately Coded. Excludes: L3600, L3610, L3620, L3630, and L3640 (Transfers).</t>
  </si>
  <si>
    <t xml:space="preserve">LCD: DMEMAC/J-A, J-B, J-C, J-D/L33641/R-10-01-2015_x000D_
_x000D_
</t>
  </si>
  <si>
    <t>Deny L3250 (Custom molded shoe) when billed with leg prostheses codes (L5010-L5600).</t>
  </si>
  <si>
    <t>If L3250 (ORTHOPEDIC FOOTWEAR, CUSTOM MOLDED SHOE, REMOVABLE INNER MOLD, PROSTHETIC SHOE, EACH) is billed and there is a billed L5010-L5600 (Lower limb prostheses) for the same date of service or in the previous 5 years by any provider, then deny L3250 with reason Not A Covered Service. Exception: Modifier Exception Package Applies.</t>
  </si>
  <si>
    <t>LCD: DMEMAC/J-A, J-B, J-C, J-D/L33641 (A52481)/R-10-01-2015</t>
  </si>
  <si>
    <t>Deny L3000-L3090 (Orthopedic shoe inserts), L3170 (Heel stabilizer), L3300-L3334 (Orthopedic shoe lift elevation per inch), L3340-L3420 (Orthopedic shoe wedges), L3430-L3595 (Orthopedic shoe additions), L3649 (Misc. orthopedic shoe, addition modification or transfer) when billed with A5500 or A5501 (Diabetic footwear).</t>
  </si>
  <si>
    <t>If L3000-L3090 (Orthopedic shoe inserts), L3170 (FOOT, PLASTIC, SILICONE OR EQUAL, HEEL STABILIZER, PREFABRICATED, OFF-THE-SHELF, EACH), L3300-L3334 (Orthopedic shoe lift elevation per inch), L3340-L3420 (Orthopedic shoe wedges), L3430-L3595 (Orthopedic shoe additions) or L3649 (ORTHOPEDIC SHOE, MODIFICATION, ADDITION OR TRANSFER, NOT OTHERWISE SPECIFIED) is billed with A5500 (FOR DIABETICS ONLY, FITTING (INCLUDING FOLLOW-UP), CUSTOM PREPARATION AND SUPPLY OF OFF-THE-SHELF DEPTH-INLAY SHOE MANUFACTURED TO ACCOMMODATE MULTI-DENSITY INSERT(S), PER SHOE) or A5501 (FOR DIABETICS ONLY, FITTING (INCLUDING FOLLOW-UP), CUSTOM PREPARATION AND SUPPLY OF SHOE MOLDED FROM CAST(S) OF PATIENT'S FOOT (CUSTOM MOLDED SHOE), PER SHOE) by any provider, then deny L3000-L3090, L3170, L3300-L3334, L3340-L3420, L3430-L3595, L3649 with reason Procedure Inappropriately Coded.</t>
  </si>
  <si>
    <t>LCD: DMEMAC/J-A, J-B, J-C, J-D/L33641 (A52481)/R-10-01-2015; J-A, J-B, J-C, J-D/L33369/R-10-01-2015</t>
  </si>
  <si>
    <t>Deny orthopedic shoes, additions, or modifications when billed without modifier KX.</t>
  </si>
  <si>
    <t>If any of the following Orthopedic shoes/inserts/modifications (L3000-L3170, L3224, L3225, L3300-L3450, L3455, L3460, L3465-L3520, L3530, L3540, L3550-L3595, L3600-L3640, L3649) is billed without the KX modifier (Requirements specified in the medical policy have been met), then deny L3000-L3170, L3224, L3225, L3300-L3450, L3455, L3460, L3465-L3520, L3530, L3540, L3550-L3595, L3600-L3640 or L3649 with reason Not A Covered Service.</t>
  </si>
  <si>
    <t>IOM 100-03, Chapter 1, Part 4, Section 280.10; IOM 100-02, Chapter 15, Section 130, 140; LCD: DMEMAC/J-A, J-B, J-C, J-D/L33641/R-10-01-2015</t>
  </si>
  <si>
    <t>Deny L3250 (Custom molded prosthetic shoe) when billed without a partial foot amputation diagnosis.</t>
  </si>
  <si>
    <t>If L3250 (ORTHOPEDIC FOOTWEAR, CUSTOM MOLDED SHOE, REMOVABLE INNER MOLD, PROSTHETIC SHOE, EACH) is billed and a diagnosis of congenital absence of lower limb, foot and/or toes, split foot or traumatic amputation of ankle, foot and/or toes (initial or subsequent encounter only), is not present on the claim, then deny L3250 with reason The Diagnosis Codes On The Claim Do Not Support The Billed Procedure Code.</t>
  </si>
  <si>
    <t>LCD: DMEMAC/J-A, J-B, J-C, J-D/L33641/R-10-01-2015; J-A/L11467/R-10-31-2014; J-B/L27220/R-10-31-2014; J-C/L11445/R-10-31-2014; J-D/L11456/R-10-31-2014</t>
  </si>
  <si>
    <t>Deny L3215-L3222 (Orthopedic footwear) when billed.</t>
  </si>
  <si>
    <t>If L3215-L3222 (Orthopedic footwear) is billed, then deny L3215-L3222 with reason Not A Covered Service.</t>
  </si>
  <si>
    <t xml:space="preserve">LCD: DMEMAC/J-A, J-B, J-C, J-D/L33641 (A52481)/R-10-01-2015_x000D_
_x000D_
</t>
  </si>
  <si>
    <t>Orthotic and Prosthetic Useful Lifetime</t>
  </si>
  <si>
    <t>Deny an orthotic or prosthetic base procedure when billed and the same procedure has been paid within the previous five years by any provider.</t>
  </si>
  <si>
    <t>If an orthotic base is billed and the same item has already been billed and paid by any provider and any claim type in the previous five (5) years, then deny additional billings for the orthotic base with reason Same Or Similar Service Performed Recently. Exception: Modifier RA (Replacement of a DME, Orthotic or Prosthetic item) or RB (Replacement of a part of a DME, Orthotic or Prosthetic Item furnished as part of a repair). Modifier Exception Package Applies.</t>
  </si>
  <si>
    <t>FEDERAL REGISTER</t>
  </si>
  <si>
    <t>Federal Register, CFR 414.210(f); LCD: DMEMAC/J-A, J-B, J-C, J-D/L33318/R-07-01-2016</t>
  </si>
  <si>
    <t>Deny A4400 (Ostomy irrigation set) when billed.</t>
  </si>
  <si>
    <t>If A4400 (OSTOMY IRRIGATION SET) is billed by any provider, then deny A4400 with reason Procedure Inappropriately Coded.</t>
  </si>
  <si>
    <t>LCD: DMEMAC/J-A, J-B, J-C, J-D/L33828 (A52487)/R-07-01-2016</t>
  </si>
  <si>
    <t>Deny A4450, A4452 (Adhesive tape) billed with modifier AU (Urological, ostomy or tracheostomy supply) when billed in excess of 120 units every three months.</t>
  </si>
  <si>
    <t>If A4450 (TAPE, NON-WATERPROOF, PER 18 SQUARE INCHES) or A4452 (TAPE, WATERPROOF, PER 18 SQUARE INCHES) is billed with modifier AU (Item furnished in conjunction with a urological, ostomy or tracheostomy supply) and the total combined units is greater than 120 units per three (3) months by any provider, then deny additional units of A4450 or A4452 with reason Adjusted Units Because They Exceeded The Amount Allowed.</t>
  </si>
  <si>
    <t>Deny A5120 (Skin barrier, wipes or swabs, each) or A4369 (Ostomy skin barrier, liquid) when billed within the same month, by any provider.</t>
  </si>
  <si>
    <t>If either of the following skin barriers, A5120 (SKIN BARRIER, WIPES OR SWABS, EACH) or A4369 (OSTOMY SKIN BARRIER, LIQUID (SPRAY, BRUSH, ETC.), PER OZ), is billed within 28 days by any provider, then deny the subsequent code with reason Exceeds Clinical Guidelines.</t>
  </si>
  <si>
    <t>LCD: DMEMAC/J-A, J-B, J-C, J-D/L33828/R-10-01-2015</t>
  </si>
  <si>
    <t>Deny A5056 (Ostomy pouch, drainable, with extended wear barrier attached, with filter) when billed with A5057 (Ostomy pouch, drainable, with extended wear barrier attached, with built in convexity, with filter).</t>
  </si>
  <si>
    <t>13074.1</t>
  </si>
  <si>
    <t>If A5056 (OSTOMY POUCH, DRAINABLE, WITH EXTENDED WEAR BARRIER ATTACHED, WITH FILTER, (1 PIECE), EACH) is billed with A5057 (OSTOMY POUCH, DRAINABLE, WITH EXTENDED WEAR BARRIER ATTACHED, WITH BUILT IN CONVEXITY, WITH FILTER, (1 PIECE), EACH) for the same date of service, then deny A5056 with reason Included In Primary Procedure.</t>
  </si>
  <si>
    <t>Deny stationary oxygen delivery system rental (E0424, E0439, E1390, E1391) when billed more than once a month in any combination.</t>
  </si>
  <si>
    <t>7195.3</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</si>
  <si>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or E1391 (OXYGEN CONCENTRATOR, DUAL DELIVERY PORT, CAPABLE OF DELIVERING 85 PERCENT OR GREATER OXYGEN CONCENTRATION AT THE PRESCRIBED FLOW RATE, EACH) (same or different code) is billed more than once during any 28 day period by any provider, then deny with reason Same/Similar Service Performed Recently.</t>
  </si>
  <si>
    <t>IOM 100-04, Chapter 20, Section 130.6 A and B</t>
  </si>
  <si>
    <t>Deny oxygen accessories and supplies if billed the same day or during the same month as a monthly oxygen rental billing.</t>
  </si>
  <si>
    <t>If A4575 (TOPICAL HYPERBARIC OXYGEN CHAMBER, DISPOSABLE), A4606 (OXYGEN PROBE FOR USE WITH OXIMETER DEVICE, REPLACEMENT), A4608 (TRANSTRACHEAL OXYGEN CATHETER, EACH), A4615 (CANNULA, NASAL), A4616 (TUBING (OXYGEN), PER FOOT), A4617 (MOUTH PIECE), A4619 (FACE TENT), A4620 (VARIABLE CONCENTRATION MASK), A7525 (TRACHEOSTOMY MASK, EACH), A9900 (MISCELLANEOUS DME SUPPLY, ACCESSORY, AND/OR SERVICE COMPONENT OF ANOTHER HCPCS CODE),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E1354 (OXYGEN ACCESSORY, WHEELED CART FOR PORTABLE CYLINDER OR PORTABLE CONCENTRATOR, ANY TYPE, REPLACEMENT ONLY, EACH), E1355 (STAND/RACK), E1356 (OXYGEN ACCESSORY, BATTERY PACK/CARTRIDGE FOR PORTABLE CONCENTRATOR, ANY TYPE, REPLACEMENT ONLY, EACH), E1357 (OXYGEN ACCESSORY, BATTERY CHARGER FOR PORTABLE CONCENTRATOR, ANY TYPE, REPLACEMENT ONLY, EACH) or E1358 (OXYGEN ACCESSORY, DC POWER ADAPTER FOR PORTABLE CONCENTRATOR, ANY TYPE, REPLACEMENT ONLY, EACH), is billed and any of the oxygen delivery systems (E0424, E0431, E0433, E0434, E0439, E1390-E1392, E1405, E1406, K0738 or, K0741 (Deleted on 01/01/2013)) has been paid on the same day or within 28 days by any provider, then deny A4575, A4606, A4608, A4615, A4616, A4617, A4619, A4620, A7525, A9900, E0455, E0555, E0580, E1352, E1353, E1354, E1355, E1356, E1357 or E1358 with reason Included In Primary Procedure.</t>
  </si>
  <si>
    <t>IOM 100-04, Chapter 20, Section 30.6; LCD: DMEMAC/J-A/L11468/R-10-31-2014; J-B/L27221/R-10-31-2014; J-C/ L11446/R-10-31-2014; J-D/L11457/R-10-31-2014</t>
  </si>
  <si>
    <t>Deny oximeters and oximeter replacement probes as convenience items that do not meet definition of DME.</t>
  </si>
  <si>
    <t>If E0445 (OXIMETER DEVICE FOR MEASURING BLOOD OXYGEN LEVELS NON-INVASIVELY) or A4606 (OXYGEN PROBE FOR USE WITH OXIMETER DEVICE, REPLACEMENT) is billed, then deny E0445 or A4606 with reason Convenience Item - Does Not Meet Definition Of DME.</t>
  </si>
  <si>
    <t>LCD: DMEMAC/J-A/L11468 (A33768)/R-10-31-2014; J-B/L27221 (A47097)/R-10-31-2014; J-C/L11446 (A33750)/R-10-31-2014; J-D/L11457 (A33677)/R-10-31-2014</t>
  </si>
  <si>
    <t>Deny oxygen accessories and supplies when billed.</t>
  </si>
  <si>
    <t>If A4608 (TRANSTRACHEAL OXYGEN CATHETER, EACH), A4615 (CANNULA, NASAL), A4616 (TUBING (OXYGEN), PER FOOT), A4617 (MOUTH PIECE), A4620 (VARIABLE CONCENTRATION MASK), E0455 (OXYGEN TENT, EXCLUDING CROUP OR PEDIATRIC TENTS), E0555 (HUMIDIFIER, DURABLE, GLASS OR AUTOCLAVABLE PLASTIC BOTTLE TYPE, FOR USE WITH REGULATOR OR FLOWMETER), E0580 (NEBULIZER, DURABLE, GLASS OR AUTOCLAVABLE PLASTIC, BOTTLE TYPE, FOR USE WITH REGULATOR OR FLOWMETER), E1352 (OXYGEN ACCESSORY, FLOW REGULATOR CAPABLE OF POSITIVE INSPIRATORY PRESSURE), E1353 (REGULATOR) or E1355 (STAND/RACK) is billed, then deny A4608, A4615, A4616, A4617, A4620, E0455, E0555, E0580, E1352, E1353 or E1355 with reason Not A Covered Service. Exclusion: A4619, A7525, and A9900.</t>
  </si>
  <si>
    <t>LCD: DMEMAC/J-A/L11468/R-10-31-2014; J-B/L27221/R-10-31-2014; J-C/ L11446/R-10-31-2014; J-D/L11457/R-10-31-2014</t>
  </si>
  <si>
    <t>Deny oxygen systems (E0425, E0430, E0435, E0440) when presented for purchase.</t>
  </si>
  <si>
    <t>If E0425 (STATIONARY COMPRESSED GAS SYSTEM, PURCHASE; INCLUDES REGULATOR, FLOWMETER, HUMIDIFIER, NEBULIZER, CANNULA OR MASK, AND TUBING), E0430 (PORTABLE GASEOUS OXYGEN SYSTEM, PURCHASE; INCLUDES REGULATOR, FLOWMETER, HUMIDIFIER, CANNULA OR MASK, AND TUBING), E0435 (PORTABLE LIQUID OXYGEN SYSTEM, PURCHASE; INCLUDES PORTABLE CONTAINER, SUPPLY RESERVOIR, FLOWMETER, HUMIDIFIER, CONTENTS GAUGE, CANNULA OR MASK, TUBING AND REFILL ADAPTOR) or E0440 (STATIONARY LIQUID OXYGEN SYSTEM, PURCHASE; INCLUDES USE OF RESERVOIR, CONTENTS INDICATOR, REGULATOR, FLOWMETER, HUMIDIFIER, NEBULIZER, CANNULA OR MASK, AND TUBING) is billed, then deny E0425, E0430, E0435 or E0440 with reason Not A Covered Service.</t>
  </si>
  <si>
    <t>Deny oxygen contents (E0441, E0442, S8120, S8121) when billed the same day or within the same month of an oxygen system rental (E0424, E0439) by any provider.</t>
  </si>
  <si>
    <t>If E0441 (STATIONARY OXYGEN CONTENTS, GASEOUS, 1 MONTH'S SUPPLY = 1 UNIT), E0442 (STATIONARY OXYGEN CONTENTS, LIQUID, 1 MONTH'S SUPPLY = 1 UNIT), S8120 (OXYGEN CONTENTS, GASEOUS, 1 UNIT EQUALS 1 CUBIC FOOT) or S8121 (OXYGEN CONTENTS, LIQUID, 1 UNIT EQUALS 1 POUND) is billed on the same day or within 28 days as E0424 (STATIONARY COMPRESSED GASEOUS OXYGEN SYSTEM, RENTAL; INCLUDES CONTAINER, CONTENTS, REGULATOR, FLOWMETER, HUMIDIFIER, NEBULIZER, CANNULA OR MASK, AND TUBING) or E0439 (STATIONARY LIQUID OXYGEN SYSTEM, RENTAL; INCLUDES CONTAINER, CONTENTS, REGULATOR, FLOWMETER, HUMIDIFIER, NEBULIZER, CANNULA OR MASK, &amp; TUBING) by any provider, then deny E0441, E0442, S8120, or S8121 with reason Included In Monthly Rental Fee.</t>
  </si>
  <si>
    <t>Deny portable oxygen delivery systems (E0431, E0433, E0434, E1392, K0738, K0741) when billed more than once a month in any combination.</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</si>
  <si>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greater than once within 28 days in any combination by any provider, then deny subsequent billings with reason Same/Similar Service Performed Recently.</t>
  </si>
  <si>
    <t>IOM 100-04, Chapter 20, Section 30.6.1; LCD: DMEMAC/J-A/L11468 (A33768)/R-10-31-2014; J-B/L27221 (A47097)/R-10-31-2014; J-C/L11446 (A33750)/R-10-31-2014; J-D/L11457 (A33677)/R-10-31-2014</t>
  </si>
  <si>
    <t>Recommend modifier QE at 50%.</t>
  </si>
  <si>
    <t>If modifier QE (Prescribed amount of oxygen is less than 1 liter per minute [lpm]) is billed, then set the recommended percentage to 50% of the allowed amount.</t>
  </si>
  <si>
    <t>IOM 100-04, Chapter 20, Section 30.6.1; LCD: DMEMAC/J-A/L11468/R-10-31-2014; J-B/L27221/R-10-31-2014; J-C/ L11446/R-10-31-2014; J-D/L11457/R-10-31-2014</t>
  </si>
  <si>
    <t>Recommend modifier QG and QF at 150%.</t>
  </si>
  <si>
    <t>If modifier QG (Prescribed amount of oxygen is greater than 4 liters per minute [lpm]) or QF (Prescribed amount of oxygen is greater than 4 liters per minute [lpm] and portable) is billed, then set the recommended percentage to 150% of the allowed amount.</t>
  </si>
  <si>
    <t>Deny any other procedures or equipment other than oxygen systems when billed with modifier QE, QF, or QG.</t>
  </si>
  <si>
    <t>If modifier QE (Prescribed amount of oxygen is less than 1 liter per minute (lpm), QF (Prescribed amount of oxygen is greater than 4 liter per minutes (lpm) and portable oxygen is also prescribed) or QG (Prescribed amount of oxygen is greater than 4 liters per minute (lpm) and portable oxygen is not prescribed) is billed on any procedure or item other than oxygen systems (E0424, E0439, E1390 or E1391), then deny the billed CPT or HCPCS code with reason Modifier Inappropriate For Procedure.</t>
  </si>
  <si>
    <t>Deny oxygen contents (E0441, E0442, or E0443, E0444, K0742) if billed more frequently than once every month.</t>
  </si>
  <si>
    <t>12434.1</t>
  </si>
  <si>
    <t>If E0441 (STATIONARY OXYGEN CONTENTS, GASEOUS, 1 MONTH'S SUPPLY = 1 UNIT), E0442 (STATIONARY OXYGEN CONTENTS, LIQUID, 1 MONTH'S SUPPLY = 1 UNIT), E0443 (PORTABLE OXYGEN CONTENTS, GASEOUS, 1 MONTH'S SUPPLY = 1 UNIT), E0444 (PORTABLE OXYGEN CONTENTS, LIQUID, 1 MONTH'S SUPPLY = 1 UNIT) or K0742 (Deleted on 01/01/2013) is billed with more than one (1) unit of service in a 28 day period, then deny E0441, E0442, E0443, E0444 or K0742 with reason Same/Similar Service Performed Recently.</t>
  </si>
  <si>
    <t>Deny stationary (E0424, E0439), portable oxygen delivery system (E0431, E0434, K0741), or oxygen concentrator (E1392, E1405, E1406) when billed with modifier MS.</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</si>
  <si>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E1392 (PORTABLE OXYGEN CONCENTRATOR, RENTAL), E1405 (OXYGEN AND WATER VAPOR ENRICHING SYSTEM WITH HEATED DELIVERY), E1406 (OXYGEN AND WATER VAPOR ENRICHING SYSTEM WITHOUT HEATED DELIVERY), or K0741 (Deleted on 01/01/2013) is billed with modifier MS, then deny E0424, E0431, E0434, E0439, E1392, E1405, E1406, or K0741 with reason Not A Covered Service.</t>
  </si>
  <si>
    <t>CMS Transmittal 635, 07-01-2010, CR6792; LCD: DMEMAC/J-A/L11468 (A33768)/R-10-31-2014; J-B/L27221 (A47097)/R-10-31-2014; J-C/L11446 (A33750)/R-10-31-2014; J-D/L11457 (A33677)/R-10-31-2014</t>
  </si>
  <si>
    <t>Deny oxygen equipment (E1390, E1391, E0433, K0738) when billed with modifier MS and the same item has been billed and paid in the previous six months with modifier RR.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</si>
  <si>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the same code has been billed and paid with modifier RR (DME RENTAL) in the previous six (6) months, then deny E1390, E1391, E0433, or K0738 with reason Included In Primary Procedure.</t>
  </si>
  <si>
    <t>IOM 100-02, Chapter 15, Section 110.2.B; SSA Section 1834 (a)(5)(F)(ii)(III); LCD: DMEMAC/J-A/L11468/R-10-31-2014; J-B/L27221/R-10-31-2014; J-C/ L11446/R-10-31-2014; J-D/L11457/R-10-31-2014</t>
  </si>
  <si>
    <t xml:space="preserve">Deny oxygen equipment (E1390, E1391, E0433, K0738) when billed with modifier MS and the same item has been billed and paid in the previous six months with modifier MS._x000D_
</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</si>
  <si>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or K0738 (PORTABLE GASEOUS OXYGEN SYSTEM, RENTAL; HOME COMPRESSOR USED TO FILL PORTABLE OXYGEN CYLINDERS; INCLUDES PORTABLE CONTAINERS, REGULATOR, FLOWMETER, HUMIDIFIER, CANNULA OR MASK, AND TUBING) is billed with modifier MS (SIX MONTH MAINTENANCE AND SERVICING FEE FOR REASONABLE AND NECESSARY PARTS AND LABOR WHICH ARE NOT COVERED UNDER ANY MANUFACTURER OR SUPPLIER WARRANTY) and any combination of E1390, E1391, E0433, or K0738 has already been billed and paid in the previous six (6) months with modifier MS, then deny the additional billings with reason Same Or Similar Service Performed Recently.</t>
  </si>
  <si>
    <t>IOM 100-02, Chapter 15, Section 110.2.B; SSA Section 1834 (a)(5)(F)(ii)(III); LCD: DMEMAC/J-A/L11468 (A33768)/R-10-31-2014; J-B/L27221 (A47097)/R-10-31-2014; J-C/L11446 (A33750)/R-10-31-2014; J-D/L11457 (A33677)/R-10-31-2014</t>
  </si>
  <si>
    <t>Deny oxygen equipment rental (E0424, E0431, E0433, E0434, E0439, K0738), or oxygen accessories (E1390-E1392, E1405, E1406) when billed without modifier RR.</t>
  </si>
  <si>
    <t>12806.2</t>
  </si>
  <si>
    <t>If E0424 (STATIONARY COMPRESSED GASEOUS OXYGEN SYSTEM, RENTAL; INCLUDES CONTAINER, CONTENTS, REGULATOR, FLOWMETER, HUMIDIFIER, NEBULIZER, CANNULA OR MASK, AND TUBING),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E1392 (PORTABLE OXYGEN CONCENTRATOR, RENTAL), E1405 (OXYGEN AND WATER VAPOR ENRICHING SYSTEM WITH HEATED DELIVERY), E1406 (OXYGEN AND WATER VAPOR ENRICHING SYSTEM WITHOUT HEATED DELIVERY), or K0738 (PORTABLE GASEOUS OXYGEN SYSTEM, RENTAL; HOME COMPRESSOR USED TO FILL PORTABLE OXYGEN CYLINDERS; INCLUDES PORTABLE CONTAINERS, REGULATOR, FLOWMETER, HUMIDIFIER, CANNULA OR MASK, AND TUBING) is billed without modifier RR (Rental), then deny E0424, E0431, E0433, E0434, E0439, E1390, E1391, E1392, E1405, E1406, or K0738 with reason The Service Code Is Inconsistent With The Modifier Used Or A Required Modifier Is Missing. Exception: DME codes E1390, E1391, E0433 &amp; K0738 if billed with modifier MS.</t>
  </si>
  <si>
    <t>Logic: IOM 100-04, Chapter 20, Section 30.9; DMEPOS Supplier Manual, Chapter 16; Code list: DMEPOS Fee Schedule/R-07-01-2016; Category OX, Modifier RR; CMS MM6792 02-05-2010</t>
  </si>
  <si>
    <t xml:space="preserve">Limit oxygen system rental (E0424, E0439, E1405, E1406), or oxygen concentrator rental (E1390, E1391) to 36 units every five years by any DME provider._x000D_
</t>
  </si>
  <si>
    <t>If E0424 (STATIONARY COMPRESSED GASEOUS OXYGEN SYSTEM, RENTAL; INCLUDES CONTAINER, CONTENTS, REGULATOR, FLOWMETER, HUMIDIFIER, NEBULIZER, CANNULA OR MASK, AND TUBING), E0439 (STATIONARY LIQUID OXYGEN SYSTEM, RENTAL; INCLUDES CONTAINER, CONTENTS, REGULATOR, FLOWMETER, HUMIDIFIER, NEBULIZER, CANNULA OR MASK, &amp; TUBING),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E1405 (OXYGEN AND WATER VAPOR ENRICHING SYSTEM WITH HEATED DELIVERY), or E1406 (OXYGEN AND WATER VAPOR ENRICHING SYSTEM WITHOUT HEATED DELIVERY) is billed with greater than 36 visits in a five (5) year period by any DME provider, then deny additional visits with reason Rental Cap Exceeded. Exceptions: 1) Modifier RA (Replacement of a DME, Orthotic or Prosthetic item) and 2) Modifier KG (DMEPOS item subject to competitive bidding program number 1).</t>
  </si>
  <si>
    <t>IOM 100-04, Chapter 36, Section 40.6.1; LCD: DMEMAC/J-A/L11468 (A33768)/R-10-31-2014; J-B/L27221 (A47097)/R-10-31-2014; J-C/L11446 (A33750)/R-10-31-2014; J-D/L11457 (A33677)/R-10-31-2014</t>
  </si>
  <si>
    <t>Limit portable oxygen delivery systems (E0431, E0433, E0434, E1392, K0738, or K0741) to 36 units every five years by any DME provider.</t>
  </si>
  <si>
    <t>If E0431 (PORTABLE GASEOUS OXYGEN SYSTEM, RENTAL; INCLUDES PORTABLE CONTAINER, REGULATOR, FLOWMETER, HUMIDIFIER, CANNULA OR MASK, AND TUBING), E0433 (PORTABLE LIQUID OXYGEN SYSTEM, RENTAL; HOME LIQUEFIER USED TO FILL PORTABLE LIQUID OXYGEN CONTAINERS, INCLUDES PORTABLE CONTAINERS, REGULATOR, FLOWMETER, HUMIDIFIER, CANNULA OR MASK AND TUBING, WITH OR WITHOUT SUPPLY RESERVOIR AND CONTENTS GAUGE), E0434 (PORTABLE LIQUID OXYGEN SYSTEM, RENTAL; INCLUDES PORTABLE CONTAINER, SUPPLY RESERVOIR, HUMIDIFIER, FLOWMETER, REFILL ADAPTOR, CONTENTS GAUGE, CANNULA OR MASK, AND TUBING), E1392 (PORTABLE OXYGEN CONCENTRATOR, RENTAL), K0738 (PORTABLE GASEOUS OXYGEN SYSTEM, RENTAL; HOME COMPRESSOR USED TO FILL PORTABLE OXYGEN CYLINDERS; INCLUDES PORTABLE CONTAINERS, REGULATOR, FLOWMETER, HUMIDIFIER, CANNULA OR MASK, AND TUBING), or K0741 (Deleted on 01/01/2013) is billed with greater than 36 visits in a five (5) year period by any DME provider, then deny additional visits with reason Rental Cap Exceeded. Exception: Modifier RA (Replacement of a DME, Orthotic or Prosthetic item). Exception: Modifier KG (DMEPOS item subject to competitive bidding program number 1).</t>
  </si>
  <si>
    <t>Deny repair or nonroutine service requiring the skill of a technician (K0740) when billed.</t>
  </si>
  <si>
    <t>11515.1</t>
  </si>
  <si>
    <t>If K0740 (REPAIR OR NONROUTINE SERVICE FOR OXYGEN EQUIPMENT REQUIRING THE SKILL OF A TECHNICIAN, LABOR COMPONENT, PER 15 MINUTES) is billed, then deny K0740 with reason Not A Covered Service.</t>
  </si>
  <si>
    <t>CMS Transmittal 443, 04-01-2009, CR6296</t>
  </si>
  <si>
    <t>Deny oxygen equipment (E1390, E1391, E0433, K0738) when billed with modifier MS more than once every six months in any combination by any provider.</t>
  </si>
  <si>
    <t>If E1390 (OXYGEN CONCENTRATOR, SINGLE DELIVERY PORT, CAPABLE OF DELIVERING 85 PERCENT OR GREATER OXYGEN CONCENTRATION AT THE PRESCRIBED FLOW RATE), E1391 (OXYGEN CONCENTRATOR, DUAL DELIVERY PORT, CAPABLE OF DELIVERING 85 PERCENT OR GREATER OXYGEN CONCENTRATION AT THE PRESCRIBED FLOW RATE, EACH), E0433 (PORTABLE LIQUID OXYGEN SYSTEM, RENTAL; HOME LIQUEFIER USED TO FILL PORTABLE LIQUID OXYGEN CONTAINERS, INCLUDES PORTABLE CONTAINERS, REGULATOR, FLOWMETER, HUMIDIFIER, CANNULA OR MASK AND TUBING, WITH OR WITHOUT SUPPLY RESERVOIR AND CONTENTS GAUGE), K0738 (PORTABLE GASEOUS OXYGEN SYSTEM, RENTAL; HOME COMPRESSOR USED TO FILL PORTABLE OXYGEN CYLINDERS; INCLUDES PORTABLE CONTAINERS, REGULATOR, FLOWMETER, HUMIDIFIER, CANNULA OR MASK, AND TUBING), or K0741 (Deleted on 01/01/2013) is billed with modifier MS by any provider in any combination more frequently than once every six months, then deny E1390, E1391, E0433, K0738, or K0741 with reason Same/Similar Service Performed Recently.</t>
  </si>
  <si>
    <t>CMS Transmittal 635, 07-01-2010, CR6792; LCD: DMEMAC/J-A/L11468/R-10-31-2014; J-B/L27221/R-10-31-2014; J-C/ L11446/R-10-31-2014; J-D/L11457/R-10-31-2014</t>
  </si>
  <si>
    <t>Deny subsequent parenteral pumps (B9004-B9006) if billed more than once within a month.</t>
  </si>
  <si>
    <t>If any combination of B9004 (PARENTERAL NUTRITION INFUSION PUMP, PORTABLE) or B9006 (PARENTERAL NUTRITION INFUSION PUMP, STATIONARY) is billed more than once within 28 days by any provider, then allow the first paid and deny the additional with reason Same/Similar Service Performed Recently.</t>
  </si>
  <si>
    <t>Deny nutritional additives (B4164, B4180, B4168-B4178, B4216) when billed with premix formula (B4189-B4199, B5000-B5200).</t>
  </si>
  <si>
    <t>If B4164 (PARENTERAL NUTRITION SOLUTION: CARBOHYDRATES (DEXTROSE), 50% OR LESS (500 ML = 1 UNIT) - HOME MIX), B4180 (PARENTERAL NUTRITION SOLUTION; CARBOHYDRATES (DEXTROSE), GREATER THAN 50% (500 ML = 1 UNIT) - HOME MIX), B4168-B4178 (Amino acids), or B4216 (PARENTERAL NUTRITION; ADDITIVES (VITAMINS, TRACE ELEMENTS, HEPARIN, ELECTROLYTES), HOME MIX, PER DAY) is billed with B4189-B4199, B5000-B5200 (premix parenteral nutrition solution) by any provider, then deny B4164, B4180, B4168-B4178 or B4216 with reason Included In Primary Procedure.</t>
  </si>
  <si>
    <t>Deny IV pole (E0776) and parenteral pumps (B9004-B9006) when not billed in the patient's home (POS 04, 12, 13, 14 and 55), temporary lodging (POS 16), or in a custodial care facility (POS 33).</t>
  </si>
  <si>
    <t>If E0776 (IV POLE) or B9004-B9006 (Parenteral nutrition pump) is billed and the place of service is not homeless shelter (04), patient home (12), assisted living facility (13), group home (14), temporary lodging (16), custodial care facility (33), or residential substance abuse treatment facility (55), then deny E0776 or B9004-B9006 with reason Not A Covered Service. Exception: E0776 Billed With Modifiers BA or KE in POS 31 or 32.</t>
  </si>
  <si>
    <t>Limit amino acid and carbohydrate parenteral nutrition compounds (B4189-B4199) to a maximum of 31 units within a month.</t>
  </si>
  <si>
    <t>If B4189-B4199 (Parenteral nutrition solution; compounded amino acid and carbohydrates) are billed with greater than 31 combined units within 28 days, then deny additional units of B4189-B4199 with reason Adjusted Units Because They Exceeded The Amount Allowed.</t>
  </si>
  <si>
    <t>Limit parenteral supply kits (B4220, B4222) to a maximum of 31 units within a month.</t>
  </si>
  <si>
    <t>If B4220 (PARENTERAL NUTRITION SUPPLY KIT; PREMIX, PER DAY) or B4222 (PARENTERAL NUTRITION SUPPLY KIT; HOME MIX, PER DAY) are billed with greater than 31 combined units within 28 days, then deny additional units of B4220 or B4222 with reason Adjusted Units Because They Exceeded The Amount Allowed.</t>
  </si>
  <si>
    <t xml:space="preserve">Deny E1035, E1036 (multi-positional patient transfer system) or E0636 (multi-positional patient support system) as not reasonable and necessary when billed without modifier KX. _x000D_
</t>
  </si>
  <si>
    <t>If E1035 (MULTI-POSITIONAL PATIENT TRANSFER SYSTEM, WITH INTEGRATED SEAT, OPERATED BY CARE GIVER, PATIENT WEIGHT CAPACITY UP TO AND INCLUDING 300 LBS), E1036 (MULTI-POSITIONAL PATIENT TRANSFER SYSTEM, EXTRA-WIDE, WITH INTEGRATED SEAT, OPERATED BY CAREGIVER, PATIENT WEIGHT CAPACITY GREATER THAN 300 LBS), or E0636 (MULTIPOSITIONAL PATIENT SUPPORT SYSTEM, WITH INTEGRATED LIFT, PATIENT ACCESSIBLE CONTROLS) is billed without modifier KX (Requirements specified in the policy have been met), then deny E1035, E1036, or E0636 with reason Exceeds Clinical Guidelines.</t>
  </si>
  <si>
    <t>LCD: DMEMAC/J-A, J-B, J-C, J-D/L33799/R-07-01-2016</t>
  </si>
  <si>
    <t>Deny E1035, E1036 (Multi-positional patient transfer system) or E0636 (Multi-positional patient support system) as missing a required modifier when billed without modifier KX, GA, or GZ.</t>
  </si>
  <si>
    <t>If E0636 (MULTIPOSITIONAL PATIENT SUPPORT SYSTEM, WITH INTEGRATED LIFT, PATIENT ACCESSIBLE CONTROLS), E1035 (MULTI-POSITIONAL PATIENT TRANSFER SYSTEM, WITH INTEGRATED SEAT, OPERATED BY CARE GIVER, PATIENT WEIGHT CAPACITY UP TO AND INCLUDING 300 LBS), or E1036 (MULTI-POSITIONAL PATIENT TRANSFER SYSTEM, EXTRA-WIDE, WITH INTEGRATED SEAT, OPERATED BY CAREGIVER, PATIENT WEIGHT CAPACITY GREATER THAN 300 LBS) is billed without modifier KX (Requirements specified in the medical policy have been met), GA (Waiver of liability on file), or GZ (Item or service expected to be denied as not reasonable and necessary), then deny E0636, E1035 or E1036 with reason The Service Code Is Inconsistent With The Modifier Used Or A Required Modifier Is Missing.</t>
  </si>
  <si>
    <t>Pharmacy Fee For Oral Anti-Cancer, Anti-Emetic or Immunosuppressive Drugs</t>
  </si>
  <si>
    <t>Deny pharmacy supply fees if the oral anti-cancer, oral anti-emetic or immunosuppressive drugs are not billed on the same claim.</t>
  </si>
  <si>
    <t>If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without an oral anti-cancer, oral anti-emetic, or immunosuppressive drugs on the same day or previous 23 days and on the same claim, then deny Q0511 or Q0512 with reason Service Denied Because The Related Or Qualifying Service Was Not Paid Or Identified. Oral anti-cancer, oral anti-emetic, and immunosuppressive drugs: J0485, J2920, J2930, J7500-J7599, J8501, J8510, J8520-J8540, J8560, J8561 (Deleted on 01/01/2013), J8597, J8600-J8999, Q0161-Q0181, Q9978 (Deleted on 01/01/2016; to report use J8655), Q9981</t>
  </si>
  <si>
    <t>If Q0510 (PHARMACY SUPPLY FEE FOR INITIAL IMMUNOSUPPRESSIVE DRUG(S), FIRST MONTH FOLLOWING TRANSPLANT) is billed without one of the following immunosuppressive drugs on the same day or previous 23 days and on the same claim, then deny Q0510 with reason Service Denied Because The Related Or Qualifying Service Was Not Paid Or Identified. Immunosuppressive Drugs: J0485, J2920, J2930, J7500, J7501, J7502, J7503, J7504, J7505, J7506 (Deleted on 01/01/2016), J7507, J7508, J7509, J7510, J7511, J7512, J7513, J7515, J7516, J7517, J7518, J7520, J7525, J7527, J7599, J8530, J8561 (Deleted on 01/01/2013), J8610.</t>
  </si>
  <si>
    <t>IOM 100-04, Chapter 17, Section 80.7; LCD: DMEMAC/J-A, J-B, J-C, J-D/L33824/R-10-01-2015</t>
  </si>
  <si>
    <t>Deny pharmacy supply fees for immunosuppressive drugs if a covered transplant related diagnosis is not present on the claim.</t>
  </si>
  <si>
    <t>If Q0510 (PHARMACY SUPPLY FEE FOR INITIAL IMMUNOSUPPRESSIVE DRUG(S), FIRST MONTH FOLLOWING TRANSPLANT), Q0511 (PHARMACY SUPPLY FEE FOR ORAL ANTI-CANCER, ORAL ANTI-EMETIC OR IMMUNOSUPPRESSIVE DRUG(S); FOR THE FIRST PRESCRIPTION IN A 30-DAY PERIOD), or Q0512 (PHARMACY SUPPLY FEE FOR ORAL ANTI-CANCER, ORAL ANTI-EMETIC OR IMMUNOSUPPRESSIVE DRUG(S); FOR A SUBSEQUENT PRESCRIPTION IN A 30-DAY PERIOD) is billed with an immunosuppressive drug (J0485, J2920, J2930, J7500, J7501, J7502, J7503, J7504, J7505, J7506 (Deleted on 01/01/2016), J7507, J7508, J7509, J7510, J7511, J7512, J7513, J7515, J7516, J7517, J7518, J7520, J7525, J7527, J7599, J8530, J8561 (Deleted on 01/01/2013), J8610) and a diagnosis of ICD-9 code 996.81-996.89, V42.0, V42.1, V42.6, V42.7, V42.81, V42.82, V42.83, V42.84, V42.89, or ICD-10 code T86.0-T86.5, T86.81-T86.819, T86.83-T86.839, T86.85-T86.899, Z48.2-Z48.298, Z94.0-Z94.4, Z94.8-Z94.89 is not present on the claim, then deny Q0510, Q0511, or Q0512 with reason The Diagnosis Codes On The Claim Do Not Support The Billed Procedure Code.</t>
  </si>
  <si>
    <t>LCD: DMEMAC/J-A, J-B, J-C, J-D/L33824 (A52474)/R-01-01-2016; J-A/L11531 (A23662)/R-10-31-2014; J-B/L27036 (A47058)/R-10-31-2014; J-C/L11521 (A25526)/R-10-31-2014; J-D/L68 (A25366)/R-10-31-2014</t>
  </si>
  <si>
    <t>Deny Q0511 (pharmacy supply fee for oral anti-cancer, oral anti-emetic or immunosuppressive drug[s]; for the first prescription in a 30-day period) if billed more than once in a month.</t>
  </si>
  <si>
    <t>If Q0511 (PHARMACY SUPPLY FEE FOR ORAL ANTI-CANCER, ORAL ANTI-EMETIC OR IMMUNOSUPPRESSIVE DRUG(S); FOR THE FIRST PRESCRIPTION IN A 30-DAY PERIOD) is billed more than once within a 23- day period, then deny subsequent billings of Q0511 with reason Same/Similar Service Performed Recently.</t>
  </si>
  <si>
    <t>Deny pneumatic appliances (sleeves) if the corresponding compressor is not also paid within the same month by any provider.</t>
  </si>
  <si>
    <t>If E0656 (SEGMENTAL PNEUMATIC APPLIANCE FOR USE WITH PNEUMATIC COMPRESSOR, TRUNK) or E0657 (SEGMENTAL PNEUMATIC APPLIANCE FOR USE WITH PNEUMATIC COMPRESSOR, CHEST) is billed and E0652 (PNEUMATIC COMPRESSOR, SEGMENTAL HOME MODEL WITH CALIBRATED GRADIENT PRESSURE) has not been billed or paid on the same date of service or within 28 days by any provider, then deny E0656 and E0657 with reason Service Denied Because The Related Or Qualifying Service Was Not Paid Or Identified. Exception E0656-E0657 billed with a replacement modifier (RP [Effective until 12/31/2008] or RA or RB [Effective after 01/01/2009])</t>
  </si>
  <si>
    <t>LCD: DMEMAC/J-A, J-B, J-C, J-D/L33829 (A52488)/R-12-01-2015</t>
  </si>
  <si>
    <t>If E0667-E0670 (Segmental pneumatic appliance) is billed and there is not also a paid E0651 or E0652 (Pneumatic compressor segmental home model with/without calibrated gradient pressure) for the same date of service or within 28 days by any provider, then deny E0667-E0670 with reason Service Denied Because The Related Or Qualifying Service Was Not Paid Or Identified. Exclude E0667-E0670 billed with an replacement modifier, (RP [Effective until 12/31/2008], or RA or RB [Effective after 1/1/2009])</t>
  </si>
  <si>
    <t>If E0655-E0666 (Non-segmental pneumatic appliance) or E0671-E0673 (Segmental gradient pressure pneumatic appliance) is billed and E0650 (PNEUMATIC COMPRESSOR, NON-SEGMENTAL HOME MODEL) has not been billed or paid on the same date of service or within 28 days by any provider, then deny E0655-E0666 or E0671-E0673 with reason Service Denied Because The Related Or Qualifying Service Was Not Paid Or Identified. Exclude E0655-E0666 or E0671-E0673 Billed With Replacement Modifiers (RP until 12/31/2008, RA And RB On Or After 1/01/2009)</t>
  </si>
  <si>
    <t>Deny E0676 (Intermittent limb compression device) when billed by a DME supplier.</t>
  </si>
  <si>
    <t>If E0676 (INTERMITTENT LIMB COMPRESSION DEVICE (INCLUDES ALL ACCESSORIES), NOT OTHERWISE SPECIFIED) is billed by a durable medical equipment supplier (Specialty DME), then deny E0676 with reason Not A Covered Service.</t>
  </si>
  <si>
    <t xml:space="preserve">Deny E0983 or E0984 (manual wheelchair accessory, power add-on to convert manual wheelchair to motorized wheelchair, joystick control or tiller control) when billed._x000D_
_x000D_
</t>
  </si>
  <si>
    <t>If E0983 (MANUAL WHEELCHAIR ACCESSORY, POWER ADD-ON TO CONVERT MANUAL WHEELCHAIR TO MOTORIZED WHEELCHAIR, JOYSTICK CONTROL) or E0984 (MANUAL WHEELCHAIR ACCESSORY, POWER ADD-ON TO CONVERT MANUAL WHEELCHAIR TO MOTORIZED WHEELCHAIR, TILLER CONTROL) is billed, then deny E0983 or E0984 with reason Exceeds Clinical Guidelines.</t>
  </si>
  <si>
    <t>Deny K0830-K0831 (Group 2 Power Wheelchair with seat elevator) when billed.</t>
  </si>
  <si>
    <t>If K0830-K0831 (Group 2 Power Wheelchair with seat elevator) is billed by any provider, then deny K0830-K0831 with reason Not A Covered Service.</t>
  </si>
  <si>
    <t xml:space="preserve">Deny E0983, E0984, E0986, K0013, K0800-K0802, K0812, K0813-K0829, K0835-K0864, K0890-K0891 or K0898 (Power mobility devices) as not reasonable and necessary when billed without modifier KX._x000D_
_x000D_
</t>
  </si>
  <si>
    <t>If E0983, E0984, E0986, K0013, K0800-K0802, K0812, K0813-K0829, K0835-K0864, K0890-K0891 or K0898 (Power mobility devices) is billed without modifier KX (Requirements specified in the policy have been met), then deny E0983, E0984, E0986, K0013, K0800-K0802, K0812, K0813-K0829, K0835-K0864, K0890-K0891 or K0898 with reason Exceeds Clinical Guidelines.</t>
  </si>
  <si>
    <t>Deny K0806-K0808 (Group 2 Power Operated Vehicle) or K0868-K0886 (Group 4 Power Wheelchair) when billed.</t>
  </si>
  <si>
    <t>If K0806-K0808 (Group 2 Power Operated Vehicle) or K0868-K0886 (Group 4 Power Wheelchair) is billed by any provider, then deny K0806-K0808 or K0868-K0886 with reason Not A Covered Service.</t>
  </si>
  <si>
    <t xml:space="preserve">Deny E0983, E0984, E0986, K0013, K0800-K0802, K0812, K0813-K0829, K0835-K0864, K0890-K0891 or K0898 (Power mobility devices) as missing a required modifier when billed without modifier KX, GA, or GZ._x000D_
</t>
  </si>
  <si>
    <t>If E0983, E0984, E0986, K0013, K0800-K0802, K0812, K0813-K0829, K0835-K0864, K0890-K0891, or K0898 (Power mobility devices) is billed without modifier KX (Requirements specified in the medical policy have been met), GA (Waiver of liability on file), or GZ (Item or service expected to be denied as not reasonable and necessary), then deny E0983, E0984, E0986, K0013, K0800-K0802, K0812, K0813-K0829, K0835-K0864, K0890-K0891 or K0898 with reason The Service Code Is Inconsistent With The Modifier Used Or A Required Modifier Is Missing.</t>
  </si>
  <si>
    <t>Deny a standard power wheelchair when billed with modifier NU (New equipment) or UE (Used durable medical equipment).</t>
  </si>
  <si>
    <t>12402.1</t>
  </si>
  <si>
    <t>If K0813-K0831 or K0898 (Standard Power Wheelchair) is billed with modifier NU (New Equipment) or UE (Used Durable Medical Equipment), then deny K0813-K0831 or K0898 with reason Procedure Inappropriately Coded. Exception: Modifier KG (DMEPOS item subject to competitive bidding program number 1).</t>
  </si>
  <si>
    <t>CMS Transmittal 786, 01-01-2011, CR7116</t>
  </si>
  <si>
    <t>Pressure Reducing Support Surfaces - Group I, II, III</t>
  </si>
  <si>
    <t xml:space="preserve">Deny Group I, Group II, or Group III pressure reducing support surface as not reasonable and necessary when billed without modifier KX._x000D_
_x000D_
</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</si>
  <si>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then deny E0181, E0182, E0184, E0185, E0186, E0187, E0188, E0189, E0196, E0197, E0198, E0199, E0193, E0277, E0371, E0372, E0373, or E0194 with reason Exceeds Clinical Guidelines.</t>
  </si>
  <si>
    <t>LCD: DMEMAC/J-A, J-B, J-C, J-D/L33830/R-07-01-2016; J-A, J-B, J-C, J-D/L33642/R-07-01-2016; J-A, J-B, J-C, J-D/L33692/R-07-01-2016</t>
  </si>
  <si>
    <t>Deny Group I, Group II, or Group III pressure reducing support surface as missing a required modifier when billed without modifier KX, GA, or GZ.</t>
  </si>
  <si>
    <t>If E0181, E0182, E0184, E0185, E0186, E0187, E0188, E0189, E0196, E0197, E0198, E0199 (Group I pressure reducing support surface), E0193, E0277, E0371, E0372, E0373 (Group II pressure reducing support surface) or E0194 (Group III Pressure reducing support surface) is billed without modifier KX (Requirements specified in the medical policy have been met), GA (Waiver of liability on file) or GZ (Item or service expected to be denied as not reasonable and necessary), then deny E0181, E0182, E0184, E0185, E0186, E0187, E0188, E0189, E0196, E0197, E0198, E0199, E0193, E0277, E0371, E0372, E0373, or E0194 with reason The Service Code Is Inconsistent With The Modifier Used Or A Required Modifier Is Missing</t>
  </si>
  <si>
    <t>Deny Group I pressure reducing support surface when billed by any provider within the same month as a Group I, II, or III pressure reducing support surface.</t>
  </si>
  <si>
    <t>If a Group I pressure reducing support surface (E0181, E0182, E0184, E0185, E0186, E0187, E0188, E0189, E0196, E0197, E0198, E0199) is billed and any Group I pressure reducing support surface, any Group II pressure reducing support surface (E0193, E0277, E0371, E0372, E0373), or any Group III pressure reducing support surface (E0194) has been paid within 28-days by any provider, then deny E0181, E0182, E0184, E0185, E0186, E0187, E0188, E0189, E0196, E0197, E0198, or E0199 with reason Same/Similar Service Performed Recently.</t>
  </si>
  <si>
    <t>Deny Group II pressure reducing support surface when billed by any provider within the same month as a Group I or III pressure reducing support surface.</t>
  </si>
  <si>
    <t>If a Group II pressure reducing support surface (E0193, E0277, E0371, E0372, E0373) is billed and any Group I (E0181, E0182, E0184, E0185, E0186, E0187, E0188, E0189, E0196, E0197, E0198 or E0199) pressure reducing support surface or any Group III pressure reducing support surface (E0194) has been paid within 28-days by any provider, then deny E0193, E0277, E0371, E0372, or E0373 with reason Same/Similar Service Performed Recently.</t>
  </si>
  <si>
    <t>Prosthetic Repair and Replacement</t>
  </si>
  <si>
    <t>Deny labor (L7520) when billed with replacement sockets/prostheses or with prosthetics billed with the RA, RB modifier.</t>
  </si>
  <si>
    <t>If L7520 (REPAIR PROSTHETIC DEVICE, LABOR COMPONENT, PER 15 MINUTES) is billed by any provider on the same date of service as L5000-L5699, L5704-L5970, L5972-L5999 (lower limb prostheses) or L6000-L6882, L6890-L6910, L6920-L7366, L7400-L7499 (Upper limb prostheses and additions) and modifier RP (Replacement), RA (Replacement of a DME, Orthotic or Prosthetic item), or RB (Replacement of a part of DME, Orthotic or Prosthetic item furnished as part of a repair) has been appended or L5700-L5703 (Replacement lower limb custom molded sockets), L5971 (ALL LOWER EXTREMITY PROSTHESIS, SOLID ANKLE CUSHION HEEL (SACH) FOOT, REPLACEMENT ONLY), L6883-L6885 (Replacement upper limb sockets), L6915 (HAND RESTORATION (SHADING, AND MEASUREMENTS INCLUDED), REPLACEMENT GLOVE FOR ABOVE), or L7367-L7368 (Replacement of lithium ion batter or charger) billed without an RP, RA or RB modifier, then deny L7520 with reason Included In Primary Procedure.</t>
  </si>
  <si>
    <t>Deny L7520 (Prosthetic repair, labor per 15 minutes) when billed within 3 months of L5000-L5420 (Lower limb prostheses) or L5500-L5600 (Preparatory lower limb prostheses), L6000-L6370, L6388-L6550, L6900-L6915, L6920-L6975 (Upper limb prostheses) or L6570-L6590 (Preparatory upper limb prostheses).</t>
  </si>
  <si>
    <t>If L7520 (REPAIR PROSTHETIC DEVICE, LABOR COMPONENT, PER 15 MINUTES) is billed within 90 days of a paid L5000-L5420 (Lower limb prosthesis), L5500-L5600 (Preparatory lower limb prosthesis), L6000-L6370, L6388-L6550, L6900-L6915, L6920-L6975 (Upper limb prostheses) or L6570-L6590 (Preparatory upper limb prostheses) by any provider, then deny L7520 with reason Included in Primary Procedure.</t>
  </si>
  <si>
    <t>Deny V2100-V2700, (Lenses), V2020 (Frames), and V2710-V2784 (Additional related items) when billed without a diagnosis of pseudophakia, aphakia, or congenital aphakia.</t>
  </si>
  <si>
    <t>If V2020, V2100-V2599, V2700, or V2710-V2784 (Eyeglass lens, frames, contacts and additions) is billed without ICD-9 diagnosis code 379.31 (APHAKIA), 743.35 (CONGENITAL APHAKIA), V43.1 (LENS REPLACED BY OTHER MEANS) or ICD-10 diagnosis code H27.0-H27.03 (Aphakia), Q12.3 (Congenital aphakia), Z96.1 (Presence of intraocular lens), then deny V2020, V2100-V2599, V2700, or V2710-V2784 with reason Not A Covered Service.</t>
  </si>
  <si>
    <t>LCD: DMEMAC/J-A, J-B, J-C, J-D/L33793 (A52499)/R-07-01-2016; J-A/L11532 (A23658)/R-01-01-2015; J-B/L27037 (A47054)/R-01-01-2015; J-C/L11522 (A23975)/R-01-01-2015; J-D/L51 (A23900)/R-01-01-2015</t>
  </si>
  <si>
    <t>Deny V2702 (Deluxe lens feature), V2756 (Eyeglass case), V2760 (Scratch resistant coating), V2761 (Mirror coating), V2762 (Polarization), V2781 (Progressive lenses) or V2786 (Specialty multi-focal lenses) when billed as a noncovered service.</t>
  </si>
  <si>
    <t>If V2702 (DELUXE LENS FEATURE), V2756 (EYE GLASS CASE), V2760 (SCRATCH RESISTANT COATING, PER LENS), V2761 (MIRROR COATING, ANY TYPE, SOLID, GRADIENT OR EQUAL, ANY LENS MATERIAL, PER LENS), V2762 (POLARIZATION, ANY LENS MATERIAL, PER LENS), V2781 (PROGRESSIVE LENS, PER LENS) or V2786 (SPECIALTY OCCUPATIONAL MULTIFOCAL LENS, PER LENS) is billed, then deny with reason Not A Covered Service.</t>
  </si>
  <si>
    <t>LCD: DMEMAC/J-A, J-B, J-C, J-D/L33793 (A52499)/R-07-01-2016</t>
  </si>
  <si>
    <t>Deny V2797 (Vision supplies, accessories and/or service components of another HCPCS vision code) when billed.</t>
  </si>
  <si>
    <t>If V2797 (VISION SUPPLY, ACCESSORY AND/OR SERVICE COMPONENT OF ANOTHER HCPCS VISION CODE) is billed, then deny with reason Included in Primary Procedure.</t>
  </si>
  <si>
    <t>Deny V2600-V2615 (Low vision aids) when billed as a noncovered item.</t>
  </si>
  <si>
    <t>If V2600-V2615 (Low vision aids) is billed, then deny with reason Not A Covered Service.</t>
  </si>
  <si>
    <t>Deny V2782 (Lens, index 1.54 to 1.65 plastic or 1.60 to 1.79 glass, excludes polycarbonate, per lens) or V2783 (Lens, index greater than or equal to 1.66 plastic or greater than or equal to 1.80 glass, excludes polycarbonate, per lens) when billed with V2784 (Lens, polycarbonate or equal, any index, per lens).</t>
  </si>
  <si>
    <t>If V2782 (LENS, INDEX 1.54 TO 1.65 PLASTIC OR 1.60 TO 1.79 GLASS, EXCLUDES POLYCARBONATE, PER LENS) or V2783 (LENS, INDEX GREATER THAN OR EQUAL TO 1.66 PLASTIC OR GREATER THAN OR EQUAL TO 1.80 GLASS, EXCLUDES POLYCARBONATE, PER LENS) is billed with V2784 (LENS, POLYCARBONATE OR EQUAL, ANY INDEX, PER LENS), then deny V2782 or V2783 with reason Procedure Inappropriately Coded. Modifier Exception Package Applies.</t>
  </si>
  <si>
    <t>Limit eyeglass lenses (V2100-V2114, V2199-V2214, V2299-V2314, V2399-V2499, V2700, V2770) to one unit for each side.</t>
  </si>
  <si>
    <t>If V2100-V2114, V2199-V2214, V2299-V2314, V2399-V2499, V2700, or V2770 (Eyeglass lenses) is billed in any combination with more than 1 unit of service, then pay the code with the highest allowed and deny all others with reason Adjusted Units Because They Exceeded The Amount Allowed. Modifier Exception Package applies.</t>
  </si>
  <si>
    <t>Deny V2025 (Deluxe frame) when billed as a noncovered item.</t>
  </si>
  <si>
    <t>If V2025 (DELUXE FRAME) is billed, then deny with reason Not A Covered Service.</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</si>
  <si>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not reasonable and necessary when billed without modifier KX._x000D_
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</si>
  <si>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then deny V2744, V2745, V2750, V2780, or V2784 with reason Exceeds Clinical Guidelines.</t>
  </si>
  <si>
    <t>LCD: DMEMAC/J-A, J-B, J-C, J-D/L33793/R-07-01-2016</t>
  </si>
  <si>
    <t>Deny V2755 (UV lens, per lens) when billed with V2784 (Lens, polycarbonate or equal, any index, per lens).</t>
  </si>
  <si>
    <t>If V2755 (U-V LENS, PER LENS) is billed with V2784 (LENS, POLYCARBONATE OR EQUAL, ANY INDEX, PER LENS), then deny V2755 with reason Exceeds Clinical Guidelines.</t>
  </si>
  <si>
    <t xml:space="preserve">Deny V2744 (Tint, photochromatic, per lens), V2745 (Addition to lens; tint, any color, solid, gradient or equal, excludes photochromatic, any lens material, per lens), V2750 (Anti-reflective coating, per lens), V2780 (Oversize lens, per lens), or V2784 (Lens, polycarbonate or equal, any index, per lens) as missing a required modifier when billed without modifier KX, GA, or GZ._x000D_
_x000D_
</t>
  </si>
  <si>
    <t>If V2744 (TINT, PHOTOCHROMATIC, PER LENS), V2745 (ADDITION TO LENS; TINT, ANY COLOR, SOLID, GRADIENT OR EQUAL, EXCLUDES PHOTOCHROMATIC, ANY LENS MATERIAL, PER LENS), V2750 (ANTI-REFLECTIVE COATING, PER LENS), V2780 (OVERSIZE LENS, PER LENS), or V2784 (LENS, POLYCARBONATE OR EQUAL, ANY INDEX, PER LENS) is billed without modifier KX (Requirements specified in the medical policy have been met), GA (Waiver of liability on file), or GZ (Item or service expected to be denied as not reasonable and necessary), then deny V2744, V2745, V2750, V2780, or V2784 with reason The Service Code Is Inconsistent With The Modifier Used Or A Required Modifier Is Missing.</t>
  </si>
  <si>
    <t>Deny V2100-V2799 (Refractive lens) when billed without modifier RT (Right) or LT (Left).</t>
  </si>
  <si>
    <t>If a refractive lens HCPCS code is billed and modifier RT (Right side) or LT (Left side) is not present on the claim line, then deny the HCPCS code with reason The Service Code Is Inconsistent With The Modifier Used Or A Required Modifier Is Missing.</t>
  </si>
  <si>
    <t>Respiratory Assist Devices (RAD), Airway Pressure Devices and Oral Appliances/Devices</t>
  </si>
  <si>
    <t>Deny Mutually Exclusive respiratory assist devices when billed the same date of service or in a month.</t>
  </si>
  <si>
    <t>8702.4</t>
  </si>
  <si>
    <t>If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or E0472 (RESPIRATORY ASSIST DEVICE, BI-LEVEL PRESSURE CAPABILITY, WITH BACKUP RATE FEATURE, USED WITH INVASIVE INTERFACE, E.G., TRACHEOSTOMY TUBE (INTERMITTENT ASSIST DEVICE WITH CONTINUOUS POSITIVE AIRWAY PRESSURE DEVICE)) are billed for the same date of service or within 28 days of one another by any provider and the HCPCS code is different, then deny subsequent billings with E0470, E0471 or E0472 with reason Mutually Exclusive Service.</t>
  </si>
  <si>
    <t>Deny A4604, A7027-A7039, A7044-A7046, E0561-E0562 (RAD accessory), E0470-E0471 (Respiratory assist device), or E0601 (Continuous airway pressure [CPAP] device) as not reasonable and necessary when billed without modifier KX.</t>
  </si>
  <si>
    <t>If A4604, A7027-A7039, A7044-A7046 (RAD Accessory),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policy have been met), then deny A4604, A7027-A7039, A7044-A7046, E0470, E0471, E0561, E0562 or E0601 with reason Exceeds Clinical Guidelines.</t>
  </si>
  <si>
    <t>Deny E0471 (Respiratory assist device) when billed and the diagnosis is obstructive sleep apnea.</t>
  </si>
  <si>
    <t>If E0471 (RESPIRATORY ASSIST DEVICE, BI-LEVEL PRESSURE CAPABILITY, WITH BACK-UP RATE FEATURE, USED WITH NONINVASIVE INTERFACE, E.G., NASAL OR FACIAL MASK (INTERMITTENT ASSIST DEVICE WITH CONTINUOUS POSITIVE AIRWAY PRESSURE DEVICE)) is billed and the primary diagnosis is ICD-9 code 327.23 (OBSTRUCTIVE SLEEP APNEA (ADULT) (PEDIATRIC)) or ICD-10 code G47.33 (Obstructive sleep apnea (adult) (pediatric)), then deny E0471 with reason Exceeds Clinical Guidelines.</t>
  </si>
  <si>
    <t>LCD: DMEMAC/J-A, J-B, J-C, J-D/L33718/R-07-01-2016; J-A/L11528/R-10-31-2014; J-B/L27230/R-10-31-2014; J-C/L11518/R-10-31-2014; J- D/L171/R-10-31-2014</t>
  </si>
  <si>
    <t>Deny A4604, A7027-A7039, A7044-A7046, E0561-E0562 (RAD accessory), E0470-E0471 (Respiratory assist device), or E0601 (Continuous airway pressure [CPAP] device) as missing a required modifier when billed without modifier KX, GA, or GZ.</t>
  </si>
  <si>
    <t>If A4604, A7027-A7039, A7044-A7046 (Respiratory assist device accessories), E0470 (RESPIRATORY ASSIST DEVICE, BI-LEVEL PRESSURE CAPABILITY, WITHOUT BACKUP RATE FEATURE, USED WITH NONINVASIVE INTERFACE, E.G., NASAL OR FACIAL MASK (INTERMITTENT ASSIST DEVICE WITH CONTINUOUS POSITIVE AIRWAY PRESSURE DEVICE)), E0471 (RESPIRATORY ASSIST DEVICE, BI-LEVEL PRESSURE CAPABILITY, WITH BACK-UP RATE FEATURE, USED WITH NONINVASIVE INTERFACE, E.G., NASAL OR FACIAL MASK (INTERMITTENT ASSIST DEVICE WITH CONTINUOUS POSITIVE AIRWAY PRESSURE DEVICE)), E0561 (HUMIDIFIER, NON-HEATED, USED WITH POSITIVE AIRWAY PRESSURE DEVICE), E0562 (HUMIDIFIER, HEATED, USED WITH POSITIVE AIRWAY PRESSURE DEVICE), or E0601 (CONTINUOUS POSITIVE AIRWAY PRESSURE (CPAP) DEVICE) is billed without modifier KX (Requirements specified in the medical policy have been met), GA (Waiver of liability on file) or GZ (Item or service expected to be denied as not reasonable and necessary), then deny A4604, A7027-A7039, A7044-A7046, E0470, E0471, E0561, E0562, or E0601 with reason The Service Code Is Inconsistent With The Modifier Used Or A Required Modifier Is Missing.</t>
  </si>
  <si>
    <t>Deny E0486 (Oral device/appliance, custom) as not reasonable and necessary when billed without modifier KX.</t>
  </si>
  <si>
    <t>If E0486 (ORAL DEVICE/APPLIANCE USED TO REDUCE UPPER AIRWAY COLLAPSIBILITY, ADJUSTABLE OR NON-ADJUSTABLE, CUSTOM FABRICATED, INCLUDES FITTING AND ADJUSTMENT) is billed without modifier KX (Requirements specified in the medical policy have been met), then deny E0486 with reason Exceeds Clinical Guidelines.</t>
  </si>
  <si>
    <t>LCD: DMEMAC/J-A, J-B, J-C, J-D/L33611/R-07-01-2016</t>
  </si>
  <si>
    <t xml:space="preserve">Deny E0486 (Oral device/appliance, custom) as missing a required modifier when billed without modifier KX, GA, or GZ._x000D_
</t>
  </si>
  <si>
    <t>If E0486 (ORAL DEVICE/APPLIANCE USED TO REDUCE UPPER AIRWAY COLLAPSIBILITY, ADJUSTABLE OR NON-ADJUSTABLE, CUSTOM FABRICATED, INCLUDES FITTING AND ADJUSTMENT) is billed without modifier KX (Requirements specified in the medical policy have been met), GA (Waiver of liability on file), or GZ (Item or service expected to be denied as not reasonable and necessary), then deny E0486 with reason The Service Code Is Inconsistent With The Modifier Used Or A Required Modifier Is Missing.</t>
  </si>
  <si>
    <t>Deny E0486 (Oral device/appliance, custom) when billed and the diagnosis is not obstructive sleep apnea.</t>
  </si>
  <si>
    <t>If E0486 (ORAL DEVICE/APPLIANCE USED TO REDUCE UPPER AIRWAY COLLAPSIBILITY, ADJUSTABLE OR NON-ADJUSTABLE, CUSTOM FABRICATED, INCLUDES FITTING AND ADJUSTMENT) is billed and ICD-9 diagnosis code 327.23 (OBSTRUCTIVE SLEEP APNEA (ADULT) (PEDIATRIC)) or ICD-10 diagnosis code G47.33 (Obstructive sleep apnea (adult) (pediatric)) is not present on the claim, then deny E0486 with reason The Diagnosis Codes On The Claim Do Not Support The Billed Procedure Code.</t>
  </si>
  <si>
    <t>LCD: DMEMAC/J-A, J-B, J-C, J-D/L33611/R-07-01-2016; J-A/L28603/R-10-31-2014; J-B/L28601/R-10-31-2014; J-C/L28620/R-10-31-2014; J-D/L28606/R-10-31-2014</t>
  </si>
  <si>
    <t>Deny A7027, A7030, or A7034 (PAP mask or nasal interface) when billed in any combination more than once in a 3 month period.</t>
  </si>
  <si>
    <t>If A7027 (COMBINATION ORAL/NASAL MASK, USED WITH CONTINUOUS POSITIVE AIRWAY PRESSURE DEVICE, EACH), A7030 (FULL FACE MASK USED WITH POSITIVE AIRWAY PRESSURE DEVICE, EACH), or A7034 (NASAL INTERFACE (MASK OR CANNULA TYPE) USED WITH POSITIVE AIRWAY PRESSURE DEVICE, WITH OR WITHOUT HEAD STRAP) is billed greater than once within 83 days in any combination by any provider, then deny subsequent billings with reason Same/Similar Service Performed Recently.</t>
  </si>
  <si>
    <t>Deny E0485 (Oral device/appliance, prefabricated) when billed by any provider.</t>
  </si>
  <si>
    <t>If E0485 (ORAL DEVICE/APPLIANCE USED TO REDUCE UPPER AIRWAY COLLAPSIBILITY, ADJUSTABLE OR NON-ADJUSTABLE, PREFABRICATED, INCLUDES FITTING AND ADJUSTMENT) is billed by any provider, then deny E0485 with reason Exceeds Clinical Guidelines.</t>
  </si>
  <si>
    <t>Speech Generating Devices</t>
  </si>
  <si>
    <t>Deny E2511 (Speech generating software program) when billed with E2500, E2502-E2506, E2508, or E2510 (Speech generating devices).</t>
  </si>
  <si>
    <t>If E2511 (SPEECH GENERATING SOFTWARE PROGRAM, FOR PERSONAL COMPUTER OR PERSONAL DIGITAL ASSISTANT) is billed on the same date of service as E2500, E2502-E2506, E2508, or E2510 (SPEECH GENERATING DEVICE, SYNTHESIZED SPEECH, PERMITTING MULTIPLE METHODS OF MESSAGE FORMULATION AND MULTIPLE METHODS OF DEVICE ACCESS) by any provider, then deny E2511 with reason Included In Primary Procedure.</t>
  </si>
  <si>
    <t>LCD: DMEMAC/J-A, J-B, J-C, J-D/L33739 (A52469)/R-10-01-2015</t>
  </si>
  <si>
    <t>Deny E2500, E2502, E2504, E2506, E2508, E2510, E2511, E2512, or E2599 (Speech generating device) as not reasonable and necessary when billed without modifier KX.</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</si>
  <si>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then deny E2500, E2502, E2504, E2506, E2508, E2510, E2511, E2512 or E2599 with reason Exceeds Clinical Guidelines.</t>
  </si>
  <si>
    <t>LCD: DMEMAC/J-A, J-B, J-C, J-D/L33739/R-10-01-2015</t>
  </si>
  <si>
    <t xml:space="preserve">Deny E2500, E2502, E2504, E2506, E2508, E2510, E2511, E2512, or E2599 (Speech generating device) as missing a required modifier when billed without modifier KX, GA, or GZ._x000D_
_x000D_
</t>
  </si>
  <si>
    <t>If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 E2508 (SPEECH GENERATING DEVICE, SYNTHESIZED SPEECH, REQUIRING MESSAGE FORMULATION BY SPELLING AND ACCESS BY PHYSICAL CONTACT WITH THE DEVICE), E2510 (SPEECH GENERATING DEVICE, SYNTHESIZED SPEECH, PERMITTING MULTIPLE METHODS OF MESSAGE FORMULATION AND MULTIPLE METHODS OF DEVICE ACCESS), E2511 (SPEECH GENERATING SOFTWARE PROGRAM, FOR PERSONAL COMPUTER OR PERSONAL DIGITAL ASSISTANT), E2512 (ACCESSORY FOR SPEECH GENERATING DEVICE, MOUNTING SYSTEM), or E2599 (ACCESSORY FOR SPEECH GENERATING DEVICE, NOT OTHERWISE CLASSIFIED) is billed without modifier KX (Requirements specified in the medical policy have been met), GA (Waiver of liability on file) or GZ (Item or service expected to be denied as not reasonable and necessary), then deny E2500, E2502, E2504, E2506, E2508, E2510, E2511, E2512, or E2599 with reason The Service Code Is Inconsistent With The Modifier Used Or A Required Modifier Is Missing.</t>
  </si>
  <si>
    <t>Spinal Orthoses</t>
  </si>
  <si>
    <t>Deny L0984 (Protective body sock, each) when billed as a noncovered item.</t>
  </si>
  <si>
    <t>If L0984 (PROTECTIVE BODY SOCK, PREFABRICATED, OFF-THE-SHELF, EACH) is billed, then deny with reason Not A Covered Service.</t>
  </si>
  <si>
    <t>Deny L4002 (Replacement strap, any orthosis) when billed with L0450-L0492 (Thoracic-lumbar-sacral orthosis), L0625-L0627 (Lumbar orthosis), or L0628-L0651 (Lumbar-sacral orthosis).</t>
  </si>
  <si>
    <t>If L4002 (REPLACEMENT STRAP, ANY ORTHOSIS, INCLUDES ALL COMPONENTS, ANY LENGTH, ANY TYPE) is billed on the same date of service as L0450-L0492 (Thoracic-lumbar-sacral orthosis), L0625-L0627 (Lumbar orthosis), or L0628-L0651 (lumbar-sacral orthosis) then deny L4002 with reason Included In Primary Procedure.</t>
  </si>
  <si>
    <t>Suction Pumps and Supplies</t>
  </si>
  <si>
    <t>Deny sterile saline (A4216, A4217 ) when billed with ororpharyngeal suction catheter (A4328) when a tracheal suction catheter (A4605, A4624) has not been billed in the same month.</t>
  </si>
  <si>
    <t>If A4216 (STERILE WATER, SALINE AND/OR DEXTROSE, DILUENT/FLUSH, 10 ML) or A4217 (STERILE WATER/SALINE, 500 ML) is billed with A4628 (OROPHARYNGEAL SUCTION CATHETER, EACH), and A4605 (TRACHEAL SUCTION CATHETER, CLOSED SYSTEM, EACH) or A4624 (TRACHEAL SUCTION CATHETER, ANY TYPE OTHER THAN CLOSED SYSTEM, EACH) has not been billed on the same day or during the previous 28 days, then deny A4216 or A4217 with reason Exceeds Clinical Guidelines.</t>
  </si>
  <si>
    <t>LCD: DMEMAC/J-A/L11505 (A51298)/R-10-31-2014; J-B/L27030 (A47084)/R-10-31-2014; J-C/L5027 (A24142)/R-10-31-2014; J-D/L11494 (A25376)/R-10-31-2014</t>
  </si>
  <si>
    <t xml:space="preserve">Deny A7000 or A7001 (Canister, disposable, used with suction pump) when billed with K0743 (Suction pump, home model, portable, for use on wounds)._x000D_
_x000D_
</t>
  </si>
  <si>
    <t>If A7000 (CANISTER, DISPOSABLE, USED WITH SUCTION PUMP, EACH) or A7001 (CANISTER, NON-DISPOSABLE, USED WITH SUCTION PUMP, EACH) is billed with K0743 (SUCTION PUMP, HOME MODEL, PORTABLE, FOR USE ON WOUNDS), then deny A7000 or A7001 with reason Procedure Inappropriately Coded.</t>
  </si>
  <si>
    <t>Deny A9272 (Wound suction, disposable) when billed.</t>
  </si>
  <si>
    <t>13098.1</t>
  </si>
  <si>
    <t>If A9272 (WOUND SUCTION, DISPOSABLE, INCLUDES DRESSING, ALL ACCESSORIES AND COMPONENTS, ANY TYPE, EACH) is billed, then deny A9272 with reason Not A Covered Service.</t>
  </si>
  <si>
    <t>CMS Transmittal 2340, 11-04-2011, CR7635</t>
  </si>
  <si>
    <t>Deny surgical dressings billed without modifiers A1-A9, or GY when billed by a DME provider.</t>
  </si>
  <si>
    <t>If one of the following surgical dressings is billed by a DME provider without modifier A1-A9 (Number of wounds) or modifier GY (Item or service statutorily excluded or does not meet the definition of any Medicare benefit), then deny the surgical dressing with reason The Service Code Is Inconsistent With The Modifier Used Or A Required Modifier Is Missing. Surgical Dressings: A6010-A6011, A6021-A6025, A6196-A6224, A6228-A6248, A6251-A6259, A6261-A6262, A6266, A6402-A6404, A6407, A6441-A6456. Exception: A6216</t>
  </si>
  <si>
    <t>Deny surgical dressings when the same dressing is submitted multiple times with different wound modifiers (A1-A9).</t>
  </si>
  <si>
    <t>If a surgical dressing is billed with modifiers A1-A8 and the same code is also billed with modifier A9 by any provider, then deny the code billed with modifiers A1-A8 with reason Procedure Inappropriately Coded. Surgical Dressings: A6010-A6011, A6021-A6025, A6196-A6224, A6251-A6259, A6261-A6262, A6266, A6402-A6404, A6407, A6441-A6456.</t>
  </si>
  <si>
    <t>LCD: DMEMAC/J-A, J-B, J-C, J-D/L33831 (A52491)/R-07-01-2016</t>
  </si>
  <si>
    <t>If a surgical dressing is billed with modifier A1 and the same code is also billed with modifier A2 by any provider, then deny the code billed with modifier A1 with reason Procedure Inappropriately Coded. Surgical Dressings: A6010-A6011, A6021-A6025, A6196-A6224, A6251-A6259, A6261-A6262, A6266, A6402-A6404, A6407, A6441-A6456.</t>
  </si>
  <si>
    <t>If a surgical dressing is billed with modifiers A1-A3 and the same code is also billed with modifier A4 by any provider, then deny the code billed with modifiers A1-A3 with reason Procedure Inappropriately Coded. Surgical Dressings: A6010-A6011, A6021-A6025, A6196-A6224, A6251-A6259, A6261-A6262, A6266, A6402-A6404, A6407, A6441-A6456.</t>
  </si>
  <si>
    <t>If a surgical dressing is billed with modifiers A1-A7 and the same code is billed with modifier A8 by any provider, then deny the code billed with modifiers A1-A7 with reason Procedure Inappropriately Coded. Surgical Dressings: A6010-A6011, A6021-A6025, A6196-A6224, A6251-A6259, A6261-A6262, A6266, A6402-A6404, A6407, A6441-A6456.</t>
  </si>
  <si>
    <t>If a surgical dressing is billed with modifiers A1-A6 and the same code is billed also billed with modifier A7 by any provider, then deny the code billed with modifiers A1-A6 with reason Procedure Inappropriately Coded. Surgical Dressings: A6010-A6011, A6021-A6025, A6196-A6224, A6251-A6259, A6261-A6262, A6266, A6402-A6404, A6407, A6441-A6456.</t>
  </si>
  <si>
    <t>If a surgical dressing is billed with modifiers A1-A5 and the same code is also billed with modifier A6 by any provider, then deny the code billed with modifiers A1-A5 with reason Procedure Inappropriately Coded. Surgical Dressings: A6010-A6011, A6021-A6025, A6196-A6224, A6251-A6259, A6261-A6262, A6266, A6402-A6404, A6407, A6441-A6456.</t>
  </si>
  <si>
    <t>If a surgical dressing is billed with modifiers A1-A4 and the same code is also billed with modifier A5 by any provider, then deny the code billed with modifiers A1-A4 with reason Procedure Inappropriately Coded. Surgical Dressings: A6010-A6011, A6021-A6025, A6196-A6224, A6251-A6259, A6261-A6262, A6266, A6402-A6404, A6407, A6441-A6456.</t>
  </si>
  <si>
    <t>If a surgical dressing is billed with modifiers A1-A2 and the same code is also billed with modifier A3 by any provider, then deny the code billed with modifiers A1-A2 with reason Procedure Inappropriately Coded. Surgical Dressings: A6010-A6011, A6021-A6025, A6196-A6224, A6251-A6259, A6261-A6262, A6266, A6402-A6404, A6407, A6441-A6456.</t>
  </si>
  <si>
    <t>Deny any non-surgical dressing code appended with surgical dressing modifiers A1-A9.</t>
  </si>
  <si>
    <t>If modifier A1-A9 is appended to any code but one of the following then deny the line with reason Incorrect Modifier. Codes Appropriate for Modifiers A1-A9: A4450, A4452, A4461, A4463, A4465, A4649, A6010-A6011, A6021-A6025, A6154, A6196-A6224, A6228-A6248, A6251-A6259, A6261-A6262, A6266, A6402-A6404, A6407, A6410-A6412, A6441-A6457.</t>
  </si>
  <si>
    <t>Deny A6228-A6230 (Gauze, impregnated, water or normal saline) when billed.</t>
  </si>
  <si>
    <t>If A6228-A6230 (water or saline impregnated gauze) is billed, then deny A6228-A6230 with reason Exceeds Clinical Guidelines.</t>
  </si>
  <si>
    <t>Deny A4465 (Non-elastic binder for extremity), A4490-A4510 (Surgical stockings), A6413 (Adhesive bandage), or A6530, A6533-A6544, A6549 (Gradient compression stockings) when billed.</t>
  </si>
  <si>
    <t>If A4465 (NON-ELASTIC BINDER FOR EXTREMITY), A4490-A4510 (Surgical stockings), A6413 (ADHESIVE BANDAGE, FIRST-AID TYPE, ANY SIZE, EACH), A6530 (GRADIENT COMPRESSION STOCKING, BELOW KNEE, 18-30 MMHG, EACH), or A6533-A6544, A6549 (Gradient compression stockings) is billed, then deny A4465, A4490-A4510, A6413, A6530, A6533-A6544, or A6549 with reason Not A Covered Service.</t>
  </si>
  <si>
    <t>Deny tape (A4450, A4452) when billed by a DME provider with modifier AW and modifier A1-A9 is not also present on the claim line.</t>
  </si>
  <si>
    <t>If A4450 (TAPE, NON-WATERPROOF, PER 18 SQUARE INCHES) or A4452 (TAPE, WATERPROOF, PER 18 SQUARE INCHES) is billed by a durable medical equipment supplier (Specialty DME) with modifier AW (Item furnished in conjunction with a surgical dressing) and a modifier indicating the number of wounds on which a surgical dressing is being used (A1-A9) is not also present on the claim line, then deny A4450 or A4452 with reason The Service Code Is Inconsistent With The Modifier Used Or A Required Modifier Is Missing.</t>
  </si>
  <si>
    <t>Thermal Therapy</t>
  </si>
  <si>
    <t>Deny E0218 (Water circulating cold pad with pump) when billed.</t>
  </si>
  <si>
    <t>If E0218 (WATER CIRCULATING COLD PAD WITH PUMP) is billed, then deny E0218 with reason Exceeds Clinical Guidelines.</t>
  </si>
  <si>
    <t>Deny E0215 (Electric heat pad, moist), E0217 (Water circulating heat pad with pump), E0236 (Pump for water circulating pad), or E0249 (Pad for water circulating heat unit, for replacement only) when billed.</t>
  </si>
  <si>
    <t>If E0215 (ELECTRIC HEAT PAD, MOIST), E0217 (WATER CIRCULATING HEAT PAD WITH PUMP), E0236 (PUMP FOR WATER CIRCULATING PAD), or E0249 (PAD FOR WATER CIRCULATING HEAT UNIT, FOR REPLACEMENT ONLY) is billed by any provider, then deny E0215, E0217, E0236 or E0249 with reason Exceeds Clinical Guidelines.</t>
  </si>
  <si>
    <t>LCD: DMEMAC/J-A, J-B, J-C, J-D/L33784/R-07-01-2016</t>
  </si>
  <si>
    <t>Deny A9273 (Heat and/or cold wrap, any type) when billed.</t>
  </si>
  <si>
    <t>If A9273 (HOT WATER BOTTLE, ICE CAP OR COLLAR, HEAT AND/OR COLD WRAP, ANY TYPE) is billed, then deny A9273 with reason Convenience Item - Does Not Meet Definition of DME.</t>
  </si>
  <si>
    <t>LCD: DMEMAC/J-A, J-B, J-C, J-D/L33784 (A52502)/R-07-01-2016</t>
  </si>
  <si>
    <t>Deny E0200 or E2005 (Heat lamp) when billed and the place of services is 04 (Homeless shelter), 12 (Home), 13 (Assisted living facility), 14 (Group home), 33 (Custodial care facility), 54 (Intermediate care facility/mentally retarded), 55 (Residential substance abuse treatment facility), or 56 (Psychiatric residential treatment center).</t>
  </si>
  <si>
    <t>If E0200 (HEAT LAMP, WITHOUT STAND (TABLE MODEL), INCLUDES BULB, OR INFRARED ELEMENT) or E0205 (HEAT LAMP, WITH STAND, INCLUDES BULB, OR INFRARED ELEMENT) is billed and the place of service is 04 (Homeless shelter), 12 (Home), 13 (Assisted living facility), 14 (Group home), 33 (Custodial care facility), 54 (Intermediate care facility/mentally retarded), 55 (Residential substance abuse treatment facility), or 56 (Psychiatric residential treatment center), then deny E0200 or E0205 with reason Place Of Service Inappropriate For Procedure.</t>
  </si>
  <si>
    <t>Deny supplies when billed with a new tracheostomy care kit (A4625).</t>
  </si>
  <si>
    <t>If A4930 (GLOVES, STERILE, PER PAIR), A4450 (TAPE, NON-WATERPROOF, PER 18 SQUARE INCHES), A4452 (TAPE, WATERPROOF, PER 18 SQUARE INCHES), A6402-A6404 (GAUZE, STERILE) or S8189 (TRACHEOSTOMY SUPPLY, NOT OTHERWISE CLASSIFIED) is billed with A4625 (TRACHEOSTOMY CARE KIT FOR NEW TRACHEOSTOMY), then deny A4930, A4450, A4452, A6402-A6404 or S8189 with reason Included In Primary Procedure.</t>
  </si>
  <si>
    <t xml:space="preserve">LCD: DMEMAC/J-A/L11536 (A33771)/R-08-01-2012; J-B/L27041 (A47100)/R-08-01-2012; J-C/L11526 (A27722)/R-08-01-2012; J-D/L166 (A33680)/R-11-01-2013_x000D_
_x000D_
</t>
  </si>
  <si>
    <t>Deny A4625 (New tracheostomy care kit) when billed and an open surgical tracheostomy (31360-31395, 31600-31610, 41140, 41145, 61576) has not been billed by any provider in the previous three weeks.</t>
  </si>
  <si>
    <t>If A4625 (TRACHEOSTOMY CARE KIT FOR NEW TRACHEOSTOMY) is billed and a surgical tracheostomy code (31360-31395, 31600-31610, 41140, 41145, 61576) has not been billed in the previous three (3) weeks by any provider, then deny A4625 with reason Service Denied Because The Related Or Qualifying Service Was Not Paid Or Identified.</t>
  </si>
  <si>
    <t>LCD: DMEMAC/J-A, J-B, J-C, J-D/L33832/R-10-01-2015</t>
  </si>
  <si>
    <t>Deny E0762 (Transcutaneous electrical joint stimulation device system, includes all accessories) when billed.</t>
  </si>
  <si>
    <t>If E0762 (TRANSCUTANEOUS ELECTRICAL JOINT STIMULATION DEVICE SYSTEM, INCLUDES ALL ACCESSORIES) is billed, then deny E0762 with reason Exceeds Clinical Guidelines.</t>
  </si>
  <si>
    <t>LCD: DMEMAC/J-A, J-B, J-C, J-D/L34821/R-10-01-2015</t>
  </si>
  <si>
    <t>Transcutaneous Electrical Nerve Stimulation (TENS)</t>
  </si>
  <si>
    <t xml:space="preserve">Deny A4450, A4452 (Adhesive tape), when billed without modifiers AU, AV, AW, or AX and other TENS supplies (A4455, A4456, A4556, A4558, A4630) when billed the same date or during the same month as TENS supplies (A4595) by any provider._x000D_
_x000D_
</t>
  </si>
  <si>
    <t>If A4450, A4452 (Adhesive tape), A4455 (ADHESIVE REMOVER OR SOLVENT (FOR TAPE, CEMENT OR OTHER ADHESIVE), PER OUNCE), A4456 (ADHESIVE REMOVER, WIPES, ANY TYPE, EACH), A4556 (ELECTRODES, (E.G., APNEA MONITOR), PER PAIR), A4558 (CONDUCTIVE GEL OR PASTE, FOR USE WITH ELECTRICAL DEVICE (E.G., TENS, NMES), PER OZ) or A4630 (REPLACEMENT BATTERIES, MEDICALLY NECESSARY, TRANSCUTANEOUS ELECTRICAL STIMULATOR, OWNED BY PATIENT) is billed on the same day as or within 28 days of A4595 (ELECTRICAL STIMULATOR SUPPLIES, 2 LEAD, PER MONTH, (E.G., TENS, NMES)) by any provider, then deny A4450, A4452, A4455, A4456, A4556, A4558 or A4630 with reason Included In Primary Procedure. Exception: exclude A4450 or A4452 billed with modifier AX (Item used with dialysis services), AU (Item used with Ostomy), AV (Item used with Prosthetic/orthotic) or AW (Item used with surgical dressing).</t>
  </si>
  <si>
    <t>LCD: DMEMAC/J-A/L11506 (A37219)/R-10-31-2014; J-B/L27031 (A47130)/R-10-31-2014; J-C/L5031 (A37064)/R-10-31-2014; J-D/L11495 (A37074)/R-10-31-2014</t>
  </si>
  <si>
    <t>Deny additional units of A4595 (Electrical stimulator supplies, 2 lead, per month) when billed with greater than one unit and E0720 (TENS) has been billed within the previous month.</t>
  </si>
  <si>
    <t>If A4595 (ELECTRICAL STIMULATOR SUPPLIES, 2 LEAD, PER MONTH, (E.G., TENS, NMES)) is billed with greater than one unit and E0720 (TRANSCUTANEOUS ELECTRICAL NERVE STIMULATION (TENS) DEVICE, TWO LEAD, LOCALIZED STIMULATION) has been billed within 28 days by any provider, then deny additional units with reason Adjusted Units Because They Exceeded The Amount Allowed.</t>
  </si>
  <si>
    <t>LCD: DMEMAC/J-A/L11506/R-10-31-2014; J-B/L27031/R-10-31-2014; J-C/L5031/R-10-31-2014; J-D/L11495/R-10-31-2014</t>
  </si>
  <si>
    <t>Deny E0720, E0730 (TENS device) when billed without modifier RR (Rental item), or NU (New equipment).</t>
  </si>
  <si>
    <t>If E0720 (TRANSCUTANEOUS ELECTRICAL NERVE STIMULATION (TENS) DEVICE, TWO LEAD, LOCALIZED STIMULATION) or E0730 (TRANSCUTANEOUS ELECTRICAL NERVE STIMULATION (TENS) DEVICE, FOUR OR MORE LEADS, FOR MULTIPLE NERVE STIMULATION) is billed without modifier RR (DME Rental) or NU (New Equipment), then deny E0270 or E0730 with reason The Service Code Is Inconsistent With The Modifier Used Or A Required Modifier Is Missing.</t>
  </si>
  <si>
    <t>Deny E0720, E0730 (TENS device) when billed with modifier NU and E0720 or E0730 has not been billed with a rental modifier (RR) in the previous 60 days by any provider.</t>
  </si>
  <si>
    <t>If E0720 (TRANSCUTANEOUS ELECTRICAL NERVE STIMULATION (TENS) DEVICE, TWO LEAD, LOCALIZED STIMULATION) or E0730 (TRANSCUTANEOUS ELECTRICAL NERVE STIMULATION (TENS) DEVICE, FOUR OR MORE LEADS, FOR MULTIPLE NERVE STIMULATION) is billed with modifier NU (New Equipment) and E0720 or E0730 has not been reported with modifier RR (DME Rental) within the previous 60 days by any provider, then deny the E0720 or E0730 with reason Service Denied Because The Related Or Qualifying Service Was Not Paid Or Identified.</t>
  </si>
  <si>
    <t>Deny A4450, A4452 (Adhesive tape), A4455 (Adhesive remover), A4556 (Electrodes, per pair), A4557 (Lead wires, per pair), A4558 (Conductive paste or gel), or A4630 (Replacement batteries for medically necessary TENS owned by patient) when billed by any provider on the same date or during the same month as TENS device (E0720, E0730).</t>
  </si>
  <si>
    <t>If A4450 (TAPE, NON-WATERPROOF, PER 18 SQUARE INCHES), A4452 (TAPE, WATERPROOF, PER 18 SQUARE INCHES), A4455 (ADHESIVE REMOVER OR SOLVENT (FOR TAPE, CEMENT OR OTHER ADHESIVE), PER OUNCE), A4556 (ELECTRODES, (E.G., APNEA MONITOR), PER PAIR), A4557 (LEAD WIRES, (E.G., APNEA MONITOR), PER PAIR), A4558 (CONDUCTIVE GEL OR PASTE, FOR USE WITH ELECTRICAL DEVICE (E.G., TENS, NMES), PER OZ) or A4630 (REPLACEMENT BATTERIES, MEDICALLY NECESSARY, TRANSCUTANEOUS ELECTRICAL STIMULATOR, OWNED BY PATIENT) is billed on the same day or within 28 days of E0720 (TRANSCUTANEOUS ELECTRICAL NERVE STIMULATION (TENS) DEVICE, TWO LEAD, LOCALIZED STIMULATION) or E0730 (TRANSCUTANEOUS ELECTRICAL NERVE STIMULATION (TENS) DEVICE, FOUR OR MORE LEADS, FOR MULTIPLE NERVE STIMULATION) by any provider, then deny A4450, A4452, A4455, A4556, A4557, A4558 or A4630 with reason Included In Primary Procedure. Exception: exclude A4450 or A4452 billed with modifier AX (Item used with dialysis services), AU (Item used with Ostomy), AV (Item used with Prosthetic/orthotic), or AW (Item used with surgical dressing).</t>
  </si>
  <si>
    <t>Deny E0720, E0730 (TENS device), or E0731 (Form fitting conductive garment for delivery of tens) as missing a required modifier when billed without modifier KX, GA, or GZ.</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</si>
  <si>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GA (Waiver of liability on file), or GZ (Item or service expected to be denied as not reasonable and necessary), then deny E0720, E0730, or E0731 with reason The Service Code Is Inconsistent With The Modifier Used Or A Required Modifier Is Missing.</t>
  </si>
  <si>
    <t>Deny E0720, E0730 (TENS device), or E0731 (Form fitting conductive garment for delivery of tens) as not reasonable and necessary when billed without modifier KX.</t>
  </si>
  <si>
    <t>If E0720 (TRANSCUTANEOUS ELECTRICAL NERVE STIMULATION (TENS) DEVICE, TWO LEAD, LOCALIZED STIMULATION), E0730 (TRANSCUTANEOUS ELECTRICAL NERVE STIMULATION (TENS) DEVICE, FOUR OR MORE LEADS, FOR MULTIPLE NERVE STIMULATION), or E0731 (FORM FITTING CONDUCTIVE GARMENT FOR DELIVERY OF TENS OR NMES (WITH CONDUCTIVE FIBERS SEPARATED FROM THE PATIENT'S SKIN BY LAYERS OF FABRIC)) is billed without modifier KX (Requirements specified in the medical policy have been met), then deny E0720, E0730, or E0731 with reason Exceeds Clinical Guidelines.</t>
  </si>
  <si>
    <t xml:space="preserve">Deny replacement lead wires (A4557) when billed by any provider within a year of billing a TENS device (E0720, E0730)._x000D_
_x000D_
</t>
  </si>
  <si>
    <t>If A4557 (LEAD WIRES, (E.G., APNEA MONITOR), PER PAIR) is billed and there is a paid E0720 or E0730 (TENS unit) for the same date of service or in the previous 12 months by any provider, then deny A4557 with reason Exceeds Clinical Guidelines. Exception: A4557 billed with modifier RA (Replacement of a DME, orthotic or prosthetic item).</t>
  </si>
  <si>
    <t>Deny additional units of E0720 (TENS device) when billed and E0720 or E0730 has been billed with a modifier (NU) in the previous years by any provider.</t>
  </si>
  <si>
    <t>13454.1</t>
  </si>
  <si>
    <t>If E0720 (TRANSCUTANEOUS ELECTRICAL NERVE STIMULATION (TENS) DEVICE, TWO LEAD, LOCALIZED STIMULATION) is billed and E0720 or E0730 (TRANSCUTANEOUS ELECTRICAL NERVE STIMULATION (TENS) DEVICE, FOUR OR MORE LEADS, FOR MULTIPLE NERVE STIMULATION) has been billed with modifier NU (New equipment) in the previous five (5) years by any provider, then deny additional billings with reason Same/Similar Service Performed Recently. Exception: E0720 billed with Modifier RA (Replacement of a DME, orthotic or prosthetic item)</t>
  </si>
  <si>
    <t>DMEMAC Jurisdiction B, Billing Reminders:Transcutaneous Electrical Nerve Stimulators and Supplies- Replacement TENS Units</t>
  </si>
  <si>
    <t>Deny additional units of E0730 (TENS device) when billed and E0730 has been billed with a modifier (NU) in the previous years by any provider.</t>
  </si>
  <si>
    <t>13456.1</t>
  </si>
  <si>
    <t>If E0730 (TRANSCUTANEOUS ELECTRICAL NERVE STIMULATION (TENS) DEVICE, FOUR OR MORE LEADS, FOR MULTIPLE NERVE STIMULATION) is billed and E0730 has been billed with modifier NU (New equipment) in the previous five (5) years by any provider, then deny additional billings with reason Same/Similar Service Performed Recently. Exception: E0730 billed with Modifier RA (Replacement of a DME, orthotic or prosthetic item)</t>
  </si>
  <si>
    <t xml:space="preserve">Deny E0720, E0730 (TENS device) when billed with modifier NU or UE and the diagnosis is acute post-operative pain._x000D_
</t>
  </si>
  <si>
    <t>If E0720 (TRANSCUTANEOUS ELECTRICAL NERVE STIMULATION (TENS) DEVICE, TWO LEAD, LOCALIZED STIMULATION) or E0730 (TRANSCUTANEOUS ELECTRICAL NERVE STIMULATION (TENS) DEVICE, FOUR OR MORE LEADS, FOR MULTIPLE NERVE STIMULATION) is billed with modifier NU (New purchased item) or UE (Used purchased item) and the diagnosis is ICD-9 code 338.12 (ACUTE POST THORACOTOMY PAIN) or 338.18 (OTHER ACUTE POSTOPERATIVE PAIN); or ICD-10 code G89.12-G89.18 (Acute post-thoracotomy or postprocedural pain), then deny E0720 or E0730 with reason The Service Code Is Inconsistent With The Modifier Used Or A Required Modifier Is Missing.</t>
  </si>
  <si>
    <t>LCD: DMEMAC/J-A/L11506/R-10-31-2014; J-B/L27031/R-10-31-2014; J-C/L5031/R-10-31-2014; J-D/L11495/R-10-31-2014; J-A-D/L33802/E-10-01-2015</t>
  </si>
  <si>
    <t>Deny E0720, E0730 (TENS device) when billed with a diagnosis of acute post-operative pain and E0720 or E0730 has been paid within the previous 30 days.</t>
  </si>
  <si>
    <t>If E0720 (TRANSCUTANEOUS ELECTRICAL NERVE STIMULATION (TENS) DEVICE, TWO LEAD, LOCALIZED STIMULATION) or E0730 (TRANSCUTANEOUS ELECTRICAL NERVE STIMULATION (TENS) DEVICE, FOUR OR MORE LEADS, FOR MULTIPLE NERVE STIMULATION) is billed and the diagnosis is ICD-9 code 338.12 (ACUTE POST THORACOTOMY PAIN) or 338.18 (OTHER ACUTE POSTOPERATIVE PAIN); or ICD-10 code G89.12-G89.18 (Acute post-thoracotomy or postprocedural pain) and E0720 or E0730 has already been paid in the previous 30 days, then deny E0720 or E0730 with reason Exceeds Clinical Guidelines.</t>
  </si>
  <si>
    <t>Upper Extremity Prosthesis</t>
  </si>
  <si>
    <t xml:space="preserve">Deny L6715 (Terminal device, multiple articulating digit, includes motor(s), initial issue or replacement) when billed with L6025 (Transcarpal/metacarpal or partial hand disarticulation prosthesis), or L6880 (Electric hand, switch or myoelectric controlled, independently articulating digit)._x000D_
</t>
  </si>
  <si>
    <t>12978.1</t>
  </si>
  <si>
    <t>If L6715 (TERMINAL DEVICE, MULTIPLE ARTICULATING DIGIT, INCLUDES MOTOR(S), INITIAL ISSUE OR REPLACEMENT) is billed with L6025 (Deleted on 01/01/2015) or L6880 (ELECTRIC HAND, SWITCH OR MYOELECTRIC CONTROLLED, INDEPENDENTLY ARTICULATING DIGITS, ANY GRASP PATTERN OR COMBINATION OF GRASP PATTERNS, INCLUDES MOTOR(S)), then deny L6715 with reason Included In Primary Procedure.</t>
  </si>
  <si>
    <t>DMEMAC Jurisdiction A, Correct Coding ? Articulating Digit(s) and Prosthetic Hands, 12-29-2011</t>
  </si>
  <si>
    <t xml:space="preserve">Deny L7499 (Upper extremity prosthesis) when billed with L6025 (Transcarpal/metacarpal or partial hand disarticulation prosthesis), or L6880 (Electric hand, switch or myoelectric controlled, independently articulating digit)._x000D_
</t>
  </si>
  <si>
    <t>12979.1</t>
  </si>
  <si>
    <t>If L7499 (UPPER EXTREMITY PROSTHESIS, NOT OTHERWISE SPECIFIED) is billed with L6025 (Deleted on 01/01/2015) or L6880 (ELECTRIC HAND, SWITCH OR MYOELECTRIC CONTROLLED, INDEPENDENTLY ARTICULATING DIGITS, ANY GRASP PATTERN OR COMBINATION OF GRASP PATTERNS, INCLUDES MOTOR(S)), then deny L7499 with reason Included In Primary Procedure.</t>
  </si>
  <si>
    <t>Deny L6715 (Terminal device, multiple articulating digit, includes motor(s), initial issue or replacement) when billed without L6000 (Partial hand, thumb remaining), L6010 (Partial hand, little and/or ring finger remaining), or L6020 (Partial hand, no finger remaining).</t>
  </si>
  <si>
    <t>12980.1</t>
  </si>
  <si>
    <t>If L6715 (TERMINAL DEVICE, MULTIPLE ARTICULATING DIGIT, INCLUDES MOTOR(S), INITIAL ISSUE OR REPLACEMENT) is billed without L6000 (PARTIAL HAND, THUMB REMAINING), L6010 (PARTIAL HAND, LITTLE AND/OR RING FINGER REMAINING), or L6020 (PARTIAL HAND, NO FINGER REMAINING), then deny L6715 with reason Procedure Inappropriately Coded. Exception: Modifier RB (Replacement of a part of a DME, Orthotic or Prosthetic item furnished as part of a repair)</t>
  </si>
  <si>
    <t>Limit intermittent urinary catheters (A4351-A4353) to 600 combined units per 3 months.</t>
  </si>
  <si>
    <t>If A4351-A4352 (Intermittent urinary catheter) or A4353 (INTERMITTENT URINARY CATHETER, WITH INSERTION SUPPLIES) is billed by any provider with greater than 600 combined units per 84 days, then deny additional units of A4351-A4353 with reason Adjusted Units Because They Exceeded The Amount Allowed.</t>
  </si>
  <si>
    <t>LCD: DMEMAC/J-A, J-B, J-C, J-D/L33803/R-07-01-2016</t>
  </si>
  <si>
    <t>Limit indwelling catheters (A4311-A4313, A4314-A4316, A4338-A4346) to three units when billed separately or in any combination every 3 months.</t>
  </si>
  <si>
    <t>If A4311-A4313 (Insertion tray without drainage bag), A4314-A4316 (Insertion tray with drainage bag), or A4338-A4346 (Urinary catheter) is billed by any provider in any combination with more than three (3) units in three (3) months, then deny subsequent units with reason Adjusted Units Because They Exceeded The Amount Allowed.</t>
  </si>
  <si>
    <t>Deny external urinary catheters (A4326, A4327-A4328, A4349) when billed within the same month as an indwelling urinary catheter (A4311-A4316, A4338-A4346).</t>
  </si>
  <si>
    <t>If A4326, A4349 (Male external catheter) or A4327-A4328 (Female external catheter) is billed the same date of service or within 28 days of A4311-A4316, A4338-A4346 (Indwelling catheter), then deny A4326, A4349 or A4327-A4328 with reason Exceeds Clinical Guidelines.</t>
  </si>
  <si>
    <t>Deny the intermittent catheter (A4351, A4352) when billed with catheter insertion tray (A4310) and lubricant (A4332), by the same provider on the same date of service.</t>
  </si>
  <si>
    <t>If A4351 (INTERMITTENT URINARY CATHETER; STRAIGHT TIP, WITH OR WITHOUT COATING (TEFLON, SILICONE, SILICONE ELASTOMER, OR HYDROPHILIC, ETC.), EACH) or A4352 (INTERMITTENT URINARY CATHETER; COUDE (CURVED) TIP, WITH OR WITHOUT COATING (TEFLON, SILICONE, SILICONE ELASTOMERIC, OR HYDROPHILIC, ETC.), EACH) is billed with A4310 (INSERTION TRAY WITHOUT DRAINAGE BAG AND WITHOUT CATHETER (ACCESSORIES ONLY)) and A4332 (LUBRICANT, INDIVIDUAL STERILE PACKET, EACH), by the same provider on the same date of service, then deny A4351, A4352, A4332 and A4310 with reason Procedure Inappropriately Coded.</t>
  </si>
  <si>
    <t>Limit drainage bags (A4357), when billed individually or as part of the catheter change (A4314-A4316, A4354), to 6 units within 3 months.</t>
  </si>
  <si>
    <t>If A4357 (BEDSIDE DRAINAGE BAG, DAY OR NIGHT, WITH OR WITHOUT ANTI-REFLUX DEVICE, WITH OR WITHOUT TUBE, EACH) is billed with greater than six (6) units in three (3) months and A4314-A4316 or A4354 (INSERTION TRAY WITH DRAINAGE BAG BUT WITHOUT CATHETER) has been paid on the same day or within the same three (3) months, then adjust units to six (6) for A4357 with reason Adjusted Units Because They Exceeded The Amount Allowed.</t>
  </si>
  <si>
    <t>Deny tape (A4450, A4452) billed with modifier AU (Urological Supply) when billed the same day as a male external catheter (A4326, A4349).</t>
  </si>
  <si>
    <t>If A4450 (TAPE, NON-WATERPROOF, PER 18 SQUARE INCHES) or A4452 (TAPE, WATERPROOF, PER 18 SQUARE INCHES) is billed with modifier AU (Item furnished in conjunction with a urological, ostomy or tracheostomy supply) and these codes are billed on the same date of service, by the same provider as A4326 (MALE EXTERNAL CATHETER WITH INTEGRAL COLLECTION CHAMBER, ANY TYPE, EACH) or A4349 (MALE EXTERNAL CATHETER, WITH OR WITHOUT ADHESIVE, DISPOSABLE, EACH), then deny A4450 or A4452 with reason Included In Primary Procedure.</t>
  </si>
  <si>
    <t>LCD: DMEMAC/J-A, J-B, J-C, J-D/L33803 (A52521)/R-07-01-2016</t>
  </si>
  <si>
    <t>Deny A4358 (Urinary drainage bag, leg or abdomen, each) when billed with A5112 (Urinary leg bag).</t>
  </si>
  <si>
    <t>If A4358 (URINARY DRAINAGE BAG, LEG OR ABDOMEN, VINYL, WITH OR WITHOUT TUBE, WITH STRAPS, EACH) is billed with A5112 (URINARY DRAINAGE BAG, LEG OR ABDOMEN, LATEX, WITH OR WITHOUT TUBE, WITH STRAPS, EACH), then deny A4358 with reason Exceeds Clinical Guidelines.</t>
  </si>
  <si>
    <t>Deny A4310-A4328, A4332-A4360, or A5102-A5114 (Urological supplies) when billed without modifier KX.</t>
  </si>
  <si>
    <t>If A4310-A4328, A4332-A4360, or A5102-A5114 (Urological supplies) is billed without modifier KX (Requirements specified in the policy have been met), then deny A4310-A4328, A4332-A4360, or A5102-A5114 with reason Exceeds Clinical Guidelines.</t>
  </si>
  <si>
    <t>Deny catheter/tube anchoring device (A5200) when billed the same day or within a month of an indwelling catheter (A4311-A4316, A4338-A4346) and enteral nutrition (B4081-B4088, B4149-B4162) has not been billed.</t>
  </si>
  <si>
    <t>If A5200 (PERCUTANEOUS CATHETER/TUBE ANCHORING DEVICE, ADHESIVE SKIN ATTACHMENT) is billed on the same date or within 28 days of A4311-A4316 or A4338-A4346 (Indwelling catheters) and B4081-B4088, B4149-B4162 (enteral nutrition) has not been billed on the same date of service or within the previous 28 days, then deny A5200 with reason Exceeds Clinical Guidelines.</t>
  </si>
  <si>
    <t>Deny A4310-A4328, A4332-A4360, or A5102-A5114 (Urological supplies) when billed without modifier GA, GY, GZ or KX.</t>
  </si>
  <si>
    <t>If A4310-A4328, A4332-A4360, or A5102-A5114 (Urological supplies) is billed without modifier KX (Requirements specified in the policy have been met), GA (Waiver of liability on file), GY (Item or service statutorily excluded or does not meet the definition of any Medicare benefit) or GZ (Item or service expected to be denied as not reasonable and necessary), then deny A4310-A4328, A4332-A4360, or A5102-A5114 with reason The Service Code Is Inconsistent With The Modifier Used Or A Required Modifier Is Missing.</t>
  </si>
  <si>
    <t>Ventricular Assist Devices</t>
  </si>
  <si>
    <t>Deny Q0496 or Q0503 (Battery for use with ventricular assist device, replacement [not lithium-ion]) if billed more than once within 6 months.</t>
  </si>
  <si>
    <t>8875.6</t>
  </si>
  <si>
    <t>If any combination of Q0496 (BATTERY, OTHER THAN LITHIUM-ION, FOR USE WITH ELECTRIC OR ELECTRIC/PNEUMATIC VENTRICULAR ASSIST DEVICE, REPLACEMENT ONLY) or Q0503 (BATTERY FOR PNEUMATIC VENTRICULAR ASSIST DEVICE, REPLACEMENT ONLY, EACH) is billed more than once (1) per 168 days, then deny Q0496 or Q0503 with reason Exceeds Clinical Guidelines. Exception: replacement or repair modifiers (RP until 12/31/2008, RA and RB on or after 1/01/2009).</t>
  </si>
  <si>
    <t>CMS Transmittal 1967, 07-01-2010, CR6945</t>
  </si>
  <si>
    <t>Deny VAD accessories if billed more frequently than once per year unless billed with modifier RA or RB.</t>
  </si>
  <si>
    <t>8896.6</t>
  </si>
  <si>
    <t>If Q0478 (POWER ADAPTER FOR USE WITH ELECTRIC OR ELECTRIC/PNEUMATIC VENTRICULAR ASSIST DEVICE, VEHICLE TYPE), Q0479 (POWER MODULE FOR USE WITH ELECTRIC OR ELECTRIC/PNEUMATIC VENTRICULAR ASSIST DEVICE, REPLACEMENT ONLY), Q0480 (DRIVER FOR USE WITH PNEUMATIC VENTRICULAR ASSIST DEVICE, REPLACEMENT ONLY), Q0481-Q0482 (Microprocessor control VAD), Q0483-Q0484 (Monitor/display VAD), Q0485-Q0486 (Monitor control cable VAD), Q0487 (LEADS (PNEUMATIC/ELECTRICAL) FOR USE WITH ANY TYPE ELECTRIC/PNEUMATIC VENTRICULAR ASSIST DEVICE, REPLACEMENT ONLY), Q0488-Q0489 (Power pack base VAD), Q0490-Q0491 (Emergency power source), Q0492-Q0493 (Emergency power supply cable VAD), Q0494 (EMERGENCY HAND PUMP FOR USE WITH ELECTRIC OR ELECTRIC/PNEUMATIC VENTRICULAR ASSIST DEVICE, REPLACEMENT ONLY), Q0495 (BATTERY/POWER PACK CHARGER FOR USE WITH ELECTRIC OR ELECTRIC/PNEUMATIC VENTRICULAR ASSIST DEVICE, REPLACEMENT ONLY), Q0497 (BATTERY CLIPS FOR USE WITH ELECTRIC OR ELECTRIC/PNEUMATIC VENTRICULAR ASSIST DEVICE, REPLACEMENT ONLY), Q0498 (HOLSTER FOR USE WITH ELECTRIC OR ELECTRIC/PNEUMATIC VENTRICULAR ASSIST DEVICE, REPLACEMENT ONLY), Q0499 (BELT/VEST/BAG FOR USE TO CARRY EXTERNAL PERIPHERAL COMPONENTS OF ANY TYPE VENTRICULAR ASSIST DEVICE, REPLACEMENT ONLY), Q0500 (FILTERS FOR USE WITH ELECTRIC OR ELECTRIC/PNEUMATIC VENTRICULAR ASSIST DEVICE, REPLACEMENT ONLY), Q0501 (SHOWER COVER FOR USE WITH ELECTRIC OR ELECTRIC/PNEUMATIC VENTRICULAR ASSIST DEVICE, REPLACEMENT ONLY), Q0502 (MOBILITY CART FOR PNEUMATIC VENTRICULAR ASSIST DEVICE, REPLACEMENT ONLY), Q0504 (POWER ADAPTER FOR PNEUMATIC VENTRICULAR ASSIST DEVICE, REPLACEMENT ONLY, VEHICLE TYPE), Q0505 (Deleted on 04/01/2013; to report use Q0508), Q0507 (MISCELLANEOUS SUPPLY OR ACCESSORY FOR USE WITH AN EXTERNAL VENTRICULAR ASSIST DEVICE), Q0508 (MISCELLANEOUS SUPPLY OR ACCESSORY FOR USE WITH AN IMPLANTED VENTRICULAR ASSIST DEVICE), or Q0509 (MISCELLANEOUS SUPPLY OR ACCESSORY FOR USE WITH ANY IMPLANTED VENTRICULAR ASSIST DEVICE FOR WHICH PAYMENT WAS NOT MADE UNDER MEDICARE PART A) is billed more than once (1) per 365 days, then deny Q0478, Q0479, Q0480, Q0481-Q0482, Q0483-Q0484, Q0485-Q0486, Q0487, Q0488-Q0489, Q0490-Q0491, Q0492-Q0493, Q0494, Q0495, Q0497, Q0498, Q0499, Q0500, Q0501, Q0502, Q0504, Q0505, Q0507, Q0508 or Q0509 with reason Exceeds Clinical Guidelines. Exception: replacement or repair modifiers (RP until 12/31/2008, RA and RB on or after 1/01/2009).</t>
  </si>
  <si>
    <t>CMS Transmittal 613, 07-22-2005, CR3931; CMS Transmittal 2118, 12-09-2010, CR7248</t>
  </si>
  <si>
    <t>Deny Q0506 (Battery, lithium-ion, for use with electric or electric/pneumatic ventricular assist device, replacement only) if billed more than once per year.</t>
  </si>
  <si>
    <t>11904.1</t>
  </si>
  <si>
    <t>If Q0506 (BATTERY, LITHIUM-ION, FOR USE WITH ELECTRIC OR ELECTRIC/PNEUMATIC VENTRICULAR ASSIST DEVICE, REPLACEMENT ONLY) is billed more than once in 366 days, then deny Q0506 with reason Same/Similar Service Performed Recently. Exception: Modifier RA (Replacement of a DME, Orthotic or Prosthetic item).</t>
  </si>
  <si>
    <t>Deny E0144 (Walker with enclosed frame) when billed.</t>
  </si>
  <si>
    <t>If E0144 (WALKER, ENCLOSED, FOUR SIDED FRAMED, RIGID OR FOLDING, WHEELED WITH POSTERIOR SEAT) is billed, then deny E0144 with reason Exceeds Clinical Guidelines.</t>
  </si>
  <si>
    <t>LCD: DMEMAC/J-A, J-B, J-C, J-D/L33791/R-07-01-2016</t>
  </si>
  <si>
    <t>Deny E0155 (Wheel attachment) when billed the same day or within one month of a new or used nonwheeled walker (E0130, E0135, E0140, E0148).</t>
  </si>
  <si>
    <t>If E0155 (WHEEL ATTACHMENT, RIGID PICK-UP WALKER, PER PAIR) is billed the same date of service or within 28 days of E0130-NU (Walker, rigid [pickup], adjustable or fixed height), E0130-UE (Walker, rigid [pickup], adjustable or fixed height), E0135-NU (Walker, folding [pickup], adjustable or fixed height), E0135-UE (Walker, folding [pickup], adjustable or fixed height), E0140-NU (Walker, with trunk support, adjustable or fixed height, any type), E0140-UE (Walker, with trunk support, adjustable or fixed height, any type), E0148-NU (Walker, heavy duty, without wheels, rigid or folding, any type), or E0148-UE (Walker, heavy duty, without wheels, rigid or folding, any type) by any provider, then deny E0155 with reason Procedure Inappropriately Coded.</t>
  </si>
  <si>
    <t>LCD: DMEMAC/J-A, J-B, J-C, J-D/L33791 (A52503)/R-07-01-2016</t>
  </si>
  <si>
    <t>Deny E0147 (Walker, heavy duty, multiple braking system, variable wheel resistance) when billed without modifier KX.</t>
  </si>
  <si>
    <t>If E0147 (WALKER, HEAVY DUTY, MULTIPLE BRAKING SYSTEM, VARIABLE WHEEL RESISTANCE) is billed without modifier KX (Documentation on file), then deny E0147 with reason Exceeds Clinical Guidelines.</t>
  </si>
  <si>
    <t>Deny E0148 or E0149 (Walker, heavy duty) as not reasonable and necessary when billed without modifier KX.</t>
  </si>
  <si>
    <t>If E0148 (WALKER, HEAVY DUTY, WITHOUT WHEELS, RIGID OR FOLDING, ANY TYPE, EACH) or E0149 (WALKER, HEAVY DUTY, WHEELED, RIGID OR FOLDING, ANY TYPE) is billed without modifier KX (Requirements specified in the policy have been met), then deny E0148 or E0149 with reason Exceeds Clinical Guidelines.</t>
  </si>
  <si>
    <t>Deny E0148 or E0149 (Walker, heavy duty) as missing a required modifier when billed without modifier KX, GA, GY or GZ.</t>
  </si>
  <si>
    <t>If E0148 (WALKER, HEAVY DUTY, WITHOUT WHEELS, RIGID OR FOLDING, ANY TYPE, EACH) or E0149 (WALKER, HEAVY DUTY, WHEELED, RIGID OR FOLDING, ANY TYPE)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E0148 or E0149 with reason The Service Code Is Inconsistent With The Modifier Used Or A Required Modifier Is Missing.</t>
  </si>
  <si>
    <t>Deny E2300 and E2301 as non-covered services.</t>
  </si>
  <si>
    <t>If E2300 (WHEELCHAIR ACCESSORY, POWER SEAT ELEVATION SYSTEM, ANY TYPE) or E2301 (WHEELCHAIR ACCESSORY, POWER STANDING SYSTEM, ANY TYPE) is billed, then deny E2300 or E2301 with reason Convenience Item - Does Not Meet Definition Of DME.</t>
  </si>
  <si>
    <t>LCD: DMEMAC/J-A, J-B, J-C, J-D/L33792 (A52504)/R-07-01-2016</t>
  </si>
  <si>
    <t>Deny E2367 (Dual mode battery charger) when billed.</t>
  </si>
  <si>
    <t>If E2367 (POWER WHEELCHAIR ACCESSORY, BATTERY CHARGER, DUAL MODE, FOR USE WITH EITHER BATTERY TYPE, SEALED OR NON-SEALED, EACH) is billed, then deny E2367 with reason Exceeds Clinical Guidelines.</t>
  </si>
  <si>
    <t>LCD: DMEMAC/J-A, J-B, J-C, J-D/L33792/R-07-01-2016</t>
  </si>
  <si>
    <t>Deny E2358, E2360, E2362, E2364, E2372 (Non-sealed lead acid battery) as not necessary.</t>
  </si>
  <si>
    <t>If E2358 (POWER WHEELCHAIR ACCESSORY, GROUP 34 NON-SEALED LEAD ACID BATTERY, EACH), E2360 (POWER WHEELCHAIR ACCESSORY, 22NF NON-SEALED LEAD ACID BATTERY, EACH) E2362 (POWER WHEELCHAIR ACCESSORY, GROUP 24 NON-SEALED LEAD ACID BATTERY, EACH), E2364 (POWER WHEELCHAIR ACCESSORY, U-1 NON-SEALED LEAD ACID BATTERY, EACH), or E2372 (POWER WHEELCHAIR ACCESSORY, GROUP 27 NON-SEALED LEAD ACID BATTERY, EACH) is billed, then deny E2358, E2360, E2362, E2364, or E2372 with reason Exceeds Clinical Guidelines.</t>
  </si>
  <si>
    <t>Deny power wheelchair accessories when billed with a manual wheelchair.</t>
  </si>
  <si>
    <t>9397.3</t>
  </si>
  <si>
    <t>If E1016 (SHOCK ABSORBER FOR POWER WHEELCHAIR, EACH), E1018 (HEAVY DUTY SHOCK ABSORBER FOR HEAVY DUTY OR EXTRA HEAVY DUTY POWER WHEELCHAIR, EACH), E2300-E2301, E2310-E2311 (Power w/c accessory, electronic connection between wheelchair controller and power seating system motor), E2321-E2330 (Power wheelchair accessory, various control interfaces), E2331 (POWER WHEELCHAIR ACCESSORY, ATTENDANT CONTROL, PROPORTIONAL, INCLUDING ALL RELATED ELECTRONICS AND FIXED MOUNTING HARDWARE), E2340-E2343 (Power w/c accessory, nonstandard seat width or depth), E2351 (POWER WHEELCHAIR ACCESSORY, ELECTRONIC INTERFACE TO OPERATE SPEECH GENERATING DEVICE USING POWER WHEELCHAIR CONTROL INTERFACE), E2358-E2397 (Power w/c accessory, batteries, motors ,gearbox, or hand/chin control interface), E2399 (Deleted on 01/01/2010), K0098 (DRIVE BELT FOR POWER WHEELCHAIR), or K0733 (POWER WHEELCHAIR ACCESSORY, 12 TO 24 AMP HOUR SEALED LEAD ACID BATTERY, EACH (E.G., GEL CELL, ABSORBED GLASSMAT)) is billed by any provider on the same day as E1050, E1060, E1070, E1083-E1093, E1100, E1110, E1130-E1161, E1170-E1200, E1220-E1224, E1229, E1231-E1238, E1240-E1270, E1280-E1295 (Manual wheelchairs), or K0001-K0009, then deny E1016, E1018, E2300-E2301, E2310-E2311, E2321-E2330, E2331, E2340-E2343, E2351, E2358 -E2399, K0098, or K0733 with reason Procedure Code Definition.</t>
  </si>
  <si>
    <t>HCPCS LEVEL II MANUAL</t>
  </si>
  <si>
    <t>Deny manual wheelchair accessories when billed with a power wheelchair.</t>
  </si>
  <si>
    <t>9398.3</t>
  </si>
  <si>
    <t>If E0958 (MANUAL WHEELCHAIR ACCESSORY, ONE-ARM DRIVE ATTACHMENT, EACH), E0959 (MANUAL WHEELCHAIR ACCESSORY, ADAPTER FOR AMPUTEE, EACH), E0961 (MANUAL WHEELCHAIR ACCESSORY, WHEEL LOCK BRAKE EXTENSION (HANDLE), EACH), E0966 (MANUAL WHEELCHAIR ACCESSORY, HEADREST EXTENSION, EACH) E0967 (MANUAL WHEELCHAIR ACCESSORY, HAND RIM WITH PROJECTIONS, ANY TYPE, EACH), E0971 (MANUAL WHEELCHAIR ACCESSORY, ANTI-TIPPING DEVICE, EACH), E0974 (MANUAL WHEELCHAIR ACCESSORY, ANTI-ROLLBACK DEVICE, EACH), E0984 (MANUAL WHEELCHAIR ACCESSORY, POWER ADD-ON TO CONVERT MANUAL WHEELCHAIR TO MOTORIZED WHEELCHAIR, TILLER CONTROL), E0986 (MANUAL WHEELCHAIR ACCESSORY, PUSH-RIM ACTIVATED POWER ASSIST SYSTEM), E0992 (MANUAL WHEELCHAIR ACCESSORY, SOLID SEAT INSERT), E1015 (SHOCK ABSORBER FOR MANUAL WHEELCHAIR, EACH), E1017 (HEAVY DUTY SHOCK ABSORBER FOR HEAVY DUTY OR EXTRA HEAVY DUTY MANUAL WHEELCHAIR, EACH), E2201-E2204 (Manual w/c accessory, nonstandard seat width or depth), E2205 (MANUAL WHEELCHAIR ACCESSORY, HANDRIM WITHOUT PROJECTIONS (INCLUDES ERGONOMIC OR CONTOURED), ANY TYPE, REPLACEMENT ONLY, EACH), E2206 (MANUAL WHEELCHAIR ACCESSORY, WHEEL LOCK ASSEMBLY, COMPLETE, EACH), E2211-E2226 (Manual w/c accessories, tires, valve, casters, forks), E2231 (MANUAL WHEELCHAIR ACCESSORY, SOLID SEAT SUPPORT BASE (REPLACES SLING SEAT), INCLUDES ANY TYPE MOUNTING HARDWARE), K0065 (SPOKE PROTECTORS, EACH), K0069-K0073 (Rear wheel/front caster assembly), K0077 (FRONT CASTER ASSEMBLY, COMPLETE, WITH SOLID TIRE, EACH), is billed by any provider on the same day as E1239 (POWER WHEELCHAIR, PEDIATRIC SIZE, NOT OTHERWISE SPECIFIED) or K0010-K0014, K0813-K0899 (Power wheelchairs), then deny E0958, E0959, E0961, E0966, E0967, E0971, E0974, E0984, E0986, E0992, E1015, E1017, E2201-E2206, E2211-E2226, E2231, K0065, K0069-K0073, or K0077, with reason Procedure Code Definition.</t>
  </si>
  <si>
    <t>Deny E2377 when K0835-K0891 has not been submitted on the same date of service per CMS policy.</t>
  </si>
  <si>
    <t>If E2377 (POWER WHEELCHAIR ACCESSORY, EXPANDABLE CONTROLLER, INCLUDING ALL RELATED ELECTRONICS AND MOUNTING HARDWARE, UPGRADE PROVIDED AT INITIAL ISSUE) is billed and K0835-K0891 (Power wheelchair ) has not been billed and paid for the same date of service, then deny E2377 with reason Service Denied Because The Related Or Qualifying Service Was Not Paid Or Identified.</t>
  </si>
  <si>
    <t>Limit E2397 (Lithium based battery) to once every three years by any provider.</t>
  </si>
  <si>
    <t>If E2397 (POWER WHEELCHAIR ACCESSORY, LITHIUM-BASED BATTERY, EACH) is billed more often than once every three years by any provider or any claim type, then deny additional billings of E2397 with reason Exceeds Clinical Guidelines. Exception: E2397 billed with replacement modifiers RP (until 12/31/2008) or RA, RB (on or after 01/01/2009).</t>
  </si>
  <si>
    <t>Deny E1225 (Wheelchair accessory, manual semi-reclining back, [recline greater than 15 degrees, but less than 80 degrees, each]) when billed with E1226 (Wheelchair accessory, manual semi-reclining back, [recline greater than 80 degrees, each]).</t>
  </si>
  <si>
    <t>11032.1</t>
  </si>
  <si>
    <t>If E1225 (WHEELCHAIR ACCESSORY, MANUAL SEMI-RECLINING BACK, (RECLINE GREATER THAN 15 DEGREES, BUT LESS THAN 80 DEGREES), EACH) is billed with E1226 (WHEELCHAIR ACCESSORY, MANUAL FULLY RECLINING BACK, (RECLINE GREATER THAN 80 DEGREES), EACH), then deny E1225 with reason Mutually Exclusive Procedure.</t>
  </si>
  <si>
    <t>Limit E2359, E2361, E2363, E2365, E2371, or K0733 (Sealed leaded acid battery) to 2 units when billed in any combination.</t>
  </si>
  <si>
    <t>If E2359 (POWER WHEELCHAIR ACCESSORY, GROUP 34 SEALED LEAD ACID BATTERY, EACH (E.G., GEL CELL, ABSORBED GLASSMAT)), E2361 (POWER WHEELCHAIR ACCESSORY, 22NF SEALED LEAD ACID BATTERY, EACH, (E.G., GEL CELL, ABSORBED GLASSMAT)), E2363 (POWER WHEELCHAIR ACCESSORY, GROUP 24 SEALED LEAD ACID BATTERY, EACH (E.G., GEL CELL, ABSORBED GLASSMAT)), E2365 (POWER WHEELCHAIR ACCESSORY, U-1 SEALED LEAD ACID BATTERY, EACH (E.G., GEL CELL, ABSORBED GLASSMAT)), E2371 (POWER WHEELCHAIR ACCESSORY, GROUP 27 SEALED LEAD ACID BATTERY, (E.G., GEL CELL, ABSORBED GLASSMAT), EACH), or K0733 (POWER WHEELCHAIR ACCESSORY, 12 TO 24 AMP HOUR SEALED LEAD ACID BATTERY, EACH (E.G., GEL CELL, ABSORBED GLASSMAT)) is billed more than two units for the same day of service by any provider, then deny additional units of E2359, E2361, E2363, E2365 , E2371, or K0733 with reason Adjusted Units Because They Exceeded The Amount Allowed.</t>
  </si>
  <si>
    <t>Deny a wheelchair option or accessory as not reasonable and necessary when billed without modifier KX.</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</si>
  <si>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then deny E0705, E0950-E0952, E0958-E0959, E0961, E0967, E0971-E0978, E0981-E0982, E0985, E0988, E0990, E0995, E1002-E1030, E1225-E1226, E2201-E2228, E2230, E2295, E2300-E2330, E2351-E2397, E2626-E2633, K0015-K0195, K0733, L3964-L3966, L3968-L3970, L3972, or L3974 with reason Exceeds Clinical Guidelines.</t>
  </si>
  <si>
    <t>Deny a wheelchair option or accessory as missing a required modifier when billed without modifier KX, GA, or GZ.</t>
  </si>
  <si>
    <t>If E0705, E0950-E0952, E0958-E0959, E0961, E0967, E0971-E0978, E0981-E0982, E0985, E0988, E0990, E0995, E1002-E1030, E1225-E1226, E2201-E2228, E2230, E2295, E2300-E2330, E2351-E2397, E2626-E2633, K0015-K0195, K0733, L3964-L3966 (Deleted on 01/01/2012; to report use E2626, E2627, E2628), L3968-L3970 (Deleted on 01/01/2012; to report use E2629, E2630, E2631), L3972 (Deleted on 01/01/2012; to report use E2632), or L3974 (Deleted on 01/01/2012; to report use E2633) (Wheelchair option or accessory) is billed without modifier KX (Requirements specified in the medical policy have been met), GA (Waiver of liability on file), GY (Item or service statutorily excluded or does not meet the definition of any Medicare benefit), or GZ (Item or service expected to be denied as not reasonable and necessary), then deny E0705, E0950-E0952, E0958-E0959, E0961, E0967, E0971-E0978, E0981-E0982, E0985, E0988, E0990, E0995, E1002-E1030, E1225-E1226, E2201-E2228, E2230, E2295, E2300-E2330, E2351-E2397, E2626-E2633, K0015-K0195, K0733, L3964-L3966, L3968-L3970, L3972, or L3974 with reason The Service Code Is Inconsistent With The Modifier Used Or A Required Modifier Is Missing.</t>
  </si>
  <si>
    <t>Deny any option or accessory when billed with E1230 (Power operated vehicle).</t>
  </si>
  <si>
    <t>If any option or accessory is billed with E1230 (POWER OPERATED VEHICLE (THREE OR FOUR WHEEL NONHIGHWAY) SPECIFY BRAND NAME AND MODEL NUMBER), then deny the option or accessory with reason Included In Primary Procedure.</t>
  </si>
  <si>
    <t>Expert Specialty Review Panel; LCD: DMEMAC/J-A, J-B, J-C, J-D/L33792/R-01-01-2016</t>
  </si>
  <si>
    <t>Deny a power wheelchair base option or accessory when billed with K0010-K0014 (Power wheelchair base).</t>
  </si>
  <si>
    <t>If a power wheelchair base option or accessory is billed with K0010-K0014 (Power wheelchair base), then deny the power wheelchair base option or accessory with reason Included In Primary Procedure. Power wheelchair base options and accessories: E0971, E0978, E0981, E0982, E0995, E1225, E2210, E2366, E2367, E2368, E2369, E2370, E2374, E2375, E2376, E2381, E2382, E2383, E2384, E2385, E2386, E2387, E2388, E2389, E2390, E2391, E2392, E2394, E2395, E2396, K0015, K0017, K0018, K0019, K0020, K0037, K0040, K0041, K0042, K0043, K0044, K0045, K0046, K0047, K0050, K0051, K0052, K0098</t>
  </si>
  <si>
    <t>Expert Specialty Review Panel; LCD: DMEMAC/J-A, J-B, J-C, J-D/L33792/R-07-01-2016</t>
  </si>
  <si>
    <t xml:space="preserve">Deny a wheelchair option or accessory as missing a required modifier when billed without modifier KX for the same date of service as a power wheelchair base group 1 or 2 (K0813-K0843)._x000D_
</t>
  </si>
  <si>
    <t>If a wheelchair option/accessory HCPCS code (see list) is billed with a power wheelchair base group 1 or 2 (K0813- K0843)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</si>
  <si>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LCD: DMEMAC/J-A, J-B, J-C, J-D/L33792/R-01-01-2016</t>
  </si>
  <si>
    <t>Deny a wheelchair option or accessory as missing a required modifier when billed without modifier KX for the same date of service as a power wheelchair base groups 3, 4 or 5 (K0848- K0891).</t>
  </si>
  <si>
    <t>If a wheelchair option/accessory HCPCS code (see list) is billed with a power wheelchair base groups 3, 4 or 5 (K0848- K0891) on the same date of service, and modifier KX (Requirements specified in the medical policy have been met) has not been appended, then deny the option/accessory with reason The Service Code Is Inconsistent With The Modifier Used Or A Required Modifier Is Missing. Wheelchair option/accessory code list: A9900, E0705, E0950, E0951, E0952, E0973, E0985, E0990, E1002, E1003, E1004, E1005, E1006, E1007, E1008, E1009, E1010, E1012, E1014, E1016, E1018, E1020, E1028, E1029, E1030, E1226, E2207, E2208, E2209, E2300, E2301, E2310, E2311, E2312, E2313, E2321, E2322, E2323, E2324, E2325, E2326, E2327, E2328, E2329, E2330, E2331, E2351, E2359, E2361, E2363, E2365, E2371, E2373, E2377, E2397, E2399, E2626, E2627, E2628, E2629, E2630, E2631, E2632, E2633, K0038, K0039, K0040, K0050, K0053, K0065, K0069, K0070, K0071, K0072, K0073, K0077, K0105, K0108, K0195, K0733, L3964 (Deleted on 01/01/2012; to report use E2626), L3965 (Deleted on 01/01/2012; to report use E2627), L3966 (Deleted on 01/01/2012; to report use E2628), L3968 (Deleted on 01/01/2012; to report use E2629), L3969 (Deleted on 01/01/2012; to report use E2630), L3970 (Deleted on 01/01/2012; to report use E2631), L3972 (Deleted on 01/01/2012; to report use E2632), L3974 (Deleted on 01/01/2012; to report use E2633)</t>
  </si>
  <si>
    <t>Deny E2230 (Manual wheelchair accessory, manual standing system) when billed.</t>
  </si>
  <si>
    <t>If E2230 (MANUAL WHEELCHAIR ACCESSORY, MANUAL STANDING SYSTEM) is billed, then deny with reason Not A Covered Service.</t>
  </si>
  <si>
    <t>Deny E2610 and K0669 when billed.</t>
  </si>
  <si>
    <t>If E2610 (WHEELCHAIR SEAT CUSHION, POWERED) or K0669 (WHEELCHAIR ACCESSORY, WHEELCHAIR SEAT OR BACK CUSHION, DOES NOT MEET SPECIFIC CODE CRITERIA OR NO WRITTEN CODING VERIFICATION FROM DME PDAC) is billed, then deny E2610 or K0669 with reason Exceeds Clinical Guidelines.</t>
  </si>
  <si>
    <t>LCD: DMEMAC/J-A, J-B, J-C, J-D/L33312/R-10-01-2015</t>
  </si>
  <si>
    <t>Deny E2607, E2608, E2624, or E2625 when billed without the requisite diagnosis criteria.</t>
  </si>
  <si>
    <t>If E2607 (SKIN PROTECTION AND POSITIONING WHEELCHAIR SEAT CUSHION, WIDTH LESS THAN 22 INCHES, ANY DEPTH), E2608 (SKIN PROTECTION AND POSITIONING WHEELCHAIR SEAT CUSHION, WIDTH 22 INCHES OR GREATER, ANY DEPTH), E2624 (SKIN PROTECTION AND POSITIONING WHEELCHAIR SEAT CUSHION, ADJUSTABLE, WIDTH LESS THAN 22 INCHES, ANY DEPTH) or E2625 (SKIN PROTECTION AND POSITIONING WHEELCHAIR SEAT CUSHION, ADJUSTABLE, WIDTH 22 INCHES OR GREATER, ANY DEPTH), is billed with a diagnosis of pressure ulcer of the lower back, hip or buttock, but without a diagnosis of myelitis other, hereditary ataxia, cerebellar ataxia, monoplegia of the lower limb, osteogenesis imperfecta, traumatic amputation of hip and thigh or traumatic amputation of lower leg, then deny E2607, E2608, E2624 or E2625 with reason The Diagnosis Codes On The Claim Do Not Support The Billed Procedure Code.</t>
  </si>
  <si>
    <t>LCD: DMEMAC/J-A, J-B, J-C, J-D/L33312/R-10-01-2015; J-A/L15845/R-10-31-2014; J-B/L27234/R-10-31-2014; J-C/L15887/R-10-31-2014; J-D/L15670/R-10-31-2014</t>
  </si>
  <si>
    <t>Deny E0955 (Headrest) when billed with a POV or power wheelchair with a captain's chair seat (K0800-K0802, K0806-K0808, K0812, K0814, K0816, K0821, K0823, K0825, K0827, K0829, K0831, K0836, K0838, K0842, K0849, K0851, K0853, K0855, K0857, K0859, K0869, K0878, K0885).</t>
  </si>
  <si>
    <t>If E0955 (WHEELCHAIR ACCESSORY, HEADREST, CUSHIONED, ANY TYPE, INCLUDING FIXED MOUNTING HARDWARE, EACH) is billed with a POV or power wheelchair with a captain's chair seat (K0800-K0802, K0806-K0808, K0812, K0814, K0816, K0821, K0823, K0825, K0827, K0829, K0831, K0836, K0838, K0842, K0849, K0851, K0853, K0855, K0857, K0859, K0869, K0878, K0885), then deny E0955 with reason Exceeds Clinical Guidelines.</t>
  </si>
  <si>
    <t>Deny E2601-E2610, E2611-E2621, E2622-E2625 (Wheelchair cushion) when billed with E1031 (Rollabout chair with casters).</t>
  </si>
  <si>
    <t>If E2601-E2610, E2611-E2621, E2622-E2625 (Wheelchair cushion) or K0734-K0737 (Deleted on 01/01/2011) is billed with E1031 (ROLLABOUT CHAIR, ANY AND ALL TYPES WITH CASTERS 5 OR GREATER), then deny E2601-E2610, E2611-E2621, E2622-E2625, or K0734-K0737 with reason Procedure Inappropriately Coded.</t>
  </si>
  <si>
    <t>LCD: DMEMAC/J-A, J-B, J-C, J-D/L33312 (A52505)/R-10-01-2015</t>
  </si>
  <si>
    <t>Deny E1028 (Swingaway or removable mounting hardware uprade) when billed with E0960 (Positioning accessory).</t>
  </si>
  <si>
    <t>If E1028 (WHEELCHAIR ACCESSORY, MANUAL SWINGAWAY, RETRACTABLE OR REMOVABLE MOUNTING HARDWARE FOR JOYSTICK, OTHER CONTROL INTERFACE OR POSITIONING ACCESSORY) is billed with E0960 (WHEELCHAIR ACCESSORY, SHOULDER HARNESS/STRAPS OR CHEST STRAP, INCLUDING ANY TYPE MOUNTING HARDWARE), and E0955 (WHEELCHAIR ACCESSORY, HEADREST, CUSHIONED, ANY TYPE, INCLUDING FIXED MOUNTING HARDWARE, EACH), E0956 (WHEELCHAIR ACCESSORY, LATERAL TRUNK OR HIP SUPPORT, ANY TYPE, INCLUDING FIXED MOUNTING HARDWARE, EACH), or E0957 (WHEELCHAIR ACCESSORY, MEDIAL THIGH SUPPORT, ANY TYPE, INCLUDING FIXED MOUNTING HARDWARE, EACH) has not been billed on the same date of service, then deny E1028 with reason Procedure Inappropriately Coded.</t>
  </si>
  <si>
    <t>LCD: DMEMAC/J-A, J-B, J-C, J-D/L33312 (A52505)/R-07-01-2016</t>
  </si>
  <si>
    <t>Deny E0992 (Manual wheelchair accessory, solid seat insert) when billed with E2601-E2610, E2611-E2617, E2620-E2621, E2622-E2625 (Wheelchair back cushion).</t>
  </si>
  <si>
    <t>If E0992 (MANUAL WHEELCHAIR ACCESSORY, SOLID SEAT INSERT) is billed with E2601-E2610, E2611-E2617, E2620-E2621, E2622-E2625 (Wheelchair cushion) or K0734-K0737 (Deleted on 01/01/2011), then deny E0992 with reason Included In Primary Procedure.</t>
  </si>
  <si>
    <t xml:space="preserve">Deny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when billed without modifier KX._x000D_
</t>
  </si>
  <si>
    <t>If E0955 (Headrest), E0956-E0957, E0960 (Positioning accessory), E2603, E2604, E2622, E2623 (Skin protection seat cushion), E2605, E2606 (Positioning seat cushion), E2607, E2608, E2624, E2625 (Combination skin protection and positioning seat cushion), E2609, E2617 (Custom fabricated seat or back cushion), or E2613-E2616, E2620, E2621 (Positioning back cushion) is billed without modifier KX (Requirements specified in the policy have been met), then deny E0955, E0956-E0957, E0960, E2603, E2604, E2605, E2606, E2607, E2608, E2609, E2613-E2616, E2617, E2620, E2621, E2622, E2623, E2624, or E2625 with reason Exceeds Clinical Guidelines.</t>
  </si>
  <si>
    <t>ESRD Facility - Diagnosis Requirement</t>
  </si>
  <si>
    <t>Deny all procedures billed without a principal diagnosis of ESRD when the bill type is 0720-072Z (Renal dialysis facility).</t>
  </si>
  <si>
    <t>9753.1</t>
  </si>
  <si>
    <t>If any procedure or service is billed with Bill Type 0720-072Z (Renal dialysis facility) and the primary, first-listed or principal diagnosis is not ICD-9 code 585.6 (END STAGE RENAL DISEASE) or ICD-10 code N18.6 (End stage renal disease), then deny the claim with reason Primary, First-Listed or Principal Diagnosis Inappropriately Coded.</t>
  </si>
  <si>
    <t>IOM 100-04, Chapter 8, Section 50.3.</t>
  </si>
  <si>
    <t>ESRD Facility - Hemodialysis Modifiers</t>
  </si>
  <si>
    <t>Deny hemodialysis service (90999) when billed without modifier G1-G6 with bill type 72X (Renal dialysis facility) and another claim line for the same procedure with modifier G1-G6 is not present on the claim.</t>
  </si>
  <si>
    <t>9763.3</t>
  </si>
  <si>
    <t>If 90999 (Unlisted dialysis procedure, inpatient or outpatient) is billed without modifier G1-G6 (Most recent range of urea reduction ratio (URR)), and the Bill Type is 0720-072Z (Renal dialysis facility), and a different line with 90999 appended with modifier G1-G6 (for any date of service) is not present on the same claim, then deny 90999 with reason Procedure Inappropriately Coded.</t>
  </si>
  <si>
    <t>IOM, Pub 100-04, Chapter 8, Section 50.3, 50.9</t>
  </si>
  <si>
    <t>Deny hemodialysis service (90999) when billed without modifier G1-G6 with place of service 65 (Renal dialysis facility) and another claim line for the same procedure with modifier G1-G6 is not present on the claim.</t>
  </si>
  <si>
    <t>9755.3</t>
  </si>
  <si>
    <t>If 90999 (Unlisted dialysis procedure, inpatient or outpatient) is billed without modifier G1-G6 (Most recent range of urea reduction ratio [URR]) and the place of service is 65 (Renal dialysis facility), and a different line with 90999 appended with modifier G1-G6 (for any date of service) is not present on the same claim, then deny 90999 with reason Procedure Inappropriately Coded</t>
  </si>
  <si>
    <t>ESRD Facility - Hemoglobin Modifiers</t>
  </si>
  <si>
    <t>Apply a 50% reduction to J0882, J0887, or Q4081 when billed with modifier ED with bill type 072X (Renal dialysis facility).</t>
  </si>
  <si>
    <t>13577.2</t>
  </si>
  <si>
    <t>If J0882 (INJECTION, DARBEPOETIN ALFA, 1 MICROGRAM (FOR ESRD ON DIALYSIS)), J0887 (INJECTION, EPOETIN BETA, 1 MICROGRAM, (FOR ESRD ON DIALYSIS)), Q4081 (INJECTION, EPOETIN ALFA, 100 UNITS (FOR ESRD ON DIALYSIS)) or Q9972 (Deleted on 01/01/2015; to report use J0887) is billed with Bill Type 0720-072Z (Renal Dialysis Center) and modifier ED (Hematocrit greater than 39.0% or hemoglobin greater than 13.0g/dL for more than 3 consecutive billing cycles immediately prior to and including the current billing cycle), then set the recommended percentage to 50% with reason Modifier Adjustment. Exceptions: Condition Codes 70 and 76.</t>
  </si>
  <si>
    <t>IOM 100-04, Chapter 8, Sections 60.4 and 60.4.1; CMS Transmittal 1307, 07-20-2007, CR5700</t>
  </si>
  <si>
    <t>Apply a 25% reduction to J0882, J0887, or Q4081 when billed with modifier EE and without modifier GS with bill type 072X (Renal dialysis facility).</t>
  </si>
  <si>
    <t>13579.2</t>
  </si>
  <si>
    <t>If J0882 (INJECTION, DARBEPOETIN ALFA, 1 MICROGRAM (FOR ESRD ON DIALYSIS)), J0887 (INJECTION, EPOETIN BETA, 1 MICROGRAM, (FOR ESRD ON DIALYSIS)), Q4081 (INJECTION, EPOETIN ALFA, 100 UNITS (FOR ESRD ON DIALYSIS)) or Q9972 (Deleted on 01/01/2015; to report use J0887) is billed with Billed Type 0720-072Z (Renal Dialysis Center) and modifier EE (Hematocrit greater than 39.0% or hemoglobin greater than 13.0g/dL for less than 3 consecutive billing cycles immediately prior to and including the current billing cycle) is appended, but modifier GS (Dosage of erythropoietin stimulating agent has been reduced and maintained in response to hematocrit or hemoglobin level) is not also appended to the claim line, then set the recommended percentage to 75% with reason Modifier Adjustment. Exceptions: Condition Codes 70 and 76.</t>
  </si>
  <si>
    <t>IOM 100-04, Chapter 8, Sections 60.4, 60.4.1; CMS Transmittal 1307, 07-20-2007, CR5700</t>
  </si>
  <si>
    <t>Deny J0882, J0887, or Q4081 when billed with both modifier ED and EE on the same line and with bill type 072X (Renal dialysis facility).</t>
  </si>
  <si>
    <t>13574.2</t>
  </si>
  <si>
    <t>If J0882 (INJECTION, DARBEPOETIN ALFA, 1 MICROGRAM (FOR ESRD ON DIALYSIS)), J0887 (INJECTION, EPOETIN BETA, 1 MICROGRAM, (FOR ESRD ON DIALYSIS)), Q4081 (INJECTION, EPOETIN ALFA, 100 UNITS (FOR ESRD ON DIALYSIS)) or Q9972 (Deleted on 01/01/2015; to report use J0887) is billed with both modifier EE (Hematocrit greater than 39.0% or hemoglobin greater than 13.0g/dL for less than 3 consecutive billing cycles immediately prior to and including the current billing cycle) and modifier ED (Hematocrit greater than 39.0% or hemoglobin greater than 13.0g/dL for more than 3 consecutive billing cycles immediately prior to and including the current billing cycle) on the same line and the bill type is 0720-072Z (Renal Dialysis Center), then deny the line with reason Procedure Inappropriately Coded. Exceptions: Condition Codes 70 and 76</t>
  </si>
  <si>
    <t>ESRD Facility - Immunization Supplies</t>
  </si>
  <si>
    <t>Deny A4657 (Syringe) when billed with 90630, 90653-90658, 90661-90663, 90666-90668, 90673, 90685-90688, Q2033-Q2039 (Influenza vaccine), 90732 (Pneumococcal polysaccharide vaccine), 90739-90747 (Hepatitis B vaccine) and the Bill Type is 0720-072Z (Renal dialysis facility).</t>
  </si>
  <si>
    <t>9760.8</t>
  </si>
  <si>
    <t>If A4657 (SYRINGE, WITH OR WITHOUT NEEDLE, EACH) is billed with 90630, 90653-90658, 90661-90663, 90666-90668, 90685-90688, 90673, G9142 (Deleted on 01/01/2013), Q2033-Q2039 (Influenza vaccine) , 90732 (PPSV23 VACC 2 YRS+ SUBQ/IM), or 90739 -90747 (Hepatitis B vaccine), and the Bill Type is 0720-072Z (Renal dialysis facility), then deny A4657 with reason Included In Global Fee.</t>
  </si>
  <si>
    <t>IOM 100-04, Chapter 8, Section. 60.6; CMS Transmittal 884, 04-22-2011, CR7234</t>
  </si>
  <si>
    <t xml:space="preserve">Deny A4657 (Syringe) when billed with 90630, 90653-90658, 90661-90663, 90666-90668, 90685-90688, 90673, Q2033-Q2039 (Influenza vaccine), 90732 (Pneumococcal polysaccharide vaccine), or 90739-90747 (Hepatitis B vaccine), and the place of service is 65 (Renal dialysis facility). _x000D_
_x000D_
</t>
  </si>
  <si>
    <t>9751.9</t>
  </si>
  <si>
    <t>If A4657 (SYRINGE, WITH OR WITHOUT NEEDLE, EACH) is billed with 90630, 90653-90658, 90661-90663, 90666-90668, 90673, 90685-90688, G9142 (Deleted on 01/01/2013), Q2033-Q2039 (Influenza vaccine) , 90732 (PPSV23 VACC 2 YRS+ SUBQ/IM), or 90739 -90747 (Hepatitis B vaccine), and the place of service is 65 (Renal dialysis facility), then deny A4657 with reason Included In Global Fee.</t>
  </si>
  <si>
    <t>ESRD Facility - Prospective Payment System</t>
  </si>
  <si>
    <t>Deny any laboratory service subject to ESRD consolidated billing when billed with bill type 072X (Renal dialysis facility).</t>
  </si>
  <si>
    <t>12361.2</t>
  </si>
  <si>
    <t>If any laboratory service subject to ESRD consolidated billing is billed with Bill Type 072X (Clinic - Hospital Based or Independent Renal Dialysis Center), then deny the laboratory service with reason Included In Global Fee. Exception: Laboratory code is billed with modifier AY (Item or service furnished to an ESRD patient that is not for the treatment of ESRD)</t>
  </si>
  <si>
    <t>CMS Transmittal 2134, 1-14-2011, CR7064; IOM 100-04, Chapter 8, Section 50.1.5; CMS Transmittal 2588, 11-5-2012, CR7869; CMS Transmittal 214, 12-15-2015, CR9367</t>
  </si>
  <si>
    <t>Deny any drug other than a drug subject to ESRD consolidated billing when billed with bill type 072X (Renal dialysis facility) and modifier AY (Item or service furnished to an ESRD patient that is not for the treatment of ESRD) is not appended to the drug.</t>
  </si>
  <si>
    <t>12414.21</t>
  </si>
  <si>
    <t>If any drug other than a drug subject to ESRD consolidated billing is billed and the Bill Type is 072X (Clinic - Hospital Based or Independent Renal Dialysis Center) and modifier AY (Item or service furnished to an ESRD patient that is not for the treatment of ESRD) is not appended to the drug, then deny the drug with reason Included In Global Fee.</t>
  </si>
  <si>
    <t>IOM 100-04, Chapter 8, Section 50.2. 5; CMS Transmittal 2588, 11-05-2012, CR7869; CMS Transmittal 2134, 01-14-2011, CR7064</t>
  </si>
  <si>
    <t>Deny any supply when billed with bill type 072X (Renal dialysis facility) and the revenue code is 0270-0279 (Medical/Surgical supplies and devices) or 0621-0624 (Medical/Surgical supplies).</t>
  </si>
  <si>
    <t>12382.1</t>
  </si>
  <si>
    <t>If any supply is billed with Bill Type 072X (Clinic - Hospital Based or Independent Renal Dialysis Center) and the Revenue Code is 027X (Medical/Surgical Supplies and Devices) or 062X (Medical/Surgical Supplies), then deny the service with reason Included In Global Fee. Exception: A4657 or A4913 billed with modifier AY (Item or service furnished to an ESRD patient that is not for the treatment of ESRD)</t>
  </si>
  <si>
    <t>CMS Transmittal 2134, 1-14-2011, CR7064; IOM 100-04, Chapter 8, Section 60.2.1</t>
  </si>
  <si>
    <t>Deny any drug subject to ESRD consolidated billing when billed with bill type 072X (Renal dialysis facility).</t>
  </si>
  <si>
    <t>12369.10</t>
  </si>
  <si>
    <t>If any drug subject to ESRD consolidated billing is billed with Bill Type 072X (Clinic - Hospital Based or Independent Renal Dialysis Center), then deny the drug with reason Included In Global Fee. Exception: Code J3370 or J0878 when billed with modifier AY.</t>
  </si>
  <si>
    <t>IOM 100-04, Chapter 8, Section 50.2.5; IOM 100-04, Chapter 8, Section 60.2.1.1; CMS Transmittal 2588, 11-05-2012, CR7869; CMS Transmittal 2134, 01-14-2011, CR7064</t>
  </si>
  <si>
    <t xml:space="preserve">Deny any laboratory service subject to ESRD consolidated billing when billed with place of service 65 (Renal dialysis facility)._x000D_
</t>
  </si>
  <si>
    <t>12410.2</t>
  </si>
  <si>
    <t>If any laboratory service subject to ESRD consolidated billing is billed and the place of service is 65 (End-stage renal disease treatment facility), then deny the laboratory service with reason Included In Global Fee. Exception: Laboratory code is billed with modifier AY (Item or service furnished to an ESRD patient that is not for the treatment of ESRD)</t>
  </si>
  <si>
    <t>CMS Transmittal 2134, 01-14-2011, CR7064; IOM 100-04, Chapter 8, Section 50.1.5; CMS Transmittal 2588, 11-5-2012, CR7869; CMS Transmittal 214, 12-15-2015, CR9367</t>
  </si>
  <si>
    <t xml:space="preserve">Deny any drug subject to ESRD consolidated billing when billed with place of service 65 (Renal dialysis facility)._x000D_
_x000D_
</t>
  </si>
  <si>
    <t>12411.11</t>
  </si>
  <si>
    <t>If any drug subject to ESRD consolidated billing is billed and the place of service is 65 (End-stage renal disease treatment facility), then deny the drug with reason Included In Global Fee. Exception: Code J3370 or J0878 when billed with modifier AY.</t>
  </si>
  <si>
    <t>IOM 100-04, Chapter 8, Section 50.2.5; IOM 100-04, Chapter 8, Section 60.2.1.; CMS Transmittal 2588, 11-05-2012, CR7869; CMS Transmittal 2134, 01-14-2011, CR7064</t>
  </si>
  <si>
    <t>Deny any supply when billed with place of service 65 (Renal dialysis facility).</t>
  </si>
  <si>
    <t>12413.1</t>
  </si>
  <si>
    <t>If any supply is billed and the place of service is 65 (End-stage renal disease treatment facility), then deny the service with reason Included In Global Fee. Supply codes: A4000-A8999 Exception: A4657 or A4913 billed with modifier AY (Item or service furnished to an ESRD patient that is not for the treatment of ESRD)</t>
  </si>
  <si>
    <t>CMS Transmittal 2134, 01-14-2011, CR7064; IOM 100-04, Chapter 8, Section 60.2.1</t>
  </si>
  <si>
    <t xml:space="preserve">Deny any drug other than a drug subject to ESRD consolidated billing when billed with place of service 65 (Renal dialysis facility) and modifier AY (Item or service furnished to an ESRD patient that is not for the treatment of ESRD) is not appended to the drug._x000D_
</t>
  </si>
  <si>
    <t>12415.21</t>
  </si>
  <si>
    <t>If any drug other than a drug subject to ESRD consolidated billing is billed and the place of service is 65 (End-stage renal disease treatment facility) and modifier AY (Item or service furnished to an ESRD patient that is not for the treatment of ESRD) is not appended to the drug, then deny the drug with reason Included In Global Fee.</t>
  </si>
  <si>
    <t>Deny any laboratory service subject to ESRD consolidated billing when billed with modifier ET and services for the previous date of service (one day prior) have not been billed with revenue code 0450-0459 (Emergency room).</t>
  </si>
  <si>
    <t>13131.2</t>
  </si>
  <si>
    <t>If a facility bills for laboratory services subject to ESRD consolidated billing with modifier ET (Emergency Treatment) and revenue code 045X has not been billed for the previous date of service, then deny the laboratory service with reason Included In Global Fee.</t>
  </si>
  <si>
    <t>IOM 100-04, Chapter 8, Section 50.1.6; CMS Transmittal 2361, CR7593; CMS Transmittal 214, 12-15-2015, CR9367</t>
  </si>
  <si>
    <t>Deny revenue code 0880 (Miscellaneous dialysis general classification) when billed.</t>
  </si>
  <si>
    <t>12353.1</t>
  </si>
  <si>
    <t>If any claim line is billed with Revenue Code 0880 (Miscellaneous Dialysis General Classification), then deny the line with reason Revenue Code Inappropriately Coded.</t>
  </si>
  <si>
    <t>CMS Transmittal 2134, 1-14-2011, CR7064</t>
  </si>
  <si>
    <t>Hemodialysis Frequency</t>
  </si>
  <si>
    <t>Deny hemodialysis (90935, 90937) when billed by any provider more than three times weekly with place of service 11 (Office), 12 (Home), 16 (Temporary lodging), 19 (Outpatient hospital - off campus), 22 (Outpatient hospital-on campus), or 65 (End-Stage Renal Disease treatment facility).</t>
  </si>
  <si>
    <t>5608.15</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</si>
  <si>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place of service is 11 (Office), 12 (Home), 16 (Temporary lodging), 19 (Outpatient Hospital - Off campus), 22 (Outpatient Hospital - On campus), or 65 (End-Stage Renal Disease Treatment Facility), then deny 90935 or 90937 with reason Exceeds Clinical Guidelines.</t>
  </si>
  <si>
    <t>IOM 100-2, Chapter 11, Section 50.A</t>
  </si>
  <si>
    <t>Deny hemodialysis (90935, 90937) when billed by any provider more than three times weekly with bill type 013X (Hospital Outpatient), 032X (Home Health Services under a Plan of Treatment), 072X (Renal Dialysis Clinic Outpatient Part B), or 077X (FQHC Outpatient Part B).</t>
  </si>
  <si>
    <t>9641.12</t>
  </si>
  <si>
    <t>If 90935 (Hemodialysis procedure with single evaluation by a physician or other qualified health care professional) or 90937 (Hemodialysis procedure requiring repeated evaluation(s) with or without substantial revision of dialysis prescription) is billed greater than 3 times in 6 days, by any provider, and the Bill Type is 0130-013Z (Outpatient Hospital), 0320-032Z (Home Health Services under a Plan of Treatment), 0720-072Z (Renal Dialysis Facility), 0770-077Z (Federally Qualified Health Center), then deny 90935 or 90937 with reason Exceeds Clinical Guidelines.</t>
  </si>
  <si>
    <t>Audiometric Tests</t>
  </si>
  <si>
    <t>Deny 92561-92564, 92571-92572, 92575-92576 (Audiologic function tests) as non-covered services.</t>
  </si>
  <si>
    <t>5048.8</t>
  </si>
  <si>
    <t>If 92561-92564 or 92571-92576 (Audiologic Function Tests) is billed, then deny 92561-92564 or 92571-92576 with reason Not A Covered Service.</t>
  </si>
  <si>
    <t>Deny 92557 or 0212T (Comprehensive audiometry threshold evaluation and speech recognition) when billed without a required diagnosis within a year of another 92557 or 0212T.</t>
  </si>
  <si>
    <t>If 92557 (Comprehensive audiometry threshold evaluation and speech recognition (92553 and 92556 combined)) or 0212T (Comprehensive audiometry threshold evaluation and speech recognition (0209T, 0211T combined), automated) is billed without an appropriate diagnosis on the claim header, and either of the procedures has been billed in the previous 12 months (1 year), then deny 92557 or 0212T with reason Exceeds Clinical Guidelines. Exception: 69400-69949 (Middle/Inner ear surgery) billed in the previous 12 months (1 year).</t>
  </si>
  <si>
    <t>Deny 92568 or 92570 (Acoustic reflex testing) when billed within six months of another 92568 or 92570 and the diagnosis is not benign neoplasm of brain/nervous system, conversion disorder, multiple sclerosis, disease of the ear and mastoid process, poisoning by other specified antibiotics, encounter for antineoplastic chemotherapy or long term use of antibiotics.</t>
  </si>
  <si>
    <t>If 92568-92570 (Audiologic Function Testing) is billed greater than one (1) visit in 180 days, then deny additional billings with reason Same/Similar Service Performed Recently. Exceptions: ICD-9 Diagnoses: 225.1 (BENIGN NEOPLASM OF CRANIAL NERVES), 340 (MULTIPLE SCLEROSIS), 386.0-386.04 (Vertiginous syndromes and other disorders of vestibular system; Meniere's disease), 387.2 (COCHLEAR OTOSCLEROSIS), 388.11 (ACOUSTIC TRAUMA (EXPLOSIVE) TO EAR), 388.2 (SUDDEN HEARING LOSS UNSPECIFIED), 388.5 (DISORDERS OF ACOUSTIC NERVE), 960.8 (POISONING BY OTHER SPECIFIED ANTIBIOTICS)</t>
  </si>
  <si>
    <t>Expert Specialty Review Panel; LCD: A/BMAC/J-H, J-L/L35007/E-10-01-2015</t>
  </si>
  <si>
    <t>Direct Laryngoscopy</t>
  </si>
  <si>
    <t>Deny direct laryngoscopy (31515-31561, 31571) if the patient is age 2 and older and the place of service is not outpatient hospital - off campus (19), inpatient (21), outpatient hospital - on campus (22), emergency room (23), or ambulatory surgical center (24).</t>
  </si>
  <si>
    <t>If 31515-31561 (Direct laryngoscopy) or 31571 (Laryngoscopy, direct, with injection into vocal cord(s), therapeutic; with operating microscope or telescope) is billed for a patient 2 (two) years of age or older and the place of service is not outpatient hospital - off campus (19), inpatient (21), outpatient hospital - on campus (22), emergency room (23) or ambulatory surgical center (24), then deny 31515-31561 or 31571 with reason Place Of Service Inappropriate For Procedure.</t>
  </si>
  <si>
    <t>Expert Specialty Review Panel; LCD: A/BMAC/J-N/L33903/E-10-01-2015</t>
  </si>
  <si>
    <t>Imaging Procedures for Sinusitis and Allergic Rhinitis</t>
  </si>
  <si>
    <t>Deny 70210-70220, 70486-70488, 70540-70543, S9024 (Sinonasal imaging) or 76380 (Computed tomography) when billed and the only diagnosis is acute sinusitis.</t>
  </si>
  <si>
    <t>16096.1</t>
  </si>
  <si>
    <t>If 70210-70220, 70486-70488, 70540-70543, S9024 (Sinonasal imaging) or 76380 (Computed tomography, limited or localized follow-up study) is billed and the only diagnosis is Acute Sinusitis (ICD-10 codes: J01.00, J01.20, J01.40, J01.80, or J01.90), then deny 70210-70220, 70486-70488, 70540-70543, S9024 or 76380 with reason Not Covered For Diagnosis Indicated.</t>
  </si>
  <si>
    <t>AMERICAN ACADEMY OTOLARYNGOLOGY - HEAD AND NECK SURGERY</t>
  </si>
  <si>
    <t>American Academy of Otolaryngology - Head and Neck Surgery</t>
  </si>
  <si>
    <t>American Academy of Otolaryngology- Head &amp; Neck Surgery publication: Otolaryngology-Head and Neck Surgery, April 2015, vol. 152 (2S), S1-S39; American College of Radiology, ACR Appropriateness Criteria, Clinical Condition: Sinonasal Disease (Updated 2012); American Academy of Pediatrics publication: Pediatrics, July 2013, vol. 132/issue 1; American Academy of Family Physicians publication: American Family Physicians, 2011 May 1;83(9): 1057-1063</t>
  </si>
  <si>
    <t>Deny 70486-70488 or 76380 (Computed tomography) when billed for a patient 18 years old or older and the only diagnosis is chronic sinusitis and a computed tomography (70486-70488 or 76380) was performed in the previous 90 days by any provider.</t>
  </si>
  <si>
    <t>16110.1</t>
  </si>
  <si>
    <t>If 70486-70488 (Computed tomography, maxillofacial area) or 76380 (Computed tomography, limited or localized follow-up study) is billed and the patient is 18 years old or older and the only diagnosis is chronic sinusitis (ICD-10 codes: J32-J32.9) and 70486-70488 or 76380 was performed in the previous 90 days by any provider, any claim type, then deny 70486-70488 or 76380 with reason Exceeds Clinical Guidelines.</t>
  </si>
  <si>
    <t xml:space="preserve"> American Academy of Otolaryngology-Head and Neck Surgey publication: Otolaryngology-Head and Neck Surgery, April 2015, vol 152(2S) S1-S39; American College of Radiology, ACR Appropriateness Criteria, Clinical Condition: Sinonasal Disease, (Updated 2012)</t>
  </si>
  <si>
    <t>Deny 70210-70220, 70486-70488, 70540-70543, S9024 (Sinonasal imaging) or 76380 (Computed tomography) when billed for a patient age 2 years or older and the only diagnosis is allergic rhinitis.</t>
  </si>
  <si>
    <t>If 70210-70220, 70486-70488, 70540-70543, S9024 (Sinonasal imaging), or 76380 (Computed tomography, limited or localized follow-up study) is billed, and the patient is 2 years old or older, and the only diagnosis on the claim is Allergic Rhinitis (ICD-10 codes: J30-J30.9), then deny 70210-70220, 70486-70488, 70540-70543, S9024 or 76380 with reason Not Covered For Diagnosis Indicated.</t>
  </si>
  <si>
    <t>American Academy of Otolaryngology-Head and Neck Surgery, Clinical Practice Guideline: Allergic Rhinitis, website content, http://oto.sagepub.com/content/152/1_suppl/S1.full.pdf+html; LCD: A/BMAC/J-M/L34425/R-10-22-2015; A/BMAC/J-N/L33600/R-10-01-2015; A/BMAC/J-F/L35175/R-10-01-2015; A/BMAC/J-F/L35177/R-10-01-2015; A/BMAC/J-N/L34375/R-10-01-2015; American Academy of Family Physicians: Am Fam Physicians, 2006 May 1;73(9): 1583-1590</t>
  </si>
  <si>
    <t>Nasal Endoscopy</t>
  </si>
  <si>
    <t xml:space="preserve">Deny nasal endoscopy with debridement (31237) when it has been billed more than three times in the 3-month period following a surgical sinus endoscopy (31240-31297, 0406T-0407T)._x000D_
</t>
  </si>
  <si>
    <t>5509.13</t>
  </si>
  <si>
    <t>If 31237 (Nasal/sinus endoscopy, surgical; with biopsy, polypectomy or debridement (separate procedure)) is billed more than three times within 90 days of 31240-31297, 0406T-0407T (Surgical sinus endoscopy), then deny 31237 with the reason Exceeds Clinical Guidelines.</t>
  </si>
  <si>
    <t>Nasal Fracture</t>
  </si>
  <si>
    <t>Deny surgical treatment of nasal fracture when billed without a nasal fracture diagnosis.</t>
  </si>
  <si>
    <t>5168.5</t>
  </si>
  <si>
    <t>If 21325 (Open treatment of nasal fracture; uncomplicated), 21330 (Open treatment of nasal fracture; complicated, with internal and/or external skeletal fixation), or 21335 (Open treatment of nasal fracture; with concomitant open treatment of fractured septum) is billed and no nasal fracture diagnosis (ICD-9: 802.0, 802.1; ICD-10: S02.2XXA-S02.2XXK) has been reported on any service within the last 6 months, then deny 21325, 21330 or 21335 with reason The Diagnosis Codes On The Claim Do Not Support The Billed Procedure Code.</t>
  </si>
  <si>
    <t>Deny additional billings of tympanometry (92567), when billed more than twice within a year without the requisite diagnosis.</t>
  </si>
  <si>
    <t>5049.9</t>
  </si>
  <si>
    <t>If 92567 (Tympanometry (impedance testing)) is billed more than two (2) times in 365 days (1 year) and the diagnosis is not ICD-9 code 381.00-381.10 (Acute/chronic serous otitis), 381.2-381.29 (Chronic mucoid otitis media), 381.81 (DYSFUNCTION OF EUSTACHIAN TUBE), 385.10-385.13 (Adhesive middle ear disease) or ICD-10 code H65.0-H65.33 (Nonsuppurative otitis media), H69.8-H69.83 (Other specified disorders of Eustachian tube), H74.1-H74.19 (Adhesive middle ear disease), then deny additional billings with reason Same/Similar Service Performed Recently.</t>
  </si>
  <si>
    <t>Tympanostomy</t>
  </si>
  <si>
    <t>Deny tympanostomy (69433-69450), when billed with 69501-69799 (Middle ear excision, repair or other procedures).</t>
  </si>
  <si>
    <t>3996.1</t>
  </si>
  <si>
    <t>If 69433-69450 (tympanostomy, middle ear exploration or tympanolysis) is billed with 69501-69799 (middle ear excision, repair and other procedures), then deny 69433-69450 with reason Included In Primary Procedure. Exception: Modifier Exception Package Applies.</t>
  </si>
  <si>
    <t>Annual GYN Exam</t>
  </si>
  <si>
    <t>Deny S0610-S0613 when billed with 99384-99387 or 99394-99397.</t>
  </si>
  <si>
    <t>7830.3</t>
  </si>
  <si>
    <t>If S0610-S0613 (Annual gynecological examination) is billed with 99384-99387 or 99394-99397 (Preventive medicine visits), then deny S0610-S0613 with reason Included In Primary Procedure.</t>
  </si>
  <si>
    <t>Auditory Screening with Preventive Medicine Visits</t>
  </si>
  <si>
    <t>Deny auditory screening services (92551, 92560, V5008) when billed by a provider at the time of a preventive medicine visit (99381-99397) or annual wellness visit (G0438-G0439).</t>
  </si>
  <si>
    <t>6326.17</t>
  </si>
  <si>
    <t>If 92551 (Screening test, pure tone, air only), 92560 (Bekesy audiometry; screening) or V5008 (HEARING SCREENING) is billed with 99381-99397 (Initial/periodic comprehensive preventive medicine visits) or G0438-G0439 (Initial/Subsequent annual wellness visits), then deny 92551, 92560 or V5008 with reason Included In Primary Procedure. Exceptions: 1. Modifier 25 billed with 99381-99397, G0438-G0439. 2. Modifier 59, XE billed with 92551, 92560, V5008.</t>
  </si>
  <si>
    <t>Deny tympanometry/impedance testing (92567) when billed by a provider at the time of a preventive medicine visit (99381-99397) or annual wellness visit (G0438-G0439).</t>
  </si>
  <si>
    <t>6103.8</t>
  </si>
  <si>
    <t>If 92567 (Tympanometry (impedance testing)) is billed with 99381-99387 (Preventive medicine services; new patient), 99391-99397 (Preventive medicine services; established patient), G0438 (ANNUAL WELLNESS VISIT; INCLUDES A PERSONALIZED PREVENTION PLAN OF SERVICE (PPS), INITIAL VISIT), or G0439 (ANNUAL WELLNESS VISIT, INCLUDES A PERSONALIZED PREVENTION PLAN OF SERVICE (PPS), SUBSEQUENT VISIT) then deny 92567 with reason Included In Primary Procedure. Exceptions: 1. Preventive medicine services (99381-99387, 99391-99397) and Annual Wellness visits (G0438-G0439) billed with modifier 25. 2. Tympanometry/impedance testing (92567) billed with modifier 59, XE.</t>
  </si>
  <si>
    <t>Cardiovascular Services with Evaluation and Management Services</t>
  </si>
  <si>
    <t>Deny E/M services when billed the same date of service as cardiovascular services (93260-93261, 93282-93284, 93287, 93289, 93292).</t>
  </si>
  <si>
    <t>If 99201-99239, 99241-99255**, 99281-99480, 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on the same date of service as 0327T (Deleted on 01/01/2015), 0328T (Deleted on 01/01/2015), 93260-93261 (Programming/interrogation device evaluation (in-person), implantable subcutaneous lead defibrillator system), 93282-93284 (Programming device evaluation with iterative adjustment of the implantable device to test the function of the device and select optimal permanent programmed values with physician analysis, review and report; single, dual, multiple lead transvenous implantable defibrillator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93289 (Interrogation device evaluation (in person) with analysis, review and report by a physician or other qualified health care professional, includes connection, recording and disconnection per patient encounter; single, dual, or multiple lead transvenous implantable defibrillator system, including analysis of heart rhythm derived data elements), 93292 (Interrogation device evaluation (in person) with analysis, review and report by a physician or other qualified health care professional, includes connection, recording and disconnection per patient encounter; wearable defibrillator system), 93741 (Deleted on 01/01/2009), 93742 (Deleted on 01/01/2009), 93743 (Deleted on 01/01/2009) or 93744 (Deleted on 01/01/2009), then deny 99201-99239, 99241-99255, 99281-99480, 99499, G0380-G0384, G0402, G0438 or G0439 with reason Included In Primary Procedure. Exception: Modifier -25 applies to codes 99201-99499, G0380-G0384, G0402, G0438 or G0439. **99241-99255 not effective for dates of service on or after 1/01/2010.</t>
  </si>
  <si>
    <t>LCD: A/BMAC/J15/L34087/E-10-01-2015; LCA: A/BMAC/J6, J-K/A53018/E-10-01-2015</t>
  </si>
  <si>
    <t>Deny E/M services when billed the same date of service as evaluation of cardiovascular function with tilt table (93660).</t>
  </si>
  <si>
    <t>12056.5</t>
  </si>
  <si>
    <t>If 99201-99499 (Evaluation and Management), G0380-G0384 (Hospital emergency visits in type B emergency department), G0402 (INITIAL PREVENTIVE PHYSICAL EXAMINATION; FACE-TO-FACE VISIT, SERVICES LIMITED TO NEW BENEFICIARY DURING THE FIRST 12 MONTHS OF MEDICARE ENROLLMENT), G0438 (ANNUAL WELLNESS VISIT; INCLUDES A PERSONALIZED PREVENTION PLAN OF SERVICE (PPS), INITIAL VISIT) or G0439 (ANNUAL WELLNESS VISIT, INCLUDES A PERSONALIZED PREVENTION PLAN OF SERVICE (PPS), SUBSEQUENT VISIT) is billed with 93660 (Evaluation of cardiovascular function with tilt table evaluation, with continuous ECG monitoring and intermittent blood pressure monitoring, with or without pharmacological intervention), then deny 99201-99499, G0380-G0384, G0402, G0438 or G0439 with reason Included In Primary Procedure. Exception: Modifier -25 applies to codes 99201-99499, G0380-G0384, G0402, G0438 or G0439.</t>
  </si>
  <si>
    <t>Care Management Services</t>
  </si>
  <si>
    <t xml:space="preserve">Deny certain services when billed within the same month as care management services (99487, 99489-99490)._x000D_
_x000D_
_x000D_
</t>
  </si>
  <si>
    <t>14101.5</t>
  </si>
  <si>
    <t>If any of the following codes is billed in the same calendar month as a billing of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then deny the code with reason Procedure Code Guideline. Codes: 90951-90970, 98960-98962, 98966-98969, 99071, 99078, 99080, 99090, 99091, 99339, 99340, 99358, 99359, 99363, 99364, 99366-99368, 99374-99378, 99441-99444, 99495-99496, 99605-99607, G0181 and G0182.</t>
  </si>
  <si>
    <t>AMA CPT Manual; MLN Matters, SE1516, 05-11-2015</t>
  </si>
  <si>
    <t>Deny care management services (99487, 99489-99490) when billed within the same calendar month when certain services have already been paid.</t>
  </si>
  <si>
    <t>14350.4</t>
  </si>
  <si>
    <t>If 99487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99488 (Deleted on 01/01/2015),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or 99490 (Chronic care management services, at least 20 minutes of clinical staff time directed by a physician or other qualified health care professional, per calendar month, with the following required elements: multiple (two or more) chronic conditions expected to last at least 12 months, or until the death of the patient; chronic conditions place the patient at significant risk of death, acute exacerbation/decompensation, or functional decline; comprehensive care plan established, implemented, revised, or monitored.) is billed and any of the following codes has been previously paid in the same calendar month, then deny 99487, 99488, 99489 or 99490 with reason Procedure Code Guideline. Codes: 90951-90970, 98960-98962, 98966-98969, 99071, 99078, 99080, 99090, 99091, 99339, 99340, 99358, 99359, 99363, 99364, 99366-99368, 99374-99378, 99441-99444, 99495-99496, 99605-99607, G0181 and G0182.</t>
  </si>
  <si>
    <t>Deny care management services (99487, 99490) when billed and another care management service (99487, 99490) has been billed during the same calendar month (Same or different CPT) by any provider.</t>
  </si>
  <si>
    <t>14899.3</t>
  </si>
  <si>
    <t>If 99487-99488 or 99490 (Care Management Services) is billed and 99487-99488 or 99490 has been billed during the same calendar month (Same or different CPT) by any provider and any claim type, then deny 99487-99488, 99490 with reason Same/Similar Service Performed Recently.</t>
  </si>
  <si>
    <t>Deny care management services (99487, 99489-99490) when billed without a primary and a secondary diagnosis.</t>
  </si>
  <si>
    <t>15295.1</t>
  </si>
  <si>
    <t>If a chronic care management or complex chronic care management service (99487, 99489-99490) is billed without a secondary diagnosis of ICD-10 code 000-Z99.9999, then deny 99487, 99489-99490 with reason The Diagnosis Codes On The Claim Do Not Support The Billed Procedure Code. Exception: ICD-9 code 000-Z99.99 is present on the claim.</t>
  </si>
  <si>
    <t>15296.1</t>
  </si>
  <si>
    <t>If a chronic care management or complex chronic care management service (99487, 99489-99490) is billed without a secondary diagnosis of ICD-9 code 000-Z99.99, then deny 99487, 99489-99490 with reason The Diagnosis Codes On The Claim Do Not Support The Billed Procedure Code. Exception: ICD-10 code 000-Z99.9999 is present on the claim</t>
  </si>
  <si>
    <t>Deny the care management service (99489) when billed and another care management service (99487, 99489-99490) has been billed by a different provider in the same calendar month.</t>
  </si>
  <si>
    <t>16289.1</t>
  </si>
  <si>
    <t>If 99489 (Complex chronic care management services, with the following required elements: multiple (two or more) chronic conditions expected to last at least 12 months, or until the death of the patient, chronic conditions place the patient at significant risk of death, acute exacerbation/decompensation, or functional decline, establishment or substantial revision of a comprehensive care plan, moderate or high complexity medical decision making; 60 minutes of clinical staff time directed by a physician or other qualified health care professional, per calendar month.; each additional 30 minutes of clinical staff time directed by a physician or other qualified health care professional, per calendar month (List separately in addition to code for primary procedure)) is billed and 99487-99490 (Care Management Services) has been billed by a different provider on any claim type in the same calendar month, then deny 99489 with reason Same/Similar Service Performed Recently.</t>
  </si>
  <si>
    <t>Consultation with Annual Exam or Screening Diagnoses</t>
  </si>
  <si>
    <t>Deny 99241-99245 (Office consultation for a new or established patient) or 99446-99449 (Interprofessional telephone/Internet consultation) when billed and a diagnosis for health supervision or routine examination is present.</t>
  </si>
  <si>
    <t>7427.14</t>
  </si>
  <si>
    <t>If 99241-99245 (Office consultation for a new or established patient) or 99446-99449 (Interprofessional telephone/internet consultation) is billed and the ICD-9 is V20-V20.32 (Health supervision of infant or child), V70.0 (ROUTINE GENERAL MEDICAL EXAMINATION AT A HEALTH CARE FACILITY) or V72.31 (ROUTINE GYNECOLOGICAL EXAMINATION); ICD-10 is Z00.0-Z00.129 (Encounter for general adult, newborn or child medical examination), Z01.41-Z01.419 (Encounter for routine gynecological examination) or Z76.1-Z76.2 (Encounter for health supervision and care of foundling, healthy infant or child), then deny 99241-99245 or 99446-99449 with reason Procedure Inappropriately Coded.</t>
  </si>
  <si>
    <t>Digital Rectal Examination with Preventive Medicine Visits</t>
  </si>
  <si>
    <t>Deny digital rectal examination (G0102) when billed with preventive medicine E/M codes (99381-99387, 99391-99397, G0402) or wellness visits (G0438-G0439).</t>
  </si>
  <si>
    <t>5583.3</t>
  </si>
  <si>
    <t>If G0102 (PROSTATE CANCER SCREENING; DIGITAL RECTAL EXAMINATION) or S0605 (Deleted on 01/01/2010) is billed with 99381-99387 (Initial preventive medicine E&amp;M, &lt;40 years of age, 40-64 years and 65 years or older), 99391-99397 (Periodic preventive medicine re-evaluation and management, &lt;40 years of age, 40-64 years and 65 years and older), G0402 (INITIAL PREVENTIVE PHYSICAL EXAMINATION; FACE-TO-FACE VISIT, SERVICES LIMITED TO NEW BENEFICIARY DURING THE FIRST 12 MONTHS OF MEDICARE ENROLLMENT), or G0438-G0439 (Initial/Subsequent annual wellness visits), then deny G0102 or S0605 with reason Included In Primary Procedure.</t>
  </si>
  <si>
    <t>Discharge Services</t>
  </si>
  <si>
    <t>Deny hospital discharge services (99238-99239) when 99238 or 99239 has been billed the previous day.</t>
  </si>
  <si>
    <t>1459.5</t>
  </si>
  <si>
    <t>If 99238 (Hospital discharge day management; 30 minutes or less) or 99239 (Hospital discharge day management; more than 30 minutes) is billed and 99238 or 99239 was billed on the previous day by any provider, then deny 99238 or 99239 with reason Procedure Inappropriately Coded.</t>
  </si>
  <si>
    <t>Deny hospital discharge services (99238-99239) when 99238 or 99239 has been billed for the same date of service.</t>
  </si>
  <si>
    <t>13197.4</t>
  </si>
  <si>
    <t>If more than one of the following inpatient discharge codes (same or different) has been billed for the same date of service by any provider, then deny additional units with reason Adjusted Units Because They Exceeded The Amount Allowed. Discharge Codes: 99238-99239.</t>
  </si>
  <si>
    <t>IOM 100-04, Chapter 12, Section 30.6.9.2.B</t>
  </si>
  <si>
    <t xml:space="preserve">Deny hospital discharge services (99238- 99239) when 99238 or 99239 has been billed and paid for the subsequent date of service._x000D_
</t>
  </si>
  <si>
    <t>14088.1</t>
  </si>
  <si>
    <t>If 99238 (Hospital discharge day management; 30 minutes or less) or 99239 (Hospital discharge day management; more than 30 minutes) is billed and 99238 or 99239 has been previously billed and paid to any provider for the subsequent date of service, then deny 99238 or 99239 with reason Procedure Inappropriately Coded.</t>
  </si>
  <si>
    <t>Electrocardiogram (ECG) with Evaluation and Management Services</t>
  </si>
  <si>
    <t>Deny 93042 when billed with an E/M service in the hospital setting.</t>
  </si>
  <si>
    <t>If 93042 (Rhythm ECG, 1-3 leads; interpretation and report only) is billed with 99217-99239 (Observation services, inpatient hospital services), 99251-99255 (Hospital consults) or 99281-99285 (ER visits), then deny 93042 with reason Included In E/M Service.</t>
  </si>
  <si>
    <t>AMA CPT Manual; LCD: A/BMAC/J15/L34087/R-10-01-2015; A/BMAC/J-E/L34315/R-10-01-2015</t>
  </si>
  <si>
    <t>If 93042 (Rhythm ECG, 1-3 leads; interpretation and report only) is billed with 99201-99215 (Office visit) or 99241-99245 (Office consult), and the place of service is 19 (Outpatient hospital - off campus) or 22 (Outpatient hospital - on campus), then deny 93042 with reason Included In E&amp;M Service.</t>
  </si>
  <si>
    <t>Deny 93010 when billed with an E/M service in the office setting and 93005 (ECG tracing) is not also billed.</t>
  </si>
  <si>
    <t>12677.8</t>
  </si>
  <si>
    <t>If 93010 (Electrocardiogram, routine ECG with at least 12 leads; interpretation and report only) is billed in POS 11 (Office ) with the following Evaluation and Management codes, and billed without 93005 (Electrocardiogram, routine ECG with at least 12 leads; tracing only, without interpretation and report), then deny 93010 with reason Included In Primary Procedure. Evaluation and Management codes: 99201-99215, 99241-99245, 99363-99364, 99366-99368, 99374-99380, 99381-99429, 99441-99444, 99446-99456, 99487-99490, 99495-99496, or 99499.</t>
  </si>
  <si>
    <t>Electromyography, Nerve Conduction Tests and Reflex Tests with Evaluation and Management Services</t>
  </si>
  <si>
    <t>Deny the E/M service when billed the same date as electromyography, nerve conduction tests or reflex tests.</t>
  </si>
  <si>
    <t>8303.12</t>
  </si>
  <si>
    <t>If 99201-99215 (Evaluation and Management) is billed with 95860-95872 (Needle electromyography), 95885 (Needle electromyography, each extremity, with related paraspinal areas, when performed, done with nerve conduction, amplitude and latency/velocity study; limited (List separately in addition to code for primary procedure)),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95887 (Needle electromyography, non-extremity (cranial nerve supplied or axial) muscle(s) done with nerve conduction, amplitude and latency/velocity study (List separately in addition to code for primary procedure)), 95900-95903 (Deleted), 95904 (Deleted on 01/01/2013), 95905 (Motor and/or sensory nerve conduction, using preconfigured electrode array(s), amplitude and latency/velocity study, each limb, includes F-wave study when performed, with interpretation and report), 95907-95913 (Nerve conduction studies), 95933 (Orbicularis oculi (blink) reflex, by electrodiagnostic testing), 95934 (Deleted on 01/01/2013), 95936 (Deleted on 01/01/2013), 95937 (Neuromuscular junction testing (repetitive stimulation, paired stimuli), each nerve, any 1 method), or G0255 (CURRENT PERCEPTION THRESHOLD/SENSORY NERVE CONDUCTION TEST, (SNCT) PER LIMB, ANY NERVE), then deny 99201-99215 with reason Included In Primary Procedure. Modifier Exception -25 appended to the E/M service.</t>
  </si>
  <si>
    <t>Emergency Services and Inpatient Admission or Consultation</t>
  </si>
  <si>
    <t>Deny 99281-99285 (Emergency department services) when billed with 99221-99223 (Initial hospital care).</t>
  </si>
  <si>
    <t>10855.2</t>
  </si>
  <si>
    <t>If 99281-99285 (Emergency department services) is billed with 99221-99223 (Initial hospital care) or 99251-99255** (Inpatient consultations), then deny 99281-99285 with reason Include Included In Primary Procedure. **99251-99255 not valid for dates of service on or after 01/01/2010.</t>
  </si>
  <si>
    <t>IOM 100-04, Chapter 12, Section 30.6.9.1</t>
  </si>
  <si>
    <t>E/M Services with Modifier 25 on Same Day as a Procedure</t>
  </si>
  <si>
    <t>Reduce payment of E/M service (92002-92004, 92012-92014, 99201-99205, 99211-99215, 99241-99245, or 99304-99355) to 50% when appended with modifier 25 on the same date of service as a 0, 10, 90 Day or MMM Global procedure. (CMS)</t>
  </si>
  <si>
    <t>15880.1</t>
  </si>
  <si>
    <t>If 92002-92004, 92012-92014, 99201-99205, 99211-99215, 99241-99245, or 99304-99355,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0, 10, 90 Day or MMM Global procedure, then reduce payment for the E/M service to 50% of the allowed amount with reason Payment Reduction For Evaluation And Management On Same Day As A Procedure. Exception: Modifier TC on the Billed With code.</t>
  </si>
  <si>
    <t>Administrative Processing Rules; Code List: NPFSRVF 0, 10, 90 Day and MMM Global Surgery</t>
  </si>
  <si>
    <t>E/M Services with Preventive Medicine Visits</t>
  </si>
  <si>
    <t>Deny problem-oriented E/M services billed with preventive medicine services, unless the E/M service is billed with modifier 25.</t>
  </si>
  <si>
    <t>6222.18</t>
  </si>
  <si>
    <t>If 92002-92014 (Ophthalmological exam), 99201-99215 (New or established patient E/M codes) or S0620-S0621 (Ophthalmological exam) is billed with 99381-99397 (Preventive medicine visits), G0344 (Deleted on 01/01/2009; to report use G0402), G0402 (INITIAL PREVENTIVE PHYSICAL EXAMINATION; FACE-TO-FACE VISIT, SERVICES LIMITED TO NEW BENEFICIARY DURING THE FIRST 12 MONTHS OF MEDICARE ENROLLMENT) or G0438-G0439 (Annual wellness visits), then deny 92002-92014, 99201-99215 or S0620-S0621 with reason Only One E/M Per Day. Exception: Modifier 25.</t>
  </si>
  <si>
    <t>IOM 100-04, Chapter 12, Section 30.6.7; AMA CPT Manual</t>
  </si>
  <si>
    <t xml:space="preserve">Deny preventive medicine services when the problem-oriented E/M service has been previously processed for payment, unless modifier 25 is also reported._x000D_
_x000D_
_x000D_
</t>
  </si>
  <si>
    <t>11598.5</t>
  </si>
  <si>
    <t>If 99381-99397 (Preventive medicine visits), G0344 (Deleted on 01/01/2009; to report use G0402), G0402 (INITIAL PREVENTIVE PHYSICAL EXAMINATION; FACE-TO-FACE VISIT, SERVICES LIMITED TO NEW BENEFICIARY DURING THE FIRST 12 MONTHS OF MEDICARE ENROLLMENT) or G0438-G0439 (Annual wellness visits) is billed and 92002-92014 (Ophthalmological exam), 99201-99215 (New or established patient E/M codes) or S0620-S0621 (Ophthalmological exam) has been previously paid to the same provider for the same date of service, then deny the 99381-99397, G0344, G0402, or G0438-G0439 with reason Only One E/M Code Allowed Per Day. Exception: Modifier 25 appended to the E/M service.</t>
  </si>
  <si>
    <t>AMA CPT Manual, IOM 100-4, Chapter 12, Part G, Section 30.6.1</t>
  </si>
  <si>
    <t>E/M Services with Therapeutic Apheresis</t>
  </si>
  <si>
    <t>Deny E/M services when billed with therapeutic apheresis services (0342T, 36511-36516) for the same date of service.</t>
  </si>
  <si>
    <t>10291.14</t>
  </si>
  <si>
    <t>If 99201-99239, 99241-99255**, 99281-99444, 99450-99480, 99499, G0402, or G0438-G0439 (E/M service) is billed with 0342T, 36511-36516 (Therapeutic apheresis), then deny 99201-99239, 99241-99255, 99281-99444, 99450-99480, 99499, G0402, or G0438-G0439 with reason Included In The Primary Procedure. Exception: Modifier -25 appended to the E/M service.**99241-99255 not valid for dates of service on or after 1/01/2010.</t>
  </si>
  <si>
    <t>IOM 100-04, Chapter 4, Section 231.9 2. AABB Billing Guide, October 2007, page 45</t>
  </si>
  <si>
    <t>Established Outpatient Consultations</t>
  </si>
  <si>
    <t>Deny outpatient/office consultation services (99241-99245) billed in the office setting when any other evaluation and management service has been billed in any place of service in the previous year.</t>
  </si>
  <si>
    <t>3001.67</t>
  </si>
  <si>
    <t>If 99241-99245 (Office/outpatient consult) is billed in place of service 11 (Office), and the same provider has billed another Evaluation and Management service (99201-99499, 0188T-0189T, G0296, G0402, G0406-G0408, G0425-G0427, G0436 (Deleted on 10/01/2016), G0437 (Deleted on 10/01/2016), G0438-G0439, G0442-G0447, G0454, G0473, G9156, S0280-S0281, S0285, S0311 or S0353-S0354) in any place of service in the previous 12 months, then deny 99241-99245 with reason Procedure Inappropriately Coded. Exception: Consultations billed for the purpose of pre-operative evaluations (ICD-9 DIAG: V72.81-V72.84; ICD-10 DIAG: Z01.810-Z01.811, Z01.818).</t>
  </si>
  <si>
    <t>Evaluation and Management (E/M) Services with Acupuncture Services</t>
  </si>
  <si>
    <t>Deny E/M services when billed with acupuncture services (97810-97814, or S8930).</t>
  </si>
  <si>
    <t>8504.19</t>
  </si>
  <si>
    <t>If 99201-99215 (New or established office /other outpatient), 99217-99220, 99224-99226 (Hospital observation care) 99221-99223, 99231-99233 (Hospital care), 99241-99245 (Office or outpatient consultation), 99251-99255 ( Inpatient consultation), 99291, 99292 (Critical care services), 99466-99482 (Inpatient neonatal intensive care services and pediatric and neonatal critical care services), 99281-99285 (Emergency department services), 99304-99318 (Nursing facility services), 99324-99337 (Domiciliary, rest, home, or custodial care services, 99341-99350 (Home services),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S0273 (PHYSICIAN VISIT AT MEMBER'S HOME, OUTSIDE OF A CAPITATION ARRANGEMENT), S0274 (NURSE PRACTITIONER VISIT AT MEMBER'S HOME, OUTSIDE OF A CAPITATION ARRANGEMENT), S0280 (MEDICAL HOME PROGRAM, COMPREHENSIVE CARE COORDINATION AND PLANNING, INITIAL PLAN),S0281 (MEDICAL HOME PROGRAM, COMPREHENSIVE CARE COORDINATION AND PLANNING, MAINTENANCE OF PLAN), S0353 (TREATMENT PLANNING AND CARE COORDINATION MANAGEMENT FOR CANCER, INITIAL TREATMENT), or S0354 (TREATMENT PLANNING AND CARE COORDINATION MANAGEMENT FOR CANCER, ESTABLISHED PATIENT WITH A CHANGE OF REGIMEN) is billed with 97810 (Acupuncture, 1 or more needles; without electrical stimulation, initial 15 minutes of personal one-on-one contact with the patient), 97811 (Acupuncture, 1 or more needles; without electrical stimulation, each additional 15 minutes of personal one-on-one contact with the patient, with re-insertion of needle(s) (List separately in addition to code for primary procedure)), 97813 (Acupuncture, 1 or more needles; with electrical stimulation, initial 15 minutes of personal one-on-one contact with the patient), 97814 (Acupuncture, 1 or more needles; with electrical stimulation, each additional 15 minutes of personal one-on-one contact with the patient, with re-insertion of needle(s) (List separately in addition to code for primary procedure)), or S8930 (ELECTRICAL STIMULATION OF AURICULAR ACUPUNCTURE POINTS; EACH 15 MINUTES OF PERSONAL ONE-ON-ONE CONTACT WITH THE PATIENT), then deny 99201-99215, 99217-99220, 99224-99226, 99221-99223, 99231-99233, 99241-99245, 99251-99255, 99291-99292, 99466-99482, 99281-99285, 99304-99318, 99324-99337, 99341-99350, G0402, G0438, G0439, S0273, S0274, S0280, or S0281, S0353 or S0354 with reason Included In Primary Procedure. Exception: Modifier 25 applies to codes 99201-99215, 99217-99220, 99224-99226, 99221-99223, 99231-99233, 99241-99245, 99251-99255, 99291-99292, 99466-99482, 99281-99285, 99304-99318, 99324-99337, 99341-99350, G0402, G0438, G0439, S0273, S0274, S0280, S0281, S0353, or S0354.</t>
  </si>
  <si>
    <t>AMA CPT Manual; Expert Speciality Review Panel</t>
  </si>
  <si>
    <t>Evaluation and Management Services with Critical Care</t>
  </si>
  <si>
    <t>Deny E/M services (99201-99215, 99221-99223, 99231-99233, 99431, 99460, G0175) when billed with critical care service (99291) and the place of service is the same.</t>
  </si>
  <si>
    <t>9627.27</t>
  </si>
  <si>
    <t>If an Evaluation and Management code (99201-99215, 99221-99223, 99231-99233, 99241-99245**, 99251-99255**, 99431 (Deleted on 01/01/2009; to report use 99460), 99460, G0175) is billed with 99291 (Critical care, evaluation and management of the critically ill or critically injured patient; first 30-74 minutes) and the Place of Service is the same, then deny the Evaluation and Management code with reason Included In Primary Procedure. Modifier Exception Package applies.**99241-99255 not valid for dates of service on or after 01/01/2010.</t>
  </si>
  <si>
    <t>IOM 100-04, Chapter 12, Section 30.6.12-H.</t>
  </si>
  <si>
    <t>Gynecologic Screening Services with Preventive Medicine Visits or Annual GYN Exam</t>
  </si>
  <si>
    <t>Deny G0101 (Cervical or vaginal cancer screening; pelvic and clinical breast examination) or Q0091 (Screening papanicolaou smear; obtaining, preparing and conveyance of cervical or vaginal smear to laboratory) when billed with 99381-99397 (Preventive medicine visits) by the same physician.</t>
  </si>
  <si>
    <t>7110.21</t>
  </si>
  <si>
    <t>If G0101 (CERVICAL OR VAGINAL CANCER SCREENING; PELVIC AND CLINICAL BREAST EXAMINATION) or Q0091 (SCREENING PAPANICOLAOU SMEAR; OBTAINING, PREPARING AND CONVEYANCE OF CERVICAL OR VAGINAL SMEAR TO LABORATORY) is billed with 99381-99397 (Preventive Medicine visits), then deny G0101 or Q0091 with reason Included In E/M Service. Modifier Exception Package Applies.</t>
  </si>
  <si>
    <t>AMA CPT Manual; IOM 100-04, Chapter 18, Section 30.5 D; IOM 100-04, Chapter 18, Section 40.6</t>
  </si>
  <si>
    <t>Deny G0101 (Cervical or vaginal cancer screening; pelvic and clinical breast examination) or Q0091 (Screening papanicolaou smear; obtaining, preparing and conveyance of cervical or vaginal smear to laboratory) when billed with S0610-S0612 (Annual GYN exam) by the same physician.</t>
  </si>
  <si>
    <t>8347.1</t>
  </si>
  <si>
    <t>If G0101 (CERVICAL OR VAGINAL CANCER SCREENING; PELVIC AND CLINICAL BREAST EXAMINATION) or Q0091 (SCREENING PAPANICOLAOU SMEAR; OBTAINING, PREPARING AND CONVEYANCE OF CERVICAL OR VAGINAL SMEAR TO LABORATORY) is billed with S0610-S0612 (Annual GYN exam), then deny G0101 or Q0091 with reason Included In E/M Service.</t>
  </si>
  <si>
    <t>Inpatient Neonatal and Pediatric Critical Care and Intensive Care Services</t>
  </si>
  <si>
    <t>Limit any combination of 99477-99480 (Neonatal intensive care) to one unit per date of service by any provider.</t>
  </si>
  <si>
    <t>11370.1</t>
  </si>
  <si>
    <t>If 99477-99480 (Neonatal intensive care) is billed in any combination with more than one unit for the same date of service by any provider, then allow one unit for the highest Medicare allowed procedure and deny all additional units with reason Adjusted Units Because They Exceeded The Amount Allowed.</t>
  </si>
  <si>
    <t>Recode initial neonatal and pediatric critical care codes 99468, 99471, and 99475 to subsequent neonatal and pediatric critical care codes 99475 to 99469, 99472, and 99476, respectively when the patient has had inpatient critical care services the previous day.</t>
  </si>
  <si>
    <t>11372.1</t>
  </si>
  <si>
    <t>If 99475 (Initial inpatient pediatric critical care, per day, for the evaluation and management of a critically ill infant or young child, 2 through 5 years of age) is billed and 99271 (Deleted on 01/01/2006), 99472 (Subsequent inpatient pediatric critical care, per day, for the evaluation and management of a critically ill infant or young child, 29 days through 24 months of age), 99475 or 99476 (Subsequent inpatient pediatric critical care, per day, for the evaluation and management of a critically ill infant or young child, 2 through 5 years of age) was billed (either paid or denied) the previous day by any provider, then change 99475 to 99476 with reason Procedure Inappropriately Coded.</t>
  </si>
  <si>
    <t>AMA CPT Manual, code definition; AMA Principles of CPT Coding, 6th edition, pages 92-93</t>
  </si>
  <si>
    <t>11383.1</t>
  </si>
  <si>
    <t>If 99468 (Initial inpatient neonatal critical care, per day, for the evaluation and management of a critically ill neonate, 28 days of age or younger) is billed and either 99468 or 99469 (Subsequent inpatient neonatal critical care, per day, for the evaluation and management of a critically ill neonate, 28 days of age or younger) was billed (either paid or denied) the previous day by any provider, then change 99468 to 99469 with reason Procedure Inappropriately Coded.</t>
  </si>
  <si>
    <t>AMA CPT Manual; AMA Principles of CPT Coding, 6th edition, pages 92-93</t>
  </si>
  <si>
    <t>11451.1</t>
  </si>
  <si>
    <t>If 99471 (Initial inpatient pediatric critical care, per day, for the evaluation and management of a critically ill infant or young child, 29 days through 24 months of age) is billed and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or 99472 (Subsequent inpatient pediatric critical care, per day, for the evaluation and management of a critically ill infant or young child, 29 days through 24 months of age) was billed (either paid or denied) the previous day by any provider, then change 99471 to 99472 with reason Procedure Inappropriately Coded.</t>
  </si>
  <si>
    <t>Deny initial neonatal intensive care service 99477 when reported subsequent to the date of admission.</t>
  </si>
  <si>
    <t>11385.1</t>
  </si>
  <si>
    <t>If 99477 (Initial hospital care, per day, for the evaluation and management of the neonate, 28 days of age or younger, who requires intensive observation, frequent interventions, and other intensive care services) is billed and either 99477 or 99478-99480 (Subsequent neonate intensive care services) was billed (either paid or denied) the previous day by any provider, then deny 99477 with reason Procedure Inappropriately Coded.</t>
  </si>
  <si>
    <t>Limit any combination of 99468-99476 (Neonatal and pediatric critical care) to one unit per date of service by any provider.</t>
  </si>
  <si>
    <t>11450.1</t>
  </si>
  <si>
    <t>If 99468-99476 (Inpatient neonatal and pediatric critical care) is billed in any combination with more than one unit for the same date of service by any provider, then allow one unit for the highest Medicare allowed procedure and deny all additional units with reason Adjusted Units Because They Exceeded The Amount Allowed.</t>
  </si>
  <si>
    <t>Interprofessional Telephone/Internet Consultations</t>
  </si>
  <si>
    <t>Deny 99446-99449 (Interprofessional telephone/Internet consultation) when billed and any face-to-face service has been billed on the same date or in the previous fourteen (14) days.</t>
  </si>
  <si>
    <t>14236.9</t>
  </si>
  <si>
    <t>If 99446-99449 (Interprofessional telephone/Internet consultation) is billed and any face-to-face service has been billed on the same date or in the prior fourteen (14) days, then deny 99446-99449 with reason E/M Service Inappropriately Coded.</t>
  </si>
  <si>
    <t>Limit 99446-99449 (Interprofessional telephone/Internet consultation) in any combination to one unit in seven (7) days.</t>
  </si>
  <si>
    <t>14243.1</t>
  </si>
  <si>
    <t>If 99446-99449 (Interprofessional telephone/Internet consultation) is billed more than one combine unit within a 7 day period, then deny additional billings of 99446-99449 with reason Procedure Code Guideline.</t>
  </si>
  <si>
    <t>Medication Therapy Management Services(s) Provided by a Pharmacist</t>
  </si>
  <si>
    <t>Recode 99605 (Medication therapy management; initial 15 minutes, new patient) to 99606 (Initial 15 minutes, established patient) if billed within one year of a previous 99605 or 99606.</t>
  </si>
  <si>
    <t>9414.2</t>
  </si>
  <si>
    <t>If 0115T (Deleted on 01/01/2008), or 99605 (Medication therapy management service(s) provided by a pharmacist, individual, face-to-face with patient, with assessment and intervention if provided; initial 15 minutes, new patient) is billed and either 0115T, 99605 (Medication therapy management service[s] provided by a pharmacist, individual, face-to-face with patient, initial 15 minutes, with assessment, and intervention if provided; initial encounter), 0116T (Deleted on 01/01/2008), or 99606 (Medication therapy management service(s) provided by a pharmacist, individual, face-to-face with patient, with assessment and intervention if provided; initial 15 minutes, established patient) was billed in the past 12 months ( 1 year or 365 days ), then change 0115T to 0116T and 99605 to 99606 with reason Recoded To A Code That More Accurately Describes The Services Rendered.</t>
  </si>
  <si>
    <t>Modifier 22 (Increased Procedural Services)</t>
  </si>
  <si>
    <t>Deny any E/M service when billed with modifier 22 (Increased procedural services).</t>
  </si>
  <si>
    <t>11074.17</t>
  </si>
  <si>
    <t>If any Evaluation and Management service is billed with Modifier 22 (Increased Procedural Services), then deny with reason Modifier Inappropriate For Procedure.</t>
  </si>
  <si>
    <t>Multiple Evaluation and Management Services on the Same Day</t>
  </si>
  <si>
    <t>Allow the E/M code with the highest RVU price, when multiple E/M services are billed for the same date of service, provider group and specialty, except when modifier 25 is appended to the additional E/M service.</t>
  </si>
  <si>
    <t>3109.138</t>
  </si>
  <si>
    <t>If any combination of the following evaluation and management codes is billed for the same date of service, regardless of place of service, then deny payment on all charges except the CPT code with the highest allowed amount with reason Only One E/M Code Allowed Per Day. Evaluation and Management Codes: 99201-99239, 99281-99499, 92002-92014, G0396-G0397, G0454, G9156, S0270-S0274, S0353-S0354, S0620-S0621. Exceptions: (1) Critical care codes (99289-99290 [Deleted for 2009; to report use 99466-99467], 99291-99292, 99293-99294 [Deleted for 2009; to report use 99471-99472], 99295-99296 [Deleted for 2009; to report use 99468-99469], 99298-99300 [Deleted for 2009; to report use 99478-99480]); Initial nursing facility care (99304-99306); Annual nursing facility assessment ( 99318); Domiciliary, rest home, or home care plan oversight codes (99339-99340); Prolonged services (99354-99359, 99415-99416); Physician standby service (99360); Care plan oversight (99374-99380); Preventive medicine codes (99381-99397, 99401-99412, G0344 (Deleted on 01/01/2009; to report use G0402), G0402, G0438-G0439); Attendance-at-delivery (99436 (Deleted on 01/01/2009; to report use 99464), 99464); Delivery/birthing room resuscitation (99440 (Deleted on 01/01/2009; to report use 99465), 99465); Interprofessional telephone/internet consultation (99446-99449); Pediatric and neonatal intensive care and critical care services (99466-99486); Chronic care management services (99487-99490); Transitional care management services (99495-99496); Advance care planning (99497-99498). (2) Modifier 25 appended to the E/M service.</t>
  </si>
  <si>
    <t>IOM 100-04, Chapter 12, Section 30.6.7.B</t>
  </si>
  <si>
    <t>7727.119</t>
  </si>
  <si>
    <t>If any combination of the following evaluation and management codes is billed, regardless of place of service, then deny payment on all charges except the CPT code with the highest allowed amount with reason Only One E/M Code Allowed Per Day. Evaluation and Management Codes: 99201-99239, 99281-99499, 92002-92014, G0396-G0397, G0454, G9156, S0270-S0274, S0353-S0354, or S0620-S0621. Exceptions: (1) CPT codes 99217, 99238-99239, 99289-99290 (Deleted for 2009; to report use 99466-99467), 99291-99292, 99293-99300 (Deleted for 2009; to report use 99468-99469, 99471-99472, 99478-99480), 99339-99340, 99354-99360, 99374-99380, 99381-99397, 99401-99412, 99415-99416, 99436 (Deleted on 01/01/2009; to report use 99464), 99440 (Deleted on 01/01/2009; to report use 99465), 99446-99449, 99464-99465, 99466-99486, 99487-99490, 99495-99496, 99497-99498, G0344 (Deleted on 01/01/2009; to report use G0402), G0402 or G0438-G0439. (2) Modifier 25 appended to the E/M service.</t>
  </si>
  <si>
    <t>Deny a new patient visit or an initial care visit when billed in excess of one unit.</t>
  </si>
  <si>
    <t>9786.13</t>
  </si>
  <si>
    <t>If an evaluation and management code for a new patient (92002-92004, 99201-99205, 99324-99328, 99341-99345, 99381-99387. S0620) or an evaluation and management code for initial care (99218-99220, 99221-99223, 99293 (Deleted on 01/01/2009; to report use 99471), 99295 (Deleted on 01/01/2009; to report use 99468) , 99304-99306, 99468, 99471, 99475, 99477, S0280) is billed and the units are greater than 1, then deny with reason Procedure Inappropriately Coded.</t>
  </si>
  <si>
    <t>AMA CPT Manual; IOM 100-04, Chapter 12, Section 30.6.7l</t>
  </si>
  <si>
    <t>Limit evaluation and management services reported with modifier 25 (same code) to 1 unit when reported by the same provider ID.</t>
  </si>
  <si>
    <t>10619.56</t>
  </si>
  <si>
    <t>If any of the following codes are billed with modifier 25 and the same procedure has been billed on the same date of service, by the same provider ID and same provider specialty, regardless of the place of service and the units are greater than 1, then deny with reason Adjusted Units Because They Exceeded The Amount Allowed. Evaluation and Management Codes: 92002-92014, 99201-99239, 99241-99255**, 99281-99499, G0296, G0439, G0442-G0447, G0454, G0473, G9156, G9685-G9686, S0620-S0621, S0270-S0274, S0281, S0285, S0311, S0354. Exceptions: Evaluation and Management New Patient or Initial Care Codes, Add-on Codes: 99201-99205, 99218-99220, 99221-99223, 99290 (Deleted on 01/01/2009; to report use 99467), 99292, 99293 (Deleted on 01/01/2009; to report use 99471), 99295 (Deleted on 01/01/2009; to report use 99468), 99304-99306, 99324-99328, 99341-99345, 99354-99359, 99381-99387, 99415-99416, 99467-99468, 99471, 99475, 99477, 99486, 99489, S0280, S0620. **99241-99255 not valid for dates of service on or after 01/01/2010.</t>
  </si>
  <si>
    <t>CMS MEDICARE CARRIERS MANUAL</t>
  </si>
  <si>
    <t>IOM 100-04, Chapter 12, Section 30.6.5</t>
  </si>
  <si>
    <t>Multiple Evaluation and Management Services on the Same Day by an Outpatient Hospital</t>
  </si>
  <si>
    <t>Deny E/M codes with the lowest RVU price when multiple E/M services are billed for the same date of service and same revenue code. (CMS)</t>
  </si>
  <si>
    <t>13725.11</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</si>
  <si>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 Evaluation and Management Services appended with Modifier 27.</t>
  </si>
  <si>
    <t>OCE Edit 42; OCE Data Files 17.3, File Name Q_CD_HcpcsMap, Field: StatusIndicator equals "V"; CMS Transmittal 3591, August 12, 2016 CR 9754 Pub 100-04(I/OCE Specs v17.3)</t>
  </si>
  <si>
    <t>7661.37</t>
  </si>
  <si>
    <t>If more than one Evaluation and Management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list of Clinic or Emergency Department Visit codes (OCE Status Indicator V). Exceptions: 1) Evaluation and Management Services appended with Modifier 27. 2) Evaluation and Management Services billed with revenue codes 0960-0989 (Professional fees) and 0510-0519 (Clinic). 3) Revenue codes 0451, 0452 on the Deny or the Billed With code.</t>
  </si>
  <si>
    <t>OCE Edit 42; OCE Data Files 17.3, File Name Q_CD_HcpcsMap, Field: StatusIndicator equals "V"; CMS Transmittal 3591, August 12,2016, CR 9754 Pub 100-04(I/OCE Specs v17.3).</t>
  </si>
  <si>
    <t>Deny E/M codes with the lowest RVU price when multiple E/M services are billed for the same date of service in an outpatient hospital facility. (CMS-1500)</t>
  </si>
  <si>
    <t>6284.13</t>
  </si>
  <si>
    <t>If more than one E/M code is billed for the same date of service and modifier 27 is not appended, then deny the E/M service with the lower RVU with reason Only One E/M Code Allowed Per Day. E/M codes: 90945, 92002-92014, 95250, 99201-99204, 99211-99214, 99431, 99460, 99463, 99490, 99495, 99496, G0101, G0175, G0245, G0246, G0248, G0249, G0344 (Deleted on 01/01/2009; to report use G0402), G0384, G0402,0359T, 0360T, 0362T.</t>
  </si>
  <si>
    <t>AMA CPT Manual; OCE Edit 42; OCE Data Files 17.3, File Name Q_CD_HcpcsMap, Field: StatusIndicator equals `V'; CMS Transmittal 3591, August 12,2016, CR 9754 Pub 100-04(I/OCE Specs v17.3).</t>
  </si>
  <si>
    <t>Deny E/M codes with the lowest RVU price when multiple E/M services are billed for the same date of service and same revenue code. (CMS + Cotiviti Supplement)</t>
  </si>
  <si>
    <t>12816.15</t>
  </si>
  <si>
    <t>If more than one E/M service is billed for the same date of service and the Revenue Code is the same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Service Per Day. E/M Services: CMS + Cotiviti Supplement list of Clinic or Emergency Department Visit codes (OCE Status Indicator V). Exceptions: 1) Evaluation and Management Services appended with Modifier 27. 2) Evaluation and Management Services billed with revenue codes 0960-0989 (Professional fees) and 0510-0519 (Clinic). 3) Evaluation and Management Service Add-on codes 99292, 99354-99357, 99359, 99415-99416, 99467, 99486, 99489, 99498. 4) Revenue codes 0451, 0452 on the Deny or the Billed With code.</t>
  </si>
  <si>
    <t>CMS AND EXPERT SPECIALTY REVIEW PANEL OCE Edit 42; Code List: CPT Evaluation and Management codes 99201-99499, in addition to HCPCS and Cat III CPT codes that have OCE Status Indicator V; CMS Transmittal 3591, August 12, 2016 CR 9754; Pub 100-04(I/OCE Specs v17.3).</t>
  </si>
  <si>
    <t>14340.4</t>
  </si>
  <si>
    <t>If more than one Evaluation and Management (E/M) service is billed with Revenue Code 0451 or 0452 for the same date of service and the Revenue Code is the same (to four characters) and the Condition Code is not G0 (Distinct medical visit) and the bill type is 0120-012Z (Hospital-inpatient [Medicare Part B only]), 0130-013Z (Outpatient Hospital), or 0140-014Z (Hospital - laboratory services provided to non-patients), then allow the E/M service with the highest allowed amount and deny any other E/M service with reason Only One E/M Code Allowed Per Day. E/M Services: CMS + Cotiviti Supplement list of Clinic or Emergency Department Visit codes (OCE Status Indicator V). Exceptions: 1) Evaluation and Management Services appended with Modifier 27. 2) Evaluation and Management Service Add-on codes 99292, 99354-99357, 99359, 99415-99416, 99467,99486, 99489, 99498.</t>
  </si>
  <si>
    <t>CMS AND EXPERT SPECIALTY REVIEW PANEL OCE Edit 42; Code List: CPT Evaluation and Management codes 99201-99499, in addition to HCPCS and Cat III CPT codes that have OCE Status Indicator V; CMS Transmittal 3591, August 12, 2016 CR 9754 Pub 100-04(I/OCE Specs v17.3).</t>
  </si>
  <si>
    <t>Multiple Inpatient Admission or Consultation Services</t>
  </si>
  <si>
    <t>Deny an initial inpatient hospital visit (99221-99223) if any type of inpatient visit has been billed in the previous week by the same provider group and specialty, and an inpatient discharge visit (99238-99239) has not also been billed.</t>
  </si>
  <si>
    <t>3757.15</t>
  </si>
  <si>
    <t>If an initial hospital care service (99221-99223) is billed and another initial hospital care (99221-99223) or subsequent hospital care (99231-99233) has been billed in the previous 7 days and a discharge service (99238-99239) has not also been billed in the previous 7 days, then deny the second initial hospital care service (99221-99223) with reason Procedure Inappropriately Coded.</t>
  </si>
  <si>
    <t>AMA CPT Manual; Expert Specialty Review Panel</t>
  </si>
  <si>
    <t>4125.12</t>
  </si>
  <si>
    <t>If an initial hospital care service (99221-99223) is billed and an inpatient consultation (99251-99255) or subsequent hospital care (99231-99233) has been billed in the previous 7 days and a discharge service (99238-99239) has not also been billed in the previous 7 days, then deny the second initial hospital care service (99221-99223) with reason Procedure Inappropriately Coded.</t>
  </si>
  <si>
    <t>Recode an inpatient hospital consult (99251-99255) to a subsequent inpatient visit (99231-99233) if any type of inpatient visit (initial inpatient admission, inpatient hospital consult, subsequent hospital care) has been billed in the previous week by the same provider group and specialty, and an inpatient discharge visit (99238-99239) has not also been billed.</t>
  </si>
  <si>
    <t>3227.18</t>
  </si>
  <si>
    <t>If an inpatient consultation (99251-99255) is billed and another inpatient consultation (99251-99255) or subsequent hospital care (99231-99233) has been billed in the previous 7 days and a discharge service (99238-99239), has not also been billed in the previous 7 days, then change the second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</si>
  <si>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4126.7</t>
  </si>
  <si>
    <t>If an inpatient consultation (99251-99255) is billed and an initial hospital care (99221-99223) or subsequent hospital care (99231-99233) service has been billed in the previous 7 days and a discharge service (99238-99239) has not also been billed in the previous 7 days, then change the inpatient consultation (99251-99255) to a subsequent hospital care (99231-99233), with reason Recoded To A Code That More Accurately Describes The Services Rendered. 99251 and 99252 will be changed to 99231, 99253 will be changed to 99232, 99254 and 99255 will be changed to 99233.</t>
  </si>
  <si>
    <t>Recode an initial hospital care (99221-99223) to a subsequent hospital care (99231-99233), if an initial hospital care has been billed in the previous 3 days with the same diagnosis by the same Tax ID and subspecialty.</t>
  </si>
  <si>
    <t>13909.1</t>
  </si>
  <si>
    <t>If 99221-99223 (Initial hospital care) is billed and 99221-99223 has been billed in the previous 3 days by the same Tax ID and same subspecialty, and the diagnosis is the same, then change 99221-99223 to 99231-99233 (Subsequent hospital care) with reason Recoded To A Code That More Accurately Describes The Services Rendered. Change 99221 to 99231, 99222 to 99232, 99223 to 99233.</t>
  </si>
  <si>
    <t>Multiple Preventive Medicine Evaluation and Management Services</t>
  </si>
  <si>
    <t>For a single date of service, allow only the preventive medicine E/M service with the highest RVU price and deny the service with the lesser RVU price.</t>
  </si>
  <si>
    <t>7111.11</t>
  </si>
  <si>
    <t>If any combination of the following CPT codes: 99381-99397 (Preventive Medicine service), G0344 (Deleted on 01/01/2009; to report use G0402), G0402 (INITIAL PREVENTIVE PHYSICAL EXAMINATION; FACE-TO-FACE VISIT, SERVICES LIMITED TO NEW BENEFICIARY DURING THE FIRST 12 MONTHS OF MEDICARE ENROLLMENT), or G0438-G0439 (Annual Wellness visit), is billed for the same date of service, regardless of place of service, then deny payment on all charges except the CPT code with the highest allowed amount with reason Only One E/M Code Allowed Per Day.</t>
  </si>
  <si>
    <t>IOM 100-04, Chapter 12, Section 30.6</t>
  </si>
  <si>
    <t>Newborn Care Services</t>
  </si>
  <si>
    <t>Recode initial hospital or birthing center care code, 99460, to subsequent hospital care code, 99462, when the newborn has received initial or subsequent newborn care services the previous day.</t>
  </si>
  <si>
    <t>11387.1</t>
  </si>
  <si>
    <t>If 99460 (Initial hospital or birthing center care, per day, for evaluation and management of normal newborn infant) is billed and 99460, 99461 (Initial care, per day, for evaluation and management of normal newborn infant seen in other than hospital or birthing center),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change 99460 to 99462 with reason Procedure Inappropriately Coded.</t>
  </si>
  <si>
    <t>Deny 99463 (Initial hospital or birthing center care, per day for evaluation and management of normal newborn infant admitted and discharged on same date) when billed and the newborn has previously received newborn care services the previous day.</t>
  </si>
  <si>
    <t>11384.1</t>
  </si>
  <si>
    <t>If 99463 (Initial hospital or birthing center care, per day, for evaluation and management of normal newborn infant admitted and discharged on the same date) is billed and 99460 (Initial hospital or birthing center care, per day, for evaluation and management of normal newborn infant), 99461 (Initial care, per day, for evaluation and management of normal newborn infant seen in other than hospital or birthing center), 99462 (Subsequent hospital care, per day, for evaluation and management of normal newborn) or 99463 was billed (either paid or denied) the previous day, then deny 99463 with reason Procedure Inappropriately Coded.</t>
  </si>
  <si>
    <t>Deny 99461 (Initial care, per day, for evaluation and management of normal newborn infant seen in other than hospital or birthing center) when billed and the newborn has previously received newborn care services the previous day.</t>
  </si>
  <si>
    <t>11386.1</t>
  </si>
  <si>
    <t>If 99461 (Initial care, per day, for evaluation and management of normal newborn infant seen in other than hospital or birthing center) is billed and 99460 (Initial hospital or birthing center care, per day, for evaluation and management of normal newborn infant), 99461, 99462 (Subsequent hospital care, per day, for evaluation and management of normal newborn) or 99463 (Initial hospital or birthing center care, per day, for evaluation and management of normal newborn infant admitted and discharged on the same date) was billed (either paid or denied) the previous day, then deny 99461 with reason Procedure Inappropriately Coded.</t>
  </si>
  <si>
    <t>New Patient Visits</t>
  </si>
  <si>
    <t>Deny a new patient visit when any face-to-face service has previously been billed by the same physician or a physician from the same group practice (with the same specialty and subspecialty) within the last 3 years.</t>
  </si>
  <si>
    <t>2951.143</t>
  </si>
  <si>
    <t>If an Evaluation and Management New Patient Service (99201-99205, 99324-99328, 99341-99345, 99381-99387, 92002-92004, S0610 or S0620) is billed and any face-to-face service has been billed by the same specialty and subspecialty in the last 3 years, then deny the new patient service with reason Procedure Inappropriately Coded.</t>
  </si>
  <si>
    <t>AMA CPT Manual; HCPCS Level II Manual; IOM 100-04, Chapter 12, Section 30.6.7; IOM 100-04, Chapter 12,Section 190.3; CMS Transmittal 1955,10-01-2010, CR6905; CMS Transmittal 2657, 01-01-2013, CR7900</t>
  </si>
  <si>
    <t>Deny a new patient visit when any service has previously been billed within the last 3 years for claims billed with Bill Types 12X (Hospital inpatient part B), 13X (Hospital outpatient), 14X (Hospital other part B), 71X (Rural health clinic), 72X (Clinic hospital based or independent renal dialysis center), 73X (Clinic freestanding) or 79X (Clinic-other).</t>
  </si>
  <si>
    <t>9377.42</t>
  </si>
  <si>
    <t>If an Evaluation and Management New Patient Service (99201-99205, 99324-99328, 99341-99345, 99381-99387, 92002-92004, S0610 or S0620) is billed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and any service has been billed in the last 3 years with Bill Type 0120-012Z (Hospital Inpatient [Medicare Part B Only]), 0130-013Z (Hospital Outpatient), 0140-014Z (Hospital-Laboratory Services Provided to Non-patients), 0710-071Z (Clinic-Rural Health), 0720-072Z (Clinic-Hospital Based or Independent Renal Dialysis Center), 0730-073Z (Clinic-Freestanding) or 0790-079Z (Clinic-Other), then deny the new patient service with reason Procedure Inappropriately Coded. Exceptions: Revenue codes 0960-0989.</t>
  </si>
  <si>
    <t>Federal Register Volume 76, Number 230 (Wednesday, November 30, 2011)</t>
  </si>
  <si>
    <t>Deny a new patient visit when any service has previously been billed within the last 3 years by the same facility.</t>
  </si>
  <si>
    <t>14285.1</t>
  </si>
  <si>
    <t>If an Evaluation and Management New Patient Service (99201-99205, 99324-99328, 99341-99345, 99381-99387, 92002-92004, S0610 or S0620) is billed and any service has been billed in the last 3 years, then deny the new patient service with reason Procedure Inappropriately Coded.</t>
  </si>
  <si>
    <t>Deny a new patient visit when billed by a non-physician practitioner and any face-to-face service has previously been billed by the same group practice (same Tax ID, any specialty) within the last 3 years and the primary diagnosis on the new patient visit matches any diagnosis on the previous face-to-face service.</t>
  </si>
  <si>
    <t>14718.14</t>
  </si>
  <si>
    <t>If an Evaluation and Management New Patient Service (99201-99205, 99324-99328, 99341-99345, 99381-99387, 92002-92004, S0610 or S0620) is billed by a certified nurse midwife, clinical nurse specialist, nurse practitioner, or physician assistant and any face-to-face service has been billed by the same Tax ID, any specialty, in the last 3 years, and the primary diagnosis on the new patient visit claim matches any diagnosis on the reference claim (to first three digits), then deny the new patient service with reason Procedure Inappropriately Coded.</t>
  </si>
  <si>
    <t>AMA CPT Manual; HCPCS Level II Manual; IOM 100-04, Chapter 12, Section 30.6.7; IOM 100-04, Chapter 12, Section 190.3; CMS Transmittal 1955,10-01-2010, CR6905; CMS Transmittal 2657, 01-01-2013, CR7900</t>
  </si>
  <si>
    <t>Observation Services</t>
  </si>
  <si>
    <t>Deny initial observation care codes (99218-99220) or codes that include the initial observation care (99234-99236) when an initial observation care code has been billed for the previous day by any provider.</t>
  </si>
  <si>
    <t>5337.14</t>
  </si>
  <si>
    <t>If 99218-99220 (Initial observation care) or 99234-99236 (Observation or inpatient hospital care, including admission and discharge on the same date) is billed and 99218-99220 has been billed for the previous date of service by any provider (either paid or denied), then deny the subsequent billing of 99218-99220 or 99234-99236 with reason Procedure Inappropriately Coded.</t>
  </si>
  <si>
    <t>IOM 100-04, Chapter 12, Section 30.6.8</t>
  </si>
  <si>
    <t>Deny 99217 (Observation care discharge) or 99238-99239 (Hospital discharge day management) when billed and 99234-99236 (Observation or inpatient hospital care including admission and discharge on the same day) was billed the previous day.</t>
  </si>
  <si>
    <t>10192.1</t>
  </si>
  <si>
    <t>If 99217 (OBSERVATION CARE DISCHARGE) or 99238-99239 (Hospital discharge services) is billed and 99234-99236 (Observation or inpatient hospital care) has been billed for the previous date of service, then deny 99217 or 99238-99239 with reason Same/Similar Service Performed Recently.</t>
  </si>
  <si>
    <t>Deny 99217 (Observation care discharge day) when billed with 99221-99223 (Initial hospital care) on the same date of service by the same provider.</t>
  </si>
  <si>
    <t>10529.1</t>
  </si>
  <si>
    <t>If 99217 (OBSERVATION CARE DISCHARGE) is billed with 99221-99223 (Initial hospital care) on the same date of service, then deny 99217 with reason E/M Inappropriately Coded.</t>
  </si>
  <si>
    <t xml:space="preserve">IOM 100-04, Chapter 12, Section 30.6.8 </t>
  </si>
  <si>
    <t>Deny 99217 (Observation care discharge service) if the qualifying 99218-99220 (Initial observation care admission service) or 99224-99226 (Subsequent observation care) has not been billed within the previous three days.</t>
  </si>
  <si>
    <t>10603.3</t>
  </si>
  <si>
    <t>If 99217 (OBSERVATION CARE DISCHARGE) is billed and 99218-99220 (Initial observation care) or 99224-99226 (Subsequent observation care), has not been billed, by any provider, within the previous 3 days, then deny 99217 with reason Service Denied Because The Related Or Qualifying Service Was Not Paid Or Identified.</t>
  </si>
  <si>
    <t>AMA CPT Manual; IOM 100-04, Chapter 12, Section 30.6.8</t>
  </si>
  <si>
    <t>Deny 99217 (Observation care discharge day) when 99221-99223 (Initial hospital care) was billed the previous day.</t>
  </si>
  <si>
    <t>11330.1</t>
  </si>
  <si>
    <t>If 99217 (OBSERVATION CARE DISCHARGE) is billed and 99221-99223 (Initial hospital care) has been billed for the previous date of service, then deny 99217 with reason Included In Primary Procedure</t>
  </si>
  <si>
    <t>Deny 99218-99220, 99224-99226 (Observation services) when billed for more than one unit per date of service in any combination by any provider and the place of service is 19 (Outpatient hospital - off campus), 21 (Inpatient hospital), 22 (Outpatient hospital - on campus), 23 (Emergency department), 24 (Ambulatory Surgical Center).</t>
  </si>
  <si>
    <t>13205.5</t>
  </si>
  <si>
    <t>If more than one of any (same or different) of the following observation care codes are billed for the same date of service by any provider in place of service 19 (Outpatient hospital--off campus), 21 (Inpatient hospital), 22 (Outpatient hospital--on campus), 23 (Emergency Department) or 24 (Ambulatory surgical center), then deny additional units with reason Adjusted Units Because They Exceeded The Amount Allowed. Observation Care Codes: 99218-99220, 99224-99226.</t>
  </si>
  <si>
    <t>IOM 100-04, Chapter 12, Section 30.6.8.A</t>
  </si>
  <si>
    <t>Deny 99221-99223 (Initial hospital care) when 99217 (Observation care discharge) has already been paid for the subsequent day.</t>
  </si>
  <si>
    <t>14170.1</t>
  </si>
  <si>
    <t>If 99221-99223 (Initial hospital care) is billed and 99217 (OBSERVATION CARE DISCHARGE) has been previously paid for the subsequent date of service, then deny 99221-99223 with reason E/M Service Inappropriately Coded.</t>
  </si>
  <si>
    <t>Deny 99221-99223 (Initial hospital care) or 99231-99233 (Subsequent hospital care) when billed by a professional provider and there exists an outpatient hospital claim with Bill Type 0130-013Z for observation services (G0378, 99218-99220 or 99224-99226) for the same date of service by any provider.</t>
  </si>
  <si>
    <t>14562.2</t>
  </si>
  <si>
    <t>If 99221-99223 (Initial hospital care) or 99231-99233 (Subsequent hospital care) is billed by a provider (Claim Type P) and there exists an outpatient hospital claim (Claim Type O) with Bill Type 013X and with codes G0378 (HOSPITAL OBSERVATION SERVICE, PER HOUR), 99218-99220 (Initial observation care), or 99224-99226 (Subsequent observation care) for the same date of service by any provider, then deny 99221-99223 or 99231-99233 with reason Procedure Inappropriately Coded. Exclude outpatient claims with Discharge Status 09.</t>
  </si>
  <si>
    <t>IOM 100-04, Chapter 12, Sections 30.6.8.A and 30.6.8.B</t>
  </si>
  <si>
    <t>Peak Expiratory Flow with E/M Services</t>
  </si>
  <si>
    <t>Deny S8110 (Peak expiratory flow rate) as a component of the E/M or physician service, unless a distinct services modifier is appended to either code.</t>
  </si>
  <si>
    <t>7309.21</t>
  </si>
  <si>
    <t>If S8110 (PEAK EXPIRATORY FLOW RATE (PHYSICIAN SERVICES)) is billed with 99201-99480, 99499 (E/M services), G0438-G0439 (Annual Wellness visit), S0273-S0274 (Physician/NP visit at member's home outside of a capitation arrangement), S0280-S0281 (Medical home program, comprehensive care coordination and planning), or S0353-S0354 (Treatment planning and care coordination management for cancer), then deny S8110 with reason Included In Primary Procedure. Exception: 1) If any E/M is billed with a 25 modifier 2) If S8110 is billed with a 59, XE modifier.</t>
  </si>
  <si>
    <t>AMA CPT ASSISTANT</t>
  </si>
  <si>
    <t>CPT Assistant, April 1999</t>
  </si>
  <si>
    <t>Pediatric Interfacility Transport Services and Critical Care Services</t>
  </si>
  <si>
    <t>Deny reimbursement for service considered part of the pediatric critical care interfacility transport E/M code 99466.</t>
  </si>
  <si>
    <t>6763.12</t>
  </si>
  <si>
    <t>If 36000 (Introduction of needle or intracatheter, vein), 36540 (Deleted on 01/01/2008; to report use 36591), 36591 (Collection of blood specimen from a completely implantable venous access device),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99289 (Deleted on 01/01/2009; to report use 99466) or 99466 (Critical care face-to-face services, during an interfacility transport of critically ill or critically injured pediatric patient, 24 months of age or younger; first 30-74 minutes of hands-on care during transport), then deny 36000, 36540, 36591, 99090, 0185T or 0206T with reason Included In Primary Procedure. Exception: 1) If any E/M is billed with a 25 modifier 2) If any Non-E/M is billed with a 59, XE, XU modifier.</t>
  </si>
  <si>
    <t>Deny reimbursement for additional services considered part of the pediatric critical care inter-facility transport codes (99466-99467) and critical care codes (99291-99292 or 0188T-0189T).</t>
  </si>
  <si>
    <t>6133.11</t>
  </si>
  <si>
    <t>If 99288 (Physician or other qualified health care professional direction of emergency medical systems (EMS) emergency care, advanced life support), 99485-99486 (Supervision by control physician of interfacility transport care), 93224-93229 (ECG monitoring), 93230-93237 (Deleted on 01/01/2011), 93784-93790 (Ambulatory blood pressure monitoring), or 0295T-0298T (ECG monitoring), is billed with 99289-99290 (Deleted on 01/01/2009; to report use 99466-99467), 99466-99467 (Pediatric critical care patient transport), 99291-99292 (Critical care services), or 0188T-0189T (Remote real time interactive videoconferenced critical care services), then deny 99288, 99485-99486, 93224-93237, 93784-93790, or 0295T-0298T with reason Procedure Inappropriately Coded. Exceptions: (1) Any E/M code billed with modifier 25. (2) Any Non-E/M billed with modifier 59, XE, XU.</t>
  </si>
  <si>
    <t>CCI Policy Manual</t>
  </si>
  <si>
    <t>NCCIPM, R-01-01-2016, Chapter XI, Section U, #5; AMA CPT Manual; CPT Assistant, November 2007</t>
  </si>
  <si>
    <t>Pediatric Preventative Medicine Services</t>
  </si>
  <si>
    <t>Deny preventive medicine initial or periodic visits (99381 or 99391) for patient's age less than 1 year if billed more than eight (8) unique dates of service in a one (1) year period.</t>
  </si>
  <si>
    <t>13146.1</t>
  </si>
  <si>
    <t>If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or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is billed for more than eight (8) unique dates of service in a one (1) year period, in any combination, and the patient's age is less than 1 year, then deny 99381 or 99391 with reason Exceeds Clinical Guidelines.</t>
  </si>
  <si>
    <t>AMERICAN ACADEMY OF PEDIATRICS</t>
  </si>
  <si>
    <t>American Academy of Pediatrics-Recommendations for Preventive Pediatric Helath Care 2014</t>
  </si>
  <si>
    <t>Deny preventive medicine initial or periodic visits (99382 or 99392) for patient's age 1 year through 3 years if billed more than six (6) unique dates of service in a three (3) year period.</t>
  </si>
  <si>
    <t>13148.1</t>
  </si>
  <si>
    <t>If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or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 is billed for more than six (6) unique dates of service in a three (3) year period, in any combination, and the patient's age is one (1) year through three (3) years, then deny 99382 or 99392 with reason Exceeds Clinical Guidelines.</t>
  </si>
  <si>
    <t>American Academy of Pediatrics-Recommendations for Preventive Pediatric Health Care 2014</t>
  </si>
  <si>
    <t>Prolonged Services</t>
  </si>
  <si>
    <t>Deny 99356 (Direct contact prolonged physician service in the inpatient or observation setting) if not billed in an inpatient or observation facility setting.</t>
  </si>
  <si>
    <t>10640.4</t>
  </si>
  <si>
    <t>If 99356 (Prolonged service in the inpatient or observation setting, requiring unit/floor time beyond the usual service; first hour (List separately in addition to code for inpatient Evaluation and Management service)) is billed and the Place Of Service is not 06 (Indian Health Service provider-based facility), 08 (Tribal 638 provider-based facility), 19 (Outpatient hospital-off campus), 21 (Inpatient hospital), 22 (Outpatient hospital-on campus), 23 (Emergency Room-hospital), 24 (Ambulatory surgical center), 25 (Birthing center), 26 (Military treatment facility), 31 (Skilled nursing facility), 32 (Nursing facility), 34 (Hospice), 51 (Inpatient psychiatric facility), 52 (Psychiatric facility-partial hospitalization), 54 (Intermediate care facility), 56 (Psychiatric residential treatment facility) or 61 (Comprehensive inpatient rehabilitation facility), then deny 99356 with reason Place Of Service Inappropriate For Procedure.</t>
  </si>
  <si>
    <t>Transitional Care Management (TCM) Services</t>
  </si>
  <si>
    <t>Deny transitional care management (TCM) services (99495-99496) when billed and a facility E/M service has not been billed by any provider for the same date of service or in the previous 30 days.</t>
  </si>
  <si>
    <t>13902.6</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</si>
  <si>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a Facility E/M service has not been billed by any provider and any claim type for the same date or in the previous 30 days (whether paid or denied), then deny 99495-99496 with Reason Service Denied Because The Related Or Qualifying Service Was Not Paid Or Identified. Facility E/M List: 99217-99226, 99231-99233, 99234-99236, 99238-99239, 99251-99255, 99291-99292, 99304-99318, 99460-99463, 99468-99480, G0378, G9685.</t>
  </si>
  <si>
    <t>Deny transitional care management (TCM) services (99495-99496) when billed by any provider ID, within the same Tax ID and specialty, within 29 days of another TCM service (99495, 99496).</t>
  </si>
  <si>
    <t>13900.1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</si>
  <si>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by the same Tax ID, same Specialty, and any Provider ID in the prior 29 days, then deny 99495-99496 with reason Same/Similar Service Performed Recently.</t>
  </si>
  <si>
    <t>Deny transitional care management (TCM) services (99495-99496) when billed within 29 days of another TCM service (99495, 99496) and a discharge service has not been billed in the previous 30 days by any provider.</t>
  </si>
  <si>
    <t>13901.1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</si>
  <si>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99495-99496 has been billed in the prior 29 days by any provider and a discharge service has not been billed in the previous 30 days by any provider, then deny 99495-99496 with reason Same/Similar Service Performed Recently. Discharge service code list: 99217, 99234-99236, 99238-99239, 99315-99316, 99463.</t>
  </si>
  <si>
    <t>Deny transitional care management (TCM) services (99495-99496) when billed and another TCM Service (99495-99496) has been billed on the same date of service by any provider.</t>
  </si>
  <si>
    <t>13871.1</t>
  </si>
  <si>
    <t>If 99495 (Transitional Care Management Services with the following required elements: Communication (direct contact, telephone, electronic) with the patient and/or caregiver within 2 business days of discharge Medical decision making of at least moderate complexity during the service period Face-to-face visit, within 14 calendar days of discharge) or 99496 (Transitional Care Management Services with the following required elements: Communication (direct contact, telephone, electronic) with the patient and/or caregiver within 2 business days of discharge Medical decision making of high complexity during the service period Face-to-face visit, within 7 calendar days of discharge) is billed and 99495 or 99496 has been billed for the same date of service, by any provider, any claim type, and has been paid, then deny 99495 or 99496 with reason Duplicate Service On Same Day.</t>
  </si>
  <si>
    <t>Visual Acuity Screening with General Ophthalmologic Services</t>
  </si>
  <si>
    <t>Deny 99173 when billed with S0620 or S0621.</t>
  </si>
  <si>
    <t>7095.10</t>
  </si>
  <si>
    <t>If 99173 (Screening test of visual acuity, quantitative, bilateral) is billed with S0620 (ROUTINE OPHTHALMOLOGICAL EXAMINATION INCLUDING REFRACTION; NEW PATIENT) or S0621 (ROUTINE OPHTHALMOLOGICAL EXAMINATION INCLUDING REFRACTION; ESTABLISHED PATIENT), then deny 99173 with reason Included in Primary Procedure.</t>
  </si>
  <si>
    <t>Visual Function Screening with E/M or Eye Exam Codes</t>
  </si>
  <si>
    <t>Deny visual function screening (99172) when billed with an E/M service (99201-99480, 99499, or 92002-92014).</t>
  </si>
  <si>
    <t>7237.16</t>
  </si>
  <si>
    <t>If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is billed with 99201-99480, 99499 (Evaluation and Management services) or 92002-92014 (Ophthalmological services), then deny 99172 with reason Procedure Code Guideline. Exception: 1) If any E/M is billed with a 25 modifier. 2) If 99172 is billed with a 59, XE modifier.</t>
  </si>
  <si>
    <t>Care Coordination Services and ESRD - Procedure Frequency</t>
  </si>
  <si>
    <t>Deny care plan oversight and care coordination services when billed within the same calendar month of a monthly ESRD services code.</t>
  </si>
  <si>
    <t>7038.9</t>
  </si>
  <si>
    <t>If 99375 (HOME HEALTH CARE SUPERVISION), 99495-99496 (Transitional care management services) or G0181 (HOME HEALTH CARE SUPERVISION) is billed and 90918-90921 (Deleted for 2009; to report use 90951-90966), 90951-90962 (End- stage renal disease [ESRD] related services monthly), 90963-90966 (End-stage renal disease [ESRD] related services for home dialysis per full month), or G0308-G0319 (Deleted for 2009) has been paid within the same calendar month, then deny 99375, 99495-99496 or G0181 with reason Included In Global Fee.</t>
  </si>
  <si>
    <t>IOM 100-04, Chapter 8, Section 140.1.A; AMA CPT Manual</t>
  </si>
  <si>
    <t>Deny 98940-98942 (Chiropractic manipulative treatment) when billed more than once per day, when billed by any provider.</t>
  </si>
  <si>
    <t>6454.1</t>
  </si>
  <si>
    <t>If 98940-98942 (Chiropractic manipulative treatment [CMT]; spinal, 1-2 regions; spinal, 3-4 regions; spinal, 5 regions) is billed for more than 1 (one) unit per day by any provider, then deny additional billings with reason Exceeds Clinical Guidelines.</t>
  </si>
  <si>
    <t>IOM 100-02, Chapter 15, Section 240.1.5</t>
  </si>
  <si>
    <t>Diabetes Screening</t>
  </si>
  <si>
    <t>Non-Pre-Diabetic Screening Services: Deny diabetes screening tests with a diagnosis of screening for diabetes mellitus when billed more than once every year.</t>
  </si>
  <si>
    <t>7806.7</t>
  </si>
  <si>
    <t>If 82947 (Glucose; quantitative, blood (except reagent strip)), 82950 (Glucose; post glucose dose (includes glucose)) or 82951 (Glucose; tolerance test (GTT), 3 specimens (includes glucose)) is billed with ICD-9 diagnosis code V77.1 (SCREENING FOR DIABETES MELLITUS) or ICD-10 diagnosis code Z13.1 (Encounter for screening for diabetes mellitus) more than one unique date of service in a 365 day period, by any provider, then deny 82947, 82950 or 82951 with reason Same/Similar Service Performed Recently. Exception: When Billed With Modifier -TS.</t>
  </si>
  <si>
    <t>IOM 100-04, Chapter 18, Section 90.2, 90.2.1</t>
  </si>
  <si>
    <t>Pre-Diabetic Screening Services: Deny diabetes screening tests billed with a diagnosis of screening for diabetes mellitus and modifier -TS when another diabetic screening test with modifier -TS has been billed in the previous six (6) months.</t>
  </si>
  <si>
    <t>10306.2</t>
  </si>
  <si>
    <t>If 82947 (Glucose; quantitative, blood (except reagent strip)), 82950 (Glucose; post glucose dose (includes glucose)) or 82951 (Glucose; tolerance test (GTT), 3 specimens (includes glucose)) is billed with modifier TS (Follow-up service) and ICD-9 diagnosis code V77.1 (SCREENING FOR DIABETES MELLITUS) or ICD-10 diagnosis code Z13.1 (Encounter for screening for diabetes mellitus) is present on the claim and 82947-TS, 82950-TS or 82951-TS has been billed in the previous 6 months by any provider, then deny additional billings of 82947-TS, 82950-TS and 82951-TS with reason Same/Similar Service Performed Recently.</t>
  </si>
  <si>
    <t>Nursing Assessment Evaluation - Procedure Frequency</t>
  </si>
  <si>
    <t>Deny nursing assessment evaluation when billed more than once each month.</t>
  </si>
  <si>
    <t>8925.2</t>
  </si>
  <si>
    <t>If T1001 (NURSING ASSESSMENT / EVALUATION) is billed and T1001 was billed within (30) days, then deny T1001 with reason Same/Similar Service Performed Recently</t>
  </si>
  <si>
    <t>Department of Disabilities, Aging and Independent Living (DAIL), Division of Disability and Aging Services (DDAS) DAIL/DDAS Services: Medicaid Claims Codes and Reimbursement Rates, May 2009, Version 5.11.09; Idaho Medicaid Provider Handbook, Clinic Program Guidelines, 3.2.8 Personal Care Services, July 2009</t>
  </si>
  <si>
    <t>Physician Certification for Home Health Services</t>
  </si>
  <si>
    <t>Deny physician recertification for home health services (G0179) if billed more than once every two months.</t>
  </si>
  <si>
    <t>6688.4</t>
  </si>
  <si>
    <t>If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is billed more than once every 60 days, then deny additional billings with reason Exceeds Clinical Guidelines.</t>
  </si>
  <si>
    <t>IOM 100-04, Chapter 12, Section 180.1.B</t>
  </si>
  <si>
    <t>Presumptive and Definitive Drug Testing - Procedure Frequency</t>
  </si>
  <si>
    <t>Deny G0477-G0479 (Presumptive drug testing) when billed more than one (1) combined unit per day.</t>
  </si>
  <si>
    <t>15831.1</t>
  </si>
  <si>
    <t>If G0477-G0479 (Drug test(s), presumptive) is billed greater than one (1) combined unit per day, then deny additional units of G0477-G0479 with Reason Adjusted Units Because They Exceeded The Amount Allowed.</t>
  </si>
  <si>
    <t>CMS 2016 Clinical Laboratory Fee Schedule (CLFS) Final Determinations</t>
  </si>
  <si>
    <t>Deny G0480-G0483 (Definitive drug testing) when billed more than one (1) combined unit per day.</t>
  </si>
  <si>
    <t>15825.1</t>
  </si>
  <si>
    <t>If G0480-G0483 (Drug test(s), definitive) is billed greater than one (1) combined unit per day, then deny additional units of G0480-G0483 with Reason Adjusted Units Because They Exceeded The Amount Allowed.</t>
  </si>
  <si>
    <t>Preventive and Screening Services - Procedure Frequency</t>
  </si>
  <si>
    <t>Deny cardiovascular disease screening laboratory services with a screening diagnosis when billed more than once in a 5 year period.</t>
  </si>
  <si>
    <t>8470.12</t>
  </si>
  <si>
    <t>If 80061 (LIPID PANEL), 82465 (Cholesterol, serum or whole blood, total), 83718 (Lipoprotein, direct measurement; high density cholesterol (HDL cholesterol)), or 84478 (Triglycerides) is billed with diagnosis ICD-9 code V81.0 (SCREENING FOR ISCHEMIC HEART DISEASE), V81.1 (SCREENING FOR HYPERTENSION), or V81.2 (SCREENING FOR OTHER AND UNSPECIFIED CARDIOVASCULAR CONDITIONS); or ICD-10 code Z13.6 (Encounter for screening for cardiovascular disorders) and 80061, 82465, 83718 or 84478 has been billed more than one unique date of service in a 60 month period by any provider, then deny subsequent billings of 80061, 82465, 83718 or 84478 with reason Exceeds Clinical Guidelines.</t>
  </si>
  <si>
    <t>IOM Pub 100-04, Chapter 18, Section 100.2</t>
  </si>
  <si>
    <t>Deny 86003 (Allergen specific IgE; quantitative or semiquantitative, each allergen) if billed more than thirty (30) times in one year.</t>
  </si>
  <si>
    <t>If 86003 (Allergen specific IgE; quantitative or semiquantitative, each allergen) is billed with greater than 30 units in a 365 day period, then deny additional billings of 86003 with reason Adjusted Units Because They Exceeded The Amount Allowed.</t>
  </si>
  <si>
    <t>LCD: A/BMAC/J-N/L33261/E-10-01-2015; A/BMAC/J15/L34063/E-10-01-2015</t>
  </si>
  <si>
    <t>Deny ocular photography when billed more than twice in a year.</t>
  </si>
  <si>
    <t>10566.1</t>
  </si>
  <si>
    <t>If 92286 (Anterior segment imaging with interpretation and report; with specular microscopy and endothelial cell analysis) is billed more than twice within a 365 day period, then deny with reason Exceeds Clinical Guidelines.</t>
  </si>
  <si>
    <t>Deny integumentary photography when billed more than once per year.</t>
  </si>
  <si>
    <t>10569.1</t>
  </si>
  <si>
    <t>If 96904 (Whole body integumentary photography, for monitoring of high risk patients with dysplastic nevus syndrome or a history of dysplastic nevi, or patients with a personal or familial history of melanoma) is billed more than once in the same calendar year, then deny 96904 with reason Exceeds Clinical Guidelines.</t>
  </si>
  <si>
    <t>2007 AMA CPT Changes An Insider's View</t>
  </si>
  <si>
    <t>Deny 63620 (Stereotactic radiosurgery [particle beam, gamma ray, or linear accelerator]; 1 spinal lesion) when billed more than once within 90 days.</t>
  </si>
  <si>
    <t>11338.1</t>
  </si>
  <si>
    <t>If 63620 (Stereotactic radiosurgery (particle beam, gamma ray, or linear accelerator); 1 spinal lesion) is billed more than once in 90 days, then deny additional billings of 63620 with reason Only One Service Allowed Per Course Of Treatment.</t>
  </si>
  <si>
    <t>Colonoscopy</t>
  </si>
  <si>
    <t>Deny additional colonoscopy (45378) when billed more than once within one year.</t>
  </si>
  <si>
    <t>2995.16</t>
  </si>
  <si>
    <t>If 45378 (Colonoscopy, flexible; diagnostic, including collection of specimen(s) by brushing or washing, when performed (separate procedure)) is billed and another 45378 has been billed in the previous 12 months, then deny 45378 with reason Same/Similar Service Performed Recently. Exceptions: 1.) Procedures billed with ICD-9 codes 555.1, 555.2, 555.9, 556-556.9, 560.1,560.2, 560.81, 560.89, 569.3, 569.49, 569.71, 569.79, 578.9, 787.91, 997.49; 2.) or ICD-10 codes: K50.012, K50.1-K51.919, K56.0, K56.2, K56.5, K56.69-K56.7, K62.5, K62.7, K62.89, K91.3, K91.81, K91.84-K91.858, K91.87-K91.873, K91.89, K92.2, R19.7; 3). Procedures reported with place of service 21 (Inpatient); 4). Modifier 53</t>
  </si>
  <si>
    <t>Deny 45381 (Colonoscopy, flexible; with injection(s)) when billed with 45383-45385, 45388, or G6024 (Colonoscopy).</t>
  </si>
  <si>
    <t>13912.7</t>
  </si>
  <si>
    <t>If 45381 (Colonoscopy, flexible; with directed submucosal injection(s), any substance) is billed with 45383-45385, 45388, or G6024 (Deleted on 01/01/2016), then deny 45381 with reason Exceeds Clinical Guidelines. Modifier Exception Package Applies.</t>
  </si>
  <si>
    <t>Endoscopic Retrograde Cholangiopancreatography (ERCP)</t>
  </si>
  <si>
    <t>Deny 43264 (Endoscopic retrograde removal of calculus/calculi from biliary and/or pancreatic duct[s]) when billed with 43274-43276 (Endoscopic retrograde cholangiopancreatography [ERCP] with placement of stent; removal of stent or foreign body; stent exchange; balloon dilation).</t>
  </si>
  <si>
    <t>5011.5</t>
  </si>
  <si>
    <t>If 43264 (Endoscopic retrograde cholangiopancreatography (ERCP); with removal of calculi/debris from biliary/pancreatic duct(s)) is billed with 43267 (Deleted on 01/01/2014; to report use 43274), 43268 (Deleted on 01/01/2014; to report use 43274), 43269 (Deleted on 01/01/2014), 43271 (Deleted on 01/01/2014; to report use 43277), 43274 (Endoscopic retrograde cholangiopancreatography (ERCP); with placement of endoscopic stent into biliary or pancreatic duct, including pre- and post-dilation and guide wire passage, when performed, including sphincterotomy, when performed, each stent), 43275 (Endoscopic retrograde cholangiopancreatography (ERCP); with removal of foreign body(s) or stent(s) from biliary/pancreatic duct(s)) or 43276 (Endoscopic retrograde cholangiopancreatography (ERCP); with removal and exchange of stent(s), biliary or pancreatic duct, including pre- and post-dilation and guide wire passage, when performed, including sphincterotomy, when performed, each stent exchanged) then deny 43264 with reason Included in Primary Procedure. Modifier Exception Package Applies.</t>
  </si>
  <si>
    <t>Gastroenteroscopy</t>
  </si>
  <si>
    <t>Deny 43257 (Stretta procedure) when billed by any provider.</t>
  </si>
  <si>
    <t>If 43257 (Esophagogastroduodenoscopy, flexible, transoral; with delivery of thermal energy to the muscle of lower esophageal sphincter and/or gastric cardia, for treatment of gastroesophageal reflux disease) is billed, then deny 43257 with reason Experimental/Investigational.</t>
  </si>
  <si>
    <t>LCD: A/BMAC/J11/L34553/R-01-22-2016; A/BMAC/J15/L34540/E-10-01-2015</t>
  </si>
  <si>
    <t>Gastrointestinal Capsule Imaging</t>
  </si>
  <si>
    <t xml:space="preserve">Deny 91110 (Gastrointestinal tract imaging, intraluminal [e.g. capsule endoscopy], esophagus through ileum) for a diagnosis of an obscure gastrointestinal bleed when an upper or lower gastrointestinal endoscopy, small intestine endoscopy, colonoscopy, or radiologic examination of the GI tract has not been billed in the previous three (3) months by any provider._x000D_
_x000D_
_x000D_
_x000D_
</t>
  </si>
  <si>
    <t>If 91110 (Gastrointestinal tract imaging, intraluminal (eg, capsule endoscopy), esophagus through ileum, with interpretation and report) is billed with any one of the following diagnoses, and 43234-43236, 43237, 43239, 43243-43244, 43250-43252, 43254, 43255, 43259, 43270 (Esophagogastroduodenoscopy, flexible, transoral), 44360, 44361, 44364-44369, 44376-44378 (Small intestinal endoscopy, enteroscopy), 44380, 44382, 44385-44386, 44388-44389, 44391-44392, 44394, 44401, 44403-44404, 44406 (Ileoscopy and Colonoscopy through stoma), 45378, 45380-45382, 45384-45385, 45388, 45390, 45391, 45398 (Colonoscopy, flexible, proximal to splenic flexure) , 72193, 72194, 74160, 74170, 74177, 74178 (Computed tomography, abdomen; pelvis), 74174, 74175 (Computed tomographic angiography), 74185 (Magnetic resonance angiography), 74245, 74249, 74250, 74251 (Radiologic examination, upper gastrointestinal tract, small intestines), 78278, 78290 (Intestine imaging) or 0355T (Capsule endoscopy, colon) has not been billed in the previous 90 days by any provider and any claim type, then deny 91110 with reason Exceeds Clinical Guidelines. Diagnosis codes include ICD-9: 280.0, 280.9, 285.1, 569.3, 578 - 578.9, 792.1, 793.4, 793.6, V58.61, V58.63, V58.64, V58.66; ICD-10: D50.0, D50.9, D62, K62.5, K92.0, K92.1, K92.2, R19.5, R93.3, Z79.0-Z79.1, Z79.82</t>
  </si>
  <si>
    <t>LCD: A/BMAC/J-M/L34434/R-01-25-2016; A/BMAC/J-N/L33774/E-10-01-2015; A/BMAC/J15/L34081/R-10-01-2015; A/BMAC/J-H, J-L/L35089/R-10-01-2015; A/BMAC/J-N/L29008/R-01-01-2013; A/BMAC/J-10/L30045/R-09-01-2010; A/BMAC/J5, J8/L30141/R-10-01-2014; A/BMAC/J-M/L31585/R-08-27-2015; A/BMAC/J15/L31838/R-05-17-2015; A/BMAC/J-H, J-L/L34342/R-09-01-2014; Expert Specialty Review Panel.</t>
  </si>
  <si>
    <t>Sigmoidoscopy</t>
  </si>
  <si>
    <t>Deny additional sigmoidoscopy procedures when billed more than once in six months.</t>
  </si>
  <si>
    <t>2994.9</t>
  </si>
  <si>
    <t>If 45330-45339, 45346, 45349-45350 (Sigmoidoscopy) or G6022 (Deleted on 01/01/2016) is billed and 45330-45339, 45346, 45349-45350, or G6022 has been billed within 180 days, then deny 45330-45339, 45346, 45349-45350 or G6022 with reason Same/Similar Service Performed Recently. Exceptions: 1). Procedures billed with ICD-9 code 555.1, 555.2, 555.9, 556-556.9, 560.1,560.2, 560.81, 560.89, 569.3, 569.49, 569.71, 569.79, 578.9, 787.91, 997.49; 2.) or ICD-10 codes: K50.012, K50.1-K51.919, K56.0, K56.2, K56.5, K56.69-K56.7, K62.5, K62.7, K62.89, K91.3, K91.81, K91.84-K91.858, K91.87-K91.873,K91.89, K92.2, R19.7; 3). Procedures reported with place of service 21 (Inpatient); 4). Modifier 53</t>
  </si>
  <si>
    <t>Deny 45308 (Proctosigmoidoscopy, rigid) when billed with 45338 (Sigmoidoscopy, flexible).</t>
  </si>
  <si>
    <t>5038.3</t>
  </si>
  <si>
    <t>If 45308 (Proctosigmoidoscopy, rigid; with removal of single tumor, polyp, or other lesion by hot biopsy forceps or bipolar cautery) is billed with 45338 (Sigmoidoscopy, flexible; with removal of tumor(s), polyp(s), or other lesion(s) by snare technique), then deny 45308 with reason Included In Primary Procedure. Exception: Modifier Exception Package Applies.</t>
  </si>
  <si>
    <t>Deny 45335 (Sigmoidoscopy, flexible; with directed submucosal injection(s)) when billed with 45333, 45338, 45346, or G6022 (Sigmoidoscopy, flexible).</t>
  </si>
  <si>
    <t>13906.7</t>
  </si>
  <si>
    <t>If 45335 (Sigmoidoscopy, flexible; with directed submucosal injection(s), any substance) is billed with 45333, 45338-45339, 45346 (Sigmoidoscopy, flexible, with ablation or removal of tumor/polyp) or G6022 (Deleted on 01/01/2016), then deny 45335 with reason Exceeds Clinical Guidelines. Modifier Exception Package Applies.</t>
  </si>
  <si>
    <t>Abdomen, Peritoneum, and Omentum</t>
  </si>
  <si>
    <t>Deny 22900-22903 (Excision, tumor, soft tissue of abdominal wall) when billed with 49560-49566 (Repair incisional or ventral hernia), 49570-49587 (Repair epigastric or umbilical hernia) or 49590 (Repair spigelian hernia).</t>
  </si>
  <si>
    <t>4302.4</t>
  </si>
  <si>
    <t>If 22900-22903 (Excision, tumor, soft tissue of abdominal wall), is billed with 49560-49566 (Repair incisional or ventral hernia), 49570-49587 (Repair epigastric or umbilical hernia) or 49590 (Repair spigelian hernia), then deny 22900-22903 with reason Included In Primary Procedure. Exception: Modifier Exception Package Applies.</t>
  </si>
  <si>
    <t>Colon and Rectal Procedures</t>
  </si>
  <si>
    <t>Deny 45300, 45303, 45317 (Proctosigmoidoscopy), or 45330, 45334 (Sigmoidoscopy) when billed with 44140-44160 (Partial or total colectomy) or 44204-44213 (Laparoscopic partial or total colectomy).</t>
  </si>
  <si>
    <t>4397.10</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</si>
  <si>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or 45334 (Sigmoidoscopy, flexible; with control of bleeding, any method) is billed with 44140-44160 (Partial or total colectomy), or 44204-44213 (Laparoscopic partial or total colectomy), then deny 45300, 45303, 45317, 45330, or 45334 with reason Included In Primary Procedure. Exception: Modifier Exception Package Applies.</t>
  </si>
  <si>
    <t>Deny 45300, 45303, 45317 (Proctosigmoidoscopy), 45330, 45334 (Sigmoidoscopy), or 46604, 46614 (Anoscopy) when billed with 45110-45190 (Rectal surgery).</t>
  </si>
  <si>
    <t>4468.8</t>
  </si>
  <si>
    <t>If 45300 (Proctosigmoidoscopy, rigid; diagnostic, with or without collection of specimen(s) by brushing or washing (separate procedure)), 45303 (Proctosigmoidoscopy, rigid; with dilation (eg, balloon, guide wire, bougie)), 45317 (Proctosigmoidoscopy, rigid; with control of bleeding (eg, injection, bipolar cautery, unipolar cautery, laser, heater probe, stapler, plasma coagulator)), 45330 (Sigmoidoscopy, flexible; diagnostic, including collection of specimen(s) by brushing or washing, when performed (separate procedure)), 45334 (Sigmoidoscopy, flexible; with control of bleeding, any method), 46604 (Anoscopy; with dilation (eg, balloon, guide wire, bougie)) or 46614 (Anoscopy; with control of bleeding (eg, injection, bipolar cautery, unipolar cautery, laser, heater probe, stapler, plasma coagulator)) is billed with rectal surgery (45110-45190), then deny 45300, 45303, 45317, 45330, 45334, 46604 or 46614 with reason Included In Primary Procedure. Exception: Modifier Exception Package Applies.</t>
  </si>
  <si>
    <t>Intravenous and Venous Services</t>
  </si>
  <si>
    <t>Deny 36470-36471 (Injection of sclerosing solution; single vein; multiple veins, same leg) when billed in any combination greater than 4 unique visits within a three-month time frame by any provider.</t>
  </si>
  <si>
    <t>4062.4</t>
  </si>
  <si>
    <t>If any combination of 36470 (Injection of sclerosing solution; single vein) or 36471 (Injection of sclerosing solution; multiple veins, same leg) is billed more than 4 unique visits within 90 days by any provider, then deny additional visits with reason Exceeds Clinical Guidelines. Modifier Exception Package Applies.</t>
  </si>
  <si>
    <t>Suture Removal</t>
  </si>
  <si>
    <t>Deny 15850 or 15851 (Removal of sutures under anesthesia [other than local]) when the patient's age is greater than 12 years.</t>
  </si>
  <si>
    <t>3940.6</t>
  </si>
  <si>
    <t>If 15850 (Removal of sutures under anesthesia (other than local), same surgeon) or 15851 (Removal of sutures under anesthesia (other than local), other surgeon) is billed and the patient's age is greater than 12 years old, then deny 15850 or 15851 with reason HCPCS Inappropriate For Age.</t>
  </si>
  <si>
    <t>Coverage for Germline Mutation Testing</t>
  </si>
  <si>
    <t>Deny certain genetic biomarker procedures as a non-covered service.</t>
  </si>
  <si>
    <t>If any of the following genetic biomarker procedures are billed, then deny the procedure with reason Not A Covered Service. Genetic biomarker procedures: 81161, 81200, 81205, 81209, 81220-81224, 81228-81229, 81243-81244, 81260, 81280-81282, 81291, 81302-81304, 81330-81331, 81410-81411, 81415-81417, 81420, 81425-81427, 81430-81431, 81440, 81460, 81465 or 81470-81471,</t>
  </si>
  <si>
    <t>LCD: A/B MAC/J-H,J-L/L35062/R-01-01-2016</t>
  </si>
  <si>
    <t>Diagnosis Limitations</t>
  </si>
  <si>
    <t>Deny 81313 (PCA3 testing) when billed without a requisite diagnosis.</t>
  </si>
  <si>
    <t>If 81313 (PCA3/KLK3 (prostate cancer antigen 3 [non-protein coding]/kallikrein-related peptidase 3 [prostate specific antigen]) ratio (eg, prostate cancer)) is billed and one of the following prostate or urinary symptom diagnosis codes is not present on the claim, then deny 81313 with reason The Diagnosis Codes On The Claim Do Not Support The Billed Procedure Code. ICD-9 codes: 222.2, 236.5, 599.72, 600.00, 600.10, 600.11, 601.0, 602.9, 788.21, 788.43, 788.62, 790.93; ICD-10 codes: D29.1, D40.0, N40.0, N40.2, N40.3, N41.0, N42.9, R31.1, R31.2-R31.29, R35.1, R39.12, R39.14, R97.2-R97.21.</t>
  </si>
  <si>
    <t>LCD: A/BMAC/J-M/L35025 (A53107)/R-01-01-2016; HHHMAC/J-M/L35025 (A53107)/R-01-01-2016; LCA: A/BMAC/J15/A54197/R-10-01-2015; A/BMAC/J-M/A51964/R-09-30-2015; HHHMAC/J-M/A51964/R-09-30-2015</t>
  </si>
  <si>
    <t>Deny 81275 (KRAS, gene analysis) when billed without a requisite diagnosis.</t>
  </si>
  <si>
    <t>If 81275 (KRAS (Kirsten rat sarcoma viral oncogene homolog) (eg, carcinoma) gene analysis; variants in exon 2 (eg, codons 12 and 13)) is billed without one of the following diagnoses on the claim, then deny 81275 with reason The Diagnosis Codes On The Claim Do Not Support The Billed Procedure Code. ICD-9 codes: 152-154.8,158.8-158.9, 162-163.9,179, 182-183.9, 193, 197.5, 205.0-205.12, 226, 237.4, 238.72-238.75, 241.0, 241.1, 246.2, V10.05, V10.06, V10.42, V12.72. ICD-10 codes: C17-C18.9, C19-C20, C21.1-C21.8, C33-C34.92, C38.4, C45.0-C45.1, C48.1-C48.8, C54-C54.9, C56-C57.4, C73, C78.5, C92.0-C92.12, C92.4-C92.62, C92.A-C92.A2, D34, D44.0, D44.2, D44.9, D46-D46.9, D46.A-D46.Z, E01.0, E01.1, E01.2, E04-E04.9. Z85.038, Z85.048, Z85.42, Z86.010.</t>
  </si>
  <si>
    <t>LCD: A/BMAC/J-H,J-L/L35396/R-01-01-2016; A/BMAC/J-H,J-L/L34796/R-09-30-2015; A/BMAC/J-F/L24308/R-09-30-2015</t>
  </si>
  <si>
    <t>Deny 81206-81208 (BCR/ABL fusion gene) when billed without a requisite diagnosis.</t>
  </si>
  <si>
    <t>If 81206 (BCR/ABL1 MAJOR BREAKPNT QUALITATIVE/QUANTITATIVE), 81207 (BCR/ABL1 MINOR BREAKPNT QUALITATIVE/QUANTITATIVE) or 81208 (BCR/ABL1 OTHER BREAKPNT QUALITATIVE/QUANTITATIVE) is billed without one of the following diagnoses on the claim, then deny 81206, 81207 or 81208 with reason The Diagnosis Codes On The Claim Do Not Support The Billed Procedure Code. ICD-9 codes: 200.4-200.48, 200.7-200.78, 202.0-202.08, 204-206.92, 208-208.92, 238.4, 238.71, 238.76, 288.69, 288.8, 289.83. ICD-10 Codes: C82.0-C82.09, C82.11-C82.19, C82.23, C82.27-C82.29, C82.31-C82.39, C82.41-C82.49, C82.61-C82.69, C82.81-C82.89, C82.91-C82.99, C83.11-C83.19, C83.31-C83.39, C85.21-C85.29, C91.0-C91.32, C91.5-C91.62, C91.A-C91.A2, C91.Z-C91.Z2, C91.9-C91.92, C92.0-C92.62, C92.A-C92.A2, C92.Z-C92.Z2, C92.9-C92.92, C93.0-C93.32, C93.Z-C93.Z2, C93.9-C93.92, C95.0-C95.92, D45, D47.1, D47.3, D72.828, D72.89, D75.81</t>
  </si>
  <si>
    <t>LCD: A/BMAC/J5,J8/L34762/R-04-15-2016; A/BMAC/J-H,J-L/L35396/R-01-01-2016; A/BMAC/J5/L33219/R-09-30-2015; A/BMAC/J-H,J-L/L34796/R-09-30-2015</t>
  </si>
  <si>
    <t>Deny 81235 (EGFR gene analysis, common variants) when billed without a diagnosis of malignant neoplasm of the trachea, bronchus or lung, malignant neoplasm of the pleura, or maligant neoplasm of the brain.</t>
  </si>
  <si>
    <t>If 81235 (EGFR GENE ANALYSIS COMMON VARIANTS) is billed without one of the following diagnoses on the claim, then deny 81235 with reason The Diagnosis Codes On The Claim Do Not Support The Billed Procedure Code. ICD-9 Codes: 162-163.9 (Malignant neoplasm of trachea, bronchus, lung and pleura), 191-191.9 (Malignant neoplasm of brain). ICD-10 Codes: C33 (Malignant neoplasm of trachea), C34-C34.92 (Malignant neoplasm of bronchus and lung), C38.4 (Malignant neoplasm of pleura), C45.0 (Mesothelioma of pleura), C71-C71.9 (Malignant neoplasm of brain)</t>
  </si>
  <si>
    <t>Deny 81210 (BRAF, gene analysis) when billed without a requisite diagnosis.</t>
  </si>
  <si>
    <t>If 81210 (BRAF (B-Raf proto-oncogene, serine/threonine kinase) (eg, colon cancer, melanoma), gene analysis, V600 variant(s)) is billed without one of the following diagnoses on the claim, then deny 81210 with reason The Diagnosis Codes On The Claim Do Not Support The Billed Procedure Code.</t>
  </si>
  <si>
    <t>LCD: A/BMAC/J5,J8/L34762/R-04-15-2016; A/BMAC/J-H,J-L/L35396/R-01-01-2016; BMAC/J-M/L35024/R-12-24-2015; BMAC/J-M/L33779/R-09-30-2015; A/BMAC/J15/L35347/R-09-30-2015; A/BMAC/J5/L33219/R-09-30-2015; A/BMAC/J-H,J-L/L34796/R-09-30-2015</t>
  </si>
  <si>
    <t>Deny 81270 (JAK2 gene analysis) when billed without a requisite diagnosis.</t>
  </si>
  <si>
    <t>If 81270 (JAK2 (Janus kinase 2) (eg, myeloproliferative disorder) gene analysis, p.Val617Phe (V617F) variant) is billed without one of the following diagnoses on the claim, then deny 81270 with reason The Diagnosis Codes On The Claim Do Not Support The Billed Procedure Code. ICD-9 codes: 204.00, 204.1-204.12, 205.0-205.12, 238.4, 238.71-238.76, 238.79, 238.9, 287.5, 288.5-288.59, 288.61, 288.69, 288.8, 289.83, 453.0, 789.2. ICD-10 Codes: C88.8, C91.00, C91.1-C91.12, C92.0-C92.12, C92.4-C92.62, C92.A-C92.A2, C94.4-C94.42, C94.6, D45, D46.0-D46.22, D46.A-D46.C, D46.4, D46.Z, D46.9, D47.1, D47.3, D47.Z9, D47.9, D72.810-D72.818, D72.820, D72.828, D72.89, D48.9, D75.81, I82.0, R16.1.</t>
  </si>
  <si>
    <t>LCD: A/BMAC/J5,J8/L34762/R-04-15-2016; A/BMAC/J-H,J-L/L35396/R-01-01-2016; A/B MAC/J-H,J-L/L34796/R-09-30-2015; A/BMAC/J-F/L24308/R-09-30-2015; A/B MAC/J5/L33219/R-09-30-2015</t>
  </si>
  <si>
    <t>Genetic Testing Frequency</t>
  </si>
  <si>
    <t>Deny specific genetic testing procedures when billed more than once in a patient's lifetime.</t>
  </si>
  <si>
    <t>If any of the following molecular pathology procedure codes is billed more than once in a patient's lifetime by any provider, then deny the same code with reason Exceeds Clinical Guidelines. Molecular pathology procedures: 81161, 81162, 81201, 81202, 81203, 81209, 81211, 81212, 81213, 81214, 81215, 81216, 81217, 81220, 81221, 81222, 81223, 81224, 81240, 81241, 81243, 81244, 81252, 81253, 81255, 81257, 81280, 81281, 81282, 81292, 81293, 81294, 81295, 81296, 81297, 81298, 81299, 81300, 81302, 81303, 81304, 81317, 81318, 81319, 81321, 81322, 81323, 81324, 81325, 81326, 81331.</t>
  </si>
  <si>
    <t>LCD: A/BMAC/J-N/L34519/R-01-01-2016</t>
  </si>
  <si>
    <t>Physician Interpretation of Molecular Pathology Procedures</t>
  </si>
  <si>
    <t>Deny G0452 (Molecular pathology procedure; physician interpretation and report) when billed without modifier 26.</t>
  </si>
  <si>
    <t>If G0452 (MOLECULAR PATHOLOGY PROCEDURE; PHYSICIAN INTERPRETATION AND REPORT) is billed without modifier 26, then deny G0452 with reason Procedure Inappropriately Coded.</t>
  </si>
  <si>
    <t>HCPCS Level II Manual; A/B MAC/J9/L33703/R-01-01-2014</t>
  </si>
  <si>
    <t>Prenatal Cytogenetic Testing</t>
  </si>
  <si>
    <t>Deny 88230-88299 (Cytogenetic studies) when billed, and the only diagnosis on the claim is encounter for full-term uncomplicated delivery (ICD-10 code O80), pregnant state, incidental (ICD-10 code Z33.1), or supervision of normal pregnancy (ICD-10 codes Z34-Z34.93).</t>
  </si>
  <si>
    <t>15978.1</t>
  </si>
  <si>
    <t>If 88230-88299 (Cytogenetic studies) is billed, and the only diagnosis associated to the claim line is O80 (Encounter for full-term uncomplicated delivery), Z33.1 (Pregnant state, incidental), or Z34-Z34.93 (Encounter for supervision of normal pregnancy), then deny 88230-88299 with reason The Diagnosis Codes On The Claim Do Not Support the Billed Procedure Code.</t>
  </si>
  <si>
    <t xml:space="preserve">Expert Specialty Review Panel </t>
  </si>
  <si>
    <t>Tier 1 Molecular Pathology and HCPCS Genetic Analysis/Testing Procedures</t>
  </si>
  <si>
    <t>Deny genetic testing procedures when billed with a Tier 1 molecular pathology procedure based on CPT and HCPCS procedure code definition.</t>
  </si>
  <si>
    <t>12861.1</t>
  </si>
  <si>
    <t>If S3870 (COMPARATIVE GENOMIC HYBRIDIZATION (CGH) MICROARRAY TESTING FOR DEVELOPMENTAL DELAY, AUTISM SPECTRUM DISORDER AND/OR INTELLECTUAL DISABILITY) is billed on the same date of service as 81228 (Cytogenomic constitutional (genome-wide) microarray analysis; interrogation of genomic regions for copy number variants (eg, bacterial artificial chromosome [BAC] or oligo-based comparative genomic hybridization [CGH] microarray analysis)) or 81229 (Cytogenomic constitutional (genome-wide) microarray analysis; interrogation of genomic regions for copy number and single nucleotide polymorphism (SNP) variants for chromosomal abnormalities), then deny S3870 with reason Mutually Exclusive Procedure.</t>
  </si>
  <si>
    <t>AMA CPT Manual, CMS HCPCS Level II Manual</t>
  </si>
  <si>
    <t>12865.1</t>
  </si>
  <si>
    <t>If S3845 (GENETIC TESTING FOR ALPHA-THALASSEMIA) is billed on the same date of service as 81257 (HBA1/HBA2 (alpha globin 1 and alpha globin 2) (eg, alpha thalassemia, Hb Bart hydrops fetalis syndrome, HbH disease), gene analysis, for common deletions or variant (eg, Southeast Asian, Thai, Filipino, Mediterranean, alpha3.7, alpha4.2, alpha20.5, and Constant Spring)), then deny S3845 with reason Mutually Exclusive Procedure.</t>
  </si>
  <si>
    <t>12942.1</t>
  </si>
  <si>
    <t>If G9143 (WARFARIN RESPONSIVENESS TESTING BY GENETIC TECHNIQUE USING ANY METHOD, ANY NUMBER OF SPECIMEN(S)) is billed with 81355 (VKORC1 (vitamin K epoxide reductase complex, subunit 1) (eg, warfarin metabolism), gene analysis, common variant(s) (eg, -1639G&gt;A, c.173+1000C&gt;T)) then deny G9143 with reason Mutually Exclusive Procedure.</t>
  </si>
  <si>
    <t>12973.1</t>
  </si>
  <si>
    <t>If S3849 (Genetic testing for Niemann-Pick disease) is billed with 81330(SMPD1(sphingomyelin phosphodiesterase 1, acid lysosomal) (eg, Niemann-Pick disease, Type A) gene analysis, common variants (eg, R496L, L302P, fsP330), then deny S3849 with reason Mutually Exclusive Procedure.</t>
  </si>
  <si>
    <t>AMA CPT MANUAL; CMS HCPCS LEVEL II MANUAL</t>
  </si>
  <si>
    <t>14373.1</t>
  </si>
  <si>
    <t>If S3844 (DNA ANALYSIS OF THE CONNEXIN 26 GENE (GJB2) FOR SUSCEPTIBILITY TO CONGENITAL, PROFOUND DEAFNESS) is billed with 81252 (GJB2 (gap junction protein, beta 2, 26kDa, connexin 26) (eg, nonsyndromic hearing loss) gene analysis; full gene sequence) or 81253 (GJB2 (gap junction protein, beta 2, 26kDa, connexin 26) (eg, nonsyndromic hearing loss) gene analysis; known familial variants), then deny S3844 with reason Included In Primary Procedure.</t>
  </si>
  <si>
    <t>AMA CPT Manual, HCPCS Level II Manual</t>
  </si>
  <si>
    <t>Antepartum Care by Different Provider Groups</t>
  </si>
  <si>
    <t>Deny global delivery codes when a different provider group has billed for antepartum care only services in the last 8 months.</t>
  </si>
  <si>
    <t>445.1</t>
  </si>
  <si>
    <t>If a global obstetrical delivery procedure (59400, 59510, 59610, or 59618) is billed and a different Tax Group has billed antepartum care only (59425 or 59426) in the 240 days prior to the delivery date, then deny 59400, 59510, 59610 or 59618 with reason Procedure Inappropriately Coded.</t>
  </si>
  <si>
    <t>Antepartum Care by Same Provider Group</t>
  </si>
  <si>
    <t>Change the global delivery code to the delivery code without antepartum care if the provider has billed antepartum care in the last 8 months.</t>
  </si>
  <si>
    <t>5321.4</t>
  </si>
  <si>
    <t>If 59400, 59510, 59610, or 59618 (Routine obstetric care including antepartum care) is billed and 59425 (Antepartum care only; 4-6 visits) or 59426 (Antepartum care only; 7 or more visits) has been billed in the 240 days prior to the delivery, then change the delivery code to a code that excludes antepartum care; 59400 changes to 59410, 59510 changes to 59515, 59610 changes to 59614, and 59618 changes to 59622 with reason Procedure Inappropriately Coded.</t>
  </si>
  <si>
    <t>Deny subsequent billings of antepartum care only codes (59425 or 59426) when either code has been previously billed.</t>
  </si>
  <si>
    <t>6783.2</t>
  </si>
  <si>
    <t>If 59426 (Antepartum care only; 7 or more visits) or 59425 (Antepartum care only; 4-6 visits) is billed and 59425 or 59426 has been billed in the previous 240 days, then deny the subsequent billings with reason Procedure Inappropriately Coded.</t>
  </si>
  <si>
    <t>AMA CPT Manual;  ACOG OB/GYN Coding Manual 2010, Table 7, pg 406-407</t>
  </si>
  <si>
    <t>Deny Evaluation and Management services billed 5 months after a billing of 59425 or 59426 when the diagnosis normal pregnancy and there is no intervening history of ectopic pregnancy (59100-59151) or abortion (59812-59857, S0199, S2260, S2265-S2267).</t>
  </si>
  <si>
    <t>8233.53</t>
  </si>
  <si>
    <t>If an Evaluation and Management (E/M) service is billed with a diagnosis of Normal pregnancy (ICD-9 codes: V22.0, V22.1; ICD-10 codes: Z34-Z34.93), and an Antepartum Care only service has been billed in the past 140 days, then deny the E/M service with reason Included In Global Fee.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</si>
  <si>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AMA CPT Manual; ACOG OB/GYN Coding Manual 2015, pg 428-429; Expert Specialty Review Panel</t>
  </si>
  <si>
    <t>Antepartum Services Billed Postpartum</t>
  </si>
  <si>
    <t>Deny antepartum services billed with a DOS up to one week following a delivery.</t>
  </si>
  <si>
    <t>8237.9</t>
  </si>
  <si>
    <t>If 59020 (Fetal contraction stress test), 59025 (Fetal non-stress test), 59030 (Fetal scalp blood sampling), 59050-59051 (Fetal monitoring during labor), 76818-76819 (Fetal biophysical profile) is billed and an obstetrical delivery (59400-59410, 59510-59515, 59610-59622) has been billed and paid in the previous 7 days, then deny 59020, 59025, 59030, 59050-59051 or 76818-76819 with reason Procedure Inappropriately Coded. Exception: Diagnoses representing multiple gestations (ICD-9 code: 651-651.93, 652.60-652.63, 660.5-660.53, 662.3-662.33, 678.1-678.13, V27.2-V27.9, V91-V91.99; ICD-10 code: O30-O30.93, O31.0-O31.03X9, O31.1-O31.8X99, O32.0XX1-O32.0XX9, O32.1XX1-O32.1XX9, O32.2XX1-O32.2XX9, O32.3XX1-O32.3XX9, O32.4XX1-O32.4XX9, O32.6XX1-O32.6XX9, O32.8XX1-O32.8XX9, O32.9XX1-O32.9XX9, O63.2, O66.1, O66.6, Z37.2-Z37.9) billed on the fetal monitoring codes.</t>
  </si>
  <si>
    <t>Delivery of Multiple Gestation Pregnancy</t>
  </si>
  <si>
    <t>Deny c-section delivery (59510-59515, 59618-59622) when billed more than once for the same date of service by any provider and the diagnosis is multiple gestation.</t>
  </si>
  <si>
    <t>81.13</t>
  </si>
  <si>
    <t>If more than one C-section delivery code (59510-59515 or 59618-59622) is billed for the same date of service by any provider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is present on the claim, then deny the C-section delivery code(s) with the lowest allowed amount with reason Included In Primary Procedure. Exclusions: 1. Claims billed by the Anesthesiology specialty.</t>
  </si>
  <si>
    <t>AMERICAN COLLEGE OF OBSTETRICIANS AND GYNECOLOGISTS</t>
  </si>
  <si>
    <t>ACOG OB/GYN Coding Manual</t>
  </si>
  <si>
    <t>ACOG OB/GYN Coding Manual  2010 page,410; AMA Principles of CPT Coding, Sixth edition, pages 256-257</t>
  </si>
  <si>
    <t>Recode global package via vaginal delivery (59400) to vaginal delivery only (59409) when billed with global package via cesarean delivery (59510) and the diagnosis is multiple gestation.</t>
  </si>
  <si>
    <t>82.14</t>
  </si>
  <si>
    <t>If 59400 (Routine obstetric care including antepartum care, vaginal delivery (with or without episiotomy, and/or forceps) and postpartum care) is billed with 59510 (Routine obstetric care including antepartum care, cesarean delivery, and postpartum care) and the diagnosis is for multiple gestation (ICD-9 code: 651-651.93, 652.6-652.63, 660.5-660.53, 662.3-662.33, V27.2-V27.9, V91-V91.99; ICD-10 code: O30.00-O30.019, O30.03-O30.93, O31.0-O31.03X9, O31.1-O31.8X99, O32.0XX1-O32.0XX9, O32.1XX1-O32.1XX9, O32.2XX1-O32.2XX9, O32.3XX1-O32.3XX9, O32.4XX1-O32.4XX9, O32.6XX1-O32.6XX9, O32.8XX1-O32.8XX9, O32.9XX1-O32.9XX9, O63.2, O66.1, O66.6, Z37.2-Z37.9), then change 59400 to 59409 (Vaginal delivery only (with or without episiotomy and/or forceps)), with reason Procedure Inappropriately Coded.</t>
  </si>
  <si>
    <t>ACOG OB/GYN Coding Manual 2010, page 410; Society for Maternal-Fetal Medicine Manual 2009, pages. 2-9;; AMA Principles of CPT Coding, Sixth edition, pages 256-257</t>
  </si>
  <si>
    <t>Recode second global package via vaginal delivery (59400) to vaginal delivery only (59409) when billed with another global package via vaginal delivery (59400) and the diagnosis is multiple gestation.</t>
  </si>
  <si>
    <t>80.14</t>
  </si>
  <si>
    <t>If 59400 (Routine obstetric care including antepartum care, vaginal delivery (with or without episiotomy, and/or forceps) and postpartum care) is billed with 59400 (Routine obstetric care including antepartum care, vaginal delivery (with or without episiotomy, and/or forceps) and postpartum care)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59400 to 59409 (Vaginal delivery only (with or without episiotomy and/or forceps)) with reason Procedure Inappropriately Coded.</t>
  </si>
  <si>
    <t>ACOG OB/GYN Coding Manual 2010, page 401; Society for Maternal-Fetal Medicine Manual 2009 pages. 2-9; AMA Principles of CPT Coding, Sixth edition, pages 256-257.</t>
  </si>
  <si>
    <t>Recode second global package via VBAC delivery (59610-59) to VBAC delivery only (59612-59) when billed with another global package via VBAC delivery (59610) and the diagnosis is multiple gestation.</t>
  </si>
  <si>
    <t>83.15</t>
  </si>
  <si>
    <t>If 59610-59 or 59610-XU (Routine obstetric care including antepartum and postpartum care, VBAC)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59610-59 or 59610-XU to 59612 (Vaginal delivery only, after previous cesarean delivery (with or without episiotomy and/or forceps)) retaining modifier 59 or XU, with reason Procedure Inappropriately Coded.</t>
  </si>
  <si>
    <t>ACOG OB/GYN Coding Manual 2010, page 415; Society for Maternal-Fetal Medicine Manual 2009, pages 2-9;</t>
  </si>
  <si>
    <t>Recode 59610 (VBAC) to 59612 (VBAC delivery only, after previous cesarean), when billed with global delivery procedure 59618 (Failed VBAC) and the diagnosis is multiple gestation.</t>
  </si>
  <si>
    <t>85.14</t>
  </si>
  <si>
    <t>If 59610 (Routine obstetric care including antepartum care, vaginal delivery (with or without episiotomy, and/or forceps) and postpartum care, after previous cesarean delivery) is billed with 59618 (Routine obstetric care including antepartum care, cesarean delivery, and postpartum care, following attempted vaginal delivery after previous cesarean delivery) and the diagnosis is for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change 59610 to 59612 (Vaginal delivery only, after previous cesarean delivery (with or without episiotomy and/or forceps)), with reason Procedure Inappropriately Coded. Exception: 59610 billed with 59618-59, 59618-XU.</t>
  </si>
  <si>
    <t>ACOG OB/GYN Coding Manual 2010, page 418; ACOG-FAQ 2005, p 51; Society for Maternal-Fetal Medicine Manual, pages 2-9;  AMA Principles of CPT Coding, Sixth edition, pages 256-257</t>
  </si>
  <si>
    <t>9725.6</t>
  </si>
  <si>
    <t>If 59618 (Routine obstetric care including antepartum care, cesarean delivery, and postpartum care, following attempted vaginal delivery after previous cesarean delivery) is billed with 59612 (Vaginal delivery only, after previous cesarean delivery (with or without episiotomy and/or forceps)) and the diagnosis is for multiple gestation (ICD-9 code: 651-651.93, 652.6-652.63, 660.5-660.53, 662.3-662.33, V27.2-V27.9, or V91-V91.99; ICD-10 code: O30.00-O30.019, O30.03-O30.93, O31.0-O31.03X9, O31.1-O31.8X99, O32.0XX1-O32.0XX9, O32.1XX1-O32.1XX9, O32.2XX1-O32.2XX9, O32.3XX1-O32.3XX9, O32.4XX1-O32.4XX9, O32.6XX1-O32.6XX9, O32.8XX1-O32.8XX9 , O32.9XX1-O32.9XX9, O63.2, O66.1, O66.6 or Z37.2-Z37.9), then append modifier -59 to 59618 with reason The Service Code Is Inconsistent With The Modifier Used Or A Required Modifier Is Missing.</t>
  </si>
  <si>
    <t>CCI Edits</t>
  </si>
  <si>
    <t>Deny global package via vaginal delivery (59400) when billed with global package via cesarean delivery (59510) and the diagnosis is NOT multiple gestation.</t>
  </si>
  <si>
    <t>9724.5</t>
  </si>
  <si>
    <t>If 59400 (Routine obstetric care including antepartum care, vaginal delivery (with or without episiotomy, and/or forceps) and postpartum care) is billed with 59510 (Routine obstetric care including antepartum care, cesarean delivery, and postpartum care) and the ICD is NOT multiple gestation (ICD-9 code: 651-651.93, 652.6-652.63, 660.5-660.53, 662.3-662.33, V27.2-V27.9 or V91-V91.99; ICD-10 code: O30.00-O30.019, O30.03-O30.93, O31.0-O31.03X9, O31.1-O31.8X99, O32.0XX1-O32.0XX9, O32.1XX1-O32.1XX9, O32.2XX1-O32.2XX9, O32.3XX1-O32.3XX9, O32.4XX1-O32.4XX9, O32.6XX1-O32.6XX9, O32.8XX1-O32.8XX9, O32.9XX1-O32.9XX9, O63.2, O66.1, O66.6 or Z37.2-Z37.9), then deny 59400 with reason Mutually Exclusive Procedure.</t>
  </si>
  <si>
    <t>Recode the second global vaginal delivery procedure (59610) to vaginal delivery only (59612) when the diagnosis is multiple gestation.</t>
  </si>
  <si>
    <t>9979.9</t>
  </si>
  <si>
    <t>If 59612 (Vaginal delivery only, after previous cesarean delivery (with or without episiotomy and/or forceps))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O32.9XX1-O32.9XX9, O63.2, O66.1, O66.6 or Z37.2-Z37.9), then append modifier -59 to 59612 with reason The Service Code Is Inconsistent With The Modifier Used Or A Required Modifier Is Missing.</t>
  </si>
  <si>
    <t>ACOG OB/GYN Coding Manual 2010, page 416</t>
  </si>
  <si>
    <t>9981.10</t>
  </si>
  <si>
    <t>If 59610 (Routine obstetric care including antepartum care, vaginal delivery (with or without episiotomy, and/or forceps) and postpartum care, after previous cesarean delivery) is billed with 59610 (Routine obstetric care including antepartum care, vaginal delivery (with or without episiotomy, and/or forceps) and postpartum care, after previous cesarean delivery) and the diagnosis is for multiple gestation (ICD-9 code: 651-651.93, 652.6-652.63, 660.5-660.53, 662.3-662.33, 678.1-678.13, V27.2-V27.9 or V91-V91.99; ICD-10 code: O30-O30.93, O31.0-O31.03X9, O31.1-O31.8X99, O32.0XX1-O32.0XX9, O32.1XX1-O32.1XX9, O32.2XX1-O32.2XX9, O32.3XX1-O32.3XX9, O32.4XX1-O32.4XX9, O32.6XX1-O32.6XX9, O32.8XX1-O32.8XX9 , O32.9XX1-O32.9XX9, O63.2, O66.1, O66.6 or Z37.2-Z37.9), then change the second 59610 to 59612 (Vaginal delivery only, after previous cesarean delivery (with or without episiotomy and/or forceps)), with reason Procedure Recoded To Delivery Only Services. Exception: 59610 billed with modifier 59, XU.</t>
  </si>
  <si>
    <t>ACOG OB/GYN Coding Manual 2010, page 415 ; Society for Maternal-Fetal Medicine Manual 2010, pages 2-9; ACOG-FAQ 2005, p. 51</t>
  </si>
  <si>
    <t>Global Obstetrical Package</t>
  </si>
  <si>
    <t>Deny separate reimbursement for those services which are included in the global obstetrical package for uncomplicated maternity cases when billed on the same day as the delivery.</t>
  </si>
  <si>
    <t>342.25</t>
  </si>
  <si>
    <t>If any of the following procedures are billed with 59400-59410, 59510-59515 or 59610-59622 (Delivery codes) for the same date of service, then deny the following procedures with reason Included In Global Fee. Procedures: 12001-12007, 12041-12047, 13131-13133, 51703, 98966-98968, 99201-99429, 99436 (Deleted on 12/31/2008, to report use 99464), 99441-99456, 99464, 99499, or 99500. Modifier Exception Package Applies.</t>
  </si>
  <si>
    <t>AMA CPT Manual; ACOG OB/GYN Coding Manual, 2014, pages 400-403, pages 409-412, and pages 414-421</t>
  </si>
  <si>
    <t>Deny Evaluation and Management services or postpartum care when billed within 42 days (6 weeks) by the same Tax ID and specialty that performed the delivery.</t>
  </si>
  <si>
    <t>424.29</t>
  </si>
  <si>
    <t>If 59430 (Postpartum care only (separate procedure)), 99201-99255 (Evaluation and Management codes), 99324-99359, 99381-99429, 99499 (Evaluation and management codes), or 99501 (Home visit for postnatal assessment and follow-up care) are billed and 59400, 59410, 59510, 59515, 59610, 59614, 59618, 59622 (Delivery code that includes postpartum care) has been billed in the previous 6 weeks (42 days), then deny 59430, 99201-99255, 99324-99359, 99381-99429, 99499, or 99501 with reason Included In Global Fee. Exclude modifier 24 billed on Evaluation and Management codes.</t>
  </si>
  <si>
    <t>ACOG OB/Gyn Coding Manual, 2010, page 13</t>
  </si>
  <si>
    <t>Deny antepartum care services for a normal pregnancy billed for the same date of service or within 240 days (8 months) prior to date of delivery service.</t>
  </si>
  <si>
    <t>1541.48</t>
  </si>
  <si>
    <t>If a Urinalysis with or without microscopy (81000, 81002) or an Evaluation and Management service (99201-99215) with a diagnosis of normal pregnancy (ICD-9 codes: V22.0, V22.1; ICD-10 codes: Z34-Z34.93) is billed on the same date of service or with a date of service up to 240 days (8 months) prior to a delivery code that includes antepartum care (59400, 59510, 59610 or 59618), then deny 81000, 81002 or 99201-99215 with reason Included In Global Fee.</t>
  </si>
  <si>
    <t>AMA CPT Manual; ACOG Coding Manual 2016, pg 428-429</t>
  </si>
  <si>
    <t>9200.2</t>
  </si>
  <si>
    <t>If 59425-59426 (Antepartum care) is billed on the same date of service or with a date of service up to 240 days prior to a delivery code that included antepartum care (59400, 59510, 59610 or 59618), then deny 59425-59426 with reason Included In Global Fee.</t>
  </si>
  <si>
    <t>Deny Evaluation and Management services when billed with a diagnosis of post-partum care, contraceptive management, or family planning advice when a delivery care only service has been billed in the past 42 days (6 weeks) by any provider.</t>
  </si>
  <si>
    <t>15597.1</t>
  </si>
  <si>
    <t>If an Evaluation and Management (E/M) service is billed with a diagnosis of Post-partum care and examination (ICD-9 codes: V24-V24.2; ICD-10 codes: Z39-Z39.2) or Encounter for contraceptive management and/or family planning advice (ICD-9 codes: V25.01, V25.02, V25.04, V25.09; ICD-10 codes: Z30.011, Z30.013-Z30.09), and a Delivery Care only service has been billed in the past 42 days by any provider, then deny the E/M service with reason Included In Global Fee. Evaluation and Management services: 99201-99215; Delivery Care only services: 59409, 59514, 59612, 59620</t>
  </si>
  <si>
    <t>AMA CPT Manual; ACOG Coding Manual 2015, pg 13-14 and 430; Expert Specialty Review Panel</t>
  </si>
  <si>
    <t>Multiple Obstetrical Deliveries</t>
  </si>
  <si>
    <t>Deny subsequent delivery codes if more than one delivery code is billed for the same date of service or within the previous 8 months by any provider or specialty.</t>
  </si>
  <si>
    <t>2863.6</t>
  </si>
  <si>
    <t>If more than one delivery code (59400-59410, 59414, 59510-59515 or 59610-59622) has been billed within a 240-day period by any provider, then deny subsequent delivery codes with reason Procedure Inappropriately Coded. Exception: Multiple delivery codes billed on the same day (which are handled separately).</t>
  </si>
  <si>
    <t>8235.27</t>
  </si>
  <si>
    <t>If more than one unit of a delivery code (59400-59410, 59414, 59510-59515 or 59610-59622) in any combination is billed for the same date of service by any provider and any specialty, then deny the subsequent units with reason Procedure Inappropriately Coded. Exceptions: 1. Delivery codes billed with a diagnosis representing multiple gestations (ICD-9 code: 651-651.93, 652.6-652.63, 660.5-660.53, 662.3-662.33, 678.1-678.13, V27.2-V27.9 or V91-V91.99; ICD-10 code: O30-O30.93, O31.0-O31.03X9, O31.1-O31.8X99, O32.0XX1-O32.0XX9, O32.1XX1-O32.1XX9, O32.2XX1-O32.2XX9, O32.3XX1-O32.3XX9, O32.4XX1-O32.4XX9, O32.6XX1-O32.6XX9, O32.8XX1-O32.8XX9, O32.9XX1-O32.9XX9, O63.2, O66.1, O66.6, or Z37.2-Z37.9). 2. Claims billed by the Anesthesiology specialty 3. Modifiers 59, XE, XP, XS, XU.</t>
  </si>
  <si>
    <t>Out of Sequence for Antepartum Care by Different Provider Groups</t>
  </si>
  <si>
    <t>Flag the antepartum care when billed and there is a previously paid global delivery code within 240 days prior to delivery date by a different Tax Group.</t>
  </si>
  <si>
    <t>12033.1</t>
  </si>
  <si>
    <t>If 59425 (Antepartum care only; 4-6 visits) or 59426 (Antepartum care only; 7 or more visits) is billed and a global obstetrical delivery procedure 59400 (Routine obstetric care including antepartum care, vaginal delivery (with or without episiotomy, and/or forceps) and postpartum care), 59510 (Routine obstetric care including antepartum care, cesarean delivery, and postpartum care), 59610 (Routine obstetric care including antepartum care, vaginal delivery (with or without episiotomy, and/or forceps) and postpartum care, after previous cesarean delivery), or 59618 (Routine obstetric care including antepartum care, cesarean delivery, and postpartum care, following attempted vaginal delivery after previous cesarean delivery) has been paid to a different Tax Group within 240 days prior to the delivery date, then flag 59425 or 59426 with reason Prior Overpayment Detection.</t>
  </si>
  <si>
    <t>Out of Sequence for Antepartum Care by Same Provider Group</t>
  </si>
  <si>
    <t>Flag the antepartum care when billed and there is a previously paid Evaluation and Management service within 140 days and the diagnosis is normal pregnancy.</t>
  </si>
  <si>
    <t>12035.3</t>
  </si>
  <si>
    <t>If an Antepartum Care only service is billed and an Evaluation and Management service with a diagnosis of Normal pregnancy (ICD-9 codes: V22.0, V22.1; ICD-10 codes: Z34-Z34.93), has been paid within the past 140 days, then flag the Antepartum Care only service with reason Prior Overpayment Detection. Evaluation and Management services: 99201-99215; Antepartum Care only services 59425-59426. Exception: If CPT codes for Treatment of ectopic pregnancy (59100-59151), Treatment of induced/missed abortion (59812, 59820-59821, 59830) or Induced abortions (59840-59857, S0199, S2260, S2265-S2267) have been billed in the past 140 days.</t>
  </si>
  <si>
    <t>Out of Sequence for Antepartum Services Billed Postpartum</t>
  </si>
  <si>
    <t>Flag the obstetrical delivery code when billed and there is a previously paid antepartum service within seven (7) days.</t>
  </si>
  <si>
    <t>12037.1</t>
  </si>
  <si>
    <t>If an obstetrical delivery code (59400-59410, 59510-59515, 59610-59622) is billed and 59020 (Fetal contraction stress test), 59025 (Fetal non-stress test), 59030 (Fetal scalp blood sampling), 59050-59051 (Fetal monitoring during labor), 76818-76819 (Fetal biophysical profile) has been paid in the subsequent seven (7) days, then flag 59400-59410, 59510-59515, or 59610-59622 with reason Prior Overpayment Detection. Exception: Diagnoses representing multiple gestations (ICD-9: 651-651.93, 652.60-652.63, 660.5-660.53, 662.3-662.33, 678.1-678.13, V27.2-V27.9, V91-V91.99; ICD-10: O30-O30.93, O31.0-O31.03X9, O31.1-O31.8X99, O32.0XX1-O32.0XX9, O32.1XX1-O32.1XX9, O32.2XX1-O32.2XX9, O32.3XX1-O32.3XX9, O32.4XX1-O32.4XX9, O32.6XX1-O32.6XX9, O32.8XX1-O32.8XX9, O32.9XX1-O32.9XX9, O63.2, O66.1, O66.6, Z37.2-Z37.9) billed on the fetal monitoring codes.</t>
  </si>
  <si>
    <t>Out of Sequence for Delivery of Multiple Gestation Pregnancy</t>
  </si>
  <si>
    <t>Flag the global package via cesarean delivery (59510) when billed and there is a previously paid global package via vaginal delivery (59400) and the diagnosis is not for multiple gestations.</t>
  </si>
  <si>
    <t>12040.1</t>
  </si>
  <si>
    <t>If 59510 (Routine obstetric care including antepartum care, cesarean delivery, and postpartum care) is billed and 59400 (Routine obstetric care including antepartum care, vaginal delivery (with or without episiotomy, and/or forceps) and postpartum care) has been paid and the ICD is NOT multiple gestation (ICD-9 code: 651-651.93, 652.6-652.63, 660.5-660.53, 662.3-662.33, V27.2-V27.9, V91-V91.99; or ICD-10 code: O30.00-O30.019, O30.03-O30.93, O31-O31.8X99, O32.0XX1-O32.0XX9, O32.1XX1-O32.1XX9, O32.2XX1-O32.2XX9, O32.3XX1-O32.3XX9, O32.4XX1-O32.4XX9, O32.6XX1-O32.6XX9, O32.8XX1-O32.8XX9, O32.9XX1-O32.9XX9, O63.2, O66.1, O66.6, Z37.2-Z37.9), then flag 59510 with reason Prior Overpayment Detection.</t>
  </si>
  <si>
    <t>Out of Sequence for Global OB Package</t>
  </si>
  <si>
    <t>Flag the delivery service when a related service has been paid for the same date of service.</t>
  </si>
  <si>
    <t>12027.1</t>
  </si>
  <si>
    <t>If 59400-59410, 59510-59515, or 59610-59622 (Delivery codes) is billed and any of the following procedures have been paid for the same date of service, then flag 59400-59410, 59510-59515, or 59610-59622 with reason Prior Overpayment Detection. Procedures: 12001-12007, 12041-12047, 13131-13133, 51703, 98966-98968, 99201-99429, 99436, 99441-99456, 99464, 99499, 99500.</t>
  </si>
  <si>
    <t>AMA CPT Manual; ACOG OB/GYN Coding Manual, 2010, pages 400-403, pages 409-412, and pages 415-421</t>
  </si>
  <si>
    <t>Flag the procedure that includes postpartum care when billed and there is a previously paid 54930 or Evaluation and Management within 42 days (6 weeks) of the date of service.</t>
  </si>
  <si>
    <t>12031.1</t>
  </si>
  <si>
    <t>If 59400 (Routine obstetric care including antepartum care, vaginal delivery (with or without episiotomy, and/or forceps) and postpartum care), 59410 (Vaginal delivery only (with or without episiotomy and/or forceps); including postpartum care), 59510 (Routine obstetric care including antepartum care, cesarean delivery, and postpartum care), 59515 (Cesarean delivery only; including postpartum care), 59610 (Routine obstetric care including antepartum care, vaginal delivery (with or without episiotomy, and/or forceps) and postpartum care, after previous cesarean delivery), 59614 (Vaginal delivery only, after previous cesarean delivery (with or without episiotomy and/or forceps); including postpartum care), 59618 (Routine obstetric care including antepartum care, cesarean delivery, and postpartum care, following attempted vaginal delivery after previous cesarean delivery), or 59622 (Cesarean delivery only, following attempted vaginal delivery after previous cesarean delivery; including postpartum care) is billed and 59430 (Postpartum care only (separate procedure)), 99201-99255 (Evaluation and Management codes), 99324-99359, 99381-99429, 99499 (Evaluation and management codes), or 99501 (Home visit for postnatal assessment and follow-up care) has been paid in the previous 6 weeks (42 days), then flag 59400, 59410, 59510, 59515, 59610, 59614, 59618, 59622 with reason Prior Overpayment Detection. Exclude modifier 24 billed on Evaluation and Management codes.</t>
  </si>
  <si>
    <t>Flag the routine obstetric care service when an Evaluation and Management service for a normal pregnancy or routine urine analysis has been paid within 240 days (8 months) prior to the date of service.</t>
  </si>
  <si>
    <t>12043.3</t>
  </si>
  <si>
    <t>If a delivery code that includes antepartum care (59400, 59510, 59610, 59618) is billed and a Urinalysis with or without microscopy (81000, 81002) or an Evaluation and Management service (99201-99215) with a diagnosis of normal pregnancy (ICD-9 codes: V22.0, V22.1; ICD-10 codes: Z34-Z34.93) has been paid in the previous 240 days (8 months), then flag 59400, 59510, 59610, or 59618 with reason Prior Overpayment Detection.</t>
  </si>
  <si>
    <t>Flag the postpartum care service when billed and an Evaluation and Management service with a diagnosis of post-partum care, contraceptive management, or family planning advice has been paid within the past 42 days (6 weeks).</t>
  </si>
  <si>
    <t>15596.1</t>
  </si>
  <si>
    <t>If a Postpartum Care only service is billed and an Evaluation and Management service with a diagnosis of Post-partum care and examination (ICD-9 codes: V24-V24.2; ICD-10 codes: Z39-Z39.2) or Encounter for contraceptive management and/or family planning advice (ICD-9 codes: V25.01, V25.02, V25.04, V25.09; ICD-10 codes: Z30.011, Z30.013-Z30.09), has been paid within the past 42 days, then flag the Postpartum Care only service with reason Prior Overpayment Detection. Evaluation and Management services: 99201-99215; Postpartum Care only services 59430.</t>
  </si>
  <si>
    <t>Out of Sequence for Removal of Cerclage</t>
  </si>
  <si>
    <t>Flag the delivery code when billed and there is a previously paid removal of a cerclage on the same date of service.</t>
  </si>
  <si>
    <t>12034.1</t>
  </si>
  <si>
    <t>If 59400-59410 (Vaginal delivery), 59510-59515 (Cesarean delivery), or 59610-59622 (VBAC delivery) is billed and 59871 (Removal of cerclage suture under anesthesia (other than local)) has been paid for the same date of service, then flag 59400-59410, 59510-59515, or 59610-59622 with reason Prior Overpayment Detection. Exception: Modifier 59, XU</t>
  </si>
  <si>
    <t>AMA CPT Assistant, November 1997</t>
  </si>
  <si>
    <t>Removal of Cerclage</t>
  </si>
  <si>
    <t>Deny the cerclage removal as included in the delivery fee, when the removal of a cerclage (59871) is billed on the same date of service as the delivery code.</t>
  </si>
  <si>
    <t>7196.5</t>
  </si>
  <si>
    <t>If 59871 (Removal of cerclage suture under anesthesia (other than local)) is billed the same date of service as 59400-59410 (Vaginal delivery), 59510-59515 (Cesarean delivery), 59610-59622 (VBAC delivery), then deny 59871 with reason Included In Primary Procedure. Exception: Modifier -59, XU.</t>
  </si>
  <si>
    <t>AMA CPT Assistant, February 2007</t>
  </si>
  <si>
    <t>Anesthesia or Postoperative Pain Management Provided by Surgeon</t>
  </si>
  <si>
    <t>Deny Anesthesia services provided by the surgeon.</t>
  </si>
  <si>
    <t>3376.10</t>
  </si>
  <si>
    <t>If 10021-69979 (Surgical procedures) is billed with a modifier 47 (Anesthesia by surgeon) or modifiers P1-P6 (Physical status modifiers) and the same procedure has also been billed without modifier 47 or P1-P6, then deny the procedure (10021-69979) with modifier 47 or P1-P6 with reason Included In Global Fee. Exception: Anesthesiology specialty.</t>
  </si>
  <si>
    <t>NCCPIM R-01/01/2014, Chapter 01, Section G; IOM 100-04, Chapter 12, Section 40.1, Subsection A</t>
  </si>
  <si>
    <t>Deny reimbursement for 01996 (Daily management of epidural or subarachnoid drug administration) when billed with 10021-69979 (Surgical procedures) by the same provider for the same date of service.</t>
  </si>
  <si>
    <t>6139.2</t>
  </si>
  <si>
    <t>If 01996 (Daily hospital management of epidural or subarachnoid continuous drug administration) is billed with 10021-69979 (Surgical procedures), then deny 01996 with reason Included In Primary Procedure. Exceptions: 1) 01996 billed with modifier 59, XU; 2) Anesthesiology specialty.</t>
  </si>
  <si>
    <t>NCCIPM R-01/01/2014, Chapter 02, Section B; Chapter 03, Section C; Chapter 04, Section C; Chapter 05, Section G; Chapter 06, Section G; IOM 100-04, Chapter 12, Section 40.1, Subsection A</t>
  </si>
  <si>
    <t>Care Management Services or Transitional Care Management Services in the Postoperative Period of Major Procedures</t>
  </si>
  <si>
    <t>Deny care management services (99487-99490) or transitional care management services (99495-99496) performed within 90 postoperative days of a 90-day medical or surgical service (CMS).</t>
  </si>
  <si>
    <t>13677.5</t>
  </si>
  <si>
    <t>If a major surgical procedure is billed, then deny all Evaluation and Management services billed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modifiers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</si>
  <si>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</si>
  <si>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(CMS + Cotiviti Supplement).</t>
  </si>
  <si>
    <t>13746.8</t>
  </si>
  <si>
    <t>If a major surgical procedure is billed, then deny all Evaluation and Management services beginning the day after surgery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</si>
  <si>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</si>
  <si>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the same Provider ID, regardless of Tax ID and Specialty (CMS).</t>
  </si>
  <si>
    <t>13749.4</t>
  </si>
  <si>
    <t>If a major surgical procedure is billed, then deny all Evaluation and Management services billed by the same Provider ID, regardless of Tax ID and Specialty beginning the day after surgery for a period of 90 days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</si>
  <si>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</si>
  <si>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the same Provider ID, regardless of Tax ID and Specialty (CMS + Cotiviti Supplement).</t>
  </si>
  <si>
    <t>13750.8</t>
  </si>
  <si>
    <t>If a major surgical procedure is billed, then deny all Evaluation and Management services billed by the same Provider ID, regardless of Tax ID and Specialty beginning the day after surgery and for a period of 90 days with reason Post-Op Follow-Up Included With Global Fee.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</si>
  <si>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 Cotiviti Supplement to CMS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</si>
  <si>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complex chronic care coordination or transitional care management service has a primary diagnosis associated to the 90-day medical or surgical service.</t>
  </si>
  <si>
    <t>14403.4</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</si>
  <si>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</si>
  <si>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Logic: AMA CPT Manual; Code List: NPFSRVF 90- Day Global Surgery</t>
  </si>
  <si>
    <t>Deny care management services (99487-99490) or transitional care management services (99495-99496)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</si>
  <si>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14416.13</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</si>
  <si>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99487-99490, 99495-99496. Major Surgical Procedures: CMS list of 90-day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</si>
  <si>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Care Management Services or Transitional Care Management Services in the Postoperative Period of Minor Procedures</t>
  </si>
  <si>
    <t>Deny care management services (99487-99490) or transitional care management services (99495-99496) performed within 10 postoperative days of a 10-day medical or surgical service (CMS).</t>
  </si>
  <si>
    <t>13676.4</t>
  </si>
  <si>
    <t>If a minor surgical procedure with a 10-day post-operative period is billed, then deny all Evaluation and Management services billed beginning the day after surgery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</si>
  <si>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</si>
  <si>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(CMS + Cotiviti Supplement).</t>
  </si>
  <si>
    <t>13754.7</t>
  </si>
  <si>
    <t>If a minor surgical procedure with a 10-day post-operative period is billed, then deny all Evaluation and Management services beginning the day after surgery for a period of 10 days with reason Post-Op Follow-Up Included With Global Fee. Evaluation and Management services: 99487-99490, 99495-99496. Minor Surgical Procedures: CMS +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</si>
  <si>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</si>
  <si>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the same Provider ID, regardless of Tax ID and Specialty (CMS).</t>
  </si>
  <si>
    <t>13752.4</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</si>
  <si>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</si>
  <si>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</si>
  <si>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the same Provider ID, regardless of Tax ID and Specialty (CMS + Cotiviti Supplement).</t>
  </si>
  <si>
    <t>13751.7</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</si>
  <si>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99487-99490, 99495-99496. Minor Surgical procedures: CMS+ Cotiviti Supplement list of 10-day surgeries. Exceptions: 1) Evaluation and Management services billed with modifier 24. 2) Surgical services billed with modifier 78. 3) Modifiers AS, 80, 81 or 82 on the surgical procedure codes or E/M codes.</t>
  </si>
  <si>
    <t>Logic: AMA CPT Manual; Code List: NPFSRVF 10 Day Global Surgery; Cotiviti Supplement to CMS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</si>
  <si>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complex chronic care coordination or transitional care management service has a primary diagnosis associated to the 10-day medical or surgical service.</t>
  </si>
  <si>
    <t>14412.4</t>
  </si>
  <si>
    <t>If an Evaluation and Management code is billed by a certified nurse midwife, clinical nurse specialist, nurse practitioner, or physician assistant and there exists a 10-day surgical procedure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99487-99490, 99495-99496. Minor Surgical Procedures: CMS list of 10-day post-op surgeries. Exclude: (1) Evaluation and Management services billed with modifiers 24; (2) Surgical services billed with modifier 78; (3) Modifiers AS, 80, 81 or 82 on the surgical procedure codes or E/M codes.</t>
  </si>
  <si>
    <t>Logic: AMA CPT Manual; Code List: NPFSRVF 10- Day Global Surgery</t>
  </si>
  <si>
    <t>Deny care management services (99487-99490) or transitional care management services (99495-99496)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</si>
  <si>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14417.10</t>
  </si>
  <si>
    <t>If an Evaluation and Management code is billed by a certified nurse midwife, clinical nurse specialist, nurse practitioner, or physician assistant and one of the following diagnoses exists on the claim and there exists a 10-day surgical procedure in the previous 10 days by the same Tax ID, any Provider ID, and any Specialty, then deny the E/M code with reason Post-Op Follow-Up Included With Global Fee. Evaluation and Management Services: 99487-99490, 99495-99496. Minor Surgical Procedures: CMS list of 10-day surgeries. Diagnosis Codes: ICD-9: 996-999.9 (Complications of surgical and medical care); V51-V55.9, V57-V57.9, V58.2-V58.9 (Aftercare). Corresponding ICD-10 codes. Exception: (1) Evaluation and Management services billed with modifier 24; (2) Surgical services billed with modifier 78; (3) Modifiers AS, 80, 81 or 82 on the surgical procedure codes or E/M codes.</t>
  </si>
  <si>
    <t>E/M Services on the Same Day as Other Medical and Surgical Services by an Outpatient Facility</t>
  </si>
  <si>
    <t>Deny E/M services when billed the same day as a medical or surgical service by an Outpatient Facility. (CMS 1450)</t>
  </si>
  <si>
    <t>8391.77</t>
  </si>
  <si>
    <t>If a facility bills a medical visit service (90945, 92002-92014, 95250, 99201-99204, 99211-99214, 99281-99283, 99431 (Deleted on 01/01/2009; to report use 99460), 99460, 99463, 99490, 99495, 99496, G0101, G0175, G0245, G0246, G0248, G0249, G0344 (Deleted on 01/01/2009; to report use G0402), G0380-G0383, G0384**, G0402), 0359T, 0360T, and 0362T with a medical or surgical procedure and the bill type is 0120-012Z (Hospital-inpatient [Medicare Part B only]), 0130-013Z (Outpatient Hospital), or 0140-014Z (Hospital - laboratory services provided to non-patients), then deny the medical visit service with reason Included In Global Fee. Medical or Surgical Services: CMS APC Status T and S. Exceptions: 1) E/M services billed with modifier 25. 2) Services billed with Revenue Codes 0960-0989 (Professional fees). **G0384 is not effective for dates of service on or after 1/01/2009.</t>
  </si>
  <si>
    <t>OCE EDIT 21; OCE Data Files 17.3, EM Services - File Name Q_CD_HcpcsMap, Field: Status Indicator equals V.; OCE Data Files 17.3, Medical and Surgical Services - File Q_CD_HcpcsMap, Field: Status Indicator equals T and S;CMS Transmittal 3591, August 12, 2016 CR 9754 Pub 100-04(I/OCE Specs v17.3).</t>
  </si>
  <si>
    <t>Deny E/M services when billed the same day as a medical or surgical service by an Outpatient Facility. (CMS 1500)</t>
  </si>
  <si>
    <t>6279.28</t>
  </si>
  <si>
    <t>If a facility bills a medical visit service with a medical or surgical procedure, then deny the medical visit service with reason Included In Global Fee. Medical Visit Service: CMS APC Status V. Medical or Surgical Services: CMS APC Status T and S. Exception: Medical visits billed with modifier 25.</t>
  </si>
  <si>
    <t>1. OCE EDIT 21; 2. OCE Data Files 15.1 - 17.3, EM Services - File Name Q_CD_HcpcsMap, Field: Status Indicator equals V.; 3. OCE Data Files 15.1 - 17.3, Medical and Surgical Services - File Q_CD_HcpcsMap, Field: Status Indicator equals T and S; CMS Transmittal 3591, August 12,2016, CR 9754 Pub 100-04(I/OCE Specs v17.3).</t>
  </si>
  <si>
    <t>Major Surgery:  90-Day Procedures</t>
  </si>
  <si>
    <t>Deny evaluation and management services when performed the day prior to a 90-day medical or surgical service (CMS).</t>
  </si>
  <si>
    <t>6172.50</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</si>
  <si>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</si>
  <si>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</si>
  <si>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when performed the same day as a 90-day medical or surgical service (CMS).</t>
  </si>
  <si>
    <t>3023.55</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</si>
  <si>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</si>
  <si>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(CMS).</t>
  </si>
  <si>
    <t>2777.57</t>
  </si>
  <si>
    <t>If a major surgical procedure is billed, then deny all Evaluation and Management codes billed beginning the day after surgery and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</si>
  <si>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</si>
  <si>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99391-99397, G0402, G0438, G0439, S0285, S0612, or S0621 (Preventive/preventive-like visits) when performed the same day as a 90-day medical or surgical service (CMS).</t>
  </si>
  <si>
    <t>8149.37</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</si>
  <si>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List of 90-day surgeries. Exceptions: (1) Modifier 57 billed on E/M codes; (2) Modifiers AS, 80, 81 or 82 on the surgical procedure codes or E/M codes.</t>
  </si>
  <si>
    <t>Logic: Expert Specialty Review Panel; Code List: NPFSRVF 90 Day Global Surgery</t>
  </si>
  <si>
    <t>Deny 99391-99397, G0402, G0438, G0439, S0285, S0612, or S0621 (Preventive/preventive-like visits) when performed the day prior to a 90-day medical or surgical service (CMS).</t>
  </si>
  <si>
    <t>8150.26</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</si>
  <si>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List of 90 day surgeries. Exceptions: (1) Modifier 57 billed on E/M codes; (2) Modifiers AS, 80, 81 or 82 on the surgical procedure codes or E/M codes.</t>
  </si>
  <si>
    <t>Logic: Expert Specialty Review Panel; Code List: NPFSRVF 90 day Global Surgery</t>
  </si>
  <si>
    <t>Deny evaluation and management services when performed the day prior to a 90-day medical or surgical service (CMS + Cotiviti Supplement).</t>
  </si>
  <si>
    <t>9975.32</t>
  </si>
  <si>
    <t>If a major surgical procedure is billed, then deny Evaluation and Management codes billed the day prior to surgery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</si>
  <si>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</si>
  <si>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when performed the same day as a 90-day medical or surgical service (CMS + Cotiviti Supplement).</t>
  </si>
  <si>
    <t>9864.31</t>
  </si>
  <si>
    <t>If a major surgical procedure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Major Surgical Procedures: CMS + Cotiviti Supplement List of 90-Day surgeries. Exceptions: (1) Modifier 57 appended to E/M code;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</si>
  <si>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90-day Global Surgery; Cotiviti Supplement to CMS 90-day Global Surgery.</t>
  </si>
  <si>
    <t>Deny evaluation and management services performed within 90 postoperative days of a 90-day medical or surgical service (CMS + Cotiviti Supplement).</t>
  </si>
  <si>
    <t>10024.39</t>
  </si>
  <si>
    <t>If a major surgical procedure is billed, then deny all Evaluation and Management codes billed beginning the day after surgery for a period of 90 days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</si>
  <si>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Sections 30.6.6 and 40.3B;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</si>
  <si>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t>
  </si>
  <si>
    <t>9358.39</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</si>
  <si>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</si>
  <si>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IOM 100-04, Chapter 12, Section 40.1; Code List: NPFSRVF 90 Day Global Surgery</t>
  </si>
  <si>
    <t>Deny evaluation and management services performed within 90 postoperative days of a 90-day medical or surgical service when billed by the same Provider ID, regardless of Tax ID and Specialty (CMS).</t>
  </si>
  <si>
    <t>9340.42</t>
  </si>
  <si>
    <t>If a major surgical procedure is billed, then deny all Evaluation and Management codes billed by the same Provider ID, regardless of Tax IDand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</si>
  <si>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Sections 30.6.6 and 40.3B; Code List: NPFSRVF 90 Day Global Surgery</t>
  </si>
  <si>
    <t>Deny evaluation and management services when performed the same day as a 90-day medical or surgical service when billed by the same Provider ID, regardless of Tax ID and Specialty (CMS).</t>
  </si>
  <si>
    <t>9357.46</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</si>
  <si>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List of 90-day surgeries. Exceptions: (1) E/M services billed with modifier 57; (2) 99291-99292 billed with ICD-9 codes 800-929.9, or 940-959.9 or ICD-10 codes S00-S99.929S, T07-T14.91, T20-T32.99, T79-T79.7XXS, T79.A-T79.A9XS, or T79.8-T79.9XXS; (3) Modifiers AS, 80, 81 or 82 on the surgical procedure codes or E/M codes.</t>
  </si>
  <si>
    <t>Deny evaluation and management services performed within 90 postoperative days of a 90-day medical or surgical service when billed by the same Provider ID, regardless of Tax ID and Specialty (CMS + Cotiviti Supplement).</t>
  </si>
  <si>
    <t>11426.10</t>
  </si>
  <si>
    <t>If a major surgical procedure is billed, then deny all Evaluation and Management codes billed by the same Provider ID, regardless of Tax ID and Specialty beginning the day after surgery and for a period of 90 days with reason Post-Op Follow Up Included With Global Fee. Evaluation and Management services: 92012-92014, 99211-99215, 99217-99223, 99224-99226, 99231-99239, 99291-99292, 99304-99310, 99315-99316, 99318, 99334-99337, 99347-99350, 99374-99375, 99377-99378. Major Surgical procedures: CMS + Cotiviti Supplement list of 90-day surgeries. Exclude: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</si>
  <si>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IOM100-04, Chapter 12, Sections 30.6.6 and 40.3B; Code List: NPFSRVF 90-Day Global Surgery; Cotiviti Supplement to CMS 90-Day Global Surgery</t>
  </si>
  <si>
    <t>Deny evaluation and management services when performed the same day as a 90-day medical or surgical service when billed by the same Provider ID, regardless of Tax ID and Specialty (CMS + Cotiviti Supplement).</t>
  </si>
  <si>
    <t>12065.10</t>
  </si>
  <si>
    <t>If a major surgical procedure is billed, then deny Evaluation and Management codes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appended to E/M codes. (2) 99291-99292 billed with ICD-9 codes 800-929.9, or 940-959.9 or ICD-10 codes S00-S99.929S, T07-T14.91, T20-T32.99, T79-T79.7XXS, T79.A-T79.A9XS, or T79.8-T79.9XXS; (3) Modifiers AS, 80, 81 or 82 on the surgical procedure codes or E/M codes.</t>
  </si>
  <si>
    <t>Logic: CMS and Expert Specialty Review Panel; IOM 100-04, Chapter 12, Section 40.1; Code List: NPFSRVF 90 Day Global Surgery; Cotiviti Supplement to CMS 90 Day Global Surgery.</t>
  </si>
  <si>
    <t>Deny evaluation and management services when performed the day prior to a 90-day medical or surgical service when billed by the same Provider ID, regardless of Tax ID and Specialty (CMS + Cotiviti Supplement).</t>
  </si>
  <si>
    <t>12073.12</t>
  </si>
  <si>
    <t>If a major surgical procedure is billed, then deny Evaluation and Management codes billed the day prior to surgery by the same Provider ID, regardless of Tax ID and Specialty with reason Included In Global Fee. Evaluation and Management Services: 92012-92014, 99211-99215, 99217-99223, 99224-99226, 99231-99239, 99291-99292, 99304-99310, 99315-99316, 99318, 99334-99337, 99347-99350, 99374-99375, 99377-99378. Major Surgical Procedures: CMS + Cotiviti Supplement List of 90-day surgeries. Exceptions: (1) Modifier 57 billed on E/M codes; (2) 99291-99292 billed with ICD-9 codes 800-929.9, or 940-959.9 or ICD-10 codes S00-S99.929S, T07-T14.91, T20-T32.99, T79-T79.7XXS, T79.A-T79.A9XS, or T79.8-T79.9XXS; (3) Modifiers AS, 80, 81 or 82 on the surgical procedure codes or E/M codes.</t>
  </si>
  <si>
    <t>Deny 99391-99397, G0402, G0438, G0439, S0285, S0612, or S0621 (Preventive/preventive-like visits) when performed the day prior to a 90-day medical or surgical service (CMS + Cotiviti Supplement).</t>
  </si>
  <si>
    <t>12405.9</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</si>
  <si>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with reason Included In Global Fee. Major Surgical Procedures: CMS + Cotiviti Supplement List of 90 Day surgeries. Exceptions: (1) Modifier 57 billed on E/M codes; (2) Modifiers AS, 80, 81 or 82 on the surgical procedure codes or E/M codes.</t>
  </si>
  <si>
    <t>Logic: Expert Specialty Review Panel; Code List: NPFSRVF 90 day Global Surgery; Cotiviti Supplement to CMS 90 day Global Surgery,</t>
  </si>
  <si>
    <t>Deny 99391-99397, G0402, G0438, G0439, S0285, S0612, or S0621 (Preventive/preventive-like visits) when performed the same day as a 90-day medical or surgical service (CMS + Cotiviti Supplement).</t>
  </si>
  <si>
    <t>12406.10</t>
  </si>
  <si>
    <t>If a major surgical procedure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Major Surgical Procedures: CMS + Cotiviti Supplement List of 90-day surgeries. Exceptions: (1) Modifier 57 billed on E/M codes; (2) Modifiers AS, 80, 81 or 82 on the surgical procedure codes or E/M codes.</t>
  </si>
  <si>
    <t>Logic: Expert Specialty Review Panel; Code List: NPFSRVF 90 day Global Surgery; Cotiviti Supplement to CMS 90 day Global Surgery</t>
  </si>
  <si>
    <t>Deny evaluation and management services performed within 90 postoperative days of a 90-day medical or surgical service when billed by a non-physician practitioner (NPP) with the same Tax ID, regardless of Provider ID and Specialty, and the E/M service has a primary diagnosis associated to the 90-day medical or surgical service.</t>
  </si>
  <si>
    <t>13880.3</t>
  </si>
  <si>
    <t>If an Evaluation and Management code is billed by a certified nurse midwife, clinical nurse specialist, nurse practitioner, or physician assistant and there exists a major surgical procedure in the previous 90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</si>
  <si>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90-Day Global Surgery</t>
  </si>
  <si>
    <t>Deny evaluation and management services performed within 90 postoperative days of a 90-day medical or surgical service when billed by a non-physician practitioner (NPP) with the same Tax ID, regardless of Provider ID and Specialty, and the diagnosis is a complication of surgical and medical care or an aftercare diagnosis.</t>
  </si>
  <si>
    <t>13898.30</t>
  </si>
  <si>
    <t>If an Evaluation and Management code is billed by a certified nurse midwife, clinical nurse specialist, nurse practitioner, or physician assistant and one of the following diagnoses exists on the claim and there exists a major surgical procedure in the previous 90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Major Surgical procedures: CMS list of 90-day surgeries. Diagnosis Codes: ICD-9: 996-999.9 (Complications of surgical and medical care); V51-V55.9, V57-V57.9, V58.2-V58.9 (Aftercare); Corresponding ICD-10 codes. Exceptions: (1). Evaluation and Management services billed with modifier 24; (2 ). Surgical services billed with modifier 78; (3) Modifiers AS, 80, 81 or 82 on the surgical procedure codes or E/M codes.</t>
  </si>
  <si>
    <t>IOM 100-04, Chapter 12, Section 30.6.6 and Section 40.3.B; Code List: NPFSRVF 90-Day Global Surgery</t>
  </si>
  <si>
    <t>Deny 99391-99397, G0402, G0438, G0439, S0285, S0612, or S0621 (Preventive/preventive-like visits) when performed the day prior to a 90-day medical or surgical service when billed by the same Provider ID, regardless of Tax ID and Specialty (CMS).</t>
  </si>
  <si>
    <t>14493.5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</si>
  <si>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</si>
  <si>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day prior to a 90-day medical or surgical service when billed by the same Provider ID, regardless of Tax ID and Specialty (CMS + Cotiviti Supplement).</t>
  </si>
  <si>
    <t>14531.3</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</si>
  <si>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day prior to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</si>
  <si>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t>
  </si>
  <si>
    <t>14540.5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</si>
  <si>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of surgery by the same Provider ID, regardless of Tax ID and Specialty with reason Included In Global Fee. Major Surgical Procedures: CMS List of 90 day surgeries. Exceptions: (1) Modifier 57 billed on E/M codes; (2) Modifiers AS, 80, 81 or 82 on the surgical procedure codes or E/M codes.</t>
  </si>
  <si>
    <t>Deny 99391-99397, G0402, G0438, G0439, S0285, S0612, or S0621 (Preventive/preventive-like visits) when performed the same day as a 90-day medical or surgical service when billed by the same Provider ID, regardless of Tax ID and Specialty (CMS + _x000D_
Cotiviti Supplement).</t>
  </si>
  <si>
    <t>14545.5</t>
  </si>
  <si>
    <t>If a major surgical procedure is billed, then deny 99391-99397 (Preventive medicine visit, established),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Major Surgical Procedures: CMS + Cotiviti Supplement List of 90 day surgeries. Exceptions: (1) Modifier 57 billed on E/M codes; (2) Modifiers AS, 80, 81 or 82 on the surgical procedure codes or E/M codes.</t>
  </si>
  <si>
    <t>Minor Surgery:  0-Day Procedures</t>
  </si>
  <si>
    <t>Deny evaluation and management services when billed on the same day as a 0-day medical or surgical service (CMS).</t>
  </si>
  <si>
    <t>2967.72</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</si>
  <si>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</si>
  <si>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Codes; NPFSRVF 90- Day Global Surgery</t>
  </si>
  <si>
    <t>Deny 99391-99397, G0402, G0438, G0439, S0285, S0612, or S0621 (Preventive/preventive-like visits) when billed the same day as a 0-day medical or surgical service (CMS).</t>
  </si>
  <si>
    <t>8147.31</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</si>
  <si>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</si>
  <si>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NPFSRVF 90-day Global Surgery</t>
  </si>
  <si>
    <t>Deny evaluation and management services when billed on the same day as a 0-day medical or surgical service (CMS + Cotiviti Supplement).</t>
  </si>
  <si>
    <t>9978.45</t>
  </si>
  <si>
    <t>If a minor surgical procedure with a 0-day post-operative period is billed, then deny Evaluation and Management services billed the same date of surgery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</si>
  <si>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 Day Global Surgery; Cotiviti Supplement to CMS 0 Day Global Surgery; NPFSRVF 90 Day Global Surgery; Cotiviti Supplement to CMS 90 Day Global Surgery</t>
  </si>
  <si>
    <t>Deny evaluation and management services when performed the same day as a 0-day medical or surgical service when billed by the same Provider ID, regardless of Tax ID and Specialty (CMS).</t>
  </si>
  <si>
    <t>9355.50</t>
  </si>
  <si>
    <t>If a minor surgical procedure with a 0-day post-operative period is billed, then deny Evaluation and Management services billed the same date of service by the same Provider ID, regardless of Tax ID or Specialty with reason Included In Global Fee. Evaluation and Management service: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</si>
  <si>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 Day Global Surgery; NPFSRVF 90 Day Global Surgery</t>
  </si>
  <si>
    <t>Deny 99391-99397, G0402, G0438, G0439, S0285, S0612, or S0621 (Preventive/preventive-like visits) when billed the same day as a 0-day medical or surgical service (CMS + Cotiviti Supplement).</t>
  </si>
  <si>
    <t>12066.14</t>
  </si>
  <si>
    <t>If a minor surgical procedure with a 0-day post-operative period is billed, then deny 99391-99397 (Preventive medicine visit, established patient),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</si>
  <si>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</si>
  <si>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Deny evaluation and management services when performed the same day as a 0-day medical or surgical service when billed by the same Provider ID, regardless of Tax ID and Specialty (CMS + Cotiviti Supplement).</t>
  </si>
  <si>
    <t>12220.15</t>
  </si>
  <si>
    <t>If a minor surgical procedure with a 0-day post-operative period is billed, then deny Evaluation and Management services billed the same date of service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</si>
  <si>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Logic: CMS and Expert Specialty Review Panel; IOM 100-04, Chapter 12, Section 40.1; Code List: NPFSRVF 0-day Global Surgery; Cotiviti Supplement to CMS 0 Day Global Surgery; NPFSRVF 90 Day Global Surgery; Cotiviti Supplement to CMS 90 Day Global Surgery</t>
  </si>
  <si>
    <t>Deny 99391-99397, G0402, G0438, G0439, S0285, S0612, or S0621 (Preventive/preventive-like visits) performed the same day as a 0-day medical or surgical service when billed by the same Provider ID, regardless of Tax ID and Specialty (CMS).</t>
  </si>
  <si>
    <t>14494.7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</si>
  <si>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0-day surgeries. Exceptions: 1) Modifier 25 billed on the E/M service. 2) 90-day surgical procedures billed on the same date of service. 3) Modifiers AS, 80, 81 or 82 on the surgical procedure codes or E/M codes.</t>
  </si>
  <si>
    <t>Deny 99391-99397, G0402, G0438, G0439, S0285, S0612, or S0621 (Preventive/preventive-like visits) performed the same day as a 0-day medical or surgical service when billed by the same Provider ID, regardless of Tax ID and Specialty (CMS + Cotiviti Supplement).</t>
  </si>
  <si>
    <t>14550.7</t>
  </si>
  <si>
    <t>If a minor surgical procedure with a 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0-day surgeries. Exceptions: 1) Modifier 25 billed on the E/M service. 2) 90-day surgical procedures billed on the same date of service. 3) Modifiers AS, 80, 81 or 82 on the surgical procedure codes or E/M codes.</t>
  </si>
  <si>
    <t>Minor Surgery:  10-Day Procedures</t>
  </si>
  <si>
    <t>Deny evaluation and management services when performed the same day as a 10-day medical or surgical service (CMS).</t>
  </si>
  <si>
    <t>3156.47</t>
  </si>
  <si>
    <t>If a minor surgical procedure with a 10-day post-operative period is billed, then deny Evaluation and Management codes billed the same day of surgery with reason Included In Global Fee.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</si>
  <si>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 Day Global Surgery; NPFSRVF 90- Day Global Surgery</t>
  </si>
  <si>
    <t>Deny evaluation and management services performed within 10 postoperative days of a 10-day medical or surgical service (CMS).</t>
  </si>
  <si>
    <t>2778.48</t>
  </si>
  <si>
    <t>If a minor surgical procedure with a 10-day post-operative period is billed, then deny all Evaluation and Management codes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</si>
  <si>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</si>
  <si>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Deny 99391-99397, G0402, G0438, G0439, S0285, S0612, or S0621 (Preventive/preventive-like visits) when performed the same day as a 10-day medical or surgical service (CMS).</t>
  </si>
  <si>
    <t>8148.30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</si>
  <si>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</si>
  <si>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NPFSRVF 90-day Global Surgery</t>
  </si>
  <si>
    <t>Deny evaluation and management services when performed the same day as a 10-day medical or surgical service (CMS + Cotiviti Supplement).</t>
  </si>
  <si>
    <t>9870.35</t>
  </si>
  <si>
    <t>If a minor surgical procedure with a 10-day post-operative period is billed, then deny Evaluation and Management services billed the same day of surgery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</si>
  <si>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 Day Global Surgery; Cotiviti Supplement to 90-day Global Surgery</t>
  </si>
  <si>
    <t>Deny evaluation and management services performed within 10 postoperative days of a 10-day medical or surgical service (CMS + Cotiviti Supplement).</t>
  </si>
  <si>
    <t>10010.28</t>
  </si>
  <si>
    <t>If a minor surgical procedure with a 10-day post-operative period is billed, then deny all Evaluation and Management services beginning the day after surgery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</si>
  <si>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</si>
  <si>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evaluation and management services performed within 10 postoperative days of a 10-day medical or surgical service billed by the same Provider ID regardless of Tax ID and Specialty (CMS).</t>
  </si>
  <si>
    <t>9360.32</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</si>
  <si>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</si>
  <si>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Deny evaluation and management services when performed the same day as a 10-day medical or surgical service for the same Provider when submitted with any Tax Group or Specialty (CMS).</t>
  </si>
  <si>
    <t>9359.42</t>
  </si>
  <si>
    <t>If a minor surgical procedure with a 10-day post-operative period is billed, then deny Evaluation and Management services billed the same day of surgery by the same Provider ID, regardless of Tax ID and Specialty with reason Included In Global Fee.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</si>
  <si>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Deny evaluation and management services when performed the same day as a 10-day medical or surgical service for the same Provider when submitted with any Tax Group or Specialty (CMS + Cotiviti Supplement).</t>
  </si>
  <si>
    <t>12074.14</t>
  </si>
  <si>
    <t>If a minor surgical procedure with a 10-day post-operative period is billed, then deny Evaluation and Management services billed the same date of service by the same Provider ID, regardless ofTax ID and Specialty with reason Included In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</si>
  <si>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 Day Global Surgery; Cotiviti Supplement to CMS 10 Day Global Surgery; NPFSRVF 90 Day Global Surgery; Cotiviti Supplement to CMS 90 Day Global Surgery</t>
  </si>
  <si>
    <t>Deny 99391-99397, G0402, G0438, G0439, S0285, S0612, or S0621 (Preventive/preventive-like visits) when performed the same day as a 10-day medical or surgical service (CMS + Cotiviti Supplement)</t>
  </si>
  <si>
    <t>12397.14</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</si>
  <si>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</si>
  <si>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NPFSRVF 90-day Global Surgery;Cotiviti Supplement to CMS 90-day Global Surgery</t>
  </si>
  <si>
    <t>Deny evaluation and management services performed within 10 postoperative days of a 10-day medical or surgical service when billed by a non-physician practitioner (NPP) with the same Tax ID, regardless of Provider ID and Specialty, and the E/M service has a primary diagnosis associated to the 10-day medical or surgical service.</t>
  </si>
  <si>
    <t>13881.7</t>
  </si>
  <si>
    <t>If an Evaluation and Management code is billed by a certified nurse midwife, clinical nurse specialist, nurse practitioner, or physician assistant and there exists a minor surgical procedure with a 10-day post-operative period in the previous 10 days by the same Tax ID, any Provider ID and any Specialty and the primary diagnosis on the E/M claim matches any diagnosis (first three characters) on the surgery claim,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Exceptions: 1. Evaluation and Management services billed with modifiers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</si>
  <si>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30.6.6 and Section 40.3B; Code List: NPFSRVF 10-Day Global Surgery</t>
  </si>
  <si>
    <t>Deny evaluation and management services performed within 10 postoperative days of a 10-day medical or surgical service when billed by a non-physician practitioner (NPP) with the same Tax ID, regardless of Provider ID and Specialty, and the diagnosis is a complication of surgical and medical care or an aftercare diagnosis.</t>
  </si>
  <si>
    <t>13896.19</t>
  </si>
  <si>
    <t>If an Evaluation and Management code is billed by a certified nurse midwife, clinical nurse specialist, nurse practitioner, or physician assistant and one of the following diagnoses exists on the claim and there exists a minor surgical procedure with a 10-day post-operative period in the previous 10 days by the same Tax ID, any Provider ID, and any Specialty, then deny the E/M code with reason Post-Op Follow-Up Included With Global Fee. Evaluation and Management Services: 92012-92014, 99211-99215, 99217-99223, 99224-99226, 99231-99239, 99291-99292, 99304-99306, 99307-99310, 99315-99316, 99318, 99334-99337, 99347-99350, 99374-99375, 99377-99378. Surgical procedures: CMS list of 10-day surgeries. Diagnosis Codes: ICD-9 996-999.9 (Complications of surgical and medical care); V51-V55.9, V57-V57.9, V58.2-V58.9 (Aftercare); Corresponding ICD-10 codes. Exceptions: 1. Evaluation and Management services billed with modifier 24; 2. Surgical services billed with modifier 78; 3. Modifiers AS, 80, 81 or 82 on the surgical procedure codes or E/M codes.</t>
  </si>
  <si>
    <t>Logic: CMS and Expert Specialty Review Panel; IOM 100-04, Chapter 12, Section 30.6.6 and Section 40.3.B; Code List: NPFSRVF 10-Day Global Surgery</t>
  </si>
  <si>
    <t>Deny evaluation and management services performed within 10 postoperative days of a 10-day medical or surgical service billed by the same Provider ID regardless of Tax ID and Specialty (CMS + Cotiviti Supplement).</t>
  </si>
  <si>
    <t>14411.1</t>
  </si>
  <si>
    <t>If a minor surgical procedure with a 10-day post-operative period is billed, then deny all Evaluation and Management services billed by the same Provider ID, regardless of Tax ID and Specialty beginning the day after surgery and for a period of 10 days with reason Post-Op Follow-Up Included With Global Fee. Evaluation and Management services: 92012-92014, 99211-99215, 99217-99223, 99224-99226, 99231-99239, 99291-99292, 99304-99310,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</si>
  <si>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 Day Global Surgery; Cotiviti Supplement to CMS 10 Day Global Surgery</t>
  </si>
  <si>
    <t>Deny 99391-99397, G0402, G0438, G0439, S0285, S0612, or S0621 (Preventive/preventive-like visits) performed the same day as a 10-day medical or surgical service when billed by the same Provider ID, regardless of Tax ID and Specialty (CMS).</t>
  </si>
  <si>
    <t>14515.8</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</si>
  <si>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List of 10-day Surgeries. Exceptions: 1) Modifier 25 billed on the E/M service. 2) 90-day surgical codes billed on the same date of service. 3). Modifiers AS, 80, 81 or 82 on the surgical procedure codes or E/M codes.</t>
  </si>
  <si>
    <t>Deny 99391-99397, G0402, G0438, G0439, S0285, S0612, or S0621 (Preventive/preventive-like visits) performed the same day as a 10-day medical or surgical service when billed by the same Provider ID, regardless of Tax ID and Specialty (CMS + Cotiviti Supplement).</t>
  </si>
  <si>
    <t>14501.10</t>
  </si>
  <si>
    <t>If a minor surgical procedure with a 10-day post-operative period is billed, then deny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billed the same day as the surgery by the same Provider ID, regardless of Tax ID and Specialty with reason Included In Global Fee. Minor Surgical Procedures: CMS + Cotiviti Supplement List of 10-day Surgeries. Exceptions: 1) Modifier 25 billed on the E/M service. 2) 90-day surgical codes billed on the same date of service. 3). Modifiers AS, 80, 81 or 82 on the surgical procedure codes or E/M codes.</t>
  </si>
  <si>
    <t>Logic: Expert Specialty Review Panel; Code List: NPFSRVF 10-day Global Surgery; Cotiviti Supplement to CMS 10-day Global Surgery Indicator; NPFSRVF 90-day Global Surgery; Cotiviti Supplement to CMS 90-day Global Surgery</t>
  </si>
  <si>
    <t>Modifier 24 with Care Management Services or Transitional Care Management Services in the Postoperative Period of Major Procedures</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</si>
  <si>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t>
  </si>
  <si>
    <t>14516.2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</si>
  <si>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</si>
  <si>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AMA CPT Manual.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</si>
  <si>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service has a primary diagnosis associated to the 90-day medical or surgical service. (CMS + Cotiviti Supplement)</t>
  </si>
  <si>
    <t>14510.2</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</si>
  <si>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</si>
  <si>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 Cotiviti Supplement to CMS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</si>
  <si>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t>
  </si>
  <si>
    <t>14533.9</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</si>
  <si>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</si>
  <si>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t>
  </si>
  <si>
    <t>Deny care management services (99487-99490) or transitional care management services (99495-99496) when billed with modifier 24 and a major surgical procedure with a 90-day postoperative period has been billed in the previous 90 days and the E/M diagnosis is a complication of surgical and medical care or an aftercare diagnosis. (CMS + Cotiviti Supplement)</t>
  </si>
  <si>
    <t>14526.5</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</si>
  <si>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</si>
  <si>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IOM 100-04, Chapter 12, Section 40.4.A, paragraph 6. Code List: NPFSRVF 90 Day Global Surgery; Cotiviti Supplement to CMS 90-Day Global</t>
  </si>
  <si>
    <t>Modifier 24 with Care Management Services or Transitional Care Management Services in the Postoperative Period of Minor Procedures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</si>
  <si>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t>
  </si>
  <si>
    <t>14539.2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</si>
  <si>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list of 10-day post-op surgeries.</t>
  </si>
  <si>
    <t>Deny care management services (99487-99490) or transitional care management services (99495-99496) when billed with modifier 24 and a minor surgical procedure with a 10-day postoperative period has been billed in the previous 10 days and the E/M service has a primary diagnosis associated to the 10-day medical or surgical service. (CMS + Cotiviti Supplement)</t>
  </si>
  <si>
    <t>14505.2</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</si>
  <si>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99487-99490, 99495-99496. Minor Surgical Procedures: CMS + Cotiviti list of 10-day post-op surgeries.</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</si>
  <si>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t>
  </si>
  <si>
    <t>14543.6</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</si>
  <si>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List of 10-Day surgeries. Diagnosis Codes: ICD-9: 996-999.9 (Complications of surgical and medical care); V51-V55.9, V57-V57.9, V58.2-V58.9 (Aftercare). Corresponding ICD-10 codes.</t>
  </si>
  <si>
    <t>Logic: AMA CPT Manual; IOM 100-04, Chapter 12, Section 40.4.A, paragraph 6. Code List: NPFSRVF 10 Day Global Surgery</t>
  </si>
  <si>
    <t>Deny care management services (99487-99490) or transitional care management services (99495-99496) when billed with modifier 24 and a minor surgical procedure with a 10-day postoperative period has been billed in the previous 10 days and the E/M diagnosis is a complication of surgical and medical care or an aftercare diagnosis. (CMS + Cotiviti Supplement)</t>
  </si>
  <si>
    <t>14517.4</t>
  </si>
  <si>
    <t>If an Evaluation and Management code is billed with modifier 24 (Unrelated E/M by the same physician during a postoperative period) and a major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99487-99490, 99495-99496. Major surgical procedures: CMS + Cotiviti Supplement List of 10-Day surgeries. Diagnosis Codes: ICD-9: 996-999.9 (Complications of surgical and medical care); V51-V55.9, V57-V57.9, V58.2-V58.9 (Aftercare). Corresponding ICD-10 codes.</t>
  </si>
  <si>
    <t>Logic: AMA CPT Manual; IOM 100-04, Chapter 12, Section 40.4.A, paragraph 6. Code List: NPFSRVF 10 Day Global Surgery; Cotiviti Supplement to CMS 10 Day Global Surgery</t>
  </si>
  <si>
    <t>Modifier 24 with E/M Services During the Postoperative Period of Major Procedures</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</si>
  <si>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t>
  </si>
  <si>
    <t>11670.27</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</si>
  <si>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</si>
  <si>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t>
  </si>
  <si>
    <t>Deny evaluation and management services when billed with modifier 24 and a major surgical procedure with a 90-day postoperative period has been billed in the previous 90 days and the E/M service has a primary diagnosis associated to the 90-day medical or surgical service. (CMS + Cotiviti Supplement)</t>
  </si>
  <si>
    <t>14502.1</t>
  </si>
  <si>
    <t>If an Evaluation and Management code is billed with modifier 24 (Unrelated E/M by the same physician during a postoperative period) and a major surgical procedure has been billed in the previous 90 days and the primary diagnosis for the E/M claim line is the same (first 3 characters) as any diagnosis on the surgical procedure claim line, then deny the Evaluation and Management service with reason Post-Op Follow-Up Included WithIn Global Fee.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</si>
  <si>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</si>
  <si>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t>
  </si>
  <si>
    <t>14520.12</t>
  </si>
  <si>
    <t>If an Evaluation and Management code is billed with modifier 24 (Unrelated E/M by the same physician during a postoperative period) and a major surgical procedure has been billed in the previous 90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</si>
  <si>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IOM 100-04, Chapter 12, Section 40.4.A, paragraph 6. Code List: NPFSRVF 90 Day Global Surgery</t>
  </si>
  <si>
    <t>Deny evaluation and management services when billed with modifier 24 and a major surgical procedure with a 90-day postoperative period has been billed in the previous 90 days and the E/M diagnosis is a complication of surgical and medical care or an aftercare diagnosis. (CMS + Cotiviti Supplement)</t>
  </si>
  <si>
    <t>14524.5</t>
  </si>
  <si>
    <t>If an Evaluation and Management code is billed with modifier 24 (Unrelated E/M by the same physician during a postoperative period) and one of the following diagnoses exists on the E/M claim and a major surgical procedure has been billed in the previous 90 days, then deny the Evaluation and Management code with reason Post-Op Follow-Up Included With Global Fee.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</si>
  <si>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90-Day Global Surgery</t>
  </si>
  <si>
    <t>Modifier 24 with E/M Services During the Postoperative Period of Minor Procedures</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</si>
  <si>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t>
  </si>
  <si>
    <t>11667.20</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</si>
  <si>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List of 10-Day surgeries.</t>
  </si>
  <si>
    <t>Logic: CMS and Expert Specialty Review Panel: IOM 100-04, Chapter 12, Section 40.4.A, paragraph 6. Code List: NPFSRVF 10 Day Global Surgery.</t>
  </si>
  <si>
    <t>Deny evaluation and management services when billed with modifier 24 and a minor surgical procedure with a 10-day postoperative period has been billed in the previous 10 days and the E/M service has a primary diagnosis associated to the 10-day medical or surgical service. (CMS + Cotiviti Supplement)</t>
  </si>
  <si>
    <t>14537.1</t>
  </si>
  <si>
    <t>If an Evaluation and Management code is billed with modifier 24 (Unrelated E/M by the same physician during a postoperative period) and a minor surgical procedure with a 10-day post-operative period has been billed in the previous 10 days and the primary diagnosis for the E/M claim line is the same (first 3 characters) as any diagnosis on the surgical procedure claim line, then deny the Evaluation and Management service with reason Post-Op Follow-Up Included With Global Fee. Evaluation and Management Services: 92012-92014, 99211-99215, 99217-99223, 99224-99226, 99231-99239, 99304-99310, 99315-99316, 99318, 99334-99337, 99347-99350, 99374-99375, 99377-99378. Surgical procedures: CMS + Cotiviti Supplement List of 10-Day surgeries.</t>
  </si>
  <si>
    <t>Logic: CMS and Expert Specialty Review Panel ; IOM 100-04, Chapter 12, Section 40.4.A, paragraph 6. Code List: NPFSRVF 10 Day Global Surgery; Cotiviti Supplement to CMS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</si>
  <si>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t>
  </si>
  <si>
    <t>14536.8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</si>
  <si>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</si>
  <si>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IOM 100-04, Chapter 12, Section 40.4.A, paragraph 6. Code List: NPFSRVF 10 Day Global Surgery</t>
  </si>
  <si>
    <t>Deny evaluation and management services when billed with modifier 24 and a minor surgical procedure with a 10-day postoperative period has been billed in the previous 10 days and the E/M diagnosis is a complication of surgical and medical care or an aftercare diagnosis. (CMS + Cotiviti Supplement)</t>
  </si>
  <si>
    <t>14512.8</t>
  </si>
  <si>
    <t>If an Evaluation and Management code is billed with modifier 24 (Unrelated E/M by the same physician during a postoperative period) and a minor surgical procedure with a 10-day post-operative period has been billed in the previous 10 days and one of the following diagnoses exists on the E/M claim, then deny the Evaluation and Management code with reason Post-Op Follow-Up Included With Global Fee.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</si>
  <si>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Logic: CMS and Expert Specialty Review Panel; IOM 100-04, Chapter 12, Section 40.4.A, paragraph 6. Code List: NPFSRVF 10 Day Global Surgery; Cotiviti Supplement to CMS 10 Day Global Surgery</t>
  </si>
  <si>
    <t>Modifier 25 with Evaluation and Management Services Reported with Procedures</t>
  </si>
  <si>
    <t>Deny evaluation and management services billed with modifier 25 on the same day as a procedure with a 0-day, 10-day, or 90-day postoperative period with the same primary diagnosis when also billed within 2 months of a face-to-face service with the same diagnosis. (CMS)</t>
  </si>
  <si>
    <t>14482.5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</si>
  <si>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</si>
  <si>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Procedures List: NPFSRVF 0-day, 10-day or 90-day Global Days.</t>
  </si>
  <si>
    <t>14483.5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</si>
  <si>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</si>
  <si>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14484.5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</si>
  <si>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</si>
  <si>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14485.5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</si>
  <si>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</si>
  <si>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14486.5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</si>
  <si>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</si>
  <si>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14488.5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</si>
  <si>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</si>
  <si>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14489.6</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</si>
  <si>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</si>
  <si>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14490.5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</si>
  <si>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</si>
  <si>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14491.5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</si>
  <si>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</si>
  <si>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14492.5</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</si>
  <si>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</si>
  <si>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</si>
  <si>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</si>
  <si>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EXPERT SPECIALTY REVIEW PANEL; IOM 100-04, Chapter 12, Section 40.2.A.8; Procedures List: NPFSRVF 0-day, 10-day or 90-day Global Days.</t>
  </si>
  <si>
    <t>15069.2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</si>
  <si>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</si>
  <si>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</si>
  <si>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</si>
  <si>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</si>
  <si>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</si>
  <si>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</si>
  <si>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</si>
  <si>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</si>
  <si>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</si>
  <si>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</si>
  <si>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with a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</si>
  <si>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15077.2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</si>
  <si>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</si>
  <si>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15081.2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</si>
  <si>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List of 0-day, 10-day or 90-day surgeries. Exception: E/Ms billed with modifier 25 in place of service 20 (Urgent care facility), 21 (Inpatient hospital), 23 (Emergency room-Hospital), or 24 (Ambulatory surgical center).</t>
  </si>
  <si>
    <t>Deny evaluation and management services billed with modifier 25 on the same day as a procedure with a 0-day, 10-day, or 90-day postoperative period with the same primary diagnosis when also billed within 2 months of a face-to-face service with the same diagnosis. (CMS + Cotiviti Supplement)</t>
  </si>
  <si>
    <t>14954.2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</si>
  <si>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(99201-99285)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</si>
  <si>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Logic: Expert Specialty Review Panel; IOM 100-04, Chapter 12, Section 40.2.A.8; Procedure List: NPFSRVF 0-day, 10-day or 90-day Global Days; Cotiviti Supplement to CMS 0-day, 10-day, or 90-day Global Days.</t>
  </si>
  <si>
    <t>14962.2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</si>
  <si>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(96542-96999)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</si>
  <si>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</si>
  <si>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(36420-44680)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</si>
  <si>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14964.2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</si>
  <si>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(92002-92371)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</si>
  <si>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14966.2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</si>
  <si>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(97802-98943)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</si>
  <si>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14968.2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</si>
  <si>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(10021-36410)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</si>
  <si>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14969.2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</si>
  <si>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(96365-96379)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</si>
  <si>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14970.2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</si>
  <si>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(44800-69990)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</si>
  <si>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14973.2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</si>
  <si>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(97597-97755)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</si>
  <si>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15032.2</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</si>
  <si>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(90935-90993)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</si>
  <si>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</si>
  <si>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(92502-92504)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</si>
  <si>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Expert Specialty Review  Panel; IOM 100-04, Chapter 12, Section 40.2.A.8; Code List: NPFSRVF 0-day, 10-day or 90-day Global Surgery; Cotiviti Supplement to CMS 0, 10, and 90 day Global Surgery.</t>
  </si>
  <si>
    <t>15093.1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</si>
  <si>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(99341-99357)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</si>
  <si>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15094.1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</si>
  <si>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96450 (Chemotherapy administration, into CNS (eg, intrathecal), requiring and including spinal puncture)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</si>
  <si>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15095.1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</si>
  <si>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(95831-95852)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</si>
  <si>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15096.1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</si>
  <si>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(96405-96406)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</si>
  <si>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15098.1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</si>
  <si>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 92511 (Nasopharyngoscopy with endoscope (separate procedure)),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</si>
  <si>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15099.1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</si>
  <si>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(99291-99337)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</si>
  <si>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15100.1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</si>
  <si>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(99100-99170)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List of 0-day, 10-day or 90-day surgeries. Exception: E/Ms billed with modifier 25 in place of service 20 (Urgent care facility), 21 (Inpatient hospital), 23 (Emergency room-Hospital), or 24 (Ambulatory surgical center).</t>
  </si>
  <si>
    <t>15102.1</t>
  </si>
  <si>
    <t>If 92002-92004, 92012-92014, 99201-99380 or 99441-99499 (Evaluation and Management services) appended with modifier 25 (Significant, separately identifiable Evaluation and Management service by the same physician or other qualified health care professional on the same day of the procedure or other service) is billed on the same date of service as a surgical procedure and there exists a face-to-face service 96440 (Chemotherapy administration into pleural cavity, requiring and including thoracentesis) in the previous 56 days and the primary diagnosis associated to the E/M service with modifier 25 claim line matches the primary diagnosis associated to the surgical procedure claim line, and any diagnosis associated to the previous face-to-face service claim line, both to the first three digits, then deny the E/M service with modifier 25 with reason Included in Global Fee. Surgical procedures: CMS + Cotiviti Supplement List of 0-day, 10-day or 90-day surgeries. Exception: E/Ms billed with modifier 25 in place of service 20 (Urgent care facility), 21 (Inpatient hospital), 23 (Emergency room-Hospital), or 24 (Ambulatory surgical center).</t>
  </si>
  <si>
    <t>Modifier 57 and Prior E/M Service with Same Diagnosis</t>
  </si>
  <si>
    <t>Deny E/M services with modifier 57 when performed the day prior or the same day as a major surgical procedure and another E/M service has been billed in the previous two (2) months and the primary diagnosis for all three services is the same.</t>
  </si>
  <si>
    <t>14776.1</t>
  </si>
  <si>
    <t>If an Evaluation and Management services appended with modifier 57 (Decision for surgery) is billed on the day before or same date as a major surgical procedure and there exists an E/M service in the previous 56 days and the primary diagnosis associated to the E/M service with modifier 57 claim line matches the primary diagnosis associated to the previous E/M claim line and the primary diagnosis associated to the major surgical procedure, both to the first three digits, then deny the E/M service billed with modifier 57 with reason Included in Global Fee. Evaluation and Management services: 99211-99499, 92012-92014. Major Surgical procedures: CMS list of 90-day surgeries. Exceptions: E/Ms billed with modifier 57 in place of service 20 (Urgent care facility), 21 (Inpatient hospital), 23 (Emergency room-Hospital), or 24 (Ambulatory surgical center).</t>
  </si>
  <si>
    <t>Expert Specialty Review Panel; IOM 100-04, Chapter 12, Section 40.2.A.4. Code List: NPFSRVF 90 Day Global Surgery Codes</t>
  </si>
  <si>
    <t>Modifier 57 with Planned Major Surgeries</t>
  </si>
  <si>
    <t>Deny E/M services with modifier 57 when billed with planned major surgical services.</t>
  </si>
  <si>
    <t>8151.38</t>
  </si>
  <si>
    <t>If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is billed with modifier 57 on the same date as a planned procedure, then deny 99211-99499, 92012-92014, S0280, S0281, S0311, S0612, or S0621 with reason Included In Global Fee. Exceptions: 1) Services billed in POS 23 (Emergency Department). 2) 99241-99245 billed in POS 11 (Physician's office). 3) 99251-99255 (Inpatient consultation).</t>
  </si>
  <si>
    <t>Other Medical and Surgical Service during the Postoperative Period</t>
  </si>
  <si>
    <t>Deny 0, 10 or 90 day surgical procedures performed within 90 days of a 90-day surgical procedure (CMS).</t>
  </si>
  <si>
    <t>5568.55</t>
  </si>
  <si>
    <t>If a 0, 10 or 90-day surgical procedure is billed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</si>
  <si>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IOM 100-04, Chapter 12, Section 40.1, Section 40.4A; Code List: NPFSRVF 0, 10 and 90 day global surgery</t>
  </si>
  <si>
    <t>Deny separate reimbursement for services typically considered part of a minor 10-day surgical procedure (CMS).</t>
  </si>
  <si>
    <t>6547.6</t>
  </si>
  <si>
    <t>If one of the following procedure codes is billed within 10 days of a minor surgical procedure, then deny the procedure with reason Included In Global Fee. Procedure Codes:10060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 (Debridement, subcutaneous tissue (includes epidermis and dermis, if performed); first 20 sq cm or less), 11043 (Debridement, muscle and/or fascia (includes epidermis, dermis, and subcutaneous tissue, if performed); first 20 sq cm or less), 11044 (Debridement, bone (includes epidermis, dermis, subcutaneous tissue, muscle and/or fascia, if performed); first 20 sq cm or less), 11045 (Debridement, subcutaneous tissue (includes epidermis and dermis, if performed); each additional 20 sq cm, or part thereof (List separately in addition to code for primary procedure)), 11046 (Debridement, muscle and/or fascia (includes epidermis, dermis, and subcutaneous tissue, if performed); each additional 20 sq cm, or part thereof (List separately in addition to code for primary procedure)), 11047 (Debridement, bone (includes epidermis, dermis, subcutaneous tissue, muscle and/or fascia, if performed); each additional 20 sq cm, or part thereof (List separately in addition to code for primary procedure)),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list of 10-day surgeries. Exceptions: 1) Modifier Exception Package Applies (Except modifier 59); 2) Modifier 54, 55 or 56 submitted on the billed with 10-day global surgical procedure.</t>
  </si>
  <si>
    <t>Logic: IOM 100-04, Chapter 12, Section 40.1; Code List: NPFSRVF 10 Day Global Surgery.</t>
  </si>
  <si>
    <t>Deny specific medical and surgical services when billed within 10 or 90 days of a related major or minor surgical procedure (CMS).</t>
  </si>
  <si>
    <t>6604.4</t>
  </si>
  <si>
    <t>If 19000 (Puncture aspiration of cyst of breast) is billed within 90 days of 19120 (Excision of cyst, fibroadenoma, or other benign or malignant tumor, aberrant breast tissue, duct lesion, nipple or areolar lesion (except 19300), open, male or female, 1 or more lesions), 19125 (Excision of breast lesion identified by preoperative placement of radiological marker, open; single lesion), 19140-19240 (Deleted for 2007; to report use 19300-19307) or 19300-19307 (Mastectomy procedures), then deny 19000 with reason Included In Global Fee. Exceptions: 1) Modifier Exception Package applies (except for modifier 59). 2) Modifier 54, 55 or 56 submitted on the billed with 90-day global surgical procedure.</t>
  </si>
  <si>
    <t>IOM 100-04, Chapter 12, Sections 40.1</t>
  </si>
  <si>
    <t>6605.6</t>
  </si>
  <si>
    <t>If 20600-20611 (Drain/inject joint/bursa) is billed, within 90 days of 29800-29804 (Temporomandibular joint arthroscopy), 23410-23412 (Repair of rotator cuff), 23420 (Reconstruction of complete shoulder (rotator) cuff avulsion, chronic (includes acromioplasty)), 25000 (Incision, extensor tendon sheath, wrist (eg, deQuervains disease)), 25111-25112 (Remove wrist tendon lesion), 25447 (Arthroplasty, interposition, intercarpal or carpometacarpal joints), 26055 (Tendon sheath incision (eg, for trigger finger)), 27120-27138 (Hip joint replacement), 27232-27236 (Treat thigh fracture), 27301 (Incision and drainage, deep abscess, bursa, or hematoma, thigh or knee region), 27335 (Arthrotomy, with synovectomy, knee; anterior AND posterior including popliteal area), 27340 (Excision, prepatellar bursa), 27425 (Lateral retinacular release, open), 27427-27429 (Reconstruction, knee), 27437-27447 (Knee arthroplasty), 27486-27487 (Revise/replace knee joint), 27762 (Closed treatment of medial malleolus fracture; with manipulation, with or without skin or skeletal traction), 28020 (Arthrotomy, including exploration, drainage, or removal of loose or foreign body; intertarsal or tarsometatarsal joint), 29805-29827 (Surgical arthroscopy/endoscopy), 29830-29838 Elbow arthroscopy/surgery), 29840-29848 (Wrist arthroscopy/surgery), 29850-29856 (Knee arthroscopy/surgery), 29860-29863, 29914-29916 (Hip arthroscopy/surgery), 29870-29892 (Knee arthroscopy/surgery), 29893 (Endoscopic plantar fasciotomy), 29894-29899 (Ankle arthroscopy/surgery), 29900-29902 (Metacarpophalangeal joint arthroscopy/surgery), 29904-29907 (Subtalar joint arthroscopy/surgery), or 64721 (Neuroplasty and/or transposition; median nerve at carpal tunnel), then deny 20600-20611 (Drain/inject joint/bursa) with reason Included In Global Fee. Exceptions: 1) Modifier Exception Package applies (except for modifier 59). 2) Modifier 54, 55 or 56 submitted on the billed with 90-day global surgical procedure.</t>
  </si>
  <si>
    <t>IOM 100-04, Chapter 12, Sections 40.1.</t>
  </si>
  <si>
    <t>6606.3</t>
  </si>
  <si>
    <t>If 20670-20680 (Removal of support implant) is billed within 90 days of 21340 (PERCUTANEOUS TX NASOETHMOID COMPLEX FRACTURE), 21345 (CLOSED TX NASOMAXILLARY COMPLEX FRACTURE), 21421 (CLOSED TX PALATAL/MAXILLARY FX W/FIXATION/SPLINT), 21431 (CLOSED TX CRANIOFACIAL SEPARATION), 21453 (CLOSED TX MANDIBULAR FX W/INTERDENTAL FIXATION), 24538 (PRQ SKEL FIXJ SPRCNDYLR/TRANSCNDYLR HUMERAL FX), 24566 (PRQ SKEL FIXJ HUMRL EPCNDYLR FX MEDIAL/LAT MANJ), 24582 (PRQ SKEL FIXJ HUMRL CNDYLR FX MEDIAL/LAT W/MANJ), 25565 (CLOSED TX RADIAL&amp;ULNAR SHAFT FRACTURES W/MANJ), 25575 (OPEN TX RADIAL&amp;ULNAR SHAFT FX W/FIXJ RADIUS&amp;ULNA), 25605-25609 (Treat fracture radius/ulna), 25611 (Deleted on 01/01/2007; to report use 25606), 25620 (Deleted for 2007; to report use 25607-25609), 25651 (PRQ SKELETAL FIXATION ULNAR STYLOID FRACTURE), 25671 (PRQ SKELETAL FIXJ DISTAL RADIOULNAR DISLOCATION), 26418 (REPAIR EXTENSOR TENDON FINGER W/O GRAFT EACH), 26433 (REPAIR EXTENSOR TENDON DISTAL INSERTION W/O GRF), 26608 (PRQ SKELETAL FIXJ METACARPAL FX EACH BONE), 26615 (OPEN TX METACARPAL FRACTURE SINGLE EA BONE), 26650 (PRQ SKELETAL FIX CARPO/METACARPAL FX DISLC THUMB), 26676 (PRQ SKEL FIXJ CARPO/MTCRPL DISLC THMB MANJ EA JT), 26706 (PRQ SKEL FIXJ METACARPOPHALANGEAL DISLC W/MANJ), 26727 (PRQ SKEL FIXJ PHLNGL SHFT FX PROX/MIDDLE PX/F/T), 26735 (OPEN TX PHALANGEAL SHAFT FRACTURE PROX/MIDDLE EA), 26756 (PRQ SKEL FIXJ DSTL PHLNGL FX FNGR/THMB EA), 26776 (PRQ SKEL FIXJ IPHAL JT DISLC W/MANJ), 27792 (OPEN TX DISTAL FIBULAR FRACTURE LAT MALLEOLUS), 28292-28299 ( Correction of bunion), 28308 (OSTEOT W/WO LNGTH SHRT/CORRJ METAR XCP 1ST EA), 28406 (PRQ SKELETAL FIXJ CALCANEAL FRACTURE W/MANJ), 28436 (PRQ SKELETAL FIXATION TALUS FRACTURE W/MANJ), 28456 (PRQ SKEL FIXJ TARSL FX XCP TALUS&amp;CALCNS W/MANJ), 28476 (PRQ SKEL FIXJ METAR FX W/MANJ), 28496 (PRQ SKEL FIXJ FX GRT TOE PHLX/PHLG W/MANJ), 28546 (PRQ SKEL FIXJ TARSL DISLC XCP TALOTARSAL W/MANJ), 28576 (PRQ SKEL FIXJ TALOTARSAL JT DISLC W/MANJ), or 28606 (PRQ SKEL FIXJ TARS JT DISLC W/MANJ), then deny 20670-20680 (Removal of support implant), with reason Included In Global Fee. Exceptions: 1) Modifier Exception Package applies (except for modifier 59). 2) Modifier 54, 55 or 56 submitted on the billed with 90-day global surgical procedure.</t>
  </si>
  <si>
    <t>IOM 100-04, Chapter12, Sections 40.1</t>
  </si>
  <si>
    <t>6607.2</t>
  </si>
  <si>
    <t>If 30200 (Injection into turbinate(s), therapeutic),is billed within 90 days of 30130-30140 (Removal of turbinate bones), then deny 30200 (Injection into turbinate(s), therapeutic), with reason Included in Global Fee. Exceptions: 1) Modifier Exception Package applies (except for modifier 59). 2) Modifier 54, 55 or 56 submitted on the billed with 90-day global surgical procedure.</t>
  </si>
  <si>
    <t>6608.2</t>
  </si>
  <si>
    <t>If 30901-30903 (Control of nosebleed) is billed within 90 days of 21330-21337 (Treatment of nose fracture), 30115-30117 (Intranasal procedures), 30130-30160 (Intranasal procedures), 30310-30320 (Intranasal procedures), 30580-30630 (Intranasal procedures), 30915-30920 (Sinus procedures open and endoscopic), 30999 (Unlisted procedure, nose), 31020-31230 (Sinus procedures open and endoscopic), 31291 (Nasal/sinus endoscopy, surgical, with repair of cerebrospinal fluid leak; sphenoid region), 31299 (Unlisted procedure, accessory sinuses), then deny 30901-30903 (Control of nosebleed), with reason Included in Global Fee. Exceptions: 1) Modifier Exception Package applies (except for modifier 59). 2) Modifier 54, 55 or 56 submitted on the billed with 90-day global surgical procedure.</t>
  </si>
  <si>
    <t>6609.5</t>
  </si>
  <si>
    <t>If 20550-20551 (Injection[s]; single tendon sheath, or ligament, aponeurosis; single tendon origin/insertion) is billed within 90 days of 23410-23412 (Repair rotator cuff), 24350-24356 (Deleted for 2008; to report use 24357-24359), 24357-24359 (Revise/repair/reconstruct elbow), 25109 (Excision of tendon, forearm and/or wrist, flexor or extensor, each), 25110-25112 (Remove wrist tendon lesion), 25115-25116 (Remove wrist/forearm bursa/synovia tendon sheaths), 25260-25320 (Wrist tendon/capsule revision or repair), 25447 (Arthroplasty, interposition, intercarpal or carpometacarpal joints), 25500-25505 (Treat fracture radial shaft), 25600-25605 (Treat fracture radius/ulna), 25630-25645 (Treat carpal bone fracture), 26055-26060 (Incise finger tendon sheath), 26160-26180 (Remove tendon sheath lesion), 26350-26510 (Hand tendon/capsule revision or repair), 27120-27138 (Hip joint replacement), 27380-27430 (Thigh/knee tendon repair, revision or reconstruction), 27650-27691 (Ankle tendon revision or repair), 27695-27698 (Ankle tendon revision or repair), 28011 (Tenotomy, percutaneous, toe; multiple tendons), 28118-28119 (Removal of heel bone/spur), 28200-28240 (Foot tendon revision or repair), 28270 (Capsulotomy; metatarsophalangeal joint, with or without tenorrhaphy, each joint (separate procedure)), 28285 (Correction, hammertoe (eg, interphalangeal fusion, partial or total phalangectomy)), 28292-28299 (Correction of bunion), 28510-28515 (Treatment of toe fracture), 29893 (Endoscopic plantar fasciotomy), or 64721 (Neuroplasty and/or transposition; median nerve at carpal tunnel), then deny 20550-20551 with reason Included In Global Fee. Exceptions: 1) Modifier Exception Package applies (except for modifier 59). 2) Modifier 54, 55 or 56 submitted on the billed with 90-day global surgical procedure.</t>
  </si>
  <si>
    <t>IOM 100-04, Chapter 12, Section 40.1</t>
  </si>
  <si>
    <t>6610.3</t>
  </si>
  <si>
    <t>If 20650 (Insertion of wire or pin with application of skeletal traction, including removal (separate procedure)) is billed within 90 days of 28292-28299 (Correction of bunion), 28308 (Osteotomy, with or without lengthening, shortening or angular correction, metatarsal; other than first metatarsal, each), 28406 (Percutaneous skeletal fixation of calcaneal fracture, with manipulation), 28436 (Percutaneous skeletal fixation of talus fracture, with manipulation), 28456 (Percutaneous skeletal fixation of tarsal bone fracture (except talus and calcaneus), with manipulation, each), 28476 (Percutaneous skeletal fixation of metatarsal fracture, with manipulation, each), 28496 (Percutaneous skeletal fixation of fracture great toe, phalanx or phalanges, with manipulation), 28546 (Percutaneous skeletal fixation of tarsal bone dislocation, other than talotarsal, with manipulation), 28576 (Percutaneous skeletal fixation of talotarsal joint dislocation, with manipulation) or 28606 (Percutaneous skeletal fixation of tarsometatarsal joint dislocation, with manipulation), then deny 20650 with reason Included in Global Fee. Exceptions: 1) Modifier Exception Package applies (except for modifier 59). 2) Modifier 54, 55 or 56 submitted on the billed with 90-day global surgical procedure.</t>
  </si>
  <si>
    <t>6615.5</t>
  </si>
  <si>
    <t>If 32000 (Deleted on 01/01/2008; to report use 32421), 32421 (Deleted on 01/01/2013) or 32554-32555 (Thoracentesis) is billed within 90 days of 32650-32672 (Thoracoscopy, surgical), 33265 (Endoscopy, surgical; operative tissue ablation and reconstruction of atria, limited (eg, modified maze procedure), without cardiopulmonary bypass), or 33266 (Endoscopy, surgical; operative tissue ablation and reconstruction of atria, extensive (eg, maze procedure), without cardiopulmonary bypass), then deny 32000, 32421, or 32554-32555 with reason Included In Global Fee. Exceptions: 1) Modifier Exception Package applies (except for modifier 59). 2) Modifier 54, 55 or 56 submitted on the billed with 90-day global surgical procedure.</t>
  </si>
  <si>
    <t>Publication 100-04, Medicare Claims Processing Manual, Chapter 12, Sections 40.1.</t>
  </si>
  <si>
    <t>6616.3</t>
  </si>
  <si>
    <t>If 42960 (Control oropharyngeal hemorrhage, primary or secondary (eg, post-tonsillectomy); simple) is billed within 90 days of 42145 (Palatopharyngoplasty (eg, uvulopalatopharyngoplasty, uvulopharyngoplasty)) or 42820-42826 (Removal of tonsils), then deny 42960 with reason Included in Global Fee. Exceptions: 1) Modifier Exception Package applies (except for modifier 59). 2) Modifier 54, 55 or 56 submitted on the billed with 90-day global surgical procedure.</t>
  </si>
  <si>
    <t>6617.5</t>
  </si>
  <si>
    <t>If 46600 (Anoscopy; diagnostic, including collection of specimen(s) by brushing or washing, when performed (separate procedure)) is billed within 90 days of 45171 (Excision of rectal tumor, transanal approach; not including muscularis propria (ie, partial thickness)), 45172 (Excision of rectal tumor, transanal approach; including muscularis propria (ie, full thickness)), 46040-46045 (Incision of rectal abscess), 46200 (Fissurectomy, including sphincterotomy, when performed), 46255-46262 (Hemorrhoidectomy), 46270-46285 (Removal of anal fistula), 46288 (Closure of anal fistula with rectal advancement flap), 46700 (Anoplasty, plastic operation for stricture; adult), 46707 (Repair of anorectal fistula with plug (eg, porcine small intestine submucosa [SIS])), 46930 (Destruction of internal hemorrhoid(s) by thermal energy (eg, infrared coagulation, cautery, radiofrequency)), 46934-46936 (Deleted for 2009), or 0184T (Excision of rectal tumor, transanal endoscopic microsurgical approach (ie, TEMS), including muscularis propria (ie, full thickness)), then deny 46600 with reason Included In Global Fee. Exceptions: 1) Modifier Exception Package applies (except for modifier 59). 2) Modifier 54, 55 or 56 submitted on the billed with 90-day global surgical procedure.</t>
  </si>
  <si>
    <t>6618.6</t>
  </si>
  <si>
    <t>If 51700 (Bladder irrigation, simple, lavage and/or instillation) is billed within 90 days of 51550-51597 (Cystectomy), 52500 (Transurethral resection of bladder neck (separate procedure)), 52601-52649 (Transurethral resection of prostate [TURP]), 55801-55845 (Prostatectomy) or 0421T (Transurethral waterjet ablation of prostate, including control of post-operative bleeding, including ultrasound guidance,  complete (vasectomy, meatotomy, cystourethroscopy, urethral calibration and/or dilation, and internal urethrotomy are included when performed)), then deny 51700 with reason Included In Global Fee. Exceptions: 1) Modifier Exception Package applies (except for modifier 59). 2) Modifier 54, 55 or 56 submitted on the billed with 90-day global surgical procedure.</t>
  </si>
  <si>
    <t>6619.7</t>
  </si>
  <si>
    <t>If 51701-51703 (Insert urinary catheter) is billed within 90 days of urological procedures 50010-50020, 50040-50135, 50205-50380, 50400-50549, 50562, 50590- 50605, 50610- 50660, 50700, 50715-50948, 51020-51597, 51800-51990, 52400-52700, 53010, 53040, 53080-53085, 53210-53250, 53400-53520, 53850-53899, 54300-54390, 55801-55865, 55875 or 0421T, or gynecological procedures 57106-57120, 57200-57335, 57426, 57530-57720, 58140-58285, 58541-58554, 58570-58573, 58578-58605, 58660, 58662-58822, 58825-58960, or 0336T then deny 51701-51703 with reason Included In Global Fee. Exceptions: 1) Modifier Exception Package applies (except for modifier 59). 2) Modifier 54, 55 or 56 submitted on the billed with 90-day global surgical procedure.</t>
  </si>
  <si>
    <t>IOM100-04, Chapter 12, Section 40.1</t>
  </si>
  <si>
    <t>6621.5</t>
  </si>
  <si>
    <t>If 52000 (Cystourethroscopy (separate procedure)) is billed within 90 days of 51550-51597 (Cystectomy), 51840-51845 (Bladder neck suspension), 52450 (Transurethral incision of prostate) 52500 (Transurethral resection of bladder neck (separate procedure)), 52601-52649 (Transurethral resection of prostate [TURP]), 57287-57289 (Repair stress incontinence), or 0421T (Transurethral waterjet ablation of prostate, including control of post-operative bleeding, including ultrasound guidance,  complete (vasectomy, meatotomy, cystourethroscopy, urethral calibration and/or dilation, and internal urethrotomy are included when performed)), then deny 52000 with reason Included In Global Fee. Exceptions: 1) Modifier Exception Package applies (except for modifier 59). 2) Modifier 54, 55 or 56 submitted on the billed with 90-day global surgical procedure.</t>
  </si>
  <si>
    <t>IOM100-04, Chapter 12, Sections 40.1.</t>
  </si>
  <si>
    <t>6622.3</t>
  </si>
  <si>
    <t>If 52310 (Cystourethroscopy, with removal of foreign body, calculus, or ureteral stent from urethra or bladder (separate procedure); simple) is billed within 90 days of 50060-50081 (Removal of kidney stone), 50130 (Pyelotomy; with removal of calculus (pyelolithotomy, pelviolithotomy, including coagulum pyelolithotomy)) or 50590 (Lithotripsy, extracorporeal shock wave), then deny 52310 with reason Included in Global Fee. Exceptions: 1) Modifier Exception Package applies (except for modifier 59). 2) Modifier 54, 55 or 56 submitted on the billed with 90-day global surgical procedure.</t>
  </si>
  <si>
    <t>6626.3</t>
  </si>
  <si>
    <t>If 52315 (Cystourethroscopy, with removal of foreign body, calculus, or ureteral stent from urethra or bladder (separate procedure); complicated) is billed within 90 days of 50060-50081 (Removal of kidney stone), 50130 (Pyelotomy; with removal of calculus (pyelolithotomy, pelviolithotomy, including coagulum pyelolithotomy)) or 50590 (Lithotripsy, extracorporeal shock wave), then deny 52315 with reason Included in Global Fee. Exceptions: 1) Modifier Exception Package applies (except for modifier 59). 2) Modifier 54, 55 or 56 submitted on the billed with 90-day global surgical procedure.</t>
  </si>
  <si>
    <t>6627.3</t>
  </si>
  <si>
    <t>If 57452 (Colposcopy of the cervix including upper/adjacent vagina) is billed within 90 days of 57010 (Colpotomy; with drainage of pelvic abscess), 57106-57120 (Vaginal procedures) or 57520-57720 (Cervical Procedures), then deny 57452 with reason Included in Global Fee. Exceptions: 1) Modifier Exception Package applies (except for modifier 59). 2) Modifier 54, 55 or 56 submitted on the billed with 90-day global surgical procedure.</t>
  </si>
  <si>
    <t>6628.3</t>
  </si>
  <si>
    <t>If 64450 (Injection, anesthetic agent; other peripheral nerve or branch) is billed within 90 days of 28285 (Correction, hammertoe (eg, interphalangeal fusion, partial or total phalangectomy)), 28292-28299 (Correction of bunion) or 64721 (Neuroplasty and/or transposition; median nerve at carpal tunnel), then deny 64450 with reason Included in Global Fee. Exceptions: 1) Modifier Exception Package applies (except for modifier 59). 2) Modifier 54, 55 or 56 submitted on the billed with 90-day global surgical procedure.</t>
  </si>
  <si>
    <t>6629.4</t>
  </si>
  <si>
    <t>If 66821 (Discission of secondary membranous cataract (opacified posterior lens capsule and/or anterior hyaloid); laser surgery (eg, YAG laser) (1 or more stages)) is billed within 90 days of 66940 (Removal of lens material; extracapsular (other than 66840, 66850, 66852)) or 66984 (Extracapsular cataract removal with insertion of intraocular lens prosthesis (1 stage procedure), manual or mechanical technique (eg, irrigation and aspiration or phacoemulsification)), then deny 66821 with reason Included in Global Fee. Exceptions: 1) Modifier Exception Package applies (except for modifier 59). 2) Modifier 54, 55 or 56 submitted on the billed with 90-day global surgical procedure.</t>
  </si>
  <si>
    <t>6630.4</t>
  </si>
  <si>
    <t>If 69210 (Removal impacted cerumen requiring instrumentation, unilateral) or 69209 (Removal impacted cerumen using irrigation/lavage, unilateral) is billed within 90 days of 69440-69450 (Tympanoplasty), 69550 (Excision aural glomus tumor; transcanal), 69604-69605 (Tympanoplasty), 69620-69667 (Tympanoplasty), 69801 (Labyrinthotomy, with perfusion of vestibuloactive drug(s), transcanal) or 69905 (Labyrinthectomy; transcanal), then deny 69210 or 69209 with reason Included in Global Fee. Exceptions: 1) Modifier Exception Package applies (except for modifier 59). 2) Modifier 54, 55 or 56 submitted on the billed with 90-day global surgical procedure.</t>
  </si>
  <si>
    <t>6631.3</t>
  </si>
  <si>
    <t>If 69220 (Debridement, mastoidectomy cavity, simple (eg, routine cleaning)) is billed within 90 days of 69501-69530 (Mastoidectomy), 69552 (Excision aural glomus tumor; transmastoid), 69601-69603 (Revision mastoidectomy) or 69635-69646 (Tympanoplasty), then deny 69220 with reason Included in Global Fee. Exceptions: 1) Modifier Exception Package applies (except for modifier 59). 2) Modifier 54, 55 or 56 submitted on the billed with 90-day global surgical procedure.</t>
  </si>
  <si>
    <t>6635.3</t>
  </si>
  <si>
    <t>If 30560 (Lysis intranasal synechia) is billed within 10 days of 30110 (Excision, nasal polyp(s), simple), then deny 30560 with reason Included in Global Fee. Exceptions: 1) Modifier Exception Package applies (except for modifier 59). 2) Modifier 54, 55 or 56 submitted on the billed with 10-day global surgical procedure.</t>
  </si>
  <si>
    <t>6636.4</t>
  </si>
  <si>
    <t>If 30901-30903 (Control of nosebleed) is billed within 10 days of 30110 (Excision, nasal polyp(s), simple), 30300 (Removal foreign body, intranasal; office type procedure), 30560 (Lysis intranasal synechia), 30930 (Fracture nasal inferior turbinate(s), therapeutic), 31000 (Lavage by cannulation; maxillary sinus (antrum puncture or natural ostium)), 31002 (Lavage by cannulation; sphenoid sinus), 31239 (Nasal/sinus endoscopy, surgical; with dacryocystorhinostomy), 31290 (Nasal/sinus endoscopy, surgical, with repair of cerebrospinal fluid leak; ethmoid region), 31291 (Nasal/sinus endoscopy, surgical, with repair of cerebrospinal fluid leak; sphenoid region), 31292 (Nasal/sinus endoscopy, surgical; with medial or inferior orbital wall decompression), 31293 (Nasal/sinus endoscopy, surgical; with medial orbital wall and inferior orbital wall decompression), 31294 (Nasal/sinus endoscopy, surgical; with optic nerve decompression), 0406T (Nasal endoscopy, surgical, ethmoid sinus, placement of drug eluting implant) or 0407T (Nasal endoscopy, surgical, ethmoid sinus, placement of drug eluting implant; with biopsy, polypectomy or debridement), then deny 30901-30903 with reason Included in Global Fee. Exceptions: 1) Modifier Exception Package applies (except for modifier 59). 2) Modifier 54, 55 or 56 submitted on the billed with 10-day global surgical procedure.</t>
  </si>
  <si>
    <t>IOM 100-04, Chapter 12, Section 40.1.</t>
  </si>
  <si>
    <t>6639.3</t>
  </si>
  <si>
    <t>If billing 57452 (Colposcopy of the cervix including upper/adjacent vagina) within 10 days of 57000 (Colpotomy; with exploration), 57022 (Incision and drainage of vaginal hematoma; obstetrical/postpartum), 57023 (Incision and drainage of vaginal hematoma; non-obstetrical (eg, post-trauma, spontaneous bleeding)), 57061 (Destruction of vaginal lesion(s); simple (eg, laser surgery, electrosurgery, cryosurgery, chemosurgery)), 57065 (Destruction of vaginal lesion(s); extensive (eg, laser surgery, electrosurgery, cryosurgery, chemosurgery)), 57105 (Biopsy of vaginal mucosa; extensive, requiring suture (including cysts)), 57130 (Excision of vaginal septum), 57135 (Excision of vaginal cyst or tumor), 57510 (Cautery of cervix; electro or thermal), 57511 (Cautery of cervix; cryocautery, initial or repeat) or 57513 (Cautery of cervix; laser ablation), then deny 57452 with reason Included in Global Fee. Exceptions: 1) Modifier Exception Package applies (except for modifier 59). 2) Modifier 54, 55 or 56 submitted on the billed with 10-day global surgical procedure.</t>
  </si>
  <si>
    <t>6640.4</t>
  </si>
  <si>
    <t>If 69209 (Removal impacted cerumen using irrigation/lavage, unilateral) or 69210 (Removal impacted cerumen requiring instrumentation, unilateral) is billed within 10 days of 69433 (Tympanostomy (requiring insertion of ventilating tube), local or topical anesthesia), 69436 (Tympanostomy (requiring insertion of ventilating tube), general anesthesia) or 69610 (Tympanic membrane repair, with or without site preparation of perforation for closure, with or without patch), then deny 69209 or 69210 with reason Included in Global Fee. Exceptions: 1) Modifier Exception Package applies (except for modifier 59). 2) Modifier 54, 55 or 56 submitted on the billed with 10-day global surgical procedure.</t>
  </si>
  <si>
    <t>7185.5</t>
  </si>
  <si>
    <t>If 51725-51784 (Cystometrogram [CMG] and flow studies), 51795 (Deleted on 01/01/2010), or 51797 (Voiding pressure studies, intra-abdominal (ie, rectal, gastric, intraperitoneal) (List separately in addition to code for primary procedure)) is billed within 90 days of 51840-51845 (Urethral suspension procedures), 52601-52649 (Transurethral resection of prostate), 53850-53852 (Transurethral destruction of prostate tissue [TURP]), 53853 (Deleted on 01/01/2009), 53860 (Transurethral radiofrequency micro-remodeling of the female bladder neck and proximal urethra for stress urinary incontinence), 0193T (Deleted on 01/01/2011; to report use 53860), or 0421T (Transurethral waterjet ablation of prostate, including control of post-operative bleeding, including ultrasound guidance,  complete (vasectomy, meatotomy, cystourethroscopy, urethral calibration and/or dilation, and internal urethrotomy are included when performed)), then deny 51725-51784 or 51795-51797 with reason Included In Global Fee. Exceptions: 1) Modifier Exception Package applies (except for modifier 59). 2) Modifier 54, 55 or 56 submitted on the billed with 90-day global surgical procedure.</t>
  </si>
  <si>
    <t>7186.2</t>
  </si>
  <si>
    <t>If 57415 (Removal of impacted vaginal foreign body (separate procedure) under anesthesia (other than local)) is billed within 90 days of one of the following surgical procedures: 57240-57268 (colporrhaphy), 57288 (Sling operation for stress incontinence (eg, fascia or synthetic)) or 58260-58294 (Vaginal Hysterectomy), then deny 57415 with reason Included in Global Fee. Exceptions: 1) Modifier Exception Package applies (except for modifier 59). 2) Modifier 54, 55 or 56 submitted on the billed with 90-day global surgical procedure.</t>
  </si>
  <si>
    <t>7187.3</t>
  </si>
  <si>
    <t>If 67515 (Injection of medication or other substance into Tenon's capsule) is billed within 90 days of 66820-66821 (Discission of membranous cataract), 66830-66986 (Cataract surgery), or 67005-67010, 67036-67043 (Vitrectomy), then deny 67515 with reason Included In Global Fee. Exceptions: 1) Modifier Exception Package applies (except for modifier 59). 2) Modifier 54, 55 or 56 submitted on the billed with 90-day global surgical procedure.</t>
  </si>
  <si>
    <t>7194.2</t>
  </si>
  <si>
    <t>If 68200 (Subconjunctival injection) is billed within 90 days of 66830-66986 (Cataract Surgery), then deny 68200 with reason Included in the Global Fee. Exceptions: 1) Modifier Exception Package applies (except for modifier 59). 2) Modifier 54, 55 or 56 submitted on the billed with 90-day global surgical procedure.</t>
  </si>
  <si>
    <t>Deny 0-day and 10-day surgical procedures performed within 10 postoperative days of a 10-day procedure (CMS).</t>
  </si>
  <si>
    <t>7112.21</t>
  </si>
  <si>
    <t>If a 0 or 10-day surgical procedure is billed within 10 days of a 10-day s 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</si>
  <si>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Logic: IOM 100-04, Chapter 12, Section 40.1; Code List: NPFSRVF 000 and 10 Day Global Surgery.</t>
  </si>
  <si>
    <t>Deny 0, 10 or 90-day surgical procedures performed within 90 days of a 90-day surgical procedure (CMS + Cotiviti Supplement).</t>
  </si>
  <si>
    <t>9982.58</t>
  </si>
  <si>
    <t>If a 0, 10 or 90-day surgical procedure is billed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AS, 80, 81 82 submitted on the 0, 10 or 90 day procedure; 4)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</si>
  <si>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</si>
  <si>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Deny 0-day and 10-day surgical procedures performed within 10 postoperative days of a 10-day procedure (CMS + Cotiviti Supplement).</t>
  </si>
  <si>
    <t>9969.21</t>
  </si>
  <si>
    <t>If a 0 or 10-day surgical procedure is billed within 10 days of a 10-day surgical procedure, then deny the 0 or 10-day procedure with reason Included in Global Fee. Surgical Procedures: CMS + Cotiviti Supplement list of 0 and 10-day surgeries. Exceptions: 1) Modifier Exception Package applies (except for modifer 59). 2) Replacement casts/straps/splints (29000-29590, 29799). 3) Modifier 54, 55 or 56 submitted on the billed with 10-day global surgical procedure.</t>
  </si>
  <si>
    <t>Logic: CMS and Expert Specialty Review Panel; IOM 100-04, Chapter 12, Section 40.1; Code List: NPFSRVF 000 and 010 Day Global Surgery Cotiviti Supplement to CMS 000 and 010 Day Global Surgery.</t>
  </si>
  <si>
    <t>Deny separate reimbursement for services typically considered part of a major 90-day surgical procedure (CMS).</t>
  </si>
  <si>
    <t>6548.11</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</si>
  <si>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list of 90-day surgeries. Exceptions: 1) Modifier Exception Package Applies (Except modifier 59); 2) Modifier 54, 55 or 56 submitted on the billed with 90-day global surgical procedure.</t>
  </si>
  <si>
    <t>Logic: IOM 100-04, Chapter 12, Section 40.1 and 40.2; Code List: NPFSRVF 90 Day Global Surgery.</t>
  </si>
  <si>
    <t>Deny separate reimbursement for services typically considered part of a minor 10-day surgical procedure (CMS + Cotiviti Supplement).</t>
  </si>
  <si>
    <t>9968.7</t>
  </si>
  <si>
    <t>If one of the following procedure codes is billed within 10 days of a minor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Minor Surgical Procedures: CMS + Cotiviti Supplement list of 10-day surgeries. Exceptions: 1) Modifier Exception Package Applies (Except modifier 59); 2) Modifier 54, 55 or 56 submitted on the billed with 10-day global surgical procedure.</t>
  </si>
  <si>
    <t>Logic: IOM 100-04, Chapter 12, Section 40.1; Code List: NPFSRVF 10 Day Global Surgery; Cotiviti Supplement to CMS 10 Day Global Surgery.</t>
  </si>
  <si>
    <t>Deny separate reimbursement for services typically considered part of a major 90-day surgical procedure (CMS + Cotiviti Supplement).</t>
  </si>
  <si>
    <t>9966.7</t>
  </si>
  <si>
    <t>If one of the following procedure codes is billed within 90 days of a major surgical procedure, then deny the procedure with reason Included In Global Fee. Procedure Codes: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10120 (Incision and removal of foreign body, subcutaneous tissues; simple), 10140 (Incision and drainage of hematoma, seroma or fluid collection), 10160 (Puncture aspiration of abscess, hematoma, bulla, or cyst), 10180 (Incision and drainage, complex, postoperative wound infection), 11000 (Debridement of extensive eczematous or infected skin; up to 10% of body surface),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11006 (Debridement of skin, subcutaneous tissue, muscle and fascia for necrotizing soft tissue infection; external genitalia, perineum and abdominal wall, with or without fascial closure), 11040-11041 (Deleted on 01/01/2011), 11042-11047 (Debridement, subcutaneous tissue; muscle and/or fascia; bone), 11055 (Paring or cutting of benign hyperkeratotic lesion (eg, corn or callus); single lesion), 11056 (Paring or cutting of benign hyperkeratotic lesion (eg, corn or callus); 2 to 4 lesions), 11057 (Paring or cutting of benign hyperkeratotic lesion (eg, corn or callus); more than 4 lesions), 11900 (Injection, intralesional; up to and including 7 lesions), 12020 (Treatment of superficial wound dehiscence; simple closure), 12021 (Treatment of superficial wound dehiscence; with packing), 17250 (Chemical cauterization of granulation tissue (proud flesh, sinus or fistula)), 97597-97598 (Debridement, open wound), 97602 (Removal of devitalized tissue from wound(s), non-selective debridement, without anesthesia (eg, wet-to-moist dressings, enzymatic, abrasion), including topical application(s), wound assessment, and instruction(s) for ongoing care, per session). Major Surgical Procedures: CMS + Cotiviti Supplement list of 90-day surgeries. Exceptions: 1) Modifier Exception Package Applies (Except modifier 59); 2) Modifier 54, 55 or 56 submitted on the billed with 90-day global surgical procedure.</t>
  </si>
  <si>
    <t>Deny 0-day and 10-day surgical procedures performed within 10 postoperative days of a 10-day surgical procedure when submitted by the same provider ID, regardless of Tax ID and Specialty (CMS).</t>
  </si>
  <si>
    <t>9366.24</t>
  </si>
  <si>
    <t>If a 0 or 10-day surgical procedure is billed by the same Provider ID, regardless of Tax ID and Specialty within 10 days of a 10-day surgical procedure, then deny the 0 or 10-day procedure with reason Included In Global Fee. Surgical Procedures: CMS list of 0 and 10-day surgeries. Exceptions: 1) Modifier Exception Package applies (except for modifier 59). 2) Replacement casts/straps/splints (29000-29590, 29799). 3) Modifier 54, 55 or 56 submitted on the billed with 10-day global surgical procedure.</t>
  </si>
  <si>
    <t>Deny 0, 10 or 90-day surgical procedures billed by the same Provider ID, regardless of Tax ID and Specialty within 90 days of a 90-day surgical procedure (CMS).</t>
  </si>
  <si>
    <t>9364.45</t>
  </si>
  <si>
    <t>If a 0, 10 or 90-day surgical procedure is billed by the same Provider ID, regardless of Tax ID and Specialty within 90 days of a 90-day surgical procedure, then deny the 0, 10 or 90-day procedure with reason Included In Global Fee. Surgical Procedures: CMS list of 0, 10 and 90-day surgeries. Exceptions: 1) Modifier Exception Package applies (except for modifier 59); 2) Replacement casts/straps/splints (29000-29590, 29799); 3) Modifier 54, 55 or 56 submitted on the billed with 90-day global surgical procedure.</t>
  </si>
  <si>
    <t>Logic: IOM 100-04, Chapter 12 Section 40.1, Section 40.4A; Code List: NPFSRVF 0, 10 and 90 day global surgery</t>
  </si>
  <si>
    <t>Deny 0-day and 10-day surgical procedures performed within 10 postoperative days of a 10-day surgical procedure when submitted by the same provider ID, regardless of Tax ID and Specialty (CMS + Cotiviti Supplement).</t>
  </si>
  <si>
    <t>12063.13</t>
  </si>
  <si>
    <t>If a 0-day or 10-day surgical procedure is billed by the same Provider ID, regardless of Tax ID and Specialty within 10 days of a 10-day surgical p rocedure, then deny the 0 or 10-day procedure with reason Included In Global Fee. Surgical Procedures: CMS + Cotiviti Supplement list of 0 and 10-Day surgeries. Exceptions: 1) Modifier Exception Package applies (except for modifier 59). 2) Replacement casts/straps/splints (29000-29590, 29799). 3) Modifier 54, 55 or 56 submitted on the billed with 10-day global surgical procedure.</t>
  </si>
  <si>
    <t>Logic: CMS and Expert Specialty Review Panel; IOM 100-04, Chapter 12, Section 40.1; Code List: NPFSRVF 000 and 10 Day Global Surgery; Cotiviti Supplement to CMS 000 and 10 Day Global Surgery.</t>
  </si>
  <si>
    <t>Deny 0, 10 or 90-day surgical procedures billed by the same provider ID, regardless of Tax ID and Specialty within 90 days of a 90-day surgical procedure (CMS + Cotiviti Supplement).</t>
  </si>
  <si>
    <t>12064.17</t>
  </si>
  <si>
    <t>If a 0, 10 or 90-day surgical procedure is billed by the same Provider ID, regardless of Tax ID and Specialty within 90 days of a 90-day surgical procedure, then deny the 0, 10 or 90-day procedure with reason Included In Global Fee. Surgical Procedures: CMS + Cotiviti list of 0, 10 and 90-day surgeries. Exceptions: 1) Modifier Exception Package applies (except for modifier 59); 2) Replacement casts/straps/splints (29000-29590, 29799); 3) Modifier 54, 55 or 56 submitted on the billed with 90-day global surgical procedure.</t>
  </si>
  <si>
    <t>Logic: CMS and Expert Specialty Review Panel; IOM 100-04, Chapter 12 Section 40.1, Section 40.4A; Code List: NPFSRVF 0, 10 and 90 Day Global Surgery; Cotiviti Supplement to CMS 0, 10 and 90 Day Global Surgery</t>
  </si>
  <si>
    <t>Out of Sequence for Anesthesia or Postoperative Pain Management Provided by Surgeon</t>
  </si>
  <si>
    <t>Flag the surgical procedure when billed without a modifier 47 or P1-P6 and there is a previously paid surgical procedure with modifier 47 or P1-P6.</t>
  </si>
  <si>
    <t>12497.2</t>
  </si>
  <si>
    <t>If 10021-69979 (Surgical procedures) is billed without a modifier 47 (Anesthesia by surgeon) or modifiers P1-P6 (Physical status modifiers) and the same procedure has been previously paid with modifier 47 or P1-P6, then flag the procedure without modifier 47 or P1-P6 with reason Prior Overpayment Detection. Exception: Anesthesiology specialty.</t>
  </si>
  <si>
    <t>NCCIPM R-01/01/2014, Chapter I, Section G; IOM 100-04, Chapter 12, Section 40.1, Subsection A</t>
  </si>
  <si>
    <t xml:space="preserve">Flag surgical procedures when billed and a there is a previously paid 01996._x000D_
</t>
  </si>
  <si>
    <t>12486.1</t>
  </si>
  <si>
    <t>If 10021-69979 (Surgical procedures) is billed for the same date of service as a previously paid 01996 (Daily hospital management of epidural or subarachnoid continuous drug administration), then flag 10021-69979 with reason Prior Overpayment Detection. Exceptions: 1) 01996 billed with modifier 59, XU; 2) Anesthesiology specialty.</t>
  </si>
  <si>
    <t>NCCIPM R-01/01/2014, Chapter I, Section G; Chapter II, Section B; Chapter III, Section C; Chapter IV, Section C; Chapter V, Section H; Chapter VI, Section H; IOM 100-04, Chapter 12, Section 40.1, Subsection A</t>
  </si>
  <si>
    <t>Out of Sequence for Care Management Services or Transitional Care Management Services in the Postoperative Period of Major Procedures</t>
  </si>
  <si>
    <t>Flag the major 90-day medical or surgical service when a care management service (99487, 99489-99490) or a transitional care management service (99495-99496) has been previously paid within 90 postoperative days of the major 90-day medical or surgical service (CMS).</t>
  </si>
  <si>
    <t>13756.3</t>
  </si>
  <si>
    <t>If a major surgical procedure is billed with a date of service up to 90 days prior to a previously paid Evaluation and Management service, then flag the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</si>
  <si>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(CMS + Cotiviti Supplement).</t>
  </si>
  <si>
    <t>13744.3</t>
  </si>
  <si>
    <t>If a major surgical procedure is billed with a date of service up to 90 days prior to a previously paid Evaluation and Management service,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</si>
  <si>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t>
  </si>
  <si>
    <t>13755.3</t>
  </si>
  <si>
    <t>If a major surgical procedure is billed with a date of service up to 90 days prior to a previously paid Evaluation and Management service by the same Provider ID, regardless of Tax ID and Specialty, then flag the major surgical procedure with reason Prior Overpayment Detection. Evaluation and Management services: 99487-99490, 99495-99496. Major Surgical Procedures: CMS list of 90-day surgeries. Exceptions: (1) Evaluation and Management services billed with modifier 24; (2) Surgical services billed with modifier 78. (3) Modifiers AS, 80, 81 or 82 on the surgical procedure codes or E/M codes.</t>
  </si>
  <si>
    <t>Flag the major 90-day medical or surgical service when a care management service (99487, 99489-99490) or a transitional care management service (99495-99496) has been previously paid within 90 postoperative days of the major 90-day medical or surgical service for the same Provider ID regardless of Tax Group or Specialty (CMS + Cotiviti Supplement).</t>
  </si>
  <si>
    <t>13757.3</t>
  </si>
  <si>
    <t>If a major surgical procedure is billed with a date of service up to 90 days prior to a previously paid Evaluation and Management service by the same Provider ID, then flag the major surgical procedure with reason Prior Overpayment Detection. Evaluation and Management services: 99487-99490, 99495-99496. Major Surgical Procedures: CMS + Cotiviti Supplement list of 90-day surgeries. Exceptions: (1) Evaluation and Management services billed with modifier 24; (2) Surgical services billed with modifier 78. (3) Modifiers AS, 80, 81 or 82 on the surgical procedure codes or E/M codes.</t>
  </si>
  <si>
    <t>Out of Sequence for Care Management Services or Transitional Care Management Services in the Postoperative Period of Minor Procedures</t>
  </si>
  <si>
    <t>Flag the minor 10-day medical or surgical service when a care management service (99487-99490) or a transitional care management service (99495-99496) has been previously paid within 10 postoperative days of the minor 10-day medical or surgical service (CMS).</t>
  </si>
  <si>
    <t>13747.3</t>
  </si>
  <si>
    <t>If a minor surgical procedure with a 10-day post-operative period is billed with a date of service up to 10 days prior to a previously paid Evaluation and Management service,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</si>
  <si>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Logic: AMA CPT Manual; Code List: NPFSRVF 10-Day Global Surgery</t>
  </si>
  <si>
    <t>Flag the minor 10-day medical or surgical service when a care management service (99487-99490) or a transitional care management service (99495-99496) has been previously paid within 10 postoperative days of the minor 10-day medical or surgical service (CMS + Cotiviti Supplement).</t>
  </si>
  <si>
    <t>13758.3</t>
  </si>
  <si>
    <t>If a minor surgical procedure with a 10-day post-operative period is billed with a date of service up to 10 days prior to a previously paid Evaluation and Management service, then flag the minor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</si>
  <si>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t>
  </si>
  <si>
    <t>13760.3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</si>
  <si>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list of 10-day surgeries. Evaluation and Management services: 99487-99490, 99495-99496. Exceptions: 1) Evaluation and Management services billed with modifier 24; 2) Surgical services billed with modifier 78; 3) Modifiers AS, 80, 81 or 82 on the surgical procedure codes or E/M codes.</t>
  </si>
  <si>
    <t>Flag the minor 10-day medical or surgical service when a care management service (99487-99490) or a transitional care management service (99495-99496) has been previously paid within 10 postoperative days of the minor 10-day medical or surgical service for the same Provider ID regardless of Tax Group or Specialty (CMS + Cotiviti Supplement).</t>
  </si>
  <si>
    <t>13753.3</t>
  </si>
  <si>
    <t>If a minor surgical procedure with a 10-day post operative period is billed with a date of service up to 10 days prior to a previously paid Evaluation and Management service by the same Provider ID, regardless of Tax ID and Specialty, then flag the surgical procedure with reason Prior Overpayment Detection. Minor Surgical Procedures: CMS + Cotiviti Supplement list of 10-day surgeries. Evaluation and Management services: 99487-99490, 99495-99496. Exceptions: 1) Evaluation and Management services billed with modifier 24; 2) Surgical services billed with modifier 78; 3) Modifiers AS, 80, 81 or 82 on the surgical procedure codes or E/M codes.</t>
  </si>
  <si>
    <t>Out of Sequence for E/M Services on the Same Day as Other Medical and Surgical Services by an Outpatient Facility</t>
  </si>
  <si>
    <t>Flag the medical or surgical service when billed by the facility and there is a previously paid medical visit service (CMS 1450).</t>
  </si>
  <si>
    <t>12507.18</t>
  </si>
  <si>
    <t>If a facility bills a medical or surgical service for the same date of service as a previously paid medical visit service and the bill type is 0120-012Z (Hospital - inpatient [Medicare Part B only]), 0130-013Z (Outpatient Hospital), or 0140-014Z (Hospital - laboratory services provided to non-patients), then flag the medical or surgical service with reason Prior Overpayment Detection. Medical Visit Service: CMS APC Status V. Medical or Surgical Services: CMS APC Status S and T codes. Exceptions: 1) Medical visit services billed with modifier 25; 2) Services billed with Revenue Codes 0960-0989 (Professional fees).</t>
  </si>
  <si>
    <t>OCE Edit 21; OCE Data Files 17.3, Medical Visit Services - File Name Q_CD_HcpcsMap, Field: Status Indicator equals V; OCE Data Files 17.3, Medical and Surgical Services - File Q_CD_HcpcsMap, Field: Status Indicator equals T and S; CMS Transmittal 3591, August 12, 2016 CR 9754; Pub 100-04(I/OCE Specs v17.3).</t>
  </si>
  <si>
    <t>Flag the medical or surgical service when billed by the facility and there is a previously paid medical visit service (CMS 1500).</t>
  </si>
  <si>
    <t>12503.17</t>
  </si>
  <si>
    <t>If a facility bills a medical or surgical service for the same date of service as a previously paid medical visit service, then flag the medical or surgical service with reason Prior Overpayment Detection. Medical Visit Service: CMS APC Status V. Medical or Surgical Services: CMS APC Status S and T. Exception: Medical visit services billed with modifier 25.</t>
  </si>
  <si>
    <t>OCE EDIT 21; OCE Data Files 17.3; Medical Visit Services - File Name Q_CD_HcpcsMap, Field: Status Indicator equals V; OCE Data Files 17.3 Medical and Surgical Services - File Q_CD_HcpcsMap, Field: Status Indicator equals S and T; CMS Transmittal 3591, August 12, 2016 CR 9754 Pub 100-04(I/OCE Specs v17.3).</t>
  </si>
  <si>
    <t>Out of Sequence for Major Surgery 90-Day Procedures</t>
  </si>
  <si>
    <t>Flag the major 90-day medical or surgical service when an evaluation and management service has been previously paid one day prior to the date of service of a major 90-day medical or surgical service (CMS).</t>
  </si>
  <si>
    <t>12505.2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</si>
  <si>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codes billed with modifier 57; (2) 99291-99292 billed with ICD-9 codes 800-929.9, or 940-959.9 or ICD-10 codes S00-S99.929S, T07-T14.91, T20-T32.99, T79-T79.7XXS, T79.A-T79.A9XS, or T79.8-T79.9XXS; (3) Modifiers AS, 80, 81 or 82 on the surgical procedure codes or E/M codes.</t>
  </si>
  <si>
    <t>IOM 100-04, Chapter 12, Section 40.1; Code List: NPFSRVF 90-Day Global Surgery.</t>
  </si>
  <si>
    <t>Flag the major 90-day medical or surgical service when an evaluation and management service has been previously paid one day prior to the date of service of a major 90-day medical or surgical service (CMS + Cotiviti Supplement).</t>
  </si>
  <si>
    <t>12510.2</t>
  </si>
  <si>
    <t>If a major surgical procedure is billed with a date of service one day after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</si>
  <si>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t>
  </si>
  <si>
    <t>12485.2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</si>
  <si>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</si>
  <si>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(CMS + Cotiviti Supplement).</t>
  </si>
  <si>
    <t>12496.2</t>
  </si>
  <si>
    <t>If a major surgical procedure is billed for the same date of service as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</si>
  <si>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within 90 postoperative days of the major 90-day medical or surgical service (CMS).</t>
  </si>
  <si>
    <t>12490.3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</si>
  <si>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</si>
  <si>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within 90 postoperative days of the major 90-day medical or surgical service (CMS + Cotiviti Supplement).</t>
  </si>
  <si>
    <t>12504.3</t>
  </si>
  <si>
    <t>If a major surgical procedure is billed with a date of service up to 90 days prior to a previously paid Evaluation and Management code,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</si>
  <si>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t>
  </si>
  <si>
    <t>12509.2</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</si>
  <si>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</si>
  <si>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one day prior to the date of service of a major 90-day medical or surgical service for the same Provider ID regardless of Tax Group or Specialty. (CMS + Cotiviti Supplement)</t>
  </si>
  <si>
    <t>14421.1</t>
  </si>
  <si>
    <t>If a major surgical procedure is billed with a date of service one day after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</si>
  <si>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t>
  </si>
  <si>
    <t>12493.2</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</si>
  <si>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57; (2) 99291-99292 when billed with ICD-9 codes 800-929.9, or 940-959.9 or ICD-10 codes S00-S99.929S, T07-T14.91, T20-T32.99, T79-T79.7XXS, T79.A-T79.A9XS, or T79.8-T79.9XXS; (3) Modifiers AS, 80, 81 or 82 on the surgical procedure codes or E/M codes.</t>
  </si>
  <si>
    <t>Flag the major 90-day medical or surgical service when an evaluation and management service has been previously paid for the same date of service as the major 90-day medical or surgical service for the same Provider ID regardless of Tax Group or Specialty (CMS + Cotiviti Supplement).</t>
  </si>
  <si>
    <t>14408.1</t>
  </si>
  <si>
    <t>If a major surgical procedure is billed for the same date of service as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57; (2) 99291-99292 when billed with ICD-9 codes 800-929.9, or 940-959.9 or ICD-10 codes S00-S99.929S, T07-T14.91, T20-T32.99, T79-T79.7XXS, T79.A-T79.A9XS, or T79.8-T79.9XXS ; (3) Modifiers AS, 80, 81 or 82 on the surgical procedure codes or E/M codes.</t>
  </si>
  <si>
    <t>Logic:CMS and Expert Specialty Review Panel; IOM 100-04, Chapter 12, Section 40.1; Code List: NPFSRVF 90-day Global Surgery; Cotiviti Supplement to CMS 90-day Global Surgery.</t>
  </si>
  <si>
    <t>Flag the major 90-day medical or surgical service when an evaluation and management service has been paid within 90 postoperative days of the major 90-day medical or surgical service for the same Provider ID regardless of Tax Group or Specialty (CMS).</t>
  </si>
  <si>
    <t>12548.3</t>
  </si>
  <si>
    <t>If a major surgical procedure is billed with a date of service up to 90 days prior to a previously paid Evaluation and Management code by the same Provider ID, regardless of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</si>
  <si>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an evaluation and management service has been paid within 90 postoperative days of the major 90-day medical or surgical service for the same Provider ID regardless of Tax Group or Specialty (CMS + Cotiviti Supplement).</t>
  </si>
  <si>
    <t>12550.3</t>
  </si>
  <si>
    <t>If a major surgical procedure is billed with a date of service up to 90 days prior to a previously paid Evaluation and Management service by the same Provider ID, regardless od Tax ID and Specialty, then flag the major surgical procedure with reason Prior Overpayment Detection. Evaluation and Management Services: 92012-92014, 99211-99215, 99217-99223, 99224-99226, 99231-99239, 99291-99292, 99304-99306, 99307-99310, 99315-99316, 99318, 99334-99337, 99347-99350, 99374-99375, 99377-99378. Major Surgical Procedures: CMS + Cotiviti Supplement list of 90-day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</si>
  <si>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(CMS).</t>
  </si>
  <si>
    <t>12506.3</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</si>
  <si>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</si>
  <si>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</si>
  <si>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(CMS + Cotiviti Supplement).</t>
  </si>
  <si>
    <t>14413.2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</si>
  <si>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</si>
  <si>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Logic: Expert Specialty Review Panel; Code List: NPFSRVF 90-Day Global Surgery; Cotiviti Supplement to CMS 90-Day Global Surgery</t>
  </si>
  <si>
    <t>Flag the major 90-day medical or surgical service when 99391-99397, G0402, G0438, G0439, S0285, S0612, or S0621 (Preventive/preventive-like visits) has been previously paid for the same date of service as the major 90-day medical or surgical service (CMS).</t>
  </si>
  <si>
    <t>12491.3</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</si>
  <si>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</si>
  <si>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(CMS + Cotiviti Supplement).</t>
  </si>
  <si>
    <t>14397.2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</si>
  <si>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major surgical procedure with reason Prior Overpayment Detection. Major Surgical Procedures: CMS + Cotiviti supplement list of 90-day surgeries. Exceptions: (1) Modifier 57 billed on E/M codes; (2) Modifiers AS, 80, 81 or 82 on the surgical procedure codes or E/M codes.</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</si>
  <si>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t>
  </si>
  <si>
    <t>14497.2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</si>
  <si>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</si>
  <si>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Logic: Expert Specialty Review Panel; Code List: NPFSRVF 90-Day Global Surgery</t>
  </si>
  <si>
    <t>Flag the major 90-day medical or surgical service when 99391-99397, G0402, G0438, G0439, S0285, S0612, or S0621 (Preventive/preventive-like visits) has been previously paid one day prior to the major 90-day medical or surgical service for the same Provider ID regardless of Tax ID or Specialty (CMS + Cotiviti Supplement).</t>
  </si>
  <si>
    <t>14508.2</t>
  </si>
  <si>
    <t>If a major surgical procedure is billed with a date of service one day after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</si>
  <si>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Logic: Expert Specialty Review Panel; Code List: NPFSRVF 90-Day Global Surgery; Cotiviti Supplement to CMS 90 day Global Surgery.</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</si>
  <si>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t>
  </si>
  <si>
    <t>14495.2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</si>
  <si>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list of 90-day surgeries. Exception: (1) Modifier 57 billed on E/M codes; (2) Modifiers AS, 80, 81 or 82 on the surgical procedure codes or E/M codes.</t>
  </si>
  <si>
    <t>Flag the major 90-day medical or surgical service when 99391-99397, G0402, G0438, G0439, S0285, S0612, or S0621 (Preventive/preventive-like visits) has been previously paid for the same date of service as the major 90-day medical or surgical service for the same Provider ID regardless of Tax ID or Specialty (CMS + Cotiviti Supplement).</t>
  </si>
  <si>
    <t>14529.2</t>
  </si>
  <si>
    <t>If a major surgical procedure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major surgical procedure with reason Prior Overpayment Detection. Major Surgical Procedures: CMS + Cotiviti Supplement list of 90-day surgeries. Exception: (1) Modifier 57 billed on E/M codes; (2) Modifiers AS, 80, 81 or 82 on the surgical procedure codes or E/M codes.</t>
  </si>
  <si>
    <t>Out of Sequence for Minor Surgery 0-Day Procedures</t>
  </si>
  <si>
    <t>Flag the 0-day medical or surgical service when an evaluation and management service has been previously paid for the same date of service as the 0-day medical or surgical service (CMS).</t>
  </si>
  <si>
    <t>12464.2</t>
  </si>
  <si>
    <t>If a minor surgical procedure with 0-day post-operative period is billed for the same date of service as a previously paid Evaluation and Management service, then flag the surgical procedure with reason code Prior Overpayment Detection. Evaluation and Management services: 92012-92014, 99211-99215, 99217-99223, 99224-99226, 99231-99239, 99291-99292, 99304-99310,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</si>
  <si>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</si>
  <si>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(CMS + Cotiviti Supplement).</t>
  </si>
  <si>
    <t>12501.2</t>
  </si>
  <si>
    <t>If a minor surgical procedure with a 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</si>
  <si>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0-Day Global Surgery; Cotiviti Supplement to CMS 0-Day Global Surgery; NPFSRVF 90-Day Global Surgery; Cotiviti Supplement to CMS 0-Day Global Surgery</t>
  </si>
  <si>
    <t>Flag the 0-day medical or surgical service when an evaluation and management service has been previously paid for the same date of service as the 0-day medical or surgical service for the same Provider ID regardless of Tax Group or Specialty (CMS).</t>
  </si>
  <si>
    <t>12492.2</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</si>
  <si>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</si>
  <si>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0-Day Global Surgery; NPFSRVF 90-day Global Surgery</t>
  </si>
  <si>
    <t>Flag the 0-day medical or surgical service when an evaluation and management service has been previously paid for the same date of service as the 0-day medical or surgical service for the same Provider ID regardless of Tax Group or Specialty (CMS + Cotiviti Supplement).</t>
  </si>
  <si>
    <t>14401.1</t>
  </si>
  <si>
    <t>If a minor surgical procedure with a 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</si>
  <si>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CMS and Expert Specialty Review Panel; IOM 100-04, Chapter 12, Section 40.1;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</si>
  <si>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(CMS).</t>
  </si>
  <si>
    <t>12488.3</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</si>
  <si>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0-day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</si>
  <si>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(CMS + Cotiviti Supplement).</t>
  </si>
  <si>
    <t>14429.2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</si>
  <si>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0-day surgeries. Exceptions: 1) Modifier 25 billed on the E/M service. 2) 90-day global surgery codes billed the same date of service; 3) Modifiers AS, 80, 81 or 82 on the surgical procedure codes or E/M codes.</t>
  </si>
  <si>
    <t>Logic: Expert Specialty Review Panel; Code List: NPFSRVF 0-day Global Surgery; Cotiviti Supplement to CMS 0-Day Global Surgery; NPFSRVF 90-day Global Surgery; Cotiviti Supplement to CMS 90-Day Global Surgery</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</si>
  <si>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t>
  </si>
  <si>
    <t>14546.2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</si>
  <si>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0-day post-op surgeries. Exceptions: 1) Evaluation and Management service billed with modifier 25; 2) 90-day global surgery codes billed the same date of service; 3) Modifiers AS, 80, 81 or 82 on the surgical procedure codes or E/M codes.</t>
  </si>
  <si>
    <t>Flag the 0-day medical or surgical service when 99391-99397, G0402, G0438, G0439, S0285, S0612, or S0621 (Preventive/preventive-like visits) has been previously paid for the same date of service as the 0-day medical or surgical service for the same Provider ID regardless of Tax Group or Specialty (CMS + Cotiviti Supplement).</t>
  </si>
  <si>
    <t>14500.2</t>
  </si>
  <si>
    <t>If a minor surgical procedure with a 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0-day post-op surgeries. Exceptions: 1) Evaluation and Management service billed with modifier 25; 2) 90-day global surgery codes billed the same date of service; 3) Modifiers AS, 80, 81 or 82 on the surgical procedure codes or E/M codes.</t>
  </si>
  <si>
    <t>Out of Sequence for Minor Surgery 10-Day Procedures</t>
  </si>
  <si>
    <t>Flag the 10-day medical or surgical service when an evaluation and management service has been previously paid for the same date of service as the 10-day medical or surgical service (CMS).</t>
  </si>
  <si>
    <t>12429.2</t>
  </si>
  <si>
    <t>If a minor surgical procedure with a 10-day post-operative period is billed for the same date of service as a previously paid Evaluation and Management,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when billed with ICD-9 codes 800-929.9, or 940-959.9 or ICD-10 codes S00-S99.929S, T07-T14.91, T20-T32.99, T79-T79.7XXS, T79.A-T79.A9XS, or T79.8-T79.9XXS; 3) 90-day global surgery codes billed the same date of service; 4) Modifiers AS, 80, 81 or 82 on the surgical procedure codes or E/M codes.</t>
  </si>
  <si>
    <t>IOM 100-04, Chapter 12, Section 40.1; Code List: NPFSRVF 10-Day Global Surgery; NPFSRVF 90-Day Global Surgery</t>
  </si>
  <si>
    <t>Flag the 10-day medical or surgical service when an evaluation and management service has been previously paid for the same date of service as the 10-day medical or surgical service (CMS + Cotiviti Supplement).</t>
  </si>
  <si>
    <t>12498.2</t>
  </si>
  <si>
    <t>If a minor surgical procedure with a 10-day post-operative period is billed for the same date of service as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or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</si>
  <si>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List: Cotiviti Supplement to CMS 90-Day Global Surgery</t>
  </si>
  <si>
    <t>Flag the 10-day medical or surgical service when an evaluation and management service has been previously paid for the same date of service as the 10-day medical or surgical service for the same Provider ID regardless of Tax Group or Specialty (CMS).</t>
  </si>
  <si>
    <t>12511.2</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</si>
  <si>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</si>
  <si>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IOM 100-04, Chapter 12, Section 40.1; Code List: NPFSRVF 10 Day Global Surgery; NPFSRVF 90-Day Global Surgery</t>
  </si>
  <si>
    <t>Flag the 10-day medical or surgical service when an evaluation and management service has been previously paid for the same date of service as the 10-day medical or surgical service for the same Provider ID regardless of Tax Group or Specialty (CMS + Cotiviti Supplement).</t>
  </si>
  <si>
    <t>14419.1</t>
  </si>
  <si>
    <t>If a minor surgical procedure with a 10-day post-operative period is billed for the same date of service as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25; (2) 99291-99292 billed with ICD-9 codes 800-929.9, or 940-959.9 or ICD-10 codes S00-S99.929S, T07-T14.91, T20-T32.99, T79-T79.7XXS, T79.A-T79.A9XS, and T79.8-T79.9XXS; (3) 90-day global surgery codes billed the same date of service; (4) Modifiers AS, 80, 81 or 82 on the surgical procedure codes or E/M codes.</t>
  </si>
  <si>
    <t>Logic: CMS and Expert Specialty Review Panel; IOM 100-04, Chapter 12, Section 40.1;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</si>
  <si>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(CMS).</t>
  </si>
  <si>
    <t>12441.3</t>
  </si>
  <si>
    <t>If a minor surgical procedure with a 10-day post-operative period is billed with a date of service up to 10 days prior to a previously paid Evaluation and Management service, then flag the surgical procedure with reason Prior Overpayment Detection. Evaluation and Management services: 92012-92014, 99211-99215, 99217-99223, 99224-99226, 99231-99239, 99291-99292, 99304-99310, 99315-99316, 99318, 99334-99337, 99347-99350, 99374-99375, 99377-99378. Minor Procedures: CMS List of 10-Day surgeries. Exceptions: 1) Evaluation and Management services billed with modifier 24. 2) 99291-99292 when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</si>
  <si>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 Day Global Surgery</t>
  </si>
  <si>
    <t>Flag the 10-day medical or surgical service when an evaluation and management service has been previously paid within 10 postoperative days of a 10-day medical or surgical service (CMS + Cotiviti Supplement).</t>
  </si>
  <si>
    <t>12502.3</t>
  </si>
  <si>
    <t>If a minor surgical procedure with a 10-day post-operative period is billed with a date of service up to 10 days prior to a previously paid Evaluation and Management service,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</si>
  <si>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</si>
  <si>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an evaluation and management service has been previously paid within 10 postoperative days of a 10-day medical or surgical service by the same Provider ID regardless of Tax Group or Specialty (CMS).</t>
  </si>
  <si>
    <t>12494.3</t>
  </si>
  <si>
    <t>If a minor surgical procedure with a 10-day post operative period is billed with a date of service up to 10 days prior to a previously paid Evaluation and Management service by the same Provider ID, regardless ofTax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</si>
  <si>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IOM 100-04, Chapter 12, Section 40.1; Code List: NPFSRVF 10-Day Global Surgery</t>
  </si>
  <si>
    <t>Flag the 10-day medical or surgical service when 99391-99397, G0402, G0438, G0439, S0285, S0612, or S0621 (Preventive/preventive-like visits) has been previously paid for the same date of service as the 10-day medical or surgical service (CMS).</t>
  </si>
  <si>
    <t>12489.3</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</si>
  <si>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list of 10-day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</si>
  <si>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(CMS + Cotiviti Supplement).</t>
  </si>
  <si>
    <t>14418.2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</si>
  <si>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then flag the minor surgical procedure with reason Prior Overpayment Detection. Minor Surgical Procedures: CMS + Cotiviti Supplement list of 10-day surgeries. Exceptions: (1) Modifier 25 billed on the E/M service; (2) 90-day global surgery codes billed the same date of service; (3) Modifiers AS, 80, 81 or 82 on the surgical procedure codes or E/M codes.</t>
  </si>
  <si>
    <t>Logic: Expert Specialty Review Panel; Code List: NPFSRVF 10-day Global Surgery; Cotiviti Supplement to CMS 10-Day Global Surgery; NPFSRVF 90-day Global Surgery; Cotiviti Supplement to CMS 90-Day Global Surgery</t>
  </si>
  <si>
    <t>Flag the 10-day medical or surgical service when an evaluation and management service has been previously paid within 10 postoperative days of a 10-day medical or surgical service by the same Provider ID regardless of Tax Group or Specialty (CMS + Cotiviti Supplement).</t>
  </si>
  <si>
    <t>14420.1</t>
  </si>
  <si>
    <t>If a minor surgical procedure with a 10-day post-operative period is billed with a date of service up to 10 days prior to a previously paid Evaluation and Management service by the same Provider ID, regardless of Tax ID and Specialty, then flag the minor surgical procedure with reason Prior Overpayment Detection. Evaluation and Management services: 92012-92014, 99211-99215, 99217-99223, 99224-99226, 99231-99239, 99291-99292, 99304-99306, 99307-99310, 99315-99316, 99318, 99334-99337, 99347-99350, 99374-99375, 99377-99378. Minor Procedures: CMS + Cotiviti Supplement list of 10-day surgeries. Exceptions: (1) Evaluation and Management services billed with modifier 24; (2) 99291-99292 billed with ICD-9 codes 800-929.9, or 940-959.9 or ICD-10 codes S00-S99.929S, T07-T14.91, T20-T32.99, T79-T79.7XXS, T79.A-T79.A9XS, or T79.8-T79.9XXS); (3) Surgical services billed with modifier 78; 4) Modifiers AS, 80, 81 or 82 on the surgical procedure codes or E/M codes.</t>
  </si>
  <si>
    <t>Logic: CMS and Expert Specialty Review Panel; IOM 100-04, Chapter 12, Section 40.1; Code List: NPFSRVF 10-Day Global Surgery;  Cotiviti Supplement to CMS 10-Day Global Surgery</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</si>
  <si>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t>
  </si>
  <si>
    <t>14532.2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</si>
  <si>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list of 10-day post-op surgeries. Exceptions: 1) Modifier 25 billed on the E/M service. 2) 90-day global surgery codes billed the same date of service. 3). Modifiers AS, 80, 81 or 82 on the surgical procedure codes or E/M codes.</t>
  </si>
  <si>
    <t>Flag the 10-day medical or surgical service when 99391-99397, G0402, G0438, G0439, S0285, S0612, or S0621 (Preventive/preventive-like visits) has been previously paid for the same date of service as the 10-day medical or surgical service for the same Provider ID regardless of Tax Group or Specialty (CMS + Cotiviti Supplement).</t>
  </si>
  <si>
    <t>14518.2</t>
  </si>
  <si>
    <t>If a minor surgical procedure with a 10-day post-operative period is billed for the same date of service as a previously paid 99391-99397 (Preventive medicine visit, established patient), G0344 (Deleted on 01/01/2009; to report use G0402), G0402 (INITIAL PREVENTIVE PHYSICAL EXAMINATION; FACE-TO-FACE VISIT, SERVICES LIMITED TO NEW BENEFICIARY DURING THE FIRST 12 MONTHS OF MEDICARE ENROLLMENT), G0438 (ANNUAL WELLNESS VISIT; INCLUDES A PERSONALIZED PREVENTION PLAN OF SERVICE (PPS), INITIAL VISIT), G0439 (ANNUAL WELLNESS VISIT, INCLUDES A PERSONALIZED PREVENTION PLAN OF SERVICE (PPS), SUBSEQUENT VISIT), S0285 (Colonoscopy consultation performed prior to a screening colonoscopy procedure), S0612 (ANNUAL GYNECOLOGICAL EXAMINATION, ESTABLISHED PATIENT), or S0621 (ROUTINE OPHTHALMOLOGICAL EXAMINATION INCLUDING REFRACTION; ESTABLISHED PATIENT) by the same Provider ID, regardless of Tax ID and Specialty, then flag the minor surgical procedure with reason Prior Overpayment Detection. Minor Surgical Procedures: CMS + Cotiviti Supplement list of 10-day post-op surgeries. Exceptions: 1) Modifier 25 billed on the E/M service. 2) 90-day global surgery codes billed the same date of service. 3). Modifiers AS, 80, 81 or 82 on the surgical procedure codes or E/M codes.</t>
  </si>
  <si>
    <t>Out of Sequence for Modifier 24 with Care Management Services or Transitional Care Management Services in the Postoperative Period of Major Procedures</t>
  </si>
  <si>
    <t>Flag the major 90-day medical or surgical service when care management services (99487-99490) or transitional care management services (99495-99496) billed with modifier 24 have been previously paid within 90 postoperative days with the same diagnosis. (CMS)</t>
  </si>
  <si>
    <t>14620.2</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</si>
  <si>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</si>
  <si>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Code List: NPFSRVF 90 Day Global Surgery.</t>
  </si>
  <si>
    <t>Flag the major 90-day medical or surgical service when care management services (99487-99490) or transitional care management services (99495-99496) billed with modifier 24 have been previously paid within 90 postoperative days with the same diagnosis. (CMS + Cotiviti Supplement)</t>
  </si>
  <si>
    <t>14632.2</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</si>
  <si>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99487-99490, 99495-99496. Major Surgical Procedures: CMS + Cotiviti Supplement list of 90-day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</si>
  <si>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AMA CPT Manual; Expert Specialty Panel Review. Code List: NPFSRVF 90 Day Global Surgery; Cotiviti Supplement to CMS 90 Day Global Surgery.</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</si>
  <si>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t>
  </si>
  <si>
    <t>14592.4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</si>
  <si>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list of 90-day surgeries. Diagnosis Codes: ICD-9: 996-999.9 (Complications of surgical and medical care); V51-V55.9, V57-V57.9, V58.2-V58.43, V58.49-V58.9 (Aftercare); Corresponding ICD-10 codes.</t>
  </si>
  <si>
    <t>Flag the major 90-day medical or surgical service when care management services (99487-99490) or transitional care management services (99495-99496) billed with modifier 24 have been previously paid within 90 postoperative days and the E/M diagnosis is a complication of surgical and medical care or an aftercare diagnosis. (CMS + Cotiviti Supplement)</t>
  </si>
  <si>
    <t>14633.4</t>
  </si>
  <si>
    <t>If a major surgical procedure is billed with a date of service up to 90 days prior to a previously paid Evaluation and Management with modifier 24 (Unrelated E/M by the same physician during a postoperative period) and one of the following diagnoses exists on the E/M claim, then flag the major surgical procedure with reason Prior Overpayment Detection. Evaluation and Management Services: 99487-99490, 99495-99496. Major Surgical Procedures: CMS + Cotiviti Supplement list of 90-day surgeries. Diagnosis Codes: ICD-9: 996-999.9 (Complications of surgical and medical care); V51-V55.9, V57-V57.9, V58.2-V58.43, V58.49-V58.9 (Aftercare); Corresponding ICD-10 codes.</t>
  </si>
  <si>
    <t>Logic: AMA CPT Manual; Expert Specialty Review Panel. Code List: NPFSRVF 90 Day Global Surgery; Cotiviti Supplement to CMS 90-Day Global.</t>
  </si>
  <si>
    <t>Out of Sequence for Modifier 24 with Care Management Services or Transitional Care Management Services in the Postoperative Period of Minor Procedures</t>
  </si>
  <si>
    <t>Flag the minor medical or surgical service when care management services (99487-99490) or transitional care management services (99495-99496) billed with modifier 24 has been previously paid within 10 postoperative days with the same diagnosis. (CMS)</t>
  </si>
  <si>
    <t>14618.2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</si>
  <si>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list of 10-day surgeries.</t>
  </si>
  <si>
    <t>Logic: AMA CPT Manual. Code List: NPFSRVF 10 Day Global Surgery.</t>
  </si>
  <si>
    <t>Flag the minor medical or surgical service when care management services (99487-99490) or transitional care management services (99495-99496) billed with modifier 24 have been previously paid within 10 postoperative days with the same diagnosis. (CMS + Cotiviti Supplement)</t>
  </si>
  <si>
    <t>14636.2</t>
  </si>
  <si>
    <t>If a minor surgical procedure is billed with a date of service up to 10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99487-99490, 99495-99496. Minor Surgical Procedures: CMS + Cotiviti Supplement list of 10-day surgeries.</t>
  </si>
  <si>
    <t>Logic: AMA CPT Manual; Expert Specialty Review Panel. Code List: NPFSRVF 10 Day Global Surgery; Cotiviti Supplement to CMS 10 Day Global Surgery.</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</si>
  <si>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t>
  </si>
  <si>
    <t>14602.4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</si>
  <si>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list of 10-day surgeries. Diagnosis Codes: ICD-9: 996-999.9 (Complications of surgical and medical care); V51-V55.9, V57-V57.9, V58.2-V58.9 (Aftercare); Corresponding ICD-10 codes.</t>
  </si>
  <si>
    <t>Flag the minor 10-day medical or surgical service when care management services (99487-99490) or transitional care management services (99495-99496) billed with modifier 24 have been previously paid within 10 postoperative days and the E/M diagnosis is a complication of surgical and medical care or an aftercare diagnosis. (CMS + Cotiviti Supplement)</t>
  </si>
  <si>
    <t>14606.4</t>
  </si>
  <si>
    <t>If a minor surgical procedure is billed with a date of service up to 10 days prior to a previously paid Evaluation and Management with modifier 24 (Unrelated E/M by the same physician during a postoperative period) and one of the following diagnoses exists on the E/M claim, then flag the minor surgical procedure with reason Prior Overpayment Detection. Evaluation and Management Services: 99487-99490, 99495-99496. Minor Surgical Procedures: CMS + Cotiviti Supplement list of 10-day surgeries. Diagnosis Codes: ICD-9: 996-999.9 (Complications of surgical and medical care); V51-V55.9, V57-V57.9, V58.2-V58.9 (Aftercare); Corresponding ICD-10 codes.</t>
  </si>
  <si>
    <t>Logic: AMA CPT Manual; Expert Specialty Review Panel. Code List: NPFSRVF 10 Day Global Surgery.</t>
  </si>
  <si>
    <t>Out of Sequence for Modifier 24 with E/M Services During the Postoperative Period of Major Procedures</t>
  </si>
  <si>
    <t xml:space="preserve">Flag the major medical or surgical service when an evaluation and management service has been previously paid within 90 postoperative days within the same diagnosis group with modifier 24. (CMS)_x000D_
_x000D_
</t>
  </si>
  <si>
    <t>14622.1</t>
  </si>
  <si>
    <t>If a major surgical procedure is billed with a date of service up to 90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</si>
  <si>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IOM 100-04, Chapter 12, Section 40.4.A, paragraph 6. Code List: NPFSRVF 90 Day Global Surgery.</t>
  </si>
  <si>
    <t>Flag the major medical or surgical service when an evaluation and management service has been previously paid within 90 postoperative days within the same diagnosis group with modifier 24. (CMS + Cotiviti Supplement)</t>
  </si>
  <si>
    <t>14599.1</t>
  </si>
  <si>
    <t>If a major surgical procedure is billed with a date of service up to 90 days prior to a previously paid Evaluation and Management service with modifier 24 (Unrelated E/M by the same physician during a postoperative period) and any diagnosis (first three characters) on the surgical procedure claim line matches the primary diagnosis on the E/M claim line, then flag the major surgical procedure with reason Prior Overpayment Detection. Evaluation and Management Services: 92012-92014, 99211-99215, 99217-99223, 99224-99226, 99231-99239, 99304-99310, 99315-99316, 99318, 99334-99337, 99347-99350, 99374-99375, 99377-99378. Major Surgical Procedures: CMS + Cotiviti Supplement list of 90-day post-op surgeries. Exceptions: E/M codes with diagnoses ICD-9 codes: V58.44 (AFTERCARE FOLLOWING ORGAN TRANSPLANT) and V42.0-V42.9 (Organ or tissue replaced by transplant); ICD-10 codes: Z48.2-Z48.298 (Encounter for aftercare following organ transplant), Z94-Z94.9 (Transplanted organ and tissue status) and Z95.3-Z95.4 (Presence of xenogenic heart valve or other heart-valve replacement) to allow for immunotherapy management by the transplant surgeon.</t>
  </si>
  <si>
    <t>Logic: CMS and Expert Specialty Review Panel; IOM 100-04, Chapter 12, Section 40.4.A, paragraph 6. Code List: NPFSRVF 90 Day Global Surgery; Cotiviti Supplement to CMS 90-Day Global Surgery.</t>
  </si>
  <si>
    <t>Flag the major 90-day medical or surgical service when an evaluation and management service billed with modifier 24 has been previously paid within 90 postoperative days and the E/M diagnosis is a complication of surgical and medical care or an aftercare diagnosis. (CMS)</t>
  </si>
  <si>
    <t>14587.3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</si>
  <si>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list of 90-day surgeries. Diagnosis Codes: ICD-9: 996-999.9 (Complications of surgical and medical care); V51-V55.9, V57-V57.9, V58.2-V58.43, V58.49-V58.9 (Aftercare); Corresponding ICD-10 codes.</t>
  </si>
  <si>
    <t>Flag the major 90-day medical or surgical service when an evaluation and management service billed with modifier 24 has been previously paid within 90 postoperative days and the E/M diagnosis is a complication of surgical and medical care or an aftercare diagnosis. (CMS + Cotiviti Supplement)</t>
  </si>
  <si>
    <t>14604.3</t>
  </si>
  <si>
    <t>If a major surgical procedure is billed with a date of service up to 90 days prior to a previously paid Evaluation and Management billed with modifier 24 (Unrelated E/M by the same physician during a postoperative period) and one of the following diagnoses exists on the E/M claim, then flag the major surgical procedure with reason Prior Overpayment Detection. Evaluation and Management Services: 92012-92014, 99211-99215, 99217-99223, 99224-99226, 99231-99239, 99291-99292, 99304-99310, 99315-99316, 99318, 99334-99337, 99347-99350, 99374-99375, 99377-99378. Major Surgical Procedures: CMS + Cotiviti Supplement list of 90-day surgeries. Diagnosis Codes: ICD-9: 996-999.9 (Complications of surgical and medical care); V51-V55.9, V57-V57.9, V58.2-V58.43, V58.49-V58.9 (Aftercare); Corresponding ICD-10 codes.</t>
  </si>
  <si>
    <t>Logic: CMS and Expert Specialty Review Panel; IOM 100-04, Chapter 12, Section 40.4.A, paragraph 6. Code List: NPFSRVF 90 Day Global Surgery; Cotiviti Supplement to CMS 90 Day Global Surgery.</t>
  </si>
  <si>
    <t>Out of Sequence for Modifier 24 with E/M Services During the Postoperative Period of Minor Procedures</t>
  </si>
  <si>
    <t xml:space="preserve">Flag the minor medical or surgical service when an evaluation and management service billed with modifier 24 has been previously paid within 10 postoperative days within the same diagnosis. (CMS)_x000D_
_x000D_
</t>
  </si>
  <si>
    <t>14631.1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</si>
  <si>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list of 10-day post-op surgeries.</t>
  </si>
  <si>
    <t>Logic: IOM 100-04, Chapter 12, Section 40.4.A, paragraph 6. Code List: NPFSRVF 10 Day Global Surgery.</t>
  </si>
  <si>
    <t>Flag the minor medical or surgical service when an evaluation and management service billed with modifier 24 has been previously paid within 10 postoperative days within the same diagnosis. (CMS + Cotiviti Supplement)</t>
  </si>
  <si>
    <t>14623.1</t>
  </si>
  <si>
    <t>If a minor surgical procedure is billed with a date of service up to 10 days prior to a previously paid Evaluation and Management service billed with modifier 24 (Unrelated E/M by the same physician during a postoperative period) and any diagnosis (first three characters) on the surgical procedure claim line matches the primary diagnosis on the E/M claim line, then flag the minor surgical procedure with reason Prior Overpayment Detection. Evaluation and Management Services: 92012-92014, 99211-99215, 99217-99223, 99224-99226, 99231-99239, 99304-99310, 99315-99316, 99318, 99334-99337, 99347-99350, 99374-99375, 99377-99378. Minor Surgical Procedures: CMS + Cotiviti Supplement list of 10-day post-op surgeries.</t>
  </si>
  <si>
    <t>Logic: CMS and Expert Specialty Review Panel; IOM 100-04, Chapter 12, Section 40.4.A, paragraph 6. Code List: NPFSRVF 10 Day Global Surgery; Cotiviti Supplement to CMS 10 Day Global Surgery.</t>
  </si>
  <si>
    <t>Flag the minor 10-day medical or surgical service when an evaluation and management service billed with modifier 24 has been previously paid within 10 postoperative days and the E/M diagnosis is a complication of the surgical and medical care or an aftercare diagnosis. (CMS)</t>
  </si>
  <si>
    <t>14588.3</t>
  </si>
  <si>
    <t>If a minor surgical procedure is billed with a date of service up to 10 days prior to a previously paid Evaluation and Management service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list of 10-day surgeries. Diagnosis Codes: ICD-9: 996-999.9 (Complications of surgical and medical care); V51-V55.9, V57-V57.9, V58.2-V58.9 (Aftercare); Corresponding ICD-10 codes.</t>
  </si>
  <si>
    <t>Flag the minor 10-day medical or surgical service when an evaluation and management service billed with modifier 24 has been previously paid within 10 postoperative days and the E/M diagnosis is a complication of surgical and medical care or an aftercare diagnosis. (CMS + Cotiviti Supplement)</t>
  </si>
  <si>
    <t>14591.3</t>
  </si>
  <si>
    <t>If a minor surgical procedure is billed with a date of service up to 10 days prior to a previously paid Evaluation and Management billed with modifier 24 (Unrelated E/M by the same physician during a postoperative period) and one of the following diagnoses exists on the E/M claim, then flag the minor surgical procedure with reason Prior Overpayment Detection. Evaluation and Management Services: 92012-92014, 99211-99215, 99217-99223, 99224-99226, 99231-99239, 99291-99292, 99304-99310, 99315-99316, 99318, 99334-99337, 99347-99350, 99374-99375, 99377-99378. Minor Surgical Procedures: CMS + Cotiviti Supplement list of 10-day surgeries. Diagnosis Codes: ICD-9: 996-999.9 (Complications of surgical and medical care); V51-V55.9, V57-V57.9, V58.2-V58.9 (Aftercare); Corresponding ICD-10 codes.</t>
  </si>
  <si>
    <t>Out of Sequence for Modifier 57 with Planned Major Surgeries</t>
  </si>
  <si>
    <t>Flag the planned major procedure when an evaluation and management with modifier 57 has been previously paid for the same date of service or the date prior to (CMS).</t>
  </si>
  <si>
    <t>12508.5</t>
  </si>
  <si>
    <t>If a planned surgical procedure is billed for the same date of service as a previously paid 99211-99499, (Evaluation and Management services), 92012-92014 (General ophthalmological exam), S0280 (MEDICAL HOME PROGRAM, COMPREHENSIVE CARE COORDINATION AND PLANNING, INITIAL PLAN), S0281 (MEDICAL HOME PROGRAM, COMPREHENSIVE CARE COORDINATION AND PLANNING, MAINTENANCE OF PLAN), S0311 (Comprehensive management and care coordination for advanced illness, per calendar month), S0612 (ANNUAL GYNECOLOGICAL EXAMINATION, ESTABLISHED PATIENT), or S0621 (ROUTINE OPHTHALMOLOGICAL EXAMINATION INCLUDING REFRACTION; ESTABLISHED PATIENT) with modifier 57, then flag the planned surgical procedure with reason Prior Overpayment Detection. Exceptions: (1) Services billed in POS 23 (Emergency Department); (2) 99241-99245 (Outpatient consultation) billed in POS 11 (Physician's office); (3) 99251-99255 (Inpatient consultation).</t>
  </si>
  <si>
    <t>Out of Sequence for Other Medical and Surgical Service during the Postoperative Period</t>
  </si>
  <si>
    <t>Flag the 90-day surgical procedure when billed with a date of service up to 90 days prior to a previously paid 0, 10 or 90-day surgical procedure. (CMS)</t>
  </si>
  <si>
    <t>12472.4</t>
  </si>
  <si>
    <t>If a 90-day surgical procedure is billed with a date of service up to 90 days prior to a previously paid 0, 10 or 90-day surgical procedure,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</si>
  <si>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 Day Global Surgery.</t>
  </si>
  <si>
    <t>Flag the 90-day surgical procedure when billed with a date of service up to 90 days prior to a previously paid 0, 10 or 90-day surgical procedure (CMS + Cotiviti Supplement).</t>
  </si>
  <si>
    <t>12500.4</t>
  </si>
  <si>
    <t>If a 90-day surgical procedure is billed with a date of service up to 90 days prior to a previously paid 0, 10 or 90-day surgical procedure,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</si>
  <si>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 Code List: NPFSRVF 0, 10 and 90-Day Global Surgery; Cotiviti Supplement to CMS 0, 10 and 90-Day Global Surgery.</t>
  </si>
  <si>
    <t>Flag the 90-day surgical procedure when billed with a date of service up to 90 days prior to a 0, 10 or 90-day surgical procedure for the same Provider ID regardless of Tax Group or Specialty (CMS).</t>
  </si>
  <si>
    <t>12549.4</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</si>
  <si>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List of 0, 10 and 90-day surgeries. Exceptions: (1) Modifier Exception Package applies (except for modifier 59); (2) Replacement casts/straps/splints (29000-29590, 29799) as the Billed With code; (3) Modifiers 54, 55 and 56.</t>
  </si>
  <si>
    <t>Logic: IOM 100-04, Chapter 12 Section 40.1; Code List: NPFSRVF 0, 10 and 90-Day Global Surgery.</t>
  </si>
  <si>
    <t>Flag the 90-day surgical procedure when a 0-day, 10-day or 90-day surgical procedure has been previously paid within 90 days by the same Provider ID regardless of Tax Group or Specialty (CMS + Cotiviti).</t>
  </si>
  <si>
    <t>14713.1</t>
  </si>
  <si>
    <t>If a 90-day surgical procedure is billed with a date of service up to 90 days prior to a previously paid 0, 10 or 90-day surgical procedure by the same Provider ID, regardless of Tax ID and Specialty, then flag the 90-day surgical procedure with reason Prior Overpayment Detection. Surgical Procedures: CMS + Cotiviti List of 0, 10 and 90-day surgeries. Exceptions: (1) Modifier Exception Package applies (except for modifier 59); (2) Replacement casts/straps/splints (29000-29590, 29799) as the Billed With code; (3) Modifiers 54, 55 and 56.</t>
  </si>
  <si>
    <t>Logic: CMS and Expert Specialty Review Panel; IOM 100-04, Chapter 12, Section 40.1.B; Code List: NPFSRVF 0, 10 and 90 Day Global Surgery; Cotiviti Supplement to CMS 0, 10 and 90 Day Global Surgery.</t>
  </si>
  <si>
    <t>Flag the 10-day surgical procedure when billed up to 10 days prior to a previously paid 0-day or 10-day surgical procedure (CMS).</t>
  </si>
  <si>
    <t>12465.2</t>
  </si>
  <si>
    <t>If a 10-day surgical procedure is billed up to 10 days prior to a previously paid 0-day or 10-day surgical procedure, then flag the 10-day surgical procedure with reason Prior Overpayment Detection. Surgical Procedures: CMS List of 0 and 10-day surgeries. Exceptions: 1) Modifier Exception Package applies (except for modifier 59). 2) Replacement casts/straps/splints (29000-29590, 29799) as a Billed With Code. 3) Modifiers 54, 55 and 56.</t>
  </si>
  <si>
    <t>Logic: IOM 100-04, Chapter 12, Sections 40.1; Logic; Code List: NPFSRVF 000 and 010 Day Global Surgery.</t>
  </si>
  <si>
    <t>Flag the 10-day surgical procedure when billed up to 10 days prior to a previously paid 0-day or 10-day surgical procedure (CMS + Cotiviti Supplement).</t>
  </si>
  <si>
    <t>12499.2</t>
  </si>
  <si>
    <t>If a 10-day surgical procedure is billed with a date of service up to 10 days prior to a previously paid 0-day or 10-day surgical procedure, then flag the 10-day surgical procedure with reason Prior Overpayment Detection. Surgical Procedures: CMS + Cotiviti Supplement 0 and 10-day surgeries. Exceptions: 1) Modifier Exception Package applies (except modifier 59); 2) Replacement casts/straps/splints (29000-29590, 29799) as a Billed With Code; 3) Modifiers 54, 55 or 56.</t>
  </si>
  <si>
    <t>Logic: CMS and Expert Specialty Review Panel; IOM 100-04, Chapter 12, Section 40.1; Code List: NPFSRVF 0-day and 10-Day Global Surgery; Cotiviti Supplement to CMS 0-Day and 10-Day Global Surgery.</t>
  </si>
  <si>
    <t>Flag the 10-day surgical procedure when a 0-day or 10-day surgical procedure has been previously paid within 10 days by the same Provider ID regardless of Tax Group or Specialty (CMS).</t>
  </si>
  <si>
    <t>12495.2</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</si>
  <si>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list of 0 and 10-day surgeries. Exceptions: 1) Modifier Exception Package applies (except modifier 59); 2) Replacement casts/straps/splints (29000-29590, 29799) as a Billed With code; 3) Modifiers 54, 55, or 56.</t>
  </si>
  <si>
    <t>Logic: IOM 100-04, Chapter 12, Section 40.1; Code List: NPFSRVF 0-Day and 10-Day Global Surgery.</t>
  </si>
  <si>
    <t>Flag the 10-day surgical procedure when a 0-day or 10-day surgical procedure has been previously paid within 10 days by the same Provider ID regardless of Tax Group or Specialty (CMS + Cotiviti).</t>
  </si>
  <si>
    <t>14711.1</t>
  </si>
  <si>
    <t>If a 10-day surgical procedure is billed with a date of service up to 10 days prior to a previously paid 0-day or 10-day surgical procedure by the same Provider ID, regardless of Tax ID and Specialty, then flag the 10-day surgical procedure with reason Prior Overpayment Detection. Surgical Procedures: CMS + Cotiviti Supplement list of 0 and 10-day surgeries. Exceptions: 1) Modifier Exception Package applies (except modifier 59); 2) Replacement casts/straps/splints (29000-29590, 29799) as a Billed With code; 3) Modifiers 54, 55, or 56.</t>
  </si>
  <si>
    <t>Logic: CMS and Expert Specialty Review Panel; IOM 100-04, Chapter 12, Section 40.1.B; Code List: NPFSRVF 000 and 10 Day Global Surgery; Cotiviti Supplement to CMS 000 and 10 Day Global Surgery.</t>
  </si>
  <si>
    <t>Out of Sequence for Supplies</t>
  </si>
  <si>
    <t>Flag the 0-day, 10-day, or 90-day surgical procedure when billed and there is a previously paid supply code for the same date of service (CMS).</t>
  </si>
  <si>
    <t>12512.3</t>
  </si>
  <si>
    <t>If a surgical procedure is billed for the same date of service as a previously paid supply code,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</si>
  <si>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0-Day, 10-Day, and 90-Day Global Surgery</t>
  </si>
  <si>
    <t>14585.2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</si>
  <si>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</si>
  <si>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08-06-210, CR6968; Code List: NPFSRVF 0, 10, and 90 Day Global Surgery.</t>
  </si>
  <si>
    <t>Flag the 0-day, 10-day, or 90-day surgical procedure when billed and there is a previously paid supply code for the same date of service (CMS + Cotiviti Supplement).</t>
  </si>
  <si>
    <t>12513.3</t>
  </si>
  <si>
    <t>If a surgical procedure is billed for the same date of service as a previously paid supply code,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</si>
  <si>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100-04, Chapter 12, Section 20.4.4; IOM 100-04, Chapter 12, Section 40.1.A; CMS Transmittal 1834, 10-23-2009, CR6691. Code List: NPFSRVF 0-Day, 10-Day, and 90-Day Global Surgery; Cotiviti Supplement to CMS 0-Day, 10-Day, and 90-Day Global Surgery</t>
  </si>
  <si>
    <t>14583.2</t>
  </si>
  <si>
    <t>If a surgical procedure is billed for the same date of service as a previously paid A4648 (TISSUE MARKER, IMPLANTABLE, ANY TYPE, EACH) or A4650 (IMPLANTABLE RADIATION DOSIMETER, EACH)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</si>
  <si>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08-06-210, CR6968; Code List: NPFSRVF 0, 10, and 90 Day Global Surgery; Cotiviti Supplement to CMS 0, 10 and 90 Day Global Surgery.</t>
  </si>
  <si>
    <t>Flag the 0-day, 10-day, or 90-day surgical procedure when billed and there is a previously paid supply code for the same date of service by the same Provider ID, regardless of the Tax ID and Specialty (CMS).</t>
  </si>
  <si>
    <t>15033.2</t>
  </si>
  <si>
    <t>If a surgical procedure is billed for the same date of service as a previously paid A4648 (TISSUE MARKER, IMPLANTABLE, ANY TYPE, EACH) or A4650 (IMPLANTABLE RADIATION DOSIMETER, EACH), by the same Provider ID, regardless of the Tax ID and Specialty, and 19499, 32553, 49411 or 55876 has not also been billed on the same date of service then flag the surgical procedure with reason Prior Overpayment Detection. Surgical Procedures: CMS list of 0-day, 10-day, and 90-day surgeries.</t>
  </si>
  <si>
    <t>Logic: IOM 100-04, Chapter 12, Section 20.4.4; IOM 100-04, Chapter 12, Section 40.1.A; CMS Transmittal 745, 08-06-2010, CR6968; Code List: NPFSRVF 0, 10, and 90 Day Global Surgery.</t>
  </si>
  <si>
    <t>15051.1</t>
  </si>
  <si>
    <t>If a surgical procedure is billed for the same date of service as a previously paid supply code, by the same Provider ID, regardless of the Tax ID and Specialty then flag the surgical procedure with reason Prior Overpayment Detection. Surgical Procedures: CMS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</si>
  <si>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Flag the 0-day, 10-day, or 90-day surgical procedure when billed and there is a previously paid supply code for the same date of service by the same Provider ID, regardless of the Tax ID and Specialty (CMS + Cotiviti Supplement).</t>
  </si>
  <si>
    <t>15034.2</t>
  </si>
  <si>
    <t>If a surgical procedure is billed for the same date of service as a previously paid A4648 (TISSUE MARKER, IMPLANTABLE, ANY TYPE, EACH) or A4650 (IMPLANTABLE RADIATION DOSIMETER, EACH), by the same Provider ID, regardless of the Tax ID and Specialty, and procedure19499, 32553, 49411 or 55876 has not also been billed on the same date of service then flag the surgical procedure with reason Prior Overpayment Detection.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</si>
  <si>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</si>
  <si>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15039.1</t>
  </si>
  <si>
    <t>If a surgical procedure is billed for the same date of service as a previously paid supply code, by the same Provider ID, regardless of the Tax ID and Specialty, then flag the surgical procedure with reason Prior Overpayment Detection. Surgical Procedures: CMS + Cotiviti Supplement list of 0-day, 10-day, and 90-day surgeries. Supply code list: A4206-A9999, K0744-K0746, S1015, S1016, S5010-S5014, S8189, S8420-S8431, S8490.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</si>
  <si>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Supplies</t>
  </si>
  <si>
    <t>Deny supplies if billed on the same date of service as a 0-day, 10-day, or 90-day surgical procedure (CMS).</t>
  </si>
  <si>
    <t>10722.22</t>
  </si>
  <si>
    <t>If a supply code is billed on the same date of service as a surgical procedure,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</si>
  <si>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IOM 100-04, Chapter 12, Section 20.4.4; IOM 100-04, Chapter 12, Section 40.1.A; CMS Transmittal 1834, 10-23-2009, CR6691. Code List: NPFSRVF 0, 10, and 90 Day Global Surgery.</t>
  </si>
  <si>
    <t>12422.8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</si>
  <si>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list of 0-day, 10-day, and 90-day surgeries.</t>
  </si>
  <si>
    <t>Deny supplies if billed on the same date of service as a 0-day, 10-day, or 90-day surgical procedure (CMS + Cotiviti Supplement).</t>
  </si>
  <si>
    <t>10725.24</t>
  </si>
  <si>
    <t>If a supply code is billed on the same date of service as a surgical procedure,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</si>
  <si>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Logic: CMS and Expert Specialty Review Panel; IOM 100-4, Chapter 12, Section 20.4.4; IOM 100-4, Chapter 12, Section 40.1.A; CMS Transmittal 1834, 10-23-2009, CR6691. Code List: NPFSRVF 0, 10, and 90 Day Global Surgery; Cotiviti Supplement to CMS 0, 10 and 90-day Global Surgery.</t>
  </si>
  <si>
    <t>12444.18</t>
  </si>
  <si>
    <t>If A4648 (TISSUE MARKER, IMPLANTABLE, ANY TYPE, EACH) or A4650 (IMPLANTABLE RADIATION DOSIMETER, EACH) is billed on the same date of service as a surgical procedure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</si>
  <si>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08-06-210, CR6968. 4) Code List: NPFSRVF 0, 10, and 90 Day Global Surgery; Cotiviti Supplement to CMS 0, 10 and 90 Day Global Surgery</t>
  </si>
  <si>
    <t>Deny supplies if billed on the same date of service as a 0-day, 10-day, or 90-day surgical procedure by the same Provider ID, regardless of Tax ID and Specialty (CMS).</t>
  </si>
  <si>
    <t>15046.2</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</si>
  <si>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list of 0-day, 10-day, and 90-day surgeries.</t>
  </si>
  <si>
    <t>Logic: IOM 100-04, Chapter 12, Section 20.4.4; IOM 100-04, Chapter 12, Section 40.1.A; CMS Transmittal 745, 08-06-2010, CR6968; Code List: NPFSRVF 0, 10, and 90 Day Global Surgery</t>
  </si>
  <si>
    <t>15052.1</t>
  </si>
  <si>
    <t>If a supply code is billed on the same date of service as a surgical procedure, by the same Provider ID, regardless of Tax ID and Specialty, then deny the supply code with reason Included In Global Fee. Supply code list: A4206-A9999, K0744-K0746, S1015, S1016, S5010-S5014, S8189, S8420-S8431, S8490. Surgical procedures: CMS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</si>
  <si>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Deny supplies if billed on the same date of service as a 0-day, 10-day, or 90-day surgical procedure by the same Provider ID, regardless of the Tax ID and Specialty (CMS + Cotiviti Supplement).</t>
  </si>
  <si>
    <t>15044.8</t>
  </si>
  <si>
    <t>If A4648 (TISSUE MARKER, IMPLANTABLE, ANY TYPE, EACH) or A4650 (IMPLANTABLE RADIATION DOSIMETER, EACH) is billed on the same date of service as a surgical procedure, by the same Provider ID, regardless of the Tax ID and Specialty, and 19499, 32553, 49411 or 55876 has not also been billed on the same date of service then deny A4648 or A4650 with reason Included In Global Fee. Surgical Procedures: CMS + Cotiviti Supplement list of 0-day, 10-day, and 90-day surgeries.</t>
  </si>
  <si>
    <t>Logic: CMS and Expert Specialty Review Panel; IOM 100-04, Chapter 12, Section 20.4.4; IOM 100-04, Chapter 12, Section 40.1.A; CMS Transmittal 745, 08-06-2010, CR6968; Code List: NPFSRVF 0, 10, and 90 Day Global Surgery; Cotiviti Supplement to CMS 0, 10 and 90 Day Global Surgery</t>
  </si>
  <si>
    <t>15047.1</t>
  </si>
  <si>
    <t>If a supply code is billed on the same date of service as a surgical procedure, by the same Provider ID, regardless of the Tax ID and Specialty, then deny the supply code with reason Included In Global Fee. Supply code list: A4206-A9999, K0744-K0746, S1015, S1016, S5010-S5014, S8189, S8420-S8431, S8490. Surgical Procedures: CMS + Cotiviti Supplement List of 0-day, 10-day and 90-Day surgeries. Exceptions: 1. Supplies that are separately payable per CMS: Splint and casting supplies (A4565, A4566, A4570, A4580, A4590), Diagnostic imaging agent (A4641, A4642, A9500-A9700);. 2. Other items or devices: Therapeutic shoes (A5500-A5513), Pessary (A4561-A4562), Other Supplies and Devices (A9150-A9270, A9273-A9300); 3. A4648 and A4650, which are handled in rule 12422.</t>
  </si>
  <si>
    <t>Portable Pump</t>
  </si>
  <si>
    <t>Deny additional billings of refilling and maintenance of a portable pump (96521), when billed more than four (4) times within a month.</t>
  </si>
  <si>
    <t>2296.3</t>
  </si>
  <si>
    <t>If 96521 (Refilling and maintenance of portable pump) is billed for more than (4) four unique dates of service in a 30 day period, then deny additional billings of 96521 with reason Exceeds Clinical Guidelines.</t>
  </si>
  <si>
    <t>Demonstration of Home INR Monitoring</t>
  </si>
  <si>
    <t>Deny G0248 (Demonstration prior to initiation of the use and care of the home INR monitor) if billed more than once in a year.</t>
  </si>
  <si>
    <t>7495.9</t>
  </si>
  <si>
    <t>If G0248 (DEMONSTRATION, PRIOR TO INITIATION OF HOME INR MONITORING, FOR PATIENT WITH EITHER MECHANICAL HEART VALVE(S), CHRONIC ATRIAL FIBRILLATION, OR VENOUS THROMBOEMBOLISM WHO MEETS MEDICARE COVERAGE CRITERIA, UNDER THE DIRECTION OF A PHYSICIAN; INCLUDES: FACE-TO-FACE DEMONSTRATION OF USE AND CARE OF THE INR MONITOR, OBTAINING AT LEAST ONE BLOOD SAMPLE, PROVISION OF INSTRUCTIONS FOR REPORTING HOME INR TEST RESULTS, AND DOCUMENTATION OF PATIENT'S ABILITY TO PERFORM TESTING AND REPORT RESULTS) is billed more than once (1) within a 365 day period by any provider, then deny G0248 with reason Exceeds Clinical Guidelines.</t>
  </si>
  <si>
    <t>Home Health Physician Certification</t>
  </si>
  <si>
    <t>Deny G0179 or G0180 when billed by a non-physician practitioner.</t>
  </si>
  <si>
    <t>11391.1</t>
  </si>
  <si>
    <t>If a provider, whose specialty is nurse or physician assistant, bills G0179 (PHYSICIAN RE-CERTIFICATION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RE-CERTIFICATION PERIOD) or G0180 (PHYSICIAN CERTIFICATION FOR MEDICARE-COVERED HOME HEALTH SERVICES UNDER A HOME HEALTH PLAN OF CARE (PATIENT NOT PRESENT), INCLUDING CONTACTS WITH HOME HEALTH AGENCY AND REVIEW OF REPORTS OF PATIENT STATUS REQUIRED BY PHYSICIANS TO AFFIRM THE INITIAL IMPLEMENTATION OF THE PLAN OF CARE THAT MEETS PATIENT'S NEEDS, PER CERTIFICATION PERIOD), then deny G0179 or G0180 with reason Not A Covered Service For Provider Specialty.</t>
  </si>
  <si>
    <t>IOM 100-04, Chapter 12, Section 180, Part A; IOM 100-01, Chapter 5, Section 70.3</t>
  </si>
  <si>
    <t>Supplies and Equipment with Home Infusion Per Diem Codes</t>
  </si>
  <si>
    <t>Deny supplies and equipment when billed the same date of service as a home infusion per diem code.</t>
  </si>
  <si>
    <t>11052.1</t>
  </si>
  <si>
    <t>If any of the following supplies and/or services are billed with a home infusion/therapy per diem service, then deny the supply or service with reason Included In Global Fee. Supply/Services Codes: A4206-A4210, A4212-A4215, A4218, A4221-A4232, A4244-A4248, A4305-A4306, A4450-A4452, A4455, A4456, A4550, A4649, A6025, A6250, A6257-A6260, A6413, A6441-A6447, A6453-A6457, A9999, B4164-B4176, B4178, B4180, B4220-B4224, B9000-B9006, B9998-B9999, E0776, E0779, E0780, E0784, E0791, G0333, K0105, K0455, K0552, Q0510-Q0514, S1015-S1016, S9145, S9430, S9441, S9445, S9446, S9810. Home Infusion/Therapy per Diem Codes: S5497-S5502, S9061, S9208-S9331, S9336-S9379, S9490-S9504, S9537-S9590.</t>
  </si>
  <si>
    <t>NON-AMA, NON-CMS CODING INDUSTRY PUBLICATION</t>
  </si>
  <si>
    <t>NHIA National Coding Standard for Home Infusion 2011 version 1.09.02a</t>
  </si>
  <si>
    <t>Incident To Services</t>
  </si>
  <si>
    <t>Deny an "incident to" service when billed with a place of service code 19, 21, 22, 23, 24, 26, 31, 34, 41, 42, 51, 52, 53, 56, or 61.</t>
  </si>
  <si>
    <t>3634.44</t>
  </si>
  <si>
    <t>If one of the following procedures (see procedures listed) is billed with place of service, 19 (Outpatient hospital - off campus), 21 (Inpatient hospital), 22 (Outpatient hospital - on campus), 23 (Emergency room - hospital), 24 (Ambulatory surgical center), 26 (Military treatment facility), 31 (Skilled nursing facility), 34 (Hospice), 41 (Ambulance - land), 42 (Ambulance - air or water), 51 (Inpatient psychiatric facility), 52 (Psychiatric facility - partial hospitalization), 53 (Community mental health center), 56 (Psychiatric residential treatment center), or 61 (Comprehensive inpatient rehabilitation facility), then deny the procedure with reason Procedure Code Is An 'Incident To' Service.</t>
  </si>
  <si>
    <t>Logic: Publication 100-04, Medicare Claims Processing Manual, Chapter 23, Section 30.2; Publication MLN Matters SE0441; Code List: NPFSRVF PC/TC Indicator 5</t>
  </si>
  <si>
    <t>Deny 82270 (Blood, occult, by peroxidase activity, qualitative, feces, consecutive collected specimens with single determination, for colorectal neoplasm screening), 82274 (Blood, occult by fecal hemoglobin determination by immunoassay, qualitative, feces, 1-3 simultaneous determinations), when billed more than once in a three consecutive day period.</t>
  </si>
  <si>
    <t>If 82270 (Blood, occult, by peroxidase activity (eg, guaiac), qualitative; feces, consecutive collected specimens with single determination, for colorectal neoplasm screening (ie, patient was provided 3 cards or single triple card for consecutive collection)), 82274 (Blood, occult, by fecal hemoglobin determination by immunoassay, qualitative, feces, 1-3 simultaneous determinations) or G0394 (Deleted on 01/01/2009) are billed more than once in a three consecutive day period then deny additional billings of 82270, 82274 or G0394 with reason Same/Similar Service Performed Recently.</t>
  </si>
  <si>
    <t>IOM 100-04, Chapter 18, Section 60; LCD: A/B MAC/J-N/L36355/R-01-01-2016; LCA: A/BMAC/J6,J-K/A52378/R-01-01-2016; HHHMAC/JK/A52378/R-01-01-2016</t>
  </si>
  <si>
    <t>Incomplete Lab Panels</t>
  </si>
  <si>
    <t>Deny individual components of a laboratory panel when the laboratory panel price has been exceeded.</t>
  </si>
  <si>
    <t>9598.2</t>
  </si>
  <si>
    <t>If more than seven of the following different codes are billed, then deny additional codes with reason Price of Lab Panel Components Exceed Lab Panel Price. Components of Lab Panel: 80050 (GENERAL HEALTH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and 84520 (Urea nitrogen; quantitative),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t>
  </si>
  <si>
    <t>Expert Specialty Review Panel. Panel prices based on CMS Clinical Lab fee schedule.</t>
  </si>
  <si>
    <t>9599.1</t>
  </si>
  <si>
    <t>If more than three of the following different codes are billed for the same date of service, then deny additional codes with reason Price of Lab Panel Components Exceed Lab Panel Price. Components of Lab Panel 80069 (RENAL FUNCTION PANEL):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t>
  </si>
  <si>
    <t>EXPERT SPECIALTY REVIEW PANEL. Panel prices based on CMS Clinical Lab fee schedule.</t>
  </si>
  <si>
    <t>9600.2</t>
  </si>
  <si>
    <t>If more than seven of the following different codes are billed, then deny additional codes with reason Price of Lab Panel Components Exceed Lab Panel Price. Components of Lab Panel 80055 (OBSTETRIC PANEL): 85004 (Blood count; automated differential WBC count), 85007 (Blood count; blood smear, microscopic examination with manual differential WBC count), 85009 (Blood count; manual differential WBC count, buffy coat), 85025 (Blood count; complete (CBC), automated (Hgb, Hct, RBC, WBC and platelet count) and automated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t>
  </si>
  <si>
    <t>9601.1</t>
  </si>
  <si>
    <t>If more than two of the following different codes are billed, then deny additional codes with reason Price of Lab Panel Components Exceed Lab Panel Price. Components of Lab Panel 80051 (ELECTROLYTE PANEL): 82374 (Carbon dioxide (bicarbonate)), 82435 (Chloride; blood), 84132 (Potassium; serum, plasma or whole blood) and 84295 (Sodium; serum, plasma or whole blood).</t>
  </si>
  <si>
    <t>Expert Specialty Panel Review. Panel prices based on CMS Clinical Lab fee schedule.</t>
  </si>
  <si>
    <t>9602.3</t>
  </si>
  <si>
    <t>If more than two of the following different codes are billed for the same date of service, then deny additional codes with reason Price of Lab Panel Components Exceed Lab Panel Price. Components of Lab Panel 80076 (HEPATIC FUNCTION PANEL): 82040 (Albumin; serum, plasma or whole blood), 82247 (Bilirubin; total), 82248 (Bilirubin; direct), 84075 (Phosphatase, alkaline), 84155 (Protein, total, except by refractometry; serum, plasma or whole blood), 84460 (Transferase; alanine amino (ALT) (SGPT)) and 84450 (Transferase; aspartate amino (AST) (SGOT)).</t>
  </si>
  <si>
    <t>9603.1</t>
  </si>
  <si>
    <t>If more than two of the following different codes are billed for the same date of service, then deny additional codes with reason Price of Lab Panel Components Exceed Lab Panel Price. Components of Lab Panel 80048: 82310 (Calcium; total), 82374 (Carbon dioxide (bicarbonate)), 82435 (Chloride; blood), 82565 (Creatinine; blood), 82947 (Glucose; quantitative, blood (except reagent strip)), 84132 (Potassium; serum, plasma or whole blood), 84295 (Sodium; serum, plasma or whole blood) or 84520 (Urea nitrogen; quantitative).</t>
  </si>
  <si>
    <t>9604.1</t>
  </si>
  <si>
    <t>If 82040 (Albumin; serum, plasma or whole blood), 82247 (Bilirubin; total), 84075 (Phosphatase, alkaline), 84155 (Protein, total, except by refractometry; serum, plasma or whole blood), 84450 (Transferase; aspartate amino (AST) (SGOT)), 84460 (Transferase; alanine amino (ALT) (SGPT)) is billed with 80048 (METABOLIC PANEL TOTAL CA), then allow only one of the components of 80053 (COMPREHEN METABOLIC PANEL): 82040, 82247, 84075, 84155, 84450, or 84460 and deny all other codes with reason Price Of Lab Panel Components Exceed Lab Panel Price.</t>
  </si>
  <si>
    <t>Expert Specialty Review Panel. Panel prices are based on CMS Clinical Lab Fee Schedule.</t>
  </si>
  <si>
    <t>9605.1</t>
  </si>
  <si>
    <t>If more than three of the following different codes are billed, then deny additional codes with reason Price of Lab Panel Components Exceed Lab Panel Price. Components of Lab Panel 80053 (COMPREHEN METABOLIC PANEL):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84460 (Transferase; alanine amino (ALT) (SGPT)), 84450 (Transferase; aspartate amino (AST) (SGOT)), 84520 (Urea nitrogen; quantitative).</t>
  </si>
  <si>
    <t>Recode individual components of a laboratory panel to the laboratory panel when the laboratory panel price has been exceeded.</t>
  </si>
  <si>
    <t>9563.1</t>
  </si>
  <si>
    <t>If 84443 (Thyroid stimulating hormone (TSH)), 85027 (Blood count; complete (CBC), automated (Hgb, Hct, RBC, WBC and platelet count)), and 85009 (Blood count; manual differential WBC count, buffy coat) are billed, then change 84443 to 80050 (GENERAL HEALTH PANEL) with reason Price Of Lab Panel Components Exceed Lab Panel Price and deny 85027 and 85009 with reason Included in Primary Procedure.</t>
  </si>
  <si>
    <t>9564.1</t>
  </si>
  <si>
    <t>If 84443 (Thyroid stimulating hormone (TSH)), 85027 (Blood count; complete (CBC), automated (Hgb, Hct, RBC, WBC and platelet count)), and 85007 (Blood count; blood smear, microscopic examination with manual differential WBC count) are billed, then change 84443 to 80050 (GENERAL HEALTH PANEL) with reason Price Of Lab Panel Components Exceed Lab Panel Price and deny 85027 and 85007 with reason Included In Primary Procedure.</t>
  </si>
  <si>
    <t>Expert Specialty Rewview Panel. Panel prices based on CMS Clinical Lab fee schedule.</t>
  </si>
  <si>
    <t>9565.3</t>
  </si>
  <si>
    <t>If 80048 (METABOLIC PANEL TOTAL CA), 84443 (Thyroid stimulating hormone (TSH)) and 85025 (Blood count; complete (CBC), automated (Hgb, Hct, RBC, WBC and platelet count) and automated differential WBC count) are billed, then change 80048 (METABOLIC PANEL TOTAL CA) to 80050 (GENERAL HEALTH PANEL) with reason Price Of Lab Panel Components Exceed Lab Panel Price and deny 84443 and 85025 with reason Included In Primary Procedure.</t>
  </si>
  <si>
    <t>Expert Specialty Review Panel; Panel prices based on CMS Clinical Lab fee schedule.</t>
  </si>
  <si>
    <t>9566.1</t>
  </si>
  <si>
    <t>If 84443 (Thyroid stimulating hormone (TSH)), 85027 (Blood count; complete (CBC), automated (Hgb, Hct, RBC, WBC and platelet count)), and 85004 (Blood count; automated differential WBC count) are billed, then change 84443 to 80050 (GENERAL HEALTH PANEL) with reason Price Of Lab Panel Components Exceed Lab Panel Price and deny 85027 and 85004 with reason Included In Primary Procedure.</t>
  </si>
  <si>
    <t>Exper Specialty Review Panel. Panel prices based on CMS Clinical Lab fee schedule.</t>
  </si>
  <si>
    <t>9594.1</t>
  </si>
  <si>
    <t>If 84443 (Thyroid stimulating hormone (TSH)) is billed with 80053 (COMPREHEN METABOLIC PANEL), then change 84443 to 80050 (General health panel This panel must include the following: Comprehensive metabolic panel (80053) Blood count, complete (CBC), automated and automated differential WBC count (85025 or 85027 and 85004) OR Blood count, complete (CBC), automated (85027) and appropriate manual differential WBC count (85007 or 85009) Thyroid stimulating hormone (TSH) (84443)) with reason Price of Lab Panel Components Exceed Lab Panel Price and deny 80053 with reason Included In Primary Procedure.</t>
  </si>
  <si>
    <t>9595.1</t>
  </si>
  <si>
    <t>If 83718 (Lipoprotein, direct measurement; high density cholesterol (HDL cholesterol)) is billed with 84478 (Triglycerides), then change 83718 to 80061 (LIPID PANEL) with reason Price of Lab Panel Components Exceed Lab Panel Price and deny 84478 with reason Included In Primary Procedure.</t>
  </si>
  <si>
    <t>9596.4</t>
  </si>
  <si>
    <t>If 80048 (METABOLIC PANEL TOTAL CA) is billed with 84100 (Phosphorus inorganic (phosphate)) or 82040 (Albumin; serum, plasma or whole blood), then change 80048 to 80069 (RENAL FUNCTION PANEL) with reason Recoded To A Code That More Accurately Describes The Services Rendered and deny 84100 or 82040 with reason Price of Lab Panel Components Exceed Lab Panel Price.</t>
  </si>
  <si>
    <t>Natriuretic peptide</t>
  </si>
  <si>
    <t>Deny 83880 (Natriuretic Peptide) when billed more than four visits per year.</t>
  </si>
  <si>
    <t>If 83880 (Natriuretic Peptide) is billed greater than 4 times (visits) in 365 days, then deny 83880 with reason Exceeds Clinical guidelines.</t>
  </si>
  <si>
    <t>LCD: AMAC/J-M/L34410/R-02-11-2016; A/BMAC/J-N/L33267/R-10-01-2015; A/BMAC/J15/L33943/R-10-01-2015</t>
  </si>
  <si>
    <t>Nuclear Matrix Protein 22 (NMP22)</t>
  </si>
  <si>
    <t>Deny 86294 (Immunoassay for tumor antigen, qualitative or semiquantitative) when billed with 86386 (Nuclear matrix protein 22 [NMP22]) for the same diagnosis.</t>
  </si>
  <si>
    <t>12976.1</t>
  </si>
  <si>
    <t>If 86294 (Immunoassay for tumor antigen, qualitative or semiquantitative (eg, bladder tumor antigen)) is billed with 86386 (Nuclear Matrix Protein 22 (NMP22), qualitative) for the same diagnosis reported, then deny 86294 with reason Mutually Exclusive Procedure.</t>
  </si>
  <si>
    <t>Travel Allowance for Specimen Collection from Homebound or Nursing Home Bound Patient</t>
  </si>
  <si>
    <t>Deny P9603 or P9604 (Travel allowance one way in connection with medically necessary laboratory specimen) when billed without a specimen collection code (36415-36416, 36591-36592, 51701, G0471, P9612, P9615).</t>
  </si>
  <si>
    <t>7501.3</t>
  </si>
  <si>
    <t>If P9603 (TRAVEL ALLOWANCE ONE WAY IN CONNECTION WITH MEDICALLY NECESSARY LABORATORY SPECIMEN COLLECTION DRAWN FROM HOME BOUND OR NURSING HOME BOUND PATIENT; PRORATED MILES ACTUALLY TRAVELLED) or P9604 (TRAVEL ALLOWANCE ONE WAY IN CONNECTION WITH MEDICALLY NECESSARY LABORATORY SPECIMEN COLLECTION DRAWN FROM HOME BOUND OR NURSING HOME BOUND PATIENT; PRORATED TRIP CHARGE.) is billed and 36415 (Collection of venous blood by venipuncture), 36416 (Collection of capillary blood specimen (eg, finger, heel, ear stick)), 36591 (Collection of blood specimen from a completely implantable venous access device), 36592 (Collection of blood specimen using established central or peripheral catheter, venous, not otherwise specified), 51701 (Insertion of non-indwelling bladder catheter (eg, straight catheterization for residual urine)), G0471 (COLLECTION OF VENOUS BLOOD BY VENIPUNCTURE OR URINE SAMPLE BY CATHETERIZATION FROM AN INDIVIDUAL IN A SKILLED NURSING FACILITY (SNF) OR BY A LABORATORY ON BEHALF OF A HOME HEALTH AGENCY (HHA)), P9612 (CATHETERIZATION FOR COLLECTION OF SPECIMEN, SINGLE PATIENT, ALL PLACES OF SERVICE) or P9615 (CATHETERIZATION FOR COLLECTION OF SPECIMEN(S) (MULTIPLE PATIENTS)) has not been billed, then deny P9603 or P9604 with reason Service Denied Because The Related Or Qualifying Service Was Not Paid Or Identified.</t>
  </si>
  <si>
    <t>IOM 100-04, Chapter 16, Section 60.2</t>
  </si>
  <si>
    <t>Vitamin D Testing</t>
  </si>
  <si>
    <t>Deny 82306 (Vitamin D; 25 hydroxy) when billed without a requisite diagnosis code.</t>
  </si>
  <si>
    <t>If 82306 (Vitamin D; 25 hydroxy, includes fraction(s), if performed) is billed and one of the approved diagnosis codes is not present on the claim, then deny 82306 with reason The Diagnosis Codes On The Claim Do Not Support The Billed Procedure Code.</t>
  </si>
  <si>
    <t>LCD: A/BMAC/J-M/L33418/R-01-29-2016; HHHMAC/J-M/L33418/R-01-29-2016; A/BMAC/J-J/L34274/R-01-01-2016; A/BMAC/J6,J-K/L33556/R-12-01-2015; HHHMAC/J-K/L33556/R-12-01-2015; A/BMAC/J-N/L33771/R-10-01-2015; A/BMAC/J15/L33996/E-10-01-2015; A/BMAC/J-F/L34094/R-10-01-2015; A/BMAC/J5,J8/L34658/R-10-01-2015; A/BMAC/J-L/L34888/R-10-01-2015; A/BMAC/J-H/L34914/R-10-01-2015; A/BMAC/J-N/L30868/R-09-30-2015; A/BMAC/J15/L31910/R-09-30-2015; A/BMAC/J-F/L31377/R-09-30-2015; A/BMAC/J-L/L30273/R-09-30-2015; A/BMAC/J-J/L30905/R-09-30-2015; A/BMAC/J6,J-K/L29510/R-09-30-2015; HHHMAC/J-K/L29510/R-09-30-2015; A/BMAC/J5,J8/L31076/R-09-30-2015; A/BMAC/J-M/L31775/R-09-30-2015; HHHMAC/J-M/L31775/R-09-30-2015; A/BMAC/J-H/L32614/R-09-30-2015</t>
  </si>
  <si>
    <t>Deny 82306 (Vitamin D; 25 hydroxy) when billed more than once per year and the diagnosis is not vitamin D deficiency.</t>
  </si>
  <si>
    <t>If 82306 (Vitamin D; 25 hydroxy, includes fraction(s), if performed) is billed more than once in a year by any provider, then deny subsequent billings of 82306 with reason Exceeds Clinical Guidelines. Exception: ICD-9 diagnosis codes 268-268.9; ICD-10 diagnosis codes E55-E55.9, E64.3, M83-M83.9.</t>
  </si>
  <si>
    <t>LCD:  A/BMAC/J-H, J-L/L34914/R-08-04-2016; A/BMAC/J-M/L33418/R-01-29-2016; HHHMAC/J-M/L33418/R-01-29-2016; A/BMAC/J5,J8/L34658/R-10-01-2015; A/BMAC/J5,J8/L31076/R-09-30-2015; A/BMAC/J-M/L31775/R-09-30-2015; HHHMAC/J-M/L31775/R-09-30-2015; A/BMAC/J-H/L32614/R-09-30-2015</t>
  </si>
  <si>
    <t>Deny 82306 (Vitamin D; 25 hydroxy) when billed more than four times per year and the diagnosis is vitamin D deficiency.</t>
  </si>
  <si>
    <t>If 82306 (Vitamin D; 25 hydroxy, includes fraction(s), if performed) is billed more than four (4) times per year by any provider and the diagnosis is ICD-9 code 268-268.9 (Vitamin D deficiency) or ICD-10 code E55-E55.9 (Vitamin D deficiency), E64.3 (Sequelae of rickets), M83-M83.9 (Adult osteomalacia), then deny additional billings with reason Exceeds Clinical Guidelines.</t>
  </si>
  <si>
    <t>LCD: A/BMAC/J-M/L33418/R-01-29-2016; HHHMAC/J-M/L33418/R-01-29-2016; A/BMAC/J5,J8/L34658/R-10-01-2015; A/BMAC/J5,J8/L31076/R-09-30-2015; A/BMAC/J-M/L31775/R-09-30-2015; HHHMAC/J-M/L31775/R-09-30-2015</t>
  </si>
  <si>
    <t>Deny 82652 (Vitamin D; 1, 25 dihydroxy) when billed without a requisite diagnosis code.</t>
  </si>
  <si>
    <t>If 82652 (Vitamin D; 1, 25 dihydroxy, includes fraction(s), if performed) is billed and one of the following approved diagnosis codes is not present on the claim, then deny 82652 with reason The Diagnosis Codes On The Claim Do Not Support The Billed Procedure Code.</t>
  </si>
  <si>
    <t>LCD: A/BMAC/J-M/L33418/R-01-29-2016; HHHMAC/J-M/L33418/R-01-29-2016; A/BMAC/J-J/L34274/R-01-01-2016; A/BMAC/J-F/L34094/R-10-01-2015; A/BMAC/J5,J8/L34658/R-10-01-2015; A/BMAC/J-L/L34888/R-10-01-2015; A/BMAC/J-L/L30273/R-09-30-2015; A/BMAC/J-J/L30905/R-09-30-2015; A/BMAC/J5,J8/L31076/R-09-30-2015; AMAC/J-F/L31377/R-09-30-2015; BMAC/J-M/L31775/R-09-30-2015</t>
  </si>
  <si>
    <t>Annual Maximum Units</t>
  </si>
  <si>
    <t>Deny excess units when any provider bills a certain number of units that exceed the annual assigned allowable unit(s) for that procedure for the same member.</t>
  </si>
  <si>
    <t>6733.6</t>
  </si>
  <si>
    <t>If a procedure code is billed with a combined number of units that, over a 12 month period, exceeds the number of units set in the Annual Maximum Units table by any provider, then adjust the number of units on the last claim(s) processed to not exceed the number of units on the Annual Maximum Units table with reason Adjusted Units Because They Exceeded The Allowed Amount. Exception: Codes billed with anesthesia modifiers.</t>
  </si>
  <si>
    <t>Daily Maximum Units</t>
  </si>
  <si>
    <t>Deny excess units when any provider bills a certain number of units that exceed the daily assigned allowable unit(s) for that procedure for the same member.</t>
  </si>
  <si>
    <t>5139.40</t>
  </si>
  <si>
    <t>If any provider bills a procedure code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Allowed Amount. Exception: Anesthesia Modifiers (-23, -47, -AA, -AB, -AC, -AD, -G8, -G9, -QK and -QS), Codes billed with modifiers 62 (Cosurgeons) and 66 (Team Surgery). Exclude: 00100-01999.</t>
  </si>
  <si>
    <t>Deny excess units when the same provider bills a certain number of units of team surgery or co-surgery that exceed the daily assigned allowable unit(s) for that procedure for the same member.</t>
  </si>
  <si>
    <t>6732.3</t>
  </si>
  <si>
    <t>If the same provider ID bills a procedure code with either modifier 62 (Cosurgeon) or 66 (Team Surgery) with a number of units that exceeds the number of units set in the Maximum Units Per Day table, then adjust the number of units to equal the number of units on the Maximum Units Per Day table with reason Adjusted Units Because They Exceeded The Allowed Amount.</t>
  </si>
  <si>
    <t>Daily Maximum Units for Surgeries that Allow Multiple Assistant Surgeons</t>
  </si>
  <si>
    <t>Adjust units for surgeries that allow multiple assistant surgeons as indicated.</t>
  </si>
  <si>
    <t>8607.19</t>
  </si>
  <si>
    <t>If one of the following surgical procedure codes is billed and the same surgical procedure code is billed by the same or different provider and the total combined units on all claim lines exceed one unit, then adjust the units on the last claim(s) processed to ensure that the total number of paid units do not exceed one unit per date of service with reason Adjusted Units Because They Exceeded The Allowed Amount. Exceptions: Modifiers 62, 66, 80, 81, 82 and AS; CPT codes 22103, 32506, 33572, 33884, 35697.</t>
  </si>
  <si>
    <t>American College of Surgeons, Physicians as Assistants at Surgery: 2013 study</t>
  </si>
  <si>
    <t>Daily Maximum Units for Surgical Pathology and Microscopic Examination</t>
  </si>
  <si>
    <t>Deny 88305 (Level IV, pathology, gross and microscopic examination) when billed with greater than 12 units and the diagnosis is for a prostate related condition.</t>
  </si>
  <si>
    <t>11271.11</t>
  </si>
  <si>
    <t>If 88305 (LEVEL IV SURG PATHOLOGY GROSS&amp;MICROSCOPIC EXAM) is billed with units greater than 12 and a diagnosis of prostate conditions (ICD-9 codes: 185, 222.2, 233.4, 236.5, 600-600.91, 601-601.9, 602.0-602.3, 790.93; ICD-10 codes: C61, D07.5, D29.1, D40.0, N40-N41.9, N42.0-N42.39, R97.2-R97.21) is present on the claim header, then adjust units to not exceed the maximum allowed with reason Adjusted Units Because They Exceeded The Amount Allowed.</t>
  </si>
  <si>
    <t>Deny 88305 (Level IV, pathology, gross and microscopic examination) when billed with greater than four units and the diagnosis is not for a gastrointestinal (GI) related condition or a prostate related condition.</t>
  </si>
  <si>
    <t>11281.10</t>
  </si>
  <si>
    <t>If 88305 (LEVEL IV SURG PATHOLOGY GROSS&amp;MICROSCOPIC EXAM) is billed with units greater than four and a diagnosis of chronic atrophic gastritis (ICD-9 code: 535.10; ICD-10 codes: K29.4-K29.41), colorectal conditions (ICD-9 codes: 153-153.9, 154-154.8, 211.3, 211.4, 230.3-230.6, 235.2, 235.5, 239.0, 555.1-555.9, 556-556.9; ICD-10 codes: C18-C21.8, D01.0-D01.3, D12-D12.9, D37.3-D37.5, D37.8, D37.9, D49.0, K50.1-K51.919, K52.83 -K52.839, K63.5), or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</si>
  <si>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Deny 88305 (Level IV, pathology, gross and microscopic examination) when billed with greater than eight units and the diagnosis is for a gastrointestinal (GI) related condition.</t>
  </si>
  <si>
    <t>11269.10</t>
  </si>
  <si>
    <t>If 88305 (LEVEL IV SURG PATHOLOGY GROSS&amp;MICROSCOPIC EXAM) is billed with units greater than eight and a diagnosis of prostate conditions (ICD-9 codes: 185, 222.2, 233.4, 236.5, 600-600.91, 601-601.9, 602.0-602.3, 790.93; ICD-10 codes: C61, D07.5, D29.1, D40.0, N40-N41.9, N42.0-N42.39, R97.2-R97.21) is not present on the claim header, then adjust units to not exceed the maximum allowed with reason Adjusted Units Because They Exceeded The Amount Allowed.</t>
  </si>
  <si>
    <t>Daily Max Units Regardless of Modifier</t>
  </si>
  <si>
    <t xml:space="preserve">Deny excess units when any provider bills more than one unit of service for certain procedures regardless of appended modifier. _x000D_
_x000D_
_x000D_
</t>
  </si>
  <si>
    <t>12963.23</t>
  </si>
  <si>
    <t>If a procedure or service limited to one (1) unit per day is billed, regardless of the modifier, and the billed units are greater than one (1), then reduce the units to one (1) and deny all subsequent units for the same CPT code with reason Adjusted Units Because They Exceeded The Amount Allowed.</t>
  </si>
  <si>
    <t xml:space="preserve">Deny excess units when any provider bills more than one unit of service for certain procedures regardless of appended modifier and with the same revenue code._x000D_
_x000D_
_x000D_
</t>
  </si>
  <si>
    <t>13455.15</t>
  </si>
  <si>
    <t>If any procedure or service limited to one (1) unit per day is billed, regardless of the modifier, and the billed units are greater than one (1), and the revenue code is the same, then reduce the units to one (1) and deny all subsequent units for the same CPT code with reason Adjusted Units Because They Exceeded The Amount Allowed.</t>
  </si>
  <si>
    <t>Maximum Units and Anatomical Modifiers</t>
  </si>
  <si>
    <t>Deny excess units when any provider bills more than one unit of service for a code with an anatomical modifier (E1-E4, FA-F9, TA-T9).</t>
  </si>
  <si>
    <t>9231.13</t>
  </si>
  <si>
    <t>If modifiers E1-E4 (Eye), FA-F9 (Finger) or TA-T9 (Toes) are billed by any provider with units greater than one, then adjust units to one to allow a maximum of one unit of service per procedure code per anatomic modifier with reason Adjusted Units Because They Exceeded The Amount Allowed. Modifier Exception Package applies. Exclude modifiers 59 (Distinct procedural service), 76 (Repeat procedure/same provider), 77 (Repeat procedure/different provider) and 78 (Return to OR).</t>
  </si>
  <si>
    <t>Maximum Units for Anesthesia</t>
  </si>
  <si>
    <t>Deny excess units for anesthesia services when any provider bills a certain number of units that exceed the daily assigned allowable unit(s) for that procedure for the same member.</t>
  </si>
  <si>
    <t>10331.1</t>
  </si>
  <si>
    <t>If any provider bills an anesthesia procedure code (00100-01999) where the total number of units combined exceed the number of units set in the Maximum Units Per Day table for that procedure, then adjust the number of units on the last claim(s) processed to equal the number of units on the Maximum Units Per Day table with reason Adjusted Units Because They Exceeded The Amount Allowed.</t>
  </si>
  <si>
    <t>Maximum Units for Hearing Services</t>
  </si>
  <si>
    <t>Deny excess units of V5266 (Hearing aid battery) when billed by any provider within a two month period and the units are greater than 48.</t>
  </si>
  <si>
    <t>14775.1</t>
  </si>
  <si>
    <t>If V5266 (BATTERY FOR USE IN HEARING DEVICE) is billed with units greater than 48 by any provider and any claim type during a two-month period of time, then adjust units to not exceed the maximum allowed every two (2) months (48 units of V5266) with reason Adjusted Units Because They Exceeded The Amount Allowed.</t>
  </si>
  <si>
    <t>LOCAL MEDICAID POLICY</t>
  </si>
  <si>
    <t>New York Medicaid Hearing aid/Audiology services</t>
  </si>
  <si>
    <t>Maximum Units for Modifier 52 or 73</t>
  </si>
  <si>
    <t>Adjust units and deny multiple lines of the same CPT code to allow only one unit of service for any procedure code billed with Bill Type 0120-012Z (Hospital-inpatient), 0130-013Z (Outpatient Hospital), 0140-014Z (Hospital-laboratory services provided to non-patients), or 0830-083Z (Ambulatory Surgical Center), and modifier 52 or 73 is appended.(CMS 1450)</t>
  </si>
  <si>
    <t>12270.1</t>
  </si>
  <si>
    <t>If a procedure is billed with multiple units or multiple lines and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is appended to the line, then reduce units to one (1) with reason Adjusted Units Because They Exceeded The Amount Allowed. Exclude: Professional revenue codes 0960-0989.</t>
  </si>
  <si>
    <t>OCE Edit 37; IOM 100-04, Chapter 4, Section 20.6.4; IOM 100-04, Chapter 14, Section 40.4; CMS Transmittal 2277 (CR 7541), August 19, 2011, Pub. 100-04 (I/OCE Specs v12.3)</t>
  </si>
  <si>
    <t>Adjust units and deny multiple lines of the same CPT code to allow only one unit of service for any procedure code that is appended with modifier 52 or 73. (CMS 1500)</t>
  </si>
  <si>
    <t>12463.1</t>
  </si>
  <si>
    <t>If a procedure is billed with multiple units or multiple lines and modifier 52 (Reduced services) or 73 (Discontinued procedure prior to the administration of Anesthesia) is appended to the line, then reduce units to one (1) with reason Adjusted Units Because They Exceeded The Amount Allowed.</t>
  </si>
  <si>
    <t>OCE Edit 37; CMS Transmittal 2277 (CR7541), August 19, 2011, Pub 100-04 (I/OCE Specs v13.1); IOM 100-04, Chapter 4, Section 20.6.4; IOM 100-04, Chapter 14, Section 40.4.</t>
  </si>
  <si>
    <t>Deny a procedure when billed without modifier 52 or 73 with Bill Type 0120-012Z (Hospital-inpatient), 0130-013Z (Outpatient Hospital), 014X (Hospital-laboratory services provided to non-patients), or 083X (Ambulatory Surgical Center), and the same procedure is also billed with modifier 52 or 73. (CMS 1450)</t>
  </si>
  <si>
    <t>12255.10</t>
  </si>
  <si>
    <t>If a procedure is billed without modifier 52 (Reduced services) or 73 (Discontinued procedure prior to the administration of anesthesia) with Bill Type 0120-012Z (Hospital-inpatient [Medicare Part B only]), 0130-013Z (Outpatient Hospital), 0140-014Z (Hospital - laboratory services provided to non-patients), or 0830-083Z (Ambulatory Surgical Center) and the same procedure is also billed with modifier 52 or 73, then deny the procedure without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</si>
  <si>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14 (ASC), Section 40.1</t>
  </si>
  <si>
    <t>Deny a procedure when billed without modifier 52 or 73 and the same procedure is billed with modifier 52 or 73. (CMS 1500)</t>
  </si>
  <si>
    <t>12266.12</t>
  </si>
  <si>
    <t>If a procedure is billed without modifier 52 (Reduced services) or 73 (Discontinued procedure prior to the administration of anesthesia) and the same procedure has also been billed with modifier 52 or 73, then deny the procedure without modifier 52 or 73 with reason Procedure Inappropriately Coded.</t>
  </si>
  <si>
    <t>OCE Edit 37; OCE Data Files 17.3, File Name Q_CD_hcpsmap, Field: IsCondBilateral, where value equals '1' or field IsIndBilateral where value equals '1'; CMS Transmittal 3591, August 12, 2016 CR 9754; Pub 100-04(I/OCE Specs v17.3); IOM 100-04, Chapter 4, Section 40.1</t>
  </si>
  <si>
    <t xml:space="preserve">Deny a procedure when billed with modifier 52 or 73 with Bill Type 0120-012Z (Hospital-inpatient [Medicare Part B only]), 0130-013Z (Outpatient Hospital), 0140-014Z (Hospital-laboratory services provided to non-patients), or 0830-083Z (Ambulatory Surgical Center) and the same procedure is also billed without modifier 52 or 73. (CMS 1450)_x000D_
</t>
  </si>
  <si>
    <t>12256.8</t>
  </si>
  <si>
    <t>If a procedure is billed with modifier 52 (Reduced services) or 73 (Discontinued procedure prior to the administration of anesthesia) and the same procedure is also billed without modifier 52 or 73 and the Bill Type is 0120-012Z (Hospital-inpatient [Medicare Part B only]), 0130-013Z (Outpatient Hospital), 0140-014Z (Hospital - laboratory services provided to non-patients), or 0830-083Z (Ambulatory Surgical Center), then deny the procedure with modifier 52 or 73 with reason Procedure Inappropriately Coded. Exclude: Professional revenue codes 0960-0989 for the codes reported with and also without modifier 52 or 73.</t>
  </si>
  <si>
    <t>OCE Edit 37; OCE Data Files 17.3, File Name Q_CD_hcpsmap, Field: IsCondBilateral, where value equals '1' or field IsIndBilateral where value equals '1'; CMS Transmittal 3591, August 12, 2016 CR 9754; Pub 100-04(I/OCE Specs v17.3); IOM 100-04, Chapter 4, Sec. 40.1</t>
  </si>
  <si>
    <t>Deny a procedure when billed with modifier 52 or 73 and the same procedure is billed without modifier 52 or 73. (CMS 1500)</t>
  </si>
  <si>
    <t>12268.6</t>
  </si>
  <si>
    <t>If a procedure is billed with modifier 52 (Reduced services) or 73 (Discontinued procedure prior to the administration of anesthesia) and the same procedure is also billed without modifier 52 or 73, then deny the procedure with modifier 52 or 73 with reason Procedure Inappropriately Coded.</t>
  </si>
  <si>
    <t>Maximum Units per Day for OB Services</t>
  </si>
  <si>
    <t>Adjust units for 59000, 59020, 76802, 76810, 76812, 76814, 76816, 76818, 76819, 76825, 76826, 76827, 76828 based on diagnosis.</t>
  </si>
  <si>
    <t>7869.13</t>
  </si>
  <si>
    <t>If a diagnostic fetal ultrasound add-on code (76802, 76810, 76812, 76814) is billed with greater than one unit for the same date of service, and the ICD code on the claim header represents twin pregnancy (ICD-9 codes: 651.00-651.03, 651.40-651.43, 660.50-660.53, V91.0-V91.09; ICD-10 codes: O30.00-O30.019, O30.03-O30.099, O31.10X0-O31.10X3, O31.11X0-O31.11X3, O31.12X0-O31.12X3, O31.13X0-O31.13X3, O31.20X0-O31.20X3, O31.21X0-O31.21X3, O31.22X0-O31.22X3, O31.23X0-O31.23X3, O66.1), then adjust the units to one and deny additional units with reason The Diagnosis Codes On The Claim Do Not Support The Billed Procedure Code.</t>
  </si>
  <si>
    <t>7870.13</t>
  </si>
  <si>
    <t>If a diagnostic fetal ultrasound add-on code (76802, 76810, 76812, 76814) is billed with greater than two units for the same date of service, and the ICD code on the claim header represents triplet pregnancy (ICD-9 codes: 651.10-651.13, 651.50-651.53, V91.1-V91.19; ICD-10 codes: O30.1-O30.199, O31.10X0-O31.10X4, O31.11X0-O31.11X4, O31.12X0-O31.12X4, O31.13X0-O31.13X4, O31.20X0-O31.20X4, O31.21X0-O31.21X4, O31.22X0-O31.22X4, O31.23X0-O31.23X4), then adjust the units to two and deny additional units with reason The Diagnosis Codes On The Claim Do Not Support The Billed Procedure Code.</t>
  </si>
  <si>
    <t>7871.12</t>
  </si>
  <si>
    <t>If a diagnostic fetal ultrasound add-on code (76802, 76810, 76812, 76814) is billed with greater than three units for the same date of service, and the ICD code on the claim header represents quadruplet pregnancy (ICD-9 codes: 651.20-651.23, V91.2-V91.29; ICD-10 codes: O30.2-O30.299), then adjust the units to three and deny additional units with reason The Diagnosis Codes On The Claim Do Not Support The Billed Procedure Code.</t>
  </si>
  <si>
    <t>7872.18</t>
  </si>
  <si>
    <t>If a diagnostic fetal test (59000, 59020, 76816, 76818, 76819, 76820, 76821, 76825-76828) is billed with more than one unit for the same date of service, and the ICD code on the claim header does not represent a multiple gestation pregnancy (ICD-9 codes: 651-651.93, 652.60-652.63, 660.50-660.53, 662.30-662.33, 678.10-678.13, V91-V91.99; ICD-10 codes: O30-O30.93, O31.0-O31.03X9, O31.1-O31.8X99, O32.0XX1-O32.0XX9, O32.1XX1-O32.1XX9, O32.2XX1-O32.2XX9, O32.3XX1-O32.3XX9, O32.4XX1-O32.4XX9, O32.6XX1-O32.6XX9, O32.8XX1-O32.8XX9, O32.9XX1-O32.9XX9, O63.2, O66.1, O66.6), then adjust units to one and deny additional units with reason The Diagnosis Codes On The Claim Do Not Support The Billed Procedure Code.</t>
  </si>
  <si>
    <t>7873.15</t>
  </si>
  <si>
    <t>If a diagnostic fetal test (59000, 59020, 76816, 76818, 76819, 76820, 76821, 76825-76828) is billed with more than two units and the ICD code on the claim header represents a twin pregnancy (ICD-9 codes: 651.00-651.03, 651.40-651.43, 660.50-660.53, V91.0-V91.09; ICD-10 codes: O30.00-O30.019, O30.03-O30.099, O31.10X0-O31.10X3, O31.11X0-O31.11X3, O31.12X0-O31.12X3, O31.13X0-O31.13X3, O31.20X0-O31.20X3, O31.21X0-O31.21X3, O31.22X0-O31.22X3, O31.23X0-O31.23X3, O66.1) then adjust the units to two and deny additional units with reason The Diagnosis Codes On The Claim Do Not Support The Billed Procedure Code.</t>
  </si>
  <si>
    <t>7874.14</t>
  </si>
  <si>
    <t>If a diagnostic fetal test (59000, 59020, 76816, 76818, 76819, 76820, 76821, 76825-76828) is billed with more than three units and the ICD code on the claim header represents a triplet pregnancy (ICD-9 codes: 651.10-651.13, 651.50-651.53, V91.1-V91.19; ICD-10 codes: O30.1-O30.199, O31.10X0-O31.10X4, O31.11X0-O31.11X4, O31.12X0-O31.12X4, O31.13X0-O31.13X4, O31.20X0-O31.20X4, O31.21X0-O31.21X4, O31.22X0-O31.22X4, O31.23X0-O31.23X4), then adjust the units to three and deny additional units with reason The Diagnosis Codes On The Claim Do Not Support The Billed Procedure Code.</t>
  </si>
  <si>
    <t>7875.14</t>
  </si>
  <si>
    <t>If a diagnostic fetal test (59000, 59020, 76816, 76818, 76819, 76820, 76821, 76825-76828) is billed with more than four units and the ICD code on the claim header represents a quadruplet pregnancy (ICD-9 codes: 651.20-651.23 V91.2-V91.29; ICD-10 codes: O30.2-O30.299), then adjust the units to four and deny additional units with reason The Diagnosis Codes On The Claim Do Not Support The Billed Procedure Code.</t>
  </si>
  <si>
    <t>Deny OB ultrasound codes 76802, 76810, 76812, 76814 when billed without the requisite diagnosis.</t>
  </si>
  <si>
    <t>7868.14</t>
  </si>
  <si>
    <t>If a diagnostic fetal ultrasound add-on code (76802, 76810, 76812, 76814) is billed and the ICD code on the claim header does not represent a multiple gestation pregnancy (ICD-9 codes: 651-651.93, 652.6-652.63, 660.5-660.53, 662.3-662.33, 678.10-678.13, V91-V91.99; ICD-10 codes: O30-O30.93, O31.00X0-O31.03X9, O31.1-O31.8X99, O31.00X0-O31.03X9, O32.0XX1-O32.0XX9, O32.1XX1-O32.1XX9, O32.2XX1-O32.2XX9, O32.3XX1-O32.3XX9, O32.4XX1-O32.4XX9, O32.6XX1-O32.6XX9, O32.8XX1-O32.8XX9, O32.9XX1-O32.9XX9, O63.2, O66.1, O66.6), then deny 76802, 76810, 76812, or 76814 with reason The Diagnosis Codes On The Claim Do Not Support The Billed Procedure Code.</t>
  </si>
  <si>
    <t>Maximum Units Per Day for Outpatient Hospitals</t>
  </si>
  <si>
    <t>7735.1</t>
  </si>
  <si>
    <t>If a procedure is billed by any provider and the units exceed the maximum allowed amount and the bill type is the same to the first three digits for all units, then adjust units to meet the allowed amount and deny all others with reason Adjusted Units Because They Exceeded The Amount Allowed. Exclude Modifier 91 (Repeat lab services).</t>
  </si>
  <si>
    <t>Partial/Fractional Units</t>
  </si>
  <si>
    <t xml:space="preserve">Deny any code other than for ambulance mileage when billed with partial units. _x000D_
</t>
  </si>
  <si>
    <t>13687.1</t>
  </si>
  <si>
    <t>If any code is billed with partial units (i.e. not whole numbers), then deny the code with reason CPT/HCPCS Code May Not Be Billed With Partial Units. Exception: Ambulance mileage codes (A0021, A0080, A0090, A0160, A0380, A0390, A0425, A0435, A0436, A0888)</t>
  </si>
  <si>
    <t>IOM 100-04, Chapter 26, Section 10.4; IOM 100-04, Chapter 15, Sections 30.1.2 and 30.2.1; CMS Transmittal 2103, 11-19-2010, CR7065</t>
  </si>
  <si>
    <t>Anatomical Modifiers</t>
  </si>
  <si>
    <t>Deny services that are inappropriately billed with anatomical modifiers.</t>
  </si>
  <si>
    <t>11201.8</t>
  </si>
  <si>
    <t>Procedure - Modifier Link (Anatomical Modifiers E1-E4). Deny the procedure or service billed when appended with an inappropriate modifier with reason Modifier Inappropriate For Procedure.</t>
  </si>
  <si>
    <t>11202.14</t>
  </si>
  <si>
    <t>Procedure - Modifier Link (Anatomical Modifiers LC, LD, LM, RC, RI). Deny procedure with Modifier Inappropriate For Procedure.</t>
  </si>
  <si>
    <t>11203.18</t>
  </si>
  <si>
    <t>Procedure - Modifier Link (Anatomical Modifiers FA, F1-F9). Deny procedure with Modifier Inappropriate For Procedure.</t>
  </si>
  <si>
    <t>11211.20</t>
  </si>
  <si>
    <t>Procedure - Modifier Link (Anatomical Modifiers TA, T1-T9). Deny procedure with Modifier Inappropriate For Procedure.</t>
  </si>
  <si>
    <t>Deny a procedure defined as requiring an anatomical modifier when billed without an associated anatomical modifier.</t>
  </si>
  <si>
    <t>14343.1</t>
  </si>
  <si>
    <t>If a procedure on a coronary artery that is defined as requiring an anatomical modifier is billed without an associated coronary artery anatomical modifier (LC, LD, LM, RC, RI), then deny the procedure with reason The Service Code Is Inconsistent With The Modifier Used Or A Required Modifier Is Missing.</t>
  </si>
  <si>
    <t>AMA CPT Manual; HCPCS Level II Manual; AMA Coding with Modifiers, Third edition, p 308; Expert Specialty Review Panel</t>
  </si>
  <si>
    <t>14349.2</t>
  </si>
  <si>
    <t>If a procedure on an eyelid that is defined as requiring an anatomical modifier is billed without an associated eyelid anatomical modifier (E1-E4), then deny the procedure with reason The Service Code Is Inconsistent With The Modifier Used Or A Required Modifier Is Missing.</t>
  </si>
  <si>
    <t>14351.1</t>
  </si>
  <si>
    <t>If a procedure on a finger or toe that is defined as requiring an anatomical modifier is billed without an associated finger anatomical modifier (FA-F9) or toe anatomical modifier (TA-T9), then deny the procedure with reason The Service Code Is Inconsistent With The Modifier Used Or A Required Modifier Is Missing.</t>
  </si>
  <si>
    <t>14352.3</t>
  </si>
  <si>
    <t>If a procedure on a finger that is defined as requiring an anatomical modifier is billed without an associated finger anatomical modifier (FA-F9), then deny the procedure with reason The Service Code Is Inconsistent With The Modifier Used Or A Required Modifier Is Missing.</t>
  </si>
  <si>
    <t>14355.4</t>
  </si>
  <si>
    <t>If a procedure on a toe that is defined as requiring an anatomical modifier is billed without an associated toe anatomical modifier (TA-T9), then deny the procedure with reason The Service Code Is Inconsistent With The Modifier Used Or A Required Modifier Is Missing.</t>
  </si>
  <si>
    <t>14379.16</t>
  </si>
  <si>
    <t>If a procedure that is defined as requiring an anatomical modifier indicating the side of the body on which it is performed is billed without an associated LT (Left side), RT (Right side), or 50 (Bilateral procedure) anatomical modifier, then deny the procedure with reason The Service Code Is Inconsistent With The Modifier Used Or A Required Modifier Is Missing. Exception: 76519, 92136 billed as a global code or with modifier TC</t>
  </si>
  <si>
    <t>14499.6</t>
  </si>
  <si>
    <t>If a procedure on a finger that is defined as requiring an anatomical modifier is billed without an associated finger anatomical modifier (FA-F9) or an anatomical modifier indicating the side of the body on which it is performed (LT [Left side], RT [Right side], or 50 [Bilateral procedure]), then deny the procedure with reason The Service Code Is Inconsistent With The Modifier Used Or A Required Modifier Is Missing.</t>
  </si>
  <si>
    <t>14548.6</t>
  </si>
  <si>
    <t>If a procedure on a toe that is defined as requiring an anatomical modifier is billed without an associated toe anatomical modifier (TA-T9) or an anatomical modifier indicating the side of the body on which it is performed (LT [Left side], RT [Right side], or 50 [Bilateral procedure]), then deny the procedure with reason The Service Code Is Inconsistent With The Modifier Used Or A Required Modifier Is Missing.</t>
  </si>
  <si>
    <t>14610.9</t>
  </si>
  <si>
    <t>If a procedure on an eyelid that is defined as requiring an anatomical modifier is billed without an associated eyelid anatomical modifier (E1-E4) or an anatomical modifier indicating the side of the body on which it is performed (LT [Left side], RT [Right side], or 50 [Bilateral procedure]), then deny the procedure with reason The Service Code Is Inconsistent With The Modifier Used Or A Required Modifier Is Missing.</t>
  </si>
  <si>
    <t>Concurrently Administered Infusion Therapy Modifiers SH and SJ</t>
  </si>
  <si>
    <t xml:space="preserve">Deny an intravenous home infusion code when billed with modifier SH (Second concurrently administered infusion therapy) and another intravenous home infusion code has not been previously billed for the same date of service without modifier SH.  _x000D_
_x000D_
</t>
  </si>
  <si>
    <t>11205.2</t>
  </si>
  <si>
    <t>If an intravenous home infusion code (S9325-S9331, S9336, S9338, S9345-S9349, S9351, S9353, S9357, S9359, S9361, S9363-S9368, S9372-S9377, S9379, S9490, S9494, S9497, S9500-S9504, S9810) is appended with modifier SH (Second concurrently administered infusion therapy) and S9325-S9331, S9336, S9338, S9345-S9349, S9351, S9353, S9357, S9359, S9361, S9363-S9368, S9372-S9377, S9379, S9490, S9494, S9497, S9500-S9504, or S9810 has not been previously billed for the same date of service with no modifier appended, then deny S9325-S9331, S9336, S9338, S9345-S9349, S9351, S9353, S9357, S9359, S9361, S9363-S9368, S9372-S9377, S9379, S9490, S9494, S9497, S9500-S9504, or S9810 with reason Procedure Inappropriately Coded.</t>
  </si>
  <si>
    <t xml:space="preserve">Deny an intravenous home infusion code when billed with modifier SJ (Third or more concurrently administered infusion therapy) and another intravenous home infusion code has not been previously billed for the same date of service with modifier SH (Second concurrently administered infusion therapy)._x000D_
_x000D_
</t>
  </si>
  <si>
    <t>11210.3</t>
  </si>
  <si>
    <t>If an intravenous home infusion code (S9325-S9331, S9336, S9338, S9345-S9349, S9351, S9353, S9357, S9359, S9361, S9363-S9368, S9372-S9377, S9379, S9490, S9494, S9497, S9500-S9504, S9810) is appended with modifier SJ (Third or more concurrently administered infusion therapy) and S9325-S9331, S9336, S9338, S9345-S9349, S9351, S9353, S9357, S9359, S9361, S9363-S9368, S9372-S9377, S9379, S9490, S9494, S9497, S9500-S9504, or S9810 has not been previously billed for the same date of service with modifier SH (Second concurrently administered infusion therapy) appended, then deny S9325-S9331, S9336, S9338, S9345-S9349, S9351, S9353, S9357, S9359, S9361, S9363-S9368, S9372-S9377, S9379, S9490, S9494, S9497, S9500-S9504, or S9810 with reason Procedure Inappropriately Coded.</t>
  </si>
  <si>
    <t>Consistency of Reduced or Discontinued Services Between Professional and Facility Providers</t>
  </si>
  <si>
    <t>Deny a service reported by a professional provider when billed without modifier 52 or modifier 53 when the same code is billed for the same date of service by an outpatient facility with modifier 73 or modifier 74. (ICMO)</t>
  </si>
  <si>
    <t>15254.2</t>
  </si>
  <si>
    <t>If a provider (Claim Type P) bills a service without modifier 52 or 53 and the same code is billed for the same date of service by an outpatient hospital (Claim Type O) with modifier 73 or 74, then deny the service without modifier 52 or 53 with reason The Service Code Is Inconsistent With The Modifier Used Or A Required Modifier Is Missing. Exception: Anesthesia (00100-01999) from the Claim Type P provider.</t>
  </si>
  <si>
    <t>Modifier Definition and Guidelines</t>
  </si>
  <si>
    <t>Deny a service reported by a professional provider when billed without modifier 52 or modifier 53 when the same code is billed for the same date of service by an outpatient facility with modifier 73 or modifier 74. (ICM)</t>
  </si>
  <si>
    <t>15275.2</t>
  </si>
  <si>
    <t>If a provider (Claim Type P) bills a service without modifier 52 or 53 and the same code is billed for the same date of service by an outpatient hospital (Claim Type F) with modifier 73 or 74, then deny the service without modifier 52 or 53 with reason The Service Code Is Inconsistent With The Modifier Used Or A Required Modifier Is Missing. Exception: Anesthesia 00100-01999 from the Claim Type P provider.</t>
  </si>
  <si>
    <t>Deny an anesthesia service (00100-01969, 01991-01992, 01999) billed by a professional provider when any service is billed for the same date of service by an outpatient facility with modifier 73. (ICMO)</t>
  </si>
  <si>
    <t>15302.2</t>
  </si>
  <si>
    <t>If an anesthesia service (00100-01999) is billed (Claim Type P) and there exists a claim from a facility (Claim Type O)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</si>
  <si>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AMA CPT Manual, Modifier Definition and Guidelines.</t>
  </si>
  <si>
    <t>Deny an anesthesia service (00100-01969, 01991-01992, 01999) billed by a professional provider when any service is billed for the same date of service by an outpatient facility with modifier 73. (ICM)</t>
  </si>
  <si>
    <t>15364.2</t>
  </si>
  <si>
    <t>If an anesthesia service (00100-01999) is billed (Claim Type P) and there exists a claim from a facility (Claim Type F) with modifier 73 (Discontinued out-patient hospital/ambulatory surgery center [ASC] procedure prior to the administration of anesthesia) appended to any line for the same date of service as the anesthesia service, then deny the anesthesia service with reason Discontinued Services Inappropriately Coded. Exceptions: 1. Anesthesia codes 01990 and 01996; 2. Modifiers 52, 53, AD, or QK on the anesthesia service</t>
  </si>
  <si>
    <t>Discontinued Service Modifier in the Outpatient Setting</t>
  </si>
  <si>
    <t>Deny any service billed with modifier 53 (Discontinued service) when billed with Bill Type 0120-012Z (Inpatient-part B), 0130-013Z (Outpatient hospital), 0140-014Z (Outpatient hospital-other), or 0830-083Z (Ambulatory surgical center [ASC]).</t>
  </si>
  <si>
    <t>9766.1</t>
  </si>
  <si>
    <t>If an outpatient facility bills modifier 53 (Discontinued service) and the Bill Type is 0120-012Z (Inpatient-Part B), 0130-013Z (Outpatient hospital), 0140-014Z (Outpatient hospital-other), or 0830-083Z (Ambulatory Surgery Center), then deny the procedure with reason Modifier Inappropriate for Place of Service. Exception: Professional fee revenue codes 0960-0989.</t>
  </si>
  <si>
    <t>IOM 100-04, Chapter 4, Section 20.6.4</t>
  </si>
  <si>
    <t>Deny any service billed with modifier 53 (Discontinued service) when billed with Place of Service 19 (Outpatient hospital-off campus), 22 (Outpatient hospital-on campus) or 24 (Ambulatory surgical center [ASC]).</t>
  </si>
  <si>
    <t>9765.3</t>
  </si>
  <si>
    <t>If an outpatient facility bills modifier 53 (discontinued service) and the place of service is 19 (Outpatient hospital - off campus), 22 (Outpatient hospital - on campus) or 24 (ambulatory surgical center), then deny the procedure with reason Modifier Inappropriate for Place of Service.</t>
  </si>
  <si>
    <t>Distinct Service Modifiers</t>
  </si>
  <si>
    <t>Deny services that are inappropriately billed with distinct service modifiers.</t>
  </si>
  <si>
    <t>11327.48</t>
  </si>
  <si>
    <t>Procedure - Modifier Link (Modifier 25). Deny the procedure or service billed when appended with an inappropriate modifier with reason Modifier Inappropriate For Procedure.</t>
  </si>
  <si>
    <t>AMA CPT Manual, Appendix A</t>
  </si>
  <si>
    <t>11328.31</t>
  </si>
  <si>
    <t>Procedure - Modifier Link (Modifier 24). Deny the procedure or service billed when appended with an inappropriate modifier with reason Modifier Inappropriate For Procedure.</t>
  </si>
  <si>
    <t>11340.26</t>
  </si>
  <si>
    <t>Procedure - Modifier Link (Modifier 27). Deny the procedure or service billed when appended with an inappropriate modifier with reason Modifier Inappropriate For Procedure.</t>
  </si>
  <si>
    <t>11356.26</t>
  </si>
  <si>
    <t>Procedure - Modifier Link (Modifier 57). Deny the procedure or service billed when appended with an inappropriate modifier with reason Modifier Inappropriate For Procedure.</t>
  </si>
  <si>
    <t>14453.13</t>
  </si>
  <si>
    <t>Procedure - Modifier Link (Modifier 90) (Reference [outside] laboratory). Deny the procedure or service billed when appended with an inappropriate modifier with reason Modifier Inappropriate For Procedure.</t>
  </si>
  <si>
    <t>14458.15</t>
  </si>
  <si>
    <t>Procedure - Modifier Link (Modifier 91) (Repeat clinical diagnostic laboratory test). Deny the procedure or service billed when appended with an inappropriate modifier with reason Modifier Inappropriate For Procedure.</t>
  </si>
  <si>
    <t>AMA CPT Manual, Appendix A; Coding with Modifiers, Third Edition</t>
  </si>
  <si>
    <t>5236.89</t>
  </si>
  <si>
    <t>Procedure - Modifier Link (Distinct Procedural Modifiers: 22, 23, 51, 53, 54, 55, 56, 58, 59, XE, XP, XS, XU, 62, 63, 66, 76, 77, 78, 79, 80, 81, 82, 90, 91, 92, AS). Deny procedure with reason Modifier Inappropriate For Procedure.</t>
  </si>
  <si>
    <t>AMA CPT Manual; HCPCS Level II Manual; Coding with Modifiers, Third Edition</t>
  </si>
  <si>
    <t>Remove inappropriately billed distinct service modifiers billed with anesthesia codes (00100-01999, 99100-99140 or D9223).</t>
  </si>
  <si>
    <t>8400.26</t>
  </si>
  <si>
    <t>If any code in the range of 00100-01999 (Anesthesia services), 99100-99140 (Qualifying circumstances for anesthesia), D9220-D9221 (Deleted on 01/01/2016), or D9223 (DEEP SEDATION/GENERAL ANESTHESIA  EACH 15 MINUTE INCREMENT) is billed with any modifier other than one of the following, then remove the modifier with reason Modifier Inappropriate For Procedure. Appropriate Modifiers: P1, P2, P3, P4, P5, P6 (Physical status modifiers), 22, 23, 32, 53, 59, XE, XP, XS, XU (Distinct procedural modifiers), LT, RT (Anatomical modifiers), or AA, AD, G8, G9, GC, Q6, QB, QK, QS, QX, QY, QZ (HCPCS anesthesia modifiers).</t>
  </si>
  <si>
    <t>Deny any code when billed with modifier 59 and modifier XE, XP, XS or XU is also appended.</t>
  </si>
  <si>
    <t>14721.1</t>
  </si>
  <si>
    <t>If any claim line is billed with any of the listed invalid modifier combinations, then deny the line with reason The Service Code Is Inconsistent With The Modifier Used Or A Required Modifier Is Missing. Invalid modifier combinations: 59/XE, 59/XP, 59/XS, 59/XU</t>
  </si>
  <si>
    <t>CMS Transmittal 1422, 08-15-2014, CR8863</t>
  </si>
  <si>
    <t>Modifier 47 (Anesthesia by Surgeon)</t>
  </si>
  <si>
    <t>Deny an anesthesia service (00100-01999) when billed with modifier 47.</t>
  </si>
  <si>
    <t>15303.1</t>
  </si>
  <si>
    <t>If an anesthesia service (00100-01999) is billed and modifier 47 (Anesthesia by surgeon) is appended to the line, then deny 00100-01999 with reason Incorrect Modifier.</t>
  </si>
  <si>
    <t>Modifier 73  (Discontinued Procedure Prior to Anesthesia Administration)</t>
  </si>
  <si>
    <t>Reimburse a procedure with modifier 73 at 50% of the allowed amount.</t>
  </si>
  <si>
    <t>6374.1</t>
  </si>
  <si>
    <t>Pay modifier 73 (Discontinued Outpatient Procedure prior to Anesthesia Administration) at 50% of the allowed amount.</t>
  </si>
  <si>
    <t>Publication 100-04, Medicare Claims Processing Manual, Chapter 04, Section 20.6.4</t>
  </si>
  <si>
    <t>Modifier 90 (Reference [Outside] Laboratory)</t>
  </si>
  <si>
    <t>Deny any HCPCS code when billed with modifier 90 and the specialty is not Laboratory (LAB) or Pathology (PAT).</t>
  </si>
  <si>
    <t>15108.1</t>
  </si>
  <si>
    <t>If any HCPCS code is billed with modifier 90 (Reference [outside] laboratory)) and the specialty is not Laboratory (LAB) or Pathology (PAT), then deny the service with reason Not A Covered Service For Provider Specialty.</t>
  </si>
  <si>
    <t>Regional CMS Publication: National Government Services Policy Education Topics: Modifier 90</t>
  </si>
  <si>
    <t>Modifier 92 (Alternate Laboratory Platform Testing)</t>
  </si>
  <si>
    <t>Deny procedures or services that are inappropriately billed with modifier 92.</t>
  </si>
  <si>
    <t>13043.1</t>
  </si>
  <si>
    <t>Procedure - Modifier Link (Modifier 92). Deny the procedure or service billed when appended with an inappropriate modifier with reason Modifier Inappropriate For Procedure.</t>
  </si>
  <si>
    <t>Modifier SL (State Supplied Vaccine)</t>
  </si>
  <si>
    <t>Deny 90476-90749 (Vaccines, toxoids), J3530 (Nasal vaccine inhalation), Q2034-Q2039 (Influenza virus vaccine, split vaccine) or S0195 (Pneumococcal conjugate vaccine, polyvalent, intramuscular, for children from five years to nine years of age who have not previously received the vaccine) when billed with modifier SL (State supplied vaccine) and the allowed amount is more than $0.00.</t>
  </si>
  <si>
    <t>8874.10</t>
  </si>
  <si>
    <t>If 90476-90749 (Vaccines, toxoids), G9142 (Deleted on 01/01/2013), J3530 (NASAL VACCINE INHALATION), Q2033-Q2039 (Influenza virus vaccine), or S0195 (Deleted on 01/01/2016) is billed with modifier SL (State supplied vaccine) and the allowed amount is more than $0.00, then deny 90476-90749, G9142, J3530, Q2033-Q2039, or S0195 with reason Procedure Inappropriately Coded.</t>
  </si>
  <si>
    <t>Modifier TD (RN)</t>
  </si>
  <si>
    <t>Deny T1003 (LPN or LVN services, up to 15 minutes) when billed with modifier TD (RN).</t>
  </si>
  <si>
    <t>13897.1</t>
  </si>
  <si>
    <t>If T1003 (LPN/LVN SERVICES, UP TO 15 MINUTES) is billed with modifier TD (RN), then deny T1003 with reason The Service Code Is Inconsistent With The Modifier Used Or A Required Modifier Is Missing.</t>
  </si>
  <si>
    <t>HCPCS Level II Manual (Modifier Definition)</t>
  </si>
  <si>
    <t>Multiple Procedures</t>
  </si>
  <si>
    <t>Reimburse modifier 51 (Multiple procedures) at 50% of the allowed amount.</t>
  </si>
  <si>
    <t>4783.29</t>
  </si>
  <si>
    <t>If any procedure in the range 10000-Z9999, 0016T (Deleted on 01/01/2011), 0017T (Deleted on 01/01/2011), 0019T, 0027T (Deleted on 01/01/2009), 0046T (Deleted on 01/01/2009), 0047T (Deleted on 01/01/2009), 0062T (Deleted on 01/01/2010), 0063T (Deleted on 01/01/2010), 0066T (Deleted on 01/01/2010), 0067T (Deleted on 01/01/2010), 0078T (Deleted on 01/01/2014), 0084T (Deleted on 01/01/2010; to report use 53855), 0088T (Deleted on 01/01/2009; to report use 41530), 0090T (Deleted on 01/01/2009; to report use 22856), 0093T (Deleted on 01/01/2009; to report use 22864), 0096T (Deleted on 01/01/2009; to report use 22861), 0099T (Deleted on 01/01/2016; to report use 65785), 0100T-0102T, 0123T-0124T, 0141T-0143T (Deleted), 0144T (Deleted on 01/01/2010), 0151T (Deleted on 01/01/2010), 0155T-0158T (Deleted), 0160T (Deleted on 01/01/2011; to report use 90867), 0161T (Deleted on 01/01/2011; to report use 90868), 0166T-0168T (Deleted), 0169T, 0170T (Deleted on 01/01/2010; to report use 46707), 0171T, 0176T (Deleted on 01/01/2011; to report use 66174), 0177T (Deleted on 01/01/2011; to report use 66175), 0184T, 0186T (Deleted on 01/01/2014), 0191T-0192T, 0193T (Deleted on 01/01/2011; to report use 53860), 0195T, 0200T-0202T, 0207T, 0213T, 0216T, 0219T-0221T, 0226T-0228T, 0230T, 0232T, 0234T-0238T, 0245T-0249T, 0251T (Deleted on 01/01/2013; to report use 31648), 0252T (Deleted on 01/01/2013; to report use 31649), 0253T, 0254T, 0256T-0259T (Deleted), 0262T-0275T, 0299T, 0302T-0304T, 0307T, 0312T-0316T, 0318T (Deleted on 01/01/2014; to report use 33366), 0319T-0325T (Deleted), 0335T, 0336T, 0338T, 0339T, 0340T, 0343T (Deleted on 01/01/2015; to report use 33418), 0344T (Deleted on 01/01/2015; to report use 33419), 0345T, 0375T, 0376T, 0377T, 0387T, 0388T, 0392T, 0393T, 0397T, 0402T, 0404T, 0406T, 0407T, 0408T, 0409T, 0410T, 0411T, 0412T, 0413T, 0414T, 0415T, 0416T, 0419T, 0420T, 0421T, 0424T, 0425T, 0426T, 0427T, 0428T, 0429T, 0430T, 0431T, 0432T, 0433T, 0437T, 0438T, 0439T, 0440T, 0441T, 0442T, 0443T, 0444T, 0445T is billed with modifier 51, then set the recommended percentage to 50%. Exception: Return trips to the operating room for treatment of complications (modifier 78).</t>
  </si>
  <si>
    <t>IOM 100-04, Chapter 12, Section 40.6.C</t>
  </si>
  <si>
    <t>Pre-Op, Intra-Op, and Post-Operative Percentage Reimbursement</t>
  </si>
  <si>
    <t>Reimburse the Pre-Operative (Modifier 56), Intra-Operative (Modifier 54 and 78), and Post-Operative (Modifier 55) percentages based upon the pre-, intra-, and post-operative values for the code on the Medicare Physician Fee Schedule.</t>
  </si>
  <si>
    <t>11632.1</t>
  </si>
  <si>
    <t>Set the Pre-Operative (modifier 56), Intra-Operative (modifier 54 and 78), and Post-Operative (modifier 55) percentages based upon the pre, intra, post-operative values for the code on the Medicare Physician Fee Schedule with reason Modifier Adjustment.</t>
  </si>
  <si>
    <t>Medicare Physician Fee Schedule</t>
  </si>
  <si>
    <t>QB and QU HPSA Modifiers</t>
  </si>
  <si>
    <t>Deny HPSA modifiers QB and QU after October 1, 2007.</t>
  </si>
  <si>
    <t>10180.2</t>
  </si>
  <si>
    <t>If any CPT or HCPCS code is submitted with modifier QB (Physician providing service in a rural Health Professional Shortage Area [HPSA]) or QU (Physician providing service in an urban Health Professional Shortage Area [HPSA]) after January 1, 2006, then deny for reason Incorrect Modifier.</t>
  </si>
  <si>
    <t>CMS Transmittal 1275, Change Request 5629, June 2007</t>
  </si>
  <si>
    <t>Reduced and Discontinued Services Modifiers</t>
  </si>
  <si>
    <t>Reimburse modifier 52 (Reduced services) at 50% of the allowed amount.</t>
  </si>
  <si>
    <t>4784.1</t>
  </si>
  <si>
    <t>Pay 52 Modifiers at 50% of allowed amount.</t>
  </si>
  <si>
    <t>Publication 100-04, Medicare Claims Processing Manual, Chapter 4, Section 20.6.4.B</t>
  </si>
  <si>
    <t>Deny any E/M service when billed with modifier 53.</t>
  </si>
  <si>
    <t>10084.33</t>
  </si>
  <si>
    <t>If 92002-92014, 99201-99499, 0188T-0189T, G0296, G0344 (Deleted on 01/01/2009; to report use G0402), G0402, G0406-G0408, G0425-G0427, G0436-G0437 (Deleted; to report use 99406-99407), G0438-G0439, G0442, G0443, G0444, G0445, G0446, G0447, G0454, G0463, G0473, G9156, G9187, G9685, G9686, S0280, S0281, S0285, S0311, S0353-S0354, S0610, S0612, S0613, S0620, or S0621 (E/M Services) is billed with modifier 53 (Discontinued Services), then deny the E/M Service with reason Modifier Inappropriate For Procedure.</t>
  </si>
  <si>
    <t>AMA CODING WITH MODIFIERS</t>
  </si>
  <si>
    <t>AMA Coding With Modifiers, Chapter 4, Pg. 110.</t>
  </si>
  <si>
    <t>Deny any laboratory panel code when billed with modifier 52 or 53.</t>
  </si>
  <si>
    <t>10088.3</t>
  </si>
  <si>
    <t>If laboratory panel codes (80047, 80048, 80050, 80051, 80053, 80055, 80061, 80069, 80074, 80076, 80081, 80400, 80402, 80406, 80408, 80410, 80412, 80414, 80415, 80416, 80417, 80418, 80420, 80422, 80424, 80426, 80428, 80430, 80432, 80434, 80435, 80436, 80438, 80439, 80440 (Deleted on 01/01/2015)) are billed with modifier 52 (Reduced Services) or 53 (Discontinued Services), then deny laboratory panel codes with reason Modifier Inappropriate For Procedure.</t>
  </si>
  <si>
    <t>IOM 100-4, Chapter 16, Section 90.2</t>
  </si>
  <si>
    <t>Deny any radiological supervision and interpretation (S&amp;I) code when billed with modifier 26 and billed without modifier 52 and the same procedure billed with modifiers 26 and 52 has been previously paid for a different provider ID.</t>
  </si>
  <si>
    <t>13195.2</t>
  </si>
  <si>
    <t>If any radiological supervision and interpretation (S&amp;I) code is billed with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</si>
  <si>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IOM 100-04, Chapter 13, Section 80.1</t>
  </si>
  <si>
    <t>Deny any radiological supervision and interpretation (S&amp;I) code when billed with modifier 26 and billed without modifier 52 and the same procedure billed without modifiers 26 and 52 has been previously paid for a different provider ID.</t>
  </si>
  <si>
    <t>13189.1</t>
  </si>
  <si>
    <t>If any radiological supervision and interpretation (S&amp;I) code is billed with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</si>
  <si>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 modifier 26 and billed without modifier 52 has been previously paid for a different provider ID.</t>
  </si>
  <si>
    <t>13194.2</t>
  </si>
  <si>
    <t>If any radiological supervision and interpretation (S&amp;I) code is billed with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</si>
  <si>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without modifiers 26 and 52 has been previously paid for a different provider ID.</t>
  </si>
  <si>
    <t>13181.2</t>
  </si>
  <si>
    <t>If any radiological supervision and interpretation (S&amp;I) code is billed with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</si>
  <si>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modifiers 26 and 52 and the same procedure billed with modifier 26 and billed without modifier 52 has been previously paid for a different provider ID.</t>
  </si>
  <si>
    <t>13191.2</t>
  </si>
  <si>
    <t>If any radiological supervision and interpretation (S&amp;I) code is billed with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</si>
  <si>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modifiers 26 and 52 has been previously paid for a different provider ID.</t>
  </si>
  <si>
    <t>13176.2</t>
  </si>
  <si>
    <t>If any radiological supervision and interpretation (S&amp;I) code is billed without modifier 26 (Professional component) and without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</si>
  <si>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 modifier 26 and without modifier 52 has been previously paid for a different provider ID.</t>
  </si>
  <si>
    <t>13182.1</t>
  </si>
  <si>
    <t>If any radiological supervision and interpretation (S&amp;I) code is billed without modifier 26 (Professional component) and without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</si>
  <si>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 26 and billed with modifier 52 has been previously paid for a different provider ID.</t>
  </si>
  <si>
    <t>13196.2</t>
  </si>
  <si>
    <t>If any radiological supervision and interpretation (S&amp;I) code is billed without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</si>
  <si>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modifiers 26 and 52 has been previously paid for a different provider ID.</t>
  </si>
  <si>
    <t>13193.2</t>
  </si>
  <si>
    <t>If any radiological supervision and interpretation (S&amp;I) code is billed without modifier 26 (Professional component) and with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</si>
  <si>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 modifier 26 and billed without modifier 52 has been previously paid for a different provider ID.</t>
  </si>
  <si>
    <t>13190.1</t>
  </si>
  <si>
    <t>If any radiological supervision and interpretation (S&amp;I) code is billed without modifier 26 (Professional component) and with modifier 52 (Reduced services) on the same line and the same procedure with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</si>
  <si>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 26 and billed with modifier 52 and the same procedure billed without modifiers 26 and 52 has been previously paid for a different provider ID.</t>
  </si>
  <si>
    <t>13188.1</t>
  </si>
  <si>
    <t>If any radiological supervision and interpretation (S&amp;I) code is billed without modifier 26 (Professional component) and with modifier 52 (Reduced services) on the same line and the same procedure without modifier 26 and without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</si>
  <si>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 modifier 26 and billed without modifier 52 and the same procedure billed without modifier 26 and billed with modifier 52 has been previously paid for a different provider ID.</t>
  </si>
  <si>
    <t>13186.1</t>
  </si>
  <si>
    <t>If any radiological supervision and interpretation (S&amp;I) code is billed with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</si>
  <si>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any radiological supervision and interpretation (S&amp;I) code when billed without modifiers 26 and 52 and the same procedure billed without modifier 26 and billed with modifier 52 has been previously paid for a different provider ID.</t>
  </si>
  <si>
    <t>13183.1</t>
  </si>
  <si>
    <t>If any radiological supervision and interpretation (S&amp;I) code is billed without modifier 26 (Professional component) and without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</si>
  <si>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without modifiers 26 and 52 and the same procedure billed with modifiers 26 and 52 has been previously paid for a different provider ID.</t>
  </si>
  <si>
    <t>13192.2</t>
  </si>
  <si>
    <t>If any radiological supervision and interpretation (S&amp;I) code is billed without modifier 26 (Professional component) and without modifier 52 (Reduced services) on the same line and the same procedure with modifier 26 and with modifier 52 on the same line has been previously paid for a different Provider ID, then deny the radiological supervision and interpretation code with reason Procedure Inappropriately Coded. Exception: Repeat Procedure Modifiers 76, 77</t>
  </si>
  <si>
    <t>Deny the radiological supervision and interpretation (S&amp;I) code when billed with modifiers 26 and 52 and the same procedure without modifier 26 and with modifier 52 has been previously paid for a different provider ID.</t>
  </si>
  <si>
    <t>13187.1</t>
  </si>
  <si>
    <t>If any radiological supervision and interpretation (S&amp;I) code is billed with modifier 26 (Professional component) and with modifier 52 (Reduced services) on the same line and the same procedure without modifier 26 and with modifier 52 on the same line has been previously paid for a different Provider ID, then deny the radiological supervision and interpretation code with reason Procedure Inappropriately Coded. Exception: Repeat Procedure Modifiers 76, 77</t>
  </si>
  <si>
    <t>Repeat Procedure by Same and/or Another Physician</t>
  </si>
  <si>
    <t>Deny procedures appended with modifier 76 (Repeat procedure/same physician) when the same procedure code has not been billed by the same Provider ID on the same date of service, or within the post operative period of the billed procedure. (CMS)</t>
  </si>
  <si>
    <t>10094.7</t>
  </si>
  <si>
    <t>If a 0-, 10-, or 90-day global surgery code is appended with modifier 76 (Repeat procedure by same physician) and the same procedure code has not been billed by the same provider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</si>
  <si>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AMA Coding with Modifiers, Edition 5; Code List: NPFSRVF: 0, 10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</si>
  <si>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t>
  </si>
  <si>
    <t>10093.7</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</si>
  <si>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</si>
  <si>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AMA Coding with Modifiers, Edition 5; Code List: NPFSRVF 0, 10, and 90 Day Global Surgery List</t>
  </si>
  <si>
    <t>Deny procedures appended with modifier 77 (Repeat procedure/different physician) when the same procedure code has been billed by the same Provider ID on the same date of service or within the post operative period of the original procedure billed.</t>
  </si>
  <si>
    <t>10148.3</t>
  </si>
  <si>
    <t>If a code is appended with modifier 77 (Repeat procedure by another physician) and the same procedure code has been billed by the same provider ID on the same date of service, or in the previous 10 days for a code with a 10 day post operative period, or in the previous 90 days for a code with a 90 day post operative period, then deny the procedure appended with modifier 77 with reason Incorrect Modifier.</t>
  </si>
  <si>
    <t>AMA Coding with Modifiers, Edition 5; NPFSRVF Global Days 10 and 90</t>
  </si>
  <si>
    <t>Deny procedures appended with modifier 76 (Repeat procedure/same physician) when the same procedure code has not been billed by the same Provider ID on the same date of service, or within the post operative period of the billed procedure. (CMS + Cotiviti Supplement)</t>
  </si>
  <si>
    <t>11425.1</t>
  </si>
  <si>
    <t>If a 0-, 10-, or 90-day global surgery code is appended with modifier 76 (Repeat procedure by same physician) and the same procedure code has not been billed by the same provider ID on the same date of service for a code with a 0 day post operative period, or in the previous 10 days for a code with a 10 day post operative period, or in the previous 90 days for a code with a 90 day post operative period, then deny the service appended with modifier 76 with reason Modifier Inappropriate For Procedure.</t>
  </si>
  <si>
    <t>Logic: AMA Coding with Modifiers, Edition 5; Code List: NPFSRVF 0 Day Global Surgery List, 10 Day Global Surgery List, and 90 Day Global Surgery List; Cotiviti Supplement to CMS 10 Day Global Surgery List, and 90 Day Global Surgery List</t>
  </si>
  <si>
    <t>Deny procedures appended with modifier 77 (Repeat procedure/different physician) when the same procedure code has not been billed by a different provider ID on the same date of service or within the post operative period of the billed procedure. (CMS + Cotiviti Supplement)</t>
  </si>
  <si>
    <t>11418.1</t>
  </si>
  <si>
    <t>If a 0, 10, or 90 day procedure is appended with modifier 77 (Repeat procedure by another physician) and the same 0, 10, or 90 day procedure code has not been billed by a different provider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77 with reason Modifier Inappropriate For Procedure. Excludes: Assistant Surgeon Modifiers 80, 81, 82, AS.</t>
  </si>
  <si>
    <t>Logic: AMA Coding with Modifiers, Edition 5; Code List: NPFSRVF 0 Day Global Surgery List, 10 Day Global Surgery List, 90 Day Global Surgery List; Cotiviti Supplement to CMS 10 Day Global Surgery List, 90 Day Global Surgery List</t>
  </si>
  <si>
    <t>Return to the OR for a Related Procedure During the Postop Period</t>
  </si>
  <si>
    <t>Deny procedures appended with modifier 78 when the same or different 0, 10 or 90 day procedure code has not been billed on the same date of service for a 0 day post operative period,  in the previous 10 days for a code with a 10 day post operative period, or in the previous 90 days for a code with a 90 day post operative period by the same provider. (CMS + Cotiviti Supplement)</t>
  </si>
  <si>
    <t>10092.23</t>
  </si>
  <si>
    <t>If a 0, 10, or 90 day procedure code is appended with modifier 78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78 with reason Modifier Inappropriate For Procedure. Exclude Assistant Surgeon Modifiers 80, 81, 82, AS.</t>
  </si>
  <si>
    <t>AMA Coding with Modifiers, 3rd Ed., page 212; Code List: NPFSRVF and Cotiviti Supplement 0, 10, and 90 Day Global Surgery List</t>
  </si>
  <si>
    <t>Telehealth Services Modifiers (GT, GQ)</t>
  </si>
  <si>
    <t>Deny services that are inappropriately billed with telehealth services modifiers.</t>
  </si>
  <si>
    <t>9232.128</t>
  </si>
  <si>
    <t>If Modifier GT (Via interactive audio and video telecommunication systems) or Modifier GQ (Via asynchronous telecommunications system) is billed with any code other than an approved telehealth service, then deny the service with reason Modifier Inappropriate For Procedure. Telehealth services: 90791, 90792, 90832-90838, 90845, 90846, 90847, 90951-90952, 90954-90955, 90957-90958, 90960-90961, 90963-90966, 96116, 96150-96151, 96152-96154, 97802-97803, 97804, 99201-99215, 99231-99233, 99307-99310, 99354, 99355, 99356, 99357, 99406-99407, 99495-99496, G0108-G0109, G0270, G0396-G0397, G0406-G0408, G0420-G0421, G0425-G0427, G0436-G0437 (Deleted; to report use 99406-99407) , G0438, G0439, G0442-G0447, G0459, G9685. Exception: G9481-G9489 billed with modifier GT.</t>
  </si>
  <si>
    <t>IOM 100-04, Chapter 12, Section 190.3; CMS Transmittal 2848, 12-30-2013, CR8553; CMS Transmittal 3157, 12-24-2014, CR9034; CMS Transmittal 3423, 12-18-2015, CR9476; CMS Transmittal 140, 02-19-2016, CR9533</t>
  </si>
  <si>
    <t>Deny G0425, G0426 or G0427 (Telehealth services) when billed in Place of Service 21 (Inpatient hospital), 23 (Emergency department - hospital), or 31 (Skilled nursing facility) and the appropriate telehealth service modifier is not appended.</t>
  </si>
  <si>
    <t>12854.1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</si>
  <si>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place of service 21 (Inpatient hospital), 23 (Emergency department - hospital), or 31 (Skilled nursing facility) and modifier GQ (via asynchronous telecommunications system ) or GT (via interactive audio and video telecommunications system) is not appended to the code, then deny G0425, G0426, or G0427 with reason The Service Code Is Inconsistent With The Modifier Used Or A Required Modifier Is Missing.</t>
  </si>
  <si>
    <t>IOM 100-04, Chapter 12, Section 190.3.2</t>
  </si>
  <si>
    <t>Limit subsequent hospital care services (99231- 99233) reported with modifier GT to one visit every three (3) days.</t>
  </si>
  <si>
    <t>13038.1</t>
  </si>
  <si>
    <t>If 99231 (Subsequent hospital care, per day, for the evaluation and management of a patient, which requires at least 2 of these 3 key components: A problem focused interval history; A problem focused examination;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15 minutes are spent at the bedside and on the patient's hospital floor or unit.), 99232 (Subsequent hospital care, per day, for the evaluation and management of a patient, which requires at least 2 of these 3 key components: An expanded problem focused interval history; An expanded problem focused examination; Medical decision making of moderate complexity. Counseling and/or coordination of care with other physicians, other qualified health care professionals, or agencies are provided consistent with the nature of the problem(s) and the patient's and/or family's needs. Usually, the patient is responding inadequately to therapy or has developed a minor complication. Typically, 25 minutes are spent at the bedside and on the patient's hospital floor or unit.), or 99233 (Subsequent hospital care, per day, for the evaluation and management of a patient, which requires at least 2 of these 3 key components: A detailed interval history; A detailed examination; Medical decision making of high complexity. Counseling and/or coordination of care with other physicians, other qualified health care professionals, or agencies are provided consistent with the nature of the problem(s) and the patient's and/or family's needs. Usually, the patient is unstable or has developed a significant complication or a significant new problem. Typically, 35 minutes are spent at the bedside and on the patient's hospital floor or unit.), reported with modifier GT(Via interactive audio and video telecommunications system), is billed more than one unique visit in a three (3) day period, then deny additional visits with reason Exceeds Clinical Guidelines.</t>
  </si>
  <si>
    <t>IOM 100-04, Chapter 12, Section 190.3; CMS Transmittal 2354, 11-18-2011, CR7504</t>
  </si>
  <si>
    <t>Limit subsequent nursing facility care services (99307-99310) reported with modifier GT to one visit every 30 days.</t>
  </si>
  <si>
    <t>13053.1</t>
  </si>
  <si>
    <t>If 99307-99310 (Subsequent nursing facility care, per day) reported with modifier GT (Via interactive audio and video telecommunications system) is billed more than one unique date of service in a 30 day period, then deny additional visits with reason Exceeds Clinical Guidelines.</t>
  </si>
  <si>
    <t>Therapy Services Modifiers GN, GO and GP</t>
  </si>
  <si>
    <t>Deny physical medicine and rehabilitation services when billed without therapy modifier GN, GO or GP.</t>
  </si>
  <si>
    <t>10433.11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</si>
  <si>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or GP (Services delivered under an outpatient physical therapy plan of care,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</si>
  <si>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IOM 100-04, Chapter 4, Section 20.6; IOM 100-04, Chapter 5, Section 20.1; CMS Transmittal 3121, 11-14-2014, CR8985</t>
  </si>
  <si>
    <t>13778.4</t>
  </si>
  <si>
    <t>If any of the following procedure codes are billed without therapy modifier GN (Services delivered under an outpatient speech language pathology plan of care), GO (Services delivered under an outpatient occupational therapy plan of care), or GP (Services delivered under an outpatient physical therapy plan of care) and the specialty is occupational therapy, physical therapy, or speech therapy, then deny the service with reason The Service Code Is Inconsistent With The Modifier Used Or A Required Modifier Is Missing. Sometimes therapy code list: 0019T, 0183T (Deleted on 01/01/2014; to report use 97610), 29000-29590, 64550, 90901, 90911, 92520, 92610, 92611, 92612, 92614, 92616, 95831, 95832, 95833, 95834, 95851, 95852, 95992, 96105, 96111, 97532, 97597, 97598, 97602, 97605, 97606, 97607, 97608, 97610, G0451, G0456 (Deleted on 01/01/2015), G0457 (Deleted on 01/01/2015)</t>
  </si>
  <si>
    <t>14278.1</t>
  </si>
  <si>
    <t>If one of the following always therapy physical medicine and rehabilitation services are billed without therapy modifier GN (Services delivered under an outpatient speech language pathology plan of care), GO (Services delivered under an outpatient occupational therapy plan of care), GP (Services delivered under an outpatient physical therapy plan of care, and the Bill Type is 0340-034Z (Home Health Services not under a Plan of Treatment), then deny the service with reason The Service Code Is Inconsistent With The Modifier Used Or A Required Modifier Is Missing. Always therapy code list: 92506-92508, 92521-92524, 92526, 92597, 92605-92609, 92618, 96125, 97001-97004, 97010-97012, 97016-97028, 97032-97039, 97110-97124, 97139-97140, 97150, 97530, 97533-97537, 97542, 97750, 97755, 97760-97762, 97799, G0281, G0283, G0329, G8978-G8999, G9158-G9176, G9186.</t>
  </si>
  <si>
    <t>Deny non-therapy services when billed with therapy services modifiers GN, GO or GP.</t>
  </si>
  <si>
    <t>11648.40</t>
  </si>
  <si>
    <t>Procedure - Modifier Link (Therapy Modifiers GN, GP, GO). Deny procedure with Modifier Inappropriate For Procedure.</t>
  </si>
  <si>
    <t>IOM 100-04, Chapter 5 Section 20.1; CMS Transmittal 2350, 11-18-2011, CR7648; CMS Transmittal 2596, 11-23-2012, CR8126</t>
  </si>
  <si>
    <t>Deny speech-language, occupational, or physical therapy services when billed with modifier GN, GO or GP in any combination on the same service line.</t>
  </si>
  <si>
    <t>12760.5</t>
  </si>
  <si>
    <t>If any of the following speech and language pathology or physical medicine and rehabilitation services are billed with any combination of the following therapy modifiers GN (Services delivered under an outpatient speech-language pathology plan of care), GO (Services delivered under an outpatient occupational therapy plan of care) or GP (Services delivered under an outpatient physical therapy plan of care) and the combination is reported on the same service line, then deny the service with reason Procedure Inappropriately Coded. Always Therapy code list: 29000-29590, 64550, 90901, 90911, 92506-92508, 92520, 92521-92524, 92526, 92597, 92605-92609, 92610, 92611, 92612, 92614, 92616, 92618, 95831, 95832, 95833, 95834, 95851, 95852, 95992, 96105, 96110, 96111, 96125, 97001-97004, 97010-97012, 97016-97028, 97032-97039, 97110-97124, 97139-97140, 97150, 97530, 97532, 97533-97537, 97542, 97597, 97598, 97602, 97605, 97606, 97607, 97608, 97610, 97750, 97755, 97760-97762, 97799, 0019T, 0183T (Deleted on 01/01/2014; to report use 97610), G0151, G0152, G0153, G0281, G0283, G0329, G0456 (Deleted on 01/01/2015), G0457 (Deleted on 01/01/2015), G8978-G8999, G9158-G9176, G9186</t>
  </si>
  <si>
    <t>CMS Transmittal 2350, 11-18-2011, CR7648; CMS Transmittal 2091, 11-12-2010, CR7170</t>
  </si>
  <si>
    <t>Deny occupational therapy services when billed without therapy service modifier GO.</t>
  </si>
  <si>
    <t>14321.1</t>
  </si>
  <si>
    <t>If 97003 (Occupational therapy evaluation) or 97004 (Occupational therapy re-evaluation) is billed without modifier GO (Services delivered under an outpatient occupational therapy plan of care), then deny 97003 or 97004 with reason The Service Code Is Inconsistent With The Modifier Used Or A Required Modifier Is Missing.</t>
  </si>
  <si>
    <t>IOM 100-04, Chapter 5, Section 20.1; CMS Transmittal 2868, 02-06-2014, CR8556</t>
  </si>
  <si>
    <t>Deny physical therapy services when billed without therapy service modifier GP.</t>
  </si>
  <si>
    <t>14307.1</t>
  </si>
  <si>
    <t>If 97001 (Physical therapy evaluation) or 97002 (Physical therapy re-evaluation) is billed without modifier GP (Services delivered under an outpatient physical therapy plan of care), then deny 97001 or 97002 with reason The Service Code Is Inconsistent With The Modifier Used Or A Required Modifier Is Missing.</t>
  </si>
  <si>
    <t>Deny speech-language pathology services when billed without therapy service modifier GN.</t>
  </si>
  <si>
    <t>14334.1</t>
  </si>
  <si>
    <t>If 92521 (Evaluation of speech fluency (eg, stuttering, cluttering)), 92522 (Evaluation of speech sound production (eg, articulation, phonological process, apraxia, dysarthria);), 92523 (Evaluation of speech sound production (eg, articulation, phonological process, apraxia, dysarthria); with evaluation of language comprehension and expression (eg, receptive and expressive language)), or 92524 (Behavioral and qualitative analysis of voice and resonance) is billed without modifier GN (Services delivered under an outpatient speech language pathology therapy plan of care), then deny 92521, 92522, 92523, 92524 with reason The Service Code Is Inconsistent With The Modifier Used Or A Required Modifier Is Missing.</t>
  </si>
  <si>
    <t>Unrelated Procedure/Service by the Same Physician During the Postop Period</t>
  </si>
  <si>
    <t>Deny procedures appended with modifier 79 when the same or different 0, 10 or 90 day procedure code has not been billed on the same date of service, or in the previous 10 days for a code with a 10 day post operative period, or in the previous 90 days for a code with a 90 day post operative period by the same provider. (CMS + Cotiviti Supplement)</t>
  </si>
  <si>
    <t>10090.24</t>
  </si>
  <si>
    <t>If a 0, 10, or 90 day procedure code is appended with modifier 79 (Unrelated procedure or service by the same physician during the post-operative period) and the same or different 0, 10, or 90 day procedure code has not been billed on the same date of service for a code with a 0-day post-operative period, or on the same date of service or in the previous 10 days for a code with a 10-day post-operative period, or on the same date of service or in the previous 90 days for a code with a 90-day post-operative period, then deny the line appended with modifier 79 with reason Modifier Inappropriate For Procedure. Excludes: 1) Assistant Surgeon Modifiers 80, 81, 82, AS. 2) CPT codes 66982 and 66984.</t>
  </si>
  <si>
    <t>AMA Coding with Modifiers, 3rd Ed., page 217; Code List: NPFSRVF and Cotiviti Supplement 0, 10, and 90 Day Global Surgery List</t>
  </si>
  <si>
    <t>X-ray Transportation Modifiers UN, UP, UQ, UR and US</t>
  </si>
  <si>
    <t>Reduce the payment to the offset percentage amount determined by CMS for procedures billed with modifier -UP.</t>
  </si>
  <si>
    <t>11144.1</t>
  </si>
  <si>
    <t>If R0075 (TRANSPORTATION OF PORTABLE X-RAY EQUIPMENT AND PERSONNEL TO HOME OR NURSING HOME, PER TRIP TO FACILITY OR LOCATION, MORE THAN ONE PATIENT SEEN) is billed with modifier UP (Three patients served), then pay 33.33% of the allowed amount with reason Modifier Adjustment.</t>
  </si>
  <si>
    <t>IOM 100-4, Chapter 13, Section 90.3</t>
  </si>
  <si>
    <t>Reduce the payment to the offset percentage amount determined by CMS for procedures billed with modifier -UN.</t>
  </si>
  <si>
    <t>11146.1</t>
  </si>
  <si>
    <t>If R0075 (TRANSPORTATION OF PORTABLE X-RAY EQUIPMENT AND PERSONNEL TO HOME OR NURSING HOME, PER TRIP TO FACILITY OR LOCATION, MORE THAN ONE PATIENT SEEN) is billed with modifier UN (Two patients served), then pay 50% of the allowed amount with reason Modifier Adjustment.</t>
  </si>
  <si>
    <t>Reduce the payment to the offset percentage amount determined by CMS for procedures billed with modifier -UQ.</t>
  </si>
  <si>
    <t>11147.1</t>
  </si>
  <si>
    <t>If R0075 (TRANSPORTATION OF PORTABLE X-RAY EQUIPMENT AND PERSONNEL TO HOME OR NURSING HOME, PER TRIP TO FACILITY OR LOCATION, MORE THAN ONE PATIENT SEEN) is billed with modifier UQ (Four patients served), then pay 25% of the allowed amount with reason Modifier Adjustment.</t>
  </si>
  <si>
    <t>Reduce the payment to the offset percentage amount determined by CMS for procedures billed with modifier -UR.</t>
  </si>
  <si>
    <t>11148.1</t>
  </si>
  <si>
    <t>If R0075 (TRANSPORTATION OF PORTABLE X-RAY EQUIPMENT AND PERSONNEL TO HOME OR NURSING HOME, PER TRIP TO FACILITY OR LOCATION, MORE THAN ONE PATIENT SEEN) is billed with modifier UR (Five patients served), then pay 20% of the allowed amount for each patient served with reason Modifier Adjustment.</t>
  </si>
  <si>
    <t>Reduce the payment to the offset percentage amount determined by CMS for procedures billed with modifier -US.</t>
  </si>
  <si>
    <t>11149.1</t>
  </si>
  <si>
    <t>If R0075 (TRANSPORTATION OF PORTABLE X-RAY EQUIPMENT AND PERSONNEL TO HOME OR NURSING HOME, PER TRIP TO FACILITY OR LOCATION, MORE THAN ONE PATIENT SEEN) is billed with modifier US (Six or more patients served), then pay 16.66% of the allowed amount with reason Modifier Adjustment.</t>
  </si>
  <si>
    <t>IOM 100-4, Chapter 13, Seciton 90.3</t>
  </si>
  <si>
    <t>Deny x-transportation service when reported without an x-ray transportation modifier.</t>
  </si>
  <si>
    <t>9053.1</t>
  </si>
  <si>
    <t>If R0075 (TRANSPORTATION OF PORTABLE X-RAY EQUIPMENT AND PERSONNEL TO HOME OR NURSING HOME, PER TRIP TO FACILITY OR LOCATION, MORE THAN ONE PATIENT SEEN) is billed and modifier UN, UP, UQ, UR or US (Two to six or more patients served) has not been identified on the claim, then deny R0075 with reason Procedure Inappropriately Coded.</t>
  </si>
  <si>
    <t xml:space="preserve">IOM 100-04, Chapter 13, Section 90.3; HCPCS Level II Manual_x000D_
</t>
  </si>
  <si>
    <t>Global Modifier Hierarchy</t>
  </si>
  <si>
    <t>Re-order the modifiers on all claim lines based on the approved modifier hierarchy.</t>
  </si>
  <si>
    <t>8238.1</t>
  </si>
  <si>
    <t>Apply global modifier hierarchy to order modifiers as indicated in the Modifier Hierarchy Table.</t>
  </si>
  <si>
    <t>Modifiers Inappropriate for Professional Claims</t>
  </si>
  <si>
    <t>Deny any procedure billed with modifier 27, 73, 74 or CA if billed by a professional provider.</t>
  </si>
  <si>
    <t>9387.1</t>
  </si>
  <si>
    <t>If one of the following modifiers is billed and the provider is not Outpatient Hospital or Ambulatory Surgical Center (ASC), then deny the claim line with reason Incorrect Modifier. Modifiers: 27 (Multiple outpatient hospital E/M encounters on the same date), 73 (Discontinued outpatient hospital/ambulatory surgery center (ASC) procedure prior to the administration of anesthesia), 74 (Discontinued outpatient hospital/ambulatory surgery center (ASC) procedure after administration of anesthesia) or CA (Procedure payable only in the inpatient setting when performed emergently on an outpatient who expires prior to admission).</t>
  </si>
  <si>
    <t>Endoscopies Billed With Modifier 51</t>
  </si>
  <si>
    <t>Remove modifier 51 from an endoscopy service, as designated by CMS, when more than one endoscopy from the same endoscopy family is billed on the same date of service to allow for accurate processing.</t>
  </si>
  <si>
    <t>10039.1</t>
  </si>
  <si>
    <t>If more than one code from the same base family is billed and modifier 51 is appended to any of them, then remove modifier 51 with reason Multiple Endoscopy Review. Base Code: 46600; Base Family: 46601, 46604, 46606, 46607, 46608, 46610, 46611, 46612, 46614, 46615.</t>
  </si>
  <si>
    <t>Logic: Administrative Processing Rules;  Code List: NPFSRVF Multiple Procedure Indicator 3, Endoscopy Base Code 46600</t>
  </si>
  <si>
    <t>10040.1</t>
  </si>
  <si>
    <t>If more than one code from the same base family is billed and modifier 51 is appended to any of them, then remove modifier 51 with reason Multiple Endoscopy Review. Base Code: 44376; Base Family: 44377, 44378, 44379</t>
  </si>
  <si>
    <t>Logic: Administrative Processing Rules;  Code List: NPFSRVF Multiple Procedure Indicator 3, Endoscopy Base Code 44376</t>
  </si>
  <si>
    <t>10041.1</t>
  </si>
  <si>
    <t>If more than one code from the same base family is billed and modifier 51 is appended to any of them, then remove modifier 51 with reason Multiple Endoscopy Review. Base Code: 44360; Base Family: 44361, 44363, 44364, 44365, 44366, 44369, 44370, 44372, 44373</t>
  </si>
  <si>
    <t>Logic: Administrative Processing Rules;   Code List: NPFSRVF Multiple Procedure Indicator 3, Endoscopy Base Code 44360</t>
  </si>
  <si>
    <t>10043.1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</si>
  <si>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43278</t>
  </si>
  <si>
    <t>Logic: Administrative Processing Rules;  Code List: NPFSRVF Multiple Procedure Indicator 3, Endoscopy Base Code 43260</t>
  </si>
  <si>
    <t>10044.1</t>
  </si>
  <si>
    <t>If more than one code from the same base family is billed and modifier 51 is appended to any of them, then remove modifier 51 with reason Multiple Endoscopy Review. Base Code: 50570; Base Family: 50572, 50574, 50575, 50576, 50580</t>
  </si>
  <si>
    <t>Logic: Administrative Processing Rules;  Code List: NPFSRVF Multiple Procedure Indicator 3, Endoscopy Base Code 50570</t>
  </si>
  <si>
    <t>10045.1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</si>
  <si>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G6025.</t>
  </si>
  <si>
    <t>Logic: Administrative Processing Rules;  Code List:  NPFSRVF Multiple Procedure Indicator 3, Endoscopy Base Code 45378</t>
  </si>
  <si>
    <t>10046.1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</si>
  <si>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</si>
  <si>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Logic:  Administrative Processing Rules;  Code List: NPFSRVF Multiple Procedure Indicator 3, Endoscopy Base 43200</t>
  </si>
  <si>
    <t>10047.1</t>
  </si>
  <si>
    <t>If more than one code from the same base family is billed and modifier 51 is appended to any of them, then remove modifier 51 with reason Multiple Endoscopy Review. Base Code: 58555. Base Family: 58558, 58559, 58560, 58561, 58562, 58563, 58565</t>
  </si>
  <si>
    <t xml:space="preserve">Logic: Administrative Processing Rules;  Code List: NPFSRVF Multiple Procedure Indicator 3, Endoscopy Base Code 58555  _x000D_
</t>
  </si>
  <si>
    <t>10048.1</t>
  </si>
  <si>
    <t>If more than one code from the same base family is billed and modifier 51 is appended to any of them, then remove modifier 51 with reason Multiple Endoscopy Review. Base Code: 50970; Base Family: 50974, 50976</t>
  </si>
  <si>
    <t xml:space="preserve">Logic: Administrative Processing Rules;  Code List:  NPFSRVF Multiple Procedure Indicator 3, Endoscopy Base Code 50970  _x000D_
</t>
  </si>
  <si>
    <t>10049.1</t>
  </si>
  <si>
    <t>If more than one code from the same base family is billed and modifier 51 is appended to any of them, then remove modifier 51 with reason Multiple Endoscopy Review. Base Code: 31622; Base Family: 31623, 31624, 31625, 31628, 31629, 31630, 31631, 31634, 31635, 31636, 31638, 31640, 31641, 31645</t>
  </si>
  <si>
    <t>Logic:  Administrative Processing Rules;  Code List: NPFSRVF Multiple Procedure Indicator 3, Endoscopy Base Code 31622</t>
  </si>
  <si>
    <t>10050.1</t>
  </si>
  <si>
    <t>If more than one code from the same base family is billed and modifier 51 is appended to any of them, then remove modifier 51 with reason Multiple Endoscopy Review. Base Code: 57452; Base Family: 57454, 57455, 57456, 57460, 57461</t>
  </si>
  <si>
    <t>Logic: Administrative Processing Rules;  Code List:  NPFSRVF Multiple Procedure Indicator 3, Endoscopy Base Code 57452</t>
  </si>
  <si>
    <t>10051.1</t>
  </si>
  <si>
    <t>If more than one code from the same base family is billed and modifier 51 is appended to any of them, then remove modifier 51 with reason Multiple Endoscopy Review. Base Code: 50951; Base Family: 50953, 50955, 50957, 50961</t>
  </si>
  <si>
    <t>Logic: Administrative Processing Rules;  Code List:  NPFSRVF Multiple Procedure Indicator 3, Endoscopy Base Code 50951</t>
  </si>
  <si>
    <t>10052.1</t>
  </si>
  <si>
    <t>If more than one code from the same base family is billed and modifier 51 is appended to any of them, then remove modifier 51 with reason Multiple Endoscopy Review. Base Code: 31575; Base Family: 31576, 31577, 31578, 31579</t>
  </si>
  <si>
    <t>Logic: Administrative Processing Rules;  Code List:  NPFSRVF Multiple Procedure Indicator 3, Endoscopy Base Code 31575</t>
  </si>
  <si>
    <t>10053.1</t>
  </si>
  <si>
    <t>If more than one code from the same base family is billed and modifier 51 is appended to any of them, then remove modifier 51 with reason Multiple Endoscopy Review. Base Code: 45330; Base Family: 45331, 45332, 45333, 45334, 45335, 45337, 45338, 45339, 45340, 45341, 45342, 45345, 45347, 45349, 45350, G6022, G6023</t>
  </si>
  <si>
    <t>Logic: Administrative Processing Rules;  Code List: NPFSRVF Multiple Procedure Indicator 3, Endoscopy Base Code 45330</t>
  </si>
  <si>
    <t>10054.1</t>
  </si>
  <si>
    <t>If more than one code from the same base family is billed and modifier 51 is appended to any of them, then remove modifier 51 with reason Multiple Endoscopy Review. Base Code: 45300; Base Family: 45303, 45305, 45307, 45308, 45309, 45315, 45317, 45320, 45321, 45327</t>
  </si>
  <si>
    <t xml:space="preserve">Logic:  Administrative Processing Rules;  Code List:  NPFSRVF Multiple Procedure Indicator 3, Endoscopy Base Code 45300 </t>
  </si>
  <si>
    <t>10055.1</t>
  </si>
  <si>
    <t>If more than one code from the same base family is billed and modifier 51 is appended to any of them, then remove modifier 51 with reason Multiple Endoscopy Review. Base Code: 44388; Base Family: 44389, 44390, 44391, 44392, 44393, 44394, 44397, 44401, 44402, 44403, 44404, 44405, 44406, 44407, 44408, G6019, G6020</t>
  </si>
  <si>
    <t>Logic: Administrative Processing Rules;  Code List:  NPFSRVF Multiple Procedure Indicator 3, Endoscopy Base Code 44388</t>
  </si>
  <si>
    <t>10056.1</t>
  </si>
  <si>
    <t>If more than one code from the same base family is billed and modifier 51 is appended to any of them, then remove modifier 51 with reason Multiple Endoscopy Review. Base Code: 29860 Base Family: 29861, 29862, 29863, 29914, 29915, 29916</t>
  </si>
  <si>
    <t>Administrative Processing Rules;  Code List:  NPFSRVF Multiple Procedure Indicator 3, Endoscopy Base 29860</t>
  </si>
  <si>
    <t>10057.1</t>
  </si>
  <si>
    <t>If more than one code from the same base family is billed and modifier 51 is appended to any of them, then remove modifier 51 with reason Multiple Endoscopy Review. Base Code: 50551; Base Family: 50555, 50557, 50561</t>
  </si>
  <si>
    <t>Logic: Administrative Processing Rules;  Code List:  NPFSRVF Multiple Procedure Indicator 3, Endoscopy Base Code 50551</t>
  </si>
  <si>
    <t>10059.1</t>
  </si>
  <si>
    <t>If more than one code from the same base family is billed and modifier 51 is appended to any of them, then remove modifier 51 with reason Multiple Endoscopy Review. Base Code: 29840; Base Family: 29843, 29844, 29845, 29846, 29847</t>
  </si>
  <si>
    <t>Logic: Administrative Processing Rules;  Code List:  NPFSRVF Multiple Procedure Indicator 3, Endoscopy  Base Code 29840</t>
  </si>
  <si>
    <t>10061.1</t>
  </si>
  <si>
    <t>If more than one code from the same base family is billed and modifier 51 is appended to any of them, then remove modifier 51 with reason Multiple Endoscopy Review. Base Code: 47552; Base Family: 47553, 47554, 47555, 47556</t>
  </si>
  <si>
    <t>Logic: Administrative Processing Rules;   Code List: NPFSRVF Multiple Procedure Indicator 3, Endoscopy Base Code 47552</t>
  </si>
  <si>
    <t>10062.1</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</si>
  <si>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 43266, 43270, 52441.</t>
  </si>
  <si>
    <t>Logic: Administrative Processing Rules;  Code List:  NPFSRVF Multiple Procedure Indicator 3, Endoscopy Base Code 43235</t>
  </si>
  <si>
    <t>10063.1</t>
  </si>
  <si>
    <t>If more than one code from the same base family is billed and modifier 51 is appended to any of them, then remove modifier 51 with reason Multiple Endoscopy Review. Base Code: 29805; Base Family: 29806, 29807, 29819, 29820, 29821, 29822, 29823, 29824, 29825, 29827, 29828</t>
  </si>
  <si>
    <t>Administrative Processing Rules;  Code List:  NPFSRVF Multiple Procedure Indicator 3, Endoscopy Base Code 29805</t>
  </si>
  <si>
    <t>10064.1</t>
  </si>
  <si>
    <t>If more than one code from the same base family is billed and modifier 51 is appended to any of them, then remove modifier 51 with reason Multiple Endoscopy Review. Base Code: 31505; Base Family: 31510, 31511, 31512, 31513</t>
  </si>
  <si>
    <t>Logic: Administrative Processing Rules;  Code List: NPFSRVF Multiple Procedure Indicator 3,  Endoscopy Base Code 31505</t>
  </si>
  <si>
    <t>10065.1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</si>
  <si>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52402</t>
  </si>
  <si>
    <t>Logic: Administrative Processing Rules;  Code List:  NPFSRVF Multiple Procedure Indicator 3, Endoscopy Base Code 52000</t>
  </si>
  <si>
    <t>10067.1</t>
  </si>
  <si>
    <t>If more than one code from the same base family is billed and modifier 51 is appended to any of them, then remove modifier 51 with reason Multiple Endoscopy Review. Base Code: 31526; Base Family: 31531, 31536, 31541, 31545, 31546, 31561, 31571</t>
  </si>
  <si>
    <t>Logic: Administrative Processing Rules;  Code List: NPFSRVF Multiple Procedure Indicator 3, Endoscopy Base Code 31526</t>
  </si>
  <si>
    <t>10068.1</t>
  </si>
  <si>
    <t>If more than one code from the same base family is billed and modifier 51 is appended to any of them, then remove modifier 51 with reason Multiple Endoscopy Review. Base Code: 31525; Base Family: 31527, 31528, 31529, 31530, 31535, 31540, 31560, 31570</t>
  </si>
  <si>
    <t>Logic: Administrative Processing Rules;  Code List:  NPFSRVF Multiple Procedure Indicator 3, Endoscopy Base Code 31525</t>
  </si>
  <si>
    <t>10069.1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</si>
  <si>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29887</t>
  </si>
  <si>
    <t>Logic: Administrative Processing Rules;  Code List:  NPFSRVF Multiple Procedure Indicator 3, Endoscopy Base Code 29870</t>
  </si>
  <si>
    <t>10089.1</t>
  </si>
  <si>
    <t>If more than one code from the same base family is billed and modifier 51 is appended to any of them, then remove modifier 51 with reason Multiple Endoscopy Review. Base Code: 29830; Base Family: 29834, 29835, 29836, 29837, 29838</t>
  </si>
  <si>
    <t>Logic:  Administrative Processing Rules;  Code List:  NPFSRVF Multiple Procedure Indicator 3, Endoscopy Base Code 29830</t>
  </si>
  <si>
    <t>10308.1</t>
  </si>
  <si>
    <t>If more than one code from the same base family is billed and modifier 51 is appended to any of them, then remove modifier 51 with reason Multiple Endoscopy Review. Base Code: 49320; Base Family: 38570, 38571, 38572, 49321, 49322, 49323, 49324, 49325, 58541, 58550, 58660, 58661, 58662, 58670, 58671, 58672, 58673</t>
  </si>
  <si>
    <t>Logic: Administrative Processing Rules;   Code List: NPFSRVF Multiple Procedure Indicator 3, Endoscopy Base Code 49320</t>
  </si>
  <si>
    <t>10551.1</t>
  </si>
  <si>
    <t>If more than one code from the same base family is billed and modifier 51 is appended to any of them, then remove modifier 51 with reason Multiple Endoscopy Review. Base Code: 52351. Base Family: 52345, 52346, 52352, 52353, 52354, 52355, 52356</t>
  </si>
  <si>
    <t>Logic: Administrative Processing Rules;  Code List:  NPFSRVF Multiple Procedure Indicator 3, Endoscopy Base Code 52351</t>
  </si>
  <si>
    <t>14199.1</t>
  </si>
  <si>
    <t>If more than one code from the same base family is billed and modifier 51 is appended to any of them, then remove modifier 51 with reason Multiple Endoscopy Review. Base Code: 43191 Base Family: 43192, 43193, 43194, 43195, 43196</t>
  </si>
  <si>
    <t>Logic: Administrative Processing Rules;  Code List:  NPFSRVF Multiple Procedure Indicator 3, Endoscopy Base Code 43191</t>
  </si>
  <si>
    <t>14423.1</t>
  </si>
  <si>
    <t>If 43274 (Endoscopic retrograde cholangiopancreatography (ERCP); with placement of endoscopic stent into biliary or pancreatic duct, including pre- and post-dilation and guide wire passage, when performed, including sphincterotomy, when performed, each stent), 43276 (Endoscopic retrograde cholangiopancreatography (ERCP); with removal and exchange of stent(s), biliary or pancreatic duct, including pre- and post-dilation and guide wire passage, when performed, including sphincterotomy, when performed, each stent exchanged), 43277 (Endoscopic retrograde cholangiopancreatography (ERCP); with trans-endoscopic balloon dilation of biliary/pancreatic duct(s) or of ampulla (sphincteroplasty), including sphincterotomy, when performed, each duct), or 52005 (Cystourethroscopy, with ureteral catheterization, with or without irrigation, instillation, or ureteropyelography, exclusive of radiologic service) is billed with modifier 51 and the units on the claim line are greater than one (1), then remove modifier 51 with reason Multiple Endoscopy Review.</t>
  </si>
  <si>
    <t>Logic: Administrative Processing Rules; Code List: NPFSRVF Multiple Procedure Indicator 3 where the Daily Max Units (MUV Key 51) is greater than 1 unit per day</t>
  </si>
  <si>
    <t>15827.1</t>
  </si>
  <si>
    <t>If more than one code from the same base family is billed and modifier 51 is appended to any of them, then remove modifier 51 with reason Multiple Endoscopy Review. Base Code: 44380: Base Family 44381, 44382, 44384</t>
  </si>
  <si>
    <t>Administrative Processing Rules; Code List: NPFSRVF Multiple Procedure Indicator 3, Endoscopy Base Code 44380</t>
  </si>
  <si>
    <t>Remove modifier 51 from an endoscopy service, as designated by CMS and Cotiviti, when more than one endoscopy from the same endoscopy family is billed on the same date of service to allow for accurate processing.</t>
  </si>
  <si>
    <t>10037.2</t>
  </si>
  <si>
    <t>If more than one code from the same base family is billed and modifier 51 is appended to any of them, then remove modifier 51 with reason Multiple Endoscopy Review. Base Code: 58555: Base Family: 58558, 58559, 58560, 58561, 58562, 58563, 58565</t>
  </si>
  <si>
    <t>Logic: Administrative Processing Rules; Code List: NPFSRVF Multiple Procedure Indicator 3, Endoscopy Base Code 58555; Cotiviti Supplement to CMS Endoscopy Base Code 58555</t>
  </si>
  <si>
    <t>10042.3</t>
  </si>
  <si>
    <t>If more than one code from the same base family is billed and modifier 51 is appended to any of them, then remove modifier 51 with reason Multiple Endoscopy Review. Base Code: 43235: Base Family: 43210, 43231, 43232, 43233, 43236, 43237, 43238, 43239, 43240, 43241, 43242, 43243, 43244, 43245, 43246, 43247, 43248, 43249, 43250, 43251, 43252, 43253, 43254, 43255, 43256, 43257, 43258, 43259,43266, 43270, 52441</t>
  </si>
  <si>
    <t>Logic: Administrative Processing Rules; Code List: NPFSRVF Multiple Procedure Indicator 3, Endoscopy Base Code 43235 Supplement to CMS Endoscopy Base Code 43235</t>
  </si>
  <si>
    <t>10060.3</t>
  </si>
  <si>
    <t>If more than one code from the same base family is billed and modifier 51 is appended to any of them, then remove modifier 51 with reason Multiple Endoscopy Review. Base code= 29805; Base Family: 29806, 29807, 29819, 29820, 29821, 29822, 29823, 29824, 29825, 29827, 29828, S2300</t>
  </si>
  <si>
    <t>Logic: Administrative Processing Rules; Code List: NPFSRVF Multiple Procedure Indicator 3, Endoscopy Base Code 29805; Cotiviti Supplement to CMS Endoscopy Base Code 29805</t>
  </si>
  <si>
    <t>10066.3</t>
  </si>
  <si>
    <t>If more than one code from the same base family is billed and modifier 51 is appended to any of them, then remove modifier 51 with reason Multiple Endoscopy Review. Base Code: 49320; Base Family: 38570, 49321, 49322, 49323, 49324, 49325, 58541, 58550, 58660, 58661, 58662, 58670, 58671, 58672, 58673</t>
  </si>
  <si>
    <t>Logic: Administrative Processing Rules; Code List: NPFSRVF Multiple Procedure Indicator 3, Endoscopy Base Code 49320; Cotiviti Supplement to CMS Endoscopy Base Code 49320</t>
  </si>
  <si>
    <t>11282.1</t>
  </si>
  <si>
    <t>If more than one code from the same base family is billed and modifier 51 is appended to any of them, then remove modifier 51 with reason Multiple Endoscopy Review. Base Code: 46600; Base Family: 46601, 46604, 46606, 46607, 46608, 46610, 46611, 46612, 46614, 46615</t>
  </si>
  <si>
    <t>11290.1</t>
  </si>
  <si>
    <t>Logic:  Administrative Processing Rules;  Code List:  NPFSRVF Multiple Procedure Indicator 3, Endoscopy  Base Code 29840</t>
  </si>
  <si>
    <t>11291.1</t>
  </si>
  <si>
    <t>Logic:  Administrative Processing Rules;  Code List:  NPFSRVF Multiple Procedure Indicator 3, Endoscopy Base Code 45300</t>
  </si>
  <si>
    <t>11292.1</t>
  </si>
  <si>
    <t>If more than one code from the same base family is billed and modifier 51 is appended to any of them, then remove modifier 51 with reason Multiple Endoscopy Review. Base Code: 45330; Base Family: 45331, 45332, 45333, 45334, 45335, 45337, 45338, 45339, 45340, 45341, 45342, 45345, 45346, 45347, 45349, 45350, G6022, G6023.</t>
  </si>
  <si>
    <t>11293.1</t>
  </si>
  <si>
    <t>11295.1</t>
  </si>
  <si>
    <t>11296.1</t>
  </si>
  <si>
    <t>If more than one code from the same base family is billed and modifier 51 is appended to any of them, then remove modifier 51 with reason Multiple Endoscopy Review. Base Code: 29860; Base Family: 29861, 29862, 29863, 29914, 29915, and 29916 .</t>
  </si>
  <si>
    <t>11297.1</t>
  </si>
  <si>
    <t>If more than one code from the same base family is billed and modifier 51 is appended to any of them, then remove modifier 51 with reason Multiple Endoscopy Review. Base Code: 50551; Base Family: 50555, 50557 and 50561.</t>
  </si>
  <si>
    <t>11298.1</t>
  </si>
  <si>
    <t>If more than one code from the same base family is billed and modifier 51 is appended to any of them, then remove modifier 51 with reason Multiple Endoscopy Review. Base Code: 31622 ; Base Family: 0276T, 0277T,31623, 31624, 31625, 31628, 31629, 31630, 31631, 31634, 31635, 31636, 31638, 31640, 31641 and 31645.</t>
  </si>
  <si>
    <t>Administrative Processing Rules;  Code List: NPFSRVF Multiple Procedure Indicator 3, Endoscopy Base Code 31622</t>
  </si>
  <si>
    <t>11299.1</t>
  </si>
  <si>
    <t>If more than one code from the same base family is billed and modifier 51 is appended to any of them, then remove modifier 51 with reason Multiple Endoscopy Review. Base Code: 47552; Base Family: 47553, 47554, 47555 and 47556.</t>
  </si>
  <si>
    <t>11302.1</t>
  </si>
  <si>
    <t>If more than one code from the same base family is billed and modifier 51 is appended to any of them, then remove modifier 51 with reason Multiple Endoscopy Review. Base Code: 45378; Base Family: 44382, 45379, 45380, 45381, 45382, 45383, 45384, 45385, 45386, 45387, 45388, 45389, 45390, 45391, 45392, 45393, 45398, G6024 and G6025.</t>
  </si>
  <si>
    <t>11303.1</t>
  </si>
  <si>
    <t>If more than one code from the same base family is billed and modifier 51 is appended to any of them, then remove modifier 51 with reason Multiple Endoscopy Review. Base Code: 43200; Base Family: 43201, 43202, 43204, 43205, 43206, 43211, 43212, 43213, 43214, 43215, 43216, 43217, 43219, 43220, 43226, 43227, 43228, 43229.</t>
  </si>
  <si>
    <t>Administrative Processing Rules;  Code List: NPFSRVF Multiple Procedure Indicator 3, Endoscopy Base 43200</t>
  </si>
  <si>
    <t>11304.1</t>
  </si>
  <si>
    <t>If more than one code from the same base family is billed and modifier 51 is appended to any of them, then remove modifier 51 with reason Multiple Endoscopy Review. Base Code: 50970; Base Family: 50974 and 50976.</t>
  </si>
  <si>
    <t>Logic: Administrative Processing Rules;  Code List:  NPFSRVF Multiple Procedure Indicator 3, Endoscopy Base Code 50970</t>
  </si>
  <si>
    <t>11305.1</t>
  </si>
  <si>
    <t>If more than one code from the same base family is billed and modifier 51 is appended to any of them, then remove modifier 51 with reason Multiple Endoscopy Review. Base Code: 31525; Base Family: 31527, 31528, 31529, 31530, 31535, 31540, 31560 and 31570.</t>
  </si>
  <si>
    <t>Logic: Administrative Processing Rules;  Code List: NPFSRVF Multiple Procedure Indicator 3, Endoscopy Base Code 31525</t>
  </si>
  <si>
    <t>11306.1</t>
  </si>
  <si>
    <t>If more than one code from the same base family is billed and modifier 51 is appended to any of them, then remove modifier 51 with reason Multiple Endoscopy Review. Base Code: 29870; Base Family: 29871, 29873, 29874, 29875, 29876, 29877, 29879, 29880, 29881, 29882, 29883, 29884, 29885, 29886 and 29887.</t>
  </si>
  <si>
    <t>11307.1</t>
  </si>
  <si>
    <t>If more than one code from the same base family is billed and modifier 51 is appended to any of them, then remove modifier 51 with reason Multiple Endoscopy Review. Base Code: 29830; Base Family: 29834, 29835, 29836, 29837 and 29838.</t>
  </si>
  <si>
    <t>Administrative Processing Rules;  Code List:  NPFSRVF Multiple Procedure Indicator 3, Endoscopy Base Code 29830</t>
  </si>
  <si>
    <t>11310.1</t>
  </si>
  <si>
    <t>If more than one code from the same base family is billed and modifier 51 is appended to any of them, then remove modifier 51 with reason Multiple Endoscopy Review. Base Code: 44376; Base Family: 44377, 44378, 44379.</t>
  </si>
  <si>
    <t>11311.1</t>
  </si>
  <si>
    <t>If more than one code from the same base family is billed and modifier 51 is appended to any of them, then remove modifier 51 with reason Multiple Endoscopy Review. Base Code: 44360; Base Family: 44361, 44363, 44364, 44365, 44366, 44369, 44370, 44372, and 44373.</t>
  </si>
  <si>
    <t>11312.1</t>
  </si>
  <si>
    <t>If more than one code from the same base family is billed and modifier 51 is appended to any of them, then remove modifier 51 with reason Multiple Endoscopy Review. Base Code: 43260, Base Family: 43261, 43262, 43263, 43264, 43265, 43267, 43268, 43269, 43271, 43272, 43274, 43275, 43276, 43277 and 43278.</t>
  </si>
  <si>
    <t>11313.1</t>
  </si>
  <si>
    <t>If more than one code from the same base family is billed and modifier 51 is appended to any of them, then remove modifier 51 with reason Multiple Endoscopy Review. Base Code: 50570; Base Family: 50572, 50574, 50575, 50576 and 50580.</t>
  </si>
  <si>
    <t>11314.1</t>
  </si>
  <si>
    <t>If more than one code from the same base family is billed and modifier 51 is appended to any of them, then remove modifier 51 with reason Multiple Endoscopy Review. Base Code: 31505; Base Family: 31510, 31511, 31512 and 31513</t>
  </si>
  <si>
    <t>Administrative Processing Rules;  Code List: NPFSRVF Multiple Procedure Indicator 3,  Endoscopy Base Code 31505</t>
  </si>
  <si>
    <t>11315.1</t>
  </si>
  <si>
    <t>If more than one code from the same base family is billed and modifier 51 is appended to any of them, then remove modifier 51 with reason Multiple Endoscopy Review. Base Code: 52000; Base Family: 52001, 52005, 52007, 52010, 52204, 52214, 52224, 52234, 52235, 52240, 52250, 52260, 52265, 52270, 52275, 52276, 52277, 52281, 52282, 52283, 52285, 52290, 52300, 52301, 52305, 52310, 52315, 52317, 52318, 52320, 52325, 52327, 52330, 52332, 52334, 52341, 52342, 52343, 52344, 52400 and 52402.</t>
  </si>
  <si>
    <t>Logic: Administrative Processing Rules;  Code List:  NPFSRVF Multiple Procedure Indicator 3, Endoscopy Base Code 52000.</t>
  </si>
  <si>
    <t>11316.1</t>
  </si>
  <si>
    <t>If more than one code from the same base family is billed and modifier 51 is appended to any of them, then remove modifier 51 with reason Multiple Endoscopy Review. Base Code: 31526; Base Family: 31531, 31536, 31541, 31545, 31546, 31561 and 31571.</t>
  </si>
  <si>
    <t>11319.1</t>
  </si>
  <si>
    <t>If more than one code from the same base family is billed and modifier 51 is appended to any of them, then remove modifier 51 with reason Multiple Endoscopy Review. Base Code: 57452; Base Family: 57454, 57455, 57456, 57460, 57461.</t>
  </si>
  <si>
    <t>11320.1</t>
  </si>
  <si>
    <t>If more than one code from the same base family is billed and modifier 51 is appended to any of them, then remove modifier 51 with reason Multiple Endoscopy Review. Base Code: 50951; Base Family: 50953, 50955, 50957 and 50961.</t>
  </si>
  <si>
    <t>11321.1</t>
  </si>
  <si>
    <t>If more than one code from the same base family is billed and modifier 51 is appended to any of them, then remove modifier 51 with reason Multiple Endoscopy Review. Base Code: 52351; Base Family: 52345, 52346, 52352, 52353, 52354, 52355 and 52356.</t>
  </si>
  <si>
    <t>14169.1</t>
  </si>
  <si>
    <t>Logic: Administrative Processing Rules; Code List: NPFSRVF Multiple Procedure Indicator 3, Endoscopy Base Code 43191</t>
  </si>
  <si>
    <t>14554.1</t>
  </si>
  <si>
    <t>Logic: Administrative Processing Rules; Code List: NPFSRVF Multiple Procedure Indicator 3 and Cotiviti supplement where the Daily Max Units (MUV Key 51) is greater than 1 unit per day</t>
  </si>
  <si>
    <t>15824.1</t>
  </si>
  <si>
    <t>Multiple Procedure Reduction for Endoscopy Claims with Non-Endoscopy Services</t>
  </si>
  <si>
    <t>Apply multiple procedure reduction logic for unrelated endoscopies and non-endoscopy services (100%/50%/50%), and combination multiple procedure and multiple endoscopy reduction logic when there are multiple sets of related endoscopies. (CMS)</t>
  </si>
  <si>
    <t>7197.13</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</si>
  <si>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Circumcision codes (54150-54161), Split Care modifiers (55 and 56 only), Anesthesia modifiers (AA, AD, G8, G9, QK, QS, QX, QY, QZ), Return trips to the operating room for treatment of complications (modifier 78).</t>
  </si>
  <si>
    <t>IOM 100-04, Chapter 12, Section 40.6, List: NPFSRVF Multiple procedures 2 and 3</t>
  </si>
  <si>
    <t>7329.12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</si>
  <si>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and circumcision codes (54150-54161), 2) Split Care modifiers (55 and 56 only), 3) Anesthesia modifiers (AA, AD, G8, G9, QK, QS, QX, QY, QZ), 4) Return trips to the operating room for treatment of complications (modifier 78).</t>
  </si>
  <si>
    <t>IOM 100-04,  Chapter 12, Section 40.6; List: NPFSRVF Multiple procedures 2 and 3</t>
  </si>
  <si>
    <t>7330.12</t>
  </si>
  <si>
    <t>If a procedure is billed that is subject to either multiple procedure guidelines or multiple endoscopy guidelines according to Medicare's RVU file,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2) Split Care modifiers (55 and 56 only), 3) Anesthesia modifiers (AA, AD, G8, G9, QK, QS, QX, QY, QZ), 4) Return trips to the operating room for treatment of complications (modifier 78).</t>
  </si>
  <si>
    <t>IOM 100-04, Chapter 12, Section 40.6; List:  NPFSRVF Multiple Procedures 2 and 3</t>
  </si>
  <si>
    <t>Apply multiple procedure reduction logic for unrelated endoscopies and non-endoscopy services (100%/50%/50%), and combination multiple procedure and multiple endoscopy reduction logic when there are multiple sets of related endoscopies. (CMS + Cotiviti Supplement)</t>
  </si>
  <si>
    <t>8712.19</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</si>
  <si>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Circumcision codes (54150-54161), 2) Split Care modifiers (55 and 56 only), 3) Anesthesia modifiers (AA, AD, G8, G9, QK, QS, QX, QY, QZ,), 4) Return trips to the operating room for treatment of complications (modifier 78), 5) 93451-93461 with a TC modifier, 6) 93505, 93530-93533, 93619, 93620, 93624, 93640, 93641, 93642, 93660 with a TC modifier.</t>
  </si>
  <si>
    <t>IOM 100-04, Chapter 12, Section 40.6.; Code List: CMS Multiple Procedure Indicators 2 and 3; Cotiviti Supplement to CMS Multiple Procedure Indicators 2 and 3</t>
  </si>
  <si>
    <t>8804.20</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</si>
  <si>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 59409, 59410, 59414, 59430, 59510, 59514, 59515, 59610, 59612, 59614, 59618, 59620, and 59622) and circumcision codes (54150-54161), (2) Split Care modifiers (55 and 56 only), (3) Anesthesia modifiers (AA, AD, G8, G9, QK, QS, QX, QY, QZ), (4) Return trips to the operating room for treatment of complications (modifier 78). (5) 93505, 93530-93533, 93619, 93620, 93624, 93640, 93641, 93642, 93660 with TC modifier. (6) 93451, 93452, 93453, 93454, 93455, 93456, 93457, 93458, 93459, 93460 &amp; 93461with Mod TC exclusion.</t>
  </si>
  <si>
    <t>Logic: IOM 100-04, Chapter 12, Section 40.6. Code List:  CMS Multiple Procedure Indicators 2 and 3; Cotiviti Supplement to CMS Multiple Procedure Indicators 2 and 3</t>
  </si>
  <si>
    <t>8805.18</t>
  </si>
  <si>
    <t>If a procedure is billed that is subject to either multiple procedure guidelines or multiple endoscopy guidelines, then sum the Average Medicare Price (AMP) for all procedures in the same procedure set to determine which set has the highest AMP and apply modifier 51 to all sets with an AMP less than that of the set with the highest AMP with reason Multiple Procedure Review. Pay the procedure or procedure set with the highest average Medicare allowed amount at 100%, and all subsequent procedures or procedure sets at 50% (after Multiple Endoscopy Reduction, when applicable). Exclusions: 1.) Delivery codes (59400-59622), Split Care Modifiers (55 and 56 only), Anesthesia modifiers (AA, AD, G8, G9, QK, QS, QX, QY, QZ), Return trips to the operating room for treatment of complications (modifier 78). 2.) 93451-93461 with a TC modifier as an override. Codes 93505, 93530-93533, 93619, 93620, 93624, 93640, 93641, 93642, 93660 with a TC modifier.</t>
  </si>
  <si>
    <t>IOM 100-04, Chapter 12, Section 40.6. Code List: CMS Multiple Procedure Indicators 2 and 3; Cotiviti Supplement to CMS Multiple Procedure Indicators 2 and 3</t>
  </si>
  <si>
    <t>Procedures Not Subject to Multiple Procedure Reduction</t>
  </si>
  <si>
    <t>Remove modifier 51 when appended to a procedure code not subject to Multiple Procedure Reduction based on CMS designation.</t>
  </si>
  <si>
    <t>11322.1</t>
  </si>
  <si>
    <t>If modifier 51 is billed on any procedure code (00000-Z9999), then remove the modifier with reason Incorrect Modifier. Exception: Exclude any code that CMS has indicated is subject to Multiple Procedure Reduction (indicators 2 and 3).</t>
  </si>
  <si>
    <t>Code List:  NPFSRVF Multiple Procedure Indicators 2 and 3</t>
  </si>
  <si>
    <t>Remove modifier 51 when appended to a procedure code not subject to Multiple Procedure Reduction based on CMS and Cotiviti Supplement designation.</t>
  </si>
  <si>
    <t>11324.3</t>
  </si>
  <si>
    <t>If modifier 51 is billed on any procedure code (00000-Z9999), then remove the modifier with reason Incorrect Modifier. Exception: Exclude any code that CMS and Cotiviti have indicated is subject to Multiple Procedure Reduction (indicators 2 and 3).</t>
  </si>
  <si>
    <t>Exception Code List: NPFSRVF Multiple Procedure Indicators 2 and 3; Cotiviti Supplement to the CMS list Indicators 2 and 3</t>
  </si>
  <si>
    <t>Related Multiple Endoscopy Processing</t>
  </si>
  <si>
    <t>Apply multiple endoscopy reduction logic for related endoscopies, with payment of the highest RVU priced endoscopy at 100% and subsequent related endoscopies at the difference of their RVU price from the base endoscopy RVU price (CMS + Cotiviti Supplement).</t>
  </si>
  <si>
    <t>7177.9</t>
  </si>
  <si>
    <t>If more than one endoscopy is billed and the base endoscopy for these procedures is the same, then determine which endoscopy has the highest allowed amount and reduce the secondary endoscopies by the percentage that is representative of the value of the base endoscopy with reason Multiple Endoscopy Review. Exclude codes appended with modifier SG (Ambulatory Surgical Center), Split Care modifiers (55 and 56 only), Anesthesia modifiers (AA, AD, G8, G9, QK, QS, QX, QY, QZ).</t>
  </si>
  <si>
    <t>Apply multiple endoscopy reduction logic for related endoscopies, with payment of the highest RVU priced endoscopy at 100% and subsequent related endoscopies at the difference of their RVU price from the base endoscopy RVU price (CMS).</t>
  </si>
  <si>
    <t>10553.1</t>
  </si>
  <si>
    <t>When more than one endoscopy is billed and the base endoscopy for these procedures is the same, then determine which endoscopy has the highest allowed amount and reduce the secondary endoscopies by the percentage that is representative of the value of the base endoscopy. Exclude codes appended with modifier SG (Ambulatory Surgical Center).</t>
  </si>
  <si>
    <t>Multiple Procedure Reduction for Diagnostic Cardiovascular Services Processing</t>
  </si>
  <si>
    <t>Apply a 25% reduction to the technical component when multiple diagnostic cardiovascular services are billed by the same Tax ID and Specialty for the same date of service. (CMS)</t>
  </si>
  <si>
    <t>13698.1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</si>
  <si>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</si>
  <si>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 7848; MPFS MPR Indicator 6</t>
  </si>
  <si>
    <t>Apply a 25% reduction to the technical component when multiple diagnostic cardiovascular services are billed for the same date of service under the professional revenue codes (096X-098X). (CMS)</t>
  </si>
  <si>
    <t>13700.1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</si>
  <si>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</si>
  <si>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CMS Transmittal 1149, 11-06-2012, CR7848; MPFS MPR Indicator 6</t>
  </si>
  <si>
    <t>Apply a 25% reduction to the technical component when multiple diagnostic cardiovascular services are billed by the same Tax ID and Specialty for the same date of service. (CMS + Cotiviti Supplement)</t>
  </si>
  <si>
    <t>13804.1</t>
  </si>
  <si>
    <t>If more than one diagnostic cardiovascular service that is subject to multiple procedure reduction is billed by the same Tax ID and specialty,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modifier 77 (repeat procedure).</t>
  </si>
  <si>
    <t>CMS Transmittal 1149, 11-06-2012, CR7848; Code list: MPFS and Cotiviti MPR Indicator 6</t>
  </si>
  <si>
    <t>Apply a 25% reduction to the technical component when multiple diagnostic cardiovascular services are billed for the same date of service under the professional revenue codes (096X-098X). (CMS + Cotiviti Supplement)</t>
  </si>
  <si>
    <t>13805.1</t>
  </si>
  <si>
    <t>If more than one diagnostic cardiovascular service that is subject to multiple procedure reduction is billed by the same Tax ID and specialty and the Revenue Code is 0960-0989 (Professional Fees), then allow the procedure with the highest technical component at 100% and reduce the subsequent technical components to 75% with reason Multiple Procedure Reduction for Cardiovascular Services. Exclusions:  Modifier 59 (Distinct procedural service), Modifier XE (Separate Encounter), Modifier XU (Unusual Non-Overlapping Service), modifier 26 (Professional component), modifier 76 (repeat procedure), and 77 (repeat procedure).</t>
  </si>
  <si>
    <t>Multiple Procedure Reduction for Diagnostic Ophthalmology Services</t>
  </si>
  <si>
    <t>Apply a 20% reduction to the technical component when multiple CMS-defined diagnostic ophthalmology services are billed by the same Tax ID and Specialty for the same date of service. (CMS 1500)</t>
  </si>
  <si>
    <t>13685.1</t>
  </si>
  <si>
    <t>If more than one diagnostic ophthalmology service that is subject to multiple procedure reduction is billed by the same Tax ID and specialty,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</si>
  <si>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CMS Transmittal 1149, 11-06-2012, CR7848; MPFS MPR Indicator 7</t>
  </si>
  <si>
    <t>Apply a 20% reduction to the technical component when multiple CMS-defined diagnostic ophthalmology services are billed for the same date of service under the professional revenue codes (096X-098X). (CMS 1450)</t>
  </si>
  <si>
    <t>13686.1</t>
  </si>
  <si>
    <t>If more than one diagnostic ophthalmology service that is subject to multiple procedure reduction is billed by the same Tax ID and specialty and the Revenue Code is 0960-0989 (Professional Fees), then allow the procedure with the highest technical component at 100% and reduce the subsequent technical components to 80% with reason Multiple Procedure Reduction for Ophthalmology Services. Exclusions:  modifier 59 (Distinct procedural service), Modifier XE (Separate Encounter), Modifier XU (Unusual Non-Overlapping Service) and modifier 26 (Professional component).</t>
  </si>
  <si>
    <t>Multiple Procedure Reduction for Radiology for Outpatient Hospital</t>
  </si>
  <si>
    <t>Add modifier TC (Technical component) to the codes in the three imaging families.(ICMO)</t>
  </si>
  <si>
    <t>12698.2</t>
  </si>
  <si>
    <t>If any of the following codes are billed without modifier TC, then add modifier TC with reason Procedure Inappropriately Coded.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73219, 73218, 73220, 73221, 73222, 73223, 73718, 73719, 73720, 73721, 73722, 73723, 74181, 74182, 74183, 75557, 75559, 75561, 75563, C8900, C8901, C8902, C8903, C8904, C8905, C8906, C8907, C8908, C8909, C8910, C8911, C8912, C8913, C8914, C8918, C8919, C8920, C8931, C8932, C8933, C8934, C8935, C8936. Exclude services billed under professional revenue codes 096X-098X.</t>
  </si>
  <si>
    <t>Administrative Processing Rules; OCE Specifications, v. 17.2, Appendix K; Code List: OCE Imaging Families 1, 2, and 3.</t>
  </si>
  <si>
    <t>Apply a 50% reduction to the technical component of multiple imaging codes from the same CMS-defined code family billed for the same date of service (for dates of service on or after January 1, 2008). (ICMO)</t>
  </si>
  <si>
    <t>12697.1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</si>
  <si>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 Exclude ultrasound services billed under professional revenue codes 096X-098X.</t>
  </si>
  <si>
    <t>OCE Specifications, v. 17.2, Appendix K; Code List: OCE Imaging Family 1</t>
  </si>
  <si>
    <t>12725.1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</si>
  <si>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 Exclude CT/CTA services billed under professional revenue codes 096X-098X.</t>
  </si>
  <si>
    <t>OCE Specifications, v. 17.2, Appendix K; Code List: OCE Imaging Family 2.</t>
  </si>
  <si>
    <t>12738.1</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</si>
  <si>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75557, 75559, 75561, 75563, C8900, C8901, C8902, C8903, C8904, C8905, C8906, C8907, C8908, C8909, C8910, C8911, C8912, C8913, C8914, C8918, C8919, C8920, C8931, C8932, C8933, C8934, C8935, C8936. Exception: Modifier 59, XE, XU. Exclude services billed under professional revenue codes 096X-098X.</t>
  </si>
  <si>
    <t>OCE Specifications, v. 17.2, Appendix K; Code List: OCE Imaging Family 3</t>
  </si>
  <si>
    <t>Multiple Procedure Reduction for Radiology for Professional Services</t>
  </si>
  <si>
    <t>Apply a 50% reduction to the technical component and a 25% reduction to the professional component when multiple imaging codes from the same CMS-defined code family are billed by any provider with the same tax ID for the same date of service (for dates of service on or after July 1, 2010). (CMS 1500)</t>
  </si>
  <si>
    <t>12222.5</t>
  </si>
  <si>
    <t>If more than one radiology service that is subject to diagnostic imaging reduction is billed by any provider with the same Tax ID, then allow the procedure with the highest technical component and the procedure with the highest professional component at 100% and reduce the subsequent technical components to 50% and subsequent professional components to 75% with reason Multiple Procedure Reduction for Radiology. Excludes: 1) Modifier 59 (Distinct procedural service), Modifier XE (Separate Encounter); 2)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</si>
  <si>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t>
  </si>
  <si>
    <t>Apply a 50% reduction to the technical component and a 25% reduction to the professional component when multiple imaging codes from the same CMS + Cotiviti Supplement-defined code family are billed by any provider with the same tax ID for the same date of service (for dates of service on or after July 1, 2010). (CMS 1500)</t>
  </si>
  <si>
    <t>12223.7</t>
  </si>
  <si>
    <t>If more than one radiology service that is subject to diagnostic imaging reduction is billed by any provider with the same Tax ID, then allow the procedure with the highest technical component and the procedure with the highest professional component at 100% and reduce subsequent technical components to 50% and subsequent professional components to 75% with reason Multiple Procedure Reduction for Radiology. Exclude modifier 59 (Distinct procedural service), Modifier XE (Separate Encounter). Exclude: Modifier PD (Diagnostic or related nondiagnostic item or service provided in a wholly owned or wholly operated entity to a patient who is admitted as an inpatient within three days).</t>
  </si>
  <si>
    <t>Logic: CMS Transmittal 738, 01-01-2011, CR6993; Code List: NPFSRVF Multiple Procedure Indicator 4, Diagnostic Imaging Family 88; Cotiviti Supplement to NPFSRVF MPR Indicator 4, Diagnostic Imaging Family 88; Expert Specialty Review Panel</t>
  </si>
  <si>
    <t>Apply a 25% reduction to the professional component when multiple imaging codes from the same CMS-defined code family are billed for the same date of service (for dates of service on or after January 1, 2012) under the professional revenue codes (096X-098X). (CMS 1450).</t>
  </si>
  <si>
    <t>13064.1</t>
  </si>
  <si>
    <t>If more than one radiology service that is subject to diagnostic imaging reduction is billed and the revenue code is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</si>
  <si>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CMS-1524-FC (2012 Final Physician Fee Schedule Rule); Code List: NPFSRVF Multiple Procedure Indicator 4, Diagnostic Imaging Family 88</t>
  </si>
  <si>
    <t>Apply a 25% reduction to the professional component when multiple imaging codes from the same CMS + Cotiviti Supplement-defined code family are billed for the same date of service (for dates of service on or after January 1, 2012) under the professional revenue codes (096X-098X). (CMS 1450)</t>
  </si>
  <si>
    <t>13066.1</t>
  </si>
  <si>
    <t>If more than one radiology service that is subject to diagnostic imaging reduction is billed with revenue code 0960-0989 (Professional Fees), then allow the procedure with the highest professional component at 100% and reduce the professional component for all subsequent procedures by 25% with reason Multiple Procedure Reduction for Radiology. Exclude modifier TC (Technical Component), 59 (Distinct procedural service) and XE (Separate Encounter), XU (Unusual Non-Overlapping Service)</t>
  </si>
  <si>
    <t>Logic: CMS-1524-FC (2012 Final Physician Fee Schedule Rule); Code List: NPFSRVF Multiple Procedure Indicator 4, Diagnostic Imaging Family 88; Cotiviti Supplement to NPFSRVF MPR Diagnostic Imaging Family 88; Expert Specialty Review Panel</t>
  </si>
  <si>
    <t>Multiple Procedure Reduction for Therapy Services Processing</t>
  </si>
  <si>
    <t>Apply a 50% reduction to the practice expense component of the allowed amount when multiple services are billed. (CMS)</t>
  </si>
  <si>
    <t>12248.3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</si>
  <si>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both facility and non-facility settings with reason Multiple Procedure Review. Always Therapy Codes: 92506-92508, 92521, 92522, 92523, 92524, 92526, 92597, 92607, 92609, 96125, 97001-97004, 97012, 97016, 97018, 97022, 97024, 97026, 97028, 97032-97036, 97110, 97112, 97113, 97116, 97124, 97140, 97150, 97530, 97533, 97535, 97537, 97542, 97750, 97755, 97760-97762, G0281, G0283, G0329.</t>
  </si>
  <si>
    <t>Federal Register CMS-1503-FC Displayed November 2, 2010; MPFS Mult Proc Indicator 5; CMS Transmittal 2350, 11-18-2011, CR7648; CMS Transmittal 1194, 2-22-2013, CR8206</t>
  </si>
  <si>
    <t>Apply a 50% reduction to the practice expense component of the allowed amount when multiple services are billed. (CMS +Cotiviti Supplement)</t>
  </si>
  <si>
    <t>12327.3</t>
  </si>
  <si>
    <t>If any Always Therapy codes are billed with more than one unit of service, same or different code, same or different claim line by the same provider ID, then pay the first unit of the code with the highest per unit value at 100% and reduce the practice expense component of all other units by 50% for facility settings and 50% for non-facility settings with reason Multiple Procedure Review. Always Therapy Codes: 92506-92508, 92521, 92522, 92523, 92524, 92526, 92597, 92607, 92609, 96125, 97001-97004, 97012, 97014, 97016, 97018, 97022, 97024, 97026, 97028, 97032-97036, 97110, 97112, 97113, 97116, 97124, 97140, 97150, 97530, 97533, 97535, 97537, 97542, 97750, 97755, 97760-97762, G0281, G0283, G0329, S8950, S8990, S9090, S9129, S9131, S9152.</t>
  </si>
  <si>
    <t>3719.11</t>
  </si>
  <si>
    <t>Exception Code List:  NPFSRVF Multiple Procedure Indicators 2 and 3</t>
  </si>
  <si>
    <t>9788.10</t>
  </si>
  <si>
    <t>Processing of Multiple Surgery Claims for ASCs</t>
  </si>
  <si>
    <t>Reimburse CMS designated multiple procedures with the highest ASC fee schedule price at 100% of the allowed amount, and append modifier 51 to all other lines subject to multiple procedure reduction.</t>
  </si>
  <si>
    <t>7994.28</t>
  </si>
  <si>
    <t>If a procedure is billed that is subject to multiple procedure guidelines, then pay the procedure with the highest ASC fee schedule price at 100% and all subsequent codes at 50%. On the procedures to be paid at 50%, set the allowed modifier to 51 and apply reason code Multiple Procedure Review. Procedures with assistant surgeon modifiers (80, 81, 82, AS) need to be processed with procedures with like modifiers. Treat modifiers 51, 52 and 73 as representing a 50% reduction.</t>
  </si>
  <si>
    <t>IOM 100-04, Chapter 14, Section 40.5.; Code List: 2016 CMS ASC Approved Procedure Addendum AA, Subject to Multiple Procedure Discounting = Y.</t>
  </si>
  <si>
    <t>Reimburse CMS and Cotiviti Supplement designated multiple procedures with the highest ASC fee schedule price at 100% of the allowed amount, and append modifier 51 to all other lines subject to multiple procedure reduction.</t>
  </si>
  <si>
    <t>8341.20</t>
  </si>
  <si>
    <t>IOM 100-04, Chapter 14, Section 40.5; Code List: 2016 CMS ASC Approved Procedure Addendum AA, Subject to Multiple Procedure Discounting = Y plus Cotiviti's supplement codes list.</t>
  </si>
  <si>
    <t>Processing of Multiple Surgery Claims for Outpatient Hospital</t>
  </si>
  <si>
    <t>Reimburse CMS-designated multiple procedures with the highest APC group price at 100% of the allowed amount, and append modifier 51 to all other lines subject to multiple procedure reduction.</t>
  </si>
  <si>
    <t>6280.35</t>
  </si>
  <si>
    <t>If a procedure subject to multiple surgical reduction is billed, reimburse the procedure with the highest Medicare allowed amount at 100% and reimburse all other procedures at 50% of the allowed amount. Exclude modifiers 76, 77, 78 and 79.</t>
  </si>
  <si>
    <t>OCE Data Files 17.3, File Name Q_CD_Hcpcs Map, Field: Status Indicator equals "T"; CMS Transmittal 3591, August 12,2016, CR 9754 Pub 100-04(I/OCE Specs v17.3).</t>
  </si>
  <si>
    <t>Processing of Multiple Surgery Claims for Professionals</t>
  </si>
  <si>
    <t>Reimburse the procedure with the highest RVU price at 100% of the allowed amount, and append modifier 51 to all other allowable procedures when CMS designated multiple procedures are billed.</t>
  </si>
  <si>
    <t>12026.1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</si>
  <si>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Circumcision codes (54150-54161); 2) Anesthesia modifiers (AA, AD, G8, G9, QK, QS, QX, QY, QZ); 3) Return trips to the operating room for treatment of complications (modifier 78).</t>
  </si>
  <si>
    <t>IOM 100-04, Chapter 12, Section 40.6; Code List: NPFSRVF Multiple Procedure Indicators 2 and 3</t>
  </si>
  <si>
    <t>12028.1</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</si>
  <si>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and circumcision codes (54150-54161); 2) Anesthesia modifiers (AA, AD, G8, G9, QK, QS, QX, QY, QZ); 3) Return trips to the operating room for treatment of complications (modifier 78).</t>
  </si>
  <si>
    <t>3089.98</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</si>
  <si>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will be processed with procedures with like modifiers. Exceptions: 1) Delivery codes (59400-59622), 2) Anesthesia modifiers (AA, AD, G8, G9, QK, QS, QX, QY, QZ), 3) Return trips to the operating room for treatment of complications (modifier 78).</t>
  </si>
  <si>
    <t xml:space="preserve">Reimburse the procedure with the highest RVU at 100% of the allowed amount and append modifier 51 to all other allowable procedures when CMS and Cotiviti Supplement designated multiple procedures are billed._x000D_
_x000D_
</t>
  </si>
  <si>
    <t>8679.16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</si>
  <si>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Circumcision codes (54150-54161), 2) Anesthesia modifiers (AA, AD, G8, G9, QK, QS, QX, QY, QZ), 3) Return trips to the operating room for treatment of complications (modifier 78). 4) Codes 93505, 93530-93533, 93619, 93620, 93624, 93640, 93641, 93642, 93660 with the TC modifier.</t>
  </si>
  <si>
    <t>IOM 100-04, Chapter 12, Section 40.6; Code List: NPFSRVF Multiple Procedure Indicators 2 and 3; Cotiviti Supplement to the CMS list Indicators 2 and 3</t>
  </si>
  <si>
    <t>8682.14</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</si>
  <si>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modifiers.Exceptions: 1) Delivery codes (59400-59622) and circumcision codes (54150-54161), 2) Anesthesia modifiers (AA, AD, G8, G9, QK, QS, QX, QY, QZ), 3) Return trips to the operating room for treatment of complications (modifier 78). 4) 93451-93461 (new codes for 2011) with a TC modifier as an override. 5) 93505, 93530-93533, 93619, 93620, 93624, 93640, 93641, 93642, 93660 with a TC modifier.</t>
  </si>
  <si>
    <t>IOM 100-04, Chapter 12, Section 40.6; Code List: CMS Multiple Procedure Indicators 2 and 3; Cotiviti Supplement to CMS Multiple Procedure Indicators 2 and 3</t>
  </si>
  <si>
    <t>8710.16</t>
  </si>
  <si>
    <t>If a procedure is billed that is subject to multiple procedure guidelines, then pay the procedure with the highest average Medicare allowed amount at 100% and all subsequent codes at 50%. On the procedures to be paid at 50%, set the allowed modifier to 51 and apply reason code Multiple Procedure Review. Procedures with assistant surgeon modifiers (80, 81, 82, AS) need to be processed with procedures with like modifiers. Exceptions: 1) Delivery codes (59400-59622), 2) Anesthesia modifiers (AA, AD, G8, G9, QK, QS, QX, QY, QZ), 4) Return trips to the operating room for treatment of complications (modifier 78). 3) Codes 93505, 93530-93533, 93619, 93620, 93624, 93640, 93641, 93642, 93660 with a TC modifier</t>
  </si>
  <si>
    <t>IOM 100-04, Chapter 12, Section 40.6; Code List: CMS and Cotiviti Supplement to CMS Multiple Procedure Indicators 2 and 3</t>
  </si>
  <si>
    <t>CCI Edit for Detailed Discussion: IV Infusion with Chemotherapy Services</t>
  </si>
  <si>
    <t>Deny IV infusion services billed without modifier 59 or modifier XE when billed with IV chemotherapy administration service codes.</t>
  </si>
  <si>
    <t>4951.21</t>
  </si>
  <si>
    <t>If 90760 (Deleted on 01/01/2009; to report use 96360), 90765 (Deleted on 01/01/2009; to report use 96365), 90772 (Deleted on 01/01/2009; to report use 96372), 90774 (Deleted on 01/01/2009; to report use 96374), 96360 (Intravenous infusion, hydration; initial, 31 minutes to 1 hour), 96365 (Intravenous infusion, for therapy, prophylaxis, or diagnosis (specify substance or drug); initial, up to 1 hour), 96372 (Therapeutic, prophylactic, or diagnostic injection (specify substance or drug); subcutaneous or intramuscular), 96374 (Therapeutic, prophylactic, or diagnostic injection (specify substance or drug); intravenous push, single or initial substance/drug), C8950 (Deleted on 01/01/2007), C8952 (Deleted on 01/01/2007), is billed with C8953 (Deleted on 01/01/2007), 96409 (Chemotherapy administration; intravenous, push technique, single or initial substance/drug), C8954 (Deleted on 01/01/2007), 96413 (Chemotherapy administration, intravenous infusion technique; up to 1 hour, single or initial substance/drug), 96415 (Chemotherapy administration, intravenous infusion technique; each additional hour (List separately in addition to code for primary procedure)), 96416 (Chemotherapy administration, intravenous infusion technique; initiation of prolonged chemotherapy infusion (more than 8 hours), requiring use of a portable or implantable pump), or 96417 (Chemotherapy administration, intravenous infusion technique; each additional sequential infusion (different substance/drug), up to 1 hour (List separately in addition to code for primary procedure)) then deny 90760, 90765, 90772, 90774, 96360, 96365, 96372, 96374, C8950, C8952, with reason Included In Primary Procedure. Exception: Modifier Exception Package Applies.</t>
  </si>
  <si>
    <t>Correct Coding Initiative</t>
  </si>
  <si>
    <t>CCI Edit for Detailed Discussion: Perioperative Transesophageal Echocardiography (TEE)</t>
  </si>
  <si>
    <t>Deny 93318 or 93355 (Transesophageal echocardiography [TEE]) when billed with 00100-01992 (Anesthesia services).</t>
  </si>
  <si>
    <t>6261.9</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</si>
  <si>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Included In Primary Procedure.</t>
  </si>
  <si>
    <t>Deny 93312-93317 (Transesophageal echocardiography [TEE]) when billed without a distinct services modifier when billed with 00100-01992 (Anesthesia services).</t>
  </si>
  <si>
    <t>6258.1</t>
  </si>
  <si>
    <t>If 93312-93317 (Transesophageal echocardiography) is billed with 00100-01992 (Anesthesia services) then deny 93312-93317 with reason Included In Primary Procedure. Exception: Modifier Exception Package Applies.</t>
  </si>
  <si>
    <t xml:space="preserve">Correct Coding Initiative </t>
  </si>
  <si>
    <t>Deny 93318 or 93355 (Transesophageal echocardiography [TEE]) billed without a distinct services modifier when billed with 00100-01992 (Anesthesia services), when reported by a facility.</t>
  </si>
  <si>
    <t>10806.7</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</si>
  <si>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or 93355 (Echocardiography, transesophageal (TEE) for guidance of a transcatheter intracardiac or great vessel(s) structural intervention(s) (eg,TAVR, transcathether pulmonary valve replacement, mitral valve repair, paravalvular regurgitation repair, left atrial appendage occlusion/closure, ventricular septal defect closure) (peri-and intra-procedural), real-time image acquisition and documentation, guidance with quantitative measurements, probe manipulation, interpretation, and report, including diagnostic transesophageal echocardiography and, when performed, administration of ultrasound contrast, Doppler, color flow, and 3D) is billed with 00100-01992 (Anesthesia services), then deny 93318 or 93355 with reason National Correct Coding Initiative Denial For Column I/ Column II Procedures. Exception: Modifier Exception Package Applies.</t>
  </si>
  <si>
    <t>CCI Edit for Detailed Discussion: Pulse Oximetry and E/M Services</t>
  </si>
  <si>
    <t>Deny E/M services billed without a distinct services modifier when performed with single determination pulse oximetry (94760).</t>
  </si>
  <si>
    <t>14732.2</t>
  </si>
  <si>
    <t>If 99201-99215, 99281-99285, 99304-99337, 99341-99350, or 99497 (Evaluation and Management) are billed with 94760 (Noninvasive ear or pulse oximetry for oxygen saturation; single determination), then deny 99201-99215, 99281-99285, 99304-99337, 99341-99350 or 99497 with reason Included In Primary Procedure. Exception: Modifier Exception Package applies.</t>
  </si>
  <si>
    <t>Deny E/M services and outpatient clinic visits billed without a distinct services modifier when performed with continuous overnight oximetry monitoring (94762).</t>
  </si>
  <si>
    <t>14737.2</t>
  </si>
  <si>
    <t>If 99201-99215, 99281-99285, 99304-99337, 99341-99350, 99497, or G0463 (Evaluation and Management) are billed with 94762 (Noninvasive ear or pulse oximetry for oxygen saturation; by continuous overnight monitoring (separate procedure)) then deny 99201-99215, 99281-99285, 99304-99337, 99341-99350, 99497, or G0463 with reason Included In Primary Procedure. Exception: Modifier Exception Package applies.</t>
  </si>
  <si>
    <t>Deny E/M services and outpatient clinic visits billed without a distinct services modifier when performed with multiple determination pulse oximetry (94761).</t>
  </si>
  <si>
    <t>14733.2</t>
  </si>
  <si>
    <t>If 99201-99215, 99281-99285, 99304-99337, 99341-99350, 99497, or G0463 (Evaluation and Management) are billed with 94761 (Noninvasive ear or pulse oximetry for oxygen saturation; multiple determinations (eg, during exercise)) then deny 99201-99215, 99281-99285, 99304-99337, 99341-99350, 99497, or G0463 with reason Included In Primary Procedure. Exception: Modifier Exception Package applies.</t>
  </si>
  <si>
    <t>CCI Edit for Detailed Discussion: Screening Pap Smear and E/M Services</t>
  </si>
  <si>
    <t>Deny E/M services billed without modifier 25 when billed with screening pap smear Q0091.</t>
  </si>
  <si>
    <t>10807.25</t>
  </si>
  <si>
    <t>If 99201-99239, 99281-99285, 99291-99337, 99341-99357, 99360, 99415-99416, 99455-99456, 99460-99466, 99468-99480, 99485 or 99497 (Evaluation and Management) are billed with Q0091 (SCREENING PAPANICOLAOU SMEAR; OBTAINING, PREPARING AND CONVEYANCE OF CERVICAL OR VAGINAL SMEAR TO LABORATORY), then deny 99201-99239, 99281-99285, 99291-99337, 99341-99357, 99360, 99415-99416, 99455-99456, 99460-99466, 99468-99480, 99485 or 99497 with reason Correct Coding Initiative Denial for Column I/ Column II Procedures. Exception: Modifier Exception Package applies.</t>
  </si>
  <si>
    <t>6014.57</t>
  </si>
  <si>
    <t>If 99201-99239, 99281-99285, 99291-99337, 99341-99357, 99360, 99415-99416, 99431-99440, 99455-99456, 99460-99466, 99468-99480, 99485, 99497, G0406-G0408, or G0425-G0427 (Evaluation and Management) are billed with Q0091 (SCREENING PAPANICOLAOU SMEAR; OBTAINING, PREPARING AND CONVEYANCE OF CERVICAL OR VAGINAL SMEAR TO LABORATORY), then deny 99201-99239, 99281-99285, 99291-99337, 99341-99357, 99360, 99415-99416, 99431-99440, 99455-99456, 99460-99466, 99468-99480, 99485, 99497, G0406-G0408 or G0425-G0427 with reason Included In Primary Procedure. Exception: Modifier Exception Package applies.</t>
  </si>
  <si>
    <t>CCI Edits for Detailed Discussion: Visual Acuity Screening and E/M Services</t>
  </si>
  <si>
    <t>Deny 99173 (Visual acuity screening) when billed with 99201-99380, 99415-99416, 99441-99498 (E/M services).</t>
  </si>
  <si>
    <t>16325.2</t>
  </si>
  <si>
    <t>If 99173 (Screening test of visual acuity, quantitative, bilateral) is billed with 99201-99380, 99415-99416, 99441-99498 (Evaluation and Management Services), then deny 99173 with reason Included In Primary Procedure. Modifier Exception Package Applies.</t>
  </si>
  <si>
    <t>Deny 99173 (Visual acuity screening) when billed with 92002, 92004, 92012, 92014 (General eye exam) or 99172, 99174, 99177 (Vision screening).</t>
  </si>
  <si>
    <t>16326.1</t>
  </si>
  <si>
    <t>If 99173 (Screening test of visual acuity, quantitative, bilateral) is billed with 92002 (Ophthalmological services: medical examination and evaluation with initiation of diagnostic and treatment program; intermediate, new patient), 92004 (Ophthalmological services: medical examination and evaluation with initiation of diagnostic and treatment program; comprehensive, new patient, 1 or more visits), 92012 (Ophthalmological services: medical examination and evaluation, with initiation or continuation of diagnostic and treatment program; intermediate, established patient), 92014 (Ophthalmological services: medical examination and evaluation, with initiation or continuation of diagnostic and treatment program; comprehensive, established patient, 1 or more visits), 99172 (Visual function screening, automated or semi-automated bilateral quantitative determination of visual acuity, ocular alignment, color vision by pseudoisochromatic plates, and field of vision (may include all or some screening of the determination[s] for contrast sensitivity, vision under glare)), 99174 (Instrument-based ocular screening (eg, photoscreening, automated-refraction), bilateral; with remote analysis and report), or 99177 (Instrument-based ocular screening (eg, photoscreening, automated-refraction), bilateral; with on-site analysis), then deny 99173 with reason Included in Primary Procedure.</t>
  </si>
  <si>
    <t>Deny 99173 (Visual acuity screening) when billed with 99381-99412, 99420, 99429 (Preventive medicine services).</t>
  </si>
  <si>
    <t>16433.1</t>
  </si>
  <si>
    <t>If 99173 (Screening test of visual acuity, quantitative, bilateral) is billed with 99381-99412, 99420, 99429 (Preventive Medicine Services), then deny 99173 with reason Included In Primary Procedure. Modifier Exception Package Applies.</t>
  </si>
  <si>
    <t>Column One and Column Two Code Edits for DME CCI</t>
  </si>
  <si>
    <t>Deny DME Column two code when billed with an associated DME Column one code. Non-Mutually Exclusive Edits.</t>
  </si>
  <si>
    <t>13637.1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</si>
  <si>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 (DME CCI Edits).</t>
  </si>
  <si>
    <t>National Correct Coding Initiative for Medicaid (DME CCI edits)</t>
  </si>
  <si>
    <t>14123.1</t>
  </si>
  <si>
    <t>Column One and Column Two Code Edits for Part B Medicare CCI</t>
  </si>
  <si>
    <t>Deny Column two procedure code when billed with associated Column one procedure code. Non-Mutually Exclusive Edits.</t>
  </si>
  <si>
    <t>3467.3</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</si>
  <si>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Services.</t>
  </si>
  <si>
    <t>National Correct Coding Initiative for Medicare</t>
  </si>
  <si>
    <t>Deny Column two procedure code when billed with associated Column one procedure code when billed by the same Provider ID regardless of Tax ID and Specialty. Non-Mutually Exclusive Edits.</t>
  </si>
  <si>
    <t>9361.1</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</si>
  <si>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Medicare Services.</t>
  </si>
  <si>
    <t>Deny Column two procedure code when billed with associated Column one procedure code when the revenue code is 0960-0989. Non-Mutually Exclusive Edits.</t>
  </si>
  <si>
    <t>12219.1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</si>
  <si>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Medicare Services.</t>
  </si>
  <si>
    <t>Column One and Column Two Code Edits for Practitioner Medicaid CCI</t>
  </si>
  <si>
    <t>13596.4</t>
  </si>
  <si>
    <t>If a Column two code is billed with a Column one code, by the same Provider ID regardless of Tax ID and Specialty, and the CCI policy is not Mutually Exclusive Procedures, then deny the Column two code with reason National Correct Coding Initiative Denial for Column One/ Column Two Procedures. National Correct Coding Initiative for Medicaid Services.</t>
  </si>
  <si>
    <t>National Correct Coding Initiative for Medicaid</t>
  </si>
  <si>
    <t>13589.1</t>
  </si>
  <si>
    <t>If a Column two code is billed with a Column one code and the revenue code is 0960-0989 (Professional Fee), and the CCI policy is not Mutually Exclusive Procedures, then deny the Column two code with reason National Correct Coding Initiative Denial for Column One/ Column Two Procedures. National Correct Coding Initiative for Medicaid Services.</t>
  </si>
  <si>
    <t>13601.1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</si>
  <si>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Services.</t>
  </si>
  <si>
    <t>Mutually Exclusive Edits for DME CCI</t>
  </si>
  <si>
    <t>Deny DME Column two procedure code when billed with associated Mutually Exclusive Column one procedure code.</t>
  </si>
  <si>
    <t>15833.1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</si>
  <si>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 (DME CCI Edits).</t>
  </si>
  <si>
    <t>National Correct Coding Initiative for Medicaid (DME CCI Edits)</t>
  </si>
  <si>
    <t>15844.1</t>
  </si>
  <si>
    <t>Mutually Exclusive Edits for Part B Medicare CCI</t>
  </si>
  <si>
    <t>Deny Column two procedure code when billed with associated Mutually Exclusive Column one procedure code.</t>
  </si>
  <si>
    <t>3468.3</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</si>
  <si>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</si>
  <si>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billed by the same Provider ID regardless of Tax ID and Specialty.</t>
  </si>
  <si>
    <t>9362.7</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</si>
  <si>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Medicare Services.</t>
  </si>
  <si>
    <t>Deny Column two procedure code when billed with associated Mutually Exclusive Column one procedure code when the revenue code is 0960-0989.</t>
  </si>
  <si>
    <t>12218.1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</si>
  <si>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Medicare Services.</t>
  </si>
  <si>
    <t>Mutually Exclusive Edits for Practitioner Medicaid CCI</t>
  </si>
  <si>
    <t>15828.1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</si>
  <si>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Services.</t>
  </si>
  <si>
    <t>15837.1</t>
  </si>
  <si>
    <t>If a Column two code is billed with a Column one code, by the same Provider ID regardless of Tax ID and Specialty, and the CCI policy is Mutually Exclusive Procedures, then deny the Column two code with reason National Correct Coding Initiative Denial for Mutually Exclusive Procedures. National Correct Coding Initiative for Medicaid Services.</t>
  </si>
  <si>
    <t>15843.1</t>
  </si>
  <si>
    <t>If a Column two code is billed with a Column one code and the revenue code is 0960-0989 (Professional Fee), and the CCI policy is Mutually Exclusive Procedures, then deny the Column two code with reason National Correct Coding Initiative Denial for Mutually Exclusive Procedures. National Correct Coding Initiative for Medicaid Services.</t>
  </si>
  <si>
    <t>National Correct Coding Initiative (CCI) Edits for Medicaid Outpatient Facilities</t>
  </si>
  <si>
    <t>Deny column two code when billed with column one code. Non-Mutually Exclusive Edits. (CMS 1500)</t>
  </si>
  <si>
    <t>13591.1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</si>
  <si>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Medicaid Outpatient Facilities.</t>
  </si>
  <si>
    <t>Deny column two code when billed with column one code. Non-Mutually Exclusive Edits. (CMS 1450)</t>
  </si>
  <si>
    <t>13588.1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</si>
  <si>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Medicaid Outpatient Facilities.</t>
  </si>
  <si>
    <t>13598.1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</si>
  <si>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Medicaid Outpatient Facilities.</t>
  </si>
  <si>
    <t>13599.1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</si>
  <si>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Medicaid Outpatient Facilities.</t>
  </si>
  <si>
    <t>Deny Column two code when billed with column one code. Mutually Exclusive Edits. (CMS 1500)</t>
  </si>
  <si>
    <t>15845.1</t>
  </si>
  <si>
    <t>If a Column two code is billed with a Column one code, and the CCI policy is Mutually Exclusive Procedures, then deny the Column two code with reason National Correct Coding Initiative Denial for Mutually Exclusive Procedures. National Correct Coding Initiative for Medicaid Outpatient Facilities.</t>
  </si>
  <si>
    <t>Deny Column two code when billed with column one code. Mutually Exclusive Edits. (CMS 1450)</t>
  </si>
  <si>
    <t>15846.1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</si>
  <si>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Medicaid Outpatient Facilities.</t>
  </si>
  <si>
    <t>15847.1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</si>
  <si>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Medicaid Outpatient Facilities.</t>
  </si>
  <si>
    <t>15848.1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</si>
  <si>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Medicaid Outpatient Facilities.</t>
  </si>
  <si>
    <t>National Correct Coding Initiative (CCI) Edits for Medicare Outpatient Facilities</t>
  </si>
  <si>
    <t>7847.1</t>
  </si>
  <si>
    <t>If a Column two code is billed with a Column one code, and the CCI policy is not Mutually Exclusive Procedures, then deny the Column two code with reason National Correct Coding Initiative Denial for Column One/ Column Two Procedures. National Correct Coding Initiative for Medicare Outpatient Facilities.</t>
  </si>
  <si>
    <t>7846.1</t>
  </si>
  <si>
    <t>If a Column two code is billed with a Column one code, and the CCI policy is Mutually Exclusive Procedures, then deny the Column two code with reason National Correct Coding Initiative Denial for Mutually Exclusive Procedures. National Correct Coding Initiative for Medicare Outpatient Facilities..</t>
  </si>
  <si>
    <t>11119.1</t>
  </si>
  <si>
    <t>If a Column two code is billed with a Column one code, and the CCI policy is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Mutually Exclusive Procedures. National Correct Coding Initiative for Medicare Outpatient Facilities..</t>
  </si>
  <si>
    <t>11123.1</t>
  </si>
  <si>
    <t>If a Column two code is billed with a Column one code, and the CCI policy is Mutually Exclusive Procedures and the bill type is 0130-013Z (Outpatient Hospital), then deny the Column two code with reason National Correct Coding Initiative Denial for Mutually Exclusive Procedures. National Correct Coding Initiative for Medicare Outpatient Facilities.</t>
  </si>
  <si>
    <t>11124.1</t>
  </si>
  <si>
    <t>If a Column two code is billed with a Column one code, and the CCI policy is Mutually Exclusive Procedures and the bill type is 0220-022Z (SNF-Inpatient Part B), 0230-023Z (SNF Outpatient), 0340-034Z (Home Health [Part B Only]), 0740-074Z (Clinic OPT), or 0750-075Z (Clinic CORF), then deny the Column two code with reason National Correct Coding Initiative Denial for Mutually Exclusive Procedures. National Correct Coding Initiative for Medicare Outpatient Facilities.</t>
  </si>
  <si>
    <t>11120.1</t>
  </si>
  <si>
    <t>If a Column two code is billed with a Column one code, and the CCI policy is not Mutually Exclusive Procedures and the bill type is 0120-012Z (Hospital-Inpatient [Medicare Part B only]) or 0140-014Z (Hospital - laboratory services provided to non-patients) and the condition code is not 41 (Partial hospitalization), then deny the Column two code with reason National Correct Coding Initiative Denial for Column One/ Column Two Procedures. National Correct Coding Initiative for Medicare Outpatient Facilities.</t>
  </si>
  <si>
    <t>11121.1</t>
  </si>
  <si>
    <t>If a Column two code is billed with a Column one code, and the CCI policy is not Mutually Exclusive Procedures and the bill type is 0220-022Z (SNF-Inpatient Part B), 0230-023Z (SNF Outpatient), 0340-034Z (Home Health [Part B Only]), 0740-074Z (Clinic OPT), or 0750-075Z (Clinic CORF), then deny the Column two code with reason National Correct Coding Initiative Denial for Column One/ Column Two Procedures. National Correct Coding Initiative for Medicare Outpatient Facilities.</t>
  </si>
  <si>
    <t>11122.1</t>
  </si>
  <si>
    <t>If a Column two code is billed with a Column one code, and the CCI policy is not Mutually Exclusive Procedures and the bill type is 0130-013Z (Outpatient Hospital), then deny the Column two code with reason National Correct Coding Initiative Denial for Column One/ Column Two Procedures. National Correct Coding Initiative for Medicare Outpatient Facilities.</t>
  </si>
  <si>
    <t>Out of Sequence Edits for DME CCI</t>
  </si>
  <si>
    <t>Deny DME Column one code when an associated DME Column two code has been previously paid. Non-Mutually Exclusive Edits.</t>
  </si>
  <si>
    <t>13634.1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</si>
  <si>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 (DME CCI Edits).</t>
  </si>
  <si>
    <t>14124.1</t>
  </si>
  <si>
    <t>Deny DME Column one procedure code when the DME Column two procedure code has been previously paid. Mutually Exclusive Edits.</t>
  </si>
  <si>
    <t>15838.1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</si>
  <si>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 (DME CCI Edits).</t>
  </si>
  <si>
    <t>15841.1</t>
  </si>
  <si>
    <t>Out of Sequence Edits for Medicaid Outpatient Facility CCI</t>
  </si>
  <si>
    <t>Deny Column one procedure code when the Column two procedure code has been previously paid. Non-Mutually Exclusive Edits. (CMS 1450)</t>
  </si>
  <si>
    <t>13590.1</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</si>
  <si>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Medicaid Outpatient Facilities.</t>
  </si>
  <si>
    <t>13594.1</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</si>
  <si>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Medicaid Outpatient Facilities.</t>
  </si>
  <si>
    <t>13595.1</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</si>
  <si>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</si>
  <si>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Non-Mutually Exclusive Edits. (CMS 1500)</t>
  </si>
  <si>
    <t>13587.1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</si>
  <si>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Outpatient Facilities.</t>
  </si>
  <si>
    <t>Deny Column one procedure code when the Column two procedure code has been previously paid. Mutually Exclusive Edits. (CMS 1500)</t>
  </si>
  <si>
    <t>15849.1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</si>
  <si>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Outpatient Facilities.</t>
  </si>
  <si>
    <t xml:space="preserve">Deny Column one procedure code when the Column two procedure code has been previously paid. Mutually Exclusive Edits (CMS 1450)._x000D_
</t>
  </si>
  <si>
    <t>15839.1</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</si>
  <si>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Medicaid Outpatient Facilities.</t>
  </si>
  <si>
    <t>15840.1</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</si>
  <si>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Medicaid Outpatient Facilities.</t>
  </si>
  <si>
    <t>15842.1</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</si>
  <si>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Medicaid Outpatient Facilities.</t>
  </si>
  <si>
    <t>Out of Sequence Edits for Medicare Outpatient Facility CCI</t>
  </si>
  <si>
    <t xml:space="preserve">Deny Column one procedure code when the Column two procedure code has been previously paid. Non-Mutually Exclusive Edits. (CMS 1450)_x000D_
</t>
  </si>
  <si>
    <t>12613.7</t>
  </si>
  <si>
    <t>If a Column one code is billed and a Column two code has been previously paid, and the CCI policy is not Mutually Exclusive Procedures and the Bill type is 0220-022Z (SNF-Inpatient Part B), 0230-023Z (SNF Outpatient), 0340-034Z (Home Health [Part B Only]), 0740-074Z (Clinic OPT), or 0750-075Z (Clinic CORF), then deny the Column one code with reason National Correct Coding Initiative Denial for Column One/ Column Two Procedures. Out of Sequence National Correct Coding Initiative for Medicare Outpatient Facilities.</t>
  </si>
  <si>
    <t>12614.7</t>
  </si>
  <si>
    <t>If a Column one code is billed and a Column two code has been previously paid, and the CCI policy is not Mutually Exclusive Procedures and the Bill type is 0130-013Z (Outpatient Hospital), then deny the Column one code with reason National Correct Coding Initiative Denial for Column One/ Column Two Procedures. Out of Sequence National Correct Coding Initiative for Medicare Outpatient Facilities.</t>
  </si>
  <si>
    <t>12638.7</t>
  </si>
  <si>
    <t>If a Column one code is billed and a Column two code has been previously paid, and the CCI policy is not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Column One/ Column Two Procedures. Out of Sequence National Correct Coding Initiative for Medicare Outpatient Facilities.</t>
  </si>
  <si>
    <t xml:space="preserve">Deny Column one procedure code when the Column two procedure code has been previously paid. Mutually Exclusive Edits (CMS 1450)_x000D_
</t>
  </si>
  <si>
    <t>12615.7</t>
  </si>
  <si>
    <t>If a Column one code is billed and a Column two code has been previously paid, and the CCI policy is Mutually Exclusive Procedures and the Bill type is 0130-013Z (Outpatient Hospital), then deny the Column one code with reason National Correct Coding Initiative Denial for Mutually Exclusive Procedures. Out of Sequence National Correct Coding Initiative for Medicare Outpatient Facilities.</t>
  </si>
  <si>
    <t>12635.7</t>
  </si>
  <si>
    <t>If a Column one code is billed and a Column two code has been previously paid, and the CCI policy is Mutually Exclusive Procedures and the Bill type is 0220-022Z (SNF-Inpatient Part B), 0230-023Z (SNF Outpatient), 0340-034Z (Home Health [Part B Only]), 0740-074Z (Clinic OPT), or 0750-075Z (Clinic CORF), then deny the Column one code with reason National Correct Coding Initiative Denial for Mutually Exclusive Procedures. Out of Sequence National Correct Coding Initiative for Medicare Outpatient Facilities.</t>
  </si>
  <si>
    <t>12637.7</t>
  </si>
  <si>
    <t>If a Column one code is billed and a Column two code has been previously paid, and the CCI policy is Mutually Exclusive Procedures and the Bill type is 0120-012Z (Hospital-Inpatient [Medicare Part B only]) or 0140-014Z (Hospital - laboratory services provided to non-patients) and the Condition Code is not 41 (Partial hospitalization), then deny the Column one code with reason National Correct Coding Initiative Denial for Mutually Exclusive Procedures. Out of Sequence National Correct Coding Initiative for Medicare Outpatient Facilities..</t>
  </si>
  <si>
    <t>13597.1</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</si>
  <si>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Outpatient Facilities.</t>
  </si>
  <si>
    <t>13602.1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</si>
  <si>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Outpatient Facilities.</t>
  </si>
  <si>
    <t>Out of Sequence Edits for Part B Medicare CCI</t>
  </si>
  <si>
    <t>Deny Column one procedure code when the Column two procedure code has been previously paid. Non-Mutually Exclusive Edits.</t>
  </si>
  <si>
    <t>10858.15</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</si>
  <si>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</si>
  <si>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when the Column two procedure code has been previously paid. Mutually Exclusive Edits.</t>
  </si>
  <si>
    <t>10859.14</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</si>
  <si>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Medicare Services.</t>
  </si>
  <si>
    <t xml:space="preserve">Deny Column one procedure code when billed by the same Provider ID, regardless of Tax ID or Specialty, and the Column two Code has been previously paid. Mutually Exclusive Edits._x000D_
</t>
  </si>
  <si>
    <t>11863.13</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</si>
  <si>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Medicare Services.</t>
  </si>
  <si>
    <t>Deny Column one procedure code when billed by the same Provider ID, regardless of Tax ID or Specialty, and the Column two Code has been previously paid. Non-Mutually Exclusive Edits.</t>
  </si>
  <si>
    <t>11777.14</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</si>
  <si>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</si>
  <si>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Non-Mutually Exclusive Edits. (CMS 1450)</t>
  </si>
  <si>
    <t>13586.4</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</si>
  <si>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Medicare Services.</t>
  </si>
  <si>
    <t>Deny Column one procedure code with revenue code 0960-0989 when the Column two procedure code has been previously paid. Mutually Exclusive Edits. (CMS 1450)</t>
  </si>
  <si>
    <t>13600.4</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</si>
  <si>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Medicare Services.</t>
  </si>
  <si>
    <t>Out of Sequence Edits for Practitioner Medicaid CCI</t>
  </si>
  <si>
    <t>13592.4</t>
  </si>
  <si>
    <t>If a Column one code is billed and a Column two code has been previously paid, and the CCI policy is not Mutually Exclusive Procedures, then deny the Column one code with reason National Correct Coding Initiative Denial for Column One/ Column Two Procedures. Out of Sequence National Correct Coding Initiative for Medicaid Services.</t>
  </si>
  <si>
    <t>13593.2</t>
  </si>
  <si>
    <t>If a Column one code is billed and a Column two code has been previously paid by the same Provider ID regardless of Tax ID and Specialty, and the CCI policy is not Mutually Exclusive Procedures, then deny the Column one code with reason National Correct Coding Initiative Denial for Column One/ Column Two Procedures. Out of Sequence National Correct Coding Initiative for Medicaid Services.</t>
  </si>
  <si>
    <t>Deny Column one procedure code with revenue code 0960-0989 when the Column two procedure code has been previously paid. Non-Mutually exclusive edits.</t>
  </si>
  <si>
    <t>13585.1</t>
  </si>
  <si>
    <t>If a Column one code is billed and a Column two code has been previously paid, and the revenue code is 0960-0989 (Professional fee), and the CCI policy is not Mutually Exclusive Procedures, then deny the Column one code with reason National Correct Coding Initiative Denial for Column One/ Column Two Procedures. Out of Sequence National Correct Coding Initiative for Medicaid Services.</t>
  </si>
  <si>
    <t>15834.1</t>
  </si>
  <si>
    <t>If a Column one code is billed and a Column two code has been previously paid, and the CCI policy is Mutually Exclusive Procedures, then deny the Column one code with reason National Correct Coding Initiative Denial for Mutually Exclusive Procedures. Out of Sequence National Correct Coding Initiative for Medicaid Services.</t>
  </si>
  <si>
    <t>15836.1</t>
  </si>
  <si>
    <t>If a Column one code is billed and a Column two code has been previously paid, by the same Provider ID regardless of Tax ID and Specialty, and the CCI policy is Mutually Exclusive Procedures, then deny the Column one code with reason National Correct Coding Initiative Denial for Mutually Exclusive Procedures. Out of Sequence National Correct Coding Initiative for Medicaid Services.</t>
  </si>
  <si>
    <t>Deny Column one procedure code with revenue code 0960-0989 when the Column two procedure code has been previously paid. Mutually Exclusive Edits.</t>
  </si>
  <si>
    <t>15830.1</t>
  </si>
  <si>
    <t>If a Column one code is billed and a Column two code has been previously paid, and the revenue code is 0960-0989 (Professional fee), and the CCI policy is Mutually Exclusive Procedures, then deny the Column one code with reason National Correct Coding Initiative Denial for Mutually Exclusive Procedures. Out of Sequence National Correct Coding Initiative for Medicaid Services.</t>
  </si>
  <si>
    <t>CCI Supplemental Edits for Inpatient and Outpatient Consultation Codes</t>
  </si>
  <si>
    <t>Apply Non-Mutually Exclusive CCI Supplemental Edits for Consultation Codes.</t>
  </si>
  <si>
    <t>11529.1</t>
  </si>
  <si>
    <t>If 96020 (Neurofunctional testing selection and administration during noninvasive imaging functional brain mapping, with test administered entirely by a physician or other qualified health care professional (ie, psychologist), with review of test results and report) or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is billed with 99241-99255 (Office or Other Outpatient/Inpatient Consultations), then deny 96020 or 96116 with reason Included In Primary Procedure. Modifier Exception Package Applies.</t>
  </si>
  <si>
    <t>11530.1</t>
  </si>
  <si>
    <t>If 96360 (Intravenous infusion, hydration; initial, 31 minutes to 1 hour), 96365, 96372-96374 (Therapeutic, prophylactic, or diagnostic injection; subcutaneous or intramuscular; intra-arterial; intravenous push, single or initial substance/drug), 96401-96409, 96413, 96416, 96420-96422, 96425-96450 (Chemotherapy administration by injection, intravenous infusion, intra-arterial or by any other injection /infusion service), is billed with 99251-99255 (Inpatient Consultations), then deny 96360, 96365, 96372-96374, 96401-96409, 96413, 96416, 96420-96422, 96425-96450 with reason Included In Primary Procedure. Modifier Exception Package Applies.</t>
  </si>
  <si>
    <t>11531.1</t>
  </si>
  <si>
    <t>If 99251-99255 (Inpatient Consultations) is billed with 99234-99236 (Observation or Inpatient Care Services), then deny 99251-99255 with reason Included In Primary Procedure.</t>
  </si>
  <si>
    <t>11533.1</t>
  </si>
  <si>
    <t>If any of the following procedures are billed with 99241-99245 (Office or Other Outpatient Consultations), then deny the procedure with reason Procedure Inappropriately Coded. Procedure List: 43752 (Naso- or oro-gastric tube placement, requiring physician's skill and fluoroscopic guidance (includes fluoroscopy, image documentation and report)), 93561-93562 (Indicator dilution studies), 99605-99606 (Medication Therapy Management Services), G0248 (DEMONSTRATE USE HOME INR MON) or G0250 (MD INR TEST REVIE INTER MGMT). Modifier Exception Package Applies.</t>
  </si>
  <si>
    <t>11534.9</t>
  </si>
  <si>
    <t>If 99241-99245 (Office or Other Outpatient Consultations) is billed with 96360 (Intravenous infusion, hydration; initial, 31 minutes to 1 hour), 96365, 96369, 96372-96374 (Therapeutic, Prophylactic, and Diagnostic Injections and Infusions), 96401-96402, 96409, 96413, 96416, 96420-96422, 96425, or 96446 (Chemotherapy administration), then deny 99241-99245 with reason Included In Primary Procedure. Modifier Exception Package Applies.</t>
  </si>
  <si>
    <t>11536.1</t>
  </si>
  <si>
    <t>If any of the following procedures are billed with 99251-99255 (Inpatient Consultations), then deny the procedure with reason Procedure Inappropriately Coded. Procedure List: 43752 (Naso- or oro-gastric tube placement, requiring physician's skill and fluoroscopic guidance (includes fluoroscopy, image documentation and report)); 94644 (Continuous inhalation treatment with aerosol medication for acute airway obstruction; first hour); 96369 (Subcutaneous infusion for therapy or prophylaxis (specify substance or drug); initial, up to 1 hour, including pump set-up and establishment of subcutaneous infusion site(s)); or 99605-99606 (Medication Therapy Management Services). Modifier Exception Package Applies.</t>
  </si>
  <si>
    <t>11537.4</t>
  </si>
  <si>
    <t>If 99241-99245 (Office or Other Outpatient Consultations) is billed with 99218-99220 (Hospital Observation Services; initial) or 99234-99236 (Hospital Observation or Inpatient Care Services [Including Admission and Discharge Services]), then deny 99241-99245 with reason Procedure Inappropriately Coded. Modifier Exception Package Applies.</t>
  </si>
  <si>
    <t>11538.1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</si>
  <si>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t>
  </si>
  <si>
    <t>11539.1</t>
  </si>
  <si>
    <t>If 99254 (INITIAL INPATIENT CONSULT NEW/ESTAB PT 80 MIN) is billed with 99255 (INITIAL INPATIENT CONSULT NEW/ESTAB PT 110 MIN), then deny 99254 with reason Included In Primary Procedure.</t>
  </si>
  <si>
    <t>11540.1</t>
  </si>
  <si>
    <t>If G0117-G0118 (Glaucoma screening for high risk patients) is billed with 99241-99245 (Office or Other Outpatient Consultations), then deny G0117-G0118 with reason Included In Primary Procedure.</t>
  </si>
  <si>
    <t>11542.1</t>
  </si>
  <si>
    <t>If 99251 (INITIAL INPATIENT CONSULT NEW/ESTAB PT 20 MIN) is billed with 99252-99255 (Inpatient Consultations), then deny 99251 with reason Included In Primary Procedure.</t>
  </si>
  <si>
    <t>11543.1</t>
  </si>
  <si>
    <t>If 99252 (INITIAL INPATIENT CONSULT NEW/ESTAB PT 40 MIN) is billed with 99253-99255 (Inpatient Consultations), then deny 99252 with reason Included In Primary Procedure.</t>
  </si>
  <si>
    <t>11544.1</t>
  </si>
  <si>
    <t>If 99253 (INITIAL INPATIENT CONSULT NEW/ESTAB PT 55 MIN) is billed with 99254-99255 (Inpatient Consultations), then deny 99253 with reason Included In Primary Procedure.</t>
  </si>
  <si>
    <t>11565.1</t>
  </si>
  <si>
    <t>If 99241-99255 (Office or Other Outpatient/Inpatient Consultations), is billed with 90846-90857 (Psychotherapy), then deny 99241-99255 with reason Procedure Inappropriately Coded. Modifier Exception Package Applies.</t>
  </si>
  <si>
    <t>11576.1</t>
  </si>
  <si>
    <t>If 97802-97804 (Medical nutrition therapy; initial assessment and intervention, individual, face-to-face with the patient, each 15 minutes; group [2 or more individual[s]], each 30 minutes),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t>
  </si>
  <si>
    <t>11864.1</t>
  </si>
  <si>
    <t>If G0245-G0246 (Initial/followup physician evaluation and management of a diabetic patient with diabetic sensory neuropathy resulting in a loss of protective sensation [LOPS]) is billed with 99241-99255 (Office or Other Outpatient/Inpatient Consultations), then deny G0245-G0246, with reason Included In Primary Procedure.</t>
  </si>
  <si>
    <t>11865.1</t>
  </si>
  <si>
    <t>If G0102 (PROSTATE CANCER SCREENING; DIGITAL RECTAL EXAMINATION) is billed with 99241-99255 (Office or Other Outpatient/Inpatient Consultations), then deny G0102 with reason Included In Primary Procedure.</t>
  </si>
  <si>
    <t>11866.1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</si>
  <si>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t>
  </si>
  <si>
    <t>11867.1</t>
  </si>
  <si>
    <t>If 99241-99255 (Office or Other Outpatient/Inpatient Consultations) is billed with 00100-01952, 01958-01992 (Anesthesia for all procedures including burn excisions or debridement), or 99148-99149 (Moderate sedation services), then deny 99241-99255 with reason Included In Primary Procedure.</t>
  </si>
  <si>
    <t>11873.1</t>
  </si>
  <si>
    <t>If 99241-99255 ((Office or Other Outpatient/Inpatient Consultations) is billed with G0302-G0305 (Preoperative/Post-discharge pulmonary surgery services), then deny 99241-99255 with reason Included In Primary Procedure. Modifier Exception Package Applies.</t>
  </si>
  <si>
    <t>11875.8</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</si>
  <si>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t>
  </si>
  <si>
    <t>Expert Specialty Panel Review</t>
  </si>
  <si>
    <t>11878.6</t>
  </si>
  <si>
    <t>If 99241-99255 ( Office or Other Outpatient/Inpatient Consultations) is billed with G0101 (CERVICAL OR VAGINAL CANCER SCREENING; PELVIC AND CLINICAL BREAST EXAMINATION), G0106 (COLORECTAL CANCER SCREENING; ALTERNATIVE TO G0104, SCREENING SIGMOIDOSCOPY, BARIUM ENEMA), G0120 (Colorectal cancer screening), P3000-P3001 (Screening Papanicolaou smear, cervical or vaginal, up to 3 smears), or Q0091 (SCREENING PAPANICOLAOU SMEAR; OBTAINING, PREPARING AND CONVEYANCE OF CERVICAL OR VAGINAL SMEAR TO LABORATORY), then deny 99241-99255 with reason Included In Primary Procedure. Modifier Exception Package Applies.</t>
  </si>
  <si>
    <t>11879.1</t>
  </si>
  <si>
    <t>If 99241-99255 ((Office or Other Outpatient/Inpatient Consultations ) is billed with 99468 (Initial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99475 (Initial inpatient pediatric critical care, per day, for the evaluation and management of a critically ill infant or young child, 2 through 5 years of age), then deny 99241-99255 with reason Included In Primary Procedure. Modifier Exception Package Applies.</t>
  </si>
  <si>
    <t>11880.1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</si>
  <si>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92531-92532 with reason Included In Primary Procedure.</t>
  </si>
  <si>
    <t>11881.1</t>
  </si>
  <si>
    <t>If 99241-99255 (Office or Other Outpatient/Inpatient Consultations) is billed with 99143-99144 (Moderate sedation services), then deny 99241-99255 with reason Included In Primary Procedure. Modifier Exception Package Applies.</t>
  </si>
  <si>
    <t>11885.1</t>
  </si>
  <si>
    <t>If 90940 (Hemodialysis access flow study to determine blood flow in grafts and arteriovenous fistulae by an indicator method) is billed with 99241-99255 (Office or Other Outpatient/Inpatient Consultations), then deny 90940, with reason Included In Primary Procedure.</t>
  </si>
  <si>
    <t>11900.1</t>
  </si>
  <si>
    <t>If 95831-95852 (Muscle and Range of Motion Testing [separate procedure] with report; including both hands and trunk) is billed with 99241-99255 (Office or Other Outpatient/Inpatient Consultations), then deny 95831-95852 with reason Included In Primary Procedure.</t>
  </si>
  <si>
    <t>11903.1</t>
  </si>
  <si>
    <t>If 99241-99255 (Office or Other Outpatient/Inpatient Consultations) is billed with 99221-99223 (Initial hospital care), 99304-99306 (Initial Nursing Facility Care), 99455-99456 (Work Related or Medical Disability Evaluation Services), 99466, 99469, 99472, or 99476-99480 (Inpatient Neonatal Intensive Care Services and Pediatric and Neonatal Critical Care Services), then deny 99241-99255 with reason Included In Primary Procedure.</t>
  </si>
  <si>
    <t>11965.1</t>
  </si>
  <si>
    <t>If 99241-99255 (Office or Other Outpatient/Inpatient Consultations) is billed with 77600-77620 (Hyperthermia, externally or probe generated), then deny 99241-99255 with reason Included In Primary Procedure. Modifier Exception Package Applies.</t>
  </si>
  <si>
    <t>11967.1</t>
  </si>
  <si>
    <t>If 99241-99255 (Office or Other Outpatient/Inpatient Consultations) is billed with 96111 (Developmental testing, (includes assessment of motor, language, social, adaptive, and/or cognitive functioning by standardized developmental instruments) with interpretation and report), then deny 99241-99255 with reason Included In Primary Procedure. Modifier Exception Package Applies.</t>
  </si>
  <si>
    <t>11968.1</t>
  </si>
  <si>
    <t>If 99241-99255 (Office or Other Outpatient/Inpatient Consultations) is billed with 96521-96522 (Refilling and maintenance of portable or implantable pump or reservoir for drug delivery), or 96542 (Chemotherapy injection, subarachnoid or intraventricular via subcutaneous reservoir, single or multiple agents), then deny 99241-99255 with reason Included In Primary Procedure. Modifier Exception Package Applies.</t>
  </si>
  <si>
    <t>11969.6</t>
  </si>
  <si>
    <t>If 99241-99255 (Office or Other Outpatient/Inpatient Consultations) is billed with 98943 (Chiropractic manipulative treatment (CMT); extraspinal, 1 or more regions), then deny 99241-99255 with reason Included In Primary Procedure. Modifier Exception Package Applies.</t>
  </si>
  <si>
    <t>12046.1</t>
  </si>
  <si>
    <t>If 99252 (INITIAL INPATIENT CONSULT NEW/ESTAB PT 40 MIN) is billed with 99253-99255 (Inpatient Consultations), then deny 99252 with reason Included In Primary Procedure. Modifier Exception Package Applies.</t>
  </si>
  <si>
    <t>12047.1</t>
  </si>
  <si>
    <t>If 99251-99255 (Inpatient Consultations) is billed with 99234-99236 (Observation or Inpatient Care Services), then deny 99251-99255 with reason Included In Primary Procedure. Modifier Exception Package Applies.</t>
  </si>
  <si>
    <t>12049.1</t>
  </si>
  <si>
    <t>If 99254 (INITIAL INPATIENT CONSULT NEW/ESTAB PT 80 MIN) is billed with 99255 (INITIAL INPATIENT CONSULT NEW/ESTAB PT 110 MIN), then deny 99254 with reason Included In Primary Procedure. Modifier Exception Package Applies.</t>
  </si>
  <si>
    <t>12050.1</t>
  </si>
  <si>
    <t>If 99241-99255 (Office or Other Outpatient/Inpatient Consultations) is billed with any of the following procedures, then deny 99241-99255 with reason Procedure Inappropriately Coded. Procedure List: 90845 (Psychoanalysis); 90865 (Narcosynthesis for psychiatric diagnostic and therapeutic purposes (eg, sodium amobarbital (Amytal) interview)); or 90880 (Hypnotherapy). Modifier Exception Package Applies.</t>
  </si>
  <si>
    <t>12051.1</t>
  </si>
  <si>
    <t>If 99253 (INITIAL INPATIENT CONSULT NEW/ESTAB PT 55 MIN) is billed with 99254-99255 (Inpatient Consultations), then deny 99253 with reason Included In Primary Procedure. Modifier Exception Package Applies.</t>
  </si>
  <si>
    <t>12058.1</t>
  </si>
  <si>
    <t>If G0117-G0118 (Glaucoma screening for high risk patients) is billed with 99241-99245 (Office or Other Outpatient Consultations), then deny G0117-G0118 with reason Included In Primary Procedure. Modifier Exception Package Applies.</t>
  </si>
  <si>
    <t>12060.1</t>
  </si>
  <si>
    <t>If 99251 (INITIAL INPATIENT CONSULT NEW/ESTAB PT 20 MIN) is billed with 99252-99255 (Inpatient Consultations), then deny 99251 with reason Included In Primary Procedure. Modifier Exception Package Applies.</t>
  </si>
  <si>
    <t>15185.1</t>
  </si>
  <si>
    <t>If any of the following procedures are billed with 99241-99255 (Office or Other Outpatient/Inpatient Consultations), then deny the procedure with reason Included In Primary Procedure. Procedure List: 96150-96154 (Health and Behavior Assessment/Intervention), G0443 (BRIEF FACE-TO-FACE BEHAVIORAL COUNSELING FOR ALCOHOL MISUSE, 15 MINUTES), G0445-G0447 (Behavioral counseling), G0473 (FACE-TO-FACE BEHAVIORAL COUNSELING FOR OBESITY, GROUP (2-10), 30 MINUTES), or M0064 (Deleted on 01/01/2015). Modifier Exception Package applies.</t>
  </si>
  <si>
    <t>15395.1</t>
  </si>
  <si>
    <t>If 99241-99255 (Office or Other Outpatient/Inpatient Consultations) is billed with 00100-01952, 01958-01992 (Anesthesia for all procedures including burn excisions or debridement), or 99143-99144, 99148-99149 (Moderate sedation services), then deny 99241-99255 with reason Included In Primary Procedure. Modifier Exception Package Applies.</t>
  </si>
  <si>
    <t>15402.1</t>
  </si>
  <si>
    <t>If 90940 (Hemodialysis access flow study to determine blood flow in grafts and arteriovenous fistulae by an indicator method) is billed with 99241-99255 (Office or Other Outpatient/Inpatient Consultations), then deny 90940 with reason Included In Primary Procedure. Modifier Exception Package Applies.</t>
  </si>
  <si>
    <t>15405.1</t>
  </si>
  <si>
    <t>If G0102 (PROSTATE CANCER SCREENING; DIGITAL RECTAL EXAMINATION) is billed with 99241-99255 (Office or Other Outpatient/Inpatient Consultations), then deny G0102 with reason Included In Primary Procedure. Modifier Exception Package Applies</t>
  </si>
  <si>
    <t>15409.1</t>
  </si>
  <si>
    <t>If 95831-95852 (Muscle and Range of Motion Testing [separate procedure] with report; including both hands and trunk) is billed with 99241-99255 (Office or Other Outpatient/Inpatient Consultations), then deny 95831-95852 with reason Included In Primary Procedure. Modifier Exception Package Applies</t>
  </si>
  <si>
    <t>15412.1</t>
  </si>
  <si>
    <t>If 92002-92014 (Ophthalmological services: medical examination and evaluation with initiation of diagnostic and treatment program; intermediate or comprehensive; new or established patient) or 92531-92532 (Spontaneous nystagmus, including gaze; Positional nystagmus test), is billed with 99241-99255 (Office or Other Outpatient/Inpatient Consultations), then deny 92002-92014 or 92531-92532 with reason Included In Primary Procedure. Modifier Exception Package Applies.</t>
  </si>
  <si>
    <t>15425.1</t>
  </si>
  <si>
    <t>If 94002-94004 (Ventilation assist and management, initiation of pressure or volume present ventilators for assisted or controlled breathing; hospital inpatient/observation or nursing facility), 94660-94662 (Continuous positive airway pressure ventilation [CPAP] and Continuous negative pressure ventilation [CNP]; initiation and management) is billed with 99241-99255 (Office or Other Outpatient/Inpatient Consultations), then deny 94002-94004, or 94660-94662 with reason Included In Primary Procedure. Modifier Exception Package Applies.</t>
  </si>
  <si>
    <t>15443.1</t>
  </si>
  <si>
    <t>If 97802-97804 (Medical nutrition therapy; initial assessment and intervention, individual, face-to-face with the patient, each 15 minutes; group [2 or more individual[s]], each 30 minutes), or G0270-G0271 (Medical nutrition therapy; reassessment and subsequent intervention[s] following second referral in same year for change in diagnosis, medical condition or treatment regimen [including additional hours needed for renal disease], individual, face-to-face with the patient, each 15 minutes; group [2 or more individuals], each 30 minutes) is billed with 99241-99255 (Office or Other Outpatient/Inpatient Consultations), then deny 97802-97804 or G0270-G0271 with reason Procedure Inappropriately Coded. Modifier Exception Package Applies</t>
  </si>
  <si>
    <t>15651.1</t>
  </si>
  <si>
    <t>If 99241-99255 (Office or Other Outpatient/Inpatient Consultations) is billed with 98925-98942 (Osteopathic/Chiropractic Manipulative Treatment), then deny 99241-99255 with reason Included In Primary Procedure. Modifier Exception Package Applies.</t>
  </si>
  <si>
    <t>Apply Mutually Exclusive CCI  Supplemental Edits for Consultation Codes.</t>
  </si>
  <si>
    <t>11524.1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</si>
  <si>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t>
  </si>
  <si>
    <t>11526.1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</si>
  <si>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t>
  </si>
  <si>
    <t>11901.1</t>
  </si>
  <si>
    <t>If 99241-99255 (Office or Other Outpatient/Inpatient Consultations) is billed with 97001-97004 (Physical Medicine and Rehabilitation), then deny 99241-99255 with reason Mutually Exclusive Procedure. Modifier Exception Package Applies.</t>
  </si>
  <si>
    <t>11902.1</t>
  </si>
  <si>
    <t>If 99241-99255 (Office or Other Outpatient/Inpatient Consultations) is billed with any of the following Nail trimming procedures, then deny 99241-99255 with reason Mutually Exclusive Procedure. Modifier Exception Package Applies. Procedure List: 11719 (Trimming of nondystrophic nails, any number) or G0127 (TRIMMING OF DYSTROPHIC NAILS, ANY NUMBER).</t>
  </si>
  <si>
    <t>12041.1</t>
  </si>
  <si>
    <t>If 99463 (Initial hospital or birthing center care, per day, for evaluation and management of normal newborn infant admitted and discharged on the same date) is billed with any of the following Consultations, then deny 99463 with reason Mutually Exclusive Procedure. Consultations: 99242-99245 (Office or Other Outpatient Consultations) or 99252-99255 (Inpatient Consultations). Modifier Exception Package Applies.</t>
  </si>
  <si>
    <t>12057.1</t>
  </si>
  <si>
    <t>If any of the following Consultations are billed with 99463 (Initial hospital or birthing center care, per day, for evaluation and management of normal newborn infant admitted and discharged on the same date), then deny the Consultation, with reason Mutually Exclusive Procedure. Consultations: 99241 (OFFICE CONSULTATION NEW/ESTAB PATIENT 15 MIN) or 99251 (INITIAL INPATIENT CONSULT NEW/ESTAB PT 20 MIN). Modifier Exception Package Applies.</t>
  </si>
  <si>
    <t>Mutually Exclusive CCI Supplemental Edits</t>
  </si>
  <si>
    <t>Apply mutually exclusive CCI supplemental edits.</t>
  </si>
  <si>
    <t>10904.9</t>
  </si>
  <si>
    <t>If any of the following breast repair and/or reconstruction procedures are billed with S2066-S2068 (Breast reconstruction with flap), then deny S2066, S2067, or S2068 with reason Mutually Exclusive Procedure. Procedure List: 19316 (Mastopexy), 19328 (Removal of intact mammary implant), 19330 (Removal of mammary implant material), 19342 (Delayed insertion of breast prosthesis following mastopexy, mastectomy or in reconstruction), 19357 (Breast reconstruction, immediate or delayed, with tissue expander, including subsequent expansion), 19361 (Breast reconstruction with latissimus dorsi flap, without prosthetic implant), 19366 (Breast reconstruction with other technique), 19367 (Breast reconstruction with transverse rectus abdominis myocutaneous flap (TRAM), single pedicle, including closure of donor site), or 19380 (Revision of reconstructed breast). Modifier Exception Package Applies.</t>
  </si>
  <si>
    <t>10918.1</t>
  </si>
  <si>
    <t>If S2067 (BREAST RECONSTRUCTION OF A SINGLE BREAST WITH STACKED DEEP INFERIOR EPIGASTRIC PERFORATOR (DIEP) FLAP(S) AND/OR GLUTEAL ARTERY PERFORATOR (GAP) FLAP(S), INCLUDING HARVESTING OF THE FLAP(S), MICROVASCULAR TRANSFER, CLOSURE OF DONOR SITE(S)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S2066 (BREAST RECONSTRUCTION WITH GLUTEAL ARTERY PERFORATOR (GAP) FLAP, INCLUDING HARVESTING OF THE FLAP, MICROVASCULAR TRANSFER, CLOSURE OF DONOR SITE AND SHAPING THE FLAP INTO A BREAST, UNILATERAL) has been billed previously for the same date of service then deny S2067 or S2068 with reason Mutually Exclusive Procedure. Modifier Exception Package Applies.</t>
  </si>
  <si>
    <t>10925.1</t>
  </si>
  <si>
    <t>If S2066 (BREAST RECONSTRUCTION WITH GLUTEAL ARTERY PERFORATOR (GAP) FLAP, INCLUDING HARVESTING OF THE FLAP, MICROVASCULAR TRANSFER, CLOSURE OF DONOR SITE AND SHAPING THE FLAP INTO A BREAST, UNILATERAL), or S2068 (BREAST RECONSTRUCTION WITH DEEP INFERIOR EPIGASTRIC PERFORATOR (DIEP) FLAP OR SUPERFICIAL INFERIOR EPIGASTRIC ARTERY (SIEA) FLAP, INCLUDING HARVESTING OF THE FLAP, MICROVASCULAR TRANSFER, CLOSURE OF DONOR SITE AND SHAPING THE FLAP INTO A BREAST, UNILATERAL), is billed and S2067 (BREAST RECONSTRUCTION OF A SINGLE BREAST WITH STACKED DEEP INFERIOR EPIGASTRIC PERFORATOR (DIEP) FLAP(S) AND/OR GLUTEAL ARTERY PERFORATOR (GAP) FLAP(S), INCLUDING HARVESTING OF THE FLAP(S), MICROVASCULAR TRANSFER, CLOSURE OF DONOR SITE(S) AND SHAPING THE FLAP INTO A BREAST, UNILATERAL), has been billed previously for the same date of service then deny S2066 or S2068 with reason Mutually Exclusive Procedure. Modifier Exception Package Applies.</t>
  </si>
  <si>
    <t>11049.1</t>
  </si>
  <si>
    <t>If S2066 (BREAST RECONSTRUCTION WITH GLUTEAL ARTERY PERFORATOR (GAP) FLAP, INCLUDING HARVESTING OF THE FLAP, MICROVASCULAR TRANSFER, CLOSURE OF DONOR SITE AND SHAPING THE FLAP INTO A BREAST, UNILATERAL), or S2067 (BREAST RECONSTRUCTION OF A SINGLE BREAST WITH STACKED DEEP INFERIOR EPIGASTRIC PERFORATOR (DIEP) FLAP(S) AND/OR GLUTEAL ARTERY PERFORATOR (GAP) FLAP(S), INCLUDING HARVESTING OF THE FLAP(S), MICROVASCULAR TRANSFER, CLOSURE OF DONOR SITE(S) AND SHAPING THE FLAP INTO A BREAST, UNILATERAL), is billed and S2068 (BREAST RECONSTRUCTION WITH DEEP INFERIOR EPIGASTRIC PERFORATOR (DIEP) FLAP OR SUPERFICIAL INFERIOR EPIGASTRIC ARTERY (SIEA) FLAP, INCLUDING HARVESTING OF THE FLAP, MICROVASCULAR TRANSFER, CLOSURE OF DONOR SITE AND SHAPING THE FLAP INTO A BREAST, UNILATERAL), has been billed previously for the same date of service then deny S2066 or S2067 with reason Mutually Exclusive Procedure. Modifier Exception Package Applies.</t>
  </si>
  <si>
    <t>8646.1</t>
  </si>
  <si>
    <t>If 97014 (Application of a modality to 1 or more areas; electrical stimulation (unattended)) is billed with any of the following Electrical Stimulation Codes, then deny 97014 with reason Mutually Exclusive Procedure. Electrical Stimulation Codes: G0281 (ELECTRICAL STIMULATION, (UNATTENDED), TO ONE OR MORE AREAS, FOR CHRONIC STAGE III AND STAGE IV PRESSURE ULCERS, ARTERIAL ULCERS, DIABETIC ULCERS, AND VENOUS STATSIS ULCERS NOT DEMONSTRATING MEASURABLE SIGNS OF HEALING AFTER 30 DAYS OF CONVENTIONAL CARE, AS PART OF A THERAPY PLAN OF CARE) or G0329 (ELECTROMAGNETIC THERAPY, TO ONE OR MORE AREAS FOR CHRONIC STAGE III AND STAGE IV PRESSURE ULCERS, ARTERIAL ULCERS, DIABETIC ULCERS AND VENOUS STASIS ULCERS NOT DEMONSTRATING MEASURABLE SIGNS OF HEALING AFTER 30 DAYS OF CONVENTIONAL CARE AS PART OF A THERAPY PLAN OF CARE). Modifier Exception Package Applies.</t>
  </si>
  <si>
    <t>9057.6</t>
  </si>
  <si>
    <t>If G0123 (SCREENING CYTOPATHOLOGY, CERVICAL OR VAGINAL (ANY REPORTING SYSTEM), COLLECTED IN PRESERVATIVE FLUID, AUTOMATED THIN LAYER PREPARATION, SCREENING BY CYTOTECHNOLOGIST UNDER PHYSICIAN SUPERVISION) is billed with 88112 (Cytopathology, selective cellular enhancement technique with interpretation (eg, liquid based slide preparation method), except cervical or vaginal), then deny G0123 with reason Mutually Exclusive Procedure. Modifier Exception Package Applies.</t>
  </si>
  <si>
    <t>9063.2</t>
  </si>
  <si>
    <t>If 98925-98929 (Osteopathic manipulative treatment [OMT]) is billed with 98943 (Chiropractic manipulative treatment (CMT); extraspinal, 1 or more regions), then deny 98925-98929 with reason Mutually Exclusive Procedure.</t>
  </si>
  <si>
    <t>Non-Mutually Exclusive CCI Supplemental Edits</t>
  </si>
  <si>
    <t>Apply component/comprehensive CCI supplemental edits.</t>
  </si>
  <si>
    <t>11066.1</t>
  </si>
  <si>
    <t>If 27216 (Percutaneous skeletal fixation of posterior pelvic bone fracture and/or dislocation, for fracture patterns that disrupt the pelvic ring, unilateral (includes ipsilateral ilium, sacroiliac joint and/or sacrum)) is billed with 27218 (Open treatment of posterior pelvic bone fracture and/or dislocation, for fracture patterns that disrupt the pelvic ring, unilateral, includes internal fixation, when performed (includes ipsilateral ilium, sacroiliac joint and/or sacrum)) then deny 27216 with reason Included In Primary Procedure. Exception: Modifier Exception Package Applies.</t>
  </si>
  <si>
    <t>11067.13</t>
  </si>
  <si>
    <t>If any of the following procedure are billed with 27215-27218 (Pelvic Bone Fracture and/or Dislocation Treatment Codes) then deny the procedure with reason Included In Primary Procedure. Modifier Exception Package Applies.</t>
  </si>
  <si>
    <t>11068.1</t>
  </si>
  <si>
    <t>If any of the following procedures are billed with 27216 (Percutaneous skeletal fixation of posterior pelvic bone fracture and/or dislocation, for fracture patterns that disrupt the pelvic ring, unilateral (includes ipsilateral ilium, sacroiliac joint and/or sacrum)) then deny the procedure with reason Included In Primary Procedure. Modifier Exception Package Applies. Procedure List: 27193 (Closed treatment of pelvic ring fracture, dislocation, diastasis or subluxation; without manipulation), or 27194 (Closed treatment of pelvic ring fracture, dislocation, diastasis or subluxation; with manipulation, requiring more than local anesthesia)</t>
  </si>
  <si>
    <t>11519.2</t>
  </si>
  <si>
    <t>If 92556 (Speech audiometry threshold; with speech recognition) is billed with 0209T (Pure tone audiometry (threshold), automated; air and bone), then deny 92556 with reason Included In Primary Procedure.</t>
  </si>
  <si>
    <t>11671.2</t>
  </si>
  <si>
    <t>If 92555 (Speech audiometry threshold) is billed with 0211T (Speech audiometry threshold, automated; with speech recognition) then deny 92555 with reason Included in Primary Procedure.</t>
  </si>
  <si>
    <t>15812.3</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</si>
  <si>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procedures, then deny 95941 with reason Included In Primary Procedure. Procedure List: 0213T, 0214T, 0215T, 0216T, 0217T, 0218T, 0228T, 0229T, 0230T, 0231T, 61000, 61001, 62252, 62290, 62291, 62292, 62294, 62302-62305, 62367, 62368, 62369, 62370, 64566, 95812, 95813, 95816, 95819, 95824, 95827, 95829, 95830, 95887, 95905, 95950, 95951, 95953, 95954, 95955, 95956, 95957, 95958, 95961, 95962, 95965, 95966, 96020. Modifier Exception Package Applies.</t>
  </si>
  <si>
    <t>6138.22</t>
  </si>
  <si>
    <t>If 99201-99499 (E/M services) is billed with D9220-D9221 (Deleted), or D9223 (DEEP SEDATION/GENERAL ANESTHESIA  EACH 15 MINUTE INCREMENT), then deny 99201-99499 with reason Included In Primary Procedure. Exception: Modifier 25 appended to the E/M service.</t>
  </si>
  <si>
    <t>6141.32</t>
  </si>
  <si>
    <t>If any of the following procedures is billed with D9220-D9221 (Deleted), or D9223 (DEEP SEDATION/GENERAL ANESTHESIA  EACH 15 MINUTE INCREMENT), then deny the procedure with reason Included In Primary Procedure. Modifier Exception Package Applies.</t>
  </si>
  <si>
    <t>6995.6</t>
  </si>
  <si>
    <t>If any of the following procedures are billed with 70559 (Magnetic resonance (eg, proton) imaging, brain (including brain stem and skull base), during open intracranial procedure (eg, to assess for residual tumor or residual vascular malformation); without contrast material(s), followed by contrast material(s) and further sequences), then deny the procedure with reason Included In Primary Procedure. Modifier Exception Package Applies. Procedure List: 36011 (Selective catheter placement, venous system; first order branch (eg, renal vein, jugular vein)), 76998 (Ultrasonic guidance, intraoperative) or 96369 (Subcutaneous infusion for therapy or prophylaxis (specify substance or drug); initial, up to 1 hour, including pump set-up and establishment of subcutaneous infusion site(s)).</t>
  </si>
  <si>
    <t>7065.8</t>
  </si>
  <si>
    <t>If any of the following procedures are billed with S0620 (ROUTINE OPHTHALMOLOGICAL EXAMINATION INCLUDING REFRACTION; NEW PATIENT) or S0621 (ROUTINE OPHTHALMOLOGICAL EXAMINATION INCLUDING REFRACTION; ESTABLISHED PATIENT), then deny the procedure with reason Included In Primary Procedure. Procedure List: 96150-96154 (Health and behavior assessment/intervention), 92227-92228 (Remote retinal imaging), G0117-G0118 (Glaucoma screening for high risk patient) or G0270-G0271 (Medical nutrition therapy).</t>
  </si>
  <si>
    <t>8571.7</t>
  </si>
  <si>
    <t>If 97014 (Application of a modality to 1 or more areas; electrical stimulation (unattended)) is billed with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then deny 97014 with reason Included In Primary Procedure. Modifier Exception Package Applies.</t>
  </si>
  <si>
    <t>8643.7</t>
  </si>
  <si>
    <t>If 97002 (Physical therapy re-evaluation), 97004 (Occupational therapy re-evaluation), 97032 (Application of a modality to 1 or more areas; electrical stimulation (manual), each 15 minutes) or 0278T (Transcutaneous electrical modulation pain reprocessing (eg, scrambler therapy), each treatment session (includes placement of electrodes)) is billed with 97014 (Application of a modality to 1 or more areas; electrical stimulation (unattended)), then deny 97002, 97004, 97032 or 0278T with reason Procedure Inappropriately Coded. Modifier Exception Package Applies.</t>
  </si>
  <si>
    <t>8644.7</t>
  </si>
  <si>
    <t>If 97014 (Application of a modality to 1 or more areas; electrical stimulation (unattended)) is billed with 20974 (Electrical stimulation to aid bone healing; noninvasive (nonoperative)), 64580 (Incision for implantation of neurostimulator electrode array; neuromuscular), 77600 (Hyperthermia, externally generated; superficial (ie, heating to a depth of 4 cm or less)), 77605 (Hyperthermia, externally generated; deep (ie, heating to depths greater than 4 cm)), 77610 (Hyperthermia generated by interstitial probe(s); 5 or fewer interstitial applicators), 77615 (Hyperthermia generated by interstitial probe(s); more than 5 interstitial applicators), 77620 (Hyperthermia generated by intracavitary probe(s)), 92526 (Treatment of swallowing dysfunction and/or oral function for feeding), then deny 97014 with reason Included In Primary Procedure. Modifier Exception Package Applies.</t>
  </si>
  <si>
    <t>9038.12</t>
  </si>
  <si>
    <t>If any of the following procedures are billed with S4015 (COMPLETE IN VITRO FERTILIZATION CYCLE, NOT OTHERWISE SPECIFIED, CASE RATE), then deny the procedure with reason Included In Primary Procedure.</t>
  </si>
  <si>
    <t>9040.18</t>
  </si>
  <si>
    <t>If any of the following procedures are billed with D9220 (Deleted on 01/01/2016), D9221 (Deleted on 01/01/2016) or D9223 (DEEP SEDATION/GENERAL ANESTHESIA  EACH 15 MINUTE INCREMENT), then deny the procedure with reason Included In Primary Procedure.</t>
  </si>
  <si>
    <t>9055.8</t>
  </si>
  <si>
    <t>If 88108 (Cytopathology, concentration technique, smears and interpretation (eg, Saccomanno technique)), 88387 (Macroscopic examination, dissection, and preparation of tissue for non-microscopic analytical studies (eg, nucleic acid-based molecular studies); each tissue preparation (eg, a single lymph node)), G0143-G0145 (Screening cytopathology, cervical or vaginal [any reporting system], collected in preservative fluid, automated thin layer preparation) or G0147-G0148 (Screening cytopathology smears, cervical or vaginal) is billed with G0123 (SCREENING CYTOPATHOLOGY, CERVICAL OR VAGINAL (ANY REPORTING SYSTEM), COLLECTED IN PRESERVATIVE FLUID, AUTOMATED THIN LAYER PREPARATION, SCREENING BY CYTOTECHNOLOGIST UNDER PHYSICIAN SUPERVISION), then deny 88108, 88387, G0143-G0145 or G0147-G0148 with reason Included In Primary Procedure.</t>
  </si>
  <si>
    <t>9056.2</t>
  </si>
  <si>
    <t>If G0123 (SCREENING CYTOPATHOLOGY, CERVICAL OR VAGINAL (ANY REPORTING SYSTEM), COLLECTED IN PRESERVATIVE FLUID, AUTOMATED THIN LAYER PREPARATION, SCREENING BY CYTOTECHNOLOGIST UNDER PHYSICIAN SUPERVISION) is billed with G0124 (SCREENING CYTOPATHOLOGY, CERVICAL OR VAGINAL (ANY REPORTING SYSTEM), COLLECTED IN PRESERVATIVE FLUID, AUTOMATED THIN LAYER PREPARATION, REQUIRING INTERPRETATION BY PHYSICIAN), then deny G0123 with reason Included In Primary Procedure.</t>
  </si>
  <si>
    <t>9060.1</t>
  </si>
  <si>
    <t>If 00640 (Anesthesia for manipulation of the spine or for closed procedures on the cervical, thoracic or lumbar spine) 95831-95834 (Muscle testing, manual), 95851- 95852 (Range of motion measurements and report) is billed with 98943 (Chiropractic manipulative treatment (CMT); extraspinal, 1 or more regions), then deny 00640, 95831- 95834 or 95851-95852 with reason Included In Primary Procedure.</t>
  </si>
  <si>
    <t>9061.13</t>
  </si>
  <si>
    <t>If 97112 (Therapeutic procedure, 1 or more areas, each 15 minutes; neuromuscular reeducation of movement, balance, coordination, kinesthetic sense, posture, and/or proprioception for sitting and/or standing activities), 97124 (Therapeutic procedure, 1 or more areas, each 15 minutes; massage, including effleurage, petrissage and/or tapotement (stroking, compression, percussion)) or 97140 (Manual therapy techniques (eg, mobilization/ manipulation, manual lymphatic drainage, manual traction), 1 or more regions, each 15 minutes) is billed with 98943 (Chiropractic manipulative treatment (CMT); extraspinal, 1 or more regions), then deny 97112, 97124 or 97140 with reason Included In Primary Procedure. Modifier Exception Package Applies.</t>
  </si>
  <si>
    <t>9071.17</t>
  </si>
  <si>
    <t>If D9220 (Deleted on 01/01/2016), D9221 (Deleted on 01/01/2016), or D9223 (DEEP SEDATION/GENERAL ANESTHESIA  EACH 15 MINUTE INCREMENT) is billed with any of the following procedures, then deny D9220, D9221, or D9223 with reason Included In Primary Procedure. Procedure List: 10030, 11100, 11440-11446, 11640-11646, 21025, 21031, 21040-21045, 40490-40530, 40650-40761, 40800-40806, 40808-40820, 40830-40845, 41000-41019, 41100-41155, 41250-41252, 41500-41530, 41800-41806, 41820-41850, 41870-41874, 42000, 42100-42160, 42180-42281, 42310, 42330-42340, 42405-42408, 42450, 42500-42505, 42600-42665, 42700-42725, 42800-42894, 42900-42953, 42955-42972, 49185, 97597-97598, 97602-97610, G0456-G0457 (Deleted on 01/01/2015), or 0088T (Deleted 01/01/2013, to report use 41530),</t>
  </si>
  <si>
    <t>9081.2</t>
  </si>
  <si>
    <t>If 92551 (Screening test, pure tone, air only) is billed with G0153 (SERVICES PERFORMED BY A QUALIFIED SPEECH-LANGUAGE PATHOLOGIST IN THE HOME HEALTH OR HOSPICE SETTING, EACH 15 MINUTES) or G0161 (SERVICES PERFORMED BY A QUALIFIED SPEECH-LANGUAGE PATHOLOGIST, IN THE HOME HEALTH SETTING, IN THE ESTABLISHMENT OR DELIVERY OF A SAFE AND EFFECTIVE SPEECH-LANGUAGE PATHOLOGY MAINTENANCE PROGRAM, EACH 15 MINUTES), then deny 92551 with reason Included In Primary Procedure. Modifier Exception Applies.</t>
  </si>
  <si>
    <t>9118.9</t>
  </si>
  <si>
    <t>If 11010-11012 (Debridement including removal of foreign material at the site of an open fracture and/or an open dislocation) is billed with any of the following procedures (total disc arthroplasty), then deny 11010-11012 with reason Included In Primary Procedure. Procedures: 0090T (Deleted on 01/01/2009; to report use 22856), 0091T-0092T (Deleted), 0093T (Deleted on 01/01/2009; to report use 22864), 0094T-0095T (Deleted), 0096T (Deleted on 01/01/2009; to report use 22861), 0097T-0098T, 0375T, 22856, 22857, 22858, 22861, 22862, 22864, or 22865. Modifier Exception Applies.</t>
  </si>
  <si>
    <t>9130.9</t>
  </si>
  <si>
    <t>If 92551 (Screening test, pure tone, air only) is billed with any of the following procedures, then deny 92551 with reason Included In Primary Procedure. Procedure List: 92553 (Pure tone audiometry (threshold); air and bone), 92557 (Comprehensive audiometry threshold evaluation and speech recognition (92553 and 92556 combined)), 92563 (Tone decay test), 92601 (Diagnostic analysis of cochlear implant, patient younger than 7 years of age; with programming), 92602 (Diagnostic analysis of cochlear implant, patient younger than 7 years of age; subsequent reprogramming), 92603 (Diagnostic analysis of cochlear implant, age 7 years or older; with programming), 92604 (Diagnostic analysis of cochlear implant, age 7 years or older; subsequent reprogramming) or 0209T (Pure tone audiometry (threshold), automated; air and bone)</t>
  </si>
  <si>
    <t>9197.12</t>
  </si>
  <si>
    <t>If any of the following procedures are billed with 0019T (Extracorporeal shock wave involving musculoskeletal system, not otherwise specified, low energy), then deny the procedure with reason Included In Primary Procedure. Procedure List: 0213T, 0216T, 0300T, 36000, 36410, 37202 (Deleted on 01/01/2016), 43752, 62318-62319, 64415-64417, 64450, 64470 (Deleted on 01/01/2010), 64475 (Deleted on 01/01/2010), 64486-64490, 64493, 69990, 76881-76882, 76977, 76998, 90760 (Deleted on 01/01/2009; to report use 96360), 90765 (Deleted on 01/01/2009; to report use 96365), 90769 (Deleted on 01/01/2009; to report use 96369), 90772 (Deleted on 01/01/2009; to report use 96372), 90774-90775 (Deleted), 96360, 96365, 96369, 96372, 96374-96376, or 99446-99449. Modifier Exception Package Applies.</t>
  </si>
  <si>
    <t>Correct Coding Initiative Policies and Guidelines</t>
  </si>
  <si>
    <t>Deny procedures considered to be inappropriately coded based on National Correct Coding Initiative Policies and Guidelines.</t>
  </si>
  <si>
    <t>10341.7</t>
  </si>
  <si>
    <t>If 47562 (Laparoscopy, surgical; cholecystectomy) is billed with 47480 (Cholecystotomy or cholecystostomy, open, with exploration, drainage, or removal of calculus (separate procedure)), then deny 47562 with reason Procedure Inappropriately Coded.</t>
  </si>
  <si>
    <t>NCCIPM, R-01-01-2016, Chapter I, Section C, #10-11, Chapter VI, Section F, #3</t>
  </si>
  <si>
    <t>11797.15</t>
  </si>
  <si>
    <t>If 88321-88325 (Pathology consultation and report) is billed with any of the following face-to-face E/M codes, then deny 88321-88325 with reason Included In Primary Procedure. E/M Codes: 99201-99285, 99291-99337, 99341-99357, 99366, 99381-99429, 99450-99480, 99488 (Deleted on 01/01/2015), 99495-99496, 99499, 92002-92014, G0344 (Deleted on 01/01/2009; to report use G0402), G0396-G0397, G0402, G0436 (Deleted on 10/01/2016), G0437 (Deleted on 10/01/2016), G0438-G0439, G0442-G0447, G0473, G9156, G9187, G9685, S0270-S0273, S0280-S0281, S0302, S0353-S0354, S0610-S0612, or S0620-S0622. Exception: Pathology Specialty</t>
  </si>
  <si>
    <t>NCCIPM, R-01-01-2016, Chapter X, Section K, #2</t>
  </si>
  <si>
    <t>11844.1</t>
  </si>
  <si>
    <t>If 88300 (Level I - Surgical pathology, gross examination only) is billed with 88302-88309 (Surgical pathology, gross and microscopic examination) or 88329-88334 (Surgical pathology consultation), then deny 88300 with reason Included In Primary Procedure. Exception: Modifier 59, XS billed with 88300.</t>
  </si>
  <si>
    <t>NCCIPM, R-01-01-2016, Chapter X, Section K, #10</t>
  </si>
  <si>
    <t>14070.4</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</si>
  <si>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or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19281 (Placement of breast localization device(s) (eg, clip, metallic pellet, wire/needle, radioactive seeds), percutaneous; first lesion, including mammographic guidance) or 19282 (Placement of breast localization device(s) (eg, clip, metallic pellet, wire/needle, radioactive seeds), percutaneous; each additional lesion, including mammographic guidance (List separately in addition to code for primary procedure)) then deny 77051, 77052, with the reason Included In Primary Procedure. Modifier Exception Package Applies.</t>
  </si>
  <si>
    <t>NCCIPM, R-01-01-2016, Chapter IX, Section D, #11</t>
  </si>
  <si>
    <t>1462.29</t>
  </si>
  <si>
    <t>If any of the following arterial access codes is billed with one of the following cardiovascular procedures, then deny the arterial access code with reason Included In Primary Procedure. Modifier Exception Package Applies. Arterial access codes: 36100, 36120-36140, 36200, 36215-36218, 36245-36248, 36600, 36620-36625, 36640, 37209 (Deleted on 01/01/2013). Cardiovascular procedures: 33361-33369, 33418-33419, 34841-34848, 37202 (Deleted on 01/01/2016), 37215-37218, 37220-37235, 92920-92944, 92973-92975, 92978-92984, 92986-92987, 92995-92996 (Deleted ), 93452-93462, 93505,93508 (Deleted on 01/01/2011) , 93510-93529 (Deleted ), 93531-93533, 93539-93540 (Deleted ), 93543-93545 (Deleted ), 93561-93562, 93571-93572, 93609-93610, 93612-93613, 93618, 93621-93624, 93631, 93640-93642, 93650-93652, 93653-93657, 0256T- 0257T (Deleted ), 0281T, 0291T-0292T, 0343T (Deleted on 01/01/2015; to report use 33418) , 0344T (Deleted on 01/01/2015; to report use 33419) , 0345T, C9600-C9608, G0290-G0291 (Deleted ).</t>
  </si>
  <si>
    <t>NCCIPM, R-01-01-2016, Chapter XI, Section I, #4</t>
  </si>
  <si>
    <t>14666.10</t>
  </si>
  <si>
    <t>If 95941 (Continuous intraoperative neurophysiology monitoring, from outside the operating room (remote or nearby) or for monitoring of more than one case while in the operating room, per hour (List separately in addition to code for primary procedure)) is billed with any of the associated operative or anesthesia procedures, then deny 95941 with reason Included In Primary Procedure.</t>
  </si>
  <si>
    <t>NCCIPM, R-01-01-2016, Chapter II, Section E, #6; Chapter IV, Section H, #13; Chapter VIII, Section C, # 30; Chapter XI, Section L, #5</t>
  </si>
  <si>
    <t>14715.4</t>
  </si>
  <si>
    <t>If 99195 (Phlebotomy, therapeutic (separate procedure)) is billed with 36450 (Exchange transfusion, blood; newborn), 36455 (Exchange transfusion, blood; other than newborn), 36511-36516 (Therapeutic apheresis), 36522 (Photopheresis, extracorporeal), P9034-P9037 (Platelets, pheresis), or P9072 (PLATELETS, PHERESIS, PATHOGEN REDUCED, EACH UNIT), then deny 99195 with reason Included In Primary Procedure. Modifier Exception Package Applies.</t>
  </si>
  <si>
    <t>NCCIPM, R-01-01-2016, Chapter XI, Section T, #3</t>
  </si>
  <si>
    <t>14827.1</t>
  </si>
  <si>
    <t>If 74340 (Introduction of long gastrointestinal tube (eg, Miller-Abbott), including multiple fluoroscopies and images, radiological supervision and interpretation) is billed with 43241 (Esophagogastroduodenoscopy, flexible, transoral; with insertion of intraluminal tube or catheter), then deny 74340 with reason Mutually Exclusive Procedure. Modifier Exception Package Applies.</t>
  </si>
  <si>
    <t>NCCIPM, R-01-01-2016, Chapter 1, Section C, #10; Chapter 6, Section H, #9</t>
  </si>
  <si>
    <t>1518.1</t>
  </si>
  <si>
    <t>If 31254 (Nasal/sinus endoscopy, surgical; with ethmoidectomy, partial (anterior)), or 31255 (Nasal/sinus endoscopy, surgical; with ethmoidectomy, total (anterior and posterior)) is billed with 31290 (Nasal/sinus endoscopy, surgical, with repair of cerebrospinal fluid leak; ethmoid region) then deny 31254-31255 with reason Included In Primary Procedure. Modifier Exception Package Applies.</t>
  </si>
  <si>
    <t>NCCIPM, R-01-01-2016, Chapter V, Section C, #6</t>
  </si>
  <si>
    <t>15979.1</t>
  </si>
  <si>
    <t>If simple debridement (11000-11001,11042-11045, 97597-97598) is billed with skin graft/skin substitute procedures (15050-15278), then deny the simple debridement with reason Included in Primary Procedure. Modifier Exception Package Applies.</t>
  </si>
  <si>
    <t>NCCIPM, R-01-01-2016, Chapter III, Section I, #2</t>
  </si>
  <si>
    <t>15980.1</t>
  </si>
  <si>
    <t>If 57250 (Posterior colporrhaphy, repair of rectocele with or without perineorrhaphy) is billed with 58280 (Vaginal hysterectomy, with total or partial vaginectomy; with repair of enterocele), then deny 57250 with reason Included In Primary Procedure. Modifier Exception Package Applies.</t>
  </si>
  <si>
    <t>NCCIPM, R-01-01-2016, Chapter VII, Section E, #7</t>
  </si>
  <si>
    <t>15981.1</t>
  </si>
  <si>
    <t>If 90832-90840, 90846-90847 (Psychotherapy services) is billed with 77427-77470 (Radiation treatment management services), then deny 90832-90840 or 90846-90847 with reason Included In Primary Procedure.</t>
  </si>
  <si>
    <t>NCCIPM, R-01-01-2016, Chapter IX, Section F, #3</t>
  </si>
  <si>
    <t>15982.1</t>
  </si>
  <si>
    <t>If 94375 (Respiratory flow volume loop), 94400 (Breathing response to CO2 (CO2 response curve)), or 94450 (Breathing response to hypoxia (hypoxia response curve)) is billed with 94002-94005, 94660-94662 (Practitioner ventilation management services) or 99291-99292, 99466-99486 (Critical care services), then deny 94375, 94400, or 94450 with reason Included in Primary Procedure. Modifier Exception Package Applies.</t>
  </si>
  <si>
    <t>NCCIPM, R-01-01-2016, Chapter XI, Section J, #10</t>
  </si>
  <si>
    <t>15984.1</t>
  </si>
  <si>
    <t>If 47533-47540 (Biliary tract T-tube/stent procedures) is billed with 47135 (Liver allotransplantation, orthotopic, partial or whole, from cadaver or living donor, any age), then deny 47533-47540 with reason Included In Primary Procedure.</t>
  </si>
  <si>
    <t>NCCIPM, R-01-01-2016, Chapter VI, Section E, #13</t>
  </si>
  <si>
    <t>15999.1</t>
  </si>
  <si>
    <t>If 99201-99215, 99217-99239, 99281-99498 (Evaluation and management services) is billed with 77427-77470 (Radiation treatment management services), then deny 99201-99215, 99217-99239, or 99281-99498 with reason Included In Primary Procedure. Exception: Modifier Exception Package Applies.</t>
  </si>
  <si>
    <t>16002.1</t>
  </si>
  <si>
    <t>If 90832-90853 (Psychotherapy services) is billed with 90791-90792 (Psychiatric diagnostic evaluation), then deny 90832-90853 with reason Procedure Inappropriately Coded. Modifier Exception Package Applies.</t>
  </si>
  <si>
    <t>NCCIPM, R-01-01-2016, Chapter XI, Section C</t>
  </si>
  <si>
    <t>16006.1</t>
  </si>
  <si>
    <t>If 90832-90853 (Psychotherapy services) is billed with 90791-90792 (Psychiatric diagnostic evaluation), then deny 90832-90853 with reason Procedure Inappropriately Coded.</t>
  </si>
  <si>
    <t>1851.3</t>
  </si>
  <si>
    <t>If 57400 (Dilation of vagina under anesthesia (other than local)) or 57800 (Dilation of cervical canal, instrumental (separate procedure)), is billed with any of the following vaginal approach procedures, then deny 57400 or 57800 with reason Included In Primary Procedure. Modifier Exception Package Applies.Vaginal approach procedures: 50660, 57268, 57300, 57320, 57330, 57550, 58145, 58260, 58275, 58285, 58600, 58605, 58615, 58800, 58820, 58823 (Deleted on 01/01/2014; to report use 49407), 59120, 59320.</t>
  </si>
  <si>
    <t>NCCIPM, R-01-01-2016, Chapter VII, Section E, #4</t>
  </si>
  <si>
    <t>1856.6</t>
  </si>
  <si>
    <t>If 49580-49587 (Repair of an umbilical hernia) is billed with 49560-49566 (Repair of an incisional or ventral hernia) or 49654-49657 (Laparoscopic incisional hernia repair), then deny 49580-49587 with reason Included In Primary Procedure. Modifier Exception Package Applies.</t>
  </si>
  <si>
    <t>NCCIPM, R-01-01-2016, Chapter VI, Section E, #4</t>
  </si>
  <si>
    <t>2028.22</t>
  </si>
  <si>
    <t>If 49000 (Exploratory laparotomy, exploratory celiotomy with or without biopsy(s) (separate procedure)) is billed on the same day as an Open Abdominal Procedure (see Procedure Table), then deny 49000 with reason Included in Primary Procedure. Modifier Exception Package Applies.</t>
  </si>
  <si>
    <t>NCCIPM, R-01-01-2016, Chapter VI, Section E, #1</t>
  </si>
  <si>
    <t>2032.16</t>
  </si>
  <si>
    <t>If 12001-12021 (Simple repair), is billed with 10000-69999 (Surgical procedures [except 12001-13160]), then deny 12001-12021 with reason Included In Primary Procedure. Exceptions: Surgical procedures 17304-17310 (Deleted for 2007; To report use 17311-17315), 17311-17315, 29000-29799, 36400-36425, codes with Global Days of XXX, YYY, and ZZZ. Modifier Exception Package Applies.</t>
  </si>
  <si>
    <t>NCCIPM, R-01-01-2016, Chapter III, Section E,#6 and Section L, #8</t>
  </si>
  <si>
    <t>2036.10</t>
  </si>
  <si>
    <t>If 53502-53515 (Urethrorrhaphy) is billed with 46744-46748 (Repair of cloacal anomaly by anorectovaginoplasty and urethroplasty), 51800-51820 (Cystourethroplasty), 54308-54318 (Urethroplasty for hypospadias repair), 54322-54336 (Hypospadias repair with urethroplasty), or 54344-54352 (Repair of hypospadias complications requiring urethroplasty or urethral reconstruction), then deny 53502-53515 with reason Included In Primary Procedure. Modifier Exception Package Applies.</t>
  </si>
  <si>
    <t>NCCIPM, R-01-01-2016, Chapter VII, Section C, #17</t>
  </si>
  <si>
    <t>2982.15</t>
  </si>
  <si>
    <t>If one of the following laryngoscopy/upper respiratory endoscopy procedures is billed with a bronchoscopy procedure, then deny the laryngoscopy or upper respiratory endoscopy with reason Included In Primary Procedure. Modifier Exception Package Applies. Laryngoscopy/upper respiratory endoscopy procedures: 31505-31513, 31515-31529, 31530-31531, 31535-31536, 31540-31541, 31545-31546, 31560-31561, 31570-31571, 31575-31578, 31579, 92612, 92614, 92616, C9742. Bronchoscopy procedures: 31622-31661, 0250T-0252T (Deleted ), 0276T-0277T (Deleted ; to report use 31660), C9730 (Deleted on 01/01/2012; to report use 0276T), C9731 (Deleted on 01/01/2012; to report use 0277T).</t>
  </si>
  <si>
    <t>NCCIPM, R-01-01-2016, Chapter V, Section C, #3</t>
  </si>
  <si>
    <t>3177.19</t>
  </si>
  <si>
    <t>If 52700 (Transurethral drainage of prostatic abscess) is billed with any of the following transurethral prostatic procedures, then deny 52700 with reason Included In Primary Procedure. Modifier Exception Package Applies.Transurethral prostatic procedures: 52442, 52450, 52510 (Deleted on 01/01/2008), 52601, 52612-52614 (Deleted), 52620 (Deleted on 01/01/2009; to report use 52630), 52630-52640, 53850-53852, 53853 (Deleted on 01/01/2009), C9739-C9740</t>
  </si>
  <si>
    <t>NCCIPM, R-01-01-2016, Chapter VII, Section D, #1</t>
  </si>
  <si>
    <t>3476.14</t>
  </si>
  <si>
    <t>If 55000 (Puncture aspiration of hydrocele, tunica vaginalis, with or without injection of medication) is billed with one of the following codes for inguinal hernia repair and procedures involving scrotal contents, then deny 55000 with reason Included In Primary Procedure. Modifier Exception Package Applies. Codes for inguinal hernia repair and procedures involving scrotal contents: 49491-49525, 49650-49651, 54512-54699, 54700-54901, 55040-55060, 55100, 55120-55180, 55200-55450, 55500-55559.</t>
  </si>
  <si>
    <t>NCCIPM, R-01-01-2016, Chapter VII, Section D, #2</t>
  </si>
  <si>
    <t>3477.24</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</si>
  <si>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any of the following genitourinary procedures, then deny 51701, 51702, or 51703 with reason Included In Primary Procedure. Modifier Exception Package Applies. Genitourinary procedures: 50010-59899, 0135T (Deleted on 01/01/2008; to report use 50593), 0193T (Deleted on 01/01/2011; to report use 53860), 0336T, 0404T, 0421T, 0443T, C9736 (Deleted on 01/01/2014), C9739-C9740, G0458, S2070, S2262 (Deleted on 01/01/2007)</t>
  </si>
  <si>
    <t>NCCIPM, R-01-01-2016, Chapter VII, Section C, #1</t>
  </si>
  <si>
    <t>3603.21</t>
  </si>
  <si>
    <t>If 92018-92019 (Ophthalmological examination and evaluation, under general anesthesia) is billed with one of the following eye and ocular adnexa surgery procedures, then deny 92018-92019 with reason Included In Primary Procedure. Modifier Exception Package Applies. Ocular and adnexa surgery procedures: 65091-68899, 0099T-0100T, 0123T-0124T (Deleted), 0173T (Deleted on 01/01/2013), 0176T-0177T (Deleted), 0191T-0192T, 0207T, 0253T, 0290T, 0308T, 0356T, 0376T, 0402T and C9732 (Deleted on 07/01/2012; to report use 0308T).</t>
  </si>
  <si>
    <t>NCCIPM, R-01-01-2016, Chapter VIII, Section D, #14</t>
  </si>
  <si>
    <t>3806.2</t>
  </si>
  <si>
    <t>If 92502 (Otolaryngologic examination under general anesthesia) is billed with 69424 (Ventilating tube removal requiring general anesthesia), 69710 (Implantation or replacement of electromagnetic bone conduction hearing device in temporal bone) or S2230 (IMPLANTATION OF MAGNETIC COMPONENT OF SEMI-IMPLANTABLE HEARING DEVICE ON OSSICLES IN MIDDLE EAR), then deny 92502 with reason Included In Primary Procedure. Modifier Exception Package Applies.</t>
  </si>
  <si>
    <t>NCCIPM, R-01-01-2016, Chapter VI, Section H, #15</t>
  </si>
  <si>
    <t>3883.16</t>
  </si>
  <si>
    <t>If 51005 (Deleted on 01/01/2008; to report use 51101), 51010 (Deleted on 01/01/2008; to report use 51102), 51101 (Aspiration of bladder; by trocar or intracatheter), or 51102 (Aspiration of bladder; with insertion of suprapubic catheter) is billed with 52000-52700 (Cystoscopy; urethroscopy; cystourethroscopy; transurethral surgery), 0421T (Transurethral waterjet ablation of prostate, including control of post-operative bleeding, including ultrasound guidance,  complete (vasectomy, meatotomy, cystourethroscopy, urethral calibration and/or dilation, and internal urethrotomy are included when performed)), C9739-C9740 (Cystourethroscopy, with insertion of transprostatic implant) or S2070 (CYSTOURETHROSCOPY, WITH URETEROSCOPY AND/OR PYELOSCOPY; WITH ENDOSCOPIC LASER TREATMENT OF URETERAL CALCULI (INCLUDES URETERAL CATHETERIZATION)), then deny 51005, 51010, 51101, or 51102 with reason Included In Primary Procedure. Exception: Modifier 59 (Distinct procedural service), Modifier XE (Separate Encounter).</t>
  </si>
  <si>
    <t>NCCIPM, R-01-01-2016, Chapter VII, Section C, #4</t>
  </si>
  <si>
    <t>4047.30</t>
  </si>
  <si>
    <t>If any of the following laparoscopic procedures is billed and the ICD-9 diagnosis code is V64.41 (LAPAROSCOPIC SURGICAL PROCEDURE CONVERTED TO OPEN PROCEDURE), then deny the laparoscopic procedure with reason Included In Primary Procedure. Laparoscopic procedures: 38120-38129, 38570-38572, 38589, 43279-43289, 43644-43659, 43770-43775, 44180-44238, 44970-44979, 45395-45397, 45400-45499, 47370-47379, 47560-47579, 49320-49329, 49650-49659, 50541-50549, 50945-50949, 51990-51999, 54690-54699, 55550-55559, 55866, 57423-57426, 58541-58554, 58570-58578, 58660-58679, 59150-59151, 59898, 60650, 60659, 0143T (Deleted on 01/01/2012), 0155T (Deleted on 01/01/2012), 0156T (Deleted on 01/01/2012), 0312T-0314T, 0336T, 0392T, 0393T, C9736 (Deleted on 01/01/2014), C9737 (Deleted on 07/01/2015), or G0342.</t>
  </si>
  <si>
    <t>NCCIPM, R-01-01-2016, Chapter I, Section C, #11</t>
  </si>
  <si>
    <t>4175.13</t>
  </si>
  <si>
    <t>If 51701 (Insertion of non-indwelling bladder catheter (eg, straight catheterization for residual urine)), 51702 (Insertion of temporary indwelling bladder catheter; simple (eg, Foley)), or 51703 (Insertion of temporary indwelling bladder catheter; complicated (eg, altered anatomy, fractured catheter/balloon)) is billed with 74400, 74410, 74415, 74425, 74440, 74445, 74470, 74475 (Deleted on 01/01/2016), or 74480 (Deleted on 01/01/2016) (Urological radiology procedures), then deny 51701, 51702, or 51703 with reason Included In Primary Procedure. Modifier Exception Package Applies.</t>
  </si>
  <si>
    <t>NCCIPM, R-01-01-2016, Chapter IX, Section D, #7</t>
  </si>
  <si>
    <t>4180.25</t>
  </si>
  <si>
    <t>If 76970 (Ultrasound study follow-up (specify)) is billed with an ultrasound procedure, or a procedure including echocardiographic or ultrasound guidance, then deny 76970 with reason Procedure Inappropriately Coded. Modifier Exception Package Applies.</t>
  </si>
  <si>
    <t>NCCIPM, R-01-01-2016, Chapter IX, Section H, #9</t>
  </si>
  <si>
    <t>4242.27</t>
  </si>
  <si>
    <t>If 44180 (Laparoscopy, surgical, enterolysis (freeing of intestinal adhesion) (separate procedure)) or 58660 (Laparoscopy, surgical; with lysis of adhesions (salpingolysis, ovariolysis) (separate procedure)) is billed with one of the following surgical laparoscopic procedures, then deny 44180 or 58660 with reason Included In Primary Procedure. Surgical laparoscopic procedures: 38120-38129, 38570-38572, 38589, 43644-43659, 43770-43775, 44186-44238, 44970-44979, 45395-45397, 45400-45499, 47370-47379, 47560-47579, 49320-49329, 49650-49659, 50541-50549, 50945-50949, 51990-51999, 55866, 57423-57426, 58541-58554, 58570- 58578, 58661-58679, 59150-59151, 59898, 60650, 60659, 0143T (Deleted on 01/01/2012), 0155T (Deleted on 01/01/2012), 0156T (Deleted on 01/01/2012), 0312T-0314T, 0336T, C9736 (Deleted on 01/01/2014), G0342. Modifier Exception Package Applies</t>
  </si>
  <si>
    <t>NCCIPM, R-01-01-2016, Chapter VII, Section F, #4</t>
  </si>
  <si>
    <t>4254.20</t>
  </si>
  <si>
    <t>If 36415 (Collection of venous blood by venipuncture), 90760-90768 (Deleted; to report use 96360-96376), 96360-96376 (Hydration, therapeutic, prophylactic and diagnostic injections/infusions), C8950-C8951 (Deleted; To report use 90765-90768) or C8952 (Deleted on 01/01/2007) is billed with 99195 (Phlebotomy, therapeutic (separate procedure)), then deny 36415, 90760-90768, 96360-96376, C8950-C8951, or C8952, with reason Included In Primary Procedure. Modifier Exception Package Applies.</t>
  </si>
  <si>
    <t>4257.10</t>
  </si>
  <si>
    <t>If 36000 (Introduction of needle or intracatheter, vein) is billed with 36406 (Venipuncture, younger than age 3 years, necessitating the skill of a physician or other qualified health care professional, not to be used for routine venipuncture; other vein), 36410 (Venipuncture, age 3 years or older, necessitating the skill of a physician or other qualified health care professional (separate procedure), for diagnostic or therapeutic purposes (not to be used for routine venipuncture)) or 36415 (Collection of venous blood by venipuncture), then deny 36000 with reason Mutually Exclusive Procedure. Modifier Exception Package Applies.</t>
  </si>
  <si>
    <t>NCCIPM, R-01-01-2016, Chapter I, Section P; Chapter V, Section D, #10</t>
  </si>
  <si>
    <t>4524.7</t>
  </si>
  <si>
    <t>If 47563 (Laparoscopy, surgical; cholecystectomy with cholangiography) is billed with 47120-47136 (Hepatectomy), or 47140-47142 (Donor hepatectomy), then deny 47563 with reason Included In Primary Procedure. Modifier Exception Package Applies.</t>
  </si>
  <si>
    <t>NCCIPM, R-01-01-2016, Chapter VI, Section E, #2"</t>
  </si>
  <si>
    <t>4590.19</t>
  </si>
  <si>
    <t>If 64400-64455 (Injection of anesthetic agent; somatic nerves), 64461-64463 (Paravertebral block), or 64486-64489 (Transversus abdominis plane block) is billed with any of the following integumentary and musculoskeletal procedures, then deny 64400-64455, 64461-64463, or 64486-64489 with reason Included In Primary Procedure. Modifier Exception Package Applies. Procedures: 10030-10040, 10081, 10140-10180, 11010-11012, 11400-11646, 17000-17286, 19081-19086, 19105, 19281-19288, 21011-21016, 22010-22015, 22900-22905, 23333-23335, 49185, 49405-49406, 0301T, 0335T, 0340T, 0419T, 0420T, C9734.</t>
  </si>
  <si>
    <t>NCCIPM, R-01-01-2016, Chapter IV, Section C</t>
  </si>
  <si>
    <t>4593.4</t>
  </si>
  <si>
    <t>If 10060 (Incision and drainage of abscess (eg, carbuncle, suppurative hidradenitis, cutaneous or subcutaneous abscess, cyst, furuncle, or paronychia); simple or single), 10061 (Incision and drainage of abscess (eg, carbuncle, suppurative hidradenitis, cutaneous or subcutaneous abscess, cyst, furuncle, or paronychia); complicated or multiple), 11740 (Evacuation of subungual hematoma) or 11765 (Wedge excision of skin of nail fold (eg, for ingrown toenail)) is billed with 10120 (Incision and removal of foreign body, subcutaneous tissues; simple) or 10121 (Incision and removal of foreign body, subcutaneous tissues; complicated), then deny 10060, 10061, 11740 or 11765 with reason Included In Primary Procedure. Exception: Modifier Exception Package Applies.</t>
  </si>
  <si>
    <t>NCCIPM, R-01-01-2016, Chapter I, Section C, #7 and #8</t>
  </si>
  <si>
    <t>4612.15</t>
  </si>
  <si>
    <t>If 96405-96406 (Chemotherapy administration; intralesional, up to and including 7 lesions; more than 7 lesions) or 11900-11901 (Injection; intralesional) is billed with one of the following procedures, then deny 96405-96406 or 11900-11901 with reason Included in Primary Procedure. Procedures: 11201 (Removal of skin tags, multiple fibrocutaneous tags, any area; each additional 10 lesions, or part thereof (List separately in addition to code for primary procedure)), 11300-11313 (Shaving of lesions), 11600-11646 (Excision of malignant lesion including margins), 11719-11762 (Trimming, debridement and excision of nails), 11765 (Wedge excision of skin of nail fold (eg, for ingrown toenail)), 12001-12018 (Simple repair), 12020-12021 (Treatment of superficial wound), 12031-12057 (Intermediate repair), 13100-13160 (Complex repair)), 21011-21012 (Excision, tumor, soft tissue of face or scalp), 21013-21014 (Excision, tumor, soft tissue of face and scalp, subfascial [eg, subgaleal, intramuscular]), 21015-21016 (Radical resection of tumor [eg, malignant neoplasm], soft tissue of face or scalp), 22900-22901 (Excision, tumor, soft tissue of abdominal wall, subfascial [eg, intramuscular]), 22902-22903 (Excision, tumor, soft tissue of abdominal wall, subcutaneous), 22904-22905 (Radical resection of tumor [eg, malignant neoplasm], soft tissue of abdominal wall), 0419T-0420T (Destruction neurofibromata). Modifier Exception Package Applies.</t>
  </si>
  <si>
    <t>NCCIPM, R-01-01-2016, Chapter III, Section G; CPT Assistant, September 1996</t>
  </si>
  <si>
    <t>4613.1</t>
  </si>
  <si>
    <t>If 11450 (Excision of skin and subcutaneous tissue for hidradenitis, axillary; with simple or intermediate repair), is billed with 11451 (Excision of skin and subcutaneous tissue for hidradenitis, axillary; with complex repair), then deny 11450 with reason Included In Primary Procedure. Modifier Exception Package Applies.</t>
  </si>
  <si>
    <t>NCCIPM, R-01-01-2016, Chapter I, Section L, #1; Chapter III, Section E, #1</t>
  </si>
  <si>
    <t>4614.1</t>
  </si>
  <si>
    <t>If 11462 (Excision of skin and subcutaneous tissue for hidradenitis, inguinal; with simple or intermediate repair), is billed with 11463 (Excision of skin and subcutaneous tissue for hidradenitis, inguinal; with complex repair), then deny 11462 with reason Included In Primary Procedure. Modifier Exception Package Applies.</t>
  </si>
  <si>
    <t>4615.1</t>
  </si>
  <si>
    <t>If 11470 (Excision of skin and subcutaneous tissue for hidradenitis, perianal, perineal, or umbilical; with simple or intermediate repair), is billed with 11471 (Excision of skin and subcutaneous tissue for hidradenitis, perianal, perineal, or umbilical; with complex repair), then deny 11470 with reason Included In Primary Procedure. Modifier Exception Package Applies.</t>
  </si>
  <si>
    <t>4643.1</t>
  </si>
  <si>
    <t>If 11000 (Debridement of extensive eczematous or infected skin; up to 10% of body surface) is billed with 15780-15783 (Dermabrasion), then deny 11000 with reason Included in Primary Procedure. Modifier Exception Package Applies.</t>
  </si>
  <si>
    <t>NCCIPM, R-01-01-2016, Chapter III, Section E, #1</t>
  </si>
  <si>
    <t>4650.5</t>
  </si>
  <si>
    <t>If 11000 (Debridement of extensive eczematous or infected skin; up to 10% of body surface), 11010-11012 (Debridement including removal of foreign material), or 11040-11041 (Deleted on 01/01/2011), 11042-11047 (Debridement, skin), is billed with 17304-17310 (Deleted for 2007. To report use 17311-17315), or 17311-17315 (Mohs micrographic surgery), then deny 11000, 11010-11012, 11040-11041, or 11042-11047, with reason Included in Primary Procedure. Modifier Exception Package Applies.</t>
  </si>
  <si>
    <t>NCCIPM, R-01-01-2016, Chapter III, Section E, #7</t>
  </si>
  <si>
    <t>4819.8</t>
  </si>
  <si>
    <t>If 52700 (Transurethral drainage of prostatic abscess) is billed with 55720 (Prostatotomy, external drainage of prostatic abscess, any approach; simple) or 55725 (Prostatotomy, external drainage of prostatic abscess, any approach; complicated), then deny 52700 with reason Mutually Exclusive Procedure. Modifier Exception Package Applies.</t>
  </si>
  <si>
    <t>NCCIPM, R-01-01-2016, Chapter VII, Section C, #6</t>
  </si>
  <si>
    <t>4821.7</t>
  </si>
  <si>
    <t>If 54060 (Destruction of lesion(s), penis (eg, condyloma, papilloma, molluscum contagiosum, herpetic vesicle), simple; surgical excision) is billed with 54110 (Excision of penile plaque (Peyronie disease)), then deny 54060 with reason Included In Primary Procedure. Modifier Exception Package Applies.</t>
  </si>
  <si>
    <t>NCCIPM, R-01-01-2016, Chapter I, Section C, #8</t>
  </si>
  <si>
    <t>4822.7</t>
  </si>
  <si>
    <t>If 54220 (Irrigation of corpora cavernosa for priapism) is billed with 54420-54435 (Priapism operations), then deny 54220 with reason Included In Primary Procedure. Modifier Exception Package Applies.</t>
  </si>
  <si>
    <t>4997.8</t>
  </si>
  <si>
    <t>If 43255 (Esophagogastroduodenoscopy, flexible, transoral; with control of bleeding, any method) is billed with 43233 (Esophagogastroduodenoscopy, flexible, transoral; with dilation of esophagus with balloon (30 mm diameter or larger) (includes fluoroscopic guidance, when performed)) or 43249 (Esophagogastroduodenoscopy, flexible, transoral; with transendoscopic balloon dilation of esophagus (less than 30 mm diameter)), then deny 43255 with reason Included In Primary Procedure. Modifier Exception Package applies.</t>
  </si>
  <si>
    <t>NCCIPM, R-01-01-2016, Chapter VI, Section C, #11</t>
  </si>
  <si>
    <t>5044.10</t>
  </si>
  <si>
    <t>If 31510-31513 (Laryngoscopy, indirect) is billed with 31515-31571 (Laryngoscopy, direct), 31575-31579, C9742 (Laryngoscopy, flexible fiberoptic), then deny 31510-31513 with reason Included In Primary Procedure. Modifier Exception Package Applies.</t>
  </si>
  <si>
    <t>5256.1</t>
  </si>
  <si>
    <t>If 12001 (Simple repair of superficial wounds of scalp, neck, axillae, external genitalia, trunk and/or extremities (including hands and feet); 2.5 cm or less) or 12031 (Repair, intermediate, wounds of scalp, axillae, trunk and/or extremities (excluding hands and feet); 2.5 cm or less) is billed with 13100 (Repair, complex, trunk; 1.1 cm to 2.5 cm) or 13120 (Repair, complex, scalp, arms, and/or legs; 1.1 cm to 2.5 cm), then deny 12001 or 12031 with reason Included In Primary Procedure. Modifier Exception Package Applies.</t>
  </si>
  <si>
    <t>5263.4</t>
  </si>
  <si>
    <t>If 12020-12021 (Treatment of superficial wound dehiscence; simple closure; with packing) is billed with 11400-11446 (Excision, benign lesion, except skin tag, trunk, arms or legs; scalp, neck, hands feet, genitalia; other benign lesion, face, ears, eyelids, nose, lips, mucous membrane),11600-11646 (Excision, malignant lesion, trunk, arms or legs; scalp, neck, hands, feet, genitalia; face, ears, eyelids, nose, lips), 21011-21012 (Excision, tumor, soft tissue of face or scalp), 21013-21014 (Excision, tumor, soft tissue of face and scalp, subfascial [eg, subgaleal, intramuscular]), or 22902-22905 (Excision, abdominal tumors), then deny 12020-12021 with reason Included In Primary Procedure. Modifier Exception Package Applies.</t>
  </si>
  <si>
    <t>NCCIPM, R-01-01-2016, Chapter I, Section C, #14</t>
  </si>
  <si>
    <t>5315.7</t>
  </si>
  <si>
    <t>If 64435 (Injection, anesthetic agent; paracervical (uterine) nerve) is billed with 58300 (Insertion of intrauterine device (IUD)), 58578 (Unlisted laparoscopy procedure, uterus), 58579 (Unlisted hysteroscopy procedure, uterus), 58611 (Ligation or transection of fallopian tube(s) when done at the time of cesarean delivery or intra-abdominal surgery (not a separate procedure) (List separately in addition to code for primary procedure)),58679 (Unlisted laparoscopy procedure, oviduct, ovary), or 58999 (Unlisted procedure, female genital system (nonobstetrical)), then deny 64435 with reason Included In Primary Procedure.</t>
  </si>
  <si>
    <t>NCCIPM, R-01-01-2016, Chapter VII, Section I, #5; Chapter 1, Section C, #2</t>
  </si>
  <si>
    <t>5999.14</t>
  </si>
  <si>
    <t>If 36000 (Introduction of needle or intracatheter, vein), 94013-94016 (Spirometry), 94760-94762 (Pulse oximetry) is billed with 94621 (Pulmonary stress testing; complex (including measurements of CO2 production, O2 uptake, and electrocardiographic recordings)), then deny 36000, 94013-94016 or 94760-94762 with reason Included In Primary Procedure. Modifier Exception Package Applies.</t>
  </si>
  <si>
    <t>NCCIPM, R-01-01-2016, Chapter XI, Section J, #4</t>
  </si>
  <si>
    <t>6157.27</t>
  </si>
  <si>
    <t>If 90760-90768 (Deleted; to report use 96360-96368), 90769-90771 (Deleted; to report use 96369-96371), 94760-94761 (Non-invasive oximetry), 96360-96368 (Intravenous infusion), 96369-96371 (Subcutaneous infusion for therapy or prophylaxis), or 96372-96376 (Therapeutic, prophylactic, or diagnostic injection) is billed with one of the following endoscopic procedures, then deny 90760-90768, 90769-90771, 94760-94761, 96360-96368, 96369-96371, or 96372-96376 with reason Included In Primary Procedure. Modifier Exception Package Applies.</t>
  </si>
  <si>
    <t>NCCIPM, R-01-01-2016, Chapter VI, Section C</t>
  </si>
  <si>
    <t>6169.13</t>
  </si>
  <si>
    <t>If 66150-66160 (Iridectomy), 66170-66172 (Trabeculectomy), 66761 (Iridotomy/iridectomy by laser surgery (eg, for glaucoma) (per session)), or 0123T (Deleted on 01/01/2016), is billed with 66982-66984 (Cataract removal), then deny 66150-66160, 66170-66172, 66761, 0123T with reason Included In Primary Procedure. Modifier Exception Package Applies.</t>
  </si>
  <si>
    <t>NCCIPM, R-01-01-2016, Chapter VIII, Section D, #2</t>
  </si>
  <si>
    <t>6178.10</t>
  </si>
  <si>
    <t>If 43635-43641 or 64752-64760 (Vagotomy) is billed with 43320 (Esophagogastrostomy (cardioplasty), with or without vagotomy and pyloroplasty, transabdominal or transthoracic approach), 43825 (Gastrojejunostomy; with vagotomy, any type), 43855 (Revision of gastroduodenal anastomosis (gastroduodenostomy) with reconstruction; with vagotomy), or 43865 (Revision of gastrojejunal anastomosis (gastrojejunostomy) with reconstruction, with or without partial gastrectomy or intestine resection; with vagotomy), then deny 43635-43641, or 64752-64760 with reason Included In Primary Procedure. Modifier Exception Package Applies.</t>
  </si>
  <si>
    <t>NCCIPM, R-01-01-2016, Chapter VI, Section H, #5</t>
  </si>
  <si>
    <t>6180.13</t>
  </si>
  <si>
    <t>If 20926 (Tissue grafts, other (eg, paratenon, fat, dermis)) is billed with a graft procedure, then deny 20926 with reason Included In Primary Procedure. Modifier Exception Package Applies. Graft procedures: 11762, 15040-15261, 15760-15770, 15840-15845, 20900-20924, 21120, 21123, 21127, 21138, 21145-21147, 21151-21160, 21182-21188, 21194, 21208, 21210-21235, 21247, 21255-21268, 24342, 24344, 24346, 26392, 26416, 26483, 26489, 27381, 27386, 27654, 27659, 27665, 28202.</t>
  </si>
  <si>
    <t>NCCIPM, R-01-01-2016, Chapter IV, Section H, #5, #6</t>
  </si>
  <si>
    <t>6181.8</t>
  </si>
  <si>
    <t>If 32601-32674 (Thoracoscopy) is billed with one of the following thoracotomy procedures, then deny 32601-32674 with reason Included In Primary Procedure. Modifier Exception Package Applies.Thoracotomy procedures: 32095 (Deleted on 01/01/2012), 32096-32160, 32505-32507, (Thoracotomy, major), 33140-33141 (Transmyocardial laser revascularization, by thoracotomy), 33236-33237 (Removal of permanent epicardial pacemaker and electrodes by thoracotomy), 33238 (Removal of permanent transvenous electrode(s) by thoracotomy), 33243 (Removal of single or dual chamber implantable defibrillator electrode(s); by thoracotomy), 33245-33246 (Deleted), 38746 (Thoracic lymphadenectomy by thoracotomy, mediastinal and regional lymphadenectomy (List separately in addition to code for primary procedure)), or 43334-43335 (Repair, paraesophageal hiatal hernia (including fundoplication), via thoracotomy)</t>
  </si>
  <si>
    <t>NCCIPM, R-01-01-2016, Chapter V, Section C, #14</t>
  </si>
  <si>
    <t>6195.6</t>
  </si>
  <si>
    <t>If 14040-14041 (Adjacent tissue transfer or rearrangement) is billed with 31610 (Tracheostomy, fenestration procedure with skin flaps) or 31614 (Tracheostoma revision; complex, with flap rotation), then deny 14040-14041 with reason Included In Primary Procedure. Modifier Exception Package Applies.</t>
  </si>
  <si>
    <t>NCCIPM, R-01-01-2016, Chapter V, Section C, #1</t>
  </si>
  <si>
    <t>6267.24</t>
  </si>
  <si>
    <t>If one of the following venous access codes is billed with one of the following cardiovascular procedures, then deny the venous access code with reason Included In Primary Procedure. Modifier Exception Package Applies. Venous access codes: 36000, 36002, 36005, 36400-36406, 36410, 36420-36425, 36555-36556, 36580, 36584, 36597. Cardiovascular procedures: 33477, 37202 (Deleted on 01/01/2016), 92977, 92987, 92990, 92992-92993, 92997-92998, 93451, 93453, 93456, 93460, 93461, 93501 (Deleted on 01/01/2011), 93503, 93505, 93524-93529 (Deleted), 93530-93533, 93541-93542 (Deleted), 93555-93556 (Deleted), 93561-93562, 93600, 93602, 93603, 93609, 93610, 93612, 93613, 93618, 93619, 93620, 93621-93622, 93623, 93624, 93631, 93640-93644, 93650-93652, 93653-93657, 0262T (Deleted on 01/01/2016), 0281T, 0326T (Deleted on 01/01/2015; to report use 93644), C9741.</t>
  </si>
  <si>
    <t>NCCIPM, R-01-01-2016, Chapter V, Section D, #10; Chapter XI, Section I, #4</t>
  </si>
  <si>
    <t>6372.8</t>
  </si>
  <si>
    <t>If 69420, 69421, 69424, 69433, 69436, 69610, and 69620 (Tympanic membrane procedures) or 69440 (Middle ear exploration through postauricular or ear canal incision) is billed with an otologic procedure that requires a transcanal or endaural approach with incision of the tympanic membrane and access through the middle ear, then deny 69420-69436, 69440, 69610, or 69620 with reason Included In Primary Procedure. Modifier Exception Package Applies. Otologic procedures: 69710-69711, 69905.</t>
  </si>
  <si>
    <t>NCCIPM, R-01-01-2016, Chapter VIII, Section E, #3</t>
  </si>
  <si>
    <t>6504.16</t>
  </si>
  <si>
    <t>If 64550-64595, 0278T,or 0282T-0284T (Neurostimulator procedures; electrical stimulation), is billed with 20974-20975 (Bone stimulation), then deny 64550-64595, 0278T, or 0282T-0284T with reason Procedure Inappropriately Coded. Modifier Exception Package Applies.</t>
  </si>
  <si>
    <t>NCCIPM, R-01-01-2016, Chapter IV, Section H, #8</t>
  </si>
  <si>
    <t>6505.16</t>
  </si>
  <si>
    <t>If 51700 (IRRIGATION OF BLADDER) is billed with one of the following genitourinary procedures, then deny 51700 with reason Included In Primary Procedure. Modifier Exception Package Applies. Genitourinary procedures: 51020-51080, 51520-51597, 51710, 51715, 51800-51980, 51990-51992, 52010, 52214, 52224, 52250, 52260-52275, 52277, 52282, 52283, 52285, 52287, 52290, 52300, 52301, 52305, 52315, 52317, 52318, 52320-52330, 52334, 52341-52343, 52344-52346, 52351, 52354, 52355, 52400, 52402, 52441-52442, 52500, 52640, 52700, 57284-57285, 57423, 0193T (Deleted on 01/01/2011; to report use 53860), C9739-C9740.</t>
  </si>
  <si>
    <t>NCCIPM, R-01-01-2016, Chapter VII, Section C, #4, #11</t>
  </si>
  <si>
    <t>6507.20</t>
  </si>
  <si>
    <t>If any of the following skeletal radiologic examination procedures is billed with 77074-77076 (Radiologic examination, osseous survey), then deny the skeletal radiologic examination with reason Included In Primary Procedure. Modifier Exception Package Applies. Skeletal radiologic examinations: 70100-70160,70190-70260, 70328-70330, 70350-70355, 71100-71130, 72010-72120, 72170-72190, 72200-72220, 73000-73030, 73050-73080, 73090-73110, 73120-73140, 73500-73520, 73521-73523, 73530-73540 (Deleted on 01/01/2016), 73550-73565, 73590-73610, 73620-73660</t>
  </si>
  <si>
    <t>NCCIPM, R-01-01-2016, Chapter IX, Section H, #11</t>
  </si>
  <si>
    <t>6510.10</t>
  </si>
  <si>
    <t>If 74000-74022 (Radiologic examination, abdomen) is billed with 74190 (Peritoneogram (eg, after injection of air or contrast), radiological supervision and interpretation), 74300-74363 (Diagnostic radiology, gastrointestinal tract), 75625-75630 (Aortography, abdominal), 75726 (Angiography, visceral, selective or supraselective (with or without flush aortogram), radiological supervision and interpretation), 75805-75807 (Lymphangiography, pelvic/abdominal), 75810 (Splenoportography, radiological supervision and interpretation), 75825 (Venography, caval, inferior, with serialography, radiological supervision and interpretation), or 75889-75891(Hepatic venography), then deny 74000-74022 with reason Included In Primary Procedure. Modifier Exception Package Applies.</t>
  </si>
  <si>
    <t>NCCIPM, R-01-01-2016, Chapter IX, Section H, #5</t>
  </si>
  <si>
    <t>6512.7</t>
  </si>
  <si>
    <t>If 61120-61210 or 61250-61253 (Burr hole(s)) is billed with any of the following intracranial (craniectomy/craniotomy) procedures, then deny 61120-61210 or 61250-61253 with reason Included In Primary Procedure. Modifier Exception Package Applies. Intracranial procedures: 61304-61546, 61550-61571, 61860-61875, 62100, 62117, 62121.</t>
  </si>
  <si>
    <t>NCCIPM, R-01-01-2016, Chapter VIII, Section C, #1</t>
  </si>
  <si>
    <t>6516.15</t>
  </si>
  <si>
    <t>If 61304-61305 (Craniectomy or craniotomy, exploratory; supratentorial; infratentorial) is billed with any of the following then deny 61304-61305 with reason Included In Primary Procedure. Modifier Exception Package Applies. Craniectomy/craniotomy procedures: 61312-61330, 61332-61333, 61340, 61343-61345, 61450-61460, 61480, 61500-61531, 61533-61541, 61543-61546, 61550-61552, 61556-61559, 61563-61571, 61860-61875, 62100, 62117, 62121.</t>
  </si>
  <si>
    <t>NCCIPM, R-01-01-2016, Chapter VIII, Section C, #3</t>
  </si>
  <si>
    <t>6517.3</t>
  </si>
  <si>
    <t>If 64831-64876 (Neurorrhaphies) is billed with any of the following neurectomy, neuroplasty, nerve transection/avulsion, excision, biopsy, nerve implantation, graft or other nerve procedure, then deny 64831-64876 with reason Included In Primary Procedure. Modifier Exception Package applies. Nerve procedures: 27315 (Deleted on 01/01/2007; to report use 27325), 27320 (Deleted on 01/01/2007; to report use 27326), 27325, 27326, 28030 (Deleted on 01/01/2007; to report use 28055), 28055, 64702-64727, 64732-64772, 64774-64786, 64787, 64788-64792, 64795, 64802-64823, 64885-64911 or 69676.</t>
  </si>
  <si>
    <t>NCCIPM, R-01-01-2016, Chapter VIII, Section C, #14</t>
  </si>
  <si>
    <t>6520.10</t>
  </si>
  <si>
    <t>If 67505 (Retrobulbar injection; alcohol), 67515 (Injection of medication or other substance into Tenon's capsule), or 68200 (Subconjunctival injection), is billed with 66150-66170 (Fistulization of sclera for glaucoma), 66172 (Fistulization of sclera for glaucoma; trabeculectomy ab externo with scarring from previous ocular surgery or trauma (includes injection of antifibrotic agents)), 66625 (Iridectomy, with corneoscleral or corneal section; peripheral for glaucoma (separate procedure)), 66630 (Iridectomy, with corneoscleral or corneal section; sector for glaucoma (separate procedure)), or 0123T (Deleted on 01/01/2016), then deny 67505, 67515 or 68200 with reason Included In Primary Procedure. Modifier Exception Package Applies.</t>
  </si>
  <si>
    <t>NCCIPM, R-01-01-2016, Chapter VIII, Section D, #8</t>
  </si>
  <si>
    <t>6521.2</t>
  </si>
  <si>
    <t>If 35201-35286 (Repair of blood vessel other than for fistula, with or without patch angioplasty) is billed with 35301-35390 (Thromboendarterectomy), then deny 35201-35286 with reason Included In Primary Procedure. Modifier Exception Package Applies.</t>
  </si>
  <si>
    <t>NCCIPM, R-01-01-2016, Chapter V, Section D, #8</t>
  </si>
  <si>
    <t>6527.30</t>
  </si>
  <si>
    <t>If 99201-99499, G0406-G0408, G0446-G0447, or G0473 (Evaluation and management service) is billed with 93797-93798 (Physician services for outpatient cardiac rehabilitation; without/with continuous ECG monitoring [per session]), then deny 99201-99499, G0406-G0408, G0446-G0447, or G0473 with reason Included In Primary Procedure. Exception: Modifier 25 reported with the evaluation and management service.</t>
  </si>
  <si>
    <t>NCCIPM, R-01-01-2016, Chapter XI, Section I, #6</t>
  </si>
  <si>
    <t>6529.18</t>
  </si>
  <si>
    <t>If 93000-93010 (Electrocardiogram, routine ECG with at least 12 leads; with interpretation and report; tracing only, without interpretation and report; interpretation and report only), 93040-93042 (Rhythm ECG, one to three leads; with interpretation and report; tracing only without interpretation and report), 93278 (Signal-averaged electrocardiography (SAECG), with or without ECG), or 0178T-0180T (ECG 64 leads or greater) is billed with 92920-92944, 92973-92984, 92995-92996 (Deleted), 93451-93462, 93501 (Deleted on 01/01/2011), 93503-93572, C9600-C9608 (Percutaneous coronary artery interventional procedures), or C9741 (Cardiac catheterizations) by the same Provider ID, then deny 93000-93010, 93040-93042, 93278 or 0178T-0180T with reason Included In Primary Procedure. Modifier Exception Package Applies.</t>
  </si>
  <si>
    <t>"NCCIPM, R-01-01-2016, Chapter XI, Section I, #16</t>
  </si>
  <si>
    <t>6908.1</t>
  </si>
  <si>
    <t>If 11100-11101 (Biopsy of skin lesion) is billed with 67810 (Incisional biopsy of eyelid skin including lid margin), 67840 (Excision of lesion of eyelid (except chalazion) without closure or with simple direct closure) or 67850 (Destruction of lesion of lid margin (up to 1 cm)), then deny 11100-11101 with reason Included in Primary Procedure. Modifier Exception Package Applies.</t>
  </si>
  <si>
    <t>NCCIPM, R-01-01-2016, Chapter III, Section E, #2</t>
  </si>
  <si>
    <t>7054.18</t>
  </si>
  <si>
    <t>If 36000 (Introduction of needle or intracatheter, vein), 36410 (Venipuncture, age 3 years or older, necessitating the skill of a physician or other qualified health care professional (separate procedure), for diagnostic or therapeutic purposes (not to be used for routine venipuncture)), 37202 (Deleted on 01/01/2016), 62310-62319 (Injection(s), of diagnostic or therapeutic substance(s)), 64400-64489 (Injection, anesthetic agent), 90769 (Deleted on 01/01/2009; to report use 96369) or 96360-96376 (Therapeutic, prophylactic, and diagnostic injections and infusions) is billed with 33990-33993 (Percutaneous ventricular assist device procedures), 0050T (Deleted on 01/01/2013) or 0051T (Implantation of a total replacement heart system (artificial heart) with recipient cardiectomy), then deny 36000, 36410, 37202, 62310-62319, 64400-64489, 90769 or 96360-96376 with reason Included In Primary Procedure. Modifier Exception Package Applies.</t>
  </si>
  <si>
    <t>NCCIPM, R-01-01-2016, Chapter XIII, Section E, #5</t>
  </si>
  <si>
    <t>7087.1</t>
  </si>
  <si>
    <t>If 67810 (Incisional biopsy of eyelid skin including lid margin) is billed with 67840 (Excision of lesion of eyelid (except chalazion) without closure or with simple direct closure) or 67850 (Destruction of lesion of lid margin (up to 1 cm)), then deny 67810 with reason Included In Primary Procedure. Modifier Exception Package Applies.</t>
  </si>
  <si>
    <t>NCCIPM, R-01-01-2016, Chapter VIII, Section I, #9</t>
  </si>
  <si>
    <t>7089.1</t>
  </si>
  <si>
    <t>If 68020 (Incision of conjunctiva, drainage of cyst) is billed with 68110 (Excision of lesion, conjunctiva; up to 1 cm), 68115 (Excision of lesion, conjunctiva; over 1 cm) or 68130 (Excision of lesion, conjunctiva; with adjacent sclera), then deny 68020 with reason Included In Primary Procedure. Modifier Exception Package Applies.</t>
  </si>
  <si>
    <t>NCCIPM, R-01-01-2016, Chapter I, Section C, #7-8</t>
  </si>
  <si>
    <t>7094.1</t>
  </si>
  <si>
    <t>If 68400 (Incision, drainage of lacrimal gland) is billed with 68540 (Excision of lacrimal gland tumor; frontal approach) or 68550 (Excision of lacrimal gland tumor; involving osteotomy) then deny 68400 with reason Included In Primary Procedure. Modifier Exception Package Applies.</t>
  </si>
  <si>
    <t>7119.17</t>
  </si>
  <si>
    <t>If 22830 (Exploration of spinal fusion) is billed with any of the following spinal procedures, then deny 22830 with reason Included In Primary Procedure. Modifier Exception Package applies. Spinal procedures: 22100-22116, 22208-22226, 22318-22328, 22818-22819, 22849, 22856-22858, 22861-22862, 22864-22865, 0090T-0098T, 0171T-0172T, or 0375T.</t>
  </si>
  <si>
    <t>NCCIPM, R-01-01-2016, Chapter IV, Section H, #9</t>
  </si>
  <si>
    <t>7120.17</t>
  </si>
  <si>
    <t>If 29805 (Arthroscopy, shoulder, diagnostic, with or without synovial biopsy (separate procedure)) is billed with any of the following open shoulder procedures, then deny 29805 with reason Included In Primary Procedure. Modifier Exception Package Applies. Open shoulder procedures: 23000-23044, 23071-23078, 23125, 23331-23335, 23470-23474, 23660, 23670, 23680, 23800-23802, or 23920-23921</t>
  </si>
  <si>
    <t>NCCIPM, R-01-01-2016, Chapter I, Section C, #13; Chapter IV, Section E, #2-3</t>
  </si>
  <si>
    <t>7208.12</t>
  </si>
  <si>
    <t>If 36000 (Introduction of needle or intracatheter, vein), 36410 (NON-ROUTINE BL DRAW 3/&gt; YRS), 37202 (Deleted on 01/01/2016), 62318-62319 (Epidural or subarachnoid injection), 64415-64417 (Somatic nerve injection) or 64450 (Injection anesthetic agent), 90769-90771(Deleted; to report use 96369-96371), or 96369-96371 (Subcutaneous infusion for therapy or prophylaxis), are billed with 10021-69999, then deny 36000, 36410, 37202, 62318-62319, 64415-64417, 64450, 90769-90771, or 96369-96371, with reason Included In Primary Procedure. Exception: Modifier Exception Package Applies.</t>
  </si>
  <si>
    <t>NCCIPM, R-01-01-2016, Chapter 3, Section L, #6</t>
  </si>
  <si>
    <t>7526.13</t>
  </si>
  <si>
    <t>If 30100 (Biopsy, intranasal) is billed with one of the following nasal/sinus procedures, then deny 30100 with reason Included In Primary Procedure. Modifier Exception Package Applies. Nasal/sinus procedures: 30117, 30118, 30130, 30140, 30540, 30620, 30630, 30801-30802, 30930, 31020, 31032, 31040, 31050, 31051, 31090, 31225-31230, 31231-31297, 0406T, 0407T.</t>
  </si>
  <si>
    <t>NCCIPM, R-01-01-2016, Chapter V, Section C, #2</t>
  </si>
  <si>
    <t>7527.19</t>
  </si>
  <si>
    <t>If 30903 (Control nasal hemorrhage, anterior, complex (extensive cautery and/or packing) any method), 30905 (Control nasal hemorrhage, posterior, with posterior nasal packs and/or cautery, any method; initial), or 30906 (Control nasal hemorrhage, posterior, with posterior nasal packs and/or cautery, any method; subsequent) is billed with 31231-31297, 0406T or 0407T (Nasal/sinus endoscopy), then deny 30903, 30905 or 30906 with reason Included In Primary Procedure. Modifier Exception Package Applies.</t>
  </si>
  <si>
    <t>NCCIPM, R-01-01-2016, Chapter V, Section C, #5</t>
  </si>
  <si>
    <t>7529.3</t>
  </si>
  <si>
    <t>If 31233 (Nasal/sinus endoscopy, diagnostic with maxillary sinusoscopy (via inferior meatus or canine fossa puncture)) is billed with 31030 (Sinusotomy, maxillary (antrotomy); radical (Caldwell-Luc) without removal of antrochoanal polyps), then deny 31233 with reason Included In Primary Procedure. Modifier Exception Package Applies.</t>
  </si>
  <si>
    <t>NCCIPM, R-01-01-2016, Chapter V, Section C, #4</t>
  </si>
  <si>
    <t>7530.5</t>
  </si>
  <si>
    <t>If 31287 (Nasal/sinus endoscopy, surgical, with sphenoidotomy) or 31288 (Nasal/sinus endoscopy, surgical, with sphenoidotomy; with removal of tissue from the sphenoid sinus) is billed with 31050 (Sinusotomy, sphenoid, with or without biopsy) or 31051 (Sinusotomy, sphenoid, with or without biopsy; with mucosal stripping or removal of polyp(s)), then deny 31287 or 31288 with reason Included In Primary Procedure. Modifier Exception Package Applies.</t>
  </si>
  <si>
    <t>7531.4</t>
  </si>
  <si>
    <t>If 31231-31297 (Nasal/Sinus endoscopy) is billed with 31040 (Pterygomaxillary fossa surgery, any approach) or 31090 (Sinusotomy, unilateral, 3 or more paranasal sinuses (frontal, maxillary, ethmoid, sphenoid)) then deny 31231-31297 with reason Included In Primary Procedure. Modifier Exception Package Applies.</t>
  </si>
  <si>
    <t>7827.9</t>
  </si>
  <si>
    <t>If 90760-90761 (Deleted; to report use 96360-96361), 96360-96361 (Intravenous infusion, hydration) is billed with 86890-86891 (Autologous blood or component, collection processing and storage), D7921 (COLLECTION AND APPLICATION OF AUTOLOGOUS BLOOD CONCENTRATE PRODUCT), 86950 (Leukocyte transfusion), then deny 90760-90761, 96360-96361 with reason Included In Primary Procedure. Modifier Exception Package Applies.</t>
  </si>
  <si>
    <t>NCCIPM, R-01-01-2016, Chapter XI, Section B, #45</t>
  </si>
  <si>
    <t>9273.12</t>
  </si>
  <si>
    <t>If any of the following codes is billed with 76020 (Deleted on 01/01/2007; to report use 77072) or 77072 (Bone age studies), then deny the following codes with reason Included In Primary Procedure. Procedure codes: 73100-73110 (Radiologic examination, wrist), or 73120-73140 (Radiologic examination, hand and fingers). Modifier Exception Package Applies.</t>
  </si>
  <si>
    <t>9274.10</t>
  </si>
  <si>
    <t>If any of the following codes is billed with 76040 (Deleted on 01/01/2007; to report use 77073), or 77073 (Bone length studies (orthoroentgenogram, scanogram)), then deny the following codes with reason Included In Primary Procedure. Procedure codes: 73500-73523 (Radiologic examination, hips), 73530-73540 (Deleted), 73550 (Deleted on 01/01/2016), 73551-73552 (Radiologic examination, femur), 73560-73565 (Radiologic examination, knee), 73590-73592 (Radiologic examination, tibia and fibula) or 73600-73610 (Radiologic examination, ankle). Exception: Modifier Exception Package Applies.</t>
  </si>
  <si>
    <t>NCCIPM, R-01-01-2016, Chapter IX, Section H#11</t>
  </si>
  <si>
    <t>9431.10</t>
  </si>
  <si>
    <t>If 31295 (Nasal/sinus endoscopy, surgical; with dilation of maxillary sinus ostium (eg, balloon dilation), transnasal or via canine fossa) is billed with 31292-31293 (Nasal/sinus endoscopy, surgical, with medial and/or inferior orbital wall decompression), then deny 31295 with reason Included In Primary Procedure. Modifier Exception Package Applies.</t>
  </si>
  <si>
    <t>9432.4</t>
  </si>
  <si>
    <t>If 31287 (Nasal/sinus endoscopy, surgical, with sphenoidotomy), 31288 (Nasal/sinus endoscopy, surgical, with sphenoidotomy; with removal of tissue from the sphenoid sinus), or 31297 (Nasal/sinus endoscopy, surgical; with dilation of sphenoid sinus ostium (eg, balloon dilation)) is billed with 31291 (Nasal/sinus endoscopy, surgical, with repair of cerebrospinal fluid leak; sphenoid region) or 31294 (Nasal/sinus endoscopy, surgical; with optic nerve decompression), then deny 31287, 31288, or 31297 with reason Included In Primary Procedure. Modifier Exception Package Applies.</t>
  </si>
  <si>
    <t>Daily Hospital Management of Continuous Epidural/Subarachnoid Drug Administration</t>
  </si>
  <si>
    <t>Limit 01996 (Daily hospital management of epidural or subarachnoid continuous drug administration) to one unit per date of service when reported by any provider.</t>
  </si>
  <si>
    <t>11581.1</t>
  </si>
  <si>
    <t>If 01996 (Daily hospital management of epidural or subarachnoid continuous drug administration) is billed with more than one unit per date of service by any provider, then deny additional units with reason Same/Similar Service Performed Recently.</t>
  </si>
  <si>
    <t>NCCIPM, R-01-01-2016, Chapter II, Section B, #3</t>
  </si>
  <si>
    <t>E/M Service performed by a Radiologist during Radiology Procedures</t>
  </si>
  <si>
    <t>Deny E/M Services (99201-99239, 99281-99444, 99450-99499, 0188T, 0189T, G0296, G0396-G0397, G0402, G0436-G0439, G0442-G0447, G0473, G9156, S0353-S0354, S0280-S0281) when billed with a XXX-day global radiology service and the provider specialty is Radiology.</t>
  </si>
  <si>
    <t>9815.48</t>
  </si>
  <si>
    <t>If 99201- 99239, 99281-99444, 99450-99499 (Evaluation and Management), 0188T-0189T (Remote real-time interactive video-conferenced critical care), G0296 (COUNSELING VISIT TO DISCUSS NEED FOR LUNG CANCER SCREENING (LDCT) USING LOW DOSE CT SCAN (SERVICE IS FOR ELIGIBILITY DETERMINATION AND SHARED DECISION MAKING)), G0396-G0397 (Alcohol and/ or substance abuse structured assessment), G0402 (INITIAL PREVENTIVE PHYSICAL EXAMINATION; FACE-TO-FACE VISIT, SERVICES LIMITED TO NEW BENEFICIARY DURING THE FIRST 12 MONTHS OF MEDICARE ENROLLMENT), G0436-G0437 (Deleted on 09/30/2016), G0438-G0439 (Annual wellness visit), G0442-G0447 (Screening and counseling), G0473 (FACE-TO-FACE BEHAVIORAL COUNSELING FOR OBESITY, GROUP (2-10), 30 MINUTES), G9156 (EVALUATION FOR WHEELCHAIR REQUIRING FACE TO FACE VISIT WITH PHYSICIAN), S0280-S0281 (Medical home program, comprehensive care) or S0353-S0354 (Treatment planning and care coordination management for cancer) is billed with a XXX day global Radiology service, and the provider specialty is Radiology, then deny 99201- 99239, 99281-99444, 99450-99499, 0188T-0189T, G0296, G0402, G0396-G0397, G0436-G0437, G0438-G0439, G0442-G0447, G0473, G9156, S0280-S0281 or S0353-S0354 with reason Included In Primary Procedure. Exception: Modifier 25 billed with the E/M code.</t>
  </si>
  <si>
    <t>NCCIPM, R-01-01-2016, Chapter IX, Section B; Code List: NPFSRVF XXX Day Global Radiology Codes</t>
  </si>
  <si>
    <t>E/M Service with Allergy Testing or Allergy Immunotherapy</t>
  </si>
  <si>
    <t>Deny E/M Services (99201-99239, 99281-99444, 99450-99499 or S0280-S0281) when billed with 95004-95199 (Allergy testing or allergy immunotherapy).</t>
  </si>
  <si>
    <t>8887.40</t>
  </si>
  <si>
    <t>If 99201-99239, 99281-99444, 99450-99499 (Evaluation and Management), S0280-S0281 (MEDICAL HOME PROGRAM, COMPREHENSIVE CARE COORDINATION AND PLANNING) is billed with 95004-95199 (Allergy Testing and Allergen Immunotherapy), then deny 99201-99239, 99281-99444, 99450-99499, or S0280-S0281 with reason Included In Primary Procedure. Exception: Modifier -25 reported with the E&amp;M service.</t>
  </si>
  <si>
    <t>NCCIPM, R-01-01-2016, Chapter XI, Section K, #3</t>
  </si>
  <si>
    <t>E/M Service with Anesthesia Services</t>
  </si>
  <si>
    <t xml:space="preserve">Deny E/M Services (99201-99499) when billed with Anesthesia Services (00100-01999) the day prior to or the day of surgery._x000D_
_x000D_
</t>
  </si>
  <si>
    <t>11583.19</t>
  </si>
  <si>
    <t>If 99201-99480, or 99499 (Evaluation and Management services) is billed with 01996 (Daily hospital management of epidural or subarachnoid continuous drug administration) and no other service has been provided (except the E/M service and 01996) on the same date of service, then deny 99201-99480, or 99499 with reason Included In Primary Procedure. Exception: (1) Codes 99291-99292, 99466-99476 (Critical Care). (2) Modifiers 24, 25, and 57 appended to the E/M service.</t>
  </si>
  <si>
    <t>11589.21</t>
  </si>
  <si>
    <t>If 99201-99480, or 99499 (Evaluation and Management Services) is billed the day prior to or the day of 00100-01999 (Anesthesia Services), then deny 99201-99480, or 99499 with reason Included In Primary Procedure. Exceptions: 1) Code 01996. 2) Modifiers 24, 25, 57 appended to the E/M Service. 3) Codes 99224-99226, 99231-99233, 99462 (Subsequent hospital care), 99307-99310 (Subsequent nursing facility care), or 99478-99480 (Subsequent intensive care). 4) Codes 99291-99292, 99466-99476 (Critical Care).</t>
  </si>
  <si>
    <t>NCCIPM, R-01-01-20165, Chapter II, Section A; Section B, #1 and #3</t>
  </si>
  <si>
    <t>E/M Service with Stress Test</t>
  </si>
  <si>
    <t>Deny low level E/M services when billed on the same day as a stress test, stress echocardiography or myocardial perfusion imaging.</t>
  </si>
  <si>
    <t>1651.21</t>
  </si>
  <si>
    <t>If 99201-99202, 99211-99212, 99224, or 99231 (Evaluation and management services) is billed with 78451-78454, 78460-78465 (Deleted), 78472-78473, 78478 (Deleted on 01/01/2010), 78480-78483, 78491-78492 (Myocardial perfusion imaging), 93015-93016, 93018 (Cardiovascular stress tests), or 93350-93351, C8928, C8930 (Stress echocardiography), then deny 99201-99202, 99211-99212, 99224 or 99231 with reason Included In Primary Procedure. Exception: Modifier 25 reported with E/M service.</t>
  </si>
  <si>
    <t>NCCIPM, R-01-01-2016, Chapter XI, Section I, #9</t>
  </si>
  <si>
    <t>Lidocaine</t>
  </si>
  <si>
    <t>Deny J2001 when billed with any physician service on the same day.</t>
  </si>
  <si>
    <t>If J2001 (INJECTION, LIDOCAINE HCL FOR INTRAVENOUS INFUSION, 10 MG) is billed with any physician service on the same day, then deny J2001 with reason This Service Is Bundled Into Services Not Otherwise Specified. Exception: J2001 billed with the following diagnoses: ICD-9 codes:427.1 (PAROXYSMAL VENTRICULAR TACHYCARDIA), 427.41 (VENTRICULAR FIBRILLATION), 427.42 (VENTRICULAR FLUTTER), 427.5 (CARDIAC ARREST), 427.69 (OTHER PREMATURE BEATS) or 427.9 (CARDIAC DYSRHYTHMIA UNSPECIFIED); ICD-10 codes: I46-I46.9 (Cardiac arrest), I47.0 (Re-entry ventricular arrhythmia), I47.2 (Ventricular tachycardia), I49.0-I49.02 (Ventricular fibrillation and flutter), I49.2-I49.3 (Junctional and ventricular premature depolarization), I49.49 (Other premature depolarization) or I49.9 (Cardiac arrhythmia, unspecified).</t>
  </si>
  <si>
    <t>NCCIPM, R-01-01-2016, Chapter XII, Section E, #4; LCD: A/BMAC/J5, J8/L34741/R-09-15-2016; A/BMAC/J5, J8/L32013/R-09-30-2015</t>
  </si>
  <si>
    <t>Operating Microscope</t>
  </si>
  <si>
    <t>Deny operating microscope except when billed with a code from the list of allowed procedures.</t>
  </si>
  <si>
    <t>5944.11</t>
  </si>
  <si>
    <t>If 69990 (Microsurgical techniques, requiring use of operating microscope (List separately in addition to code for primary procedure)) is billed with 00000-09999 or 70000-Z9999, and 61304-61711 (except 61548) (Craniectomy or craniotomy section), 62010-62100 (Intracranial neurostimulators-repair section), 63081-63308 (Anterior or anterolateral approach for extradural exploration/decompression), 63704-63710 (Spinal neurostimulators-repair), 64831 (Suture of digital nerve, hand or foot; 1 nerve), 64834-64836 (Neurorrhaphy section), 64840-64858 (Neurorrhaphy section), 64861-64870 (Neurorrhaphy section), 64885-64891 (Neurorrhaphy with nerve graft) or 64905-64907 (Neurorrhaphy with nerve graft) has not been billed for the same date of service, then deny 69990 with reason Included In Primary Procedure.</t>
  </si>
  <si>
    <t>NCCIPM, R-01-01-2016, Chapter VIII, Section F; IOM 100-04, Chapter 12, Section 20.4.5</t>
  </si>
  <si>
    <t>Urine Validity and Drug Testing</t>
  </si>
  <si>
    <t>Deny 81000-81003, 81005, 81099 (Urinalysis), 82570 (Creatinine), 83986 (pH; body fluid), or 84311 (Spectrophotometry) when billed with toxicology procedure 80300-80304, G0477-G0479 (Presumptive drug screen), or 80320-80377, 83992, G0480-G0483 (Definitive drug testing).</t>
  </si>
  <si>
    <t>15764.3</t>
  </si>
  <si>
    <t>If 81000-81003, 81005, 81099 (Urinalysis), 82570 (Creatinine; other source), 83986 (pH; body fluid, not otherwise specified), or 84311 (Spectrophotometry, analyte not elsewhere specified) is billed with one of the following toxicology procedures, then deny 81000-81003, 81005, 81099, 82570, 83986 or 84311 with reason Included In Primary Procedure. Toxicology procedures: 80300-80304, G0477-G0479 (Presumptive drug screen), 80320-80377, 83992, G0480-G0483, G6030-G6058 (Deleted) (Definitive drug testing).</t>
  </si>
  <si>
    <t>NCCIPM, R-01-01-2016, Chapter X, Section E</t>
  </si>
  <si>
    <t>Dialysis Training</t>
  </si>
  <si>
    <t>Deny 90993 (Dialysis training, course not completed, per training session) when billed with 90989 (Dialysis training, completed course).</t>
  </si>
  <si>
    <t>7107.1</t>
  </si>
  <si>
    <t>If 90993 (Dialysis training, patient, including helper where applicable, any mode, course not completed, per training session) is billed with 90989 (Dialysis training, patient, including helper where applicable, any mode, completed course), then deny 90993 with reason Mutually Exclusive Procedure.</t>
  </si>
  <si>
    <t>AMA CPT Manual;  AMA CPT Assistant, June 2001</t>
  </si>
  <si>
    <t>CNS Visual Evoked Potential Study</t>
  </si>
  <si>
    <t>Deny 95930 (Visual evoked potential testing central nervous system) when billed without a required diagnosis and the patient's age is greater than six months.</t>
  </si>
  <si>
    <t>If 95930 (Visual evoked potential (VEP) testing central nervous system, checkerboard or flash) is billed and the patient's age is greater than six (6) months and the diagnosis is not one of the approved diagnoses, then deny 95930 with reason Exceeds Clinical Guidelines.</t>
  </si>
  <si>
    <t>LCD: A/BMAC/J10/L31912/R-01-01-2012; A/BMAC/J-H/L32640/R-09-01-2014; A/BMAC/J-F/L24359/R-09-01-2014; A/BMAC/J-F/L34072/R10-01-2015; A/BMAC/J-J/ L34266/R-10-01-2015; A/BMAC/J-H//L34975/ R-04-07-2016; A/BMAC/J-L/ L34975/R-04-07-2016</t>
  </si>
  <si>
    <t>Electroencephalogram (EEG)</t>
  </si>
  <si>
    <t>Deny 95812, 95813, 95816, 95819, 95822, or 95827 (EEG) when billed with a diagnosis of headache or migraine.</t>
  </si>
  <si>
    <t>1134.9</t>
  </si>
  <si>
    <t>If 95812 (Electroencephalogram (EEG) extended monitoring; 41-60 minutes), 95813 (Electroencephalogram (EEG) extended monitoring; greater than 1 hour), 95816 (Electroencephalogram (EEG); including recording awake and drowsy), 95819 (Electroencephalogram (EEG); including recording awake and asleep), 95822 (Electroencephalogram (EEG); recording in coma or sleep only) or 95827 (Electroencephalogram (EEG); all night recording) is billed and any of the following ICD code(s) is the only diagnosis on the claim, then deny 95812, 95813, 95816, 95819, 95822 or 95827 with reason The Diagnosis Codes On The Claim Do Not Support The Billed Procedure Code. ICD-9 Diagnosis codes: 307.81 (TENSION HEADACHE), 339-339.89 (Other headache syndromes), 346-346.93 (Migraine), 349.0 (REACTION TO SPINAL OR LUMBAR PUNCTURE), 784.0 (HEADACHE); ICD-10 Diagnosis codes: G43.0-G43.719 (Migraine), G43.8-G44.89 (Other migraine or Other headache syndromes), G43.B-G43.C1 (Ophthalmoplegic migraine or Periodic headache syndromes in child or adult), G97.1 (Other reaction to spinal and lumbar puncture), R51 (Headache).</t>
  </si>
  <si>
    <t>AMERICAN ACADEMY OF NEUROLOGY</t>
  </si>
  <si>
    <t>American Academy Of Neurology Practice Parameter; The electroencephalogram in the evaluation of headache (summary statement). Report of the Quality Standards Subcommittee of the American Academy of Neurology. Neurology 1995; 45: 1411? 1413; Evidence-based Guidelines for Migraine Headache (an evidence-based review) Report of the Quality Standards Subcommittee of the American Academy of Neurology. Neurology 2000; 55: 754-762. Reaffirmed on 10/28/2006 and 7/10/2010; Expert Specialty Review Panel.</t>
  </si>
  <si>
    <t>Deny 95950, 95951 or 95953 (EEG) when billed in any combination greater than three days.</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</si>
  <si>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has been billed more than three (3) consecutive days, then deny additional billings of 95950, 95951, or 95953 with reason Exceeds Clinical Guidelines. Exception: Place of Service 21, applies to Deny and Billed With (And) codes.</t>
  </si>
  <si>
    <t>LCD: A/BMAC/J-N/L34521/E-10-01-2015; A/BMAC/J6/L33399/R-10-01-2015; A/BMAC/J-K/L33399/R-10-01-2015; HHHMAC/J-K/L33399/R-10-01-2015; A/BMAC/J-M/L33447/R-02-04-2016; HHHMAC/J-M/L33447/R-02-04-2016</t>
  </si>
  <si>
    <t>Deny 95950, 95951 or 95953 (EEG) if billed more than three times in a year.</t>
  </si>
  <si>
    <t>If any combination of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or 95953 (Monitoring for localization of cerebral seizure focus by computerized portable 16 or more channel EEG, electroencephalographic (EEG) recording and interpretation, each 24 hours, unattended) is billed more than three (3) unique dates of service in 365 days (1 year), by any provider, then deny 95950, 95951 or 95953 with reason Exceeds Clinical Guidelines. Exception: Place of Service 21, applies to Deny codes.</t>
  </si>
  <si>
    <t>LCD: A/BMAC/J-N/L34521/E-10-01-2015; A/BMAC/J-M/L33447/R-02-04-2016; HHHMAC/J-M/L33447/R-02-04-2016; Expert Specialty Review Panel</t>
  </si>
  <si>
    <t>Deny 95957 (EEG) when billed on same date of service as 95951, 95953, or 95956 (Monitoring for localization of cerebral seizure focus).</t>
  </si>
  <si>
    <t>12733.1</t>
  </si>
  <si>
    <t>If 95957 (Digital analysis of electroencephalogram (EEG) (eg, for epileptic spike analysis)) is billed by any provider or any claim on the same date of service as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then deny 95957 with reason Mutually Exclusive Procedure.</t>
  </si>
  <si>
    <t>American Academy of Neurology: (FAQs- Digital EEG Analysis (95957))</t>
  </si>
  <si>
    <t>Needle EMG</t>
  </si>
  <si>
    <t>Recode 95860, 95861, 95863, or 95864 to 95870, or 95886 to 95885 when the only diagnosis associated to the procedure is carpal tunnel syndrome.</t>
  </si>
  <si>
    <t>730.8</t>
  </si>
  <si>
    <t>If 95860 (Needle electromyography; 1 extremity with or without related paraspinal areas), 95861 (Needle electromyography; 2 extremities with or without related paraspinal areas), 95863 (Needle electromyography; 3 extremities with or without related paraspinal areas), 95864 (Needle electromyography; 4 extremities with or without related paraspinal areas),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is billed and the only diagnosis on the claim is ICD-9 code 354.0 (CARPAL TUNNEL SYNDROME) or ICD-10 code G56.0-G56.02 (Carpal tunnel syndrome), then change 95860 (Needle electromyography; 1 extremity with or without related paraspinal areas), 95861 (Needle electromyography; 2 extremities with or without related paraspinal areas), 95863 (Needle electromyography; 3 extremities with or without related paraspinal areas), or 95864 (Needle electromyography; 4 extremities with or without related paraspinal areas) to 95870 (Needle electromyography; limited study of muscles in 1 extremity or non-limb (axial) muscles (unilateral or bilateral), other than thoracic paraspinal, cranial nerve supplied muscles, or sphincters) or 95886 (Needle electromyography, each extremity, with related paraspinal areas, when performed, done with nerve conduction, amplitude and latency/velocity study; complete, five or more muscles studied, innervated by three or more nerves or four or more spinal levels (List separately in addition to code for primary procedure)) to 95885 (Needle electromyography, each extremity, with related paraspinal areas, when performed, done with nerve conduction, amplitude and latency/velocity study; limited (List separately in addition to code for primary procedure)), with reason Recoded To A Code That More Accurately Describes The Services Rendered.</t>
  </si>
  <si>
    <t>American Association of Neuromuscular and Electrodiagnostic Medicine</t>
  </si>
  <si>
    <t>American Association of Neuromuscular and Electrodiagnostic Medicine Practice Guideline</t>
  </si>
  <si>
    <t>American Association of Neuromuscular Electrodiagnostic Medicine Practice Guideline. Practice Parameter for Electrodiagnostic Studies in Carpal Tunnel Syndrome: Summary Statement. Muscle and Nerve 25: 918-922, 2002; AMA CPT Assistant, January 2016.</t>
  </si>
  <si>
    <t>Deny 95863 or 95864 when billed with a diagnosis of tarsal tunnel syndrome.</t>
  </si>
  <si>
    <t>2663.9</t>
  </si>
  <si>
    <t>If 95863 (Needle electromyography; 3 extremities with or without related paraspinal areas) or 95864 (Needle electromyography; 4 extremities with or without related paraspinal areas) is billed and the only diagnosis on the claim is ICD-9 code 355.5 (TARSAL TUNNEL SYNDROME) or ICD-10 code G57.5-G57.53 (Tarsal tunnel syndrome), then deny 95863 or 95864 with reason The Diagnosis Codes On The Claim Do Not Support The Billed Procedure Code.</t>
  </si>
  <si>
    <t>American Association of Neuromuscular Electrodiagnostic Medicine Practice Guideline. Usefulness of Electrodiagnostic Techniques in the Evaluation of Suspected Tarsal Tunnel Syndrome: An Evidence-Based Review. Muscle and Nerve 32: 236-240, 2005; Expert Specialty Review Panel; American Association of Neuromuscular &amp; Electrodiagnostic Medicine (AANE)</t>
  </si>
  <si>
    <t>Neuromuscular Junction (NMJ) Studies</t>
  </si>
  <si>
    <t>Limit 95937 (Neuromuscular junction testing, each nerve, any 1 method) to three units per day when the diagnosis on the claim is myoneural disorders.</t>
  </si>
  <si>
    <t>12600.1</t>
  </si>
  <si>
    <t>If 95937 (Neuromuscular junction testing (repetitive stimulation, paired stimuli), each nerve, any 1 method) is billed in excess of three (3) units with a diagnosis of ICD-9 code 358-358.9 (Myoneural disorders) or ICD-10 code G70-G70.9 (Myasthenia gravis and other myoneural disorders), G73.1-G73.3 (Disorders of myoneural junction and muscle in diseases classified elsewhere) on the claim, then adjust the units to three with reason Adjusted Units Because They Exceeded The Amount Allowed.</t>
  </si>
  <si>
    <t>AMA CPT Manual Appendix J</t>
  </si>
  <si>
    <t>Limit 95937 (Neuromuscular junction testing, each nerve, any 1 method) to two units per day when the  diagnosis on the claim is  motor neuron disease, muscular dystrophies and other myopathies, weakness, fatigue, cramps, or involuntary movements, and a diagnosis which allows a higher study frequency is not also present.</t>
  </si>
  <si>
    <t>12601.1</t>
  </si>
  <si>
    <t>If 95937 (Neuromuscular junction testing (repetitive stimulation, paired stimuli), each nerve, any 1 method) is billed in excess of two (2) units with an ICD-9 diagnosis of 335.2-335.29, 359-359.9, 728.87, 729.82, 780.79 or 781.0; or an ICD-10 diagnosis of D86.87, G12.2-G12.8, G71-G72.9, G73.7, G93.3, M05.4-M05.49, M33.02, M33.12, M33.22, M33.92, M34.82, M35.03, M62.81, R25.2-R25.3, R53.0-R53.1, R53.83, related to Motor neuron disease; Muscular dystrophies and other myopathies; or Weakness, Fatigue, Cramps, or Involuntary Movements, on the claim, and ICD-9 diagnosis 358-358.9 (Myoneural disorders); or ICD-10 diagnosis G70-G70.9 (Myasthenia gravis and other myoneural disorders) or G73.1-G73.3 (Lambert-Eaton syndrome in neoplastic disease; Myasthenic syndromes in other diseases classified elsewhere) is not also present on the claim, then adjust the units to two with reason Adjusted Units Because They Exceeded The Amount Allowed.</t>
  </si>
  <si>
    <t>Polysomnography Studies</t>
  </si>
  <si>
    <t>Deny 95782, 95808 or 95810 (Polysomnography) when billed more than twice in a three-year period.</t>
  </si>
  <si>
    <t>14434.1</t>
  </si>
  <si>
    <t>If 95782 (Polysomnography; younger than 6 years, sleep staging with 4 or more additional parameters of sleep, attended by a technologist), 95808 (Polysomnography; any age, sleep staging with 1-3 additional parameters of sleep, attended by a technologist) or 95810 (Polysomnography; age 6 years or older, sleep staging with 4 or more additional parameters of sleep, attended by a technologist) is billed more than two (2) unique dates of service in a consecutive three (3) year period then deny additional billings of 95782, 95808 or 95810 with reason Exceeds Clinical Guidelines.</t>
  </si>
  <si>
    <t>OIG Report A-05-12-00340 Dated10/08/2013</t>
  </si>
  <si>
    <t>Deny 95782, 95783, 95808, 95810 or 95811 (Polysomnography) when billed in any combination more than one unit per date of service by any provider.</t>
  </si>
  <si>
    <t>14444.1</t>
  </si>
  <si>
    <t>If 95782, 95783, 95808, 95810 or 95811 (Polysomnography) is billed in any combination more than one (1) unit of service by any provider, then deny the subsequent units with reason Exceeds Clinical Guidelines</t>
  </si>
  <si>
    <t>Deny 95783 or 95811 (Polysomnography) when billed more than three unique dates of service in a 90-day period.</t>
  </si>
  <si>
    <t>14436.1</t>
  </si>
  <si>
    <t>If 95783 (Polysomnography; younger than 6 years, sleep staging with 4 or more additional parameters of sleep, with initiation of continuous positive airway pressure therapy or bi-level ventilation, attended by a technologist) or 95811 (Polysomnography; age 6 years or older, sleep staging with 4 or more additional parameters of sleep, with initiation of continuous positive airway pressure therapy or bilevel ventilation, attended by a technologist) is billed more than three (3) unique dates of service in a 90 day period, then deny additional units of 95783 or 95811 with reason Exceeds Clinical Guidelines.</t>
  </si>
  <si>
    <t>Deny 95782, 95783, 95808, 95810 or 95811 (Polysomnography) when billed without a requisite diagnosis.</t>
  </si>
  <si>
    <t>If 95782, 95783, 95808, 95810 or 95811 (Polysomnography) is billed and one of the following diagnoses is not present on the claim then deny 95782, 95783, 95808, 95810 or 95811 with reason The Diagnosis Codes On The Claim Do Not Support The Billed Procedure Code.</t>
  </si>
  <si>
    <t>LCD: BMAC/J-M/L31718/R-12-04-2014; A/BMAC/J5/L31082/R-11-01-2014; A/BMAC/J8/L31082/R-11-01-2014; A/BMAC/J-L/L27530/R-09-01-2014; A/B MAC/J-M/L31846/R-09-15-2014; A/BMAC/J15/A52412/R-10-01-2015; A/BMAC/J-N/L33405/R-12-21-2015; BMAC/J-M/L33442/R-11-26-2015; A/BMAC/J15/L34086/R-10-01-2015; A/BMAC/J-E/L34176/E-10-01-2015; A/BMAC/J-E/L34216/R-10-01-2015; A/BMAC/J5/L34535/R-10-01-2015; A/BMAC/J-H/L35050/R-10-01-2015; A/BMAC/J15/L34086/R-10-01-2015; Texas Medicaid Provider Procedure Manual, 2014, section 9.2.69.3</t>
  </si>
  <si>
    <t xml:space="preserve">Deny 95782, 95783, 95808, 95810 or 95811 (Polysomnography) when billed in any combination more than one unit in a two consecutive day period by any provider._x000D_
</t>
  </si>
  <si>
    <t>If 95782, 95783, 95808, 95810 or 95811 (Polysomnography) is billed in any combination for two consecutive dates of service by any provider, then deny the second 95782, 95783, 95808, 95810 or 95811 with reason Procedure Incorrectly Coded.</t>
  </si>
  <si>
    <t>LCD: A/BMAC/J-N/L33405/R-12-21-2015; A/BMAC/J15/L34086/R-10-01-2015; A/BMAC/J-E/L34176/E-10-01-2015; A/BMAC/J5/L34535/E-10-01-2015; A/BMAC/J-H/L35050/R-10-01-2015; OIG Report OEI-05-12-00340, October 2013, page 9; American Academy of Sleep Medicine, Coding FAQ</t>
  </si>
  <si>
    <t>Psychological or Neuropsychological Testing</t>
  </si>
  <si>
    <t>Deny additional units of 96101, 96102, 96116, 96118, or 96119 when billed more than eight units in any combination.</t>
  </si>
  <si>
    <t>If any combination of 96101 (Psychological testing (includes psychodiagnostic assessment of emotionality, intellectual abilities, personality and psychopathology, eg, MMPI, Rorschach, WAIS), per hour of the psychologist's or physician's time, both face-to-face time administering tests to the patient and time interpreting these test results and preparing the report), 96102 (Psychological testing (includes psychodiagnostic assessment of emotionality, intellectual abilities, personality and psychopathology, eg, MMPI and WAIS), with qualified health care professional interpretation and report, administered by technician, per hour of technician time, face-to-face), 96116 (Neurobehavioral status exam (clinical assessment of thinking, reasoning and judgment, eg, acquired knowledge, attention, language, memory, planning and problem solving, and visual spatial abilities), per hour of the psychologist's or physician's time, both face-to-face time with the patient and time interpreting test results and preparing the report), 96118 (Neuropsychological testing (eg, Halstead-Reitan Neuropsychological Battery, Wechsler Memory Scales and Wisconsin Card Sorting Test), per hour of the psychologist's or physician's time, both face-to-face time administering tests to the patient and time interpreting these test results and preparing the report) or 96119 (Neuropsychological testing (eg, Halstead-Reitan Neuropsychological Battery, Wechsler Memory Scales and Wisconsin Card Sorting Test), with qualified health care professional interpretation and report, administered by technician, per hour of technician time, face-to-face) is billed with greater than 8 (eight) hours, then deny additional hours with reason Exceeds Clinical Guidelines.</t>
  </si>
  <si>
    <t>LCD: A/BMAC/J-N/L34520/E-1--01-2015; A/BMAC/J5/L34646/R-02-01-2016</t>
  </si>
  <si>
    <t>Bill Types</t>
  </si>
  <si>
    <t>Deny observation services if billed with a bill type other than 13X or 85X.</t>
  </si>
  <si>
    <t>7613.7</t>
  </si>
  <si>
    <t>If G0378 (HOSPITAL OBSERVATION SERVICE, PER HOUR) or G0379 (DIRECT ADMISSION OF PATIENT FOR HOSPITAL OBSERVATION CARE) is billed and the Bill Type is not 0130-013Z (Hospital - Outpatient) or 0850-085Z (Special facility-critical access hospital), then deny G0378 and G0379 with reason Procedure Inappropriately Coded.</t>
  </si>
  <si>
    <t>OCE Edit 53.; CMS Transmittal 2277 (CR7541, August 19, 2011, Pub 100-04 (I/OCE Specs v13.1).</t>
  </si>
  <si>
    <t>Facility Observation Services</t>
  </si>
  <si>
    <t>Deny G0379 when billed without an allowed G0378. (CMS 1450)</t>
  </si>
  <si>
    <t>7217.8</t>
  </si>
  <si>
    <t>If G0263 (Deleted on 01/01/2006) or G0379 (DIRECT ADMISSION OF PATIENT FOR HOSPITAL OBSERVATION CARE) is billed and G0244 (Deleted on 01/01/2006) or G0378 (HOSPITAL OBSERVATION SERVICE, PER HOUR) has not been billed and paid for the same date of service and the bill type is 0130-013Z (Outpatient Hospital), then deny G0263 or G0379 with reason Service Denied Because The Related Or Qualifying Service Was Not Paid Or Identified.</t>
  </si>
  <si>
    <t>OCE Edit 58; CMS Transmittal 2277(CR7541), August 19, 2011, Pub 100-04 (I/OCE Specs v13.1)</t>
  </si>
  <si>
    <t>Deny G0379 (Direct admission of patient for hospital observation care) when billed with 99291 (Critical care, evaluation and management) for the same date of service. (CMS 1450)</t>
  </si>
  <si>
    <t>10527.2</t>
  </si>
  <si>
    <t>If G0379 (DIRECT ADMISSION OF PATIENT FOR HOSPITAL OBSERVATION CARE) is billed with 99291 (Critical care, evaluation and management of the critically ill or critically injured patient; first 30-74 minutes) for the same date of service and the bill type is 0130-013Z (Outpatient Hospital), then deny G0379 with reason Does Not Meet Observation Criteria.</t>
  </si>
  <si>
    <t>Reference: CMS Transmittal 2277, 08-19-2011, CR7541; IOM 100-04, Chapter 4, Section 290.5.2- #2</t>
  </si>
  <si>
    <t>Deny G0379 when billed without an allowed G0378. (CMS 1500)</t>
  </si>
  <si>
    <t>10935.2</t>
  </si>
  <si>
    <t>If G0379 (DIRECT ADMISSION OF PATIENT FOR HOSPITAL OBSERVATION CARE) is billed and G0378 (HOSPITAL OBSERVATION SERVICE, PER HOUR) has not been billed and paid for the same date of service, then deny G0379 with reason Service Denied Because The Related Or Qualifying Service Was Not Paid Or Identified.</t>
  </si>
  <si>
    <t>OCE Edit 58; CMS Transmittal 2277 (CR7541), August 19, 2011, Pub 100-04 (I/OCE Specs v13.1)</t>
  </si>
  <si>
    <t>Deny additional units of G0378 (Hospital observation service, per hour) when billed greater than 48 units over a 3-day period.</t>
  </si>
  <si>
    <t>16079.1</t>
  </si>
  <si>
    <t>If G0378 (HOSPITAL OBSERVATION SERVICE, PER HOUR) is billed with units greater than 48 over a 3 day period, then deny additional units with reason Adjusted Units Because They Exceeded The Amount Allowed.</t>
  </si>
  <si>
    <t>IOM 100-4, Chapter 4, Section 290.1</t>
  </si>
  <si>
    <t>Observation Revenue Code</t>
  </si>
  <si>
    <t>Deny claim lines when billed with observation care revenue code 0762 (Observation room) when an observation service is not also present on the claim line.</t>
  </si>
  <si>
    <t>7614.28</t>
  </si>
  <si>
    <t>If Revenue Code 0762 (Observation) is billed and the associated HCPCS code is not an observation service code (99217-99220, 99224-99226, 99234-99236, G0378, G0379) or a blank HCPCS code and the Bill Type is 0130-013Z (Hospital Outpatient), then deny the line associated to Revenue Code 0762 with reason Revenue Code Inappropriately Coded.</t>
  </si>
  <si>
    <t>OCE Edit 44; CMS Transmittal 3264, 05-22-2015, CR9190; IOM 100-04, Chapter 4, Section 290.2.1</t>
  </si>
  <si>
    <t>Abortion Services (59812-59857, S2260-S2267)</t>
  </si>
  <si>
    <t>Recode 76801-76812 (Pregnant uterus ultrasound services) to 76815 (Ultrasound, pregnant uterus, real time with image documentation, limited) when billed with 59812-59857 or S2260-S2267 (Abortion services).</t>
  </si>
  <si>
    <t>5327.8</t>
  </si>
  <si>
    <t>If 76801-76802 (Ultrasound, pregnant uterus, real time with image documentation, fetal and maternal evaluation, first trimester, transabdominal approach; single or first gestation; each additional gestation), 76805, 76810 (Ultrasound, pregnant uterus, real time with image documentation, fetal and maternal evaluation, after first trimester (&gt;or= 14 weeks 0 days),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is billed with 59812-59857 (Abortion services), or S2260-S2267 (Induced abortions), then change 76801-76802, 76805, 76810 or 76811-76812 to 76815 (Ultrasound, pregnant uterus, real time with image documentation, limited (eg, fetal heart beat, placental location, fetal position and/or qualitative amniotic fluid volume), 1 or more fetuses) with reason Recoded To A Code That More Accurately Describes The Services Rendered.</t>
  </si>
  <si>
    <t xml:space="preserve">Deny 57720 (Trachelorrhaphy), 57800 (Dilation of cervical canal), 96369 (Subcutaneous infusion) or 96373 (Injection) when billed with abortion services._x000D_
</t>
  </si>
  <si>
    <t>5328.11</t>
  </si>
  <si>
    <t>If 57720 (Trachelorrhaphy, plastic repair of uterine cervix, vaginal approach), 57800 (Dilation of cervical canal, instrumental (separate procedure)), 96369 (Subcutaneous infusion for therapy or prophylaxis (specify substance or drug); initial, up to 1 hour, including pump set-up and establishment of subcutaneous infusion site(s)) or 96373 (Therapeutic, prophylactic, or diagnostic injection (specify substance or drug); intra-arterial) is billed with any of the following procedures, then deny 57720, 57800, 96369 or 96373 with reason Included In Primary Procedure. Procedures: 59812 (Treatment of incomplete abortion, any trimester, completed surgically), 59820 (Treatment of missed abortion, completed surgically; first trimester), 59821 (Treatment of missed abortion, completed surgically; second trimester), 59830 (Treatment of septic abortion, completed surgically), 59840 (Induced abortion, by dilation and curettage), 59841 (Induced abortion, by dilation and evacuation), 59851 (Induced abortion, by 1 or more intra-amniotic injections (amniocentesis-injections), including hospital admission and visits, delivery of fetus and secundines; with dilation and curettage and/or evacuation), 59855 (Induced abortion, by 1 or more vaginal suppositories (eg, prostaglandin) with or without cervical dilation (eg, laminaria), including hospital admission and visits, delivery of fetus and secundines), 59856 (Induced abortion, by 1 or more vaginal suppositories (eg, prostaglandin) with or without cervical dilation (eg, laminaria), including hospital admission and visits, delivery of fetus and secundines; with dilation and curettage and/or evacuation), 59857 (Induced abortion, by 1 or more vaginal suppositories (eg, prostaglandin) with or without cervical dilation (eg, laminaria), including hospital admission and visits, delivery of fetus and secundines; with hysterotomy (failed medical evacuation)) or S2260-S2267 (Induced Abortions). Modifier Exception Package Applies.</t>
  </si>
  <si>
    <t>American College of Obstetricians and Gynecologists, Coding Manual, 2015, pages 446-451</t>
  </si>
  <si>
    <t>Deny abortion procedures (59840-59857 or 59866) if billed without Bill Type 0130-013Z (Hospital Outpatient) or 0850-085Z (Critical Access Hospital).</t>
  </si>
  <si>
    <t>10437.2</t>
  </si>
  <si>
    <t>If 59840--59857 (Abortion Services) or 59866 (Multifetal pregnancy reduction(s) (MPR)) is billed and the bill type is not 0130-013Z (Hospital, Outpatient) or 0850-085Z (Special Facility, Critical Access Hospital), then deny the Abortion Service or 59866 with reason Place Of Service Inappropriate For Procedure.</t>
  </si>
  <si>
    <t>IOM 100-04, Chapter 3, Section 100.1</t>
  </si>
  <si>
    <t>Colposcopy of the Vagina and Cervix with Loop Electrodes (57460)</t>
  </si>
  <si>
    <t>Deny 57456 (Colposcopy of the cervix including upper/adjacent vagina; with endocervical curettage), 57505 (Endocervical curettage) and 57510 (Cauterization of cervix) when billed with 57460.</t>
  </si>
  <si>
    <t>3992.6</t>
  </si>
  <si>
    <t>If any of the following procedures are billed with 57460 (Colposcopy of the cervix including upper/adjacent vagina; with loop electrode biopsy(s) of the cervix), then deny the procedure with reason Included In Primary Procedure. Procedures: 57456 (Colposcopy of the cervix including upper/adjacent vagina; with endocervical curettage), 57505 (Endocervical curettage (not done as part of a dilation and curettage)) or 57510 (Cautery of cervix; electro or thermal).</t>
  </si>
  <si>
    <t>Hysterectomy</t>
  </si>
  <si>
    <t>Deny removal of intrauterine adhesions by hysteroscope (58559) when billed with any hysterectomy (58150-58152, 58180, 58200, 58210, 58541-58544, 58548, 58570-58573, 58951, 58953-58954 or 58956).</t>
  </si>
  <si>
    <t>6895.2</t>
  </si>
  <si>
    <t>If 58559 (Hysteroscopy, surgical; with lysis of intrauterine adhesions (any method)) is billed with any of the following procedures, then deny 58559 with reason Included In Primary Procedure. Procedures: 58150-58210 (Abdominal hysterectomy), 58541-58444. 58548, 58570-58573 (Laparoscopic abdominal hysterectomy), 58951 (Resection (initial) of ovarian, tubal or primary peritoneal malignancy with bilateral salpingo-oophorectomy and omentectomy; with total abdominal hysterectomy, pelvic and limited para-aortic lymphadenectomy), 58953-58954 (Bilateral salpingo-oophorectomy with omentectomy, total abdominal hysterectomy and radical dissection for debulking; with pelvic lymphadenectomy and limited para-aortic lymphadenectomy) or 58956 (Bilateral salpingo-oophorectomy with total omentectomy, total abdominal hysterectomy for malignancy).</t>
  </si>
  <si>
    <t>In Vitro Fertilization</t>
  </si>
  <si>
    <t>Recode S4013 (Complete cycle, gamete intra-fallopian transfer [GIFT], case rate), S4014 (Complete cycle, Zygote intra-fallopian transfer [ZIFT], case rate) or S4015 (Complete in vitro fertilization cycle, case rate) to S4011 (In vitro fertilization; including but not limited to identification and incubation of mature oocytes, fertilization with sperm, incubation with embryo[s], and subsequent visualization for determination of development)when billed with S4025 (Donor services for in vitro fertilization [sperm or egg], case rate).</t>
  </si>
  <si>
    <t>9044.1</t>
  </si>
  <si>
    <t>If S4013 (COMPLETE CYCLE, GAMETE INTRAFALLOPIAN TRANSFER (GIFT), CASE RATE), S4014 (COMPLETE CYCLE, ZYGOTE INTRAFALLOPIAN TRANSFER (ZIFT), CASE RATE) or S4015 (COMPLETE IN VITRO FERTILIZATION CYCLE, NOT OTHERWISE SPECIFIED, CASE RATE) is billed with S4025 (DONOR SERVICES FOR IN VITRO FERTILIZATION (SPERM OR EMBRYO), CASE RATE), then change S4013, S4014, or S4015 to S4011 (IN VITRO FERTILIZATION; INCLUDING BUT NOT LIMITED TO IDENTIFICATION AND INCUBATION OF MATURE OOCYTES, FERTILIZATION WITH SPERM, INCUBATION OF EMBRYO(S), AND SUBSEQUENT VISUALIZATION FOR DETERMINATION OF DEVELOPMENT) with reason Procedure Inappropriately Coded.</t>
  </si>
  <si>
    <t>Laparoscopic Surgeries</t>
  </si>
  <si>
    <t>Deny 58611 (Ligation or transection of fallopian tube[s] when done at the time of cesarean delivery or intra-abdominal surgery [List separately in addition to code for primary procedure]) when billed with 58673 (Laparoscopy, surgical; with salpingostomy).</t>
  </si>
  <si>
    <t>6065.4</t>
  </si>
  <si>
    <t>If 58611 (Ligation or transection of fallopian tube(s) when done at the time of cesarean delivery or intra-abdominal surgery (not a separate procedure) (List separately in addition to code for primary procedure)) is billed with 58673 (Laparoscopy, surgical; with salpingostomy (salpingoneostomy)), then deny 58611 with reason Included In Primary Procedure. Exception: 1) 51, 59, XE, XS or XU reported with 58611.</t>
  </si>
  <si>
    <t>Deny 58600-58615 (Ovary/adnexal surgery) when billed with 58661 (Laparoscopic removal of adnexal structures).</t>
  </si>
  <si>
    <t>6084.2</t>
  </si>
  <si>
    <t>If 58600-58615 (Ovary/adnexal surgery) is billed with 58661 (Laparoscopy, surgical; with removal of adnexal structures (partial or total oophorectomy and/or salpingectomy)) then deny 58600-58615 with reason Included In Primary Procedure. Exception: 1) Modifier 51, 59, XE, XS or XU reported with 58600-58615.</t>
  </si>
  <si>
    <t>Surgical Laparoscopy with Fulguration of Oviducts (58670)</t>
  </si>
  <si>
    <t>Deny 49321 (Laparoscopy, surgical; with biopsy), 49322 (Laparoscopy, surgical; with aspiration of cavity or cyst), 57150 (Irrigation of vagina and/or application of medicament for treatment of bacterial, parasitic or fungoid disease), 57180 (Introduction of any hemostatic agent or pack for spontaneous or traumatic non-obstetrical vaginal hemorrhage) or 57400 (Dilation of vagina under anesthesia) when billed with 58670 (Laparoscopy, surgical; with fulguration of oviducts).</t>
  </si>
  <si>
    <t>5953.3</t>
  </si>
  <si>
    <t>If any of the following procedures are billed with 58670 (Laparoscopy, surgical; with fulguration of oviducts (with or without transection)), then deny the procedure with reason Included In Primary Procedure. Procedures: 49321 (Laparoscopy, surgical; with biopsy (single or multiple)), 49322 (Laparoscopy, surgical; with aspiration of cavity or cyst (eg, ovarian cyst) (single or multiple)), 57150 (Irrigation of vagina and/or application of medicament for treatment of bacterial, parasitic, or fungoid disease), 57180 (Introduction of any hemostatic agent or pack for spontaneous or traumatic nonobstetrical vaginal hemorrhage (separate procedure)) or 57400 (Dilation of vagina under anesthesia (other than local)). Modifier Exception Package Applies.</t>
  </si>
  <si>
    <t>Ultrasound (Nonobstetric)</t>
  </si>
  <si>
    <t>Deny 76856 (Ultrasound, pelvic [nonobstetric], real time with image documentation; complete) or 76857 (Ultrasound, pelvic [nonobstetric], real time with image documentation; limited or follow-up) when billed with 76830 (Ultrasound, transvaginal).</t>
  </si>
  <si>
    <t>75.5</t>
  </si>
  <si>
    <t>If 76856 (Ultrasound, pelvic (nonobstetric), real time with image documentation; complete) or 76857 (Ultrasound, pelvic (nonobstetric), real time with image documentation; limited or follow-up (eg, for follicles)) is billed with 76830 (Ultrasound, transvaginal), then deny 76856 or 76857 with reason Duplicate Service On Same Day. Modifier Exception Package Applies.</t>
  </si>
  <si>
    <t>Expert Specialty Review  Panel</t>
  </si>
  <si>
    <t>Deny 76856 (Ultrasound, pelvic [nonobstetric], real time with image documentation; complete) when billed with 76831 (Saline infusion sonohysterography).</t>
  </si>
  <si>
    <t>2133.6</t>
  </si>
  <si>
    <t>If 76856 (Ultrasound, pelvic (nonobstetric), real time with image documentation; complete) is billed with 76831 (Saline infusion sonohysterography (SIS), including color flow Doppler, when performed), then deny 76856 with reason Included In Primary Procedure. Exception: Modifiers 59, XE.</t>
  </si>
  <si>
    <t>ACOG OB/GYN Coding Manual, 2015, Page 484</t>
  </si>
  <si>
    <t>Ultrasound (Obstetric)</t>
  </si>
  <si>
    <t>Deny nonobstetric transvaginal ultrasound (76830) when billed the same date of service with obstetric transabdominal ultrasound (76810).</t>
  </si>
  <si>
    <t>77.4</t>
  </si>
  <si>
    <t>If 76830 (Ultrasound, transvaginal) is billed with 76810 (Ultrasound, pregnant uterus, real time with image documentation, fetal and maternal evaluation, after first trimester (&gt; or = 14 weeks 0 days), transabdominal approach; each additional gestation (List separately in addition to code for primary procedure)), then deny 76830 with reason Duplicate Service On Same Day.</t>
  </si>
  <si>
    <t>Recode 76805 or 76810-76812 (Initial obstetric ultrasound services) to 76816 (Follow-up obstetric ultrasound) when 76805 or 76810-76812 has been billed in the past five months.</t>
  </si>
  <si>
    <t>4127.25</t>
  </si>
  <si>
    <t>If 76805 (Ultrasound, pregnant uterus, real time with image documentation, fetal and maternal evaluation, after first trimester (&gt; or = 14 weeks 0 days), transabdominal approach; single or first gestation), 76810 (Ultrasound, pregnant uterus, real time with image documentation, fetal and maternal evaluation, after first trimester (&gt; or = 14 weeks 0 days), transabdominal approach; each additional gestation (List separately in addition to code for primary procedure)), or 76811-76812 (Ultrasound, pregnant uterus, real time with image documentation, fetal and maternal evaluation plus detailed fetal anatomic examination, transabdominal approach; single or first gestation; each additional gestation) is billed and the same Tax Group and Specialty has billed any of these codes within the past 150 days, then change 76805, 76810, or 76811-76812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 Exception: CPT codes 76811 and 76812 when billed with the listed diagnosis codes.</t>
  </si>
  <si>
    <t>AMA CPT Manual; Society of Maternal Fetal Medicine. White Paper on Ultrasound Code 76811. May 24, 2004.http://www.askleslie.net/rads/White_Paper_on_Ultrasound_Code_76811.pdf.; Consensus Report on the Detailed Fetal Anatomic Ultrasound Examination, Indications, Components and Qualifications (76811 Task Force), Journal of Ultrasound Medicine; 33: 189-195. 4.; Expert Specialty Review Panel.</t>
  </si>
  <si>
    <t>Deny transvaginal ultrasound (76817) when billed with transabdominal ultrasound (76801-76812).</t>
  </si>
  <si>
    <t>6496.1</t>
  </si>
  <si>
    <t>If 76817 (Ultrasound, pregnant uterus, real time with image documentation, transvaginal) is billed with 76801-76802 (Ultrasound, pregnant uterus, real time with image documentation, fetal and maternal evaluation, first trimester, transabdominal approach; single or first gestation; each additional gestation), 76805-76810 (Ultrasound, pregnant uterus, real time with image documentation, fetal and maternal evaluation, after first trimester, transabdominal approach; single or first gestation; each additional gestation), or 76811-76812 (Ultrasound, pregnant uterus, real time with image documentation, fetal and maternal evaluation plus detailed fetal anatomic examination, transabdominal approach; single or first gestation; each additional gestation), then deny 76817 with reason Included In Primary Procedure. Exception: Modifiers 59, XE.</t>
  </si>
  <si>
    <t>Recode 76801 or 76802 (Pregnant uterus ultrasound services) to 76816 (Follow-up obstetric ultrasound) when 76801 or 76802 has been billed in the past three months.</t>
  </si>
  <si>
    <t>6477.1</t>
  </si>
  <si>
    <t>If 76801-76802 (Ultrasound, pregnant uterus, real time with image documentation, fetal and maternal evaluation, first trimester, transabdominal approach; single or first gestation; each additional gestation), is billed and the same Tax Group and Specialty has billed either of these codes within the past 90 days, then change 76801-76802 to 76816 (Ultrasound, pregnant uterus, real time with image documentation, follow-up (eg, re-evaluation of fetal size by measuring standard growth parameters and amniotic fluid volume, re-evaluation of organ system(s) suspected or confirmed to be abnormal on a previous scan), transabdominal approach, per fetus) with reason Procedure Inappropriately Coded.</t>
  </si>
  <si>
    <t>Deny detailed fetal anatomic ultrasound (76811, 76812) when billed and the only diagnosis on the claim is supervision of normal pregnancy, routine screening for malformations using ultrasonics, fetal anatomic survey, or antenatal screening of mother.</t>
  </si>
  <si>
    <t>15325.2</t>
  </si>
  <si>
    <t>If 76811 (Ultrasound, pregnant uterus, real time with image documentation, fetal and maternal evaluation plus detailed fetal anatomic examination, transabdominal approach; single or first gestation) or 76812 (Ultrasound, pregnant uterus, real time with image documentation, fetal and maternal evaluation plus detailed fetal anatomic examination, transabdominal approach; each additional gestation (List separately in addition to code for primary procedure)) is billed, and the only diagnosis on the claim is Encounter for supervision of normal pregnancy (ICD-9 codes: V22-V22.2; ICD-10 codes: Z33.1, Z34-Z34.93), Encounter for routine screening for malformations using ultrasonics (ICD-9 code: V28.3), Encounter for fetal anatomic survey (ICD-9 code: V28.81) or Encounter for antenatal screening of mother (ICD-10 code: Z36) then deny 76811 or 76812 with reason The Diagnosis Codes On The Claim Do Not Support The Billed Procedure Code.</t>
  </si>
  <si>
    <t>Society of Maternal Fetal Medicine</t>
  </si>
  <si>
    <t>Society of Maternal Fetal Medicine. White Paper on Ultrasound Code 76811. May 24, 2004. http://www.askleslie.net/rads/White_Paper_on_Ultrasound_Code_76811.pdf; Consensus Report on the Detailed Fetal Anatomic Ultrasound Examination, Indications, Components and Qualifications (76811 Task Force), Journal of Ultrasound Medicine; 33: 189-195; Expert Specialty Review Panel</t>
  </si>
  <si>
    <t>Vaginal Repair</t>
  </si>
  <si>
    <t xml:space="preserve">Deny 13160, 45560, 53200, 53275, 53450-53460, 53502, 53660-53665, 56442, 56605-56606, 56700, 56800, 57010, 57020, 57061,  57120, 57130, 57135, 57210 or 58120 when billed with 57240 (Anterior colporrhaphy)._x000D_
</t>
  </si>
  <si>
    <t>4675.8</t>
  </si>
  <si>
    <t>If any of the following procedures are billed with 57240 (Anterior colporrhaphy, repair of cystocele with or without repair of urethrocele), then deny the procedure with reason Included In Primary Procedure. Procedures: 13160 (Secondary closure of surgical wound or dehiscence, extensive or complicated), 45560 (Repair of rectocele (separate procedure)), 53200 (Biopsy of urethra), 53275 (Excision or fulguration; urethral prolapse), 53450-53460 (Urethromeatoplasty), 53502 (Urethrorrhaphy, suture of urethral wound or injury, female), 53660-53665 (Dilation of female urethra), 56442 (Hymenotomy, simple incision), 56605-56606 (Biopsy of vulva or perineum), 56700 (Partial hymenectomy or revision of hymenal ring), 56720 (Deleted on 01/01/2007; to report use 56442), 56800 (Plastic repair of introitus), 57010 (Colpotomy; with drainage of pelvic abscess), 57020 (Colpocentesis (separate procedure)), 57061 (Destruction of vaginal lesion(s); simple (eg, laser surgery, electrosurgery, cryosurgery, chemosurgery)), 57120 (Colpocleisis (Le Fort type)), 57130 (Excision of vaginal septum), 57135 (Excision of vaginal cyst or tumor), 57210 (Colpoperineorrhaphy, suture of injury of vagina and/or perineum (nonobstetrical)), or 58120 (Dilation and curettage, diagnostic and/or therapeutic (nonobstetrical)).</t>
  </si>
  <si>
    <t>Deny 13160, 53502, 53660-53665, 56605-56606, 57020 or 57200 when billed with 57250 (Posterior colporrhaphy, repair of rectocele).</t>
  </si>
  <si>
    <t>4676.6</t>
  </si>
  <si>
    <t>If any of the following procedures are billed with 57250 (Posterior colporrhaphy, repair of rectocele with or without perineorrhaphy), then deny the procedure with reason Included In Primary Procedure. Procedures: 13160 (Secondary closure of surgical wound or dehiscence, extensive or complicated), 53502 (Urethrorrhaphy, suture of urethral wound or injury, female), 53660-53665 (Dilation of female urethra), 56605-56606 (Biopsy of vulva or perineum), 57020 (Colpocentesis (separate procedure)), or 57200 (Colporrhaphy, suture of injury of vagina (nonobstetrical)).</t>
  </si>
  <si>
    <t>Extension of CMS Once per Lifetime Services</t>
  </si>
  <si>
    <t>Deny subsequent claims after initial reimbursement is made for once in a lifetime services.</t>
  </si>
  <si>
    <t>6557.39</t>
  </si>
  <si>
    <t>If any of the following procedure codes is billed more than once in a patient's lifetime by any provider, then deny the code with reason Same/Similar Service Performed Recently. Exceptions: 1) Modifiers 53, 73, and 74. 2) CPT 51500 Billed With Modifier 58.</t>
  </si>
  <si>
    <t>IOM 100-02, Chapter 16, Section 20</t>
  </si>
  <si>
    <t>Deny claims after two reimbursements are made for once in a lifetime services which can be performed bilaterally.</t>
  </si>
  <si>
    <t>11130.1</t>
  </si>
  <si>
    <t>If any of the following bilateral procedure codes is billed more than twice in a patient's lifetime by any provider, then deny the code with reason Same/Similar Service Performed Recently. Procedures: 23900 (Interthoracoscapular amputation (forequarter)), 24900-24920 (Amputation, arm through humerus), 25900-25905 (Amputation, forearm, through radius and ulna), 27290-27295 (Interpelviabdominal amputation, thigh, through femur, any level), 27880-27882 (Amputation, leg, through tibia and fibula), 28800-28805 (Amputation, foot; metatarsal), 42420-42426 (Excision of paratiod gland), 50220-50236 (Nephrectomy, including partial ureterectomy, any approach including rib resection), 54550-54560 (Exploration for undescended testis), 56640 (Vulvectomy, radical, complete, with inguinofemoral, iliac, and pelvic lymphadenectomy), 60220 (Total thyroid lobectomy, unilateral; with or without isthmusectomy), 60260 (Thyroidectomy, removal of all remaining thyroid tissue following previous removal of a portion of thyroid), 61490 (Deleted on 01/01/2015), 65091-65093 (Evisceration of ocular contents), 65101-65105 (Enucleation of eye), 65110-65114 (Exenteration of orbit).</t>
  </si>
  <si>
    <t>National CMS Policy for Once per Lifetime Services</t>
  </si>
  <si>
    <t>Deny subsequent claims after initial reimbursement is made for once in a lifetime services per National CMS policy.</t>
  </si>
  <si>
    <t>11593.1</t>
  </si>
  <si>
    <t>If G0389 (ULTRASOUND B-SCAN AND/OR REAL TIME WITH IMAGE DOCUMENTATION; FOR ABDOMINAL AORTIC ANEURYSM (AAA) SCREENING) is billed more than once in a patient's lifetime by any provider, then deny G0389 with reason Same/Similar Service Performed Recently.</t>
  </si>
  <si>
    <t>IOM 100-04, Chapter 18, Section 110.3.3</t>
  </si>
  <si>
    <t>7704.9</t>
  </si>
  <si>
    <t>If any of the following procedure codes is billed more than once in a patient's lifetime by any provider, then deny the same code with reason Exceeds Clinical Guidelines. Procedures: G0344 (Deleted on 01/01/2009; to report use G0402), G0366 (Deleted on 01/01/2009; to report use G0403), G0367 (Deleted on 01/01/2009; to report use G0404), G0368 (Deleted on 01/01/2009; to report use G0405), G0402 (INITIAL PREVENTIVE EXAM), G0403 (EKG FOR INITIAL PREVENT EXAM), G0404 (EKG TRACING FOR INITIAL PREV), G0405 (EKG INTERPRET &amp; REPORT PREVE).</t>
  </si>
  <si>
    <t>IOM 100-04, Chapter 18, Section 80</t>
  </si>
  <si>
    <t>Services Following a Medical Event</t>
  </si>
  <si>
    <t>Deny certain ophthalmology services when performed on the same side as a previous eye enucleation, evisceration, or exenteration by any provider.</t>
  </si>
  <si>
    <t>14287.5</t>
  </si>
  <si>
    <t>If an ophthalmological surgical or diagnostic service is billed with modifier LT (Left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LT, then deny the ophthalmological surgical or diagnostic service with reason Exceeds Clinical Guidelines.</t>
  </si>
  <si>
    <t>14288.5</t>
  </si>
  <si>
    <t>If an ophthalmological surgical or diagnostic service is billed with modifier LT (Left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LT, then deny the ophthalmological surgical or diagnostic service with reason Exceeds Clinical Guidelines.</t>
  </si>
  <si>
    <t>14291.5</t>
  </si>
  <si>
    <t>If an ophthalmological surgical or diagnostic service is billed with modifier RT (Right side) and codes 65101 (Enucleation of eye; without implant), 65103 (Enucleation of eye; with implant, muscles not attached to implant) or 65105 (Enucleation of eye; with implant, muscles attached to implant) have been billed for any previous date of service by any Provider ID, regardless of Tax ID and Specialty with modifier RT, then deny the ophthalmological surgical or diagnostic service with reason Exceeds Clinical Guidelines.</t>
  </si>
  <si>
    <t>14322.5</t>
  </si>
  <si>
    <t>If an ophthalmological surgical or diagnostic service is billed with modifier RT (Right side) and codes 65091 (Evisceration of ocular contents; without implant) or 65093 (Evisceration of ocular contents; with implant) have been billed for any previous date of service by any Provider ID, regardless of Tax ID and Specialty with modifier RT, then deny the ophthalmological surgical or diagnostic service with reason Exceeds Clinical Guidelines.</t>
  </si>
  <si>
    <t>14324.5</t>
  </si>
  <si>
    <t>If an ophthalmological surgical or diagnostic service is billed with modifier RT (Right side) and codes 65110 (Exenteration of orbit (does not include skin graft), removal of orbital contents; only), 65112 (Exenteration of orbit (does not include skin graft), removal of orbital contents; with therapeutic removal of bone) or 65114 (Exenteration of orbit (does not include skin graft), removal of orbital contents; with muscle or myocutaneous flap) have been billed for any previous date of service by any Provider ID, regardless of Tax ID and Specialty with modifier RT, then deny the ophthalmological surgical or diagnostic service with reason Exceeds Clinical Guidelines.</t>
  </si>
  <si>
    <t>14327.5</t>
  </si>
  <si>
    <t>If an ophthalmological surgical or diagnostic service is billed with modifier LT (Left side) and codes 65091 (Evisceration of ocular contents; without implant) or 65093 (Evisceration of ocular contents; with implant) have been billed for any previous date of service by any Provider ID, regardless of Tax ID and Specialty with modifier LT, then deny the ophthalmological surgical or diagnostic service with reason Exceeds Clinical Guidelines.</t>
  </si>
  <si>
    <t>Deny ophthalmology services that are bilateral in nature when billed without modifier 52 (Reduced Service) following a previous eye enucleation, evisceration, or exenteration by any provider.</t>
  </si>
  <si>
    <t>14425.1</t>
  </si>
  <si>
    <t>If a bilateral in nature ophthalmology service (92020, 92060, 92065, 92072, 92100, 92136, 92140, 92250, 92260, 92270, 92275, 92283-92287, 92310, 92314) is billed and an evisceration, enucleation, or exenteration procedure of the eye (65091-65114) has been billed for any previous date of service by any Provider ID, regardless of Tax ID and Specialty, and modifier 52 is not appended to the bilateral in nature ophthalmology service, then deny the bilateral in nature ophthalmology service with reason Exceeds Clinical Guidelines. Exception: 92136-26.</t>
  </si>
  <si>
    <t>Deny certain lower limb services when performed on the same side as a lower extremity amputation by any provider.</t>
  </si>
  <si>
    <t>14582.7</t>
  </si>
  <si>
    <t>If a service is billed with modifier RT (Right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RT, then deny the service with reason Exceeds Clinical Guidelines.</t>
  </si>
  <si>
    <t>14589.7</t>
  </si>
  <si>
    <t>If a service is billed with modifier LT (Left side) and codes 27880 (Amputation, leg, through tibia and fibula), 27881 (Amputation, leg, through tibia and fibula; with immediate fitting technique including application of first cast), 27882 (Amputation, leg, through tibia and fibula; open, circular (guillotine)), 27884 (Amputation, leg, through tibia and fibula; secondary closure or scar revision), or 27886 (Amputation, leg, through tibia and fibula; re-amputation) have been billed for any previous date of service by any Provider ID, regardless of Tax ID and Specialty with modifier LT, then deny the service with reason Exceeds Clinical Guidelines.</t>
  </si>
  <si>
    <t>14593.9</t>
  </si>
  <si>
    <t>If a service is billed with modifier RT (Right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RT, then deny the service with reason Exceeds Clinical Guidelines.</t>
  </si>
  <si>
    <t>14594.9</t>
  </si>
  <si>
    <t>If a service is billed with modifier LT (Left side) and codes 27590 (Amputation, thigh, through femur, any level), 27591 (Amputation, thigh, through femur, any level; immediate fitting technique including first cast), 27592 (Amputation, thigh, through femur, any level; open, circular (guillotine)), 27594 (Amputation, thigh, through femur, any level; secondary closure or scar revision), or 27596 (Amputation, thigh, through femur, any level; re-amputation) have been billed for any previous date of service by any Provider ID, regardless of Tax ID and Specialty with modifier LT, then deny the service with reason Exceeds Clinical Guidelines.</t>
  </si>
  <si>
    <t>15154.3</t>
  </si>
  <si>
    <t>If a service related to the thigh, leg, ankle, or foot is billed with modifier LT (Left side) and an hip disarticulation code (27295) has been billed for any date of service in the patient's history by any Provider ID, regardless of Tax ID and Specialty with modifier LT, then deny the service with reason Exceeds Clinical Guidelines.</t>
  </si>
  <si>
    <t>15155.3</t>
  </si>
  <si>
    <t>If a service related to the thigh, leg, ankle, or foot is billed with modifier RT (Right side) and an hip disarticulation code (27295) has been billed for any date of service in the patient's history by any Provider ID, regardless of Tax ID and Specialty with modifier RT, then deny the service with reason Exceeds Clinical Guidelines.</t>
  </si>
  <si>
    <t>15166.2</t>
  </si>
  <si>
    <t>If a service related to the ankle or foot is billed with modifier RT (Right side) and an ankle amputation code (27888) has been billed for any date of service in the patient's history by any Provider ID, regardless of Tax ID and Specialty with modifier RT, then deny the service with reason Exceeds Clinical Guidelines.</t>
  </si>
  <si>
    <t>15178.1</t>
  </si>
  <si>
    <t>If a service related to the ankle or foot is billed with modifier LT (Left side) and an ankle disarticulation code (27889) has been billed for any date of service in the patient's history by any Provider ID, regardless of Tax ID and Specialty with modifier LT, then deny the service with reason Exceeds Clinical Guidelines.</t>
  </si>
  <si>
    <t>15179.2</t>
  </si>
  <si>
    <t>If a service related to the ankle or foot is billed with modifier LT (Left side) and an ankle amputation code (27888) has been billed for any date of service in the patient's history by any Provider ID, regardless of Tax ID and Specialty with modifier LT, then deny the service with reason Exceeds Clinical Guidelines.</t>
  </si>
  <si>
    <t>15255.1</t>
  </si>
  <si>
    <t>If a service related to the ankle or foot is billed with modifier RT (Right side) and an ankle disarticulation code (27889) has been billed for any date of service in the patient's history by any Provider ID, regardless of Tax ID and Specialty with modifier RT, then deny the service with reason Exceeds Clinical Guidelines.</t>
  </si>
  <si>
    <t>Deny certain gastric services that are performed after a total gastrectomy by any provider.</t>
  </si>
  <si>
    <t>15176.3</t>
  </si>
  <si>
    <t>If a service related to the stomach is billed and a total gastrectomy code (43620, 43621, 43622) has been performed for any date of service in the patient's history by any Provider ID, regardless of Tax ID and Specialty, then deny the service with reason Exceeds Clinical Guidelines.</t>
  </si>
  <si>
    <t>Deny certain upper limb services when performed on the same side as an upper extremity amputation by any provider.</t>
  </si>
  <si>
    <t>15151.1</t>
  </si>
  <si>
    <t>If a service related to the forearm, wrist, or hand is billed with modifier LT (Left side) and a below the elbow amputation code (25900, 25905, 25907, 25909) has been performed for any date of service in the patient's history by any Provider ID, regardless of Tax ID and Specialty with modifier LT, then deny the service with reason Exceeds Clinical Guidelines.</t>
  </si>
  <si>
    <t>15159.1</t>
  </si>
  <si>
    <t>If a service related to the arm, forearm, wrist, or hand is billed with modifier RT (Right side) and a shoulder disarticulation code (23920, 23921) has been performed for any date of service in the patient's history by any Provider ID, regardless of Tax ID and Specialty with modifier RT, then deny the service with reason Exceeds Clinical Guidelines.</t>
  </si>
  <si>
    <t>15160.1</t>
  </si>
  <si>
    <t>If a service related to the forearm, wrist, or hand is billed with modifier RT (Right side) and a below the elbow amputation code (25900, 25905, 25907, 25909) has been performed for any date of service in the patient's history by any Provider ID, regardless of Tax ID and Specialty with modifier RT, then deny the service with reason Exceeds Clinical Guidelines.</t>
  </si>
  <si>
    <t>15163.1</t>
  </si>
  <si>
    <t>If a service related to the lower arm and hand is billed with modifier LT (Left side) and an above the elbow amputation code (24900, 24920, 24925, 24930, 24931) has been performed for any date of service in the patient's history by any Provider ID, regardless of Tax ID and Specialty with modifier LT, then deny the service with reason Exceeds Clinical Guidelines.</t>
  </si>
  <si>
    <t>15164.1</t>
  </si>
  <si>
    <t>If a service related to the wrist and hand is billed with modifier RT (Right side) and a wrist disarticulation code (25920, 25922, 25924) has been performed for any date of service in the patient's history by any Provider ID, regardless of Tax ID and Specialty with modifier RT, then deny the service with reason Exceeds Clinical Guidelines.</t>
  </si>
  <si>
    <t>15180.1</t>
  </si>
  <si>
    <t>If a service related to the arm, forearm, wrist, or hand is billed with modifier LT (Left side) and a shoulder disarticulation code (23920, 23921) has been performed for any date of service in the patient's history by any Provider ID, regardless of Tax ID and Specialty with modifier LT, then deny the service with reason Exceeds Clinical Guidelines.</t>
  </si>
  <si>
    <t>15181.1</t>
  </si>
  <si>
    <t>If a service related to the wrist and hand is billed with modifier LT (Left side) and a wrist disarticulation code (25920, 25922, 25924) has been performed for any date of service in the patient's history by any Provider ID, regardless of Tax ID and Specialty with modifier LT, then deny the service with reason Exceeds Clinical Guidelines.</t>
  </si>
  <si>
    <t>15183.1</t>
  </si>
  <si>
    <t>If a service related to the lower arm and hand is billed with modifier RT (Right side) and an above the elbow amputation code 24900 (Amputation, arm through humerus; with primary closure), 24920 (Amputation, arm through humerus; open, circular (guillotine)), 24925 (Amputation, arm through humerus; secondary closure or scar revision), 24930 (Amputation, arm through humerus; re-amputation), 24931 (Amputation, arm through humerus; with implant)) has been performed for any date of service in the patient's history by any Provider ID, regardless of Tax ID and Specialty with modifier RT, then deny the service with reason Exceeds Clinical Guidelines.</t>
  </si>
  <si>
    <t>Deny certain renal services that are performed after a total nephrectomy by any provider.</t>
  </si>
  <si>
    <t>15162.2</t>
  </si>
  <si>
    <t>If a service related to the kidney is billed with modifier LT (Left side) and a total nephrectomy code (50220-50236, 50545-50548) has been billed for any date of service in the patient's history by any Provider ID, regardless of Tax ID and Specialty with modifier LT, then deny the service with reason Exceeds Clinical Guidelines.</t>
  </si>
  <si>
    <t>15171.2</t>
  </si>
  <si>
    <t>If a service related to the kidney is billed with modifier RT (Right side) and a total nephrectomy code (50220-50236, 50545-50548) has been billed for any date of service in the patient's history by any Provider ID, regardless of Tax ID and Specialty with modifier RT, then deny the service with reason Exceeds Clinical Guidelines.</t>
  </si>
  <si>
    <t>Deny certain services related to the lung that are performed after a total pneumonectomy by any provider.</t>
  </si>
  <si>
    <t>15153.2</t>
  </si>
  <si>
    <t>If a service related to the lung is billed with modifier RT (Right side) and a total pneumonectomy code (32440, 32442, 32445) has been billed for any date of service in the patient's history by any Provider ID, regardless of Tax ID and Specialty with modifier RT, then deny the service with reason Exceeds Clinical Guidelines.</t>
  </si>
  <si>
    <t>15158.2</t>
  </si>
  <si>
    <t>If a service related to the lung is billed with modifier LT (Left side) and a total pneumonectomy code (32440, 32442, 32445) has been billed for any date of service in the patient's history by any Provider ID, regardless of Tax ID and Specialty with modifier LT, then deny the service with reason Exceeds Clinical Guidelines.</t>
  </si>
  <si>
    <t>Deny certain services related to the uterus that are performed after a total hysterectomy by any provider.</t>
  </si>
  <si>
    <t>16242.1</t>
  </si>
  <si>
    <t>If a service related to the uterus is billed and a total hysterectomy code has been billed for any date of service in the patient's history by any Provider ID, regardless of Tax ID and Specialty, then deny the service with reason Exceeds Clinical Guidelines. Total hysterectomy codes: 58150, 58152, 58200, 58210, 58240, 58260, 58262, 58263, 58267, 58270, 58275, 58280, 58285, 58290, 58291, 58292, 58293, 58294, 58548, 58550, 58552, 58553, 58554, 58570, 58571, 58572, 58573, 58951,58953, 58954, 58956</t>
  </si>
  <si>
    <t>Deny 66821 when billed within three months of 66820-66821, 66830-66940, 66982-66984.</t>
  </si>
  <si>
    <t>If 66821 (Discission of secondary membranous cataract (opacified posterior lens capsule and/or anterior hyaloid); laser surgery (eg, YAG laser) (1 or more stages)) is billed within 90 days of 66820-66821 (discission of secondary membranous cataract by stab incision technique or laser surgery), 66830-66940, 66982-66984 (cataract surgery), then deny 66821 with reason Same/Similar Service Performed Recently. Modifier Exception Package Applies.</t>
  </si>
  <si>
    <t>LCD: A/BMAC/J10/L34301/E-10-01-2015; A/BMAC/J15/L33946/R-10-01-2015</t>
  </si>
  <si>
    <t>Deny 76514 (Ophthalmic ultrasound, diagnostic; corneal pachymetry) when billed more than once in a patient's lifetime with a diagnosis of glaucoma or ocular hypertension (OHT).</t>
  </si>
  <si>
    <t>If 76514 (Ophthalmic ultrasound, diagnostic; corneal pachymetry, unilateral or bilateral (determination of corneal thickness)) is billed more than once in a patient's lifetime by any provider and the diagnosis associated with the initial and subsequent billing is ICD-9 code 365-365.9 (Ocular hypertension and glaucoma) or 377.14 (GLAUCOMATOUS ATROPHY (CUPPING) OF OPTIC DISC); or ICD-10 code H40-H42 (Glaucoma), H47.23-H47.239 (Glaucomatous optic atrophy) or Q15.0 (Congenital glaucoma), then deny 76514 with reason Exceeds Clinical Guidelines.</t>
  </si>
  <si>
    <t>LCD: A/BMAC/J-M/L34512/R-03-10-2016; A/BMAC/J6, J-K/L33630/R-10-01-2015; A/BMAC/J15/L33999/R-10-01-2015; A/BMAC/ J6/L28142/R-09-01-2014; HHHMAC/J-K/L28142/R-09-01-2014; A/BMAC/J-K/L28142/R-09-01-2014; A/BMAC/J15/L31834/R-10-17-2011; A/BMAC/J-M/L32410/R-06-11-2015</t>
  </si>
  <si>
    <t>Deny additional units of 92250 (Fundus photography) when billed more than two units within one year except when specific diagnoses are present.</t>
  </si>
  <si>
    <t>If 92250 (Fundus photography with interpretation and report) is billed more than two (2) unique dates of service within 365 days (1 year), then deny additional billings with reason Same/Similar Service Performed Recently. Exception: 1) When billed with ICD-9 diagnoses 249.51, 250.52, 250.53, 362.02 or ICD-10 diagnosis E08.35-E08.3599, E08.37-E08.37X9, E09.35-E09.3599, E09.37-E09.37X9, E10.35-E10.3599, E10.37-E10.37X9, E11.35-E11.3599, E11.37-E11.37X9, E13.35-E13.3599, E13.37-E13.37X9.</t>
  </si>
  <si>
    <t>LCD: A/BMAC/J-M/L33467/R-02-19-2016; A/BMAC/J15/L34399/R-01-01-2016; A/BMAC/J6, J-K/L33567/R-10-01-2015; A/BMAC/J-N/L33670/R-10-01-2015; A/BMAC/J6/L25466/R-09-01-2014; A/BMAC/J-K/L25466/R-09-01-2014; HHHMAC/J-K/L25466/R-09-01-2014; A/BMAC/J-M/L31558/R-8-27-2015; A/BMAC/J-M/L32953/R-09-30-2015; A/BMAC/J15/L31842/R-10-17-2011</t>
  </si>
  <si>
    <t>General Ophthalmological Exam</t>
  </si>
  <si>
    <t>Recode 92014 to 92012 when another 92014 has been billed in the previous six months.</t>
  </si>
  <si>
    <t>2969.6</t>
  </si>
  <si>
    <t>If 92014 (Ophthalmological services: medical examination and evaluation, with initiation or continuation of diagnostic and treatment program; comprehensive, established patient, 1 or more visits) is billed within 6 months of another 92014 for the same diagnosis (to the 3rd digit), then change 92014 to 92012 (Ophthalmological services: medical examination and evaluation, with initiation or continuation of diagnostic and treatment program; intermediate, established patient) with reason E&amp;M Code Level Recoded.</t>
  </si>
  <si>
    <t>Deny G0117 or G0118 (Glaucoma screening) when billed more than once within 335 days with a diagnosis of screening for glaucoma.</t>
  </si>
  <si>
    <t>6170.1</t>
  </si>
  <si>
    <t>If G0117 (GLAUCOMA SCREENING FOR HIGH RISK PATIENTS FURNISHED BY AN OPTOMETRIST OR OPHTHALMOLOGIST) or G0118 (GLAUCOMA SCREENING FOR HIGH RISK PATIENT FURNISHED UNDER THE DIRECT SUPERVISION OF AN OPTOMETRIST OR OPHTHALMOLOGIST) is billed with ICD-9 code V80.1 (SCREENING FOR GLAUCOMA) or ICD-10 code Z13.5 (Encounter for screening for eye and ear disorders) more than one (1) unique date of service within a 335-days, then deny additional billings with reason Same/Similar Service Performed Recently.</t>
  </si>
  <si>
    <t>IOM 100-04, Chapter 18, Section 70.1.1; IOM 100-04, Chapter 18, Section 70.3</t>
  </si>
  <si>
    <t>Deny 0308T or C1840 (Implantation of an intraocular telescopic lens) when billed and the diagnosis is not nonexudative age-related macular degeneration.</t>
  </si>
  <si>
    <t>If 0308T (Insertion of ocular telescope prosthesis including removal of crystalline lens or intraocular lens prosthesis) or C1840 (LENS, INTRAOCULAR (TELESCOPIC)) is billed and the diagnosis on the claim is not ICD-9 code 362.51 (NONEXUDATIVE SENILE MACULAR DEGENERATION OF RETINA) or 362.52 (EXUDATIVE SENILE MACULAR DEGENERATION OF RETINA); or ICD-10 code H35.31-H35.3194 (Nonexudative age-related macular degeneration) or H35.32-H35.3293 (Exudative age-related macular degeneration), then deny 0308T or C1840 with reason The Diagnosis Codes On The Claim Do Not Support The Billed Procedure.</t>
  </si>
  <si>
    <t>LCD: A/BMAC/J-N/L33377/R-03-01-2016; A/BMAC/J6, J-N/L33584/R-01-01-2016; A/BMAC/J-N/L32822/R-10-08-2014; A/BMAC/J-N/L32824/R-10-08-2014; A/BMAC/J6/L32454/R-10-08-2014; A/BMAC/J-K/L32454/R-10-08-2014</t>
  </si>
  <si>
    <t>Deny 0308T or C1840 (Implantation of an intraocular telescopic lens) if the patient is younger than 65 years of age.</t>
  </si>
  <si>
    <t>If 0308T (Insertion of ocular telescope prosthesis including removal of crystalline lens or intraocular lens prosthesis) or C1840 (LENS, INTRAOCULAR (TELESCOPIC)) is billed and the patient is not sixty-five (65) years of age or older, then deny 0308T or C1840 with reason HCPCS Inappropriate For Age.</t>
  </si>
  <si>
    <t>LCD: A/BMAC/J-N/L33377/R-03-01-2016; A/BMAC/J6, J-K/L33584/R-01-01-2016</t>
  </si>
  <si>
    <t>Ophthalmic Angiography (Fluorescein and Indocyanine-Green)</t>
  </si>
  <si>
    <t xml:space="preserve">Deny 92235 (Fluorescein angiography) when billed more than nine times per eye, per year._x000D_
</t>
  </si>
  <si>
    <t>If 92235 (Fluorescein angiography (includes multiframe imaging) with interpretation and report) is billed more than nine (9) times in 365 days (1 year), then deny 92235 with reason Exceeds Clinical Guidelines. Modifier Exception Package Applies.</t>
  </si>
  <si>
    <t>LCD: A/BMAC/J-N/L33997/R-10-01-2015; A/BMAC/J15/L34175/R-10-01-2015; A/BMAC/J-M/L34426/R-10-01-2015</t>
  </si>
  <si>
    <t>Deny 92240 (Indocyanine angiography) when billed more than nine times per eye, per year.</t>
  </si>
  <si>
    <t>If 92240 (Indocyanine-green angiography (includes multiframe imaging) with interpretation and report) is billed more than nine (9) times in 365 days (1 year), then deny 92240 with reason Exceeds Clinical Guidelines. Modifier Exception Package Applies.</t>
  </si>
  <si>
    <t>LCD: A/BMAC/J15/L34175/R-10-01-2015; A/BMAC/J-M/L34426/R-10-01-2015</t>
  </si>
  <si>
    <t>Ophthalmic Ultrasound</t>
  </si>
  <si>
    <t>Deny 76513 (Ophthalmic ultrasound, anterior segment ultrasound, biomicroscopy) when billed with a diagnosis of glaucoma as the only diagnosis on the claim.</t>
  </si>
  <si>
    <t>If 76513 (Ophthalmic ultrasound, diagnostic; anterior segment ultrasound, immersion (water bath) B-scan or high resolution biomicroscopy) is billed and any of the following ICD code(s) is the only diagnosis on the claim, then deny 76513 with reason The Diagnosis Codes On The Claim Do Not Support The Billed Procedure Code. ICD-9 codes: 365-365.9, 377.14; ICD-10 codes: H40- H42, H47.23- H47.239. Exceptions: ICD-9 codes 365.02, 365.06, 365.14, 365.2-365.24, 365.61, 365.65, 365.83; ICD-10 codes H40.03- H40.039, H40.06- H40.069, H40.2- H40.249, H40.3- H40.33X4, H40.83-H40.839.</t>
  </si>
  <si>
    <t>AMERICAN ACADEMY OF OPHTHALMOLOGY</t>
  </si>
  <si>
    <t>American Academy of Ophthamology, Preferred Practice Pattern for Primary Angle Open Glaucoma, 2015; Preferred Practice Pattern for Primary Angle Closure Glaucoma, 2015; LCD: A/BMAC/J-N/L33904/R-04-26-2016; A/BMAC/J-N/L29064/R-09-30-2015.</t>
  </si>
  <si>
    <t>Deny ophthalmoscopy with a retinal drawing (92225-92226) when billed with fundus photography (92250).</t>
  </si>
  <si>
    <t>If 92225 or 92226 (Ophthalmoscopy, extended, with retinal drawing) is billed with 92250 (Fundus photography with interpretation and report), then deny 92225 or 92226 with reason Resubmit With Supporting Documentation. Modifier Exception Package Applies.</t>
  </si>
  <si>
    <t>LCD: AA/BMAC/J15/L34399/R-01-01-2016; A/BMAC/J6, J-K/L33567/R-10-01-2015</t>
  </si>
  <si>
    <t>Recode initial ophthalmoscopy (92225) to a subsequent ophthalmoscopy (92226) when billed more than once for the same eye within a one-year period.</t>
  </si>
  <si>
    <t>3487.6</t>
  </si>
  <si>
    <t>If 92225 (Ophthalmoscopy, extended, with retinal drawing (eg, for retinal detachment, melanoma), with interpretation and report; initial) is billed and 92225 has been reported in the previous 365 days (1 year) for the same Tax Group and Provider ID, then change 92225 to 92226 (Ophthalmoscopy, extended, with retinal drawing (eg, for retinal detachment, melanoma), with interpretation and report; subsequent) with reason Procedure Inappropriately Coded. Modifier Exception Package Applies.</t>
  </si>
  <si>
    <t>Deny ophthalmoscopy with a retinal drawing (92225-92226) when billed with fluorescein angiography (92235).</t>
  </si>
  <si>
    <t>If 92225 or 92226 (Ophthalmoscopy, extended, with retinal drawing) is billed with 92235 (Fluorescein angiography (includes multiframe imaging) with interpretation and report), then deny 92225 or 92226 with reason Resubmit With Supporting Documentation. Modifier Exception Package Applies.</t>
  </si>
  <si>
    <t>LCD: A/BMAC/J15/L34399/R-01-01-2016; A/BMAC/J6, J-K/L33567/R-10-01-2015</t>
  </si>
  <si>
    <t>Deny ophthalmoscopy (92225,92226) when billed in a place of service other than 11 (Office), 13 (Assistant living facility), 19 (Outpatient hospital-off campus), 20 (Urgent care facility, 21 (Inpatient hospital), 22 (Outpatient hospital-on campus), 23 (Emergency room), 31 (Skill nursing facility), 32 (Nursing facility), 33 (Custodial care facility), 49 (Independent clinic), 50 (Federally qualified health center), or 72 (Rural health clinic).</t>
  </si>
  <si>
    <t>If 92225 or 92226 (Ophthalmoscopy, extended with retinal drawing) is billed and the place of service is not 11 (Office), 13 (Assisted living facility), 19 (Outpatient hospital - off campus), 20 (Urgent care facility), 21 (Inpatient hospital), 22 (Outpatient hospital - on campus), 23 (Emergency room), 31 (Skilled nursing facility), 32 (Nursing facility), 33 (Custodial care facility), or 49 (Independent clinic), then deny 92225 or 92226 with reason Place Of Service Inappropriate For Procedure.</t>
  </si>
  <si>
    <t>LCD: A/BMAC/J15/L34399 (A52398)/ R-01-01-2016</t>
  </si>
  <si>
    <t>Deny additional units of extended ophthalmoscopy (92225-92226) when billed more than two units per eye per year except when specific diagnoses are present.</t>
  </si>
  <si>
    <t>If 92225-92226 (Ophthalmoscopy, extended, with retinal drawing) is billed for greater than two (2) unique dates of service per 365 days (1 year), then deny 92225-92226 with reason Exceeds Clinical Guidelines. Exceptions: 1) ICD-9 codes 190.0, 190.5, 190.6, 198.89, 224.5, 224.6, 360-360.9, 361-361.9, 362-362.9, 363-363.9, 364-364.9, 365-365.9; see diags tab for appropriate ICD-10 codes 2) Modifier Exception Package Applies.</t>
  </si>
  <si>
    <t>LCD: A/BMAC/J15/L34399/R-01-01-2016; A/BMAC/J-6, J-K/L33567/R-10-01-2015; A/BMAC/J-6/L25466/R-09-01-2014; A/BMAC/J-K/L25466/R-09-01-2014</t>
  </si>
  <si>
    <t xml:space="preserve">Deny additional units of extended ophthalmoscopy (92225-92226) when billed more than six units per eye per year with a diagnosis of disorders of the globe, choroid, retina, iris and ciliary body or glaucoma._x000D_
</t>
  </si>
  <si>
    <t>If 92225-92226 (Ophthalmoscopy, extended, with retinal drawing) is billed for greater than six (6) unique dates of service per 365 days (1 year) and the diagnosis is one of the following, then deny 92225-92226 with reason Exceeds Clinical Guidelines. Modifier Exception Package Applies.</t>
  </si>
  <si>
    <t>LCD: A/BMAC/J15/L34399/R-01-01-2016; A/BMACJ-6, J-K/L33567/R-10-01-2015; A/BMAC/J-6/L25466/R-09-01-2014; A/BMAC/J-K/L25466/R-09-01-2014;</t>
  </si>
  <si>
    <t>Deny additional units of extended ophthalmoscopy (92225-92226) when billed more than four units per eye per year with a neoplasm diagnosis.</t>
  </si>
  <si>
    <t>If 92225-92226 (Ophthalmoscopy, extended, with retinal drawing) is billed for greater than four (4) unique dates of service per 365 days (1 year), and the diagnosis is one of the following, then deny 92225-92226 with reason Exceeds Clinical Guidelines. Modifier Exception Package Applies. Diagnosis codes: ICD-9 codes 190.0, 190.5, 190.6, 198.89, 224.5, 224.6; ICD-10 codes C69.2-C69.42, C79.89-C79.9, D31.2-D31.32</t>
  </si>
  <si>
    <t>Deny additional units of extended ophthalmoscopy (92225-92226) when billed more than 12 units per eye per year with a diagnosis of exudative senile macular degeneration.</t>
  </si>
  <si>
    <t>If 92225-92226 (Ophthalmoscopy, extended, with retinal drawing) is billed for greater than twelve (12) unique dates of service per 365 days (1 year) and the diagnosis is ICD-9 code 362.52 (EXUDATIVE SENILE MACULAR DEGENERATION OF RETINA) or ICD-10 code H35.32-H35.3293 (Exudative age-related macular degeneration), then deny 92225-92226 with reason Exceeds Clinical Guidelines. Modifier Exception Package Applies.</t>
  </si>
  <si>
    <t>LCD: A/BMAC/J15/L34399/R-01-01-2016; A/BMAC/J6, J-K/L33567/R-10-01-2015; A/BMAC/J6/L25466/R-09-01-2014; A/BMAC/J-K/L25466/R-09-01-2014</t>
  </si>
  <si>
    <t>Deny 92225-92226 (Ophthalmoscopy, extended) when billed and an appropriate diagnosis is not present on the claim.</t>
  </si>
  <si>
    <t>If 92225-92226 (Ophthalmoscopy, extended, with retinal drawing) is billed without an appropriate diagnosis code on the claim header, then deny 92225 or 92226 with reason The Diagnosis Codes On The Claim Do Not Support The Billed Procedure Code.</t>
  </si>
  <si>
    <t>American Academy of Ophthalmology Preferred Practice Pattern Guideline: Comprehensive Adult Medical Eye Evaluation-2010; LCD: A/BMAC/J-M/L33467/R-02-19 -2016; A/BMAC/J15/L34399/R-01-01-2016; A/BMAC/J-N/L34017/R-10-01-2015; A/BMAC/J6,J-K/L33567/R-10-01-2015; A/BMAC/J-M/L31558/R-08-27-2015; HHHMAC/J-M/L31558/R-08-27-2015; A/BMAC/J-M/L32953/R-08-27-2015; A/BMAC/J6/L25466/R-09-01-2014; A/BMAC/J-K/L25466/R-09-01-2014; A/BMAC/J15/L31842/R-10-17-2011; A/BMAC/J-N/L28940/R-10-01-2011; A/BMAC/J-N/L28961/R-10-01-2011; A/BMAC/J-N/L29242/R-10-01-2011; A/BMAC/J-N/L29373/R-10-01-2011</t>
  </si>
  <si>
    <t>Scanning Computerized Ophthalmic Diagnostic Imaging [SCODI]</t>
  </si>
  <si>
    <t>Deny additional units of 92133 (Scanning computerized ophthalmic diagnostic imaging; optic nerve) or 92134 (Scanning computerized ophthalmic diagnostic imaging; retina) when billed more than two units per year when the diagnosis is glaucoma.</t>
  </si>
  <si>
    <t>If 92133 (Scanning computerized ophthalmic diagnostic imaging, posterior segment, with interpretation and report, unilateral or bilateral; optic nerve) or 92134 (Scanning computerized ophthalmic diagnostic imaging, posterior segment, with interpretation and report, unilateral or bilateral; retina) is billed greater than two (2) units in 365 days (1 year) and the diagnosis is Recession of chamber angle (ICD-9 code 364.77; ICD-10 codes H21.55-H21.559), Glaucoma (ICD-9 codes 365-365.9; ICD-10 codes H40-H42), Glaucomatous optic atrophy (ICD-9 code 377.14; ICD-10 codes H47.23-H47.239), Visual field defects (ICD-9 codes 368.41-368.43; ICD-10 codes H53.41- H53.439) or Congenital glaucoma (ICD-10 code Q15.0), then deny subsequent billings of 92133 or 92134 with reason Same/Similar Service Performed Recently.</t>
  </si>
  <si>
    <t>LCD: A/BMAC/J15/L34061/R-01-01-2016; A/BMAC/J5, J8/L34760/R-10-01-2015; A/BMAC/J-H, J-L/L35038/R-10-01-2015; A/BMAC/J-L/L27529/R-09-01-2014; A/BMAC/J15/L31897/R-03-01-2012; A/BMAC/J-H/L33590/R-09-01-2014; A/BMAC/J5, J8/L34143/R-03-01-2014</t>
  </si>
  <si>
    <t>Deny additional units of 92134 (Scanning computerized ophthalmic diagnostic imaging, retina) when billed more than once per month when the diagnosis is retinal disease.</t>
  </si>
  <si>
    <t>If 92134 (Scanning computerized ophthalmic diagnostic imaging, posterior segment, with interpretation and report, unilateral or bilateral; retina) is billed greater than one (1) unit within 28 days (1 month) and a diagnosis representing disease of the retina is billed, then deny subsequent 92134 with reason Same/Similar Service Performed Recently.</t>
  </si>
  <si>
    <t>LCD: A/BMAC/J-M/L34431/R-05-12-2016; A/BMAC/J15/L34061/R-01-01-2016; A/BMAC/J5, J8/L34760/R-10-01-2015; A/BMAC/J-H, J-L/L35038/R-10-01-2015; A/BMAC/J-L/L27529/R-09-01-2014; A/MAC/J-M /L31562/R-08-27-2015; A/BMAC/J15/L31897/R-03-01-2012; A/BMAC/J-H/L33590/R-09-01-2014; A/BMAC/J5, J8/L34143/R-03-01-2014</t>
  </si>
  <si>
    <t>Deny 92132 (Scanning computerized ophthalmic diagnostic imaging, anterior segment) when billed and an appropriate diagnosis is not present on the claim.</t>
  </si>
  <si>
    <t>If 92132 (Scanning computerized ophthalmic diagnostic imaging, anterior segment, with interpretation and report, unilateral or bilateral) is billed and an appropriate diagnosis code is not present on the claim, then deny 92132 with reason The Diagnosis Codes On The Claim Do Not Support The Billed Procedure Code.</t>
  </si>
  <si>
    <t>American Academy of Ophthalmology Preferred Practice Pattern Guideline: Comprehensive Adult Medical Eye Evaluation--2010; American Academy of Ophthalmology Preferred Practice Pattern Guideline: Primary Angle Closure--2010; American Academy of Ophthalmology Preferred Practice Pattern Guideline: Primary Open Angle Glaucoma--2010; American Academy of Ophthalmology Preferred Practice Pattern G;uideline: Primary Open-Angle Glaucoma Suspect 2010 ; LCD: A/BMAC/J-N/L33751/R-02-18-2016; A/BMAC/J-H, J-L/L35038/R-10-01-2015; A/BMAC/J5, J8/L34760/R-10-01-2015; A/BMAC/J6, J-K/L34380/R-10-01-2015; A/BMAC/J5/L34143/R-01-01-2015; A/BMAC/J8/L34143/R-01/01/2015; A/BMAC/J-N/L28982/R-01-01-2015; A/BMAC/J-N/L29015/R-01-01-2015; A/BMAC/J-N/L29276/R-01-01-2015; A/BMAC/J-N/L29473/R-01-01-2015; A/BMAC/J-L/L27529/R-09-01-2014; A/BMAC/J-H/L33590/R-09-01-2014; A/BMAC/J6/L34187/R-09-01-2014; A/BMAC/J-K/L34187/R-09-01-2014; HHHMAC/J-K/L34187/R-09-01-2014</t>
  </si>
  <si>
    <t>Deny 92133 or 92134 (Scanning computerized ophthalmic diagnostic imaging, posterior segment) when billed and an appropriate diagnosis is not present on the claim.</t>
  </si>
  <si>
    <t>If 92133-92134 (Scanning computerized ophthalmic diagnostic imaging, posterior segment) is billed and an appropriate diagnosis code is not present on the claim, then deny 92133-92134 with reason The Diagnosis Codes On The Claim Do Not Support The Billed Procedure Code.</t>
  </si>
  <si>
    <t>American Academy of Ophthalmology Preferred Practice Patterns (PPP) Guidelines: Comprehensive Adult Medical Eye Evaluation-2010, Age-Related Macular Degeneration-2015, Idiopathic Macular Hole-2014, Posterior Vitreous Detachment, Retinal Breaks, and Lattice Degeneration-2014, Primary Angle Closure-2010, Primary Open Angle Glaucoma-2010, Diabetic Retinopathy-2012; LCD: A/BMAC/J-M/L34431/R-05-12-2016; A/BMAC/J-N/L33751/R-02-18-2016; A/BMAC/J-H, J-L/L35038/R-10-01-2015; A/BMAC/J5, J8/L34760/R-10-01-2015; A/BMAC/J6, J-K/L34380/R-10-01-2015; A/BMAC/J15/L34061/R-01-01-2016; A/BMAC/J-L/L27529/R-09-01-2014; A/BMAC/J-N/L28982/R-01-01-2015; A/BMAC/J-H/L33590/R-09-01-2014; A/BMAC/J-N/L29015/R-01-01-2015; A/BMAC/J-N/L29276/R-01-01-2015; A/BMAC/J-N/L29473/R-01-01-2015; AMAC/J-M/L31562/R-06/11/2015; A/BMAC/J5/L34143/R-01-01-2015; A/BMAC/J6/L34187/R-09-01-2014; A/BMAC/J-K/L34187/R-09/01/2014; A/BMAC/J15/L31897/R-03-01-2012</t>
  </si>
  <si>
    <t>Deny additional units of 92134 (Scanning computerized ophthalmic diagnostic imaging; retina) when billed more than once per year for any diagnosis other than glaucoma and retinal disease.</t>
  </si>
  <si>
    <t>If 92134 (Scanning computerized ophthalmic diagnostic imaging, posterior segment, with interpretation and report, unilateral or bilateral; retina) is billed greater than one (1) unit in 365 days (1 year), then deny 92134 with reason Same/Similar Service Performed Recently. Exceptions: 1) Retinal diagnoses; 2) Glaucoma diagnoses (ICD-9 codes 365-365.9; ICD-10 codes H40-H42, Q15.0); 3) Glaucoma related diagnoses: Recession of chamber angle (ICD-9 code 364.77; ICD-10 codes H21.55-H21.559), Glaucomatous optic atrophy (ICD-9 code 377.14; ICD-10 codes H47.23-H47.239), Visual field defects (ICD-9 codes 368.41-368.43; ICD-10 codes H53.41- H53.439).</t>
  </si>
  <si>
    <t>LCD: A/BMAC/J-M/L34431/R-05-12-2016; A/BMAC/J15/L34061/R-01-01-2016; A/BMAC/J5, J8/L34760/R-10-01-2015; A/BMAC/J-H, J-L/L35038/R-10-01-2015; A/BMAC/J-L/L27529/R-09-01-2014; A/MAC/J-M/L31562/R-08-27-2015; A/BMAC/J15/L31897/R-03-01-2012; A/BMAC/J-H/L33590/R-09-01-2014; A/BMAC/J5/L34143/R-03-01-2014; A/BMAC/J8/L34143/R-03-01-2014</t>
  </si>
  <si>
    <t>Deny additional units of 92133 (Scanning computerized ophthalmic diagnostic imaging; optic nerve) when billed more than one unit per year for any diagnosis other than glaucoma.</t>
  </si>
  <si>
    <t>If 92133 (Scanning computerized ophthalmic diagnostic imaging, posterior segment, with interpretation and report, unilateral or bilateral; optic nerve) is billed greater than one (1) unit in 365 days (1 year), then deny 92133 with reason Same/Similar Service Performed Recently. Exceptions: 1) Glaucoma diagnoses (ICD-9 codes 365-365.9; ICD-10 codes H40-H42, Q15.0); 2) Glaucoma related diagnoses: Recession of chamber angle (ICD-9 code 364.77; ICD-10 codes H21.55-H21.559), Glaucomatous optic atrophy (ICD-9 code 377.14; ICD-10 codes H47.23-H47.239), Visual field defects (ICD-9 codes 368.41-368.43; ICD-10 codes H53.41- H53.439).</t>
  </si>
  <si>
    <t>LCD:  A/BMAC/ J15/L34061/R-01-01-2016; A/BMAC/J5, J8/L34760/R-10-01-2015; A/BMAC/J-H, J-L/L35038/R-10-01-2015; A/BMAC/J-L/L27529/R-09-01-2014; A/BMAC/J15/L31897/R-03-01-2012; A/BMAC/J-H/L33590/R-09-01-2014; A/BMAC/J5/L34143/R-03-01-2014; A/BMAC/J8/L34143/R-03-01-2014</t>
  </si>
  <si>
    <t>Deny 92081-92083 (Visual field examination) when billed without a requisite diagnosis.</t>
  </si>
  <si>
    <t>If 92081-92083 (Visual field examination) is billed and one of the covered diagnosis codes is not present on the claim header, then deny 92081-92083 with reason The Diagnosis Codes On The Claim Do Not Support The Billed Procedure Code.</t>
  </si>
  <si>
    <t>American Academy of Ophthalmology: Preferred Practice Patterns for Comprehensive Adult Medical Eye Evaluation - 2010; Preferred Practice Patterns for Pediatric Eye Evaluations - 2012; LCD: A/BMAC/J5/L34615/R-04-01-2016; A/BMAC/J6, J-K/L33574/01-01-2016; A/BMAC/J-N/L33766/R-10-01-2015; A/BMAC/J15/L34394/R-10-01-2015; A/BMAC/J-N/L29006/R-01-01-2014; A/BMAC/J-N/L29038/R-01-01-2014; A/BMAC/J-N/L29308/R-01-01-2014; A/BMAC/J-N/L29487/ R-01-01-2014; A/BMAC/J5/L31348/R-05-01-2015; A/BMAC/J8/L31348/R-05-01-2015; A/BMAC/J6/L26367/R-09-01/2014; A/BMAC/J-K/L26367/R-09-01-2014;HHHMAC/J-K/ L26367/R-09-01-2014; A/BMAC/J15/L31909/R-01-01-2015</t>
  </si>
  <si>
    <t>OPPS Technical Cap</t>
  </si>
  <si>
    <t>Reimburse the procedure at the OPPS Technical Cap amount determined by CMS.</t>
  </si>
  <si>
    <t>11427.5</t>
  </si>
  <si>
    <t>If a procedure code that is subject to the OPPS Technical Cap is billed and the Adjusted Medicare Allowed Amount is higher than the OPPS Cap amount, then reduce the percentage to equal the OPPS Cap Amount with reason OPPS Technical Cap Applied.</t>
  </si>
  <si>
    <t>1. IOM, Chapter 1, Sec 30.3.12.1. 2. Code List: All codes on the MPFS where the Non-Fac PE RVUs and the Fac PE RVUs used for OPPS payment are greater than zero.</t>
  </si>
  <si>
    <t>AAOS Intraoperative Services</t>
  </si>
  <si>
    <t>Deny intraoperative services when billed with an orthopedic procedure.</t>
  </si>
  <si>
    <t>11736.3</t>
  </si>
  <si>
    <t>If 20520-20525 (Removal of foreign body), 28220-28222 (Tenolysis, flexor, foot), or 64704 (Neuroplasty; nerve of hand or foot) is billed with 28008 (Fasciotomy, foot and/or toe), then deny 20520-20525, 28220-28222 or 64704 with reason Included In Primary Procedure. Exception: Modifier Exception Package Applies.</t>
  </si>
  <si>
    <t>AMERICAN ACADEMY OF ORTHOPAEDIC SURGEONS</t>
  </si>
  <si>
    <t>AAOS Complete Global Service Data</t>
  </si>
  <si>
    <t>AAOS Complete Global Service Data, Volume Two, 2015, page 1255</t>
  </si>
  <si>
    <t>15953.1</t>
  </si>
  <si>
    <t>If fluoroscopy (76000-76001) or application of initial dressing, traction, splint or cast (15852, 29000-29750, 97012, 97605-97607), is billed with injection of medications, anesthetic or contrast agents (0213T-0218T, 0228T-0232T, 20500-20501, 20526-20553, 20600-20615, 23350, 24220, 25246, 27093-27096, 27370, 27648, 62290-62292, 62310-62319, 64455, 64479-64484, 64490-64495, 64632-64636), ablation of bone tumors (20982-20983), electrical or ultrasound stimulation to aid bone healing (20974-20979), transcutaneous or percutaneous neurostimulation (64550, 64566) or debridement of wounds (97597), and the provider specialty is Pediatric Orthopedics or Surgery Orthopedics, then deny fluoroscopy or application of initial dressing, traction, splint or cast with reason Included In Primary Procedure. Modifier Exception Package applies.</t>
  </si>
  <si>
    <t>2015 AAOS Complete Global Service Data for Orthopaedic Surgery, Volume One and Two</t>
  </si>
  <si>
    <t>15970.1</t>
  </si>
  <si>
    <t>If injection of anesthetic medications (0213T-0218T, 0228T-0231T, 62310-62311, 64400-64530), fluoroscopy (76000-76001) or application of initial dressing, traction, splint or cast (15852, 29000-29750, 97012, 97605-97607), is billed with manipulations, closed treatment of fractures or dislocations with and without manipulation, treatment of slipped femoral epiphysis, destruction by neurolytic agents or extracorporeal shock wave therapy and the provider subspecialty is Pediatric Orthopedics or Surgery Orthopedics, then deny the injection of anesthetic medications, fluoroscopy or application of initial dressing, traction, splint or cast with reason Included In Primary Procedure. Modifier Exception Package Applies.</t>
  </si>
  <si>
    <t>3469.46</t>
  </si>
  <si>
    <t>If injection of medications, anesthetic or contrast agents (0213T-0218T, 0228T-0232T, 0440T-0442T,15860, 20500-20501, 20526-20553, 20600-20615, 21116, 23350, 24220, 25246, 27093-27096, 27370, 27648, 49424, 49427, 61026, 61055, 62280-62284, 62290-62319, 64400-64530, 64600-64681), nerve stimulation (95860-95874, 95885-95887, 95905-95913, 95925-95941), wound cultures (87070-87084, 87102, 87106-87107), fluoroscopy (76000-76001), insertion, placement and removal of catheters (51701-51703), wound repairs (12001-12057), application of initial dressings, traction, splints or casts (15852, 29000-29750, 97012, 97605-97607), or suture removal (15850-15851) is billed with any integumentary, soft-tissue musculoskeletal, open treatment of fractures and dislocations, spine or nervous system procedure codes, and the provider specialty is Pediatric Orthopedics or Surgery Orthopedics, then deny the injection of medications, anesthetic or contrast agents, nerve stimulation, wound cultures, fluoroscopy, insertion, placement and removal of catheters, wound repairs, application of initial dressings, traction, splints or casts or suture removal with reason Included In Primary Procedure. Modifier Exception Package Applies.</t>
  </si>
  <si>
    <t>2015 AAOS Complete Global Service Data, Volumes 1 and 2</t>
  </si>
  <si>
    <t>Casts, Strapping and Splints</t>
  </si>
  <si>
    <t>Deny 29000-29550, 29590-29799 (Casts, strapping and splints) when billed more than three (3) times within a 90-day period.</t>
  </si>
  <si>
    <t>3756.4</t>
  </si>
  <si>
    <t>If 29000-29550, 29590-29799 (Casts, strapping and splints) is billed more than three (3) times in a 90-day period, then deny additional billings with reason Same/Similar Service Performed Recently.</t>
  </si>
  <si>
    <t>Excision of Bone Cyst or Benign Tumor</t>
  </si>
  <si>
    <t>Deny 17110 (Destruction of benign lesions other than skin tags or cutaneous vascular proliferative lesions; up to 14 lesions) or 17250 (Chemical cauterization of granulation tissue [proud flesh, sinus or fistula]) when billed with 27066 (Excision of bone cyst or benign tumor, wing of ilium, symphysis pubis, or greater trochanter of femur; deep [subfascial], includes autograft, when performed).</t>
  </si>
  <si>
    <t>3904.5</t>
  </si>
  <si>
    <t>If 17250 (Chemical cauterization of granulation tissue (proud flesh, sinus or fistula)) or 17110 (Destruction (eg, laser surgery, electrosurgery, cryosurgery, chemosurgery, surgical curettement), of benign lesions other than skin tags or cutaneous vascular proliferative lesions; up to 14 lesions) is billed with 27066 (Excision of bone cyst or benign tumor, wing of ilium, symphysis pubis, or greater trochanter of femur; deep (subfascial), includes autograft, when performed), then deny 17250 or 17110 with reason Included In Primary Procedure. Modifier Exception Package Applies.</t>
  </si>
  <si>
    <t>AAOS Complete Global Service Data, Volume Two, 2015, page 898; AMA CPT Manual.</t>
  </si>
  <si>
    <t>Extracorporeal Shock Wave Therapy for Musculoskeletal and Integumentary Disorders</t>
  </si>
  <si>
    <t>Deny 28890, 0019T, 0101T-0102T, or 0299T-0300T (Extracorporeal shock wave therapy (ESWT)) when billed.</t>
  </si>
  <si>
    <t>If 28890 (Extracorporeal shock wave, high energy, performed by a physician or other qualified health care professional, requiring anesthesia other than local, including ultrasound guidance, involving the plantar fascia), 0019T (Extracorporeal shock wave involving musculoskeletal system, not otherwise specified, low energy), 0101T-0102T (Extracorporeal shock wave (high energy) involving musculoskeletal system; lateral humeral epicondyle), or 0299T-0300T(Extracorporeal shock wave for integumentary wound healing, high energy) is billed, then deny 28890, 0019T, 0101T, 0102T, 0299T or 0300T with reason Experimental/Investigational.</t>
  </si>
  <si>
    <t>LCD: A/BMAC/J-M/L34555/E-10-01-2015; A/BMAC/J-H/L35094/E-10-01-2015; A/BMAC/J-L/L35094/E-10-01-2015; A/BMAC/J-M/L35627/E-10-01-2015; National Institute for Health and Care Excellence (NICE) Guidance, Interventional Procedures Guidance IPG311 - Extracorporeal shockwave therapy for refractory plantar fasciitis, August 2009; NICE Guidance, Interventional Procedures Guidance IPG312 - Extracorporeal shockwave therapy for refractory Achilles tendinopathy. August 2009; NICE Guidance, Interventional Procedures Guidance IPG313 - Extracorporeal shockwave therapy for refractory tennis elbow, August 2009; NICE Guidance, Interventional Procedures Guidance IPG376 - Extracorporeal shockwave therapy for refractory greater trochanteric pain syndrome, January 2011.</t>
  </si>
  <si>
    <t>Incision and Drainage of Foot</t>
  </si>
  <si>
    <t>Deny 10120 (Incision and removal of foreign body, subcutaneous tissues; simple) when billed with 28001 (Incision and drainage, bursa, foot).</t>
  </si>
  <si>
    <t>9569.1</t>
  </si>
  <si>
    <t>If 10120 (Incision and removal of foreign body, subcutaneous tissues; simple) is billed with 28001 (Incision and drainage, bursa, foot), then deny 10120 with reason Included In Primary Procedure. Modifier Exception Package Applies.</t>
  </si>
  <si>
    <t>AAOS Complete Global Service Data, Volume Two, 2015, page 1251</t>
  </si>
  <si>
    <t>Deny 11044 (Debridement, bone) when billed with 28002 (Incision and drainage below fascia, with or without tendon sheath involvement, foot; single bursal space).</t>
  </si>
  <si>
    <t>9570.2</t>
  </si>
  <si>
    <t>If 11044 (Debridement, bone (includes epidermis, dermis, subcutaneous tissue, muscle and/or fascia, if performed); first 20 sq cm or less) is billed with 28002 (Incision and drainage below fascia, with or without tendon sheath involvement, foot; single bursal space), then deny 11044 with reason Included In Primary Procedure. Modifier Exception Package Applies.</t>
  </si>
  <si>
    <t>AAOS Complete Global Service Data, Volume Two, 2015, page 1252</t>
  </si>
  <si>
    <t>Deny 10121 (Incision and removal of foreign body) or 11044 (Debridement, bone) when billed with 28003 (Incision and drainage below fascia, with or without tendon sheath involvement, foot; multiple areas).</t>
  </si>
  <si>
    <t>9571.2</t>
  </si>
  <si>
    <t>If any of the following codes are billed with 28003 (Incision and drainage below fascia, with or without tendon sheath involvement, foot; multiple areas), then deny the code with reason Included In Primary Procedure. Modifier Exception Package Applies.10121 (Incision and removal of foreign body, subcutaneous tissues; complicated) and 11044 (Debridement, bone (includes epidermis, dermis, subcutaneous tissue, muscle and/or fascia, if performed); first 20 sq cm or less).</t>
  </si>
  <si>
    <t>AAOS Complete Global Service Data, Volume Two, 2015, page 1253</t>
  </si>
  <si>
    <t>Injections involving tendons, ligaments and ganglion cysts</t>
  </si>
  <si>
    <t>Deny 20526 (Injection, therapeutic, carpal tunnel), 20527 (Injection, enzyme, palmar fascial cord), 20550 (Injection(s); single tendon sheath, or ligament, aponeurosis), 20551 (Injection(s); single tendon origin/insertion), or 20612 (Aspiration and/or injection of ganglion cyst(s) any location) when billed without a required diagnosis.</t>
  </si>
  <si>
    <t>If any of the following injection procedures is billed without an appropriate diagnosis, then deny the procedure with reason The Diagnosis Codes On The Claim Do Not Support The Billed Procedure Code. Injection procedures: 20526 (Injection, therapeutic (eg, local anesthetic, corticosteroid), carpal tunnel), 20527 (Injection, enzyme (eg, collagenase), palmar fascial cord (ie, Dupuytren's contracture)), 20550 (Injection(s); single tendon sheath, or ligament, aponeurosis (eg, plantar "fascia")), 20551 (Injection(s); single tendon origin/insertion), 20612 (Aspiration and/or injection of ganglion cyst(s) any location).</t>
  </si>
  <si>
    <t>LCD: A/BMAC/J-F/L24317/R-09-01-2014; A/BMAC/J-F/L34076/E-10-01-2015; A/BMAC/J8/L30153/R-12-01-2014; A/BMAC/J8/L34589/E-10-01-2015; A/BMAC/J5/L30153/R-12-01-2014; A/BMAC/J5/L34589/E-10-01-2015; A/BMAC/J-K/L28529/R-12-16-2014; A/BMAC/J-K/L33622/E-10/01/2015; A/BMAC/J-E /L33716/R-09-01-2014; A/BMAC/J-E/L34218/E-10-01-2015; A/BMAC/J-H/L33604/R-09-01-2014; A/BMAC/J-L/L32573/R-09-01-2014; A/BMAC/J-L/L35107/E-10-01-2015; A/BMAC/J-N/L31223/R-10-20-2014; A/BMAC/J-N/L33280/E-10-01-2015; A/BMAC/J-N/L31243/R-10-20-2014</t>
  </si>
  <si>
    <t>Lumbar Total Disc Arthroplasty</t>
  </si>
  <si>
    <t>Deny 22857, 22862, 22865, 0163T, 0164T, or 0165T (Lumbar total disc arthroplasty [artificial disc]) when billed.</t>
  </si>
  <si>
    <t>If 22857 (Total disc arthroplasty (artificial disc), anterior approach, including discectomy to prepare interspace (other than for decompression), single interspace, lumbar), 22862 (Revision including replacement of total disc arthroplasty (artificial disc), anterior approach, single interspace; lumbar), 22865 (Removal of total disc arthroplasty (artificial disc), anterior approach, single interspace; lumbar), 0163T (Total disc arthroplasty (artificial disc), anterior approach, including discectomy to prepare interspace (other than for decompression), each additional interspace, lumbar (List separately in addition to code for primary procedure)), 0164T (Removal of total disc arthroplasty, (artificial disc), anterior approach, each additional interspace, lumbar (List separately in addition to code for primary procedure)) or 0165T (Revision including replacement of total disc arthroplasty (artificial disc), anterior approach, each additional interspace, lumbar (List separately in addition to code for primary procedure)) is billed, then deny 22857, 22862, 22865, 0163T, 0164T or 0165T with reason Experimental/Investigational.</t>
  </si>
  <si>
    <t>LCD: A/BMAC/J6/L33392/E-10-01-2015; A/BMAC/J-K/L33392/E-10-01-2015; A/BMAC/J-N/L33777/E-10-01-2015; A/BMAC/J-F/L34886/E-10-01-2015; A/BMAC/J-F/L35008/E-10-01-2015; A/BMAC/J-H/L35094/E-10-01-2015; A/BMAC/J-L/L35094/E-10--01-2015; A/BMAC/J-E/L36217/E-10-01-2015; A/BMAC/J-E/L36219/E-10-01-2015; Cochrane Database of Systematic Reviews 2012, Issue 9, Art. No.: CD008326 - Jacobs W, et al. Total disc replacement for chronic back pain in the presence of disc degeneration.</t>
  </si>
  <si>
    <t>Platelet Rich Plasma Injection Therapy</t>
  </si>
  <si>
    <t>Deny 0232T (Injection[s], platelet rich plasma, any site, including image guidance, harvesting and preparation when performed) when billed.</t>
  </si>
  <si>
    <t>14654.1</t>
  </si>
  <si>
    <t>If 0232T (Injection(s), platelet rich plasma, any site, including image guidance, harvesting and preparation when performed) is billed, then deny 0232T with reason Experimental/Investigational.</t>
  </si>
  <si>
    <t>Cochrane Database of Systematic Reviews</t>
  </si>
  <si>
    <t>Cochrane Database of Systematic Reviews 2012, Issue 10. Art. No.: CD006899 - Martinez-Zapata MJ, Marti-Carvajal AJ, Sola I, Exposito JA, Bolibar I, Rodriguez L, Garcia J. Autologous platelet-rich plasma for treating chronic wounds; Cochrane Database of Systematic Reviews 2012, Issue 7. Art. No.: CD009496 - Griffin XL, Wallace D, Parsons N, Costa ML. Platelet rich therapies for long bone healing in adults; National Institute for Health and Care Excellence (NICE) Guidance, Interventional Procedures Guidance IPG491 - Platelet-rich plasma injections for osteoarthritis of the knee, May 2014; NICE Interventional Procedure Guidance IPG437 - Autologous blood injection for plantar fasciopathy, January 2013; NICE Interventional Procedure Guidance IPG438 - Autologous blood injection for tendinopathy, January 2013</t>
  </si>
  <si>
    <t>Procedures of the Knee</t>
  </si>
  <si>
    <t>Deny 29879 (Arthroscopy of knee with abrasion arthroplasty) when billed with 29880-29881 (Arthroscopy of knee with meniscectomy).</t>
  </si>
  <si>
    <t>3529.4</t>
  </si>
  <si>
    <t>If 29879 (Arthroscopy, knee, surgical; abrasion arthroplasty (includes chondroplasty where necessary) or multiple drilling or microfracture) is billed with 29880 (Arthroscopy, knee, surgical; with meniscectomy (medial AND lateral, including any meniscal shaving) including debridement/shaving of articular cartilage (chondroplasty), same or separate compartment(s), when performed), or 29881 (Arthroscopy, knee, surgical; with meniscectomy (medial OR lateral, including any meniscal shaving) including debridement/shaving of articular cartilage (chondroplasty), same or separate compartment(s), when performed), then deny 29879 with reason Procedure Inappropriately Coded. Modifier Exception Package Applies.</t>
  </si>
  <si>
    <t>Deny 29870 (Arthroscopy, knee, diagnostic, with or without synovial biopsy), when billed with 27331 (Arthrotomy, knee; including joint exploration, biopsy, or removal of loose or foreign bodies).</t>
  </si>
  <si>
    <t>4722.2</t>
  </si>
  <si>
    <t>If 29870 (Arthroscopy, knee, diagnostic, with or without synovial biopsy (separate procedure)), 11040 (Deleted on 01/01/2011) or 11041 (Deleted on 01/01/2011) is billed with 27331 (Arthrotomy, knee; including joint exploration, biopsy, or removal of loose or foreign bodies), then deny 29870, 11040, or 11041 with reason Included In Primary Procedure. Modifier Exception Package Applies</t>
  </si>
  <si>
    <t>AAOS Complete Global Service Data, Volume Two, 2015, page 1005</t>
  </si>
  <si>
    <t>Implantable Neurostimulator Electrode</t>
  </si>
  <si>
    <t>Deny L8680 (Implantable neurostimulator electrode, each) when billed with 63650 (Percutaneous implantation of neurostimulator electrode array, epidural).</t>
  </si>
  <si>
    <t>15241.2</t>
  </si>
  <si>
    <t>If L8680 (IMPLANTABLE NEUROSTIMULATOR ELECTRODE, EACH) is billed with 63650 (Percutaneous implantation of neurostimulator electrode array, epidural), then deny L8680 with reason Included in Primary Procedure.</t>
  </si>
  <si>
    <t>CMS Transmittal R2902CP, Dated March 11, 2014</t>
  </si>
  <si>
    <t>Peripheral Nerve Field Stimulation (PNFS)</t>
  </si>
  <si>
    <t>Deny 0283T (Implantation of neurostimulator, permanent) when billed and 0282T (Implantation of neurostimulator, for trial) has not been billed by any provider.</t>
  </si>
  <si>
    <t>If 0283T (Percutaneous or open implantation of neurostimulator electrode array(s), subcutaneous (peripheral subcutaneous field stimulation), including imaging guidance, when performed, cervical, thoracic or lumbar; permanent, with implantation of a pulse generator) is billed and 0282T (Percutaneous or open implantation of neurostimulator electrode array(s), subcutaneous (peripheral subcutaneous field stimulation), including imaging guidance, when performed, cervical, thoracic or lumbar; for trial, including removal at the conclusion of trial period) has not been billed by any provider and any claim type for any previous date of service, then deny 0283T with reason Service Denied Because The Related Or Qualifying Service Was Not Paid Or Identified.</t>
  </si>
  <si>
    <t>LCD: A/BMAC/J-E/L33714/R-09-01-2014</t>
  </si>
  <si>
    <t>Deny 0284T (Implanted neurostimulator, revision/removal) or 0285T (Implanted neurostimulator, electronic analysis/reprogramming) when billed and 0283T (Implantation of neurostimulator, permanent) has not been billed by any provider.</t>
  </si>
  <si>
    <t>13022.4</t>
  </si>
  <si>
    <t>If 0284T (Revision or removal of pulse generator or electrodes, including imaging guidance, when performed, including addition of new electrodes, when performed) or0285T (Electronic analysis of implanted peripheral subcutaneous field stimulation pulse generator, with reprogramming when performed) is billed and 0283T (Percutaneous or open implantation of neurostimulator electrode array(s), subcutaneous (peripheral subcutaneous field stimulation), including imaging guidance, when performed, cervical, thoracic or lumbar; permanent, with implantation of a pulse generator) has not been billed by any provider and any claim type (either paid or denied) for any previous date of service, then deny 0284T or 0285T with reason Service Denied Because The Related Or Qualifying Service Was Not Paid Or Identified.</t>
  </si>
  <si>
    <t>Deny any combination of trigger point injections (20552, 20553) when billed more than three (3) times in a 90-day period.</t>
  </si>
  <si>
    <t>If any combination of 20552 (Injection(s); single or multiple trigger point(s), 1 or 2 muscle(s)) or 20553 (Injection(s); single or multiple trigger point(s), 3 or more muscles) is billed greater than three (3) unique dates of service in a 90-day period for the same diagnosis, by any provider, then deny the additional billings with reason Exceeds Clinical Guidelines.</t>
  </si>
  <si>
    <t>LCD:A/BMAC/J6, J-K/L33622/E-10-01-2015;  HHHMAC/J-K/L33622/E-10-01-2015; A/BMAC/J-N/L33912/E-10-01-2015; A/BMAC/J-J/L34299/E-10-01-2015; A/BMAC/J-H, J-L/L35010/E-10-01-2015</t>
  </si>
  <si>
    <t>Activity and Occupational Therapy</t>
  </si>
  <si>
    <t>Deny G0176 or G0129 when billed on any claim other than a PHP claim.</t>
  </si>
  <si>
    <t>7757.2</t>
  </si>
  <si>
    <t>If G0129 (OCCUPATIONAL THERAPY SERVICES REQUIRING THE SKILLS OF A QUALIFIED OCCUPATIONAL THERAPIST, FURNISHED AS A COMPONENT OF A PARTIAL HOSPITALIZATION TREATMENT PROGRAM, PER SESSION (45 MINUTES OR MORE)) is billed and the Bill Type on the claim is 0120-012Z (Hospital-inpatient [Medicare Part B only]) or 0130-013Z (Hospital-inpatient [Medicare Part B only]) and condition code 41 (Partial hospitalization) is not present on the claim, then deny G0129 with reason Partial Hospitalization Not Indicated.</t>
  </si>
  <si>
    <t>OCE Edit 63; CMS Transmittal 2277, 08-19-2011, CR7541; IOM 100-04, Chapter 4, Section 260.1..</t>
  </si>
  <si>
    <t>7758.2</t>
  </si>
  <si>
    <t>If G0176 (ACTIVITY THERAPY, SUCH AS MUSIC, DANCE, ART OR PLAY THERAPIES NOT FOR RECREATION, RELATED TO THE CARE AND TREATMENT OF PATIENT'S DISABLING MENTAL HEALTH PROBLEMS, PER SESSION (45 MINUTES OR MORE)) is billed and the Bill Type on the claim is 0120-012Z (Hospital-inpatient [Medicare Part B only]) or 0130-013Z (Hospital-inpatient [Medicare Part B only]) and Condition Code 41 (Partial hospitalization) is not present on the claim, then deny G0176 with reason Partial Hospitalization Not Indicated.</t>
  </si>
  <si>
    <t>OCE Edit 64; CMS Transmittal 2277, 08-19-2011, CR7541; IOM 100-04, Chapter 4, Section 260.1.</t>
  </si>
  <si>
    <t>Mental Health Diagnoses</t>
  </si>
  <si>
    <t>Deny PHP services when billed without a mental health diagnosis as the principal diagnosis.</t>
  </si>
  <si>
    <t>7616.8</t>
  </si>
  <si>
    <t>If the Bill Type on the claim is 0130-013Z (Hospital- Outpatient) and the condition code is 41 (Partial hospitalization) and a mental health diagnoses is not the principal diagnoses, then deny all line items with reason Partial Hospitalization Requires Mental Health Diagnoses.</t>
  </si>
  <si>
    <t>OCE Edit 29; OCE Data Files 17.3, File Name Q_CD_dxmap, Field: IsMentalHealthDx equals 1; CMS Transmittal 3591, August 12, 2016 CR 9754 Pub 100-04(I/OCE Specs v17.3).; IOM 100-04, Chapter 4, Section 260.1</t>
  </si>
  <si>
    <t>7761.8</t>
  </si>
  <si>
    <t>If the Bill Type on the claim is 0760-076Z (Clinic-Community Mental Health Centers [CMHCs]) and a mental health diagnosis is not the principal diagnosis, then deny all line items with reason Partial Hospitalization Requires Mental Health Diagnoses.</t>
  </si>
  <si>
    <t>OCE Edit 29; OCE Data Files 17.3, File Name Q_CD_dxmap, Field: IsMentalHealthDx equals 1; CMS Transmittal 3591, August 12, 2016 CR 9754; IOM 100-04, Chapter 4, Section 260.1.1,-C</t>
  </si>
  <si>
    <t>Partial Hospitalization Bill Types</t>
  </si>
  <si>
    <t>Deny PHP services when Bill Type 12X (Hospital-Inpatient), 14X (Hospital-Other) is billed with Condition Code 41 (Partial Hospitalization).</t>
  </si>
  <si>
    <t>7662.1</t>
  </si>
  <si>
    <t>If Bill Type 0120-012Z (Hospital-inpatient [Medicare Part B only]) or 0140-014Z (Hospital-Other) is billed and the Condition Code on the claim is 41 (Partial Hospitalization), then deny all services with reason Condition Code Not Appropriate For Bill Type.</t>
  </si>
  <si>
    <t>OCE Edit 46.; CMS Transmittal 3264, 05-22-2015, CR9190, Pub 100-04 (I/OCE Specs v16.2); IOM 100-04, Chapter 4, Section 260.1.</t>
  </si>
  <si>
    <t>Deny PHP services when Bill Type 13X is billed with Condition Code 41 (Partial Hospitalization) and an approved service is not also present on the claim.</t>
  </si>
  <si>
    <t>11118.4</t>
  </si>
  <si>
    <t>If the Bill Type on a claim is 0130-013Z (Hospital-Outpatient) and the condition code is 41 (Partial hospitalization) and the code is not one of the following codes, then deny the line with reason Procedure Inappropriately Coded. Mental Health Partial Hospitalization Code List: 90785, 90791-90792, 90801-90802 (Deleted), 90816-90829 (Deleted), 90832-90838, 90845-90847, 90865, 90880, 96101-96103, 96116-96120, G0129, G0176-G0177, G0410-G0411.</t>
  </si>
  <si>
    <t>OCE Edit 80; CMS Transmittal 2611, (CR8141) December 14, 2012, Pub 100-04 (I/OCE Specs v13.1)</t>
  </si>
  <si>
    <t>Evaluation Services with Physical/Occupational Therapy Services</t>
  </si>
  <si>
    <t>Recode 99201-99205 (E/M visits) to a physical therapy evaluation (97001) when billed with one of the following physical therapy procedures, 97110-97150, 97530, G0151, G0157 or G0159  and the provider specialty is physical therapy.</t>
  </si>
  <si>
    <t>If 99201-99205 (E/M services) is billed with 97110-97150 (Therapeutic procedures, one or more areas, each 15 minutes), 97530 (Therapeutic activities, direct (one-on-one) patient contact (use of dynamic activities to improve functional performance), each 15 minutes), G0151 (SERVICES PERFORMED BY A QUALIFIED PHYSICAL THERAPIST IN THE HOME HEALTH OR HOSPICE SETTING, EACH 15 MINUTES), G0157 (SERVICES PERFORMED BY A QUALIFIED PHYSICAL THERAPIST ASSISTANT IN THE HOME HEALTH OR HOSPICE SETTING, EACH 15 MINUTES), or G0159 (SERVICES PERFORMED BY A QUALIFIED PHYSICAL THERAPIST, IN THE HOME HEALTH SETTING, IN THE ESTABLISHMENT OR DELIVERY OF A SAFE AND EFFECTIVE PHYSICAL THERAPY MAINTENANCE PROGRAM, EACH 15 MINUTES) and the provider specialty is Physical Therapy, then change 99201-99205 to 97001 (Physical therapy evaluation) with reason Procedure Inappropriately Coded. Exception: If any E/M is billed with a 25 modifier.</t>
  </si>
  <si>
    <t>LCD: A/BMAC/J6, J-K/L33631/R-08-01-2016; HHHMAC/J-K/L33631/R-08-01-2016</t>
  </si>
  <si>
    <t>Heating Modalities</t>
  </si>
  <si>
    <t>Deny 97018 (Paraffin bath) when billed by any provider more than four times in a patient's lifetime.</t>
  </si>
  <si>
    <t>If 97018 (Application of a modality to 1 or more areas; paraffin bath) is billed more than four (4) unique dates of service in a patient's lifetime by any provider, then deny additional billings of 97018 with reason Exceeds Clinical Guidelines</t>
  </si>
  <si>
    <t>LCD: A/BMAC/J6, J-K/L33631/R-08-01-2016; HHHMAC/J-K/L33631/R-08-01-2016; A/BMAC/J-J/L34308/E-10-01-2015; A/BMAC/J-J/L34310/E-10-01-2015; A/BMAC/J15/L34049/R-07-01-2016; A/BMAC/J-H, J-L/L35036/R-04-07-2016</t>
  </si>
  <si>
    <t>Neuromuscular Re-education with Biofeedback</t>
  </si>
  <si>
    <t>Deny 97112 (Therapeutic procedure, one or more areas, each 15 minutes; neuromuscular re-education of movement, balance, coordination, kinesthetic sense, posture, and/or proprioception for sitting and/or standing activities) when billed with 90901 (Biofeedback training by any modality) or 90911 (Biofeedback training, perineal muscles, anorectal or urethral sphincter, including EMG and/or manometry).</t>
  </si>
  <si>
    <t>If 97112 (Therapeutic procedure, 1 or more areas, each 15 minutes; neuromuscular reeducation of movement, balance, coordination, kinesthetic sense, posture, and/or proprioception for sitting and/or standing activities) is billed with 90901 (Biofeedback training by any modality) or 90911 (Biofeedback training, perineal muscles, anorectal or urethral sphincter, including EMG and/or manometry), then deny 97112 with reason Included in Primary Procedure. Exception: Modifier Exception Package Applies.</t>
  </si>
  <si>
    <t>LCD: AMAC/J-J/L34310/E-10-01-2015</t>
  </si>
  <si>
    <t>Physical Medicine Modalities</t>
  </si>
  <si>
    <t>Deny excess units of 97032 (Application of a modality to one or more areas; electrical stimulation, each 15 minutes), 97034 (Application of a modality to one or more areas; contrast baths, each 15 minutes), 97035 (Application of a modality to one or more areas; ultrasound, each 15 minutes) when billed in any combination with greater than sixty-four (64) units within a four (4) week period.</t>
  </si>
  <si>
    <t>If any combination of the following codes: 97032 (Application of a modality to 1 or more areas; electrical stimulation (manual), each 15 minutes), 97034 (Application of a modality to 1 or more areas; contrast baths, each 15 minutes), or 97035 (Application of a modality to 1 or more areas; ultrasound, each 15 minutes) is billed greater than sixty-four (64) units within a four (4) week period, then deny additional units with reason Exceeds Clinical Guidelines.</t>
  </si>
  <si>
    <t>LCD: A/BMAC/J-N/L33413/E-10-01-2015</t>
  </si>
  <si>
    <t>Deny excess units of G0283 (Electrical stimulation [unattended], to one or more areas for indication[s] other than wound care, as part of a therapy plan of care) when billed in any combination with greater than 16 units within a month.</t>
  </si>
  <si>
    <t>If G0283 (ELECTRICAL STIMULATION (UNATTENDED), TO ONE OR MORE AREAS FOR INDICATION(S) OTHER THAN WOUND CARE, AS PART OF A THERAPY PLAN OF CARE) is billed alone or in any combination more than (16) sixteen units within a (28) twenty eight day period, then deny additional billings with reason Exceeds Clinical Guidelines.</t>
  </si>
  <si>
    <t>LCD: A/BMAC/J-N/L33413/R-03-15-2016</t>
  </si>
  <si>
    <t>Deny 64550 (Application of surface) when billed with 97014 or G0283 (Electrical stimulation, unattended).</t>
  </si>
  <si>
    <t>If 64550 (Application of surface (transcutaneous) neurostimulator) is billed with 97014 (Application of a modality to 1 or more areas; electrical stimulation (unattended)) or G0283 (ELECTRICAL STIMULATION (UNATTENDED), TO ONE OR MORE AREAS FOR INDICATION(S) OTHER THAN WOUND CARE, AS PART OF A THERAPY PLAN OF CARE), then deny 64550 with reason Procedure Inappropriately Coded. Modifier Exception Package Applies.</t>
  </si>
  <si>
    <t>Allow the procedure with the highest RVU price, when G0283 or 97014  are billed with one another, in any combination, on the same date of service.</t>
  </si>
  <si>
    <t>If G0283 (ELECTRICAL STIMULATION (UNATTENDED), TO ONE OR MORE AREAS FOR INDICATION(S) OTHER THAN WOUND CARE, AS PART OF A THERAPY PLAN OF CARE) or 97014 (Application of a modality to 1 or more areas; electrical stimulation (unattended)) is billed with one another in any combination, then pay highest with reason Mutually Exclusive Procedure.</t>
  </si>
  <si>
    <t>LCD: A/BMAC/J6, J-K/L33631/E-10-01-2015; HHHMAC/J-K/L33631/E-10-01-2015</t>
  </si>
  <si>
    <t>Deny 97036 (Application of a modality to 1 or more areas; Hubbard tank, each 15 minutes) when billed more than twelve (12) unique dates of service within four (4) week period.</t>
  </si>
  <si>
    <t>If 97036 (Application of a modality to 1 or more areas; Hubbard tank, each 15 minutes) is billed more than twelve (12) unique dates of service within four weeks, then deny additional billings of 97036 with reason Exceeds Clinical Guidelines.</t>
  </si>
  <si>
    <t>Deny 97014 (Application of a modality to 1 or more areas; electrical stimulation [unattended] when billed more than four (4) units in a seven (7) day period.</t>
  </si>
  <si>
    <t>11953.1</t>
  </si>
  <si>
    <t>If 97014 (Application of a modality to 1 or more areas; electrical stimulation (unattended)) is billed more than four (4) units in a seven (7) day period, then deny additional billings with reason Exceeds Clinical Guidelines.</t>
  </si>
  <si>
    <t>Physical Therapy Evaluation</t>
  </si>
  <si>
    <t>Deny 97001, 97002, 97003, and 97005 (Physical/Occupational/Athletic training therapy evaluation) when billed within one month of 97001, 97002, 97003, and 97005 (Physical/Occupational/Athletic training therapy evaluation).</t>
  </si>
  <si>
    <t>6099.5</t>
  </si>
  <si>
    <t>If 97001, 97003 or 97005 (Physical/Occupational/Athletic training therapy evaluation) is billed more than once in a 30-day period, then deny the subsequent billings of 97001, 97003 or 97005 with reason Procedure Inappropriately Coded.</t>
  </si>
  <si>
    <t>6114.1</t>
  </si>
  <si>
    <t>If 97006 (Athletic training re-evaluation) is billed more than once within a 30-day period, then deny additional billings with reason Exceeds Clinical Guidelines.</t>
  </si>
  <si>
    <t>Therapeutic Services</t>
  </si>
  <si>
    <t>Deny excess units of 97032, 97110-97124, 97140, 97530-97542, 97760-97762, G0151-G0152, G0153, G0157-G0160 or G0161 (Time-based Physical Medicine services) when the total combined units exceed 8 per date of service.</t>
  </si>
  <si>
    <t>If any combination of the following time-based Physical Medicine services is billed for the same date of service with greater than 8 units, then deny additional units with reason Adjusted Units Because They Exceeded The Amount Allowed. Time-based Physical Medicine services: 97032, 97110-97124, 97140, 97530-97542, 97760-97762, G0151, G0152, G0153, G0157, G0158, G0159, G0160, G0161.</t>
  </si>
  <si>
    <t>LCD: A/BMAC/J-H, J-L/L35070/R-10-01-2015; A/BMAC/J6, J-K/L33631/R-08-01-2016; HHHMAC/J-K/L33631/R-08-01-2016</t>
  </si>
  <si>
    <t>C Codes</t>
  </si>
  <si>
    <t>Deny C codes when billed with any bill type other than 0120-012Z (Hospital inpatient part B), 0130-013Z (Hospital outpatient), 0140-014Z (Hospital other part B), 0830-083Z (Hospital outpatient [ASC]), or 0850-085Z (Critical access hospital).</t>
  </si>
  <si>
    <t>7751.7</t>
  </si>
  <si>
    <t>If any code in the range C0000-C9999 (Outpatient PPS codes) is billed and the Bill Type is not 0120-012Z (Hospital Inpatient Part B), 0130-013Z (Hospital Outpatient), 0140-014Z (Hospital Other Part B), 0830-083Z (Hospital Outpatient [ASC]), or 0850-085Z (Critical Access Hospital), then deny C0000-C9999 with reason Place Of Service Inappropriate For Procedure.</t>
  </si>
  <si>
    <t>CMS Transmittal 3264, 05-22-2015, CR9190, Pub 100-04 (I/OCE Specs v16.2); HCPCS Level II Manual; IOM 100-04, Chapter 4, Section 20.7.</t>
  </si>
  <si>
    <t>Deny C Codes when billed on claim type P (Professional).</t>
  </si>
  <si>
    <t>8342.4</t>
  </si>
  <si>
    <t>If any code in the range C0000-C9999 (Outpatient PPS codes) is billed and the provider is not an outpatient hospital facility or ambulatory surgical center, then deny C0000-C9999 with reason Procedure Inappropriately Coded.</t>
  </si>
  <si>
    <t>CMS Transmittal 2277 (CR7541), August 19, 2011, Pub 100-04 (I/OCE Specs V 12.3); HCPCS Level II Manual.</t>
  </si>
  <si>
    <t>Condition Code 44 (Inpatient Admission Changed to Outpatient)</t>
  </si>
  <si>
    <t>Deny any procedure billed with condition code 44 (Inpatient admission changed to outpatient) and Bill Types 0130-013Z (Hospital outpatient), or 0850-085Z (Critical access hospital) are not present.</t>
  </si>
  <si>
    <t>13175.1</t>
  </si>
  <si>
    <t>If condition code 44 (Inpatient Admission Changed to Outpatient) is billed without bill type 13x or 85x, then deny services with reason Procedure Inappropriately Coded.</t>
  </si>
  <si>
    <t>IOM 100-04, Chapter 1, Part 50, Section 50.3.2</t>
  </si>
  <si>
    <t>Diagnostic Imaging</t>
  </si>
  <si>
    <t xml:space="preserve">Deny diagnostic imaging procedures 70370, 70371, or 74230 when billed with any bill type other than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(CMS-1450)_x000D_
</t>
  </si>
  <si>
    <t>If 70370 (Radiologic examination; pharynx or larynx, including fluoroscopy and/or magnification technique), 70371 (Complex dynamic pharyngeal and speech evaluation by cine or video recording), or 74230 (Swallowing function, with cineradiography/videoradiography) is billed and the Bill Type is not 0110-011Z (Inpatient hospital), 0120-012Z (Hospital-Inpatient Part B), 0130-013Z (Outpatient hospital), 0140-014Z (Hospital - Laboratory Services Provided to Non-patients),0210-021Z (Skilled nursing inpatient [Including Medicare Part A]), 0220-022Z (Skilled nursing inpatient [Medicare Part B Only]), 0230-023Z (Skilled nursing outpatient), 0340-034Z (Home Health - Other (for medical and surgical services not under a plan of treatment), 0740-074Z (Outpatient rehab facility), 0750-075Z (Comprehensive outpatient rehab facility), or 0850-085Z (Critical access hospital) , then deny, 70370, 70371 or 74230 with reason Place Of Service Inappropriate For Procedure.</t>
  </si>
  <si>
    <t>LCD:A/BMAC/J-N/L34043/R-10-01-2015; A/BMAC/J-H, J-L/L35433/R-10-01-2015</t>
  </si>
  <si>
    <t>Deny diagnostic imaging procedures 70370, 70371, and 74230 when billed in any place of service other than 11 (Office), 19 (Outpatient hospital-off campus), 21 (Inpatient hospital), 22 (Outpatient hospital-on campus), 23 (Emergency room), 61 (Comprehensive inpatient rehab facility), or 62 (Comprehensive outpatient rehab facility). (CMS 1500)</t>
  </si>
  <si>
    <t>If 70370 (Radiologic examination; pharynx or larynx, including fluoroscopy and/or magnification technique), 70371 (Complex dynamic pharyngeal and speech evaluation by cine or video recording), or 74230 (Swallowing function, with cineradiography/videoradiography) is billed and the Place Of Service is not 11 (Office), 19 (Outpatient hospital - off campus), 21 (Inpatient hospital), 22 (Outpatient hospital - on campus), 23 (Emergency room), 61 (Comprehensive inpatient rehab facility), or 62 (Comprehensive outpatient rehab facility), then deny with reason Place Of Service Inappropriate For Procedure.</t>
  </si>
  <si>
    <t>A/BMAC/J-M/L33449/R-02-11-2016; HHHMAC/J-M/R-02-11-2016; A/BMAC/J-H, J-L/L35433/R-10-01-2015</t>
  </si>
  <si>
    <t>Direct Laryngoscopy Less Than Age Two</t>
  </si>
  <si>
    <t>Deny 31515-31571 (Direct laryngoscopy) for a patient less than two years of age when billed in any place of service other than 05 (Indian Health service freestanding facility), 06 (Indian health service provider-based facility), 07 (Tribal 638 freestanding facility), 08 (Tribal 638 provider-based facility), 19 (Outpatient hospital- off campus), 21 (Inpatient hospital), 22 (Outpatient hospital-on campus), 23 (Emergency room hospital), 24 (Ambulatory surgical center), or 26 (Military treatment facility).</t>
  </si>
  <si>
    <t>6135.7</t>
  </si>
  <si>
    <t>If 31515-31571 (Direct laryngoscopy) is billed on a patient under 2 (two) years of age and the Place Of Service is not 05 (Indian Health Service freestanding facility), 06 (Indian Health Service provider-based facility), 07 (Tribal 638 freestanding facility), 08 (Tribal 638 provider-based facility), 19 (Outpatient hospital - off campus), 21 (Inpatient hospital), 22 (Outpatient hospital - on campus), 23 (Emergency Room hospital), 24 (Ambulatory surgical center), or 26 (Military treatment facility) then deny 31515-31571 with reason Place Of Service Inappropriate For Procedure.</t>
  </si>
  <si>
    <t>Evaluation and Management Place of Service Restrictions - Part 1</t>
  </si>
  <si>
    <t>Deny new and established office/outpatient visit (99201-99205 or 99211-99215) when billed in any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14 (Group home), 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on local public health clinic), 72 (Rural health clinic), or 99 (Other place of service).</t>
  </si>
  <si>
    <t>3598.42</t>
  </si>
  <si>
    <t>If 99201-99205 (Office/outpatient visit, new patient) or 99211-99215 (Office/outpatient visit, established patient) is billed and the Place Of Service is not 01 (Pharmacy), 03 (School), 04 (Homeless Shelter), 05 (Indian health service free-standing facility), 06 (Indian health service provider-based facility), 07 (Tribal 638 free-standing facility), 08 (Tribal 638 provider-based facility), 09 (Prison correctional facility), 11 (Office), 14 (Group home),15 (Mobile unit), 16 (Temporary lodging), 17 (Walk-in retail health clinic), 18 (Place of employment/worksite), 19 (Outpatient hospital - off campus), 20 (Urgent care facility), 22 (Outpatient hospital - on campus), 23 (Emergency room), 24 (Ambulatory surgical center), 25 (Birthing center), 26 (Military treatment facility), 49 (Independent clinic), 50 (Federally qualified health center), 53 (Community mental health center),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99201-99205 or 99211-99215 with reason Place Of Service Inappropriate For Procedure.</t>
  </si>
  <si>
    <t>Deny evaluation and management services for inpatient neonatal and pediatric critical care (99468-99476) or initial and continuing intensive care (99477-99480) when billed in a place of service other than inpatient hospital (21).</t>
  </si>
  <si>
    <t>6540.5</t>
  </si>
  <si>
    <t>If 99293 (Deleted on 01/01/2009; to report use 99471), 99294 (Deleted on 01/01/2009; to report use 99472), 99295 (Deleted on 01/01/2009; to report use 99468), 99296 (Deleted on 01/01/2009; to report use 99469), 99298 (Deleted on 01/01/2009; to report use 99478), 99299 (Deleted on 01/01/2009; to report use 99479), 99300 (Deleted on 01/01/2009; to report use 99480), 99468-99469 (Inpatient neonatal critical care, per day, for the evaluation and management of a critically ill neonate, 28 days of age or less), 99471-99472 (Inpatient pediatric critical care, per day, for the evaluation and management of a critically ill infant or young child, 29 days through 24 months of age), 99475-99476 (Inpatient pediatric critical care, per day, for the evaluation and management of a critically ill infant or young child, 2 through 5 years of age), 99477 (Initial hospital care, per day, for the evaluation and management of the neonate, 28 days of age or younger, who requires intensive observation, frequent interventions, and other intensive care services) or 99478-99480 (Subsequent intensive care, per day, for the evaluation and management of the recovering very low birth weight infant) is billed and the Place Of Service is not Inpatient Hospital (21), then deny 99293-99294, 99295-99296, 99298-99300, 99468-99469, 99471-99472, 99475-99476, 99477 or 99478-99480 with reason Place Of Service Inappropriate For Procedure.</t>
  </si>
  <si>
    <t>Deny domiciliary/rest home E/M visits (99324-99340) when billed in any place of service other than 13 (Assisted living facility), 14 (Group home), 33 (Custodial care facility), 55 (Residential substance abuse facility), or 99 (Other place of service).</t>
  </si>
  <si>
    <t>6745.5</t>
  </si>
  <si>
    <t>If 99324-99340 (Domiciliary, rest home, or custodial care services) is billed and the Place Of Service is not 13 (Assisted living facility), 14 (Group home), 33 (Custodial care facility), 55 (Residential substance abuse facility) or 99 (Other place of service), then deny 99324-99340 with reason Place of Service Inappropriate for Procedure.</t>
  </si>
  <si>
    <t>IOM 100-04, Chapter 12, Section 30.6.14; AMA CPT Manual</t>
  </si>
  <si>
    <t>Deny Emergency department visits (99281-99285, G0380-G0384) when billed in any place of service other than 23 (Emergency Department).</t>
  </si>
  <si>
    <t>6743.6</t>
  </si>
  <si>
    <t>If 99281-99285, G0380-G0384 (Emergency Department visits) is billed and the Place Of Service is not 23 (Emergency department), then deny 99281-99285 or G0380-G0384 with reason Place Of Service Inappropriate For Procedure.</t>
  </si>
  <si>
    <t>IOM 100-04, Chapter 12, Section 30.6.11.; AMA CPT Manual ; HCPCS Level II Manual</t>
  </si>
  <si>
    <t>Deny home visit E/M services (99341-99350) when billed in any place of service other than 12 (Patient's home).</t>
  </si>
  <si>
    <t>6744.1</t>
  </si>
  <si>
    <t>If 99341-99350 (Home visit for E/M of new/established patient) is billed and the Place Of Service is not 12 (Patient's home), then deny 99341-99350 with reason Place Of Service Inappropriate For Procedure.</t>
  </si>
  <si>
    <t>IOM 100-04, Chapter 12, Section 30.6.14.; AMA CPT Manual</t>
  </si>
  <si>
    <t>Deny initial hospital care services (99221-99223), follow-up hospital care services (99231-99233), and hospital discharge services (99238-99239) when billed in any place of service other than 06 (Indian health service provider-based facility), 08 (Tribal 638 provider-based facility), 21 (Inpatient hospital), 25 (Birthing center), 26 (Military treatment facility), 34 (Hospice), 51 (Psychiatric inpatient facility), 52 (Psychiatric partial hospitalization facility), and 61 (Comprehensive rehab facility).</t>
  </si>
  <si>
    <t>5192.14</t>
  </si>
  <si>
    <t>If 99221-99223, 99231-99233 or 99238-99239 (Inpatient hospital services) is billed and the Place Of Service is not 06 (Indian Health Service provider-based facility), 08 (Tribal 638 provider-based facility), 21 (Inpatient hospital), 25 (Birthing center), 26 (Military treatment facility), 34 (Hospice), 51 (Inpatient psychiatric facility), 52 (Psychiatric facility-partial hospitalization), or 61 (Comprehensive inpatient rehabilitation facility), then deny 99221-99223, 99231-99233 or 99238-99239 with reason Place Of Service Inappropriate For Procedure.</t>
  </si>
  <si>
    <t>Deny Nursing facility E/M visits (99304-99310, 99315 - 99316 or 99318) when billed in a place of service other than 31 (Skilled nursing facility), 32 (Nursing facility), 34 (Hospice), 54 (Intermediate care facility) or 56 (Psychiatric residential treatment facility).</t>
  </si>
  <si>
    <t>If 99304-99310 (Nursing facility care), 99315-99316 (Nursing facility discharge) or 99318 (E/M ANNUAL NURSING FACILITY ASSESS STABLE 30 MIN) is billed and the Place Of Service is not 31 (Skilled nursing facility), 32 (Nursing facility), 34 (Hospice), 54 (Intermediate care facility), or 56 (Psychiatric residential treatment facility), then deny 99304-99310, 99315-99316, or 99318 with reason Place Of Service Inappropriate For Procedure.</t>
  </si>
  <si>
    <t>IOM 100-04, Chapter 12, Section 30.6.13; LCA: WI/A39935/09-01-2005</t>
  </si>
  <si>
    <t>Deny outpatient observation services (99217-99220), subsequent observation care (99224-99226), or observation or inpatient hospital care (99234-99236) when billed in any place of service other than 19 (Outpatient hospital - off campus), 21 (Inpatient hospital), 22 (Outpatient hospital - on campus), 23 (Emergency department), 24 (Ambulatory Surgical Center), 25 (Birthing center), 26 (Military treatment facility), or 51 (Psychiatric inpatient facility).</t>
  </si>
  <si>
    <t>5191.28</t>
  </si>
  <si>
    <t>If 99217-99220 (Initial observation care), 99224-99226 (Subsequent observation care), or 99234-99236 (Observation or inpatient hospital care) is billed and the Place Of Service is not 19 (Outpatient hospital - off campus), 21 (Inpatient), 22 (Outpatient hospital - on campus), 23 (Emergency department), 24 (Ambulatory Surgical Center), 25 (Birthing center), 26 (Military treatment facility), or 51 (Psychiatric inpatient facility), then deny 99217-99220, 99224-99226, or 99234-99236 with reason Place Of Service Inappropriate For Procedure.</t>
  </si>
  <si>
    <t>Deny outpatient consultation services (99241-99245) when billed with a place of service 21 (Inpatient hospital).</t>
  </si>
  <si>
    <t>3699.9</t>
  </si>
  <si>
    <t>If 99241-99245 (Office/outpatient consultation) is billed with Place of Service 21 (Inpatient Hospital), then deny 99241-99245 with reason Place Of Service Inappropriate For Procedure.</t>
  </si>
  <si>
    <t>Evaluation and Management Place of Service Restrictions - Part 2</t>
  </si>
  <si>
    <t>Deny 99466-99467 (Critical care services delivered by a physician, face-to-face, during interfacility transport of a critically ill or critically injured pediatric patient) when billed in a place of service other than 41 (Ambulance - land) or 42 (Ambulance - air or water).</t>
  </si>
  <si>
    <t>8998.2</t>
  </si>
  <si>
    <t>If 99289 (Deleted on 01/01/2009; to report use 99466), 99290 (Deleted on 01/01/2009; to report use 99467) or 99466 (Critical care face-to-face services, during an interfacility transport of critically ill or critically injured pediatric patient, 24 months of age or younger; first 30-74 minutes of hands-on care during transport) is billed and the Place Of Service is not 41 (Ambulance-Land) or 42 (Ambulance-Air or Water), then deny 99289-99290 or 99466 with reason Place Of Service Inappropriate For Procedure.</t>
  </si>
  <si>
    <t>Deny 99288 (Physician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when billed in a place of service other than 21 (Inpatient hospital) or 23 (Emergency Room).</t>
  </si>
  <si>
    <t>8997.6</t>
  </si>
  <si>
    <t>If 99288 (Physician or other qualified health care professional direction of emergency medical systems (EMS) emergency care, advanced life support), 99485-99486 (Supervision by control physician of interfacility transport care of the critically ill or critically injured pediatric patient) or G0390 (TRAUMA RESPONSE TEAM ASSOCIATED WITH HOSPITAL CRITICAL CARE SERVICE) is billed and the Place Of Service is not 21 (Inpatient hospital) or 23 (Emergency room hospital), then deny 99288, 99485-99486 or G0390 with reason Place Of Service Inappropriate For Procedure.</t>
  </si>
  <si>
    <t>Deny 99251-99255 (Initial inpatient consultation) when billed in a place of service other than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 55 (Residential treatment center), 56 (Psychiatric residential treatment center), 61 (Comprehensive rehab facility), 99 (Other place of service).</t>
  </si>
  <si>
    <t>8996.2</t>
  </si>
  <si>
    <t>If 99251-99255 (Inpatient consultation) is billed and the Place Of Service is not 06 (Indian health service provider-based facility), 08 (Tribal 638 provider-based facility), 21 (Inpatient hospital), 25 (Birthing center), 26 (Military treatment facility), 31 (Skilled nursing facility), 32 (Nursing facility), 34 (Hospice), 51 (Psychiatric inpatient facility), 52 (Psychiatric partial hospitalization facility), 54 (Intermediate care facility/mentally retarded), 55 (Residential substance abuse treatment facility), 56 (Psychiatric residential treatment center), 61 (Comprehensive rehab facility) or 99 (Other place of service), then deny 99251-99255 with reason Place Of Service Inappropriate For Procedure.</t>
  </si>
  <si>
    <t>Deny 99461 (Newborn care other than hospital or birthing center) when billed and the place of service is 21 (Inpatient hospital) or 25 (Birthing center).</t>
  </si>
  <si>
    <t>8995.12</t>
  </si>
  <si>
    <t>If 99432 (Deleted on 01/01/2009; to report use 99461) or 99461 (Initial care, per day, for evaluation and management of normal newborn infant seen in other than hospital or birthing center) is billed and the Place Of Service is 21 (Inpatient hospital) or 25 (Birthing center), then deny 99432 or 99461 with reason Place Of Service Inappropriate For Procedure.</t>
  </si>
  <si>
    <t>Deny 99460, 99462-99465 (Newborn care) when billed in a place of service other than 21 (Inpatient hospital) and 25 (Birthing center).</t>
  </si>
  <si>
    <t>8994.3</t>
  </si>
  <si>
    <t>If 99431 (Deleted on 01/01/2009; to report use 99460), 99433 (Deleted on 01/01/2009; to report use 99462), 99435 (Deleted on 01/01/2009; to report use 99463), 99436 (Deleted on 01/01/2009; to report use 99464), 99440 (Deleted on 01/01/2009; to report use 99465), 99460 (Initial hospital or birthing center care, per day, for evaluation and management of normal newborn infant), 99462 (Subsequent hospital care, per day, for evaluation and management of normal newborn), 99463 (Initial hospital or birthing center care, per day, for evaluation and management of normal newborn infant admitted and discharged on the same date), 99464 (Attendance at delivery (when requested by the delivering physician or other qualified health care professional) and initial stabilization of newborn) or 99465 (Delivery/birthing room resuscitation, provision of positive pressure ventilation and/or chest compressions in the presence of acute inadequate ventilation and/or cardiac output) is billed and the Place Of Service is not 21 (Inpatient hospital) or 25 (Birthing center), then deny 99431, 99433-99440, 99460 or 99462-99465 with reason Place of Service Inappropriate For Procedure.</t>
  </si>
  <si>
    <t>Deny 99381-99397 (Comprehensive preventive medicine services) when billed in a place of service other than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 22 (Outpatient hospital - on campus), 26 (Military treatment facility), 33 (Custodial care facility), 49 (Independent clinic), 50 (Federally qualified health center), 71 (State or local public health clinic) or 72 (Rural health clinic).</t>
  </si>
  <si>
    <t>8993.45</t>
  </si>
  <si>
    <t>If 99381-99397 (Comprehensive preventive medicine services) is billed and the Place Of Service is not 03 (School), 04 (Homeless shelter), 05 (Indian health service free-standing facility), 06 (Indian health service provider-based facility), 07 (Tribal 638 free-standing facility), 08 (Tribal 638 provider-based facility), 09 (Prison), 11 (Office), 12 (Home), 13 (Assisted living facility), 14 (Group home), 15 (Mobile Unit), 16 (Temporary lodging), 17 (Walk-in retail health clinic), 18 (Place of employment/worksite), 19 (Outpatient hospital - off campus), 22 (Outpatient hospital - on campus), 26 (Military treatment facility), 33 (Custodial care facility) 49 (Independent clinic), 50 (Federally qualified health center), 71 (State or local public health clinic) or 72 (Rural health clinic), then deny 99381-99397 with reason Place Of Service Inappropriate For Procedure.</t>
  </si>
  <si>
    <t>Deny 99241-99245 (Office/outpatient consultation) when billed in a place of service other than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t>
  </si>
  <si>
    <t>8797.23</t>
  </si>
  <si>
    <t>If 99241-99245 (Office/outpatient consultation) is billed and the place of service is not 01 (Pharmacy), 03 (School), 04 (Homeless shelter), 05 (Indian health service free-standing facility), 06 (Indian health service provider-based facility), 07 (Tribal 638 free-standing facility), 08 (Tribal 638 provider-based facility), 09 (Prison-Correctional Facility), 11 (Office), 12 (Home), 13 (Assisted living facility), 14 (Group home), 15 (Mobile Unit), 16 (Temporary lodging), 17 (Walk-in retail health clinic), 18 (Place of employment/worksite), 19 (Outpatient hospital - off campus), 20 (Urgent care facility), 22 (Outpatient hospital - on campus), 23 (Emergency room - hospital), 24 (Ambulatory surgical center), 25 (Birthing center), 26 (Military treatment facility), 33 (Custodial Care Facility), 49 (Independent clinic), 50 (Federally qualified health center), 53 (Community mental health center), 54 (Intermediate care facility/mentally retarded), 57 (Nonresidential substance abuse treatment facility), 60 (Mass immunization center), 62 (Comprehensive outpatient rehabilitation facility), 65 (End-stage renal disease treatment facility), 71 (State or local public health clinic), 72 (Rural health clinic), 99 (Other place of service), then deny 99241-99245 with reason Place of Service Inappropriate For Procedure.</t>
  </si>
  <si>
    <t>Deny G0425-G0427 (Telehealth consultation, emergency room or initial inpatient) when billed with modifier GQ (via asynchronous telecommunications system) or GT (via interactive audio or video telecommunication systems) when billed in any place of service other than 21 (Inpatient hospital), 23 (Emergency department - hospital), or 31 (Skilled nursing facility).</t>
  </si>
  <si>
    <t>12894.1</t>
  </si>
  <si>
    <t>If G0425 (TELEHEALTH CONSULTATION, EMERGENCY DEPARTMENT OR INITIAL INPATIENT, TYPICALLY 30 MINUTES COMMUNICATING WITH THE PATIENT VIA TELEHEALTH), G0426 (TELEHEALTH CONSULTATION, EMERGENCY DEPARTMENT OR INITIAL INPATIENT, TYPICALLY 50 MINUTES COMMUNICATING WITH THE PATIENT VIA TELEHEALTH), or G0427 (TELEHEALTH CONSULTATION, EMERGENCY DEPARTMENT OR INITIAL INPATIENT, TYPICALLY 70 MINUTES OR MORE COMMUNICATING WITH THE PATIENT VIA TELEHEALTH), is billed with modifiers GQ (via asynchronous telecommunications system) or GT (via interactive audio or video telecommunication systems) and the place of service is not 21 (Inpatient hospital), 23 (Emergency department - hospital), or 31 (Skilled nursing facility), then deny G0425, G0426, or G0427 with reason Place Of Service Inappropriate For Procedure.</t>
  </si>
  <si>
    <t>IOM 100-04, Chapter 12, Sections 190.3.1-190.3.2</t>
  </si>
  <si>
    <t>Excision/Destruction/Cryotherapy of Benign or Premalignant Skin Lesions</t>
  </si>
  <si>
    <t>Deny 11200-11201, 11300-11313, 11400-11446, 17106-17108, or 17340 (Removal of benign skin lesions) when billed in an inappropriate place of service.</t>
  </si>
  <si>
    <t>If 11200-11201 (Removal of skin tags), 11300-11313 (Shaving of epidermal or dermal lesion), 11400-11446 (Excision, benign lesion), 17106-17108 (Destruction of cutaneous vascular proliferative lesions (eg, laser technique)) or 17340 (Cryotherapy (CO2 slush, liquid N2) for acne) is billed and the Place of Service (POS) is not office (11), home (12), temporary lodging (16), outpatient hospital-off campus (19), urgent care facility (20), inpatient hospital (21), outpatient hospital-on campus (22), emergency room (23), ambulatory surgical center [ASC] (24), skilled nursing facility (31), nursing facility (32), independent clinic (49), inpatient psychiatric facility (51), and intermediate care facility/mentally retarded (54), then deny 11200-11201, 11300-11313, 11400-11446, 17106-17108 or 17340 with reason Place Of Service Inappropriate For Procedure.</t>
  </si>
  <si>
    <t>LCA: A/BMAC/J6, J-K/A54602/E-10-01-2015; HHHMAC/J-K/A54602/E-10-01-2015, L34938- 08-04-16.</t>
  </si>
  <si>
    <t>Deny 17000-17004, or 17110-17111 (Destruction, benign or premalignant lesions) when billed in an inappropriate place of service.</t>
  </si>
  <si>
    <t>If 17000-17004 (Destruction premalignant lesions [eg, laser surgery, electrosurgery, cryosurgery, chemosurgery, surgical curettement], premalignant lesions [eg, actinic keratoses]) or 17110-17111 (Destruction (eg, laser surgery, electrosurgery, cryosurgery, chemosurgery, surgical curettement) of benign lesions other than skin tags or cutaneous vascular proliferative lesions) is billed and the Place of Service is not Indian health service freestanding facility (05), Indian health service provider-based facility (06), tribal 638 free standing facility (07), tribal 638 provider-based facility (08), prison-correctional facility (09), office (11), home (12), assisted living facility (13), group home (14), mobile unit (15), temporary lodging (16), outpatient hospital - off campus (19), urgent care facility (20), inpatient hospital (21), outpatient hospital - on campus (22), emergency room (23), ambulatory surgical center (24), military treatment facility (26), skilled nursing facility (31), nursing facility (32), custodial care facility (33), independent clinic (49), federally qualified health center (50), inpatient psychiatric facility (51), psychiatric facility - partial hospitalization (52), community mental health center (53), intermediate care facility/mentally retarded (54), public health clinic (71) and rural health clinic (72), then deny 17000-17004 or 17110-17111 with reason Place Of Service Inappropriate For Procedure.</t>
  </si>
  <si>
    <t>LCD: A/BMAC/J-L/L34938/R-10-01-2015; A/BMAC/J15/L34200/R-10-01-2015; LCA: A/BMAC/J-K, IL, MN, WI/A54602/R-10-01-2015; HHHMAC/J-K/A54602/R-10-01-2015</t>
  </si>
  <si>
    <t>Home Health/Home Infusion</t>
  </si>
  <si>
    <t>Deny home health/home infusion procedures when billed in any place of service other than 03 (School), 04 (Homeless shelter), 12 (Home), 13 (Assisted living facility), 14 (Group home), 16 (Temporary lodging), 33 (Custodial care facility), 54 (Intermediate care facility/mentally retarded), 55 (Residential substance abuse treatment facility), or if the service is not billed with modifier SS (Home infusion therapy in infusion suite).</t>
  </si>
  <si>
    <t>6961.22</t>
  </si>
  <si>
    <t>If one of the following Home Health/Home Infusion procedures is billed and the Place Of Service is not 03 (School), 04 (Homeless shelter), 12 (Home), 13 (Assisted living facility), 14 (Group home), 16 (Temporary lodging), 33 (Custodial care facility), 54 (Intermediate care facility/mentally retarded) or 55 (Residential substance abuse treatment facility), then deny with reason Place of Service Inappropriate for Procedure. Home Health/Home Infusion Procedures: 99500-99602, S5035-S5036, S5180-S5181, S5497-S5523, S9097-S9098, S9122-S9131, S9208-S9379, S9490-S9504, S9537-S9810. Exception: Modifier SS (Home infusion therapy in infusion suite)</t>
  </si>
  <si>
    <t>Deny all services when submitted with Bill Type 0330-033Z.</t>
  </si>
  <si>
    <t>14274.1</t>
  </si>
  <si>
    <t>If a claim is submitted and the Bill Type is 0330-033Z, then deny the claim with reason Procedure Inappropriately Coded.</t>
  </si>
  <si>
    <t>IOM 100-04, Chapter 10, Section 40.1, 40.2; CMS Transmittal 2694, 05-03-2013, CR8244</t>
  </si>
  <si>
    <t>Deny pneumococcal, influenza or Hepatitis B vaccines and their administration when billed with Bill Type 0740-074Z (Clinic-outpatient rehabilitation facility [ORF]).</t>
  </si>
  <si>
    <t>10430.13</t>
  </si>
  <si>
    <t>If 90630, 90653-90664, 90666-90668, 90672, 90673, 90685-90688, G9142, Q2033-Q2039 (Influenza virus vaccine), 90669 (Deleted on 01/01/2016), 90670, 90732 (Pneumococcal pneumonia vaccine), 90636, 90739-90748 (Hepatitis B vaccine), 90460-90461, 90465-90468 (Deleted on 01/01/2011), 90470-90474 (Immunization administration), G0008-G0010, or G9141 (Immunization administration) is billed with Bill Type 0740-074Z (Outpatient Rehabilitation Facility [ORF]), then deny 90460-90461, 90465-90468, 90470-90474, 90630, 90636, 90653-90664, 90666-90668, 90669, 90670, 90672, 90673, 90685-90688, 90732, 90739-90748, G0008-G0010, G9141(Deleted), G9142 (Deleted), Q2033-Q2039 with reason Place Of Service Inappropriate For Procedure.</t>
  </si>
  <si>
    <t>IOM 100-04, Chapter 18, Section 10.2.2.1; 100-04, Chapter 5, Section 10; CMS Transmittal 2337, 10-28-2011, CR7580</t>
  </si>
  <si>
    <t>Inpatient Only Services</t>
  </si>
  <si>
    <t>Deny inpatient only procedures (CMS) billed by professional providers with any place of service other than 21. (CMS-1500)</t>
  </si>
  <si>
    <t>6132.109</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</si>
  <si>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exclude inpatient consultation codes 99251-99255, prolonged service codes 99356-99357 when billed for place of service 31, 32, 51 and 61, exclude Anesthesia codes on the inpatient only procedure list that are appended with Monitored anesthesia care (MAC) modifiers QS, G8, or G9 and exclude 10 or 90 global day procedures appended with modifier 55 or 56.</t>
  </si>
  <si>
    <t>CMS and Expert Specialty Review Panel; OCE Edit 18.; I/OCE Data Files 17.3, File Name Q_CD_HcpcsMap,Field: status indicator, where value equals 'C' and where field separate procedure equals 0; CMS Transmittal 3591, August 12,2016, CR 9754 Pub 100-04(I/OCE Specs v17.3).</t>
  </si>
  <si>
    <t>7951.29</t>
  </si>
  <si>
    <t>If a procedure designated as an inpatient only, separate procedure is billed and the Place Of Service is not 21 (Inpatient Hospital), then deny the inpatient only, separate procedure code with reason Place Of Service Inappropriate For Procedure. Exclude: Anesthesia codes on the inpatient only procedure list that are appended with monitored anesthesia care (MAC) modifiers QS, G8, and G9; exclude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</si>
  <si>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</si>
  <si>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an outpatient hospital except when billed with modifier CA. (CMS-1450)</t>
  </si>
  <si>
    <t>7793.53</t>
  </si>
  <si>
    <t>If an Inpatient Only, non-separate procedure is billed with bill types 0120-012Z (Hospital-inpatient [Medicare Part B only]), 0130-013Z (Outpatient Hospital), or 0140-014Z (Hospital - laboratory services provided to non-patients), then deny the procedure with reason Place Of Service Inappropriate For Procedure. Exception: Modifier CA (Procedure payable only in the inpatient setting when performed emergently on an outpatient who dies prior to admission).</t>
  </si>
  <si>
    <t>IOM 100-04, Chapter 4, Section 180.7; OCE Edit 18; OCE Data Files 17.3, File named Q_CD_HCPCSMAP, Field: Status Indicator C and SeparateProcedure = 0. CMS Transmittal 3591, August 12, 2016 CR 9754 Pub 100-04(I/OCE Specs v17.3).</t>
  </si>
  <si>
    <t>Deny inpatient only, separate procedures (CMS) when billed by an outpatient hospital. (CMS-1450)</t>
  </si>
  <si>
    <t>7787.15</t>
  </si>
  <si>
    <t>If a procedure designated as an inpatient only, separate procedure is billed with bill types 0120-012Z (Hospital-inpatient [Medicare Part B only]), 0130-013Z (Outpatient Hospital), or 0140-014Z (Hospital - laboratory services provided to non-patients), then deny the inpatient only, separate procedure code with reason Separate Procedures Not Separately Payable.</t>
  </si>
  <si>
    <t>IOM 100-04, Chapter 4, Section 180.7; OCE Edit 18 and 45.; OCE Data Files 17.3, For 'Inpatient Procedures, separate procedures', File Name Q_CD_HcpcsMap, Field: StatusIndicator = 'C" and field SeparateProcedure = "1", CMS Transmittal 3591, August 12, 2016 CR 9754 Pub 100-04 (I/OCE Specs v17.3).</t>
  </si>
  <si>
    <t>Deny all other services billed on the same date of service as an inpatient only, non-separate procedure (CMS) if no other surgical, non-inpatient only procedures are billed.</t>
  </si>
  <si>
    <t>7784.61</t>
  </si>
  <si>
    <t>If any procedure or service is billed with an Inpatient Only, non-separate procedure, then deny the procedure or service with reason Service Part Of An Inpatient Only Procedure. Exception: when the inpatient only code is billed with a surgical service that is allowed to be billed in the outpatient facility setting.</t>
  </si>
  <si>
    <t>IOM 100-04, Chapter 4, Section 180.7; OCE Edit 49; OCE Data Files 17.3, File named Q_CD_HCPCSMAP, Field: Status Indicator C and separate procedure = 0 (Cat 3 and Cat 2 OR); OCE Data Files 17.3 File named Q_CD_HCPCSMAP, Field: Status Indicator = T (Cat 2 OR and Cat 4); CMS Transmittal 3591, August 12, 2016 CR 9754 Pub 100-04(I/OCE Specs v17.3)</t>
  </si>
  <si>
    <t>Deny inpatient only, separate procedures (CMS) when billed by an outpatient facility. (CMS-1500)</t>
  </si>
  <si>
    <t>10970.2</t>
  </si>
  <si>
    <t>If a procedure designated as an inpatient only, separate procedure is billed by an outpatient hospital facility, then deny the inpatient only, separate procedure code with reason Separate Procedures Not Separately Payable.</t>
  </si>
  <si>
    <t>IOM 100-04, Chapter 4, Section 180.7; OCE Edit 18 and 45; OCE Data Files 17.3, For 'Inpatient Procedures, separate procedures', File Name Q_CD_HCPCS Map, Field: StatusIndicator = 'C" and where field SeparateProcedure ="1"; CMS Transmittal 3591, August 12, 2016 CR 9754 Pub 100-04(I/OCE Specs v17.3)</t>
  </si>
  <si>
    <t>Deny inpatient only procedures (CMS + Cotiviti Supplement) billed by professional providers with any place of service other than 21. (CMS-1500)</t>
  </si>
  <si>
    <t>11028.38</t>
  </si>
  <si>
    <t>Inpatient Only Procedures. If any of the following procedures are billed in any Place Of Service other than 21 (Inpatient Hospital), then deny the procedure with reason Place Of Service Inappropriate For Procedure. Procedures: CMS list of Inpatient Only procedures [exclude Inpatient Separate Procedures] and Cotiviti supplemental procedures. Exceptions: Modifier CA (Procedure payable only in the outpatient setting when performed emergently on an outpatient who dies prior to admission), exclude inpatient consultation codes 99251-99255, exclude Anesthesia codes on the inpatient only procedure list that are appended with Monitored anesthesia care (MAC) modifiers QS, G8, or G9, exclude 10 or 90 day global procedures appended with modifier 55 or 56, and exclude prolonged services codes 99356-99357 when billed for place of service 31, 32, 51 and 61.</t>
  </si>
  <si>
    <t>CMS and Expert Specialty Review Panel; IOM 100-04, Chapter 4, Section 40.1 and 180.7; OCE Edit 18; OCE Data Files 17.3, File Name Q_CD_HCPCSMap, Field: StatusIndicator = 'C' and where SeparateProcedure = "0"; CMS Transmittal 3591, August 12, 2016 CR 9754; Pub 100-04(I/OCE Specs v17.3).</t>
  </si>
  <si>
    <t>16148.1</t>
  </si>
  <si>
    <t>If a procedure designated as an inpatient only, separate procedure is billed and the Place Of Service is not 21 (Inpatient Hospital), then deny the inpatient only, separate procedure code with reason Place Of Service Inappropriate For Procedure. Exceptions:1) Anesthesia codes on the inpatient only procedure list that are appended with monitored anesthesia care (MAC) modifiers QS, G8, and G9. 2) 10 or 90 day global procedures appended with modifier 55 or 56.</t>
  </si>
  <si>
    <t>CMS and Expert Specialty Review Panel.; IOM 100-04, Chapter 4, Section 180.7; OCE Edit 18 and 45; OCE Data Files 17.3, File Name Q_CD_HCPCSMap, Field: StatusIndicator = 'C' and where field SeparateProcedure = " 1." CMS Transmittal 3591, August 12, 2016 CR 9754 Pub 100-04(I/OCE Specs v17.3)</t>
  </si>
  <si>
    <t>Deny inpatient only, non-separate procedures (CMS) billed by a facility with any place of service other than 21. (CMS-1500)</t>
  </si>
  <si>
    <t>9727.26</t>
  </si>
  <si>
    <t>Inpatient Only Procedures. If a facility bills any of the following procedures in any Place Of Service other than 21 (Inpatient Hospital), then deny the procedure with reason Place Of Service Inappropriate For Procedure. Procedures: CMS list of Inpatient Only procedures [Exclude Inpatient Separate Procedures]. Exceptions: Modifier CA (Procedure payable only in the outpatient setting when performed emergently on an outpatient who dies prior to admission) and inpatient consultation codes 99251-99255.</t>
  </si>
  <si>
    <t>OCE Edit 18; OCE Data Files 17.3, File Name Q_CD_HcpcsMap,Field: StatusIndicator, where value equals 'C' and where field Separate Procedure equals zero;CMS Transmittal 3591, August 12, 2016 CR 9754 Pub 100-04(I/OCE Specs v17.3).</t>
  </si>
  <si>
    <t>Laboratory Services Billed By Physicians</t>
  </si>
  <si>
    <t>Deny laboratory services (80000-89999) when billed in Place of Service 19 (Outpatient hospital-off campus), 21 (Inpatient hospital), 22 (Outpatient hospital-on campus), 23 (Emergency department), or 24 (ASC) by a provider with a specialty other than Dermatology, Genetics, Hematology, Laboratory, or Pathology.</t>
  </si>
  <si>
    <t>10170.27</t>
  </si>
  <si>
    <t>If 80000-89999 (Laboratory services) are billed in Place of Service 19 (Outpatient hospital - off campus), 21 (Inpatient Hospital), 22 (Outpatient Hospital - on campus), 23 (Emergency Room-Hospital), or 24 (Ambulatory Surgical Center), then deny 80000-89999 with reason Payment For Services Is Included In The Facility Fee. Excludes Specialties: Dermatology, Genetics, Hematology, Laboratory, Pathology.</t>
  </si>
  <si>
    <t>IOM 100-04, Chapter 12, Section 60.A; IOM 100-04, Chapter 3, Section 10.4.A; IOM 100-4, Chapter 4, Section 20.1</t>
  </si>
  <si>
    <t>Deny 85060 (Blood smear, peripheral, interpretation by physician with written report) when billed in any place of service other than 19 (Outpatient hospital-off campus), 21 (Inpatient hospital), 22 (Outpatient hospital-on campus), 23 (Emergency room), 51 (Inpatient psychiatric facility), 52 (Psychiatric facility-partial hospitalization), 61 (Comprehensive inpatient rehabilitation facility), or 81 (Independent laboratory), excluding Hematology-Oncology specialty.</t>
  </si>
  <si>
    <t>10641.14</t>
  </si>
  <si>
    <t>If 85060 (Blood smear, peripheral, interpretation by physician with written report) is billed and the Place Of Service (POS) is not 19 (Outpatient hospital - off campus), 21 (Inpatient hospital), 22 (Outpatient hospital - on campus), 23 (Emergency Room-hospital), 51 (Inpatient psychiatric facility), 52 (Psychiatric facility-partial hospitalization), 61 (Comprehensive inpatient rehabilitation facility) or 81 (Independent laboratory), then deny 85060 with reason Place Of Service Inappropriate For Procedure. Exception: Hematology-Oncology specialty.</t>
  </si>
  <si>
    <t>IOM 100-04, Chapter 12, Section 60.C.; IOM 100-04, Chapter 16, Section 80.2.</t>
  </si>
  <si>
    <t>Deny 85060 (Blood smear, peripheral, interpretation by physician with written report) when billed by Hematology-Oncology specialty in any place of service other than 11 (Office), 19 (Outpatient hospital-off campus), 21 (Inpatient hospital), 22 (Outpatient hospital-on campus), 23 (Emergency room), 51 (Inpatient psychiatric facility), 52 (Psychiatric facility-partial hospitalization), 61 (Comprehensive inpatient rehabilitation facility), or 81 (Independent laboratory).</t>
  </si>
  <si>
    <t>13021.3</t>
  </si>
  <si>
    <t>If 85060 (Blood smear, peripheral, interpretation by physician with written report) is billed and the specialty is Hematology-Oncology and the place of service is not 11 (Office), 19 (Outpatient hospital - off campus), 21 (Inpatient hospital), 22 (Outpatient hospital - on campus), 23 (Emergency room), 51 (Inpatient psychiatric facility), 52 (Psychiatric facility-partial hospitalization), 61 (Comprehensive inpatient rehabilitation facility) or 81 (Independent laboratory), then deny 85060 with reason Place Of Service Inappropriate For Procedure.</t>
  </si>
  <si>
    <t>IOM 100-04, Chapter 12, Section 60.C; IOM 100-04, Chapter 16, Section 80.2</t>
  </si>
  <si>
    <t>Mutually Exclusive Places of Service</t>
  </si>
  <si>
    <t>Deny any service (other than inpatient care) billed by any professional provider on the same date of service as inpatient care but with a different place of service, when the member also received inpatient care the previous day and was not discharged on the same day or on the subsequent day.</t>
  </si>
  <si>
    <t>13854.39</t>
  </si>
  <si>
    <t>If any service is billed on the same date of service as 99231-99233 (Subsequent hospital care), 99251-99255 (Inpatient consultation), 99469 ( Subsequent inpatient neonatal critical care), 99472, 99476 (Subsequent inpatient pediatric critical care), or 99478-99480 (Subsequent neonatal intensive care), and the place of service is different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 99239 (Inpatient discharge services) the same day as, or the day after "any service" by any Tax ID, Provider ID, or Specialty, then deny the service with reason Place Of Service Not Consistent With Another Claim. Exceptions: 1) "Any service" billed in Place of Service 19 (Outpatient Hospital - Off Campus), 21 (Inpatient Hospital), 22 (Outpatient Hospital - On Campus), 23 (Emergency Room - Hospital), 51 (Inpatient Psychiatric Facility), 61 (Comprehensive Inpatient Rehabilitation Facility) or 65 (ESRD Treatment Facility). 2) Ambulance and Transportation Services (A0021-A0999, S0207-S0215, S9960-S9961). 3) Radiation therapy services (77261-77799, 0394T, 0395T, G6001-G6017). 4) Codes 99221-99223, 99231-99233, 99251-99255, 99468-99480 as "any service." 5) Initial nursing facility E/M codes 99304-99306. 6) 99231-99233 (Subsequent hospital care) or 99251-99255 (Inpatient consultation) in POS 52 (Psychiatric Facility - Partial Hospitalization) billed on the same day as 'any service.'</t>
  </si>
  <si>
    <t>IOM 100-04, Chapter 12, Section 20.4.2; IOM 100-04, Chapter 13, Section 150; IOM 100-04, Chapter 26, Sections 10.5 and 10.6; CMS Transmittal 2679, 03/29/2013, CR 7631; CMS Transmittal 1170, 1/31/2013, CR 7892</t>
  </si>
  <si>
    <t>Deny any service billed in place of service 19 (Outpatient Hospital - Off campus), 22 (Outpatient Hospital - On campus) or 23 (Emergency Room - Hospital) by any professional provider on the same date of service as inpatient care, when the member also received inpatient care the previous day and was not discharged.</t>
  </si>
  <si>
    <t>13857.26</t>
  </si>
  <si>
    <t>If any service is billed with place of service 19 (Outpatient Hospital - Off campus), 22 (Outpatient Hospital - On campus) or 23 (Emergency Room - Hospital) and 99231-99233 (Subsequent hospital care), 99251-99255 (Inpatient consultation), 99469 (Subsequent inpatient neonatal critical care), 99472, 99476 (Subsequent inpatient pediatric critical care), or 99478-99480 (Subsequent neonatal intensive care) has been billed for the same date of service and there exists 99221-99223 (Initial hospital care), 99231-99233 (Subsequent hospital care), 99251-99255 (Inpatient consultation), 99468-99469 (Initial, subsequent inpatient neonatal critical care), 99471-99476 (Initial, subsequent inpatient pediatric critical care) or 99477-99480 (Initial, subsequent neonatal intensive care) the day prior and there does not exist 99234-99236 (Observation or inpatient care services (including admission and discharge services)) or 99238-99239 (Inpatient Discharge Services) for the same day as "any service" by any Tax ID, Provider ID, or Specialty, then deny the service with reason Place Of Service Not Consistent With Another Claim. Exceptions: 1) Ambulance and Transportation Services (A0021-A0999, S0207-S0215, S9960-S9961). 2) Radiation Therapy Services (77261-77799, 0394T, 0395T, G6001-G6017). 3) Initial nursing facility E/M codes 99304-99306. 4) 99231-99233 (Subsequent hospital care) or 99251-99255 (Inpatient consultation) in POS 51 (Inpatient Psychiatric Facility), 52 (Psychiatric Facility - Partial Hospitalization), or 61 (Comprehensive Inpatient Rehabilitation Facility) billed on the same day as 'any service.'</t>
  </si>
  <si>
    <t>IOM 100-04, Chapter 12, Section 20.4.2; IOM 100-04, Chapter 13, Section 150; IOM 100-04, Chapter 26, Sections 10.5 and 10.6; CMS Transmittal 2679, 03/29/2013, CR 7631; CMS Transmittal 1170, 01/31/2013, CR 7892.</t>
  </si>
  <si>
    <t>Outpatient ESRD services</t>
  </si>
  <si>
    <t>Deny monthly ESRD services 90951-90962 when billed with Bill Type 0110-011Z (Inpatient hospital).</t>
  </si>
  <si>
    <t>9762.2</t>
  </si>
  <si>
    <t>If 90918-90921 (Deleted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with Bill Type 0110-011Z (Inpatient hospital), then deny 90918-90921, 90951-90953, 90954-90956, 90957-90959 or 90960-90962 with reason Place Of Service Inappropriate For Procedure.</t>
  </si>
  <si>
    <t>Deny monthly ESRD services 90951-90962 when billed with Place of Service 21 (Inpatient hospital).</t>
  </si>
  <si>
    <t>9764.2</t>
  </si>
  <si>
    <t>If 90918-90921(Deleted for 2009), 90951-90953 (End-stage renal disease [ESRD] related services monthly, for patients younger than 2 years of age), 90954-90956 (End-stage renal disease [ESRD] related services monthly, for patients 2-11 years of age), 90957-90959 (End-stage renal disease [ESRD] related services monthly, for patients 12-19 years of age) or 90960-90962 (End-stage renal disease [ESRD] related services monthly, for patients 20 years of age and older) is billed and the Place Of Service is 21 (Inpatient hospital), then deny 90918-90921, 90951-90953, 90954-90956, 90957-90959 or 90960-90962 with reason Place Of Service Inappropriate For Procedure.</t>
  </si>
  <si>
    <t>Outpatient Hospital Services and Clinical Trials</t>
  </si>
  <si>
    <t>Deny any procedure billed with modifier Q0 (Investigational clinical service provided in a clinical research study that is in an approved clinical research study) or modifier Q1 (Clinical research study service) when condition code 30 (Qualifying clinical trial) and Bill Type 0130-013Z (Hospital-outpatient) are not present on the claim.</t>
  </si>
  <si>
    <t>10506.4</t>
  </si>
  <si>
    <t>If any procedure is billed with modifier Q0 (Investigational clinical service provided in a clinical research study that is in an approved clinical research study) or Q1 (Routine clinical service provided in a clinical research study that is in an approved clinical research study), and the Bill Type is not 0130-013Z (Hospital-Outpatient) and Condition code 30 (Qualifying clinical trial) is not also present, then deny with reason Place Of Service Inappropriate For Procedure.</t>
  </si>
  <si>
    <t>Outpatient Radiology Services</t>
  </si>
  <si>
    <t>Deny 70010-79999 (Radiology services) when billed with Bill Type 0140-014Z (Hospital-laboratory services to non-patients).</t>
  </si>
  <si>
    <t>9932.1</t>
  </si>
  <si>
    <t>If radiology procedures 70010-79999 are billed with Bill Type 0140-014Z (Hospital - laboratory services to non-patients), then deny 70010-79999 with reason Place Of Service Inappropriate For Procedure.</t>
  </si>
  <si>
    <t>IOM 100-04, Chapter 13, Section 20.2.1</t>
  </si>
  <si>
    <t>Physical and Occupational Therapy in a SNF</t>
  </si>
  <si>
    <t>Deny certain casting and strapping procedures provided by a physical or occupational therapist in a skilled nursing facility (SNF).</t>
  </si>
  <si>
    <t>7514.5</t>
  </si>
  <si>
    <t>If any of the following codes is billed in a skilled nursing facility (Place Of Service 31 or 32) by a physical or occupational therapist, then deny the billed codes with reason, Not A Covered Procedure For Provider Specialty. Codes: 29065, 29075, 29085, 29086, 29105, 29125, 29126, 29130, 29131, 29200, 29220, 29240, 29260, 29280, 29345, 29365, 29405, 29445, 29505, 29515, 29520, 29540, 29550, 29580, 29581, 29582, 29583, 29584, 29590 (Deleted on 01/01/2013), 64550</t>
  </si>
  <si>
    <t>IOM 100-04, Chapter 6, Section 110.2.6; CMS Transmittal 215, 06-25-2004, CR2944</t>
  </si>
  <si>
    <t>Physical Therapy Services Provided in an Inpatient or Outpatient Hospital</t>
  </si>
  <si>
    <t>Deny physical therapy services provided by a physical therapist, an occupational therapist, or a speech-language pathologist if billed in Place of Service 19 (Outpatient hospital-off campus), 21 (Inpatient hospital), or 22 (Outpatient hospital-on campus).</t>
  </si>
  <si>
    <t>11337.9</t>
  </si>
  <si>
    <t>If a physical therapist, occupational therapist or speech-language pathologist renders a service to a patient in Place Of Service (POS) 19 (Outpatient hospital - off campus), 21 (Inpatient hospital) or POS 22 (Outpatient hospital - on campus), then deny the service with reason Not Covered When Performed By This Provider In This Place Of Service. Applicable services: Medicare Physician Fee Schedule PC/TC Indicator 7 services.</t>
  </si>
  <si>
    <t>IOM 100-04, Chapter 23, Addendum; IOM 100-02, Chapter 15, Section 230.4; Code List: NPFSRVF PC/TC Indicator 7.</t>
  </si>
  <si>
    <t>Deny physical therapy services provided by a physical therapist, an occupational therapist, or a speech-language pathologist when the date of service falls after the admission date and prior to the discharge date for any inpatient admission.</t>
  </si>
  <si>
    <t>13545.1</t>
  </si>
  <si>
    <t>If a physical therapist, occupational therapist or speech-language pathologist (Claim Type P) renders a therapy service and the date of service falls between, but not on, the admission and discharge dates of an inpatient hospital (Claim Type I; Bill Type 011X) admission, then deny the therapy service with reason Not Covered When Performed By This Provider In This Place Of Service. Applicable services: Medicare Physician Fee Schedule PC/TC Indicator 7 services.</t>
  </si>
  <si>
    <t>Deny physical therapy services provided by a physical therapist, an occupational therapist or a speech-language pathologist and the same code was billed by any outpatient hospital for the same date of service. (CMS-1450)</t>
  </si>
  <si>
    <t>13584.4</t>
  </si>
  <si>
    <t>If a physical therapist, occupational therapist or speech-language pathologist (Claim Type P) renders a therapy service and the same therapy service code is billed by an outpatient hospital (Claim Type O, Bill Type 012X, 013X, 014X)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</si>
  <si>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Deny physical therapy services provided by a physical therapist, an occupational therapist or a speech-language pathologist and the same code was billed by any outpatient hospital for the same date of service. (CMS-1500)</t>
  </si>
  <si>
    <t>15088.1</t>
  </si>
  <si>
    <t>If a physical therapist, occupational therapist or speech-language pathologist (Claim Type P) renders a therapy service and the same therapy service code is billed by an outpatient hospital (Claim Type F) for the same date of service, then deny the claim from the physical therapist, occupational therapist, or speech-language pathologist with reason Not Covered When Performed By This Provider In This Place Of Service. Applicable services: Medicare Physician Fee Schedule PC/TC Indicator 7 services. Modifier Exception Package Applies (except for modifier 59).</t>
  </si>
  <si>
    <t>Physician Fee Schedule Non-Facility NA Indicator</t>
  </si>
  <si>
    <t>Deny services with a Non-Facility NA Indicator of "N/A" when billed in place of service 11. (CMS)</t>
  </si>
  <si>
    <t>9304.28</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</si>
  <si>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 Exception: Modifiers 55 and 56 for procedures with global days of 10 or 90.</t>
  </si>
  <si>
    <t>Code List:  NPFSRVF Non-Facility NA Indicator</t>
  </si>
  <si>
    <t>Deny services with a Non-Facility NA Indicator of "N/A" when billed in place of service 11. (CMS + Cotiviti Supplement)</t>
  </si>
  <si>
    <t>11154.1</t>
  </si>
  <si>
    <t>If a procedure or service that has a status indicator of "NA" in the Non-Facility status indicator column on the CMS Physician Fee Schedule is billed by a physician with Place Of Service 11 (Office), then deny the procedure or service with reason Place Of Service Inappropriate For Procedure.Exception: Modifiers 55 and 56 for procedures with global days of 10 or 90.</t>
  </si>
  <si>
    <t>Code List:  NPFSRVF Non-Facility NA Indicator; Cotiviti Supplement to CMS Non-Facility NA Indicator</t>
  </si>
  <si>
    <t>Place of Service Coding for Physician Services</t>
  </si>
  <si>
    <t xml:space="preserve">Deny any physician service code when billed in place of service 11 (Office) by a professional provider and the same code was billed by any Ambulatory Surgical Center for the same date of service. (CMS-1500)_x000D_
_x000D_
</t>
  </si>
  <si>
    <t>11763.6</t>
  </si>
  <si>
    <t>If any code with a PCTC Indicator of 0 (Physician Services) is billed in place of service 11 (Office) and the same procedure has been billed by an Ambulatory Surgical Center (Claim Type A, Place Of Service 24), then deny the procedure billed by the physician with reason Place Of Service Not Consistent With Another Claim. Exception: 1) Modifiers 26, 55, 56, 78. 2) E/M Codes 99201-99499. 3) Eye exam codes 92002-92014.</t>
  </si>
  <si>
    <t>IOM 100-04, Chapter 26, Section 10.5; IOM 100-04, Chapter 12, Section 20.4.2; Code list: PCTC Indicator 0; Publication MLN Matters SE1104; Publication MLN Matters SE1226; OIG Report: Review of Place of Service Coding for Physician Services, July 2010, #A-01-09-0053</t>
  </si>
  <si>
    <t xml:space="preserve">Deny any physician service code when billed in place of service 11 (Office) by a professional provider and the same code was billed by any outpatient hospital for the same date of service. (CMS)_x000D_
_x000D_
_x000D_
</t>
  </si>
  <si>
    <t>13268.2</t>
  </si>
  <si>
    <t>If a physician (Claim Type P) bills a code with place of service 11 (Physician's Office) and there exists a claim from an outpatient hospital facility (Claim Type O) with bill type 012X, 013X, or 014X for the same code for the same date of service, then deny the physician claim with reason Place of Service Not Consistent With Another Claim. Code List: CMS PCTC Indicator 0 for codes where the Facility Price does not equal the Non-Facility price and the differential between the Facility and Non-Facility price is greater than $10. Exception: 1) Modifiers 26, 55, 56, 78 on the physician's claim. 2) E/M Services 99201-99499 on the physician's claim. 3) Eye exam codes 92002-92014.</t>
  </si>
  <si>
    <t>IOM 100-04, Chapter 26, Section 10.5; IOM 100-04 Chapter 12 Section 20.4.2. Code List: CMS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</si>
  <si>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outpatient hospital for the same date of service. (CMS + Cotiviti Supplement)</t>
  </si>
  <si>
    <t>13275.3</t>
  </si>
  <si>
    <t>If a provider (Claim Type P) bills a code with place of service 11 (Physician's Office) and there exists a claim from an outpatient hospital facility (Claim Type O) with bill type 012X, 013X, or 014X for the same code for the same date of service, then deny the provider's claim with reason Place of Service Not Consistent With Another Claim. Code List: CMS + Cotiviti Supplement PCTC Indicator 0 for codes where the Facility Price does not equal the Non-Facility price and the differential between the Facility and Non-Facility price is greater than $10. Exception: 1) Modifiers 26, 55, 56, 78 on the physician's claim. 2) E/M codes (99201-99499) on the physician's claim. 3) Eye exam codes 92002-92014</t>
  </si>
  <si>
    <t>IOM 100-04, Chapter 26, Section 10.5; IOM 100-04, Chapter 12, Section 20.4.2; Code List: CMS + Cotiviti Supplement, PCTC Indicator 0 for codes where the Facility Price does not equal the Non-Facility price and the differential between the Facility and Non-Facility price is greater than $10; Publication MLN Matters SE1104; Publication MLN Matters SE1226; OIG Report: Review of Place of Service Coding for Physician Services, July 2010, #A-01-09-0053</t>
  </si>
  <si>
    <t>Deny any physician service code when billed in place of service 11 (Office) by a professional provider and the same code was billed by any Ambulatory Surgical Center for the same date of service. (CMS-1450)</t>
  </si>
  <si>
    <t>11765.5</t>
  </si>
  <si>
    <t>If any code with a PCTC Indicator of 0 (Physician Services) is billed in place of service 11 (Office) by a physician (Claim Type P) and the same procedure has been billed by an Ambulatory Surgical Center (Claim Type S, Bill Type 083X), then deny the procedure billed by the physician with reason Place of Service Not Consistent With Another Claim. Exception: 1) Modifiers 26, 55, 56, 78. 2) E/M Codes 99201-99499. 3) Eye exam codes 92002-92014.</t>
  </si>
  <si>
    <t>Deny any physician service code when billed in place of service 11 (Office) by a professional provider and the same code was billed by any facility (on a CMS-1500) for the same date of service. (CMS)</t>
  </si>
  <si>
    <t>15410.1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</si>
  <si>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</si>
  <si>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PC/TC Indicator 0 codes for which the Facility Price does not equal the Non-Facility price and the differential between the Facility and Non-Facility price is greater than $10</t>
  </si>
  <si>
    <t>Deny any physician service code when billed in place of service 11 (Office) by a professional provider and the same code was billed by any facility (on a CMS-1500) for the same date of service. (CMS + Cotiviti Supplement)</t>
  </si>
  <si>
    <t>15510.1</t>
  </si>
  <si>
    <t>If a physician (Claim Type P) bills a code with place of service 11 (Office) and there exists a claim from a facility (Claim Type F) for the same code for the same date of service, then deny the physician claim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</si>
  <si>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IOM 100-04, Chapter 26, Section 10.5; IOM 100-04 Chapter 12 Section 20.4.2. Code List: CMS + Cotiviti Supplement PC/TC Indicator 0 codes for which the Facility Price does not equal the Non-Facility price and the differential between the Facility and Non-Facility price is greater than $10</t>
  </si>
  <si>
    <t>Deny any physician service code when billed in a non-facility place of service by a professional provider and the same code was billed by any facility (on a CMS-1450) for the same date of service. (CMS)</t>
  </si>
  <si>
    <t>16097.1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</si>
  <si>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</si>
  <si>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Deny any physician service code when billed in a non-facility place of service by a professional provider and the same code was billed by any facility (on a CMS-1450) for the same date of service. (CMS + Cotiviti Supplement)</t>
  </si>
  <si>
    <t>16103.1</t>
  </si>
  <si>
    <t>If a physician service (Claim Type P) is billed with any place of service other than a Facility place of service (19, 21, 22, 23, 24, 26, 31, 34, 41, 42, 51, 52, 53, 56, 61) and there exists a claim from a Facility (Claim Type O, I) with any Type of Bill other than 012X, 013X, 014X, 083X for the same code for the same date of service, then deny the physician service with reason Place Of Service Not Consistent With Another Claim. Code List: CMS + Cotiviti Supplement PC/TC Indicator 0 codes for which the Facility Price does not equal the Non-Facility price and the differential between the Facility and Non-Facility price is greater than $10. Exceptions: 1) Modifiers 26, 55, 56, 78 on the physician's claim. 2) E/M Services 99201-99499 on the physician's claim. 3) Eye exam codes 92002-92014.</t>
  </si>
  <si>
    <t>Professional Component of Radiology Services in Facility Places of Service</t>
  </si>
  <si>
    <t>Deny professional radiology services when billed by a provider other than an anesthesiologist, cardiologist, multispecialist, neurologist, physical medicine specialist, radiologist, or radiation oncologist in the inpatient or outpatient hospital setting.</t>
  </si>
  <si>
    <t>2862.52</t>
  </si>
  <si>
    <t>If an x-ray service is billed with modifier 26 (Professional component) and the place of service is 21 (Inpatient hospital) or 23 (Emergency room-hospital), then deny the x-ray service with the -26 modifier as Not A Covered Service For Provider Specialty. This rule does not apply to anesthesiology, cardiology, miscellaneous specialty, mobile imaging, multi specialty, neurology, physical medicine, radiology or radiation oncology. Exceptions: 71090 (Deleted on 01/01/2012), 72291-72292 (Deleted on 01/01/2015), 74328-74330, 74340-74363, 74420, 74430-74445, 74450, 74455-74470, 74475-74485, 74710, 74740-74742, 75557-75563, 75564 (Deleted on 01/01/2010), 75565, 75571-75574, 75600-75989, 75992-75996 (Deleted on 01/01/2011), 76000-76001, 76098, 76506-76536, 76801-76886, 76930-76965, 76975, 76998, 77001-77003, 77011-77014, 77031-77032, 77071, 77080-77082, 77085-77086, 77261-77799, 78414-78499, 79005-79999.</t>
  </si>
  <si>
    <t>5282.52</t>
  </si>
  <si>
    <t>If an x-ray service is billed with modifier 26 (Professional component) and the place of service is 19 (Outpatient hospital - off campus) or 22 (Outpatient hospital setting - on campus), then deny the x-ray service with the modifier 26 as Not A Covered Service For Provider Specialty. This policy does not apply to anesthesiology, cardiology, miscellaneous specialty, mobile imaging, multi specialty, neurology, physical medicine, radiology or radiation oncology. Exceptions: 71090 (Deleted on 01/01/2012), 72291-72292 (Deleted), 74328-74330, 74340-74363, 74420, 74430-74445, 74450, 74455-74470, 74475-74485, 74710, 74740-74742, 75557-75563, 75564 (Deleted on 01/01/2010), 75565, 75571-75574, 75600-75989, 75992-75996 (Deleted), 76000-76001, 76098, 76506-76536, 76801-76886, 76930-76965, 76975, 76998, 77001-77003, 77011, 77012, 77013, 77014, 77031, 77032, 77071, 77080, 77081, 77082 (Deleted on 01/01/2015), 77085-77086, 77261-77799, 78414-78499, 79005-79999.</t>
  </si>
  <si>
    <t>Deny professional radiology services when billed by an anesthesiologist in the inpatient or outpatient hospital setting.</t>
  </si>
  <si>
    <t>15935.1</t>
  </si>
  <si>
    <t>If a Radiology Service (70000-79999) is billed with modifier 26 (Professional component) and the place of service is 19 (Outpatient hospital - off campus) or 22 (Outpatient hospital - on campus), and the specialty is Anesthesia, then deny the Radiology Service with modifier 26 with reason Not A Covered Service For Provider Specialty. Exceptions: 72070, 72072, 72100, 72110, 72265-72295, 76937, 76942, 77002, 77003.</t>
  </si>
  <si>
    <t>15939.1</t>
  </si>
  <si>
    <t>If a Radiology Service (70000-79999) is billed with modifier 26 (Professional component) and the place of service is 21 (Inpatient hospital) or 23 (Emergency room - hospital), and the specialty is Anesthesia, then deny the Radiology Service with modifier 26 with reason Not A Covered Service For Provider Specialty. Exceptions: 72070, 72072, 72100, 72110, 72265-72295, 76937, 76942, 77002, 77003.</t>
  </si>
  <si>
    <t>Deny professional radiology services when billed by a radiation oncologist in the inpatient or outpatient hospital setting.</t>
  </si>
  <si>
    <t>15938.1</t>
  </si>
  <si>
    <t>If a Radiology Service (70000-79999) is billed with modifier 26 (Professional component) and the place of service is 19 (Outpatient hospital - off campus) or 22 (Outpatient hospital - on campus), and the specialty is Radiation Oncology, then deny the Radiology Service with modifier 26 with reason Not A Covered Service For Provider Specialty. Exceptions: 76873, 76942, 76965, 77014, 77261-77799, 78815, 78816, 79005-79999.</t>
  </si>
  <si>
    <t>15957.1</t>
  </si>
  <si>
    <t>If a Radiology Service (70000-79999) is billed with modifier 26 (Professional component) and the place of service is 21 (Inpatient hospital) or 23 (Emergency room - hospital), and the specialty is Radiation Oncology, then deny the Radiology service with the modifier 26 with reason Not A Covered Service For Provider Specialty. Exceptions: 76873, 76942, 76965, 77014, 77261-77799, 78815, 78816, 79005-79999.</t>
  </si>
  <si>
    <t>Deny professional radiology services when billed by a cardiologist in the inpatient or outpatient hospital setting.</t>
  </si>
  <si>
    <t>15936.2</t>
  </si>
  <si>
    <t>If a Radiology Service (70000-79999) is billed with modifier 26 (Professional component) and the place of service is 21 (Inpatient hospital) or 23 (Emergency room - hospital),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</si>
  <si>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15942.2</t>
  </si>
  <si>
    <t>If a Radiology Service (70000-79999) is billed with modifier 26 (Professional component) and the place of service is 19 (Outpatient hospital - off campus) or 22 (Outpatient hospital - on campus), and the specialty is Cardiology, then deny the Radiology Service with modifier 26 with reason Not A Covered Service For Provider Specialty. Exceptions: 71090, 75557-75574, 75600-75658, 75710-75726, 75736-75774, 75820, 75822, 75898, 75952-75978, 76000, 76376, 76377, 76820, 76825-76828, 76930-76937, 76942, 76998, 77001-77002, 78428, 78451-78499.</t>
  </si>
  <si>
    <t>Special Function Intraocular Lens (IOL) in Office Setting</t>
  </si>
  <si>
    <t>Deny astigmatism-correcting IOL (V2787), presbyopia-correcting IOL (V2788), or posterior chamber IOL (V2632) when billed in POS 11 (office) and the appropriate cataract removal surgical codes (66982-66986) has not also been billed.</t>
  </si>
  <si>
    <t>9174.5</t>
  </si>
  <si>
    <t>If V2632 (POSTERIOR CHAMBER INTRAOCULAR LENS), V2787 (ASTIGMATISM CORRECTING FUNCTION OF INTRAOCULAR LENS) or V2788 (PRESBYOPIA CORRECTING FUNCTION OF INTRAOCULAR LENS) is billed and the Place Of Service is 11 (Office), and 66982 (Extracapsular cataract removal with insertion of intraocular lens prosthesis (1-stage procedure), manual or mechanical technique (eg, irrigation and aspiration or phacoemulsification), complex, requiring devices or techniques not generally used in routine cataract surgery (eg, iris expansion device, suture support for intraocular lens, or primary posterior capsulorrhexis) or performed on patients in the amblyogenic developmental stage),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66985 (Insertion of intraocular lens prosthesis (secondary implant), not associated with concurrent cataract removal), or 66986 (Exchange of intraocular lens) is not present on the claim, then deny V2632, V2787 or V2788 with reason Procedure Inappropriately Coded.</t>
  </si>
  <si>
    <t>IOM 100-04, Chapter 32, Sections 120.1-A, 120.2</t>
  </si>
  <si>
    <t>Special Services by Emergency Medicine Provider</t>
  </si>
  <si>
    <t>Deny 99026, 99050, 99051, 99053, 99056, 99058, or 99060 when billed with an emergency department visit (99281-99285) by a provider with the specialty of emergency medicine and place of service 23 (ER-hospital) or 20 (Urgent care facility).</t>
  </si>
  <si>
    <t>6131.3</t>
  </si>
  <si>
    <t>If 99026 (Hospital mandated on call service; in-hospital, each hour),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in Place Of Service (POS) 23 (Emergency Room-hospital) or 20 (Urgent Care Facility) with 99281-99285 (Emergency department visits) and the provider's specialty is Emergency Medicine, then deny 99026, 99050, 99051, 99053, 99056, 99058, or 99060 with reason Included In Primary Procedure.</t>
  </si>
  <si>
    <t>Expert Specialty Review Physician Panel</t>
  </si>
  <si>
    <t>Special Services by Urgent Care Provider</t>
  </si>
  <si>
    <t>Deny 99050, 99051, 99053, 99056, 99058, or 99060 when billed with a place of service 20 (Urgent care facility) or when the provider specialty is urgent care.</t>
  </si>
  <si>
    <t>6327.4</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</si>
  <si>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provider's specialty is Urgent Care, then deny 99050, 99051, 99053, 99056, 99058 or 99060 with reason Included In Primary Procedure.</t>
  </si>
  <si>
    <t>6498.1</t>
  </si>
  <si>
    <t>If 99050 (Services provided in the office at times other than regularly scheduled office hours, or days when the office is normally closed (eg, holidays, Saturday or Sunday), in addition to basic service), 99051 (Service(s) provided in the office during regularly scheduled evening, weekend, or holiday office hours, in addition to basic service), 99053 (Service(s) provided between 10:00 PM and 8:00 AM at 24-hour facility, in addition to basic service), 99056 (Service(s) typically provided in the office, provided out of the office at request of patient, in addition to basic service), 99058 (Service(s) provided on an emergency basis in the office, which disrupts other scheduled office services, in addition to basic service), or 99060 (Service(s) provided on an emergency basis, out of the office, which disrupts other scheduled office services, in addition to basic service), is billed and the Place Of Service is 20 (Urgent Care Facility), then deny 99050, 99051, 99053, 99056, 99058, or 99060 with reason Included In Primary Procedure.</t>
  </si>
  <si>
    <t>Special Services, Procedures and Reports</t>
  </si>
  <si>
    <t>Deny 99050 or 99051 (Special services, provided in the office) when billed in any place of service other than 11 (Office).</t>
  </si>
  <si>
    <t>14273.1</t>
  </si>
  <si>
    <t>If 99050 (Services provided in the office at times other than regularly scheduled office hours, or days when the office is normally closed (eg, holidays, Saturday or Sunday), in addition to basic service) or 99051 (Service(s) provided in the office during regularly scheduled evening, weekend, or holiday office hours, in addition to basic service) is billed and the place of service is not 11 (Office), then deny 99050 or 99051 with reason Place Of Service Inappropriate For Procedure.</t>
  </si>
  <si>
    <t>Deny 99056 or 99060 (Special services, provided out of the office) when billed and the place of service is 11 (Office).</t>
  </si>
  <si>
    <t>14277.1</t>
  </si>
  <si>
    <t>If 99056 (Service(s) typically provided in the office, provided out of the office at request of patient, in addition to basic service) or 99060 (Service(s) provided on an emergency basis, out of the office, which disrupts other scheduled office services, in addition to basic service) is billed and the place of service is 11 (Office), then deny 99056 or 99060 with reason Place Of Service Inappropriate For Procedure.</t>
  </si>
  <si>
    <t>Deny 99053 (Services provided between 10:00 PM and 8:00 AM at 24-hour facility) when billed and the place of service is 11 (Office).</t>
  </si>
  <si>
    <t>14276.1</t>
  </si>
  <si>
    <t>If 99053 (Service(s) provided between 10:00 PM and 8:00 AM at 24-hour facility, in addition to basic service) is billed and the place of service is 11 (Office), then deny 99053 with reason Place Of Service Inappropriate For Procedure.</t>
  </si>
  <si>
    <t>Deny 99058 (Services provided on an emergency basis in the office) when billed in any place of service other than 11 (Office).</t>
  </si>
  <si>
    <t>14275.1</t>
  </si>
  <si>
    <t>If 99058 (Service(s) provided on an emergency basis in the office, which disrupts other scheduled office services, in addition to basic service) is billed and the place of service is not 11 (Office), then deny 99058 with reason Place Of Service Inappropriate For Procedure.</t>
  </si>
  <si>
    <t>Supplies and Equipment Provided in the Facility Setting</t>
  </si>
  <si>
    <t>Deny medical and surgical supplies and DME when reported by professional providers with inpatient or facility places of service. (CMS-1500)</t>
  </si>
  <si>
    <t>151.90</t>
  </si>
  <si>
    <t>If the following services are billed for Place of Service 19 (Outpatient hospital - off campus), 21 (Inpatient hospital), 22 (Outpatient hospital - on campus), 23 (Emergency room) or 24 (Ambulatory surgical center), then deny the services with reason Place Of Service Inappropriate For Procedure.</t>
  </si>
  <si>
    <t>IOM 100-04, Chapter 3, Section 10.4; IOM 100-04, Chapter 14, Section 10.3-4 and 30; IOM 100-02, Chapter 15, Section 60.B; IOM 100-04, Chapter 4, Section 20.1</t>
  </si>
  <si>
    <t>Deny medical and surgical supplies and DME when billed with professional fee revenue codes (0960-0989) in an outpatient facility or inpatient facility setting. (CMS-1450)</t>
  </si>
  <si>
    <t>9575.34</t>
  </si>
  <si>
    <t>If the following services are billed for Bill Type 0110-011Z (Inpatient hospital), 0120-012Z (Inpatient-Part B), 0130-013Z (Outpatient hospital), 0140-014Z (Outpatient hospital-other), or 0830-083Z (Ambulatory surgical center) and the Revenue Code is 0960-0989 (Professional fees), then deny the services with reason Place Of Service Inappropriate For Procedure.</t>
  </si>
  <si>
    <t>Surgical Dressings in the Provider's Office</t>
  </si>
  <si>
    <t>Deny surgical dressings billed in the provider's office (POS 11).</t>
  </si>
  <si>
    <t>If a surgical dressing is billed and the Place Of Service is 11 (Office), then deny the surgical dressing with reason Included in Primary Procedure. Surgical Dressings: A6010-A6011, A6021-A6025, A6196-A6224, A6228-A6248, A6250-A6262, A6266, A6402-A6404, A6407, A6413, A6441-A6456</t>
  </si>
  <si>
    <t>Videofluoroscopy and Endoscopic Swallowing Studies</t>
  </si>
  <si>
    <t>Deny 92611 (Fluoroscopic evaluation of swallowing function by cine or video recording), or 92612 (Fiberoptic endoscopic evaluation of swallowing by cine or video recording) when billed in any place of service other than 11 (Office), 19 (Outpatient hospital-off campus), 21 (Inpatient hospital), 22 (Outpatient hospital-on campus), 23 (Emergency room),  24 (Ambulatory surgical center), 31 (SNF), or 32 (Nursing home), 49 (Independent clinic), 61 (Comprehensive inpatient rehabilitation facility), or 62 (Comprehensive outpatient rehabilitation facility).</t>
  </si>
  <si>
    <t>If 92611 (Motion fluoroscopic evaluation of swallowing function by cine or video recording) or 92612 (Flexible fiberoptic endoscopic evaluation of swallowing by cine or video recording) is billed and the place of service is not 11 (Office), 19 (Outpatient hospital - off campus), 21 (Inpatient hospital), 22 (Outpatient hospital - on campus), 23 (Emergency room), 24 (ambulatory surgical center), 31 (SNF), 32 (Nursing home), 49 (Independent clinic), 61 (Comprehensive inpatient rehabilitation facility) or 62 (Comprehensive outpatient rehabilitation facility), then deny with reason Place Of Service Inappropriate For Procedure.</t>
  </si>
  <si>
    <t>LCD: A/BMAC/J-M/L34429/R-03-10-2016</t>
  </si>
  <si>
    <t>Non-covered Diagnosis for Cosmetic Procedures</t>
  </si>
  <si>
    <t>Deny cosmetic or reconstructive related surgery codes if billed with a diagnosis indicating an encounter for cosmetic surgery.</t>
  </si>
  <si>
    <t>If 11920-11922 (Tattooing, intradermal introduction of insoluble opaque pigments to correct color defects of skin, including micropigmentation), 15775-15776 (Punch graft for hair transplant), 15781 (Dermabrasion; segmental, face), 15788-15789 (Chemical peel, facial), 15792-15793 (Chemical peel, nonfacial), 15828 (Rhytidectomy; cheek, chin, and neck), 15829 (Rhytidectomy; superficial musculoaponeurotic system [SMAS] flap), 15830 (Excision, excessive skin and subcutaneous tissue [includes lipectomy]; abdomen infraumbilical panniculectomy), 19300 (Mastectomy for gynecomastia), 19316 (Mastopexy), 19318 (Reduction mammaplasty), 19324 (Mammaplasty, augmentation; without prosthetic implant), 19325 (Mammaplasty, augmentation; with prosthetic implant), 19328 (Removal of intact mammary implant), 19330 (Removal of mammary implant material), 19340 (Immediate insertion of breast prosthesis following mastopexy, mastectomy or in reconstruction), 19342 (Delayed insertion of breast prosthesis following mastopexy, mastectomy or in reconstruction), 19350 (Nipple/areola reconstruction), 19355 (Correction of inverted nipples), 19357-19369 (Breast reconstruction), 19370 (Open periprosthetic capsulotomy, breast), 19371 (Periprosthetic capsulectomy, breast), 19380 (Revision of reconstructed breast), 19396 (Preparation of moulage for custom breast implant), or 30400-30450 (Rhinoplasty) is billed and the diagnosis is ICD-9 code V50.0 (ELECTIVE HAIR TRANSPLANT FOR PURPOSES OTHER THAN REMEDYING HEALTH STATES), V50.1 (OTHER PLASTIC SURGERY FOR UNACCEPTABLE COSMETIC APPEARANCE) or ICD-10 code Z41.1 (Encounter for cosmetic surgery), then deny 11920-11922, 15775-15776, 15781, 15788-15789, 15792-15793, 15828, 15829, 15830, 19300, 19316, 19318, 19324, 19325, 19328, 19330, 19340, 19342, 19350, 19355, 19357-19369, 19370, 19371, 19380, 19396, or 30400-30450, with reason Not A Covered Service.</t>
  </si>
  <si>
    <t>LCD: A/BMAC/J5/L30733/R-02-01-2015; A/BMAC/J8/L30733/R-02-01-2015; A/BMAC/J5/L34698/E-10-01-2015;A/BMAC/J8/L34698/E-10-01-2015</t>
  </si>
  <si>
    <t>Nail Care and Other Foot Care Services</t>
  </si>
  <si>
    <t xml:space="preserve">Deny 11055-11057, 11719-11721, or G0127 when billed without a requisite diagnosis._x000D_
_x000D_
</t>
  </si>
  <si>
    <t>If 11055-11057 (Paring or cutting of benign hyperkeratotic lesion), 11719 (Trimming of nondystrophic nails, any number), 11720-11721 (Debridement of nail[s] by any method[s]), or G0127 (TRIMMING OF DYSTROPHIC NAILS, ANY NUMBER) is billed without an acceptable diagnosis on the claim header, then deny 11055-11057, 11719, 11720-11721, or G0127 with reason The Diagnosis Codes On The Claim Do Not Support The Billed Procedure Code</t>
  </si>
  <si>
    <t>LCD: A/BMAC/J5, J8/L36404/E-02-16-2016; A/BMAC/J-H, J-L/L35138/R-10-01-2015; A/BMAC/J-N/L33941/R-10-01-2015; A/BMAC/J6, J-K/L33636/R-10-01-2015; A/BMAC/J15/L34246/R-10-01-2015; A/BMAC/J-J/L34944/R-10-01-2015; A/BMAC/J5, J8/L30322/R-06-01-2015; A/BMAC/J-H, J-L/L27486/R-12-04-2014; A/BMAC/J-J/L34368/R-10-01-2014; A/BMAC/J6, J-K/L26426/R-09-01-2014; A/BMAC/J15/L31896/R-10-17-2011; A/B/MAC/J-N/L29272/R-02-02-2009; A/B/MAC/J-N/L29388/R-03-02-2009</t>
  </si>
  <si>
    <t>Deny 11055-11057, 11719-11721, or G0127 when billed with a diagnosis of thickened or mycotic nails and without a qualifying complication diagnosis or a systemic condition resulting in circulatory or neurologic impairment.</t>
  </si>
  <si>
    <t>If 11055-11057 (Paring or cutting of benign hyperkeratotic lesion), 11719 (Trimming of nondystrophic nails, any number), 11720-11721 (Debridement of nail[s] by any method[s]) or G0127 (TRIMMING OF DYSTROPHIC NAILS, ANY NUMBER) is billed with diagnosis of ICD-9 code 110.1 (DERMATOPHYTOSIS OF NAIL) or 703.8 (OTHER SPECIFIED DISEASES OF NAIL); or ICD-10 code B35.1 (Tinea unguium) or L60.1-L60.5 (Onycholysis, Other nail disorders) and billed without an appropriate additional diagnosis from the list, then deny 11055-11057, 11719, 11720-11721, or G0127 with reason The Diagnosis Codes On The Claim Do Not Support The Billed Procedure Code.</t>
  </si>
  <si>
    <t>LCD: A/BMAC/J5, J8/L36404/E-02-16-2016; A/BMAC/J6, J-K/L33636/R-10-01-2015; A/BMAC/J15/L34246/R-10-01-2015; A/BMAC/J-J/L34944/R-10-01-2015; A/BMAC/J5, J8/L30322/R-06-01-2015; A/BMAC/J-J/L34368/R-10-01-2014; A/BMAC/J6, J-K/L26426/R-09-01-2014; A/BMAC/J15/L31896/R-10-17-2011</t>
  </si>
  <si>
    <t>Deny 11730 or 11732 (Avulsion of nail plate, partial or complete, simple) when billed more than one unique date of service in a 12-week period.</t>
  </si>
  <si>
    <t>If 11730 (Avulsion of nail plate, partial or complete, simple; single) or 11732 (Avulsion of nail plate, partial or complete, simple; each additional nail plate (List separately in addition to code for primary procedure)) is billed more than (1) one unique date of service in an 84 day period, then deny additional billings with reason Exceeds Clinical Guidelines. Exception: Modifier Exception Package Applies</t>
  </si>
  <si>
    <t>LCD: A/BMAC/J-N/L33833/E-10-01-2015; A/BMAC/J-H, J-L/L34887/R-10-01-2015</t>
  </si>
  <si>
    <t>Deny 11055-11057 (Paring or cutting of benign hyperkeratotic lesion) when billed with a diagnosis of congenital or acquired keratoderma and without a qualifying complication diagnosis or a systemic condition resulting in circulatory or neurologic impairment.</t>
  </si>
  <si>
    <t>If 11055-11057 (Paring or cutting of benign hyperkeratotic lesion) is billed with diagnosis of ICD-9 code 701.1 (KERATODERMA ACQUIRED), 757.39 (OTHER SPECIFIED CONGENITAL ANOMALIES OF SKIN) or ICD-10 code L11.0 (Acquired keratosis follicularis), L85.0-L85.2 (Other epidermal thickening), L85.8 (Other specified epidermal thickening), L87.0 (Keratosis follicularis et parafollicularis in cutem penetrans), L87.2 (Elastosis perforans serpiginosa), Q81.9 (Epidermolysis bullosa, unspecified), Q82.8 (Other specified congenital malformations of skin) and billed without a diagnosis of ICD-9 code 686.9 (UNSPECIFIED LOCAL INFECTION OF SKIN AND SUBCUTANEOUS TISSUE), 729.5 (PAIN IN LIMB) or ICD-10 code L03.311-L03.316 (Cellulitis of trunk), M79.65-M79.676 (Pain in foot and toes; right, left, unspecified), or any qualifying systemic condition, then deny 11055-11057 with reason The Diagnosis Codes On The Claim Do Not Support The Billed Procedure Code.</t>
  </si>
  <si>
    <t>LCD: A/BMAC/J-E/L34243/R-10-01-2015; A/BMAC/J-F/L34199/R-10-01-2015; A/BMAC/J-F/L24374/R-06-05-2015; A/BMAC/J-E/L33496/R-06-05-2015; A/BMAC/J-F/L35461/R-06-05-2015; A/BMAC/J-E/L35464/R-06-05-2015</t>
  </si>
  <si>
    <t>Deny additional units of 11055-11057, 11719-11721, or G0127 when billed more than once within a two-month period.</t>
  </si>
  <si>
    <t>If 11055-11057 (Paring or cutting of benign hyperkeratotic lesion), 11719-11721 (Trimming or debridement of nails), or G0127 (TRIMMING OF DYSTROPHIC NAILS, ANY NUMBER) is billed greater than one (1) time within a 60-day period, then deny additional billings with reason Exceeds Clinical Guidelines.</t>
  </si>
  <si>
    <t>LCD: A/BMAC/J5, J8/L36404/E-02-16-2016; A/BMAC/J-H, J-L/L35138/R-10-01-2015; A/BMAC/J6, J-K/L33636/R-10-01-2015; A/BMAC/J15/L34246/R-10-01-2015; A/BMAC/J-J/L34944/R-10-01-2015</t>
  </si>
  <si>
    <t>Human Papillomavirus Virus Vaccination</t>
  </si>
  <si>
    <t>Deny 90649, 90650 or 90651 if the patient is less than nine years of age.</t>
  </si>
  <si>
    <t>9686.6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</si>
  <si>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less than 9 years of age, then deny 90649, 90650 or 90651 with reason HCPCS Inappropriate For Age.</t>
  </si>
  <si>
    <t>Centers for Disease Control (CDC)</t>
  </si>
  <si>
    <t>Centers for Disease Control</t>
  </si>
  <si>
    <t>http://www.cdc.gov/od/oc/media/pressrel/r060629.htm</t>
  </si>
  <si>
    <t>Deny 90649, 90650 or 90651 if the patient is 27 years of age or older.</t>
  </si>
  <si>
    <t>9687.6</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</si>
  <si>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and the individual's age is greater than 27 years of age, then deny 90649, 90650 or 90651 with reason HCPCS Inappropriate For Age.</t>
  </si>
  <si>
    <t>http://www.cdc.gov/vaccines/vpd-vac/hpv/default.htm</t>
  </si>
  <si>
    <t>Deny 90649, 90650 or 90651 if billed more than three times in the patient's lifetime by any provider.</t>
  </si>
  <si>
    <t>9688.5</t>
  </si>
  <si>
    <t>If 90649 (Human Papillomavirus vaccine, types 6, 11, 16, 18, quadrivalent (4vHPV), 3 dose schedule, for intramuscular use), 90650 (Human Papillomavirus vaccine, types 16, 18, bivalent (2vHPV), 3 dose schedule, for intramuscular use) or 90651 (Human Papillomavirus vaccine types 6, 11, 16, 18, 31, 33, 45, 52, 58, nonavalent (9vHPV), 3 dose schedule, for intramuscular use) is billed more than 3 times in an individual's lifetime by any provider, then deny 90649, 90650 or 90651 with reason Exceeds Clinical Guidelines.</t>
  </si>
  <si>
    <t>Influenza Vaccination</t>
  </si>
  <si>
    <t>Deny influenza vaccination (90630, 90653, 90654, 90656, 90658-90668, 90672-90673, 90686, 90688, Q2034-Q2039) if billed and paid more than twice within the same calendar year and the patient is 9 years of age or older.</t>
  </si>
  <si>
    <t>If any combination of the following influenza vaccine codes is billed and paid more than two (2) unique dates of service in the same calendar year and the individual is 9 years of age or older, then deny additional billings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</si>
  <si>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A/BMAC/A54767/J-M/R-04-15-2016</t>
  </si>
  <si>
    <t>Deny influenza vaccination (90630, 90653, 90654, 90656, 90658-90668, 90672, 90673, 90686, 90688, Q2033-Q2039) if the same or different vaccine code has been billed and paid within the previous three months and the patient is 9 years of age or older.</t>
  </si>
  <si>
    <t>If any combination of the following influenza vaccine codes is billed and an influenza vaccine code (same or different) has been billed and paid within the previous three (3) months and the individual is 9 years of age or older, then deny the billed influenza vaccine code (same or different code) with reason Exceeds Clinical Guidelines. Influenza vaccine codes: 90630, 90653, 90654, 90656, 90658, 90660, 90661, 90662, 90664, 90666, 90667, 90668, 90672, 90673, 90686, 90688, Q2033-Q2039.</t>
  </si>
  <si>
    <t>Prevention and Control of Seasonal Influenza with Vaccines: Recommendations of the Advisory Committee on Immunization Practices - United States, 2013-2014; http://www.cdc.gov/mmwr/preview/mmwrhtml/rr6207a1.htm; LCA: A/BMAC/A54767/J-M/R-04-15-16</t>
  </si>
  <si>
    <t>Newborns Under Mother's Subscriber ID</t>
  </si>
  <si>
    <t>Deny procedures submitted that are inconsistent with the patient's age based on the code definition, provided that the health plan does not allow the billing of newborns under the mother's subscriber ID, when a more appropriate code is not available.</t>
  </si>
  <si>
    <t>10750.7</t>
  </si>
  <si>
    <t>If any of the following codes is billed and the patient is 29 days old or greater, then deny the code, with reason HCPCS Inappropriate For Age. 99460-99463 (Newborn Care Services) or 99477 (Initial hospital care, per day, for the evaluation and management of the neonate, 28 days of age or younger, who requires intensive observation, frequent interventions, and other intensive care services).</t>
  </si>
  <si>
    <t>11137.5</t>
  </si>
  <si>
    <t>If 46070 (Incision, anal septum (infant)) is billed and the patient's age is 1 year old or greater, then deny 46070 with reason HCPCS Inappropriate For Age.</t>
  </si>
  <si>
    <t>11672.1</t>
  </si>
  <si>
    <t>If any of the following codes are billed and the patient is 3 years old or greater, then deny the code with reason HCPCS Inappropriate For Age. 94011 (Measurement of spirometric forced expiratory flows in an infant or child through 2 years of age); 94012 (Measurement of spirometric forced expiratory flows, before and after bronchodilator, in an infant or child through 2 years of age); 94013 (Measurement of lung volumes (ie, functional residual capacity [FRC], forced vital capacity [FVC], and expiratory reserve volume [ERV]) in an infant or child through 2 years of age).</t>
  </si>
  <si>
    <t>12329.1</t>
  </si>
  <si>
    <t>If any of the following Immunization Administration codes are billed and the patient's age is greater than 18 years of age, then deny with reason HCPCS Inappropriate For Age. 90460 (Immunization administration through 18 years of age via any route of administration, with counseling by physician or other qualified health care professional; first or only component of each vaccine or toxoid administered); 90461 (Immunization administration through 18 years of age via any route of administration, with counseling by physician or other qualified health care professional; each additional vaccine or toxoid component administered (List separately in addition to code for primary procedure))</t>
  </si>
  <si>
    <t>13650.5</t>
  </si>
  <si>
    <t>If any of the following Pediatric Critical Care Patient Transport codes are billed and patient's age is greater than 24 months, then deny the code with reason HCPCS Inappropriate For Age. 99466 (Critical care face-to-face services, during an interfacility transport of critically ill or critically injured pediatric patient, 24 months of age or younger; first 30-74 minutes of hands-on care during transport); 99467 (Critical care face-to-face services, during an interfacility transport of critically ill or critically injured pediatric patient, 24 months of age or younger; each additional 30 minutes (List separately in addition to code for primary service)); 99485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first 30 minutes); 99486 (Supervision by a control physician of interfacility transport care of the critically ill or critically injured pediatric patient, 24 months of age or younger, includes two-way communication with transport team before transport, at the referring facility and during the transport, including data interpretation and report; each additional 30 minutes (List separately in addition to code for primary procedure)).</t>
  </si>
  <si>
    <t>15028.1</t>
  </si>
  <si>
    <t>If 67229 (Treatment of extensive or progressive retinopathy, 1 or more sessions, preterm infant (less than 37 weeks gestation at birth), performed from birth up to 1 year of age (eg, retinopathy of prematurity), photocoagulation or cryotherapy) is billed and the patient is greater than 1 year of age, then deny 67229 with reason HCPCS Inappropriate For Age.</t>
  </si>
  <si>
    <t>15080.1</t>
  </si>
  <si>
    <t>If any of the following Inpatient Neonatal and Pediatric Critical Care codes are billed and patient's age is greater than 5 years, then deny the codes with reason HCPCS Inappropriate for Age. 99468 (Initial inpatient neonatal critical care, per day, for the evaluation and management of a critically ill neonate, 28 days of age or younger), 99469 (Subsequent inpatient neonatal critical care, per day, for the evaluation and management of a critically ill neonate, 28 days of age or younger), 99471 (Initial inpatient pediatric critical care, per day, for the evaluation and management of a critically ill infant or young child, 29 days through 24 months of age), or 99472 (Subsequent inpatient pediatric critical care, per day, for the evaluation and management of a critically ill infant or young child, 29 days through 24 months of age)</t>
  </si>
  <si>
    <t>4903.1</t>
  </si>
  <si>
    <t>If 99100 (Anesthesia for patient of extreme age, younger than 1 year and older than 70 (List separately in addition to code for primary anesthesia procedure)) is billed and the patient's age is 1 year through 70 years old, then deny 99100 with reason HCPCS Inappropriate For Age.</t>
  </si>
  <si>
    <t>5105.18</t>
  </si>
  <si>
    <t>If any of the following codes are billed and the patient is greater than 11 years old, then deny the code with reason HCPCS Inappropriate For Age. 76010 (Radiologic examination from nose to rectum for foreign body, single view, child); 99170 (Anogenital examination, magnified, in childhood for suspected trauma, including image recording when performed); 73540 (Deleted on 01/01/2016).</t>
  </si>
  <si>
    <t>5136.23</t>
  </si>
  <si>
    <t>If any of the following codes are billed, and the patient's age is 1 year old or greater, then deny the codes with reason HCPCS Inappropriate For Age. 61000-61001 (Subdural tap through fontanelle, or suture, infant, unilateral or bilateral; initial and subsequent taps), 76885-76886 (Ultrasound, infant hips), 77076 (Radiologic examination, osseous survey, infant), 94772 (Circadian respiratory pattern recording (pediatric pneumogram), 12-24 hour continuous recording, infant), 99298 (Deleted on 01/01/2009; to report use 99478), 99299 (Deleted on 01/01/2009; to report use 99479), 99300 (Deleted on 01/01/2009; to report use 99480), 99478-99480 (Subsequent intensive care, per day, infant).</t>
  </si>
  <si>
    <t>5221.22</t>
  </si>
  <si>
    <t>If any of the following Newborn/Neonate codes is billed, and the patient's age is 29 days or greater, then deny the code with reason HCPCS Inappropriate For Age. 39503 (Repair, neonatal diaphragmatic hernia, with or without chest tube insertion and with or without creation of ventral hernia), 99184 (Initiation of selective head or total body hypothermia in the critically ill neonate, includes appropriate patient selection by review of clinical, imaging and laboratory data, confirmation of esophageal temperature probe location, evaluation of amplitude EEG, supervision of controlled hypothermia, and assessment of patient tolerance of cooling), 99481 (Deleted on 01/01/2015), 99482 (Deleted on 01/01/2015), 0260T (Deleted on 01/01/2014), 0261T (Deleted on 01/01/2014).</t>
  </si>
  <si>
    <t>5286.13</t>
  </si>
  <si>
    <t>If any of the following codes is billed, and patient's age is 29 days or greater, then deny the code with reason HCPCS Inappropriate For Age. 36510 (Catheterization of umbilical vein for diagnosis or therapy, newborn), 36660 (Catheterization, umbilical artery, newborn, for diagnosis or therapy), 99436 (Deleted on 01/01/2009; to report use 99464), 99440 (Deleted on 01/01/2009; to report use 99465), 99464 (Attendance at delivery (when requested by the delivering physician or other qualified health care professional) and initial stabilization of newborn), 99465 (Delivery/birthing room resuscitation, provision of positive pressure ventilation and/or chest compressions in the presence of acute inadequate ventilation and/or cardiac output) or S3620 (NEWBORN METABOLIC SCREENING).</t>
  </si>
  <si>
    <t>5710.3</t>
  </si>
  <si>
    <t>If any of the following codes are billed and the patient's age is greater than one year of age, then deny with reason HCPCS Inappropriate For Age. 49491 (Repair, initial inguinal hernia, preterm infant (younger than 37 weeks gestation at birth), performed from birth up to 50 weeks postconception age, with or without hydrocelectomy; reducible) or 49492 (Repair, initial inguinal hernia, preterm infant (younger than 37 weeks gestation at birth), performed from birth up to 50 weeks postconception age, with or without hydrocelectomy; incarcerated or strangulated).</t>
  </si>
  <si>
    <t>6048.8</t>
  </si>
  <si>
    <t>If any of the following vaccine codes are billed and the patient's age is seven (7) years of age or older, then deny the code with reason HCPCS Inappropriate For Age. 90700 (Diphtheria, tetanus toxoids, and acellular pertussis vaccine (DTaP), when administered to individuals younger than 7 years, for intramuscular use) or 90702 (Diphtheria and tetanus toxoids adsorbed (DT) when administered to individuals younger than 7 years, for intramuscular use)</t>
  </si>
  <si>
    <t>7125.11</t>
  </si>
  <si>
    <t>If any of the following codes is billed and the patient's age is 29 days old or greater, then deny the code with reason HCPCS Inappropriate For Age. 94780 (Car seat/bed testing for airway integrity, neonate, with continual nursing observation and continuous recording of pulse oximetry, heart rate and respiratory rate, with interpretation and report; 60 minutes) or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t>
  </si>
  <si>
    <t>Recode procedures submitted that are inconsistent with the patient's age based on the code definition, provided that the health plan does not allow newborns to be billed under the mother's subscriber ID.</t>
  </si>
  <si>
    <t>10181.1</t>
  </si>
  <si>
    <t>If any of the following codes are billed and the patient's age is 1 year old or greater, then change the codes as indicated with reason HCPCS Recoded Based On Age. 00561 (Anesthesia for procedures on heart, pericardial sac, and great vessels of chest; with pump oxygenator, younger than 1 year of age) becomes 00562 (Anesthesia for procedures on heart, pericardial sac, and great vessels of chest; with pump oxygenator, age 1 year or older, for all noncoronary bypass procedures (eg, valve procedures) or for re-operation for coronary bypass more than 1 month after original operation); 00834 (Anesthesia for hernia repairs in the lower abdomen not otherwise specified, younger than 1 year of age) or 00836 (Anesthesia for hernia repairs in the lower abdomen not otherwise specified, infants younger than 37 weeks gestational age at birth and younger than 50 weeks gestational age at time of surgery) becomes 00830 (Anesthesia for hernia repairs in lower abdomen; not otherwise specified).</t>
  </si>
  <si>
    <t>14819.2</t>
  </si>
  <si>
    <t>If any of the following Extracorporeal Membrane Oxygenation or Extracorporeal Life Support codes are billed and patient's age is greater than 5 years, then change the codes as indicated with reason HCPCS Recoded Based On Age. 33951 (ECMO/ECLS INSJ OF PRPH CANNULA BIRTH-5 YRS PERQ) becomes 33952 (ECMO/ECLS INSJ OF PRPH CANNULA 6 YRS&amp;OLDER PERQ); 33953 (ECMO/ECLS INSJ OF PRPH CANNULA BIRTH-5 YRS OPEN) becomes 33954 (ECMO/ECLS INSJ OF PRPH CANNULA 6 YRS&amp;OLDER OPEN); 33955 (ECMO/ECLS INSJ OF CENTRAL CANNULA BIRTH-5 YRS) becomes 33956 (ECMO/ECLS INSJ OF CENTRAL CANNULA 6 YRS &amp; OLDER); 33957 (ECMO/ECLS REPOS PERIPH CANNULA PERQ BIRTH-5 YRS) becomes 33958 (ECMO/ECLS REPOS PERPH CANNULA PRQ 6 YRS &amp; OLDER); 33959 (ECMO/ECLS REPOS PERPH CANNULA OPEN BIRTH-5 YRS) becomes 33962 (ECMO/ECLS REPOS PERPH CANNULA OPEN 6 YRS &amp; OLDER); 33963 (ECMO/ECLS REPOS CENTRAL PERPH CANNULA BIRTH-5YRS) becomes 33964 (ECMO/ECLS ECLS REPOS CENTRAL CNULA 6YRS &amp; OLDER); 33965 (ECMO/ECLS RMVL OF PERPH CANNULA PERQ BIRTH-5 YRS) becomes 33966 (ECMO/ECLS RMVL OF PRPH CANNULA PRQ 6 YRS &amp; OLDER); 33969 (ECMO/ECLS RMVL OF PERPH CANNULA OPEN BIRTH-5 YRS) becomes 33984 (ECMO/ECLS RMVL PRPH CANNULA OPEN 6 YRS &amp; OLDER); 33985 (ECMO/ECLS REMOVAL OF CENTRAL CANNULA BIRTH-5 YRS) becomes 33986 (ECMO/ECLS RMVL OF CENTRAL CANNULA 6 YRS &amp; OLDER).</t>
  </si>
  <si>
    <t>15432.1</t>
  </si>
  <si>
    <t>If 90744 (Hepatitis B vaccine (HepB), pediatric/adolescent dosage, 3 dose schedule, for intramuscular use) is billed and the patient's age is 20 years of age or older then change 90744 to 90746 (Hepatitis B vaccine (HepB), adult dosage, 3 dose schedule, for intramuscular use) with reason HCPCS Recoded Based on Age.</t>
  </si>
  <si>
    <t>AMA CPT Manual; Drug Label, Engerix-B ( hepatitis B vaccine [recombinant]), December 2013; Drug Label, Recombivax HB (hepatitis B vaccine [recombinant]), November 2014</t>
  </si>
  <si>
    <t>5091.14</t>
  </si>
  <si>
    <t>If any of the following Newborn/Neonate codes is billed, and the patient's age is 29 days or older then change the codes as indicated with reason HCPCS Recoded Based On Age. 31520 (Laryngoscopy direct, with or without tracheoscopy; diagnostic, newborn) becomes 31525 (Laryngoscopy direct, with or without tracheoscopy; diagnostic, except newborn); 36450 (Exchange transfusion, blood; newborn) becomes 36455 (Exchange transfusion, blood; other than newborn); 54160 (Circumcision, surgical excision other than clamp, device, or dorsal slit; neonate (28 days of age or less)) becomes 54161 (Circumcision, surgical excision other than clamp, device, or dorsal slit; older than 28 days of age); 54000 (Slitting of prepuce, dorsal or lateral (separate procedure); newborn) becomes 54001 (Slitting of prepuce, dorsal or lateral (separate procedure); except newborn).</t>
  </si>
  <si>
    <t>5093.9</t>
  </si>
  <si>
    <t>If 46751 (Sphincteroplasty, anal, for incontinence or prolapse; child) is billed, and the patient's age is 12 years or older, then change 46751 to 46750 (Sphincteroplasty, anal, for incontinence or prolapse; adult), with reason HCPCS Recoded Based On Age.</t>
  </si>
  <si>
    <t>5109.14</t>
  </si>
  <si>
    <t>If any of the following Preventive Medicine Services codes are billed and the patient's age is 12 through 17 years, then change the code as indicated with reason HCPCS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</si>
  <si>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5110.12</t>
  </si>
  <si>
    <t>If any of the following Preventive Medicine Services codes are billed and patient is age 18-39 years, then change the codes as indicated with reason HCPCS Code Recoded Based On Age.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becomes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 becomes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</si>
  <si>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5119.11</t>
  </si>
  <si>
    <t>If any of the following ESRD Services codes are billed and the patient is 20 years of age or greater, then change the codes as indicated, with reason HCPCS Recoded Based On Age. 90918-90920 (Deleted on 01/01/2009) becomes 90921 (Deleted on 01/01/2009); 90922-90924 (Deleted on 01/01/2009) becomes 90925 (Deleted on 01/01/2009); 90951-90953 (ESRD related services monthly, for patients younger than 2 years of age), 90954-90956 (ESRD related services monthly, for patients 2-11 years of age) or 90957-90959 (ESRD related services monthly, for patients 12-19 years of age) becomes 90960-90962 (ESRD related services monthly, for patients 20 years of age and older); 90963-90965 (ESRD related services for home dialysis per full month, for patients less than 20 years of age) becomes 90966 (End-stage renal disease (ESRD) related services for home dialysis per full month, for patients 20 years of age and older); 90967-90969 (ESRD related services for dialysis less than a full month of service, per day for patients less than 20 years of age) becomes 90970 (End-stage renal disease (ESRD) related services for dialysis less than a full month of service, per day; for patients 20 years of age and older); G0308-G0316 (Deleted on 01/01/2009) becomes G0317-G0319 (Deleted on 01/01/2009).</t>
  </si>
  <si>
    <t>5228.12</t>
  </si>
  <si>
    <t>If any of the following Venous codes are billed and the patient is 3 years of age or older, then change the code as indicated with reason HCPCS Code Recoded Based On Age. 36400-36406 (Venipuncture, younger than age 3 years) become 36410 (Venipuncture, age 3 years or older, necessitating the skill of a physician or other qualified health care professional (separate procedure), for diagnostic or therapeutic purposes (not to be used for routine venipuncture)) ; 36440 (Push transfusion, blood, 2 years or younger) becomes 36430 (Transfusion, blood or blood components).</t>
  </si>
  <si>
    <t>6252.12</t>
  </si>
  <si>
    <t>If any of the following Orthopedic Shoes and Boots Codes are billed and the patient's age is 12 through17 years old, then change the codes as indicated with reason HCPCS Code Recoded Based On Age .L3201 (ORTHOPEDIC SHOE, OXFORD WITH SUPINATOR OR PRONATOR, INFANT) becomesL3203 (ORTHOPEDIC SHOE, OXFORD WITH SUPINATOR OR PRONATOR, JUNIOR), L3204 (ORTHOPEDIC SHOE, HIGHTOP WITH SUPINATOR OR PRONATOR, INFANT) becomes L3207 (ORTHOPEDIC SHOE, HIGHTOP WITH SUPINATOR OR PRONATOR, JUNIOR); L3208 (SURGICAL BOOT, EACH, INFANT) becomes L3211 (SURGICAL BOOT, EACH, JUNIOR); L3212 (BENESCH BOOT, PAIR, INFANT) becomes L3214 (BENESCH BOOT, PAIR, JUNIOR).</t>
  </si>
  <si>
    <t>6990.15</t>
  </si>
  <si>
    <t>If any of the following Central Venous Access codes are billed, and patient's age is 5 years or older, then change the codes as indicated, with reason HCPCS Recoded Based On Age. 36555 (Insertion of non-tunneled centrally inserted central venous catheter; younger than 5 years of age) becomes 36556 (Insertion of non-tunneled centrally inserted central venous catheter; age 5 years or older), 36557 (Insertion of tunneled centrally inserted central venous catheter, without subcutaneous port or pump; younger than 5 years of age) becomes 36558 (Insertion of tunneled centrally inserted central venous catheter, without subcutaneous port or pump; age 5 years or older), 36560 (Insertion of tunneled centrally inserted central venous access device, with subcutaneous port; younger than 5 years of age) becomes 36561 (Insertion of tunneled centrally inserted central venous access device, with subcutaneous port; age 5 years or older), 36568 (Insertion of peripherally inserted central venous catheter (PICC), without subcutaneous port or pump; younger than 5 years of age) becomes 36569 (Insertion of peripherally inserted central venous catheter (PICC), without subcutaneous port or pump; age 5 years or older) and 36570 (Insertion of peripherally inserted central venous access device, with subcutaneous port; younger than 5 years of age) becomes 36571 (Insertion of peripherally inserted central venous access device, with subcutaneous port; age 5 years or older).</t>
  </si>
  <si>
    <t>7117.9</t>
  </si>
  <si>
    <t>If any of the following codes is billed and the patient's age is 1 year old or greater, then change the codes as indicated, with reason HCPCS Recoded Based On Age. 00326 (Anesthesia for all procedures on the larynx and trachea in children younger than 1 year of age) becomes 00320 (Anesthesia for all procedures on esophagus, thyroid, larynx, trachea and lymphatic system of neck; not otherwise specified, age 1 year or older); 36420 (Venipuncture, cutdown; younger than age 1 year) becomes 36425 (Venipuncture, cutdown; age 1 or over).</t>
  </si>
  <si>
    <t>7426.8</t>
  </si>
  <si>
    <t>If any of the following codes are billed and patient's age is greater than 24 months, then change the codes as indicated, with reason HCPCS Recoded Based On Age. 99289 (Deleted on 01/01/2009; to report use 99466) or 99466 (Critical care face-to-face services, during an interfacility transport of critically ill or critically injured pediatric patient, 24 months of age or younger; first 30-74 minutes of hands-on care during transport) become 99291 (Critical care, evaluation and management of the critically ill or critically injured patient; first 30-74 minutes); 99290 (Deleted on 01/01/2009; to report use 99467) or 99467 (Critical care face-to-face services, during an interfacility transport of critically ill or critically injured pediatric patient, 24 months of age or younger; each additional 30 minutes (List separately in addition to code for primary service)) become 99292 (Critical care, evaluation and management of the critically ill or critically injured patient; each additional 30 minutes (List separately in addition to code for primary service)).</t>
  </si>
  <si>
    <t>8110.5</t>
  </si>
  <si>
    <t>If any of the following codes are billed and the patient's age is 1 year old or greater, then change the codes as indicated, with reason HCPCS Recoded Based On Age. 46705 (Anoplasty, plastic operation for stricture; infant) becomes 46700 (Anoplasty, plastic operation for stricture; adult); 53025 (Meatotomy, cutting of meatus (separate procedure); infant) becomes 53020 (Meatotomy, cutting of meatus (separate procedure); except infant); 73092 (Radiologic examination; upper extremity, infant, minimum of 2 views) becomes 73090 (Radiologic examination; forearm, 2 views); 73592 (Radiologic examination; lower extremity, infant, minimum of 2 views) becomes 73590 (Radiologic examination; tibia and fibula, 2 views) .</t>
  </si>
  <si>
    <t>8122.5</t>
  </si>
  <si>
    <t>If 31601 (Tracheostomy, planned (separate procedure); younger than 2 years) is billed and patient's age is 2 years or older, then change 31601 to 31600 (Tracheostomy, planned (separate procedure)) with reason HCPCS Recoded Based On Age.</t>
  </si>
  <si>
    <t>8136.3</t>
  </si>
  <si>
    <t>If any of the following Cast supplies codes are billed and the patient's age is 11 years and older, then change the codes as indicated with reason HCPCS Code Recoded Based On Age. Q4007 (CAST SUPPLIES, LONG ARM CAST, PEDIATRIC (0-10 YEARS), PLASTER) becomes Q4005 (CAST SUPPLIES, LONG ARM CAST, ADULT (11 YEARS +), PLASTER); Q4008 (CAST SUPPLIES, LONG ARM CAST, PEDIATRIC (0-10 YEARS), FIBERGLASS) becomes Q4006 (CAST SUPPLIES, LONG ARM CAST, ADULT (11 YEARS +), FIBERGLASS); Q4011 (CAST SUPPLIES, SHORT ARM CAST, PEDIATRIC (0-10 YEARS), PLASTER) becomes Q4009 (CAST SUPPLIES, SHORT ARM CAST, ADULT (11 YEARS +), PLASTER); Q4012 (CAST SUPPLIES, SHORT ARM CAST, PEDIATRIC (0-10 YEARS), FIBERGLASS) becomes Q4010 (CAST SUPPLIES, SHORT ARM CAST, ADULT (11 YEARS +), FIBERGLASS); Q4015 (CAST SUPPLIES, GAUNTLET CAST (INCLUDES LOWER FOREARM AND HAND), PEDIATRIC (0-10 YEARS), PLASTER) becomes Q4013 (CAST SUPPLIES, GAUNTLET CAST (INCLUDES LOWER FOREARM AND HAND), ADULT (11 YEARS +), PLASTER); Q4016 (CAST SUPPLIES, GAUNTLET CAST (INCLUDES LOWER FOREARM AND HAND), PEDIATRIC (0-10 YEARS), FIBERGLASS) becomes Q4014 (CAST SUPPLIES, GAUNTLET CAST (INCLUDES LOWER FOREARM AND HAND), ADULT (11 YEARS +), FIBERGLASS); Q4019 (CAST SUPPLIES, LONG ARM SPLINT, PEDIATRIC (0-10 YEARS), PLASTER) becomes Q4017 (CAST SUPPLIES, LONG ARM SPLINT, ADULT (11 YEARS +), PLASTER); Q4020 (CAST SUPPLIES, LONG ARM SPLINT, PEDIATRIC (0-10 YEARS), FIBERGLASS) becomes Q4018 (CAST SUPPLIES, LONG ARM SPLINT, ADULT (11 YEARS +), FIBERGLASS); Q4023 (CAST SUPPLIES, SHORT ARM SPLINT, PEDIATRIC (0-10 YEARS), PLASTER) becomes Q4021 (CAST SUPPLIES, SHORT ARM SPLINT, ADULT (11 YEARS +), PLASTER); Q4024 (CAST SUPPLIES, SHORT ARM SPLINT, PEDIATRIC (0-10 YEARS), FIBERGLASS) becomes Q4022 (CAST SUPPLIES, SHORT ARM SPLINT, ADULT (11 YEARS +), FIBERGLASS); Q4027 (CAST SUPPLIES, HIP SPICA (ONE OR BOTH LEGS), PEDIATRIC (0-10 YEARS), PLASTER) becomes Q4025 (CAST SUPPLIES, HIP SPICA (ONE OR BOTH LEGS), ADULT (11 YEARS +), PLASTER); Q4028 (CAST SUPPLIES, HIP SPICA (ONE OR BOTH LEGS), PEDIATRIC (0-10 YEARS), FIBERGLASS) becomes Q4026 (CAST SUPPLIES, HIP SPICA (ONE OR BOTH LEGS), ADULT (11 YEARS +), FIBERGLASS); Q4031 (CAST SUPPLIES, LONG LEG CAST, PEDIATRIC (0-10 YEARS), PLASTER) becomes Q4029 (CAST SUPPLIES, LONG LEG CAST, ADULT (11 YEARS +), PLASTER); Q4032 (CAST SUPPLIES, LONG LEG CAST, PEDIATRIC (0-10 YEARS), FIBERGLASS) becomes Q4030 (CAST SUPPLIES, LONG LEG CAST, ADULT (11 YEARS +), FIBERGLASS); Q4035 (CAST SUPPLIES, LONG LEG CYLINDER CAST, PEDIATRIC (0-10 YEARS), PLASTER) becomes Q4033 (CAST SUPPLIES, LONG LEG CYLINDER CAST, ADULT (11 YEARS +), PLASTER); Q4036 (CAST SUPPLIES, LONG LEG CYLINDER CAST, PEDIATRIC (0-10 YEARS), FIBERGLASS) becomes Q4034 (CAST SUPPLIES, LONG LEG CYLINDER CAST, ADULT (11 YEARS +), FIBERGLASS); Q4039 (CAST SUPPLIES, SHORT LEG CAST, PEDIATRIC (0-10 YEARS), PLASTER) becomes Q4037 (CAST SUPPLIES, SHORT LEG CAST, ADULT (11 YEARS +), PLASTER); Q4040 (CAST SUPPLIES, SHORT LEG CAST, PEDIATRIC (0-10 YEARS), FIBERGLASS) becomes Q4038 (CAST SUPPLIES, SHORT LEG CAST, ADULT (11 YEARS +), FIBERGLASS); Q4043 (CAST SUPPLIES, LONG LEG SPLINT, PEDIATRIC (0-10 YEARS), PLASTER) becomes Q4041 (CAST SUPPLIES, LONG LEG SPLINT, ADULT (11 YEARS +), PLASTER); Q4044 (CAST SUPPLIES, LONG LEG SPLINT, PEDIATRIC (0-10 YEARS), FIBERGLASS) becomes Q4042 (CAST SUPPLIES, LONG LEG SPLINT, ADULT (11 YEARS +), FIBERGLASS); Q4047 (CAST SUPPLIES, SHORT LEG SPLINT, PEDIATRIC (0-10 YEARS), PLASTER) becomes Q4045 (CAST SUPPLIES, SHORT LEG SPLINT, ADULT (11 YEARS +), PLASTER); Q4048 (CAST SUPPLIES, SHORT LEG SPLINT, PEDIATRIC (0-10 YEARS), FIBERGLASS) becomes Q4046 (CAST SUPPLIES, SHORT LEG SPLINT, ADULT (11 YEARS +), FIBERGLASS).</t>
  </si>
  <si>
    <t>HCPCS LEVEL II Manual</t>
  </si>
  <si>
    <t>8783.29</t>
  </si>
  <si>
    <t>If 33822 (Repair of patent ductus arteriosus; by division, younger than 18 years) is billed and the patient's age is 18 years of age or older then change 33822 to 33824 (Repair of patent ductus arteriosus; by division, 18 years and older) with reason HCPCS Recoded Based On Age.</t>
  </si>
  <si>
    <t>9144.5</t>
  </si>
  <si>
    <t>If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is billed and the patient's age is 5 years of age or older, then change 99143 to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with reason HCPCS Code Recoded Based On Age.</t>
  </si>
  <si>
    <t>9145.6</t>
  </si>
  <si>
    <t>If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is billed and the patient's age is 5 years of age or older, then change 99148 to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with reason HCPCS Code Recoded Based On Age.</t>
  </si>
  <si>
    <t>9295.12</t>
  </si>
  <si>
    <t>If any of the following ESRD related services codes are billed and the patient's age is 12 through19 years, then change the codes as indicated, with reason HCPCS Recoded Based On Age. 90918 (Deleted on 01/01/2009) becomes 90920 (Deleted on 01/01/2009); 90922 (Deleted on 01/01/2009) becomes 90924 (Deleted on 01/01/2009); 90951-90953 (ESRD related services monthly, for patients younger than 2 years of age) becomes 90957-90959 (ESRD related services monthly, for patients 12-19 years of age); 90963 (End-stage renal disease (ESRD) related services for home dialysis per full month, for patients younger than 2 years of age to include monitoring for the adequacy of nutrition, assessment of growth and development, and counseling of parents) becomes 90965 (End-stage renal disease (ESRD) related services for home dialysis per full month, for patients 12-19 years of age to include monitoring for the adequacy of nutrition, assessment of growth and development, and counseling of parents); 90967 (End-stage renal disease (ESRD) related services for dialysis less than a full month of service, per day; for patients younger than 2 years of age) becomes 90969 (End-stage renal disease (ESRD) related services for dialysis less than a full month of service, per day; for patients 12-19 years of age); G0308-G0310 (Deleted on 01/01/2009) becomes G0314-G0316 (Deleted on 01/01/2009); G0320 (Deleted on 01/01/2009) becomes G0322 (Deleted on 01/01/2009); G0324 (Deleted on 01/01/2009) becomes G0326 (Deleted on 01/01/2009).</t>
  </si>
  <si>
    <t>Procedure-Age Consistency</t>
  </si>
  <si>
    <t xml:space="preserve">Recode procedures submitted that are inconsistent with the patient's age based on the code definition._x000D_
</t>
  </si>
  <si>
    <t>12325.11</t>
  </si>
  <si>
    <t>If any of the following Inpatient Neonatal and Pediatric Critical Care codes are billed and patient's age is 25 months through 5 years, then change the codes as indicated, with reason HCPCS Recoded Based On Age. 99468 (Initial inpatient neonatal critical care, per day, for the evaluation and management of a critically ill neonate, 28 days of age or younger) becomes 99475 (Initial inpatient pediatric critical care, per day, for the evaluation and management of a critically ill infant or young child, 2 through 5 years of age); 99469 (Subsequent inpatient neonatal critical care, per day, for the evaluation and management of a critically ill neonate, 28 days of age or younger) becomes 99476 (Subsequent inpatient pediatric critical care, per day, for the evaluation and management of a critically ill infant or young child, 2 through 5 years of age); 99471 (Initial inpatient pediatric critical care, per day, for the evaluation and management of a critically ill infant or young child, 29 days through 24 months of age) becomes 99475 (Initial inpatient pediatric critical care, per day, for the evaluation and management of a critically ill infant or young child, 2 through 5 years of age); 99472 (Subsequent inpatient pediatric critical care, per day, for the evaluation and management of a critically ill infant or young child, 29 days through 24 months of age) becomes 99476 (Subsequent inpatient pediatric critical care, per day, for the evaluation and management of a critically ill infant or young child, 2 through 5 years of age).</t>
  </si>
  <si>
    <t>14816.3</t>
  </si>
  <si>
    <t>If any of the following Extracorporeal Membrane Oxygenation or Extracorporeal Life Support codes are billed and patient's age is less than 6 years, then change the codes as indicated with reason HCPCS Recoded Based On Age. 33952 (ECMO/ECLS INSJ OF PRPH CANNULA 6 YRS&amp;OLDER PERQ) becomes 33951 (ECMO/ECLS INSJ OF PRPH CANNULA BIRTH-5 YRS PERQ); 33954 (ECMO/ECLS INSJ OF PRPH CANNULA 6 YRS&amp;OLDER OPEN) becomes 33953 (ECMO/ECLS INSJ OF PRPH CANNULA BIRTH-5 YRS OPEN); 33956 (ECMO/ECLS INSJ OF CENTRAL CANNULA 6 YRS &amp; OLDER) becomes 33955 (ECMO/ECLS INSJ OF CENTRAL CANNULA BIRTH-5 YRS); 33958 (ECMO/ECLS REPOS PERPH CANNULA PRQ 6 YRS &amp; OLDER) becomes 33957 (ECMO/ECLS REPOS PERIPH CANNULA PERQ BIRTH-5 YRS); 33962 (ECMO/ECLS REPOS PERPH CANNULA OPEN 6 YRS &amp; OLDER) becomes 33959 (ECMO/ECLS REPOS PERPH CANNULA OPEN BIRTH-5 YRS); 33964 (ECMO/ECLS ECLS REPOS CENTRAL CNULA 6YRS &amp; OLDER) becomes 33963 (ECMO/ECLS REPOS CENTRAL PERPH CANNULA BIRTH-5YRS); 33966 (ECMO/ECLS RMVL OF PRPH CANNULA PRQ 6 YRS &amp; OLDER) becomes 33965 (ECMO/ECLS RMVL OF PERPH CANNULA PERQ BIRTH-5 YRS); 33984 (ECMO/ECLS RMVL PRPH CANNULA OPEN 6 YRS &amp; OLDER) becomes 33969 (ECMO/ECLS RMVL OF PERPH CANNULA OPEN BIRTH-5 YRS); 33986 (ECMO/ECLS RMVL OF CENTRAL CANNULA 6 YRS &amp; OLDER) becomes 33985 (ECMO/ECLS REMOVAL OF CENTRAL CANNULA BIRTH-5 YRS).</t>
  </si>
  <si>
    <t>5097.5</t>
  </si>
  <si>
    <t>If 31600 (Tracheostomy, planned (separate procedure)) is billed and patient's age is less than 2 years, then change 31600 to 31601 (Tracheostomy, planned (separate procedure); younger than 2 years) with reason HCPCS Recoded Based On Age.</t>
  </si>
  <si>
    <t>5100.16</t>
  </si>
  <si>
    <t>If any of the following codes are billed and the patient's age is 28 days or younger, then change the codes as indicated with reason HCPCS Recoded Based On Age. 43830 (Gastrostomy, open; without construction of gastric tube (eg, Stamm procedure) (separate procedure)) or 43832 (Gastrostomy, open; with construction of gastric tube (eg, Janeway procedure)) becomes 43831 (Gastrostomy, open; neonatal, for feeding).</t>
  </si>
  <si>
    <t>5106.6</t>
  </si>
  <si>
    <t>If any of the following Preventive Medicine Services codes are billed and the patient's age is less than 1 year old, then change the code as indicated with reason HCPCS Recoded Based On Age. 99382-99387 (Initial comprehensive preventive medicine E&amp;M, new pt; age 1 year old or over) become 99381 (Initial comprehensive preventive medicine evaluation and management of an individual including an age and gender appropriate history, examination, counseling/anticipatory guidance/risk factor reduction interventions, and the ordering of laboratory/diagnostic procedures, new patient; infant (age younger than 1 year)); 99392-99397 (Periodic comprehensive preventive medicine re-evaluation and management, established pt; age 1 year old or over) become 99391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infant (age younger than 1 year)).</t>
  </si>
  <si>
    <t>5108.12</t>
  </si>
  <si>
    <t>If any of the following Preventive Medicine Services codes are billed and the patient's age is 5 through 11 years, then change the codes as indicated with reason HCPCS Recoded Based On Age. 99381-99382, 99384-99387 (Initial comprehensive preventive medicine, E&amp;M, new pt; not 5-11 years) become 99383 (Initial comprehensive preventive medicine evaluation and management of an individual including an age and gender appropriate history, examination, counseling/anticipatory guidance/risk factor reduction interventions, and the ordering of laboratory/diagnostic procedures, new patient; late childhood (age 5 through 11 years)); 99391-99392, 99394-99397 (Periodic comprehensive preventive medicine re-evaluation and management, established pt; not 5-11 years) become 99393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late childhood (age 5 through 11 years))</t>
  </si>
  <si>
    <t>5111.10</t>
  </si>
  <si>
    <t>If any of the following Preventive Medicine Services codes are billed and the patient's age is 40 through 64 years, then change the code as indicated with reason HCPCS Recoded Based On Age. 99381-99385, 99387 (Initial comprehensive preventive medicine, E&amp;M, new pt; not 40-64 years) become 99386 (Initial comprehensive preventive medicine evaluation and management of an individual including an age and gender appropriate history, examination, counseling/anticipatory guidance/risk factor reduction interventions, and the ordering of laboratory/diagnostic procedures, new patient; 40-64 years); 99391-99395, 99397 (Periodic comprehensive preventive medicine re-evaluation and management, established pt; not 40-64 years) become 99396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40-64 years).</t>
  </si>
  <si>
    <t>5112.4</t>
  </si>
  <si>
    <t>If any of the following Preventive Medicine Services codes are billed and the patient is age 65 years and over, then change the code as indicated with reason HCPCS Recoded Based On Age. 99381-99386 (Initial comprehensive preventive medicine E&amp;M, new pt; not 65 years or greater) become 99387 (Initial comprehensive preventive medicine evaluation and management of an individual including an age and gender appropriate history, examination, counseling/anticipatory guidance/risk factor reduction interventions, and the ordering of laboratory/diagnostic procedures, new patient; 65 years and older); 99391-99396 (Periodic comprehensive preventive medicine re-evaluation and management, established pt; not 65 years or greater) become 99397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65 years and older).</t>
  </si>
  <si>
    <t>5116.16</t>
  </si>
  <si>
    <t>If any of the following ESRD Services codes are billed and the patient is less than 2 years of age, then change the codes as indicated, with reason HCPCS Recoded Based On Age. 90919-90921 (Deleted on 01/01/2009) becomes 90918 (Deleted on 01/01/2009); 90923-90925 (Deleted on 01/01/2009) becomes 90922 (Deleted on 01/01/2009); 90954-90956 (ESRD related services monthly, for patients 2-11 years of age), 90957-90959 (ESRD related services monthly, for patients 12-19 years of age) or 90960-90962 (ESRD related services monthly, for patients 20 years of age and older) becomes 90951-90953 (ESRD related services monthly, for patients younger than 2 years of age); 90964-90966 (ESRD related services for home dialysis per full month, for patients 2 years of age or greater) becomes 90963 (End-stage renal disease (ESRD) related services for home dialysis per full month, for patients younger than 2 years of age to include monitoring for the adequacy of nutrition, assessment of growth and development, and counseling of parents); 90968-90970 (ESRD related services for dialysis less than a full month of service, per day; 2 years of age or greater) becomes 90967 (End-stage renal disease (ESRD) related services for dialysis less than a full month of service, per day; for patients younger than 2 years of age); G0311-G0319 (Deleted on 01/01/2009) becomes G0308-G0310 (Deleted on 01/01/2009); G0321 (Deleted on 01/01/2009) becomes G0320 (Deleted on 01/01/2009); G0325 (Deleted on 01/01/2009) becomes G0324 (Deleted on 01/01/2009).</t>
  </si>
  <si>
    <t>5122.10</t>
  </si>
  <si>
    <t>If any of the following codes are billed and patient age is 6 months to under 5 years of age,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49505 (Repair initial inguinal hernia, age 5 years or older; reducible) becomes 49500 (Repair initial inguinal hernia, age 6 months to younger than 5 years, with or without hydrocelectomy; reducible); 49496 (Repair, initial inguinal hernia, full term infant younger than age 6 months, or preterm infant older than 50 weeks postconception age and younger than age 6 months at the time of surgery, with or without hydrocelectomy; incarcerated or strangulated) or 49507 (Repair initial inguinal hernia, age 5 years or older; incarcerated or strangulated) becomes 49501 (Repair initial inguinal hernia, age 6 months to younger than 5 years, with or without hydrocelectomy; incarcerated or strangulated)</t>
  </si>
  <si>
    <t>5124.9</t>
  </si>
  <si>
    <t>If any of the following codes are billed and patient age is 5 years of age or older, then change the codes as indicated, with reason HCPCS Recoded Based On Age. 49495 (Repair, initial inguinal hernia, full term infant younger than age 6 months, or preterm infant older than 50 weeks postconception age and younger than age 6 months at the time of surgery, with or without hydrocelectomy; reducible) or 49500 (Repair initial inguinal hernia, age 6 months to younger than 5 years, with or without hydrocelectomy; reducible) becomes 49505 (Repair initial inguinal hernia, age 5 years or older; reducible); 49496 (Repair, initial inguinal hernia, full term infant younger than age 6 months, or preterm infant older than 50 weeks postconception age and younger than age 6 months at the time of surgery, with or without hydrocelectomy; incarcerated or strangulated) or 49501 (Repair initial inguinal hernia, age 6 months to younger than 5 years, with or without hydrocelectomy; incarcerated or strangulated) becomes 49507 (Repair initial inguinal hernia, age 5 years or older; incarcerated or strangulated)</t>
  </si>
  <si>
    <t>5127.4</t>
  </si>
  <si>
    <t>If any of the following codes are billed and the patient's age is under 5 years, then change the codes as indicated, with reason HCPCS Recoded Based On Age. 49585 (Repair umbilical hernia, age 5 years or older; reducible) becomes 49580 (Repair umbilical hernia, younger than age 5 years; reducible); 49587 (Repair umbilical hernia, age 5 years or older; incarcerated or strangulated) becomes 49582 (Repair umbilical hernia, younger than age 5 years; incarcerated or strangulated).</t>
  </si>
  <si>
    <t>5196.15</t>
  </si>
  <si>
    <t>If any of the following codes are billed, and patient's age is 28 days old or less, then change the codes as indicated, with reason HCPCS Recoded Based On Age. 31525 (Laryngoscopy direct, with or without tracheoscopy; diagnostic, except newborn) becomes 31520 (Laryngoscopy direct, with or without tracheoscopy; diagnostic, newborn); 36455 (Exchange transfusion, blood; other than newborn) becomes 36450 (Exchange transfusion, blood; newborn); 54001 (Slitting of prepuce, dorsal or lateral (separate procedure); except newborn) becomes 54000 (Slitting of prepuce, dorsal or lateral (separate procedure); newborn); 54161 (Circumcision, surgical excision other than clamp, device, or dorsal slit; older than 28 days of age) becomes 54160 (Circumcision, surgical excision other than clamp, device, or dorsal slit; neonate (28 days of age or less)).</t>
  </si>
  <si>
    <t>5197.6</t>
  </si>
  <si>
    <t>If any of the following codes are billed and patient's age is less than 1 year old, then change the codes as indicated, with reason HCPCS Recoded Based On Age. 46700 (Anoplasty, plastic operation for stricture; adult) becomes 46705 (Anoplasty, plastic operation for stricture; infant); 53020 (Meatotomy, cutting of meatus (separate procedure); except infant) becomes 53025 (Meatotomy, cutting of meatus (separate procedure); infant); 73090 (Radiologic examination; forearm, 2 views) becomes 73092 (Radiologic examination; upper extremity, infant, minimum of 2 views); 73590 (Radiologic examination; tibia and fibula, 2 views) becomes 73592 (Radiologic examination; lower extremity, infant, minimum of 2 views).</t>
  </si>
  <si>
    <t>5198.10</t>
  </si>
  <si>
    <t>If 46750 (Sphincteroplasty, anal, for incontinence or prolapse; adult) is billed and the patient's age is less than 12 years old, then change 46750 to 46751 (Sphincteroplasty, anal, for incontinence or prolapse; child) with reason HCPCS Recoded Based On Age.</t>
  </si>
  <si>
    <t>5200.10</t>
  </si>
  <si>
    <t>If any of the following codes are billed and patient's age is less than 12 years old, then change the codes as indicated with reason HCPCS Recoded Based On Age. 42821 (Tonsillectomy and adenoidectomy; age 12 or over) becomes 42820 (Tonsillectomy and adenoidectomy; younger than age 12); 42826 (Tonsillectomy, primary or secondary; age 12 or over) becomes 42825 (Tonsillectomy, primary or secondary; younger than age 12); 42831 (Adenoidectomy, primary; age 12 or over) becomes 42830 (Adenoidectomy, primary; younger than age 12); 42836 (Adenoidectomy, secondary; age 12 or over) becomes 42835 (Adenoidectomy, secondary; younger than age 12).</t>
  </si>
  <si>
    <t>5202.27</t>
  </si>
  <si>
    <t>If 33824 (Repair of patent ductus arteriosus; by division, 18 years and older) is billed and the patient's age is less than 18 years of age then change 33824 to 33822 (Repair of patent ductus arteriosus; by division, younger than 18 years) with reason HCPCS Recoded Based On Age.</t>
  </si>
  <si>
    <t>5223.11</t>
  </si>
  <si>
    <t>If any of the following Preventive Medicine Services are billed and the patient's age is 1 through 4 years, then change the code as indicated with reason HCPCS Recoded Based On Age. 99381, 99383-99387 (Initial comprehensive preventive medicine E&amp;M, new pt; not 1-4 years) become 99382 (Initial comprehensive preventive medicine evaluation and management of an individual including an age and gender appropriate history, examination, counseling/anticipatory guidance/risk factor reduction interventions, and the ordering of laboratory/diagnostic procedures, new patient; early childhood (age 1 through 4 years)); 99391, 99393-99397 (Periodic comprehensive preventive medicine re-evaluation and management, established pt; not 1-4 years) become 99392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early childhood (age 1 through 4 years)).</t>
  </si>
  <si>
    <t>5225.11</t>
  </si>
  <si>
    <t>If any of the following Preventive Medicine Services codes are billed and the patient's age is 12 through 17 years, then change the codes as indicated with reason HCPCS Recoded Based On Age. 99382-99383 or 99385-99387 (Initial comprehensive preventive medicine, E&amp;M, new pt; not 12-17 years) become 99384 (Initial comprehensive preventive medicine evaluation and management of an individual including an age and gender appropriate history, examination, counseling/anticipatory guidance/risk factor reduction interventions, and the ordering of laboratory/diagnostic procedures, new patient; adolescent (age 12 through 17 years)); 99392-99393 or 99395-99397 (Periodic comprehensive preventive medicine re-evaluation and management, established pt; not 12-17 years) become 99394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adolescent (age 12 through 17 years)).</t>
  </si>
  <si>
    <t>5226.14</t>
  </si>
  <si>
    <t>If any of the following Preventive Medicine Services codes are billed and the patient's age is 18 through 39 years, then change the codes as indicated with reason HCPCS Recoded Based On Age. 99382-99384 or 99386-99387 (Initial comprehensive preventive medicine E&amp;M new pt; not 18-39 years) become 99385 (Initial comprehensive preventive medicine evaluation and management of an individual including an age and gender appropriate history, examination, counseling/anticipatory guidance/risk factor reduction interventions, and the ordering of laboratory/diagnostic procedures, new patient; 18-39 years); 99392-99394 or 99396-99397 (Periodic comprehensive preventive medicine re-evaluation and management, established pt; not 18-39 years) become 99395 (Periodic comprehensive preventive medicine reevaluation and management of an individual including an age and gender appropriate history, examination, counseling/anticipatory guidance/risk factor reduction interventions, and the ordering of laboratory/diagnostic procedures, established patient; 18-39 years).</t>
  </si>
  <si>
    <t>5229.18</t>
  </si>
  <si>
    <t>If any of the following ESRD Services codes are billed and the patient's age is 2 through 11 years, then change the codes as indicated, with reason HCPCS Recoded Based On Age. 90918 (Deleted on 01/01/2009) becomes 90919 (Deleted on 01/01/2009); 90922 (Deleted on 01/01/2009) becomes 90923 (Deleted on 01/01/2009); 90951-90953 (ESRD related services monthly, for patients younger than 2 years of age), 90957-90959 (ESRD related services monthly, 12-19 years of age) or 90960-90962 (ESRD related services monthly, 20 years of age and older) becomes 90954-90956 (ESRD related services monthly, 2-11 years of age); 90963 (End-stage renal disease (ESRD) related services for home dialysis per full month, for patients younger than 2 years of age to include monitoring for the adequacy of nutrition, assessment of growth and development, and counseling of parents) or 90965-90966 (ESRD related services for home dialysis per full month, 12 years of age and older) becomes 90964 (End-stage renal disease (ESRD) related services for home dialysis per full month, for patients 2-11 years of age to include monitoring for the adequacy of nutrition, assessment of growth and development, and counseling of parents); 90967 (End-stage renal disease (ESRD) related services for dialysis less than a full month of service, per day; for patients younger than 2 years of age) or 90969-90970 (ESRD related services for dialysis less than a full month of service, per day; 12 years of age and older) becomes 90968 (End-stage renal disease (ESRD) related services for dialysis less than a full month of service, per day; for patients 2-11 years of age); G0322 (Deleted on 01/01/2009) becomes G0321 (Deleted on 01/01/2009).</t>
  </si>
  <si>
    <t>5230.19</t>
  </si>
  <si>
    <t>If any of the following ESRD Services codes are billed and the patient's age is 12 through 19 years, then change the codes as indicated with reason HCPCS Recoded Based On Age. 90919 (Deleted on 01/01/2009) becomes 90920 (Deleted on 01/01/2009); 90923 (Deleted on 01/01/2009) becomes 90924 (Deleted on 01/01/2009); 90954-90956 (ESRD related services monthly, for patients 2-11 years of age) or 90960-90962 (ESRD related services monthly, for patients 20 years of age and older) becomes 90957-90959 (ESRD related services monthly, for patients 12-19 years of age); 90964 (End-stage renal disease (ESRD) related services for home dialysis per full month, for patients 2-11 years of age to include monitoring for the adequacy of nutrition, assessment of growth and development, and counseling of parents) or 90966 (End-stage renal disease (ESRD) related services for home dialysis per full month, for patients 20 years of age and older) becomes 90965 (End-stage renal disease (ESRD) related services for home dialysis per full month, for patients 12-19 years of age to include monitoring for the adequacy of nutrition, assessment of growth and development, and counseling of parents); 90968 (End-stage renal disease (ESRD) related services for dialysis less than a full month of service, per day; for patients 2-11 years of age) or 90970 (End-stage renal disease (ESRD) related services for dialysis less than a full month of service, per day; for patients 20 years of age and older) becomes 90969 (End-stage renal disease (ESRD) related services for dialysis less than a full month of service, per day; for patients 12-19 years of age); G0311-G0313 (Deleted 01/01/2009) and G0317-G0319 (Deleted 01/01/2009) become G0314-G0316 (Deleted 01/01/2009); G0321 (Deleted on 01/01/2009) and G0323 (Deleted on 01/01/2009) become G0322 (Deleted on 01/01/2009);G0325 (Deleted on 01/01/2009) and G0327 (Deleted on 01/01/2009) become G0326 (Deleted on 01/01/2009).</t>
  </si>
  <si>
    <t>5231.14</t>
  </si>
  <si>
    <t>If any of the following codes are billed and the patient's age is less than 6 months of age, then change the codes as indicated, with reason HCPCS Recoded Based On Age. 49500 (Repair initial inguinal hernia, age 6 months to younger than 5 years, with or without hydrocelectomy; reducible) or 49505 (Repair initial inguinal hernia, age 5 years or older; reducible) becomes 49495 (Repair, initial inguinal hernia, full term infant younger than age 6 months, or preterm infant older than 50 weeks postconception age and younger than age 6 months at the time of surgery, with or without hydrocelectomy; reducible); 49501 (Repair initial inguinal hernia, age 6 months to younger than 5 years, with or without hydrocelectomy; incarcerated or strangulated) or 49507 (Repair initial inguinal hernia, age 5 years or older; incarcerated or strangulated) becomes 49496 (Repair, initial inguinal hernia, full term infant younger than age 6 months, or preterm infant older than 50 weeks postconception age and younger than age 6 months at the time of surgery, with or without hydrocelectomy; incarcerated or strangulated).</t>
  </si>
  <si>
    <t>6243.20</t>
  </si>
  <si>
    <t>If D1120 (PROPHYLAXIS - CHILD) is billed and the patient's age is 15 years old or greater, then change D1120 to D1110 (PROPHYLAXIS - ADULT) with reason HCPCS Recoded Based On Age.</t>
  </si>
  <si>
    <t>6244.17</t>
  </si>
  <si>
    <t>If any of the following Orthopedic Shoes and Boots Codes are billed and the patient's age is 12 through 17 years old, then change the codes as indicated with the reason HCPCS Recoded Based On Age. L3202 (ORTHOPEDIC SHOE, OXFORD WITH SUPINATOR OR PRONATOR, CHILD) becomes L3203 (ORTHOPEDIC SHOE, OXFORD WITH SUPINATOR OR PRONATOR, JUNIOR); L3206 (ORTHOPEDIC SHOE, HIGHTOP WITH SUPINATOR OR PRONATOR, CHILD) becomes L3207 (ORTHOPEDIC SHOE, HIGHTOP WITH SUPINATOR OR PRONATOR, JUNIOR). L3209 (SURGICAL BOOT, EACH, CHILD) becomes L3211 (SURGICAL BOOT, EACH, JUNIOR); L3213 (BENESCH BOOT, PAIR, CHILD) becomes L3214 (BENESCH BOOT, PAIR, JUNIOR).</t>
  </si>
  <si>
    <t>6246.4</t>
  </si>
  <si>
    <t>If any of the following Cast supplies codes are billed and the patient's age is less than 11 years old, then change the codes as indicated with reason HCPCS Recoded Based On Age. Q4005 (CAST SUPPLIES, LONG ARM CAST, ADULT (11 YEARS +), PLASTER) becomes Q4007 (CAST SUPPLIES, LONG ARM CAST, PEDIATRIC (0-10 YEARS), PLASTER); Q4006 (CAST SUPPLIES, LONG ARM CAST, ADULT (11 YEARS +), FIBERGLASS) becomes Q4008 (CAST SUPPLIES, LONG ARM CAST, PEDIATRIC (0-10 YEARS), FIBERGLASS); Q4009 (CAST SUPPLIES, SHORT ARM CAST, ADULT (11 YEARS +), PLASTER) becomes Q4011 (CAST SUPPLIES, SHORT ARM CAST, PEDIATRIC (0-10 YEARS), PLASTER); Q4010 (CAST SUPPLIES, SHORT ARM CAST, ADULT (11 YEARS +), FIBERGLASS) becomes Q4012 (CAST SUPPLIES, SHORT ARM CAST, PEDIATRIC (0-10 YEARS), FIBERGLASS); Q4013 (CAST SUPPLIES, GAUNTLET CAST (INCLUDES LOWER FOREARM AND HAND), ADULT (11 YEARS +), PLASTER) becomes Q4015 (CAST SUPPLIES, GAUNTLET CAST (INCLUDES LOWER FOREARM AND HAND), PEDIATRIC (0-10 YEARS), PLASTER); Q4014 (CAST SUPPLIES, GAUNTLET CAST (INCLUDES LOWER FOREARM AND HAND), ADULT (11 YEARS +), FIBERGLASS) becomes Q4016 (CAST SUPPLIES, GAUNTLET CAST (INCLUDES LOWER FOREARM AND HAND), PEDIATRIC (0-10 YEARS), FIBERGLASS); Q4017 (CAST SUPPLIES, LONG ARM SPLINT, ADULT (11 YEARS +), PLASTER) becomes Q4019 (CAST SUPPLIES, LONG ARM SPLINT, PEDIATRIC (0-10 YEARS), PLASTER); Q4018 (CAST SUPPLIES, LONG ARM SPLINT, ADULT (11 YEARS +), FIBERGLASS) becomes Q4020 (CAST SUPPLIES, LONG ARM SPLINT, PEDIATRIC (0-10 YEARS), FIBERGLASS); Q4021 (CAST SUPPLIES, SHORT ARM SPLINT, ADULT (11 YEARS +), PLASTER) becomes Q4023 (CAST SUPPLIES, SHORT ARM SPLINT, PEDIATRIC (0-10 YEARS), PLASTER); Q4022 (CAST SUPPLIES, SHORT ARM SPLINT, ADULT (11 YEARS +), FIBERGLASS) becomes Q4024 (CAST SUPPLIES, SHORT ARM SPLINT, PEDIATRIC (0-10 YEARS), FIBERGLASS); Q4025 (CAST SUPPLIES, HIP SPICA (ONE OR BOTH LEGS), ADULT (11 YEARS +), PLASTER) becomes Q4027 (CAST SUPPLIES, HIP SPICA (ONE OR BOTH LEGS), PEDIATRIC (0-10 YEARS), PLASTER); Q4026 (CAST SUPPLIES, HIP SPICA (ONE OR BOTH LEGS), ADULT (11 YEARS +), FIBERGLASS) becomes Q4028 (CAST SUPPLIES, HIP SPICA (ONE OR BOTH LEGS), PEDIATRIC (0-10 YEARS), FIBERGLASS); Q4029 (CAST SUPPLIES, LONG LEG CAST, ADULT (11 YEARS +), PLASTER) becomes Q4031 (CAST SUPPLIES, LONG LEG CAST, PEDIATRIC (0-10 YEARS), PLASTER); Q4030 (CAST SUPPLIES, LONG LEG CAST, ADULT (11 YEARS +), FIBERGLASS) becomes Q4032 (CAST SUPPLIES, LONG LEG CAST, PEDIATRIC (0-10 YEARS), FIBERGLASS); Q4033 (CAST SUPPLIES, LONG LEG CYLINDER CAST, ADULT (11 YEARS +), PLASTER) becomes Q4035 (CAST SUPPLIES, LONG LEG CYLINDER CAST, PEDIATRIC (0-10 YEARS), PLASTER); Q4034 (CAST SUPPLIES, LONG LEG CYLINDER CAST, ADULT (11 YEARS +), FIBERGLASS) becomes Q4036 (CAST SUPPLIES, LONG LEG CYLINDER CAST, PEDIATRIC (0-10 YEARS), FIBERGLASS); Q4037 (CAST SUPPLIES, SHORT LEG CAST, ADULT (11 YEARS +), PLASTER) becomes Q4039 (CAST SUPPLIES, SHORT LEG CAST, PEDIATRIC (0-10 YEARS), PLASTER); Q4038 (CAST SUPPLIES, SHORT LEG CAST, ADULT (11 YEARS +), FIBERGLASS) becomes Q4040 (CAST SUPPLIES, SHORT LEG CAST, PEDIATRIC (0-10 YEARS), FIBERGLASS); Q4041 (CAST SUPPLIES, LONG LEG SPLINT, ADULT (11 YEARS +), PLASTER) becomes Q4043 (CAST SUPPLIES, LONG LEG SPLINT, PEDIATRIC (0-10 YEARS), PLASTER); Q4042 (CAST SUPPLIES, LONG LEG SPLINT, ADULT (11 YEARS +), FIBERGLASS) becomes Q4044 (CAST SUPPLIES, LONG LEG SPLINT, PEDIATRIC (0-10 YEARS), FIBERGLASS); Q4045 (CAST SUPPLIES, SHORT LEG SPLINT, ADULT (11 YEARS +), PLASTER) becomes Q4047 (CAST SUPPLIES, SHORT LEG SPLINT, PEDIATRIC (0-10 YEARS), PLASTER); Q4046 (CAST SUPPLIES, SHORT LEG SPLINT, ADULT (11 YEARS +), FIBERGLASS) becomes Q4048 (CAST SUPPLIES, SHORT LEG SPLINT, PEDIATRIC (0-10 YEARS), FIBERGLASS).</t>
  </si>
  <si>
    <t>6465.34</t>
  </si>
  <si>
    <t>If any of the following Inpatient Neonatal and Pediatric Critical Care codes are billed and patient's age is 29 days through 24 months, then change the codes as indicated, with reason HCPCS Recoded Based On Age. 99295 (Deleted on 01/01/2009; to report use 99468) becomes 99293 (Deleted on 01/01/2009; to report use 99471); 99296 (Deleted on 01/01/2009; to report use 99469) becomes 99294 (Deleted on 01/01/2009; to report use 99472); 99468 (Initial inpatient neonatal critical care, per day, for the evaluation and management of a critically ill neonate, 28 days of age or younger) becomes 99471 (Initial inpatient pediatric critical care, per day, for the evaluation and management of a critically ill infant or young child, 29 days through 24 months of age); 99469 (Subsequent inpatient neonatal critical care, per day, for the evaluation and management of a critically ill neonate, 28 days of age or younger) becomes 99472 (Subsequent inpatient pediatric critical care, per day, for the evaluation and management of a critically ill infant or young child, 29 days through 24 months of age); 99475 (Initial inpatient pediatric critical care, per day, for the evaluation and management of a critically ill infant or young child, 2 through 5 years of age) becomes 99471 (Initial inpatient pediatric critical care, per day, for the evaluation and management of a critically ill infant or young child, 29 days through 24 months of age); 99476 (Subsequent inpatient pediatric critical care, per day, for the evaluation and management of a critically ill infant or young child, 2 through 5 years of age) becomes 99472 (Subsequent inpatient pediatric critical care, per day, for the evaluation and management of a critically ill infant or young child, 29 days through 24 months of age).</t>
  </si>
  <si>
    <t>6480.9</t>
  </si>
  <si>
    <t>If any of the following Evaluative and Therapeutic Services are billed and the patient's age is 7 years old or greater, then change the codes as indicated with reason HCPCS Recoded Based On Age. 92601 (Diagnostic analysis of cochlear implant, patient younger than 7 years of age; with programming) becomes 92603 (Diagnostic analysis of cochlear implant, age 7 years or older; with programming); 92602 (Diagnostic analysis of cochlear implant, patient younger than 7 years of age; subsequent reprogramming) becomes 92604 (Diagnostic analysis of cochlear implant, age 7 years or older; subsequent reprogramming).</t>
  </si>
  <si>
    <t>6485.4</t>
  </si>
  <si>
    <t>If any of the following Evaluative and Therapeutic Services are billed and the patient's age is under 7 years old, then change the codes as indicated with reason HCPCS Recoded Based on Age. 92603 (Diagnostic analysis of cochlear implant, age 7 years or older; with programming) becomes 92601 (Diagnostic analysis of cochlear implant, patient younger than 7 years of age; with programming); 92604 (Diagnostic analysis of cochlear implant, age 7 years or older; subsequent reprogramming) becomes 92602 (Diagnostic analysis of cochlear implant, patient younger than 7 years of age; subsequent reprogramming).</t>
  </si>
  <si>
    <t>6989.10</t>
  </si>
  <si>
    <t>If any of the following Central Venous Access codes are billed, and patient's age is less than 5 years old, then change the codes as indicated, with reason HCPCS Recoded Based On Age. 36556 (Insertion of non-tunneled centrally inserted central venous catheter; age 5 years or older) becomes 36555 (Insertion of non-tunneled centrally inserted central venous catheter; younger than 5 years of age), 36558 (Insertion of tunneled centrally inserted central venous catheter, without subcutaneous port or pump; age 5 years or older) becomes 36557 (Insertion of tunneled centrally inserted central venous catheter, without subcutaneous port or pump; younger than 5 years of age), 36561 (Insertion of tunneled centrally inserted central venous access device, with subcutaneous port; age 5 years or older) becomes 36560 (Insertion of tunneled centrally inserted central venous access device, with subcutaneous port; younger than 5 years of age), and 36569 (Insertion of peripherally inserted central venous catheter (PICC), without subcutaneous port or pump; age 5 years or older) becomes 36568 (Insertion of peripherally inserted central venous catheter (PICC), without subcutaneous port or pump; younger than 5 years of age), and 36571 (Insertion of peripherally inserted central venous access device, with subcutaneous port; age 5 years or older) becomes 36570 (Insertion of peripherally inserted central venous access device, with subcutaneous port; younger than 5 years of age).</t>
  </si>
  <si>
    <t>6996.13</t>
  </si>
  <si>
    <t>If any of the following influenza vaccine codes are billed and the patient's age is 3 years of age or older, then change the codes as indicated with reason HCPCS Recoded Based On Age. 90655 (Influenza virus vaccine, trivalent (IIV3), split virus, preservative free, when administered to children 6-35 months of age, for intramuscular use) becomes 90656 (Influenza virus vaccine, trivalent (IIV3), split virus, preservative free, when administered to individuals 3 years and older, for intramuscular use); 90657 (Influenza virus vaccine, trivalent (IIV3), split virus, when administered to children 6-35 months of age, for intramuscular use) becomes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becomes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becomes 90688 (Influenza virus vaccine, quadrivalent (IIV4), split virus, when administered to individuals 3 years of age and older, for intramuscular use).</t>
  </si>
  <si>
    <t>7311.26</t>
  </si>
  <si>
    <t>If D1110 (PROPHYLAXIS - ADULT) is billed and the patient's age is younger than 15 years old, then change D1110 to D1120 (PROPHYLAXIS - CHILD) with reason HCPCS Recoded Based On Age.</t>
  </si>
  <si>
    <t>7461.12</t>
  </si>
  <si>
    <t>If any of the following codes are billed and patient's age is 12 years or older, then change the codes as indicated with reason HCPCS Recoded Based On Age. 42820 (Tonsillectomy and adenoidectomy; younger than age 12) becomes 42821 (Tonsillectomy and adenoidectomy; age 12 or over); 42825 (Tonsillectomy, primary or secondary; younger than age 12) becomes 42826 (Tonsillectomy, primary or secondary; age 12 or over); 42830 (Adenoidectomy, primary; younger than age 12) becomes 42831 (Adenoidectomy, primary; age 12 or over): 42835 (Adenoidectomy, secondary; younger than age 12) becomes 42836 (Adenoidectomy, secondary; age 12 or over).</t>
  </si>
  <si>
    <t>7467.3</t>
  </si>
  <si>
    <t>If any of the following codes are billed and the patient's age is 5 years or older, then change the codes as indicated, with reason HCPCS Recoded Based On Age. 49580 (Repair umbilical hernia, younger than age 5 years; reducible) becomes 49585 (Repair umbilical hernia, age 5 years or older; reducible); 49582 (Repair umbilical hernia, younger than age 5 years; incarcerated or strangulated) becomes 49587 (Repair umbilical hernia, age 5 years or older; incarcerated or strangulated).</t>
  </si>
  <si>
    <t>7841.24</t>
  </si>
  <si>
    <t>If any of the following influenza vaccine codes are billed and the patient's age is 6 through 35 months of age, then change the codes as indicated with reason HCPCS Recoded Based On Age. 90656 (Influenza virus vaccine, trivalent (IIV3), split virus, preservative free, when administered to individuals 3 years and older, for intramuscular use) becomes 90655 (Influenza virus vaccine, trivalent (IIV3), split virus, preservative free, when administered to children 6-35 months of age, for intramuscular use); 90658 (Influenza virus vaccine, trivalent (IIV3), split virus, when administered to individuals 3 years of age and older, for intramuscular use) becomes 90657 (Influenza virus vaccine, trivalent (IIV3), split virus, when administered to children 6-35 months of age, for intramuscular use); 90686 (Influenza virus vaccine, quadrivalent (IIV4), split virus, preservative free, when administered to individuals 3 years of age and older, for intramuscular use) becomes 90685 (Influenza virus vaccine, quadrivalent (IIV4), split virus, preservative free, when administered to children 6-35 months of age, for intramuscular use); 90688 (Influenza virus vaccine, quadrivalent (IIV4), split virus, when administered to individuals 3 years of age and older, for intramuscular use) becomes 90687 (Influenza virus vaccine, quadrivalent (IIV4), split virus, when administered to children 6-35 months of age, for intramuscular use).</t>
  </si>
  <si>
    <t>8117.10</t>
  </si>
  <si>
    <t>If any of the following Orthopedic Shoes and Boots codes are billed and the patient's age is 1 through 11 years old, then change the codes as indicated with reason HCPCS Recoded Based On Age. L3201 (ORTHOPEDIC SHOE, OXFORD WITH SUPINATOR OR PRONATOR, INFANT) or L3203 (ORTHOPEDIC SHOE, OXFORD WITH SUPINATOR OR PRONATOR, JUNIOR) become L3202 (ORTHOPEDIC SHOE, OXFORD WITH SUPINATOR OR PRONATOR, CHILD); L3204 (ORTHOPEDIC SHOE, HIGHTOP WITH SUPINATOR OR PRONATOR, INFANT) or L3207 (ORTHOPEDIC SHOE, HIGHTOP WITH SUPINATOR OR PRONATOR, JUNIOR) become L3206 (ORTHOPEDIC SHOE, HIGHTOP WITH SUPINATOR OR PRONATOR, CHILD); L3208 (SURGICAL BOOT, EACH, INFANT) or L3211 (SURGICAL BOOT, EACH, JUNIOR) become L3209 (SURGICAL BOOT, EACH, CHILD); L3212 (BENESCH BOOT, PAIR, INFANT) or L3214 (BENESCH BOOT, PAIR, JUNIOR) become L3213 (BENESCH BOOT, PAIR, CHILD).</t>
  </si>
  <si>
    <t>8120.8</t>
  </si>
  <si>
    <t>If any of the following codes is billed and the patient is less than 1 year of age, then change the codes as indicated, with reason HCPCS Recoded Based On Age. 00320 (Anesthesia for all procedures on esophagus, thyroid, larynx, trachea and lymphatic system of neck; not otherwise specified, age 1 year or older) becomes 00326 (Anesthesia for all procedures on the larynx and trachea in children younger than 1 year of age) and 36425 (Venipuncture, cutdown; age 1 or over) becomes 36420 (Venipuncture, cutdown; younger than age 1 year).</t>
  </si>
  <si>
    <t>8121.20</t>
  </si>
  <si>
    <t>If any of the following Inpatient Neonatal and Pediatric Critical Care codes are billed and patient's age is 28 days or younger, then change the codes as indicated, with reason HCPCS Recoded Based On Age. 99293 (Deleted on 01/01/2009; to report use 99471) becomes 99295 (Deleted on 01/01/2009; to report use 99468); 99294 (Deleted on 01/01/2009; to report use 99472) becomes 99296 (Deleted on 01/01/2009; to report use 99469); 99471 (Initial inpatient pediatric critical care, per day, for the evaluation and management of a critically ill infant or young child, 29 days through 24 months of age) becomes 99468 (Initial inpatient neonatal critical care, per day, for the evaluation and management of a critically ill neonate, 28 days of age or younger); 99472 (Subsequent inpatient pediatric critical care, per day, for the evaluation and management of a critically ill infant or young child, 29 days through 24 months of age) becomes 99469 (Subsequent inpatient neonatal critical care, per day, for the evaluation and management of a critically ill neonate, 28 days of age or younger); 99475 (Initial inpatient pediatric critical care, per day, for the evaluation and management of a critically ill infant or young child, 2 through 5 years of age) becomes 99468 (Initial inpatient neonatal critical care, per day, for the evaluation and management of a critically ill neonate, 28 days of age or younger); 99476 (Subsequent inpatient pediatric critical care, per day, for the evaluation and management of a critically ill infant or young child, 2 through 5 years of age) becomes 99469 (Subsequent inpatient neonatal critical care, per day, for the evaluation and management of a critically ill neonate, 28 days of age or younger).</t>
  </si>
  <si>
    <t>8138.9</t>
  </si>
  <si>
    <t>If any of the following Orthopedic Shoes and Boots codes are billed and the patient's age is under 1 year of age, then change the codes as indicated with reason HCPCS Recoded Based On Age. L3202 (ORTHOPEDIC SHOE, OXFORD WITH SUPINATOR OR PRONATOR, CHILD) or L3203 (ORTHOPEDIC SHOE, OXFORD WITH SUPINATOR OR PRONATOR, JUNIOR) become L3201 (ORTHOPEDIC SHOE, OXFORD WITH SUPINATOR OR PRONATOR, INFANT);L3206 (ORTHOPEDIC SHOE, HIGHTOP WITH SUPINATOR OR PRONATOR, CHILD) or L3207 (ORTHOPEDIC SHOE, HIGHTOP WITH SUPINATOR OR PRONATOR, JUNIOR) become L3204 (ORTHOPEDIC SHOE, HIGHTOP WITH SUPINATOR OR PRONATOR, INFANT); L3209 (SURGICAL BOOT, EACH, CHILD) or L3211 (SURGICAL BOOT, EACH, JUNIOR) become L3208 (SURGICAL BOOT, EACH, INFANT); L3213 (BENESCH BOOT, PAIR, CHILD) or L3214 (BENESCH BOOT, PAIR, JUNIOR) become L3212 (BENESCH BOOT, PAIR, INFANT).</t>
  </si>
  <si>
    <t>8205.7</t>
  </si>
  <si>
    <t>If any of the following codes is billed, and the patient's age is 28 days old or less, then change the codes as indicated with reason HCPCS Recoded Based On Age. 39530 (Deleted on 01/01/2011) or 43332-43337 (Repair, paraesophageal hiatal hernia, except neonatal) becomes 39503 (Repair, neonatal diaphragmatic hernia, with or without chest tube insertion and with or without creation of ventral hernia).</t>
  </si>
  <si>
    <t>9138.3</t>
  </si>
  <si>
    <t>If 99144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age 5 years or older, first 30 minutes intra-service time) is billed and the patients age is less than 5 years of age, then change 99144 to 99143 (Moderate sedation services (other than those services described by codes 00100-01999) provided by the same physician or other qualified health care professional performing the diagnostic or therapeutic service that the sedation supports, requiring the presence of an independent trained observer to assist in the monitoring of the patient's level of consciousness and physiological status; younger than 5 years of age, first 30 minutes intra-service time) with reason HCPCS Recoded Based On Age.</t>
  </si>
  <si>
    <t>9139.3</t>
  </si>
  <si>
    <t>If 99149 (Moderate sedation services (other than those services described by codes 00100-01999), provided by a physician or other qualified health care professional other than the health care professional performing the diagnostic or therapeutic service that the sedation supports; age 5 years or older, first 30 minutes intra-service time) is billed and the patient's age is less than 5 years of age, then change 99149 to 99148 (Moderate sedation services (other than those services described by codes 00100-01999), provided by a physician or other qualified health care professional other than the health care professional performing the diagnostic or therapeutic service that the sedation supports; younger than 5 years of age, first 30 minutes intra-service time), with reason HCPCS Recoded Based On Age.</t>
  </si>
  <si>
    <t>9201.2</t>
  </si>
  <si>
    <t>If 90714 (Tetanus and diphtheria toxoids adsorbed (Td), preservative free, when administered to individuals 7 years or older, for intramuscular use) is billed and the patient's age is less than 7 years old, then change 90714 to 90702 (Diphtheria and tetanus toxoids adsorbed (DT) when administered to individuals younger than 7 years, for intramuscular use) with reason HCPCS Recoded Based On Age.</t>
  </si>
  <si>
    <t>Deny procedures submitted that are inconsistent with the patient's age based on the code definition.</t>
  </si>
  <si>
    <t>10322.1</t>
  </si>
  <si>
    <t>If D0145 (ORAL EVALUATION FOR A PATIENT UNDER THREE YEARS OF AGE AND COUNSELING WITH PRIMARY CAREGIVER) is billed and the patient's age is 3 years of age or older, then deny D0145 with reason HCPCS Inappropriate For Age.</t>
  </si>
  <si>
    <t>11396.1</t>
  </si>
  <si>
    <t>If 90696 (Diphtheria, tetanus toxoids, acellular pertussis vaccine and inactivated poliovirus vaccine (DTaP-IPV), when administered to children 4 through 6 years of age, for intramuscular use) is billed and the patient's age is greater than six (6) years of age, then deny 90696 with reason HCPCS Inappropriate for Age.</t>
  </si>
  <si>
    <t>11400.6</t>
  </si>
  <si>
    <t>If any of the following Inpatient Pediatric Critical Care codes are billed and patient's age is greater than 5 years, then deny the codes with reason HCPCS Inappropriate for Age. 99475 (Initial inpatient pediatric critical care, per day, for the evaluation and management of a critically ill infant or young child, 2 through 5 years of age) or 99476 (Subsequent inpatient pediatric critical care, per day, for the evaluation and management of a critically ill infant or young child, 2 through 5 years of age).</t>
  </si>
  <si>
    <t>11645.1</t>
  </si>
  <si>
    <t>If 90696 (Diphtheria, tetanus toxoids, acellular pertussis vaccine and inactivated poliovirus vaccine (DTaP-IPV), when administered to children 4 through 6 years of age, for intramuscular use) is billed and the patient's age is less than four (4) years of age, then deny 90696 with reason HCPCS Inappropriate for Age.</t>
  </si>
  <si>
    <t>12332.9</t>
  </si>
  <si>
    <t>If 90644 (Meningococcal conjugate vaccine, serogroups C &amp; Y and Haemophilus influenzae type b vaccine (Hib-MenCY), 4 dose schedule, when administered to children 6 weeks -18 months of age, for intramuscular use) is billed and the patient's age is greater than eighteen (18) months of age (19 months or greater), then deny 90644 with reason HCPCS Inappropriate For Age.</t>
  </si>
  <si>
    <t>12335.6</t>
  </si>
  <si>
    <t>If 90644 (Meningococcal conjugate vaccine, serogroups C &amp; Y and Haemophilus influenzae type b vaccine (Hib-MenCY), 4 dose schedule, when administered to children 6 weeks -18 months of age, for intramuscular use) is billed and the patient's age is less than six (6) weeks of age, then deny 90644 with reason HCPCS Inappropriate For Age.</t>
  </si>
  <si>
    <t>12391.1</t>
  </si>
  <si>
    <t>If any of the following influenza vaccine codes are billed and the patient's age is less than 3 years of age, then deny the code with reason HCPCS Inappropriate For Age. Q2035 (INFLUENZA VIRUS VACCINE, SPLIT VIRUS, WHEN ADMINISTERED TO INDIVIDUALS 3 YEARS OF AGE AND OLDER, FOR INTRAMUSCULAR USE (AFLURIA)), Q2036 (INFLUENZA VIRUS VACCINE, SPLIT VIRUS, WHEN ADMINISTERED TO INDIVIDUALS 3 YEARS OF AGE AND OLDER, FOR INTRAMUSCULAR USE (FLULAVAL)), Q2037 (INFLUENZA VIRUS VACCINE, SPLIT VIRUS, WHEN ADMINISTERED TO INDIVIDUALS 3 YEARS OF AGE AND OLDER, FOR INTRAMUSCULAR USE (FLUVIRIN)), Q2038 (INFLUENZA VIRUS VACCINE, SPLIT VIRUS, WHEN ADMINISTERED TO INDIVIDUALS 3 YEARS OF AGE AND OLDER, FOR INTRAMUSCULAR USE (FLUZONE)), or Q2039 (INFLUENZA VIRUS VACCINE, SPLIT VIRUS, WHEN ADMINISTERED TO INDIVIDUALS 3 YEARS OF AGE AND OLDER, FOR INTRAMUSCULAR USE (NOT OTHERWISE SPECIFIED))</t>
  </si>
  <si>
    <t>13493.1</t>
  </si>
  <si>
    <t>If 90715 (Tetanus, diphtheria toxoids and acellular pertussis vaccine (Tdap), when administered to individuals 7 years or older, for intramuscular use) is billed and the patient's age is less than seven (7) years of age, then deny 90715 with reason HCPCS Inappropriate For Age.</t>
  </si>
  <si>
    <t>14590.1</t>
  </si>
  <si>
    <t>If any of the following Sleep Medicine Testing codes are billed and the patient's age is 6 years old or greater, then deny the code with reason HCPCS Inappropriate For Age. 95782 (Polysomnography; younger than 6 years, sleep staging with 4 or more additional parameters of sleep, attended by a technologist) or 95783 (Polysomnography; younger than 6 years, sleep staging with 4 or more additional parameters of sleep, with initiation of continuous positive airway pressure therapy or bi-level ventilation, attended by a technologist).</t>
  </si>
  <si>
    <t>14595.1</t>
  </si>
  <si>
    <t>If any of the following Sleep Medicine Testing codes are billed and the patient's age is less than 6 years, then deny the code with reason HCPCS Inappropriate For Age. 95810 (Polysomnography; age 6 years or older, sleep staging with 4 or more additional parameters of sleep, attended by a technologist) or 95811 (Polysomnography; age 6 years or older, sleep staging with 4 or more additional parameters of sleep, with initiation of continuous positive airway pressure therapy or bilevel ventilation, attended by a technologist).</t>
  </si>
  <si>
    <t>5102.14</t>
  </si>
  <si>
    <t>If any of the following Cast supplies codes are billed, and the patient's age is less than 15 years old, then deny the code with reason HCPCS Inappropriate for Age. Q4001 (CASTING SUPPLIES, BODY CAST ADULT, WITH OR WITHOUT HEAD, PLASTER) or Q4002 (CAST SUPPLIES, BODY CAST ADULT, WITH OR WITHOUT HEAD, FIBERGLASS).</t>
  </si>
  <si>
    <t>5103.18</t>
  </si>
  <si>
    <t>If any of the following codes are billed and patient's age is less than 12 years old, then deny the code with reason HCPCS Inappropriate For Age. 46760 (Sphincteroplasty, anal, for incontinence, adult; muscle transplant); 46761 (Sphincteroplasty, anal, for incontinence, adult; levator muscle imbrication (Park posterior anal repair)); or 46762 (Sphincteroplasty, anal, for incontinence, adult; implantation artificial sphincter).</t>
  </si>
  <si>
    <t>5760.1</t>
  </si>
  <si>
    <t>If 90732 (Pneumococcal polysaccharide vaccine, 23-valent (PPSV23), adult or immunosuppressed patient dosage, when administered to individuals 2 years or older, for subcutaneous or intramuscular use) is billed and the patient's age is less than 2 years of age, then deny 90732 with reason HCPCS Inappropriate For Age.</t>
  </si>
  <si>
    <t>6242.1</t>
  </si>
  <si>
    <t>If S0250 (COMPREHENSIVE GERIATRIC ASSESSMENT AND TREATMENT PLANNING PERFORMED BY ASSESSMENT TEAM) is billed and the patient's age is less than 70 years old, then deny S0250 with reason HCPCS Inappropriate For Age.</t>
  </si>
  <si>
    <t>6245.9</t>
  </si>
  <si>
    <t>If any of the following codes are billed and the patient's age is greater than 11 years old, then deny the code, with reason HCPCS Inappropriate For Age. L7186 (ELECTRONIC ELBOW, CHILD, VARIETY VILLAGE OR EQUAL, SWITCH CONTROLLED); L7191 (ELECTRONIC ELBOW, CHILD, VARIETY VILLAGE OR EQUAL, MYOELECTRONICALLY CONTROLLED); 24640 (Closed treatment of radial head subluxation in child, nursemaid elbow, with manipulation).</t>
  </si>
  <si>
    <t>6247.1</t>
  </si>
  <si>
    <t>If any of the following Cast supplies codes are billed, and the patient's age is less than 11 years old, then deny the code with reason HCPCS Inappropriate for Age. Q4003 (CAST SUPPLIES, SHOULDER CAST, ADULT (11 YEARS +), PLASTER) or Q4004 (CAST SUPPLIES, SHOULDER CAST, ADULT (11 YEARS +), FIBERGLASS).</t>
  </si>
  <si>
    <t>7715.6</t>
  </si>
  <si>
    <t>If any of the following influenza vaccine codes are billed and the patient's age is less than 6 months of age, then deny the code with reason HCPCS Inappropriate For Age. 90655 (Influenza virus vaccine, trivalent (IIV3), split virus, preservative free, when administered to children 6-35 months of age, for intramuscular use), 90656 (Influenza virus vaccine, trivalent (IIV3), split virus, preservative free, when administered to individuals 3 years and older, for intramuscular use), 90657 (Influenza virus vaccine, trivalent (IIV3), split virus, when administered to children 6-35 months of age, for intramuscular use), 90658 (Influenza virus vaccine, trivalent (IIV3), split virus, when administered to individuals 3 years of age and older, for intramuscular use), 90685 (Influenza virus vaccine, quadrivalent (IIV4), split virus, preservative free, when administered to children 6-35 months of age, for intramuscular use), 90686 (Influenza virus vaccine, quadrivalent (IIV4), split virus, preservative free, when administered to individuals 3 years of age and older, for intramuscular use), 90687 (Influenza virus vaccine, quadrivalent (IIV4), split virus, when administered to children 6-35 months of age, for intramuscular use), or 90688 (Influenza virus vaccine, quadrivalent (IIV4), split virus, when administered to individuals 3 years of age and older, for intramuscular use).</t>
  </si>
  <si>
    <t>Deny procedures submitted that are inconsistent with the patient's age based on the nature or indication for the procedure.</t>
  </si>
  <si>
    <t>12893.1</t>
  </si>
  <si>
    <t>If 90736 (Zoster (shingles) vaccine (HZV), live, for subcutaneous injection) is billed and the patient's age is less than 50 years of age, then deny 90736 with reason HCPCS Inappropriate For Age.</t>
  </si>
  <si>
    <t>Drug Label, Zostavax (zoster vaccine live), February 2014; Clinical Pharmacology, herpes zoster virus vaccine, August 2014; Micromedex DrugDex, varicella virus vaccine, February 2015</t>
  </si>
  <si>
    <t>15441.1</t>
  </si>
  <si>
    <t>If 90632 (Hepatitis A vaccine (HepA), adult dosage, for intramuscular use) is billed and the patient's age is less than nineteen (19) years, then deny 90632 with reason HCPCS Inappropriate For Age.</t>
  </si>
  <si>
    <t>AMA CPT Manual; Drug Label, Havrix ( Hepatitis A Vaccine [Inactivated]), July 2014; Drug Label, VAQTA (Hepatitis A vaccine [Inactivated]), February 2014</t>
  </si>
  <si>
    <t>15752.1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</si>
  <si>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less than ten (10) years of age, then deny 90620 or 90621 with reason HCPCS Inappropriate For Age.</t>
  </si>
  <si>
    <t>Drug Label, Trumenba (Meningococcal Group B Vaccine), January 2015; Drug Label, Bexsero (Meningococcal Group B Vaccine), January 2015</t>
  </si>
  <si>
    <t>15758.1</t>
  </si>
  <si>
    <t>If 90620 (Meningococcal recombinant protein and outer membrane vesicle vaccine, serogroup B (MenB), 2 dose schedule, for intramuscular use) or 90621 (Meningococcal recombinant lipoprotein vaccine, serogroup B (MenB), 3 dose schedule, for intramuscular use) is billed and the patient's age is greater than twenty-five (25) years of age, then deny 90620 or 90621 with reason HCPCS Inappropriate For Age.</t>
  </si>
  <si>
    <t>Recode procedures submitted that are inconsistent with the patient's age based on the nature or indication for the procedure.</t>
  </si>
  <si>
    <t>15546.1</t>
  </si>
  <si>
    <t>If 90746 (Hepatitis B vaccine (HepB), adult dosage, 3 dose schedule, for intramuscular use) is billed and the patient's age is less than 20 years of age then change 90746 to 90744 (Hepatitis B vaccine (HepB), pediatric/adolescent dosage, 3 dose schedule, for intramuscular use) with reason HCPCS Recoded Based on Age.</t>
  </si>
  <si>
    <t>AMA CPT Manual: Drug Label, Engerix-B ( hepatitis B vaccine [recombinant]), December 2013; Drug Label, Recombivax HB (hepatitis B vaccine [recombinant]), November 2014</t>
  </si>
  <si>
    <t>5098.35</t>
  </si>
  <si>
    <t>If any of the following Pediatric codes are billed, and patient's age is nineteen years of age or older, then change the codes as indicated, with reason HCPCS Recoded Based On Age. 90633 (Hepatitis A vaccine (HepA), pediatric/adolescent dosage-2 dose schedule, for intramuscular use) or 90634 (Hepatitis A vaccine (HepA), pediatric/adolescent dosage-3 dose schedule, for intramuscular use) becomes 90632 (Hepatitis A vaccine (HepA), adult dosage, for intramuscular use).</t>
  </si>
  <si>
    <t>AMA CPT MANUAL; Drug Label, Havrix ( Hepatitis A Vaccine [Inactivated]), July 2014; Drug Label, VAQTA (Hepatitis A vaccine [Inactivated]), February 2014</t>
  </si>
  <si>
    <t>Immunization Administration for Influenza, Pneumococcal, and Hepatitis B</t>
  </si>
  <si>
    <t>Deny G0008, G0009, G0010 if billed without the appropriate, corresponding vaccine code.</t>
  </si>
  <si>
    <t>9268.28</t>
  </si>
  <si>
    <t>If G0008 (ADMINISTRATION OF INFLUENZA VIRUS VACCINE) is billed and 90630, 90653-90664, 90666-90668, 90672, 90673, 90685-90688, Q2033-Q2039 (Influenza virus vaccine) has not been billed (either paid or denied) and paid for the same date of service, then deny G0008 with reason Service Denied Because The Related Or Qualifying Service Was Not Paid Or Identified.</t>
  </si>
  <si>
    <t>HCPCS Level II Manual; IOM 100-04, Chapter 18, Section 10</t>
  </si>
  <si>
    <t>9269.17</t>
  </si>
  <si>
    <t>If G0009 (ADMINISTRATION OF PNEUMOCOCCAL VACCINE) is billed and 90669 (Deleted on 01/01/2016), 90670 (Pneumococcal conjugate vaccine, 13 valent (PCV13), for intramuscular use), 90732 (Pneumococcal polysaccharide vaccine, 23-valent (PPSV23), adult or immunosuppressed patient dosage, when administered to individuals 2 years or older, for subcutaneous or intramuscular use) or S0195 (Deleted on 01/01/2016) has not been billed (either paid or denied) for the same date of service, then deny G0009 with reason Service Denied Because the Related or Qualifying Service Was Not Paid or Identified.</t>
  </si>
  <si>
    <t>CMS HCPCS Level II Manual; IOM 100-04, Chapter 18, Section 10</t>
  </si>
  <si>
    <t>9270.17</t>
  </si>
  <si>
    <t>If G0010 (ADMINISTRATION OF HEPATITIS B VACCINE) is billed and 90636 (Hepatitis A and hepatitis B vaccine (HepA-HepB), adult dosage, for intramuscular use), 90739-90747 (Hepatitis B vaccine) or 90748 (Hepatitis B and Haemophilus influenzae type b vaccine (Hib-HepB), for intramuscular use) has not been billed (either paid or denied) for the same date of service, then deny G0010 with reason Service Denied Because The Related Or Qualifying Service Was Not Paid Or Identified.</t>
  </si>
  <si>
    <t>Out of Sequence Claims - Procedure Definition</t>
  </si>
  <si>
    <t>Deny procedures billed out of sequence.</t>
  </si>
  <si>
    <t>11131.1</t>
  </si>
  <si>
    <t>If 69501 (Transmastoid antrotomy (simple mastoidectomy)), 69631 (Tympanoplasty without mastoidectomy (including canalplasty, atticotomy and/or middle ear surgery), initial or revision; without ossicular chain reconstruction), or 69641 (Tympanoplasty with mastoidectomy (including canalplasty, middle ear surgery, tympanic membrane repair); without ossicular chain reconstruction) is billed and any of these codes has been previously billed and paid for the same date of service, then deny all subsequently billed codes with reason Procedure Inappropriately Coded. Exception: Modifier Exception Package Applies.</t>
  </si>
  <si>
    <t>11138.1</t>
  </si>
  <si>
    <t>If 69501 (Transmastoid antrotomy (simple mastoidectomy)),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&lt;Modifier Exception Package Applies.</t>
  </si>
  <si>
    <t>11145.1</t>
  </si>
  <si>
    <t>If 69502 (Mastoidectomy; complete),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Modifier Exception Package Applies.</t>
  </si>
  <si>
    <t>11156.1</t>
  </si>
  <si>
    <t>If 69505 (Mastoidectomy; modified radical), 69632 (Tympanoplasty without mastoidectomy (including canalplasty, atticotomy and/or middle ear surgery), initial or revision; with ossicular chain reconstruction (eg, postfenestration)), or 69642 (Tympanoplasty with mastoidectomy (including canalplasty, middle ear surgery, tympanic membrane repair); with ossicular chain reconstruction) is billed and any of these codes has been previously billed and paid for the same date of service, then deny all subsequently billed codes with reason Procedure Inappropriately Coded. Exception: Modifier Exception Package Applies.</t>
  </si>
  <si>
    <t>11180.1</t>
  </si>
  <si>
    <t>If L8001-LT (Breast prosthesis, mastectomy bra, with integrated breast prosthesis form, unilateral, any size, any type), L8001-RT (Breast prosthesis, mastectomy bra, with integrated breast prosthesis form, unilateral, any size, any type), or L8002 (BREAST PROSTHESIS, MASTECTOMY BRA, WITH INTEGRATED BREAST PROSTHESIS FORM, BILATERAL, ANY SIZE, ANY TYPE) is billed and any of these codes has been previously billed and paid for the same date of service, then deny all subsequently billed codes with reason Procedure Inappropriately Coded. Modifier Exception Package Applies.</t>
  </si>
  <si>
    <t>11578.1</t>
  </si>
  <si>
    <t>If 85025 (Blood count; complete (CBC), automated (Hgb, Hct, RBC, WBC and platelet count) and automated differential WBC count), G0306 (COMPLETE CBC, AUTOMATED (HGB, HCT, RBC, WBC, WITHOUT PLATELET COUNT) AND AUTOMATED WBC DIFFERENTIAL COUNT) or 85049 (Blood count; platelet, automated) is billed and any of these codes (different CPT than the code being processed) has been previously billed and paid for the same date of service, then deny all subsequently billed codes with reason Procedure Inappropriately Coded. Modifier Exception Package applies.</t>
  </si>
  <si>
    <t>AMA CPT Manual, HCPCS Manual</t>
  </si>
  <si>
    <t>11585.1</t>
  </si>
  <si>
    <t>If G0307 (COMPLETE (CBC), AUTOMATED (HGB, HCT, RBC, WBC; WITHOUT PLATELET COUNT)), 85027 (Blood count; complete (CBC), automated (Hgb, Hct, RBC, WBC and platelet count)) or 85049 (Blood count; platelet, automated) is billed and any of these codes (different CPT than the code being processed) have been previously billed and paid for the same date of service, then deny all subsequently billed codes with reason Procedure Inappropriately Coded. Modifier Exception Package applies.</t>
  </si>
  <si>
    <t>AMA CPT MANUAL and HCPCS Level II Manual</t>
  </si>
  <si>
    <t>11610.1</t>
  </si>
  <si>
    <t>If either L8617 (TRANSMITTING COIL FOR USE WITH COCHLEAR IMPLANT DEVICE, REPLACEMENT), L8618 (TRANSMITTER CABLE FOR USE WITH COCHLEAR IMPLANT DEVICE, REPLACEMENT) or L8629 (TRANSMITTING COIL AND CABLE, INTEGRATED, FOR USE WITH COCHLEAR IMPLANT DEVICE, REPLACEMENT) has been previously paid and one or more of these codes has been subsequently billed, then allow only one of these codes and deny the others with reason Procedure Inappropriately Coded. Modifier Exception Package Applies.</t>
  </si>
  <si>
    <t>11614.1</t>
  </si>
  <si>
    <t>If either L5856 (ADDITION TO LOWER EXTREMITY PROSTHESIS, ENDOSKELETAL KNEE-SHIN SYSTEM, MICROPROCESSOR CONTROL FEATURE, SWING AND STANCE PHASE, INCLUDES ELECTRONIC SENSOR(S), ANY TYPE), L5857 (ADDITION TO LOWER EXTREMITY PROSTHESIS, ENDOSKELETAL KNEE-SHIN SYSTEM, MICROPROCESSOR CONTROL FEATURE, SWING PHASE ONLY, INCLUDES ELECTRONIC SENSOR(S), ANY TYPE) or L5858 (ADDITION TO LOWER EXTREMITY PROSTHESIS, ENDOSKELETAL KNEE SHIN SYSTEM, MICROPROCESSOR CONTROL FEATURE, STANCE PHASE ONLY, INCLUDES ELECTRONIC SENSOR(S), ANY TYPE) has been previously paid and one or more of these codes has been subsequently billed, then allow only one of these codes and deny the others with reason Procedure Inappropriately Coded. Modifier Exception Package Applies.</t>
  </si>
  <si>
    <t>11624.1</t>
  </si>
  <si>
    <t>If 85004 (Blood count; automated differential WBC count), G0307 (COMPLETE (CBC), AUTOMATED (HGB, HCT, RBC, WBC; WITHOUT PLATELET COUNT)) or G0306 (COMPLETE CBC, AUTOMATED (HGB, HCT, RBC, WBC, WITHOUT PLATELET COUNT) AND AUTOMATED WBC DIFFERENTIAL COUNT) is billed and any of these codes has been previously billed and paid for the same date of service, then deny all subsequently billed codes with reason Procedure Inappropriately Coded. Modifier Exception Package applies.</t>
  </si>
  <si>
    <t>AMA CPT MANUAL, HCPCS Manual</t>
  </si>
  <si>
    <t>11627.1</t>
  </si>
  <si>
    <t>If either L8627 (COCHLEAR IMPLANT, EXTERNAL SPEECH PROCESSOR, COMPONENT, REPLACEMENT), L8628 (COCHLEAR IMPLANT, EXTERNAL CONTROLLER COMPONENT, REPLACEMENT) or L8619 (COCHLEAR IMPLANT, EXTERNAL SPEECH PROCESSOR AND CONTROLLER, INTEGRATED SYSTEM, REPLACEMENT) has been previously paid and one or more of these codes has been subsequently billed, then allow only one of these codes and deny the others with reason Procedure Inappropriately Coded. Modifier Exception Package Applies.</t>
  </si>
  <si>
    <t>11651.1</t>
  </si>
  <si>
    <t>If 51727 (Complex cystometrogram (ie, calibrated electronic equipment); with urethral pressure profile studies (ie, urethral closure pressure profile), any technique), 51728 (Complex cystometrogram (ie, calibrated electronic equipment); with voiding pressure studies (ie, bladder voiding pressure), any technique) or 51729 (Complex cystometrogram (ie, calibrated electronic equipment); with voiding pressure studies (ie, bladder voiding pressure) and urethral pressure profile studies (ie, urethral closure pressure profile), any technique) is billed and any of these codes (different CPT than the code being processed) has been previously billed and paid for the same date of service, then deny all subsequently billed codes with reason Procedure Inappropriately Coded.</t>
  </si>
  <si>
    <t>11653.1</t>
  </si>
  <si>
    <t>If C8906-C8908 (MRI, breast;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</si>
  <si>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11660.1</t>
  </si>
  <si>
    <t>If C8903-C8905 (MRI, breast; unilateral) is billed and any of these codes (different CPT than the code being processed) has been previously billed and paid for the same date of service, then deny all subsequently billed codes with reason Procedure Inappropriately Coded. Modifier Exception Package Applies.</t>
  </si>
  <si>
    <t>12350.1</t>
  </si>
  <si>
    <t>If C8934 (MAGNETIC RESONANCE ANGIOGRAPHY WITH CONTRAST, UPPER EXTREMITY), C8935 (MAGNETIC RESONANCE ANGIOGRAPHY WITHOUT CONTRAST, UPPER EXTREMITY) or C8936 (MAGNETIC RESONANCE ANGIOGRAPHY WITHOUT CONTRAST FOLLOWED BY WITH CONTRAST, UPPER EXTREMITY) is billed and any of these codes (different CPT than the code being processed) has been previously billed and paid for the same date of service, then deny all subsequently billed codes with reason Procedure Inappropriately Coded. Modifier Exception Package Applies.</t>
  </si>
  <si>
    <t>12367.1</t>
  </si>
  <si>
    <t>If C8931 (MAGNETIC RESONANCE ANGIOGRAPHY WITH CONTRAST, SPINAL CANAL AND CONTENTS), C8932 (MAGNETIC RESONANCE ANGIOGRAPHY WITHOUT CONTRAST, SPINAL CANAL AND CONTENTS) or C8933 (MAGNETIC RESONANCE ANGIOGRAPHY WITHOUT CONTRAST FOLLOWED BY WITH CONTRAST, SPINAL CANAL AND CONTENTS) is billed and any of these codes (different CPT than the code being processed) has been previously billed and paid for the same date of service, then deny all subsequently billed codes with reason Procedure Inappropriately Coded. Modifier Exception Package Applies.</t>
  </si>
  <si>
    <t>12552.1</t>
  </si>
  <si>
    <t>If 93005 (Electrocardiogram, routine ECG with at least 12 leads; tracing only, without interpretation and report), 93010 (Electrocardiogram, routine ECG with at least 12 leads; interpretation and report only), 0178T (Electrocardiogram, 64 leads or greater, with graphic presentation and analysis; with interpretation and report), 0179T (Electrocardiogram, 64 leads or greater, with graphic presentation and analysis; tracing and graphics only, without interpretation and report) or 0180T (Electrocardiogram, 64 leads or greater, with graphic presentation and analysis; interpretation and report only) has been previously paid and one or more of these codes has been subsequently billed, then only allow one of these codes and deny the others with reason Procedure Inappropriately Coded.</t>
  </si>
  <si>
    <t>12553.1</t>
  </si>
  <si>
    <t>If either A4310 (Insertion tray without drainage bag and without catheter [accessories only]), A4311 (Insertion tray without drainage bag with indwelling catheter, Foley type, two-way latex with coating [Teflon, silicone, silicone elastomer or hydrophilic, etc]) or A4338 (Indwelling catheter; Foley type, two-way latex with coating [Teflon, silicone, silicone elastomer, or hydrophilic, etc.]) has been previously paid and one or more of these codes has been subsequently billed, then only allow one of these codes and deny the others with reason Procedure Inappropriately Coded.</t>
  </si>
  <si>
    <t>12557.4</t>
  </si>
  <si>
    <t>If 01961 (Anesthesia for cesarean delivery only) or 01967 (Neuraxial labor analgesia/anesthesia for planned vaginal delivery (this includes any repeat subarachnoid needle placement and drug injection and/or any necessary replacement of an epidural catheter during labor)) is billed and either of these codes (different CPT than the code being processed) has been previously paid for the same date of service, then deny all subsequently billed codes with reason Procedure Inappropriately Coded. Exception: 01961 or 01967 appended with modifier QX or QZ.</t>
  </si>
  <si>
    <t>12558.1</t>
  </si>
  <si>
    <t>If either 64491 (Injection[s], diagnostic or therapeutic agent, paravertebral facet [zygapophyseal] joint [or nerves innervating that joint] with image guidance [fluoroscopy or CT], cervical or thoracic; second level [List separately in addition to code for primary procedure]), 76942 (Ultrasonic guidance for needle placement [eg, biopsy, aspiration, injection, localization device], imaging supervision and interpretation) or 0214T (Injection[s], diagnostic or therapeutic agent, paravertebral facet [zygapophyseal] joint [or nerves innervating that joint] with ultrasound guidance, cervical or thoracic; second level [List separately in addition to code for primary procedure] has been previously paid and one or more of these codes has been subsequently billed, then only allow one of these codes and deny the others with reason Procedure Inappropriately Coded.</t>
  </si>
  <si>
    <t>12559.1</t>
  </si>
  <si>
    <t>If either 74240 (Radiologic examination, gastrointestinal tract, upper; with or without delayed films, without KUB), 74241 (Radiologic examination, gastrointestinal tract, upper; with or without delayed films, with KUB), 74245 (Radiologic examination, gastrointestinal tract, upper; with small intestine, includes multiple serial films) or 74250 (Radiologic examination, small intestine, includes multiple serial films) has been previously paid and one or more of these codes has been subsequently billed, then only allow one of these codes and deny the others with reason Procedure Inappropriately Coded. Modifier Exception Package Applies.</t>
  </si>
  <si>
    <t>12560.1</t>
  </si>
  <si>
    <t>If either 64494 (Injection[s], diagnostic or therapeutic agent, paravertebral facet [zygapophyseal] joint [or nerves innervating that joint] with image guidance [fluoroscopy or CT], lumbar or sacral; second level [List separately in addition to code for primary procedure]), 76942 (Ultrasonic guidance for needle placement [eg, biopsy, aspiration, injection, localization device], imaging supervision and interpretation) or 0217T (Injection[s], diagnostic or therapeutic agent, paravertebral facet [zygapophyseal] joint [or nerves innervating that joint] with ultrasound guidance, lumbar or sacral; second level [List separately in addition to code for primary procedure]) has been previously paid and one or more of these codes has been subsequently billed, then only allow one of these codes and deny the others with reason Procedure Inappropriately Coded.</t>
  </si>
  <si>
    <t>12562.1</t>
  </si>
  <si>
    <t>If either 99238-99239 (Hospital discharge), 99460 (Initial hospital or birthing center care, per day, for evaluation and management of normal newborn infant) or 99463 (Initial hospital or birthing center care, per day, for evaluation and management of normal newborn infant admitted and discharged on the same date) has been previously paid and one or more of these codes has been subsequently billed, then only allow one of these codes and deny the others with reason Procedure Inappropriately Coded.</t>
  </si>
  <si>
    <t>12563.1</t>
  </si>
  <si>
    <t>If either 28292 (Correction, hallux valgus [bunion], with or without sesamoidectomy; Keller, McBride, or Mayo type procedure), 28306 (Osteotomy, with or without lengthening, shortening or angular correction, metatarsal; first metatarsal) or 28296 (Correction, hallux valgus [bunion], with or without sesamoidectomy; with metatarsal osteotomy [eg, Mitchell, Chevron, or concentric type procedures]) has been previously paid and one or more of these codes has been subsequently billed, then only allow one of these codes and deny the others with reason Procedure Inappropriately Coded. Modifier Exception Package Applies.</t>
  </si>
  <si>
    <t>12564.1</t>
  </si>
  <si>
    <t>If either 28296 (Correction, hallux valgus [bunion], with or without sesamoidectomy; with metatarsal osteotomy [eg, Mitchell, Chevron, or concentric type procedures]), 28310 (Osteotomy, shortening, angular or rotational correction; proximal phalanx, first toe [separate procedure]) or 28299 (Correction, hallux valgus [bunion], with or without sesamoidectomy; by double osteotomy) has been previously paid and one or more of these codes has been subsequently billed, then only allow one of these codes and deny the others with reason Procedure Inappropriately Coded. Modifier Exception Package Applies.</t>
  </si>
  <si>
    <t>12569.1</t>
  </si>
  <si>
    <t>If either 71010 (Radiologic examination, chest; single view, frontal), 74020 (Radiologic examination, abdomen; complete, including decubitus and/or erect views) or 74022 (Radiologic examination, abdomen; complete acute abdomen series, including supine, erect, and/or decubitus views, single view chest) has been previously paid and one or more of these codes has been subsequently billed, then only allow one of these codes and deny the others with reason Procedure Inappropriately Coded. Modifier Exception Package Applies.</t>
  </si>
  <si>
    <t>12576.1</t>
  </si>
  <si>
    <t>If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is billed and 58600 (Ligation or transection of fallopian tube[s], abdominal or vaginal approach, unilateral or bilateral) or 58605 (Ligation or transection of fallopian tube[s], abdominal or vaginal approach, postpartum, unilateral or bilateral, during same hospitalization [separate procedure]) has been previously paid, then deny 59510, 59514-59515, 59618, or 59620-59622 with reason Procedure Inappropriately Coded. Modifier Exception Package Applies.</t>
  </si>
  <si>
    <t>13129.1</t>
  </si>
  <si>
    <t>If 78579 (Pulmonary ventilation imaging (eg, aerosol or gas)), 78580 (Pulmonary perfusion imaging (eg, particulate)), or 78582 (Pulmonary ventilation (eg, aerosol or gas) and perfusion imaging) is billed and any of these codes (different CPT than the code being processed) has been previously paid for the same date of service, then deny all subsequently billed codes with reason Procedure Inappropriately Coded.</t>
  </si>
  <si>
    <t>13139.1</t>
  </si>
  <si>
    <t>If either 01961 (Anesthesia for cesarean delivery only) or 01967 (Neuraxial labor analgesia/anesthesia for planned vaginal delivery (this includes any repeat subarachnoid needle placement and drug injection and/or any necessary replacement of an epidural catheter during labor)), appended with modifier QX ( CRNA service; with medical direction by a physician) or QZ (CRNA service: without medical direction by a physician), is billed and either of these codes (different CPT than the code being processed) has been previously paid for the same date of service, then deny all subsequently billed codes with reason Procedure Inappropriately Coded.</t>
  </si>
  <si>
    <t>13742.1</t>
  </si>
  <si>
    <t>If 78012 (Thyroid uptake, single or multiple quantitative measurement(s) (including stimulation, suppression, or discharge, when performed)), 78013 (Thyroid imaging (including vascular flow, when performed)) or 78014 (Thyroid imaging (including vascular flow, when performed); with single or multiple uptake(s) quantitative measurement(s) (including stimulation, suppression, or discharge, when performed)) is billed and any of these codes (different CPT than the code being processed) has been previously billed and paid for the same date of service, then deny all subsequently billed codes with reason Procedure Inappropriately Coded.</t>
  </si>
  <si>
    <t>14803.1</t>
  </si>
  <si>
    <t>If 20605 (Arthrocentesis, aspiration and/or injection, intermediate joint or bursa (eg, temporomandibular, acromioclavicular, wrist, elbow or ankle, olecranon bursa); without ultrasound guidance), 20606 (Arthrocentesis, aspiration and/or injection, intermediate joint or bursa (eg, temporomandibular, acromioclavicular, wrist, elbow or ankle, olecranon bursa);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</si>
  <si>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14822.1</t>
  </si>
  <si>
    <t>If 20610 (Arthrocentesis, aspiration and/or injection, major joint or bursa (eg, shoulder, hip, knee, subacromial bursa); without ultrasound guidance), 20611 (Arthrocentesis, aspiration and/or injection, major joint or bursa (eg, shoulder, hip, knee, subacromial bursa); with ultrasound guidance, with permanent recording and reporting) or 76942 (Ultrasonic guidance for needle placement (eg, biopsy, aspiration, injection, localization device), imaging supervision and interpretation) is billed any of these codes (different CPT than the code being processed) has been previously paid for the same date of service, then deny all subsequently billed codes with reason Procedure Inappropriately Coded. Modifier Exception Package Applies.</t>
  </si>
  <si>
    <t>14882.1</t>
  </si>
  <si>
    <t>If 20600 (Arthrocentesis, aspiration and/or injection, small joint or bursa (eg, fingers, toes); without ultrasound guidance), 20604 (Arthrocentesis, aspiration and/or injection, small joint or bursa (eg, fingers, toes); with ultrasound guidance, with permanent recording and reporting) or 76942 (Ultrasonic guidance for needle placement (eg, biopsy, aspiration, injection, localization device), imaging supervision and interpretation) is billed and any of these codes (different CPT than the code being processed) has been previously paid for the same date of service, then deny all subsequently billed codes with reason Procedure Inappropriately Coded. Modifier Exception Package Applies.</t>
  </si>
  <si>
    <t>15804.1</t>
  </si>
  <si>
    <t>If 96931 (Reflectance confocal microscopy (RCM) for cellular and sub-cellular imaging of skin; image acquisition and interpretation and report, first lesion), 96932 (Reflectance confocal microscopy (RCM) for cellular and sub-cellular imaging of skin; image acquisition only, first lesion), or 96933 (Reflectance confocal microscopy (RCM) for cellular and sub-cellular imaging of skin; interpretation and report only, first lesion) is billed and any of these codes has been billed (different CPT than the code being processed) and paid previously for the same date of service then deny all subsequently billed codes with reason Procedure Inappropriately Coded.</t>
  </si>
  <si>
    <t>15853.1</t>
  </si>
  <si>
    <t>If 96934 (Reflectance confocal microscopy (RCM) for cellular and sub-cellular imaging of skin; image acquisition and interpretation and report, each additional lesion (List separately in addition to code for primary procedure)), 96935 (Reflectance confocal microscopy (RCM) for cellular and sub-cellular imaging of skin; image acquisition only, each additional lesion (List separately in addition to code for primary procedure)), or 96936 (Reflectance confocal microscopy (RCM) for cellular and sub-cellular imaging of skin; interpretation and report only, each additional lesion (List separately in addition to code for primary procedure)) is billed and any of these codes has been billed (different CPT than the code being processed) and paid previously for the same date of service, then deny all subsequently billed codes with reason Procedure Inappropriately Coded.</t>
  </si>
  <si>
    <t>15858.1</t>
  </si>
  <si>
    <t>If 0424T (Insertion or replacement of neurostimulator system for treatment of central sleep apnea; complete system (transvenous placement of right or left stimulation lead, sensing lead, implantable pulse generator)), 0425T (Insertion or replacement of neurostimulator system for treatment of central sleep apnea; sensing lead only), 0426T (Insertion or replacement of neurostimulator system for treatment of central sleep apnea; stimulation lead only) or 0427T (Insertion or replacement of neurostimulator system for treatment of central sleep apnea; pulse generator only) is billed and any of these codes has been billed (different CPT than the code being processed) and paid previously for the same date of service, then deny all subsequently billed codes with reason Procedure Inappropriately Coded.</t>
  </si>
  <si>
    <t>15883.1</t>
  </si>
  <si>
    <t>If 0408T (Insertion or replacement of permanent cardiac contractility modulation system, including contractility evaluation when performed, and programming of sensing and therapeutic parameters; pulse generator with transvenous electrodes), 0409T (Insertion or replacement of permanent cardiac contractility modulation system, including contractility evaluation when performed, and programming of sensing and therapeutic parameters; pulse generator only), 0410T (Insertion or replacement of permanent cardiac contractility modulation system, including contractility evaluation when performed, and programming of sensing and therapeutic parameters; atrial electrode only) or 0411T (Insertion or replacement of permanent cardiac contractility modulation system, including contractility evaluation when performed, and programming of sensing and therapeutic parameters; ventricular electrode only) is billed and any of these codes has been billed (different CPT than the code being processed) and paid previously for the same date of service, then deny all subsequently billed codes with reason Procedure Inappropriately Coded. Modifier Exception Package Applies.</t>
  </si>
  <si>
    <t>6559.1</t>
  </si>
  <si>
    <t>If 27705 (Osteotomy; tibia), 27707 (Osteotomy; fibula) or 27709 (Osteotomy;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</si>
  <si>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6560.1</t>
  </si>
  <si>
    <t>If 27465 (Osteoplasty, femur; shortening (excluding 64876)), 27466 (Osteoplasty, femur; lengthening) or 27468 (Osteoplasty, femur; combined, lengthening and shortening with femoral segment transfer) is billed and any of these codes (different CPT than the code being processed) has been previously billed and paid for the same date of service, then deny subsequently billed codes with reason Procedure Inappropriately Coded. Modifier Exception Package Applies.</t>
  </si>
  <si>
    <t>6561.1</t>
  </si>
  <si>
    <t>If 27475 (Arrest, epiphyseal, any method (eg, epiphysiodesis); distal femur), 27477 (Arrest, epiphyseal, any method (eg, epiphysiodesis); tibia and fibula, proximal) or 27479 (Arrest, epiphyseal, any method (eg, epiphysiodesis); combined distal femur, proximal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</si>
  <si>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6562.1</t>
  </si>
  <si>
    <t>If 27600 (Decompression fasciotomy, leg; anterior and/or lateral compartments only), 27601 (Decompression fasciotomy, leg; posterior compartment(s) only) or 27602 (Decompression fasciotomy, leg; anterior and/or lateral, and posterior compartment(s)) is billed and any of these codes (different CPT than the code being processed) has been previously billed and paid for the same date of service, then deny all subsequently billed codes with reason Procedure Inappropriately Coded. &lt;Modifier Exception Package Applies.&gt;</t>
  </si>
  <si>
    <t>6563.1</t>
  </si>
  <si>
    <t>If 27730 (Arrest, epiphyseal (epiphysiodesis), open; distal tibia), 27732 (Arrest, epiphyseal (epiphysiodesis), open; distal fibula) or 27734 (Arrest, epiphyseal (epiphysiodesis), open; distal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</si>
  <si>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6564.1</t>
  </si>
  <si>
    <t>If 27826 (Open treatment of fracture of weight bearing articular surface/portion of distal tibia (eg, pilon or tibial plafond), with internal fixation, when performed; of fibula only), 27827 (Open treatment of fracture of weight bearing articular surface/portion of distal tibia (eg, pilon or tibial plafond), with internal fixation, when performed; of tibia only) or 27828 (Open treatment of fracture of weight bearing articular surface/portion of distal tibia (eg, pilon or tibial plafond), with internal fixation, when performed; of both tibia and fibula) is billed and any of these codes (different CPT than the code being processed) has been previously billed and paid for the same date of service, then deny subsequently billed codes with reason Procedure Inappropriately Coded. Modifier Exception Package Applies.</t>
  </si>
  <si>
    <t>6565.1</t>
  </si>
  <si>
    <t>If 27892 (Decompression fasciotomy, leg; anterior and/or lateral compartments only, with debridement of nonviable muscle and/or nerve), 27893 (Decompression fasciotomy, leg; posterior compartment(s) only, with debridement of nonviable muscle and/or nerve) or 27894 (Decompression fasciotomy, leg; anterior and/or lateral, and posterior compartment(s), with debridement of nonviable muscle and/or nerve) is billed and any of these codes (different CPT than the code being processed) has been previously billed and paid for the same date of service, then deny subsequently billed codes with reason Procedure Inappropriately Coded. Modifier Exception Package Applies.</t>
  </si>
  <si>
    <t>6566.1</t>
  </si>
  <si>
    <t>If 27405 (Repair, primary, torn ligament and/or capsule, knee; collateral), 27407 (Repair, primary, torn ligament and/or capsule, knee; cruciate) or 27409 (Repair, primary, torn ligament and/or capsule, knee; collateral and cruciate ligaments) is billed and any of these codes (different CPT than the code being processed) has been previously billed and paid for the same date of service, then deny subsequently billed codes with reason Procedure Inappropriately Coded. Modifier Exception Package Applies.</t>
  </si>
  <si>
    <t>6567.1</t>
  </si>
  <si>
    <t>If 27427 (Ligamentous reconstruction (augmentation), knee; extra-articular), 27428 (Ligamentous reconstruction (augmentation), knee; intra-articular (open)) or 27429 (Ligamentous reconstruction (augmentation), knee; intra-articular (open) and extra-articular) is billed and any of these codes (different CPT than the code being processed) has been previously billed and paid for the same date of service, then deny subsequently billed codes with reason Procedure Inappropriately Coded. Modifier Exception Package Applies.</t>
  </si>
  <si>
    <t>6568.2</t>
  </si>
  <si>
    <t>If 70330 (Radiologic examination, temporomandibular joint, open and closed mouth; bilateral) or 70328 (Radiologic examination, temporomandibular joint, open and closed mouth; unilateral) is billed and any of these codes (different CPT than the code being processed) has been previously billed and paid for the same date of service, then deny all subsequently billed codes with reason Procedure Inappropriately Coded. Exception: Modifier Exception Package Applies</t>
  </si>
  <si>
    <t>6578.2</t>
  </si>
  <si>
    <t>If 75743 (Angiography, pulmonary, bilateral, selective, radiological supervision and interpretation) or 75741 (Angiography, pulmonary, unilateral, selective, radiological supervision and interpretation) is billed and either code has been previously billed and paid for the same date of service, then deny all subsequently billed codes with reason Procedure Inappropriately Coded.</t>
  </si>
  <si>
    <t>6581.2</t>
  </si>
  <si>
    <t>If 75803 (Lymphangiography, extremity only, bilateral, radiological supervision and interpretation) or 75801 (Lymphangiography, extremity only, unilateral, radiological supervision and interpretation) is billed and either code has been previously billed and paid for the same date of service, then deny all subsequently billed codes with reason Procedure Inappropriately Coded.</t>
  </si>
  <si>
    <t>6582.2</t>
  </si>
  <si>
    <t>If 75716 (Angiography, extremity, bilateral, radiological supervision and interpretation) or 75710 (Angiography, extremity, unilateral, radiological supervision and interpretation) is billed and either code has been previously billed and paid for the same date of service, then deny all subsequently billed codes with reason Procedure Inappropriately Coded.</t>
  </si>
  <si>
    <t>6583.2</t>
  </si>
  <si>
    <t>If 75807 (Lymphangiography, pelvic/abdominal, bilateral, radiological supervision and interpretation) or 75805 (Lymphangiography, pelvic/abdominal, unilateral, radiological supervision and interpretation) is billed and either code has been previously billed and paid for the same date of service, then deny all subsequently billed codes with reason Procedure Inappropriately Coded.</t>
  </si>
  <si>
    <t>6585.2</t>
  </si>
  <si>
    <t>If 75822 (Venography, extremity, bilateral, radiological supervision and interpretation) or 75820 (Venography, extremity, unilateral, radiological supervision and interpretation) is billed and either code has been previously billed and paid for the same date of service, then deny all subsequently billed codes with reason Procedure Inappropriately Coded. Modifier Exception Package Applies.</t>
  </si>
  <si>
    <t>6586.2</t>
  </si>
  <si>
    <t>If 75733 (Angiography, adrenal, bilateral, selective, radiological supervision and interpretation) or 75731 (Angiography, adrenal,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</si>
  <si>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6587.2</t>
  </si>
  <si>
    <t>If 75833 (Venography, renal, bilateral, selective, radiological supervision and interpretation) or 75831 (Venography, renal, unilateral, selective, radiological supervision and interpretation) is billed and either code has been previously billed and paid for the same date of service, then deny all subsequently billed codes with reason Procedure Inappropriately Coded. Modifier Exception Package Applies.</t>
  </si>
  <si>
    <t>6592.2</t>
  </si>
  <si>
    <t>If 75842 (Venography, adrenal, bilateral, selective, radiological supervision and interpretation) or 75840 (Venography, adrenal, unilateral, selective, radiological supervision and interpretation) is billed and either code has been previously billed and paid for the same date of service, then deny all subsequently billed codes with reason Procedure Inappropriately Coded. &lt;Modifier Exception Package Applies.&gt;</t>
  </si>
  <si>
    <t>6593.3</t>
  </si>
  <si>
    <t>If 76090 (Deleted on 01/01/2007; to report use 77055), 76091 (Deleted on 01/01/2007; to report use 77056), 77055 (Mammography; unilateral), or 77056 (Mammography;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</si>
  <si>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6594.3</t>
  </si>
  <si>
    <t>If 76093 (Deleted on 01/01/2007; to report use 77058), 76094 (Deleted on 01/01/2007; to report use 77059), 77058 (Magnetic resonance imaging, breast, without and/or with contrast material(s); unilateral) or 77059 (Magnetic resonance imaging, breast, without and/or with contrast material(s); bilateral) is billed and any of these codes (different CPT than the code being processed) has been previously billed and paid for the same date of service, then deny all subsequently billed codes with reason Procedure Inappropriately Coded. Modifier Exception Package Applies.</t>
  </si>
  <si>
    <t>6595.3</t>
  </si>
  <si>
    <t>If 76102 (Radiologic examination, complex motion (ie, hypercycloidal) body section (eg, mastoid polytomography), other than with urography; bilateral) or 76101 (Radiologic examination, complex motion (ie, hypercycloidal) body section (eg, mastoid polytomography), other than with urography; unilateral) is billed and either code has been previously billed and paid for the same date of service, then deny all subsequently billed codes with reason Procedure Inappropriately Coded.</t>
  </si>
  <si>
    <t>6596.1</t>
  </si>
  <si>
    <t>If 57260 (Combined anteroposterior colporrhaphy), 57268 (Repair of enterocele, vaginal approach (separate procedure)) or 57265 (Combined anteroposterior colporrhaphy; with enterocele repair) is billed and any of these codes (different CPT than the code being processed) has been previously billed and paid for the same date of service, then deny all subsequently billed codes with reason Procedure Inappropriately Coded. Modifier Exception Package applies.</t>
  </si>
  <si>
    <t>6597.2</t>
  </si>
  <si>
    <t>If 57240 (Anterior colporrhaphy, repair of cystocele with or without repair of urethrocele), 57250 (Posterior colporrhaphy, repair of rectocele with or without perineorrhaphy) or 57260 (Combined anteroposterior colporrhaphy) is billed and any of these codes (different CPT than the code being processed) has been previously billed and paid for the same date of service, then deny all subsequently billed codes with reason Procedure Inappropriately Coded. Modifier Exception Package Applies.</t>
  </si>
  <si>
    <t>6598.1</t>
  </si>
  <si>
    <t>If 58262 (Vaginal hysterectomy, for uterus 250 g or less; with removal of tube(s), and/or ovary(s)), 57268 (Repair of enterocele, vaginal approach (separate procedure)) or 58263 (Vaginal hysterectomy, for uterus 250 g or less; with removal of tube(s), and/or ovary(s), with repair of enterocele) is billed and any of these codes (different CPT than the code being processed) has been previously billed and paid for the same date of service, then deny all subsequently billed codes with reason Procedure Inappropriately Coded. Modifier Exception Package Applies.</t>
  </si>
  <si>
    <t>6600.1</t>
  </si>
  <si>
    <t>If 38765 (Inguinofemoral lymphadenectomy, superficial, in continuity with pelvic lymphadenectomy, including external iliac, hypogastric, and obturator nodes (separate procedure)), 54130 (Amputation of penis, radical; with bilateral inguinofemoral lymphadenectomy) or 54135 (Amputation of penis, radical; in continuity with bilateral pelvic lymphadenectomy, including external iliac, hypogastric and obturator nodes) is billed and any of these codes (different CPT than the code being processed) has been previously billed and paid for the same date of service, then deny all subsequently billed codes with reason Procedure Inappropriately Coded. Modifier Exception Package Applies.</t>
  </si>
  <si>
    <t>6644.1</t>
  </si>
  <si>
    <t>If 54900 (Epididymovasostomy, anastomosis of epididymis to vas deferens; unilateral) or 54901 (Epididymovasostomy, anastomosis of epididymis to vas deferens; bilateral) is billed and either code has been previously billed and paid for the same date of service, then deny all subsequently billed codes with reason Procedure Inappropriately Coded.</t>
  </si>
  <si>
    <t>6645.2</t>
  </si>
  <si>
    <t>If 72240 (Myelography, cervical, radiological supervision and interpretation), 72255 (Myelography, thoracic, radiological supervision and interpretation), 72265 (Myelography, lumbosacral, radiological supervision and interpretation) or 72270 (Myelography, 2 or more regions (eg, lumbar/thoracic, cervical/thoracic, lumbar/cervical, lumbar/thoracic/cervical), radiological supervision and interpretation) is billed and any of these codes (different CPT than the code being processed) has been previously billed and paid for the same date of service, then deny all subsequently billed codes with reason Procedure Inappropriately Coded. &lt;Modifier Exception Package Applies.&gt;</t>
  </si>
  <si>
    <t>6646.2</t>
  </si>
  <si>
    <t>If 70480 (Computed tomography, orbit, sella, or posterior fossa or outer, middle, or inner ear; without contrast material), 70481 (Computed tomography, orbit, sella, or posterior fossa or outer, middle, or inner ear; with contrast material(s)) or 70482 (Computed tomography, orbit, sella, or posterior fossa or outer, middle, or inner ear;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</si>
  <si>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6647.2</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</si>
  <si>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and any of these codes (different CPT than the code being processed) has been previously billed for the same date of service, then deny all subsequently billed codes with reason Procedure Inappropriately Coded. Modifier Exception Package Applies.</t>
  </si>
  <si>
    <t>6652.2</t>
  </si>
  <si>
    <t>If 70486 (Computed tomography, maxillofacial area; without contrast material), 70487 (Computed tomography, maxillofacial area; with contrast material(s)) or 70488 (Computed tomography, maxillofacial area;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</si>
  <si>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6653.2</t>
  </si>
  <si>
    <t>If 73700 (Computed tomography, lower extremity; without contrast material), 73701 (Computed tomography, lower extremity; with contrast material(s)) or 73702 (Computed tomography, lower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</si>
  <si>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6654.4</t>
  </si>
  <si>
    <t>If 74150 (Computed tomography, abdomen; without contrast material), 74160 (Computed tomography, abdomen; with contrast material(s)) or 74170 (Computed tomography, abdomen;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</si>
  <si>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6655.2</t>
  </si>
  <si>
    <t>If 70544 (Magnetic resonance angiography, head; without contrast material(s)), 70545 (Magnetic resonance angiography, head; with contrast material(s)) or 70546 (Magnetic resonance angiography, head;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</si>
  <si>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6656.2</t>
  </si>
  <si>
    <t>If 70547 (Magnetic resonance angiography, neck; without contrast material(s)), 70548 (Magnetic resonance angiography, neck; with contrast material(s)) or 70549 (Magnetic resonance angiography,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</si>
  <si>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6658.2</t>
  </si>
  <si>
    <t>If 73218 (Magnetic resonance (eg, proton) imaging, upper extremity, other than joint; without contrast material(s)), 73219 (Magnetic resonance (eg, proton) imaging, upper extremity, other than joint; with contrast material(s)) or 73220 (Magnetic resonance (eg, proton) imaging, upper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</si>
  <si>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6659.2</t>
  </si>
  <si>
    <t>If 73721 (Magnetic resonance (eg, proton) imaging, any joint of lower extremity; without contrast material), 73722 (Magnetic resonance (eg, proton) imaging, any joint of lower extremity; with contrast material(s)) or 73723 (Magnetic resonance (eg, proton) imaging, any joint of lower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</si>
  <si>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6662.6</t>
  </si>
  <si>
    <t>If 72100 (Radiologic examination, spine, lumbosacral; 2 or 3 views), 72110 (Radiologic examination, spine, lumbosacral; minimum of 4 views), 72114 (Radiologic examination, spine, lumbosacral; complete, including bending views, minimum of 6 views), or 72120 (Radiologic examination, spine, lumbosacral; bending views only, 2 or 3 views) is billed and any of these codes (different CPT than the code being processed) has been previously billed for the same date of service, then deny all subsequently billed codes with reason Procedure Inappropriately Coded. Exception: Modifier Exception Package applies.</t>
  </si>
  <si>
    <t>6663.5</t>
  </si>
  <si>
    <t>If 70450 (Computed tomography, head or brain; without contrast material), 70460 (Computed tomography, head or brain; with contrast material(s)) or 70470 (Computed tomography, head or brain; without contrast material, followed by contrast material(s) and further sections) is billed and any of these codes (different CPT than the code being processed) has been previously paid for the same date of service, then deny all subsequently billed codes with reason Procedure Inappropriately Coded.</t>
  </si>
  <si>
    <t>6664.2</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</si>
  <si>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</si>
  <si>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6665.2</t>
  </si>
  <si>
    <t>If 70540 (Magnetic resonance (eg, proton) imaging, orbit, face, and/or neck; without contrast material(s)), 70542 (Magnetic resonance (eg, proton) imaging, orbit, face, and/or neck; with contrast material(s)) or 70543 (Magnetic resonance (eg, proton) imaging, orbit, face, and/or neck;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</si>
  <si>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6667.2</t>
  </si>
  <si>
    <t>If 70490 (Computed tomography, soft tissue neck; without contrast material), 70491 (Computed tomography, soft tissue neck; with contrast material(s)) or 70492 (Computed tomography, soft tissue neck;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Modifier Exception Package Applies.</t>
  </si>
  <si>
    <t>6668.3</t>
  </si>
  <si>
    <t>If 76818 (Fetal biophysical profile; with non-stress testing) or 59025 (Fetal non-stress test) is billed and any of these codes (different CPT than the code being processed) has been previously billed and paid for the same date of service, then deny all subsequently billed codes with reason Procedure Inappropriately Coded. Modifier Exception Package Applies.</t>
  </si>
  <si>
    <t>6672.4</t>
  </si>
  <si>
    <t>If 71250 (Computed tomography, thorax; without contrast material), 71260 (Computed tomography, thorax; with contrast material(s)) or 71270 (Computed tomography, thorax; without contrast material, followed by contrast material(s) and further sections) is billed and any of these codes (different CPT than the code being processed) has been previously billed for the same date of service, then deny all subsequently billed codes with reason Procedure Inappropriately Coded.</t>
  </si>
  <si>
    <t>6673.2</t>
  </si>
  <si>
    <t>If 72125 (Computed tomography, cervical spine; without contrast material), 72126 (Computed tomography, cervical spine; with contrast material) or 72127 (Computed tomography, cervical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</si>
  <si>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6674.2</t>
  </si>
  <si>
    <t>If 72128 (Computed tomography, thoracic spine; without contrast material), 72129 (Computed tomography, thoracic spine; with contrast material) or 72130 (Computed tomography, thoracic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</si>
  <si>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6675.2</t>
  </si>
  <si>
    <t>If 72131 (Computed tomography, lumbar spine; without contrast material), 72132 (Computed tomography, lumbar spine; with contrast material) or 72133 (Computed tomography, lumbar spine;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</si>
  <si>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6677.2</t>
  </si>
  <si>
    <t>If 72141 (Magnetic resonance (eg, proton) imaging, spinal canal and contents, cervical; without contrast material), 72142 (Magnetic resonance (eg, proton) imaging, spinal canal and contents, cervical; with contrast material(s)) or 72156 (Magnetic resonance (eg, proton) imaging, spinal canal and contents, without contrast material, followed by contrast material(s) and further sequences; cervical) is billed and any of these codes (different CPT than the code being processed) has been previously billed and paid for the same date of service, then deny all subsequently billed codes with reason Procedure Inappropriately Coded. Modifier Exception Package Applies.</t>
  </si>
  <si>
    <t>6678.2</t>
  </si>
  <si>
    <t>If 72146 (Magnetic resonance (eg, proton) imaging, spinal canal and contents, thoracic; without contrast material), 72147 (Magnetic resonance (eg, proton) imaging, spinal canal and contents, thoracic; with contrast material(s)) or 72157 (Magnetic resonance (eg, proton) imaging, spinal canal and contents, without contrast material, followed by contrast material(s) and further sequences; thoracic) is billed and any of these codes (different CPT than the code being processed) has been previously billed and paid for the same date of service, then deny all subsequently billed codes with reason Procedure Inappropriately Coded. &lt;Modifier Exception Package Applies.&gt;</t>
  </si>
  <si>
    <t>6679.3</t>
  </si>
  <si>
    <t>If 72148 (Magnetic resonance (eg, proton) imaging, spinal canal and contents, lumbar; without contrast material), 72149 (Magnetic resonance (eg, proton) imaging, spinal canal and contents, lumbar; with contrast material(s)) or 72158 (Magnetic resonance (eg, proton) imaging, spinal canal and contents, without contrast material, followed by contrast material(s) and further sequences; lumbar) is billed and any of these codes (different CPT than the code being processed) has been previously billed for the same date of service, then deny all subsequently billed codes with reason Procedure Inappropriately Coded.</t>
  </si>
  <si>
    <t>6680.4</t>
  </si>
  <si>
    <t>If 72192 (Computed tomography, pelvis; without contrast material), 72193 (Computed tomography, pelvis; with contrast material(s)) or 72194 (Computed tomography, pelvis;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t>
  </si>
  <si>
    <t>6681.2</t>
  </si>
  <si>
    <t>If 73200 (Computed tomography, upper extremity; without contrast material), 73201 (Computed tomography, upper extremity; with contrast material(s)) or 73202 (Computed tomography, upper extremity; without contrast material, followed by contrast material(s) and further sections) is billed and any of these codes (different CPT than the code being processed) has been previously billed and paid for the same date of service, then deny all subsequently billed codes with reason Procedure Inappropriately Coded. &lt;Modifier Exception Package Applies.&gt;</t>
  </si>
  <si>
    <t>6682.2</t>
  </si>
  <si>
    <t>If 72195 (Magnetic resonance (eg, proton) imaging, pelvis; without contrast material(s)), 72196 (Magnetic resonance (eg, proton) imaging, pelvis; with contrast material(s)) or 72197 (Magnetic resonance (eg, proton) imaging, pelvis;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</si>
  <si>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6683.2</t>
  </si>
  <si>
    <t>If 73221 (Magnetic resonance (eg, proton) imaging, any joint of upper extremity; without contrast material(s)), 73222 (Magnetic resonance (eg, proton) imaging, any joint of upper extremity; with contrast material(s)) or 73223 (Magnetic resonance (eg, proton) imaging, any joint of upper extremity;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</si>
  <si>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6684.2</t>
  </si>
  <si>
    <t>If 73718 (Magnetic resonance (eg, proton) imaging, lower extremity other than joint; without contrast material(s)), 73719 (Magnetic resonance (eg, proton) imaging, lower extremity other than joint; with contrast material(s)) or 73720 (Magnetic resonance (eg, proton) imaging, lower extremity other than joint;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</si>
  <si>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6685.2</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</si>
  <si>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and any of these codes (different CPT than the code being processed) has been previously billed and paid for the same date of service, then deny all subsequently billed codes with reason Procedure Inappropriately Coded. Modifier Exception Package Applies.</t>
  </si>
  <si>
    <t>6994.2</t>
  </si>
  <si>
    <t>If 70557 (Magnetic resonance (eg, proton) imaging, brain (including brain stem and skull base), during open intracranial procedure (eg, to assess for residual tumor or residual vascular malformation); without contrast material), 70558 (Magnetic resonance (eg, proton) imaging, brain (including brain stem and skull base), during open intracranial procedure (eg, to assess for residual tumor or residual vascular malformation); with contrast material(s)) or 70559 (Magnetic resonance (eg, proton) imaging, brain (including brain stem and skull base), during open intracranial procedure (eg, to assess for residual tumor or residual vascular malformation); without contrast material(s), followed by contrast material(s) and further sequences) is billed and any of these codes (different CPT than the code being processed) has been previously billed and paid for the same date of service, then deny all subsequently billed codes with reason Procedure Inappropriately Coded. &lt;Modifier Exception Package applies.&gt;</t>
  </si>
  <si>
    <t>7717.7</t>
  </si>
  <si>
    <t>If G0367 (Deleted on 01/01/2009; to report use G0404), G0404 (ELECTROCARDIOGRAM, ROUTINE ECG WITH 12 LEADS; TRACING ONLY, WITHOUT INTERPRETATION AND REPORT, PERFORMED AS A SCREENING FOR THE INITIAL PREVENTIVE PHYSICAL EXAMINATION), or 93005 (Electrocardiogram, routine ECG with at least 12 leads; tracing only, without interpretation and report) is billed and any of these codes (different CPT than the code being processed) has been previously billed for the same date of service, then deny all subsequently billed codes with reason Same/Similar Service Performed Recently. Modifier Exception Package Applies.</t>
  </si>
  <si>
    <t>8507.1</t>
  </si>
  <si>
    <t>If 11004 (Debridement of skin, subcutaneous tissue, muscle and fascia for necrotizing soft tissue infection; external genitalia and perineum), 11005 (Debridement of skin, subcutaneous tissue, muscle and fascia for necrotizing soft tissue infection; abdominal wall, with or without fascial closure), or 11006 (Debridement of skin, subcutaneous tissue, muscle and fascia for necrotizing soft tissue infection; external genitalia, perineum and abdominal wall, with or without fascial closure) is billed and any of these codes has been previously billed and paid for the same date of service, then deny all subsequently billed codes with reason Procedure Inappropriately Coded. Modifier Exception Package Applies.</t>
  </si>
  <si>
    <t>Recode procedures billed out of sequence.</t>
  </si>
  <si>
    <t>6275.10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</si>
  <si>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93005 (Electrocardiogram, routine ECG with at least 12 leads; tracing only, without interpretation and report), 0179T (Electrocardiogram, 64 leads or greater, with graphic presentation and analysis; tracing and graphics only, without interpretation and report), G0367 (Deleted on 01/01/2009; to report use G0404), or G0404 (ELECTROCARDIOGRAM, ROUTINE ECG WITH 12 LEADS; TRACING ONLY, WITHOUT INTERPRETATION AND REPORT, PERFORMED AS A SCREENING FOR THE INITIAL PREVENTIVE PHYSICAL EXAMINATION) has already been paid to any provider for that same date and place of service, then change 93000 to 93010 (Electrocardiogram, routine ECG with at least 12 leads; interpretation and report only), 0178T to 0180T (Electrocardiogram, 64 leads or greater, with graphic presentation and analysis; interpretation and report only), G0366 to G0368 (Deleted on 01/01/2009; to report use G0405), or G0403 to G0405 (ELECTROCARDIOGRAM, ROUTINE ECG WITH 12 LEADS; INTERPRETATION AND REPORT ONLY, PERFORMED AS A SCREENING FOR THE INITIAL PREVENTIVE PHYSICAL EXAMINATION) with reason Procedure Inappropriately Coded.</t>
  </si>
  <si>
    <t>Logic:  AMA Principles of CPT Coding, Edition 5, p 445-446</t>
  </si>
  <si>
    <t>6278.10</t>
  </si>
  <si>
    <t>If 93000 (Electrocardiogram, routine ECG with at least 12 leads; with interpretation and report), 0178T (Electrocardiogram, 64 leads or greater, with graphic presentation and analysis; with interpretation and report), G0366 (Deleted on 01/01/2009; to report use G0403), or G0403 (ELECTROCARDIOGRAM, ROUTINE ECG WITH 12 LEADS; PERFORMED AS A SCREENING FOR THE INITIAL PREVENTIVE PHYSICAL EXAMINATION WITH INTERPRETATION AND REPORT) is billed and 93010 (Electrocardiogram, routine ECG with at least 12 leads; interpretation and report only), 0180T (Electrocardiogram, 64 leads or greater, with graphic presentation and analysis; interpretation and report only), G0368 (Deleted on 01/01/2009; to report use G0405), OR G0405 (ELECTROCARDIOGRAM, ROUTINE ECG WITH 12 LEADS; INTERPRETATION AND REPORT ONLY, PERFORMED AS A SCREENING FOR THE INITIAL PREVENTIVE PHYSICAL EXAMINATION) has already been paid to any provider for that same date and place of service, then change 93000 to 93005 (Electrocardiogram, routine ECG with at least 12 leads; tracing only, without interpretation and report), 0178T to 0179T (Electrocardiogram, 64 leads or greater, with graphic presentation and analysis; tracing and graphics only, without interpretation and report), G0366 to G0367 (Deleted on 01/01/2009; to report use G0404), or G0403 to G0404 (ELECTROCARDIOGRAM, ROUTINE ECG WITH 12 LEADS; TRACING ONLY, WITHOUT INTERPRETATION AND REPORT, PERFORMED AS A SCREENING FOR THE INITIAL PREVENTIVE PHYSICAL EXAMINATION) with reason Procedure Inappropriately Coded.</t>
  </si>
  <si>
    <t>Logic: AMA Principles of CPT Coding, Edition 5, p 445-446</t>
  </si>
  <si>
    <t>Procedure Code Definition Rules</t>
  </si>
  <si>
    <t>Deny procedures based on CPT and HCPCS procedure code definition.</t>
  </si>
  <si>
    <t>10574.1</t>
  </si>
  <si>
    <t>If 77055 (Mammography; unilateral) or G0206 (DIAGNOSTIC MAMMOGRAPHY, PRODUCING DIRECT 2-D DIGITAL IMAGE, UNILATERAL,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deny 77055 or G0206 with reason The Diagnosis Codes On The Claim Do Not Support The Billed Procedure Code.</t>
  </si>
  <si>
    <t>IOM 100-04, Chapter 18, Section 20</t>
  </si>
  <si>
    <t>10933.2</t>
  </si>
  <si>
    <t>If 93293 (Transtelephonic rhythm strip pacemaker evaluation(s) single, dual, or multiple lead pacemaker system, includes recording with and without magnet application with analysis, review and report(s) by a physician or other qualified health care professional, up to 90 days), 93294 (Interrogation device evaluation(s) (remote), up to 90 days; single, dual, or multiple lead pacemaker system with interim analysis, review(s) and report(s) by a physician or other qualified health care professional), 93295 (Interrogation device evaluation(s) (remote), up to 90 days; single, dual, or multiple lead implantable defibrillator system with interim analysis, review(s) and report(s) by a physician or other qualified health care professional), or 93296 (Interrogation device evaluation(s) (remote), up to 90 days; single, dual, or multiple lead pacemaker system or implantable defibrillator system, remote data acquisition(s), receipt of transmissions and technician review, technical support and distribution of results) is billed and the same code is billed more than once in a 90 day period, then deny additional billings with Reason Procedure Code Definition.</t>
  </si>
  <si>
    <t>11071.1</t>
  </si>
  <si>
    <t>If 58600 (Ligation or transection of fallopian tube(s), abdominal or vaginal approach, unilateral or bilateral), 58605 (Ligation or transection of fallopian tube(s), abdominal or vaginal approach, postpartum, unilateral or bilateral, during same hospitalization (separate procedure)), or 58615 (Occlusion of fallopian tube(s) by device (eg, band, clip, Falope ring) vaginal or suprapubic approach), is billed with 58611 (Ligation or transection of fallopian tube(s) when done at the time of cesarean delivery or intra-abdominal surgery (not a separate procedure) (List separately in addition to code for primary procedure)), then deny 58600, 58605, or 58615 with reason Mutually Exclusive Procedure.</t>
  </si>
  <si>
    <t>11075.1</t>
  </si>
  <si>
    <t>If 95803 (Actigraphy testing, recording, analysis, interpretation, and report (minimum of 72 hours to 14 consecutive days of recording)) is billed more than once within a fourteen [14 ] day period, then deny additional billings with reason Same/Similar Service Performed Recently.</t>
  </si>
  <si>
    <t>11077.1</t>
  </si>
  <si>
    <t>If 58670 (Laparoscopy, surgical; with fulguration of oviducts (with or without transection)), or 58671 (Laparoscopy, surgical; with occlusion of oviducts by device (eg, band, clip, or Falope ring)), is billed with 58615 (Occlusion of fallopian tube(s) by device (eg, band, clip, Falope ring) vaginal or suprapubic approach), then deny 58670, or 58671 with reason Mutually Exclusive Procedure.</t>
  </si>
  <si>
    <t>11085.1</t>
  </si>
  <si>
    <t>If 58615 (Occlusion of fallopian tube(s) by device (eg, band, clip, Falope ring) vaginal or suprapubic approach), is billed with 58600 (Ligation or transection of fallopian tube(s), abdominal or vaginal approach, unilateral or bilateral), then deny 58615 with reason Mutually Exclusive Procedure.</t>
  </si>
  <si>
    <t>11107.1</t>
  </si>
  <si>
    <t>If 94014-94016 (Patient initiated spirometry) is billed more than once in 30 days, then deny additional billings with reason Same/Similar Service Performed Recently.</t>
  </si>
  <si>
    <t>11183.1</t>
  </si>
  <si>
    <t>If 42830 (Adenoidectomy, primary; younger than age 12) or 42831 (Adenoidectomy, primary; age 12 or over) is billed and 42830, 42831, 42820 (Tonsillectomy and adenoidectomy; younger than age 12), 42821 (Tonsillectomy and adenoidectomy; age 12 or over), 42835 (Adenoidectomy, secondary; younger than age 12), or 42836 (Adenoidectomy, secondary; age 12 or over) has been billed previously in the patient's lifetime by any provider, then deny 42830 or 42831 with reason Procedure Inappropriately Coded.</t>
  </si>
  <si>
    <t xml:space="preserve"> AMA CPT Manual</t>
  </si>
  <si>
    <t>11247.1</t>
  </si>
  <si>
    <t>If D0270 (BITEWING - SINGLE RADIOGRAPHIC IMAGE), D0272 (BITEWINGS - TWO RADIOGRAPHIC IMAGES), or D0273 (BITEWINGS - THREE RADIOGRAPHIC IMAGES) is billed with D0274 (BITEWINGS - FOUR RADIOGRAPHIC IMAGES), then deny D0270, D0272, or D0273 with reason Included In Primary Procedure.</t>
  </si>
  <si>
    <t>ADA Dental Procedure Codes Manual</t>
  </si>
  <si>
    <t>11248.1</t>
  </si>
  <si>
    <t>If D0270 (BITEWING - SINGLE RADIOGRAPHIC IMAGE), or D0272 (BITEWINGS - TWO RADIOGRAPHIC IMAGES) is billed with D0273 (BITEWINGS - THREE RADIOGRAPHIC IMAGES), then deny D0270 or D0272 with reason Included In Primary Procedure.</t>
  </si>
  <si>
    <t>11249.1</t>
  </si>
  <si>
    <t>If D0270 (BITEWING - SINGLE RADIOGRAPHIC IMAGE) is billed with D0272 (BITEWINGS - TWO RADIOGRAPHIC IMAGES), then deny D0270 with reason Included In Primary Procedure.</t>
  </si>
  <si>
    <t>11250.1</t>
  </si>
  <si>
    <t>If D0220 (INTRAORAL - PERIAPICAL FIRST RADIOGRAPHIC IMAGE), D0230 (INTRAORAL - PERIAPICAL EACH ADDITIONAL RADIOGRAPHIC IMAGE), D0240 (INTRAORAL - OCCLUSAL RADIOGRAPHIC IMAGE), D0270 (BITEWING - SINGLE RADIOGRAPHIC IMAGE), D0272 (BITEWINGS - TWO RADIOGRAPHIC IMAGES), D0273 (BITEWINGS - THREE RADIOGRAPHIC IMAGES), or D0274 (BITEWINGS - FOUR RADIOGRAPHIC IMAGES), or D0277 (VERTICAL BITEWINGS - 7 TO 8 RADIOGRAPHIC IMAGES) is billed with D0210 (INTRAORAL - COMPLETE SERIES OF RADIOGRAPHIC IMAGES), then deny D0220, D0230, D0240, D0270, D0272, D0273, D0274, or D0277 with reason Included In Primary Procedure.</t>
  </si>
  <si>
    <t>11252.1</t>
  </si>
  <si>
    <t>If 20985 (Computer-assisted surgical navigational procedure for musculoskeletal procedures, image-less (List separately in addition to code for primary procedure)) is billed with 0054T (Computer-assisted musculoskeletal surgical navigational orthopedic procedure, with image-guidance based on fluoroscopic images (List separately in addition to code for primary procedure)) or 0055T (Computer-assisted musculoskeletal surgical navigational orthopedic procedure, with image-guidance based on CT/MRI images (List separately in addition to code for primary procedure)), then deny 20985 with reason Mutually Exclusive Procedure. Modifier Exception Package Applies.</t>
  </si>
  <si>
    <t>AMA CPT Manual, 2009 Professional Edition, page 81.</t>
  </si>
  <si>
    <t>11262.1</t>
  </si>
  <si>
    <t>If 17000 (Destruction (eg, laser surgery, electrosurgery, cryosurgery, chemosurgery, surgical curettement), premalignant lesions (eg, actinic keratoses); first lesion) and 17003 (Destruction (eg, laser surgery, electrosurgery, cryosurgery, chemosurgery, surgical curettement), premalignant lesions (eg, actinic keratoses); second through 14 lesions, each (List separately in addition to code for first lesion)) is billed either separately or in combination for the same date of service and total number of units is greater than 14, then deny either or both 17000 and 17003 with reason Procedure Inappropriately Coded.</t>
  </si>
  <si>
    <t>11334.1</t>
  </si>
  <si>
    <t>If S8055 (ULTRASOUND GUIDANCE FOR MULTIFETAL PREGNANCY REDUCTION(S), TECHNICAL COMPONENT (ONLY TO BE USED WHEN THE PHYSICIAN DOING THE REDUCTION PROCEDURE DOES NOT PERFORM THE ULTRASOUND, GUIDANCE IS INCLUDED IN THE CPT CODE FOR MULTIFETAL PREGNANCY REDUCTION - 59866)) is billed with 59866 (Multifetal pregnancy reduction(s) (MPR)) by the same physician then deny S8055 with reason Included In Primary Procedure</t>
  </si>
  <si>
    <t>CMS HCPCS LEVEL II Manual</t>
  </si>
  <si>
    <t>11364.1</t>
  </si>
  <si>
    <t>If 59514 (Cesarean delivery only) or 59515 (Cesarean delivery only; including postpartum care) is billed with 59510 (Routine obstetric care including antepartum care, cesarean delivery, and postpartum care), then deny 59514 or 59515 with reason Included In Primary Procedure.</t>
  </si>
  <si>
    <t>AMA CPT Manual; AMA CPT Assistant</t>
  </si>
  <si>
    <t>11419.6</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</si>
  <si>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or 0405T (Oversight of the care of an extracorporeal liver assist system patient requiring review of status, review of laboratories and other studies, and revision of orders and liver assist care plan (as appropriate), within a calendar month, 30 minutes or more of non-face-to-face time) is billed with more than one visit in the same calendar month, then deny 94005 or 0405T with reason Same/Similar Service Performed Recently.</t>
  </si>
  <si>
    <t>11458.1</t>
  </si>
  <si>
    <t>If 93288-93292 (Interrogation device evaluation [in person] with physician analysis, review and report, includes connection, recording and disconnection per patient encounter) is billed and 93297-93298 (Interrogation device evaluation(s) [remote], up to 30 days) has been billed in the past 30 days, then deny 93288-93292 with reason Same/Similar Service Done Recently.</t>
  </si>
  <si>
    <t>11459.1</t>
  </si>
  <si>
    <t>If 93288-93292 (Interrogation device evaluation [in person] with physician analysis, review and report, includes connection, recording and disconnection per patient encounter) is billed and 93294-93295 (Interrogation device evaluation(s) [remote], up to 90 days) has been billed in the past 90 days, then deny 93288-93292 with reason Same/Similar Service Done Recently.</t>
  </si>
  <si>
    <t>11602.1</t>
  </si>
  <si>
    <t>If J0833 (INJECTION, COSYNTROPIN, NOT OTHERWISE SPECIFIED, 0.25 MG) is billed with J0834 (INJECTION, COSYNTROPIN (CORTROSYN), 0.25 MG), then deny J0833 with reason Mutually Exclusive Procedure.</t>
  </si>
  <si>
    <t>CMS HCPCS Level II Manual</t>
  </si>
  <si>
    <t>11607.1</t>
  </si>
  <si>
    <t>If L8692 (AUDITORY OSSEOINTEGRATED DEVICE, EXTERNAL SOUND PROCESSOR, USED WITHOUT OSSEOINTEGRATION, BODY WORN, INCLUDES HEADBAND OR OTHER MEANS OF EXTERNAL ATTACHMENT) is billed with L8690 (AUDITORY OSSEOINTEGRATED DEVICE, INCLUDES ALL INTERNAL AND EXTERNAL COMPONENTS), then deny L8692 with reason Mutually Exclusive Procedure.</t>
  </si>
  <si>
    <t>11652.1</t>
  </si>
  <si>
    <t>If any combination of C8903-C8905 (MRI, breast; unilateral) is billed, then pay the code with the highest allowed amount and deny all others with reason Mutually Exclusive Procedure.</t>
  </si>
  <si>
    <t>HCPCS Level ll Manual</t>
  </si>
  <si>
    <t>11656.1</t>
  </si>
  <si>
    <t>If any combination of C8906-C8908 (MRI, breast; bilateral) is billed, then pay the code with the highest allowed amount and deny all others with reason Mutually Exclusive Procedure.</t>
  </si>
  <si>
    <t>12138.1</t>
  </si>
  <si>
    <t>If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has been billed in the past 30 days, then deny 93272 with reason Same/Similar Service Performed Recently.</t>
  </si>
  <si>
    <t>12581.1</t>
  </si>
  <si>
    <t>If 19370 (Open periprosthetic capsulotomy, breast) is billed with 19328 (Removal of intact mammary implant), then deny 19370 with reason Included In Primary Procedure. Modifier Exception Package Applies.</t>
  </si>
  <si>
    <t>AMA CPT Manual; AMA CPT Assistant, August 1996</t>
  </si>
  <si>
    <t>12834.1</t>
  </si>
  <si>
    <t>If 0296T (External electrocardiographic recording for more than 48 hours up to 21 days by continuous rhythm recording and storage; recording (includes connection and initial recording)), 0297T (External electrocardiographic recording for more than 48 hours up to 21 days by continuous rhythm recording and storage; scanning analysis with report), or 0298T (External electrocardiographic recording for more than 48 hours up to 21 days by continuous rhythm recording and storage; review and interpretation) are billed on the same date of service, or in the previous 30 days as 0295T (External electrocardiographic recording for more than 48 hours up to 21 days by continuous rhythm recording and storage; includes recording, scanning analysis with report, review and interpretation), then deny 0296T, 0297T, and 0298T with reason Included In Primary Procedure.</t>
  </si>
  <si>
    <t>12950.1</t>
  </si>
  <si>
    <t>If 26341 (Manipulation, palmar fascial cord (ie, Dupuytren's cord), post enzyme injection (eg, collagenase), single cord) is billed on the same date of service as 20527 (Injection, enzyme (eg, collagenase), palmar fascial cord (ie, Dupuytren's contracture)), then deny 26341 with reason Procedure Code Definition.</t>
  </si>
  <si>
    <t>13036.1</t>
  </si>
  <si>
    <t>If 93562 (Indicator dilution studies such as dye or thermodilution, including arterial and/or venous catheterization; subsequent measurement of cardiac output) is billed and 93561 (Indicator dilution studies such as dye or thermodilution, including arterial and/or venous catheterization; with cardiac output measurement (separate procedure)) has not been billed in the previous seven (7) days, then deny 93562 with reason Service Denied Because The Related Or Qualifying Service Was Not Paid Or Identified.</t>
  </si>
  <si>
    <t>13050.1</t>
  </si>
  <si>
    <t>If 97032 (Application of a modality to 1 or more areas; electrical stimulation (manual), each 15 minutes) is billed with 0278T (Transcutaneous electrical modulation pain reprocessing (eg, scrambler therapy), each treatment session (includes placement of electrodes)), then deny 97032 with reason Mutually Exclusive Procedure.</t>
  </si>
  <si>
    <t>13426.1</t>
  </si>
  <si>
    <t>If 26125 (Fasciectomy, partial palmar with release of single digit including proximal interphalangeal joint, with or without Z-plasty, other local tissue rearrangement, or skin grafting (includes obtaining graft); each additional digit (List separately in addition to code for primary procedure)) is billed with a finger modifier (FA, F1-F9) and 26123 (Fasciectomy, partial palmar with release of single digit including proximal interphalangeal joint, with or without Z-plasty, other local tissue rearrangement, or skin grafting (includes obtaining graft)) is billed with a finger modifier (FA, F1-F9), then deny 26125 with reason Procedure Inappropriately Coded. Modifier Exception Package Applies.</t>
  </si>
  <si>
    <t>13810.1</t>
  </si>
  <si>
    <t>If D9610 (THERAPEUTIC PARENTERAL DRUG, SINGLE ADMINISTRATION) is billed with D9612 (THERAPEUTIC PARENTERAL DRUGS, TWO OR MORE ADMINISTRATIONS, DIFFERENT MEDICATIONS), then deny D9610 with reason Procedure Inappropriately Coded.</t>
  </si>
  <si>
    <t>13910.16</t>
  </si>
  <si>
    <t>If 96374 (Therapeutic, prophylactic, or diagnostic injection (specify substance or drug); intravenous push, single or initial substance/drug) is billed with 93893 (Transcranial Doppler study of the intracranial arteries; emboli detection with intravenous microbubble injection), and billed without a medication administered intravenously, then deny 96374 with reason Included In Primary Procedure. Exception: Modifier 59, 76 or 77.</t>
  </si>
  <si>
    <t>14399.1</t>
  </si>
  <si>
    <t>If S0265 (GENETIC COUNSELING, UNDER PHYSICIAN SUPERVISION, EACH 15 MINUTES) is billed with 96040 (Medical genetics and genetic counseling services, each 30 minutes face-to-face with patient/family), then deny S0265 with reason Included In Primary Procedure. Modifier Exception Package Applies.</t>
  </si>
  <si>
    <t>14798.1</t>
  </si>
  <si>
    <t>If 80321 (Alcohol biomarkers; 1 or 2) is billed with 80322 (Alcohol biomarkers; 3 or more), then deny 80321 with reason Included In Primary Procedure. Modifier Exception Package Applies.</t>
  </si>
  <si>
    <t>14799.1</t>
  </si>
  <si>
    <t>If 80324 (Amphetamines; 1 or 2) is billed with 80325 (Amphetamines; 3 or 4) or 80326 (Amphetamines; 5 or more), then deny 80324 with reason Included In Primary Procedure. Modifier Exception Package Applies.</t>
  </si>
  <si>
    <t>14802.1</t>
  </si>
  <si>
    <t>If 80325 (Amphetamines; 3 or 4) is billed with 80326 (Amphetamines; 5 or more), then deny 80325 with reason Included In Primary Procedure. Modifier Exception Package Applies.</t>
  </si>
  <si>
    <t>14804.1</t>
  </si>
  <si>
    <t>If 77385 (Intensity modulated radiation treatment delivery (IMRT), includes guidance and tracking, when performed; simple) is billed with 77386 (Intensity modulated radiation treatment delivery (IMRT), includes guidance and tracking, when performed; complex) , then deny 77385 with reason Mutually Exclusive Procedure. Modifier Exception Package Applies.</t>
  </si>
  <si>
    <t>14806.1</t>
  </si>
  <si>
    <t>If 80327 (Anabolic steroids; 1 or 2) is billed with 80328 (Anabolic steroids; 3 or more), then deny 80327 with reason Included In Primary Procedure. Modifier Exception Package Applies.</t>
  </si>
  <si>
    <t>14808.1</t>
  </si>
  <si>
    <t>If 80329 (Analgesics, non-opioid; 1 or 2) is billed with 80330 (Analgesics, non-opioid; 3-5) or 80331 (Analgesics, non-opioid; 6 or more), then deny 80329 with reason Included In Primary Procedure. Modifier Exception Package Applies.</t>
  </si>
  <si>
    <t>14810.1</t>
  </si>
  <si>
    <t>If 80330 (Analgesics, non-opioid; 3-5) is billed with 80331 (Analgesics, non-opioid; 6 or more), then deny 80330 with reason Included In Primary Procedure. Modifier Exception Package Applies.</t>
  </si>
  <si>
    <t>14811.1</t>
  </si>
  <si>
    <t>If 0378T (Visual field assessment, with concurrent real time data analysis and accessible data storage with patient initiated data transmitted to a remote surveillance center for up to 30 days; review and interpretation with report by a physician or other qualified health care professional) or 0379T (Visual field assessment, with concurrent real time data analysis and accessible data storage with patient initiated data transmitted to a remote surveillance center for up to 30 days; technical support and patient instructions, surveillance, analysis, and transmission of daily and emergent data reports as prescribed by a physician or other qualified health care professional) is billed greater than one (1) unit in 30 days, then deny additional billings of 0378T or 0379T with reason Procedure Code Definition.</t>
  </si>
  <si>
    <t>14813.1</t>
  </si>
  <si>
    <t>If 80333 (Antidepressants, serotonergic class; 3-5) is billed with 80334 (Antidepressants, serotonergic class; 6 or more), then deny 80333 with reason Included In Primary Procedure. Modifier Exception Package Applies.</t>
  </si>
  <si>
    <t>14814.1</t>
  </si>
  <si>
    <t>If 80332 (Antidepressants, serotonergic class; 1 or 2) is billed with 80333 (Antidepressants, serotonergic class; 3-5) or 80334 (Antidepressants, serotonergic class; 6 or more), then deny 80332 with reason Included In Primary Procedure. Modifier Exception Package Applies.</t>
  </si>
  <si>
    <t>14818.1</t>
  </si>
  <si>
    <t>If 80351 (Cannabinoids, synthetic; 4-6) is billed with 80352 (Cannabinoids, synthetic; 7 or more), then deny 80351 with reason Included In Primary Procedure. Modifier Exception Package Applies.</t>
  </si>
  <si>
    <t>14821.1</t>
  </si>
  <si>
    <t>If 80362 (Opioids and opiate analogs; 1 or 2) is billed with 80363 (Opioids and Opiate analogs; 3 or 4) or 80364 (Opioids and Opiate analogs; 5 or more), then deny 80362 with reason Included In Primary Procedure. Modifier Exception Package Applies.</t>
  </si>
  <si>
    <t>14825.1</t>
  </si>
  <si>
    <t>If 80363 (Opioids and Opiate analogs; 3 or 4) is billed with 80364 (Opioids and Opiate analogs; 5 or more), then deny 80363 with reason Included In Primary Procedure. Modifier Exception Package Applies.</t>
  </si>
  <si>
    <t>14826.1</t>
  </si>
  <si>
    <t>If 80335 (Antidepressants, tricyclic and other cyclicals; 1 or 2) is billed with 80336 (Antidepressants, tricyclic and other cyclicals; 3-5) or 80337 (Antidepressants, tricyclic and other cyclicals; 6 or more), then deny 80335 with reason Included In Primary Procedure. Modifier Exception Package Applies.</t>
  </si>
  <si>
    <t>14831.1</t>
  </si>
  <si>
    <t>If 80336 (Antidepressants, tricyclic and other cyclicals; 3-5) is billed with 80337 (Antidepressants, tricyclic and other cyclicals; 6 or more), then deny 80336 with reason Included In Primary Procedure. Modifier Exception Package Applies.</t>
  </si>
  <si>
    <t>14832.1</t>
  </si>
  <si>
    <t>If 80369 (Skeletal muscle relaxants; 1 or 2) is billed with 80370 (Skeletal muscle relaxants; 3 or more), then deny 80369 with reason Included In Primary Procedure. Modifier Exception Package Applies.</t>
  </si>
  <si>
    <t>14833.1</t>
  </si>
  <si>
    <t>If 80339 (Antiepileptics, not otherwise specified; 1-3) is billed with 80340 (Antiepileptics, not otherwise specified; 4-6) or 80341 (Antiepileptics, not otherwise specified; 7 or more), then deny 80339 with reason Included In Primary Procedure. Modifier Exception Package Applies.</t>
  </si>
  <si>
    <t>14836.1</t>
  </si>
  <si>
    <t>If 80340 (Antiepileptics, not otherwise specified; 4-6) is billed with 80341 (Antiepileptics, not otherwise specified; 7 or more), then deny 80340 with reason Included In Primary Procedure. Modifier Exception Package Applies.</t>
  </si>
  <si>
    <t>14839.1</t>
  </si>
  <si>
    <t>If 80342 (Antipsychotics, not otherwise specified; 1-3) is billed with 80343 (Antipsychotics, not otherwise specified; 4-6) or 80344 (Antipsychotics, not otherwise specified; 7 or more), then deny 80342 with reason Included In Primary Procedure. Modifier Exception Package Applies.</t>
  </si>
  <si>
    <t>14840.1</t>
  </si>
  <si>
    <t>If 80375 (Drug(s) or substance(s), definitive, qualitative or quantitative, not otherwise specified; 1-3) is billed with 80376 (Drug(s) or substance(s), definitive, qualitative or quantitative, not otherwise specified; 4-6) or 80377 (Drug(s) or substance(s), definitive, qualitative or quantitative, not otherwise specified; 7 or more), then deny 80375 with reason Included In Primary Procedure. Modifier Exception Package Applies.</t>
  </si>
  <si>
    <t>14842.1</t>
  </si>
  <si>
    <t>If 80376 (Drug(s) or substance(s), definitive, qualitative or quantitative, not otherwise specified; 4-6) is billed with 80377 (Drug(s) or substance(s), definitive, qualitative or quantitative, not otherwise specified; 7 or more), then deny 80376 with reason Included In Primary Procedure. Modifier Exception Package Applies.</t>
  </si>
  <si>
    <t>14856.1</t>
  </si>
  <si>
    <t>If 80343 (Antipsychotics, not otherwise specified; 4-6) is billed with 80344 (Antipsychotics, not otherwise specified; 7 or more), then deny 80343 with reason Included In Primary Procedure. Modifier Exception Package Applies.</t>
  </si>
  <si>
    <t>14869.1</t>
  </si>
  <si>
    <t>If 80346 (Benzodiazepines; 1-12) is billed with 80347 (Benzodiazepines; 13 or more), then deny 80346 with reason Included In Primary Procedure. Modifier Exception Package Applies.</t>
  </si>
  <si>
    <t>14871.1</t>
  </si>
  <si>
    <t>If 80350 (Cannabinoids, synthetic; 1-3) is billed with 80351 (Cannabinoids, synthetic; 4-6) or 80352 (Cannabinoids, synthetic; 7 or more), then deny 80350 with reason Included In Primary Procedure. Modifier Exception Package Applies.</t>
  </si>
  <si>
    <t>14885.1</t>
  </si>
  <si>
    <t>If 0383T (External heart rate and 3-axis accelerometer data recording from 15 to 30 days to assess changes in heart rate and to monitor motion analysis for the purposes of diagnosing nocturnal epilepsy seizure events; includes report, scanning analysis with report, review and interpretation by a physician or other qualified health care professional) or 0384T (External heart rate and 3-axis accelerometer data recording from 15 to 30 days to assess changes in heart rate and to monitor motion analysis for the purposes of diagnosing nocturnal epilepsy seizure events; review and interpretation only) is billed greater than one (1) unit in 30 days, then deny 0383T or 0384T with reason Procedure Code Definition.</t>
  </si>
  <si>
    <t>14893.1</t>
  </si>
  <si>
    <t>If 0381T (External heart rate and 3-axis accelerometer data recording up to 14 days to assess changes in heart rate and to monitor motion analysis for the purposes of diagnosing nocturnal epilepsy seizure events; includes report, scanning analysis with report, review and interpretation by a physician or other qualified health care professional) or 0382T (External heart rate and 3-axis accelerometer data recording up to 14 days to assess changes in heart rate and to monitor motion analysis for the purposes of diagnosing nocturnal epilepsy seizure events; review and interpretation only) is billed greater than one (1) unit in 14 days, then deny 0381T or 0382T with reason Procedure Code Definition.</t>
  </si>
  <si>
    <t>15860.1</t>
  </si>
  <si>
    <t>If 0428T (Removal of neurostimulator system for treatment of central sleep apnea; pulse generator only) is billed with 0431T (Removal and replacement of neurostimulator system for treatment of central sleep apnea, pulse generator only) then deny 0428T with reason Included In Primary Procedure.</t>
  </si>
  <si>
    <t>15873.1</t>
  </si>
  <si>
    <t>If 0394T (High dose rate electronic brachytherapy, skin surface application, per fraction, includes basic dosimetry, when performed) is billed with 0395T (High dose rate electronic brachytherapy, interstitial or intracavitary treatment, per fraction, includes basic dosimetry, when performed), then deny 0394T with reason Procedure Code Definition. Modifier Exception Package Applies.</t>
  </si>
  <si>
    <t>15977.1</t>
  </si>
  <si>
    <t>If 01960 (Anesthesia for vaginal delivery only) or 01961 (Anesthesia for cesarean delivery only) is billed with 01967 (Neuraxial labor analgesia/anesthesia for planned vaginal delivery (this includes any repeat subarachnoid needle placement and drug injection and/or any necessary replacement of an epidural catheter during labor)), then deny 01960 or 01961 with reason Procedure Inappropriately Coded.</t>
  </si>
  <si>
    <t>AMA CPT Manual; ASA Relative Value Guide 2016</t>
  </si>
  <si>
    <t>16149.2</t>
  </si>
  <si>
    <t>If H2019 (THERAPEUTIC BEHAVIORAL SERVICES, PER 15 MINUTES) is billed with H2020 (THERAPEUTIC BEHAVIORAL SERVICES, PER DIEM) by the same Provider ID, regardless of Tax ID and Specialty, then deny H2019 with reason Included in Primary Procedure.</t>
  </si>
  <si>
    <t>HCPCS level II Manual</t>
  </si>
  <si>
    <t>16286.1</t>
  </si>
  <si>
    <t>If 76805 or 76810 (Ultrasound, pregnant uterus, 14 weeks or more gestation) is billed and the diagnosis on the claim line is ICD-10 code Z3A.01-Z3A.09, Z3A.10-Z3A.13 (Pregnancy, less than 14 weeks gestation), then deny 76805 or 76810 with reason Procedure Inappropriately Coded.</t>
  </si>
  <si>
    <t>16288.1</t>
  </si>
  <si>
    <t>If 76801-76802 (Ultrasound, pregnant uterus, less than 14 weeks gestation) or 76813-76814 (Ultrasound, first trimester fetal nuchal translucency measurement) is billed and the diagnosis on the claim line is ICD-10 code Z3A.14-Z3A.19, Z3A.2-Z3A.49 (Pregnancy, 14 weeks or more gestation), then deny 76801-76802 or 76813-76814 with reason Procedure Inappropriately Coded.</t>
  </si>
  <si>
    <t>2454.15</t>
  </si>
  <si>
    <t>If 77336 (Continuing medical physics consultation, including assessment of treatment parameters, quality assurance of dose delivery, and review of patient treatment documentation in support of the radiation oncologist, reported per week of therapy) is billed in five days or less following another 77336, deny the subsequent 77336 with reason Procedure Code Definition.</t>
  </si>
  <si>
    <t>AMA CPT Manual; ASTRO 2016 Radiation Oncology Coding Resource, Chapter 9, Page 66</t>
  </si>
  <si>
    <t>2642.10</t>
  </si>
  <si>
    <t>If 89300-89322 (Semen analysis), or G0027 (SEMEN ANALYSIS; PRESENCE AND/OR MOTILITY OF SPERM EXCLUDING HUHNER) has been billed for the same patient, by any provider within 90 days of 55250 (Vasectomy, unilateral or bilateral (separate procedure), including postoperative semen examination(s)), then deny 89300-89322 or G0027 with reason Included In Global Fee.</t>
  </si>
  <si>
    <t>2923.13</t>
  </si>
  <si>
    <t>If 95957 (Digital analysis of electroencephalogram (EEG) (eg, for epileptic spike analysis)) is billed and 95812-95827 (Electroencephalogram [routine EEG]), 95950-95956 (Special EEG tests), 95958 (Wada activation test for hemispheric function, including electroencephalographic (EEG) monitoring), or S9015 (Deleted on 01/01/2016) has not been billed for the same day or the previous seven (7) days, then deny 95957 with reason Procedure Code Definition.</t>
  </si>
  <si>
    <t>AMA CPT Assistant Winter 1994; America Academy of Neurology Coding FAQs http://www.aan.com/go/practice/coding/faqs; Neurology Coding Alert, 2008, Vol. 10, No. 7</t>
  </si>
  <si>
    <t>3627.6</t>
  </si>
  <si>
    <t>If 93228-93229, 93268-93272 or 93297-93299 (Cardiovascular Monitoring Services) are billed more than once within 30 days, then deny additional billings of 93228-93229, 93268-93272 or 93297-93299 with reason Same/Similar Service Performed Recently.</t>
  </si>
  <si>
    <t>3856.2</t>
  </si>
  <si>
    <t>If 25390 (Osteoplasty, radius OR ulna; shortening) is billed with 25392 (Osteoplasty, radius AND ulna; shortening (excluding 64876)), then deny 25390 with reason Included In Primary Procedure. Modifier Exception Package Applies.</t>
  </si>
  <si>
    <t>3857.1</t>
  </si>
  <si>
    <t>If 25391 (Osteoplasty, radius OR ulna; lengthening with autograft) is billed with 25393 (Osteoplasty, radius AND ulna; lengthening with autograft), then deny 25391 with reason Included In Primary Procedure. Exception: Modifier Exception Package Applies.</t>
  </si>
  <si>
    <t>3858.2</t>
  </si>
  <si>
    <t>If 25360 (Osteotomy; ulna) is billed with 25365 (Osteotomy; radius AND ulna), then deny 25360 with reason Included In Primary Procedure. Modifier Exception Package Applies.</t>
  </si>
  <si>
    <t>3859.2</t>
  </si>
  <si>
    <t>If 25370 (Multiple osteotomies, with realignment on intramedullary rod (Sofield type procedure); radius OR ulna) is billed with 25375 (Multiple osteotomies, with realignment on intramedullary rod (Sofield type procedure); radius AND ulna), then deny 25370 with reason Included In Primary Procedure. Modifier Exception Package Applies.</t>
  </si>
  <si>
    <t>3860.1</t>
  </si>
  <si>
    <t>If 25400 (Repair of nonunion or malunion, radius OR ulna; without graft (eg, compression technique)) is billed with 25415 (Repair of nonunion or malunion, radius AND ulna; without graft (eg, compression technique)), then deny 25400 with reason Included In Primary Procedure. Exception: Modifier Exception Package Applies.</t>
  </si>
  <si>
    <t>3861.2</t>
  </si>
  <si>
    <t>If 25405 (Repair of nonunion or malunion, radius OR ulna; with autograft (includes obtaining graft)) is billed with 25420 (Repair of nonunion or malunion, radius AND ulna; with autograft (includes obtaining graft)), then deny 25405 with reason Included In Primary Procedure. Modifier Exception Package Applies.</t>
  </si>
  <si>
    <t>3869.5</t>
  </si>
  <si>
    <t>If 27705 (Osteotomy; tibia), 27707 (Osteotomy; fibula), or 27709 (Osteotomy; tibia and fibula) are billed with 27712 (Osteotomy; multiple, with realignment on intramedullary rod (eg, Sofield type procedure)), then deny 27705, 27707, or 27709 with reason Included In Primary Procedure. Modifier Exception Package Applies.</t>
  </si>
  <si>
    <t>3872.2</t>
  </si>
  <si>
    <t>If 27477 (Arrest, epiphyseal, any method (eg, epiphysiodesis); tibia and fibula, proximal) is billed with 27740 (Arrest, epiphyseal (epiphysiodesis), any method, combined, proximal and distal tibia and fibula) or 27742 (Arrest, epiphyseal (epiphysiodesis), any method, combined, proximal and distal tibia and fibula; and distal femur), then deny 27477 with reason Included In Primary Procedure. Modifier Exception Package Applies.</t>
  </si>
  <si>
    <t>3876.1</t>
  </si>
  <si>
    <t>If 27892 (Decompression fasciotomy, leg; anterior and/or lateral compartments only, with debridement of nonviable muscle and/or nerve) or 27893 (Decompression fasciotomy, leg; posterior compartment(s) only, with debridement of nonviable muscle and/or nerve) is billed with 27894 (Decompression fasciotomy, leg; anterior and/or lateral, and posterior compartment(s), with debridement of nonviable muscle and/or nerve), then deny 27892 or 27893 with reason Included In Primary Procedure. Exception: Modifier Exception Package Applies.</t>
  </si>
  <si>
    <t>3987.3</t>
  </si>
  <si>
    <t>If 54150-54161 (Circumcision) is billed with 54322-54328 (One stage distal hypospadias repair [with or without chordee or circumcision]), then deny 54150-54161 with reason Included In Primary Procedure.</t>
  </si>
  <si>
    <t>4773.2</t>
  </si>
  <si>
    <t>If 53600-53621 (Urethral Dilation) is billed with 55801, 55821 or 55831 (Prostatectomy), then deny 53600-53621 with reason Included in Primary Procedure.  Modifier Exception Package Applies.</t>
  </si>
  <si>
    <t>4838.2</t>
  </si>
  <si>
    <t>If 53020 (Meatotomy, cutting of meatus (separate procedure); except infant) or 53260 (Excision or fulguration; urethral polyp(s), distal urethra) is billed with 52285 (Cystourethroscopy for treatment of the female urethral syndrome with any or all of the following: urethral meatotomy, urethral dilation, internal urethrotomy, lysis of urethrovaginal septal fibrosis, lateral incisions of the bladder neck, and fulguration of polyp(s) of urethra, bladder neck, and/or trigone), then deny 53020 or 53260 with reason Included in Primary Procedure. Modifier Exception Package applies.</t>
  </si>
  <si>
    <t>4860.1</t>
  </si>
  <si>
    <t>If 68761 (Closure of the lacrimal punctum; by plug, each) is billed for the same day and same eye as 68760 (Closure of the lacrimal punctum; by thermocauterization, ligation, or laser surgery), then deny 68761 with reason Mutually Exclusive Procedure.  Exception:  Modifier Exception Package Applies.</t>
  </si>
  <si>
    <t>5054.2</t>
  </si>
  <si>
    <t>If 95056 (Photo tests) or 95044 (Patch or application test(s) (specify number of tests)) are billed with 95052 (Photo patch test(s) (specify number of tests)), then deny 95056 or 95044 with reason Included in Primary Procedure.  Exception: Modifier Exception Package Applies.</t>
  </si>
  <si>
    <t>AMA CPT Manual; NCCIPM, R-01-01-2016, Chapter XI, Section K, #2</t>
  </si>
  <si>
    <t>5153.2</t>
  </si>
  <si>
    <t>If 21230 (Graft; rib cartilage, autogenous, to face, chin, nose or ear (includes obtaining graft)) is billed with 21247 (Reconstruction of mandibular condyle with bone and cartilage autografts (includes obtaining grafts) (eg, for hemifacial microsomia)) or 21255 (Reconstruction of zygomatic arch and glenoid fossa with bone and cartilage (includes obtaining autografts)), then deny 21230 with reason Included in Primary Procedure. Exception: Modifier Exception Package Applies.</t>
  </si>
  <si>
    <t>5187.3</t>
  </si>
  <si>
    <t>If 54130 (Amputation of penis, radical; with bilateral inguinofemoral lymphadenectomy) is billed with 54135 (Amputation of penis, radical; in continuity with bilateral pelvic lymphadenectomy, including external iliac, hypogastric and obturator nodes), then deny 54130 with reason Mutually Exclusive Procedure</t>
  </si>
  <si>
    <t>5257.1</t>
  </si>
  <si>
    <t>If 12001 (Simple repair of superficial wounds of scalp, neck, axillae, external genitalia, trunk and/or extremities (including hands and feet); 2.5 cm or less), 12002 (Simple repair of superficial wounds of scalp, neck, axillae, external genitalia, trunk and/or extremities (including hands and feet); 2.6 cm to 7.5 cm), 12031 (Repair, intermediate, wounds of scalp, axillae, trunk and/or extremities (excluding hands and feet); 2.5 cm or less), or 12032 (Repair, intermediate, wounds of scalp, axillae, trunk and/or extremities (excluding hands and feet); 2.6 cm to 7.5 cm), is billed with 13101 (Repair, complex, trunk; 2.6 cm to 7.5 cm) or 13121 (Repair, complex, scalp, arms, and/or legs; 2.6 cm to 7.5 cm) for the same wound site, then deny 12001, 12002, 12031, or 12032 with reason Included In Primary Procedure. Exception: Modifier Exception Package applies.</t>
  </si>
  <si>
    <t>5258.1</t>
  </si>
  <si>
    <t>If 12011 (Simple repair of superficial wounds of face, ears, eyelids, nose, lips and/or mucous membranes; 2.5 cm or less) or 12041 (Repair, intermediate, wounds of neck, hands, feet and/or external genitalia; 2.5 cm or less) is billed with 13131 (Repair, complex, forehead, cheeks, chin, mouth, neck, axillae, genitalia, hands and/or feet; 1.1 cm to 2.5 cm) for same wound site, then deny 12011 or 12041 with reason Included In Primary Procedure. Exception: Modifier Exception Package applies.</t>
  </si>
  <si>
    <t>5259.1</t>
  </si>
  <si>
    <t>If 12011 (Simple repair of superficial wounds of face, ears, eyelids, nose, lips and/or mucous membranes; 2.5 cm or less), 12013 (Simple repair of superficial wounds of face, ears, eyelids, nose, lips and/or mucous membranes; 2.6 cm to 5.0 cm), 12041 (Repair, intermediate, wounds of neck, hands, feet and/or external genitalia; 2.5 cm or less) or 12042 (Repair, intermediate, wounds of neck, hands, feet and/or external genitalia; 2.6 cm to 7.5 cm) is billed with 13132 (Repair, complex, forehead, cheeks, chin, mouth, neck, axillae, genitalia, hands and/or feet; 2.6 cm to 7.5 cm) for same wound site, then deny 12011, 12013, 12041 or 12042 with reason Included In Primary Procedure. Exception: Modifier Exception Package applies.</t>
  </si>
  <si>
    <t>5260.1</t>
  </si>
  <si>
    <t>If 12011 (Simple repair of superficial wounds of face, ears, eyelids, nose, lips and/or mucous membranes; 2.5 cm or less) or 12051 (Repair, intermediate, wounds of face, ears, eyelids, nose, lips and/or mucous membranes; 2.5 cm or less) is billed with 13150 (Deleted on 01/01/2014) or 13151 (Repair, complex, eyelids, nose, ears and/or lips; 1.1 cm to 2.5 cm) for same wound site, then deny 12011 or 12051 with reason Included In Primary Procedure. Exception: Modifier Exception Package applies.</t>
  </si>
  <si>
    <t xml:space="preserve">AMA CPT Manual </t>
  </si>
  <si>
    <t>5261.1</t>
  </si>
  <si>
    <t>If 12011 (Simple repair of superficial wounds of face, ears, eyelids, nose, lips and/or mucous membranes; 2.5 cm or less), 12013 (Simple repair of superficial wounds of face, ears, eyelids, nose, lips and/or mucous membranes; 2.6 cm to 5.0 cm), 12014 (Simple repair of superficial wounds of face, ears, eyelids, nose, lips and/or mucous membranes; 5.1 cm to 7.5 cm), 12051 (Repair, intermediate, wounds of face, ears, eyelids, nose, lips and/or mucous membranes; 2.5 cm or less), 12052 (Repair, intermediate, wounds of face, ears, eyelids, nose, lips and/or mucous membranes; 2.6 cm to 5.0 cm) or 12053 (Repair, intermediate, wounds of face, ears, eyelids, nose, lips and/or mucous membranes; 5.1 cm to 7.5 cm) is billed with 13152 (Repair, complex, eyelids, nose, ears and/or lips; 2.6 cm to 7.5 cm) for the same wound site, then deny 12011-12014 or 12051-12053 with reason Included In Primary Procedure. Exception: Modifier Exception Package applies.</t>
  </si>
  <si>
    <t>5338.4</t>
  </si>
  <si>
    <t>If 99238 or 99239 (Hospital discharge) is billed on the same date of service with 99435 (Deleted on 01/01/2009; to report use 99463) or 99463 (Initial hospital or birthing center care, per day, for evaluation and management of normal newborn infant admitted and discharged on the same date), then deny 99238 or 99239 with reason Included In Primary Procedure.</t>
  </si>
  <si>
    <t>5600.10</t>
  </si>
  <si>
    <t>If 76942 (Ultrasonic guidance for needle placement (eg, biopsy, aspiration, injection, localization device), imaging supervision and interpretation), 76986 (Deleted on 01/01/2007; to report use 76998), or 76998 (Ultrasonic guidance, intraoperative) is billed with 10030 (Image-guided fluid collection drainage by catheter (eg, abscess, hematoma, seroma, lymphocele, cyst), soft tissue (eg, extremity, abdominal wall, neck), percutaneous), 19081-19086 (Biopsy, breast, with placement of breast localization device[s]), 19281-19288 (Placement of breast localization device[s]), 37191-37193 (Insertion; Repositioning; Retrieval of intravascular vena cava filter), 43253 (Esophagogastroduodenoscopy, flexible, transoral; with transendoscopic ultrasound-guided transmural injection of diagnostic or therapeutic substance(s) (eg, anesthetic, neurolytic agent) or fiducial marker(s) (includes endoscopic ultrasound examination of the esophagus, stomach, and either the duodenum or a surgically altered stomach where the jejunum is examined distal to the anastomosis)), 49405-49407 (Image-guided fluid collection by catheter), 55873 (Cryosurgical ablation of the prostate (includes ultrasonic guidance and monitoring)), 0336T (Laparoscopy, surgical, ablation of uterine fibroid(s), including intraoperative ultrasound guidance and monitoring, radiofrequency) or 0404T (Transcervical uterine fibroid(s) ablation with ultrasound guidance, radiofrequency), then deny 76942, 76986, or 76998 with reason Procedure Code Definition.</t>
  </si>
  <si>
    <t>5612.7</t>
  </si>
  <si>
    <t>If any combination of the following codes is billed more than one unique date of service within a calendar month, then deny subsequent billings with reason Same/Similar Service Performed Recently. Procedures: 90918-90921 (Deleted for 2009; to report use 90951-90966), 90951-90962 (End-stage renal disease [ESRD] related services monthly), 90963-90966 (End-stage renal disease [ESRD] related services for home dialysis per full month), G0308-G0319 (Deleted for 2009).</t>
  </si>
  <si>
    <t>5682.3</t>
  </si>
  <si>
    <t>If 92226 (Ophthalmoscopy, extended, with retinal drawing (eg, for retinal detachment, melanoma), with interpretation and report; subsequent) is billed with 92225 (Ophthalmoscopy, extended, with retinal drawing (eg, for retinal detachment, melanoma), with interpretation and report; initial), then deny 92226 with reason with reason Mutually Exclusive Procedure. Exception: Modifier Exception Package applies.</t>
  </si>
  <si>
    <t>5683.4</t>
  </si>
  <si>
    <t>If 90804-90829 (Deleted), 90832-90838 (Psychotherapy), 90901 (Biofeedback training by any modality) or 90911 (Biofeedback training, perineal muscles, anorectal or urethral sphincter, including EMG and/or manometry) is billed with 90875 (Individual psychophysiological therapy incorporating biofeedback training by any modality (face-to-face with the patient), with psychotherapy (eg, insight oriented, behavior modifying or supportive psychotherapy); 30 minutes) or 90876 (Individual psychophysiological therapy incorporating biofeedback training by any modality (face-to-face with the patient), with psychotherapy (eg, insight oriented, behavior modifying or supportive psychotherapy); 45 minutes), then deny 90804-90829, 90832-90838, 90901 or 90911 with reason Included In Primary Procedure.</t>
  </si>
  <si>
    <t>6546.4</t>
  </si>
  <si>
    <t>If 76393 (Deleted on 01/01/2007; to report use 77021) or 77021 (Magnetic resonance guidance for needle placement (eg, for biopsy, needle aspiration, injection, or placement of localization device) radiological supervision and interpretation) is billed with 61751 (Stereotactic biopsy, aspiration, or excision, including burr hole(s), for intracranial lesion; with computed tomography and/or magnetic resonance guidance), then deny 76393 or 77021 with reason Included In Primary Procedure. Modifier Exception Package applies.</t>
  </si>
  <si>
    <t>6550.1</t>
  </si>
  <si>
    <t>If 62263 (Percutaneous lysis of epidural adhesions using solution injection (eg, hypertonic saline, enzyme) or mechanical means (eg, catheter) including radiologic localization (includes contrast when administered), multiple adhesiolysis sessions; 2 or more days) is billed and another 62263 has been paid in the previous two (2) days, then deny 62263 with reason Included in Global Fee.</t>
  </si>
  <si>
    <t>6714.1</t>
  </si>
  <si>
    <t>If 64752-64760 (Transection or avulsion of; vagus nerve [vagotomy], transthoracic; vagus nerves limited to proximal stomach; vagus nerve [vagotomy], abdominal) is billed with 43825 (Gastrojejunostomy; with vagotomy, any type), then deny 64752-64760 with reason Included in Primary Procedure.</t>
  </si>
  <si>
    <t>6898.1</t>
  </si>
  <si>
    <t>If 28060-28062 (Fasciectomy, plantar fascia [separate procedure]) is billed with 28119 (Ostectomy, calcaneus; for spur, with or without plantar fascial release), then deny 28060-28062 with reason Included in Primary Procedure. Modifier Exception Package Applies.</t>
  </si>
  <si>
    <t>6970.5</t>
  </si>
  <si>
    <t>If 69711 (Removal or repair of electromagnetic bone conduction hearing device in temporal bone) is billed with 69710 (Implantation or replacement of electromagnetic bone conduction hearing device in temporal bone) then deny 69711 with reason Included In Primary Procedure. Modifier Exception Package Applies.</t>
  </si>
  <si>
    <t>7020.4</t>
  </si>
  <si>
    <t>If 0052T (Replacement or repair of thoracic unit of a total replacement heart system (artificial heart)) is billed with 0051T (Implantation of a total replacement heart system (artificial heart) with recipient cardiectomy), then deny 0052T with reason Included In Primary Procedure. Modifier Exception Package Applies.</t>
  </si>
  <si>
    <t>7075.2</t>
  </si>
  <si>
    <t>If 66500 (Iridotomy by stab incision (separate procedure); except transfixion) is billed with 66505 (Iridotomy by stab incision (separate procedure); with transfixion as for iris bombe), then deny 66500 with reason Mutually Exclusive Procedure. Modifier Exception Package Applies.</t>
  </si>
  <si>
    <t>7140.1</t>
  </si>
  <si>
    <t>If 68745 (Conjunctivorhinostomy (fistulization of conjunctiva to nasal cavity); without tube) is billed with 68750 (Conjunctivorhinostomy (fistulization of conjunctiva to nasal cavity); with insertion of tube or stent), then deny 68745 with reason Included in Primary Procedure.  Modifier Exception Package Applies.</t>
  </si>
  <si>
    <t>7141.1</t>
  </si>
  <si>
    <t>If 92315 (Prescription of optical and physical characteristics of contact lens, with medical supervision of adaptation and direction of fitting by independent technician; corneal lens for aphakia, 1 eye) is billed with 92316 (Prescription of optical and physical characteristics of contact lens, with medical supervision of adaptation and direction of fitting by independent technician; corneal lens for aphakia, both eyes), then deny 92315 with reason Included in Primary Procedure.</t>
  </si>
  <si>
    <t>7145.6</t>
  </si>
  <si>
    <t>If G0268 (REMOVAL OF IMPACTED CERUMEN (ONE OR BOTH EARS) BY PHYSICIAN ON SAME DATE OF SERVICE AS AUDIOLOGIC FUNCTION TESTING) is billed and 92550 (Tympanometry and reflex threshold measurements), 92551-92597 (Audiologic function testing) or 0208T-0212T (Audiologic function testing) has not been billed or paid for the same date of service by any provider, then deny G0268 with reason Service Denied Because The Related Or Qualifying Service Was Not Paid Or Identified.</t>
  </si>
  <si>
    <t xml:space="preserve"> HCPCS Level II Manual; AMA CPT Manual</t>
  </si>
  <si>
    <t>7169.6</t>
  </si>
  <si>
    <t>If G0308-G0319 (Deleted for 2009) or 90951-90966 (ESRD-related services, per full month) is billed and there has been a paid dialysis service for G0324-G0327 (Deleted for 2009) or 90967-90970 (End-stage renal disease [ESRD] related services for dialysis less than a full month of service, per day) in the same calendar month, then deny G0308-G0319 or 90951-90966 with reason Same/Similar Service Performed Recently.</t>
  </si>
  <si>
    <t>7314.1</t>
  </si>
  <si>
    <t>If 82760 (Galactose), 83020 (Hemoglobin fractionation and quantitation; electrophoresis (eg, A2, S, C, and/or F)), 83498 (Hydroxyprogesterone, 17-d), 84030 (Phenylalanine (PKU), blood) or 84436 (Thyroxine; total) is billed with S3620 (NEWBORN METABOLIC SCREENING PANEL, INCLUDES TEST KIT, POSTAGE AND THE LABORATORY TESTS SPECIFIED BY THE STATE FOR INCLUSION IN THIS PANEL (E.G. GALACTOSE; HEMOGLOBIN, ELECTROPHORESIS;  HYDROXYPROGESTERONE, 17-D; PHENYLALANINE (PKU); AND THYROXINE, TOTAL)), then deny 82760, 83020, 83498, 84030 or 84436 with reason Included in Primary Procedure.</t>
  </si>
  <si>
    <t>7322.1</t>
  </si>
  <si>
    <t>If S0220 (MEDICAL CONFERENCE BY A PHYSICIAN WITH INTERDISCIPLINARY TEAM OF HEALTH PROFESSIONALS OR REPRESENTATIVES OF COMMUNITY AGENCIES TO COORDINATE ACTIVITIES OF PATIENT CARE (PATIENT IS PRESENT); APPROXIMATELY 30 MINUTES) is billed with S0221 (MEDICAL CONFERENCE BY A PHYSICIAN WITH INTERDISCIPLINARY TEAM OF HEALTH PROFESSIONALS OR REPRESENTATIVES OF COMMUNITY AGENCIES TO COORDINATE ACTIVITIES OF PATIENT CARE (PATIENT IS PRESENT); APPROXIMATELY 60 MINUTES), then deny S0220 with reason Included in Primary Procedure.</t>
  </si>
  <si>
    <t xml:space="preserve"> HCPCS Level II Manual</t>
  </si>
  <si>
    <t>7333.1</t>
  </si>
  <si>
    <t>If 95130 (Professional services for allergen immunotherapy in the office or institution of the prescribing physician or other qualified health care professional, including provision of allergenic extract; single stinging insect venom) is billed with 95131 (Professional services for allergen immunotherapy in the office or institution of the prescribing physician or other qualified health care professional, including provision of allergenic extract; 2 stinging insect venoms), then deny 95130 with reason Included in Primary Procedure.</t>
  </si>
  <si>
    <t>7334.1</t>
  </si>
  <si>
    <t>If 95130-95131 (Professional services for allergen immunotherapy including provision of allergenic extracts; single/two stinging insect venoms) is billed with 95132-95133 (Professional services for allergen immunotherapy including provision of allergenic extracts; three/four stinging insect venoms), then deny 95130-95131 with reason Included In Primary Procedure</t>
  </si>
  <si>
    <t>7335.1</t>
  </si>
  <si>
    <t>If 95130-95133 (Professional services for allergen immunotherapy including provision of allergenic extracts; single/two/three/four stinging insect venoms) is billed with 95134 (Professional services for allergen immunotherapy in the office or institution of the prescribing physician or other qualified health care professional, including provision of allergenic extract; 5 stinging insect venoms), then deny 95130-95133 with reason Included In Primary Procedure.</t>
  </si>
  <si>
    <t>7680.2</t>
  </si>
  <si>
    <t>If S9810 (HOME THERAPY; PROFESSIONAL PHARMACY SERVICES FOR PROVISION OF INFUSION, SPECIALTY DRUG ADMINISTRATION, AND/OR DISEASE STATE MANAGEMENT, NOT OTHERWISE CLASSIFIED, PER HOUR (DO NOT USE THIS CODE WITH ANY PER DIEM CODE)) is billed with any per diem code S5497-S5502, S9056, S9061, S9098, S9125-S9131, S9208-S9379, S9485-S9504 or S9537-S9590, then deny S9810 with reason Included In Primary Procedure.</t>
  </si>
  <si>
    <t>7712.4</t>
  </si>
  <si>
    <t>If 76986 (Deleted on 01/01/2007; to report use 76998) or 76998 (Ultrasonic guidance, intraoperative) is billed with 19296 (Placement of radiotherapy afterloading expandable catheter (single or multichannel) into the breast for interstitial radioelement application following partial mastectomy, includes imaging guidance; on date separate from partial mastectomy),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19298 (Placement of radiotherapy afterloading brachytherapy catheters (multiple tube and button type) into the breast for interstitial radioelement application following (at the time of or subsequent to) partial mastectomy, includes imaging guidance), or 0301T (Destruction/reduction of malignant breast tumor with externally applied focused microwave, including interstitial placement of disposable catheter with combined temperature monitoring probe and microwave focusing sensocatheter under ultrasound thermotherapy guidance) then deny 76986 or 76998 with reason Included In Primary Procedure.</t>
  </si>
  <si>
    <t>7862.5</t>
  </si>
  <si>
    <t>If 76001 (Fluoroscopy, physician or other qualified health care professional time more than 1 hour, assisting a nonradiologic physician or other qualified health care professional (eg, nephrostolithotomy, ERCP, bronchoscopy, transbronchial biopsy)) is billed and the provider is not a Radiologist (RAD), then deny 76001 with reason Procedure Code Definition.</t>
  </si>
  <si>
    <t>7901.2</t>
  </si>
  <si>
    <t>If C1722 (CARDIOVERTER-DEFIBRILLATOR, SINGLE CHAMBER (IMPLANTABLE)) is billed with C1721 (CARDIOVERTER-DEFIBRILLATOR, DUAL CHAMBER (IMPLANTABLE)), for the same date of service, then deny C1722 with reason Mutually Exclusive Procedure.</t>
  </si>
  <si>
    <t>7903.2</t>
  </si>
  <si>
    <t>If C1732 (CATHETER, ELECTROPHYSIOLOGY, DIAGNOSTIC/ABLATION, 3D OR VECTOR MAPPING) is billed for the same date of service with C1733 (CATHETER, ELECTROPHYSIOLOGY, DIAGNOSTIC/ABLATION, OTHER THAN 3D OR VECTOR MAPPING, OTHER THAN COOL-TIP), then deny the code with the lowest submitted charge amount with reason Mutually Exclusive Procedure.</t>
  </si>
  <si>
    <t>HCPCS Level  II Manual</t>
  </si>
  <si>
    <t>7904.2</t>
  </si>
  <si>
    <t>If any combination of C1721 (CARDIOVERTER-DEFIBRILLATOR, DUAL CHAMBER (IMPLANTABLE)), C1722 (CARDIOVERTER-DEFIBRILLATOR, SINGLE CHAMBER (IMPLANTABLE)) or C1882 (CARDIOVERTER-DEFIBRILLATOR, OTHER THAN SINGLE OR DUAL CHAMBER (IMPLANTABLE)) is billed for the same date of service, then deny the code with the lowest submitted charge amount with reason Mutually Exclusive Procedures.</t>
  </si>
  <si>
    <t>7920.3</t>
  </si>
  <si>
    <t>If any combination of C1777 (LEAD, CARDIOVERTER-DEFIBRILLATOR, ENDOCARDIAL SINGLE COIL (IMPLANTABLE)), C1895 (LEAD, CARDIOVERTER-DEFIBRILLATOR, ENDOCARDIAL DUAL COIL (IMPLANTABLE)), C1896 (LEAD, CARDIOVERTER-DEFIBRILLATOR, OTHER THAN ENDOCARDIAL SINGLE OR DUAL COIL (IMPLANTABLE)), or C1899 (LEAD, PACEMAKER/CARDIOVERTER-DEFIBRILLATOR COMBINATION (IMPLANTABLE)) is billed for the same date of service, then allow the code with the highest submitted charge and deny all other codes with reason Mutually Exclusive Procedures.</t>
  </si>
  <si>
    <t>7922.2</t>
  </si>
  <si>
    <t>If C8900 (MAGNETIC RESONANCE ANGIOGRAPHY WITH CONTRAST, ABDOMEN) or C8901 (MAGNETIC RESONANCE ANGIOGRAPHY WITHOUT CONTRAST, ABDOMEN) is billed with C8902 (MAGNETIC RESONANCE ANGIOGRAPHY WITHOUT CONTRAST FOLLOWED BY WITH CONTRAST, ABDOMEN), then deny C8900 or C8901 with reason Included In Primary Procedure. Exception: Modifier Exception Package Applies.</t>
  </si>
  <si>
    <t>If S1015 (IV TUBING EXTENSION SET) is billed with A4221 (SUPPLIES FOR MAINTENANCE OF DRUG INFUSION CATHETER, PER WEEK (LIST DRUG SEPARATELY)) or A4222 (INFUSION SUPPLIES FOR EXTERNAL DRUG INFUSION PUMP, PER CASSETTE OR BAG (LIST DRUGS SEPARATELY)), then deny S1015 with reason Included In Primary Procedure.</t>
  </si>
  <si>
    <t>HCPCS Level II Manual, CMS Transmittal 1967, 05-07-2010, CR6945; LCD: DMEMAC/J-A,J-B,J-C,J-D/L33794/R-01-01-2016</t>
  </si>
  <si>
    <t>7944.2</t>
  </si>
  <si>
    <t>If C8903 (MAGNETIC RESONANCE IMAGING WITH CONTRAST, BREAST; UNILATERAL) or C8904 (MAGNETIC RESONANCE IMAGING WITHOUT CONTRAST, BREAST; UNILATERAL), is billed with C8905 (MAGNETIC RESONANCE IMAGING WITHOUT CONTRAST FOLLOWED BY WITH CONTRAST, BREAST; UNILATERAL), then deny C8903 and C8904 with reason Included in Primary Procedure. Modifier Exception Package Applies.</t>
  </si>
  <si>
    <t>7945.2</t>
  </si>
  <si>
    <t>If C8903 (MAGNETIC RESONANCE IMAGING WITH CONTRAST, BREAST; UNILATERAL) or C8907 (MAGNETIC RESONANCE IMAGING WITHOUT CONTRAST, BREAST; BILATERAL) is billed with C8908 (MAGNETIC RESONANCE IMAGING WITHOUT CONTRAST FOLLOWED BY WITH CONTRAST, BREAST; BILATERAL) then deny C8903 or C8907 with reason Included In Primary Procedure. Exception: Modifier Exception Package Applies.</t>
  </si>
  <si>
    <t>7964.1</t>
  </si>
  <si>
    <t>If C8909 (MAGNETIC RESONANCE ANGIOGRAPHY WITH CONTRAST, CHEST (EXCLUDING MYOCARDIUM)) or C8910 (MAGNETIC RESONANCE ANGIOGRAPHY WITHOUT CONTRAST, CHEST (EXCLUDING MYOCARDIUM)) is billed with C8911 (MAGNETIC RESONANCE ANGIOGRAPHY WITHOUT CONTRAST FOLLOWED BY WITH CONTRAST, CHEST (EXCLUDING MYOCARDIUM)), then deny C8909 or C8910 with reason Included In Primary Procedure.</t>
  </si>
  <si>
    <t>7966.1</t>
  </si>
  <si>
    <t>If C8912 (MAGNETIC RESONANCE ANGIOGRAPHY WITH CONTRAST, LOWER EXTREMITY) or C8913 (MAGNETIC RESONANCE ANGIOGRAPHY WITHOUT CONTRAST, LOWER EXTREMITY) is billed with C8914 (MAGNETIC RESONANCE ANGIOGRAPHY WITHOUT CONTRAST FOLLOWED BY WITH CONTRAST, LOWER EXTREMITY) then deny C8912 or C8913 with reason Included In Primary Procedure.</t>
  </si>
  <si>
    <t>7968.1</t>
  </si>
  <si>
    <t>If C8918 (MAGNETIC RESONANCE ANGIOGRAPHY WITH CONTRAST, PELVIS) or C8919 (MAGNETIC RESONANCE ANGIOGRAPHY WITHOUT CONTRAST, PELVIS) is billed with C8920 (MAGNETIC RESONANCE ANGIOGRAPHY WITHOUT CONTRAST FOLLOWED BY WITH CONTRAST, PELVIS) then deny C8918 or C8919 with reason Included In Primary Procedure.</t>
  </si>
  <si>
    <t>7971.2</t>
  </si>
  <si>
    <t>If any combination of 59840-59857 (Induced abortion),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or S2260-S2267 (INDUCED ABORTION) is billed for the same date of service, then pay the code with the highest allowed amount and deny all others with reason Mutually Exclusive Procedures.</t>
  </si>
  <si>
    <t>AMA CPT Manual;  HCPCS Level II Manual</t>
  </si>
  <si>
    <t>7975.5</t>
  </si>
  <si>
    <t>If more than one of the following services is billed for the same date of service, then pay the procedure with the highest allowed amount and deny the procedure(s) with the lower allowed amount with reason Mutually Exclusive Procedure. Procedures: S9497 (HOME INFUSION THERAPY, ANTIBIOTIC, ANTIVIRAL, OR ANTIFUNGAL THERAPY; ONCE EVERY 3 HOURS; ADMINISTRATIVE SERVICES, PROFESSIONAL PHARMACY SERVICES, CARE COORDINATION, AND ALL NECESSARY SUPPLIES AND EQUIPMENT (DRUGS AND NURSING VISITS CODED SEPARATELY), PER DIEM), S9500 (HOME INFUSION THERAPY, ANTIBIOTIC, ANTIVIRAL, OR ANTIFUNGAL THERAPY; ONCE EVERY 24 HOURS; ADMINISTRATIVE SERVICES, PROFESSIONAL PHARMACY SERVICES, CARE COORDINATION, AND ALL NECESSARY SUPPLIES AND EQUIPMENT (DRUGS AND NURSING VISITS CODED SEPARATELY), PER DIEM), S9501 (HOME INFUSION THERAPY, ANTIBIOTIC, ANTIVIRAL, OR ANTIFUNGAL THERAPY; ONCE EVERY 12 HOURS; ADMINISTRATIVE SERVICES, PROFESSIONAL PHARMACY SERVICES, CARE COORDINATION, AND ALL NECESSARY SUPPLIES AND EQUIPMENT (DRUGS AND NURSING VISITS CODED SEPARATELY), PER DIEM), S9502 (HOME INFUSION THERAPY, ANTIBIOTIC, ANTIVIRAL, OR ANTIFUNGAL THERAPY; ONCE EVERY 8 HOURS, ADMINISTRATIVE SERVICES, PROFESSIONAL PHARMACY SERVICES, CARE COORDINATION, AND ALL NECESSARY SUPPLIES AND EQUIPMENT (DRUGS AND NURSING VISITS CODED SEPARATELY), PER DIEM), S9503 (HOME INFUSION THERAPY, ANTIBIOTIC, ANTIVIRAL, OR ANTIFUNGAL; ONCE EVERY 6 HOURS; ADMINISTRATIVE SERVICES, PROFESSIONAL PHARMACY SERVICES, CARE COORDINATION, AND ALL NECESSARY SUPPLIES AND EQUIPMENT (DRUGS AND NURSING VISITS CODED SEPARATELY), PER DIEM), S9504 (HOME INFUSION THERAPY, ANTIBIOTIC, ANTIVIRAL, OR ANTIFUNGAL; ONCE EVERY 4 HOURS; ADMINISTRATIVE SERVICES, PROFESSIONAL PHARMACY SERVICES, CARE COORDINATION, AND ALL NECESSARY SUPPLIES AND EQUIPMENT (DRUGS AND NURSING VISITS CODED SEPARATELY), PER DIEM). Exception: Modifier Exception -SH and -SJ.</t>
  </si>
  <si>
    <t>HCPCS LEVEL II Manual; NHIA National Coding Standard for Home Infusion Claims under HIPAA_x000D_
Version 1.09.01a</t>
  </si>
  <si>
    <t>7978.3</t>
  </si>
  <si>
    <t>If more than one of the following mutually exclusive procedures is billed for the same date of service, then pay the procedure with the highest allowed amount and deny the procedure(s) with the lower allowed amount with reason Mutually Exclusive Procedure. Procedures: S9374 (HOME INFUSION THERAPY, HYDRATION THERAPY; ONE LITER PER DAY, ADMINISTRATIVE SERVICES, PROFESSIONAL PHARMACY SERVICES, CARE COORDINATION, AND ALL NECESSARY SUPPLIES AND EQUIPMENT (DRUGS AND NURSING VISITS CODED SEPARATELY), PER DIEM), S9375 (HOME INFUSION THERAPY, HYDRATION THERAPY; MORE THAN ONE LITER BUT NO MORE THAN TWO LITERS PER DAY, ADMINISTRATIVE SERVICES, PROFESSIONAL PHARMACY SERVICES, CARE COORDINATION, AND ALL NECESSARY SUPPLIES AND EQUIPMENT (DRUGS AND NURSING VISITS CODED SEPARATELY), PER DIEM), S9376 (HOME INFUSION THERAPY, HYDRATION THERAPY; MORE THAN TWO LITERS BUT NO MORE THAN THREE LITERS PER DAY, ADMINISTRATIVE SERVICES, PROFESSIONAL PHARMACY SERVICES, CARE COORDINATION, AND ALL NECESSARY SUPPLIES AND EQUIPMENT (DRUGS AND NURSING VISITS CODED SEPARATELY), PER DIEM), S9377 (HOME INFUSION THERAPY, HYDRATION THERAPY; MORE THAN THREE LITERS PER DAY, ADMINISTRATIVE SERVICES, PROFESSIONAL PHARMACY SERVICES, CARE COORDINATION, AND ALL NECESSARY SUPPLIES (DRUGS AND NURSING VISITS CODED SEPARATELY), PER DIEM).</t>
  </si>
  <si>
    <t>HCPCS Level II Manual; NHIA National Coding Standard for Home Infusion Claims under HIPAA Version 1.09.01a</t>
  </si>
  <si>
    <t>7981.3</t>
  </si>
  <si>
    <t>If more than one of the following mutually exclusive procedures is billed for the same date of service, then pay the procedure with the highest allowed amount and deny the procedure(s) with the lower allowed amount with reason Mutually Exclusive Procedure. Procedures: S9365 (HOME INFUSION THERAPY, TOTAL PARENTERAL NUTRITION (TPN); ONE LITER PER DAY, ADMINISTRATIVE SERVICES, PROFESSIONAL PHARMACY SERVICES, CARE COORDINATION, AND ALL NECESSARY SUPPLIES AND EQUIPMENT INCLUDING STANDARD TPN FORMULA (LIPIDS, SPECIALTY AMINO ACID FORMULAS, DRUGS OTHER THAN IN STANDARD FORMULA AND NURSING VISITS CODED SEPARATELY), PER DIEM), S9366 (HOME INFUSION THERAPY, TOTAL PARENTERAL NUTRITION (TPN); MORE THAN ONE LITER BUT NO MORE THAN TWO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S9367 (HOME INFUSION THERAPY, TOTAL PARENTERAL NUTRITION (TPN); MORE THAN TWO LITERS BUT NO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 S9368 (HOME INFUSION THERAPY, TOTAL PARENTERAL NUTRITION (TPN); MORE THAN THREE LITERS PER DAY, ADMINISTRATIVE SERVICES, PROFESSIONAL PHARMACY SERVICES, CARE COORDINATION, AND ALL NECESSARY SUPPLIES AND EQUIPMENT INCLUDING STANDARD TPN FORMULA (LIPIDS, SPECIALTY AMINO ACID FORMULAS, DRUGS OTHER THAN IN STANDARD FORMULA AND NURSING VISITS CODED SEPARATELY), PER DIEM).</t>
  </si>
  <si>
    <t>7986.2</t>
  </si>
  <si>
    <t>If any service or supply is billed with S0199 (MEDICALLY INDUCED ABORTION BY ORAL INGESTION OF MEDICATION INCLUDING ALL ASSOCIATED SERVICES AND SUPPLIES (E.G., PATIENT COUNSELING, OFFICE VISITS, CONFIRMATION OF PREGNANCY BY HCG, ULTRASOUND TO CONFIRM DURATION OF PREGNANCY, ULTRASOUND TO CONFIRM COMPLETION OF ABORTION) EXCEPT DRUGS), then deny all services and supplies with reason Included In Primary Procedure. Modifier Exception Package Applies. Excludes: J0000-J9999, S0190 (MIFEPRISTONE, ORAL, 200 MG), S0191 (MISOPROSTOL, ORAL, 200 MCG).</t>
  </si>
  <si>
    <t>8102.3</t>
  </si>
  <si>
    <t>If any combination of C2619 (PACEMAKER, DUAL CHAMBER, NON RATE-RESPONSIVE (IMPLANTABLE)), C2620 (PACEMAKER, SINGLE CHAMBER, NON RATE-RESPONSIVE (IMPLANTABLE)), or C2621 (PACEMAKER, OTHER THAN SINGLE OR DUAL CHAMBER (IMPLANTABLE)) are billed for the same date of service, then deny the code with the lowest charge amount with reason Mutually Exclusive Procedures.</t>
  </si>
  <si>
    <t>8104.3</t>
  </si>
  <si>
    <t>If C1785 (PACEMAKER, DUAL CHAMBER, RATE-RESPONSIVE (IMPLANTABLE)) and C1786 (PACEMAKER, SINGLE CHAMBER, RATE-RESPONSIVE (IMPLANTABLE)) are billed for the same date of service, then deny C1786 with reason Mutually Exclusive Procedures.</t>
  </si>
  <si>
    <t>8105.3</t>
  </si>
  <si>
    <t>If C1813 (PROSTHESIS, PENILE, INFLATABLE) and C2622 (PROSTHESIS, PENILE, NON-INFLATABLE) are billed for the same date of service, then deny C2622 with reason Mutually Exclusive Procedure.</t>
  </si>
  <si>
    <t>8106.3</t>
  </si>
  <si>
    <t>If C1772 (INFUSION PUMP, PROGRAMMABLE (IMPLANTABLE)) and C2626 (INFUSION PUMP, NON-PROGRAMMABLE, TEMPORARY (IMPLANTABLE)), are billed for the same date of service, then deny C2626 with reason Mutually Exclusive Procedure.</t>
  </si>
  <si>
    <t>8194.1</t>
  </si>
  <si>
    <t>If 15740 (Flap; island pedicle requiring identification and dissection of an anatomically named axial vessel) is billed with 54332 (1-stage proximal penile or penoscrotal hypospadias repair requiring extensive dissection to correct chordee and urethroplasty by use of skin graft tube and/or island flap) then deny 15740 with reason Included In Primary Procedure.</t>
  </si>
  <si>
    <t>CPT Assistant, September 2004</t>
  </si>
  <si>
    <t>8218.2</t>
  </si>
  <si>
    <t>If 43770 (Laparoscopy, surgical, gastric restrictive procedure; placement of adjustable gastric restrictive device (eg, gastric band and subcutaneous port components)) is billed with 43644 (Laparoscopy, surgical, gastric restrictive procedure; with gastric bypass and Roux-en-Y gastroenterostomy (roux limb 150 cm or less)), 43645 (Laparoscopy, surgical, gastric restrictive procedure; with gastric bypass and small intestine reconstruction to limit absorption) or 43845 (Gastric restrictive procedure with partial gastrectomy, pylorus-preserving duodenoileostomy and ileoileostomy (50 to 100 cm common channel) to limit absorption (biliopancreatic diversion with duodenal switch)), then deny 43770 with reason Mutually Exclusive Procedures.</t>
  </si>
  <si>
    <t>8231.1</t>
  </si>
  <si>
    <t>If 00528 (Anesthesia for closed chest procedures; mediastinoscopy and diagnostic thoracoscopy not utilizing 1 lung ventilation) is billed with 00529 (Anesthesia for closed chest procedures; mediastinoscopy and diagnostic thoracoscopy utilizing 1 lung ventilation), then deny 00528 as Mutually Exclusive Procedure.</t>
  </si>
  <si>
    <t>8250.2</t>
  </si>
  <si>
    <t>If S8450 (SPLINT, PREFABRICATED, DIGIT (SPECIFY DIGIT BY USE OF MODIFIER)) is billed without one of the following digit modifiers, F1-F9, FA, T1-T9, TA, then deny S8450 with reason Procedure Inappropriately Coded.</t>
  </si>
  <si>
    <t>HCPCS Manual</t>
  </si>
  <si>
    <t>8343.4</t>
  </si>
  <si>
    <t>If 66983 (Intracapsular cataract extraction with insertion of intraocular lens prosthesis (1 stage procedure)), 66984 (Extracapsular cataract removal with insertion of intraocular lens prosthesis (1 stage procedure), manual or mechanical technique (eg, irrigation and aspiration or phacoemulsification)), 0308T (Insertion of ocular telescope prosthesis including removal of crystalline lens or intraocular lens prosthesis) or C9732 (Deleted on 07/01/2012; to report use 0308T) is billed with 66986 (Exchange of intraocular lens), then deny 66983, 66984, 0308Tor C9732 with reason Mutually Exclusive Procedure. Modifier Exception Package Applies.</t>
  </si>
  <si>
    <t>8344.2</t>
  </si>
  <si>
    <t>If 76093-76094 (Deleted for 2007; to report use 77058-77059) or 77058-77059 (MRI, breast) is billed with C8903-C8908 (MRI, breast), then deny 76093-76094 or 77058-77059 with reason Mutually Exclusive Procedure.</t>
  </si>
  <si>
    <t>8374.6</t>
  </si>
  <si>
    <t>If more than one of the following lower limb prostheses L5000 (PARTIAL FOOT, SHOE INSERT WITH LONGITUDINAL ARCH, TOE FILLER), L5010 (PARTIAL FOOT, MOLDED SOCKET, ANKLE HEIGHT, WITH TOE FILLER), L5020 (PARTIAL FOOT, MOLDED SOCKET, TIBIAL TUBERCLE HEIGHT, WITH TOE FILLER), L5050 (ANKLE, SYMES, MOLDED SOCKET, SACH FOOT), L5060 (ANKLE, SYMES, METAL FRAME, MOLDED LEATHER SOCKET, ARTICULATED ANKLE/FOOT)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</si>
  <si>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</si>
  <si>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8375.5</t>
  </si>
  <si>
    <t>If more than one of the following at or below the knee prostheses L5100 (BELOW KNEE, MOLDED SOCKET, SHIN, SACH FOOT), L5105 (BELOW KNEE, PLASTIC SOCKET, JOINTS AND THIGH LACER, SACH FOOT), L5150 (KNEE DISARTICULATION (OR THROUGH KNEE), MOLDED SOCKET, EXTERNAL KNEE JOINTS, SHIN, SACH FOOT), L5160 (KNEE DISARTICULATION (OR THROUGH KNEE), MOLDED SOCKET, BENT KNEE CONFIGURATION, EXTERNAL KNEE JOINTS, SHIN, SACH FOOT), L5510 (PREPARATORY, BELOW KNEE 'PTB' TYPE SOCKET, NON-ALIGNABLE SYSTEM, PYLON, NO COVER, SACH FOOT, PLASTER SOCKET, MOLDED TO MODEL), L5520 (PREPARATORY, BELOW KNEE 'PTB' TYPE SOCKET, NON-ALIGNABLE SYSTEM, PYLON, NO COVER, SACH FOOT, THERMOPLASTIC OR EQUAL, DIRECT FORMED), L5530 (PREPARATORY, BELOW KNEE 'PTB' TYPE SOCKET, NON-ALIGNABLE SYSTEM, PYLON, NO COVER, SACH FOOT, THERMOPLASTIC OR EQUAL, MOLDED TO MODEL), L5535 (PREPARATORY, BELOW KNEE 'PTB' TYPE SOCKET, NON-ALIGNABLE SYSTEM, NO COVER, SACH FOOT, PREFABRICATED, ADJUSTABLE OPEN END SOCKET), L5540 (PREPARATORY, BELOW KNEE 'PTB' TYPE SOCKET, NON-ALIGNABLE SYSTEM, PYLON, NO COVER, SACH FOOT, LAMINATED SOCKET, MOLDED TO MODEL) is billed for the same date of service for the same anatomical site, then allow the procedure with the highest allowed amount and deny any additional billings with reason Mutually Exclusive Procedure. Modifier Exception Package Applies</t>
  </si>
  <si>
    <t>HCPCS Level II Manual; AOPA Illustrated Guide, 2008</t>
  </si>
  <si>
    <t>8383.2</t>
  </si>
  <si>
    <t>If any more than one of the following above knee prostheses L5200 (ABOVE KNEE, MOLDED SOCKET, SINGLE AXIS CONSTANT FRICTION KNEE, SHIN, SACH FOOT), L5230 (ABOVE KNEE, FOR PROXIMAL FEMORAL FOCAL DEFICIENCY, CONSTANT FRICTION KNEE, SHIN, SACH FOOT), L5250 (HIP DISARTICULATION, CANADIAN TYPE; MOLDED SOCKET, HIP JOINT, SINGLE AXIS CONSTANT FRICTION KNEE, SHIN, SACH FOOT), L5270 (HIP DISARTICULATION, TILT TABLE TYPE; MOLDED SOCKET, LOCKING HIP JOINT, SINGLE AXIS CONSTANT FRICTION KNEE, SHIN, SACH FOOT), L5280 (HEMIPELVECTOMY, CANADIAN TYPE; MOLDED SOCKET, HIP JOINT, SINGLE AXIS CONSTANT FRICTION KNEE, SHIN, SACH FOOT), L5321 (ABOVE KNEE, MOLDED SOCKET, OPEN END, SACH FOOT, ENDOSKELETAL SYSTEM, SINGLE AXIS KNEE), L5505 (INITIAL, ABOVE KNEE - KNEE DISARTICULATION, ISCHIAL LEVEL SOCKET, NON-ALIGNABLE SYSTEM, PYLON, NO COVER, SACH FOOT, PLASTER SOCKET, DIRECT FORMED), or L5560-L5600 (Preparatory above knee prostheses) are billed for the same date of service for the same foot/leg, then allow the first billed and deny additional with reason, Same/Similar Service Performed Recently. Exception: Modifier Exception Package Applies.</t>
  </si>
  <si>
    <t>8386.7</t>
  </si>
  <si>
    <t>If any combination of the following spinal orthoses is billed on the same date of service, then allow the first billed and deny the remainder with reason Same/Similar Service Performed Recently. Spinal Orthosis: L0450-L0492 (Thoracic lumbar sacral orthosis [TLSO]), L0621-L0710 (Cervical thoracic lumbosacral orthosis [CTLSO]).</t>
  </si>
  <si>
    <t>8388.1</t>
  </si>
  <si>
    <t>If E2368 (POWER WHEELCHAIR COMPONENT, DRIVE WHEEL MOTOR, REPLACEMENT ONLY) or E2369 (POWER WHEELCHAIR COMPONENT, DRIVE WHEEL GEAR BOX, REPLACEMENT ONLY) is billed with E2370 (POWER WHEELCHAIR COMPONENT, INTEGRATED DRIVE WHEEL MOTOR AND GEAR BOX COMBINATION, REPLACEMENT ONLY), then deny E2368 or E2369 with reason, Included In Primary Procedure.</t>
  </si>
  <si>
    <t>8392.3</t>
  </si>
  <si>
    <t>If any combination of the following mutually exclusive procedures is billed, then allow the procedure with the highest allowed amount and deny the rest with reason Mutually Exclusive Procedure. Procedures: E2500 (SPEECH GENERATING DEVICE, DIGITIZED SPEECH, USING PRE-RECORDED MESSAGES, LESS THAN OR EQUAL TO 8 MINUTES RECORDING TIME), E2502 (SPEECH GENERATING DEVICE, DIGITIZED SPEECH, USING PRE-RECORDED MESSAGES, GREATER THAN 8 MINUTES BUT LESS THAN OR EQUAL TO 20 MINUTES RECORDING TIME), E2504 (SPEECH GENERATING DEVICE, DIGITIZED SPEECH, USING PRE-RECORDED MESSAGES, GREATER THAN 20 MINUTES BUT LESS THAN OR EQUAL TO 40 MINUTES RECORDING TIME), E2506 (SPEECH GENERATING DEVICE, DIGITIZED SPEECH, USING PRE-RECORDED MESSAGES, GREATER THAN 40 MINUTES RECORDING TIME).</t>
  </si>
  <si>
    <t>8397.14</t>
  </si>
  <si>
    <t>If 97760 (Orthotic(s) management and training (including assessment and fitting when not otherwise reported), upper extremity(s), lower extremity(s) and/or trunk, each 15 minutes) is billed with K0901-K0902, L0220-L0492, L0621-L0651, L0970-L0999, L1200-L1290, L1300-L1499, L1500-L1520, L1600-L1690, L1700-L1755, L1800 (Deleted on 01/01/2010), L1810-L1860, L1900-L1990, L2000-L2038, L2040-L2136, L2180-L2192, L2200-L2397, L2405-L2492, L2500-L2550, L2570-L2680, L2750-L2999, L3031-L3031, L3224-L3225, L3650-L3678, L3700-L3701 (Deleted on 01/01/2010), L3702-L3766, L3806-L3809, L3891-L3891, L3900-L3956, L3960-L3969, L3970-L3978, L3980-L3984, L4002-L4130, or L4350-L4631, then deny 97760 with reason Included In Primary Procedure.</t>
  </si>
  <si>
    <t>HCPCS Level II Manual; AMA CPT Manual; CMS Transmittal 3016, 08/08/2014, CR8839</t>
  </si>
  <si>
    <t>8415.1</t>
  </si>
  <si>
    <t>If C9404 (Deleted on 01/01/2006; to report use A9529), A9529 (IODINE I-131 SODIUM IODIDE SOLUTION, DIAGNOSTIC, PER MILLICURIE) and A9530 (IODINE I-131 SODIUM IODIDE SOLUTION, THERAPEUTIC, PER MILLICURIE) are billed for the same date of service, then deny the code with the highest submitted charge amount with reason Mutually Exclusive Procedure.</t>
  </si>
  <si>
    <t>8465.1</t>
  </si>
  <si>
    <t>If 92352 (Fitting of spectacle prosthesis for aphakia; monofocal) is billed with 92353 (Fitting of spectacle prosthesis for aphakia; multifocal) then deny 92352 with reason Included In Primary Procedure.</t>
  </si>
  <si>
    <t>8466.1</t>
  </si>
  <si>
    <t>If 92590 (Hearing aid examination and selection; monaural) is billed with 92591 (Hearing aid examination and selection; binaural) then deny 92590 with reason Included In Primary Procedure.</t>
  </si>
  <si>
    <t>8467.1</t>
  </si>
  <si>
    <t>If 92592 (Hearing aid check; monaural) is billed with 92593 (Hearing aid check; binaural) then deny 92592 with reason Included In Primary Procedure.</t>
  </si>
  <si>
    <t>8501.8</t>
  </si>
  <si>
    <t>If 93926-LT and 93926-RT (Duplex scan of lower extremity arteries or arterial bypass grafts; unilateral or limited study) are billed then deny 93926-LT and 93926-RT with reason Procedure Inappropriately Coded.</t>
  </si>
  <si>
    <t>8641.3</t>
  </si>
  <si>
    <t>If 32852 (Lung transplant, single; with cardiopulmonary bypass), 32854 (Lung transplant, double (bilateral sequential or en bloc); with cardiopulmonary bypass) or 33945 (Heart transplant, with or without recipient cardiectomy) is billed with 33935 (Heart-lung transplant with recipient cardiectomy-pneumonectomy), then deny 32852, 32854 or 33945 with reason Included in Primary Procedure.</t>
  </si>
  <si>
    <t>8700.2</t>
  </si>
  <si>
    <t>If A4636 (REPLACEMENT, HANDGRIP, CANE, CRUTCH, OR WALKER, EACH) is billed with E0110-E0116 (Crutches, with tips and handgrips), then deny A4636 with reason Included in Primary Procedure. Modifier Exception Package Applies.</t>
  </si>
  <si>
    <t>8716.1</t>
  </si>
  <si>
    <t>If E0111 (CRUTCH FOREARM, INCLUDES CRUTCHES OF VARIOUS MATERIALS, ADJUSTABLE OR FIXED, EACH, WITH TIP AND HANDGRIPS) is billed the same date of service as E0110 (CRUTCHES, FOREARM, INCLUDES CRUTCHES OF VARIOUS MATERIALS, ADJUSTABLE OR FIXED, PAIR, COMPLETE WITH TIPS AND HANDGRIPS), then deny E0111 with reason Included in Primary Procedure.</t>
  </si>
  <si>
    <t>8717.2</t>
  </si>
  <si>
    <t>If A4637 (REPLACEMENT, TIP, CANE, CRUTCH, WALKER, EACH.) is billed with E0100-E0116 (Canes, Crutches), then deny A4637 with reason Included In Primary Procedure. Modifier Exception Package applies.</t>
  </si>
  <si>
    <t>8718.2</t>
  </si>
  <si>
    <t>If A4635 (UNDERARM PAD, CRUTCH, REPLACEMENT, EACH) is billed with E0112-E0116 (Crutches, with pads, tips, and handgrips, pair), then deny A4635 with reason Included in Primary Procedure. Modifier Exception Package applies.</t>
  </si>
  <si>
    <t>8719.1</t>
  </si>
  <si>
    <t>If E0116 (CRUTCH, UNDERARM, OTHER THAN WOOD, ADJUSTABLE OR FIXED, WITH PAD, TIP, HANDGRIP, WITH OR WITHOUT SHOCK ABSORBER, EACH) is billed the same date of service as E0114 (CRUTCHES UNDERARM, OTHER THAN WOOD, ADJUSTABLE OR FIXED, PAIR, WITH PADS, TIPS AND HANDGRIPS), then deny E0116 with reason Included in Primary Procedure.</t>
  </si>
  <si>
    <t>8720.1</t>
  </si>
  <si>
    <t>If E0113 (CRUTCH UNDERARM, WOOD, ADJUSTABLE OR FIXED, EACH, WITH PAD, TIP AND HANDGRIP) is billed the same date of service as E0112 (CRUTCHES UNDERARM, WOOD, ADJUSTABLE OR FIXED, PAIR, WITH PADS, TIPS AND HANDGRIPS), then deny E0113 with reason Included In Primary Procedure.</t>
  </si>
  <si>
    <t>8752.1</t>
  </si>
  <si>
    <t>If A7025 (HIGH FREQUENCY CHEST WALL OSCILLATION SYSTEM VEST, REPLACEMENT FOR USE WITH PATIENT OWNED EQUIPMENT, EACH) or A7026 (HIGH FREQUENCY CHEST WALL OSCILLATION SYSTEM HOSE, REPLACEMENT FOR USE WITH PATIENT OWNED EQUIPMENT, EACH) is billed with E0483 (HIGH FREQUENCY CHEST WALL OSCILLATION AIR-PULSE GENERATOR SYSTEM, (INCLUDES HOSES AND VEST), EACH), then deny A7025 or A7026 with reason Included in Primary Procedure.</t>
  </si>
  <si>
    <t>8890.1</t>
  </si>
  <si>
    <t>If 95950 (Monitoring for identification and lateralization of cerebral seizure focus, electroencephalographic (eg, 8 channel EEG) recording and interpretation, each 24 hours), 95951 (Monitoring for localization of cerebral seizure focus by cable or radio, 16 or more channel telemetry, combined electroencephalographic (EEG) and video recording and interpretation (eg, for presurgical localization), each 24 hours), 95953 (Monitoring for localization of cerebral seizure focus by computerized portable 16 or more channel EEG, electroencephalographic (EEG) recording and interpretation, each 24 hours, unattended) or 95956 (Monitoring for localization of cerebral seizure focus by cable or radio, 16 or more channel telemetry, electroencephalographic (EEG) recording and interpretation, each 24 hours, attended by a technologist or nurse) are billed with one another in any combination for the same date of service, then pay the procedure with the highest allowed amount and deny all others with reason Mutually Exclusive Procedures.</t>
  </si>
  <si>
    <t>8929.2</t>
  </si>
  <si>
    <t>If A6502 (COMPRESSION BURN GARMENT, CHIN STRAP, CUSTOM FABRICATED), A6503 (COMPRESSION BURN GARMENT, FACIAL HOOD, CUSTOM FABRICATED), A6504 (COMPRESSION BURN GARMENT, GLOVE TO WRIST, CUSTOM FABRICATED), A6505 (COMPRESSION BURN GARMENT, GLOVE TO ELBOW, CUSTOM FABRICATED), A6506 (COMPRESSION BURN GARMENT, GLOVE TO AXILLA, CUSTOM FABRICATED), A6507 (COMPRESSION BURN GARMENT, FOOT TO KNEE LENGTH, CUSTOM FABRICATED), A6508 (COMPRESSION BURN GARMENT, FOOT TO THIGH LENGTH, CUSTOM FABRICATED), A6509 (COMPRESSION BURN GARMENT, UPPER TRUNK TO WAIST INCLUDING ARM OPENINGS (VEST), CUSTOM FABRICATED), A6510 (COMPRESSION BURN GARMENT, TRUNK, INCLUDING ARMS DOWN TO LEG OPENINGS (LEOTARD), CUSTOM FABRICATED), A6511 (COMPRESSION BURN GARMENT, LOWER TRUNK INCLUDING LEG OPENINGS (PANTY), CUSTOM FABRICATED), A6512 (COMPRESSION BURN GARMENT, NOT OTHERWISE CLASSIFIED) is billed with A6501 (COMPRESSION BURN GARMENT, BODYSUIT (HEAD TO FOOT), CUSTOM FABRICATED) by any provider, then deny A6502, A6503, A6504, A6505, A6506, A6507, A6508, A6509, A6510, A6511 or A6512 with reason Included In Primary Procedure.</t>
  </si>
  <si>
    <t>8930.1</t>
  </si>
  <si>
    <t>If A6504 (COMPRESSION BURN GARMENT, GLOVE TO WRIST, CUSTOM FABRICATED) or A6505 (COMPRESSION BURN GARMENT, GLOVE TO ELBOW, CUSTOM FABRICATED) is billed with A6506 (COMPRESSION BURN GARMENT, GLOVE TO AXILLA, CUSTOM FABRICATED) by any provider, then deny A6504 or A6505 with reason Included in Primary Procedure. Modifier Exception Package applies.</t>
  </si>
  <si>
    <t>8931.1</t>
  </si>
  <si>
    <t>If A6504 (COMPRESSION BURN GARMENT, GLOVE TO WRIST, CUSTOM FABRICATED) is billed with A6505 (COMPRESSION BURN GARMENT, GLOVE TO ELBOW, CUSTOM FABRICATED) by any provider, then deny A6504 with reason Included in Primary Procedure. Modifier Exception Package applies.</t>
  </si>
  <si>
    <t>8932.1</t>
  </si>
  <si>
    <t>If A6507 (COMPRESSION BURN GARMENT, FOOT TO KNEE LENGTH, CUSTOM FABRICATED) is billed with A6508 (COMPRESSION BURN GARMENT, FOOT TO THIGH LENGTH, CUSTOM FABRICATED) by any provider, then deny A6507 with reason Included in Primary Procedure. Modifier Exception Package applies.</t>
  </si>
  <si>
    <t>8933.1</t>
  </si>
  <si>
    <t>If A6509 (COMPRESSION BURN GARMENT, UPPER TRUNK TO WAIST INCLUDING ARM OPENINGS (VEST), CUSTOM FABRICATED) or A6511 (COMPRESSION BURN GARMENT, LOWER TRUNK INCLUDING LEG OPENINGS (PANTY), CUSTOM FABRICATED) is billed with A6510 (COMPRESSION BURN GARMENT, TRUNK, INCLUDING ARMS DOWN TO LEG OPENINGS (LEOTARD), CUSTOM FABRICATED) by any provider, then deny A6509 or A6511 with reason Included in Primary Procedure.</t>
  </si>
  <si>
    <t>8934.1</t>
  </si>
  <si>
    <t>If E0655 (NON-SEGMENTAL PNEUMATIC APPLIANCE FOR USE WITH PNEUMATIC COMPRESSOR, HALF ARM) is billed with E0665 (NON-SEGMENTAL PNEUMATIC APPLIANCE FOR USE WITH PNEUMATIC COMPRESSOR, FULL ARM) by any provider, then deny E0655 with reason Included in Primary Procedure. Modifier Exception Package applies.</t>
  </si>
  <si>
    <t>8966.1</t>
  </si>
  <si>
    <t>If A6532 (GRADIENT COMPRESSION STOCKING, BELOW KNEE, 40-50 MMHG, EACH) or L8120 (Deleted on 01/01/2006; to report use A6532) is billed with A6535 (GRADIENT COMPRESSION STOCKING, THIGH LENGTH, 40-50 MMHG, EACH) or L8150 (Deleted on 01/01/2006; to report use A6535) by any provider, then deny A6532 or L8120 with reason Included in Primary Procedure. Modifier Exception Package Applies</t>
  </si>
  <si>
    <t>8968.1</t>
  </si>
  <si>
    <t>If A6531 (GRADIENT COMPRESSION STOCKING, BELOW KNEE, 30-40 MMHG, EACH) or L8110 (Deleted on 01/01/2006; to report use A6531) is billed with A6534 (GRADIENT COMPRESSION STOCKING, THIGH LENGTH, 30-40 MMHG, EACH) or L8140 (Deleted on 01/01/2006; to report use A6534) by any provider, then deny A6531 or L8110 with reason Included in Primary Procedure. Modifier Exception Package applies.</t>
  </si>
  <si>
    <t>8973.1</t>
  </si>
  <si>
    <t>If A6533 (GRADIENT COMPRESSION STOCKING, THIGH LENGTH, 18-30 MMHG, EACH) or L8130 (Deleted on 01/01/2006; to report use A6533) is billed with A6534 (GRADIENT COMPRESSION STOCKING, THIGH LENGTH, 30-40 MMHG, EACH) or L8140 (Deleted on 01/01/2006; to report use A6534) by any provider, then deny A6533 or L8130 with reason Mutually Exclusive Procedure. Modifier Exception Package applies.</t>
  </si>
  <si>
    <t>9006.1</t>
  </si>
  <si>
    <t>If A4322 (IRRIGATION SYRINGE, BULB OR PISTON, EACH) is billed with A4320 (IRRIGATION TRAY WITH BULB OR PISTON SYRINGE, ANY PURPOSE) by any provider, then deny A4322 with reason Included in Primary Procedure.</t>
  </si>
  <si>
    <t>9028.1</t>
  </si>
  <si>
    <t>If A6530 (GRADIENT COMPRESSION STOCKING, BELOW KNEE, 18-30 MMHG, EACH) L8100 (Deleted on 01/01/2006; to report use A6530) is billed with A6531 (GRADIENT COMPRESSION STOCKING, BELOW KNEE, 30-40 MMHG, EACH), L8110 (Deleted on 01/01/2006; to report use A6531) by any provider, then deny A6530 or L8100 with reason Mutually Exclusive Procedure. Modifier Exception Package applies.</t>
  </si>
  <si>
    <t>9029.2</t>
  </si>
  <si>
    <t>If A6530 (GRADIENT COMPRESSION STOCKING, BELOW KNEE, 18-30 MMHG, EACH), A6531 (GRADIENT COMPRESSION STOCKING, BELOW KNEE, 30-40 MMHG, EACH) L8100 (Deleted on 01/01/2006; to report use A6530) or L8110 (Deleted on 01/01/2006; to report use A6531) is billed with A6532 (GRADIENT COMPRESSION STOCKING, BELOW KNEE, 40-50 MMHG, EACH) or L8120 (Deleted on 01/01/2006; to report use A6532) by any provider, then deny A6530, A6531, L8100 or L8110 with reason Mutually Exclusive Procedure. Modifier Exception Package applies.</t>
  </si>
  <si>
    <t>9031.2</t>
  </si>
  <si>
    <t>If A6530 (GRADIENT COMPRESSION STOCKING, BELOW KNEE, 18-30 MMHG, EACH) or L8100 (Deleted on 01/01/2006; to report use A6530) is billed with A6533 (GRADIENT COMPRESSION STOCKING, THIGH LENGTH, 18-30 MMHG, EACH) or L8130 (Deleted on 01/01/2006; to report use A6533) by any provider, then deny A6530 or L8100 with reason Included in Primary Procedure. Modifier Exception Package applies.</t>
  </si>
  <si>
    <t>9033.2</t>
  </si>
  <si>
    <t>If A6530 (GRADIENT COMPRESSION STOCKING, BELOW KNEE, 18-30 MMHG, EACH), A6533 (GRADIENT COMPRESSION STOCKING, THIGH LENGTH, 18-30 MMHG, EACH), L8100 (Deleted on 01/01/2006; to report use A6530) or L8130 (Deleted on 01/01/2006; to report use A6533) is billed with A6536 (GRADIENT COMPRESSION STOCKING, FULL LENGTH/CHAP STYLE, 18-30 MMHG, EACH) or L8160 (Deleted on 01/01/2006; to report use A6536) by any provider, then deny A6530, A6533, L8100 or L8130 with reason Included in Primary Procedure. Modifier Exception Package applies.</t>
  </si>
  <si>
    <t>9035.2</t>
  </si>
  <si>
    <t>If A6530 (GRADIENT COMPRESSION STOCKING, BELOW KNEE, 18-30 MMHG, EACH), A6533 (GRADIENT COMPRESSION STOCKING, THIGH LENGTH, 18-30 MMHG, EACH), A6536 (GRADIENT COMPRESSION STOCKING, FULL LENGTH/CHAP STYLE, 18-30 MMHG, EACH), L8100 (Deleted on 01/01/2006; to report use A6530), L8130 (Deleted on 01/01/2006; to report use A6533) or L8160 (Deleted on 01/01/2006; to report use A6536) is billed with A6539 (GRADIENT COMPRESSION STOCKING, WAIST LENGTH, 18-30 MMHG, EACH) or L8190 (Deleted on 01/01/2006; to report use A6539) by any provider, then deny A6530, A6533, A6536, L8100, L8130 or L8160 with reason Included In Primary Procedure.</t>
  </si>
  <si>
    <t>9036.2</t>
  </si>
  <si>
    <t>If A6531 (GRADIENT COMPRESSION STOCKING, BELOW KNEE, 30-40 MMHG, EACH), A6534 (GRADIENT COMPRESSION STOCKING, THIGH LENGTH, 30-40 MMHG, EACH), A6537 (GRADIENT COMPRESSION STOCKING, FULL LENGTH/CHAP STYLE, 30-40 MMHG, EACH), L8110 (Deleted on 01/01/2006; to report use A6531), L8140 (Deleted on 01/01/2006; to report use A6534) or L8170 (Deleted on 01/01/2006; to report use A6537) is billed with A6540 (GRADIENT COMPRESSION STOCKING, WAIST LENGTH, 30-40 MMHG, EACH) or L8195 (Deleted on 01/01/2006; to report use A6540) by any provider, then deny A6531, A6534, A6537, L8110, L8140 or L8170 with reason Included in Primary Procedure.</t>
  </si>
  <si>
    <t>9243.4</t>
  </si>
  <si>
    <t>If any combination of 99339-99340 (Domiciliary, rest home or home care plan oversight services) or 99374-99380 (Care plan oversight services), S0270-S0272 (Physician management of patient home care) is billed more than one (1) unique visit in 30 days, then deny any additional billings of 99339-99340, 99374-99380 or S0270-S0272 with reason Same/Similar Service Performed Recently.</t>
  </si>
  <si>
    <t>9244.2</t>
  </si>
  <si>
    <t>If 99318 (Evaluation and management of a patient involving an annual nursing facility assessment, which requires these 3 key components: A detailed interval history; A comprehensive examination; and Medical decision making that is of low to moderate complexity. Counseling and/or coordination of care with other physicians, other qualified health care professionals, or agencies are provided consistent with the nature of the problem(s) and the patient's and/or family's needs. Usually, the patient is stable, recovering, or improving. Typically, 30 minutes are spent at the bedside and on the patient's facility floor or unit.) is billed for more than one (1) date of service in a 365 day period, then deny subsequent visits with reason Same/Similar Service Performed Recently.</t>
  </si>
  <si>
    <t>9471.4</t>
  </si>
  <si>
    <t>If G0366 (Deleted on 01/01/2009; to report use G0403), G0367 (Deleted on 01/01/2009; to report use G0404), G0368 (Deleted on 01/01/2009; to report use G0405), G0403 (ELECTROCARDIOGRAM, ROUTINE ECG WITH 12 LEADS; PERFORMED AS A SCREENING FOR THE INITIAL PREVENTIVE PHYSICAL EXAMINATION WITH INTERPRETATION AND REPORT), G0404 (ELECTROCARDIOGRAM, ROUTINE ECG WITH 12 LEADS; TRACING ONLY, WITHOUT INTERPRETATION AND REPORT, PERFORMED AS A SCREENING FOR THE INITIAL PREVENTIVE PHYSICAL EXAMINATION), or G0405 (ELECTROCARDIOGRAM, ROUTINE ECG WITH 12 LEADS; INTERPRETATION AND REPORT ONLY, PERFORMED AS A SCREENING FOR THE INITIAL PREVENTIVE PHYSICAL EXAMINATION) is billed and G0344 (Deleted on 01/01/2009; to report use G0402) or G0402 (INITIAL PREVENTIVE PHYSICAL EXAMINATION; FACE-TO-FACE VISIT, SERVICES LIMITED TO NEW BENEFICIARY DURING THE FIRST 12 MONTHS OF MEDICARE ENROLLMENT) has not been billed on the same day or paid in history in the past 365 days (12 months) from the date of service by any provider, then deny G0366, G0367, G0368, G0403, G0404, or G0405 with reason Service Denied Because The Related Or Qualifying Service Was Not Paid Or Identified.</t>
  </si>
  <si>
    <t>CMS HCPCS Level II Manual; IOM 100-04, Chapter 18, Section 80-80.2; IOM 100-04, Chapter 12, Section 30.6.1.1; CMS Transmittal 2212, 12-31-2010, CR7208</t>
  </si>
  <si>
    <t>9631.1</t>
  </si>
  <si>
    <t>If 92015 (Determination of refractive state) is billed with S0620 (ROUTINE OPHTHALMOLOGICAL EXAMINATION INCLUDING REFRACTION; NEW PATIENT) or S0621 (ROUTINE OPHTHALMOLOGICAL EXAMINATION INCLUDING REFRACTION; ESTABLISHED PATIENT), then deny 92015 with reason Procedure Code Definition.</t>
  </si>
  <si>
    <t>9731.1</t>
  </si>
  <si>
    <t>If 86945 (Irradiation of blood product, each unit) is billed with P9032 (PLATELETS, IRRADIATED, EACH UNIT), P9033 (PLATELETS, LEUKOCYTES REDUCED, IRRADIATED, EACH UNIT), P9036 (PLATELETS, PHERESIS, IRRADIATED, EACH UNIT), P9037 (PLATELETS, PHERESIS, LEUKOCYTES REDUCED, IRRADIATED, EACH UNIT), P9038 (RED BLOOD CELLS, IRRADIATED, EACH UNIT), P9040 (RED BLOOD CELLS, LEUKOCYTES REDUCED, IRRADIATED, EACH UNIT), P9053 (PLATELETS, PHERESIS, LEUKOCYTES REDUCED, CMV-NEGATIVE, IRRADIATED, EACH UNIT), P9056 (WHOLE BLOOD, LEUKOCYTES REDUCED, IRRADIATED, EACH UNIT), P9057 (RED BLOOD CELLS, FROZEN/DEGLYCEROLIZED/WASHED, LEUKOCYTES REDUCED, IRRADIATED, EACH UNIT), or P9058 (RED BLOOD CELLS, LEUKOCYTES REDUCED, CMV-NEGATIVE, IRRADIATED, EACH UNIT), then deny 86945 with reason Included In Primary Procedure.</t>
  </si>
  <si>
    <t>AMA CPT Manual; HCPCS Level II Manual.</t>
  </si>
  <si>
    <t>9942.1</t>
  </si>
  <si>
    <t>If 11100 (Biopsy of skin, subcutaneous tissue and/or mucous membrane (including simple closure), unless otherwise listed; single lesion) is billed with 54100 (Biopsy of penis; (separate procedure)), then deny 11100 with reason Included In Primary Procedure. Exception: Modifier Exception Package Applies.</t>
  </si>
  <si>
    <t>Recode procedures based on CPT and HCPCS code definition.</t>
  </si>
  <si>
    <t>10500.1</t>
  </si>
  <si>
    <t>If 01963 (Anesthesia for cesarean hysterectomy without any labor analgesia/anesthesia care) is billed with 01967 (Neuraxial labor analgesia/anesthesia for planned vaginal delivery (this includes any repeat subarachnoid needle placement and drug injection and/or any necessary replacement of an epidural catheter during labor)), then change 01963 to 01969 (Anesthesia for cesarean hysterectomy following neuraxial labor analgesia/anesthesia (List separately in addition to code for primary procedure performed)) with reason Recoded To A Code That More Accurately Describes The Services Rendered.</t>
  </si>
  <si>
    <t>10516.7</t>
  </si>
  <si>
    <t>If 01961 (Anesthesia for cesarean delivery only) is billed with 01967 (Neuraxial labor analgesia/anesthesia for planned vaginal delivery (this includes any repeat subarachnoid needle placement and drug injection and/or any necessary replacement of an epidural catheter during labor)), then change 01961 to 01968 (Anesthesia for cesarean delivery following neuraxial labor analgesia/anesthesia (List separately in addition to code for primary procedure performed)) with reason Recoded To A Code That More Accurately Describes The Services Rendered. Exception: 01961 or 01967 appended with modifier QX or QZ.</t>
  </si>
  <si>
    <t>11333.12</t>
  </si>
  <si>
    <t>If 64450 (Injection, anesthetic agent; other peripheral nerve or branch) is billed and the diagnosis is ICD-9 code 355.6 (LESION OF PLANTAR NERVE) or ICD-10 code G57.6-G57.63 (Lesion of plantar nerve, lower limb), then change 64450 to 64455 (Injection(s), anesthetic agent and/or steroid, plantar common digital nerve(s) (eg, Morton's neuroma)) with reason Procedure Inappropriately Coded.</t>
  </si>
  <si>
    <t>11440.1</t>
  </si>
  <si>
    <t>If 20660 (Application of cranial tongs, caliper, or stereotactic frame, including removal (separate procedure)) is billed with 61796 (Stereotactic radiosurgery (particle beam, gamma ray, or linear accelerator); 1 simple cranial lesion) or 61798 (Stereotactic radiosurgery (particle beam, gamma ray, or linear accelerator); 1 complex cranial lesion), then recode 20660 to 61800 (Application of stereotactic headframe for stereotactic radiosurgery (List separately in addition to code for primary procedure)) with reason Procedure Inappropriately Coded.</t>
  </si>
  <si>
    <t>11491.1</t>
  </si>
  <si>
    <t>If 99363 (Anticoagulant management for an outpatient taking warfarin, physician review and interpretation of International Normalized Ratio (INR) testing, patient instructions, dosage adjustment (as needed), and ordering of additional tests; initial 90 days of therapy (must include a minimum of 8 INR measurements)) is billed and either 99363 or 99364 (Anticoagulant management for an outpatient taking warfarin, physician review and interpretation of International Normalized Ratio (INR) testing, patient instructions, dosage adjustment (as needed), and ordering of additional tests; each subsequent 90 days of therapy (must include a minimum of 3 INR measurements)) has been billed in the past 100 days, then change 99363 to 99364 with reason Procedure Inappropriately Coded.</t>
  </si>
  <si>
    <t>12850.1</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</si>
  <si>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36251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</si>
  <si>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12851.1</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</si>
  <si>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with Modifier 50 (Bilateral procedure), then change 36253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50, with reason Procedure Inappropriately Coded.</t>
  </si>
  <si>
    <t>13130.1</t>
  </si>
  <si>
    <t>If 01961 (Anesthesia for cesarean delivery only) appended with modifier QX (CRNA service; with medical direction by a physician) or QZ (CRNA service: without medical direction by a physician) is billed with 01967 (Neuraxial labor analgesia/anesthesia for planned vaginal delivery (this includes any repeat subarachnoid needle placement and drug injection and/or any necessary replacement of an epidural catheter during labor)) appended with modifier QX or QZ , then change 01961 to 01968 (Anesthesia for cesarean delivery following neuraxial labor analgesia/anesthesia (List separately in addition to code for primary procedure performed)) retaining the modifiers with reason Recoded To A Code That More Accurately Describes The Services Rendered.</t>
  </si>
  <si>
    <t>14204.1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</si>
  <si>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with Modifier 50 (Bilateral procedure), then change 0338T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50, with reason Procedure Inappropriately Coded.</t>
  </si>
  <si>
    <t>1476.1</t>
  </si>
  <si>
    <t>If 58600 (Ligation or transection of fallopian tube(s), abdominal or vaginal approach, unilateral or bilateral) or 58605 (Ligation or transection of fallopian tube(s), abdominal or vaginal approach, postpartum, unilateral or bilateral, during same hospitalization (separate procedure)), is billed with 59510 (Routine obstetric care including antepartum care, cesarean delivery, and postpartum care), 59514-59515 (Cesarean delivery only), 59618 (Routine obstetric care including antepartum care, cesarean delivery, and postpartum care, following attempted vaginal delivery after previous cesarean delivery), or 59620-59622 (Cesarean delivery only, following attempted vaginal delivery after previous cesarean delivery), then change 58600 or 58605 to 58611 (Ligation or transection of fallopian tube(s) when done at the time of cesarean delivery or intra-abdominal surgery (not a separate procedure) (List separately in addition to code for primary procedure)) with reason Procedure Inappropriately Coded.</t>
  </si>
  <si>
    <t>14875.1</t>
  </si>
  <si>
    <t>If 77061 (Digital breast tomosynthesis; unilateral) is billed with Modifier 50 (Bilateral procedure), then change 77061 to 77062 (Digital breast tomosynthesis; bilateral) and remove modifier 50, with reason Procedure Inappropriately Coded.</t>
  </si>
  <si>
    <t>14880.1</t>
  </si>
  <si>
    <t>If 64486 (Transversus abdominis plane (TAP) block (abdominal plane block, rectus sheath block) unilateral; by injection(s) (includes imaging guidance, when performed)) is billed with Modifier 50 (Bilateral procedure), then change 64486-50 to 64488 (Transversus abdominis plane (TAP) block (abdominal plane block, rectus sheath block) bilateral; by injections (includes imaging guidance, when performed)) and remove modifier 50, with reason Procedure Inappropriately Coded.</t>
  </si>
  <si>
    <t>14881.1</t>
  </si>
  <si>
    <t>If 64487 (Transversus abdominis plane (TAP) block (abdominal plane block, rectus sheath block) unilateral; by continuous infusion(s) (includes imaging guidance, when performed)) is billed with Modifier 50 (Bilateral procedure), then change 64487-50 to 64489 (Transversus abdominis plane (TAP) block (abdominal plane block, rectus sheath block) bilateral; by continuous infusions (includes imaging guidance, when performed)) and remove modifier 50, with reason Procedure Inappropriately Coded.</t>
  </si>
  <si>
    <t>15475.1</t>
  </si>
  <si>
    <t>If 77058 (Magnetic resonance imaging, breast, without and/or with contrast material(s); unilateral) is billed with modifier 50 (Bilateral procedure), then change 77058 to 77059 (Magnetic resonance imaging, breast, without and/or with contrast material(s); bilateral) and remove the 50 modifier with reason Procedure Inappropriately Coded.</t>
  </si>
  <si>
    <t>15482.1</t>
  </si>
  <si>
    <t>If 78457 (Venous thrombosis imaging, venogram; unilateral) is billed with modifier 50 (Bilateral procedure), then change 78457 to 78458 (Venous thrombosis imaging, venogram; bilateral) and remove the 50 modifier with reason Procedure Inappropriately Coded.</t>
  </si>
  <si>
    <t>15484.1</t>
  </si>
  <si>
    <t>If 93931 (Duplex scan of upper extremity arteries or arterial bypass grafts; unilateral or limited study) is billed with modifier 50 (Bilateral procedure), then remove modifier 50 with reason Modifier Inappropriate For Procedure.</t>
  </si>
  <si>
    <t>AMA CPT Manual; American College of Radiology, Radiology Coding Source, January-February 2007</t>
  </si>
  <si>
    <t>15487.1</t>
  </si>
  <si>
    <t>If 93979 (Duplex scan of aorta, inferior vena cava, iliac vasculature, or bypass grafts; unilateral or limited study) is billed with modifier 50 (Bilateral procedure), then remove modifier 50 with reason Modifier Inappropriate For Procedure.</t>
  </si>
  <si>
    <t>15491.1</t>
  </si>
  <si>
    <t>If 93882 (Duplex scan of extracranial arteries; unilateral or limited study) is billed with modifier 50 (Bilateral procedure), then remove modifier 50 with reason Modifier Inappropriate For Procedure.</t>
  </si>
  <si>
    <t>15492.1</t>
  </si>
  <si>
    <t>If 93971 (Duplex scan of extremity veins including responses to compression and other maneuvers; unilateral or limited study) is billed with modifier 50 (Bilateral procedure), then remove modifier 50 with reason Modifier Inappropriate For Procedure.</t>
  </si>
  <si>
    <t>15496.1</t>
  </si>
  <si>
    <t>If 93926 (Duplex scan of lower extremity arteries or arterial bypass grafts; unilateral or limited study) is billed with modifier 50 (Bilateral procedure), then remove modifier 50 with reason Modifier Inappropriate For Procedure.</t>
  </si>
  <si>
    <t>15863.1</t>
  </si>
  <si>
    <t>If 73501 (Radiologic examination, hip, unilateral, with pelvis when performed; 1 view) is billed with modifier 50 (Bilateral procedure), then change 73501 to 73521 (Radiologic examination, hips, bilateral, with pelvis when performed; 2 views) and remove the modifier 50 with reason Procedure Inappropriately Coded.</t>
  </si>
  <si>
    <t>15864.1</t>
  </si>
  <si>
    <t>If 73503 (Radiologic examination, hip, unilateral, with pelvis when performed; minimum of 4 views) is billed with modifier 50 (Bilateral procedure), then change 73503 to 73523 (Radiologic examination, hips, bilateral, with pelvis when performed; minimum of 5 views) and remove modifier 50 with reason Procedure Inappropriately Coded.</t>
  </si>
  <si>
    <t>2892.5</t>
  </si>
  <si>
    <t>If 17004 (Destruction (eg, laser surgery, electrosurgery, cryosurgery, chemosurgery, surgical curettement), premalignant lesions (eg, actinic keratoses), 15 or more lesions) is billed with ICD-9 code 078.0 (MOLLUSCUM CONTAGIOSUM) or ICD-10 code B08.1 (Molluscum contagiosum), then change 17004 to 17111 (Destruction (eg, laser surgery, electrosurgery, cryosurgery, chemosurgery, surgical curettement), of benign lesions other than skin tags or cutaneous vascular proliferative lesions; 15 or more lesions) with Procedure Inappropriately Coded.</t>
  </si>
  <si>
    <t>3524.21</t>
  </si>
  <si>
    <t>If 64774 (Excision of neuroma; cutaneous nerve, surgically identifiable), 64776 (Excision of neuroma; digital nerve, 1 or both, same digit), 64782 (Excision of neuroma; hand or foot, except digital nerve),or 64788 (Excision of neurofibroma or neurolemmoma; cutaneous nerve) is billed and the ICD-9 diagnosis code is 355.6 (LESION OF PLANTAR NERVE) or ICD-10 diagnosis code is G57.6-G57.63(Lesion of plantar nerve, lower limb), then change the allowed procedure code to 28080 (Excision, interdigital (Morton) neuroma, single, each) with reason Procedure Inappropriately Coded.</t>
  </si>
  <si>
    <t>3990.3</t>
  </si>
  <si>
    <t>If 58120 (Dilation and curettage, diagnostic and/or therapeutic (nonobstetrical)) is billed with 59400-59410, 59510-59515, 59610-59622 (Delivery procedures), then change 58120 to 59160 (Curettage, postpartum) with reason Procedure Inappropriately Coded.</t>
  </si>
  <si>
    <t>4152.1</t>
  </si>
  <si>
    <t>If 54900 (Epididymovasostomy, anastomosis of epididymis to vas deferens; unilateral) is billed with modifier 50 (Bilateral procedure), then change 54900-50 to 54901 (Epididymovasostomy, anastomosis of epididymis to vas deferens; bilateral) and remove modifier 50 with reason Procedure Inappropriately Coded.</t>
  </si>
  <si>
    <t>4193.1</t>
  </si>
  <si>
    <t>If 70328 (Radiologic examination, temporomandibular joint, open and closed mouth; unilateral) is billed with modifier 50, then change the allowed procedure code to 70330 (Radiologic examination, temporomandibular joint, open and closed mouth; bilateral) and remove the 50 modifier with reason Procedure Inappropriately Coded.</t>
  </si>
  <si>
    <t>4836.4</t>
  </si>
  <si>
    <t>If 53600 (Dilation of urethral stricture by passage of sound or urethral dilator, male; initial), 53620 (Dilation of urethral stricture by passage of filiform and follower, male; initial), or 53660 (Dilation of female urethra including suppository and/or instillation; initial), is billed and the same procedure code has been billed within the previous 90 days, then change 53600 to 53601 (Dilation of urethral stricture by passage of sound or urethral dilator, male; subsequent), 53620 to 53621 (Dilation of urethral stricture by passage of filiform and follower, male; subsequent) or 53660 to 53661 (Dilation of female urethra including suppository and/or instillation; subsequent) with reason Procedure Inappropriately Coded.</t>
  </si>
  <si>
    <t>AMA CPT Manual , Journal of Urology,1998, Volume 160, Number 2, Pages 356-358</t>
  </si>
  <si>
    <t>5353.1</t>
  </si>
  <si>
    <t>If 76101 (Radiologic examination, complex motion (ie, hypercycloidal) body section (eg, mastoid polytomography), other than with urography; unilateral) is billed with modifier 50 [bilateral procedure], then change 76101 to 76102 (Radiologic examination, complex motion (ie, hypercycloidal) body section (eg, mastoid polytomography), other than with urography; bilateral) and remove the 50 modifier with reason Procedure Inappropriately Coded.</t>
  </si>
  <si>
    <t>5370.1</t>
  </si>
  <si>
    <t>If 75710 (Angiography, extremity, unilateral, radiological supervision and interpretation) is billed with modifier 50 (Bilateral service), then change 75710-50 to 75716 (Angiography, extremity, bilateral, radiological supervision and interpretation) and remove modifier 50 with reason Procedure Inappropriately Coded.</t>
  </si>
  <si>
    <t>_x000D_
AMA CPT Manual</t>
  </si>
  <si>
    <t>5376.1</t>
  </si>
  <si>
    <t>If 75731 (Angiography, adrenal, unilateral, selective, radiological supervision and interpretation) is billed with modifier 50 (Bilateral procedure), then change 75731 to 75733 (Angiography, adrenal, bilateral, selective, radiological supervision and interpretation) and remove the 50 modifier with reason Procedure Inappropriately Coded</t>
  </si>
  <si>
    <t>5379.1</t>
  </si>
  <si>
    <t>If 75741 (Angiography, pulmonary, unilateral, selective, radiological supervision and interpretation) is billed with modifier 50 (Bilateral procedure), then change 75741-50 to 75743 (Angiography, pulmonary, bilateral, selective, radiological supervision and interpretation) and remove modifier 50 with reason Procedure Inappropriately Coded.</t>
  </si>
  <si>
    <t>5382.1</t>
  </si>
  <si>
    <t>If 75801 (Lymphangiography, extremity only, unilateral, radiological supervision and interpretation) is billed with modifier 50 (Bilateral procedure), then change 75801 to 75803 (Lymphangiography, extremity only, bilateral, radiological supervision and interpretation) and remove the 50 modifier with reason Procedure Inappropriately Coded.</t>
  </si>
  <si>
    <t>5388.1</t>
  </si>
  <si>
    <t>If 75805 (Lymphangiography, pelvic/abdominal, unilateral, radiological supervision and interpretation) is billed with modifier 50 (Bilateral service), then change 75805 to 75807 (Lymphangiography, pelvic/abdominal, bilateral, radiological supervision and interpretation), and remove modifier 50 with reason Procedure Inappropriately Coded.</t>
  </si>
  <si>
    <t>5391.1</t>
  </si>
  <si>
    <t>If 75820 (Venography, extremity, unilateral, radiological supervision and interpretation) is billed with modifier 50 (Bilateral service), then change 75820 to 75822 (Venography, extremity, bilateral, radiological supervision and interpretation) and remove the 50 modifier with reason Procedure Inappropriately Coded.</t>
  </si>
  <si>
    <t>5394.1</t>
  </si>
  <si>
    <t>If 75831 (Venography, renal, unilateral, selective, radiological supervision and interpretation) is billed with modifier 50 (Bilateral service), then change 75831 to 75833 (Venography, renal, bilateral, selective, radiological supervision and interpretation) and remove the 50 modifier with reason Procedure Inappropriately Coded.</t>
  </si>
  <si>
    <t>5397.1</t>
  </si>
  <si>
    <t>If 75840 (Venography, adrenal, unilateral, selective, radiological supervision and interpretation) is billed with modifier 50 (Bilateral service), then change 75840 to 75842 (Venography, adrenal, bilateral, selective, radiological supervision and interpretation) and remove the modifier 50 with reason Procedure Inappropriately Coded.</t>
  </si>
  <si>
    <t>6992.3</t>
  </si>
  <si>
    <t>If 70551 (Magnetic resonance (eg, proton) imaging, brain (including brain stem); without contrast material), 70552 (Magnetic resonance (eg, proton) imaging, brain (including brain stem); with contrast material(s)), or 70553 (Magnetic resonance (eg, proton) imaging, brain (including brain stem); without contrast material, followed by contrast material(s) and further sequences) is billed with codes 61304-61576 (Craniectomy or Craniotomy), 61580-61619 (Surgery of skull base), or 61680-61711 (Surgery for aneurysm, arteriovenous malformation or vascular disease), then change 70551-70553 to 70557-70559 (Magnetic resonance [eg, proton] imaging, brain [including brain stem and skull base], during open intracranial procedure) with reason Recoded To A Code That More Accurately Describes The Services Rendered. Modifier Exception Package Applies.</t>
  </si>
  <si>
    <t>7468.4</t>
  </si>
  <si>
    <t>If 28002 (Incision and drainage below fascia, with or without tendon sheath involvement, foot; single bursal space) is billed with two or more units, then change 28002 to 28003 (Incision and drainage below fascia, with or without tendon sheath involvement, foot; multiple areas) with reason Recoded To A Code That More Accurately Describes The Services Rendered.</t>
  </si>
  <si>
    <t>7807.5</t>
  </si>
  <si>
    <t>If 93000 (Electrocardiogram, routine ECG with at least 12 leads; with interpretation and report) is billed with G0344 (Deleted on 01/01/2009; to report use G0402) or G0402 (INITIAL PREVENTIVE PHYSICAL EXAMINATION; FACE-TO-FACE VISIT, SERVICES LIMITED TO NEW BENEFICIARY DURING THE FIRST 12 MONTHS OF MEDICARE ENROLLMENT), then change 93000 to G0366 (Deleted on 01/01/2009; to report use G0403) or G0403 (ELECTROCARDIOGRAM, ROUTINE ECG WITH 12 LEADS; PERFORMED AS A SCREENING FOR THE INITIAL PREVENTIVE PHYSICAL EXAMINATION WITH INTERPRETATION AND REPORT), with reason Procedure Inappropriately Coded. Exceptions: 1) Modifier 59, XE, 76 or 77; 2) If G0366 or G0403 has already been billed for the same date of service.</t>
  </si>
  <si>
    <t>IOM 100-04, Chapter 12, Section 30.6.1.1</t>
  </si>
  <si>
    <t>7808.3</t>
  </si>
  <si>
    <t>If 93005 (Electrocardiogram, routine ECG with at least 12 leads; tracing only, without interpretation and report) is billed with G0344 (Deleted on 01/01/2009; to report use G0402) or G0402 (INITIAL PREVENTIVE PHYSICAL EXAMINATION; FACE-TO-FACE VISIT, SERVICES LIMITED TO NEW BENEFICIARY DURING THE FIRST 12 MONTHS OF MEDICARE ENROLLMENT), then change 93005 to G0367 (Deleted on 01/01/2009; to report use G0404) or G0404 (ELECTROCARDIOGRAM, ROUTINE ECG WITH 12 LEADS; TRACING ONLY, WITHOUT INTERPRETATION AND REPORT, PERFORMED AS A SCREENING FOR THE INITIAL PREVENTIVE PHYSICAL EXAMINATION) with reason Procedure Inappropriately Coded. Exception: Modifier Exception Package Applies.</t>
  </si>
  <si>
    <t>7809.3</t>
  </si>
  <si>
    <t>If 93010 (Electrocardiogram, routine ECG with at least 12 leads; interpretation and report only) is billed with G0344 (Deleted on 01/01/2009; to report use G0402) or G0402 (INITIAL PREVENTIVE PHYSICAL EXAMINATION; FACE-TO-FACE VISIT, SERVICES LIMITED TO NEW BENEFICIARY DURING THE FIRST 12 MONTHS OF MEDICARE ENROLLMENT), then change 93010 to G0368 (Deleted on 01/01/2009; to report use G0405) or G0405 (ELECTROCARDIOGRAM, ROUTINE ECG WITH 12 LEADS; INTERPRETATION AND REPORT ONLY, PERFORMED AS A SCREENING FOR THE INITIAL PREVENTIVE PHYSICAL EXAMINATION) with reason Procedure Inappropriately Coded. Exception: Modifier Exception Package Applies.</t>
  </si>
  <si>
    <t>7960.3</t>
  </si>
  <si>
    <t>If C8903 (MAGNETIC RESONANCE IMAGING WITH CONTRAST, BREAST; UNILATERAL) is billed with modifier 50 (bilateral procedure), then change C8903 to C8906 (MAGNETIC RESONANCE IMAGING WITH CONTRAST, BREAST; BILATERAL) and remove the 50 modifier with reason Recoded To A Code That More Accurately Describes The Services Rendered.</t>
  </si>
  <si>
    <t>7961.4</t>
  </si>
  <si>
    <t>If C8904 (MAGNETIC RESONANCE IMAGING WITHOUT CONTRAST, BREAST; UNILATERAL) is billed with modifier 50 (bilateral procedure), then change C8904 to C8907 (MAGNETIC RESONANCE IMAGING WITHOUT CONTRAST, BREAST; BILATERAL) and remove the 50 modifier with reason Recoded To A Code That More Accurately Describes The Services Rendered.</t>
  </si>
  <si>
    <t>7962.4</t>
  </si>
  <si>
    <t>If C8905 (MAGNETIC RESONANCE IMAGING WITHOUT CONTRAST FOLLOWED BY WITH CONTRAST, BREAST; UNILATERAL) is billed with modifier 50 (bilateral procedure), then change C8905 to C8908 (MAGNETIC RESONANCE IMAGING WITHOUT CONTRAST FOLLOWED BY WITH CONTRAST, BREAST; BILATERAL) and remove the 50 modifier with reason Recoded To A Code That More Accurately Describes The Services Rendered.</t>
  </si>
  <si>
    <t>8193.2</t>
  </si>
  <si>
    <t>If 19296 (Placement of radiotherapy afterloading expandable catheter (single or multichannel) into the breast for interstitial radioelement application following partial mastectomy, includes imaging guidance; on date separate from partial mastectomy) is billed on same date of service as 19301-19302 (MASTECTOMY,PARTIAL), then change 19296 (Placement of radiotherapy afterloading expandable catheter (single or multichannel) into the breast for interstitial radioelement application following partial mastectomy, includes imaging guidance; on date separate from partial mastectomy) to 19297 (Placement of radiotherapy afterloading expandable catheter (single or multichannel) into the breast for interstitial radioelement application following partial mastectomy, includes imaging guidance; concurrent with partial mastectomy (List separately in addition to code for primary procedure)) with reason Procedure Inappropriately Coded.</t>
  </si>
  <si>
    <t>8195.7</t>
  </si>
  <si>
    <t>If 76091 (Deleted on 01/01/2007; to report use 77056) or 77056 (Mammography; bilateral) is billed and the only diagnosis on the claim is ICD- 9 code V76.1-V76.19 (Special screening for malignant neoplasms, breast) or ICD-10 code Z12.3-Z12.39 (Encounter for other screening for malignant neoplasm of breast) and 76092 (Deleted on 01/01/2007; to report use 77057), 77057 (Screening mammography, bilateral (2-view study of each breast)) or G0202 (SCREENING MAMMOGRAPHY, PRODUCING DIRECT DIGITAL IMAGE, BILATERAL, ALL VIEWS) is not also present for the same date of service, then change 76091 to 76092 or 77056 to 77057 with reason Procedure Inappropriately Coded.</t>
  </si>
  <si>
    <t>IOM 100-04, CMS Medicare Claims Processing Manual, Chapter 18, Section 20</t>
  </si>
  <si>
    <t>8494.1</t>
  </si>
  <si>
    <t>If 32855 (Backbench standard preparation of cadaver donor lung allograft prior to transplantation, including dissection of allograft from surrounding soft tissues to prepare pulmonary venous/atrial cuff, pulmonary artery, and bronchus; unilateral) is billed with modifier 50, then change 32855 to 32856 (Backbench standard preparation of cadaver donor lung allograft prior to transplantation, including dissection of allograft from surrounding soft tissues to prepare pulmonary venous/atrial cuff, pulmonary artery, and bronchus; bilateral) and remove modifier 50 with reason Procedure Inappropriately Coded.</t>
  </si>
  <si>
    <t>8671.1</t>
  </si>
  <si>
    <t>If L8001 (BREAST PROSTHESIS, MASTECTOMY BRA, WITH INTEGRATED BREAST PROSTHESIS FORM, UNILATERAL, ANY SIZE, ANY TYPE) is billed with modifier 50 (Bilateral procedure), then change L8001-50 to L8002 (BREAST PROSTHESIS, MASTECTOMY BRA, WITH INTEGRATED BREAST PROSTHESIS FORM, BILATERAL, ANY SIZE, ANY TYPE) and remove modifier 50 with reason Procedure Inappropriately Coded.</t>
  </si>
  <si>
    <t>8678.1</t>
  </si>
  <si>
    <t>If one of the following codes is billed with modifier RR (DME Rental), then change the code as indicated with reason Procedure Inappropriately Coded. DME Codes: E0430 (PORTABLE GASEOUS OXYGEN SYSTEM, PURCHASE; INCLUDES REGULATOR, FLOWMETER, HUMIDIFIER, CANNULA OR MASK, AND TUBING) becomes E0431 (PORTABLE GASEOUS OXYGEN SYSTEM, RENTAL; INCLUDES PORTABLE CONTAINER, REGULATOR, FLOWMETER, HUMIDIFIER, CANNULA OR MASK, AND TUBING); E0425 (STATIONARY COMPRESSED GAS SYSTEM, PURCHASE; INCLUDES REGULATOR, FLOWMETER, HUMIDIFIER, NEBULIZER, CANNULA OR MASK, AND TUBING) becomes E0424 (STATIONARY COMPRESSED GASEOUS OXYGEN SYSTEM, RENTAL; INCLUDES CONTAINER, CONTENTS, REGULATOR, FLOWMETER, HUMIDIFIER, NEBULIZER, CANNULA OR MASK, AND TUBING); E0435 (PORTABLE LIQUID OXYGEN SYSTEM, PURCHASE; INCLUDES PORTABLE CONTAINER, SUPPLY RESERVOIR, FLOWMETER, HUMIDIFIER, CONTENTS GAUGE, CANNULA OR MASK, TUBING AND REFILL ADAPTOR) becomes E0434 (PORTABLE LIQUID OXYGEN SYSTEM, RENTAL; INCLUDES PORTABLE CONTAINER, SUPPLY RESERVOIR, HUMIDIFIER, FLOWMETER, REFILL ADAPTOR, CONTENTS GAUGE, CANNULA OR MASK, AND TUBING); E0440 (STATIONARY LIQUID OXYGEN SYSTEM, PURCHASE; INCLUDES USE OF RESERVOIR, CONTENTS INDICATOR, REGULATOR, FLOWMETER, HUMIDIFIER, NEBULIZER, CANNULA OR MASK, AND TUBING) becomes E0439 (STATIONARY LIQUID OXYGEN SYSTEM, RENTAL; INCLUDES CONTAINER, CONTENTS, REGULATOR, FLOWMETER, HUMIDIFIER, NEBULIZER, CANNULA OR MASK, &amp; TUBING).</t>
  </si>
  <si>
    <t>8711.1</t>
  </si>
  <si>
    <t>If E0111 (CRUTCH FOREARM, INCLUDES CRUTCHES OF VARIOUS MATERIALS, ADJUSTABLE OR FIXED, EACH, WITH TIP AND HANDGRIPS) is billed with 2 unit of service for the same date of service, then change E0111 to E0110 (CRUTCHES, FOREARM, INCLUDES CRUTCHES OF VARIOUS MATERIALS, ADJUSTABLE OR FIXED, PAIR, COMPLETE WITH TIPS AND HANDGRIPS) with reason Procedure Inappropriately Coded.</t>
  </si>
  <si>
    <t>8713.1</t>
  </si>
  <si>
    <t>If L8001 (BREAST PROSTHESIS, MASTECTOMY BRA, WITH INTEGRATED BREAST PROSTHESIS FORM, UNILATERAL, ANY SIZE, ANY TYPE) is billed on a single claim line with both anatomical modifier LT (Left) and RT (Right), then change L8001-LT-RT to L8002 (BREAST PROSTHESIS, MASTECTOMY BRA, WITH INTEGRATED BREAST PROSTHESIS FORM, BILATERAL, ANY SIZE, ANY TYPE), removing both the LT and RT modifiers, with reason Procedure Inappropriately Coded</t>
  </si>
  <si>
    <t>8714.1</t>
  </si>
  <si>
    <t>If E0113 (CRUTCH UNDERARM, WOOD, ADJUSTABLE OR FIXED, EACH, WITH PAD, TIP AND HANDGRIP) is billed with 2 unit of service for the same date of service, then change E0113 to E0112 (CRUTCHES UNDERARM, WOOD, ADJUSTABLE OR FIXED, PAIR, WITH PADS, TIPS AND HANDGRIPS) with reason Procedure Inappropriately Coded.</t>
  </si>
  <si>
    <t>8715.1</t>
  </si>
  <si>
    <t>If E0116 (CRUTCH, UNDERARM, OTHER THAN WOOD, ADJUSTABLE OR FIXED, WITH PAD, TIP, HANDGRIP, WITH OR WITHOUT SHOCK ABSORBER, EACH) is billed with 2 unit of service for the same date of service, then change E0116 to E0114 (CRUTCHES UNDERARM, OTHER THAN WOOD, ADJUSTABLE OR FIXED, PAIR, WITH PADS, TIPS AND HANDGRIPS) with reason Procedure Inappropriately Coded.</t>
  </si>
  <si>
    <t>8889.2</t>
  </si>
  <si>
    <t>If 76090 (Deleted on 01/01/2007; to report use 77055), 77055 (Mammography; unilateral) is billed with modifier 50, then change 76090 to 76091 (Deleted on 01/01/2007; to report use 77056) or 77055 to 77056 (Mammography; bilateral) and remove modifier 50 with reason Procedure Inappropriately Coded.</t>
  </si>
  <si>
    <t>9069.4</t>
  </si>
  <si>
    <t>If S4030 (SPERM PROCUREMENT AND CRYOPRESERVATION SERVICES; INITIAL VISIT) is billed and S4030 has been billed anytime in the past, then recode the subsequent billings of S4030 to S4031 (SPERM PROCUREMENT AND CRYOPRESERVATION SERVICES; SUBSEQUENT VISIT) with reason Procedure Inappropriately Coded</t>
  </si>
  <si>
    <t>9156.1</t>
  </si>
  <si>
    <t>If 95867 (Needle electromyography; cranial nerve supplied muscle(s), unilateral) is billed with modifier 50, then change 95867 to 95868 (Needle electromyography; cranial nerve supplied muscles, bilateral) and remove modifier 50 with reason Procedure Inappropriately Coded.</t>
  </si>
  <si>
    <t>9737.1</t>
  </si>
  <si>
    <t>If G0204 (DIAGNOSTIC MAMMOGRAPHY, PRODUCING DIRECT 2-D DIGITAL IMAGE, BILATERAL, ALL VIEWS) is billed and the only diagnosis on the claim is ICD-9 code V76.1-V76.19 (Special screening for malignant neoplasms, breast) or ICD-10 code Z12.3-Z12.39 (Encounter for screening for malignant neoplasm of breast) and 77057 (Screening mammography, bilateral (2-view study of each breast)) or G0202 (SCREENING MAMMOGRAPHY, PRODUCING DIRECT DIGITAL IMAGE, BILATERAL, ALL VIEWS) is not also present for the same date of service, then change G0204 to G0202 with reason Recoded To A Code That More Accurately Describes Services Rendered.</t>
  </si>
  <si>
    <t>9738.1</t>
  </si>
  <si>
    <t>If 76082 (Deleted on 01/01/2007; to report use 77051) or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and the only diagnosis on the claim is ICD-9 code V76.1-V76.19 (Special screening for malignant neoplasms, breast) or ICD-10 code Z12.3-Z12.39 (Encounter for screening for malignant neoplasm of breast) and 76092 (Deleted on 01/01/2007; to report use 77057), 77052 (Computer-aided detection (computer algorithm analysis of digital image data for lesion detection) with further review for interpretation, with or without digitization of film radiographic images; screening mammography (List separately in addition to code for primary procedure)), 77057 (Screening mammography, bilateral (2-view study of each breast)) or G0202 (SCREENING MAMMOGRAPHY, PRODUCING DIRECT DIGITAL IMAGE, BILATERAL, ALL VIEWS) is not also present for the same date of service, then change 76082 to 76083 (Deleted on 01/01/2007; to report use 77052) or 77051 to 77052 (Computer-aided detection with further physician review for interpretation, with or without digitization of film radiographic images; screening mammography) with reason Recoded To A Code That More Accurately Describes Services Rendered.</t>
  </si>
  <si>
    <t>Recode and then deny procedures based on CPT and HCPCS procedure code definition.</t>
  </si>
  <si>
    <t>11111.1</t>
  </si>
  <si>
    <t>If 42825 (Tonsillectomy, primary or secondary; younger than age 12) is billed with 42830 (Adenoidectomy, primary; younger than age 12), then change 42825 to 42820 (Tonsillectomy and adenoidectomy; younger than age 12) with reason Procedure Inappropriately Coded and deny 42830 with reason Included In Primary Procedure.</t>
  </si>
  <si>
    <t>11112.1</t>
  </si>
  <si>
    <t>If 42826 (Tonsillectomy, primary or secondary; age 12 or over) is billed with 42831 (Adenoidectomy, primary; age 12 or over), then change 42826 to 42821 (Tonsillectomy and adenoidectomy; age 12 or over) with reason Procedure Inappropriately Coded and deny 42831 with reason Included In Primary Procedure.</t>
  </si>
  <si>
    <t>11243.1</t>
  </si>
  <si>
    <t>If G0307 (COMPLETE (CBC), AUTOMATED (HGB, HCT, RBC, WBC; WITHOUT PLATELET COUNT)) is billed with 85004 (Blood count; automated differential WBC count) AND 85049 (Blood count; platelet, automated) then change G0307 to 85025 (Blood count; complete (CBC), automated (Hgb, Hct, RBC, WBC and platelet count) and automated differential WBC count) with reason Procedure Inappropriately Coded and deny 85004 and 85049 with reason Included in Primary Procedure.</t>
  </si>
  <si>
    <t>11244.4</t>
  </si>
  <si>
    <t>If G0307 (COMPLETE (CBC), AUTOMATED (HGB, HCT, RBC, WBC; WITHOUT PLATELET COUNT)) is billed with 85049 (Blood count; platelet, automated), then change G0307 to 85027 (Blood count; complete (CBC), automated (Hgb, Hct, RBC, WBC and platelet count)) with reason Recoded To A Code That More Accurately Describes The Services Rendered and deny 85049 with reason Included in Primary Procedure.</t>
  </si>
  <si>
    <t>11245.1</t>
  </si>
  <si>
    <t>If G0307 (COMPLETE (CBC), AUTOMATED (HGB, HCT, RBC, WBC; WITHOUT PLATELET COUNT)) is billed with 85004 (Blood count; automated differential WBC count), then change G0307 to G0306 (COMPLETE CBC, AUTOMATED (HGB, HCT, RBC, WBC, WITHOUT PLATELET COUNT) AND AUTOMATED WBC DIFFERENTIAL COUNT) with reason Recoded To A Code That More Accurately Describes The Services Rendered and deny 85004 with reason Included in Primary Procedure.</t>
  </si>
  <si>
    <t>11257.1</t>
  </si>
  <si>
    <t>If G0306 (COMPLETE CBC, AUTOMATED (HGB, HCT, RBC, WBC, WITHOUT PLATELET COUNT) AND AUTOMATED WBC DIFFERENTIAL COUNT) is billed with 85049 (Blood count; platelet, automated), then change G0306 to 85025 (Blood count; complete (CBC), automated (Hgb, Hct, RBC, WBC and platelet count) and automated differential WBC count) with reason Recoded To A Code That More Accurately Describes The Services Rendered and deny 85049 with reason Included in Primary Procedure.</t>
  </si>
  <si>
    <t>11455.1</t>
  </si>
  <si>
    <t>If 43760 (Change of gastrostomy tube, percutaneous, without imaging or endoscopic guidance) is billed with 76000 (Fluoroscopy (separate procedure), up to 1 hour physician or other qualified health care professional time, other than 71023 or 71034 (eg, cardiac fluoroscopy)), then recode 43760 to 49450 (Replacement of gastrostomy or cecostomy (or other colonic) tube, percutaneous, under fluoroscopic guidance including contrast injection(s), image documentation and report) with reason Procedure Inappropriately Coded and deny 76000 with reason Included In Primary Procedure.</t>
  </si>
  <si>
    <t>11496.1</t>
  </si>
  <si>
    <t>If 63650 (Percutaneous implantation of neurostimulator electrode array, epidural)) is billed with 63661 (Removal of spinal neurostimulator electrode percutaneous array(s), including fluoroscopy, when performed), then change 63650 to 63663 (Revision including replacement, when performed, of spinal neurostimulator electrode percutaneous array(s), including fluoroscopy, when performed)) with reason Procedure Inappropriately Coded and deny 63661 with reason Included In Primary Procedure.</t>
  </si>
  <si>
    <t>11498.1</t>
  </si>
  <si>
    <t>If 63655 (Laminectomy for implantation of neurostimulator electrodes, plate/paddle, epidural) is billed with 63662 (Removal of spinal neurostimulator electrode plate/paddle(s) placed via laminotomy or laminectomy, including fluoroscopy, when performed), then recode 63655 to 63664 (Revision including replacement, when performed, of spinal neurostimulator electrode plate/paddle(s) placed via laminotomy or laminectomy, including fluoroscopy, when performed) with reason Procedure Inappropriately Coded and deny 63662 with reason Procedure Included In Primary Procedure.</t>
  </si>
  <si>
    <t>11501.9</t>
  </si>
  <si>
    <t>If 64494 (Injection(s), diagnostic or therapeutic agent, paravertebral facet (zygapophyseal) joint (or nerves innervating that joint) with image guidance (fluoroscopy or CT), lumbar or sacral; second level (List separately in addition to code for primary procedure)) is billed with 76942 (Ultrasonic guidance for needle placement (eg, biopsy, aspiration, injection, localization device), imaging supervision and interpretation), then recode 64494 to 0217T (Injection(s), diagnostic or therapeutic agent, paravertebral facet (zygapophyseal) joint (or nerves innervating that joint) with ultrasound guidance, lumbar or sacral; second level (List separately in addition to code for primary procedure)) with reason Procedure Inappropriately Coded and deny 76942 with reason Included In Primary Procedure. Modifier Exception Package Applies.</t>
  </si>
  <si>
    <t>11508.1</t>
  </si>
  <si>
    <t>If 64491 (Injection(s), diagnostic or therapeutic agent, paravertebral facet (zygapophyseal) joint (or nerves innervating that joint) with image guidance (fluoroscopy or CT), cervical or thoracic; second level (List separately in addition to code for primary procedure)) iis billed with 76942 (Ultrasonic guidance for needle placement (eg, biopsy, aspiration, injection, localization device), imaging supervision and interpretation), then recode 64491 to 0214T (Injection(s), diagnostic or therapeutic agent, paravertebral facet (zygapophyseal) joint (or nerves innervating that joint) with ultrasound guidance, cervical or thoracic; second level (List separately in addition to code for primary procedure)) with reason Procedure Inappropriately Coded and deny 76942 with reason Included In Primary Procedure.</t>
  </si>
  <si>
    <t>11509.1</t>
  </si>
  <si>
    <t>If 64493 (Injection(s), diagnostic or therapeutic agent, paravertebral facet (zygapophyseal) joint (or nerves innervating that joint) with image guidance (fluoroscopy or CT), lumbar or sacral; single level) is billed with 76942 (Ultrasonic guidance for needle placement (eg, biopsy, aspiration, injection, localization device), imaging supervision and interpretation), then recode 64493 to 0216T (Injection(s), diagnostic or therapeutic agent, paravertebral facet (zygapophyseal) joint (or nerves innervating that joint) with ultrasound guidance, lumbar or sacral; single level) with reason Procedure Inappropriately Coded and deny 76942 with reason Included In Primary Procedure.</t>
  </si>
  <si>
    <t>11510.1</t>
  </si>
  <si>
    <t>If 0209T (Pure tone audiometry (threshold), automated; air and bone) is billed with 0211T (Speech audiometry threshold, automated; with speech recognition), then recode 0209T to 0212T (Comprehensive audiometry threshold evaluation and speech recognition (0209T, 0211T combined), automated) with reason Procedure Inappropriately Coded and deny 0211T with reason Included In Primary Procedure.</t>
  </si>
  <si>
    <t>11513.1</t>
  </si>
  <si>
    <t>If 64492 (Injection(s), diagnostic or therapeutic agent, paravertebral facet (zygapophyseal) joint (or nerves innervating that joint) with image guidance (fluoroscopy or CT), cervical or thoracic; third and any additional level(s) (List separately in addition to code for primary procedure)) is billed with 76942 (Ultrasonic guidance for needle placement (eg, biopsy, aspiration, injection, localization device), imaging supervision and interpretation), then recode 64492 to 0215T (Injection(s), diagnostic or therapeutic agent, paravertebral facet (zygapophyseal) joint (or nerves innervating that joint) with ultrasound guidance, cervical or thoracic; third and any additional level(s) (List separately in addition to code for primary procedure)) with reason Procedure Inappropriately Coded and deny 76942 with reason Included In Primary Procedure.</t>
  </si>
  <si>
    <t>11514.1</t>
  </si>
  <si>
    <t>If 64490 (Injection(s), diagnostic or therapeutic agent, paravertebral facet (zygapophyseal) joint (or nerves innervating that joint) with image guidance (fluoroscopy or CT), cervical or thoracic; single level) is billed with 76942 (Ultrasonic guidance for needle placement (eg, biopsy, aspiration, injection, localization device), imaging supervision and interpretation), then recode 64490 to 0213T (Injection(s), diagnostic or therapeutic agent, paravertebral facet (zygapophyseal) joint (or nerves innervating that joint) with ultrasound guidance, cervical or thoracic; single level) with reason Procedure Inappropriately Coded and deny 76942 with reason Included In Primary Procedure.</t>
  </si>
  <si>
    <t>11527.1</t>
  </si>
  <si>
    <t>If 64495 (Injection(s), diagnostic or therapeutic agent, paravertebral facet (zygapophyseal) joint (or nerves innervating that joint) with image guidance (fluoroscopy or CT), lumbar or sacral; third and any additional level(s) (List separately in addition to code for primary procedure)) is billed with 76942 (Ultrasonic guidance for needle placement (eg, biopsy, aspiration, injection, localization device), imaging supervision and interpretation), then recode 64495 to 0218T (Injection(s), diagnostic or therapeutic agent, paravertebral facet (zygapophyseal) joint (or nerves innervating that joint) with ultrasound guidance, lumbar or sacral; third and any additional level(s) (List separately in addition to code for primary procedure)) with reason Procedure Inappropriately Coded and deny 76942 with reason Included In Primary Procedure.</t>
  </si>
  <si>
    <t>11563.1</t>
  </si>
  <si>
    <t>If 51727 (Complex cystometrogram (ie, calibrated electronic equipment); with urethral pressure profile studies (ie, urethral closure pressure profile), any technique) is billed with 51728 (Complex cystometrogram (ie, calibrated electronic equipment); with voiding pressure studies (ie, bladder voiding pressure), any technique), then change 51727 to 51729 (Complex cystometrogram (ie, calibrated electronic equipment); with voiding pressure studies (ie, bladder voiding pressure) and urethral pressure profile studies (ie, urethral closure pressure profile), any technique) with reason Recoded To A Code That More Accurately Describes The Services Rendered and deny 51728 with reason Included In Primary Procedure.</t>
  </si>
  <si>
    <t>11609.1</t>
  </si>
  <si>
    <t>If L5857 (ADDITION TO LOWER EXTREMITY PROSTHESIS, ENDOSKELETAL KNEE-SHIN SYSTEM, MICROPROCESSOR CONTROL FEATURE, SWING PHASE ONLY, INCLUDES ELECTRONIC SENSOR(S), ANY TYPE) is billed with L5858 (ADDITION TO LOWER EXTREMITY PROSTHESIS, ENDOSKELETAL KNEE SHIN SYSTEM, MICROPROCESSOR CONTROL FEATURE, STANCE PHASE ONLY, INCLUDES ELECTRONIC SENSOR(S), ANY TYPE), then change L5857 to L5856 (ADDITION TO LOWER EXTREMITY PROSTHESIS, ENDOSKELETAL KNEE-SHIN SYSTEM, MICROPROCESSOR CONTROL FEATURE, SWING AND STANCE PHASE, INCLUDES ELECTRONIC SENSOR(S), ANY TYPE) with reason Procedure Inappropriately Coded and deny L5858 with reason Included In Primary Procedure.</t>
  </si>
  <si>
    <t>11611.1</t>
  </si>
  <si>
    <t>If L8627 (COCHLEAR IMPLANT, EXTERNAL SPEECH PROCESSOR, COMPONENT, REPLACEMENT) is billed with L8628 (COCHLEAR IMPLANT, EXTERNAL CONTROLLER COMPONENT, REPLACEMENT), then change L8627 to L8619 (COCHLEAR IMPLANT, EXTERNAL SPEECH PROCESSOR AND CONTROLLER, INTEGRATED SYSTEM, REPLACEMENT) with reason Procedure Inappropriately Coded and deny L8628 with reason Included In Primary Procedure. Modifier Exception Package Applies.</t>
  </si>
  <si>
    <t>11621.1</t>
  </si>
  <si>
    <t>If L8617 (TRANSMITTING COIL FOR USE WITH COCHLEAR IMPLANT DEVICE, REPLACEMENT) is billed with L8618 (TRANSMITTER CABLE FOR USE WITH COCHLEAR IMPLANT DEVICE, REPLACEMENT), then change L8617 to L8629 (TRANSMITTING COIL AND CABLE, INTEGRATED, FOR USE WITH COCHLEAR IMPLANT DEVICE, REPLACEMENT) with reason Procedure Inappropriately Coded and deny L8618 with reason Included In Primary Procedure.</t>
  </si>
  <si>
    <t>11654.1</t>
  </si>
  <si>
    <t>If C8906 (MAGNETIC RESONANCE IMAGING WITH CONTRAST, BREAST; BILATERAL) is billed with C8907 (MAGNETIC RESONANCE IMAGING WITHOUT CONTRAST, BREAST; BILATERAL), then recode C8906 to C8908 (MAGNETIC RESONANCE IMAGING WITHOUT CONTRAST FOLLOWED BY WITH CONTRAST, BREAST; BILATERAL) with reason Recoded To A Code That More Accurately Describes The Services Rendered and deny C8907 with reason Included In Primary Procedure. Exception: Modifier Exception Package Applies.</t>
  </si>
  <si>
    <t>12171.1</t>
  </si>
  <si>
    <t>If 93227 (External electrocardiographic recording up to 48 hours by continuous rhythm recording and storage; review and interpretation by a physician or other qualified health care professional) is billed with 93225 (External electrocardiographic recording up to 48 hours by continuous rhythm recording and storage; recording (includes connection, recording, and disconnection)) AND 93226 (External electrocardiographic recording up to 48 hours by continuous rhythm recording and storage; scanning analysis with report), then recode 93227 to 93224 (External electrocardiographic recording up to 48 hours by continuous rhythm recording and storage; includes recording, scanning analysis with report, review and interpretation by a physician or other qualified health care professional) with reason Procedure Code Definition and deny 93225 and 93226 as Included in Primary Procedure 93224.</t>
  </si>
  <si>
    <t>12345.1</t>
  </si>
  <si>
    <t>If C8931 (MAGNETIC RESONANCE ANGIOGRAPHY WITH CONTRAST, SPINAL CANAL AND CONTENTS) is billed with C8932 (MAGNETIC RESONANCE ANGIOGRAPHY WITHOUT CONTRAST, SPINAL CANAL AND CONTENTS), then change C8931 to C8933 (MAGNETIC RESONANCE ANGIOGRAPHY WITHOUT CONTRAST FOLLOWED BY WITH CONTRAST, SPINAL CANAL AND CONTENTS) with reason Recoded To A Code That More Accurately Describes The Services Rendered and deny C8932 with reason Included in Primary Procedure. Modifier Exception Package Applies.</t>
  </si>
  <si>
    <t>12346.1</t>
  </si>
  <si>
    <t>If C8934 (MAGNETIC RESONANCE ANGIOGRAPHY WITH CONTRAST, UPPER EXTREMITY) is billed with C8935 (MAGNETIC RESONANCE ANGIOGRAPHY WITHOUT CONTRAST, UPPER EXTREMITY), then change C8934 to C8936 (MAGNETIC RESONANCE ANGIOGRAPHY WITHOUT CONTRAST FOLLOWED BY WITH CONTRAST, UPPER EXTREMITY) with reason Recoded To A Code That More Accurately Descibes The Services Rendered and deny C8935 with reason Included In Primary Procedure. Modifier Exception Package Applies</t>
  </si>
  <si>
    <t>12737.1</t>
  </si>
  <si>
    <t>If 70557 (Magnetic resonance (eg, proton) imaging, brain (including brain stem and skull base), during open intracranial procedure (eg, to assess for residual tumor or residual vascular malformation); without contrast material) is billed with 70558 (Magnetic resonance (eg, proton) imaging, brain (including brain stem and skull base), during open intracranial procedure (eg, to assess for residual tumor or residual vascular malformation); with contrast material(s)), then change 70557 to 70559 (Magnetic resonance (eg, proton) imaging, brain (including brain stem and skull base), during open intracranial procedure (eg, to assess for residual tumor or residual vascular malformation); without contrast material(s), followed by contrast material(s) and further sequences) with reason Procedure Inappropriately Coded and deny 70558 with reason Included In Primary Procedure. Modifier Exception Package Applies.</t>
  </si>
  <si>
    <t>12848.4</t>
  </si>
  <si>
    <t>If 36253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36253-LT to 36254 (Superselective catheter placement (one or more second order or higher renal artery branches) renal artery and any accessory renal artery(s) for renal angiography, including arterial puncture, catheterization,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36253-RT with reason Included In Primary Procedure.</t>
  </si>
  <si>
    <t>12849.4</t>
  </si>
  <si>
    <t>If 36251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unilateral) is billed on two lines with modifier LT (Left) and RT (Right), then change 36251-LT to 36252 (Selective catheter placement (first-order), main renal artery and any accessory renal artery(s) for renal angiography, including arterial puncture and catheter placement(s), fluoroscopy, contrast injection(s), image postprocessing, permanent recording of images, and radiological supervision and interpretation, including pressure gradient measurements when performed, and flush aortogram when performed; bilateral) and remove modifier LT with reason Procedure Inappropriately Coded and deny 36251-RT with reason Included In Primary Procedure.</t>
  </si>
  <si>
    <t>12852.1</t>
  </si>
  <si>
    <t>If 78579 (Pulmonary ventilation imaging (eg, aerosol or gas)) is billed with 78580 (Pulmonary perfusion imaging (eg, particulate)), then change 78579 to 78582 (Pulmonary ventilation (eg, aerosol or gas) and perfusion imaging) with reason Procedure Inappropriately Coded and deny 78580 with reason Included in Primary Procedure.</t>
  </si>
  <si>
    <t>13726.1</t>
  </si>
  <si>
    <t>If 78012 (Thyroid uptake, single or multiple quantitative measurement(s) (including stimulation, suppression, or discharge, when performed)) is billed with 78013 (Thyroid imaging (including vascular flow, when performed)) then change 78012 to 78014 (Thyroid imaging (including vascular flow, when performed); with single or multiple uptake(s) quantitative measurement(s) (including stimulation, suppression, or discharge, when performed)) with reason Recoded To A Code That More Accurately Describes The Services Rendered and deny 78013 with reason Procedure Inappropriately Coded.</t>
  </si>
  <si>
    <t>13739.1</t>
  </si>
  <si>
    <t>If 0303T (Insertion or removal and replacement of intracardiac ischemia monitoring system including imaging supervision and interpretation when performed and intra-operative interrogation and programming when performed; electrode only) and 0304T (Insertion or removal and replacement of intracardiac ischemia monitoring system including imaging supervision and interpretation when performed and intra-operative interrogation and programming when performed; device only) are billed on the same date of service, then change 0303T to 0302T (Insertion or removal and replacement of intracardiac ischemia monitoring system including imaging supervision and interpretation when performed and intra-operative interrogation and programming when performed; complete system (includes device and electrode)), with reason Recoded To A Code That More Accurately Describes The Services Rendered and deny 0304T with reason Included In Primary Procedure.</t>
  </si>
  <si>
    <t>14195.1</t>
  </si>
  <si>
    <t>If 0338T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unilateral) is billed on two lines with modifier LT (Left) and RT (Right), then change 0338T-LT to 0339T (Transcatheter renal sympathetic denervation, percutaneous approach including arterial puncture, selective catheter placement(s) renal artery(ies), fluoroscopy, contrast injection(s), intraprocedural roadmapping and radiological supervision and interpretation, including pressure gradient measurements, flush aortogram and diagnostic renal angiography when performed; bilateral) and remove modifier LT with reason Procedure Inappropriately Coded and deny 0338T-RT with reason Included In Primary Procedure.</t>
  </si>
  <si>
    <t>14873.1</t>
  </si>
  <si>
    <t>If 20600 (Arthrocentesis, aspiration and/or injection, small joint or bursa (eg, fingers, toes); without ultrasound guidance) is billed with 76942 (Ultrasonic guidance for needle placement (eg, biopsy, aspiration, injection, localization device), imaging supervision and interpretation), then change 20600 to 20604 (Arthrocentesis, aspiration and/or injection, small joint or bursa (eg, fingers, toes); with ultrasound guidance, with permanent recording and reporting) with reason Recoded To A Code That More Accurately Describes The Services Rendered and deny 76942 with reason Included In Primary Procedure. Modifier Exception Package Applies.</t>
  </si>
  <si>
    <t>14876.1</t>
  </si>
  <si>
    <t>If 20605 (Arthrocentesis, aspiration and/or injection, intermediate joint or bursa (eg, temporomandibular, acromioclavicular, wrist, elbow or ankle, olecranon bursa); without ultrasound guidance) is billed with 76942 (Ultrasonic guidance for needle placement (eg, biopsy, aspiration, injection, localization device), imaging supervision and interpretation), then change 20605 to 20606 (Arthrocentesis, aspiration and/or injection, intermediate joint or bursa (eg, temporomandibular, acromioclavicular, wrist, elbow or ankle, olecranon bursa); with ultrasound guidance, with permanent recording and reporting) with reason Recoded To A Code That More Accurately Describes The Services Rendered and deny 76942 with reason Included In Primary Procedure. Modifier Exception Package Applies.</t>
  </si>
  <si>
    <t>14878.1</t>
  </si>
  <si>
    <t>If 20610 (Arthrocentesis, aspiration and/or injection, major joint or bursa (eg, shoulder, hip, knee, subacromial bursa); without ultrasound guidance) is billed with 76942 (Ultrasonic guidance for needle placement (eg, biopsy, aspiration, injection, localization device), imaging supervision and interpretation), then change 20610 to 20611 (Arthrocentesis, aspiration and/or injection, major joint or bursa (eg, shoulder, hip, knee, subacromial bursa); with ultrasound guidance, with permanent recording and reporting) with reason Recoded To A Code That More Accurately Describes The Services Rendered and deny 76942 with reason Included In Primary Procedure. Modifier Exception Package Applies.</t>
  </si>
  <si>
    <t>15476.1</t>
  </si>
  <si>
    <t>If 64486 (Transversus abdominis plane (TAP) block (abdominal plane block, rectus sheath block) unilateral; by injection(s) (includes imaging guidance, when performed)) is billed on two lines with modifier LT (left) and RT (right), then change 64486-LT to 64488 (Transversus abdominis plane (TAP) block (abdominal plane block, rectus sheath block) bilateral; by injections (includes imaging guidance, when performed)) and remove modifier LT with reason Procedure Inappropriately Coded and deny 64486-RT with reason Included In Primary Procedure.</t>
  </si>
  <si>
    <t>15477.1</t>
  </si>
  <si>
    <t>If 64487 (Transversus abdominis plane (TAP) block (abdominal plane block, rectus sheath block) unilateral; by continuous infusion(s) (includes imaging guidance, when performed)) is billed on two lines with modifier LT (Left) and RT (Right), then change 64487-LT to 64489 (Transversus abdominis plane (TAP) block (abdominal plane block, rectus sheath block) bilateral; by continuous infusions (includes imaging guidance, when performed)) and remove modifier LT with reason Procedure Inappropriately Coded and deny 64487-RT with reason Included In Primary Procedure.</t>
  </si>
  <si>
    <t>15478.1</t>
  </si>
  <si>
    <t>If 95867 (Needle electromyography; cranial nerve supplied muscle(s), unilateral) is billed on two lines with modifier LT (Left) and RT (Right), then change 95867-LT to 95868 (Needle electromyography; cranial nerve supplied muscles, bilateral) and remove modifier LT with reason Procedure Inappropriately Coded and deny 95867-RT with reason Included In Primary Procedure.</t>
  </si>
  <si>
    <t>15795.1</t>
  </si>
  <si>
    <t>If 96932 (Reflectance confocal microscopy (RCM) for cellular and sub-cellular imaging of skin; image acquisition only, first lesion) is billed with 96933 (Reflectance confocal microscopy (RCM) for cellular and sub-cellular imaging of skin; interpretation and report only, first lesion) then change 96932 to 96931 (Reflectance confocal microscopy (RCM) for cellular and sub-cellular imaging of skin; image acquisition and interpretation and report, first lesion) with reason Recoded To A Code That More Accurately Describes The Services Rendered and Deny 96933 with reason Included in Primary Procedure.</t>
  </si>
  <si>
    <t>15826.1</t>
  </si>
  <si>
    <t>If 96935 (Reflectance confocal microscopy (RCM) for cellular and sub-cellular imaging of skin; image acquisition only, each additional lesion (List separately in addition to code for primary procedure)) is billed with 96936 (Reflectance confocal microscopy (RCM) for cellular and sub-cellular imaging of skin; interpretation and report only, each additional lesion (List separately in addition to code for primary procedure)) then change 96935 to 96934 (Reflectance confocal microscopy (RCM) for cellular and sub-cellular imaging of skin; image acquisition and interpretation and report, each additional lesion (List separately in addition to code for primary procedure)) with reason Recoded To A Code That More Accurately Describes The Services Rendered and Deny 96936 with reason Included in Primary Procedure.</t>
  </si>
  <si>
    <t>15854.1</t>
  </si>
  <si>
    <t>If 0425T (Insertion or replacement of neurostimulator system for treatment of central sleep apnea; sensing lead only) is billed with 0426T (Insertion or replacement of neurostimulator system for treatment of central sleep apnea; stimulation lead only) and 0427T (Insertion or replacement of neurostimulator system for treatment of central sleep apnea; pulse generator only) on the same date of service, then change 0425T to 0424T (Insertion or replacement of neurostimulator system for treatment of central sleep apnea; complete system (transvenous placement of right or left stimulation lead, sensing lead, implantable pulse generator)) with reason Recoded To A Code That More Accurately Describes The Services Rendered and deny 0426T and 0427T with reason Included In Primary Procedure.</t>
  </si>
  <si>
    <t>15855.1</t>
  </si>
  <si>
    <t>If 0409T (Insertion or replacement of permanent cardiac contractility modulation system, including contractility evaluation when performed, and programming of sensing and therapeutic parameters; pulse generator only) is billed with 0410T (Insertion or replacement of permanent cardiac contractility modulation system, including contractility evaluation when performed, and programming of sensing and therapeutic parameters; atrial electrode only) and 0411T (Insertion or replacement of permanent cardiac contractility modulation system, including contractility evaluation when performed, and programming of sensing and therapeutic parameters; ventricular electrode only) on the same date of service, then change 0409T to 0408T (Insertion or replacement of permanent cardiac contractility modulation system, including contractility evaluation when performed, and programming of sensing and therapeutic parameters; pulse generator with transvenous electrodes) with reason Recoded To A Code That More Accurately Describes The Services Rendered and deny 0410T and 0411T with reason Included In Primary Procedure. Modifier Exception Package Applies.</t>
  </si>
  <si>
    <t>3525.2</t>
  </si>
  <si>
    <t>If 28296 (Correction, hallux valgus (bunion), with or without sesamoidectomy; with metatarsal osteotomy (eg, Mitchell, Chevron, or concentric type procedures)), is billed with 28310 (Osteotomy, shortening, angular or rotational correction; proximal phalanx, first toe (separate procedure)), then change 28296 to 28299 (Correction, hallux valgus (bunion), with or without sesamoidectomy; by double osteotomy) with reason Procedure Inappropriately Coded and deny 28310 with reason Included In Primary Procedure. Modifier Exception Package Applies.</t>
  </si>
  <si>
    <t>3661.2</t>
  </si>
  <si>
    <t>If 28292 (Correction, hallux valgus (bunion), with or without sesamoidectomy; Keller, McBride, or Mayo type procedure), is billed with 28306 (Osteotomy, with or without lengthening, shortening or angular correction, metatarsal; first metatarsal), then change 28292 to 28296 (Correction, hallux valgus (bunion), with or without sesamoidectomy; with metatarsal osteotomy (eg, Mitchell, Chevron, or concentric type procedures)), with reason Procedure Inappropriately Coded and deny 28306 with reason Included In Primary Procedure. Exception: Modifier Exception Package Applies.</t>
  </si>
  <si>
    <t>3667.4</t>
  </si>
  <si>
    <t>If 28124 (Partial excision (craterization, saucerization, sequestrectomy, or diaphysectomy) bone (eg, osteomyelitis or bossing); phalanx of toe) is billed with 11750 (Excision of nail and nail matrix, partial or complete (eg, ingrown or deformed nail), for permanent removal), then change 28124 to 11752 (Excision of nail and nail matrix, partial or complete (eg, ingrown or deformed nail), for permanent removal; with amputation of tuft of distal phalanx) with reason Procedure Inappropriately Coded and deny 11750 with reason Included In Primary Procedure. Exception: Modifier Exception Package Applies.</t>
  </si>
  <si>
    <t>3800.5</t>
  </si>
  <si>
    <t>If 27705 (Osteotomy; tibia) is billed with 27707 (Osteotomy; fibula), then change 27705 to 27709 (Osteotomy; tibia and fibula) with reason Procedure Inappropriately Coded and deny 27707 with reason Included In Primary Procedure. Modifier Exception Package Applies.</t>
  </si>
  <si>
    <t>3863.6</t>
  </si>
  <si>
    <t>If 27466 (Osteoplasty, femur; lengthening) and 27465 (Osteoplasty, femur; shortening (excluding 64876)) are billed together, then change 27466 to 27468 (Osteoplasty, femur; combined, lengthening and shortening with femoral segment transfer) with reason Procedure Inappropriately Coded and deny 27465 with reason Included In Primary Procedure. Modifier Exception Package Applies.</t>
  </si>
  <si>
    <t>3865.5</t>
  </si>
  <si>
    <t>If 27477 (Arrest, epiphyseal, any method (eg, epiphysiodesis); tibia and fibula, proximal), is billed with 27475 (Arrest, epiphyseal, any method (eg, epiphysiodesis); distal femur), then change 27477 to 27479 (Arrest, epiphyseal, any method (eg, epiphysiodesis); combined distal femur, proximal tibia and fibula) with reason Procedure Inappropriately Coded and deny 27475 with reason Included In Primary Procedure. Modifier Exception Package Applies.</t>
  </si>
  <si>
    <t>3867.6</t>
  </si>
  <si>
    <t>If 27601 (Decompression fasciotomy, leg; posterior compartment(s) only) is billed with 27600 (Decompression fasciotomy, leg; anterior and/or lateral compartments only), then change 27601 to 27602 (Decompression fasciotomy, leg; anterior and/or lateral, and posterior compartment(s)) with reason Procedure Inappropriately Coded and deny 27600 with reason Included In Primary Procedure. Modifier Exception Package Applies.</t>
  </si>
  <si>
    <t>3870.6</t>
  </si>
  <si>
    <t>If 27732 (Arrest, epiphyseal (epiphysiodesis), open; distal fibula) is billed with 27730 (Arrest, epiphyseal (epiphysiodesis), open; distal tibia) then change 27732 to 27734 (Arrest, epiphyseal (epiphysiodesis), open; distal tibia and fibula) with reason Procedure Inappropriately Coded and deny 27730 with reason Included In Primary Procedure. Modifier Exception Package Applies.</t>
  </si>
  <si>
    <t>3873.7</t>
  </si>
  <si>
    <t>If 27827 (Open treatment of fracture of weight bearing articular surface/portion of distal tibia (eg, pilon or tibial plafond), with internal fixation, when performed; of tibia only) is billed with 27826 (Open treatment of fracture of weight bearing articular surface/portion of distal tibia (eg, pilon or tibial plafond), with internal fixation, when performed; of fibula only), then change 27827 to 27828 (Open treatment of fracture of weight bearing articular surface/portion of distal tibia (eg, pilon or tibial plafond), with internal fixation, when performed; of both tibia and fibula) with reason Procedure Inappropriately Coded and deny 27826 with reason Included In Primary Procedure. Modifier Exception Package Applies.</t>
  </si>
  <si>
    <t>3875.8</t>
  </si>
  <si>
    <t>If 27893 (Decompression fasciotomy, leg; posterior compartment(s) only, with debridement of nonviable muscle and/or nerve) is billed with 27892 (Decompression fasciotomy, leg; anterior and/or lateral compartments only, with debridement of nonviable muscle and/or nerve) then change 27893 to 27894 (Decompression fasciotomy, leg; anterior and/or lateral, and posterior compartment(s), with debridement of nonviable muscle and/or nerve) with reason Procedure Inappropriately Coded and deny 27892 with reason Included In Primary Procedure. Modifier Exception Package Applies.</t>
  </si>
  <si>
    <t>4055.8</t>
  </si>
  <si>
    <t>If 27407 (Repair, primary, torn ligament and/or capsule, knee; cruciate) is billed with 27405 (Repair, primary, torn ligament and/or capsule, knee; collateral) then change 27407 to 27409 (Repair, primary, torn ligament and/or capsule, knee; collateral and cruciate ligaments) with reason Procedure Inappropriately Coded and deny 27405 with reason Included In Primary Procedure. Modifier Exception Package Applies.</t>
  </si>
  <si>
    <t>4057.8</t>
  </si>
  <si>
    <t>If 27428 (Ligamentous reconstruction (augmentation), knee; intra-articular (open)), is billed with 27427 (Ligamentous reconstruction (augmentation), knee; extra-articular) then change 27428 to 27429 (Ligamentous reconstruction (augmentation), knee; intra-articular (open) and extra-articular) with reason Procedure Inappropriately Coded and deny 27427 with reason Included In Primary Procedure. Modifier Exception Package Applies.</t>
  </si>
  <si>
    <t>4192.4</t>
  </si>
  <si>
    <t>If 70328 (Radiologic examination, temporomandibular joint, open and closed mouth; unilateral) is billed on two lines with modifiers LT (left side) and RT (right side), then change 70328-LT to 70330 (Radiologic examination, temporomandibular joint, open and closed mouth; bilateral) and remove modifier LT with reason Procedure Inappropriately Coded and deny 70328-RT with reason Included In Primary Procedure.</t>
  </si>
  <si>
    <t>4217.4</t>
  </si>
  <si>
    <t>If 75710 (Angiography, extremity, unilateral, radiological supervision and interpretation) is billed on two lines with modifiers LT (Left) and RT (Right), then change 75710-LT to 75716 (Angiography, extremity, bilateral, radiological supervision and interpretation) and remove modifier LT with reason Procedure Inappropriately Coded and deny 75710-RT with reason Included In Primary Procedure.</t>
  </si>
  <si>
    <t>4219.2</t>
  </si>
  <si>
    <t>If 75731 (Angiography, adrenal, unilateral, selective, radiological supervision and interpretation) is billed on two lines with modifiers LT (Left) and RT (Right), then change 75731-LT to 75733 (Angiography, adrenal, bilateral, selective, radiological supervision and interpretation) and remove modifier LT with reason Procedure Inappropriately Coded and deny 75731-RT with reason Included In Primary Procedure.</t>
  </si>
  <si>
    <t>4220.2</t>
  </si>
  <si>
    <t>If 75741 (Angiography, pulmonary, unilateral, selective, radiological supervision and interpretation) is billed on two lines with modifiers LT (Left) and RT (Right), then change 75741-LT to 75743 (Angiography, pulmonary, bilateral, selective, radiological supervision and interpretation) and remove modifier LT with reason Procedure Inappropriately Coded and deny 75741-RT with reason Included In Primary Procedure.</t>
  </si>
  <si>
    <t>4221.2</t>
  </si>
  <si>
    <t>If 75801 (Lymphangiography, extremity only, unilateral, radiological supervision and interpretation) is billed on two lines with modifiers LT (left) and RT (right), then change 75801-LT to 75803 (Lymphangiography, extremity only, bilateral, radiological supervision and interpretation) and remove modifier LT with reason Procedure Inappropriately Coded and deny 75801-RT with reason Included In Primary Procedure.</t>
  </si>
  <si>
    <t>4222.2</t>
  </si>
  <si>
    <t>If 75805 (Lymphangiography, pelvic/abdominal, unilateral, radiological supervision and interpretation) is billed on two lines with modifiers LT (left) and RT (right), then change 75805-LT to 75807 (Lymphangiography, pelvic/abdominal, bilateral, radiological supervision and interpretation) and remove modifier LT with reason Procedure Inappropriately Coded and deny 75805-RT with reason Included In Primary Procedure.</t>
  </si>
  <si>
    <t>4223.2</t>
  </si>
  <si>
    <t>If 75820 (Venography, extremity, unilateral, radiological supervision and interpretation) is billed on two lines with modifiers LT (Left) and RT (Right), then change 75820-LT to 75822 (Venography, extremity, bilateral, radiological supervision and interpretation) and remove modifier LT with reason Procedure Inappropriately Coded and deny 75820-RT with reason Included In Primary Procedure.</t>
  </si>
  <si>
    <t>4224.2</t>
  </si>
  <si>
    <t>If 75831 (Venography, renal, unilateral, selective, radiological supervision and interpretation) is billed on two lines with modifiers LT (left) and RT (right), then change 75831-LT to 75833 (Venography, renal, bilateral, selective, radiological supervision and interpretation) and remove modifier LT with reason Procedure Inappropriately Coded and deny 75831-RT with reason Included in Primary Procedure.</t>
  </si>
  <si>
    <t>4225.2</t>
  </si>
  <si>
    <t>If 75840 (Venography, adrenal, unilateral, selective, radiological supervision and interpretation) is billed on two lines with modifiers LT (left) and RT (right), then change 75840-LT to 75842 (Venography, adrenal, bilateral, selective, radiological supervision and interpretation) and remove modifier LT with reason Procedure Inappropriately Coded and deny 75840-RT with reason Included In Primary Procedure.</t>
  </si>
  <si>
    <t>4226.3</t>
  </si>
  <si>
    <t>If 76090 (Deleted on 01/01/2007; to report use 77055) or 77055 (Mammography; unilateral) is billed on two lines with modifiers LT (left) and RT (right), then change 76090-LT to 76091 (Deleted on 01/01/2007; to report use 77056) or change 77055-LT to 77056 (Mammography; bilateral), remove modifier LT with reason Procedure Inappropriately Coded, and deny 76090-RT or 77055-RT with reason Included In Primary Procedure.</t>
  </si>
  <si>
    <t>4227.3</t>
  </si>
  <si>
    <t>If 76093 (Deleted on 01/01/2007; to report use 77058) or 77058 (Magnetic resonance imaging, breast, without and/or with contrast material(s); unilateral) is billed on two lines with modifiers LT (left) and RT (right), then change 76093-LT to 76094 (Deleted on 01/01/2007; to report use 77059) or change 77058-LT to 77059 (Magnetic resonance imaging, breast, without and/or with contrast material(s); bilateral), remove modifier LT with reason Procedure Inappropriately Coded, and deny 76093-RT or 77058-RT with reason Included In Primary Procedure.</t>
  </si>
  <si>
    <t>4228.2</t>
  </si>
  <si>
    <t>If 76101 (Radiologic examination, complex motion (ie, hypercycloidal) body section (eg, mastoid polytomography), other than with urography; unilateral) is billed on two lines, one with modifier LT (left side) and one with modifier RT (right side), then change 76101-LT to 76102 (Radiologic examination, complex motion (ie, hypercycloidal) body section (eg, mastoid polytomography), other than with urography; bilateral) and remove modifier LT with reason Procedure Inappropriately Coded and deny 76101-RT with reason Included In Primary Procedure.</t>
  </si>
  <si>
    <t>4323.4</t>
  </si>
  <si>
    <t>If 19305 (Mastectomy, radical, including pectoral muscles, axillary lymph nodes) is billed with 38530 (Biopsy or excision of lymph node(s); open, internal mammary node(s)), then change 19305 to 19306 (Mastectomy, radical, including pectoral muscles, axillary and internal mammary lymph nodes (Urban type operation)), with reason Procedure Inappropriately Coded and deny 38530 with reason Included In Primary Procedure. Exception: Modifier Exception Package applies.</t>
  </si>
  <si>
    <t>4388.2</t>
  </si>
  <si>
    <t>If 43820 (Gastrojejunostomy; without vagotomy) is billed with 64752-64760 (Transection or avulsion of; vagus nerve [vagotomy], transthoracic; vagus nerves limited to proximal stomach; vagus nerve [vagotomy], abdominal), then change 43820 to 43825 (Gastrojejunostomy; with vagotomy, any type) with reason Procedure Inappropriately Coded and deny 64752-64760 with reason Included in Primary Procedure.</t>
  </si>
  <si>
    <t>4472.1</t>
  </si>
  <si>
    <t>If 45540 (Proctopexy (eg, for prolapse); abdominal approach) is billed with 44140 (Colectomy, partial; with anastomosis), then change 45540 to 45550 (Proctopexy (eg, for prolapse); with sigmoid resection, abdominal approach) with reason Procedure Inappropriately Coded and deny 44140 with reason Included in Primary Procedure.</t>
  </si>
  <si>
    <t>4555.3</t>
  </si>
  <si>
    <t>If 48140 (Pancreatectomy, distal subtotal, with or without splenectomy; without pancreaticojejunostomy) is billed with 48180 (Deleted on 01/01/2007; to report use 48548) or 48548 (Pancreaticojejunostomy, side-to-side anastomosis (Puestow-type operation)), then change 48140 to 48145 (Pancreatectomy, distal subtotal, with or without splenectomy; with pancreaticojejunostomy) with reason Procedure Inappropriately Coded and deny 48180 or 48548 with reason Included In Primary Procedure.</t>
  </si>
  <si>
    <t>4653.1</t>
  </si>
  <si>
    <t>If 11450 (Excision of skin and subcutaneous tissue for hidradenitis, axillary; with simple or intermediate repair) is billed with 13100-13160 (Complex repair), then change 11450 to 11451 (Excision of skin and subcutaneous tissue for hidradenitis, axillary; with complex repair) with reason Procedure Inappropriately Coded and deny 13100-13160 with reason Included in Primary Procedure. Exception: Modifier Exception Package Applies.</t>
  </si>
  <si>
    <t>4654.1</t>
  </si>
  <si>
    <t>If 11462 (Excision of skin and subcutaneous tissue for hidradenitis, inguinal; with simple or intermediate repair) is billed with 13100-13160 (Complex repair), then change 11462 to 11463 (Excision of skin and subcutaneous tissue for hidradenitis, inguinal; with complex repair) with reason Procedure Inappropriately Coded and deny 13100-13160 with reason Included in Primary Procedure.  Exception: Modifier Exception Package Applies.</t>
  </si>
  <si>
    <t>4655.2</t>
  </si>
  <si>
    <t>If 11470 (Excision of skin and subcutaneous tissue for hidradenitis, perianal, perineal, or umbilical; with simple or intermediate repair) is billed with 13100-13133 (Complex repair), then change 11470 to 11471 (Excision of skin and subcutaneous tissue for hidradenitis, perianal, perineal, or umbilical; with complex repair) with reason Procedure Inappropriately Coded and deny 13100-13133 with reason Included in Primary Procedure. Exception: Modifier Exception Package Applies.</t>
  </si>
  <si>
    <t>4679.2</t>
  </si>
  <si>
    <t>If 57260 (Combined anteroposterior colporrhaphy) is billed with 57268 (Repair of enterocele, vaginal approach (separate procedure)), then change 57260 to 57265 (Combined anteroposterior colporrhaphy; with enterocele repair) with reason Procedure Inappropriately Coded and deny 57268 with reason Included In Primary Procedure.</t>
  </si>
  <si>
    <t>4681.5</t>
  </si>
  <si>
    <t>If 57240 (Anterior colporrhaphy, repair of cystocele with or without repair of urethrocele) is billed with 57250 (Posterior colporrhaphy, repair of rectocele with or without perineorrhaphy), then change 57240 to 57260 (Combined anteroposterior colporrhaphy) with reason Procedure Inappropriately Coded and deny 57250 with reason Included In Primary Procedure.</t>
  </si>
  <si>
    <t>4682.2</t>
  </si>
  <si>
    <t>If 58262 (Vaginal hysterectomy, for uterus 250 g or less; with removal of tube(s), and/or ovary(s)) is billed with 57268 (Repair of enterocele, vaginal approach (separate procedure)), then change 58262 to 58263 (Vaginal hysterectomy, for uterus 250 g or less; with removal of tube(s), and/or ovary(s), with repair of enterocele) with reason Procedure Inappropriately Coded and deny 57268 with reason Included in Primary Procedure.</t>
  </si>
  <si>
    <t>4835.5</t>
  </si>
  <si>
    <t>If 54130 (Amputation of penis, radical; with bilateral inguinofemoral lymphadenectomy) is billed with 38765 (Inguinofemoral lymphadenectomy, superficial, in continuity with pelvic lymphadenectomy, including external iliac, hypogastric, and obturator nodes (separate procedure)), then change 54130 to 54135 (Amputation of penis, radical; in continuity with bilateral pelvic lymphadenectomy, including external iliac, hypogastric and obturator nodes) with reason Procedure Inappropriately Coded and deny 38765 with reason Included In Primary Procedure. Modifier Exception Package Applies.</t>
  </si>
  <si>
    <t>4976.2</t>
  </si>
  <si>
    <t>If 54900 (Epididymovasostomy, anastomosis of epididymis to vas deferens; unilateral) is billed twice on the same date of service, once with modifier LT and once with modifier RT, then change 54900-LT to 54901 (Epididymovasostomy, anastomosis of epididymis to vas deferens; bilateral) and remove modifier LT with reason Procedure Inappropriately Coded and deny 54900-RT with reason Included In Primary Procedure.</t>
  </si>
  <si>
    <t>5056.3</t>
  </si>
  <si>
    <t>If 92553 (Pure tone audiometry (threshold); air and bone) is billed with 92556 (Speech audiometry threshold; with speech recognition), then change 92553 to 92557 (Comprehensive audiometry threshold evaluation and speech recognition (92553 and 92556 combined)) with reason Procedure Inappropriately Coded and deny 92556 with reason Included In Primary Procedure. Exception: Modifier Exception Package Applies.</t>
  </si>
  <si>
    <t>5060.3</t>
  </si>
  <si>
    <t>If 31225 (Maxillectomy; without orbital exenteration) is billed with 65110 (Exenteration of orbit (does not include skin graft), removal of orbital contents; only), then change 31225 to 31230 (Maxillectomy; with orbital exenteration (en bloc)) with reason Procedure Inappropriately Coded and deny 65110 with reason Included in Primary Procedure. Exception: Modifier Exception Package Applies.</t>
  </si>
  <si>
    <t>5152.4</t>
  </si>
  <si>
    <t>If 69631 (Tympanoplasty without mastoidectomy (including canalplasty, atticotomy and/or middle ear surgery), initial or revision; without ossicular chain reconstruction) is billed with 69601-69603 (Revision of mastoidectomy), then change 69631 to 69604 (Revision mastoidectomy; resulting in tympanoplasty) with reason Procedure Inappropriately Coded and deny 69601-69603 with reason Included In Primary Procedure. Exception: Modifier Exception Package Applies</t>
  </si>
  <si>
    <t>5194.13</t>
  </si>
  <si>
    <t>If 99221-99223 (Initial hospital care) is billed on the same date of service as 99238-99239 (Hospital discharge) and the place of service is 19 (Outpatient hospital - off campus) or 22 (Outpatient hospital - on campus), then change 99221 to 99234 (OBSERVATION/INPATIENT HOSPITAL CARE 40 MINUTES), 99222 to 99235 (OBSERVATION/INPATIENT HOSPITAL CARE 50 MINUTES) and 99223 to 99236 (OBSERVATION/INPATIENT HOSPITAL CARE 55 MINUTES) with reason Procedure Inappropriately Coded and deny 99238-99239 with reason Included In Primary Procedure. Modifier Exception Package Applies.</t>
  </si>
  <si>
    <t>5335.2</t>
  </si>
  <si>
    <t>If 99218-99220 (Initial observation care) is billed the same date of service as 99217 (Observation care discharge day management (This code is to be utilized to report all services provided to a patient on discharge from "observation status" if the discharge is on other than the initial date of "observation status." To report services to a patient designated as "observation status" or "inpatient status" and discharged on the same date, use the codes for Observation or Inpatient Care Services [including Admission and Discharge Services, 99234-99236 as appropriate.])), then change 99218 to 99234 (Observation or inpatient hospital care, for the evaluation and management of a patient including admission and discharge on the same date, which requires these 3 key components: A detailed or comprehensive history; A detailed or comprehensive examination; and Medical decision making that is straightforward or of low complexity. Counseling and/or coordination of care with other physicians, other qualified health care professionals, or agencies are provided consistent with the nature of the problem(s) and the patient's and/or family's needs. Usually the presenting problem(s) requiring admission are of low severity. Typically, 40 minutes are spent at the bedside and on the patient's hospital floor or unit.), 99219 to 99235 (Observation or inpatient hospital care, for the evaluation and management of a patient including admission and discharge on the same date, which requires these 3 key components: A comprehensive history; A comprehensive examination; and Medical decision making of moderate complexity. Counseling and/or coordination of care with other physicians, other qualified health care professionals, or agencies are provided consistent with the nature of the problem(s) and the patient's and/or family's needs. Usually the presenting problem(s) requiring admission are of moderate severity. Typically, 50 minutes are spent at the bedside and on the patient's hospital floor or unit.) and 99220 to 99236 (Observation or inpatient hospital care, for the evaluation and management of a patient including admission and discharge on the same date, which requires these 3 key components: A comprehensive history; A comprehensive examination; and Medical decision making of high complexity. Counseling and/or coordination of care with other physicians, other qualified health care professionals, or agencies are provided consistent with the nature of the problem(s) and the patient's and/or family's needs. Usually the presenting problem(s) requiring admission are of high severity. Typically, 55 minutes are spent at the bedside and on the patient's hospital floor or unit.) with reason Procedure Inappropriately Coded and deny 99217 with reason Included In Primary Procedure.</t>
  </si>
  <si>
    <t>5339.4</t>
  </si>
  <si>
    <t>If 99431 (Deleted on 01/01/2009; to report use 99460) or 99460 (Initial hospital or birthing center care, per day, for evaluation and management of normal newborn infant) is billed with 99238 or 99239 (Hospital discharge), then change 99431 to 99435 (Deleted on 01/01/2009; to report use 99463) or 99460 to 99463 (Initial hospital or birthing center care, per day, for evaluation and management of normal newborn infant admitted and discharged on the same date) with reason Procedure Inappropriately Coded and deny 99238 or 99239 with reason Included In Primary Procedure.</t>
  </si>
  <si>
    <t>5348.3</t>
  </si>
  <si>
    <t>If 74240 (Radiologic examination, gastrointestinal tract, upper; with or without delayed images, without KUB) or 74241 (Radiologic examination, gastrointestinal tract, upper; with or without delayed images, with KUB) is billed with 74250 (Radiologic examination, small intestine, includes multiple serial images), then change 74240 or 74241 to 74245 (Radiologic examination, gastrointestinal tract, upper; with small intestine, includes multiple serial images) with reason Procedure Inappropriately Coded and deny 74250 with reason Included In Primary Procedure.</t>
  </si>
  <si>
    <t>5413.5</t>
  </si>
  <si>
    <t>If 74020 (Radiologic examination, abdomen; complete, including decubitus and/or erect views) is billed with 71010 (Radiologic examination, chest; single view, frontal), then change 74020 to 74022 (Radiologic examination, abdomen; complete acute abdomen series, including supine, erect, and/or decubitus views, single view chest) with reason Procedure Inappropriately Coded and deny 71010 with reason Included in Primary Procedure.  Exception: Modifier Exception Applies.</t>
  </si>
  <si>
    <t>5416.5</t>
  </si>
  <si>
    <t>If 72120 (Radiologic examination, spine, lumbosacral; bending views only, 2 or 3 views), is billed with 72100 (Radiologic examination, spine, lumbosacral; 2 or 3 views), or 72110 (Radiologic examination, spine, lumbosacral; minimum of 4 views), then change 72120 to 72114 (Radiologic examination, spine, lumbosacral; complete, including bending views, minimum of 6 views) with reason Procedure Inappropriately Coded and deny 72100, or 72110 with reason Included In Primary Procedure.</t>
  </si>
  <si>
    <t>5418.3</t>
  </si>
  <si>
    <t>If 72240 (Myelography, cervical, radiological supervision and interpretation) and 72255 (Myelography, thoracic, radiological supervision and interpretation) are billed together, then change 72240 to 72270 (Myelography, 2 or more regions (eg, lumbar/thoracic, cervical/thoracic, lumbar/cervical, lumbar/thoracic/cervical), radiological supervision and interpretation) with reason Procedure Inappropriately Coded and deny 72255 with reason Included in Primary Procedure.</t>
  </si>
  <si>
    <t>5420.2</t>
  </si>
  <si>
    <t>If 70460 (Computed tomography, head or brain; with contrast material(s)) and 70450 (Computed tomography, head or brain; without contrast material) are billed on the same date of service, then change 70460 to 70470 (Computed tomography, head or brain; without contrast material, followed by contrast material(s) and further sections), with reason Procedure Inappropriately Coded and deny 70450 with reason Included In Primary Procedure.</t>
  </si>
  <si>
    <t>5422.2</t>
  </si>
  <si>
    <t>If 70481 (Computed tomography, orbit, sella, or posterior fossa or outer, middle, or inner ear; with contrast material(s)) and 70480 (Computed tomography, orbit, sella, or posterior fossa or outer, middle, or inner ear; without contrast material) are billed on the same date of service then change 70481 to 70482 (Computed tomography, orbit, sella, or posterior fossa or outer, middle, or inner ear; without contrast material, followed by contrast material(s) and further sections) with reason Procedure Inappropriately Coded and deny 70480 with Included In Primary Procedure.</t>
  </si>
  <si>
    <t>5424.2</t>
  </si>
  <si>
    <t>If 70542 (Magnetic resonance (eg, proton) imaging, orbit, face, and/or neck; with contrast material(s)) is billed with 70540 (Magnetic resonance (eg, proton) imaging, orbit, face, and/or neck; without contrast material(s)), then change 70542 to 70543 (Magnetic resonance (eg, proton) imaging, orbit, face, and/or neck; without contrast material(s), followed by contrast material(s) and further sequences) with reason Procedure Inappropriately Coded and deny 70540 with reason Included In Primary Procedure.</t>
  </si>
  <si>
    <t>5426.2</t>
  </si>
  <si>
    <t>If 70491 (Computed tomography, soft tissue neck; with contrast material(s)) and 70490 (Computed tomography, soft tissue neck; without contrast material) are billed on the same date of service, then change 70491 to 70492 (Computed tomography, soft tissue neck; without contrast material followed by contrast material(s) and further sections) with reason Procedure Inappropriately Coded and deny 70490 with reason Included In Primary Procedure.</t>
  </si>
  <si>
    <t>5428.5</t>
  </si>
  <si>
    <t>If 70551 (Magnetic resonance (eg, proton) imaging, brain (including brain stem); without contrast material) and 70552 (Magnetic resonance (eg, proton) imaging, brain (including brain stem); with contrast material(s)) are billed on the same date of service, then change 70551 to 70553 (Magnetic resonance (eg, proton) imaging, brain (including brain stem); without contrast material, followed by contrast material(s) and further sequences) with reason Procedure Inappropriately Coded and deny 70552 with reason Included In Primary Procedure. Modifier Exception Package Applies.</t>
  </si>
  <si>
    <t>5430.2</t>
  </si>
  <si>
    <t>If 71260 (Computed tomography, thorax; with contrast material(s)) and 71250 (Computed tomography, thorax; without contrast material) are billed on the same date of service, then change 71260 to 71270 (Computed tomography, thorax; without contrast material, followed by contrast material(s) and further sections) with reason Procedure Inappropriately Coded and deny 71250 with reason Included in Primary Procedure.</t>
  </si>
  <si>
    <t>5432.2</t>
  </si>
  <si>
    <t>If 72126 (Computed tomography, cervical spine; with contrast material) and 72125 (Computed tomography, cervical spine; without contrast material) are billed on the same date of service, then change 72126 to 72127 (Computed tomography, cervical spine; without contrast material, followed by contrast material(s) and further sections) with reason Procedure Inappropriately Coded and deny 72125 with reason Included in Primary Procedure.</t>
  </si>
  <si>
    <t>5434.2</t>
  </si>
  <si>
    <t>If 72128 (Computed tomography, thoracic spine; without contrast material) and 72129 (Computed tomography, thoracic spine; with contrast material) are billed on the same date of service, then change 72129 to 72130 (Computed tomography, thoracic spine; without contrast material, followed by contrast material(s) and further sections) with reason Procedure Inappropriately Coded and deny 72128 with reason Included in Primary Procedure.</t>
  </si>
  <si>
    <t>5436.2</t>
  </si>
  <si>
    <t>If 72132 (Computed tomography, lumbar spine; with contrast material) and 72131 (Computed tomography, lumbar spine; without contrast material) are billed on the same date of service, then change 72132 to 72133 (Computed tomography, lumbar spine; without contrast material, followed by contrast material(s) and further sections) with reason Procedure Inappropriately Coded and deny 72131 with reason Included in Primary Procedure.</t>
  </si>
  <si>
    <t>5438.2</t>
  </si>
  <si>
    <t>If 72142 (Magnetic resonance (eg, proton) imaging, spinal canal and contents, cervical; with contrast material(s)) and 72141 (Magnetic resonance (eg, proton) imaging, spinal canal and contents, cervical; without contrast material) are billed on the same date of service, then change 72142 to 72156 (Magnetic resonance (eg, proton) imaging, spinal canal and contents, without contrast material, followed by contrast material(s) and further sequences; cervical) with reason Procedure Inappropriately Coded and deny 72141 with reason Included in Primary Procedure.</t>
  </si>
  <si>
    <t>5440.2</t>
  </si>
  <si>
    <t>If 72147 (Magnetic resonance (eg, proton) imaging, spinal canal and contents, thoracic; with contrast material(s)) and 72146 (Magnetic resonance (eg, proton) imaging, spinal canal and contents, thoracic; without contrast material) are billed on the same date of service, then change 72147 to 72157 (Magnetic resonance (eg, proton) imaging, spinal canal and contents, without contrast material, followed by contrast material(s) and further sequences; thoracic) with reason Procedure Inappropriately Coded and deny 72146 with reason Included in Primary Procedure.</t>
  </si>
  <si>
    <t>5442.2</t>
  </si>
  <si>
    <t>If 72149 (Magnetic resonance (eg, proton) imaging, spinal canal and contents, lumbar; with contrast material(s)) and 72148 (Magnetic resonance (eg, proton) imaging, spinal canal and contents, lumbar; without contrast material) are billed on the same date of service, then change 72149 to 72158 (Magnetic resonance (eg, proton) imaging, spinal canal and contents, without contrast material, followed by contrast material(s) and further sequences; lumbar) with reason Procedure Inappropriately Coded and deny 72148 with reason Included in Primary Procedure.</t>
  </si>
  <si>
    <t>5444.2</t>
  </si>
  <si>
    <t>If 72193 (Computed tomography, pelvis; with contrast material(s)) and 72192 (Computed tomography, pelvis; without contrast material) are billed on the same date of service, then change 72193 to 72194 (Computed tomography, pelvis; without contrast material, followed by contrast material(s) and further sections) with reason Procedure Inappropriately Coded and deny 72192 with reason Included in Primary Procedure.</t>
  </si>
  <si>
    <t>5446.2</t>
  </si>
  <si>
    <t>If 73201 (Computed tomography, upper extremity; with contrast material(s)) and 73200 (Computed tomography, upper extremity; without contrast material) are billed on the same date of service, then change 73201 to 73202 (Computed tomography, upper extremity; without contrast material, followed by contrast material(s) and further sections) with reason Procedure Inappropriately Coded and deny 73200 with reason Included in Primary Procedure.</t>
  </si>
  <si>
    <t>5448.6</t>
  </si>
  <si>
    <t>If 70487 (Computed tomography, maxillofacial area; with contrast material(s)) and 70486 (Computed tomography, maxillofacial area; without contrast material) are billed on the same date of service, then change 70487 to 70488 (Computed tomography, maxillofacial area; without contrast material, followed by contrast material(s) and further sections) with reason Procedure Inappropriately Coded and deny 70486 with reason Included In Primary Procedure.</t>
  </si>
  <si>
    <t>5450.2</t>
  </si>
  <si>
    <t>If 73701 (Computed tomography, lower extremity; with contrast material(s)) and 73700 (Computed tomography, lower extremity; without contrast material) are billed on the same date of service, then change 73701 to 73702 (Computed tomography, lower extremity; without contrast material, followed by contrast material(s) and further sections) with reason Procedure Inappropriately Coded and deny 73700 with reason Included in Primary Procedure.</t>
  </si>
  <si>
    <t>5452.2</t>
  </si>
  <si>
    <t>If 74160 (Computed tomography, abdomen; with contrast material(s)) and 74150 (Computed tomography, abdomen; without contrast material) are billed on the same date of service, then change 74160 to 74170 (Computed tomography, abdomen; without contrast material, followed by contrast material(s) and further sections) with reason Procedure Inappropriately Coded and deny 74150 with reason included in primary procedure.</t>
  </si>
  <si>
    <t>5454.4</t>
  </si>
  <si>
    <t>If 70545 (Magnetic resonance angiography, head; with contrast material(s)) is billed with 70544 (Magnetic resonance angiography, head; without contrast material(s)), then change 70545 to 70546 (Magnetic resonance angiography, head; without contrast material(s), followed by contrast material(s) and further sequences) with reason Procedure Inappropriately Coded and deny 70544 with reason Included In Primary Procedure. Exception: Modifier Exception Package Applies.</t>
  </si>
  <si>
    <t>5456.2</t>
  </si>
  <si>
    <t>If 70548 (Magnetic resonance angiography, neck; with contrast material(s)) is billed with 70547 (Magnetic resonance angiography, neck; without contrast material(s)), then change 70548 to 70549 (Magnetic resonance angiography, neck; without contrast material(s), followed by contrast material(s) and further sequences) with reason Procedure Inappropriately Coded and deny 70547 with reason Included In Primary Procedure.</t>
  </si>
  <si>
    <t>5458.2</t>
  </si>
  <si>
    <t>If 71551 (Magnetic resonance (eg, proton) imaging, chest (eg, for evaluation of hilar and mediastinal lymphadenopathy); with contrast material(s)) is billed with 71550 (Magnetic resonance (eg, proton) imaging, chest (eg, for evaluation of hilar and mediastinal lymphadenopathy); without contrast material(s)), then change 71551 to 71552 (Magnetic resonance (eg, proton) imaging, chest (eg, for evaluation of hilar and mediastinal lymphadenopathy); without contrast material(s), followed by contrast material(s) and further sequences) with reason Procedure Inappropriately Coded and deny 71550 with reason Included in Primary Procedure.</t>
  </si>
  <si>
    <t>5460.2</t>
  </si>
  <si>
    <t>If 72196 (Magnetic resonance (eg, proton) imaging, pelvis; with contrast material(s)), is billed with 72195 (Magnetic resonance (eg, proton) imaging, pelvis; without contrast material(s)) then change 72196 to 72197 (Magnetic resonance (eg, proton) imaging, pelvis; without contrast material(s), followed by contrast material(s) and further sequences) with reason Procedure Inappropriately Coded and deny 72195 with reason Included in Primary Procedure.</t>
  </si>
  <si>
    <t>5462.2</t>
  </si>
  <si>
    <t>If 73219 (Magnetic resonance (eg, proton) imaging, upper extremity, other than joint; with contrast material(s)) is billed with 73218 (Magnetic resonance (eg, proton) imaging, upper extremity, other than joint; without contrast material(s)), then change 73219 to 73220 (Magnetic resonance (eg, proton) imaging, upper extremity, other than joint; without contrast material(s), followed by contrast material(s) and further sequences) with reason Procedure Inappropriately Coded and deny 73218 with reason Included in Primary Procedure. Exception: Modifier Exception Package Applies.</t>
  </si>
  <si>
    <t>5464.7</t>
  </si>
  <si>
    <t>If 73222 (Magnetic resonance (eg, proton) imaging, any joint of upper extremity; with contrast material(s)) is billed with 73221 (Magnetic resonance (eg, proton) imaging, any joint of upper extremity; without contrast material(s)), then change 73222 to 73223 (Magnetic resonance (eg, proton) imaging, any joint of upper extremity; without contrast material(s), followed by contrast material(s) and further sequences) with reason Procedure Inappropriately Coded and deny 73221 with reason Included In Primary Procedure. Exception: Modifier Exception Package Applies.</t>
  </si>
  <si>
    <t>5466.2</t>
  </si>
  <si>
    <t>If 73719 (Magnetic resonance (eg, proton) imaging, lower extremity other than joint; with contrast material(s)) is billed with 73718 (Magnetic resonance (eg, proton) imaging, lower extremity other than joint; without contrast material(s)), then change 73719 to 73720 (Magnetic resonance (eg, proton) imaging, lower extremity other than joint; without contrast material(s), followed by contrast material(s) and further sequences) with reason Procedure Inappropriately Coded and deny 73718 with reason Included in Primary Procedure. Exception: Modifier Exception Package Applies.</t>
  </si>
  <si>
    <t>5468.2</t>
  </si>
  <si>
    <t>If 73722 (Magnetic resonance (eg, proton) imaging, any joint of lower extremity; with contrast material(s)) is billed with 73721 (Magnetic resonance (eg, proton) imaging, any joint of lower extremity; without contrast material), then change 73722 to 73723 (Magnetic resonance (eg, proton) imaging, any joint of lower extremity; without contrast material(s), followed by contrast material(s) and further sequences) with reason Procedure Inappropriately Coded and deny 73721 with reason Included in Primary Procedure. Exception: Modifier Exception Package Applies.</t>
  </si>
  <si>
    <t>5470.2</t>
  </si>
  <si>
    <t>If 74182 (Magnetic resonance (eg, proton) imaging, abdomen; with contrast material(s)) is billed with 74181 (Magnetic resonance (eg, proton) imaging, abdomen; without contrast material(s)), then change 74182 to 74183 (Magnetic resonance (eg, proton) imaging, abdomen; without contrast material(s), followed by with contrast material(s) and further sequences) with reason Procedure Inappropriately Coded and deny 74181 with reason Included in Primary Procedure.</t>
  </si>
  <si>
    <t>5474.1</t>
  </si>
  <si>
    <t>If 69631 (Tympanoplasty without mastoidectomy (including canalplasty, atticotomy and/or middle ear surgery), initial or revision; without ossicular chain reconstruction) is billed with 69501 (Transmastoid antrotomy (simple mastoidectomy)), then change 69631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</si>
  <si>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5479.2</t>
  </si>
  <si>
    <t>If 69632 (Tympanoplasty without mastoidectomy (including canalplasty, atticotomy and/or middle ear surgery), initial or revision; with ossicular chain reconstruction (eg, postfenestration)) is billed with 69501 (Transmastoid antrotomy (simple mastoidectomy)), then change 69632 to 69642 (Tympanoplasty with mastoidectomy (including canalplasty, middle ear surgery, tympanic membrane repair); with ossicular chain reconstruction) with reason Procedure Inappropriately Coded and deny 69501 with reason Included in Primary Procedure. Exception: Modifier Exception Package Applies.</t>
  </si>
  <si>
    <t>5481.6</t>
  </si>
  <si>
    <t>If 69632 (Tympanoplasty without mastoidectomy (including canalplasty, atticotomy and/or middle ear surgery), initial or revision; with ossicular chain reconstruction (eg, postfenestration)) is billed with 69502 (Mastoidectomy; complete), then change 69632 to 69642 (Tympanoplasty with mastoidectomy (including canalplasty, middle ear surgery, tympanic membrane repair); with ossicular chain reconstruction) with reason Procedure Inappropriately Coded and deny 69502 with reason Included In Primary Procedure. Exception: Modifier Exception Package applies.</t>
  </si>
  <si>
    <t>5483.6</t>
  </si>
  <si>
    <t>If 69632 (Tympanoplasty without mastoidectomy (including canalplasty, atticotomy and/or middle ear surgery), initial or revision; with ossicular chain reconstruction (eg, postfenestration)) is billed with 69505 (Mastoidectomy; modified radical), then change 69632 to 69642 (Tympanoplasty with mastoidectomy (including canalplasty, middle ear surgery, tympanic membrane repair); with ossicular chain reconstruction) with reason Procedure Inappropriately Coded and deny 69505 with reason Included In Primary Procedure. Exception: Modifier Exception Package applies.</t>
  </si>
  <si>
    <t>5484.1</t>
  </si>
  <si>
    <t>If 69635 (Tympanoplasty with antrotomy or mastoidotomy (including canalplasty, atticotomy, middle ear surgery, and/or tympanic membrane repair); without ossicular chain reconstruction) is billed with 69501 (Transmastoid antrotomy (simple mastoidectomy)), then change 69635 to 69641 (Tympanoplasty with mastoidectomy (including canalplasty, middle ear surgery, tympanic membrane repair); without ossicular chain reconstruction) with reason Procedure Inappropriately Coded and deny 69501 with reason Included in Primary Procedure. Exception: Modifier Exception Package Applies.</t>
  </si>
  <si>
    <t>5487.2</t>
  </si>
  <si>
    <t>If 69635 (Tympanoplasty with antrotomy or mastoidotomy (including canalplasty, atticotomy, middle ear surgery, and/or tympanic membrane repair); without ossicular chain reconstruction) is billed with 69505 (Mastoidectomy; modified radical), then change 69635 to 69641 (Tympanoplasty with mastoidectomy (including canalplasty, middle ear surgery, tympanic membrane repair); without ossicular chain reconstruction) with reason Procedure Inappropriately Coded and deny 69505 with reason Included in Primary Procedure. Exception: Modifier Exception Package Applies.</t>
  </si>
  <si>
    <t>5488.2</t>
  </si>
  <si>
    <t>If 69636 (Tympanoplasty with antrotomy or mastoidotomy (including canalplasty, atticotomy, middle ear surgery, and/or tympanic membrane repair); with ossicular chain reconstruction) is billed with 69501 (Transmastoid antrotomy (simple mastoidectomy)), then change 69636 to 69642 (Tympanoplasty with mastoidectomy (including canalplasty, middle ear surgery, tympanic membrane repair); with ossicular chain reconstruction) with reason Procedure Inappropriately Coded and deny 69501with reason Included in Primary Procedure. Exception: Modifier Package Exception Applies.</t>
  </si>
  <si>
    <t>5489.2</t>
  </si>
  <si>
    <t>If 69636 (Tympanoplasty with antrotomy or mastoidotomy (including canalplasty, atticotomy, middle ear surgery, and/or tympanic membrane repair); with ossicular chain reconstruction) is billed with 69502 (Mastoidectomy; complete), then change 69636 to 69642 (Tympanoplasty with mastoidectomy (including canalplasty, middle ear surgery, tympanic membrane repair); with ossicular chain reconstruction) with reason Procedure Inappropriately Coded and deny 69502 with reason Included in Primary Procedure. Exception: Modifier Package Exception Applies.</t>
  </si>
  <si>
    <t>5490.2</t>
  </si>
  <si>
    <t>If 69505 (Mastoidectomy; modified radical) is billed with 69636 (Tympanoplasty with antrotomy or mastoidotomy (including canalplasty, atticotomy, middle ear surgery, and/or tympanic membrane repair); with ossicular chain reconstruction), then change 69636 to 69642 (Tympanoplasty with mastoidectomy (including canalplasty, middle ear surgery, tympanic membrane repair); with ossicular chain reconstruction) with reason Procedure Inappropriately Coded and deny 69505 with reason Included in Primary Procedure. Exception: Modifier Package Exception Applies.</t>
  </si>
  <si>
    <t>6234.2</t>
  </si>
  <si>
    <t>If 69150 (Radical excision external auditory canal lesion; without neck dissection) is billed with 38700 (Suprahyoid lymphadenectomy), 38720 (Cervical lymphadenectomy (complete)) or 38724 (Cervical lymphadenectomy (modified radical neck dissection)), then change 69150 to 69155 (Radical excision external auditory canal lesion; with neck dissection) with reason Recoded To A Code That More Accurately Describes The Services Rendered and deny 38700, 38720 or 38724 with reason Included In Primary Procedure.</t>
  </si>
  <si>
    <t>6458.5</t>
  </si>
  <si>
    <t>If 58291 (Vaginal hysterectomy, for uterus greater than 250 g; with removal of tube(s) and/or ovary(s)) is billed with 57268 (Repair of enterocele, vaginal approach (separate procedure)), then change 58291 to 58292 (Vaginal hysterectomy, for uterus greater than 250 g; with removal of tube(s) and/or ovary(s), with repair of enterocele) with reason Recoded To A Code That More Accurately Describes The Services Rendered and deny 57268 with reason Included In Primary Procedure.</t>
  </si>
  <si>
    <t>6846.4</t>
  </si>
  <si>
    <t>If 85014 (Blood count; hematocrit [Hct]), 85018 (Blood count; hemoglobin [Hgb]), 85041 (Blood count; red blood cell [RBC] automated), 85048 (Blood count; leukocyte [WBC] automated) and 85049 (Blood count; platelet, automated) are billed together for the same date of service, then change 85014 to 85027 (Blood count; complete [CBC] automated [Hgb, Hct, RBC, WBC, and platelet count]) with reason Recoded To A Code That More Accurately Describes The Services Rendered and deny 85018, 85041, 85048 and 85049 with reason Included In Primary Procedure.</t>
  </si>
  <si>
    <t>6855.4</t>
  </si>
  <si>
    <t>If 85004 (Blood count; automated differential WBC count), 85014 (Blood count; hematocrit (Hct)), 85018 (Blood count; hemoglobin (Hgb)), 85041 (Blood count; red blood cell (RBC), automated), 85048 (Blood count; leukocyte (WBC), automated), and 85049 (Blood count; platelet, automated) are billed together for the same date of service, then change 85004 to 85025 (Blood count; complete (CBC), automated (Hgb, Hct, RBC, WBC and platelet count) and automated differential WBC count) with reason Recoded To A Code That More Accurately Describes The Services Rendered and deny 85014, 85018, 85041, 85048, and 85049 with reason Included in Primary Procedure.</t>
  </si>
  <si>
    <t>6859.5</t>
  </si>
  <si>
    <t>If 85027 (Blood count; complete (CBC), automated (Hgb, Hct, RBC, WBC and platelet count)) is billed with 85004 (Blood count; automated differential WBC count), then change 85027 to 85025 (Blood count; complete (CBC), automated (Hgb, Hct, RBC, WBC and platelet count) and automated differential WBC count) with reason Recoded To A Code That More Accurately Describes The Services Rendered and deny 85004 with reason Included In Primary Procedure.</t>
  </si>
  <si>
    <t>6871.5</t>
  </si>
  <si>
    <t>If 54405 (Insertion of multi-component, inflatable penile prosthesis, including placement of pump, cylinders, and reservoir) is billed with 54406 (Removal of all components of a multi-component, inflatable penile prosthesis without replacement of prosthesis), then recode 54405 to 54410 (Removal and replacement of all component(s) of a multi-component, inflatable penile prosthesis at the same operative session) with reason Recoded To A Code That More Accurately Describes The Services Rendered and deny 54406 with reason Included In Primary Procedure.</t>
  </si>
  <si>
    <t>6904.4</t>
  </si>
  <si>
    <t>If 28118 (Ostectomy, calcaneus) is billed with 28060-28062 (Fasciectomy, plantar fascia [separate procedure]), then change 28118 to 28119 (Ostectomy, calcaneus; for spur, with or without plantar fascial release) with reason Recoded To A Code That More Accurately Describes The Services Rendered and deny 28060-28062 with reason Included In Primary Procedure. Modifier Exception Package applies.</t>
  </si>
  <si>
    <t>7138.7</t>
  </si>
  <si>
    <t>If 93797 (Physician or other qualified health care professional services for outpatient cardiac rehabilitation; without continuous ECG monitoring (per session)) is billed with 93040-93042 (Rhythm ECG), then change 93797 to 93798 (Physician or other qualified health care professional services for outpatient cardiac rehabilitation; with continuous ECG monitoring (per session)) with reason with reason Recoded To A Code That More Accurately Describes The Services Rendered and deny 93040-93042 with reason Included in Primary Procedure. Modifier Exception Package Applies.</t>
  </si>
  <si>
    <t>7163.4</t>
  </si>
  <si>
    <t>If 11981 (Insertion, non-biodegradable drug delivery implant) is billed with 11982 (Removal, non-biodegradable drug delivery implant), then recode 11981 to 11983 (Removal with reinsertion, non-biodegradable drug delivery implant) with reason Recoded To A Code That More Accurately Describes The Services Rendered and deny 11982 with reason Included in Primary Procedure.</t>
  </si>
  <si>
    <t>7396.7</t>
  </si>
  <si>
    <t>If 78605 (Brain imaging, minimum four static views) is billed with 78601 (Brain imaging, less than four static views; with vascular flow) or 78610 (Brain imaging, vascular flow only) then recode 78605 to 78606 (Brain imaging, minimum four static views, with vascular flow) with reason Recoded To A Code That More Accurately Describes The Services Rendered and deny 78601 or 78610 with reason Included In Primary Procedure.</t>
  </si>
  <si>
    <t>7398.3</t>
  </si>
  <si>
    <t>If 78205 (Liver imaging (SPECT)) is billed with 78202 (Liver imaging; with vascular flow), then recode 78205 to 78206 (Liver imaging (SPECT); with vascular flow) with reason Recoded To A Code That More Accurately Describes The Services Rendered and then deny 78202 with reason Included In Primary Procedure.</t>
  </si>
  <si>
    <t>7399.6</t>
  </si>
  <si>
    <t>If 78600 (Brain imaging, less than 4 static views) is billed with 78610 (Brain imaging, vascular flow only)), then recode 78600 to 78601 (Brain imaging, less than 4 static views; with vascular flow) with reason Recoded To A Code That More Accurately Describes The Services Rendered and deny 78610 with reason Included In Primary Procedure.</t>
  </si>
  <si>
    <t>7589.2</t>
  </si>
  <si>
    <t>If 43235 (Esophagogastroduodenoscopy, flexible, transoral; diagnostic, including collection of specimen(s) by brushing or washing, when performed (separate procedure)) is billed with 43220 (Esophagoscopy, flexible, transoral; with transendoscopic balloon dilation (less than 30 mm diameter)) on the same date, recode 43235 to 43249 (Esophagogastroduodenoscopy, flexible, transoral; with transendoscopic balloon dilation of esophagus (less than 30 mm diameter)) with reason Recoded To A Code That More Accurately Describes The Services Rendered and deny 43220 with reason Included In Primary Procedure.</t>
  </si>
  <si>
    <t>7921.5</t>
  </si>
  <si>
    <t>If C8900 (MAGNETIC RESONANCE ANGIOGRAPHY WITH CONTRAST, ABDOMEN) is billed with C8901 (MAGNETIC RESONANCE ANGIOGRAPHY WITHOUT CONTRAST, ABDOMEN), then recode C8900 to C8902 (MAGNETIC RESONANCE ANGIOGRAPHY WITHOUT CONTRAST FOLLOWED BY WITH CONTRAST, ABDOMEN) with reason Recoded To A Code That More Accurately Describes The Services Rendered and deny C8901 with reason Included In Primary Procedure.</t>
  </si>
  <si>
    <t>7931.4</t>
  </si>
  <si>
    <t>If 11004 (Debridement of skin, subcutaneous tissue, muscle and fascia for necrotizing soft tissue infection; external genitalia and perineum) is billed with 11005 (Debridement of skin, subcutaneous tissue, muscle and fascia for necrotizing soft tissue infection; abdominal wall, with or without fascial closure), then recode 11004 to 11006 (Debridement of skin, subcutaneous tissue, muscle and fascia for necrotizing soft tissue infection; external genitalia, perineum and abdominal wall, with or without fascial closure) with reason Recoded To A Code That More Accurately Describes The Services Rendered and deny 11005 with reason Included In Primary Procedure.</t>
  </si>
  <si>
    <t>7943.4</t>
  </si>
  <si>
    <t>If C8903 (MAGNETIC RESONANCE IMAGING WITH CONTRAST, BREAST; UNILATERAL) is billed with C8904 (MAGNETIC RESONANCE IMAGING WITHOUT CONTRAST, BREAST; UNILATERAL), then recode C8903 to C8905 (MAGNETIC RESONANCE IMAGING WITHOUT CONTRAST FOLLOWED BY WITH CONTRAST, BREAST; UNILATERAL) with reason Recoded To A Code That More Accurately Describes The Services Rendered and deny C8904 with reason Included In Primary Procedure. Exception: Modifier Exception Package Applies.</t>
  </si>
  <si>
    <t>7946.5</t>
  </si>
  <si>
    <t>If C8905-LTand C8905-RT (Magnetic resonance imaging without contrast followed by with contrast, breast; unilateral) is billed, then recode C8905-LT to C8908 (MAGNETIC RESONANCE IMAGING WITHOUT CONTRAST FOLLOWED BY WITH CONTRAST, BREAST; BILATERAL) and remove modifier LT with reason Recoded To A Code That More Accurately Describes The Services Rendered and deny C8905-RT with reason Included In Primary Procedure.</t>
  </si>
  <si>
    <t>7956.4</t>
  </si>
  <si>
    <t>If C8903-LT and C8903-RT (Magnetic resonance imaging with contrast, breast; unilateral) are billed, recode C8903-LT to C8906 (Magnetic resonance imaging with contrast, breast; bilateral) and remove modifier LT, with reason Recoded To A Code That More Accurately Describes The Services Rendered and deny C8903-RT with reason Included In Primary Procedure.</t>
  </si>
  <si>
    <t>7958.5</t>
  </si>
  <si>
    <t>If C8904 -LT and C8904 -RT (Magnetic resonance imaging without contrast, breast; unilateral) are billed, recode C8904- LT to C8907 (Magnetic resonance imaging without contrast, breast; bilateral) and remove modifier LT with reason Recoded To A Code That More Accurately Describes The Services Rendered and deny C8904-RT with reason Included In Primary Procedure.</t>
  </si>
  <si>
    <t>7963.4</t>
  </si>
  <si>
    <t>If C8909 (MAGNETIC RESONANCE ANGIOGRAPHY WITH CONTRAST, CHEST (EXCLUDING MYOCARDIUM)) is billed with C8910 (MAGNETIC RESONANCE ANGIOGRAPHY WITHOUT CONTRAST, CHEST (EXCLUDING MYOCARDIUM)), then recode C8909 to C8911 (MAGNETIC RESONANCE ANGIOGRAPHY WITHOUT CONTRAST FOLLOWED BY WITH CONTRAST, CHEST (EXCLUDING MYOCARDIUM)) with reason Recoded To A Code That More Accurately Describes The Services Rendered and deny C8910 with reason Included In Primary Procedure.</t>
  </si>
  <si>
    <t>7965.5</t>
  </si>
  <si>
    <t>If C8912 (MAGNETIC RESONANCE ANGIOGRAPHY WITH CONTRAST, LOWER EXTREMITY) is billed with C8913 (MAGNETIC RESONANCE ANGIOGRAPHY WITHOUT CONTRAST, LOWER EXTREMITY), then recode C8912 to C8914 (MAGNETIC RESONANCE ANGIOGRAPHY WITHOUT CONTRAST FOLLOWED BY WITH CONTRAST, LOWER EXTREMITY) with reason Recoded To A Code That More Accurately Describes The Services Rendered and deny C8913 with reason Included In Primary Procedure.</t>
  </si>
  <si>
    <t>7967.5</t>
  </si>
  <si>
    <t>If C8918 (MAGNETIC RESONANCE ANGIOGRAPHY WITH CONTRAST, PELVIS)is billed with C8919 (MAGNETIC RESONANCE ANGIOGRAPHY WITHOUT CONTRAST, PELVIS), then recode C8918 to C8920 (MAGNETIC RESONANCE ANGIOGRAPHY WITHOUT CONTRAST FOLLOWED BY WITH CONTRAST, PELVIS) with reason Recoded To A Code That More Accurately Describes The Services Rendered and deny C8919 with reason Included In Primary Procedure.</t>
  </si>
  <si>
    <t>8459.3</t>
  </si>
  <si>
    <t>If 76511 (Ophthalmic ultrasound, diagnostic; quantitative A-scan only) is billed with 76512 (Ophthalmic ultrasound, diagnostic; B-scan (with or without superimposed non-quantitative A-scan)) then change 76511 to 76510 (Ophthalmic ultrasound, diagnostic; B-scan and quantitative A-scan performed during the same patient encounter) with reason Procedure Inappropriately Coded and deny 76512 with reason Included In Primary Procedure.</t>
  </si>
  <si>
    <t>8464.1</t>
  </si>
  <si>
    <t>If 32855-LT and 32855-RT (Backbench standard preparation of cadaver donor lung allograft prior to transplantation, including dissection of allograft from surrounding soft tissues to prepare pulmonary venous/atrial cuff, pulmonary artery and bronchus; unilateral) are billed then change 32855-LT to 32856 (Backbench standard preparation of cadaver donor lung allograft prior to transplantation, including dissection of allograft from surrounding soft tissues to prepare pulmonary venous/atrial cuff, pulmonary artery, and bronchus; bilateral) and remove modifier LT with reason Procedure Inappropriately Coded and deny 32855-RT with reason Included In Primary Procedure.</t>
  </si>
  <si>
    <t>8475.1</t>
  </si>
  <si>
    <t>If 72240 (Myelography, cervical, radiological supervision and interpretation) is billed with 72265 (Myelography, lumbosacral, radiological supervision and interpretation), then change 72240 to 72270 (Myelography, 2 or more regions (eg, lumbar/thoracic, cervical/thoracic, lumbar/cervical, lumbar/thoracic/cervical), radiological supervision and interpretation) with reason Procedure Inappropriately Coded and deny 72265 with reason Included In Primary Procedure.</t>
  </si>
  <si>
    <t>8478.1</t>
  </si>
  <si>
    <t>If 72255 (Myelography, thoracic, radiological supervision and interpretation) is billed with 72265 (Myelography, lumbosacral, radiological supervision and interpretation), then change 72255 to 72270 (Myelography, 2 or more regions (eg, lumbar/thoracic, cervical/thoracic, lumbar/cervical, lumbar/thoracic/cervical), radiological supervision and interpretation) with reason Procedure Inappropriately Coded and deny 72265 with reason Included In Primary Procedure.</t>
  </si>
  <si>
    <t>8481.1</t>
  </si>
  <si>
    <t>If 74328 (Endoscopic catheterization of the biliary ductal system, radiological supervision and interpretation) is billed with 74329 (Endoscopic catheterization of the pancreatic ductal system, radiological supervision and interpretation), then change 74328 to 74330 (Combined endoscopic catheterization of the biliary and pancreatic ductal systems, radiological supervision and interpretation) with reason Procedure Inappropriately Coded and deny 74329 with reason Included in Primary Procedure.</t>
  </si>
  <si>
    <t>8487.1</t>
  </si>
  <si>
    <t>If 78201 (Liver imaging; static only) is billed with 78185 (Spleen imaging only, with or without vascular flow), then change 78201 to 78215 (Liver and spleen imaging; static only) with reason Procedure Inappropriately Coded and deny 78185 with reason Included in Primary Procedure.</t>
  </si>
  <si>
    <t>8491.1</t>
  </si>
  <si>
    <t>If 78202 (Liver imaging; with vascular flow) is billed with 78185 (Spleen imaging only, with or without vascular flow), then change 78202 to 78216 (Liver and spleen imaging; with vascular flow) with reason Procedure Inappropriately Coded and deny 78185 with reason Included in Primary Procedure.</t>
  </si>
  <si>
    <t>8493.1</t>
  </si>
  <si>
    <t>If 78271 (Vitamin B-12 absorption study (eg, Schilling test); with intrinsic factor) is billed with 78270 (Vitamin B-12 absorption study (eg, Schilling test); without intrinsic factor), then change 78271 to 78272 (Vitamin B-12 absorption studies combined, with and without intrinsic factor) with reason Procedure Inappropriately Coded and deny 78270 with reason Included in Primary Procedure.</t>
  </si>
  <si>
    <t>8495.4</t>
  </si>
  <si>
    <t>If 93882-LT and 93882-RT (Duplex scan of extracranial arteries; unilateral or limited study) are billed, then change 93882-LT to 93880 (Duplex scan of extracranial arteries; complete bilateral study) and remove modifier LT with reason Procedure Inappropriately Coded and deny 93882-RT with reason Included In Primary Procedure.</t>
  </si>
  <si>
    <t>8496.1</t>
  </si>
  <si>
    <t>If 93979-LT and 93979-RT (Duplex scan of aorta, inferior vena cava, illiac vasculature, or bypass grafts; unilateral or limited study) are billed then change 93979-LT to 93978 (Duplex scan of aorta, inferior vena cava, iliac vasculature, or bypass grafts; complete study) and remove modifier LT with reason Procedure Inappropriately Coded and deny 93979-RT with reason Included In Primary Procedure.</t>
  </si>
  <si>
    <t>8499.4</t>
  </si>
  <si>
    <t>If 93971-LT and 93971-RT (Duplex scan of extremity veins including responses to compression and other maneuvers; unilateral or limited study) are billed then change 93971-LT to 93970 (Duplex scan of extremity veins including responses to compression and other maneuvers; complete bilateral study) and remove modifier LT with reason Procedure Inappropriately Coded and deny 93971-RT with reason Included In Primary Procedure.</t>
  </si>
  <si>
    <t>8502.1</t>
  </si>
  <si>
    <t>If 93931-LT and 93931-RT (Duplex scan of upper extremity arteries or arterial bypass grafts; unilateral or limited study) are billed then change 93931-LT to 93930 (Duplex scan of upper extremity arteries or arterial bypass grafts; complete bilateral study) and remove modifier LT with reason Procedure Inappropriately Coded and deny 93931-RT with reason Included In Primary Procedure.</t>
  </si>
  <si>
    <t>8635.1</t>
  </si>
  <si>
    <t>If 78457-LT is billed with 78457-RT (Venous thrombosis imaging, venogram; unilateral) then change 78457-LT to 78458 (Venous thrombosis imaging, venogram; bilateral) and remove modifier LT with reason Procedure Inappropriately Coded and deny 78457-RT with reason Included In Primary Procedure.</t>
  </si>
  <si>
    <t>8670.1</t>
  </si>
  <si>
    <t>If L8001 (BREAST PROSTHESIS, MASTECTOMY BRA, WITH INTEGRATED BREAST PROSTHESIS FORM, UNILATERAL, ANY SIZE, ANY TYPE) is billed twice for the same date of service, once with modifier LT (Left) and once with modifier RT (Right), then change L8001-LT to L8002 (BREAST PROSTHESIS, MASTECTOMY BRA, WITH INTEGRATED BREAST PROSTHESIS FORM, BILATERAL, ANY SIZE, ANY TYPE), removing the LT modifier, with reason Procedure Inappropriately Coded, and deny L8001-RT with reason Included In Primary Procedure.</t>
  </si>
  <si>
    <t>HCPCS Level  II MANUAL</t>
  </si>
  <si>
    <t>8789.1</t>
  </si>
  <si>
    <t>If 59514 (Cesarean delivery only) is billed with 59430 (Postpartum care only (separate procedure)), then change 59514 to 59515 (Cesarean delivery only; including postpartum care), with reason Procedure Inappropriately Coded and deny 59430 with reason Included in Primary Procedure.</t>
  </si>
  <si>
    <t>8991.1</t>
  </si>
  <si>
    <t>If A4310 (INSERTION TRAY WITHOUT DRAINAGE BAG AND WITHOUT CATHETER (ACCESSORIES ONLY)) is billed with A4338 (INDWELLING CATHETER; FOLEY TYPE, TWO-WAY LATEX WITH COATING (TEFLON, SILICONE, SILICONE ELASTOMER, OR HYDROPHILIC, ETC.), EACH), then change A4310 to A4311 (INSERTION TRAY WITHOUT DRAINAGE BAG WITH INDWELLING CATHETER, FOLEY TYPE, TWO-WAY LATEX WITH COATING (TEFLON, SILICONE, SILICONE ELASTOMER OR HYDROPHILIC, ETC.)) with reason Procedure Inappropriately Coded and deny A4338 with reason Included in Primary Procedure.</t>
  </si>
  <si>
    <t>9467.5</t>
  </si>
  <si>
    <t>If G0367 (Deleted on 01/01/2009; to report use G0404) or G0404 (ELECTROCARDIOGRAM, ROUTINE ECG WITH 12 LEADS; TRACING ONLY, WITHOUT INTERPRETATION AND REPORT, PERFORMED AS A SCREENING FOR THE INITIAL PREVENTIVE PHYSICAL EXAMINATION) is billed with G0368 (Deleted on 01/01/2009; to report use G0405) or G0405 (ELECTROCARDIOGRAM, ROUTINE ECG WITH 12 LEADS; INTERPRETATION AND REPORT ONLY, PERFORMED AS A SCREENING FOR THE INITIAL PREVENTIVE PHYSICAL EXAMINATION), then change G0367 to G0366 (Deleted on 01/01/2009; to report use G0403) or G0404 to G0403 (ELECTROCARDIOGRAM, ROUTINE ECG WITH 12 LEADS; PERFORMED AS A SCREENING FOR THE INITIAL PREVENTIVE PHYSICAL EXAMINATION WITH INTERPRETATION AND REPORT) with reason Recoded To A Code That More Accurately Describes The Services Rendered and deny G0368 or G0405 with reason Included In Primary Procedure.</t>
  </si>
  <si>
    <t>9469.4</t>
  </si>
  <si>
    <t>If 93005 (Electrocardiogram, routine ECG with at least 12 leads; tracing only, without interpretation and report), or 0179T (Electrocardiogram, 64 leads or greater, with graphic presentation and analysis; tracing and graphics only, without interpretation and report), is billed with 93010 (Electrocardiogram, routine ECG with at least 12 leads; interpretation and report only) or 0180T (Electrocardiogram, 64 leads or greater, with graphic presentation and analysis; interpretation and report only), then change 93005 to 93000 (Electrocardiogram, routine ECG with at least 12 leads; with interpretation and report), or 0179T to 0178T (Electrocardiogram, 64 leads or greater, with graphic presentation and analysis; with interpretation and report), with reason Recoded To A Code That More Accurately Describes The Services Rendered and deny 93010, or 0180T with reason Included In Primary Procedure.</t>
  </si>
  <si>
    <t>9561.1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</si>
  <si>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85009 (Blood count; manual differential WBC count, buffy coat) are billed for the same date of service, then change 82374 to 80050 (GENERAL HEALTH PANEL) with reason Recoded To A Code That More Accurately Describes The Services Rendered and deny 82435, 84132, 84295, 82040, 82247, 82310, 82565, 82947, 84075, 84155, 84460, 84443, 84450, 84520, 85009 and 85027 with reason Included In Primary Procedure.</t>
  </si>
  <si>
    <t>9562.1</t>
  </si>
  <si>
    <t>If 82374 (Carbon dioxide (bicarbonate)), 82435 (Chloride; blood), 84132 (Potassium; serum, plasma or whole blood), 84295 (Sodium; serum, plasma or whole blood), 82040 (Albumin; serum, plasma or whole blood), 82247 (Bilirubin; total), 82310 (Calcium; total), 82565 (Creatinine; blood), 82947 (Glucose; quantitative, blood (except reagent strip)), 84075 (Phosphatase, alkaline), 84155 (Protein, total, except by refractometry; serum, plasma or whole blood), 84460 (Transferase; alanine amino (ALT) (SGPT)), 84450 (Transferase; aspartate amino (AST) (SGOT)), 84520 (Urea nitrogen; quantitative), 85027 (Blood count; complete (CBC), automated (Hgb, Hct, RBC, WBC and platelet count)), 84443 (Thyroid stimulating hormone (TSH)) and 85007 (Blood count; blood smear, microscopic examination with manual differential WBC count) are billed for the same date of service, then change 82374 to 80050 (GENERAL HEALTH PANEL) with reason Recoded To A Code That More Accurately Describes The Services Rendered and deny 82435, 84132, 84295, 82040, 82247, 82310, 82565, 82947, 84075, 84155, 84460, 84450, 84520, 85027, 84443, and 85007 with reason Included In Primary Procedure.</t>
  </si>
  <si>
    <t>9567.1</t>
  </si>
  <si>
    <t>If 80048 (METABOLIC PANEL TOTAL CA), 84100 (Phosphorus inorganic (phosphate)), and 82040 (Albumin; serum, plasma or whole blood) are billed for the same date of service, then change 80048 to 80069 (RENAL FUNCTION PANEL) with reason Recoded To A Code That More Accurately Describes The Services Rendered and deny 84100 and 82040 with reason Included In Primary Procedure.</t>
  </si>
  <si>
    <t>Deny ICD-10-PCS procedures based on the procedure code definition.</t>
  </si>
  <si>
    <t>15390.1</t>
  </si>
  <si>
    <t>If ICD-9 procedure code 96.72 (Continuous invasive mechanical ventilation for 96 consecutive hours or more) is billed and the length of stay is less than four (4) days, then deny the claim with reason Procedure Inconsistent With Length Of Stay.</t>
  </si>
  <si>
    <t>IOM 100-04, Chapter 3, Section 20.2.1; Medicare Code Editor, v. 32.0, October 2014; MCE Edit 19; Acute Inpatient PPS</t>
  </si>
  <si>
    <t>15586.1</t>
  </si>
  <si>
    <t>If ICD-10 procedure code 5A1955Z (Respiratory ventilation, greater than 96 consecutive hours) is billed and the length of stay is less than five (5) days, then deny the claim with reason Procedure Inconsistent With Length Of Stay.</t>
  </si>
  <si>
    <t>IOM 100-04, Chapter 3, Section 20.2.1; Medicare Code Editor, v. 34.0, October 2016, MCE Edit 19; Acute Inpatient PPS</t>
  </si>
  <si>
    <t>Professional Services for Allergen Immunotherapy</t>
  </si>
  <si>
    <t>Deny 95144 (Professional services for the supervision of preparation and provision of antigens for allergen immunotherapy, single dose vial[s]) when billed with 95115-95117 (Professional services for allergen immunotherapy not including provision of allergenic extracts; single/2 or more injections).</t>
  </si>
  <si>
    <t>360.6</t>
  </si>
  <si>
    <t>If 95144 (Professional services for the supervision of preparation and provision of antigens for allergen immunotherapy, single dose vial(s) (specify number of vials)) is billed with 95115-95117 (Professional services for allergen immunotherapy not including provision of allergenic extracts; single/2 or more injections), then deny 95144 (Professional services for the supervision of preparation and provision of antigens for allergen immunotherapy, single dose vial(s) (specify number of vials)) with reason Procedure Inappropriately Coded. Modifier Exception Package Applies.</t>
  </si>
  <si>
    <t>CPT Assistant, February 2005</t>
  </si>
  <si>
    <t>E/M Services with Pulmonary Diagnostic Procedures</t>
  </si>
  <si>
    <t>Deny an E/M service when billed with 94010-94799 (Pulmonary function testing).</t>
  </si>
  <si>
    <t>11561.26</t>
  </si>
  <si>
    <t>If 99201-99215, 99241-99245, 99281-99285, 99304-99318, 99324-99337 or 99341-99350 (Evaluation and Management Service) is billed with 94010-94799 (Pulmonary Diagnostic Testing and Therapies), then deny 99201-99215, 99241-99245, 99281-99285, 99304-99318, 99324-99337, or 99341-99350 with reason Procedure Code Guideline. Exception: Modifier 25 on the Evaluation and Management Service.</t>
  </si>
  <si>
    <t>Immunization Administration for Vaccines and Toxoids</t>
  </si>
  <si>
    <t>Deny immunization administration (90460-90461, 90471-90474) when billed without a vaccine/toxoid code (90476-90749, J3530, Q2033-Q2039, or S0195).</t>
  </si>
  <si>
    <t>7721.37</t>
  </si>
  <si>
    <t>If 90460-90461, 90465-90468 (Deleted on 01/01/2011), 90470 (Deleted on 01/01/2011), 90471-90474 (Immunization administration) is billed without 90476-90749, J3530, Q2033-Q2039 , or S0195 (Vaccine/toxoid), either paid or denied, then deny 90460-90461, 90465-90468, 90470-90474 with reason Procedure Inappropriately Coded.</t>
  </si>
  <si>
    <t>AMA CPT Manual; HCPCS Level II Manual; CMS Transmittal 884, 04-22-2011, CR7234</t>
  </si>
  <si>
    <t>Infusion and Injection Services</t>
  </si>
  <si>
    <t>Deny supplies and equipment when billed with Therapeutic, Prophylactic, Diagnostic Injections and Infusion services by the same Provider ID, regardless of Tax ID and Specialty.</t>
  </si>
  <si>
    <t>16077.1</t>
  </si>
  <si>
    <t>If any of the following supplies or equipment is billed with 96360-96379, 96401-96402, 96409-96425, 96440-96450, 96521-96523, 96542 or 96549 (Hydration, Therapeutic, Prophylactic, Diagnostic Injections and Infusions, and Chemotherapy and Other Highly Complex Drug or Highly Complex Biologic Agent Administration) by the same Provider ID, regardless of Tax ID and Specialty, then deny the supply or equipment code with reason Procedure Inappropriately Coded. Supply and equipment code list: A4206-A4209, A4212-A4216, A4220-A4223, A4244-A4248, A4305-A4306, A4450-A4452, A4657, A4927-A4928, A4930, A6216, A6257, A6402, E0776, E0779-E0781, S1015, S1016.</t>
  </si>
  <si>
    <t>AMA CPT Manual, HCPCS Level II Manual, Expert Specialty Panel</t>
  </si>
  <si>
    <t>Out of Sequence Claims - Procedure Guideline</t>
  </si>
  <si>
    <t>12254.1</t>
  </si>
  <si>
    <t>If 72193 (Computed tomography, pelvis; with contrast material(s)), 74160 (Computed tomography, abdomen; with contrast material(s)) or 74177 (Computed tomography, abdomen and pelvis; with contrast material(s)) is billed and any of these codes (different CPT than the code being processed) has been previously billed and paid for the same date of service, then deny subsequently billed codes with reason Procedure Inappropriately Coded. Modifier Exception Package Applies.</t>
  </si>
  <si>
    <t>12264.1</t>
  </si>
  <si>
    <t>If 72192 (Computed tomography, pelvis; without contrast material), 74150 (Computed tomography, abdomen; without contrast material) or 74176 (Computed tomography, abdomen and pelvis; without contrast material) is billed and any of these codes (different CPT than the code being processed) has been previously billed and paid for the same date of service, then deny subsequently billed codes with reason Procedure Inappropriately Coded. Modifier Exception Package Applies.</t>
  </si>
  <si>
    <t>12267.1</t>
  </si>
  <si>
    <t>If 72194 (Computed tomography, pelvis; without contrast material, followed by contrast material(s) and further sections),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</si>
  <si>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12304.1</t>
  </si>
  <si>
    <t>If 72192 (Computed tomography, pelvis; without contrast material),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</si>
  <si>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12305.1</t>
  </si>
  <si>
    <t>If 72192 (Computed tomography, pelvis; without contrast material),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</si>
  <si>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12314.1</t>
  </si>
  <si>
    <t>If 72194 (Computed tomography, pelvis; without contrast material, followed by contrast material(s) and further sections), 74160 (Computed tomography, abdomen; with contrast material(s))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</si>
  <si>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12315.1</t>
  </si>
  <si>
    <t>If 72194 (Computed tomography, pelvis; without contrast material, followed by contrast material(s) and further sections),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</si>
  <si>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12316.1</t>
  </si>
  <si>
    <t>If 72193 (Computed tomography, pelvis; with contrast material(s)), 74170 (Computed tomography, abdomen; without contrast material, followed by contrast material(s) and further sections)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</si>
  <si>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12317.1</t>
  </si>
  <si>
    <t>If 72193 (Computed tomography, pelvis; with contrast material(s)), 74150 (Computed tomography, abdomen; without contrast material) or 74178 (Computed tomography, abdomen and pelvis; without contrast material in one or both body regions, followed by contrast material(s) and further sections in one or both body regions) is billed and any of these codes (different CPT than the code being processed) has been previously billed and paid for the same date of service, then deny subsequently billed codes with reason Procedure Inappropriately Coded. Modifier Exception Package Applies.</t>
  </si>
  <si>
    <t>14809.1</t>
  </si>
  <si>
    <t>If 62284 (Injection procedure for myelography and/or computed tomography, lumbar), 62305 (Myelography via lumbar injection, including radiological supervision and interpretation; 2 or more regions (eg, lumbar/thoracic, cervical/thoracic, lumbar/cervical, lumbar/thoracic/cervical)) or 72270 (Myelography, 2 or more regions (eg, lumbar/thoracic, cervical/thoracic, lumbar/cervical, lumbar/thoracic/cervical),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</si>
  <si>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14835.1</t>
  </si>
  <si>
    <t>If 62284 (Injection procedure for myelography and/or computed tomography, lumbar), 62303 (Myelography via lumbar injection, including radiological supervision and interpretation; thoracic) or 72255 (Myelography, thoracic,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</si>
  <si>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14844.1</t>
  </si>
  <si>
    <t>If 62284 (Injection procedure for myelography and/or computed tomography, lumbar), 62304 (Myelography via lumbar injection, including radiological supervision and interpretation; lumbosacral) or 72265 (Myelography, lumbosacral,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</si>
  <si>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14845.1</t>
  </si>
  <si>
    <t>If 62284 (Injection procedure for myelography and/or computed tomography, lumbar), 62302 (Myelography via lumbar injection, including radiological supervision and interpretation; cervical) or 72240 (Myelography, cervical, radiological supervision and interpretation) is billed by the same Provider ID and any of these codes (different CPT than the code being processed) has been previously paid for the same date of service, then deny all subsequently billed codes with reason Procedure Inappropriately Coded.</t>
  </si>
  <si>
    <t>Procedure Code Guidelines</t>
  </si>
  <si>
    <t>Deny services that are coded inappropriately based on CPT/HCPCS Procedure Code Guidelines.</t>
  </si>
  <si>
    <t>10310.2</t>
  </si>
  <si>
    <t>If 90760 (Deleted on 01/01/2009; to report use 96360) or 96360 (Intravenous infusion, hydration; initial, 31 minutes to 1 hour) is billed with modifier 52 (Reduced services), deny 90760 or 96360 with reason Procedure Code Guideline.</t>
  </si>
  <si>
    <t>10471.1</t>
  </si>
  <si>
    <t>If S2083 (ADJUSTMENT OF GASTRIC BAND DIAMETER VIA SUBCUTANEOUS PORT BY INJECTION OR ASPIRATION OF SALINE) is billed and 43770 (Laparoscopy, surgical, gastric restrictive procedure; placement of adjustable gastric restrictive device (eg, gastric band and subcutaneous port components)), 43771 (Laparoscopy, surgical, gastric restrictive procedure; revision of adjustable gastric restrictive device component only) or 43773 (Laparoscopy, surgical, gastric restrictive procedure; removal and replacement of adjustable gastric restrictive device component only) has been billed in the past 90 days, then deny S2083 with reason Included In Global Fee.</t>
  </si>
  <si>
    <t>10671.38</t>
  </si>
  <si>
    <t>If 99401-99412 (Preventive medicine counseling, behavior change interventions) is billed with 99201-99217, 99224-99350, 99460-99480 (Evaluation and Management service), then deny 99401-99412 with reason Procedure Code Guideline. Exception: Modifier 25 appended to the E/M service or the preventive medicine service.</t>
  </si>
  <si>
    <t>11089.3</t>
  </si>
  <si>
    <t>If 90696 (Diphtheria, tetanus toxoids, acellular pertussis vaccine and inactivated poliovirus vaccine (DTaP-IPV), when administered to children 4 through 6 years of age, for intramuscular use) is billed with 90697 (Diphtheria, tetanus toxoids, acellular pertussis vaccine, inactivated poliovirus vaccine, Haemophilus influenzae type b PRP-OMP conjugate vaccine, and hepatitis B vaccine (DTaP-IPV-Hib-HepB), for intramuscular use) or 90723 (Diphtheria, tetanus toxoids, acellular pertussis vaccine, hepatitis B, and inactivated poliovirus vaccine (DTaP-HepB-IPV), for intramuscular use), then deny 90696 with reason Mutually Exclusive Procedure.</t>
  </si>
  <si>
    <t>11093.3</t>
  </si>
  <si>
    <t>If 99441-99443 or 98966-98968 (Telephone Services) is billed and 99363-99364 (Anticoagulant Management) has been billed in the previous 90 days, then deny 99441-99443 or 98966-98968 with reason Procedure Code Guideline. Exception: 1. 98966-98968 and 99441-99443 (Telephone Services) billed with modifier 25.</t>
  </si>
  <si>
    <t>11214.5</t>
  </si>
  <si>
    <t>If 93286 (Peri-procedural device evaluation (in person) and programming of device system parameters before or after a surgery, procedure, or test with analysis, review and report by a physician or other qualified health care professional; single, dual, or multiple lead pacemaker system), 93287 (Peri-procedural device evaluation (in person) and programming of device system parameters before or after a surgery, procedure, or test with analysis, review and report by a physician or other qualified health care professional; single, dual, or multiple lead implantable defibrillator system) or 0390T (Peri-procedural device evaluation (in person) and programming of device system parameters before or after a surgery, procedure or test with analysis, review and report, leadless pacemaker system) is billed more than twice (same code) on a given date of service, then deny the additional charges with reason Same/Similar Service Performed Recently. Exception: Modifier Exception Package Applies.</t>
  </si>
  <si>
    <t>11224.1</t>
  </si>
  <si>
    <t>If 17110-17111 (Destruction [eg, laser surgery, electrosurgery, cryosurgery, chemosurgery, surgical curettement], of benign lesions other than skin tags or cutaneous vascular proliferative lesions), is billed with 54050-54057 (Destruction of lesion[s], penis [eg, condyloma, papilloma, molluscum contagiosum, herpetic vesicle], simple), or 54065 (Destruction of lesion(s), penis (eg, condyloma, papilloma, molluscum contagiosum, herpetic vesicle), extensive (eg, laser surgery, electrosurgery, cryosurgery, chemosurgery)) then deny 17110-17111 with reason Mutually Exclusive Procedure. Modifier Exception Package Applies.</t>
  </si>
  <si>
    <t>11226.2</t>
  </si>
  <si>
    <t>If 17000-17004 (Destruction [eg, laser surgery, electrosurgery, cryosurgery, chemosurgery, surgical curettement], premalignant lesions), is billed with 40820 (Destruction of lesion or scar of vestibule of mouth by physical methods (eg, laser, thermal, cryo, chemical)), then deny 17000-17004 with reason Mutually Exclusive Procedure. Modifier Exception Package Applies.</t>
  </si>
  <si>
    <t>11228.7</t>
  </si>
  <si>
    <t>If 17000-17004 (Destruction [eg, laser surgery, electrosurgery, cryosurgery, chemosurgery, surgical curettement], premalignant lesions) is billed with 56501-56515 (Destruction of lesion[s], vulva [eg, laser surgery, electrosurgery, cryosurgery, chemosurgery]) or 57061-57065 (Destruction of vaginal lesion(s) (eg, laser surgery, electrosurgery, cryosurgery, chemosurgery]), then deny 17000-17004 with Mutually Exclusive Procedure. Modifier Exception Package Applies.</t>
  </si>
  <si>
    <t>11231.2</t>
  </si>
  <si>
    <t>If S9329 (HOME INFUSION THERAPY, CHEMOTHERAPY INFUSION; ADMINISTRATIVE SERVICES, PROFESSIONAL PHARMACY SERVICES, CARE COORDINATION, AND ALL NECESSARY SUPPLIES AND EQUIPMENT (DRUGS AND NURSING VISITS CODED SEPARATELY), PER DIEM (DO NOT USE THIS CODE WITH S9330 OR S9331)) is billed with S9330 (HOME INFUSION THERAPY, CONTINUOUS (TWENTY-FOUR HOURS OR MORE) CHEMOTHERAPY INFUSION; ADMINISTRATIVE SERVICES, PROFESSIONAL PHARMACY SERVICES, CARE COORDINATION, AND ALL NECESSARY SUPPLIES AND EQUIPMENT (DRUGS AND NURSING VISITS CODED SEPARATELY), PER DIEM) or S9331 (HOME INFUSION THERAPY, INTERMITTENT (LESS THAN TWENTY-FOUR HOURS) CHEMOTHERAPY INFUSION; ADMINISTRATIVE SERVICES, PROFESSIONAL PHARMACY SERVICES, CARE COORDINATION, AND ALL NECESSARY SUPPLIES AND EQUIPMENT (DRUGS AND NURSING VISITS CODED SEPARATELY), PER DIEM), then deny S9329 with reason Procedure Code Guideline.</t>
  </si>
  <si>
    <t>11251.1</t>
  </si>
  <si>
    <t>If D9215 (LOCAL ANESTHESIA IN CONJUNCTION WITH OPERATIVE OR SURGICAL PROCEDURES) is billed with D2000-D5899 (Restorative, endodontic, periodontic, removable prosthodontic services) or D6000-D7999 (Implant, fixed prosthodontic, oral and maxillofacial services), then deny D9215 with reason Included In Primary Procedure.</t>
  </si>
  <si>
    <t>American Dental Association CDT Manual</t>
  </si>
  <si>
    <t>11254.6</t>
  </si>
  <si>
    <t>If 92025 (Computerized corneal topography, unilateral or bilateral, with interpretation and report), is billed with 65757 (Backbench preparation of corneal endothelial allograft prior to transplantation (List separately in addition to code for primary procedure)), 65760 (Keratomileusis), 65765 (Keratophakia), 65767 (Epikeratoplasty), or 65771 (Radial keratotomy) then deny 92025 with reason Procedure Code Guideline.</t>
  </si>
  <si>
    <t>11255.1</t>
  </si>
  <si>
    <t>If 93631 (Intra-operative epicardial and endocardial pacing and mapping to localize the site of tachycardia or zone of slow conduction for surgical correction), is billed with 33250-33261 (Operative cardiac ablation), then deny 93631 with reason Procedure Code Guideline.</t>
  </si>
  <si>
    <t>11266.12</t>
  </si>
  <si>
    <t>If 96523 (Irrigation of implanted venous access device for drug delivery systems) is billed with any procedure code on the same date of service, then deny 96523 with reason Procedure Code Guideline.Exception: J1642 and J1644 are the only other submitted codes.</t>
  </si>
  <si>
    <t>11326.1</t>
  </si>
  <si>
    <t>If 95250 (Ambulatory continuous glucose monitoring of interstitial tissue fluid via a subcutaneous sensor for a minimum of 72 hours; sensor placement, hook-up, calibration of monitor, patient training, removal of sensor, and printout of recording) or 95251 (Ambulatory continuous glucose monitoring of interstitial tissue fluid via a subcutaneous sensor for a minimum of 72 hours; interpretation and report) is billed more than once per month, then deny additional billings of 95250-95251 with reason Procedure Code Guideline.</t>
  </si>
  <si>
    <t>11331.1</t>
  </si>
  <si>
    <t>If 98966-98969 (Non-face-to-face nonphysician services) is billed more than once in a seven (7) day period, then deny additional billings of 98966-98969 with reason Procedure Code Guideline. Exception: Modifier 59, XU</t>
  </si>
  <si>
    <t>11360.7</t>
  </si>
  <si>
    <t>If 61797 (Stereotactic radiosurgery (particle beam, gamma ray, or linear accelerator); each additional cranial lesion, simple (List separately in addition to code for primary procedure))or 61799 (Stereotactic radiosurgery (particle beam, gamma ray, or linear accelerator); each additional cranial lesion, complex (List separately in addition to code for primary procedure)) is billed more than 4 times alone or in combination in 56 days, then deny additional billings of 61797 or 61799 with reason Procedure Code Guideline.</t>
  </si>
  <si>
    <t>11401.1</t>
  </si>
  <si>
    <t>If 94005 (Home ventilator management care plan oversight of a patient (patient not present) in home, domiciliary or rest home (eg, assisted living) requiring review of status, review of laboratories and other studies and revision of orders and respiratory care plan (as appropriate), within a calendar month, 30 minutes or more) is billed with 99339-99340 (Domiciliary, Rest Home or Home Care Plan Oversight Services) or 99374-99378 (Care Plan Oversight Services), then deny 94005 with reason Procedure Code Guideline.</t>
  </si>
  <si>
    <t>11460.11</t>
  </si>
  <si>
    <t>If 22600-22614 (Arthrodesis, posterior or posterolateral technique, single level; each additional vertebral segment), or 0348T-0350T, 70000-79999 (Radiological services) is billed with 0219T-0221T (Placement of a posterior intrafacet implant(s), unilateral or bilateral, including imaging and placement of bone graft(s) or synthetic device(s), single level), then deny 22600-22614, 0348T-0350T or 70000-79999, with reason Procedure Code Guideline. Exception Modifier-59, XE</t>
  </si>
  <si>
    <t>11486.6</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</si>
  <si>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77373 (Stereotactic body radiation therapy, treatment delivery, per fraction to 1 or more lesions, including image guidance, entire course not to exceed 5 fractions), G0173 (Deleted on 01/01/2015), G0251 (Deleted on 01/01/2015), G0339 (IMAGE-GUIDED ROBOTIC LINEAR ACCELERATOR-BASED STEREOTACTIC RADIOSURGERY, COMPLETE COURSE OF THERAPY IN ONE SESSION OR FIRST SESSION OF FRACTIONATED TREATMENT) or G0340 (IMAGE-GUIDED ROBOTIC LINEAR ACCELERATOR-BASED STEREOTACTIC RADIOSURGERY, DELIVERY INCLUDING COLLIMATOR CHANGES AND CUSTOM PLUGGING, FRACTIONATED TREATMENT, ALL LESIONS, PER SESSION, SECOND THROUGH FIFTH SESSIONS, MAXIMUM FIVE SESSIONS PER COURSE OF TREATMENT) is billed with more than 5 combined units within a 56-day period, then deny additional billing with reason Procedure Inappropriately Coded.</t>
  </si>
  <si>
    <t>AMA CPT Manual, CMS HCPCS Manual, Expert Specialty Review Panel</t>
  </si>
  <si>
    <t>11487.5</t>
  </si>
  <si>
    <t>If 77371 (Radiation treatment delivery, stereotactic radiosurgery (SRS), complete course of treatment of cranial lesion(s) consisting of 1 session; multi-source Cobalt 60 based), 77372 (Radiation treatment delivery, stereotactic radiosurgery (SRS), complete course of treatment of cranial lesion(s) consisting of 1 session; linear accelerator based), G0173 (Deleted on 01/01/2015) or G0339 (IMAGE-GUIDED ROBOTIC LINEAR ACCELERATOR-BASED STEREOTACTIC RADIOSURGERY, COMPLETE COURSE OF THERAPY IN ONE SESSION OR FIRST SESSION OF FRACTIONATED TREATMENT) is billed with more than 1 combined unit in a 56-day period, then deny additional billings with reason Procedure Inappropriately Coded.</t>
  </si>
  <si>
    <t>AMA CPT Manual, HCPCS Level II Manual, Expert Specialty Review Panel</t>
  </si>
  <si>
    <t>11523.6</t>
  </si>
  <si>
    <t>If 61796 (Stereotactic radiosurgery (particle beam, gamma ray, or linear accelerator); 1 simple cranial lesion) or 61798 (Stereotactic radiosurgery (particle beam, gamma ray, or linear accelerator); 1 complex cranial lesion) is billed more than once alone or in combination in 56 days, then deny additional billings of 61796 or 61798 with reason Only One Service Allowed Per Course Of Treatment.</t>
  </si>
  <si>
    <t>1178.1</t>
  </si>
  <si>
    <t>If 95115-95117 (Professional services for allergen immunotherapy not including provision of allergenic extracts) or 95144-95170 (Professional services for the supervision of preparation and provision of antigens for allergen immunotherapy) is billed with 95120-95134 (Professional services for allergen immunotherapy in prescribing physicians office or institution, including provision of allergenic extract), then deny 95115-95117 or 95144-95170 with reason Procedure Inappropriately Coded.</t>
  </si>
  <si>
    <t>AMA Principles Of CPT Coding 8th Edition, page 398</t>
  </si>
  <si>
    <t>12427.1</t>
  </si>
  <si>
    <t>If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99477-99480 (Inpatient infant/neonates intensive care), then deny 99090, 0185T or 0206T with reason Included In Primary Procedure. Modifier Exception Package Applies.</t>
  </si>
  <si>
    <t>12571.22</t>
  </si>
  <si>
    <t>If 36591 (Collection of blood specimen from a completely implantable venous access device) or 36592 (Collection of blood specimen using established central or peripheral catheter, venous, not otherwise specified) is billed and one of the laboratory procedure codes has not been billed for the same date of service by any provider, any claim type, then deny 36591 or 36592 with reason Procedure Code Guideline.</t>
  </si>
  <si>
    <t>12745.2</t>
  </si>
  <si>
    <t>If 95920 (Deleted on 01/01/2013) or 95941 (Continuous intraoperative neurophysiology monitoring, from outside the operating room (remote or nearby) or for monitoring of more than one case while in the operating room, per hour (List separately in addition to code for primary procedure)) is billed with modifier 52 (Reduced services), then deny 95920 or 95941 with reason Procedure Code Guideline.</t>
  </si>
  <si>
    <t>12869.2</t>
  </si>
  <si>
    <t>If 0280T (Deleted on 01/01/2013; to report use 86153) or 86153 (Cell enumeration using immunologic selection and identification in fluid specimen (eg, circulating tumor cells in blood); physician interpretation and report, when required) is billed and 0279T (Deleted on 01/01/2013; to report use 86152) or 86152 (Cell enumeration using immunologic selection and identification in fluid specimen (eg, circulating tumor cells in blood)) has not been billed on the same day or in the previous thirty (30) days by any provider, then deny 0280T or 86153 with reason Service Denied Because The Related Or Qualifying Service Was Not Paid Or Identified.</t>
  </si>
  <si>
    <t>12954.5</t>
  </si>
  <si>
    <t>If 38207-38215 (Bone Marrow or Stem Cell Services/Procedures) or 76942 (Ultrasonic guidance for needle placement (eg, biopsy, aspiration, injection, localization device), imaging supervision and interpretation) is billed with 0263T (Intramuscular autologous bone marrow cell therapy, with preparation of harvested cells, multiple injections, one leg, including ultrasound guidance, if performed; complete procedure including unilateral or bilateral bone marrow harvest), 0264T (Intramuscular autologous bone marrow cell therapy, with preparation of harvested cells, multiple injections, one leg, including ultrasound guidance, if performed; complete procedure excluding bone marrow harvest) or 0265T (Intramuscular autologous bone marrow cell therapy, with preparation of harvested cells, multiple injections, one leg, including ultrasound guidance, if performed; unilateral or bilateral bone marrow harvest only for intramuscular autologous bone marrow cell therapy), then deny 38207-38215 or 76942 with reason Procedure Code Guideline.</t>
  </si>
  <si>
    <t>12959.8</t>
  </si>
  <si>
    <t>If G0448 (INSERTION OR REPLACEMENT OF A PERMANENT PACING CARDIOVERTER-DEFIBRILLATOR SYSTEM WITH TRANSVENOUS LEAD(S), SINGLE OR DUAL CHAMBER WITH INSERTION OF PACING ELECTRODE, CARDIAC VENOUS SYSTEM, FOR LEFT VENTRICULAR PACING) is billed with 0293T (Insertion of left atrial hemodynamic monitor; complete system, includes implanted communication module and pressure sensor lead in left atrium including transseptal access, radiological supervision and interpretation, and associated injection procedures, when performed) or 0294T (Insertion of left atrial hemodynamic monitor; pressure sensor lead at time of insertion of pacing cardioverter-defibrillator pulse generator including radiological supervision and interpretation and associated injection procedures, when performed (List separately in addition to code for primary procedure)), then deny G0448 with reason Procedure Code Guideline. Exception: Modifier Exception Package Applies.</t>
  </si>
  <si>
    <t>AMA CPT Manual; CMS Transmittal 2378, 12-29-2011, CR7682</t>
  </si>
  <si>
    <t>12987.5</t>
  </si>
  <si>
    <t>If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then deny 36476 with reason Procedure Code Guideline. Modifier Exception Package Applies.</t>
  </si>
  <si>
    <t>12990.6</t>
  </si>
  <si>
    <t>If 36475 (Endovenous ablation therapy of incompetent vein, extremity, inclusive of all imaging guidance and monitoring, percutaneous, radiofrequency; first vein treated) or 36476 (Endovenous ablation therapy of incompetent vein, extremity, inclusive of all imaging guidance and monitoring, percutaneous, radiofrequency; second and subsequent veins treated in a single extremity, each through separate access sites (List separately in addition to code for primary procedure)) is billed with 36478 (Endovenous ablation therapy of incompetent vein, extremity, inclusive of all imaging guidance and monitoring, percutaneous, laser; first vein treated) or 36479 (Endovenous ablation therapy of incompetent vein, extremity, inclusive of all imaging guidance and monitoring, percutaneous, laser; second and subsequent veins treated in a single extremity, each through separate access sites (List separately in addition to code for primary procedure)), then deny 36475 or 36476 with reason Procedure Code Guideline. Modifier Exception Package Applies.</t>
  </si>
  <si>
    <t>13026.1</t>
  </si>
  <si>
    <t>If 99201-99215, 99241-99245, or 99354-99355 (Evaluation and management service) is billed with 96360-96549 (Hydration, Therapeutic, Prophylactic, Diagnostic Injections and Infusions, and Chemotherapy and Other Highly Complex Drug or Highly Complex Biologic Agent Administration), then deny 99201-99215, 99241-99245 or 99354-99355 with reason Procedure Code Guideline. Exception: Modifier 25 billed with E/M code 99201-99215, 99241-99245 or 99354-99355.</t>
  </si>
  <si>
    <t>13643.6</t>
  </si>
  <si>
    <t>If 76998 (Ultrasonic guidance, intraoperative) is billed with 47379 (Unlisted laparoscopic procedure, liver), then deny 76998 with reason Procedure Code Guideline. Modifier Exception Package Applies.</t>
  </si>
  <si>
    <t>13644.15</t>
  </si>
  <si>
    <t>If 99241-99499 (Evaluation and management service) is billed with 90867-90869 (Therapeutic repetitive transcranial magnetic stimulation (TMS) treatment), then deny 99241-99499 with reason Procedure Code Guideline. Exception: Modifier 25 reported with 99241-99499.</t>
  </si>
  <si>
    <t>13649.1</t>
  </si>
  <si>
    <t>If 0317T (Vagus nerve blocking therapy (morbid obesity); neurostimulator pulse generator electronic analysis, includes reprogramming when performed) is billed with 95975 (Electronic analysis of implanted neurostimulator pulse generator system (eg, rate, pulse amplitude, pulse duration, configuration of wave form, battery status, electrode selectability, output modulation, cycling, impedance and patient compliance measurements); complex cranial nerve neurostimulator pulse generator/transmitter, with intraoperative or subsequent programming, each additional 30 minutes after first hour (List separately in addition to code for primary procedure)), then deny 0317T with reason Mutually Exclusive Procedure. Modifier Exception Package Applies.</t>
  </si>
  <si>
    <t>13651.4</t>
  </si>
  <si>
    <t>If 77293 (Respiratory motion management simulation (List separately in addition to code for primary procedure)), 77299 (Unlisted procedure, therapeutic radiology clinical treatment planning), 77385-77387 (Intensity modulated radiation treatment delivery (IMRT) and guidance for localization of target volume services), 77399 (Unlisted procedure, medical radiation physics, dosimetry and treatment devices, and special services), 77499 (Unlisted procedure, therapeutic radiology treatment management), or 77799 (Unlisted procedure, clinical brachytherapy) is billed with 32701 (Thoracic target(s) delineation for stereotactic body radiation therapy (SRS/SBRT), (photon or particle beam), entire course of treatment), then deny 77293, 77299, 77385-77387, 77399, 77499, or 77799 with reason Procedure Code Guideline,</t>
  </si>
  <si>
    <t>13652.3</t>
  </si>
  <si>
    <t>If 99464-99486, 99499 (Evaluation and Management service) is billed with 37211-37214 (Transcatheter procedure), then deny 99464-99486, 99499 with reason Procedure Code Guideline. Exception: Modifier 25 reported with 99464-99486, 99499.</t>
  </si>
  <si>
    <t>13656.1</t>
  </si>
  <si>
    <t>If 83520 (Immunoassay for analyte other than infectious agent antibody or infectious agent antigen; quantitative, not otherwise specified) is billed with 81506 (Endocrinology (type 2 diabetes), biochemical assays of seven analytes (glucose, HbA1c, insulin, hs-CRP, adiponectin, ferritin, interleukin 2-receptor alpha), utilizing serum or plasma, algorithm reporting a risk score), then deny 83520 with reason Procedure Code Guideline.</t>
  </si>
  <si>
    <t>13659.5</t>
  </si>
  <si>
    <t>If 90785-90792 (Psychiatric diagnostic services), 90832-90838 (Psychotherapy services) or 90845-90899 (Other psychotherapy and other psychiatric services or procedures) is billed with 90839 or 90840 (Psychotherapy for crisis), then deny 90785-90792, 90832-90838 or 90845-90899 with reason Procedure Code Guideline.</t>
  </si>
  <si>
    <t>13662.1</t>
  </si>
  <si>
    <t>If 32701 (Thoracic target(s) delineation for stereotactic body radiation therapy (SRS/SBRT), (photon or particle beam), entire course of treatment) is billed more than once in 8 weeks, then deny additional billings of 32701 with reason Only One Service Allowed Per Course Of Treatment.</t>
  </si>
  <si>
    <t>13664.5</t>
  </si>
  <si>
    <t>If 22558 (Arthrodesis, anterior interbody technique, including minimal discectomy to prepare interspace (other than for decompression); lumbar), 22845 (Anterior instrumentation; 2 to 3 vertebral segments (List separately in addition to code for primary procedure)), 22851 (Application of intervertebral biomechanical device(s) (eg, synthetic cage(s), methylmethacrylate) to vertebral defect or interspace (List separately in addition to code for primary procedure)), 76000 (Fluoroscopy (separate procedure), up to 1 hour physician or other qualified health care professional time, other than 71023 or 71034 (eg, cardiac fluoroscopy)), 76380 (Computed tomography, limited or localized follow-up study), 76496 (Unlisted fluoroscopic procedure (eg, diagnostic, interventional)) or 76497 (Unlisted computed tomography procedure (eg, diagnostic, interventional)) is billed with 0196T (Arthrodesis, pre-sacral interbody technique, disc space preparation, discectomy, without instrumentation, with image guidance, includes bone graft when performed; L4-L5 interspace (List separately in addition to code for primary procedure)), then deny 22558, 22845, 22851, 76000, 76380, 76496 or 76497, with reason Procedure Code Guideline. Modifier Exception Package Applies.</t>
  </si>
  <si>
    <t>13668.1</t>
  </si>
  <si>
    <t>If 83695 (Lipoprotein (a)) or 83700 (Lipoprotein, blood; electrophoretic separation and quantitation) is billed with 81503 (Oncology (ovarian), biochemical assays of five proteins (CA-125, apolipoprotein A1, beta-2 microglobulin, transferrin, and pre-albumin), utilizing serum, algorithm reported as a risk score), then deny 83695 or 83700 with reason Procedure Code Guideline.</t>
  </si>
  <si>
    <t>13669.1</t>
  </si>
  <si>
    <t>If 99429 (Unlisted preventive medicine service) is billed with 99218-99220 (Initial observation care), then deny 99429 with reason Procedure Code Guideline.</t>
  </si>
  <si>
    <t>13674.1</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</si>
  <si>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more than once in a 30-day period, then deny additional billings of 99091 with reason Same/Similar Service Performed Recently.</t>
  </si>
  <si>
    <t>13690.7</t>
  </si>
  <si>
    <t>If any combination of the following coronary therapeutic procedures is billed, then allow the code with the highest allowed amount and deny the other code(s) with reason Procedure Code Guideline. List of coronary therapeutic procedures: 92921, 92925, 92929, 92934, 92938, 92944. Modifier Exception Package Applies.</t>
  </si>
  <si>
    <t>13723.1</t>
  </si>
  <si>
    <t>If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is billed and 37211 (Transcatheter therapy, arterial infusion for thrombolysis other than coronary or intracranial, any method, including radiological supervision and interpretation, initial treatment day) or 37212 (Transcatheter therapy, venous infusion for thrombolysis, any method, including radiological supervision and interpretation, initial treatment day) has not been previously billed by the same provider in the prior 7 days, then deny 37213 with reason Service Denied Because The Related Or Qualifying Service Was Not Paid Or Identified .</t>
  </si>
  <si>
    <t>13724.1</t>
  </si>
  <si>
    <t>If 37214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cessation of thrombolysis including removal of catheter and vessel closure by any method) is billed and 37211 (Transcatheter therapy, arterial infusion for thrombolysis other than coronary or intracranial, any method, including radiological supervision and interpretation, initial treatment day), 37212 (Transcatheter therapy, venous infusion for thrombolysis, any method, including radiological supervision and interpretation, initial treatment day) or 37213 (Transcatheter therapy, arterial or venous infusion for thrombolysis other than coronary, any method, including radiological supervision and interpretation, continued treatment on subsequent day during course of thrombolytic therapy, including follow-up catheter contrast injection, position change, or exchange, when performed) has not been billed by the same provider for the prior day, then deny 37214 with reason Service Denied Because The Related Or Qualifying Service Was Not Paid Or Identified.</t>
  </si>
  <si>
    <t>13759.1</t>
  </si>
  <si>
    <t>If 99485-99486 (Supervision by a control physician of interfacility transport) is billed with 99466-99467 (Pediatric Critical Care services)), then deny 99485-99486 with reason Procedure Code Guideline.</t>
  </si>
  <si>
    <t>13849.1</t>
  </si>
  <si>
    <t>If 77435 (Stereotactic body radiation therapy, treatment management, per treatment course, to 1 or more lesions, including image guidance, entire course not to exceed 5 fractions) is billed with 63621 (Stereotactic radiosurgery (particle beam, gamma ray, or linear accelerator); each additional spinal lesion (List separately in addition to code for primary procedure)), then deny 77435 with reason Procedure Code Guideline. Modifier Exception Package Applies.</t>
  </si>
  <si>
    <t>14059.2</t>
  </si>
  <si>
    <t>If 99401-99404 or 99411-99412 (Preventive Medicine Counseling) is billed with 99381-99397 (Comprehensive Preventive Medicine Services), then deny 99401-99404, 99411-99412 with reason Procedure Code Guideline.</t>
  </si>
  <si>
    <t>14082.13</t>
  </si>
  <si>
    <t>If C9349, Q4100-Q4108, Q4110-Q4111, Q4115-Q4117, Q4119-Q4129, Q4131-Q4138, Q4140-Q4143, Q4146-Q4148, Q4150-Q4154 or Q4156-Q4165 (Skin substitutes) is billed without 15271-15278, 15777, C5271-C5278 (Application of skin substitute grafts), or 43282, 43333, 43335, 43337, 44700, 49568, 49652-49657, 57267 (Procedures that include placement of mesh), then deny C9349, Q4100-Q4108, Q4110-Q4111, Q4115-Q4117, Q4119-Q4129, Q4131-Q4138, Q4140-Q4143, Q4146-Q4148, Q4150-Q4154 or Q4156-Q4165 with reason Service Denied Because The Related Or Qualifying Service Was Not Paid Or Identified.</t>
  </si>
  <si>
    <t>AMA CPT Manual; CMS Transmittal 2386, 01-13-2012, CR7672</t>
  </si>
  <si>
    <t>14107.1</t>
  </si>
  <si>
    <t>If 96376 (Therapeutic, prophylactic, or diagnostic injection (specify substance or drug); each additional sequential intravenous push of the same substance/drug provided in a facility (List separately in addition to code for primary procedure)) is billed, then deny 96376 with Reason Procedure Code Guideline.</t>
  </si>
  <si>
    <t>14208.1</t>
  </si>
  <si>
    <t>If 37222 (Revascularization, endovascular, open or percutaneous, iliac artery, each additional ipsilateral iliac vessel; with transluminal angioplasty (List separately in addition to code for primary procedure)) is billed with 34802-34805 (Endovascular repair of infrarenal abdominal aortic aneurysm or dissection), 34825-34826 (Placement of proximal or distal extension prosthesis for endovascular repair of infrarenal abdominal aortic or iliac aneurysm, false aneurysm or dissection), 34900 (Endovascular repair of iliac artery (eg, aneurysm, pseudoaneurysm, arteriovenous malformation, trauma) using ilio-iliac tube endoprosthesis) or 0254T (Endovascular repair of iliac artery bifurcation (eg, aneurysm, pseudoaneurysm, arteriovenous malformation, trauma) using bifurcated endoprosthesis from the common iliac artery into both the external and internal iliac artery, unilateral) then deny 37222 with reason Procedure Inappropriately Coded. Modifier Exception Package Applies.</t>
  </si>
  <si>
    <t>14213.1</t>
  </si>
  <si>
    <t>If any combination of 64642-64645 (Chemodenervation of one extremity; each additional extremity) is billed greater than four (4) units for the same date of service, then deny additional units of 64642-64645 with reason Procedure Inappropriately Coded.</t>
  </si>
  <si>
    <t>14249.1</t>
  </si>
  <si>
    <t>If 37220 (Revascularization, endovascular, open or percutaneous, iliac artery, unilateral, initial vessel; with transluminal angioplasty), 37221 (Revascularization, endovascular, open or percutaneous, iliac artery, unilateral, initial vessel; with transluminal stent placement(s), includes angioplasty within the same vessel, when performed) or 37223 (Revascularization, endovascular, open or percutaneous, iliac artery, each additional ipsilateral iliac vessel; with transluminal stent placement(s), includes angioplasty within the same vessel, when performed (List separately in addition to code for primary procedure)) is billed with 34826 (Placement of proximal or distal extension prosthesis for endovascular repair of infrarenal abdominal aortic or iliac aneurysm, false aneurysm, or dissection; each additional vessel (List separately in addition to code for primary procedure)) then deny 37220, 37221 or 37223 with reason Procedure Inappropriately Coded. Modifier Exception Package Applies.</t>
  </si>
  <si>
    <t>14279.2</t>
  </si>
  <si>
    <t>If 99050-99060 (Adjunct services) is billed and 92002-92014, 99201-99499 (Evaluation and Management services) has not been billed, then deny 99050-99060 with reason Service Denied Because The Related Or Qualifying Service Was Not Paid Or Identified.</t>
  </si>
  <si>
    <t>14597.4</t>
  </si>
  <si>
    <t>If 90899 (Unlisted psychiatric service or procedure) is billed with 0359T-0363T (Behavior identification, observational and exposure follow up assessment), then deny 90899 with reason Procedure Code Guideline. Modifier Exception Package Applies.</t>
  </si>
  <si>
    <t>14598.5</t>
  </si>
  <si>
    <t>If 90899 (Unlisted psychiatric service or procedure) is billed with 0364T (ADAPTIVE BEHAVIOR TX BY PROTOCOL FIRST 30 MIN) or 0365T (ADAPTIVE BEHAVIOR TX BY PROTOCOL ADDL 30 MIN), then deny 90899 with reason Procedure Code Guideline. Modifier Exception Package Applies.</t>
  </si>
  <si>
    <t>14603.5</t>
  </si>
  <si>
    <t>If 90899 (Unlisted psychiatric service or procedure) is billed with 0366T (GROUP BEHAVIOR TREATMENT FIRST 30 MIN) or 0367T (GROUP BEHAVIOR TREATMENT ADDL 30 MIN), then deny 90899 with reason Procedure Code Guideline. Modifier Exception Package Applies.</t>
  </si>
  <si>
    <t>14612.5</t>
  </si>
  <si>
    <t>If 90899 (Unlisted psychiatric service or procedure) is billed with 0373T (EXPOSURE BEHAVIOR TREATMENT FIRST 60 MIN) or 0374T (EXPOSURE BEHAVIOR TREATMENT ADDL 30 MIN), then deny 90899 with reason Procedure Code Guideline. Modifier Exception Package Applies.</t>
  </si>
  <si>
    <t>14847.1</t>
  </si>
  <si>
    <t>If 82626 (Dehydroepiandrosterone (DHEA)) is billed with 80327-80328 (Anabolic steroids), then deny 82626 with reason Procedure Code Guideline. Modifier Exception Package Applies.</t>
  </si>
  <si>
    <t>14849.1</t>
  </si>
  <si>
    <t>If 34839 (Physician planning of a patient-specific fenestrated visceral aortic endograft requiring a minimum of 90 minutes of physician time) is billed one day prior to 34841-34848 (Fenestrated endovascular repair of visceral and infrarenal aorta), then deny 34839 with reason Procedure Inappropriately Coded.</t>
  </si>
  <si>
    <t>14852.1</t>
  </si>
  <si>
    <t>If 84402 (Testosterone; free) or 84403 (Testosterone; total) is billed with 80327-80328 (Anabolic steroids), then deny 84402 or 84403 with reason Included In Primary Procedure. Modifier Exception Package Applies.</t>
  </si>
  <si>
    <t>14857.1</t>
  </si>
  <si>
    <t>If 27279 (Arthrodesis, sacroiliac joint, percutaneous or minimally invasive (indirect visualization), with image guidance, includes obtaining bone graft when performed, and placement of transfixing device) is billed with 27216 (Percutaneous skeletal fixation of posterior pelvic bone fracture and/or dislocation, for fracture patterns that disrupt the pelvic ring, unilateral (includes ipsilateral ilium, sacroiliac joint and/or sacrum)), then deny 27279 with reason Procedure Code Guideline. Modifier Exception Package Applies.</t>
  </si>
  <si>
    <t>14858.1</t>
  </si>
  <si>
    <t>If 77387 (Guidance for localization of target volume for delivery of radiation treatment delivery, includes intrafraction tracking, when performed) appended with modifier TC (Technical Component), is billed with 77371-77373 (Radiation treatment delivery, stereotactic radiosurgery/stereotactic body radiation therapy) or 77385-77386 (Intensity modulated radiation treatment delivery (IMRT)), then deny 77387-TC with reason Included In Primary Procedure.</t>
  </si>
  <si>
    <t>14884.1</t>
  </si>
  <si>
    <t>If 77261-77263 (clinical treatment planning), 77306-77318 (isodose planning), 77332-77334 (treatment devices), 77336 (Continuing medical physics consultation, including assessment of treatment parameters, quality assurance of dose delivery, and review of patient treatment documentation in support of the radiation oncologist, reported per week of therapy), or 77427-77499 (radiation treatment management) is billed with 77401 (Radiation treatment delivery, superficial and/or ortho voltage, per day), then deny 77261-77263, 77332-77334, 77306-77318, 77336 or 77427-77499 with reason Procedure Code Guideline.</t>
  </si>
  <si>
    <t>14888.1</t>
  </si>
  <si>
    <t>If 77338 (Multi-leaf collimator (MLC) device(s) for intensity modulated radiation therapy (IMRT), design and construction per IMRT plan) is billed with 77385 (Intensity modulated radiation treatment delivery (IMRT), includes guidance and tracking, when performed; simple) then deny 77338 with reason Procedure Inappropriately Coded.</t>
  </si>
  <si>
    <t>15800.1</t>
  </si>
  <si>
    <t>If 99415-99416 (Prolonged clinical staff service) is billed with 99354-99355 (Prolonged evaluation and management or psychotherapy services), then deny 99415-99416 with reason Included in Primary Procedure.</t>
  </si>
  <si>
    <t>15811.1</t>
  </si>
  <si>
    <t>If 86140 (C-reactive protein) is billed with 81490 (Autoimmune (rheumatoid arthritis), analysis of 12 biomarkers using immunoassays, utilizing serum, prognostic algorithm reported as a disease activity score) then deny 86140 with reason Included In Primary Procedure.</t>
  </si>
  <si>
    <t>15832.1</t>
  </si>
  <si>
    <t>If any of the following procedures are billed with 64461-64463 (Paravertebral/paraspinous block, thoracic), then deny the following procedures with reason Procedure Code Guideline. Procedures list: 62310, 62318, 64420, 64421, 64479, 64480, 64490, 64491, or 64492.</t>
  </si>
  <si>
    <t>AMA CPT Manual; AMA CPT Assistant, January 2016</t>
  </si>
  <si>
    <t>15861.1</t>
  </si>
  <si>
    <t>If 77387 (Guidance for localization of target volume for delivery of radiation treatment delivery, includes intrafraction tracking, when performed) appended with modifier 26 (Professional Component) is billed with 77432 (Stereotactic radiation treatment management of cranial lesion(s) (complete course of treatment consisting of 1 session)) or 77435 (Stereotactic body radiation therapy, treatment management, per treatment course, to 1 or more lesions, including image guidance, entire course not to exceed 5 fractions), then deny 77387-26 with reason Included In Primary Procedure.</t>
  </si>
  <si>
    <t>15866.1</t>
  </si>
  <si>
    <t>If 77499 (Unlisted procedure, therapeutic radiology treatment management) is billed with 0394T (High dose rate electronic brachytherapy, skin surface application, per fraction, includes basic dosimetry, when performed) or 0395T (High dose rate electronic brachytherapy, interstitial or intracavitary treatment, per fraction, includes basic dosimetry, when performed), then deny 77499 with reason Included In Primary Procedure.</t>
  </si>
  <si>
    <t>AMA CPT MANUAL; AMA CPT Changes - An Insider's View</t>
  </si>
  <si>
    <t>16426.1</t>
  </si>
  <si>
    <t>If 17000-17004 (Destruction [eg, laser surgery, electrosurgery, cryosurgery, chemosurgery, surgical curettement], premalignant lesions) is billed with 46900-46917 (Destruction of lesion(s), anus (eg, condyloma, papilloma, molluscum contagiosum, herpetic vesicle), simple; chemical; electrodesiccation; cryosurgery; laser surgery) or 46924 (Destruction of lesion(s), anus (eg, condyloma, papilloma, molluscum contagiosum, herpetic vesicle), extensive (eg, laser surgery, electrosurgery, cryosurgery, chemosurgery)), then deny 17000-17004 with reason Mutually Exclusive Procedure. Exception: Modifier Exception Package Applies.</t>
  </si>
  <si>
    <t>16427.1</t>
  </si>
  <si>
    <t>If 17000-17004 (Destruction [eg, laser surgery, electrosurgery, cryosurgery, chemosurgery, surgical curettement], premalignant lesions) is billed with 67850 (Destruction of lesion of lid margin (up to 1 cm)) or 68135 (Destruction of lesion, conjunctiva), then deny 17000-17004 with reason Mutually Exclusive Procedure. Exception: Modifier Exception Package Applies.</t>
  </si>
  <si>
    <t>3483.19</t>
  </si>
  <si>
    <t>If any of the following ophthalmological surgery procedures (which have code definitions indicating the procedure is performed in 1 or more sessions or 1 or more stages) is billed, and the same code is billed for the same day, in the 90 days prior, or 90 days after the date of service, then deny additional billings with reason Included In Global Fee. Procedures: 66762, 66821, 66840, 67031, 67101, 67105, 67141, 67145, 67208, 67210, 67218, 67220, 67229. Exceptions: 1. Modifier Exception Package Applies. 2. Modifier 50 appended to the Billed With code on same day.</t>
  </si>
  <si>
    <t>Logic: AMA CPT Manual; AMA Principles of CPT Coding</t>
  </si>
  <si>
    <t>3654.13</t>
  </si>
  <si>
    <t>If 82800-82810 (Blood gases),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99291 (CRITICAL CARE FIRST HOUR) or 0188T (Remote real-time interactive video-conferenced critical care, evaluation and management of the critically ill or critically injured patient; first 30-74 minutes), then deny 82800-82810, 99090, 0185T, or 0206T with reason Included In Primary Procedure. Modifier Exception Package Applies.</t>
  </si>
  <si>
    <t>4245.3</t>
  </si>
  <si>
    <t>If 77431 (Radiation therapy management with complete course of therapy consisting of 1 or 2 fractions only) is billed and 77427 (Radiation treatment management, 5 treatments) has been billed in the previous 10 days, then deny 77431 with reason Procedure Code Guideline.</t>
  </si>
  <si>
    <t>5053.13</t>
  </si>
  <si>
    <t>If 92531-92532 (Vestibular function tests, with observation and evaluation by physician, without electrical recording) is billed the same date of service as 99241-99245 (Office or Other Outpatient Consultations), then deny 92531-92532 with reason Included In E &amp; M Service.</t>
  </si>
  <si>
    <t>5330.26</t>
  </si>
  <si>
    <t>If 36410 (Venipuncture, age 3 years or older, necessitating the skill of a physician or other qualified health care professional (separate procedure), for diagnostic or therapeutic purposes (not to be used for routine venipuncture)), 94780 (Car seat/bed testing for airway integrity, neonate, with continual nursing observation and continuous recording of pulse oximetry, heart rate and respiratory rate, with interpretation and report; 60 minutes), 94781 (Car seat/bed testing for airway integrity, neonate, with continual nursing observation and continuous recording of pulse oximetry, heart rate and respiratory rate, with interpretation and report; each additional full 30 minutes (List separately in addition to code for primary procedure)), 99090 (Analysis of clinical data stored in computers (eg, ECGs, blood pressures, hematologic data)), 0185T (Deleted on 01/01/2014) or 0206T (Computerized database analysis of multiple cycles of digitized cardiac electrical data from two or more ECG leads, including transmission to a remote center, application of multiple nonlinear mathematical transformations, with coronary artery obstruction severity assessment) is billed with 99293-99296 (Deleted for 2009; to report use 99468-99469, 99471-99472), 99468-99469 (Inpatient neonatal critical care), or 99471-99476 (Inpatient pediatric critical care), then deny 36410, 94780, 94781, 99090, 0185T or 0206T with reason Included In Primary Procedure. Modifier Exception Package Applies.</t>
  </si>
  <si>
    <t>5614.16</t>
  </si>
  <si>
    <t>If an E/M code (99201-99220, 99224-99226, 99241-99245, 99281-99285) is billed and 90918-90921 (Deleted for 2009; to report use 90951-90966), 90951-90966 (ESRD related services monthly; home dialysis per full month), or G0308-G0319 (Deleted for 2009) has been billed within the same calendar month, then deny the E/M code with reason Included In Global Fee. Exception: Modifier 25 billed on E/M code.</t>
  </si>
  <si>
    <t>AMA CPT Manual; IOM 100-04, Chapter 8, Section 140.A</t>
  </si>
  <si>
    <t>5702.18</t>
  </si>
  <si>
    <t>If 93260-93261, 93279-93299 (Cardiovascular device monitoring), 93741-93744 (Deleted for 2009; to report use 93282, 93283, 93289, 93292, 93295), 0327T-0328T (Deleted on 01/01/2015), or 0389T-0391T (Programming, interrogation, peri-procedure device evaluation (in person), leadless pacemaker system) is billed with 93583 (Percutaneous transcatheter septal reduction therapy (eg, alcohol septal ablation) including temporary pacemaker insertion when performed), 0387T (Transcatheter insertion or replacement of permanent leadless pacemaker, ventricular) or 0388T (Transcatheter removal of permanent leadless pacemaker, ventricular), then deny 93260-93261, 93279-93299, 93741-93744, 0327T-0328T or 0389T-0391T with reason Included In Primary Procedure. Modifier Exception Package Applies.</t>
  </si>
  <si>
    <t>5765.2</t>
  </si>
  <si>
    <t>If 99091 (Collection and interpretation of physiologic data (eg, ECG, blood pressure, glucose monitoring) digitally stored and/or transmitted by the patient and/or caregiver to the physician or other qualified health care professional, qualified by education, training, licensure/regulation (when applicable) requiring a minimum of 30 minutes of time) is billed with 95250-95251 (Ambulatory continuous glucose monitoring of interstitial tissue fluid via a subcutaneous sensor for a minimum of 72 hours), then deny 99091 with reason Procedure Code Guideline.</t>
  </si>
  <si>
    <t>5778.7</t>
  </si>
  <si>
    <t>If 75893 (Venous sampling through catheter, with or without angiography (eg, for parathyroid hormone, renin), radiological supervision and interpretation) is billed and 36500 (Venous catheterization for selective organ blood sampling) has not been billed by any provider and any claim type, then deny 75893 with reason Service Denied Because The Related Or Qualifying Service Was Not Paid Or Identified.</t>
  </si>
  <si>
    <t>6152.9</t>
  </si>
  <si>
    <t>If 99341-99350 (Evaluation and Management Home visits), S0273 (PHYSICIAN VISIT AT MEMBER'S HOME, OUTSIDE OF A CAPITATION ARRANGEMENT), or S0274 (NURSE PRACTITIONER VISIT AT MEMBER'S HOME, OUTSIDE OF A CAPITATION ARRANGEMENT), is billed with 99500-99512, 99600-99601 (Home health procedures/services), G9187 (BPCI HOME VISIT), or Q2052 (IVIG DEMO, SERVICES/SUPPLIES), then deny 99341-99350, S0273, or S0274 with reason Included In Primary Procedure. Exception: Modifier 25 billed on the E/M service.</t>
  </si>
  <si>
    <t>AMA CPT Manual; HCPCS II Manual</t>
  </si>
  <si>
    <t>6226.35</t>
  </si>
  <si>
    <t>If 76376 or 76377 (3D rendering with interpretation and reporting of CT, MRI, US, or other tomographic modality) is billed and a related or qualifying procedure is not billed for the same date of service or in the previous three days by any provider and any claim type, then deny 76376 or 76377 with reason Service Denied Because The Related Or Qualifying Service Was Not Paid Or Identified.</t>
  </si>
  <si>
    <t>6286.9</t>
  </si>
  <si>
    <t>If any of the following laboratory codes are billed with 80050 (GENERAL HEALTH PANEL) for the same date of service, then deny the laboratory code with reason Included In Primary Procedure. Exception: Modifier 91 (Repeat clinical diagnostic laboratory test). Laboratory codes: 80048, 80051, 80053, 82040, 82247, 82310, 82374, 82435, 82565, 82947, 84075, 84132, 84155, 84295, 84443, 84450, 84460, 84520, 85004, 85007, 85009, 85014, 85018, 85025, 85027, 85041, 85048, 85049, G0306, G0307.</t>
  </si>
  <si>
    <t>6294.13</t>
  </si>
  <si>
    <t>If any of the following laboratory codes are billed with 80055 (OBSTETRIC PANEL) for the same date of service, then deny the laboratory codes with reason Included In Primary Procedure. Exception: Modifier 91 (Repeat clinical diagnostic laboratory test). Laboratory codes: 85004, 85007, 85009, 85014, 85018, 85025, 85027, 85041, 85048, 85049, 86592, 86762, 86850, 86900, 86901, 87340, G0306, G0307.</t>
  </si>
  <si>
    <t>6490.4</t>
  </si>
  <si>
    <t>If 44701 (Intraoperative colonic lavage (List separately in addition to code for primary procedure)) is billed with 44300 (Placement, enterostomy or cecostomy, tube open (eg, for feeding or decompression) (separate procedure)), then deny 44701 with reason Procedure Code Guideline . Modifier Exception Package Applies.</t>
  </si>
  <si>
    <t>6491.4</t>
  </si>
  <si>
    <t>If 49905 (Omental flap, intra-abdominal (List separately in addition to code for primary procedure)) is billed with 44700 (Exclusion of small intestine from pelvis by mesh or other prosthesis, or native tissue (eg, bladder or omentum)), then deny 49905 with reason Procedure Code Guideline. Modifier Exception Package Applies.</t>
  </si>
  <si>
    <t>6524.2</t>
  </si>
  <si>
    <t>If 35301-35390 (Thromboendarterectomy) is billed with 35001-35152 (Aneurysm repair/graft insertion), then deny 35301-35390 with reason Included In Primary Procedure. Modifier Exception Package Applies.</t>
  </si>
  <si>
    <t>6551.3</t>
  </si>
  <si>
    <t>If any combination of codes in the range of 61609-61612 (Transection or ligation, carotid artery in cavernous sinus; without repair; with repair by anastomosis or graft; in petrous canal; without repair; with repair by anastomosis or graft) are billed for the same date of service, then reimburse the code with the highest allowed amount and deny other codes with reason Procedure Code Guideline.</t>
  </si>
  <si>
    <t>6764.4</t>
  </si>
  <si>
    <t>If 37700 (Ligation and division of long saphenous vein at saphenofemoral junction, or distal interruptions), 37718 (Ligation, division, and stripping, short saphenous vein) or 37722 (Ligation, division, and stripping, long (greater) saphenous veins from saphenofemoral junction to knee or below) is billed with 35501-35571 (Bypass graft, with vein) or 35583-35587 (In-situ vein bypass), then deny 37700, 37718 or 37722 with reason Included In Primary Procedure. Modifier Exception Package Applies.</t>
  </si>
  <si>
    <t>6931.1</t>
  </si>
  <si>
    <t>If 11100-11101 (Biopsy of skin) is billed with 54050-54065 (Destruction of lesion, penis), then deny 11100-11101 with reason Included In Primary Procedure. Modifier Exception Package Applies.</t>
  </si>
  <si>
    <t>6962.9</t>
  </si>
  <si>
    <t>If 31575 (Laryngoscopy, flexible fiberoptic; diagnostic) is billed with 92613 (Flexible fiberoptic endoscopic evaluation of swallowing by cine or video recording; interpretation and report only), 92615 (Flexible fiberoptic endoscopic evaluation, laryngeal sensory testing by cine or video recording; interpretation and report only) or 92617 (Flexible fiberoptic endoscopic evaluation of swallowing and laryngeal sensory testing by cine or video recording; interpretation and report only), then deny 31575 with reason Procedure Code Guideline. Modifier Exception Package Applies.</t>
  </si>
  <si>
    <t>6971.9</t>
  </si>
  <si>
    <t>If 70557-70559 (MRI; brain ) is billed with 61751 (Stereotactic biopsy, aspiration, or excision, including burr hole(s), for intracranial lesion; with computed tomography and/or magnetic resonance guidance), then deny 70557-70559 with reason Procedure Code Guideline. Modifier Exception Package Applies.</t>
  </si>
  <si>
    <t>7008.14</t>
  </si>
  <si>
    <t>If 90723 (Diphtheria, tetanus toxoids, acellular pertussis vaccine, hepatitis B, and inactivated poliovirus vaccine (DTaP-HepB-IPV), for intramuscular use) is billed with 90697 (Diphtheria, tetanus toxoids, acellular pertussis vaccine, inactivated poliovirus vaccine, Haemophilus influenzae type b PRP-OMP conjugate vaccine, and hepatitis B vaccine (DTaP-IPV-Hib-HepB), for intramuscular use) or 90698 (Diphtheria, tetanus toxoids, acellular pertussis vaccine, Haemophilus influenzae type b, and inactivated poliovirus vaccine (DTaP-IPV/Hib), for intramuscular use), then deny 90723 with reason Mutually Exclusive Procedure.</t>
  </si>
  <si>
    <t>7513.2</t>
  </si>
  <si>
    <t>If S9214 (HOME MANAGEMENT OF GESTATIONAL DIABETES, INCLUDES ADMINISTRATIVE SERVICES, PROFESSIONAL PHARMACY SERVICES, CARE COORDINATION, AND ALL NECESSARY SUPPLIES AND EQUIPMENT (DRUGS AND NURSING VISITS CODED SEPARATELY); PER DIEM (DO NOT USE THIS CODE WITH ANY HOME INFUSION PER DIEM CODE)) is billed with S5497-S5502 (Home infusion therapy, catheter care/maintenance), S9325-S9331, S9336, S9338, S9345-S9368, S9373-S9379 or S9490-S9504 (Home infusion therapy), then deny S9214 with reason Procedure Code Guideline.</t>
  </si>
  <si>
    <t>7547.2</t>
  </si>
  <si>
    <t>If S9364 (HOME INFUSION THERAPY, TOTAL PARENTERAL NUTRITION (TPN); ADMINISTRATIVE SERVICES, PROFESSIONAL PHARMACY SERVICES, CARE COORDINATION, AND ALL NECESSARY SUPPLIES AND EQUIPMENT INCLUDING STANDARD TPN FORMULA (LIPIDS, SPECIALTY AMINO ACID FORMULAS, DRUGS OTHER THAN IN STANDARD FORMULA AND NURSING VISITS CODED SEPARATELY), PER DIEM (DO NOT USE WITH HOME INFUSION CODES S9365-S9368 USING DAILY VOLUME SCALES)) is billed with S9365-S9368 (Home infusion therapy, total parenteral nutrition), then deny S9364 with reason Procedure Code Guideline.</t>
  </si>
  <si>
    <t>7554.4</t>
  </si>
  <si>
    <t>If 64818 (Sympathectomy, lumbar) is billed with any of the listed aortic procedures then deny 64818 with reason Included In Primary Procedure. Modifier Exception Package Applies. Aortic procedures: 34151, 34201, 34830-34832, 35081-35103, 35331, 35361-35363, 35452, 35481, 35531, 35537-35551, 35560, 35631, 35637-35638, 35646-35647, 35651, 35697, 0236T.</t>
  </si>
  <si>
    <t>7624.7</t>
  </si>
  <si>
    <t>If 63295 (Osteoplastic reconstruction of dorsal spinal elements, following primary intraspinal procedure (List separately in addition to code for primary procedure)) is billed with 22614 (Arthrodesis, posterior or posterolateral technique, single level; each additional vertebral segment (List separately in addition to code for primary procedure)) or 22841 (Internal spinal fixation by wiring of spinous processes (List separately in addition to code for primary procedure)), then deny 63295 with reason Procedure Code Guideline. Modifier Exception Package Applies.</t>
  </si>
  <si>
    <t>7655.17</t>
  </si>
  <si>
    <t>If 99143-99145 is billed with a CPT code that includes moderate (conscious) sedation, then deny 99143-99145 with reason Procedure Code Guideline. Primary Procedures: AMA CPT Manual, Appendix G.</t>
  </si>
  <si>
    <t>7679.2</t>
  </si>
  <si>
    <t>If S9494 (HOME INFUSION THERAPY, ANTIBIOTIC, ANTIVIRAL, OR ANTIFUNGAL THERAPY; ADMINISTRATIVE SERVICES, PROFESSIONAL PHARMACY SERVICES, CARE COORDINATION, AND ALL NECESSARY SUPPLIES AND EQUIPMENT (DRUGS AND NURSING VISITS CODED SEPARATELY), PER DIEM (DO NOT USE THIS CODE WITH HOME INFUSION CODES FOR HOURLY DOSING SCHEDULES S9497-S9504)) is billed with S9497-S9504 (Home infusion therapy, antibiotic, antiviral or antifungal therapy), then deny S9494 with reason Procedure Code Guideline.</t>
  </si>
  <si>
    <t>7812.2</t>
  </si>
  <si>
    <t>If S9373 (HOME INFUSION THERAPY, HYDRATION THERAPY; ADMINISTRATIVE SERVICES, PROFESSIONAL PHARMACY SERVICES, CARE COORDINATION, AND ALL NECESSARY SUPPLIES AND EQUIPMENT (DRUGS AND NURSING VISITS CODED SEPARATELY), PER DIEM (DO NOT USE WITH HYDRATION THERAPY CODES S9374-S9377 USING DAILY VOLUME SCALES)) is billed with S9374-S9377 (Home infusion therapy, hydration therapy), then deny S9373 with reason Procedure Code Guideline.</t>
  </si>
  <si>
    <t>7826.43</t>
  </si>
  <si>
    <t>If 90772 (Deleted on 01/01/2009; to report use 96372) or 96372 (Therapeutic, prophylactic, or diagnostic injection (specify substance or drug); subcutaneous or intramuscular) is billed with 90460-90461, 90465-90468 (Deleted on 01/01/2011), 90470 (Deleted on 01/01/2011), 90471-90472 (Immunization administration), and billed without an injectable drug administered subcutaneously or intramuscularly, then deny 90772 or 96372 with reason Mutually Exclusive Procedure.</t>
  </si>
  <si>
    <t>7940.2</t>
  </si>
  <si>
    <t>If S9325 (HOME INFUSION THERAPY, PAIN MANAGEMENT INFUSION; ADMINISTRATIVE SERVICES, PROFESSIONAL PHARMACY SERVICES, CARE COORDINATION, AND ALL NECESSARY SUPPLIES AND EQUIPMENT, (DRUGS AND NURSING VISITS CODED SEPARATELY), PER DIEM (DO NOT USE THIS CODE WITH S9326, S9327 OR S9328)) is billed with S9326 (HIT CONT PAIN PER DIEM), S9327 (HIT INT PAIN PER DIEM) or S9328 (HIT PAIN IMP PUMP DIEM), then deny S9325 with reason Procedure Code Guideline.</t>
  </si>
  <si>
    <t>7947.3</t>
  </si>
  <si>
    <t>If S9123 (NURSING CARE, IN THE HOME; BY REGISTERED NURSE, PER HOUR (USE FOR GENERAL NURSING CARE ONLY, NOT TO BE USED WHEN CPT CODES 99500-99602 CAN BE USED)) is billed with 99500-99602 (Home health procedures/services), then deny S9123 with reason Procedure Code Guideline.</t>
  </si>
  <si>
    <t>8200.6</t>
  </si>
  <si>
    <t>If 99354-99355 (Prolonged physician service in the office or other outpatient setting requiring direct [face to face] patient contact beyond the usual service), 99356-99357 (Prolonged physician service in the inpatient setting, requiring direct [face to face] patient contact beyond the usual service) is billed with 90760-90761 (Deleted for 2009; to report use 96360-96361), 90765-90768 (Deleted for 2009; to report use 96365-96368), 90769-90771 (Deleted for 2009; to report use 96369-96371), 96360-96361 (Intravenous infusion, hydration), 96365-96368 (Intravenous infusion, for therapy, prophylaxis, or diagnosis [specify substance or drug]) or 96369-96371 (Subcutaneous infusion for therapy or prophylaxis), then deny 99354-99357 with reason Included In Primary Procedure.</t>
  </si>
  <si>
    <t>AMA CPT Manual; IOM 100-04, Chapter 12, Section 30.6.15.B, AMA CPT Assistant, July 2001</t>
  </si>
  <si>
    <t>8876.2</t>
  </si>
  <si>
    <t>If 21497 (Interdental wiring, for condition other than fracture) is billed with 21110 (Application of interdental fixation device for conditions other than fracture or dislocation, includes removal) then deny 21497 with reason Mutually Exclusive Procedure.</t>
  </si>
  <si>
    <t>AMA CPT Assistant, March 1997</t>
  </si>
  <si>
    <t>9154.9</t>
  </si>
  <si>
    <t>If 76376 (3D rendering with interpretation and reporting of computed tomography, magnetic resonance imaging, ultrasound, or other tomographic modality with image postprocessing under concurrent supervision; not requiring image postprocessing on an independent workstation) or 76377 (3D rendering with interpretation and reporting of computed tomography, magnetic resonance imaging, ultrasound, or other tomographic modality with image postprocessing under concurrent supervision; requiring image postprocessing on an independent workstation) is billed with 77061-77062 (Digital breast tomosynthesis), 78012-78999 (Nuclear medicine diagnostic procedures), 0066T-0067T (Deleted on 12/31/2009) or 0159T (Computer-aided detection, including computer algorithm analysis of MRI image data for lesion detection/characterization, pharmacokinetic analysis, with further physician review for interpretation, breast MRI (List separately in addition to code for primary procedure)), then deny 76376 or 76377 with reason Procedure Code Guideline. Modifier Exception Package Applies.</t>
  </si>
  <si>
    <t>9230.11</t>
  </si>
  <si>
    <t>If 46505 (Chemodenervation of internal anal sphincter) is billed and J0585 (INJECTION, ONABOTULINUMTOXINA, 1 UNIT) or J0586 (INJECTION, ABOBOTULINUMTOXINA, 5 UNITS) has not been billed by any provider and any claim type for the same date of service, then deny 46505 with reason Procedure Inappropriately Coded.</t>
  </si>
  <si>
    <t>9250.12</t>
  </si>
  <si>
    <t>If 99360 (Standby service, requiring prolonged attendance, each 30 minutes (eg, operative standby, standby for frozen section, for cesarean/high risk delivery, for monitoring EEG)) is billed with any procedure in the same place of service, and it is not 88329-88334 (Pathology consultation during surgery), 93303-93304, 93315-93317 (Echocardiography for congenital cardiac anomalies), 95920 (Deleted on 01/01/2013), 95940-95941, 95955, G0453 (Intraoperative neurophysiology testing/monitoring), 99431 (Deleted on 01/01/2009; to report use 99460), 99460 (Initial hospital or birthing center care for normal newborn), 99440 (Deleted on 01/01/2009; to report use 99465), 99465 (Delivery/birthing room resuscitation), 99291-99292, 99466-99467, 99468, 99471, 99475, 99477 (Critical care, intensive care services), then deny 99360 with reason Procedure Code Guideline.</t>
  </si>
  <si>
    <t>9298.2</t>
  </si>
  <si>
    <t>If 30801-30802 (Cautery and/or ablation, mucosa of inferior turbinates, unilateral or bilateral, any method) is billed and the only ICD-9 diagnosis code is 784.7 (EPISTAXIS) or ICD-10 diagnosis code R04.0 (Epistaxis), then deny 30801-30802 with reason Procedure Inappropriately Coded.</t>
  </si>
  <si>
    <t>9372.43</t>
  </si>
  <si>
    <t>If 90772 (Deleted on 01/01/2009; to report use 96372) or 96372 (Therapeutic, prophylactic, or diagnostic injection (specify substance or drug); subcutaneous or intramuscular) is billed with 90476-90749, Q2033-Q2039 (Vaccines, toxoids) and billed without an injectable drug, administered subcutaneously or intramuscularly, then deny 90772 or 96372 with reason Procedure Inappropriately Coded.</t>
  </si>
  <si>
    <t>9723.2</t>
  </si>
  <si>
    <t>If 70555 (Magnetic resonance imaging, brain, functional MRI; requiring physician or psychologist administration of entire neurofunctional testing) is billed and 96020 (Neurofunctional testing selection and administration during noninvasive imaging functional brain mapping, with test administered entirely by a physician or other qualified health care professional (ie, psychologist), with review of test results and report) has not been paid for the same date of service, then deny 70555 with reason Procedure Code Guideline.</t>
  </si>
  <si>
    <t>9803.18</t>
  </si>
  <si>
    <t>If 99148-99150, is billed with a CPT code that includes moderate (conscious) sedation in a place of service other than 19 (Outpatient hospital - off campus), 21 (Inpatient hospital), 22 (Outpatient hospital - on campus), 23 (Emergency Room), 24 (Ambulatory surgical center) or 31 (Skilled nursing facility), then deny 99148-99150 with reason Procedure Code Guideline.</t>
  </si>
  <si>
    <t>Recode and then deny services that are coded inappropriately based on CPT/HCPCS Procedure Code Guidelines.</t>
  </si>
  <si>
    <t>12239.1</t>
  </si>
  <si>
    <t>If 72192 (Computed tomography, pelvis; without contrast material) is billed with 74150 (Computed tomography, abdomen; without contrast material), then change 72192 to 74176 (Computed tomography, abdomen and pelvis; without contrast material) with reason Procedure Inappropriately Coded and deny 74150 with reason Included In Primary Procedure. Modifier Exception Package Applies.</t>
  </si>
  <si>
    <t>12252.1</t>
  </si>
  <si>
    <t>If 72193 (Computed tomography, pelvis; with contrast material(s)) is billed with 74160 (Computed tomography, abdomen; with contrast material(s)), then change 72193 to 74177 (Computed tomography, abdomen and pelvis; with contrast material(s)) with reason Procedure Inappropriately Coded and deny 74160 with reason Included In Primary Procedure. Modifier Exception Package Applies.</t>
  </si>
  <si>
    <t>12260.1</t>
  </si>
  <si>
    <t>If 72194 (Computed tomography, pelvis; without contrast material, followed by contrast material(s) and further sections) is billed with 74170 (Computed tomography, abdomen; without contrast material, followed by contrast material(s) and further sections), then change 72194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</si>
  <si>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12302.1</t>
  </si>
  <si>
    <t>If 72194 (Computed tomography, pelvis; without contrast material, followed by contrast material(s) and further sections) is billed with 74150 (Computed tomography, abdomen; without contrast material), then change 72194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</si>
  <si>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12303.1</t>
  </si>
  <si>
    <t>If 72194 (Computed tomography, pelvis; without contrast material, followed by contrast material(s) and further sections) is billed with 74160 (Computed tomography, abdomen; with contrast material(s)), then change 72194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</si>
  <si>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12308.1</t>
  </si>
  <si>
    <t>If 72192 (Computed tomography, pelvis; without contrast material) is billed with 74160 (Computed tomography, abdomen; with contrast material(s)), then change 72192 to 74178 (Computed tomography, abdomen and pelvis; without contrast material in one or both body regions, followed by contrast material(s) and further sections in one or both body regions) with reason Procedure Inappropriately Coded and deny 74160 with reason Included In Primary Procedure. Modifier Exception Package Applies.</t>
  </si>
  <si>
    <t>12309.1</t>
  </si>
  <si>
    <t>If 72192 (Computed tomography, pelvis; without contrast material) is billed with 74170 (Computed tomography, abdomen; without contrast material, followed by contrast material(s) and further sections), then change 72192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</si>
  <si>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12310.1</t>
  </si>
  <si>
    <t>If 72193 (Computed tomography, pelvis; with contrast material(s)) is billed with 74150 (Computed tomography, abdomen; without contrast material), then change 72193 to 74178 (Computed tomography, abdomen and pelvis; without contrast material in one or both body regions, followed by contrast material(s) and further sections in one or both body regions) with reason Procedure Inappropriately Coded and deny 74150 with reason Included In Primary Procedure. Modifier Exception Package Applies.</t>
  </si>
  <si>
    <t>12311.1</t>
  </si>
  <si>
    <t>If 72193 (Computed tomography, pelvis; with contrast material(s)) is billed with 74170 (Computed tomography, abdomen; without contrast material, followed by contrast material(s) and further sections), then change 72193 to 74178 (Computed tomography, abdomen and pelvis; without contrast material in one or both body regions, followed by contrast material(s) and further sections in one or both body regions) with reason Procedure Inappropriately Coded and deny 74170 with reason Included In Primary Procedure. Modifier Exception Package Applies.</t>
  </si>
  <si>
    <t>14720.1</t>
  </si>
  <si>
    <t>If 82330 (Calcium; ionized),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82330 to 80047 (BASIC METABOLIC PANEL CALCIUM IONIZED) with reason Recoded To A Code That More Accurately Describes The Services Rendered and deny 82374, 82435, 82565, 82947, 84132, 84295 and 84520 with reason Included In Primary Procedure.</t>
  </si>
  <si>
    <t>14817.1</t>
  </si>
  <si>
    <t>If 62284 (Injection procedure for myelography and/or computed tomography, lumbar) is billed with 72265 (Myelography, lumbosacral, radiological supervision and interpretation) by the same Provider ID, then change 62284 to 62304 (Myelography via lumbar injection, including radiological supervision and interpretation; lumbosacral) with reason Recoded To A Code That More Accurately Describes The Services Rendered and deny 72265 with reason Included In Primary Procedure.</t>
  </si>
  <si>
    <t>14823.1</t>
  </si>
  <si>
    <t>If 62284 (Injection procedure for myelography and/or computed tomography, lumbar) is billed with 72255 (Myelography, thoracic, radiological supervision and interpretation) by the same Provider ID, then change 62284 to 62303 (Myelography via lumbar injection, including radiological supervision and interpretation; thoracic) with reason Recoded To A Code That More Accurately Describes The Services Rendered and deny 72255 with reason Included In Primary Procedure.</t>
  </si>
  <si>
    <t>14828.1</t>
  </si>
  <si>
    <t>If 62284 (Injection procedure for myelography and/or computed tomography, lumbar) is billed with 72240 (Myelography, cervical, radiological supervision and interpretation) by the same Provider ID, then change 62284 to 62302 (Myelography via lumbar injection, including radiological supervision and interpretation; cervical) with reason Recoded To A Code That More Accurately Describes The Services Rendered and deny 72240 with reason Included In Primary Procedure.</t>
  </si>
  <si>
    <t>14868.1</t>
  </si>
  <si>
    <t>If 62284 (Injection procedure for myelography and/or computed tomography, lumbar) is billed with 72270 (Myelography, 2 or more regions (eg, lumbar/thoracic, cervical/thoracic, lumbar/cervical, lumbar/thoracic/cervical), radiological supervision and interpretation) by the same Provider ID, then change 62284 to 62305 (Myelography via lumbar injection, including radiological supervision and interpretation; 2 or more regions (eg, lumbar/thoracic, cervical/thoracic, lumbar/cervical, lumbar/thoracic/cervical)) with reason Recoded To A Code That More Accurately Describes The Services Rendered and deny 72270 with reason Included In Primary Procedure.</t>
  </si>
  <si>
    <t>16107.1</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</si>
  <si>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85004, 86592, 86762, 86850, 86900, 86901, 87340 and 87389 with reason Included In Primary Procedure.</t>
  </si>
  <si>
    <t>16108.1</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</si>
  <si>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85027 to 80081 (OBSTETRIC PANEL) with reason Recoded To A Code That More Accurately Describes The Services Rendered and deny 85009, 86592, 86762, 86850, 86900, 86901, 87340 and 87389 with reason Included In Primary Procedure.</t>
  </si>
  <si>
    <t>16112.1</t>
  </si>
  <si>
    <t>If any of the following laboratory codes is billed with 80081 (OBSTETRIC PANEL) for the same date of service, then deny the laboratory code with reason Included In Primary Procedure. Laboratory codes: 85004, 85007, 85009, 85014, 85018, 85025, 85027, 85041, 85048, 85049, 86592, 86762, 86850, 86900, 86901, 87340, 87389. Exception: Modifier 91 (Repeat clinical diagnostic laboratory test).</t>
  </si>
  <si>
    <t>16117.1</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</si>
  <si>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for the same date of service, then change 85025 to 80081 (OBSTETRIC PANEL) with reason Recoded To A Code That More Accurately Describes The Services Rendered and deny 86592, 86762, 86850, 86900, 86901, 87340 and 87389 with reason Included In Primary Procedure.</t>
  </si>
  <si>
    <t>16123.1</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</si>
  <si>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87340 (Infectious agent antigen detection by immunoassay technique, (eg, enzyme immunoassay [EIA], enzyme-linked immunosorbent assay [ELISA], immunochemiluminometric assay [IMCA]) qualitative or semiquantitative, multiple-step method; hepatitis B surface antigen (HBsAg)) and 87389 (Infectious agent antigen detection by immunoassay technique, (eg, enzyme immunoassay [EIA], enzyme-linked immunosorbent assay [ELISA], immunochemiluminometric assay [IMCA]) qualitative or semiquantitative, multiple-step method; HIV-1 antigen(s), with HIV-1 and HIV-2 antibodies, single result) are billed together for the same date of service, then change 85007 to 80081 (OBSTETRIC PANEL) with reason Recoded To A Code That More Accurately Describes The Services Rendered and deny 85027, 86592, 86762, 86850, 86900, 86901, 87340 and 87389 with reason Included In Primary Procedure.</t>
  </si>
  <si>
    <t>6285.5</t>
  </si>
  <si>
    <t>If 80053 (COMPREHENSIVE METABOLIC PANEL), 84443 (Thyroid stimulating hormone (TSH)), and 85025 (Blood count; complete (CBC), automated (Hgb, Hct, RBC, WBC and platelet count) and automated differential WBC count) are billed together for the same date of service, then change 80053 to 80050 (GENERAL HEALTH PANEL) with reason Recoded To A Code That More Accurately Describes The Services Rendered and deny 84443 and 85025 with reason Included In Primary Procedure.</t>
  </si>
  <si>
    <t>6287.5</t>
  </si>
  <si>
    <t>If 82310 (Calcium; total), 82374 (Carbon dioxide (bicarbonate)), 82435 (Chloride; blood), 82565 (Creatinine; blood), 82947 (Glucose; quantitative, blood (except reagent strip)), 84132 (Potassium; serum, plasma or whole blood), 84295 (Sodium; serum, plasma or whole blood) and 84520 (Urea nitrogen; quantitative) are billed for the same date of service, then change 82310 to 80048 (BASIC METABOLIC PANEL CALCIUM TOTAL) with reason Recoded To A Code That More Accurately Describes The Services Rendered and deny 82374, 82435, 82565, 82947, 84132, 84295 and 84520 with reason Included In Primary Procedure.</t>
  </si>
  <si>
    <t>6289.6</t>
  </si>
  <si>
    <t>If 82374 (Carbon dioxide (bicarbonate)), 82435 (Chloride; blood), 84132 (Potassium; serum, plasma or whole blood) and 84295 (Sodium; serum, plasma or whole blood) are billed for the same date of service, then change 82374 to 80051 (ELECTROLYTE PANEL) with reason Recoded To A Code That More Accurately Describes The Services Rendered and deny 82435, 84132 and 84295 with reason Included In Primary Procedure.</t>
  </si>
  <si>
    <t>6291.6</t>
  </si>
  <si>
    <t>If 82374 (Carbon dioxide (bicarbonate)), 82040 (Albumin; serum, plasma or whole blood), 82247 (Bilirubin; total), 82310 (Calcium; total),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84450 (Transferase; aspartate amino (AST) (SGOT)), 84460 (Transferase; alanine amino (ALT) (SGPT)) and 84520 (Urea nitrogen; quantitative) are billed for the same date of service, then change 82374 to 80053 (COMPREHEN METABOLIC PANEL) with reason Recoded To A Code That More Accurately Describes The Services Rendered and deny 82040, 82247, 82310, 82435, 82565, 82947, 84075, 84132, 84155, 84295, 84450, 84460 and 84520 with reason Included In Primary Procedure.</t>
  </si>
  <si>
    <t>6293.6</t>
  </si>
  <si>
    <t>If 85025 (Blood count; complete (CBC), automated (Hgb, Hct, RBC, WBC and platelet count) and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85025 to 80055 (OBSTETRIC PANEL) with reason Recoded To A Code That More Accurately Describes The Services Rendered and deny 86592, 86762, 86850, 86900, 86901 and 87340, with reason Included In Primary Procedure.</t>
  </si>
  <si>
    <t>6295.6</t>
  </si>
  <si>
    <t>If 85027 (Blood count; complete (CBC), automated (Hgb, Hct, RBC, WBC and platelet count)), 85004 (Blood count; automated differential WBC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85004, 86592, 86762, 86850, 86900, 86901 and 87340 with reason Included In Primary Procedure.</t>
  </si>
  <si>
    <t>6297.6</t>
  </si>
  <si>
    <t>If 82465 (Cholesterol, serum or whole blood, total), 83718 (Lipoprotein, direct measurement; high density cholesterol (HDL cholesterol)), and 84478 (Triglycerides) are billed for the same date of service, then change 82465 to 80061 (LIPID PANEL) with reason Recoded To A Code That More Accurately Describes The Services Rendered and deny 83718 and 84478 with reason Included In Primary Procedure.</t>
  </si>
  <si>
    <t>6299.6</t>
  </si>
  <si>
    <t>If 82040 (Albumin; serum, plasma or whole blood), 82310 (Calcium; total), 82374 (Carbon dioxide (bicarbonate)), 82435 (Chloride; blood), 82565 (Creatinine; blood), 82947 (Glucose; quantitative, blood (except reagent strip)), 84100 (Phosphorus inorganic (phosphate)), 84132 (Potassium; serum, plasma or whole blood), 84295 (Sodium; serum, plasma or whole blood) and 84520 (Urea nitrogen; quantitative) are billed for the same date of service, then change 82040 to 80069 (RENAL FUNCTION PANEL) with reason Recoded To A Code That More Accurately Describes The Services Rendered and deny 82310, 82374, 82435, 82565, 82947, 84100, 84132, 84295 and 84520 with reason Included In Primary Procedure.</t>
  </si>
  <si>
    <t>6301.6</t>
  </si>
  <si>
    <t>If 86705 (Hepatitis B core antibody (HBcAb); IgM antibody), 86709 (Hepatitis A antibody (HAAb), IgM antibody), 86803 (Hepatitis C antibody)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86705 to 80074 (ACUTE HEPATITIS PANEL) with reason Recoded To A Code That More Accurately Describes The Services Rendered and deny 86709, 86803 and 87340 with reason Included In Primary Procedure.</t>
  </si>
  <si>
    <t>6303.6</t>
  </si>
  <si>
    <t>If 82040 (Albumin; serum, plasma or whole blood), 82247 (Bilirubin; total), 82248 (Bilirubin; direct), 84075 (Phosphatase, alkaline), 84155 (Protein, total, except by refractometry; serum, plasma or whole blood), 84450 (Transferase; aspartate amino (AST) (SGOT)) and 84460 (Transferase; alanine amino (ALT) (SGPT)) are billed for the same date of service, then change 82040 to 80076 (HEPATIC FUNCTION PANEL) with reason Recoded To A Code That More Accurately Describes The Services Rendered and deny 82247, 82248, 84075, 84155, 84550 and 84460 with reason Included In Primary Procedure.</t>
  </si>
  <si>
    <t>6307.6</t>
  </si>
  <si>
    <t>If 80051 (ELECTROLYTE PANEL) is billed with 82310 (Calcium; total), 82565 (Creatinine; blood), 82947 (Glucose; quantitative, blood (except reagent strip)) and 84520 (Urea nitrogen; quantitative) for the same date of service, then change 80051 to 80048 (METABOLIC PANEL TOTAL CA) with reason Recoded To A Code That More Accurately Describes The Services Rendered and deny 82310, 82565, 82947 and 84520 with reason Included In Primary Procedure.</t>
  </si>
  <si>
    <t>6310.6</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</si>
  <si>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84450 (Transferase; aspartate amino (AST) (SGOT)), 84460 (Transferase; alanine amino (ALT) (SGPT)), and 84520 (Urea nitrogen; quantitative) for the same date of service, then change 80051 to 80053 (COMPREHEN METABOLIC PANEL) with reason Recoded To A Code That More Accurately Describes The Services Rendered and deny 82040, 82247, 82310, 82565, 82947, 84075, 84155, 84450, 84460 and 84520 with reason Included In Primary Procedure.</t>
  </si>
  <si>
    <t>6312.6</t>
  </si>
  <si>
    <t>If 80048 (BASIC METABOLIC PANEL CALCIUM TOTAL) is billed with 82040 (Albumin; serum, plasma or whole blood), 82247 (Bilirubin; total), 84075 (Phosphatase, alkaline), 84155 (Protein, total, except by refractometry; serum, plasma or whole blood), 84450 (Transferase; aspartate amino (AST) (SGOT)) and 84460 (Transferase; alanine amino (ALT) (SGPT)) for the same date of service, then change 80048 to 80053 (COMPREHENSIVE METABOLIC PANEL) with reason Recoded To A Code That More Accurately Describes The Services Rendered and deny 82040, 82247, 84075, 84155, 84450 and 84460 with reason Included In Primary Procedure.</t>
  </si>
  <si>
    <t>6314.5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</si>
  <si>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and 85025 (Blood count; complete (CBC), automated (Hgb, Hct, RBC, WBC and platelet count) and automated differential WBC count) for the same date of service, then change 80048 to 80050 (GENERAL HEALTH PANEL) with reason Recoded To A Code That More Accurately Describes The Services Rendered and deny 82040, 82247, 84075, 84155, 84443, 84450, 84460, and 85025 and with reason Included In Primary Procedure.</t>
  </si>
  <si>
    <t>6316.5</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</si>
  <si>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85004 (Blood count; automated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85004 and 85027 with reason Included In Primary Procedure.</t>
  </si>
  <si>
    <t>6318.5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</si>
  <si>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85004, and 85027 with reason Included In Primary Procedure.</t>
  </si>
  <si>
    <t>6320.5</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</si>
  <si>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for the same date of service, then change 80051 to 80050 (GENERAL HEALTH PANEL) with reason Recoded To A Code That More Accurately Describes The Services Rendered and deny 82040, 82247, 82310, 82565, 82947, 84075, 84155, 84443, 84450, 84460, 84520, and 85025 with reason Included In Primary Procedure.</t>
  </si>
  <si>
    <t>6322.12</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</si>
  <si>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85004 (Blood count; automated differential WBC count) and 85027 (Blood count; complete (CBC), automated (Hgb, Hct, RBC, WBC and platelet count)) are billed for the same date of service, then change 82040 to 80050 (GENERAL HEALTH PANEL) with reason Recoded To A Code That More Accurately Describes The Services Rendered and deny 82247, 82310, 82374, 82435, 82565, 82947, 84075, 84132, 84155, 84295, 84443, 84450, 84460, 84520, 85004 and 85027 with reason Included In Primary Procedure.</t>
  </si>
  <si>
    <t>6324.10</t>
  </si>
  <si>
    <t>If 82040 (Albumin; serum, plasma or whole blood), 82247 (Bilirubin; total), 82310 (Calcium; total), 82374 (Carbon dioxide (bicarbonate)), 82435 (Chloride; blood), 82565 (Creatinine; blood), 82947 (Glucose; quantitative, blood (except reagent strip)), 84075 (Phosphatase, alkaline), 84132 (Potassium; serum, plasma or whole blood), 84155 (Protein, total, except by refractometry; serum, plasma or whole blood), 84295 (Sodium; serum, plasma or whole blood), 84443 (Thyroid stimulating hormone (TSH)), 84450 (Transferase; aspartate amino (AST) (SGOT)), 84460 (Transferase; alanine amino (ALT) (SGPT)), 84520 (Urea nitrogen; quantitative) and 85025 (Blood count; complete (CBC), automated (Hgb, Hct, RBC, WBC and platelet count) and automated differential WBC count) are billed for the same date of service, then change 82040 to 80050 (GENERAL HEALTH PANEL) with reason Recoded To A Code That More Accurately Describes The Services Rendered and deny 82247, 82310, 82374, 82435, 82565, 82947, 84075, 84132, 84155, 84295, 84443, 84450, 84460, 84520 and 85025 with reason Included In Primary Procedure.</t>
  </si>
  <si>
    <t>6329.5</t>
  </si>
  <si>
    <t>If 80053 (COMPREHENSIVE METABOLIC PANEL), 84443 (Thyroid stimulating hormone (TSH)), 85007 (Blood count; blood smear, microscopic examination with manual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85007 and 85027 with reason Included In Primary Procedure.</t>
  </si>
  <si>
    <t>6364.7</t>
  </si>
  <si>
    <t>If 85007 (Blood count; blood smear, microscopic examination with manual differential WBC count), 85027 (Blood count; complete (CBC), automated (Hgb, Hct, RBC, WBC and platelet count)),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together for the same date of service, then change 85007 to 80055 (OBSTETRIC PANEL) with reason Recoded To A Code That More Accurately Describes The Services Rendered and deny 85027, 86592, 86762, 86850, 86900, 86901 and 87340 with reason Included In Primary Procedure.</t>
  </si>
  <si>
    <t>6366.4</t>
  </si>
  <si>
    <t>If 80053 (COMPREHENSIVE METABOLIC PANEL), 84443 (Thyroid stimulating hormone (TSH)), 85004 (Blood count; automated differential WBC count)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85004 and 85027 with reason Included In Primary Procedure.</t>
  </si>
  <si>
    <t>9462.2</t>
  </si>
  <si>
    <t>If 80053 (COMPREHENSIVE METABOLIC PANEL), 84443 (Thyroid stimulating hormone (TSH)), 85009 (Blood count; manual differential WBC count, buffy coat) and 85027 (Blood count; complete (CBC), automated (Hgb, Hct, RBC, WBC and platelet count)) are billed together for the same date of service, then change 80053 to 80050 (GENERAL HEALTH PANEL) with reason Recoded To A Code That More Accurately Describes The Services Rendered and deny 84443, 85009 and 85027 with reason Included In Primary Procedure.</t>
  </si>
  <si>
    <t>9463.2</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</si>
  <si>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85007 (Blood count; blood smear, microscopic examination with manual differential WBC count)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85007 and 85027 with reason Included In Primary Procedure.</t>
  </si>
  <si>
    <t>9464.1</t>
  </si>
  <si>
    <t>If 80048 (BASIC METABOLIC PANEL CALCIUM TOTAL) is billed with 82040 (Albumin; serum, plasma or whole blood), 82247 (Bilirubin; total), 84075 (Phosphatase, alkaline), 84155 (Protein, total, except by refractometry; serum, plasma or whole blood), 84443 (Thyroid stimulating hormone (TSH)), 84450 (Transferase; aspartate amino (AST) (SGOT)), 84460 (Transferase; alanine amino (ALT) (SGPT)), 85009 (Blood count; manual differential WBC count, buffy coat) and 85027 (Blood count; complete (CBC), automated (Hgb, Hct, RBC, WBC and platelet count)) for the same date of service, then change 80048 to 80050 (GENERAL HEALTH PANEL) with reason Recoded To A Code That More Accurately Describes The Services Rendered and deny 82040, 82247, 84075, 84155, 84443, 84450, 84460, 85009 and 85027 with reason Included In Primary Procedure.</t>
  </si>
  <si>
    <t>9465.2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</si>
  <si>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85007 (Blood count; blood smear, microscopic examination with manual differential WBC count)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85007 and 85027 with reason Included In Primary Procedure.</t>
  </si>
  <si>
    <t>9466.2</t>
  </si>
  <si>
    <t>If 80051 (ELECTROLYTE PANEL) is billed with 82040 (Albumin; serum, plasma or whole blood), 82247 (Bilirubin; total), 82310 (Calcium; total), 82565 (Creatinine; blood), 82947 (Glucose; quantitative, blood (except reagent strip)), 84075 (Phosphatase, alkaline), 84155 (Protein, total, except by refractometry; serum, plasma or whole blood), 84443 (Thyroid stimulating hormone (TSH)), 84450 (Transferase; aspartate amino (AST) (SGOT)), 84460 (Transferase; alanine amino (ALT) (SGPT)), 84520 (Urea nitrogen; quantitative), 85009 (Blood count; manual differential WBC count, buffy coat) and 85027 (Blood count; complete (CBC), automated (Hgb, Hct, RBC, WBC and platelet count)) for the same date of service, then change 80051 to 80050 (GENERAL HEALTH PANEL) with reason Recoded To A Code That More Accurately Describes The Services Rendered and deny 82040, 82247, 82310, 82565, 82947, 84075, 84155, 84443, 84450, 84460, 84520, 85009 and 85027 with reason Included In Primary Procedure.</t>
  </si>
  <si>
    <t>9480.2</t>
  </si>
  <si>
    <t>If 85027 (Blood count; complete (CBC), automated (Hgb, Hct, RBC, WBC and platelet count)), 85009 (Blood count; manual differential WBC count, buffy coat), 86592 (Syphilis test, non-treponemal antibody; qualitative (eg, VDRL, RPR, ART)), 86762 (Antibody; rubella), 86850 (Antibody screen, RBC, each serum technique), 86900 (Blood typing, serologic; ABO) 86901 (Blood typing, serologic; Rh (D)) and 87340 (Infectious agent antigen detection by immunoassay technique, (eg, enzyme immunoassay [EIA], enzyme-linked immunosorbent assay [ELISA], immunochemiluminometric assay [IMCA]) qualitative or semiquantitative, multiple-step method; hepatitis B surface antigen (HBsAg)), are billed for the same date of service, then change 85027 to 80055 (OBSTETRIC PANEL) with reason Recoded To A Code That More Accurately Describes The Services Rendered and deny 85009, 86592, 86762, 86850, 86900, 86901 and 87340 with reason Included In Primary Procedure.</t>
  </si>
  <si>
    <t>Remove modifier 63 from services that are coded inappropriately based on CPT/HCPCS Procedure Code Guidelines.</t>
  </si>
  <si>
    <t>6484.64</t>
  </si>
  <si>
    <t>If a procedure inappropriate for modifier 63 (Procedure performed on infants less than 4 kg) is billed with modifier 63, then remove the modifier with reason Incorrect Modifier.</t>
  </si>
  <si>
    <t>Recode services that are coded inappropriately based on CPT/HCPCS Procedure Code Guidelines.</t>
  </si>
  <si>
    <t>11402.7</t>
  </si>
  <si>
    <t>If 77051 (Computer-aided detection (computer algorithm analysis of digital image data for lesion detection) with further review for interpretation, with or without digitization of film radiographic images; diagnostic mammography (List separately in addition to code for primary procedure)) is billed with 77057 (Screening mammography, bilateral (2-view study of each breast)), then change 77051 to 77052 (Computer-aided detection (computer algorithm analysis of digital image data for lesion detection) with further review for interpretation, with or without digitization of film radiographic images; screening mammography (List separately in addition to code for primary procedure)) with reason Recoded To A Code That More Accurately Describes The Services Rendered. Exception: Diagnostic mammogram code 77055, 77056, G0204 or G0206 billed for the same date of service.</t>
  </si>
  <si>
    <t>11403.11</t>
  </si>
  <si>
    <t>If 77052 (Computer-aided detection (computer algorithm analysis of digital image data for lesion detection) with further review for interpretation, with or without digitization of film radiographic images; screening mammography (List separately in addition to code for primary procedure)) is billed with 77055 (Mammography; unilateral) or 77056 (Mammography; bilateral), then change 77052 to 77051 (Computer-aided detection (computer algorithm analysis of digital image data for lesion detection) with further review for interpretation, with or without digitization of film radiographic images; diagnostic mammography (List separately in addition to code for primary procedure)) with reason Recoded To A Code That More Accurately Describes The Services Rendered. Exception: Screening mammogram codes 77057 or G0202 billed for the same date of service.</t>
  </si>
  <si>
    <t>11483.1</t>
  </si>
  <si>
    <t>If 32561 (Instillation(s), via chest tube/catheter, agent for fibrinolysis (eg, fibrinolytic agent for break up of multiloculated effusion); initial day) is billed and 32561 has been billed in the previous 7 days, then change 32561 to 32562 (Instillation(s), via chest tube/catheter, agent for fibrinolysis (eg, fibrinolytic agent for break up of multiloculated effusion); subsequent day) with reason Procedure Inappropriately Coded.</t>
  </si>
  <si>
    <t>13722.1</t>
  </si>
  <si>
    <t>If 90832 (Psychotherapy, 30 minutes with patient and/or family member), 90834 (Psychotherapy, 45 minutes with patient and/or family member) or 90837 (Psychotherapy, 60 minutes with patient and/or family member) is billed with 99201-99255, 99304-99337, 99341-99350 (Evaluation and Management service), then change 90832 to 90833 (Psychotherapy, 30 minutes with patient and/or family member when performed with an evaluation and management service (List separately in addition to the code for primary procedure)), 90834 to 90836 (Psychotherapy, 45 minutes with patient and/or family member when performed with an evaluation and management service (List separately in addition to the code for primary procedure)), or 90837 to 90838 (Psychotherapy, 60 minutes with patient and/or family member when performed with an evaluation and management service (List separately in addition to the code for primary procedure)), with reason Procedure Inappropriately Coded.</t>
  </si>
  <si>
    <t>Radiation Therapy and Course of Treatment</t>
  </si>
  <si>
    <t>Deny 77338 (Multi-leaf collimator device[s] for intensity modulated radiation therapy [IMRT], design and construction per IMRT plan) when billed more than one visit in eight weeks.</t>
  </si>
  <si>
    <t>13711.1</t>
  </si>
  <si>
    <t>If 77338 (Multi-leaf collimator (MLC) device(s) for intensity modulated radiation therapy (IMRT), design and construction per IMRT plan) is billed greater than one (1) date of service in 56 days, then deny additional billings of 77338 with reason Exceeds Clinical Guidelines.</t>
  </si>
  <si>
    <t>AMA CPT Manual; ASTRO 2016 Radiation Oncology Coding Resource, Chapter 12; Expert Specialty Review Panel</t>
  </si>
  <si>
    <t>Deny 77435 (Stereotactic body radiation therapy, treatment management, per treatment course) when billed more than one visit in eight weeks.</t>
  </si>
  <si>
    <t>13712.1</t>
  </si>
  <si>
    <t>If 77435 (Stereotactic body radiation therapy, treatment management, per treatment course, to 1 or more lesions, including image guidance, entire course not to exceed 5 fractions) is billed greater than one (1) unique date of service in 56 days, then deny additional billings of 77435 with reason Exceeds Clinical Guidelines.</t>
  </si>
  <si>
    <t>Deny 77470 (Special treatment procedure) when billed more than one visit in eight weeks.</t>
  </si>
  <si>
    <t>13708.1</t>
  </si>
  <si>
    <t>If 77470 (Special treatment procedure (eg, total body irradiation, hemibody radiation, per oral or endocavitary irradiation)) is billed greater than one (1) date of service in 56 days, then deny additional billings of 77470 with reason Exceeds Clinical Guidelines.</t>
  </si>
  <si>
    <t>AMA CPT Manual; ASTRO 2016 Radiation Oncology Coding Resource, Chapter 11; Expert Specialty Review Panel</t>
  </si>
  <si>
    <t>Newborn Under Mother's Subscriber ID</t>
  </si>
  <si>
    <t>Deny newborn services based on the patient's gender when a more appropriate code is not available, provided that the health plan does not allow newborns to be billed under the mother's subscriber ID.</t>
  </si>
  <si>
    <t>4939.13</t>
  </si>
  <si>
    <t>If one of the following procedures is billed and the member's gender is not Male, then deny procedures with reason HCPCS Inappropriate For Gender. Procedures: 54000 (Slitting of prepuce, dorsal or lateral (separate procedure); newborn), 54150 (Circumcision, using clamp or other device with regional dorsal penile or ring block), 54160 (Circumcision, surgical excision other than clamp, device, or dorsal slit; neonate (28 days of age or less)), 54162 (Lysis or excision of penile post-circumcision adhesions), 54163 (Repair incomplete circumcision) and 54164 (Frenulotomy of penis). Exceptions: 1) Condition Code 45. 2) Modifier KX. 3) Procedures billed with diagnosis ICD-9 codes 259.50-259.52, 302.5- 302.53, 752.7, 758.6, 758.7 and 758.81; ICD-10 codes E34.5-E34.52, F64.0-F64.1, Q56-Q56.4, Q96.3, Q98-Q98.9, Q99.0-Q99.1, Q99.8 and Z87.890.</t>
  </si>
  <si>
    <t>9296.10</t>
  </si>
  <si>
    <t>If one of the following procedures is billed and the member's gender is not Male, then deny procedures with reason HCPCS Inappropriate For Gender. Procedures: 00920, 00922-00924, 00930-00932 (Anesthesia, male genital procedures), 52275 (Cystourethroscopy, with internal urethrotomy; male), 53215 (Urethrectomy, total, including cystostomy; male), 53235 (Excision of urethral diverticulum (separate procedure); male), 53250 (Excision of bulbourethral gland (Cowper's gland)), 53410-53425 (Urethroplasty, male), 53505 (Urethrorrhaphy, suture of urethral wound or injury; penile), 53600-53621 (Dilation of urethra, male; initial), 54000 (Slitting of prepuce, dorsal or lateral (separate procedure); newborn), 54050-54065 (Destruction of lesion(s), penis, simple), 54100-54105 (Biopsy of penis), 54150, 54160 (Circumcision), 54162-54164 (Excision of the penis), 54300-54390 (Penile repair), 54450 (Foreskin manipulation including lysis of preputial adhesions and stretching), 54500-54505 (Biopsy of testis), 54550-54560 (Exploration for undescended testis), 54600-54670 (Repair of testis), 55000-55060 (Tunica vaginalis), 74440 (Vasography, vesiculography, or epididymography, radiological supervision and interpretation), 76870 (Ultrasound, scrotum and contents) or 78761 (Testicular imaging with vascular flow). Exceptions: 1) Condition Code 45. 2) Modifier KX. 3) Procedures billed with ICD-9 codes 259.50-259.52, 302.5-302.53, 752.7, 758.6, 758.7 and 758.81; ICD-10 codes E34.5-E34.52, F64.0-F64.1, Q56-Q56.4, Q96.3, Q98-Q98.9, Q99.0-Q99.1, Q99.8, Z87.890.</t>
  </si>
  <si>
    <t>Recode newborn services to a more appropriate code based on the patient's gender, provided that the health plan does not allow newborns to be billed under the mother's subscriber ID.</t>
  </si>
  <si>
    <t>5234.17</t>
  </si>
  <si>
    <t>If any of the following procedures is billed and patient's gender is not male, then change the procedure code as indicated with reason Procedure Inappropriately Coded. 53215 (Urethrectomy, total, including cystostomy; male) becomes 53210 (Urethrectomy, total, including cystostomy; female), 52275 (Cystourethroscopy, with internal urethrotomy; male) becomes 52270 (Cystourethroscopy, with internal urethrotomy; female). Exceptions: 1) Condition Code 45. 2) Modifier KX. 3) Procedures billed with diagnosis ICD-9 codes: 259.50-259.52, 302.5- 302.53, 752.7, 758.6, 758.7 and 758.81; ICD-10 codes: E34.5-E34.52, F64.0-F64.1, Q56-Q56.4, Q96.3, Q98-Q98.9, Q99.0-Q99.1, Q99.8 and Z87.890</t>
  </si>
  <si>
    <t>8261.19</t>
  </si>
  <si>
    <t>If the following procedure is billed and the patient's gender is not male, then change the procedure code as indicated with reason Procedure Inappropriately Coded. 53235 (Excision of urethral diverticulum (separate procedure); male) becomes 53230 (Excision of urethral diverticulum (separate procedure); female). Exceptions: 1) Condition Code 45. 2) Modifier KX. 3) Procedures billed with ICD-9 diagnosis 259.50-259.52, 302.5-302.53, 752.7, 758.6, 758.7 and 758.81 or ICD-10 diagnosis E34.5-E34.52, F64.0-F64.1, Q56-Q56.4, Q96.3, Q98-Q98.9, Q99.0-Q99.1, Q99.8, Z87.890.</t>
  </si>
  <si>
    <t>8791.18</t>
  </si>
  <si>
    <t>If the following procedure is billed and the patient's gender is not male, then change the procedure code as indicated with reason Procedure Inappropriately Coded. 53505 (Urethrorrhaphy, suture of urethral wound or injury; penile) becomes 53502 (Urethrorrhaphy, suture of urethral wound or injury, female). Exceptions: 1) Condition Code 45. 2) Modifier KX. 3) Procedures billed with diagnosis ICD-9 codes: 259.50-259.52, 302.5-302.53, 752.7,758.6,758.7 and 758.81; ICD-10 codes: E34.5-E34.52, F64.0- F64.1, Q56-Q56.4, Q96.3, Q98-Q98.9, Q99.0-Q99.1, Q99.8, Z87.890.</t>
  </si>
  <si>
    <t>Procedure-Gender Consistency</t>
  </si>
  <si>
    <t>Deny procedures submitted that are inconsistent with the patient's gender, based on the code definition, when a more appropriate code is not available.</t>
  </si>
  <si>
    <t>5137.48</t>
  </si>
  <si>
    <t>If a female gender designated service is billed and the member's gender is not Female, then deny the procedure with reason HCPCS Inappropriate For Gender. Exceptions: 1) Condition Code 45. 2) Modifier KX. 3) Procedures billed with diagnosis ICD-9 codes: 259.50-259.52, 302.50-302.53, 752.7, 758.6, 758.7 and 758.81; ICD-10 codes: E34.5-E34.52, F64.0-F64.1, Q56-Q56.4, Q96-Q97.9, Q98.0-Q98.1, Q98.4, Q99.0-Q99.1, Q99.8 and Z87.890.</t>
  </si>
  <si>
    <t>AMA CPT Manual; IOM 100-04, Chapter 32, Section 240</t>
  </si>
  <si>
    <t>5138.42</t>
  </si>
  <si>
    <t>If one of the following procedures is billed and the member's gender is not Male, then deny procedures with reason HCPCS Inappropriate For Gender. Procedures: 0084T (Deleted on 01/01/2010; to report use 53855), 0137T (Deleted on 01/01/2009; to report use 55706), 0421T (Transurethral waterjet ablation of prostate, including control of post-operative bleeding, including ultrasound guidance,  complete (vasectomy, meatotomy, cystourethroscopy, urethral calibration and/or dilation, and internal urethrotomy are included when performed)), 0438T (Transperineal placement of biodegradable material, peri-prostatic (via needle), single or multiple, includes image guidance), 0443T (Real time spectral analysis of prostate tissue by fluorescence spectroscopy), 00865, 00908, 00914, 00921, 00926-00928, 00934, 00936, 00938 (Anesthesia, male genital procedures), 19140 (Deleted on 01/01/2007; to report use 19300), 19300 (Mastectomy for gynecomastia), 37788 (Penile revascularization, artery, with or without vein graft), 37790 (Penile venous occlusive procedure), 52010 (Cystourethroscopy, with ejaculatory duct catheterization, with or without irrigation, instillation, or duct radiography, exclusive of radiologic service), 52402 (Cystourethroscopy with transurethral resection or incision of ejaculatory ducts), 52441-52442 (Cystourethroscopy, with insertion of permanent adjustable transprostatic implant), 52450 (Transurethral incision of prostate), 52510 (Deleted on 01/01/2008), 52601, 52630, 52640, 52647-52649, 52700 (Transurethral prostate procedures), 53440-53442 (Sling operation for male urinary incontinence), 53505 (Urethrorrhaphy, suture of urethral wound or injury; penile), 53515 (Urethrorrhaphy, suture of urethral wound or injury; prostatomembranous), 53520 (Closure of urethrostomy or urethrocutaneous fistula, male (separate procedure)), 53850-53852 (Transurethral destruction of prostate tissue), 53853 (Deleted on 01/01/2009), 53855 (Insertion of a temporary prostatic urethral stent, including urethral measurement), 54001, 54015, 54110-54135, 54152 (Deleted on 01/01/2007; to report use 54150), 54161, 54200-54250, 54400-54440, 54512-54535, 54680, 54690-54901, 55100-55899 (Male genital system procedures), 55970 (Intersex surgery; male to female), 74445 (Corpora cavernosography, radiological supervision and interpretation), 76873 (Ultrasound, transrectal; prostate volume study for brachytherapy treatment planning (separate procedure)), 81313 (PCA3/KLK3 (prostate cancer antigen 3 [non-protein coding]/kallikrein-related peptidase 3 [prostate specific antigen]) ratio (eg, prostate cancer)), 82757 (Fructose, semen), 84066 (Phosphatase, acid; prostatic), 84152-84154 (Prostate specific antigen [PSA]), 93980-93981 (Duplex scan of penile vessels), or 0010M (Oncology (High-Grade Prostate Cancer), biochemical assay of four proteins (Total PSA, Free PSA, Intact PSA and human kallikrein 2 [hK2]) plus patient age, digital rectal examination status, and no history of positive prostate biopsy, utilizing plasma, prognostic algorithm reported as a probability score). Exceptions: 1) Condition Code 45. 2) Modifier KX. 3) Procedures billed with ICD-9 diagnosis 259.50-259.52, 302.5-302.53, 752.7, 758.6, 758.7 and 758.81 or ICD-10 diagnosis E34.5-E34.52, F64.0-F64.1, Q56-Q56.4, Q96.3, Q98-Q98.9, Q99.0-Q99.1, Q99.8 and Z87.890.</t>
  </si>
  <si>
    <t>AMA CPT Manual; IOM 100-04, Chapter 32, Section 240.</t>
  </si>
  <si>
    <t>6250.28</t>
  </si>
  <si>
    <t>If any of the following services are billed and the member's gender is not male, then deny the service with reason HCPCS Inappropriate For Gender. HCPCS services: A4326, A4349 (Male external catheter), C1813 (PROSTHESIS, PENILE, INFLATABLE), C2622 (PROSTHESIS, PENILE, NON-INFLATABLE), C9739-C9740 (Cystourethroscopy, with insertion of transprostatic implant), E0325 (URINAL; MALE, JUG-TYPE, ANY MATERIAL), G0102 (PROSTATE CANCER SCREENING; DIGITAL RECTAL EXAMINATION), G0103 (PROSTATE CANCER SCREENING; PROSTATE SPECIFIC ANTIGEN TEST (PSA)), G0416-G0419 (Surgical pathology, prostate needle biopsy), G0458 (LOW DOSE RATE (LDR) PROSTATE BRACHYTHERAPY SERVICES, COMPOSITE RATE), J0270 (INJECTION, ALPROSTADIL, 1.25 MCG (CODE MAY BE USED FOR MEDICARE WHEN DRUG ADMINISTERED UNDER THE DIRECT SUPERVISION OF A PHYSICIAN, NOT FOR USE WHEN DRUG IS SELF ADMINISTERED)), J0275 (ALPROSTADIL URETHRAL SUPPOSITORY (CODE MAY BE USED FOR MEDICARE WHEN DRUG ADMINISTERED UNDER THE DIRECT SUPERVISION OF A PHYSICIAN, NOT FOR USE WHEN DRUG IS SELF ADMINISTERED)), J9225 (HISTRELIN IMPLANT (VANTAS), 50 MG), L7900 (MALE VACUUM ERECTION SYSTEM), L7902 (TENSION RING, FOR VACUUM ERECTION DEVICE, ANY TYPE, REPLACEMENT ONLY, EACH), L8330 (TRUSS, ADDITION TO STANDARD PAD, SCROTAL PAD), S0138 (FINASTERIDE, 5 MG), or S3721 (Deleted on 01/01/2016). Exceptions: 1) Condition Code 45. 2) Modifier KX. 3) Procedures billed with ICD-9 diagnosis 259.50-259.52, 302.5-302.53, 752.7, 758.6, 758.7 and 758.81 or ICD-10 diagnosis E34.5-E34.52, F64.0-F64.1, Q56-Q56.4, Q96.3, Q98-Q98.9, Q99.0-Q99.1, Q99.8, Z87.890.</t>
  </si>
  <si>
    <t>6253.46</t>
  </si>
  <si>
    <t>If any of the following services is billed and the member's gender is not female, then deny service with reason HCPCS Inappropriate For Gender. Services: A4261 (CERVICAL CAP CONTRACEPTIVE), A4264 (INTRATUBAL OCCLUSION DEVICE), A4266 (DIAPHRAGM), A4268 (FEMALE CONDOM), A4269 (SPERMICIDE), A4280 (BRST PRSTHS ADHSV ATTCHMNT), A4281 (REPLACEMENT BREASTPUMP TUBE), A4282 (REPLACEMENT BREASTPUMP ADPT), A4283 (REPLACEMENT BREASTPUMP CAP), A4284 (REPLCMNT BREAST PUMP SHIELD), A4285 (REPLCMNT BREAST PUMP BOTTLE), A4286 (REPLCMNT BREASTPUMP LOK RING), A4327-A4328 (Fem. urinary collect), A4480 (VABRA ASPIRATOR), A4561-A4562 (Pessary), C1789 (PROSTHESIS, BREAST, IMP), C9736 (Deleted on 01/01/2014), E0326 (URINAL FEMALE JUG-TYPE), E0602-E0604 (Breast pump), G0101 (CA SCREEN;PELVIC/BREAST EXAM), G0123-G0124 (Screen cytopath, cervical or vag), G0141-G0145 (Screen cytopath, cervical or vag), G0147-G0148 (Screen cytopathology smears, cervical or vag), G0202 (SCREENINGMAMMOGRAPHYDIGITAL), G0476 (HPV COMBO ASSAY CA SCREEN), H1000-H1005 (Prenatal care, at-risk), J1055-J1056 (Deleted), J7297-J7298 (Levonorgestrel-releasing intrauterine contraceptive system), J7300 (INTRAUT COPPER CONTRACEPTIVE), J7302-J7304 ( Contraception), J7306 (LEVONORGESTREL IMPLANT SYS), J7307 (ETONOGESTREL IMPLANT SYSTEM), L8000-L8039 (Breast, nipple prosthesis), L8600 (IMPLANT BREAST SILICONE/EQ), P3000-P3001 (Screen Pap smear), Q0090 (Deleted on 01/01/2014; to report use J7301), Q0091 (OBTAINING SCREEN PAP SMEAR), Q0114 (FERN TEST), Q0115 (POST-COITAL MUCOUS EXAM), S0128 (INJ FOLLITROPIN BETA 75 IU), S0132 (INJ GANIRELIX ACETAT 250 MCG), S0180 (Deleted on 01/01/2008), S0190 (MIFEPRISTONE, ORAL, 200 MG), S0197 (PRENATAL VITAMINS 30 DAY), S0199 (MED ABORTION INC ALL EX DRUG), S0610-S0612 (Annual gyn exam), S0613 (ANN BREAST EXAM), S2066-S2068 (Breast reconstruction), S2270 (Deleted on 04/01/2011; to report use 57156), S2260 (INDUCED ABORTION 17-24 WEEKS), S2265-S2267 (Induced abortion), S2400 (FETAL SURG CONGEN HERNIA), S2401 (FETAL SURG URIN TRAC OBSTR), S2402 (FETAL SURG CONG CYST MALF), S2403 (FETAL SURG PULMON SEQUEST), S2404 (FETAL SURG MYELOMENINGO), S2405 (FETAL SURG SACROCOC TERATOMA), S2409 (FETAL SURG NOC), S2411 (FETOSCOP LASER THER TTTS), S3625 (Deleted on 01/01/2014), S3626 (Deleted on 01/01/2014), S3628 (Deleted on 07/01/2011; to report use 84112), S3650-S3652 (Saliva test), S3655 (ANTISPERM ANTIBODIES TEST), S4005 (INTERIM LABOR FACILITY GLOBA), S4011-S4022 (IVF), S4023 (INCOMPL DONOR EGG CASE RATE), S4035 (STIMULATED IUI CASE RATE), S4040 (MONIT STORE CRYO EMBRYO 30 D), S4981 (INSERT LEVONORGESTREL IUS), S4989 (CONTRACEPT IUD), S4993 (CONTRACEPTIVE PILLS FOR BC), S8055 (US GUIDANCE FETAL REDUCT), S8415 (SUPPLIES FOR HOME DELIVERY), S9001 (HOME UTERINE MONITOR WITH OR), S9208-S9214 (Home mgmt), S9349 (HIT TOCOLYSIS DIEM), S9436 (LAMAZE CLASS), S9437 (CHILDBIRTH REFRESHER CLASS), S9438 (CESAREAN BIRTH CLASS), S9439 (VBAC CLASS), S9442 (BIRTHING CLASS), S9443 (LACTATION CLASS), or T2101 (BREAST MILK PROC/STORE/DIST). Exceptions: 1) Condition Code 45. 2) Modifier KX. 3) Procedures billed with diagnosis ICD-9 codes: 259.50-259.52, 302.5-302.53, 752.7,758.6,758.7 and 758.81; ICD-10 codes E34.5-E34.52, F64.0-F64.1, Q56-Q56.4, Q96-Q97.9, Q98.0-Q98.1, Q98.4, Q99.0-Q99.1, Q99.8, Z87.890..</t>
  </si>
  <si>
    <t>Recode procedures submitted that are inconsistent with the patient's gender, based on the code definition.</t>
  </si>
  <si>
    <t>5135.31</t>
  </si>
  <si>
    <t>If any of the following procedures is billed and patient's gender is not female, then change the procedure code as indicated with reason HCPCS Recoded Based On Gender. 53230 (Excision of urethral diverticulum (separate procedure); female) becomes 53235 (Excision of urethral diverticulum (separate procedure); male). Exceptions: 1) Condition Code 45. 2) Modifier KX. 3) Procedures billed with diagnosis ICD-9 codes: 259.50-259.52, 302.5- 302.53, 752.7,758.6,758.7 and 758.81; ICD-10 codes: E34.5-E34.52, F64.0-F64.1, Q56-Q56.4, Q96-Q97.9, Q98.0-Q98.1, Q98.4, Q99.0-Q99.1, Q99.8 and Z87.890.</t>
  </si>
  <si>
    <t>6248.23</t>
  </si>
  <si>
    <t>If L3215 (ORTHOPEDIC FOOTWEAR, LADIES SHOE, OXFORD, EACH), L3216 (ORTHOPEDIC FOOTWEAR, LADIES SHOE, DEPTH INLAY, EACH), L3217 (ORTHOPEDIC FOOTWEAR, LADIES SHOE, HIGHTOP, DEPTH INLAY, EACH), or L3224 (ORTHOPEDIC FOOTWEAR, WOMAN'S SHOE, OXFORD, USED AS AN INTEGRAL PART OF A BRACE (ORTHOSIS)) is billed and the member's gender is not female, then change L3215 to L3219 (ORTHOPEDIC FOOTWEAR, MENS SHOE, OXFORD, EACH), L3216 to L3221 (ORTHOPEDIC FOOTWEAR, MENS SHOE, DEPTH INLAY, EACH), L3217 to L3222 (ORTHOPEDIC FOOTWEAR, MENS SHOE, HIGHTOP, DEPTH INLAY, EACH), or L3224 to L3225 (ORTHOPEDIC FOOTWEAR, MAN'S SHOE, OXFORD, USED AS AN INTEGRAL PART OF A BRACE (ORTHOSIS)) with the reason HCPCS Recoded Based On Gender. Exceptions: 1) Condition Code 45. 2) Modifier KX. 3) Procedures billed with ICD-9 diagnosis code 259.50-259.52, 302.5- 302.53, 752.7, 758.6, 758.7, 758.81 or ICD-10 diagnosis code E34.5-E34.52, F64.0-F64.1, Q56-Q56.4, Q96-Q97.9, Q98.0-Q98.1, Q98.4, Q99.0-Q99.1, Q99.8 and Z87.890.</t>
  </si>
  <si>
    <t>HCPCS Level II Manual; IOM 100-04, Chapter 32, Section 240</t>
  </si>
  <si>
    <t>6249.22</t>
  </si>
  <si>
    <t>If L3219 (ORTHOPEDIC FOOTWEAR, MENS SHOE, OXFORD, EACH), L3221 (ORTHOPEDIC FOOTWEAR, MENS SHOE, DEPTH INLAY, EACH), L3222 (ORTHOPEDIC FOOTWEAR, MENS SHOE, HIGHTOP, DEPTH INLAY, EACH), or L3225 (ORTHOPEDIC FOOTWEAR, MAN'S SHOE, OXFORD, USED AS AN INTEGRAL PART OF A BRACE (ORTHOSIS)) is billed and the member's gender is not male, then change L3219 to L3215 (ORTHOPEDIC FOOTWEAR, LADIES SHOE, OXFORD, EACH), L3221 to L3216 (ORTHOPEDIC FOOTWEAR, LADIES SHOE, DEPTH INLAY, EACH), L3222 to L3217 (ORTHOPEDIC FOOTWEAR, LADIES SHOE, HIGHTOP, DEPTH INLAY, EACH), or L3225 to L3224 (ORTHOPEDIC FOOTWEAR, WOMAN'S SHOE, OXFORD, USED AS AN INTEGRAL PART OF A BRACE (ORTHOSIS)) with reason HCPCS Recoded Based On Gender. Exceptions: 1) Condition Code 45. 2) Modifier KX. 3) Procedures billed with diagnosis ICD-9 codes 259.50-259.52, 302.5-302.53, 752.7, 758.6, 758.7 and 758.81; ICD-10 codes E34.5-E34.52, F64.0-F64.1, Q56-Q56.4, Q96.3, Q98-Q98.9,Q99.0-Q99.1, Q99.8, Z87.890.</t>
  </si>
  <si>
    <t>8262.22</t>
  </si>
  <si>
    <t>If any of the following procedures is billed and patient's gender is not female, then change the procedure code as indicated with reason HCPCS Recoded Based On Gender. 53210 (Urethrectomy, total, including cystostomy; female) becomes 53215 (Urethrectomy, total, including cystostomy; male), 52270 (Cystourethroscopy, with internal urethrotomy; female) becomes 52275 (Cystourethroscopy, with internal urethrotomy; male). Exceptions: 1) Condition Code 45. 2) Modifier KX. 3) Procedures billed with ICD-9 diagnosis code 259.50-259.52, 302.5-302.53, 752.7, 758.6, 758.7, 758.81 or ICD-10 diagnosis code E34.5-E34.52, F64.0-F64.1, Q56-Q56.4, Q96-Q97.9, Q98.0-Q98.1, Q98.4, Q99.0-Q99.1, Q99.8, Z87.890.</t>
  </si>
  <si>
    <t>8801.20</t>
  </si>
  <si>
    <t>If the following procedure is billed and patient's gender is not female, then change the procedure code as indicated with reason HCPCS Recoded Based On Gender. 53502 (Urethrorrhaphy, suture of urethral wound or injury, female) becomes 53505 (Urethrorrhaphy, suture of urethral wound or injury; penile). Exceptions: 1) Condition Code 45. 2) Modifier KX. 3) Procedures billed with ICD-9 diagnosis code 259.50-259.52, 302.5-302.53, 752.7, 758.6, 758.7, 758.81 or ICD-10 diagnosis code E34.5-E34.52, F64.0-F64.1, Q56-Q56.4, Q96-Q97.9, Q98.0-Q98.1, Q98.4, Q99.0-Q99.1, Q99.8, Z87.890.</t>
  </si>
  <si>
    <t>Deny the claim if the ICD-PCS procedures submitted are inconsistent with the patient's gender.</t>
  </si>
  <si>
    <t>15455.1</t>
  </si>
  <si>
    <t>If a female-only ICD procedure code is billed and the member's gender is not female, then deny the claim with reason ICD Procedure Inappropriate For Gender. Exception: Condition code 45 (Ambiguous gender category).</t>
  </si>
  <si>
    <t>IOM 100-04, Chaper 3, Section 20.2.1; IOM 100-04, Chapter 32, Section 240.1; Medicare Code Editor, v. 32.0, October 2014; Medicare Code Editor, v. 33.0 (ICD10), October 2015; MCE Edit 5; Acute Inpatient PPS</t>
  </si>
  <si>
    <t>15464.1</t>
  </si>
  <si>
    <t>If a male-only ICD procedure code is billed and the member's gender is not male, then deny the claim with reason ICD Procedure Inappropriate For Gender. Exception: Condition code 45 (Ambiguous gender category).</t>
  </si>
  <si>
    <t>Clinical Laboratory Services</t>
  </si>
  <si>
    <t>Deny clinical laboratory services with modifier 26 for those codes that do not have a separately payable professional service (CMS).</t>
  </si>
  <si>
    <t>6765.6</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</si>
  <si>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</si>
  <si>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IOM 100-04, Chapter 12, Section 60;  Code List:  NPFSRVF PC/TC Indicator 1, 6 with modifier 26</t>
  </si>
  <si>
    <t>Deny clinical laboratory services with modifier 26 for those codes that do not have a separately payable professional service (CMS + Cotiviti Supplement).</t>
  </si>
  <si>
    <t>10840.7</t>
  </si>
  <si>
    <t>If a laboratory service (80000-89999) is billed with modifier 26 (Professional Component) and the laboratory service is not on the list of laboratory services that has a separately payable professional component, then deny the laboratory service with reason Modifier Inappropriate For Procedure.</t>
  </si>
  <si>
    <t>Logic: Publication 100-4, Medicare Claims Processing Manual, Chapter 12, Section 60; List: NPFSRFVF PC/TC Indicator 1, 6 with modifier 26; Cotiviti Supplement to CMS PC/TC Indicator 1, 6 with modifier 26</t>
  </si>
  <si>
    <t>Concept of the Professional/Technical Component Does Not Apply</t>
  </si>
  <si>
    <t>Deny codes reported with modifier 26 or modifier TC when the professional/technical component concept does not apply (CMS).</t>
  </si>
  <si>
    <t>10070.20</t>
  </si>
  <si>
    <t>If a procedure (PC/TC Indicator 9) is billed with modifier 26 (Professional component) or modifier TC (Technical component), then deny with reason Incorrect Modifier.</t>
  </si>
  <si>
    <t>Code List: NPFSRVF PC/TC Indicator 9</t>
  </si>
  <si>
    <t>Deny codes reported with modifier 26 or modifier TC when the professional/technical component concept does not apply (CMS + Cotiviti Supplement).</t>
  </si>
  <si>
    <t>11178.7</t>
  </si>
  <si>
    <t>Code List: NPFSRVF PC/TC Indicator 9; Cotiviti Supplement to CMS PC/TC Indicator 9; Expert Specialty Review Panel</t>
  </si>
  <si>
    <t>Diagnostic Tests or Radiology Services Performed Outside the Office Setting</t>
  </si>
  <si>
    <t>Append modifier 26 to diagnostic tests or radiology services when submitted by a provider in a facility place of service. (CMS)</t>
  </si>
  <si>
    <t>3377.48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</si>
  <si>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</si>
  <si>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t>
  </si>
  <si>
    <t>Add modifier 26 (Professional component) to diagnostic tests or radiology services when billed with Revenue Codes 0960-0989 (Professional services) and modifier 26 is not appended to the line (CMS).</t>
  </si>
  <si>
    <t>10203.13</t>
  </si>
  <si>
    <t>If a diagnostic test or radiology service is billed without modifier 26 and the revenue code is 0960-0969, 0970-0979, 0980-0989, then add modifier 26 with reason Procedure Inappropriately Coded. Exclude modifier TC.</t>
  </si>
  <si>
    <t>AMA Principles of CPT Coding, 6th Edition, p 490-491; IOM 100-04, Chapter 13, Section 20.2.1; Code List: NPFSRVF PC/TC Indicator 1</t>
  </si>
  <si>
    <t>Add modifier 26 (Professional component) to diagnostic tests or radiology services when billed with Revenue Codes 0960-0989 (Professional services) and modifier 26 is not appended to the line (CMS + Cotiviti Supplement).</t>
  </si>
  <si>
    <t>7783.15</t>
  </si>
  <si>
    <t>If a diagnostic test or radiology service is billed without modifier 26 and the revenue code is 0960-0969, 0970-0979, 0980-0989, then add modifier 26 with reason Procedure Inappropriately Coded.</t>
  </si>
  <si>
    <t>AMA Principles of CPT Coding, 6th Edition, p 490-491; IOM 100-04, Chapter 13, Section 20.2.1; Code List: NPFSRVF PC/TC Indicator 1; Cotiviti Supplement to CMS PC/TC Indicator 1</t>
  </si>
  <si>
    <t>Append modifier 26 to diagnostic tests or radiology services when submitted by a provider in a facility place of service. (CMS + Cotiviti Supplement)</t>
  </si>
  <si>
    <t>10841.28</t>
  </si>
  <si>
    <t>If one of the following procedures is billed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 -partial hospitalization), 53 (Community mental health center), 56 (Psychiatric residential treatment center), or 61 (Comprehensive inpatient rehabilitation facility) and the modifier is not 26, then add modifier 26 with reason Procedure Inappropriately Coded. Procedures: Medicare list of Diagnostic Tests and Radiology Services. Exceptions: 1) 70000-79999 in POS 31. 2) 80000-89999, G0416 in POS 24.</t>
  </si>
  <si>
    <t>AMA Principles of CPT Coding, 6th Edition, p 490-491; IOM 100-04, Chapter 13, Section 20.1; Code List: NPFSRVF PC/TC Indicator 1; Cotiviti Supplement to CMS PC/TC Indicator 1</t>
  </si>
  <si>
    <t>Append modifier 26 to x-ray services (which are also diagnostic tests or radiology services) when submitted by a provider in POS 12, 13, 31, or 32 and R0070 and R0075 are not also present (CMS).</t>
  </si>
  <si>
    <t>11323.15</t>
  </si>
  <si>
    <t>If one of the following radiology services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Subspecialties: RADIM (MOBILE IMAGING), RADPT (PORTABLE X-RAY); Modifier: TC; Procedures: Radiology codes from Medicare list of Diagnostic Tests and Radiology Services.</t>
  </si>
  <si>
    <t>AMA Principles of CPT Coding, 6th Edition, p 490-491; IOM 100-04, Chapter 13, Section 20.1; Code List: Radiology services with NPFSRVF PC/TC Indicator = 1</t>
  </si>
  <si>
    <t>Append modifier 26 to x-ray services (which are also diagnostic tests or radiology services) when submitted by a provider in POS 12, 13, 31, or 32 and R0070 and R0075 are not also present (CMS + Cotiviti Supplement).</t>
  </si>
  <si>
    <t>13863.1</t>
  </si>
  <si>
    <t>If one of the following procedures is billed with place of service 12 (Home), 13 (Assisted living facility), 31 (Skilled nursing facility), 32 (Nursing facility) and the modifier is not 26, and the code is billed without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then add modifier 26 with reason Procedure Inappropriately Coded. Exception: Modifier TC. Procedures: Radiology codes from Medicare list of Diagnostic Tests and Radiology Services</t>
  </si>
  <si>
    <t>AMA Principles of CPT Coding, 6th Edition, p 490-491; IOM 100-04, Chapter 13, Section 20.1; Code List: Radiology services with Cotiviti Supplement to CMS PC/TC Indicator = 1</t>
  </si>
  <si>
    <t>Diagnostic/Therapeutic Tests &amp; Radiology Services by an Outpatient Facility</t>
  </si>
  <si>
    <t>Add modifier TC to any code requiring a TC or 26 when billed by a facility without TC or 26 (CMS).</t>
  </si>
  <si>
    <t>6282.7</t>
  </si>
  <si>
    <t>If a facility bills a procedure that has technical and professional components and modifier TC (Technical component) is not billed, then add modifier TC with reason Procedure Inappropriately Coded.</t>
  </si>
  <si>
    <t>IOM 100-04, Chapter 13, Section 20; Code List: NPFSRVF PC/TC Indicator 1</t>
  </si>
  <si>
    <t>8152.7</t>
  </si>
  <si>
    <t>If a facility bills a procedure that has technical and professional components and modifier TC is not billed and the revenue code is not 0960-0989, then add modifier TC with reason Procedure Inappropriately Coded.</t>
  </si>
  <si>
    <t>IOM 100-04, Chapter 13, Section 20.0; Code List: NPFSRVF PC/TC Indicator 1</t>
  </si>
  <si>
    <t>Deny professional component procedures when billed by a facility and the revenue code is not 0960-0989 (Professional fees).</t>
  </si>
  <si>
    <t>7596.1</t>
  </si>
  <si>
    <t>If a facility bills a service with modifier 26 and the revenue code is not 0960-0989 (Professional Fees), then deny the service with reason Procedure Inappropriately Coded.</t>
  </si>
  <si>
    <t>IOM 100-04, Chapter 4, Section 20.2; IOM 100-04, Chapter 4, Section 250.2</t>
  </si>
  <si>
    <t>If a facility bills professional component or interpretation and report only service and the revenue code is not 0960-0989 (Professional Fees), then deny the service with reason Procedure Inappropriately Coded. Exceptions: 1. 80000-89999, G0452 (Pathology and Laboratory codes); 2. 99183 billed with revenue code 0940, 0413.</t>
  </si>
  <si>
    <t>Logic: Uniform Billing Editor, June 2011; Code List: NPFSRVF PC/TC Indicator 2, 6, 8; LCD: A/BMAC/L35021/J-H/R-12-31-2015; A/BMAC/L35021/J-L/R-12-31-2015;</t>
  </si>
  <si>
    <t>7876.7</t>
  </si>
  <si>
    <t>If a facility bills a professional component or interpretation and report only service, then deny the service with reason Procedure Inappropriately Coded. Exceptions: 80000-89999, G0452 (Pathology and Laboratory codes).</t>
  </si>
  <si>
    <t>Logic: IOM 100-04, Chapter 4, Section 250.2; Code List: NPFSRVF PC/TC Indicator 2,6,8</t>
  </si>
  <si>
    <t>Deny technical components when billed with Revenue Codes 0960-0989 (Professional fees). (CMS)</t>
  </si>
  <si>
    <t>7737.5</t>
  </si>
  <si>
    <t>If a provider bills a technical only code with revenue codes 0960-0989 (Professional Fees), then deny the service with reason Procedure Inappropriately Coded.</t>
  </si>
  <si>
    <t>IOM 100-04, Chapter 13, Section 20.2; Code List: NPFSRVF PC/TC Indicator 3</t>
  </si>
  <si>
    <t>7749.3</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</si>
  <si>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</si>
  <si>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t>
  </si>
  <si>
    <t>Ingenix, Medicare Desk Reference for Hospitals, May 2011, page 5-1; Code List: NPFSRVF PC/TC Indicator 1.</t>
  </si>
  <si>
    <t>Deny global procedures when modifier TC has already been paid for the same service by the same Tax ID for the same or different specialty.</t>
  </si>
  <si>
    <t>6362.2</t>
  </si>
  <si>
    <t>If a diagnostic test or radiology service is billed twice for the same date of service (History or current claim) by the same Tax ID for the same or different specialty, once with modifier TC (Technical component) and also without modifier TC (Indicating global component) and the claim line with modifier TC has been paid, then deny the claim without modifier TC with reason Procedure Inappropriately Coded. Exception: Modifier 50 (Bilateral surgery).</t>
  </si>
  <si>
    <t>AMA Principles of CPT Coding, 6th Edition, p 490-491: Code List: NPFSRVF PC/TC Indicator 1</t>
  </si>
  <si>
    <t>Add modifier TC to any code requiring a TC or 26 when billed by a facility without TC or 26 (CMS + Cotiviti Supplement).</t>
  </si>
  <si>
    <t>10839.4</t>
  </si>
  <si>
    <t>Logic: IOM 100-04, Medicare Claims Processing Manual, Chapter 13, Section 20.0; Code List: NPFSRVF PC/TC Indicator 1; Cotiviti Supplement to CMS PC/TC Indicator 1</t>
  </si>
  <si>
    <t>11166.3</t>
  </si>
  <si>
    <t>Logic: IOM 100-04, Chapter 13, Section 20; Code List: NPFSRVF PC/TC Indicator 1; Cotiviti to Supplement to CMS PC/TC Indicator 1; Expert Specialty Review Panel</t>
  </si>
  <si>
    <t>Deny technical components when billed with Revenue Codes 0960-0989 (Professional fees). (CMS + Cotiviti Supplement)</t>
  </si>
  <si>
    <t>11162.2</t>
  </si>
  <si>
    <t>IOM 100-04, Chapter 13, Section 20.2; Code List: NPFSRVF PC/TC Indicator 3; Cotiviti Supplement to CMS PC/TC Indicator 3</t>
  </si>
  <si>
    <t>14198.1</t>
  </si>
  <si>
    <t>If a provider bills a procedure that has technical and professional components with modifier TC (Technical Component) and the revenue code is 0960-0989 (Professional Fees), then deny the service with reason Procedure Inappropriately Coded</t>
  </si>
  <si>
    <t>Ingenix, Medicare Desk Reference for Hospitals, May 2011, page 5-1; Code List: NPFSRVF PC/TC Indicator 1; Cotiviti Supplement to CMS PC/TC Indicator 1</t>
  </si>
  <si>
    <t>Global Only Codes</t>
  </si>
  <si>
    <t>Apply facility and professional claim policy for global only codes with a single professional and technical component for claims processed under the CMS-1450 format.</t>
  </si>
  <si>
    <t>11439.12</t>
  </si>
  <si>
    <t>If a Global Only Code that has only one professional and technical component is billed without a modifier 26 or TC and the revenue code is 0960-0989 (Professional fees), then change the global code to the Professional Only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</si>
  <si>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for codes with a single professional and technical component.</t>
  </si>
  <si>
    <t>11461.4</t>
  </si>
  <si>
    <t>If a Global Only Code that has only one professional and technical component is billed with modifier 26 and the revenue code is not 0960-0989 (Professional fees), then deny the billed procedure with reason Procedure Inappropriately Coded. Code List: G0403, 0178T, 93000, 93040, 93235 (Deleted on 01/01/2011), 93720 (Deleted on 01/01/2012), 94014, 96931, 96934.</t>
  </si>
  <si>
    <t>IOM 100-04, Chapter 13, Section 20.2.1; Codes on the MPFS with PC/TC Indicator 4 that have one professional and one technical component.</t>
  </si>
  <si>
    <t>11469.4</t>
  </si>
  <si>
    <t>If a Global Only Code that has only one professional and technical component is billed with modifier TC and the revenue code is 0960-0989 (Professional fees), then deny the Global Only code with reason Procedure Inappropriately Coded. Code List: G0403, 0178T, 93000, 93040, 93235 (Deleted on 01/01/2011), 93720 (Deleted on 01/01/2012), 94014, 96931, 96934.</t>
  </si>
  <si>
    <t>ADMINISTRATIVE PROCESSING RULES; Codes on the MPFS with PC/TC Indicator 4 that have a single professional and technical component.</t>
  </si>
  <si>
    <t>11477.14</t>
  </si>
  <si>
    <t>If a Global Only Code that has only one professional and technical component is billed without a modifier 26 or TC and the revenue code is not 0960-0989 (Professional fees), then change the global code to the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</si>
  <si>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4, Section 20.2; IOM 100-04, Chapter 13, Section 20.2.1; Codes on the MPFS with PC/TC Indicator 4 that have one professional and one technical component.</t>
  </si>
  <si>
    <t>11478.13</t>
  </si>
  <si>
    <t>If a Global Only Code that has only one professional and technical component is billed with modifier TC and the revenue code is not 0960-0989 (Professional fees), then change the global code to the Technical Only code and remove modifier TC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</si>
  <si>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IOM 100-04, Chapter 13, Section 20.2.1; Codes on the MPFS with a PC/TC Indicator of 4 that have only one professional and one technical component.</t>
  </si>
  <si>
    <t>11482.13</t>
  </si>
  <si>
    <t>If a Global Only Code that has only one professional and technical component is billed with modifier 26 and the revenue code is 0960-0989 (Professional fees), then change the Global Only code to the Professional Only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</si>
  <si>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the MPFS with PC/TC Indicator 4 with only a single professional and technical component.</t>
  </si>
  <si>
    <t>Apply facility policy for global only codes with a single professional and technical component for claims processed under the CMS-1500 format.</t>
  </si>
  <si>
    <t>11430.11</t>
  </si>
  <si>
    <t>If a Global Only Code that has only one professional and technical component is billed with modifier 26, then change the Global Only code to its corresponding professional component code with reason Procedure Inappropriately Coded and remove modifier 26. Code List: G0403 becomes G0405, 0178T becomes 0180T, 93000 becomes 93010, 93040 becomes 93042, 93235 (Deleted on 01/01/2011) becomes 93237 (Deleted on 01/01/2011), 93720 (Deleted on 01/01/2012) becomes 93722 (Deleted on 01/01/2012), 94014 becomes 94016, 96931 becomes 96933, 96934 becomes 96936.</t>
  </si>
  <si>
    <t>ADMINISTRATIVE PROCESSING RULES; Codes on MPFS with PC/TC Indicator 4 where the code has only one professional and technical component.</t>
  </si>
  <si>
    <t>11434.10</t>
  </si>
  <si>
    <t>If a Global Only Code that has only one professional and technical component is billed without modifier 26 or TC, then change the global only code to its associated technical only code with reason Procedure Inappropriately Coded.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</si>
  <si>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from MPFS with a PC/TC Indicator 4 with only a single professional and technical component.</t>
  </si>
  <si>
    <t>11435.11</t>
  </si>
  <si>
    <t>If a Global Only Code that has only one professional and technical component is billed with modifier TC,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</si>
  <si>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Apply professional claim policy for global only codes with a single professional and technical component for claims processed under the CMS-1500 format.</t>
  </si>
  <si>
    <t>11436.10</t>
  </si>
  <si>
    <t>If a Global Only Code that has only one professional and technical component is billed with modifier TC and the place of service is other than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associated technical only code with reason Procedure Inappropriately Coded and remove modifier TC. Code List: G0403 becomes G0404, 0178T becomes 0179T, 93000 becomes 93005, 93040 becomes 93041, 93235 (Deleted on 01/01/2011) becomes 93236 (Deleted on 01/01/2011), 93720 (Deleted on 01/01/2012) becomes 93721 (Deleted on 01/01/2012), 94014 becomes 94015, 96931 becomes 96932, 96934 becomes 96935.</t>
  </si>
  <si>
    <t>Administrative Processing Rules; Codes on the MPFS with a PC/TC Indicator of 4 that have only a single professional and technical component.</t>
  </si>
  <si>
    <t>11442.6</t>
  </si>
  <si>
    <t>If a Global Only Code that has only one professional and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G0403, 0178T, 93000, 93040, 93235 (Deleted on 01/01/2011), 93720 (Deleted on 01/01/2012), 94014, 96931, 96934.</t>
  </si>
  <si>
    <t>ADMINISTRATIVE PROCESSING RULES; Codes on MPFS with PC/TC Indicator 4</t>
  </si>
  <si>
    <t>11480.11</t>
  </si>
  <si>
    <t>If a Global Only Code that has only one professional and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G0403 becomes G0405, 0178T becomes 0180T, 93000 becomes 93010, 93040 becomes 93042, 93235 (Deleted on 01/01/2011) becomes 93237 (Deleted on 01/01/2011), 93720 (Deleted on 01/01/2012) becomes 93722 (Deleted on 01/01/2012), 94014 becomes 94016, 96931 becomes 96933, 96934 becomes 96936.</t>
  </si>
  <si>
    <t>11481.10</t>
  </si>
  <si>
    <t>ADMINISTRATIVE PROCESSING RULES; Codes on the MPFS with PC/TC Indicator 4 that have only one professional and technical component.</t>
  </si>
  <si>
    <t>Apply facility and professional claim policy for global only codes with two technical components and a single professional component for claims processed under the CMS-1450 format.</t>
  </si>
  <si>
    <t>11431.6</t>
  </si>
  <si>
    <t>If a Global Only Code that has two technical components and one professional component is billed with modifier 26 and the revenue code is 0960-0989 (Professional services),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</si>
  <si>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ADMINISTRATIVE PROCESSING RULES; Codes from the MPFS with PC/TC Indicator 4 with 2 technical components and one professional component.</t>
  </si>
  <si>
    <t>11445.2</t>
  </si>
  <si>
    <t>If a Global Only Code that has two technical components and one professional component is billed without modifier 26 or TC and the revenue code is not 0960-0989 (Professional services), then deny the Global Only code with reason Procedure Inappropriately Coded. Code List: 93224, 93230 (Deleted on 01/01/2011), 93268, 93784, 94774, 0295T.</t>
  </si>
  <si>
    <t>11446.2</t>
  </si>
  <si>
    <t>If a Global Only Code that has two technical components and one professional component is billed with modifier TC and the revenue code is not 0960-0989 (Professional services), then deny the Global Only code with reason Procedure Inappropriately Coded. Code List: 93224, 93230 (Deleted on 01/01/2011), 93268, 93784, 94774, 0295T.</t>
  </si>
  <si>
    <t>11447.2</t>
  </si>
  <si>
    <t>If a Global Only Code that has two technical components and one professional component is billed with modifier 26 and the revenue code is not 0960-0989 (Professional services), then deny the Global Only code with reason Procedure Inappropriately Coded. Code List: 93224, 93230 (Deleted on 01/01/2011), 93268, 93784, 94774, 0295T.</t>
  </si>
  <si>
    <t>11453.6</t>
  </si>
  <si>
    <t>If a Global Only Code that has two technical components and one professional component is billed without modifier 26 or TC and the revenue code is 0960-0989 (Professional services),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</si>
  <si>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11454.2</t>
  </si>
  <si>
    <t>If a Global Only Code that has two technical components and one professional component is billed with modifier TC and the revenue code is 0960-0989 (Professional services), then deny the Global Only code with reason Procedure Inappropriately Coded. Code List: 93224, 93230 (Deleted on 01/01/2011), 93268, 93784, 94774, 0295T.</t>
  </si>
  <si>
    <t>Apply facility policy for global only codes with a two technical components and a single professional component for claims processed under the CMS-1500 format.</t>
  </si>
  <si>
    <t>11475.2</t>
  </si>
  <si>
    <t>If a Global Only Code that has two technical components and one professional component is billed without modifier 26, then deny the Global Only code with reason Procedure Inappropriately Coded. Code List: 93224, 93230 (Deleted on 01/01/2011), 93268, 93784, 94774, 0295T.</t>
  </si>
  <si>
    <t>11476.5</t>
  </si>
  <si>
    <t>If a Global Only Code that has two technical components and one professional component is billed with modifier 26, then change the Global Only code to its corresponding professional component code with reason Procedure Inappropriately Coded and remove modifier 26. Code List: 93224 becomes 93227, 93230 (Deleted on 01/01/2011) becomes 93233 (Deleted on 01/01/2011), 93268 becomes 93272, 93784 becomes 93790, 94774 becomes 94777, 0295T becomes 0298T.</t>
  </si>
  <si>
    <t>Apply professional claim policy for global only codes with a two technical components and a single professional component for claims processed under the CMS-1500 format.</t>
  </si>
  <si>
    <t>11432.5</t>
  </si>
  <si>
    <t>If a Global Only Code that has two technical components and one professional component is billed with modifier TC, then deny the Global Only code with reason Procedure Inappropriately Coded. Code List: 93224, 93230 (Deleted on 01/01/2011), 93268, 93784, 94774, 0295T.</t>
  </si>
  <si>
    <t>11433.14</t>
  </si>
  <si>
    <t>If Global Only Code that has two technical components and one professional component is billed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professional component code with reason Procedure Inappropriately Coded. Code List: 93224 becomes 93227, 93230 (Deleted on 01/01/2011) becomes 93233 (Deleted on 01/01/2011), 93268 becomes 93272, 93784 becomes 93790, 94774 becomes 94777, 0295T becomes 0298T.</t>
  </si>
  <si>
    <t>11465.7</t>
  </si>
  <si>
    <t>Apply facility and professional claim policy for global only codes with a two professional components and a single technical component for claims processed under the CMS-1450 format.</t>
  </si>
  <si>
    <t>11444.2</t>
  </si>
  <si>
    <t>If a Global Only Code that has two professional components and one technical component is billed without modifier 26 or TC and the revenue code is not 0960-0989 (Professional services), then change the Global Only code to its associated technical component with reason Procedure Inappropriately Coded. Code List: 93015 becomes 93017.</t>
  </si>
  <si>
    <t>Administrative Processing Rules; Codes on the MPFS with a PC/TC indicator of 4 that have two professional components and one technical component.</t>
  </si>
  <si>
    <t>11449.1</t>
  </si>
  <si>
    <t>If a Global Only Code that has two professional components and one technical component is billed with modifier TC and the revenue code is 0960-0989 (Professional services), then deny the Global Only code with reason Procedure Inappropriately Coded. Code List: 93015.</t>
  </si>
  <si>
    <t>11466.1</t>
  </si>
  <si>
    <t>If a Global Only Code that has two professional components and one technical component is billed without modifier 26 or TC and the revenue code is 0960-0989 (Professional services), then deny the billed procedure with reason Procedure Inappropriately Coded. Code List: 93015.</t>
  </si>
  <si>
    <t>11467.1</t>
  </si>
  <si>
    <t>If a Global Only Code that has two professional components and one technical component is billed with modifier 26, then deny the Global Only code with reason Procedure Inappropriately Coded. Code List: 93015.</t>
  </si>
  <si>
    <t>11468.1</t>
  </si>
  <si>
    <t>If a Global Only Code that has two professional components and one technical component is billed with modifier TC and the revenue code is not 0960-0989 (Professional services), then change the Global Only code to its associated technical component with reason Procedure Inappropriately Coded and remove modifier TC. Code List: 93015 becomes 93017.</t>
  </si>
  <si>
    <t>Apply facility policy for global only codes with two professional components and a single technical component for claims processed under the CMS-1500 format.</t>
  </si>
  <si>
    <t>11443.1</t>
  </si>
  <si>
    <t>If a Global Only Code that has two professional components and one technical component is billed without modifier 26 or TC, then change the Global Only Code to its associated technical component with reason Procedure Inappropriately Coded. Code List: 93015 becomes 93017.</t>
  </si>
  <si>
    <t>11464.1</t>
  </si>
  <si>
    <t>If a Global Only Code that has two professional components and one technical component is billed with modifier 26, then deny the Global Only Code with reason Procedure Inappropriately Coded. Code List: 93015.</t>
  </si>
  <si>
    <t>11485.1</t>
  </si>
  <si>
    <t>If a Global Only Code that has two professional components and one technical component is billed with modifier TC, then change the Global Only Code to its associated technical component with reason Procedure Inappropriately Coded and remove modifier TC. Code List: 93015 becomes 93017.</t>
  </si>
  <si>
    <t>Apply professional claim policy for global only codes with a two professional components and a single technical component for claims processed under the CMS-1500 format.</t>
  </si>
  <si>
    <t>11428.5</t>
  </si>
  <si>
    <t>If Global Only Code that has two professional components and one technical component is billed with modifier TC and the place of service is not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change the Global Only code to its corresponding technical component code with reason Procedure Inappropriately Coded. Code List: 93015 becomes 93017</t>
  </si>
  <si>
    <t>11448.1</t>
  </si>
  <si>
    <t>11462.4</t>
  </si>
  <si>
    <t>If a Global Only Code that has two professional components and one technical component is billed with modifier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</si>
  <si>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11479.4</t>
  </si>
  <si>
    <t>If a Global Only Code that has two professional components and one technical component is billed without modifier 26 or TC and the place of service is 19 (Outpatient hospital - off campus), 21 (Inpatient hospital), 22 (Outpatient hospital - on campus), 23 (Emergency room-hospital), 24 (Ambulatory surgical center), 26 (Military treatment facility), 31 (Skilled nursing facility), 34 (Hospice), 41 (Ambulance - land), 42 (Ambulance - air or water), 51 (Inpatient psychiatric facility), 52 (Psychiatric facility-partial hospitalization), 53 (Community mental health center), 56 (Psychiatric residential treatment center), or 61 (Comprehensive inpatient rehabilitation facility), then deny the Global Only code with reason Procedure Inappropriately Coded. Code List: 93015.</t>
  </si>
  <si>
    <t>Global Payment of Diagnostic Tests and Radiology Services</t>
  </si>
  <si>
    <t>Limit reimbursement of diagnostic tests and radiology services to no more than the amount for the global service (CMS).</t>
  </si>
  <si>
    <t>3695.23</t>
  </si>
  <si>
    <t>If a diagnostic test or radiology service is billed twice by any provider, once without modifier 26 or TC (indicating the global service) and once with modifier 26 (Professional component) or TC (Technical component), then deny the lines billed with modifiers 26 or TC with reason Procedure Inappropriately Coded. Modifier Exception Package Applies. Additional exception: 92136 and 76519, Modifiers -76 and -77.</t>
  </si>
  <si>
    <t>Logic: AMA Principles of CPT Coding, 6th Edition 5, p.490, 491; Code List: NPFSRVF PC/TC Indicator 1</t>
  </si>
  <si>
    <t>3696.21</t>
  </si>
  <si>
    <t>If a diagnostic test or radiology service is billed twice by any provider, once with modifier 26 (Professional component) and also without modifier 26 (indicating global service), and the claim line with modifier 26 has been paid, then modify the allowed service, billed without modifier 26 on the claim, by adding modifier TC (Technical component) with reason Procedure Inappropriately Coded. Exception: Modifier 50 (bilateral surgery) and Modifier Exception Package Applies; Codes 76519 and 92136 excluded also.</t>
  </si>
  <si>
    <t>Logic: AMA Principles of CPT Coding, 6th Edition , p. 490,491; Code List: NPFSRVF PC/TC Indicator 1</t>
  </si>
  <si>
    <t>3697.21</t>
  </si>
  <si>
    <t>If a diagnostic test or radiology service is billed twice by any provider, once with modifier TC (Technical component) and also without modifier TC (Indicating global service)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</si>
  <si>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t>
  </si>
  <si>
    <t>Limit reimbursement of diagnostic tests and radiology services to no more than the amount for the global service (CMS + Cotiviti Supplement).</t>
  </si>
  <si>
    <t>10842.3</t>
  </si>
  <si>
    <t>If a diagnostic test or radiology service is billed twice by any provider, once with modifier 26 (professional component) and also without modifier 26 (indicating global component) and the claim line with modifier 26 has been paid, then change the allowed modifier on the claim without modifier 26 to modifier TC (technical component) with reason Procedure Inappropriately Coded. Exception: Modifier 50 (bilateral surgery) and Modifier Exception Package Applies.</t>
  </si>
  <si>
    <t>Logic: AMA Principles of CPT Coding, 6th Edition, Pg. 490-491; Code List: NPFSRVF PC/TC Indicator 1; Cotiviti Supplement to CMS PC/TC Indicator 1</t>
  </si>
  <si>
    <t>11161.2</t>
  </si>
  <si>
    <t>If a diagnostic test or radiology service is billed twice by any provider, once with modifier TC (Technical component) and also without modifier TC (Indicating global component) and the claim line with modifier TC has been paid, then change the allowed service that was billed without modifier TC on the claim by adding modifier 26 (Professional component) with reason Procedure Inappropriately Coded. Exception: Modifier 50 (Bilateral surgery) and Modifier Exception Package Applies.</t>
  </si>
  <si>
    <t>Logic: AMA Principles of CPT Coding, 6th Edition, p. 490-491; Code List: NPFSRVF PC/TC Indicator 1; Cotiviti to Supplement to CMS PC/TC Indicator 1; Expert Specialty Review Panel</t>
  </si>
  <si>
    <t>11164.2</t>
  </si>
  <si>
    <t>If a diagnostic test or radiology service is billed twice by any provider, once without modifier 26 or TC (Indicating the global component) and once with modifier 26 (Professional component only) or TC (Technical component only), then deny the lines billed with modifiers 26 or TC with reason Procedure Inappropriately Coded. Modifier Exception Package Applies. Additional exception: 92136 and 76519, Modifiers -76 and -77.</t>
  </si>
  <si>
    <t xml:space="preserve">Incorrect Global and Technical Coding in the Office Setting  </t>
  </si>
  <si>
    <t>Deny global only codes when billed in place of service 11 (Office) by a professional provider and the technical component of the service was billed by any outpatient hospital for the same date of service.</t>
  </si>
  <si>
    <t>13232.1</t>
  </si>
  <si>
    <t>If a physician bills 93784 (Ambulatory blood pressure monitoring, utilizing a system such as magnetic tape and/or computer disk, for 24 hours or longer; including recording, scanning analysis, interpretation and report) with Place of Service 11 (Claim Type P) and there exists one of its Technical Only codes (93786 or 93788) billed by an outpatient hospital (Claim Type O with Bill Type 0120-012Z, 0130-013Z, or 0140-014Z) for the same date of service, then deny 93784 with reason Place of Service Not Consistent With Another Claim.</t>
  </si>
  <si>
    <t>IOM 100-04, Chapter 12, Section 20.4.2</t>
  </si>
  <si>
    <t>13234.1</t>
  </si>
  <si>
    <t>If a physician bills 93268 (External patient and, when performed, auto activated electrocardiographic rhythm derived event recording with symptom-related memory loop with remote download capability up to 30 days, 24-hour attended monitoring; includes transmission, review and interpretation by a physician or other qualified health care professional) with Place of Service 11 (Claim Type P) and there exists one of its Technical Only codes (93270 or 93271) billed by an outpatient hospital (Claim Type O with Bill Type 0120-012Z, 0130-013Z, or 0140-014Z) for the same date of service, then deny 93268 with reason Place of Service Not Consistent With Another Claim.</t>
  </si>
  <si>
    <t>13235.1</t>
  </si>
  <si>
    <t>If a physician bills 93224 (External electrocardiographic recording up to 48 hours by continuous rhythm recording and storage; includes recording, scanning analysis with report, review and interpretation by a physician or other qualified health care professional) with Place of Service 11 (Claim Type P) and there exists one of its Technical Only codes (93225 or 93226) billed by an outpatient hospital (Claim Type O with Bill Type 0120-012Z, 0130-013Z, or 0140-014Z) for the same date of service, then deny 93224 with reason Place of Service Not Consistent With Another Claim.</t>
  </si>
  <si>
    <t>IOM 100-04, Chapter 12, Section 20.4.2.</t>
  </si>
  <si>
    <t>13249.1</t>
  </si>
  <si>
    <t>If a physician bills 93015 (Cardiovascular stress test; complete) with Place of Service 11 (Claim Type P) and there exists its Technical Only Code (93017) billed by an outpatient hospital (Claim Type O with Bill Type 0120-012Z, 0130-013Z, or 0140-014Z) for the same date of service, then deny 93015 with reason Place of Service Not Consistent With Another Claim.</t>
  </si>
  <si>
    <t>13250.1</t>
  </si>
  <si>
    <t>If a physician bills 93040 (Rhythm ECG, 1-3 leads; with interpretation and report) with Place of Service 11 (Claim Type P) and there exists it's Technical Only Code (93041) billed by an outpatient hospital (Claim Type O with Bill Type 0120-012Z, 0130-013Z, or 0140-014Z) for the same date of service, then deny 93040 with reason Place of Service Not Consistent With Another Claim.</t>
  </si>
  <si>
    <t>13265.1</t>
  </si>
  <si>
    <t>If a physician bills 94774 (Pediatric home apnea monitoring event recording including respiratory rate, pattern and heart rate per 30-day period of time; includes monitor attachment, download of data, review, interpretation, and preparation of a report by a physician or other qualified health care professional) with Place of Service 11 (Claim Type P) and there exists one of its Technical Only codes (94775 or 94776) billed by an outpatient hospital (Claim Type O with Bill Type 0120-012Z, 0130-013Z, or 0140-014Z) for the same date of service, then deny 94774 with reason Place Of Service Not Consistent With Another Claim.</t>
  </si>
  <si>
    <t>IOm 100-04, Chapter 12, Section 20.4.2</t>
  </si>
  <si>
    <t>13266.1</t>
  </si>
  <si>
    <t>If a physician bills 94014 (Patient-initiated spirometric recording per 30-day period of time; includes reinforced education, transmission of spirometric tracing, data capture, analysis of transmitted data, periodic recalibration and review and interpretation by a physician or other qualified health care professional) with Place of Service 11 (Claim Type P) and there exists its Technical Only code (94015) billed by an outpatient hospital Claim Type O with Bill Type 0120-012Z, 0130-013Z, or 0140-014Z) for the same date of service, then deny 94014 with reason Place Of Service Not Consistent With Another Claim.</t>
  </si>
  <si>
    <t>13267.1</t>
  </si>
  <si>
    <t>If a physician bills 0178T (Electrocardiogram, 64 leads or greater, with graphic presentation and analysis; with interpretation and report) with Place of Service 11 (Claim Type P) and there exists its Technical Only Code (0179T) billed by an outpatient hospital (Claim Type O with Bill Type 0120-012Z, 0130-013Z, or 0140-014Z) for the same date of service, then deny 0178T with reason Place Of Service Not Consistent With Another Claim.</t>
  </si>
  <si>
    <t>13575.1</t>
  </si>
  <si>
    <t>If a physician bills 0295T (External electrocardiographic recording for more than 48 hours up to 21 days by continuous rhythm recording and storage; includes recording, scanning analysis with report, review and interpretation) with Place of Service 11 (Claim Type P) and there exists one of its Technical Only codes (0296T or 0297T) billed by an outpatient hospital (Claim Type O with Bill Type 0120-012Z, 0130-013Z, or 0140-014Z) for the same date of service, then deny 0295T with reason Place Of Service Not Consistent With Another Claim.</t>
  </si>
  <si>
    <t>Expert Specialty Review Panel. Code 0295T assigned PC/TC Indicator of 4 by Cotiviti.</t>
  </si>
  <si>
    <t>Deny technical only codes when billed in place of service 11 (Office) by a professional provider and the same code was billed by any outpatient hospital for the same date of service. (CMS)</t>
  </si>
  <si>
    <t>13495.2</t>
  </si>
  <si>
    <t>If a provider (Claim Type P) bills a code with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</si>
  <si>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IOM 100-04, Chapter 26, Section 10.5; IOM 100-04 Chapter 12 Section 20.4.2; MPFS CMS PCTC Indicator 3;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</si>
  <si>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any outpatient hospital for the same date of service. (CMS)</t>
  </si>
  <si>
    <t>13384.2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</si>
  <si>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claim billed in Place of Service 11 with reason Place of Service Not Consistent With Another Claim. Exceptions: 59025, 71010, 71020.</t>
  </si>
  <si>
    <t>IOM 100-04, Chapter 26, Section 10.5; IOM 100-04, Chapter 12, Section 20.4.2; MPFS CMS PCTC Indicator 1; Publication MLN Matters SE1104; Publication MLN Matters SE1226; OIG Report: Review of Place of Service Coding for Physician Services, July 2010, #A-01-09-0053</t>
  </si>
  <si>
    <t>Deny diagnostic tests or radiology services when billed in place of service 11 (Office) without modifier 26 by a professional provider and the same service was billed by an outpatient hospital for the same date of service. (CMS + Cotiviti Supplement)</t>
  </si>
  <si>
    <t>13366.2</t>
  </si>
  <si>
    <t>If a provider (Claim Type P) bills a code with a CMS PC/TC Indicator of 1 without modifier 26, in Place of Service 11, and the same code has been billed by an outpatient hospital (Claim Type O with Bill type 0120-012Z, 0130-013Z, or 0140-014Z) for the same date of service, then deny the service billed in Place of Service 11 with reason Place of Service Not Consistent With Another Claim. Exceptions: 59025, 71010, 71020.</t>
  </si>
  <si>
    <t>IOM 100-04, Chapter 26, Section 10.5; IOM 100-04, Chapter 12, Section 20.4.2; MPFS CMS + Cotiviti PCTC Indicator 1; Publication MLN Matters SE1104; Publication MLN Matters SE1226; OIG Report: Review of Place of Service Coding for Physician Services, July 2010, #A-01-09-0053</t>
  </si>
  <si>
    <t>Deny technical only codes when billed in place of service 11 (Office) by a professional provider and the same code was billed by any outpatient hospital for the same date of service. (CMS + Cotiviti Supplement)</t>
  </si>
  <si>
    <t>13580.2</t>
  </si>
  <si>
    <t>If a provider (Claim Type P) bills a code with a CMS PC/TC Indicator of 3 (Technical Only) with Place of Service 11 and the same code has been billed by an outpatient hospital (Claim Type O with Bill Type 0120-012Z, 0130-013Z, or 0140-014Z) for the same date of service, then deny the code billed in Place of Service 11 with reason Place Of Service Not Consistent With Another Claim. Exception: 93005.</t>
  </si>
  <si>
    <t>CMS Medicare Physician Fee Schedule PC/TC Indicator 3; Expert Specialty Review Panel</t>
  </si>
  <si>
    <t>Modifiers 26 (Professional Component) and TC (Technical Component)</t>
  </si>
  <si>
    <t>Remove modifier 26 and TC when appended to the same claim line.</t>
  </si>
  <si>
    <t>8473.3</t>
  </si>
  <si>
    <t>If a global procedure is billed with modifier 26 (Professional component) and modifier TC (Technical component) is appended to the same claim line, then remove both modifiers with reason Procedure Inappropriately Coded.</t>
  </si>
  <si>
    <t>AMA Principles of CPT Coding, Edition 6, pg 322 &amp; 491.</t>
  </si>
  <si>
    <t>Physician Service Codes</t>
  </si>
  <si>
    <t>Remove modifier 26 when billed with a physician service code that does not have an associated professional or technical component (CMS).</t>
  </si>
  <si>
    <t>6940.22</t>
  </si>
  <si>
    <t>If a Physician Service Code (PC_TC Indicator 0 from Medicare Physician Fee Schedule) is billed with modifier 26 (Professional component), then remove the modifier with reason Incorrect Modifier.</t>
  </si>
  <si>
    <t>Code List:  NPFSRVF PC/TC Indicator 0</t>
  </si>
  <si>
    <t>Deny physician service codes that do not have an associated professional or technical component when billed with modifier TC (CMS).</t>
  </si>
  <si>
    <t>9285.10</t>
  </si>
  <si>
    <t>If a Physician Service Code is billed with modifier TC (Technical component), then deny the billed procedure code with reason Procedure Inappropriately Coded.</t>
  </si>
  <si>
    <t>Remove modifier 26 when billed with a physician service code that does not have an associated professional or technical component (CMS + Cotiviti Supplement).</t>
  </si>
  <si>
    <t>10633.6</t>
  </si>
  <si>
    <t>List: NPFSRVF PC/TC Indicator 0; Cotiviti Supplement to CMS  PC/TC Indicator 0</t>
  </si>
  <si>
    <t>Deny physician service codes that do not have an associated professional or technical component when billed with modifier TC (CMS + Cotiviti Supplement).</t>
  </si>
  <si>
    <t>10630.6</t>
  </si>
  <si>
    <t>If a Physician Service Code (PC_TC Indicator 0 from Medicare Physician Fee Schedule) is billed with modifier -TC (Technical component), then deny the billed procedure code with reason, Procedure Inappropriately Coded.</t>
  </si>
  <si>
    <t>List: NPFSRVF PC/TC Indicator 0; Cotiviti Supplement to CMS PC/TC Indicator 0</t>
  </si>
  <si>
    <t>Professional Component Billed in the Office Setting</t>
  </si>
  <si>
    <t>Deny separate reimbursement for radiology services with a modifier 26 when billed with an E/M service in the office.</t>
  </si>
  <si>
    <t>3493.19</t>
  </si>
  <si>
    <t>If any of the following radiology services are billed: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and the place of service is office (11) and an E/M code has been billed for the same date of service and the same service has not been billed with modifier TC (Technical component), then deny 70015-75557-26, 75558-26, 75559-26, 75560-26, 75561-26, 75562-26, 75563-26, 75564-26, 75565-75774-26, 75790-26, 75791-77086-26, 78000-78459-26, 78460-78465-26, 78466-78473-26, 78478-78480-26, 78481-78999-26, 0066T-26, 0067T-26, 0075T-26, 0076T-26, 0144T-0151T-26, 0159T-26, G0106-26, G0120-26, G0122-26, G0130-26, G0202-26, G0204-26, G0206-26, G0219-26, G0235-26, G0252-26, G0279-26 or G0389-26 with reason Included in E/M Service. Exception: 1) If any Non-E/M is billed with a 59, XE Modifier. 2) Exclude 76519-26. 3) Exclude 77261-77799. 4) Exclude 79005-79999.</t>
  </si>
  <si>
    <t>Logic: AMA Principles of CPT Coding, Edition 8, p. 280; List: NPFSRVF PC/TC Indicator 1</t>
  </si>
  <si>
    <t>Professional Component Only Services</t>
  </si>
  <si>
    <t>Remove modifier 26 when submitted with a code that is defined as professional component only (CMS).</t>
  </si>
  <si>
    <t>4808.10</t>
  </si>
  <si>
    <t>If a Professional Component Only procedure is billed with modifier 26, then remove the modifier with reason Incorrect Modifier.</t>
  </si>
  <si>
    <t>Code List:  NPFSRVF PC/TC Indicator 2</t>
  </si>
  <si>
    <t>Deny professional component only procedures when billed with modifier TC (CMS).</t>
  </si>
  <si>
    <t>9277.3</t>
  </si>
  <si>
    <t>If a Professional Component Only procedure is billed with modifier TC (Technical component), then deny the billed procedure with reason Procedure Inappropriately Coded.</t>
  </si>
  <si>
    <t>Remove modifier 26 when submitted with a code that is defined as professional component only (CMS + Cotiviti Supplement).</t>
  </si>
  <si>
    <t>11174.1</t>
  </si>
  <si>
    <t>Code List:  NPFSRVF PC/TC Indicator 2; Cotiviti Supplement to CMS PC/TC Indicator 2</t>
  </si>
  <si>
    <t>Deny professional component only procedures when billed with modifier TC (CMS + Cotiviti Supplement).</t>
  </si>
  <si>
    <t>11163.1</t>
  </si>
  <si>
    <t>Technical Component in the Facility Setting</t>
  </si>
  <si>
    <t>Deny diagnostic tests or radiology services billed with modifier TC in the inpatient or outpatient facility setting.</t>
  </si>
  <si>
    <t>4952.51</t>
  </si>
  <si>
    <t>If a procedure is billed with modifier TC (Technical component) and the place of service is 19 (Outpatient hospital - off campus), 21 (Inpatient hospital), 22 (Outpatient hospital - on campus), 23 (Emergency room-hospital), 24 (Ambulatory surgical center), 26 (Military treatment facility), 31 (Skilled Nursing Facility), 34 (Hospice), 41 (Ambulance-land), 42 (Ambulance-air or water), 51 (Inpatient psychiatric facility), 52 (Psychiatric facility-partial hospitalization), 53 (Community mental health center), 56 (Psychiatric residential treatment center), or 61 (Comprehensive inpatient rehabilitation facility), then deny the procedure with reason Technical Services Not Payable For This Place Of Service. Procedures: Medicare list of Diagnostic Tests and Radiology Services. Exceptions: 1) 70000-79999 in POS 31. 2) 80000-89999, G0416 in POS 24.</t>
  </si>
  <si>
    <t>IOM 100-04, Chapter 13, Section 20.2.1; Code List: NPFSRVF PC/TC Indicator 1</t>
  </si>
  <si>
    <t>Deny technical component only procedures in the inpatient or outpatient facility setting (CMS).</t>
  </si>
  <si>
    <t>4893.50</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</si>
  <si>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Medicare list of technical component only services.</t>
  </si>
  <si>
    <t>IOM 100-04, Chapter 13, Section 20.2.1; Code List: NPFSRVF PC/TC Indicator 3</t>
  </si>
  <si>
    <t>Deny technical component only procedures in the inpatient or outpatient facility setting (CMS + Cotiviti Supplement).</t>
  </si>
  <si>
    <t>11155.21</t>
  </si>
  <si>
    <t>If a Technical Component Only procedure is billed and the place of service is 19 (Outpatient hospital - off campus), 21 (Inpatient hospital), 22 (Outpatient hospital - on campus), 23 (Emergency room-hospital), 24 (Ambulatory surgical center) or 26 (Military treatment facility), then deny procedure with reason Technical Services Not Payable For This Place Of Service. Procedures: Cotiviti Supplement to CMS list of technical component only services.</t>
  </si>
  <si>
    <t>IOM 100-04, Chapter 13, Section 20.2.1; Code List: NPFSRVF PC/TC Indicator 3; Cotiviti Supplement to CMS PC/TC Indicator 3</t>
  </si>
  <si>
    <t>Deny an x-ray service (which is also a diagnostic test or radiology service) billed with modifier TC in POS 12, 13, 31 or 32 and R0070 and R0075 are not also present.</t>
  </si>
  <si>
    <t>11566.10</t>
  </si>
  <si>
    <t>If one of the following radiology services is billed with modifier TC (Technical component) and the place of service is 12 (Home), 13 (Assisted living facility), 31 (Skilled nursing facility) or 32 (Nursing facility) and R0070 (TRANSPORTATION OF PORTABLE X-RAY EQUIPMENT AND PERSONNEL TO HOME OR NURSING HOME, PER TRIP TO FACILITY OR LOCATION, ONE PATIENT SEEN) or R0075 (TRANSPORTATION OF PORTABLE X-RAY EQUIPMENT AND PERSONNEL TO HOME OR NURSING HOME, PER TRIP TO FACILITY OR LOCATION, MORE THAN ONE PATIENT SEEN) has not been billed, then deny the procedure with reason Technical Services Not Payable For This Place Of Service. Exception: Subspecialties: RADIM (MOBILE IMAGING), RADPT (PORTABLE X-RAY). Procedures: Radiology codes from Medicare list of Diagnostic Tests and Radiology Services.</t>
  </si>
  <si>
    <t>IOM 100-04, Chapter 13, Section 20.2.1; AMA Principles of CPT Coding, 6th Edition, p 490-491; Code List: Radiology services with NPFSRVF PC/TC Indicator = 1</t>
  </si>
  <si>
    <t>Technical Component Only Services</t>
  </si>
  <si>
    <t>Remove modifier TC when submitted on a technical component only procedure code (CMS).</t>
  </si>
  <si>
    <t>4809.14</t>
  </si>
  <si>
    <t>If a Technical Component Only procedure is billed with modifier TC, then remove the modifier with reason Incorrect Modifier.</t>
  </si>
  <si>
    <t>Logic:  IOM 100-04, Chapter 23, Addendum;  Code List:  NPFSRVF PC/TC Indicator 3</t>
  </si>
  <si>
    <t>Deny technical component only service when billed with modifier 26 (CMS).</t>
  </si>
  <si>
    <t>9281.5</t>
  </si>
  <si>
    <t>If a Technical Component Only procedure is billed with modifier 26 (Professional component), then deny the billed procedure with reason Procedure Inappropriately Coded.</t>
  </si>
  <si>
    <t>Logic:  IOM 100-04, Chapter 23, Addendum; Code List:  NPFSRVF PC/TC Indicator 3</t>
  </si>
  <si>
    <t>Remove modifier TC when submitted on a technical component only procedure code (CMS + Cotiviti Supplement).</t>
  </si>
  <si>
    <t>11129.1</t>
  </si>
  <si>
    <t>If a Technical Component Only procedure is billed with modifier TC (Technical component), then remove the modifier with reason Incorrect Modifier.</t>
  </si>
  <si>
    <t>Logic:  IOM 100-04, Chapter 23, Addendum;  Code List:  NPFSRVF PC/TC Indicator 3; Cotiviti Supplement to CMS  PC/TC Indicator 3</t>
  </si>
  <si>
    <t>Deny technical component only service when billed with modifier 26 (CMS + Cotiviti Supplement).</t>
  </si>
  <si>
    <t>11159.1</t>
  </si>
  <si>
    <t>Electroconvulsive Therapy (ECT)</t>
  </si>
  <si>
    <t>Deny pulse oximetry (94760-94762) when billed with ECT (90870).</t>
  </si>
  <si>
    <t>5551.2</t>
  </si>
  <si>
    <t>If 94760-94762 (Pulse oximetry for oxygen saturation) is billed with 90870 (Electroconvulsive therapy (includes necessary monitoring)), then deny 94760-94762 with reason Included In Primary Procedure.</t>
  </si>
  <si>
    <t>AMA CPT Manual; " The Practice of Electroconvulsive Therapy: Recommendations for Treatment, Training, and Privileging", Second Edition, pages 161-167</t>
  </si>
  <si>
    <t>Psychotherapy</t>
  </si>
  <si>
    <t>Deny 90832-90840, 90845-90849, 90853 (Psychotherapy services or psychoanalysis) when billed with a diagnosis of severe or profound intellectual disability.</t>
  </si>
  <si>
    <t>If 90832-90840, 90845-90849 or 90853 (Psychotherapy services or psychoanalysis) is billed with ICD-9 codes 318.1 (SEVERE INTELLECTUAL DISABILITIES), 318.2 (PROFOUND INTELLECTUAL DISABILITIES), 319 (UNSPECIFIED INTELLECTUAL DISABILITIES) or ICD-10 codes F72 (Severe intellectual disabilities), F73 (Profound intellectual disabilities), F79 (Unspecified intellectual disabilities), then deny 90832-90840, 90845-90849 or 90853 with reason The Diagnosis Codes On The Claim Do Not Support The Billed Procedure Code.</t>
  </si>
  <si>
    <t>LCD: A/BMAC/J6, J-K/L33632/E-10-01-2015; HHHMAC/J-K/L33632/E-10-01-2015; A/BMAC/J15/L34353/E-10-01-2015; A/BMAC/J-L/L27514/R-07-09-2015; A/BMAC/J6, J-K/L26895/R-01-01-2015; HHHMAC/J-K/L26895/R-01-01-2015; A/BMAC/J15/L31887/R-01-01-2015</t>
  </si>
  <si>
    <t xml:space="preserve">Therapeutic Repetitive Transcranial Magnetic Stimulation (TMS) _x000D_
</t>
  </si>
  <si>
    <t>Deny subsequent billings of repetitive transcranial magnetic stimulation (TMS) when billed and 90867 ([TMS], initial), 90868 or 90869 ([TMS], subsequent) has not been billed in the previous week.</t>
  </si>
  <si>
    <t>13037.3</t>
  </si>
  <si>
    <t>If 90868 (Therapeutic repetitive transcranial magnetic stimulation (TMS) treatment; subsequent delivery and management, per session) or 90869 (Therapeutic repetitive transcranial magnetic stimulation (TMS) treatment; subsequent motor threshold re-determination with delivery and management) is billed and 90867 (Therapeutic repetitive transcranial magnetic stimulation (TMS) treatment; initial, including cortical mapping, motor threshold determination, delivery and management), 90868 (Therapeutic repetitive transcranial magnetic stimulation (TMS) treatment; subsequent delivery and management, per session) and 90869 (Therapeutic repetitive transcranial magnetic stimulation (TMS) treatment; subsequent motor threshold re-determination with delivery and management) have not been billed in the previous seven (7) days, then deny 90868 or 90869 with reason Service Denied Because The Related Or Qualifying Service Was Not Paid Or Identified.</t>
  </si>
  <si>
    <t>Expert Specialty Review Panel; AMA CPT Manual</t>
  </si>
  <si>
    <t>Supplies and Materials for Nebulizer Treatment</t>
  </si>
  <si>
    <t>Deny A4616 (Tubing [oxygen] per foot) or A4617 (Mouth piece) when billed with 94640 (Pressurized or nonpressurized inhalation treatment for acute airway obstruction or for sputum induction for diagnostic purposes).</t>
  </si>
  <si>
    <t>11213.1</t>
  </si>
  <si>
    <t>If A4616 (TUBING (OXYGEN), PER FOOT) or A4617 (MOUTH PIECE) is billed with 94640 (Pressurized or nonpressurized inhalation treatment for acute airway obstruction for therapeutic purposes and/or for diagnostic purposes such as sputum induction with an aerosol generator, nebulizer, metered dose inhaler or intermittent positive pressure breathing (IPPB) device), then deny A4616 or A4617 with Reason Included in Primary Procedure.</t>
  </si>
  <si>
    <t xml:space="preserve">CMS Transmittal 1644, 12-05-2009, CR6062 </t>
  </si>
  <si>
    <t>Scope of Services Billed by Certain Specialties</t>
  </si>
  <si>
    <t>Deny any procedure billed by an audiologist that is outside of the scope of audiology practice.</t>
  </si>
  <si>
    <t>14477.9</t>
  </si>
  <si>
    <t>If an audiologist bills for any procedure outside of the scope of audiology practice, then deny the procedure(s) with reason Not A Covered Service For Provider Specialty.</t>
  </si>
  <si>
    <t>Expert Specialty Review Panel; American Speech-Language-Hearing Association</t>
  </si>
  <si>
    <t>Deny any procedure billed by a blood services specialist that is outside the scope of blood services practice.</t>
  </si>
  <si>
    <t>14071.6</t>
  </si>
  <si>
    <t>If a blood services specialist bills for any procedure outside the scope of practice of blood services, then deny the procedure(s) with reason Not A Covered Service For Provider Specialty. Blood Specialty services: 0342T, 36511-36516, 38205, 38206, 80500, 80502, 83020, 83021, 85660, 86077-86079, 86645, 86850-86906, 86920-86999, 90384, 90385, J2788, J2790, J7178-J7201, J7205, P9010-P9040, P9044, P9050-P9060, P9070-P9072, Q9975 (Deleted on 01/01/2016; to report use J7205)</t>
  </si>
  <si>
    <t>Expert Specialty Review Panel; American Association of Blood Banks</t>
  </si>
  <si>
    <t>Deny any procedure billed by a chiropractor that is outside the scope of chiropractic practice.</t>
  </si>
  <si>
    <t>If a Chiropractor bills for any procedure other than the following exceptions, then deny the procedure with reason Not A Covered Service For Provider Specialty. Exception: 98940-98942 (Chiropractic manipulation)</t>
  </si>
  <si>
    <t>IOM 100-02, Chapter 15, Section 240.1.1; LCD: A/BMAC/J6/L27350/R-09-01-2014; A/BMAC/J-K/L27350/R-09-01-2014; HHHMAC/ J-K/L27350/R-09-01-2014; BMAC/J15/L31862/R-08-04-2014; A/BMAC/J-N/L29114/R-01-31-2012; A/BMAC/J-F/L24288/R-09-01-2014; BMAC/J5/L30328/R-04-01-2015; BMAC/J8/L30328/R-04-01-2015; BMAC/J10/L32342/R-04-01-2012; _x000D_
A/BMAC/J-N/L29099/R-01-31-2012; A/BMAC/J-E/L33518/R-09-01-2014; _x000D_
A/BMAC/J-H/L34816/R-09-01-2014; A/BMAC/J-L/L34816/R-09-01-2014</t>
  </si>
  <si>
    <t>Deny any procedure billed by a pathologist that is outside the scope of pathology practice.</t>
  </si>
  <si>
    <t>6552.50</t>
  </si>
  <si>
    <t>If the provider's specialty is pathology, then deny all CPT and HCPCS codes except for the valid codes with reason Not A Covered Service For Provider Specialty.</t>
  </si>
  <si>
    <t>IOM 100-04, Chapter 12, Section 60; NCCIPM, R-01-01-2014, Chapter X, Section A, Chapter X, Section L.5</t>
  </si>
  <si>
    <t>Deny any procedure billed by a physical therapist that is outside the scope of physical therapy practice.</t>
  </si>
  <si>
    <t>7210.51</t>
  </si>
  <si>
    <t>If a Physical Therapist bills for any procedure outside of the scope of Physical Therapy Practice, then deny the procedure(s) with reason Not A Covered Service For Provider Specialty.</t>
  </si>
  <si>
    <t>Deny any procedure billed by a podiatrist that is outside the scope of podiatry practice.</t>
  </si>
  <si>
    <t>5514.116</t>
  </si>
  <si>
    <t>If a podiatrist bills for any procedure outside of the scope of Podiatry Practice, then deny the procedure(s) with reason Not A Covered Service For Provider Specialty. Exception: Modifier Exception -AS (Assistant at surgery service), -80 (Assistant surgeon), -81 (Minimum assistant surgeon), and -82 (Assistant surgeon [when qualified resident surgeon not available]).</t>
  </si>
  <si>
    <t>Scope of Specialties Billing Certain Services</t>
  </si>
  <si>
    <t>Deny specific procedures determined to be inappropriate for the provider's specialty.</t>
  </si>
  <si>
    <t>10028.10</t>
  </si>
  <si>
    <t>If 93303-93312, 93314-93315, 93317, 93350, 93351, 93355, 0399T (Echocardiography) is billed and the provider specialty is not Anesthesiology, Cardiology, Cardiovascular Surgery, Internal Medicine or Radiology, then deny 93303-93312, 93314-93315, 93317, 93350, 93351, 93355, or 0399T with reason Not A Covered Service For Provider Specialty</t>
  </si>
  <si>
    <t>10029.4</t>
  </si>
  <si>
    <t>If 75557-75565 (Cardiac magnetic resonance imaging) is billed and the provider specialty is not Cardiology, Cardiovascular Surgery, or Radiology, then deny 75557-75565 with reason Not A Covered Service For Provider Specialty.</t>
  </si>
  <si>
    <t>10030.2</t>
  </si>
  <si>
    <t>If 95873 (Electrical stimulation for guidance in conjunction with chemodenervation (List separately in addition to code for primary procedure)) or 95874 (Needle electromyography for guidance in conjunction with chemodenervation (List separately in addition to code for primary procedure)) is billed and the provider speciality is not Anesthesiology, Otolaryngology, Neurology, Neurosurgery, Orthopedics or Physical Medicine, then deny 95873 or 95874 with reason Not A Covered Service For Provider Specialty.</t>
  </si>
  <si>
    <t>10678.7</t>
  </si>
  <si>
    <t>If 00100-01992 or 01999 (Anesthesia services) is billed and the specialty is not Anesthesiology, then deny 00100-01992 or 01999 with reason Not A Covered Service For Provider Specialty.</t>
  </si>
  <si>
    <t>11792.4</t>
  </si>
  <si>
    <t>If 95925-95927, 95938 (Short-latency somatosensory evoked potential studies) is billed and the provider specialty is not Anesthesiology, Neurology or Neurosurgery, then deny 95925-95927 or 95938 with reason Not A Covered Service For Provider Specialty.</t>
  </si>
  <si>
    <t>12347.4</t>
  </si>
  <si>
    <t>If 0326T- 0328T (Deleted on 01/01/2015), 0389T, 0390T, 0391T, 0417T, 0418T, 0435T, 0436T, 93260, 93261, 93279, 93280, 93282, 93283, 93288, 93289, 93292-93295 (Programming, interrogation, peri-procedural evaluation (in person), implantable pacemaker, defibrillator), 93644 (Electrophysiologic evaluation of subcutaneous implantable defibrillator), 93724 (Electronic analysis of antitachycardia pacemaker system), 93731-93736 (Deleted for 2010; to report use 93279, 93280, 93288, 93293, 93294), 93740 (Temperature gradient studies), 93741-93744 (Deleted for 2010; to report use 93282, 93283, 93289, 93292, 93295), 93745, or 93750 (physiologic studies and procedures) is billed and the provider specialty is not Cardiology or Cardiovascular Surgery, then deny 0326T-0328T, 0389T, 0390T, 0391T, 0417T, 0418T, 0435T, 0436T, 93260, 93261, 93279, 93280, 93282, 93283, 93288, 93289, 93292-93295, 93644, 93724, 93731-93736, 93740, 93741-93744, 93745, or 93750 with reason Not A Covered Service For Provider Specialty.</t>
  </si>
  <si>
    <t>13485.1</t>
  </si>
  <si>
    <t>If 93227 (External electrocardiographic recording up to 48 hours by continuous rhythm recording and storage; review and interpretation by a physician or other qualified health care professional) is billed and the provider specialty is not Internal Medicine, Cardiology, or Cardiovascular Surgery, then deny 93227 with reason Not A Covered Service For Provider Specialty.</t>
  </si>
  <si>
    <t>13789.1</t>
  </si>
  <si>
    <t>If a radiology code (70000-79999) with a PCTC Indicator of 1 and a Physician Supervision of Diagnostic Services indicator value of 03 (Procedure must be performed under the personal supervision of physician) is billed or if a Global Only radiology code (70000-79999) that has a TC component with a Physician Supervision of Diagnostic Services indicator value of 03 is billed and the specialty is certified nurse midwife, clinical nurse specialist, nurse practitioner, or physician assistant then deny the service with reason Not A Covered Service For Provider Specialty.</t>
  </si>
  <si>
    <t>Logic: IOM 100-02, Chapter 15, Section 80; Code list: Radiology Codes 70000-79999 with MPFS Physician Supervision of Diagnostic Services Indicators 03 (Global or with mod TC only) and a PCTC Indicator of 1, and Radiology Codes 70000-79999 with MPFS Physician Supervision of Diagnostic Services Indicators 03 (Global or with mod TC only)</t>
  </si>
  <si>
    <t>5694.23</t>
  </si>
  <si>
    <t>If a Social Worker or a Psychologist bills an evaluation and management service or a service that includes an evaluation and management component, then deny the service with reason Not A Covered Service For Provider Specialty. Services that include evaluation and management services: 0188T-0189T, 90805 (Deleted on 01/01/2013), 90807 (Deleted on 01/01/2013), 90809 (Deleted on 01/01/2013), 90811 (Deleted on 01/01/2013), 90813 (Deleted on 01/01/2013), 90815 (Deleted on 01/01/2013), 90817 (Deleted on 01/01/2013), 90819 (Deleted on 01/01/2013), 90822 (Deleted on 01/01/2013), 90824 (Deleted on 01/01/2013), 90827 (Deleted on 01/01/2013), 90829 (Deleted on 01/01/2013), 90862 (Deleted on 01/01/2013), 99201-99239, 99281-99499, 99605-99607, G0296, G0402, G0406-G0408, G0425-G0427, G0438-G0439, G0442, G0443, G0444, G0445, G0446, G0447, G0454, G0459, G0473, G9156, G9187, G9685, G9686, H0020, M0064 (Deleted on 01/01/2015), S0270-S0272, S0273, S0274, S0280, S0281, S0353, S0354.</t>
  </si>
  <si>
    <t>IOM 100-02, Chapter 15, Section 160-170</t>
  </si>
  <si>
    <t>6392.4</t>
  </si>
  <si>
    <t>If 51725-51797 (Urodynamics) is billed and the provider specialty is not Urology, Physical Medicine, Colon and Rectal Surgery or OB-GYN, then deny 51725-51797 with reason Not A Covered Service For Provider Specialty.</t>
  </si>
  <si>
    <t>6393.3</t>
  </si>
  <si>
    <t>If 54240 (Penile plethysmography) or 54250 (Nocturnal penile tumescence and/or rigidity test) is billed and the provider specialty is not Urology, then deny 54240 or 54250 with reason Not A Covered Service For Provider Specialty.</t>
  </si>
  <si>
    <t>6394.3</t>
  </si>
  <si>
    <t>If 93980-93981 (Duplex scan of arterial inflow and venous outflow of penile vessels) is billed and the provider specialty is not Urology or Radiology, then deny 93980-93981 with reason Not A Covered Service For Provider Specialty.</t>
  </si>
  <si>
    <t>6395.4</t>
  </si>
  <si>
    <t>If 74400-74485 (Urinary tract radiology procedures), 76870 (Ultrasound, scrotum and contents), 78760 (Deleted on 01/01/2007; to report use 78761) or 78761 (Testicular imaging with vascular flow) is billed and the provider specialty is not Urology or Radiology, then deny 74400-74485, 76870 or 78760-78761 with reason Not A Covered Service For Provider Specialty.</t>
  </si>
  <si>
    <t>6396.4</t>
  </si>
  <si>
    <t>If 59020-59025 (Fetal stress test) is billed and the provider specialty is not Family and General Practice, OB-Gyn, or Internal Medicine, then deny 59020-59025 with reason Not A Covered Service For Provider Specialty.</t>
  </si>
  <si>
    <t>6397.5</t>
  </si>
  <si>
    <t>If 76801-76817 (Ultrasound, pregnant uterus) is billed and the provider specialty is not Family and General Practice, OB-Gyn, Infertility, Reproductive Endocrinology, Neonatal-Perinatal Medicine, or Radiology, then deny 76801-76817 with reason Not A Covered Service For Provider Specialty.</t>
  </si>
  <si>
    <t>6402.4</t>
  </si>
  <si>
    <t>If 93930-93931 (Duplex scan of upper extremity arteries or arterial bypass grafts) or 93978-93979 (Duplex scan of aorta, inferior vena cava, iliac vasculature, or bypass grafts) is billed and the provider specialty is not Radiology, Cardiology, Cardiovascular Surgery, General Surgery, or Vascular Surgery, then deny 93930-93931 or 93978-93979 with reason Not A Covered Service For Provider Specialty.</t>
  </si>
  <si>
    <t>6403.7</t>
  </si>
  <si>
    <t>If 72240-72270 (Myelography), 72275 (Epidurography, radiological supervision and interpretation), 72285 (Discography, cervical or thoracic, radiological supervision and interpretation), 72291-72292 (Deleted on 01/01/2015), or 72295 (Discography, lumbar, radiological supervision and interpretation) is billed and the provider specialty is not Anesthesiology, Neurology, Neurosurgery, Orthopedics, Physical Medicine, or Radiology, then deny 72240-72270, 72275, 72285, 72291-72292, or 72295 with reason Not A Covered Service For Provider Specialty.</t>
  </si>
  <si>
    <t>6404.6</t>
  </si>
  <si>
    <t>If 74230 (Swallowing function, with cineradiography/videoradiography) is billed and the provider specialty is not Gastroenterology, Neurology, Otolaryngology, Physical Medicine or Radiology, then deny 74230 with reason Not A Covered Service For Provider Specialty.</t>
  </si>
  <si>
    <t>6405.4</t>
  </si>
  <si>
    <t>If 74235 (Removal of foreign body(s), esophageal, with use of balloon catheter, radiological supervision and interpretation), 74305 (Deleted on 01/01/2016), 74320 (Deleted on 01/01/2016), 74327 (Deleted on 01/01/2016), 74328 (Endoscopic catheterization of the biliary ductal system, radiological supervision and interpretation), 74329 (Endoscopic catheterization of the pancreatic ductal system, radiological supervision and interpretation), 74330 (Combined endoscopic catheterization of the biliary and pancreatic ductal systems, radiological supervision and interpretation), 74340 (Introduction of long gastrointestinal tube (eg, Miller-Abbott), including multiple fluoroscopies and images, radiological supervision and interpretation), 74355 (Percutaneous placement of enteroclysis tube, radiological supervision and interpretation), 74360 (Intraluminal dilation of strictures and/or obstructions (eg, esophagus), radiological supervision and interpretation), 74363 (Percutaneous transhepatic dilation of biliary duct stricture with or without placement of stent, radiological supervision and interpretation), or 76975 (Gastrointestinal endoscopic ultrasound, supervision and interpretation) is billed and the provider specialty is not Gastroenterology, General Surgery, Colon and Rectal Surgery, or Radiology, then deny 74235, 74305, 74320, 74327, 74328, 74329, 74330, 74340, 74355, 74360, 74363, or 76975 with reason Not A Covered Service For Provider Specialty.</t>
  </si>
  <si>
    <t>6406.5</t>
  </si>
  <si>
    <t>If 74300 (Cholangiography and/or pancreatography; intraoperative, radiological supervision and interpretation), 75980 (Deleted on 01/01/2016), 75982 (Deleted on 01/01/2016), 75984 (Change of percutaneous tube or drainage catheter with contrast monitoring (eg, genitourinary system, abscess), radiological supervision and interpretation),75989 (Radiological guidance (ie, fluoroscopy, ultrasound, or computed tomography), for percutaneous drainage (eg, abscess, specimen collection), with placement of catheter, radiological supervision and interpretation), 76080 (Radiologic examination, abscess, fistula or sinus tract study, radiological supervision and interpretation), 77031 (Deleted on 01/01/2014), or 77032 (Deleted on 01/01/2014) is billed and the provider specialty is not Colon and Rectal Surgery, General Surgery, Radiology, or Urology, then deny 74300, 75980-75989, 76080, or 77031-77032 with reason Not A Covered Service For Provider Specialty.</t>
  </si>
  <si>
    <t>6407.13</t>
  </si>
  <si>
    <t>If 0234T (Transluminal peripheral atherectomy, open or percutaneous, including radiological supervision and interpretation; renal artery), 0235T (Transluminal peripheral atherectomy, open or percutaneous, including radiological supervision and interpretation; visceral artery (except renal), each vessel), 0236T (Transluminal peripheral atherectomy, open or percutaneous, including radiological supervision and interpretation; abdominal aorta), 0237T (Transluminal peripheral atherectomy, open or percutaneous, including radiological supervision and interpretation; brachiocephalic trunk and branches, each vessel), 0238T (Transluminal peripheral atherectomy, open or percutaneous, including radiological supervision and interpretation; iliac artery, each vessel), 0254T (Endovascular repair of iliac artery bifurcation (eg, aneurysm, pseudoaneurysm, arteriovenous malformation, trauma) using bifurcated endoprosthesis from the common iliac artery into both the external and internal iliac artery, unilateral), 0255T (Endovascular repair of iliac artery bifurcation (eg, aneurysm, pseudoaneurysm, arteriovenous malformation, trauma) using bifurcated endoprosthesis from the common iliac artery into both the external and internal iliac artery, unilateral; radiological supervision and interpretation), 37197 (Transcatheter retrieval, percutaneous, of intravascular foreign body (eg, fractured venous or arterial catheter), includes radiological supervision and interpretation, and imaging guidance (ultrasound or fluoroscopy), when performed), 37211-37214 (Transcatheter therapy), 37218 (Transcatheter placement of intravascular stent(s), intrathoracic common carotid artery or innominate artery, open or percutaneous antegrade approach, including angioplasty, when performed, and radiological supervision and interpretation), 37220-37235 (Endovascular revascularization), 75600-75630 (Aortography), 75658 (Angiography, brachial, retrograde, radiological supervision and interpretation), 75710-75726 (Angiography; extremity, renal, visceral), 75736-75774 (Angiography; pelvic, pulmonary, internal mammary), 75790 (Deleted on 01/01/2010), 75791 (Angiography, arteriovenous shunt (eg, dialysis patient fistula/graft), complete evaluation of dialysis access, including fluoroscopy, image documentation and report (includes injections of contrast and all necessary imaging from the arterial anastomosis and adjacent artery through entire venous outflow including the inferior or superior vena cava), radiological supervision and interpretation), 75809 (Shuntogram for investigation of previously placed indwelling nonvascular shunt (eg, LeVeen shunt, ventriculoperitoneal shunt, indwelling infusion pump), radiological supervision and interpretation), 75810 (Splenoportography, radiological supervision and interpretation), 75820-75833 (Venography), 75860 (Venography, venous sinus (eg, petrosal and inferior sagittal) or jugular, catheter, radiological supervision and interpretation), 75894-75978 (Transcatheter procedures), 75992-75993 (Deleted on 01/01/2011), 75994-75996 (Deleted on 01/01/2011; to report use 0234T-0235T), 76880 (Deleted on 01/01/2011), or 78445-78458 (Cardiovascular system imaging) is billed and the provider specialty is not Cardiology, Cardiothoracic Surgery, Cardiovascular Surgery, General Surgery, Neurology, Neurosurgery, or Radiology, then deny 0234T, 0235T, 0236T, 0237T, 0238T, 0254T, 0255T, 37197, 37211-37214, 37218, 37220-37235, 75600-75630, 75658, 75710-75726, 75736-75774, 75790, 75791, 75809-75833, 75860, 75894-75978, 75992-75996, 76880, or 78445-78458 with reason Not A Covered Service For Provider Specialty.</t>
  </si>
  <si>
    <t>6408.5</t>
  </si>
  <si>
    <t>If 36221-36228 (Diagnostic studies of cervicocerebral arteries), 75650 (Deleted on 01/01/2013), or 75660-75705 (Angiography) is billed and the provider specialty is not Cardiology, Cardiothoracic Surgery, Cardiovascular Surgery, General Surgery, Neurosurgery, or Radiology, then deny 36221-36228, 75650 or 75660-75705 with reason Not A Covered Service For Provider Specialty.</t>
  </si>
  <si>
    <t>6409.8</t>
  </si>
  <si>
    <t>If 77003 (Fluoroscopic guidance and localization of needle or catheter tip for spine or paraspinous diagnostic or therapeutic injection procedures (epidural or subarachnoid)) is billed and the provider specialty is not Anesthesiology, General Surgery, Neurology, Neurosurgery, Orthopedics, Physical Medicine, or Radiology, then deny 77003 with reason Not A Covered Service For Provider Specialty.</t>
  </si>
  <si>
    <t>6411.4</t>
  </si>
  <si>
    <t>If 76506 (Echoencephalography, real time with image documentation (gray scale) (for determination of ventricular size, delineation of cerebral contents, and detection of fluid masses or other intracranial abnormalities), including A-mode encephalography as secondary component where indicated) is billed and the provider specialty is not General Surgery, Neurology, Neurosurgery or Radiology, then deny 76506 with reason Not A Covered Service For Provider Specialty.</t>
  </si>
  <si>
    <t>6412.4</t>
  </si>
  <si>
    <t>If 76510-76529 (Ophthalmic ultrasound) is billed and the provider specialty is not Ophthalmology or Radiology, then deny 76510-76529 with reason Not A Covered Service For Provider Specialty.</t>
  </si>
  <si>
    <t>6413.6</t>
  </si>
  <si>
    <t>If 76536 (Ultrasound, soft tissues of head and neck (eg, thyroid, parathyroid, parotid), real time with image documentation) is billed and the provider specialty is not Cardiology, Endocrinology, Otolaryngology, General Surgery, or Radiology, then deny 76536 with reason Not A Covered Service For Provider Specialty.</t>
  </si>
  <si>
    <t>6414.6</t>
  </si>
  <si>
    <t>If 76641 (Ultrasound, breast, unilateral, real time with image documentation, including axilla when performed; complete), 76642 (Ultrasound, breast, unilateral, real time with image documentation, including axilla when performed; limited), or 76645 (Deleted on 01/01/2015) is billed and the provider specialty is not General Surgery, Hematology, OB-Gyn, or Radiology, then deny 76641, 76642, or 76645 with reason Not A Covered Service For Provider Specialty.</t>
  </si>
  <si>
    <t>6415.7</t>
  </si>
  <si>
    <t>If 76770 (Ultrasound, retroperitoneal (eg, renal, aorta, nodes), real time with image documentation; complete), 76775 (Ultrasound, retroperitoneal (eg, renal, aorta, nodes), real time with image documentation; limited) or 76776 (Ultrasound, transplanted kidney, real time and duplex Doppler with image documentation) is billed and the provider specialty is not General Surgery, Mobile Imaging, Nephrology, Radiology, Urology, or Vascular Surgery then deny 76770, 76775 or 76776 with reason Not A Covered Service For Provider Specialty.</t>
  </si>
  <si>
    <t>6416.3</t>
  </si>
  <si>
    <t>If 76825-76826 (Echocardiography, fetal, cardiovascular system, real time with image documentation [2D], with or without M-mode recording) or 76827-76828 (Doppler echocardiography, fetal, pulsed wave and/or continuous wave with spectral display) is billed and the provider specialty is not Cardiology, Neonatology, OB-Gyn, or Radiology, then deny 76825-76826 or 76827-76828 with reason Not A Covered Service For Provider Specialty.</t>
  </si>
  <si>
    <t>6418.4</t>
  </si>
  <si>
    <t>If 76872-76873 (Ultrasound, transrectal) or G0458 (LOW DOSE RATE (LDR) PROSTATE BRACHYTHERAPY SERVICES, COMPOSITE RATE) is billed and the provider specialty is not General Surgery, Urology, Radiology, or Radiation Oncology, then deny 76872-76873 or G0458 with reason Not A Covered Service For Provider Specialty.</t>
  </si>
  <si>
    <t>6419.4</t>
  </si>
  <si>
    <t>If 76856-76857 (Ultrasound, pelvic, [nonobstetric], real time with image documentation; complete; limited or follow-up) is billed and the provider specialty is not Family and General Practice, Colon and Rectal Surgery, General Surgery, Urology, Hematology, OB-Gyn, Radiology, or Vascular Surgery, then deny 76856-76857 with reason Not A Covered Service For Provider Specialty.</t>
  </si>
  <si>
    <t>6420.3</t>
  </si>
  <si>
    <t>If 76885 (Ultrasound, infant hips, real time with imaging documentation; dynamic (requiring physician or other qualified health care professional manipulation)), 76886 (Ultrasound, infant hips, real time with imaging documentation; limited, static (not requiring physician or other qualified health care professional manipulation)), or 77071 (Manual application of stress performed by physician or other qualified health care professional for joint radiography, including contralateral joint if indicated) is billed and the provider specialty is not Orthopedics or Radiology, then deny 76885-76886 or 77071 with reason Not A Covered Service For Provider Specialty.</t>
  </si>
  <si>
    <t>6421.3</t>
  </si>
  <si>
    <t>If 76930 (Ultrasonic guidance for pericardiocentesis, imaging supervision and interpretation) or 76932 (Ultrasonic guidance for endomyocardial biopsy, imaging supervision and interpretation) is billed and the provider specialty is not Cardiology, Cardiovascular Surgery or Radiology, then deny 76930 or 76932 with reason Not A Covered Service For Provider Specialty.</t>
  </si>
  <si>
    <t>6422.12</t>
  </si>
  <si>
    <t>If 76942 (Ultrasonic guidance for needle placement (eg, biopsy, aspiration, injection, localization device), imaging supervision and interpretation) is billed and the provider specialty is not Anesthesiology, Colon and Rectal Surgery, Critical Care, Cardiovascular Surgery, Emergency Medicine, Endocrinology, Gastroenterology, General Surgery, Nephrology, Orthopaedic Surgery, Otolaryngology, Pathology, Pediatric Rheumatology, Physical Medicine, Podiatric Orthopaedics, Podiatry, Rheumatology, Urology, Vascular Surgery, Radiation Oncology or Radiology, then deny 76942 with reason Not A Covered Service For Provider Specialty.</t>
  </si>
  <si>
    <t>6423.4</t>
  </si>
  <si>
    <t>If 76950-76965, G6001 (Ultrasonic guidance for placement of radiation therapy fields; interstitial radioelement application) is billed and the provider specialty is not General Surgery, Hematology, OB-Gyn, Radiation Oncology, Radiology, or Urology, then deny 76950-76965 or G6001 with reason Not A Covered Service For Provider Specialty.</t>
  </si>
  <si>
    <t>6424.3</t>
  </si>
  <si>
    <t>If 78000-78075 (Diagnostic nuclear medicine, endocrine system) or 79005 (Radiopharmaceutical therapy, by oral administration) is billed and the provider specialty is not Endocrinology, Hematology, or Radiology, then deny 78000-78075 or 79005 with reason Not A Covered Service For Provider Specialty.</t>
  </si>
  <si>
    <t>6425.3</t>
  </si>
  <si>
    <t>If 78102-78140 (Diagnostic nuclear medicine, blood and bone marrow) or 78190-78191 (Diagnostic nuclear medicine, platelets) is billed and the provider specialty is not Laboratory/Pathology or Radiology, then deny 78102-78140 or 78190-78191 with reason Not A Covered Service For Provider Specialty.</t>
  </si>
  <si>
    <t>6430.8</t>
  </si>
  <si>
    <t>If 0331T-0332T (Myocardial Sympathetic Innervation imaging), 78414 (Determination of central c-v hemodynamics (non-imaging) (eg, ejection fraction with probe technique) with or without pharmacologic intervention or exercise, single or multiple determinations), 78428 (Cardiac shunt detection), 78451-78452 (Myocardial perfusion imaging, tomographic [SPECT]), 78453-78454 (Myocardial perfusion imaging, planar), or 78459-78499 (Myocardial imaging/Cardiac blood pool imaging) is billed and the provider specialty is not Cardiology or Radiology, then deny 0331T, 0332T, 78414, 78428, 78451-78454, or 78459-78499 with reason Not A Covered Service For Provider Specialty.</t>
  </si>
  <si>
    <t>6431.5</t>
  </si>
  <si>
    <t>If 78580 (Pulmonary perfusion imaging (eg, particulate)) or 78582 (Pulmonary ventilation (eg, aerosol or gas) and perfusion imaging) is billed and the provider specialty is not Cardiology, General Surgery, Pulmonology, or Radiology, then deny 78580 or 78582 with reason Not A Covered Service For Provider Specialty.</t>
  </si>
  <si>
    <t>6433.14</t>
  </si>
  <si>
    <t>If a laboratory and pathology service is billed and the provider specialty is not Laboratory/Pathology, then deny the service with reason Not A Covered Service For Provider Specialty. Exception: Exclude Dermatology, Laboratory, Hematology-Oncology and Miscellaneous Specialties. Laboratory and Pathology services: 0280T (Deleted on 01/01/2013; to report use 86153), 80500-80502, 83020, 83912 (Deleted on 01/01/2013), 84166, 84181-84182, 85390, 85396, 85576, 86077-86079, 86153, 86255-86256, 86320-86327, 86334, 86335, 87164, 87207, 87209, 88104-88125, 88141, 88160-88162, 88172-88199, 88291, 88300-88319, 88321, 88323, 88325, 88329-88334, 88341, 88342, 88343 (Deleted on 01/01/2015), 88344, 88346-88347, 88348-88349, 88350, 88355-88358, 88362, 88364, 88365, 88366, 88369, 88371-88372, 88373, 88374, 88375, 88377, 88380-88381, 88387, 88399, 89240, 89398, 96933, 96936, G0416-G0419, G0452 (MOLECULAR PATHOLOGY PROCEDURE; PHYSICIAN INTERPRETATION AND REPORT), G0461 (Deleted on 01/01/2015), G0462 (Deleted on 01/01/2015), P3000, P3001.</t>
  </si>
  <si>
    <t>6434.4</t>
  </si>
  <si>
    <t>If 0240T (Deleted on 01/01/2016), 0242T (Deleted on 01/01/2013; to report use 91112), 0355T (Gastrointestinal tract imaging, intraluminal (eg, capsule endoscopy), colon, with interpretation and report), 91010-91022 (Gastrointestinal motility studies), 91030-91040 (Esophageal studies), 91052 (Deleted on 01/01/2011), 91060 (Deleted on 01/01/2007), 91065 (Breath hydrogen or methane test (eg, for detection of lactase deficiency, fructose intolerance, bacterial overgrowth, or oro-cecal gastrointestinal transit)), 91110-91111 (Gastrointestinal tract imaging), 91112 (Gastrointestinal transit and pressure measurement, stomach through colon, wireless capsule, with interpretation and report), 91117 (Colon motility (manometric) study, minimum 6 hours continuous recording (including provocation tests, eg, meal, intracolonic balloon distension, pharmacologic agents, if performed), with interpretation and report), or 91132-91133 (Gastric physiology) is billed and the provider specialty is not Gastroenterology, then deny 0240T, 0242T, 0355T, 91010-91022, 91030-91040, 91052, 91060, 91065, 91110-91111, 91112, 91117, or 91132-91133 with reason Not A Covered Service For Provider Specialty.</t>
  </si>
  <si>
    <t>6435.3</t>
  </si>
  <si>
    <t>If 91000 (Deleted on 01/01/2011), 91055 (Deleted on 01/01/2011), 91122 (Anorectal manometry), or 91299 (Unlisted diagnostic gastroenterology procedure) is billed and the provider specialty is not Gastroenterology, Colon and Rectal Surgery, or General Surgery, then deny 91000, 91055, 91122 or 91299 with reason Not A Covered Service For Provider Specialty.</t>
  </si>
  <si>
    <t>Expert Speciality Review Panel</t>
  </si>
  <si>
    <t>6436.17</t>
  </si>
  <si>
    <t>If 0187T (Deleted on 01/01/2011; to report use 92132), 0330T (Tear film imaging, unilateral or bilateral, with interpretation and report), 0378T, 0379T, 0380T, 92025, 92060-92065, 92081-92083, 92132-92134, 92135 (Deleted on 01/01/2011), 92136, 92145, 92235-92250 or 92265-92286 (Special ophthalmological services) is billed and the provider specialty is not Ophthalmology or Optometry, then deny 0187T, 0330T, 0378T, 0379T, 0380T, 92025, 92060-92065, 92081-92083, 92132-92134, 92135, 92136, 92145, 92235-92250 or 92265-92286, with reason Not A Covered Service For Provider Specialty.</t>
  </si>
  <si>
    <t>6437.6</t>
  </si>
  <si>
    <t>If 92537, 92538, 92540-92546, 92548 (Vestibular Function Tests, With Recording) or 92585 (Auditory evoked potentials for evoked response audiometry and/or testing of the central nervous system; comprehensive) is billed and the provider specialty is not Audiology, Otolaryngology or Neurology, then deny 92537, 92538, 92540-92546, 92548, or 92585 with reason Not A Covered Service For Provider Specialty.</t>
  </si>
  <si>
    <t>6438.4</t>
  </si>
  <si>
    <t>If 92587-92588 (Evoked otoacoustic emissions) is billed and the provider specialty is not Audiology or Otolaryngology, then deny 92587-92588 with reason Not A Covered Service For Provider Specialty.</t>
  </si>
  <si>
    <t>6439.16</t>
  </si>
  <si>
    <t>If a cardiovascular procedure is billed and the provider specialty is not Cardiology or Cardiovascular Surgery, then deny the procedure with reason Not A Covered Service For Provider Specialty.</t>
  </si>
  <si>
    <t>6440.3</t>
  </si>
  <si>
    <t>If 93318 (Echocardiography, transesophageal (TEE) for monitoring purposes, including probe placement, real time 2-dimensional image acquisition and interpretation leading to ongoing (continuous) assessment of (dynamically changing) cardiac pumping function and to therapeutic measures on an immediate time basis) is billed and the provider specialty is not Cardiology or Anesthesiology, then deny 93318 with reason Not A Covered Service For Provider Specialty.</t>
  </si>
  <si>
    <t>6442.12</t>
  </si>
  <si>
    <t>If 93875-93888, 93895 (Cerebrovascular Arterial Studies) is billed and the provider specialty is not Cardiology, Cardiovascular Surgery, General Surgery, Neurology, Neurosurgery,Radiology, or Vascular Surgery, then deny 93875-93888 or 93895 with reason Not A Covered Service For Provider Specialty.</t>
  </si>
  <si>
    <t>6443.7</t>
  </si>
  <si>
    <t>If 93922-93926 (Extremity Arterial Studies [Including Digits]), 93965-93971 (Extremity Venous Studies [Including Digits]) is billed and the provider specialty is not Cardiology, Cardiovascular Surgery, General Surgergy, Interventional Cardiology, Podiatry, Radiology, or Vascular Surgery, then deny 93922-93923, 93924, 93925-93926, 93965, or 93970-93971 with reason Not A Covered Service For Provider Specialty.</t>
  </si>
  <si>
    <t>6444.4</t>
  </si>
  <si>
    <t>If 93990 (Duplex scan of hemodialysis access (including arterial inflow, body of access and venous outflow)) is billed and the provider specialty is not General Surgery, Cardiovascular Surgery, Vascular Surgery, Radiology, or Nephrology, then deny 93990 with reason Not A Covered Service For Provider Specialty.</t>
  </si>
  <si>
    <t>6445.7</t>
  </si>
  <si>
    <t>If 94011-94013, 94240-94621, 94680-94690, 94720-94750, or 94770-94777, 94799 (Pulmonary laboratory service) is billed and the provider specialty is not Asthma and Allergy, Cardiology, Critical Care, Hospital Medicine, Pulmonology, or Sleep Disorders, then deny 94011-94013, 94240-94621, 94680-94690, 94720-94750, or 94770-94777, 94799 with reason Not A Covered Service For Provider Specialty.</t>
  </si>
  <si>
    <t>6446.11</t>
  </si>
  <si>
    <t>If 95782, 95783, 95800, 95801, 95805-95811, G0398-G0400 (Sleep testing), 0203T (Deleted on 01/01/2011; to report use 95800), or 0204T (Deleted on 01/01/2011; to report use 95801) is billed and the provider specialty is not Anesthesiology, Critical Care, Family Medicine, Hospital Medicine, Internal Medicine, Neurology, Otolaryngology, Pediatrics, Psychiatry, Pulmonary, or Sleep Disorders then deny 95782, 95783, 95800, 95801, 95805-95811, G0398-G0400, 0203T, or 0204T with reason Not A Covered Service For Provider Specialty.</t>
  </si>
  <si>
    <t>6447.6</t>
  </si>
  <si>
    <t>If 95812-95827 (Routine Electroencephalography), 95950-95962 (Special EEG Tests ), or G0255 (CURRENT PERCEPTION THRESHOLD/SENSORY NERVE CONDUCTION TEST, (SNCT) PER LIMB, ANY NERVE) is billed and the provider specialty is not Neurology or Neuro-Ophthalmology, then deny 95812-95827, 95950-95962, or G0255 with reason Not A Covered Service For Provider Specialty.</t>
  </si>
  <si>
    <t>6449.7</t>
  </si>
  <si>
    <t>If 95860-95872, 95885-95887 (Needle electromyography), 95875 (Ischemic limb exercise test with serial specimen(s) acquisition for muscle(s) metabolite(s)), or 95934-95937 (Nerve conduction studies) is billed and the provider specialty is not Anesthesiology, Neurology, Neurosurgery, Orthopedics, Otolaryngology, Podiatry, Physical Medicine, or Physical Therapy, then deny 95860-95872, 95875, 95885-95887, or 95934-95937 with reason Not A Covered Service For Provider Specialty.</t>
  </si>
  <si>
    <t>6450.16</t>
  </si>
  <si>
    <t>If 95900-95913 (Nerve conduction studies) or S3905 (Deleted on 04/01/2011) is billed and the provider specialty is not Anesthesiology, Audiology, Colorectal surgery, Neurology, Neurosurgery, Sleep Disorders, Orthopedics, Physical Medicine, Physical Therapy, Podiatry, or Multispecialty Group then deny 95900-95913, or S3905 with reason Not A Covered Service For Provider Specialty.</t>
  </si>
  <si>
    <t>6451.5</t>
  </si>
  <si>
    <t>If 95920 (Deleted on 01/01/2013), 95940 (Continuous intraoperative neurophysiology monitoring in the operating room, one on one monitoring requiring personal attendance, each 15 minutes (List separately in addition to code for primary procedure)), 95941 (Continuous intraoperative neurophysiology monitoring, from outside the operating room (remote or nearby) or for monitoring of more than one case while in the operating room, per hour (List separately in addition to code for primary procedure)), or G0453 (CONTINUOUS INTRAOPERATIVE NEUROPHYSIOLOGY MONITORING, FROM OUTSIDE THE OPERATING ROOM (REMOTE OR NEARBY), PER PATIENT, (ATTENTION DIRECTED EXCLUSIVELY TO ONE PATIENT) EACH 15 MINUTES (LIST IN ADDITION TO PRIMARY PROCEDURE)) is billed and the provider specialty is not Audiology, Otolaryngology, Neurology or Physical Therapy, then deny 95920, 95940, 95941, or G0453 with reason Not A Covered Service For Provider Specialty.</t>
  </si>
  <si>
    <t>6453.5</t>
  </si>
  <si>
    <t>If 95930 (Visual evoked potential (VEP) testing central nervous system, checkerboard or flash) or 95933 (Orbicularis oculi (blink) reflex, by electrodiagnostic testing) is billed and the provider specialty is not Ophthalmology, Neurology, or Physical Therapy, then deny 95930 or 95933 with reason Not A Covered Service For Provider Specialty.</t>
  </si>
  <si>
    <t>6601.3</t>
  </si>
  <si>
    <t>If 70100-70110 (Radiologic examination, mandible) or 70140-70150 (Radiologic examination, facial bone), is billed and the provider specialty is not Radiology, Otolaryngology, Maxillofacial Surgery, or Plastic/Reconstructive Surgery, then deny 70100-70110 or 70140-70150 with reason Not A Covered Service For Provider Specialty.</t>
  </si>
  <si>
    <t>6602.3</t>
  </si>
  <si>
    <t>If 70160 (Radiologic examination, nasal bones, complete, minimum of 3 views) is billed and the provider specialty is not Radiology, Family and General Practice, Internal Medicine, Otolaryngology, Maxillofacial Surgery, Plastic/Reconstructive Surgery, or Pediatrics, then deny 70160 with reason Not A Covered Service For Provider Specialty.</t>
  </si>
  <si>
    <t>6603.3</t>
  </si>
  <si>
    <t>If 70250-70260 (Radiologic examination, skull; less than four views, with or without stereo; complete, minimum of four views, with or without stereo) is billed and the provider specialty is not Radiology, Neurosurgery, Family and General Practice, Internal Medicine, or Pediatrics, then deny 70250-70260 with reason Not A Covered Service For Provider Specialty.</t>
  </si>
  <si>
    <t>6620.3</t>
  </si>
  <si>
    <t>If 70300 (Radiologic examination, teeth; single view) or 70355 (Orthopantogram (eg, panoramic x-ray)) is billed and the provider specialty is not Radiology, Dentistry, or Maxillofacial Surgery, then deny 70300 or 70355 with reason Not A Covered Service For Provider Specialty.</t>
  </si>
  <si>
    <t>6641.4</t>
  </si>
  <si>
    <t>If 70210 (Radiologic examination, sinuses, paranasal, less than 3 views) or 70220 (Radiologic examination, sinuses, paranasal, complete, minimum of 3 views) is billed and the provider specialty is not Radiology, Asthma and Allergy, Otolaryngology, Internal Medicine or Urgent Care, then deny 70210 or 70220 with reason Not A Covered Service For Provider Specialty.</t>
  </si>
  <si>
    <t>6642.3</t>
  </si>
  <si>
    <t>If 71010-71022 (Radiologic examination, chest) is billed and the provider specialty is not Anesthesiology, Asthma and Allergy, Cardiology, Cardiovascular Surgery, Colon and Rectal Surgery, Critical Care, Family and General Practice, General Surgery, Vascular Surgery, Hematology, Hospital Medicine, Infectious Disease, Internal Medicine, Pediatrics, Physical Medicine, Pulmonary, Radiology, Radiation Oncology, or Rheumatology, then deny 71010-71022 with reason Not A Covered Service For Provider Specialty.</t>
  </si>
  <si>
    <t>6649.3</t>
  </si>
  <si>
    <t>If 78258 (Esophageal motility), 78262 (Gastroesophageal reflux study), or 78264-78266 (Gastric emptying imaging study) is billed and the provider specialty is not Radiology, or Gastroenterology, then deny 78258, 78262, or 78264-78266 with reason Not A Covered Service For Provider Specialty.</t>
  </si>
  <si>
    <t>6650.2</t>
  </si>
  <si>
    <t>If 78630-78647 (Cerebrospinal fluid flow, imaging) or 78650 (Cerebrospinal fluid leakage detection and localization) is billed and the provider specialty is not Radiology, Neurology, or Neurosurgery, then deny 78630-78647 or 78650 with reason Not A Covered Service For Provider Specialty.</t>
  </si>
  <si>
    <t>6651.2</t>
  </si>
  <si>
    <t>If 78700-78710 (Kidney imaging), 78725 (Kidney function study, non-imaging radioisotopic study), 78730 (Urinary bladder residual study (List separately in addition to code for primary procedure)), or 78740 (Ureteral reflux study (radiopharmaceutical voiding cystogram)) is billed and the provider specialty is not Radiology, Nephrology, or Urology, then deny 78700-78710, 78725, 78730, or 78740 with reason Not A Covered Service For Provider Specialty.</t>
  </si>
  <si>
    <t>6671.3</t>
  </si>
  <si>
    <t>If 98940-98943 (Chiropractic Manipulative Treatment) is billed and the provider specialty is not Chiropractic, then deny 98940-98943 with reason Not A Covered Service For Provider Specialty.</t>
  </si>
  <si>
    <t>IOM 100-2, Chapter 15, Section 240.1.1</t>
  </si>
  <si>
    <t>6686.6</t>
  </si>
  <si>
    <t>If 93010 (Electrocardiogram, routine ECG with at least 12 leads; interpretation and report only), 93014 (Deleted on 01/01/2011), 93016 (Cardiovascular stress test using maximal or submaximal treadmill or bicycle exercise, continuous electrocardiographic monitoring, and/or pharmacological stress; supervision only, without interpretation and report), 93018 (Cardiovascular stress test using maximal or submaximal treadmill or bicycle exercise, continuous electrocardiographic monitoring, and/or pharmacological stress; interpretation and report only), 93042 (Rhythm ECG, 1-3 leads; interpretation and report only), 93228 (External mobile cardiovascular telemetry with electrocardiographic recording, concurrent computerized real time data analysis and greater than 24 hours of accessible ECG data storage (retrievable with query) with ECG triggered and patient selected events transmitted to a remote attended surveillance center for up to 30 days; review and interpretation with report by a physician or other qualified health care professional), or 93272 (External patient and, when performed, auto activated electrocardiographic rhythm derived event recording with symptom-related memory loop with remote download capability up to 30 days, 24-hour attended monitoring; review and interpretation by a physician or other qualified health care professional) is billed and the provider specialty is not Cardiology, Cardiovascular Surgery, Emergency Medicine, Family and General Practice, Internal Medicine, or Pulmonary Medicine, then deny 93010, 93014, 93016, 93018, 93042, 93228, or 93272 with reason Not A Covered Service For Provider Specialty.</t>
  </si>
  <si>
    <t>6687.3</t>
  </si>
  <si>
    <t>If 71030 (Radiologic examination, chest, complete, minimum of 4 views) is billed and the provider specialty is not Cardiovascular Surgery, Radiology, Asthma and Allergy, General Surgery, or Pulmonology, then deny 71030 with reason Not A Covered Service For Provider Specialty.</t>
  </si>
  <si>
    <t>6689.3</t>
  </si>
  <si>
    <t>If 94016 (Patient-initiated spirometric recording per 30-day period of time; review and interpretation only by a physician or other qualified health care professional) is billed and the provider specialty is not Otolaryngology, Pulmonology, or Internal Medicine, then deny 94016 with reason Not A Covered Service For Provider Specialty.</t>
  </si>
  <si>
    <t>6690.13</t>
  </si>
  <si>
    <t>If 97001-97150, 97537-97546, 97750, or 97799 (Physical Medicine and Rehabilitation Services) is billed and the provider specialty is not Orthopaedics, Physical Medicine, Physical Therapy, Occupational Therapy, Chiropractic, Family and General Practice, Podiatry, Neurology, Multispecialty, or Miscellaneous, then deny 97001-97150, 97537-97546, 97750, or 97799 with reason Not A Covered Service For Provider Specialty.</t>
  </si>
  <si>
    <t>6692.4</t>
  </si>
  <si>
    <t>If 71100-71111 (Radiologic examination, ribs), 71120 (Radiologic examination; sternum, minimum of 2 views), or 71130 (Radiologic examination; sternoclavicular joint or joints, minimum of 3 views) is billed and the provider specialty is not Anesthesiology, Cardiovascular Surgery, Family and General Practice, General Surgery, Internal Medicine, Neonatal-Perinatal Medicine, Orthopaedics, Pediatrics, Physical Medicine, or Radiology, then deny 71100-71111, 71120, or 71130 with reason Not A Covered Service For Provider Specialty.</t>
  </si>
  <si>
    <t>6693.3</t>
  </si>
  <si>
    <t>If 72010-72090 or 72100-72120 (Radiologic examination, spine) is billed and the provider specialty is not Anesthesiology, Chiropractic, Family and General Practice, Orthopedics, Neurosurgery, Internal Medicine, Physical Medicine, Radiology, or Rheumatology, then deny 72010-72090 or 72100-72120 with reason Not A Covered Service For Provider Specialty.</t>
  </si>
  <si>
    <t>6697.6</t>
  </si>
  <si>
    <t>If 72170-72190 (Radiologic examination, pelvis), 72200-72202 (Radiologic examination, sacroiliac joints) or 72220 (Radiologic examination, sacrum and coccyx, minimum of 2 views) is billed and the provider specialty is not Anesthesiology, Orthopedics, Internal Medicine, Physical Medicine, Radiology, or Rheumatology, then deny 72170-72190, 72200-72202, or 72220 with reason Not A Covered Service For Provider Specialty.</t>
  </si>
  <si>
    <t>6698.3</t>
  </si>
  <si>
    <t>If 73010 (Radiologic examination; scapula, complete) or 73530 (Deleted on 01/01/2016) is billed and the provider specialty is not Physical Medicine, Radiology, or Orthopedics, then deny 73010 or 73530 with reason Not A Covered Service For Provider Specialty.</t>
  </si>
  <si>
    <t>6699.7</t>
  </si>
  <si>
    <t>If 73000 (Radiologic examination; clavicle, complete), 73020-73030 (Radiologic examination, shoulder), 73060 (Radiologic examination; humerus, minimum of 2 views), 73070-73080 (Radiologic examination, elbow), 73090 (Radiologic examination; forearm, 2 views), 73092 (Radiologic examination; upper extremity, infant, minimum of 2 views), 73550 (Deleted on 01/01/2016), 73551 (Radiologic examination, femur; 1 view), 73552 (Radiologic examination, femur; minimum 2 views), 73590 (Radiologic examination; tibia and fibula, 2 views), or 73592 (Radiologic examination; lower extremity, infant, minimum of 2 views) is billed and the provider specialty is not Radiology, Family and General Practice, Orthopedics, Internal Medicine, Physical Medicine, Pediatrics or Rheumatology, then deny 73000, 73020-73030, 73060, 73070-73080, 73090, 73092, 73550, 73551, 73552, 73590, or 73592 with reason Not A Covered Service For Provider Specialty.</t>
  </si>
  <si>
    <t>6700.6</t>
  </si>
  <si>
    <t>If 73050 (Radiologic examination; acromioclavicular joints, bilateral, with or without weighted distraction), 73500-73510 (Radiologic examination, hip, unilateral), 73520-73523 (Radiologic examination, hips, bilateral), 73540 (Deleted on 01/01/2016), or 73560-73565 (Radiologic examination, knee) is billed and the provider specialty is not Radiology, Family and General Practice, Orthopedics, Internal Medicine, Pediatrics, Physical Medicine, or Rheumatology, then deny 73050, 73500-73510, 73520-73523, 73540, or 73560-73565 with reason Not A Covered Service For Provider Specialty.</t>
  </si>
  <si>
    <t>6701.4</t>
  </si>
  <si>
    <t>If 73100-73110 (Radiologic examination, wrist), 73120-73130 (Radiologic examination, hand), or 73140 (Radiologic examination, finger(s), minimum of 2 views) is billed and the provider specialty is not Radiology, Family and General Practice, Orthopedics, Internal Medicine, Pediatrics, Plastic/Reconstruction Surgery, Physical Medicine, or Rheumatology, then deny 73100-73110, 73120-73130, or 73140 with reason Not A Covered Service For Provider Specialty.</t>
  </si>
  <si>
    <t>6702.5</t>
  </si>
  <si>
    <t>If 73600-73610 (Radiologic examination, ankle), 73620-73630 (Radiologic examination, foot), 73650 (Radiologic examination; calcaneus, minimum of 2 views), or 73660 (Radiologic examination; toe(s), minimum of 2 views) is billed and the provider specialty is not Radiology, Family and General Practice, Mobile Imaging, Orthopedics, Internal Medicine, Pediatrics, Podiatry, Physical Medicine, or Rheumatology, then deny 73600-73610, 73620-73630, 73650, or 73660 with reason Not A Covered Service For Provider Specialty.</t>
  </si>
  <si>
    <t>6703.4</t>
  </si>
  <si>
    <t>If 74000-74022 (Radiologic examination, abdomen) is billed and the provider specialty is not Radiology, Family and General Practice, Gastroenterology, Colon and Rectal Surgery, General Surgery, OB-Gyn, Urology, Internal Medicine, Physical Medicine, or Pediatrics, then deny 74000-74022 with reason Not A Covered Service For Provider Specialty.</t>
  </si>
  <si>
    <t>6704.3</t>
  </si>
  <si>
    <t>If 74740 (Hysterosalpingography, radiological supervision and interpretation), 74742 (Transcervical catheterization of fallopian tube, radiological supervision and interpretation), 74775 (Perineogram (eg, vaginogram, for sex determination or extent of anomalies)), 76818-76819 (Fetal biophysical profile), 76830 (Ultrasound, transvaginal), 76831 (Saline infusion sonohysterography (SIS), including color flow Doppler, when performed), 76941 (Ultrasonic guidance for intrauterine fetal transfusion or cordocentesis, imaging supervision and interpretation), 76945 (Ultrasonic guidance for chorionic villus sampling, imaging supervision and interpretation), 76946 (Ultrasonic guidance for amniocentesis, imaging supervision and interpretation), or 76948 (Ultrasonic guidance for aspiration of ova, imaging supervision and interpretation) is billed and the provider specialty is not Radiology or OB-Gyn, then deny 74740, 74742, 74775, 76818-76819, 76830, 76831, 76941, 76945, 76946, or 76948 with reason Not A Covered Service For Provider Specialty.</t>
  </si>
  <si>
    <t>6706.5</t>
  </si>
  <si>
    <t>If 77080-77082, 77085, 77086 (Dual energy X-ray absorptiometry [DXA], bone density study) is billed and the provider specialty is not Radiology, Endocrinology, Family and General Practice, OB-Gyn, Rheumatology, or Internal Medicine, then deny 77080-77082, 77085, or 77086 with reason Not A Covered Service For Provider Specialty.</t>
  </si>
  <si>
    <t>6817.19</t>
  </si>
  <si>
    <t>If 99201-99239, 99281-99499 (Evaluation and Management Services), G0296 (COUNSELING VISIT TO DISCUSS NEED FOR LUNG CANCER SCREENING (LDCT) USING LOW DOSE CT SCAN (SERVICE IS FOR ELIGIBILITY DETERMINATION AND SHARED DECISION MAKING)), G0402 (INITIAL PREVENTIVE PHYSICAL EXAMINATION; FACE-TO-FACE VISIT, SERVICES LIMITED TO NEW BENEFICIARY DURING THE FIRST 12 MONTHS OF MEDICARE ENROLLMENT), G0406-G0408 (Follow-up inpatient consultation), G0425-G0427 (Telehealth consultation, emergency department or initial inpatient),G0436 (Deleted on 10/01/2016), G0437 (Deleted on 10/01/2016), G0438 (ANNUAL WELLNESS VISIT; INCLUDES A PERSONALIZED PREVENTION PLAN OF SERVICE (PPS), INITIAL VISIT), G0439 (ANNUAL WELLNESS VISIT, INCLUDES A PERSONALIZED PREVENTION PLAN OF SERVICE (PPS), SUBSEQUENT VISIT), G0442 (ANNUAL ALCOHOL MISUSE SCREENING, 15 MINUTES), G0443 (BRIEF FACE-TO-FACE BEHAVIORAL COUNSELING FOR ALCOHOL MISUSE, 15 MINUTES), G0444 (ANNUAL DEPRESSION SCREENING, 15 MINUTES), G0445 (HIGH INTENSITY BEHAVIORAL COUNSELING TO PREVENT SEXUALLY TRANSMITTED INFECTION; FACE-TO-FACE, INDIVIDUAL, INCLUDES: EDUCATION, SKILLS TRAINING AND GUIDANCE ON HOW TO CHANGE SEXUAL BEHAVIOR; PERFORMED SEMI-ANNUALLY, 30 MINUTES), G0446 (ANNUAL, FACE-TO-FACE INTENSIVE BEHAVIORAL THERAPY FOR CARDIOVASCULAR DISEASE, INDIVIDUAL, 15 MINUTES), G0447 (FACE-TO-FACE BEHAVIORAL COUNSELING FOR OBESITY, 15 MINUTES), G0454 (PHYSICIAN DOCUMENTATION OF FACE-TO-FACE VISIT FOR DURABLE MEDICAL EQUIPMENT DETERMINATION PERFORMED BY NURSE PRACTITIONER, PHYSICIAN ASSISTANT OR CLINICAL NURSE SPECIALIST), G0473 (FACE-TO-FACE BEHAVIORAL COUNSELING FOR OBESITY, GROUP (2-10), 30 MINUTES), G9156 (EVALUATION FOR WHEELCHAIR REQUIRING FACE TO FACE VISIT WITH PHYSICIAN) or G9187 (BPCI HOME VISIT) is billed and the provider specialty is Physical Therapy or Occupational Therapy, then deny 99201-99239, 99281-99499, G0296, G0402, G0406-G0408, G0425-G0427, G0436, G0437, G0438, G0439, G0442, G0443, G0444, G0445, G0446, G0447, G0454, G0473, G9156 or G9187 with reason Not A Covered Service For Provider Specialty.</t>
  </si>
  <si>
    <t>IOM 100-04, Chapter 12, Section 30.6.1-30.6.1.1; Expert Specialty Review Panel</t>
  </si>
  <si>
    <t>If 96150-96154 (Health and Behavioral Assessment/Intervention) is billed and the provider specialty is not Clinical Psychology, then deny 96150-96154 with reason Not A Covered Service For Provider Specialty.</t>
  </si>
  <si>
    <t>LCD: A/BMAC/J8/L30514/R-07-16-2012; Carrier/IL,MN,WI/L30514/R-07-16-2012; FI/Former Mutual of Omaha Providers/L30514/R-07-16-2012; A/BMAC/J10/L31300/R-10-01-2011</t>
  </si>
  <si>
    <t>8674.5</t>
  </si>
  <si>
    <t>If G0154 (Deleted on 01/01/2016), G0162 (SKILLED SERVICES BY A REGISTERED NURSE (RN) FOR MANAGEMENT AND EVALUATION OF THE PLAN OF CARE; EACH 15 MINUTES (THE PATIENT'S UNDERLYING CONDITION OR COMPLICATION REQUIRES AN RN TO ENSURE THAT ESSENTIAL NON-SKILLED CARE ACHIEVES ITS PURPOSE IN THE HOME HEALTH OR HOSPICE SETTING)), G0163 (SKILLED SERVICES OF A LICENSED NURSE (LPN OR RN) FOR THE OBSERVATION AND ASSESSMENT OF THE PATIENT'S CONDITION, EACH 15 MINUTES (THE CHANGE IN THE PATIENT'S CONDITION REQUIRES SKILLED NURSING PERSONNEL TO IDENTIFY AND EVALUATE THE PATIENT'S NEED FOR POSSIBLE MODIFICATION OF TREATMENT IN THE HOME HEALTH OR HOSPICE SETTING)), G0164 (SKILLED SERVICES OF A LICENSED NURSE (LPN OR RN), IN THE TRAINING AND/OR EDUCATION OF A PATIENT OR FAMILY MEMBER, IN THE HOME HEALTH OR HOSPICE SETTING, EACH 15 MINUTES), G0299 (DIRECT SKILLED NURSING SERVICES OF A REGISTERED NURSE (RN) IN THE HOME HEALTH OR HOSPICE SETTING, EACH 15 MINUTES), or G0300 (DIRECT SKILLED NURSING SERVICES OF A LICENSE PRACTICAL NURSE (LPN) IN THE HOME HEALTH OR HOSPICE SETTING, EACH 15 MINUTES) is billed by a provider other than a Home Health Agency, Hospice, Registered Nurse, or Licensed Practical Nurse, then deny G0154, G0162, G0163, G0164, G0299 or G0300 with reason Not A Covered Service For Provider Specialty.</t>
  </si>
  <si>
    <t>9258.4</t>
  </si>
  <si>
    <t>If 99605-99607 (Medication Therapy Management Services) or G9479 (SERVICES PERFORMED BY QUALIFIED PHARMACIST IN THE HOSPICE SETTING, EACH 15 MINUTES) is billed and the provider is not a Pharmacist, then deny 99605-99607 or G9479 with reason Not A Covered Service for Provider Specialty.</t>
  </si>
  <si>
    <t>9369.3</t>
  </si>
  <si>
    <t>If 92626-92627 (Evaluation of auditory rehabilitation status) or 92630-92633 (Auditory rehabilitation) is billed and the provider specialty is not Audiology, Otolaryngology, or Speech Therapy, then deny 92626-92627 or 92630-92633 with reason Not A Covered Service For Provider Specialty.</t>
  </si>
  <si>
    <t>9592.6</t>
  </si>
  <si>
    <t>If 70000-79999, G0279, G0297, G6001-G6017 (Radiology procedure), 0197T (Deleted on 01/01/2015; to report use G6017), 0348T (Radiologic examination, radiostereometric analysis (RSA); spine, (includes cervical, thoracic and lumbosacral, when performed)), 0349T (Radiologic examination, radiostereometric analysis (RSA); upper extremity(ies), (includes shoulder, elbow, and wrist, when performed)), or 0350T (Radiologic examination, radiostereometric analysis (RSA); lower extremity(ies), (includes hip, proximal femur, knee, and ankle, when performed)) is billed in Place of Service 11 (Office) and the specialty is Anesthesia, then deny 70000-79999, G0279, G0297, G6001-G6017, 0197T, 0348T, 0349T, or 0350T with reason Not A Covered Service For Provider Specialty. Exceptions: (1) Subspecialties - Certified Registered Nurse Anesthetists (CRNA) and Pain Management. (2) Radiology Codes: 70010, 70015, 71010-71022, 71100-71130, 72010-72120, 72170-72190, 72200-72220, 72240-72295, 73542, 76000-76001, 76496, 76937, 76942, 77001-77003</t>
  </si>
  <si>
    <t>9828.3</t>
  </si>
  <si>
    <t>If 70010 (Myelography, posterior fossa, radiological supervision and interpretation) or 70015 (Cisternography, positive contrast, radiological supervision and interpretation), is billed and the provider specialty is not Anesthesiology, Neurology, Neurosurgery, Radiology, or Radiation Oncology, then deny 70010 or 70015 with reason Not A Covered Service For Provider Specialty.</t>
  </si>
  <si>
    <t>9833.3</t>
  </si>
  <si>
    <t>If 70336 (Magnetic resonance (eg, proton) imaging, temporomandibular joint(s)) or 70486-70488 (Computed tomography, maxillofacial area) is billed and the provider specialty is not Otolaryngology, Maxillofacial Surgery, Radiology, or Radiation Oncology, then deny 70336 or 70486-70488 with reason Not A Covered Service For Provider Specialty.</t>
  </si>
  <si>
    <t>9834.2</t>
  </si>
  <si>
    <t>If 70450-70470 (Computed tomography, head or brain) or 70551-70553 (Magnetic resonance imaging, brain) is billed and the provider specialty is not Neurology, Neurosurgery, Radiology, or Radiation Oncology, then deny 70450-70470 or 70551-70553 with reason Not A Covered Service For Provider Specialty.</t>
  </si>
  <si>
    <t>9835.3</t>
  </si>
  <si>
    <t>If 78600-78610 (Brain imaging) is billed and the provider specialty is not Neurology, Neurosurgery, Radiology, or Radiation Oncology, then deny 78600-78610 with reason Not A Covered Service For Provider Specialty.</t>
  </si>
  <si>
    <t>9836.3</t>
  </si>
  <si>
    <t>If 70480-70482 (Computed tomography, orbit, sella, or posterior fossa or outer, middle, or inner ear) or 70540-70543 (Magnetic resonance imaging, orbit, face, and/or neck) is billed and the provider specialty is not Otolaryngology, Neurology, Neurosurgery, Radiology, or Radiation Oncology, then deny 70480-70482 or 70540-70543 with reason Not A Covered Service For Provider Specialty.</t>
  </si>
  <si>
    <t>9838.3</t>
  </si>
  <si>
    <t>If 70490-70492 (Computed tomography, soft tissue neck) is billed and the provider specialty is not Otolaryngology, Hematology-Oncology, Radiology, or Radiation Oncology, then deny 70490-70492 with reason Not A Covered Service For Provider Specialty.</t>
  </si>
  <si>
    <t>9839.3</t>
  </si>
  <si>
    <t>If 70496-70498 (Computed tomographic angiography, head; neck) or 70544-70549 (Magnetic resonance angiography, head; neck) is billed and the provider specialty is not Vascular Surgery, Neurology, Neurosurgery, Radiology, or Radiation Oncology, then deny 70496-70498 or 70544-70549 with reason Not A Covered Service For Provider Specialty.</t>
  </si>
  <si>
    <t>9840.3</t>
  </si>
  <si>
    <t>If 70557-70559 (Magnetic resonance imaging, brain [including brain stem and skull base], during open intracranial procedure) is billed and the provider specialty is not Neurology, Neurosurgery, or Radiology, then deny 70557-70559 with reason Not A Covered Service For Provider Specialty.</t>
  </si>
  <si>
    <t>9841.4</t>
  </si>
  <si>
    <t>If 71250-71270 (Computed tomography, thorax), 71275 (Computed tomographic angiography, chest (noncoronary), with contrast material(s), including noncontrast images, if performed, and image postprocessing), 71550-71552 (Magnetic resonance imaging, chest), 71555 (Magnetic resonance angiography, chest (excluding myocardium), with or without contrast material(s)), G0297 (LOW DOSE CT SCAN (LDCT) FOR LUNG CANCER SCREENING), or S8032 (Deleted on 10/01/2016; to report use G0297) is billed and the provider specialty is not Cardiology, Cardiovascular Surgery, Vascular Surgery, General Surgery, Hematology-Oncology, Pulmonology, Radiology, or Radiation Oncology, then deny 71250-71270, 71275, 71550-71552, 71555, G0297 or S8032 with reason Not A Covered Service For Provider Specialty.</t>
  </si>
  <si>
    <t>9843.1</t>
  </si>
  <si>
    <t>If 72125-72133 (Computed tomography, spine), 72141-72158 (Magnetic resonance imaging, spinal canal and contents), or 72159 (Magnetic resonance angiography, spinal canal and contents, with or without contrast material(s)) is billed and the provider specialty is not Neurology, Pain Management, Neurosurgery, Orthopedics, Physical Medicine, Radiology, or Radiation Oncology, then deny 72125-72133, 72141-72158 or 72159 with reason Not A Covered Service For Provider Specialty.</t>
  </si>
  <si>
    <t>9846.3</t>
  </si>
  <si>
    <t>If 72191 (Computed tomographic angiography, pelvis, with contrast material(s), including noncontrast images, if performed, and image postprocessing), 74174 (Computed tomographic angiography, abdomen and pelvis, with contrast material(s), including noncontrast images, if performed, and image postprocessing), or 74175 (Computed tomographic angiography, abdomen, with contrast material(s), including noncontrast images, if performed, and image postprocessing) is billed and the provider specialty is not General Surgery, Radiology, or Radiation Oncology, then deny 72191, 74174, or 74175 with reason Not A Covered Service For Provider Specialty.</t>
  </si>
  <si>
    <t>9896.2</t>
  </si>
  <si>
    <t>If 72192-72194 (Computed tomography, pelvis) is billed and the provider specialty is not Gastroenterology, General Surgery, Colon and Rectal Surgery, Vascular Surgery, Hematology-Oncology, Obstetrics-Gynecology, Orthopedics, Radiology, Radiation Oncology, or Urology, then deny 72192-72194 with reason Not A Covered Service For Provider Specialty.</t>
  </si>
  <si>
    <t>9897.2</t>
  </si>
  <si>
    <t>If 72195-72197 (Magnetic resonance imaging, pelvis) is billed and the provider specialty is not Orthopedics, Radiology, Radiation Oncology, or Urology, then deny 72195-72197 with reason Not A Covered Service For Provider Specialty.</t>
  </si>
  <si>
    <t>9898.2</t>
  </si>
  <si>
    <t>If 72198 (Magnetic resonance angiography, pelvis, with or without contrast material(s)) or 74185 (Magnetic resonance angiography, abdomen, with or without contrast material(s)) is billed and the provider specialty is not Vascular Surgery, Radiology, or Radiation Oncology, then deny 72198 or 74185 with reason Not A Covered Service For Provider Specialty.</t>
  </si>
  <si>
    <t>9899.2</t>
  </si>
  <si>
    <t>If 73200-73202 (Computed tomography, upper extremity), 73206 (Computed tomographic angiography, upper extremity, with contrast material(s), including noncontrast images, if performed, and image postprocessing), 73218-73220 (Magnetic resonance imaging, upper extremity) or 73225 (Magnetic resonance angiography, upper extremity, with or without contrast material(s)) is billed and the provider specialty is not Orthopedics, Radiology, or Radiation Oncology, then deny 73200-73202, 73206, 73218-73220 or 73225 with reason Not A Covered Service For Provider Specialty.</t>
  </si>
  <si>
    <t>9900.2</t>
  </si>
  <si>
    <t>If 73221-73223 (Magnetic resonance imaging, any joint of upper extremity) is billed and the provider specialty is not Orthopedics, Radiology, Rheumatology, or Radiation Oncology, then deny 73221-73223 with reason Not A Covered Service For Provider Specialty.</t>
  </si>
  <si>
    <t>9901.1</t>
  </si>
  <si>
    <t>If 73700-73702 (Computed tomography, lower extremity) or 73718-73720 (Magnetic resonance imaging, lower extremity other than joint) is billed and the provider specialty is not Orthopedics, Podiatry, Radiology, or Radiation Oncology, then deny 73700-73702 or 73718-73720 with reason Not A Covered Service For Provider Specialty.</t>
  </si>
  <si>
    <t>9902.2</t>
  </si>
  <si>
    <t>If 73706 (Computed tomographic angiography, lower extremity, with contrast material(s), including noncontrast images, if performed, and image postprocessing) or 73725 (Magnetic resonance angiography, lower extremity, with or without contrast material(s)) is billed and the provider specialty is not Vascular Surgery, Orthopedics, Radiology, or Radiation Oncology, then deny 73706 or 73725 with reason Not A Covered Service For Provider Specialty.</t>
  </si>
  <si>
    <t>9904.2</t>
  </si>
  <si>
    <t>If 73721-73723 (Magnetic resonance imaging, any joint of lower extremity) is billed and the provider specialty is not Orthopedics, Podiatry, Radiology, Rheumatology, or Radiation Oncology, then deny 73721-73723 with reason Not A Covered Service For Provider Specialty.</t>
  </si>
  <si>
    <t>9905.3</t>
  </si>
  <si>
    <t>If 74150-74170 (Computed tomography, abdomen), or 74176-74178 (Computed tomography, abdomen and pelvis) is billed and the provider specialty is not Gastroenterology, General Surgery, Colon and Rectal Surgery, Vascular Surgery, Hematology-Oncology, Obstetrics-Gynecology, Radiology, Radiation Oncology, or Urology, then deny 74150-74170 or 74176-74178 with reason Not A Covered Service For Provider Specialty.</t>
  </si>
  <si>
    <t>9906.2</t>
  </si>
  <si>
    <t>If 74181-74183 (Magnetic resonance imaging, abdomen) or 77058-77059 (Magnetic resonance imaging, breast) is billed and the provider specialty is not Radiology or Radiation Oncology, then deny 74181-74183 or 77058-77059 with reason Not A Covered Service For Provider Specialty.</t>
  </si>
  <si>
    <t>9907.3</t>
  </si>
  <si>
    <t>If 75635 (Computed tomographic angiography, abdominal aorta and bilateral iliofemoral lower extremity runoff, with contrast material(s), including noncontrast images, if performed, and image postprocessing) is billed and the provider specialty is not Cardiology, Cardiovascular Surgery, Vascular Surgery, General Surgery, or Radiology, then deny 75635 with reason Not A Covered Service For Provider Specialty.</t>
  </si>
  <si>
    <t>9908.2</t>
  </si>
  <si>
    <t>If 77078-77079 (Computed tomography, bone mineral density study) is billed and the provider specialty is not Hematology-Oncology, OB-Gyn, or Radiology, then deny 77078-77079 with reason Not A Covered Service For Provider Specialty.</t>
  </si>
  <si>
    <t>9910.2</t>
  </si>
  <si>
    <t>If 76380 (Computed tomography, limited or localized follow-up study) is billed and the provider specialty is not Cardiology, Cardiovascular Surgery, Vascular Surgery, Otolaryngology, Colon and Rectal Surgery, Gastroenterology, General Surgery, Hematology-Oncology, Maxillofacial Surgery, Neurology, Pain Management, Neurosurgery, OB-Gyn, Orthopedics, Podiatry, Physical Medicine, Pulmonology, Radiology, Radiation Oncology, or Urology, then deny 76380 with reason Not A Covered Service For Provider Specialty.</t>
  </si>
  <si>
    <t>9912.2</t>
  </si>
  <si>
    <t>If 78300-78320 (Bone and/or joint imaging) is billed and the provider specialty is not Endocrinology, Hematology-Oncology, Orthopedics, Radiology, or Radiation Oncology, then deny 78300-78320 with reason Not A Covered Service For Provider Specialty.</t>
  </si>
  <si>
    <t>9913.2</t>
  </si>
  <si>
    <t>If 78811-78816 ( PETscan) is billed and the provider specialty is not Oncology Surgery, Hematology-Oncology, Pulmonology, Gynecologic Oncology, Radiology, or Radiation Oncology, then deny 78811-78816 with reason Not A Covered Service For Provider Specialty.</t>
  </si>
  <si>
    <t>Basic Radiation and Special Dosimetry</t>
  </si>
  <si>
    <t>Deny 77331 (Special dosimetry) when billed greater than six units in eight weeks.</t>
  </si>
  <si>
    <t>6835.3</t>
  </si>
  <si>
    <t>If 77331 (Special dosimetry (eg, TLD, microdosimetry) (specify), only when prescribed by the treating physician) is billed greater than six (6) units in 56 days, then deny additional billings of 77331 with reason Exceeds Clinical Guidelines.</t>
  </si>
  <si>
    <t>AMERICAN SOCIETY FOR RADIATION ONCOLOGY</t>
  </si>
  <si>
    <t>ASTRO RADIATION ONCOLOGY CODING GUIDE</t>
  </si>
  <si>
    <t>ASTRO 2016 Radiation Oncology Coding Resource, Chapter 9, pg 59; Expert Specialty Review Panel</t>
  </si>
  <si>
    <t>Deny 77300 (Basic radiation dosimetry) when billed greater than ten units in eight weeks.</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</si>
  <si>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more than ten (10) units a 56 day period, then deny additional billings with reason Exceeds Clinical Guidelines.</t>
  </si>
  <si>
    <t>ASTRO 2016 Radiation Oncology Coding Resource, Chapter 9, pg 57; Expert Specialty Review Panel; LCD: BMAC/J-E/L34223/R-10-01-2015</t>
  </si>
  <si>
    <t>Deny 77300 (Basic radiation dosimetry calculation) when billed greater than six units in eight weeks by any provider and the diagnosis is not head &amp; neck cancer, prostate cancer or Hodgkin's disease, and a complex therapy service has not been billed for the same date of service or within two weeks (before or after).</t>
  </si>
  <si>
    <t>If 77300 (BASIC RADIATION DOSIMETRY CALCULATION) is billed greater than six (6) units in a 56 day period by any provider or any claim type, then deny additional billings of 77300 with reason Exceeds Clinical Guidelines. Exceptions: (1) 77300 with ICD-9: 140-149.9, 160-161.9; ICD-10: C00-C14.8, C30-C32.9, C77.0 (Head &amp; neck cancer), ICD-9: 185; ICD-10: C61 (Prostate cancer) or ICD-9: 201-201.98; ICD-10: C81-C81.99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</si>
  <si>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ASTRO 2016 Radiation Oncology Coding Resource, Chapter 9, pg 70; LCD: BMAC/J-E/L34223/R-10-01-2015; Expert Specialty Review Panel</t>
  </si>
  <si>
    <t>Deny 77300 (Basic radiation dosimetry calculation) when billed greater than six units per day by any provider and the diagnosis is not head &amp; neck cancer, prostate cancer or Hodgkin's disease, and a complex therapy service has not been billed for the same date of service or within two weeks (before or after).</t>
  </si>
  <si>
    <t>If 77300 (Basic radiation dosimetry calculation, central axis depth dose calculation, TDF, NSD, gap calculation, off axis factor, tissue inhomogeneity factors, calculation of non-ionizing radiation surface and depth dose, as required during course of treatment, only when prescribed by the treating physician) is billed greater than six (6) units a day, by any provider or any claim type, then deny additional billings of 77300 with reason Exceeds Clinical Guidelines. Exceptions: (1) 77300 with ICD-9: 140-149.9, 160-161.9; ICD-10: C00-C14.8, C30-C32.9, C77.0 (head &amp; neck cancer), ICD-9: 185; ICD-10: C61 (prostate cancer) or ICD-9: 201-201.98; ICD-10: C81.0-C81.99 (Hodgkin's disease); (2) 77301, 77385-77386, 77418 (Deleted on 01/01/2015; to report use G6015), 0073T (Deleted on 01/01/2015; to report use G6016), G6015, G6016 (Intensity modulated radiation therapy), 77373, 77435 (Stereotactic body radiation therapy) billed the same day, 14 days prior or 14 days after 77300.</t>
  </si>
  <si>
    <t>Brachytherapy Isodose Planning</t>
  </si>
  <si>
    <t>Deny 77316-77318 (Brachytherapy isodose plan; simple; intermediate; complex) when billed greater than ten (10) visits in 8 weeks.</t>
  </si>
  <si>
    <t>5279.7</t>
  </si>
  <si>
    <t>If any code in range, 77316-77318 (Brachytherapy isodose plan) or 77326-77328 (Deleted on 01/01/2015. To report, use 77316-77318) is billed greater than ten (10) visits during a 56 day period, then deny additional billings with reason Exceeds Clinical Guidelines.</t>
  </si>
  <si>
    <t>Clinical Treatment Planning</t>
  </si>
  <si>
    <t>Deny 77261-77263 (Clinical treatment planning) when billed greater than once in 8 weeks for the same diagnosis.</t>
  </si>
  <si>
    <t>If 77261-77263 (Therapeutic radiology treatment planning) is billed more than once in 56 days and the diagnosis is the same, then deny additional billings of 77261-77263 with reason Only One Service Allowed Per Course Of Treatment.</t>
  </si>
  <si>
    <t>LCD: AMAC/L34251/J-F/R-10-01-2015; BMAC/L34080/J-F/R-10-01-2015; Expert Specialty Review Panel; ASTRO 2016 Radiation Oncology Coding Resource, Chapter 8, pg 50</t>
  </si>
  <si>
    <t>Complex Therapeutic Radiology Treatment Planning</t>
  </si>
  <si>
    <t>Deny MRIs and CTs when billed with 77263 (Therapeutic radiology treatment planning; complex).</t>
  </si>
  <si>
    <t>6862.10</t>
  </si>
  <si>
    <t>If any of the following Magnetic resonance imaging/Computed tomography procedures, reported with modifier 26 (Professional Component), is billed with 77263 (Therapeutic radiology treatment planning; complex), then deny the Magnetic resonance/Computed tomography procedure(s) with reason Included In Primary Procedure. Magnetic resonance/Computed tomography procedures: 70336, 70450-70492, 70540-70543, 70551-70553, 70557-70559, 71250-71270, 71550-71552, 72125-72133, 72141-72142, 72146-72149, 72156-72158, 72192-72194, 72195-72197, 73200-73202, 73218-73220, 73221-73223, 73700-73702, 73718-73720, 73721-73723, 74150-74170, 74176-74178, 74181-74183, 74712-74713, 75552-75556 (Deleted for 2008; to report use 75557-75564), 75557-75564, 76390, 77058-77059, C8903-C8908.</t>
  </si>
  <si>
    <t>AMA CPT Assistant, October 1997, page 1</t>
  </si>
  <si>
    <t>Intensity Modulated Radiotherapy (IMRT)</t>
  </si>
  <si>
    <t>Deny intensity modulated radiation therapy (IMRT) when billed without a qualifying diagnosis.</t>
  </si>
  <si>
    <t>If 77301 (Intensity modulated radiotherapy plan, including dose-volume histograms for target and critical structure partial tolerance specifications), 77338 (Multi-leaf collimator (MLC) device(s) for intensity modulated radiation therapy (IMRT), design and construction per IMRT plan), 77385-77386 (Intensity modulated treatment delivery), 77418 (Deleted on 01/01/2015; to report use G6015), 0073T (Deleted on 01/01/2015; to report use G6016), G6015 (INTENSITY MODULATED TREATMENT DELIVERY, SINGLE OR MULTIPLE FIELDS/ARCS,VIA NARROW SPATIALLY AND TEMPORALLY MODULATED BEAMS, BINARY, DYNAMIC MLC, PER TREATMENT SESSION) or G6016 (COMPENSATOR-BASED BEAM MODULATION TREATMENT DELIVERY OF INVERSE PLANNED TREATMENT USING 3 OR MORE HIGH RESOLUTION (MILLED OR CAST) COMPENSATOR, CONVERGENT BEAM MODULATED FIELDS, PER TREATMENT SESSION) is billed without an appropriate diagnosis on the claim, then deny 77301, 77338, 77385-77386, 77418, 0073T, G6015 or G6016 with reason The Diagnosis Codes On The Claim Do Not Support The Billed Procedure Code.</t>
  </si>
  <si>
    <t>LCD: A/BMAC/J-E/L34217/E-10-01-2015; A/BMAC/J-F/L34080/R-10-01-2015; A/BMAC/J5,J8/L30316/R-3-18-2015; A/BMAC/J-F/L31415/R-01-01-2015; A/BMAC/J-N/L28892/R-01-01-2015; A/BMAC/J-N/L28914/R-01-01-2015; A/BMAC/J-N/L29200/R-01-01-2015; A/BMAC/J-N/L29352/R-01-01-2015; A/BMAC/J-F/L24318/R-01-01-2015; A/BMAC/J-E/L33531/R-01-01-2015</t>
  </si>
  <si>
    <t>Deny 77301 (IMRT) when billed greater than one date of service in eight weeks.</t>
  </si>
  <si>
    <t>13709.1</t>
  </si>
  <si>
    <t>If 77301 (Intensity modulated radiotherapy plan, including dose-volume histograms for target and critical structure partial tolerance specifications) is billed greater than one (1) date of service in 56 days, then deny additional billings of 77301 with reason Exceeds Clinical Guidelines.</t>
  </si>
  <si>
    <t>ASTRO 2016 Radiation Oncology Coding Resource, Chapter 12, pg 84; Expert Specialty Review Panel</t>
  </si>
  <si>
    <t>Deny radiation oncology services when billed with IMRT services and a qualifying diagnosis has not also been billed.</t>
  </si>
  <si>
    <t>If any of the following radiation oncology services is billed with an intensity modulated radiation therapy (IMRT) service (77301, 77338, 77385-77386, 77418 (Deleted on 01/01/2015; to report use G6015), 0073T (Deleted on 01/01/2015; to report use G6016), G6015 or G6016), whether paid or denied, and billed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</si>
  <si>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A/BMAC/J-E/L34217/R-10-01-2015; A/BMAC/L34080/J-F/R-10-01-2015; A/BMAC/J5, J8/L30316/R-3-18-2015; A/BMAC/J-F/L31415/R-01-01-2015; A/BMAC/J-N/L28892/R-01-01-2015; A/BMAC/J-N/L28914/R-01-01-2015; A/BMAC/J-N/L29200/R-01-01-2015; A/BMAC/J-N/L29352/R-01-01-2015; A/BMAC/J-F/L24318/R-01-01-2015; A/BMAC/J-E/L33531/R-01-01-2015</t>
  </si>
  <si>
    <t>Radiation Therapy Treatment Devices</t>
  </si>
  <si>
    <t>Deny 77332-77334 (Treatment devices, simple; intermediate; complex) when billed greater than twelve units in eight weeks by any provider.</t>
  </si>
  <si>
    <t>6834.3</t>
  </si>
  <si>
    <t>If 77332-77334 (Treatment devices) is billed greater than 12 units in a 56 day period, then deny additional billings of 77332-77334 with reason Exceeds Clinical Guidelines.</t>
  </si>
  <si>
    <t>Expert Specialty Review Panel; ASTRO 2016 Radiation Oncology Coding Resource, Chapter 9, pg 64</t>
  </si>
  <si>
    <t>Deny 77332-77334 (Treatment devices, simple; intermediate; complex) when billed greater than seven units per day by any provider and the diagnosis is not head and neck cancer, or prostate cancer, and a complex therapy service has not been billed for the same date of service or within two weeks (before or after).</t>
  </si>
  <si>
    <t>If any combination of 77332-77334 (Radiation therapy treatment devices) is billed greater than 7 units in a day,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</si>
  <si>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ASTRO 2016 Radiation Oncology Coding Resource, Chapter 9, page 64; LCD: A/BMAC/J5,J8/L34652/R-01-01-2016; A/BMAC/J5,J8/L30316/R-3-18-2015; Expert Specialty Review Panel</t>
  </si>
  <si>
    <t>Deny 77332-77334 (Treatment devices, simple; intermediate; complex) when billed greater than seven units in eight weeks by any provider and the diagnosis is not head neck cancer, or prostate cancer, and a complex therapy service has not been billed for the same date of service or within two weeks (before or after).</t>
  </si>
  <si>
    <t>If any combination of 77332-77334 (Radiation therapy treatment devices) is billed greater than 7 units in a 56 day period, by any provider or any claim type, then deny additional billings of 77332-77334 with reason Exceeds Clinical Guidelines. Exceptions: (1) 77332-77334 with ICD-9: 140-149.9, 160-161.9; ICD-10: C00-C14.8; C30-C32.9, C77.0 (head &amp; neck cancer), or ICD-9: 185; ICD-10: C61 (prostate cancer); (2) 77301, 77385-77386, 77418 (Deleted on 01/01/2015; to report use G6015), 0073T (Deleted on 01/01/2015; to report use G6016), G6015, G6016 (Intensity modulated radiation therapy), 77373, 77435 (Stereotactic body radiation therapy) billed the same day, 14 days prior or 14 days after 77332-77334.</t>
  </si>
  <si>
    <t>Radiation Treatment Management Services (77427)</t>
  </si>
  <si>
    <t>Deny 77427 (Radiation treatment management) when billed more than one (1) unique date of service during a 5 day period.</t>
  </si>
  <si>
    <t>If 77427 (Radiation treatment management, 5 treatments) is billed more than (1) one unique date of service during a 5 day period, then deny 77427 with reason Same/Similar Service Performed Recently.</t>
  </si>
  <si>
    <t>IOM 100-04, Chapter 13, Section 70.1; AMA CPT Manual; LCD: AMAC/L34251/J-F/R-10-01-2015; BMAC/L34080/J-F/R-10-01-2015; ASTRO 2016 Radiation Oncology Coding Resource, Chapter 11, pg 78.</t>
  </si>
  <si>
    <t>Remote After-Loading High Intensity brachytherapy</t>
  </si>
  <si>
    <t>Deny C2698, C2699, or Q3001 (Brachytherapy element) when billed with remote after-loading high intensity brachytherapy.</t>
  </si>
  <si>
    <t>9560.6</t>
  </si>
  <si>
    <t>If C2698 (BRACHYTHERAPY SOURCE, STRANDED, NOT OTHERWISE SPECIFIED, PER SOURCE), C2699 (BRACHYTHERAPY SOURCE, NON-STRANDED, NOT OTHERWISE SPECIFIED, PER SOURCE), or Q3001 (RADIOELEMENTS FOR BRACHYTHERAPY, ANY TYPE, EACH) is billed with 77781-77784 (Deleted), 77785-77787 (Deleted), 77767-77768 (Remote afterloading high dose rate radionuclide skin surface brachytherapy) or 77770-77772 (Remote afterloading high dose rate radionuclide interstitial or intracavitary brachytherapy), then deny C2698, C2699, or Q3001 with reason Included In Primary Procedure.</t>
  </si>
  <si>
    <t>IOM 100-04, Chapter 13, Section 70.4; CMS Transmittal R520CP, 04-08-2005, CR3789</t>
  </si>
  <si>
    <t>Services Included in Radiation Treatment Management and Brachytherapy</t>
  </si>
  <si>
    <t>Deny services included in radiation treatment management or clinical brachytherapy when billed on the same date of service as the radiation treatment management/clinical brachytherapy.</t>
  </si>
  <si>
    <t>4248.10</t>
  </si>
  <si>
    <t>If 11920-11922 (Tattooing to correct color defects), 16000-16030 (Local treatment of burns), 36425 (Venipuncture, cutdown; age 1 or over), 51701 (Insertion of non-indwelling bladder catheter (eg, straight catheterization for residual urine)), 51702 (Insertion of temporary indwelling bladder catheter; simple (eg, Foley)), 51703 (Insertion of temporary indwelling bladder catheter; complicated (eg, altered anatomy, fractured catheter/balloon)), 90847 (Family psychotherapy (conjoint psychotherapy) (with patient present)), 99050-99053 (After hours services), 99058 (Service(s) provided on an emergency basis in the office, which disrupts other scheduled office services, in addition to basic service), 99071 (Educational supplies, such as books, tapes, and pamphlets, for the patient's education at cost to physician or other qualified health care professional), 99090 (Analysis of clinical data stored in computers (eg, ECGs, blood pressures, hematologic data)), 99183 (Physician or other qualified health care professional attendance and supervision of hyperbaric oxygen therapy, per session), 99185 (Deleted on 01/01/2010), 99281-99285 (Emergency room visits), 99371-99373 (Deleted for 2008; to report use 99441-99443), 99441-99443 (Telephone services), or 0185T (Deleted on 01/01/2014) is billed with 77427-77432 (Radiation treatment management), 77435 (Stereotactic body radiation therapy, treatment management, per treatment course, to 1 or more lesions, including image guidance, entire course not to exceed 5 fractions), 77750-77763, 77767-77772, 77777-77799, 0394T-0395T (Clinical brachytherapy), 0182T (Deleted on 01/01/2016) or G0458 (LOW DOSE RATE (LDR) PROSTATE BRACHYTHERAPY SERVICES, COMPOSITE RATE), then deny 11920-11922, 16000-16030, 36425, 51701, 51702, 51703, 90847, 99050-99053, 99058, 99071, 99090, 99183, 99185, 99281-99285, 99371-99373, 99441-99443 or 0185T with reason Included In Primary Procedure.</t>
  </si>
  <si>
    <t>IOM 100-04, Chapter 13, Sections 70.2, 70.4.</t>
  </si>
  <si>
    <t>Special Treatment Procedure</t>
  </si>
  <si>
    <t>Deny 77470 (Special treatment procedure [eg, total body irradiation, hemibody radiation, per oral or endocavitary irradiation]) when billed without a qualifying diagnoses, and a complex therapy service has not been billed for the same date of service or within two (2) weeks (before or after).</t>
  </si>
  <si>
    <t>If 77470 (Special treatment procedure (eg, total body irradiation, hemibody radiation, per oral or endocavitary irradiation)) is billed without any of the qualifying diagnoses, and billed without any of the qualifying services on the same day, 14 days prior or 14 days after 77470, then deny 77470 with reason Service Denied Because The Related Or Qualifying Service Was Not Paid Or Identified. Qualifying diagnoses: ICD-9 code: 141-141.9, 143-146.9, 186-186.9, 200.00-202.88, 203.00-203.12, 204-208.92, 238.72-238.75, 277.3-277.39, 279.12, 279.2, 284.0-284.09, 284.8-284.9 or ICD-10 code: C01-C06.9, C09-C10.9, C62-C62.92, C81-C84.79, C84.9-C86.6, C84.A-C84.Z9, C88.4, C90.0-C90.12, C91.0-C91.32, C91.5-C91.62, C91.9-C92.62, C91.A-C91.Z2, C92.9-C93.32, C92.A-C92.Z2, C93.9-C93.92, C93.Z-C93.Z2, C94.0-C94.32, C94.8-C95.92, C96.0-C96.2, C96.A, D46-D46.22, D46.4, D46.9, D46.A-D46.C, D46.Z, D60-D60.9, D61.0-D61.3, D61.89-D61.9, D80.0, D81.0-D81.2, D81.6-D81.7, D81.89-D81.9, D82.0-D82.1, E85.0-E85.9. Qualifying services: 77316-77318, 77326-77328 (Deleted for 2015), 77371-77373, 77422-77423, 77424-77425, 77432, 77435, 77750-77799, 96401-96450, 96542, 96549, 0394T-0395T.</t>
  </si>
  <si>
    <t>ASTRO 2016 Radiation Oncology Coding Resource, Chapter 11, pg 79; Expert Specialty Review Panel; LCD: AMAC/L34251/J-F/R-10-01-2015; BMAC/L34080/J-F/R-10-01-2015</t>
  </si>
  <si>
    <t>Stereotactic Body Radiation Therapy (SBRT)</t>
  </si>
  <si>
    <t>Deny radiation oncology services when billed with SBRT services and a qualifying diagnoses has not also been billed.</t>
  </si>
  <si>
    <t>If any of the following radiation oncology services is billed with 77373 (STEREOTACTIC BODY RADIATION DELIVERY) or 77435 (STEREOTACTIC BODY RADIATION MANAGEMENT), whether paid or denied, without an appropriate diagnosis on the claim, then deny the radiation oncology service(s) with reason The Diagnosis Codes On The Claim Do Not Support The Billed Procedure Code. Radiation oncology services: 77261-77263, 77280-77299, 77300, 77331, 77332-77334, 77336, 77370, 77399, 77427-77431, 77499.</t>
  </si>
  <si>
    <t>LCD: A/BMAC/J6,J-K/L35076/R-04-01-2016; A/BMAC/J-F/L34151/E-10-01-2015; A/BMAC/J-N/L33410/E-10-01-2015; A/BMAC/J-F/L34136/E-10-01-2015 BMAC/J-E/L34223/R-10-01-2015; A/BMAC/J-F/L32234/R-01-01-2015; A/BMAC/J-N/L30364/R-01-01-2015; A/BMAC/J-N/L30366/R-04-10-2014; A/BMAC/J-F/L32263/R-01-01-2015; A/BMAC/J5, J8/L28366/R-06-01-2015</t>
  </si>
  <si>
    <t>Deny stereotactic body radiation therapy (SBRT) when billed without a qualifying diagnoses.</t>
  </si>
  <si>
    <t>If 77373 (Stereotactic body radiation therapy, treatment delivery, per fraction to 1 or more lesions, including image guidance, entire course not to exceed 5 fractions) or 77435 (Stereotactic body radiation therapy, treatment management, per treatment course, to 1 or more lesions, including image guidance, entire course not to exceed 5 fractions) is billed without any of the following diagnoses on the claim, then deny 77373 or 77435 with reason The Diagnosis Codes On The Claim Do Not Support The Billed Procedure Code.</t>
  </si>
  <si>
    <t>LCD: A/BMAC/J-F/L34151/R-07-01-2016; A/BMAC/J6,J-K/L35076/R-04-01-2016; A/BMAC/J-N/L33410/E-10-01-2015; BMAC/J-E/L34223/R-10-01-2015; A/BMAC/J-F/L32234/R-01-01-2015; A/BMAC/J-N/L30364/R-01-01-2015; A/BMAC/J-N/L30366/R-04-10-2014; A/BMAC/J-F/L32263/R-01-01-2015; A/BMAC/J5, J8/L28366/R-06-01-2015</t>
  </si>
  <si>
    <t>Teletherapy Isodose Planning (77306, 77307)</t>
  </si>
  <si>
    <t>Deny 77306 or 77307 (Teletherapy, isodose plan simple; intermediate; complex) when billed greater than six (6) visits in 8 weeks.</t>
  </si>
  <si>
    <t>If any code in range 77305-77315 (Teletherapy, isodose plan) is billed greater than six (6) unique dates of service during a 56 day period, then deny with reason Exceeds Clinical Guidelines.</t>
  </si>
  <si>
    <t>Expert Specialty Review Panel; LCD: A/BMAC/J5/L34652/E-10-01-2015; A/BMAC/J8/L34652/E-10-01-2015</t>
  </si>
  <si>
    <t>Therapeutic Port Films (77417)</t>
  </si>
  <si>
    <t>Deny 77417 (Therapeutic port film[s]) when billed more often than once per week.</t>
  </si>
  <si>
    <t>4244.1</t>
  </si>
  <si>
    <t>If 77417 (Therapeutic radiology port image(s)) is billed within 7 days of another 77417, then deny the second 77417 with reason Same/Similar Service Performed Recently.</t>
  </si>
  <si>
    <t>IOM 100-04 Chapter 13, Section 70.3; ASTRO 2016 Radiation Oncology Coding Resource, Chapter 10, pg 73.</t>
  </si>
  <si>
    <t>Therapeutic Radiology Simulation-Aided Field Setting and 3-D Radiotherapy Planning</t>
  </si>
  <si>
    <t>Deny 77280-77290 (Therapeutic radiology simulation-aided field setting) in any combination when billed greater than five (5) visits in 8 weeks by any provider.</t>
  </si>
  <si>
    <t>If any combination of the following codes: 77280-77290 (Therapeutic radiology simulation-aided field setting) is billed by any provider for more than five (5) unique visits in 56 days, then deny additional billings of 77280-77290 with reason Exceeds Clinical Guidelines.</t>
  </si>
  <si>
    <t>LCD: AMAC/L34251/J-F/R-10-01-2015; BMAC/L34080/J-F/R-10-01-2015; Expert Specialty Review Panel</t>
  </si>
  <si>
    <t>Deny 77295 (3-dimensional radiotherapy plan including dose-volume histograms) when billed greater than three (3) visits in 8 weeks.</t>
  </si>
  <si>
    <t>13714.1</t>
  </si>
  <si>
    <t>If 77295 (3-dimensional radiotherapy plan, including dose-volume histograms) is billed greater than three (3) unique dates of service in 56 days, then deny additional billings of 77295 with reason Exceeds Clinical Guidelines.</t>
  </si>
  <si>
    <t>ASTRO 2016 Radiation Oncology Coding Resource, Chapter 9, pg 62; Expert Specialty Review Panel</t>
  </si>
  <si>
    <t>Angiography</t>
  </si>
  <si>
    <t>Recode 75625 (Abdominal aortography) to 75630 (Abdominal aortography plus bilateral iliofemoral lower extremity) when billed with 75716 (Angiography, extremity, bilateral).</t>
  </si>
  <si>
    <t>5357.4</t>
  </si>
  <si>
    <t>If 75625 (Aortography, abdominal, by serialography, radiological supervision and interpretation) is billed with 75716 (Angiography, extremity, bilateral, radiological supervision and interpretation), then change 75625 to 75630 (Aortography, abdominal plus bilateral iliofemoral lower extremity, catheter, by serialography, radiological supervision and interpretation) with reason Procedure Inappropriately Coded and deny 75716 with reason Included In Primary Procedure. Modifier Exception Package Applies.</t>
  </si>
  <si>
    <t>Bone Density Studies</t>
  </si>
  <si>
    <t>Deny bone density studies (76977, 77078-77081, G0130) when billed with a Bill Type other than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t>
  </si>
  <si>
    <t>8381.4</t>
  </si>
  <si>
    <t>If 76977 (Ultrasound bone density measurement and interpretation, peripheral site(s), any method), 77078-77079 (Computed tomography, bone mineral density study, 1 or more sites; axial skeleton), 77080-77081 (Dual-energy X-ray absorptiometry (DXA), bone density study, 1 or more sites; axial skeleton; appendicular skeleton), 77083 (Deleted on 01/01/2012) or G0130 (SINGLE ENERGY X-RAY ABSORPTIOMETRY (SEXA) BONE DENSITY STUDY, ONE OR MORE SITES; APPENDICULAR SKELETON (PERIPHERAL) (E.G., RADIUS, WRIST, HEEL)), is billed and the Bill Type is not 0120-012Z (Hospital-Inpatient [Medicare Part B only]), 0130-013Z (Hospital-Outpatient), 0220-022Z (SNF-Inpatient or Home Health [Part B only]), 0230-023Z (SNF-Outpatient), 0340-034Z (Home Health-Other), 0710-071Z (Rural Health Clinic), 0720-072Z (Clinic-Hospital based), 0730-073Z (Clinic-Freestanding), 0830-083Z (ASC) or 0850-085Z (Special Facility-Critical Access Hospital), then deny with reason Procedure Inappropriate For Place Of Service.</t>
  </si>
  <si>
    <t>IOM 100-04,  Chapter 13, Section 140.1</t>
  </si>
  <si>
    <t>Computed Tomographic Angiography (CTA)</t>
  </si>
  <si>
    <t>Deny CTA procedures when a MRA for the same anatomic site is billed for the same date of service.</t>
  </si>
  <si>
    <t>7364.1</t>
  </si>
  <si>
    <t>If 70496 (Computed tomographic angiography, head, with contrast material(s), including noncontrast images, if performed, and image postprocessing) is billed with 70544 (Magnetic resonance angiography, head; without contrast material(s)), 70545 (Magnetic resonance angiography, head; with contrast material(s)) or 70546 (Magnetic resonance angiography, head; without contrast material(s), followed by contrast material(s) and further sequences), then deny 70496 with reason Mutually Exclusive Procedure. Modifier Exception Package Applies.</t>
  </si>
  <si>
    <t>Computed Tomography (CT) of the Abdomen and Pelvis</t>
  </si>
  <si>
    <t>Deny 72192-72194, 74150-74170, or 74176-74178 (CT, abdomen/pelvis) when billed and the patient's age is less than 18 years and abdominal pain is the only diagnosis on the claim, and 72170-72190 (Radiological examination, pelvis), 72195-72197 (MRI, pelvis), 74000-74022 (Radiological examination, abdomen), 74181-74183 (MRI, abdomen), 76700-76705 (Ultrasound, abdominal), 76830 (Ultrasound, transvaginal), or 76856-76857 (Ultrasound, pelvic) has not also been billed on the same day or in the previous 14 days by any provider in any claim type.</t>
  </si>
  <si>
    <t>15436.2</t>
  </si>
  <si>
    <t>If 72192-72194, 74150-74170, or 74176-74178 (Computed tomography, abdomen/pelvis) is billed and the patient's age is less than 18 years and abdominal pain (ICD-9 code 789.0-789.09, 789.6-789.69, or ICD-10 code R10.1-R10.9) is the only diagnosis on the claim, and 72170-72190 (Radiological examination, pelvis), 72195-72197 (Magnetic resonance imaging, pelvis), 74000-74022 (Radiological examination, abdomen), 74181-74183 (Magnetic resonance imaging, abdomen), 76700- 76705 (Ultrasound, abdominal), 76830 (Ultrasound, transvaginal), or 76856-76857 (Ultrasound, pelvic) has not been billed on the same day or in the previous 14 days by any provider, any claim type, then deny 72192-72194, 74150-74170, or 74176-74178 with reason Service Denied Because The Related Or Qualifying Service Was Not Paid Or Identified.</t>
  </si>
  <si>
    <t>AMERICAN COLLEGE OF RADIOLOGY</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</si>
  <si>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</si>
  <si>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Deny 72192-72194, 74150-74170, or 74176-74178 (CT, abdomen/pelvis) when billed and the patient's age is less than 18 years and an appropriate diagnosis is not present and 74000-74022 (Radiological examination, abdomen), 74181-74183 (MRI, abdomen), 76700- 76705 (Ultrasound, abdominal), 76830 (Ultrasound, transvaginal), or 76856-76857 (Ultrasound, pelvic) has not also been billed on the same day or in the previous 14 days by any provider in any claim type.</t>
  </si>
  <si>
    <t>15449.2</t>
  </si>
  <si>
    <t>If 72192-72194, 74150-74170, or 74176-74178 (Computed tomography, abdomen/pelvis) is billed and the patient's age is less than 18 years, and 74000-74022 (Radiological examination, abdomen), 74181-74183 (Magnetic resonance imaging, abdomen), 76700-76705 (Ultrasound, abdominal), 76830 (Ultrasound, transvaginal), or 76856-76857 (Ultrasound, pelvic) has not been billed on the same day or in the previous 14 days by any provider, any claim type, and an appropriate diagnosis code is not present on the claim, then deny 72192-72194, 74150-74170, or 74176-74178 with reason Service Denied Because The Related Or Qualifying Service Was Not Paid Or Identified.</t>
  </si>
  <si>
    <t>American College of Radiology Practice Parameter for the Performance of Pediatric Computed Tomography - Revised 2014; American College of Radiology: ACR Appropriateness Criteria (2013), Clinical Condition: Right Lower Quadrant Pain-Suspected Appendicitis; American College of Emergency Physicians Clinical Policy: Evaluation and Management of Suspected Appendicitis; American Academy of Family Practice: American Family Physician, 2003 Jun 1;67(11):2321-2327; EXPERT SPECIALTY REVIEW PANEL</t>
  </si>
  <si>
    <t>Dual-Energy X-Ray Absorptiometry (DXA) Bone Density Screening</t>
  </si>
  <si>
    <t>Deny 77080 or 77081 (DXA, bone density study) when the only diagnosis on the claim is osteoporosis screening (ICD-10 code Z13.820) and the member is a female less than 65 years of age.</t>
  </si>
  <si>
    <t>16036.1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</si>
  <si>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female age less than 65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</si>
  <si>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 - Adult, Updated 06/16/2015</t>
  </si>
  <si>
    <t>Deny 77080 or 77081 (DXA, bone density study) when the only diagnosis on the claim is osteoporosis screening (ICD-10 code Z13.820) and the member is a male less than 70 years of age.</t>
  </si>
  <si>
    <t>16037.1</t>
  </si>
  <si>
    <t>If 77080 (Dual-energy X-ray absorptiometry (DXA), bone density study, 1 or more sites; axial skeleton (eg, hips, pelvis, spine)) or 77081 (Dual-energy X-ray absorptiometry (DXA), bone density study, 1 or more sites; appendicular skeleton (peripheral) (eg, radius, wrist, heel)) is billed with ICD 9 code V82.81 (SPECIAL SCREENING FOR OSTEOPOROSIS) or ICD-10 code Z13.820 (Encounter for screening for osteoporosis) as the only diagnosis on the claim for a male age less than 70 years, then deny 77080 or 77081 with reason The Diagnosis Codes On The Claim Do Not Support The Billed Procedure Code.</t>
  </si>
  <si>
    <t>AMERICAN COLLEGE OF RADIOLOGY, ACR-SPR-SSR PRACTICE PARAMETER FOR THE PERFORMANCE OF DUAL-ENERGY X-RAY ABSORPTIOMETRY (DXA), Amended 2014; The International Society for Clinical Densitometry, 2015 ISCD Official Positions-Adult, Updated 06/16/2015</t>
  </si>
  <si>
    <t>Intracranial and Extracranial Imaging (Duplex, CT, CTA, MRA, MRI) for Migraine</t>
  </si>
  <si>
    <t>Deny 70450-70470 (CT, head or brain), 70496 (CTA, head), 70544-70546 (MRA, head), 70551-70553 (MRI, brain) or 76380 (CT follow-up) when the only diagnosis on the claim is migraine.</t>
  </si>
  <si>
    <t>16066.1</t>
  </si>
  <si>
    <t>If 70450-70470 (CT, head or brain; with or without contrast material), 70496 (CT angiography head), 70544-70546 (MRA, head; with or without contrast material), 70551-70553 (MRI brain; with or without contrast material), or 76380 (CT follow-up study) is billed and the only diagnosis on the claim is ICD-9 code 346.00, 346.10, 346.40, 346.70, 346.80, 346.90 or ICD-10 code G43.009, G43.109, G43.709, G43.809, G43.829, G43.909 (Migraine, not intractable, without status), then deny 70450-70470, 70496, 70544-70546, 70551-70553, or 76380 with reason The Diagnosis Codes On The Claim Do Not Support The Billed Procedure Code.</t>
  </si>
  <si>
    <t>American College of Radiology, ACR Appropriateness Criteria, Headache: Chronic headache. No new features. Normal neurologic examination, 2013; American Academy of Neurology "Neurology", Practice parameter: Evaluation of children and adolescents with recurrent headaches, August 27, 2002, vol. 59, no. 4, pp. 490-498</t>
  </si>
  <si>
    <t>Intracranial and Extracranial Imaging (Duplex, CT, CTA, MRA, MRI) for Simple Syncope</t>
  </si>
  <si>
    <t>Deny 70450, 70460, 70470 (CT, head or brain), 70496 (CTA), 70544, 70545, 70546 (MRA, head) or 70551, 70552, 70553 (MRI, brain) when the only diagnosis on the claim is syncope and collapse.</t>
  </si>
  <si>
    <t>15424.2</t>
  </si>
  <si>
    <t>If 70450, 70460, 70470 (Computed tomography, head or brain), 70496 (Computed tomographic angiography, head, with contrast material(s), including noncontrast images, if performed, and image postprocessing), 70544, 70545, 70546 (Magnetic resonance angiography, head), or 70551, 70552, 70553 (Magnetic resonance e.g. proton imaging, brain (including brainstem)) is billed and the only diagnosis on the claim is ICD-9 code 780.2 (SYNCOPE AND COLLAPSE) or ICD-10 code R55 (Syncope and collapse), then deny 70450, 70460, 70470, 70496, 70544, 70545, 70546, 70551, 70552, or 70553 with reason The Diagnosis Codes On The Claim Do Not Support The Billed Procedure Code.</t>
  </si>
  <si>
    <t>AMERICAN COLLEGE OF EMERGENCY PHYSICIANS</t>
  </si>
  <si>
    <t>American College of Emergency Physicians Clinical Policy: Critical Issues in the Evaluation and Management of Adult Patients Presenting to the Emergency Room (Annals of Emergency Medicine 2007; 49:431-444); American Heart Association/American College of Cardiology Foundation Scientific Statement on the Evaluation of Syncope (Circulation 2006; 113:316-327)</t>
  </si>
  <si>
    <t>Deny duplex scan of extracranial arteries (93880, 93882), computed tomographic angiography (CTA) of the neck (70498), or magnetic resonance angiography (MRA) of the neck (70547, 70548, 70549) when billed and the only diagnosis on the claim is syncope and collapse</t>
  </si>
  <si>
    <t>15439.2</t>
  </si>
  <si>
    <t>If 93880 (Duplex scan of extracranial arteries; complete bilateral study), 93882 (Duplex scan of extracranial arteries; unilateral or limited study), 70498 (Computed tomographic angiography, neck, with contrast material(s), including noncontrast images, if performed, and image postprocessing), 70547 (Magnetic resonance angiography, neck; without contrast material(s)), 70548 (Magnetic resonance angiography, neck; with contrast material(s)), or 70549 (Magnetic resonance angiography, neck; without contrast material(s), followed by contrast material(s) and further sequences) is billed and the only diagnosis on the claim is ICD-9 code 780.2 (SYNCOPE AND COLLAPSE) or ICD-10 code R55 (Syncope and collapse), then deny 93880, 93882, 70498, 70547, 70548, 70549 with reason The Diagnosis Codes On The Claim Do Not Support The Billed Procedure Code.</t>
  </si>
  <si>
    <t>Deny 70450-70470 (CT, head or brain), 70496-70498 (CTA, head or neck), 70544-70546 (MRA, head), 70547-70549 (MRA, neck), 70551-70553 (MRI, brain [including brainstem], or 93880-93882 (Duplex scan of extracranial arteries) when billed with a diagnosis of syncope and collapse and 93000-93010 (Electrocardiogram) has not been billed for the same day or in the previous 90 days by any provider.</t>
  </si>
  <si>
    <t>15642.1</t>
  </si>
  <si>
    <t>If 70450-70470 (Computed tomography, head or brain), 70496-70498 (Computed tomographic angiography, head; neck), 70544-70546 (Magnetic resonance angiography, head), 70547-70549 (Magnetic resonance angiography, neck), 70551-70553 (Magnetic resonance (eg, proton) imaging, brain (including brainstem), or 93880-93882 (Duplex scan of extracranial arteries) is billed with ICD-9 code 780.2 (SYNCOPE AND COLLAPSE) or ICD-10 code R55 (Syncope and collapse) and 93000-93010 (Electrocardiogram) has not been billed for the same day or in the previous 90 days by any provider and any claim type, then deny 70450-70470, 70496-70498, 70544-70546, 70547-70549, 70551-70553 or 93880-93882 with reason Service Denied Because The Related Or Qualifying Service Was Not Paid Or Identified.</t>
  </si>
  <si>
    <t>American College of Emergency Physicians Clincal Policy: Critical Issues in the Management of Adult Patients Presenting to the Emergency Department with Syncope, April 2007; American Heart Association/American College of Cardiology Foundation Scientific Statement on the Evaluation of Syncope, 2006; National Institute for Health and Care Excellence (NICE) Guidance (CG109), Transient loss of consciousness ('blackouts') management in adults and young people, Oct 2014</t>
  </si>
  <si>
    <t>Lymphangiography</t>
  </si>
  <si>
    <t>Deny 75801 (Lymphangiography, extremity, unilateral) when billed with 75807 (Lymphangiography, pelvic/abdominal, bilateral).</t>
  </si>
  <si>
    <t>5384.1</t>
  </si>
  <si>
    <t>If 75801 (Lymphangiography, extremity only, unilateral, radiological supervision and interpretation) is billed with 75807 (Lymphangiography, pelvic/abdominal, bilateral, radiological supervision and interpretation), then deny 75801 with reason Included In Primary Procedure.</t>
  </si>
  <si>
    <t>Deny 74185 (MRA, abdomen) or C8900-C8902 (MRA abdomen) when billed with 72198 (MRA, pelvis) or C8918-C8920 (MRA pelvis).</t>
  </si>
  <si>
    <t>7549.3</t>
  </si>
  <si>
    <t>If 74185 (Magnetic resonance angiography, abdomen, with or without contrast material(s)) or C8900-C8902 (MRA abdomen) is billed with 72198 (Magnetic resonance angiography, pelvis, with or without contrast material(s)) or C8918-C8920 (MRA pelvis) then deny 74185 or C8900-C8902 with reason Mutually Exclusive Procedure.  Exception: Modifier Exception Package Applies.</t>
  </si>
  <si>
    <t>Magnetic Resonance Imaging ( MRI )</t>
  </si>
  <si>
    <t xml:space="preserve">Deny 74181-74183 (MRI abdomen with and/or without contrast) when billed with 74150, 74160, or 74170 (CT abdomen with and/or without contrast) or 74176-74178 (CT abdomen and pelvis with and/or without contrast)._x000D_
_x000D_
_x000D_
_x000D_
</t>
  </si>
  <si>
    <t>If 74181 (Magnetic resonance (eg, proton) imaging, abdomen; without contrast material(s)), 74182 (Magnetic resonance (eg, proton) imaging, abdomen; with contrast material(s)) or 74183 (Magnetic resonance (eg, proton) imaging, abdomen; without contrast material(s), followed by with contrast material(s) and further sequences) is billed with 74150 (Computed tomography, abdomen; without contrast material), 74160 (Computed tomography, abdomen; with contrast material(s)), 74170 (Computed tomography, abdomen; without contrast material, followed by contrast material(s) and further sections), 74176 (Computed tomography, abdomen and pelvis; without contrast material), 74177 (Computed tomography, abdomen and pelvis; with contrast material(s)) or 74178 (Computed tomography, abdomen and pelvis; without contrast material in one or both body regions, followed by contrast material(s) and further sections in one or both body regions), then deny 74181, 74182 or 74183 with reason Exceeds Clinical Guidelines. Modifier Exception Package Applies.</t>
  </si>
  <si>
    <t>LCD: A/BMAC/J-N/L33284/E-10-01-2015</t>
  </si>
  <si>
    <t>Deny 77058 (MRI breast W and/or WO contrast) or C8903-C8905 (MRI breast, unilateral) when billed with 77021 (MRI guidance for needle placement, rad S and I).</t>
  </si>
  <si>
    <t>7392.5</t>
  </si>
  <si>
    <t>If 77058 (Magnetic resonance imaging, breast, without and/or with contrast material(s); unilateral) or C8903-C8905 (MRI breast, unilateral) is billed with 77021 (Magnetic resonance guidance for needle placement (eg, for biopsy, needle aspiration, injection, or placement of localization device) radiological supervision and interpretation), then deny 77058 or C8903-C8905 with reason Included In Primary Procedure. Modifier Exception Package Applies.</t>
  </si>
  <si>
    <t xml:space="preserve">Deny 71550-71552 (MRI chest with and/or without contrast) when billed with 71250, 71260, or 71270 (CT thorax with and/or without contrast)._x000D_
_x000D_
</t>
  </si>
  <si>
    <t>If 71550 (Magnetic resonance (eg, proton) imaging, chest (eg, for evaluation of hilar and mediastinal lymphadenopathy); without contrast material(s)), 71551 (Magnetic resonance (eg, proton) imaging, chest (eg, for evaluation of hilar and mediastinal lymphadenopathy); with contrast material(s)) or 71552 (Magnetic resonance (eg, proton) imaging, chest (eg, for evaluation of hilar and mediastinal lymphadenopathy); without contrast material(s), followed by contrast material(s) and further sequences) is billed with 71250 (Computed tomography, thorax; without contrast material)), 71260 (Computed tomography, thorax; with contrast material(s)) or 71270 (Computed tomography, thorax; without contrast material, followed by contrast material(s) and further sections) , then deny 71550, 71551 or 71552 with reason Exceeds Clinical Guidelines. Modifier Exception Package Applies.</t>
  </si>
  <si>
    <t>LCD: A/BMAC/J-N/L33285/E-10-01-2015</t>
  </si>
  <si>
    <t>Deny 73718 (MRI lower extremity without contrast) when billed with 73701-73702 (CT lower extremity with and/or without contrast).</t>
  </si>
  <si>
    <t>7390.1</t>
  </si>
  <si>
    <t>If 73718 (Magnetic resonance (eg, proton) imaging, lower extremity other than joint; without contrast material(s)) is billed with 73701 (Computed tomography, lower extremity; with contrast material(s)) or 73702 (Computed tomography, lower extremity; without contrast material, followed by contrast material(s) and further sections), then deny 73718 with reason Mutually Exclusive Procedures. Modifier Exception Package Applies.</t>
  </si>
  <si>
    <t>Mammography</t>
  </si>
  <si>
    <t>Deny 99201-99239 or 99241-99255 (Evaluation and Management) when billed with 77055-77056 (Mammography), or G0204-G0206 (Mammography, digital) and the provider's specialty is Radiology.</t>
  </si>
  <si>
    <t>If 99201-99239 or 99241-99255 (Evaluation and Management) is billed with 77055-77056 (Mammography) or G0204-G0206 (Mammography, digital), and the specialty is Radiology or the subspecialty is RADIM, then deny 99201-99239 or 99241-99255 with reason Included In Primary Procedure.</t>
  </si>
  <si>
    <t>LCD: A/BMAC/J15/L33950/R-10-01-2015</t>
  </si>
  <si>
    <t>Deny 99201-99239 or 99241-99255 (Evaluation and Management) when billed with 77055-77056 (Mammography), or G0204-G0206 (Mammography, digital) and the provider's specialty is not Radiology.</t>
  </si>
  <si>
    <t>If 99201-99239 or 99241-99255 (Evaluation and Management) is billed with 77055-77056 (Mammography) or G0204-G0206 (Mammography, digital), and the specialty is not Radiology or the subspecialty is not RADIM, then deny 99201-99239 or 99241-99255 with reason Included In Primary Procedure. Exception: Modifier Exception Package Applies.</t>
  </si>
  <si>
    <t>Radiological Examination Chest</t>
  </si>
  <si>
    <t>Recode 71100 (Radiological exam, ribs, unilateral; two views) to 71101 (Radiologic exam, ribs, unilateral; including posteroanterior chest, minimum of three views) when billed with 71020-71035 (Radiologic exam, chest, more than one view series).</t>
  </si>
  <si>
    <t>5399.3</t>
  </si>
  <si>
    <t>If 71100 (Radiologic examination, ribs, unilateral; 2 views) is billed with 71020-71035 (Radiologic examination, chest, more than one view series), then change 71100 to 71101 (Radiologic examination, ribs, unilateral; including posteroanterior chest, minimum of 3 views), with reason Procedure Inappropriately Coded and deny 71020-71035 with reason Included In Primary Procedure. Exception: Modifier Exception Package Applies.</t>
  </si>
  <si>
    <t>Deny 71035 (Radiologic exam, chest, special views) when billed with 71101 (Radiologic exam, ribs, unilateral; including posteroanterior chest, minimum of three views).</t>
  </si>
  <si>
    <t>5400.8</t>
  </si>
  <si>
    <t>If 71035 (Radiologic examination, chest, special views (eg, lateral decubitus, Bucky studies)) is billed with 71101 (Radiologic examination, ribs, unilateral; including posteroanterior chest, minimum of 3 views), then deny 71035 with reason Included In Primary Procedure. Modifier Exception Package Applies.</t>
  </si>
  <si>
    <t>Recode 71035 (Chest x-ray, special views) to 71030 (Chest x-ray, complete) when billed with a code from the range 71020-71022 (Chest x-ray).</t>
  </si>
  <si>
    <t>5401.2</t>
  </si>
  <si>
    <t>If any combination of procedures from range 71020-71022 (Radiologic examination, chest, two views, frontal and lateral) is billed with 71035 (Radiologic examination, chest, special views (eg, lateral decubitus, Bucky studies)) then change 71035 to 71030 (Radiologic examination, chest, complete, minimum of 4 views) with reason Procedure Inappropriately Coded and deny 71020-71022 with reason Included In Primary Procedure.</t>
  </si>
  <si>
    <t>Recode 71100-LT (Radiologic examination,ribs,unilateral; two views; left) to 71110 (Radiologic examination, ribs,bilateral; three views) when billed with 71100-RT (Radiologic examination,ribs,unilateral; two views; right).</t>
  </si>
  <si>
    <t>4206.2</t>
  </si>
  <si>
    <t>If 71100 (Radiologic examination, ribs, unilateral; 2 views) is billed on two lines with modifiers LT ( Left) and RT (Right), then change 71100-LT to 71110 (Radiologic examination, ribs, bilateral; 3 views), and remove modifier LT with reason Procedure Inappropriately Coded and deny 71100-RT with reason Included In Primary Procedure.</t>
  </si>
  <si>
    <t>Deny subsequent rib x-ray series when another rib x-ray series (71100, 71101, 71110 or 71111) has been previously billed for the same date of service.</t>
  </si>
  <si>
    <t>11294.1</t>
  </si>
  <si>
    <t>If 71101-RT, 71101-LT (Radiologic examination, ribs, unilateral, including posteroanterior chest, minimum of 3 views) or 71111 (Radiologic examination, ribs, bilateral; including posteroanterior chest, minimum of 4 views) is billed and any of these codes (different CPT than the code being processed) has been previously billed and paid for the same date of service, then deny all subsequently billed codes with reason Procedure Inappropriately Coded. Modifier Exception Package Applies</t>
  </si>
  <si>
    <t>6570.4</t>
  </si>
  <si>
    <t>If 71100-RT (Radiologic examination, ribs, unilateral; 2 views), 71100-LT(Radiologic examination, ribs, unilateral; 2 views), or 71110 (Radiologic examination, ribs, bilateral; 3 views) is billed and any of these codes has been previously billed and paid for the same date of service, then deny all subsequently billed codes with reason Procedure Inappropriately Coded. Exception: Modifier Exception Package Applies</t>
  </si>
  <si>
    <t xml:space="preserve">Recode 71101-LT (X-ray, ribs, unilateral, three views; left) to 71111 ( X-ray, ribs, bilateral, four views) when billed with 71101-RT (X-ray, ribs,unliateral, three views; right)._x000D_
</t>
  </si>
  <si>
    <t>4208.2</t>
  </si>
  <si>
    <t>If 71101 (Radiologic examination, ribs, unilateral; including posteroanterior chest, minimum of 3 views) is billed on two lines with modifiers LT (Left) and RT (Right), then change 71101-LT to 71111 (Radiologic examination, ribs, bilateral; including posteroanterior chest, minimum of 4 views) and remove modifier LT with reason Procedure Inappropriately Coded and deny 71101-RT with reason Included In Primary Procedure.</t>
  </si>
  <si>
    <t>Recode 71100 (X-ray, ribs, unilateral; two views) to 71110 (X-ray, ribs, bilateral; three views) if 71100 is billed with units greater than one.</t>
  </si>
  <si>
    <t>5405.1</t>
  </si>
  <si>
    <t>If 71100 (Radiologic examination, ribs, unilateral; 2 views) is billed with units greater than one (Single or multiple lines), then change 71100 to 71110 (Radiologic examination, ribs, bilateral; 3 views) with reason Procedure Inappropriately Coded.</t>
  </si>
  <si>
    <t xml:space="preserve">Recode 71100 (X-ray, ribs, unilateral; 2 views) appended with modifier 50 to 71110 (X-ray, ribs, bilateral, three views)._x000D_
_x000D_
</t>
  </si>
  <si>
    <t>5408.1</t>
  </si>
  <si>
    <t>If 71100 (Radiologic examination, ribs, unilateral; 2 views) is billed with a 50 modifier, then change 71100 to 71110 (Radiologic examination, ribs, bilateral; 3 views) and remove the 50 modifier with reason Procedure Inappropriately Coded.</t>
  </si>
  <si>
    <t>Deny 71010, 71015 or 71020 (Chest x-ray) when billed and the only diagnosis on the claim is a general medical exam, pre-admission, administrative or pre-operative exam.</t>
  </si>
  <si>
    <t>If 71010 (Radiologic examination, chest; single view, frontal), 71015 (Radiologic examination, chest; stereo, frontal) or 71020 (Radiologic examination, chest, 2 views, frontal and lateral) is billed and the only diagnosis on the claim is ICD-9 code V70-V70.9 (General medical examination), V72.5 (RADIOLOGICAL EXAMINATION NOT ELSEWHERE CLASSIFIED), V72.81-V72.84 (Pre-operative examination), or V72.9 (UNSPECIFIED EXAMINATION), or ICD-10 code: Z00.0-Z00.01 (General adult medical examination), Z00.5 (Encounter for examination of potential donor of organ and tissue), Z00.6 (Encounter for examination for normal comparison and control in clinical research program), Z00.8 (Encounter for other general examination), Z01.810-Z01.811 (Preprocedural examination), Z01.818 (Encounter for other preprocedural examination), Z02.0-Z02.6 or Z02.8-Z02.89 (Administrative examination), or Z04.6 (Encounter for general psychiatric examination, requested by authority), then deny 71010, 71015, or 71020 with reason The Diagnosis Codes On The Claim Do Not Support The Billed Procedure Code.</t>
  </si>
  <si>
    <t>Radiological Examination Neck</t>
  </si>
  <si>
    <t>Deny 70360 (X-ray, neck) when billed with 74210 (Radiologic exam, pharynx/cervical esophagus) or 74220 (X-ray, esophagus).</t>
  </si>
  <si>
    <t>5322.1</t>
  </si>
  <si>
    <t>If 70360 (Radiologic examination; neck, soft tissue) is billed with 74210 (Radiologic examination; pharynx and/or cervical esophagus) or 74220 (Radiologic examination; esophagus), then deny 70360 with reason Included In Primary Procedure.</t>
  </si>
  <si>
    <t>Deny x-ray of the pharynx or larynx (70370) when billed with x-ray of esophagus (74220).</t>
  </si>
  <si>
    <t>95.2</t>
  </si>
  <si>
    <t>If 70370 (Radiologic examination; pharynx or larynx, including fluoroscopy and/or magnification technique) is billed with 74220 (Radiologic examination; esophagus), then deny 70370 with reason Included In Primary Procedure.</t>
  </si>
  <si>
    <t>Radiological Examination of the Abdomen and Gastrointestinal Tract</t>
  </si>
  <si>
    <t xml:space="preserve">Recode 74246 or 74247 (Radiologic examination, gastrointestinal tract, upper, air contrast, with specific high density barium, effervescent agent, with or without glucagon) to 74249 (Radiologic examination, gastrointestinal tract, upper, air contrast, with specific high density barium, effervescent agent, with or without glucagon, with small intestine follow-through) when billed with 74250 (Radiologic examination, small intestine, includes multiple serial films) and deny 74250 as included in 74249._x000D_
_x000D_
</t>
  </si>
  <si>
    <t>5350.3</t>
  </si>
  <si>
    <t>If 74246 or 74247 (Radiologic examination, gastrointestinal tract, upper, air contrast, with specific high density barium, effervescent agent, with or without glucagon), is billed with 74250 (Radiologic examination, small intestine, includes multiple serial images), then change 74246 or 74247 to 74249 (Radiological examination, gastrointestinal tract, upper, air contrast, with specific high density barium, effervescent agent, with or without glucagon; with small intestine follow-through) with reason Procedure Inappropriately Coded and deny 74250 with reason Included In Primary Procedure.</t>
  </si>
  <si>
    <t>Radiological Examination of the Hips and Lower Extremities</t>
  </si>
  <si>
    <t>Deny 73660 (Radiologic exam, toes, minimum of two views) when billed with 73630 (Radiologic exam, foot, complete, minimum of three views).</t>
  </si>
  <si>
    <t>113.1</t>
  </si>
  <si>
    <t>If 73660 (Radiologic examination; toe(s), minimum of 2 views) is billed with 73630 (Radiologic examination, foot; complete, minimum of 3 views), then deny 73660 with reason Included In Primary Procedure. Exception: Modifier Exception Package Applies.</t>
  </si>
  <si>
    <t>Deny 73592 (X-ray; lower extremity, infant, minimum of 2 views) when billed with 73552 (X-ray, femur, 2 views), 73560 (X-ray, knee; 1 or 2 views), 73562 (X-ray knee; 3 views) or 73565 (X-ray; both knees, standing, anteroposterior).</t>
  </si>
  <si>
    <t>138.3</t>
  </si>
  <si>
    <t>If 73592 (Radiologic examination; lower extremity, infant, minimum of 2 views) is billed with 73550 (Deleted on 01/01/2016), 73552 (Radiologic examination, femur; minimum 2 views), 73560 (Radiologic examination, knee; 1 or 2 views), 73562 (Radiologic examination, knee; 3 views) or 73565 (Radiologic examination, knee; both knees, standing, anteroposterior), then deny 73592 with reason Included In Primary Procedure. Exception: Modifier Exception Package Applies.</t>
  </si>
  <si>
    <t>Radiological Examinations Spine</t>
  </si>
  <si>
    <t>Deny 72020 (Radiologic exam, spine, single view) when billed with a more comprehensive radiologic spine examination.</t>
  </si>
  <si>
    <t>1548.13</t>
  </si>
  <si>
    <t>If 72020 (Radiologic examination, spine, single view, specify level) is billed with 0348T (Radiologic examination, radiostereometric analysis (RSA); spine, (includes cervical, thoracic and lumbosacral, when performed)), 72040 (Radiologic examination, spine, cervical; 2 or 3 views), 72069 (Deleted on 01/01/2016), 72070 (Radiologic examination, spine; thoracic, 2 views), 72072 (Radiologic examination, spine; thoracic, 3 views), 72074 (Radiologic examination, spine; thoracic, minimum of 4 views), 72080 (Radiologic examination, spine; thoracolumbar junction, minimum of 2 views), 72081 (Radiologic examination, spine, entire thoracic and lumbar, including skull, cervical and sacral spine if performed (eg, scoliosis evaluation); one view), 72082 (Radiologic examination, spine, entire thoracic and lumbar, including skull, cervical and sacral spine if performed (eg, scoliosis evaluation); 2 or 3 views), 72083 (Radiologic examination, spine, entire thoracic and lumbar, including skull, cervical and sacral spine if performed (eg, scoliosis evaluation); 4 or 5 views), 72084 (Radiologic examination, spine, entire thoracic and lumbar, including skull, cervical and sacral spine if performed (eg, scoliosis evaluation); minimum of 6 views), 72090 (Deleted on 01/01/2016), 72100 (Radiologic examination, spine, lumbosacral; 2 or 3 views), 72114 (Radiologic examination, spine, lumbosacral; complete, including bending views, minimum of 6 views), or 72120 (Radiologic examination, spine, lumbosacral; bending views only, 2 or 3 views), then deny 72020 with reason Included In Primary Procedure. Modifier Exception Package applies.</t>
  </si>
  <si>
    <t>Recode 72100 (Radiologic exam, spine, lumbosacral, AP and lateral) to 72084 (Radiologic exam, spine, entire thoracic and lumbar, including skull, cervical and sacral spine if performed) when billed with 72040 (Radiologic exam, spine, cervical, AP and lateral) and 72070 (Radiologic exam, spine, thoracic; AP and lateral) and deny 72040 and 72070 as included in 72084.</t>
  </si>
  <si>
    <t>3763.15</t>
  </si>
  <si>
    <t>If 72100 (Radiologic examination, spine, lumbosacral; 2 or 3 views), 72040 (Radiologic examination, spine, cervical; 2 or 3 views) and 72070 (Radiologic examination, spine; thoracic, 2 views) are billed together, then change 72100 to 72010 (Deleted on 01/01/2016) or 72084 (Radiologic examination, spine, entire thoracic and lumbar, including skull, cervical and sacral spine if performed (eg, scoliosis evaluation); minimum of 6 views) with reason Procedure Inappropriately Coded and deny 72040 and 72070 with reason Included In Primary Procedure. Modifier Exception Package.</t>
  </si>
  <si>
    <t>Ultrasound</t>
  </si>
  <si>
    <t xml:space="preserve">Deny 76770 (Ultrasound, retroperitoneal, (eg, renal, aorta, nodes) real time with image documentation; complete) when billed with 76700 (Ultrasound, abdominal, real time with image documentation; complete)._x000D_
_x000D_
</t>
  </si>
  <si>
    <t>7400.4</t>
  </si>
  <si>
    <t>If 76770 (Ultrasound, retroperitoneal (eg, renal, aorta, nodes), real time with image documentation; complete) is billed with 76700 (Ultrasound, abdominal, real time with image documentation; complete), then deny 76770 with reason Resubmit With Supporting Documentation. Modifier Exception Package Applies.</t>
  </si>
  <si>
    <t>Blood Products, Storage and Processing</t>
  </si>
  <si>
    <t>Deny P9010-P9040, P9043, P9044, P9048-P9060, P9070-P9072 (Blood product) when billed with revenue code 0380-0389 and the same blood product code has not been billed with revenue code 0390-0399.</t>
  </si>
  <si>
    <t>8407.6</t>
  </si>
  <si>
    <t>If a blood product (P9010-P9040, P9043, P9044, P9048-P9060, P9070-P9072) is billed with Revenue Code 038X (Blood product) and the Bill Type is 012X (Hospital Inpatient [Medicare Part B Only]), 013X (Hospital Outpatient), or 014X (Hospital-Laboratory Services Provided to Non-patients), and there is not a line with the same HCPCS code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</si>
  <si>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12-18-2015, CR9486</t>
  </si>
  <si>
    <t>Deny P9010-P9040, P9043, P9044, P9048-P9060, P9070-P9072 (Blood product) when billed with revenue code 0390-0399 and modifier BL, and the same blood product code has not been billed with revenue code 0380-0389.</t>
  </si>
  <si>
    <t>8458.5</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</si>
  <si>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has not been billed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</si>
  <si>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OCE Edit 73; CMS Transmittal 2468,05-11-2012,CR7841; IOM 100-04, Chapter 4, Section 231; CMS Transmittal 3425, 12-18-205, CR9486</t>
  </si>
  <si>
    <t>Deny P9010-P9040, P9043, P9044, P9048-P9060, P9070-P9072 (Blood product) when billed with revenue code 0380-0389 and modifier BL, and the same blood product code has not been billed with revenue code 0390-0399.</t>
  </si>
  <si>
    <t>8382.5</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</si>
  <si>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not a corresponding line with the same HCPCS code billed with Revenue Code 039X (Blood storage and processing) and with Bill Type 012X (Hospital Inpatient [Medicare Part B Only]), 013X (Hospital Outpatient), or 014X (Hospital-Laboratory Services Provided to Non-patients), then deny P9010-P9040, P9043, P9044, P9048-P9060, or P9070-P9072 with reason Procedure Inappropriately Coded.</t>
  </si>
  <si>
    <t xml:space="preserve">Deny P9010-P9040, P9043, P9044, P9048-P9060, P9070-P9072 (Blood product) when billed with revenue code 0390-0399 and modifier BL, and the same blood product code is billed with revenue code 0380-0389 without modifier BL._x000D_
</t>
  </si>
  <si>
    <t>8408.6</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</si>
  <si>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 same HCPCS code is billed with Revenue Code 038X (Blood product)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</si>
  <si>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 xml:space="preserve">Deny revenue code 0390-0399 when billed with modifier BL and without a blood product code (P9010-P9040, P9043, P9044, P9048-P9060, P9070-P9072)._x000D_
</t>
  </si>
  <si>
    <t>8409.5</t>
  </si>
  <si>
    <t>If Revenue Code 039X (Blood storage and processing) is billed with modifier BL (Special acquisition of blood and blood products) and the HCPCS code is not a blood product HCPCS code (P9010-P9040, P9043, P9044, P9048-P9060, P9070-P9072) or if the HCPCS code is blank and the Bill Type is 012X (Hospital Inpatient Part B), 013X (Hospital Outpatient), or 014X (Hospital Other Part B), then deny 039X with reason Procedure Inappropriately Coded.</t>
  </si>
  <si>
    <t xml:space="preserve">Deny revenue code 0381 (Packed red cells) when billed without a packed red cell product code on the same line._x000D_
</t>
  </si>
  <si>
    <t>10743.2</t>
  </si>
  <si>
    <t>If Revenue Code 0381 (Blood-packed red cells) is billed and the associated HCPCS code is not a packed red cell code (P9016, P9021, P9022, P9038, P9039, P9040, P9051, P9054, P9057, P9058), then deny the line with reason Revenue Code And HCPCS Do Not Match.</t>
  </si>
  <si>
    <t>OCE Edit 79; CMS Transmittal 2468,05-11-2012,CR7841; IOM 100-04, Chapter 4, Section 231</t>
  </si>
  <si>
    <t>Deny revenue code 0382 (Whole blood) when billed without a whole blood product code on the same line.</t>
  </si>
  <si>
    <t>10745.2</t>
  </si>
  <si>
    <t>If Revenue Code 0382 (Blood-whole blood) is billed and the associated HCPCS code is not a whole blood code (P9010, P9051, P9054, P9056), then deny the line with reason Revenue Code And HCPCS Do Not Match.</t>
  </si>
  <si>
    <t>Deny P9010-P9040, P9043, P9044, P9048-P9060, P9070-P9072 (Blood product) when billed with revenue code 0380-0389 and modifier BL, and the same blood product code has been billed with revenue code 0390-0399 without modifier BL.</t>
  </si>
  <si>
    <t>8412.7</t>
  </si>
  <si>
    <t>If a blood product (P9010-P9040, P9043, P9044, P9048-P9060, P9070-P9072) is billed with Revenue Code 038X (Blood product) and modifier BL (Special acquisition of blood and blood products) is appended to the line and the Bill Type is 012X (Hospital Inpatient [Medicare Part B Only]), 013X (Hospital Outpatient), or 014X (Hospital-Laboratory Services Provided to Non-patients), and there is a corresponding line with the same HCPCS code billed with Revenue Code 039X (Blood storage and processing) and with Bill Type 012X (Hospital Inpatient [Medicare Part B Only]), 013X (Hospital Outpatient), or 014X (Hospital-Laboratory Services Provided to Non-patients) but without modifier BL, then deny P9010-P9040, P9043, P9044, P9048-P9060, or P9070-P9072 with reason Procedure Inappropriately Coded.</t>
  </si>
  <si>
    <t>Deny revenue code 0380-0389 when billed without a blood product code (P9010-P9040, P9043, P9044, P9048-P9060, P9070-P9072).</t>
  </si>
  <si>
    <t>8410.4</t>
  </si>
  <si>
    <t>If Revenue Code 038X (Blood product) is billed without a blood product HCPCS code (P9010-P9040, P9043, P9044, P9048-P9060, P9070-P9072) or if the HCPCS code is blank and the Bill Type is 012X (Hospital Inpatient Part B), 013X (Hospital Outpatient), or 014X (Hospital Other Part B), then deny 038X with reason Procedure Inappropriately Coded</t>
  </si>
  <si>
    <t>Deny P9010-P9040, P9043, P9044, P9048-P9060, P9070-P9072 (Blood product) when billed without revenue code 0380-0389 or 0390-0399.</t>
  </si>
  <si>
    <t>13564.2</t>
  </si>
  <si>
    <t>If a blood product (P9010-P9040, P9043, P9044, P9048-P9060, P9070-P9072) is billed without Revenue Code 038X (Blood product) or 039X (Blood storage and processing) and the Bill Type is 012X (Hospital Inpatient Part B), 013X (Hospital Outpatient), or 014X (Hospital Other Part B), then deny P9010-P9040, P9043, P9044, P9048-P9060, or P9070-P9072 with reason Procedure Inappropriately Coded.</t>
  </si>
  <si>
    <t>OCE Edit 73; CMS Transmittal 2468 (CR7841), May 11, 2012, Pub 100-04 (I/OCE Specs v13.2).; CMS Transmittal 3425, 1218-2015, CR9486</t>
  </si>
  <si>
    <t xml:space="preserve">Deny P9010-P9040, P9043, P9044, P9048-P9060, P9070-P9072 (Blood product) when billed with revenue code 0390-0399 and without modifier BL, and the same blood product code is billed with revenue code 0380-0389._x000D_
</t>
  </si>
  <si>
    <t>13562.2</t>
  </si>
  <si>
    <t>If a blood product (P9010-P9040, P9043, P9044, P9048-P9060, P9070-P9072) is billed with Revenue Code 039X (Blood storage and processing) and the Bill Type is 012X (Hospital Inpatient [Medicare Part B Only]), 013X (Hospital Outpatient), or 014X (Hospital-Laboratory Services Provided to Non-patients), and modifier BL (Special acquisition of blood and blood products) is not appended to the line and there is a corresponding line with Revenue Code 038X (Blood product) with the same HCPCS code and with Bill Type 012X (Hospital Inpatient [Medicare Part B Only]), 013X (Hospital Outpatient), or 014X (Hospital-Laboratory Services Provided to Non-patients), then deny P9010-P9040, P9043, P9044, P9048-P9060, or P9070-P9072 with reason Procedure Inappropriately Coded.</t>
  </si>
  <si>
    <t>Deny P9010-P9040, P9043, P9044, P9048-P9060, P9070-P9072 (Blood product) when billed with revenue code 0380-0389 and without modifier BL.</t>
  </si>
  <si>
    <t>13567.2</t>
  </si>
  <si>
    <t>If a blood product (P9010-P9040, P9043, P9044, P9048-P9060, P9070-P9072) is billed with Revenue Code 038X (Blood product) and modifier BL (Special acquisition of blood and blood products) is not appended to the line and the Bill Type is 012X (Hospital Inpatient Part B), 013X (Hospital Outpatient), or 014X (Hospital Other Part B), then deny P9010-P9040, P9043, P9044, P9048-P9060, or P9070-P9072 with reason Procedure Inappropriately Coded.</t>
  </si>
  <si>
    <t>Deny P9010-P9040, P9043, P9044, P9048-P9060, P9070-P9072 (Blood product) when billed with revenue code 0390-0399 and modifier BL and revenue code 0380-0389 has not been billed.</t>
  </si>
  <si>
    <t>13565.2</t>
  </si>
  <si>
    <t>If a blood product (P9010-P9040, P9043, P9044, P9048-P9060, P9070-P9072) is billed with Revenue Code 039X (Blood storage and processing) and modifier BL (Special acquisition of blood and blood products) is appended to the line and the Bill Type is 012X (Hospital Inpatient [Medicare Part B Only]), 013X (Hospital Outpatient), or 014X (Hospital-Laboratory Services Provided to Non-patients), and there is not a line with Revenue Code 038X (Blood product) with Bill Type 012X (Hospital Inpatient [Medicare Part B Only]), 013X (Hospital Outpatient), or 014X (Hospital-Laboratory Services Provided to Non-patients), then deny P9010-P9040, P9043, P9044, P9048-P9060, or P9070-P9072 with reason Procedure Inappropriately Coded.</t>
  </si>
  <si>
    <t>Cotiviti Revenue Code-HCPCS Code Links</t>
  </si>
  <si>
    <t>Deny the claim line when the revenue code is 0300-0319 (Laboratory/pathology) and the HCPCS code does not match based on Cotiviti links.</t>
  </si>
  <si>
    <t>14626.10</t>
  </si>
  <si>
    <t>If a laboratory or pathology Revenue Code (0300-0309, 0310-0319) is billed and the associated HCPCS code is not appropriate for the Revenue Code, then deny the line with reason Revenue Code/HCPCS Code Mismatch.</t>
  </si>
  <si>
    <t>Deny the claim line when the revenue code is 0320-0359, 0400-0409, 0610-0619 (Radiology) and the HCPCS code does not match based on Cotiviti links.</t>
  </si>
  <si>
    <t>14710.11</t>
  </si>
  <si>
    <t>If a radiology Revenue Code (0320-0329, 0330-0339, 0340-0349, 0350-0359, 0400-0409, 0610-0619) is billed and the associated HCPCS code is not appropriate for the Revenue Code, then deny the line with reason Revenue Code/HCPCS Code Mismatch.</t>
  </si>
  <si>
    <t>Emergency Room Services and EMTALA Screening</t>
  </si>
  <si>
    <t>Deny revenue code 0452 when billed without revenue code 0451.</t>
  </si>
  <si>
    <t>13869.1</t>
  </si>
  <si>
    <t>If Revenue Code 0452 is billed without Revenue Code 0451, then deny the line with Revenue Code 0452 with reason Service Denied Because The Related Or Qualifying Service Was Not Paid Or Identified.</t>
  </si>
  <si>
    <t>Ingenix Publishing, Uniform Billing Editor, March 2012, Chapter IV, pg IV-182</t>
  </si>
  <si>
    <t>Deny an Evaluation and Management service reported with revenue code 0450 when billed with another Evaluation and Management service reported with revenue code 0451 or 0452.</t>
  </si>
  <si>
    <t>13868.1</t>
  </si>
  <si>
    <t>If an Evaluation and Management service reported with Revenue Code 0450 is billed with another Evaluation and Management service reported with Revenue Code 0451 or 0452, and the Condition Code is not G0 (Distinct medical visit), then deny the Evaluation and Management code reported with Revenue code 0450, with reason Procedure Inappropriately Coded. E/M Services: 90945, 92002-92014, 95250, 99201-99205, 99211-99215, 99217--99226, 99231-99236, 99238-99239, 99241-99245, 99251-99255, 99281-99285, 99291-99292, 99381-99387, 99391-99397, 99401-99412, 99460-99463, 99466-99499, G0101, G0175, G0245, G0246, G0378-G0379, G0380-G0384 or G0436-G0439. Exception: Evaluation and Management service appended with modifier 27.</t>
  </si>
  <si>
    <t>Laboratory Services</t>
  </si>
  <si>
    <t>Deny the claim line when submitted with Bill Type 0140-014Z and without revenue code 0300-0319.</t>
  </si>
  <si>
    <t>14641.1</t>
  </si>
  <si>
    <t>If the Bill Type on the claim is 0140-014Z (Hospital - laboratory services provided to non-patients), and the revenue code is not 0300-0319, then deny the line with reason Revenue Code Does Not Match Bill Type.</t>
  </si>
  <si>
    <t>CMS Transmittal 734, 10-28-2005, CR3835</t>
  </si>
  <si>
    <t>Professional Fee Revenue Codes</t>
  </si>
  <si>
    <t>Deny C Codes when billed with Revenue Codes 0960-0989.</t>
  </si>
  <si>
    <t>8199.1</t>
  </si>
  <si>
    <t>If C0000-C9999 (Outpatient PPS drugs, biologicals and devices) is billed and the revenue code is 0960-0989 (Professional fees), then deny C0000-C9999 with reason Procedure Inappropriately Coded.</t>
  </si>
  <si>
    <t>Publication 100-04, Medicare Claims Processing Manual, Chapter 4, Section 20.7</t>
  </si>
  <si>
    <t>Revenue Code Requires HCPCS</t>
  </si>
  <si>
    <t>Deny revenue codes that CMS indicates requires a HCPCS code when one of these revenue codes is billed without a HCPCS code.</t>
  </si>
  <si>
    <t>11452.1</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</si>
  <si>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</si>
  <si>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13.1, File Q_CD_ValidRevenue where field BlankHCPCS_E, BlankHCPCS_B, BlankHCPCS_N, AND BlankHCPCS_F equal 0; CMS Transmittal 2277 (CR7541), August 19, 2011, Pub 100-04 (I/OCE Specs v13.1).</t>
  </si>
  <si>
    <t>7657.39</t>
  </si>
  <si>
    <t>If the Bill Type on the claim is 0130-013Z (Outpatient Hospital), 0740-074Z (Clinic ORF), 0750-075Z (Clinic CORF), 0760-076Z (Clinic CMHC)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</si>
  <si>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Q_CD_ValidRevenue where field BlankHCPCS_E =1 or BlankHCPCS_B = 1; CMS Transmittal 3591, August 12,2016, CR 9754 Pub 100-04(I/OCE Specs v17.3).</t>
  </si>
  <si>
    <t>Deny revenue codes that CMS indicates requires a HCPCS code when submitted with Bill Type 0120-012Z or 0140-014Z, without Condition Code 41, and without a HCPCS code.</t>
  </si>
  <si>
    <t>11441.8</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</si>
  <si>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3100-3109.</t>
  </si>
  <si>
    <t>OCE Edit 48; OCE Data Files 17.3, File Q_CD_ValidRevenue where field BlankHCPCS_E, BlankHCPCS_B, BlankHCPCS_N, AND BlankHCPCS_F equal 0; CMS Transmittal 3591, August 12, 2016 CR 9754 Pub 100-04(I/OCE Specs v17.3)</t>
  </si>
  <si>
    <t>7791.17</t>
  </si>
  <si>
    <t>If the Bill Type on the claim is 0120-012Z (Hospital-inpatient [Medicare Part B only]) or 0140-014Z (Hospital - laboratory services provided to non-patients) and the condition code is not 41 (Partial hospitalization) and the Revenue Code billed requires a HCPCS and no HCPCS is associated to the line, then deny the line with reason Revenue Code Requires HCPCS. Exclude from list revenue codes 0500, 0509, 0521, 0522, 0524, 0525, 0527, 0528, 0583, 0637 (effective 1/1/08), 0660-0663, 0669, 0905-0907, 0931, 0932, 0948 (effective 1/1/08), 0990-0999 (effective 8/1/2000), 1000-1005, 2100-2109, 3101-3109.</t>
  </si>
  <si>
    <t>OCE Edit 48.; OCE Data Files 17.3, File Q_CD_Valid Revenue where field BlankHCPCS_E and BlankHCPCS_B equal 1.; CMS CMS Transmittal 3591, August 12, 2016, CR 9754, Pub 100-04 (I/OCE Specs v17.3)</t>
  </si>
  <si>
    <t>Deny revenue codes when billed with a modifier and no HCPCS code is associated with the line.</t>
  </si>
  <si>
    <t>14627.1</t>
  </si>
  <si>
    <t>If any Revenue Code is billed with a modifier and no HCPCS code is associated with the line, then deny the line with reason Procedure Inappropriately Coded.</t>
  </si>
  <si>
    <t>IOM 100-04, Chapter 1, Section 80.3.2.1.2.A.i</t>
  </si>
  <si>
    <t>Revenue Code Validity</t>
  </si>
  <si>
    <t>Deny lines containing invalid revenue codes.</t>
  </si>
  <si>
    <t>10326.2</t>
  </si>
  <si>
    <t>If G0390 (TRAUMA RESPONSE TEAM ASSOCIATED WITH HOSPITAL CRITICAL CARE SERVICE) is billed without revenue code 0680-0689 (Trauma response) and 99291 (Critical care, evaluation and management of the critically ill or critically injured patient; first 30-74 minutes) is not also billed for the same date of service and the bill type is 0130-013Z (Outpatient Hospital), then deny G0390 with reason Procedure Inappropriately Coded.</t>
  </si>
  <si>
    <t>OCE Edit 76; CMS Transmittal 2277 (CR7541), August 19, 2011, Pub 100-04 (I/OCE Specs v13.1).</t>
  </si>
  <si>
    <t>7670.1</t>
  </si>
  <si>
    <t>If a revenue code is billed and the revenue code is not on the list of valid revenue codes, then deny with reason Invalid Revenue Code.</t>
  </si>
  <si>
    <t>OCE Edit 41.; OCE Data Files 13.1, File labeled Q_CD_ValidRevenue.; CMS Transmittal 2277 (CR7541), August 19, 2011, Pub 100-04 (I/OCE Specs v13.1).</t>
  </si>
  <si>
    <t>Room and Board</t>
  </si>
  <si>
    <t>Deny Room and Board revenue codes when billed in an outpatient hospital setting.</t>
  </si>
  <si>
    <t>7797.1</t>
  </si>
  <si>
    <t>If revenue codes 0100-0219 (Room and Board) are billed and the Bill Type is 0120-012Z (Inpatient hospital Part B), 0130-013Z (Outpatient hospital) or 0140-014Z (Hospital Other Part B), then deny the room and board line items with reason Revenue Code Does Not Match Bill Type.</t>
  </si>
  <si>
    <t>Ingenix Publishing, Uniform Billing Editor, June 2011, pages IV-10 through IV-18.</t>
  </si>
  <si>
    <t>Therapy Services Modifers GN, GO and GP</t>
  </si>
  <si>
    <t>Deny physical therapy revenue codes (0420-0429) when billed without the appropriate therapy service modifier (GP).</t>
  </si>
  <si>
    <t>12997.3</t>
  </si>
  <si>
    <t>If revenue code 042X (Physical therapy) is billed with any modifier other than GP (Service delivered personally by a physical therapist or under an outpatient physical therapy plan of care), then deny the line with reason The Service Code Is Inconsistent With The Modifier Used Or A Required Modifier Is Missing. Exceptions: Bill Types 0320-032Z.</t>
  </si>
  <si>
    <t>IOM 100-04, Chapter 5, Section 20.1</t>
  </si>
  <si>
    <t>Deny occupational therapy revenue codes (0430-0439) when billed without the appropriate therapy service modifier (GO).</t>
  </si>
  <si>
    <t>12998.3</t>
  </si>
  <si>
    <t>If revenue code 043X (Occupational therapy) is billed with any modifier other than GO (Service delivered personally by an occupational therapist or under an outpatient occupational therapy plan of care), then deny the line with reason The Service Code Is Inconsistent With The Modifier Used Or A Required Modifier Is Missing. Exceptions: Bill Types 0320-032Z.</t>
  </si>
  <si>
    <t>Deny speech-language pathology revenue codes (0440-0449) when billed without the appropriate therapy service modifier (GN).</t>
  </si>
  <si>
    <t>12999.3</t>
  </si>
  <si>
    <t>If revenue code 044X (Speech-Language therapy pathology) is billed with any modifier other than GN (Service delivered personally by a speech-language pathologist or under an outpatient speech-language pathology plan of care), then deny the line with reason The Service Code Is Inconsistent With The Modifier Used Or A Required Modifier Is Missing. Exceptions: Bill Types 0320-032Z.</t>
  </si>
  <si>
    <t xml:space="preserve">Deny therapy revenue codes (0420-0429, 0430-0439, or 0440-0449) when billed without a therapy service modifier (GN, GO, or GP)._x000D_
</t>
  </si>
  <si>
    <t>13013.3</t>
  </si>
  <si>
    <t>If revenue code 042X (Physical therapy), 043X (Occupational therapy) or 044X (Speech-language therapy pathology) is billed and a therapy modifier of GN (Service delivered personally by a speech-language pathologist or under an outpatient speech-language pathology plan of care), GO (Service delivered personally by an occupational therapist or under an outpatient occupational therapy plan of care), or GP (Service delivered personally by a physical therapist or under an outpatient physical therapy plan of care) was not billed on the same line, then deny the line with reason The Service Code Is Inconsistent With The Modifier Used Or A Required Modifier Is Missing. Exceptions: Bill Types 0320-032Z.</t>
  </si>
  <si>
    <t>CPT Codes and Separate Procedures</t>
  </si>
  <si>
    <t>Deny separate procedures when billed with the associated major procedures.</t>
  </si>
  <si>
    <t>11264.1</t>
  </si>
  <si>
    <t>Separate Procedures and Procedure Link: Separate procedures will be denied when billed with an associated major procedure. Modifier Exception Package Applies.</t>
  </si>
  <si>
    <t>13774.1</t>
  </si>
  <si>
    <t>If 65800 (Paracentesis of anterior chamber of eye (separate procedure); with removal of aqueous) or 65805 (Deleted on 01/01/2013; to report use 65800) is billed with 67025 (Injection of vitreous substitute, pars plana or limbal approach (fluid-gas exchange), with or without aspiration (separate procedure)) or 67028 (Intravitreal injection of a pharmacologic agent (separate procedure)), then deny 65800 or 65805 with reason CPT Separate Procedure Policy. Exclude Modifier 59, Modifier XE (Separate Encounter) and Modifier XU (Unusual Non-Overlapping Service) billed on 65800 or 65805.</t>
  </si>
  <si>
    <t>AMA CPT Manual; Review of Ophthalmology, "Reimbursing Injections for Retinal Disease," March 15, 2005</t>
  </si>
  <si>
    <t>Site of Service Payment Differentials</t>
  </si>
  <si>
    <t>Apply a Site of Service differential to all procedures subject to site of service when billed with Place of Service 19, 21, 22, 23, 24, 31, 34, 51, 53, or 61.</t>
  </si>
  <si>
    <t>4059.4</t>
  </si>
  <si>
    <t>The Site of Service payment differential will be applied to all procedure codes subject to the site of service payment differential when billed with one of the following place of service codes: 19 (Outpatient hospital - off campus), 21 (Inpatient Hospital), 22 (Outpatient Hospital - on campus), 23 (Hospital Emergency Room), 24 (Ambulatory Surgical Center), 31 (Skilled Nursing Facility), 51 (Inpatient Psychiatric Facility), 53 (Community Mental Health Center), and 61 (Comprehensive Inpatient Rehabilitation Center).</t>
  </si>
  <si>
    <t>IOM 100-04, Chapter 12, Sec 20.4.2; IOM 100-04, Chapter 26, Section 10.5; NPFSRVF Difference between Facility and Non-Facility RVU totals</t>
  </si>
  <si>
    <t>Billing Split Surgical Care</t>
  </si>
  <si>
    <t>Deny a procedure billed with either modifier -54, -55 or-56 when another provider has billed the same code globally without a modifier.</t>
  </si>
  <si>
    <t>6215.2</t>
  </si>
  <si>
    <t>If a procedure is billed with modifier 54 (Surgical care only), 55 (Postoperative management only) or 56 (Preoperative management only) and the same procedure is billed by any provider without modifiers 54, 55 or 56, then deny the procedure with modifiers 54, 55 or 56 with reason Included In Global Fee. Exceptions: 1. Assistant Surgeon modifiers 80, 81, 82, AS; 2. Co-Surgeon modifier 62; 3. Team Surgery modifier 66; 4. Modifiers 54, 55 or 56 (Split Surgery Care) appended to the Billed With global code.</t>
  </si>
  <si>
    <t>AMA Principles of Coding, 7th Edition, pages 424-425</t>
  </si>
  <si>
    <t>Deny procedures billed without modifier 54, 55 or 56 when another provider has billed the same procedure with modifier 54, 55 or 56.</t>
  </si>
  <si>
    <t>8753.1</t>
  </si>
  <si>
    <t>If a procedure is billed without modifier 54 (Surgical care only), 55 (Postoperative management only) or 56 (Preoperative management only) and the same procedure is billed by any provider with modifier 54, 55 or 56, then deny the procedure without modifiers 54, 55 or 56 with reason Same/Similar Service Performed Recently. Exceptions: 1. Assistant Surgeon modifiers 80, 81, 82, AS; 2. Co-Surgeon modifier 62; 3. Team Surgery modifier 66; 4. Modifiers 54, 55 or 56 (Split Surgery Care) billed on the deny codes.</t>
  </si>
  <si>
    <t>Deny procedures reported with modifier 56 or modifier 55 when modifier 78 is also reported on the same claim line.</t>
  </si>
  <si>
    <t>11630.1</t>
  </si>
  <si>
    <t>If a procedure is billed with modifier 55 (Postop management only) and modifier 78 (Unplanned return to the operating/procedure room by the same physician or other qualified health care professional following initial procedure for a related procedure during the postoperative period) is also present on the claim line, then deny the line with reason Procedure Inappropriately Coded.</t>
  </si>
  <si>
    <t>IOM 100-04, Chapter 12, Section 40.4 A-C.</t>
  </si>
  <si>
    <t>11631.1</t>
  </si>
  <si>
    <t>If a procedure is billed with modifier 56 (Preop management only) and modifier 78 (Unplanned return to the operating/procedure room by the same physician or other qualified health care professional following initial procedure for a related procedure during the postoperative period) is also present on the same claim line, then deny the line with reason Procedure Inappropriately Coded.</t>
  </si>
  <si>
    <t>Billing Split Surgical Care in the Emergency Room</t>
  </si>
  <si>
    <t>Add modifier 54 (Surgical care only) to 90-day surgical procedures billed by an Emergency Medicine physician in the emergency room setting (POS 23) (CMS).</t>
  </si>
  <si>
    <t>6212.19</t>
  </si>
  <si>
    <t>If a 90-day surgical procedure is billed in the Emergency Room setting (POS 23) and the provider's specialty is Emergency Medicine, then add modifier 54 (Surgical care only) to the surgical procedure with reason Payment Incudes Services for Pre And Intra Operative Care. Procedure list: CMS List of 90 Day Global Surgery Codes.</t>
  </si>
  <si>
    <t>IOM 100-04, Chapter 12, Section 40.2; Code List: NPFSRVF 90 Day Global Surgery</t>
  </si>
  <si>
    <t>Add modifier 54 (Surgical care only) to 90-day surgical procedures billed by an Emergency Medicine physician in the emergency room setting (POS 23) (CMS + Cotiviti Supplement).</t>
  </si>
  <si>
    <t>15174.1</t>
  </si>
  <si>
    <t>If a 90 day surgical procedure is billed in the Emergency Room setting (POS 23) and the provider's specialty is Emergency Medicine, then add modifier 54 (Surgical care only) to the surgical procedure with reason Payment Includes Services for Pre and Intra Operative Care. Procedure list: CMS + Cotiviti supplement list of 90 Day Global Surgery codes.</t>
  </si>
  <si>
    <t>CMS and Expert Specialty Review Panel; IOM 100-04, Chapter 12, Section 40.2; Code List: NPFSRVF 90 Day Global Surgery; Cotiviti Supplement to CMS 90 Day Global Surgery</t>
  </si>
  <si>
    <t>Fracture or Dislocation Care</t>
  </si>
  <si>
    <t>Deny a fracture or dislocation care code when it is billed in the office within 2 weeks of a different fracture or dislocation care code billed by any provider.</t>
  </si>
  <si>
    <t>6211.6</t>
  </si>
  <si>
    <t>If a fracture or dislocation care procedure is billed in place of service 11 and a different fracture or dislocation care procedure is billed in the previous 14 days by any provider, then deny the second fracture or dislocation care procedure with reason Same/Similar Service Performed Recently. Procedure List: Fracture and dislocation codes with a 10 or 90 day postoperative period. Exceptions: 1. Modifier Exception Package Applies; 2. Modifier 55 billed on the fracture or dislocation care procedure.</t>
  </si>
  <si>
    <t>Same Procedure in the Post-Operative Period</t>
  </si>
  <si>
    <t xml:space="preserve">Deny a 10-day fracture or dislocation care code when it is billed in the office within 10 days of the same fracture or dislocation care code by any provider._x000D_
</t>
  </si>
  <si>
    <t>6209.10</t>
  </si>
  <si>
    <t>If a fracture or dislocation care procedure with a 10 day postoperative period is billed in place of service 11 and the same fracture or dislocation care procedure is billed in the previous 10 days by any provider, then deny the second fracture or dislocation care procedure with reason Procedure Inappropriately Coded. Procedure List: Fracture and dislocation codes with a 10 day postoperative period. Exceptions: 1. Modifier Exception Package Applies; 2. Modifier 54, 55 or 56 appended to the Billed With 10 day fracture care codes.</t>
  </si>
  <si>
    <t>IOM 100-04, Chapter 12, Section 40.2; Code List: NPFSRVF 10 Day Global Surgery</t>
  </si>
  <si>
    <t>Deny a major procedure billed in the provider's office when any provider has billed this procedure code in the previous 90 days. (CMS)</t>
  </si>
  <si>
    <t>6206.34</t>
  </si>
  <si>
    <t>If a procedure with a 90 day post operative period is billed in place of service 11, and the same procedure is billed in the previous 90 days by any provider, then deny the second procedure with reason Procedure Inappropriately Coded. Procedure List: CMS List of 90 Day Global Surgery Codes. Exceptions: 1. Modifier Exception Package Applies. 2. Modifier 54, 55 or 56 (Split Surgery Care) appended to the Billed With 90 day post-op code.</t>
  </si>
  <si>
    <t>Deny a major procedure billed in the provider's office when any provider has billed this procedure code in the previous 90 days. (CMS + Cotiviti Supplement)</t>
  </si>
  <si>
    <t>15177.1</t>
  </si>
  <si>
    <t>If a procedure with a 90 day post-operative period is billed in place of service 11, and the same procedure is billed in the previous 90 days by any provider, then deny the second procedure with reason Procedure Inappropriately Coded. Procedure List: CMS + Cotiviti Supplement of 90 Day Global Surgery codes. Exceptions: 1. Modifier Exception Package Applies; 2. Modifier 54, 55 or 56 (Split Surgery Care) appended to the Billed With 90 -day post-op code</t>
  </si>
  <si>
    <t>Split Surgical Care Modifiers</t>
  </si>
  <si>
    <t>Deny procedures inappropriately billed with modifiers 54, 55, and 56. (CMS)</t>
  </si>
  <si>
    <t>9176.17</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</si>
  <si>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list of 10 and 90 Day Global Surgery codes.</t>
  </si>
  <si>
    <t>IOM 100-04, Chapter12, Section 40.1, D &amp; 40.4, B; Code List: NPFSRVF 10 and 90 Day Global Surgery</t>
  </si>
  <si>
    <t>Deny procedures inappropriately billed with modifiers 54, 55, and 56. (CMS + Cotiviti Supplement)</t>
  </si>
  <si>
    <t>9976.24</t>
  </si>
  <si>
    <t>If a code appended with modifier 54 (Surgical care only, 55 (Postoperative management only), or 56 (Preoperative management only) is billed and the code is not a 10 day or 90 day procedure code, then deny the code with reason Modifier Inappropriate For Procedure. Procedure List: CMS + Cotiviti supplement list of 10 and 90 day Global Surgery codes.</t>
  </si>
  <si>
    <t>CMS and Expert Specialty Review Panel; IOM 100-4, Chapter 12, Section 40.1, D &amp; 40.4, B; Code List: NPFSRVF 10 and 90 Day Global Surgery; Cotiviti Supplement to CMS 10 and 90 Day Global Surgery.</t>
  </si>
  <si>
    <t>Team Surgeons Not Billing with Modifier 66</t>
  </si>
  <si>
    <t>Deny the procedure billed without modifier 66 when there exists a previously processed claim for the same procedure code with modifier 66 by any provider (CMS).</t>
  </si>
  <si>
    <t>9182.11</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</si>
  <si>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list of Team Surgery Indicator 2 codes.</t>
  </si>
  <si>
    <t>Logic: AMA Principles of CPT Coding, 7th Edition, page 429; Code List: NPFSRVF Team Surgery Indicator 2.</t>
  </si>
  <si>
    <t>Deny the procedure billed with modifier 66 when there exists a previously processed claim for the same procedure code without modifier 66 by any provider (CMS).</t>
  </si>
  <si>
    <t>10458.2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</si>
  <si>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list of Team Surgery Indicator 2 codes.</t>
  </si>
  <si>
    <t>Logic: IOM 100-04, Chapter 12, Section 40.8.C; Code List: NPFSRVF Team Surgery Indicator 2.</t>
  </si>
  <si>
    <t>Deny the procedure billed without modifier 66 when there exists a previously processed claim for the same procedure code with modifier 66 by any provider (CMS + Cotiviti Supplement).</t>
  </si>
  <si>
    <t>14645.2</t>
  </si>
  <si>
    <t>If a procedure for which team surgery is allowed is billed without modifier 66 (Surgical team) and the same procedure is billed by any provider with modifier 66, then deny the procedure billed without modifier 66 with reason Same/Similar Service Performed Recently. Procedure List: CMS + Cotiviti supplement list of Team Surgery Indicator 2 codes.</t>
  </si>
  <si>
    <t>Logic: CMS and Expert Specialty Review Panel; AMA Principles of CPT Coding 7th Edition, page 429; Code list: NPFSRVF Team Surgery Indicator 2; Cotiviti Supplement to CMS Team Surgery Indicator 2.</t>
  </si>
  <si>
    <t>Deny the procedure billed with modifier 66 when there exists a previously processed claim for the same procedure code without modifier 66 by any provider (CMS + Cotiviti Supplement).</t>
  </si>
  <si>
    <t>14663.2</t>
  </si>
  <si>
    <t>If a procedure for which team surgery is allowed is billed with modifier 66 (Surgical team) and the same procedure is billed by any provider without modifier 66, then deny the procedure billed with modifier 66 with reason Same/Similar Service Performed Recently. Procedure List: CMS + Cotiviti supplement list of Team Surgery Indicator 2 codes.</t>
  </si>
  <si>
    <t>Logic: CMS and Expert Specialty Review Panel; IOM 100-04, Chapter 12, Section 40.8.C; Code List: NPFSRVF Team Surgery Indicator 2; Cotiviti Supplement to CMS Team Surgery Indicator 2.</t>
  </si>
  <si>
    <t>Team Surgery Concept Does Not Apply</t>
  </si>
  <si>
    <t>Deny medical and surgical services to which the Team Surgery concept does not apply when billed with modifier 66. (CMS)</t>
  </si>
  <si>
    <t>9632.10</t>
  </si>
  <si>
    <t>If a procedure for which the team surgery concept does not apply is billed with modifier 66 (Surgical team), then deny the procedure with reason Modifier Inappropriate For Procedure. Procedure List: CMS list of Team Surgery Indicator 9 codes.</t>
  </si>
  <si>
    <t>Logic: IOM 100-04, Chapter 12, Section 40.8; Code List: NPFSRVF Team Surgery Indicator 9</t>
  </si>
  <si>
    <t>Deny medical and surgical services to which the Team Surgery concept does not apply when billed with modifier 66. (CMS + Cotiviti Supplement)</t>
  </si>
  <si>
    <t>12070.1</t>
  </si>
  <si>
    <t>If a procedure for which the team surgery concept does not apply is billed with modifier 66 (Surgical team), then deny the procedure with reason Modifier Inappropriate For Procedure. Procedure List: CMS + Cotiviti supplement list of Team Surgery Indicator 9 codes.</t>
  </si>
  <si>
    <t>Logic: CMS and Expert Specialty Review Panel; IOM 100-04, Chapter 12, Section 40.8; Code List: NPFSRVF Team Surgery Indicator 9; Cotiviti Supplement to CMS Team Surgery Indicator 9</t>
  </si>
  <si>
    <t>Team Surgery Not Allowed</t>
  </si>
  <si>
    <t>Deny procedures for which Team Surgery is not allowed when billed with modifier 66. (CMS)</t>
  </si>
  <si>
    <t>8676.6</t>
  </si>
  <si>
    <t>If a procedure for which team surgery is not allowed is billed with modifier 66 (Surgical team), then deny the procedure with reason Team Surgery Not Allowed. Procedure List: CMS list of Team Surgery Indicator 0 codes.</t>
  </si>
  <si>
    <t>Logic: IOM 100-04, Chapter 12, Section 40.8,C.4; Code List: NPFSRVF Team Surgery Indicator 0</t>
  </si>
  <si>
    <t>Deny procedures for which Team Surgery is not allowed when billed with modifier 66. (CMS + Cotiviti Supplement)</t>
  </si>
  <si>
    <t>12067.1</t>
  </si>
  <si>
    <t>If a procedure for which team surgery is not allowed is billed with modifier 66 (Surgical team), then deny the procedure with reason Team Surgery Not Allowed. Procedure list: CMS + Cotiviti supplement list of Team Surgery Indicator 0 codes.</t>
  </si>
  <si>
    <t>Logic: CMS and Expert Specialty Review Panel; IOM 100-04, Chapter 12, Section 40.8; Code List: NPFSRVF Team Surgery Indicator 0; Cotiviti Supplement to CMS Team Surgery Indicator 0</t>
  </si>
  <si>
    <t>Deny procedures for which Team Surgery payment restriction may apply when billed with modifier 66. (CMS)</t>
  </si>
  <si>
    <t>14644.1</t>
  </si>
  <si>
    <t>If a procedure for which a team surgery payment restriction may apply is billed with modifier 66 (Surgical team), then deny procedure with reason Team Surgery Not Allowed.</t>
  </si>
  <si>
    <t>Logic:  IOM 100-04, Chapter 12, Section 40.8, C.7; Code List:  NPFSRVF Team Surgery Indicator 1.</t>
  </si>
  <si>
    <t>Deny procedures for which Team Surgery payment restriction may apply when billed with modifier 66. (CMS + Cotiviti Supplement)</t>
  </si>
  <si>
    <t>14659.1</t>
  </si>
  <si>
    <t>Logic:  CMS and Expert Specialty Review Panel; IOM 100-04, Chapter 12, Section 40.8, C.7; Code List:  NPFSRVF Team Surgery Indicator 1; Cotiviti Supplement to CMS Team Surgery Indicator 1.</t>
  </si>
  <si>
    <t>Unassigned Topic Bucket for iHT Global Policy</t>
  </si>
  <si>
    <t>Unassigned Decision Point Bucket for iHT Global Policy</t>
  </si>
  <si>
    <t>12783.2</t>
  </si>
  <si>
    <t>If any of the following codes are billed without modifier TC, then add modifier TC with reason Multiple Procedure Reduction for Radiology. Ultrasound Imaging Codes: 76604, 76700, 76705, 76770, 76775, 76776, 76831, 76856, 76857, 76870. CT/CTA Imaging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MRI/MRA Imaging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t>
  </si>
  <si>
    <t>Administrative Processing Rules; OCE Specifications, V 17.2, Appendix K; Code List: OCE Imaging Families 1, 2, and 3.</t>
  </si>
  <si>
    <t>12785.1</t>
  </si>
  <si>
    <t>If any combination of the following ultrasound imaging procedures are billed for the same date of service, pay the unit with the highest allowed at 100% and reduce all other units by 50% with reason Multiple Procedure Reduction for Radiology. Code list: 76604, 76700, 76705, 76770, 76775, 76776, 76831, 76856, 76857, 76870. Exception: Modifier 59, XE, XU.</t>
  </si>
  <si>
    <t>12787.1</t>
  </si>
  <si>
    <t>If any combination of the following computed tomography (CT) and computed tomographic angiography (CTA) codes is billed for the same date of service, then pay the unit with the highest allowed at 100% and reduce all other units by 50% with reason Multiple Procedure Reduction for Radiology. CT/CTA Codes: 70450, 70460, 70470, 70480, 70481, 70482, 70486, 70487, 70488, 70490, 70491, 70492, 70496, 70498, 71250, 71260, 71270, 71275, 72125, 72126, 72127, 72128, 72129, 72130, 72131, 72132, 72133, 72191, 72192, 72193, 72194, 73200, 73201, 73202, 73206, 73700, 73701, 73702, 73706, 74150, 74160, 74170, 74175, 74176, 74177, 74178, 74261, 74262, 75635. Exception: Modifier 59, XE, XU.</t>
  </si>
  <si>
    <t>12791.2</t>
  </si>
  <si>
    <t>If any combination of the following magnetic resonance imaging (MRI) and magnetic resonance angiography (MRA) codes is billed for the same date of service, then pay the unit with the highest allowed at 100% and reduce all other units by 50% with reason Multiple Procedure Reduction for Radiology. MRI/MRA Codes: 70336, 70540, 70542, 70543, 70544, 70545, 70546, 70547, 70548, 70549, 70551, 70552, 70553, 70554, 71550, 71551, 71552, 72141, 72142, 72146, 72147, 72148, 72149, 72156, 72157, 72158, 72195, 72196, 72197, 73218, 73219, 73220, 73221, 73222, 73223, 73718, 73719, 73720, 73721, 73722, 73723, 74181, 74182, 74183, 74712, 74713, 75557, 75559, 75561, 75563, C8900, C8901, C8902, C8903, C8904, C8905, C8906, C8907, C8908, C8909, C8910, C8911, C8912, C8913, C8914, C8918, C8919, C8920, C8931, C8932, C8933, C8934, C8935, C8936. Exception: Modifier 59, XE, XU.</t>
  </si>
  <si>
    <t>15397.1</t>
  </si>
  <si>
    <t>If a Diagnosis Related Group (DRG) code is billed and the DRG code is not valid for the submitted date of service, then deny the claim with reason Invalid Diagnosis Related Group Code.</t>
  </si>
  <si>
    <t>IOM 100-04, Chapter 3, Section 20.2.2; IOM 100-04, Chapter 24, Section 50.3.4</t>
  </si>
  <si>
    <t>16181.2</t>
  </si>
  <si>
    <t>If a drug HCPCS code is billed and the same submitted code with the same submitted units has been billed on a different claim by any provider and any claim type for the same date of service, then deny the second code received with reason Duplicate Submission. Duplicate Modifier Logic Applies.</t>
  </si>
  <si>
    <t>16299.1</t>
  </si>
  <si>
    <t>If a Home Health claim (Claim Type O, TOB 032X or 034X) has been billed and the Service From and Service To dates fall between, but not on, the dates of an Inpatient Hospital, Skilled Nursing Facility, or Swing Bed Admission and Discharge (Claim Type I, TOB 011X, 012X, 018X, 021X, 022X), then deny the Home Health claim with reason Payment For This Service/Item Is Bundled Into The Facility Payment.</t>
  </si>
  <si>
    <t>IOM 100-04, Chapter 10, Section 30.9.</t>
  </si>
  <si>
    <t>16305.1</t>
  </si>
  <si>
    <t>If 01960 (Anesthesia for vaginal delivery only), 01961 (Anesthesia for cesarean delivery only), 01967 (Neuraxial labor analgesia/anesthesia for planned vaginal delivery (this includes any repeat subarachnoid needle placement and drug injection and/or any necessary replacement of an epidural catheter during labor)),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is billed and 01961 (Anesthesia for cesarean delivery only), 01968 (Anesthesia for cesarean delivery following neuraxial labor analgesia/anesthesia (List separately in addition to code for primary procedure performed)), or 01969 (Anesthesia for cesarean hysterectomy following neuraxial labor analgesia/anesthesia (List separately in addition to code for primary procedure performed)) has been billed in the past 240-day period, then deny 01960, 01961, 01967, 01968, or 01969 with reason Procedure Inappropriately Coded. Exception: 1) 01960, 01968, or 01969 billed the day prior to the edited claim; 2) Modifier 52 or 53 on either claim line.</t>
  </si>
  <si>
    <t>16434.1</t>
  </si>
  <si>
    <t>If 47135 (Liver allotransplantation, orthotopic, partial or whole, from cadaver or living donor, any age) or 47136 (Deleted on 01/01/2016) is billed with one of the following diagnosis, then deny 47135 or 47136 with reason Not Covered For Diagnosis Indicated. Non Covered Diagnosis: C22.1, C22.3, C22.7, C78.7, C7A.1, C7A.8, C7B.8, D01.5, D18.0-D18.09, D3A.8</t>
  </si>
  <si>
    <t>IOM 100-03, Chapter 1, Part 4, Section 260.1; CMS Transmittal 1708, 08-19-2016, CR9751</t>
  </si>
  <si>
    <t>16441.1</t>
  </si>
  <si>
    <t>If 99241-99255 (Office or Other Outpatient/Inpatient Consultations) is billed with 99221-99223 (Initial hospital care), 99304-99306 (Initial Nursing Facility Care), 99455-99456 (Work Related or Medical Disability Evaluation Services), 99466 (Critical care face-to-face services, during an interfacility transport of critically ill or critically injured pediatric patient, 24 months of age or younger; first 30-74 minutes of hands-on care during transport), 99468-99480 (Inpatient Neonatal Intensive Care Services and Pediatric and Neonatal Critical Care Services), then deny 99241-99255 with reason Included In Primary Procedure. Modifier Exception Package Applies</t>
  </si>
  <si>
    <t>16450.1</t>
  </si>
  <si>
    <t>If a physician/provider (Claim Type P) with specialty Emergency Medicine bills 93010 (Electrocardiogram, routine ECG with at least 12 leads; interpretation and report only) and the same code has been billed for the same date of service with the same number of submitted units and the same modifiers by an inpatient or outpatient hospital (Claim Type O, I, D, or H, any type of bill) with revenue codes 0960-0989 (Professional Services), then deny the code submitted under Claim Type P with reason Duplicate Submission. Duplicate Modifier Logic Applies.</t>
  </si>
  <si>
    <t>16451.1</t>
  </si>
  <si>
    <t>If a HCPCS code that contains the language, Miscellaneous, Unclassified, Unlisted, Not Otherwise Specified (NOS), Not Otherwise Classified (NOC), Not Elsewhere Classified (NEC) or Unspecified is billed and the same submitted HCPCS code has been billed on a different claim with the same Bill Type for the same Submitted Units, Submitted Amount and Allowed Amount by the same NPI, any Tax ID, and any Provider ID, then deny the second code received with reason Duplicate Submission. Duplicate Modifier Logic Applies.</t>
  </si>
  <si>
    <t>16470.1</t>
  </si>
  <si>
    <t>If 0406T (Nasal endoscopy, surgical, ethmoid sinus, placement of drug eluting implant) is billed with 31237 (Nasal/sinus endoscopy, surgical; with biopsy, polypectomy or debridement (separate procedure)), then deny 0406T with reason Included in Primary Procedure. Modifier Exception Package Applies.</t>
  </si>
  <si>
    <t>AMA CPT MANUAL; 2016 AMA CPT Changes - An Insider's View</t>
  </si>
  <si>
    <t>16471.1</t>
  </si>
  <si>
    <t>If 0406T (Nasal endoscopy, surgical, ethmoid sinus, placement of drug eluting implant) or 0407T (Nasal endoscopy, surgical, ethmoid sinus, placement of drug eluting implant; with biopsy, polypectomy or debridement) is billed with 31240 (Nasal/sinus endoscopy, surgical; with concha bullosa resection), then deny 0406T or 0407T with reason Included In Primary Procedure. Modifier Exception Package Applies.</t>
  </si>
  <si>
    <t>AMA CPT MANUAL; 2016 AMA CPT Changes - an Insider's View</t>
  </si>
  <si>
    <t>Unassigned Topic Bucket for iHT Specialty Policy</t>
  </si>
  <si>
    <t>Unassigned Decision Point Bucket for iHT Specialty Policy</t>
  </si>
  <si>
    <t>16183.1</t>
  </si>
  <si>
    <t>If any service is reported with Condition Code 54 (No skilled HH visits in billing period) and the Bill Type is not 0321 or 0323-032Z (Home Health Services under a Plan of Treatment), then deny the service with reason Condition Code Not Appropriate For Bill Type.</t>
  </si>
  <si>
    <t>CMS Transmittal 3457, 02-05-2016, CR9474</t>
  </si>
  <si>
    <t>16318.1</t>
  </si>
  <si>
    <t>If any HCPCS code is billed by a durable medical equipment supplier (Specialty DME) with modifier NU (New Equipment) and modifier RR (Rental) on the same claim line, then deny the item with reason The Service Code Is Inconsistent With The Modifier Used Or A Required Modifier Is Missing.</t>
  </si>
  <si>
    <t>IOM 100-04, Chapter 20, Section 130.9</t>
  </si>
  <si>
    <t>Neurology policy</t>
  </si>
  <si>
    <t>If Nerve Conduction Study (95905) is billed without EMG (95860-95864) and the only diagnosis on the claim is Radiculopathy (ICD-10 codes- M50.1- M50.23, M51.1- M51.27, M51.9, M53.80, M54.1- M54.18, M54.3- M54.42, M79.2), then deny Nerve Conduction study with reason Service Denied Because The Related Or Qualifying Service Was Not Paid Or Identified.</t>
  </si>
  <si>
    <t>American Association of Neuromuscular &amp; Electrodiagnostic Medicine- Recommended Policy for Electrodiagnostic Medicine; LCD: A/BMAC/J-E/L36524/E-06-01-2016; A/BMAC/J-F/L36526/E-06-01-2016; A/BMAC/J-M/L35048/R-05-19-2016; A/BMAC/J-L/L35081/R-03-24-2016; A/BMAC/J-N/L34594/R-03-01-2016; A/BMAC/J-J/L34265/R-12-01-2015; A/BMAC/J-N/L34859/E-10-01-2015; A/BMAC/J-K/L35098/E-10-01-2015</t>
  </si>
  <si>
    <t>If Nerve Conduction Study (95907-95913) is billed without Electromyography (95885, 95886) and the only diagnosis on the claim is Radiculopathy (ICD-10 codes- M50.1- M50.23, M51.1- M51.27, M51.9, M53.80, M54.1- M54.18, M54.3- M54.42, M79.2), then deny Nerve Conduction Study with reason Service Denied Because The Related Or Qualifying Service Was Not Paid Or Identified.</t>
  </si>
  <si>
    <t>If Electromyography (95860-95864) is billed without Nerve Conduction Study (95905) and the only diagnosis on the claim is radiculopathy (ICD-10 M50.1- M50.23, M51.1- M51.27, M51.9, M53.80, M54.1- M54.18, M54.3- M54.42, M79.2), then deny Electromyography with reason Service Denied Because The Related Or Qualifying Service Was Not Paid Or Identified.</t>
  </si>
  <si>
    <t>16428.1</t>
  </si>
  <si>
    <t>If any HCPCS code is billed by a durable medical equipment supplier (Specialty DME) with modifier RB (Replacement Of A Part Of A DME, Orthotic Or Prosthetic Item Furnished As Part Of A Repair) and modifier RR (Rental), then deny the procedure with reason The Service Code Is Inconsistent With The Modifier Used Or A Required Modifier Is Missing.</t>
  </si>
  <si>
    <t>CMS Transmittal 3593, 08-17-2016, CR9579</t>
  </si>
  <si>
    <t>16429.1</t>
  </si>
  <si>
    <t>If any HCPCS code is billed by a durable medical equipment supplier (Specialty DME) with modifier RB (Replacement Of A Part Of A DME, Orthotic Or Prosthetic Item Furnished As Part Of A Repair) and modifier KE (Bid Under Round One Of The DMEPOS Competitive Bidding Program For Use With Non-Competitive Bid Base Equipment), then deny the procedure with reason The Service Code Is Inconsistent With The Modifier Used Or A Required Modifier Is Missing.</t>
  </si>
  <si>
    <t>16431.1</t>
  </si>
  <si>
    <t>If any HCPCS code is billed by a durable medical equipment supplier (Specialty DME) with modifier RB (Replacement Of A Part Of A DME, Orthotic Or Prosthetic Item Furnished As Part Of A Repair) and modifier KY (DMEPOS Item Subject To DMEPOS Competitive Bidding Program Number 5), then deny the procedure with reason The Service Code Is Inconsistent With The Modifier Used Or A Required Modifier Is Missing.</t>
  </si>
  <si>
    <t>16432.1</t>
  </si>
  <si>
    <t>If J9271 (INJECTION, PEMBROLIZUMAB, 1 MG) is billed with units greater than 200 by any provider and any claim type and a diagnosis of head and neck cancer is present on the claim header, then adjust units to not exceed the maximum allowed per date of service (200 units of J9271) with reason Adjusted Units Because They Exceeded The Amount Allowed.Diagnosis codes: ICD-10 codes: C00-C14.8, C30-C32.9, C44.00, C44.02, C44.09, C44.10-C44.109, C44.12-C44.129, C44.19-C44.199, C44.20-C44.209, C44.22-C44.229, C44.29-C44.299, C44.30-C44.309, C44.32-C44.329, C44.39-C44.399, C44.40, C44.42, C44.49, D37.01, D37.02, D37.05, D37.09, D38.0, D38.5, D38.6, Z85.21, Z85.22, Z85.810, Z85.818, Z85.819. Exception: modifier JW</t>
  </si>
  <si>
    <t>Drug Label, Keytruda (pembrolizumab), August 2016; Micromedex DrugDex, pembrolizumab, August 2016; Lexi-Drugs, pembrolizumab, August 2016</t>
  </si>
  <si>
    <t>16452.1</t>
  </si>
  <si>
    <t>If any of the following cervical or vaginal screening services are billed and the patient is less than 21 years of age and gender is female and the only diagnosis on the claim header is a screening diagnosis code (ICD-10 codes: Z00.0-Z00.01, Z00.5-Z00.8, Z01.41-Z01.419, Z02.0-Z02.6, Z02.82-Z02.89, Z04.6, Z11.3, Z11.5-Z11.59, Z11.9, Z12.4, Z12.79, Z12.89, Z12.9, Z13.89, Z13.9), then deny the screening with reason Exceeds Clinical Guidelines. Cervical or vaginal screening services: 88141-88143, 88147-88155, 88164-88167, 88174, 88175, G0123, G0124, G0141-G0148, P3000, P3001, Q0091</t>
  </si>
  <si>
    <t>American College of Obstetricians and Gynecologists-ACOG patient education Fact Sheet, PFS004:New Guidelines for Cervical Cancer Screening, September 2013; U.S. Preventive Services Task Force, Cervical Cancer: Screening, Final Recommendation Statement, March 2012.</t>
  </si>
  <si>
    <t>16453.1</t>
  </si>
  <si>
    <t>If 87623 (Infectious agent detection by nucleic acid (DNA or RNA); Human Papillomavirus (HPV), low-risk types (eg, 6, 11, 42, 43, 44)) is billed, then deny 87623 with reason Not Medically Necessary..</t>
  </si>
  <si>
    <t>American Society for Clinical Pathology</t>
  </si>
  <si>
    <t>American Society for Clinical Pathology: American Cancer Society, American Society for Colposcopy and Cervical Pathology, and American Society for Clinical Pathology: Screening Guidelines for the Prevention and Early Detection of Cervical Cancer, 2012; Centers for Disease Control (CDC): 2015 Sexually Transmitted Diseases Treatment Guidelines</t>
  </si>
  <si>
    <t>16460.1</t>
  </si>
  <si>
    <t>If a custom-fabricated orthosis addition or replacement (L2232, L2320, L2330, L2387, L2755, L2800, L4048, L4040, L4045, L4050, L4055) is billed with a prefabricated orthosis (K0901, K0902, L1812, L1820, L1830-L1833, L1836, L1843, L1845, L1847-L1850, L1902, L1906, L1910, L1930-L1932, L1951, L1971, L2035, L2112-L2116, L2132-L2136, L4350-L4398), then deny the custom-fabricated orthosis addition or replacement with reason Exceeds Clinical Guidelines.</t>
  </si>
  <si>
    <t>DMEMAC Jurisdiction B and C, AFO/KAFO Prefabricated Base Orthoses and Custom-Fabricated Additions ? Billing Reminder, 07-18-2013</t>
  </si>
  <si>
    <t>16462.1</t>
  </si>
  <si>
    <t>If HPV testing (87624-87625, G0476) is billed and the patient's gender is female and the patient is less than 30 years of age and the only diagnosis on the claim is any one of the following, then deny the HPV testing with reason The Diagnosis Codes On The Claim Do Not Support The Billed Procedure Code. Diagnosis codes: ICD-10 Z00.0-Z00.01, Z00.5-Z00.8, Z01.41-Z01.419, Z02.0-Z02.6, Z02.82-Z02.89, Z04.6, Z11.3, Z11.5-Z11.59, Z11.9, Z12.4, Z12.79, Z12.89, Z12.9, Z13.89, Z13.9.</t>
  </si>
  <si>
    <t xml:space="preserve">American College of Obstetricians and Gynecologists-ACOG patient education Fact Sheet, PFS004:New Guidelines for Cervical Cancer Screening, September 2013; U.S. Preventive Services Task Force, Cervical Cancer: Screening, Final Recommendation Statement, March 2012._x000D_
</t>
  </si>
  <si>
    <t>16464.1</t>
  </si>
  <si>
    <t>If any of the following cervical or vaginal screening services are billed and the patient is 21 years of age or greater and gender is female and the only diagnosis on the claim is a screening diagnosis code (ICD-10 codes: Z00.0-Z00.01, Z00.5-Z00.8, Z01.41-Z01.419, Z02.0-Z02.6, Z02.82-Z02.89, Z04.6, Z11.3, Z11.5-Z11.59, Z11.9, Z12.4, Z12.79, Z12.89, Z12.9, Z13.89, or Z13.9) and any of the services have been billed in the previous eleven - fifteen (11-15) months by any provider, then deny additional billings of the screening cervical or vaginal services with reason Exceeds Clinical Guidelines. Cervical or vaginal screening services: 88141-88143, 88147-88155, 88164-88167, 88174, 88175, G0123, G0124, G0141-G0148, P3000, P3001, or Q0091.</t>
  </si>
  <si>
    <t>Cystourethroscopy</t>
  </si>
  <si>
    <t>Deny 52353 or 52356 (Cystourethroscopy with lithotripsy) when another cystourethroscopy with lithotripsy for the same side has been billed in the previous month.</t>
  </si>
  <si>
    <t>5595.5</t>
  </si>
  <si>
    <t>If 52353 (Cystourethroscopy, with ureteroscopy and/or pyeloscopy; with lithotripsy (ureteral catheterization is included)) or 52356 (Cystourethroscopy, with ureteroscopy and/or pyeloscopy; with lithotripsy including insertion of indwelling ureteral stent (eg, Gibbons or double-J type)) is billed and 52353 or 52356 has been billed in the previous 30 days, then deny subsequent billings of 52353 or 52356 with reason Same/Similar Service Performed Recently. Exception: Modifier Exception Package Applies.</t>
  </si>
  <si>
    <t>Erectile Dysfunction</t>
  </si>
  <si>
    <t>Deny 54235 (Inject corpora cavernosa with pharmacologic agents) when billed greater than one unique date of service within a year by any provider.</t>
  </si>
  <si>
    <t>3513.7</t>
  </si>
  <si>
    <t>If 54235 (Injection of corpora cavernosa with pharmacologic agent(s) (eg, papaverine, phentolamine)) is billed and has already been billed in the preceding 365 days, then deny additional billings of 54235 with reason Same/Similar Service Performed Recently.</t>
  </si>
  <si>
    <t>Coding Institute Urology Coding Alert</t>
  </si>
  <si>
    <t>Urology Coding Alert, 2004, Volume 6, Number 9; Expert Specialty Review Panel.</t>
  </si>
  <si>
    <t>Deny additional units of 54250 (Nocturnal penile rigidity test) when more than one unit is billed on the same date of service.</t>
  </si>
  <si>
    <t>3511.4</t>
  </si>
  <si>
    <t>If more than one (1) unit of 54250 (Nocturnal penile tumescence and/or rigidity test) is billed on the same date of service, then deny any additional units of 54250 with reason Exceeds Clinical Guidelines.</t>
  </si>
  <si>
    <t>IOM 100-2, Chapter 15, Section 70.B.3; Urology Coding Alert-2008, Volume 10, Number 6</t>
  </si>
  <si>
    <t>Deny 51798 (Measurement of post-voiding residual urine) or 76857 (Pelvic ultrasound) when billed on the same date of service as 51725-51729 (Simple or complex cystometrogram).</t>
  </si>
  <si>
    <t>3463.7</t>
  </si>
  <si>
    <t>If 51798 (Measurement of post-voiding residual urine and/or bladder capacity by ultrasound, non-imaging) or 76857 (Ultrasound, pelvic (nonobstetric), real time with image documentation; limited or follow-up (eg, for follicles)) is billed with 51725-51729 (Urodynamics), then deny 51798 or 76857 with reason Included In Primary Procedure.</t>
  </si>
  <si>
    <t>Deny 51703, P9612 (Catheterization) when billed on the same date of service as 51798 (Measurement of post-voiding residual urine and/or bladder capacity by ultrasound, non-imaging).</t>
  </si>
  <si>
    <t>If 51703 (Insertion of temporary indwelling bladder catheter; complicated (eg, altered anatomy, fractured catheter/balloon)) or P9612 (CATHETERIZATION FOR COLLECTION OF SPECIMEN, SINGLE PATIENT, ALL PLACES OF SERVICE) is billed with 51798 (Measurement of post-voiding residual urine and/or bladder capacity by ultrasound, non-imaging), then deny 57103 or P9612 with reason Mutually Exclusive Procedure.</t>
  </si>
  <si>
    <t>LCD: A/BMAC/J15/L34085/R-10-01-2015;</t>
  </si>
  <si>
    <t xml:space="preserve">Recode 76857 (Ultrasound, pelvic [nonobstetric], limited or follow-up) to 51798 (Measurement of post-voiding residual urine and/or bladder capacity by ultrasound, non-imaging) when billed on same date of service as 51725-51729 (Simple or complex CMG), 51736 (Simple uroflowmetry), or 51741 (Complex uroflowmetry). _x000D_
</t>
  </si>
  <si>
    <t>5506.9</t>
  </si>
  <si>
    <t>If 76857 (Ultrasound, pelvic (nonobstetric), real time with image documentation; limited or follow-up (eg, for follicles)) is billed with 51725-51729, 51736-51741 (Urodynamics), then change 76857 to 51798 (Measurement of post-voiding residual urine and/or bladder capacity by ultrasound, non-imaging) with reason Recoded To A Code That More Accurately Describes The Services Rendered.</t>
  </si>
  <si>
    <t>16800</t>
  </si>
  <si>
    <t>11858</t>
  </si>
  <si>
    <t>11860</t>
  </si>
  <si>
    <t>11861</t>
  </si>
  <si>
    <t>14292</t>
  </si>
  <si>
    <t>14316</t>
  </si>
  <si>
    <t>14319</t>
  </si>
  <si>
    <t>5648</t>
  </si>
  <si>
    <t>16474</t>
  </si>
  <si>
    <t>16472</t>
  </si>
  <si>
    <t>14309</t>
  </si>
  <si>
    <t>7494.5,8575.29, 17510</t>
  </si>
  <si>
    <t>No rules</t>
  </si>
  <si>
    <t>MR 6827 removed as per Jyoti's e-mail dated 3/1/2018</t>
  </si>
  <si>
    <t>13184.4,7025.6, 14393.11</t>
  </si>
  <si>
    <t>13184.4,7025.6,14393.11</t>
  </si>
  <si>
    <t>14393.11</t>
  </si>
  <si>
    <t>14372.4, 7505.3</t>
  </si>
  <si>
    <t>MR7505.3 added as per e-mail from Ahimsa dated 4/3/2018</t>
  </si>
  <si>
    <t>7515.15, 6738.18</t>
  </si>
  <si>
    <t>MR7515.22 added as per e-mail from Sarika dated 3/22/2018</t>
  </si>
  <si>
    <t>Resnick</t>
  </si>
  <si>
    <t>Sheila King</t>
  </si>
  <si>
    <t>7025.16,13184,13179</t>
  </si>
  <si>
    <t>MR7025.16 added as per e-mail from Sarika dated 3/22/2018. MR 13184 &amp; 13179 added as per e-mail from Swapnil dated 3/13/2018</t>
  </si>
  <si>
    <t>Updated</t>
  </si>
  <si>
    <t>MidRule</t>
  </si>
  <si>
    <t>ICD10LCD</t>
  </si>
  <si>
    <t>UpdatedICD</t>
  </si>
  <si>
    <t>UpdatedArticle</t>
  </si>
  <si>
    <t>UpdatedArticleICD10</t>
  </si>
  <si>
    <t>ArticlesICD10</t>
  </si>
  <si>
    <t>StatusLCD</t>
  </si>
  <si>
    <t>StatusICD10</t>
  </si>
  <si>
    <t>StatusArticle</t>
  </si>
  <si>
    <t>StatusArticleICD</t>
  </si>
  <si>
    <t>Allergy Immunotherapy</t>
  </si>
  <si>
    <t>Psychiatric Diagnostic Evaluation and Psychotherapy Services</t>
  </si>
  <si>
    <t>3D Interpretation and Reporting of Imaging Studies</t>
  </si>
  <si>
    <t>Abatacept</t>
  </si>
  <si>
    <t>Allergy Testing</t>
  </si>
  <si>
    <t>Anorectal Manometry and EMG of the Urinary and Anal Sphincters</t>
  </si>
  <si>
    <t>Azacitidine (Vidaza®)</t>
  </si>
  <si>
    <t>B-Type Natriuretic Peptide (BNP)</t>
  </si>
  <si>
    <t>Bendamustine hydrochloride (Treanda&amp;reg;, Bendeka&amp;#8482)</t>
  </si>
  <si>
    <t>Bisphosphonates (Intravenous [IV]) and Monoclonal Antibodies in the Treatment of Osteoporosis and Their Other Indications</t>
  </si>
  <si>
    <t>Biventricular Pacing/ Cardiac Resynchronization Therapy</t>
  </si>
  <si>
    <t>Bone and/or Joint Imaging</t>
  </si>
  <si>
    <t>Bortezomib (Velcade®)</t>
  </si>
  <si>
    <t>Botulinum Toxins</t>
  </si>
  <si>
    <t>Carboplatin (Paraplatin®, Paraplatin-AQ®)</t>
  </si>
  <si>
    <t>Cetuximab (Erbitux®)</t>
  </si>
  <si>
    <t>Circulating Tumor Cell Testing</t>
  </si>
  <si>
    <t>Collagenase clostridium histolyticum (Xiaflex&lt;sup&gt; &amp;reg;&lt;/sup&gt;)</t>
  </si>
  <si>
    <t>Computed Tomographic Angiography of the Chest, Heart and Coronary Arteries</t>
  </si>
  <si>
    <t>Computed Tomographic Colonography</t>
  </si>
  <si>
    <t>Computed Tomography of the Abdomen and Pelvis</t>
  </si>
  <si>
    <t>Computed Tomography of the Thorax</t>
  </si>
  <si>
    <t>Noncovered Procedures - Endoscopic Treatment of Gastroesophageal Reflux Disease (GERD)</t>
  </si>
  <si>
    <t>External Breast Prostheses</t>
  </si>
  <si>
    <t>Therapeutic Shoes for Persons with Diabetes</t>
  </si>
  <si>
    <t>Intraoperative  Neurophysiology Monitoring</t>
  </si>
  <si>
    <t>Long-Term Wearable Electrocardiographic Monitoring (WEM)</t>
  </si>
  <si>
    <t>Low Density Lipoprotein (LDL) Apheresis</t>
  </si>
  <si>
    <t>Lumbar Spinal Fusion for Instability and Degenerative Disc Conditions</t>
  </si>
  <si>
    <t>Non- Emergency Ground Ambulance Services</t>
  </si>
  <si>
    <t>Hospice - Determining Terminal Status</t>
  </si>
  <si>
    <t>Drugs and Biologicals, Coverage of, for Label and Off-Label Uses</t>
  </si>
  <si>
    <t>Posterior Tibial Nerve Stimulation for Voiding Dysfunction</t>
  </si>
  <si>
    <t>Transcranial Magnetic Stimulation</t>
  </si>
  <si>
    <t>EEG – 24 Hour Monitoring</t>
  </si>
  <si>
    <t>Polysomnography and Sleep Testing</t>
  </si>
  <si>
    <t>Ranibizumab (Lucentis&lt;sup&gt; &amp;reg;&lt;/sup&gt;)</t>
  </si>
  <si>
    <t>Stereotactic Radiosurgery (SRS) and Stereotactic Body Radiation Therapy (SBRT)</t>
  </si>
  <si>
    <t>Surgical Management of Morbid Obesity</t>
  </si>
  <si>
    <t>Testosterone pellets (Testopel®)</t>
  </si>
  <si>
    <t>Therapy and Rehabilitation Services</t>
  </si>
  <si>
    <t>Topical Photosensitizers used with PDT for Actinic Keratoses and Certain Skin Cancers</t>
  </si>
  <si>
    <t>Allergy Skin Testing</t>
  </si>
  <si>
    <t>Assays for Vitamins and Metabolic Function</t>
  </si>
  <si>
    <t>Bladder/Urothelial Tumor Markers</t>
  </si>
  <si>
    <t>Brain Natriuretic Peptide (BNP) Level</t>
  </si>
  <si>
    <t>Cardiac Computed Tomography &amp; Angiography (CCTA)</t>
  </si>
  <si>
    <t>Cosmetic and Reconstructive Surgery</t>
  </si>
  <si>
    <t>HbA1c</t>
  </si>
  <si>
    <t>Hyaluronate Polymers</t>
  </si>
  <si>
    <t>Infectious Disease Molecular Diagnostic Testing</t>
  </si>
  <si>
    <t>K-ras Testing Required before Epidermal Growth Factor Receptor Antibody Use in Colorectal Cancer</t>
  </si>
  <si>
    <t>Mohs Micrographic Surgery (MMS)</t>
  </si>
  <si>
    <t>Octreotide Acetate for Injectable Suspension (Sandostatin LAR  depot)</t>
  </si>
  <si>
    <t>Posterior Tibial Nerve Stimulation  (PTNS) for Urinary  Control</t>
  </si>
  <si>
    <t>Pulmonary Stress Testing</t>
  </si>
  <si>
    <t>Removal of Benign and Malignant Skin Lesions</t>
  </si>
  <si>
    <t>Respiratory Therapy and Oximetry Services</t>
  </si>
  <si>
    <t>Special Electroencephalography</t>
  </si>
  <si>
    <t>Stress Echocardiography</t>
  </si>
  <si>
    <t>Swallowing Studies for Dysphagia</t>
  </si>
  <si>
    <t>Virtual Colonoscopy (CT Colonography)</t>
  </si>
  <si>
    <t>Varicose Veins of the Lower Extremities</t>
  </si>
  <si>
    <t>Wireless Gastrointestinal Motility Monitoring Systems</t>
  </si>
  <si>
    <t>Total Joint Arthroplasty</t>
  </si>
  <si>
    <t>Cardiac  Radionuclide Imaging</t>
  </si>
  <si>
    <t>Chemodenervation</t>
  </si>
  <si>
    <t>Computerized Axial Tomography (CT), Thorax</t>
  </si>
  <si>
    <t>Implantable Infusion Pump</t>
  </si>
  <si>
    <t>MRI of a Joint</t>
  </si>
  <si>
    <t>Ophthalmology: Extended Ophthalmoscopy and Fundus Photography</t>
  </si>
  <si>
    <t>Oral Maxillofacial Prosthesis</t>
  </si>
  <si>
    <t>Transesophageal Echocardiography (TEE)</t>
  </si>
  <si>
    <t>Transthoracic Echocardiography (TTE)</t>
  </si>
  <si>
    <t>Vertebroplasty/Kyphoplasty</t>
  </si>
  <si>
    <t>Intravitreal Bevacizumab (Avastin®)</t>
  </si>
  <si>
    <t>Radiation Therapy for  T1 Basal Cell and Squamous Cell Carcinomas of the Skin</t>
  </si>
  <si>
    <t>Vitamin D Assay Testing</t>
  </si>
  <si>
    <t>Cardiac Catheterization and Coronary Angiography</t>
  </si>
  <si>
    <t>Cataract Extraction</t>
  </si>
  <si>
    <t>Cardiac Computed Tomography (CCT) and Coronary Computed Tomography Angiography (CCTA)</t>
  </si>
  <si>
    <t>Cardiovascular Nuclear Medicine</t>
  </si>
  <si>
    <t>Computed Tomographic (CT) Colonography for Diagnostic Uses</t>
  </si>
  <si>
    <t>Incision and Drainage (I &amp;amp; D) of Abscess of Skin, Subcutaneous and Accessory Structures</t>
  </si>
  <si>
    <t>Wound Debridement Services</t>
  </si>
  <si>
    <t>Ophthalmology: Posterior Segment Imaging (Extended Ophthalmoscopy and Fundus Photography)</t>
  </si>
  <si>
    <t>Vertebroplasty and Vertebral Augmentation (Percutaneous)</t>
  </si>
  <si>
    <t>Destruction of Internal Hemorrhoid(s) by Infrared Coagulation (IRC)</t>
  </si>
  <si>
    <t>B-type Natriuretic Peptide (BNP) Testing</t>
  </si>
  <si>
    <t>Visual Fields Testing</t>
  </si>
  <si>
    <t>Varicose Veins of the Lower Extremity, Treatment of</t>
  </si>
  <si>
    <t>Transrectal Ultrasound</t>
  </si>
  <si>
    <t>Speech-Language Pathology</t>
  </si>
  <si>
    <t>Diagnostic and Therapeutic Esophagogastroduodenoscopy</t>
  </si>
  <si>
    <t>Breast Imaging: Breast Echography (Sonography)/Breast MRI/Ductography</t>
  </si>
  <si>
    <t>Gene Expression Profiling Panel for use in the Management of Breast Cancer Treatment</t>
  </si>
  <si>
    <t>RAST Type Tests</t>
  </si>
  <si>
    <t>Implantable Infusion Pump for the Treatment of Chronic Intractable Pain</t>
  </si>
  <si>
    <t>Manipulation Under Anesthesia (MUA)</t>
  </si>
  <si>
    <t>Monitored Anesthesia Care (MAC) for Certain Interventional Pain Management Services</t>
  </si>
  <si>
    <t>Qutenza® (capsaicin) 8% patch</t>
  </si>
  <si>
    <t>Sinus X-ray(s)</t>
  </si>
  <si>
    <t>Autonomic Function Tests</t>
  </si>
  <si>
    <t>Intravenous Immune Globulin</t>
  </si>
  <si>
    <t>Oral Appliances for Obstructive Sleep Apnea</t>
  </si>
  <si>
    <t>Suction Pumps</t>
  </si>
  <si>
    <t>Chiropractic Services</t>
  </si>
  <si>
    <t>Debridement Services</t>
  </si>
  <si>
    <t>Biofeedback</t>
  </si>
  <si>
    <t>Osteopathic Manipulative Treatment</t>
  </si>
  <si>
    <t>Erythropoiesis Stimulating Agents (ESA)</t>
  </si>
  <si>
    <t>Major Joint Replacement (Hip and Knee)</t>
  </si>
  <si>
    <t>Nonvascular Extremity Ultrasound</t>
  </si>
  <si>
    <t>Ophthalmic Biometry for Intraocular Lens Power Calculation</t>
  </si>
  <si>
    <t>Pain Management</t>
  </si>
  <si>
    <t>Percutaneous Coronary Intervention</t>
  </si>
  <si>
    <t>Psychiatric Inpatient Hospitalization</t>
  </si>
  <si>
    <t>Psychiatric Partial Hospitalization Programs</t>
  </si>
  <si>
    <t>Non-Invasive Vascular Studies</t>
  </si>
  <si>
    <t>Panretinal (Scatter) Laser Photocoagulation</t>
  </si>
  <si>
    <t>Non-covered Services</t>
  </si>
  <si>
    <t>Outpatient Physical and Occupational Therapy Services</t>
  </si>
  <si>
    <t>Psychiatry and Psychology Services</t>
  </si>
  <si>
    <t>Routine Foot Care and Debridement of Nails</t>
  </si>
  <si>
    <t>Pressure Reducing Support Surfaces - Group 2</t>
  </si>
  <si>
    <t>Flow Cytometry</t>
  </si>
  <si>
    <t>Duplex Scan Of Lower Extremity Arteries</t>
  </si>
  <si>
    <t>Electrocardiography</t>
  </si>
  <si>
    <t>Duplex Scanning</t>
  </si>
  <si>
    <t>Hemophilia Clotting Factors</t>
  </si>
  <si>
    <t>Luteinizing Hormone-Releasing Hormone (LHRH) Analogs</t>
  </si>
  <si>
    <t>Ankle-Foot/Knee-Ankle-Foot Orthosis</t>
  </si>
  <si>
    <t>Automatic External Defibrillators</t>
  </si>
  <si>
    <t>Pressure Reducing Support Surfaces - Group 3</t>
  </si>
  <si>
    <t>Non-Invasive Evaluation of Extremity Veins</t>
  </si>
  <si>
    <t>Non-invasive Extracranial Arterial Studies</t>
  </si>
  <si>
    <t>Noninvasive Physiologic Studies of Upper or Lower Extremity Arteries</t>
  </si>
  <si>
    <t>Infliximab (Remicade&lt;sup&gt; TM&lt;/sup&gt; )</t>
  </si>
  <si>
    <t>Ocular Photodynamic Therapy (OPT) with Verteporfin</t>
  </si>
  <si>
    <t>Pulmonary Diagnostic Services</t>
  </si>
  <si>
    <t>Plerixafor (Mozobil&lt;sup&gt; &amp;reg&lt;/sup&gt;)</t>
  </si>
  <si>
    <t>Respiratory Therapy (Respiratory Care)</t>
  </si>
  <si>
    <t>Scanning Computerized Ophthalmic Diagnostic Imaging (SCODI)</t>
  </si>
  <si>
    <t>Somatosensory Testing</t>
  </si>
  <si>
    <t>Upper Gastrointestinal Endoscopy and Visualization</t>
  </si>
  <si>
    <t>Colonoscopy/Sigmoidoscopy/Proctosigmoidoscopy</t>
  </si>
  <si>
    <t>Medicine: Autonomic Function Tests</t>
  </si>
  <si>
    <t>MolDX: Comprehensive Genomic Profiling to Guide Treatment in Patients with Metastatic Melanoma</t>
  </si>
  <si>
    <t>P</t>
  </si>
  <si>
    <t xml:space="preserve">Visual Electrophysiology Testing </t>
  </si>
  <si>
    <t>4Kscore Assay</t>
  </si>
  <si>
    <t>Endoscopic Treatment of GERD</t>
  </si>
  <si>
    <t>Positive Airway Pressure (PAP) Devices for the Treatment of Obstructive Sleep Apnea</t>
  </si>
  <si>
    <t>Computed Tomography Scans of the Head or Brain</t>
  </si>
  <si>
    <t>Doxorubicin, Liposomal (Doxil/Lipodox)</t>
  </si>
  <si>
    <t>Etoposide (Etopophos®, Toposar®, Vepesid®, VP-16)</t>
  </si>
  <si>
    <t>Gemcitabine (Gemzar&lt;sup&amp;reg;&lt;/sup&gt;)</t>
  </si>
  <si>
    <t>Irinotecan</t>
  </si>
  <si>
    <t>Oxaliplatin (Eloxatin®)</t>
  </si>
  <si>
    <t>Paclitaxel (Taxol®)</t>
  </si>
  <si>
    <t>Cold Therapy</t>
  </si>
  <si>
    <t>Speech Generating Devices (SGD)</t>
  </si>
  <si>
    <t>Respiratory Therapeutic Services</t>
  </si>
  <si>
    <t>Rituximab (Rituxan®)</t>
  </si>
  <si>
    <t>Pegfilgrastim (Neulasta&amp;reg;)</t>
  </si>
  <si>
    <t>Romiplostim (Nplate&amp;reg;)</t>
  </si>
  <si>
    <t>Topotecan Hydrochloride (Hycamtin®)</t>
  </si>
  <si>
    <t>Syphilis Test</t>
  </si>
  <si>
    <t>Susceptibility Studies</t>
  </si>
  <si>
    <t>Transesophageal Echocardiogram</t>
  </si>
  <si>
    <t>Treatment of varicose veins of the lower extremity</t>
  </si>
  <si>
    <t>Vascular Stenting of Lower Extremity Arteries</t>
  </si>
  <si>
    <t>Viscosupplementation Therapy For Knee</t>
  </si>
  <si>
    <t>Vitamin D; 25 hydroxy, includes fraction(s), if performed</t>
  </si>
  <si>
    <t>Wireless Capsule Endoscopy</t>
  </si>
  <si>
    <t>Noncovered Services</t>
  </si>
  <si>
    <t>Heating Pads and Heat Lamps</t>
  </si>
  <si>
    <t>Intrapulmonary Percussive Ventilation System</t>
  </si>
  <si>
    <t>Spinal Orthoses: TLSO and LSO</t>
  </si>
  <si>
    <t>Mechanical In-exsufflation Devices</t>
  </si>
  <si>
    <t>Osteogenesis Stimulators</t>
  </si>
  <si>
    <t>Respiratory Assist Devices</t>
  </si>
  <si>
    <t>Seat Lift Mechanisms</t>
  </si>
  <si>
    <t>Transcutaneous Electrical Nerve Stimulators (TENS)</t>
  </si>
  <si>
    <t>Caspofungin acetate (Cancidas(R))</t>
  </si>
  <si>
    <t>Chelation Therapy</t>
  </si>
  <si>
    <t>Computerized Corneal Topography</t>
  </si>
  <si>
    <t>Corticotropin</t>
  </si>
  <si>
    <t>Destruction by neurolytic agent; interdigital nerve of the foot—Morton’s Neuroma</t>
  </si>
  <si>
    <t>Destruction of Malignant Skin Lesions</t>
  </si>
  <si>
    <t>Destruction of Paravertebral Facet Joint Nerve(s)</t>
  </si>
  <si>
    <t>Diagnostic Nasal Endoscopy</t>
  </si>
  <si>
    <t>Duplex scan for erectile dysfunction</t>
  </si>
  <si>
    <t>E&amp;M Home and Domiciliary Visits</t>
  </si>
  <si>
    <t>Excision of Malignant Skin Lesions</t>
  </si>
  <si>
    <t>External Ocular Photography</t>
  </si>
  <si>
    <t>Hospital Beds And Accessories</t>
  </si>
  <si>
    <t>Negative Pressure Wound Therapy Pumps</t>
  </si>
  <si>
    <t>Infrared Heating Pad Systems</t>
  </si>
  <si>
    <t>Oral Anticancer Drugs</t>
  </si>
  <si>
    <t>Oral Antiemetic Drugs (Replacement for Intravenous Antiemetics)</t>
  </si>
  <si>
    <t>Pressure Reducing Support Surfaces - Group 1</t>
  </si>
  <si>
    <t>Surgical Treatment of Nails</t>
  </si>
  <si>
    <t>Health and Behavior Assessment/Intervention</t>
  </si>
  <si>
    <t>Comprehensive Motion Analysis Studies</t>
  </si>
  <si>
    <t>Diagnostic Laryngoscopy</t>
  </si>
  <si>
    <t>Epidural</t>
  </si>
  <si>
    <t>Hepatic (Liver) Function Panel</t>
  </si>
  <si>
    <t>High Sensitivity C-Reactive Protein (hsCRP)</t>
  </si>
  <si>
    <t>Incision and Drainage of Abscess of Skin, Subcutaneous and Accessory Structures</t>
  </si>
  <si>
    <t>Independent Diagnostic Testing Facility (IDTF)</t>
  </si>
  <si>
    <t>Indocyanine-Green Angiography</t>
  </si>
  <si>
    <t>Injection of Trigger Points</t>
  </si>
  <si>
    <t>Iridotomy by Laser Surgery</t>
  </si>
  <si>
    <t>Label and Off-label Coverage of Outpatient Drugs and Biologicals</t>
  </si>
  <si>
    <t>Laser Trabeculoplasty</t>
  </si>
  <si>
    <t>Laser Treatment for Psoriasis</t>
  </si>
  <si>
    <t>Macugen (pegaptanib sodium injection)</t>
  </si>
  <si>
    <t>Mastoidectomy Cavity Debridement</t>
  </si>
  <si>
    <t>Nail Debridement</t>
  </si>
  <si>
    <t>Noninvasive Ear or Pulse Oximetry For Oxygen Saturation</t>
  </si>
  <si>
    <t>Omalizumab (Xolair®)</t>
  </si>
  <si>
    <t>Ophthalmological Diagnostic Services</t>
  </si>
  <si>
    <t>Optical Coherence Biometry</t>
  </si>
  <si>
    <t>Osteogenic Stimulation</t>
  </si>
  <si>
    <t>Paravertebral Facet Joint Blocks</t>
  </si>
  <si>
    <t>Peripheral Nerve Blocks</t>
  </si>
  <si>
    <t>Physician Certification and Recertification of Home Health Services</t>
  </si>
  <si>
    <t>Post-Voiding Residual Ultrasound</t>
  </si>
  <si>
    <t>Proton Beam Radiotherapy</t>
  </si>
  <si>
    <t>Reduction Mammaplasty</t>
  </si>
  <si>
    <t>Physical Therapy - Home Health</t>
  </si>
  <si>
    <t>Blepharoplasty</t>
  </si>
  <si>
    <t>Cerumen (Earwax) Removal</t>
  </si>
  <si>
    <t>Capsule Opacification Following Cataract Surgery: Discission and YAG Laser Capsulotomy</t>
  </si>
  <si>
    <t>Breast Imaging Mammography/Breast Echography (Sonography)/Breast MRI/Ductography</t>
  </si>
  <si>
    <t>Sacroiliac Joint Injection</t>
  </si>
  <si>
    <t xml:space="preserve">Therapy Services billed by Physicians/Nonphysician Practitioners	</t>
  </si>
  <si>
    <t>Urinary Tumor Markers for Bladder Cancer</t>
  </si>
  <si>
    <t>Vestibular Function Tests</t>
  </si>
  <si>
    <t>Vitamin B&lt;sub&gt; 12&lt;/sub&gt; Injections</t>
  </si>
  <si>
    <t>Yag Laser Capsulotomy</t>
  </si>
  <si>
    <t>Diagnostic Aerosol or Vapor Inhalation</t>
  </si>
  <si>
    <t>Frequency of Hemodialysis Services</t>
  </si>
  <si>
    <t>Psychiatric Partial Hospitalization Program</t>
  </si>
  <si>
    <t>Troponin</t>
  </si>
  <si>
    <t>Transcranial Doppler Studies</t>
  </si>
  <si>
    <t>Pemetrexed</t>
  </si>
  <si>
    <t>Benign Skin Lesion Removal (Excludes Actinic Keratosis, and Mohs)</t>
  </si>
  <si>
    <t>Transplantation Immune Cell Function Assay (ImmuKnow®)</t>
  </si>
  <si>
    <t>Computerized Dynamic Posturography</t>
  </si>
  <si>
    <t>Docetaxel (Taxotere®)</t>
  </si>
  <si>
    <t>Doxorubicin HCl</t>
  </si>
  <si>
    <t>Endoscopic and Percutaneous Lysis of Epidural Adhesions</t>
  </si>
  <si>
    <t>Fluorescein Angiography</t>
  </si>
  <si>
    <t>Fulvestrant (Faslodex®)</t>
  </si>
  <si>
    <t>Ganciclovir and Cidofovir</t>
  </si>
  <si>
    <t>Vinorelbine Tartrate (Navelbine®)</t>
  </si>
  <si>
    <t>G-CSF ( Neupogen®, Granix™,Zarxio™ )</t>
  </si>
  <si>
    <t>Hepatitis B Surface Antibody and Surface Antigen</t>
  </si>
  <si>
    <t>Interspinous Process Decompression</t>
  </si>
  <si>
    <t>Treatment of Varicose Veins of the Lower Extremities</t>
  </si>
  <si>
    <t>Ionized Calcium</t>
  </si>
  <si>
    <t>Leucovorin (Wellcovorin®)</t>
  </si>
  <si>
    <t>Lung Volume Reduction Surgery</t>
  </si>
  <si>
    <t>Magnesium</t>
  </si>
  <si>
    <t>Mitomycin (Mutamycin®, Mitomycin-C)</t>
  </si>
  <si>
    <t>Parathormone (Parathyroid Hormone)</t>
  </si>
  <si>
    <t>Rho (D) Immune Globulin Intravenous</t>
  </si>
  <si>
    <t>Sargramostim (GM-CSF, Leukine&lt;SUP&gt; ®&lt;/SUP&gt;)</t>
  </si>
  <si>
    <t>Sedimentation Rate, Erythrocyte</t>
  </si>
  <si>
    <t>Serum Phosphorus</t>
  </si>
  <si>
    <t>Strapping</t>
  </si>
  <si>
    <t>Surgical Decompression for Peripheral Polyneuropathy</t>
  </si>
  <si>
    <t>Trastuzumab (Herceptin®)</t>
  </si>
  <si>
    <t>Ultrasound, Soft Tissues of Head and Neck</t>
  </si>
  <si>
    <t>Upper Eyelid and Brow Surgical Procedures</t>
  </si>
  <si>
    <t>Urinalysis</t>
  </si>
  <si>
    <t>Total Calcium</t>
  </si>
  <si>
    <t>Polysomnography and Other Sleep Studies</t>
  </si>
  <si>
    <t>Creatine Kinase (CK), (CPK)</t>
  </si>
  <si>
    <t>Dysphagia/Swallowing Diagnosis and Therapy</t>
  </si>
  <si>
    <t>Chest X-Ray Policy</t>
  </si>
  <si>
    <t>Dialysis Access Maintenance</t>
  </si>
  <si>
    <t>MolDX: Circulating Tumor Cell Marker Assays</t>
  </si>
  <si>
    <t>Sensory Evoked Potentials &amp; Intraoperative Neurophysiology Monitoring</t>
  </si>
  <si>
    <t>Immune Globulin Intravenous (IVIg)</t>
  </si>
  <si>
    <t>Injections - Tendon, Ligament, Ganglion Cyst, Tunnel Syndromes and Morton's Neuroma</t>
  </si>
  <si>
    <t>Intensity Modulated Radiation Therapy (IMRT)</t>
  </si>
  <si>
    <t>Endoscopy by Capsule</t>
  </si>
  <si>
    <t>Transcatheter Infusion Therapy</t>
  </si>
  <si>
    <t>Post-Void Residual Urine and/or Bladder Capacity by Ultrasound</t>
  </si>
  <si>
    <t>Surveillance of Implantable or Wearable Cardioverter Defibrillators (ICDs): Office, Hospital, Web, or Non-Web Based</t>
  </si>
  <si>
    <t>Human Papillomavirus (HPV) Testing</t>
  </si>
  <si>
    <t>Laser Ablation of the Prostate</t>
  </si>
  <si>
    <t>Monitored Anesthesia Care (MAC)</t>
  </si>
  <si>
    <t>Percutaneous Vertebral Augmentation</t>
  </si>
  <si>
    <t>Erythropoiesis Stimulating Agents (ESAs)</t>
  </si>
  <si>
    <t>Cranial Computerized Tomography (CCT) Scans</t>
  </si>
  <si>
    <t>Respiratory Care (Respiratory Therapy )</t>
  </si>
  <si>
    <t>Stereotactic Radiation Therapy: Stereotactic Radiosurgery (SRS) and Stereotactic Body Radiation Therapy (SBRT)</t>
  </si>
  <si>
    <t>Total Hip Arthroplasty</t>
  </si>
  <si>
    <t>Erythropoietin Stimulating Agents (ESA)</t>
  </si>
  <si>
    <t>Nasal Punctum-Nasolacrimal Duct Dilation and Probing with or without Irrigation</t>
  </si>
  <si>
    <t>Ophthalmic Angiography (Fluorescein and Indocyanine Green)</t>
  </si>
  <si>
    <t>Polysomnography and Sleep Studies</t>
  </si>
  <si>
    <t>Blepharoplasty,  Eyelid Surgery, and Brow Lift</t>
  </si>
  <si>
    <t>Mohs Micrographic Surgery</t>
  </si>
  <si>
    <t>Treatment of Ulcers &amp; Symptomatic Hyperkeratoses</t>
  </si>
  <si>
    <t>Removal of Benign Skin Lesions</t>
  </si>
  <si>
    <t>Cataract Surgery in Adults</t>
  </si>
  <si>
    <t xml:space="preserve">Diagnostic and Therapeutic Colonoscopy </t>
  </si>
  <si>
    <t>Polysomnography and Sleep Studies for Testing Sleep and Respiratory Disorders</t>
  </si>
  <si>
    <t>Noninvasive Peripheral Arterial Studies</t>
  </si>
  <si>
    <t>Lumbar MRI</t>
  </si>
  <si>
    <t>Noninvasive Cerebrovascular Studies</t>
  </si>
  <si>
    <t>Stereotactic Body Radiation Therapy</t>
  </si>
  <si>
    <t>Noninvasive Peripheral Venous Studies</t>
  </si>
  <si>
    <t>Pulmonary Function Testing</t>
  </si>
  <si>
    <t>Drugs and Biologicals: Botulinum Toxins</t>
  </si>
  <si>
    <t>Drugs and Biologicals: Colony Stimulating Factors</t>
  </si>
  <si>
    <t>Drugs and Biologicals: Erythropoietin Analogues</t>
  </si>
  <si>
    <t>Drugs and Biologicals: Immune Globulin Intravenous (IVIg)</t>
  </si>
  <si>
    <t>Drugs and Biologicals: Infliximab (REMICADE&lt;sup&gt; ®&lt;/sup&gt;)</t>
  </si>
  <si>
    <t>Drugs and Biologicals: Octreotide Acetate for Injectable Suspension (Sandostatin LAR&lt;sup&gt; ®&lt;/sup&gt; Depot)</t>
  </si>
  <si>
    <t>Drugs and Biologicals: Zoledronic Acid</t>
  </si>
  <si>
    <t>Medicine: Chiropractic Services</t>
  </si>
  <si>
    <t>Medicine: Health and Behavior Assessment/Intervention</t>
  </si>
  <si>
    <t>Medicine: Hydration Therapy</t>
  </si>
  <si>
    <t>Medicine: Long-Term Wearable Electrocardiographic Monitoring (WEM)</t>
  </si>
  <si>
    <t>Medicine: Nerve Conduction Studies (NCS) and Electromyography (EMG)</t>
  </si>
  <si>
    <t>Medicine: Neurophysiology Evoked Potentials (NEPs)</t>
  </si>
  <si>
    <t>Medicine: Noninvasive Peripheral Arterial and Venous Studies</t>
  </si>
  <si>
    <t>Medicine: Noninvasive Vascular Studies of Abdominal, Pelvic, Scrotal Contents and/or Retroperitoneal Organs</t>
  </si>
  <si>
    <t>Medicine: Repetitive Transcranial Magnetic Stimulation (rTMS) for Resistant  Depression</t>
  </si>
  <si>
    <t>Medicine: Wireless Capsule Imaging</t>
  </si>
  <si>
    <t>Pathology and Laboratory: B-type Natriuretic Peptide (BNP) Testing</t>
  </si>
  <si>
    <t>Pathology and Laboratory: C-Reactive Protein; High Sensitivity (hsCRP)</t>
  </si>
  <si>
    <t>Pathology and Laboratory: Circulating Tumor Cells (CTC) Assays</t>
  </si>
  <si>
    <t>Pathology and Laboratory: Vitamin D Assay Testing</t>
  </si>
  <si>
    <t>Radiology: Computed Tomographic (CT) Colonography</t>
  </si>
  <si>
    <t>Radiology: Computed Tomographic Angiography of the Heart and Coronary Vessels</t>
  </si>
  <si>
    <t>Radiology: Computed Tomography of the Abdomen and Pelvis</t>
  </si>
  <si>
    <t>Radiology: Magnetic Resonance Imaging of the Brain</t>
  </si>
  <si>
    <t>Radiology: Myocardial Perfusion Imaging (MPI)</t>
  </si>
  <si>
    <t>Radiology: Nonobstetric  Pelvic Ultrasound</t>
  </si>
  <si>
    <t>Radiology: Proton Beam Therapy</t>
  </si>
  <si>
    <t>Radiology: Stereotactic Radiosurgery (SRS) and Stereotactic Body Radiation Therapy (SBRT)</t>
  </si>
  <si>
    <t>Surgery: Arthrocentesis, Aspiration, and/or Injection; Major Joint or Bursa</t>
  </si>
  <si>
    <t>Surgery: Bioengineered Skin Substitutes (BSS) for the Treatment of Diabetic and Venous Stasis Ulcers of the Lower Extremities</t>
  </si>
  <si>
    <t>Surgery: Blepharoplasty</t>
  </si>
  <si>
    <t>Surgery: Cataract Extraction</t>
  </si>
  <si>
    <t>Surgery: Colonoscopy (Diagnostic)</t>
  </si>
  <si>
    <t>Surgery: Continuous Peripheral Nerve Blocks (CPNB)</t>
  </si>
  <si>
    <t>Surgery: Debridement Services</t>
  </si>
  <si>
    <t>Surgery: Injections of the Spinal Canal</t>
  </si>
  <si>
    <t>Surgery: Interventional Renal Denervation (IRD) for Resistant Hypertension</t>
  </si>
  <si>
    <t>Surgery: Lumbar Facet Blockade</t>
  </si>
  <si>
    <t>Surgery: Major Joint Replacement (Hip and Knee)</t>
  </si>
  <si>
    <t>Surgery: Nerve Blocks and Electrostimulation for Peripheral Neuropathy</t>
  </si>
  <si>
    <t>Surgery: Posterior Tibial Nerve Stimulation (PTNS) for Urinary Control</t>
  </si>
  <si>
    <t>Surgery: Removal of Benign or Premalignant Skin Lesions</t>
  </si>
  <si>
    <t>Surgery: Transoral Incisionless Fundoplication (TIF)</t>
  </si>
  <si>
    <t>Surgery: Trigger Point Injections</t>
  </si>
  <si>
    <t>Surgery: Vertebral Augmentation Procedures (VAPs)</t>
  </si>
  <si>
    <t>Surgery: YAG Capsulotomy</t>
  </si>
  <si>
    <t>Transportation Services:  Ambulance</t>
  </si>
  <si>
    <t>Drugs and Biologicals: Bevacizumab (AVASTIN®)</t>
  </si>
  <si>
    <t>Drugs and Biologicals: Gemcitabine Hydrochloride (Gemzar&lt;sup&gt; ®&lt;/sup&gt;)</t>
  </si>
  <si>
    <t>Drugs and Biologicals: Oxaliplatin (Eloxatin&lt;sup&gt; ®&lt;/sup&gt;)</t>
  </si>
  <si>
    <t>Drugs and Biologicals: Rituximab (Rituxan&lt;sup&gt; ®&lt;/sup&gt;)</t>
  </si>
  <si>
    <t>Medicine: Dysphagia/Swallowing Therapy</t>
  </si>
  <si>
    <t>Medicine: Occupational Therapy - Outpatient</t>
  </si>
  <si>
    <t>Medicine: Partial Hospitalization Programs</t>
  </si>
  <si>
    <t>Medicine: Physical Therapy - Outpatient</t>
  </si>
  <si>
    <t>Medicine: Speech Language Pathology - Outpatient</t>
  </si>
  <si>
    <t>Electrocardiograms</t>
  </si>
  <si>
    <t>Radiologic Examination, Chest</t>
  </si>
  <si>
    <t>Cardiovascular Stress Testing, Including Exercise and/or Pharmacological Stress and Stress Echocardiography</t>
  </si>
  <si>
    <t>Peripheral Nerve and Peripheral Nerve Field Stimulation</t>
  </si>
  <si>
    <t>Outpatient Psychiatry and Psychology Services</t>
  </si>
  <si>
    <t>Magnetic Resonance Imaging (MRI) of Any Joint of the Lower Extremities</t>
  </si>
  <si>
    <t>Magnetic Resonance Imaging of the Brain</t>
  </si>
  <si>
    <t>Magnetic Resonance Imaging of the Orbit, Face, and/or Neck</t>
  </si>
  <si>
    <t>Magnetic Resonance Imaging of the Spine</t>
  </si>
  <si>
    <t>Magnetic Resonance Imaging of Upper Extremity</t>
  </si>
  <si>
    <t>Ocular Photography - External</t>
  </si>
  <si>
    <t>Blepharoplasty, Eyelid Surgery, and Brow Lift</t>
  </si>
  <si>
    <t>CT of the Abdomen and Pelvis</t>
  </si>
  <si>
    <t>Computerized Axial Tomography of the Chest/Thorax</t>
  </si>
  <si>
    <t>CT of the Head</t>
  </si>
  <si>
    <t>Homocysteine Level, Serum</t>
  </si>
  <si>
    <t>Infrared Coagulation (IRC) of Hemorrhoids</t>
  </si>
  <si>
    <t>Magnetic Resonance Angiography</t>
  </si>
  <si>
    <t xml:space="preserve">Magnetic Resonance Imaging of the Orbit, Face, and/or Neck 	</t>
  </si>
  <si>
    <t>Outpatient Occupational Therapy</t>
  </si>
  <si>
    <t>Outpatient Physical Therapy</t>
  </si>
  <si>
    <t>Outpatient Speech Language Pathology</t>
  </si>
  <si>
    <t>Pathology and Laboratory: Qualitative Drug Testing</t>
  </si>
  <si>
    <t>Molecular Pathology Procedures for Human Leukocyte Antigen (HLA) Typing</t>
  </si>
  <si>
    <t>Molecular Pathology Procedures</t>
  </si>
  <si>
    <t>Psychological and Neuropsychological Tests</t>
  </si>
  <si>
    <t>Special EEG Tests</t>
  </si>
  <si>
    <t>Transcranial Magnetic Stimulation for Major Depressive Disorder</t>
  </si>
  <si>
    <t>Surgical Treatment of Obstructive Sleep Apnea (OSA)</t>
  </si>
  <si>
    <t>Blepharoplasty, Blepharoptosis and Brow Lift</t>
  </si>
  <si>
    <t>Vestibular Function Testing</t>
  </si>
  <si>
    <t>Hospice   Determining Terminal Status</t>
  </si>
  <si>
    <t>Psychological Services Coverage under the Incident to Provision for Physicians and Non-physicians</t>
  </si>
  <si>
    <t>Stretta Procedure</t>
  </si>
  <si>
    <t>Transtelephonic Spirometry</t>
  </si>
  <si>
    <t>Hospice - Liver Disease</t>
  </si>
  <si>
    <t>Home-Based Fall Evaluations and Interventions</t>
  </si>
  <si>
    <t>Hospice - Neurological Conditions</t>
  </si>
  <si>
    <t>Hospice Cardiopulmonary Conditions</t>
  </si>
  <si>
    <t>Ambulance Services</t>
  </si>
  <si>
    <t>One Day Stays for Chest Pain</t>
  </si>
  <si>
    <t>Outpatient Observation Bed/Room Services</t>
  </si>
  <si>
    <t>In Vitro Chemosensitivity &amp; Chemoresistance Assays</t>
  </si>
  <si>
    <t>Non-Covered Category III CPT Codes</t>
  </si>
  <si>
    <t>Spinal Cord Stimulators for Chronic Pain</t>
  </si>
  <si>
    <t>Hospice The Adult Failure To Thrive Syndrome</t>
  </si>
  <si>
    <t>Hospice - Renal Care</t>
  </si>
  <si>
    <t>Home Health Occupational Therapy</t>
  </si>
  <si>
    <t>Home Health - Psychiatric Care</t>
  </si>
  <si>
    <t>Home Health Skilled Nursing Care-Teaching and Training: Alzheimer's Disease and Behavioral Disturbances</t>
  </si>
  <si>
    <t>Home Health Speech-Language Pathology</t>
  </si>
  <si>
    <t>Home Health Physical Therapy</t>
  </si>
  <si>
    <t>Home Health-Surface Electrical Stimulation in the Treatment of Dysphagia</t>
  </si>
  <si>
    <t>Hospice - HIV Disease</t>
  </si>
  <si>
    <t>Hospice Alzheimer's Disease &amp; Related Disorders</t>
  </si>
  <si>
    <t>Dental Services</t>
  </si>
  <si>
    <t>Frequency of Dialysis</t>
  </si>
  <si>
    <t>Laparoscopic Sleeve Gastrectomy for Severe Obesity</t>
  </si>
  <si>
    <t>Retroperitoneal Ultrasound</t>
  </si>
  <si>
    <t>Surface Electrical Stimulation in the Treatment of Dysphagia</t>
  </si>
  <si>
    <t>Intravenous Immunoglobulin (IVIG)</t>
  </si>
  <si>
    <t>Wound Care</t>
  </si>
  <si>
    <t>Trigger Points, Local Injections</t>
  </si>
  <si>
    <t>Vertebroplasty (Percutaneous) and Vertebral Augmentation including cavity creation</t>
  </si>
  <si>
    <t>Nerve Conduction Studies and Electromyography</t>
  </si>
  <si>
    <t>Colonoscopy and Sigmoidoscopy-Diagnostic</t>
  </si>
  <si>
    <t>Intraoperative Neurophysiological Testing</t>
  </si>
  <si>
    <t>Proton Beam Therapy</t>
  </si>
  <si>
    <t>Botulinum Toxin Type A &amp; Type B</t>
  </si>
  <si>
    <t>Electrocardiographic (EKG or ECG) Monitoring (Holter or Real-Time Monitoring)</t>
  </si>
  <si>
    <t>Transcranial Magnetic Stimulation (TMS)</t>
  </si>
  <si>
    <t>Drug Testing</t>
  </si>
  <si>
    <t>Psychological and Neuropsychological Testing</t>
  </si>
  <si>
    <t>Percutaneous Coronary Interventions</t>
  </si>
  <si>
    <t>Immune Globulins</t>
  </si>
  <si>
    <t>Lumbar Epidural Steroid Injections (ESI)</t>
  </si>
  <si>
    <t>Tumor Treatment Field Therapy (TTFT)</t>
  </si>
  <si>
    <t>Vacuum Erection Devices (VED)</t>
  </si>
  <si>
    <t>Facet Joint Injections, Medial Branch Blocks, and Facet Joint Radiofrequency Neurotomy</t>
  </si>
  <si>
    <t>Cardiac Rhythm Device Evaluation</t>
  </si>
  <si>
    <t>Blood Glucose Monitoring in a Skilled Nursing Facility (SNF)</t>
  </si>
  <si>
    <t>C-Reactive Protein High Sensitivity Testing (hsCRP)</t>
  </si>
  <si>
    <t>Infrared Photocoagulation (IRC) of Hemorrhoids</t>
  </si>
  <si>
    <t>Co-Management of Surgical Procedures</t>
  </si>
  <si>
    <t>Coverage of Services and Procedures in Nursing Facilities</t>
  </si>
  <si>
    <t>Loss-of-Heterozygosity Based Topographic Genotyping with PathfinderTG&lt;sup&gt; &amp;reg;&lt;/sup&gt;</t>
  </si>
  <si>
    <t>Repetitive Transcranial Magnetic Stimulation (rTMS) in Adults with Treatment Resistant Major Depressive Disorder</t>
  </si>
  <si>
    <t>Paravertebral Facet and Sacroiliac Joint Injections</t>
  </si>
  <si>
    <t>Genetic Testing for Lynch Syndrome</t>
  </si>
  <si>
    <t>Treatment of Varicose Veins and Venous Stasis Disease of the Lower Extremities</t>
  </si>
  <si>
    <t>Pathology and Laboratory: Molecular Pathology Procedures for Human Leukocyte Antigen (HLA) Typing</t>
  </si>
  <si>
    <t>Surgery: Routine Foot Care</t>
  </si>
  <si>
    <t>Cardiac Event Detection Monitoring</t>
  </si>
  <si>
    <t>Hydration Therapy</t>
  </si>
  <si>
    <t>Facet Joint Injections</t>
  </si>
  <si>
    <t>Neurophysiology Evoked Potentials (NEPs)</t>
  </si>
  <si>
    <t>Vertebroplasty, Vertebral Augmentation; Percutaneous</t>
  </si>
  <si>
    <t>Anorectal Manometry, Anal Electromyography, and Biofeedback Training for Perineal Muscles and Anorectal or Urethral Sphincters</t>
  </si>
  <si>
    <t>Lumbar Epidural  Injections</t>
  </si>
  <si>
    <t>Neuromuscular Junction Testing</t>
  </si>
  <si>
    <t>Real-Time, Outpatient Cardiac Telemetry</t>
  </si>
  <si>
    <t xml:space="preserve">Repetitive Transcranial Magnetic Stimulation (rTMS) in Adults with Treatment Resistant Major Depressive Disorder	</t>
  </si>
  <si>
    <t>Transoral Incisionless Fundoplication</t>
  </si>
  <si>
    <t>Reduction  Mammaplasty</t>
  </si>
  <si>
    <t>Vestibular and Audiologic Function Studies</t>
  </si>
  <si>
    <t>Non-Covered Services</t>
  </si>
  <si>
    <t>Prostate Mapping Biopsy</t>
  </si>
  <si>
    <t>Debridement of Mycotic Nails</t>
  </si>
  <si>
    <t>Molecular Diagnostics:  Genitourinary Infectious Disease Testing</t>
  </si>
  <si>
    <t>Hyperbaric Oxygen (HBO) Therapy</t>
  </si>
  <si>
    <t>Bariatric Surgical Management of Morbid Obesity</t>
  </si>
  <si>
    <t>MolDX: Genetic Testing for Lynch Syndrome</t>
  </si>
  <si>
    <t>Venous Angioplasty with or without Stent Placement for the Treatment of Chronic Cerebrospinal Venous Insufficiency</t>
  </si>
  <si>
    <t>Thoracic Aortography and Carotid, Vertebral, and Subclavian Angiography</t>
  </si>
  <si>
    <t>Scanning Computerized Ophthalmic Diagnostic Imaging</t>
  </si>
  <si>
    <t>Application of Bioengineered Skin Substitutes to Lower Extremity Chronic Non-Healing Wounds</t>
  </si>
  <si>
    <t>Monitored Anesthesia Care</t>
  </si>
  <si>
    <t>Outpatient Sleep Studies</t>
  </si>
  <si>
    <t>Chemotherapy Drugs and their Adjuncts</t>
  </si>
  <si>
    <t>Biomarkers Overview</t>
  </si>
  <si>
    <t>Evaluation and Management Services Provided in a Nursing Facility</t>
  </si>
  <si>
    <t>MolDX: CYP2C19, CYP2D6, CYP2C9, and VKORC1 Genetic Testing</t>
  </si>
  <si>
    <t>MolDX: NRAS Genetic Testing</t>
  </si>
  <si>
    <t>Heavy Metal Testing</t>
  </si>
  <si>
    <t>Select Minimally Invasive GERD Procedures</t>
  </si>
  <si>
    <t>Non-Coronary Vascular Stents</t>
  </si>
  <si>
    <t>Cataract Extraction (including Complex Cataract Surgery)</t>
  </si>
  <si>
    <t>Diagnostic Abdominal Aortography and Renal Angiography</t>
  </si>
  <si>
    <t>Intravenous Immune Globulin (IVIG)</t>
  </si>
  <si>
    <t>Services That Are Not Reasonable and Necessary</t>
  </si>
  <si>
    <t>Lacrimal Punctum Plugs</t>
  </si>
  <si>
    <t>Frequency of Laboratory Tests</t>
  </si>
  <si>
    <t>Pain Management of Peripheral Nerves by Injection</t>
  </si>
  <si>
    <t>Hemophilia Factor Products</t>
  </si>
  <si>
    <t>Coronary Computed Tomography Angiography (CCTA)</t>
  </si>
  <si>
    <t>Autonomic Function Testing</t>
  </si>
  <si>
    <t>Vertebroplasty, Vertebral Augmentation (Kyphoplasty) Percutaneous</t>
  </si>
  <si>
    <t>Home Health Plans of Care: Monitoring Glucose Control in the Medicare Home Health Population with Type II Diabetes Mellitus</t>
  </si>
  <si>
    <t>Lumbar Epidural Steroid Injections</t>
  </si>
  <si>
    <t>Ambulance Services (Ground Ambulance)</t>
  </si>
  <si>
    <t>Plastic Surgery</t>
  </si>
  <si>
    <t>Botulinum Toxin Types A and B Policy</t>
  </si>
  <si>
    <t>Botulinum Toxin Types A and B</t>
  </si>
  <si>
    <t>MRI and CT Scans of the Head, Brain, and Neck</t>
  </si>
  <si>
    <t>Upper Gastrointestinal Endoscopy (Diagnostic and Therapeutic)</t>
  </si>
  <si>
    <t>Multiple Imaging in Oncology</t>
  </si>
  <si>
    <t>Biomarkers for Oncology</t>
  </si>
  <si>
    <t>Non-Invasive Cerebrovascular Arterial Studies</t>
  </si>
  <si>
    <t>Non-Vascular Extremity Ultrasound</t>
  </si>
  <si>
    <t>Hyaluronan Acid Therapies for Osteoarthritis of the Knee</t>
  </si>
  <si>
    <t>Thrombolytic Agents</t>
  </si>
  <si>
    <t>Barium Swallow Studies, Modified</t>
  </si>
  <si>
    <t>Oximetry Services</t>
  </si>
  <si>
    <t>Sacral Nerve Stimulation</t>
  </si>
  <si>
    <t>Spinal Cord Stimulation (Dorsal Column Stimulation)</t>
  </si>
  <si>
    <t>Non-Invasive Peripheral Venous Studies</t>
  </si>
  <si>
    <t>Nerve Blockade for Treatment of Chronic Pain and Neuropathy</t>
  </si>
  <si>
    <t>Pelvic Floor Dysfunction: Anorectal Manometry and EMG</t>
  </si>
  <si>
    <t>Category III Codes</t>
  </si>
  <si>
    <t>Pathology and Laboratory: Genetic Testing for Lynch Syndrome</t>
  </si>
  <si>
    <t>Surgery: Reduction  Mammaplasty</t>
  </si>
  <si>
    <t>Non-Coverage of Extracorporeal Shock Wave Lithotripsy for Musculoskeletal Conditions</t>
  </si>
  <si>
    <t>MolDX: Breast Cancer Index&amp;#8480; Genetic Assay</t>
  </si>
  <si>
    <t>MolDX-CDD: ConfirmMDx Epigenetic Molecular Assay</t>
  </si>
  <si>
    <t>Surgery: Implantable Hormone Pellets</t>
  </si>
  <si>
    <t>Pathology and Laboratory: CYP2C19, CYP2D6, CYP2C9, and VKORC1 Genetic Testing</t>
  </si>
  <si>
    <t xml:space="preserve">Infliximab </t>
  </si>
  <si>
    <t>Pharmacokinetic (PK) Testing for Chemotherapy Dosing</t>
  </si>
  <si>
    <t>CYP2C19, CYP2D6, CYP2C9, and VKORC1 Genetic Testing</t>
  </si>
  <si>
    <t>Non-Invasive Peripheral Venous Vascular and Hemodialysis Access Studies</t>
  </si>
  <si>
    <t>Non-Invasive Cerebrovascular Studies</t>
  </si>
  <si>
    <t>Non-Invasive Abdominal / Visceral Vascular Studies</t>
  </si>
  <si>
    <t>Non-Invasive Peripheral Arterial Vascular Studies</t>
  </si>
  <si>
    <t>Surgery: Left Atrial Appendage</t>
  </si>
  <si>
    <t>Pathology and Laboratory: Quantitative Drug Testing</t>
  </si>
  <si>
    <t>Special Histochemical Stains and Immunohistochemical Stains</t>
  </si>
  <si>
    <t>Medicine: Psychotherapy Services</t>
  </si>
  <si>
    <t>Surgery: Fusion for Degenerative Joint Disease of the Lumbar Spine</t>
  </si>
  <si>
    <t>MolDX: MGMT Promoter Methylation Analysis</t>
  </si>
  <si>
    <t>MolDX: Genetic Testing for Hypercoagulability / Thrombophilia (Factor V Leiden, Factor II Prothrombin, and MTHFR)</t>
  </si>
  <si>
    <t>Percutaneous minimally invasive fusion/stabilization of the sacroiliac joint for the treatment of back pain</t>
  </si>
  <si>
    <t>Lower Extremity Major Joint Replacement (Hip and Knee)</t>
  </si>
  <si>
    <t>MolDX: Molecular RBC Phenotyping</t>
  </si>
  <si>
    <t>Molecular Diagnostic Tests (MDT)</t>
  </si>
  <si>
    <t>MolDX: HLA-B*15:02 Genetic Testing</t>
  </si>
  <si>
    <t>Spinal Cord Stimulation for Chronic Pain</t>
  </si>
  <si>
    <t>Urine Drug Testing</t>
  </si>
  <si>
    <t>MolDX: Genetic Testing for BCR-ABL Negative Myeloproliferative Disease</t>
  </si>
  <si>
    <t>MolDX: BRCA1 and BRCA2 Genetic Testing</t>
  </si>
  <si>
    <t>Surgery: Leadless Cardiac Pacemaker</t>
  </si>
  <si>
    <t xml:space="preserve">MolDX: Breast Cancer Assay: Prosigna </t>
  </si>
  <si>
    <t>MolDX: NSCLC, Comprehensive Genomic Profile Testing</t>
  </si>
  <si>
    <t>MolDX: Genomic Health™ Oncotype DX® Prostate Cancer Assay</t>
  </si>
  <si>
    <t>Cardiology – non-emergent outpatient testing: exercise stress test, stress echo, MPI SPECT, and cardiac PET</t>
  </si>
  <si>
    <t xml:space="preserve">Evaluation and Management Services in a Nursing Facility </t>
  </si>
  <si>
    <t>Diagnostic Evaluation and Medical Management of Moderate-Severe Dry Eye Disease (DED)</t>
  </si>
  <si>
    <t xml:space="preserve">Special Histochemical Stains &amp; Immunohistochemical Stains </t>
  </si>
  <si>
    <t xml:space="preserve">Amniotic Membrane- Sutureless Placement on the Ocular Surface </t>
  </si>
  <si>
    <t>Humanitarian Use Device (HUD) and Humanitarian Device Exemption (HDE) process</t>
  </si>
  <si>
    <t xml:space="preserve">Allergen Immunotherapy </t>
  </si>
  <si>
    <t xml:space="preserve">Erythropoiesis Stimulating Agents </t>
  </si>
  <si>
    <t>Sacral Neuromodulation</t>
  </si>
  <si>
    <t>Screening and Diagnostic Mammography</t>
  </si>
  <si>
    <t>Colorectal Cancer Screening</t>
  </si>
  <si>
    <t>MolDX-CDD: Genomic Health™ Oncotype DX® Prostate Cancer Assay</t>
  </si>
  <si>
    <t>Genomic Sequence Analysis Panels in the Treatment of Non-Small Cell Lung Cancer</t>
  </si>
  <si>
    <t>Application of Skin Substitute Grafts for Treatment of DFU and VLU of Lower Extremities</t>
  </si>
  <si>
    <t xml:space="preserve">MolDX: Genetic Testing for CYP2C19, CYP2D6, CYP2C9, and VKORC1 </t>
  </si>
  <si>
    <t>MolDX: Genetic Testing for Hypercoagulability/Thrombophilia (Factor V Leiden, Factor II Prothrombin, and MTHFR)</t>
  </si>
  <si>
    <t>Foot Care</t>
  </si>
  <si>
    <t>Minimally-invasive Surgical (MIS) Fusion of the Sacroiliac (SI) Joint</t>
  </si>
  <si>
    <t xml:space="preserve">Outpatient Wireless Pulmonary Artery Pressure Monitoring for Heart Failure </t>
  </si>
  <si>
    <t>Microvascular Therapy</t>
  </si>
  <si>
    <t>Pathology and Laboratory: Molecular RBC Phenotype</t>
  </si>
  <si>
    <t>Pathology and Laboratory: Partial Genome Profiling in Non Small Cell Lung Cancer (NSCLC)</t>
  </si>
  <si>
    <t>Bone Mass Measurement</t>
  </si>
  <si>
    <t>MolDX: Chromosome 1p/19q Deletion Analysis</t>
  </si>
  <si>
    <t>&lt;b&gt; MolDX: HLA-DQB1*06:02 Testing for Narcolepsy&lt;/b&gt;</t>
  </si>
  <si>
    <t>&lt;b&gt;MolDX: Chromosome 1p/19q deletion analysis&lt;/b&gt;</t>
  </si>
  <si>
    <t>Minimally-Invasive Surgical (MIS) Fusion of the Sacroiliac (SI) Joint</t>
  </si>
  <si>
    <t>BRCA1 and BRCA2 Genetic Testing</t>
  </si>
  <si>
    <t xml:space="preserve">Hyperbaric Oxygen (HBO) Therapy </t>
  </si>
  <si>
    <t>Treatment of Males with Low Testosterone</t>
  </si>
  <si>
    <t xml:space="preserve"> MolDX: HLA-DQB1*06:02 Testing for Narcolepsy</t>
  </si>
  <si>
    <t>Total Knee Arthroplasty</t>
  </si>
  <si>
    <t>Pathology and Laboratory: K-ras Testing prior to Treatment of Colorectal Cancer (CRC)</t>
  </si>
  <si>
    <t>Polysomnography</t>
  </si>
  <si>
    <t>Prostatic Urethral Lift (PUL)</t>
  </si>
  <si>
    <t xml:space="preserve">In Vitro Chemosensitivity &amp; Chemoresistance Assays </t>
  </si>
  <si>
    <t>MolDX- CDD: ProMark Risk Score</t>
  </si>
  <si>
    <t>Serum Magnesium</t>
  </si>
  <si>
    <t>Corus® CAD Test</t>
  </si>
  <si>
    <t>Pathology and Laboratory: BRCA1 and BRCA2 Genetic Testing</t>
  </si>
  <si>
    <t>Radiology: Intensity Modulated Radiation Therapy (IMRT)</t>
  </si>
  <si>
    <t>Medicine: Home Sleep Testing (HST)</t>
  </si>
  <si>
    <t>Air Ambulance Services</t>
  </si>
  <si>
    <t>GlycoMark Testing for Glycemic Control</t>
  </si>
  <si>
    <t>MolDX: 4Kscore Assay</t>
  </si>
  <si>
    <t>Aortography and peripheral angiography</t>
  </si>
  <si>
    <t xml:space="preserve">Intensity Modulated Radiation Therapy (IMRT) </t>
  </si>
  <si>
    <t>MolDX: Breast Cancer Assay: Prosigna</t>
  </si>
  <si>
    <t xml:space="preserve">MolDX: APC and MUTYH Gene Testing </t>
  </si>
  <si>
    <t>Measurement of Salivary Hormones</t>
  </si>
  <si>
    <t>MolDX: Percepta© Bronchial Genomic Classifier</t>
  </si>
  <si>
    <t>Surgery: Spinal Cord Stimulators for Chronic Pain</t>
  </si>
  <si>
    <t>Cognitive Rehabilitation</t>
  </si>
  <si>
    <t>MolDX: Oncotype DX® Breast Cancer for DCIS (Genomic Health™)</t>
  </si>
  <si>
    <t xml:space="preserve">Epidural Injections for Pain Management </t>
  </si>
  <si>
    <t>Genomic Sequence Analysis Panels in the Treatment of Acute Myelogenous Leukemia (AML)</t>
  </si>
  <si>
    <t>Medicine: Bioimpedance Spectroscopy (BIS) Devices for the Detection and Management of Lymphedema</t>
  </si>
  <si>
    <t xml:space="preserve">MolDX: Oncotype DX® Breast Cancer for DCIS (Genomic Health™) </t>
  </si>
  <si>
    <t>Noncovered Services other than CPT® Category III Noncovered Services</t>
  </si>
  <si>
    <t xml:space="preserve">Vascular Endothelial Growth Factor Inhibitors for the Treatment of Ophthalmological Diseases </t>
  </si>
  <si>
    <t>Visual Electrophysiology Testing</t>
  </si>
  <si>
    <t>Coenzyme Q10 (CoQ10)</t>
  </si>
  <si>
    <t>MolDX: VectraDA, a Multibiomarker Disease Activity Test for Rheumatoid Arthritis (RA)</t>
  </si>
  <si>
    <t xml:space="preserve">MolDX: Xpresys Lung </t>
  </si>
  <si>
    <t>MolDX: DecisionDx-UM (Uveal Melanoma)</t>
  </si>
  <si>
    <t>MolDX: Vita Risk&amp;#8482; Pharmacogenetic Test for Dry Age-related Macular Degeneration (AMD)</t>
  </si>
  <si>
    <t>MolDX: Prolaris™ Prostate Cancer Genomic Assay for Men with Favorable Intermediate Risk Disease</t>
  </si>
  <si>
    <t>Genomic Sequence Analysis Panels in the Treatment of Myelodysplastic Syndromes (MDS)</t>
  </si>
  <si>
    <t>MolDX: Comprehensive Genomic Profiling to Guide Treatment in Patients with Advanced Primary Peritoneal, Fallopian Tube and Ovarian Cancer</t>
  </si>
  <si>
    <t>MolDX: Comprehensive Genomic Profiling to Guide Treatment in Patients with Metastatic Colorectal Cancer</t>
  </si>
  <si>
    <t>White Cell Colony Stimulating Factors</t>
  </si>
  <si>
    <t>Coenzyme Q10 Testing</t>
  </si>
  <si>
    <t>MolDX-CDD: Percepta© Bronchial Genomic Classifier</t>
  </si>
  <si>
    <t>MolDX: Decision Dx-UM (Uveal Melanoma)</t>
  </si>
  <si>
    <t>MolDX: Xpresys Lung</t>
  </si>
  <si>
    <t>MolDX: Vita Risk™ Pharmacogenetic Test for Dry Age-related Macular Degeneration (AMD)</t>
  </si>
  <si>
    <t>MolDX: APC and MUTYH Gene Testing</t>
  </si>
  <si>
    <t xml:space="preserve">Micro-Invasive Glaucoma Surgery (MIGS) </t>
  </si>
  <si>
    <t>MolDX: Prometheus IBD sgi Diagnostic Policy</t>
  </si>
  <si>
    <t>MolDX: Oncotype DX® Genomic Prostate Score for Men with Favorable Intermediate Risk Prostate Cancer</t>
  </si>
  <si>
    <t>MolDX: EndoPredict Breast Cancer Gene Expression Test</t>
  </si>
  <si>
    <t>MolDX: AlloSure&lt;sup&gt;&amp;reg;&lt;/sup&gt; Donor-Derived Cell-Free DNA Test</t>
  </si>
  <si>
    <t>MolDX: AlloSure® Donor-Derived Cell-Free DNA Test</t>
  </si>
  <si>
    <t>MRI and CT Scans of the Head and Neck</t>
  </si>
  <si>
    <t>Peripheral Nerve Stimulation</t>
  </si>
  <si>
    <t>MolDX: EndoPredict® Breast Cancer Gene Expression Test</t>
  </si>
  <si>
    <t>MolDX: Multiplex Nucleic Acid Amplified Tests for Respiratory Viral Panels</t>
  </si>
  <si>
    <t>MolDX: AlloSure&lt;sup&gt;®&lt;/sup&gt; Donor-Derived Cell-Free DNA Test</t>
  </si>
  <si>
    <t>Noninvasive Extracranial Arterial Studies</t>
  </si>
  <si>
    <t xml:space="preserve">MolDX: Foodborne Gastrointestinal Panels Identified by Multiplex Nucleic Acid Amplification Tests (NAATs) </t>
  </si>
  <si>
    <t>MolDX: Guardant360&lt;sup&gt;&amp;reg;&lt;/sup&gt; Plasma-Based Comprehensive Genomic Profiling in Non-Small Cell Lung Cancer (NSCLC)</t>
  </si>
  <si>
    <t>Electroretinography (ERG)</t>
  </si>
  <si>
    <t>Reflectance Confocal Microscopy</t>
  </si>
  <si>
    <t xml:space="preserve">Echocardiography </t>
  </si>
  <si>
    <t xml:space="preserve">Lower Extremity Revascularization </t>
  </si>
  <si>
    <t>Magnetic Resonance Image Guided High Intensity Focused Ultrasound (MRgFUS) for Essential Tremor</t>
  </si>
  <si>
    <t>Frequency of Hemodialysis</t>
  </si>
  <si>
    <t>Prostate Rectal Spacers</t>
  </si>
  <si>
    <t>Frequency of  Hemodialysis</t>
  </si>
  <si>
    <t>MolDX: Pigmented Lesion Assay (PLA) and PLA Score</t>
  </si>
  <si>
    <t>Chest X-Ray</t>
  </si>
  <si>
    <t>Cystatin C Measurement</t>
  </si>
  <si>
    <t>MolDX: Cystatin C Measurement</t>
  </si>
  <si>
    <t>Helicobacter Pylori Infection Testing</t>
  </si>
  <si>
    <t>MolDX: MDS FISH</t>
  </si>
  <si>
    <t>MolDX: Corus® CAD Assay</t>
  </si>
  <si>
    <t>Heliocobacter Pylori Infection Testing</t>
  </si>
  <si>
    <t>Facet Joint Interventions for Pain Management</t>
  </si>
  <si>
    <t>Partial Hospitalization Programs</t>
  </si>
  <si>
    <t>Nonobstetric Pelvic Ultrasound</t>
  </si>
  <si>
    <t>Noninvasive Peripheral Arterial and Venous Studies</t>
  </si>
  <si>
    <t>Continuous Peripheral Nerve Blocks (CPNB)</t>
  </si>
  <si>
    <t>Nerve Blocks and Electrostimulation for Peripheral Neuropathy</t>
  </si>
  <si>
    <t>YAG Capsulotomy</t>
  </si>
  <si>
    <t>MicroInvasive Glaucoma Surgery (MIGS)</t>
  </si>
  <si>
    <t>MolDX: AlloSure Donor-Derived Cell-Free DNA Test</t>
  </si>
  <si>
    <t>MolDX: Oncotype DX® Genomic Prostate Score for Men with Favorable Intermediate</t>
  </si>
  <si>
    <t>MolDX: Guardant360® Plasma-Based Comprehensive Genomic Profiling in Non-Small Cell Lung Cancer (NSCLC)</t>
  </si>
  <si>
    <t xml:space="preserve">Nusinersen (Spinraza) </t>
  </si>
  <si>
    <t>Arthroscopic Lavage and Arthroscopic Debridement for the Osteoarthritic Knee – Medical Policy Article</t>
  </si>
  <si>
    <t>Routine Foot Care and Debridement of Nails - Supplemental Instructions Article</t>
  </si>
  <si>
    <t>Collagen Implantation for Urinary Incontinence - Medical Policy Article</t>
  </si>
  <si>
    <t>Category III CPT® Code Coverage</t>
  </si>
  <si>
    <t>Category III CPT® Codes – Supplemental Instructions Article</t>
  </si>
  <si>
    <t>Erythropoiesis Stimulating Agents (ESA) – Supplemental Instructions Article</t>
  </si>
  <si>
    <t>Colorectal Cancer Screening – Medical Policy Article</t>
  </si>
  <si>
    <t>CPT Code 87641 (Infectious agent detection by nucleic acid (DNA or RNA); Staphylococcus aureus, methicillin resistant, amplified probe technique) - Medical Policy Article</t>
  </si>
  <si>
    <t>Hyperbaric Oxygen (HBO) Therapy - Medical Policy Article</t>
  </si>
  <si>
    <t>Botulinum Toxins - Supplemental Instructions Article</t>
  </si>
  <si>
    <t>Colonoscopy/Sigmoidoscopy/Proctosigmoidoscopy – Supplemental Instructions Article</t>
  </si>
  <si>
    <t>Corneal Pachymetry - Supplemental Instructions Article</t>
  </si>
  <si>
    <t>Endoscopy by Capsule – Supplemental Instructions Article</t>
  </si>
  <si>
    <t>Flow Cytometry – Supplemental Instructions Article</t>
  </si>
  <si>
    <t>Laser Ablation of the Prostate – Supplemental Instructions Article</t>
  </si>
  <si>
    <t>Nasal Punctum/Nasolacrimal Duct Dilation and Probing with or without Irrigation – Supplemental Instructions Article</t>
  </si>
  <si>
    <t>Ocular Photography – External – Supplemental Instructions Article</t>
  </si>
  <si>
    <t>Ophthalmic Angiography (Fluorescein and Indocyanine Green) – Supplemental Instructions</t>
  </si>
  <si>
    <t>Ophthalmic Biometry for Intraocular Lens Power Calculation – Supplemental Instructions Article</t>
  </si>
  <si>
    <t>Ophthalmology: Posterior Segment Imaging (Extended Ophthalmoscopy and Fundus Photography) – Supplemental Instructions Article</t>
  </si>
  <si>
    <t>Denosumab (Prolia &amp;trade;, Xgeva &amp;trade;) - Related to LCD L33394</t>
  </si>
  <si>
    <t>Outpatient Physical and Occupational Therapy Services Supplemental Instructions Article</t>
  </si>
  <si>
    <t>Outpatient Psychiatry and Psychology Services - Supplemental Instructions Article</t>
  </si>
  <si>
    <t>Panretinal (Scatter) Laser  Photocoagulation – Supplemental Instructions Article</t>
  </si>
  <si>
    <t>Psychiatric Partial Hospitalization Programs – Supplemental Instructions Article</t>
  </si>
  <si>
    <t>Transcatheter Infusion Therapy – Supplemental Instructions Article</t>
  </si>
  <si>
    <t>Vertebroplasty and Vertebral Augmentation (Percutaneous) -  Supplemental Instructions Article</t>
  </si>
  <si>
    <t>Visual Fields Testing - Supplemental Instructions Article</t>
  </si>
  <si>
    <t>Hyaluronans Intra-articular Injections of - Related to LCD L33394</t>
  </si>
  <si>
    <t>Ibandronate Sodium (e.g., Boniva®) – Related to LCD  L33394</t>
  </si>
  <si>
    <t>Autologous Cellular Immunotherapy Treatment of Metastatic Prostate Cancer</t>
  </si>
  <si>
    <t>Drugs and Biologicals, Coverage of, for Label and Off-Label Uses - Supplemental Instructions Article</t>
  </si>
  <si>
    <t>Iron Sucrose, Iron Dextran  and Ferumoxytol, (Intravenous Iron Therapy)</t>
  </si>
  <si>
    <t>Pamidronate Disodium for Injection (e.g., Aredia®)</t>
  </si>
  <si>
    <t>Sodium Ferric Gluconate, (Intravenous Iron Therapy)</t>
  </si>
  <si>
    <t>Clinical Trials – Medical Policy Article</t>
  </si>
  <si>
    <t>Insertion of anterior segment aqueous drainage device, without extraocular reservoir, external approach (0192T)</t>
  </si>
  <si>
    <t>Health and Behavior Assessment/Intervention – Medical Policy Article</t>
  </si>
  <si>
    <t>Psychological Services Coverage under the Incident to Provision for Physicians and Non-physicians - Supplemental Instructions Article</t>
  </si>
  <si>
    <t>Sentinel Lymph Node Biopsy – Medical Policy Article</t>
  </si>
  <si>
    <t>Tetanus Immunization - Medical Policy Article</t>
  </si>
  <si>
    <t>Verteporfin (e.g., Visudyne™) - Related to LCD L33394</t>
  </si>
  <si>
    <t>Intravenous Immune Globulin (IVIG) - Related to LCD  L33394</t>
  </si>
  <si>
    <t>Laparoscopic Sleeve Gastrectomy (LSG) – Medical Policy Article</t>
  </si>
  <si>
    <t>Omalizumab (e.g., Xolair®) – Related to LCD  L33394</t>
  </si>
  <si>
    <t>Ranibizumab (e.g., Lucentis™) and Aflibercept (e.g., Eylea™) – Related to LCD  L33394</t>
  </si>
  <si>
    <t>Rituximab (Rituxan®) - Related to LCD  L33394</t>
  </si>
  <si>
    <t>Luteinizing Hormone-Releasing Hormone (LHRH) Analogs – Related to LCD  L33394</t>
  </si>
  <si>
    <t>Zoledronic Acid (e.g., Zometa ®, Reclast® ) – Related to LCD  L33394</t>
  </si>
  <si>
    <t>Ankle-Foot/Knee-Ankle-Foot Orthoses - Policy Article</t>
  </si>
  <si>
    <t>Automatic External Defibrillators - Policy Article</t>
  </si>
  <si>
    <t>Canes and Crutches - Policy Article</t>
  </si>
  <si>
    <t xml:space="preserve">Cold Therapy - Policy Article </t>
  </si>
  <si>
    <t>Commodes - Policy Article</t>
  </si>
  <si>
    <t>Eye Prostheses - Policy Article</t>
  </si>
  <si>
    <t>Facial Prostheses - Policy Article</t>
  </si>
  <si>
    <t>Glucose Monitor - Policy Article</t>
  </si>
  <si>
    <t>Knee Orthoses - Policy Article</t>
  </si>
  <si>
    <t>Nebulizers - Policy Article</t>
  </si>
  <si>
    <t>Positive Airway Pressure (PAP) Devices for the Treatment of Obstructive Sleep Apnea - Policy Article</t>
  </si>
  <si>
    <t>Pressure Reducing Support Surfaces - Group 3- Policy Article</t>
  </si>
  <si>
    <t>Speech Generating Devices (SGD) - Policy Article</t>
  </si>
  <si>
    <t>Venipuncture Necessitating Physician’s Skill for Specimen Collection – Supplemental Instructions Article</t>
  </si>
  <si>
    <t>Immunosuppressive Drugs - Policy Article</t>
  </si>
  <si>
    <t xml:space="preserve">Cervical Traction Devices - Policy Article </t>
  </si>
  <si>
    <t>Infrared Heating Pad Systems - Policy Article</t>
  </si>
  <si>
    <t xml:space="preserve">External Breast Prostheses - Policy Article </t>
  </si>
  <si>
    <t xml:space="preserve">Oral Anticancer Drugs - Policy Article </t>
  </si>
  <si>
    <t>Oral Antiemetic Drugs (Replacement for Intravenous Antiemetics) - Policy Article</t>
  </si>
  <si>
    <t>Orthopedic Footwear - Policy Article</t>
  </si>
  <si>
    <t>Ostomy Supplies - Policy Article</t>
  </si>
  <si>
    <t xml:space="preserve">Pneumatic Compression Devices - Policy Article </t>
  </si>
  <si>
    <t>Pressure Reducing Support Surfaces - Group 1 - Policy Article</t>
  </si>
  <si>
    <t>Pressure Reducing Support Surfaces - Group 2 - Policy Article</t>
  </si>
  <si>
    <t>Surgical Dressings - Policy Article - Effective October 2015</t>
  </si>
  <si>
    <t xml:space="preserve">Tracheostomy Care Supplies - Policy Article </t>
  </si>
  <si>
    <t xml:space="preserve">Enteral Nutrition - Policy Article </t>
  </si>
  <si>
    <t>High Frequency Chest Wall Oscillation Devices - Policy Article</t>
  </si>
  <si>
    <t xml:space="preserve">Intrapulmonary Percussive Ventilation System - Policy Article </t>
  </si>
  <si>
    <t xml:space="preserve">Lower Limb Prostheses - Policy Article </t>
  </si>
  <si>
    <t xml:space="preserve">Manual Wheelchair Bases - Policy Article </t>
  </si>
  <si>
    <t>Power Mobility Devices - Policy Article</t>
  </si>
  <si>
    <t xml:space="preserve">Refractive Lenses - Policy Article </t>
  </si>
  <si>
    <t xml:space="preserve">Spinal Orthoses: TLSO and LSO - Policy Article </t>
  </si>
  <si>
    <t>Therapeutic Shoes for Persons with Diabetes - Policy Article</t>
  </si>
  <si>
    <t>Heating Pads and Heat Lamps - Policy Article</t>
  </si>
  <si>
    <t xml:space="preserve">Walkers - Policy Article </t>
  </si>
  <si>
    <t>Wheelchair Options/Accessories - Policy Article</t>
  </si>
  <si>
    <t>Wheelchair Seating - Policy Article</t>
  </si>
  <si>
    <t xml:space="preserve">External Infusion Pumps - Policy Article </t>
  </si>
  <si>
    <t xml:space="preserve">Hospital Beds And Accessories - Policy Article </t>
  </si>
  <si>
    <t>Intravenous Immune Globulin - Policy Article</t>
  </si>
  <si>
    <t>Mechanical In-exsufflation Devices - Policy Article</t>
  </si>
  <si>
    <t>Negative Pressure Wound Therapy Pumps - Policy Article</t>
  </si>
  <si>
    <t xml:space="preserve">Oral Appliances for Obstructive Sleep Apnea - Policy Article </t>
  </si>
  <si>
    <t>Osteogenesis Stimulators - Policy Article</t>
  </si>
  <si>
    <t>Oxygen and Oxygen Equipment - Policy Article</t>
  </si>
  <si>
    <t xml:space="preserve">Parenteral Nutrition - Policy Article </t>
  </si>
  <si>
    <t>Patient Lifts - Policy Article</t>
  </si>
  <si>
    <t>Respiratory Assist Devices - Policy Article</t>
  </si>
  <si>
    <t>Seat Lift Mechanisms - Policy Article</t>
  </si>
  <si>
    <t xml:space="preserve">Suction Pumps - Policy Article </t>
  </si>
  <si>
    <t xml:space="preserve">Transcutaneous Electrical Nerve Stimulators (TENS) - Policy Article </t>
  </si>
  <si>
    <t xml:space="preserve">Urological Supplies - Policy Article </t>
  </si>
  <si>
    <t>Self-Administered Drug Exclusion List and Biologicals Excluded from Coverage - Medical  Policy Article (R7)</t>
  </si>
  <si>
    <t>Capsaicin 8% patch (Qutenza®)</t>
  </si>
  <si>
    <t>Fluocinolone acetonide intravitreal implant</t>
  </si>
  <si>
    <t>Off-Label Cancer Chemotherapy Use</t>
  </si>
  <si>
    <t>Thyrotropin Alfa (Thyrogen®)</t>
  </si>
  <si>
    <t>Process for Determining Self-Administered Drug Exclusions – Medical Policy Article</t>
  </si>
  <si>
    <t>Sarapin Injections</t>
  </si>
  <si>
    <t>Traumeel Injections</t>
  </si>
  <si>
    <t xml:space="preserve">Self-Administered Drug Exclusion List </t>
  </si>
  <si>
    <t>Billing and coding information for prostate biopsies</t>
  </si>
  <si>
    <t>Billing and coverage for drug wastage</t>
  </si>
  <si>
    <t>Billing for drugs usually administered orally</t>
  </si>
  <si>
    <t>Billing for Ground Ambulance Services when the Beneficiary Is Pronounced Deceased</t>
  </si>
  <si>
    <t>Billing for Internet Surveillance of an Implanted Cardioverter Defibrillator Without Face-to-Face Contact</t>
  </si>
  <si>
    <t>A0425 Non-emergency ground ambulance services   new LCD</t>
  </si>
  <si>
    <t>11730:  Surgical treatment of nails-billing and coding clarification</t>
  </si>
  <si>
    <t>37205:  Non-coronary vascular stents - draft LCD article clarification</t>
  </si>
  <si>
    <t>55876: Implanted Fiducial Markers—Coding and Billing Guidelines</t>
  </si>
  <si>
    <t>Administration of Certain Biological Response Modifiers</t>
  </si>
  <si>
    <t>96521: Refilling and maintenance of portable pump</t>
  </si>
  <si>
    <t>PROVENGE®: criteria for prepayment review</t>
  </si>
  <si>
    <t>Signature requirements clarification</t>
  </si>
  <si>
    <t>Billing - Submission of Claims for Compounded Medications for Infusion Pumps for Treatment of Chronic Intractable Pain</t>
  </si>
  <si>
    <t>Billing and Coding - Clarification of the Proper Use and Billing of Adenosine Injections</t>
  </si>
  <si>
    <t>Billing and Coding - Removal of Impacted Cerumen and Evaluation and Management Services</t>
  </si>
  <si>
    <t>Drugs and Biologicals - Ziconotide Intrathecal Infusion (Prialt&lt;sup&gt; ®&lt;/sup&gt;) (J2278)</t>
  </si>
  <si>
    <t>Educational Article - CPT 0171T and 0172T (Insertion of posterior spinous process distraction device)</t>
  </si>
  <si>
    <t>Educational Article - Gastric Restrictive Procedures and Subsequent Visits</t>
  </si>
  <si>
    <t>Educational Article - Guidelines for the Use of “Scribes” in Medical Record Documentation</t>
  </si>
  <si>
    <t>Educational Article - Pulmonary Rehabilitation (PR) Services</t>
  </si>
  <si>
    <t>NCD - Pharmacogenomic Testing for Warfarin Response</t>
  </si>
  <si>
    <t>NCD - Sterilization</t>
  </si>
  <si>
    <t>Self-Administered Drug Exclusion List  - JJ MAC</t>
  </si>
  <si>
    <t>Drugs and Biologicals - Chemotherapeutic Agents</t>
  </si>
  <si>
    <t>Educational Article - Insertion of anterior segment aqueous drainage device, without extraocular reservoir</t>
  </si>
  <si>
    <t>NCD - Glycated Hemoglobin/Glycated Protein</t>
  </si>
  <si>
    <t xml:space="preserve">Tumor Treatment Field Therapy (TTFT) - Policy Article </t>
  </si>
  <si>
    <t xml:space="preserve">Vacuum Erection Devices (VED) - Policy Article </t>
  </si>
  <si>
    <t>Transcutaneous Electrical Joint Stimulation Devices (TEJSD) - Policy Article</t>
  </si>
  <si>
    <t>Alpha1-Proteinase Inhibitor [Human] Billing Clarification</t>
  </si>
  <si>
    <t>&lt;b&gt; Incident To Billing by Qualified Practitioners&lt;/b&gt;</t>
  </si>
  <si>
    <t>&lt;b&gt; Jetrea® (Ocriplasmin)&lt;/b&gt;</t>
  </si>
  <si>
    <t>NMP22 Bladder Check® Test for Monitoring Bladder Cancer</t>
  </si>
  <si>
    <t>&lt;b&gt; Updated Unlisted E/M Service CPT Code 99499&lt;/b&gt;</t>
  </si>
  <si>
    <t>&lt;b&gt; Peripheral Nerve Blocks Non-covered for the Treatment of Diabetic Peripheral Neuropathic Pain&lt;/b&gt;</t>
  </si>
  <si>
    <t>STRATIFY JCV™ Coding and Billing Guidelines</t>
  </si>
  <si>
    <t>Billing of E/M Services and Drug Administration</t>
  </si>
  <si>
    <t>Cosmetic vs. Reconstructive Surgery</t>
  </si>
  <si>
    <t>Hydration Services</t>
  </si>
  <si>
    <t>Leading the Coder: Coverage and Coding Guidelines</t>
  </si>
  <si>
    <t>Qutenza® (Capsaicin) 8% Patch Billing and Coverage</t>
  </si>
  <si>
    <t>Standing Orders</t>
  </si>
  <si>
    <t>Maintenance Programs</t>
  </si>
  <si>
    <t>Non-Payment for Prefabricated Splints</t>
  </si>
  <si>
    <t>Outpatient Therapy Biofeedback Training</t>
  </si>
  <si>
    <t>Pulmonary Rehabilitation Services</t>
  </si>
  <si>
    <t>Rehabilitation Delivery Methods</t>
  </si>
  <si>
    <t>Therapy Billing of Time-Based Codes</t>
  </si>
  <si>
    <t>Therapy Driving Evaluations</t>
  </si>
  <si>
    <t>Vestibular Rehabilitation</t>
  </si>
  <si>
    <t>Wound Care &amp; Dressing Changes</t>
  </si>
  <si>
    <t>Fracture Care</t>
  </si>
  <si>
    <t>High Compression Bandage System Clarification</t>
  </si>
  <si>
    <t>Therapy Evaluation and Assessment Services</t>
  </si>
  <si>
    <t>Therapy Services - Billing of Time-Based Codes</t>
  </si>
  <si>
    <t>Medical Necessity of Therapy Services</t>
  </si>
  <si>
    <t>Therapy Students and Aides</t>
  </si>
  <si>
    <t>Self-Administered Drug Exclusion List (SAD List)</t>
  </si>
  <si>
    <t>Educational Article – MOHS Micrographic Surgery</t>
  </si>
  <si>
    <t>Psychological Services Coverage under the Incident to Provision for Physicians and Non-physicians – Medical Policy Article</t>
  </si>
  <si>
    <t>Skilled Nursing Facilities (Including Swing Beds) - Medical Policy Article</t>
  </si>
  <si>
    <t>Hospice:  Determining Terminal Status - Supplemental Instructions Article</t>
  </si>
  <si>
    <t>Blepharoplasty - Medical Policy Article</t>
  </si>
  <si>
    <t>Investigational Device Exemption Requests -  Medical Policy Article</t>
  </si>
  <si>
    <t>Local Coverage Determination (LCD) Reconsideration Process - Medical Policy Article</t>
  </si>
  <si>
    <t>Home Health Skilled Nursing Care: Teaching and Training for Dementia Patients with Behavioral Disturbances - Medical Policy Article</t>
  </si>
  <si>
    <t>Breast Imaging: Breast Echography (Sonography)/Breast MRI/Ductography – Supplemental Instructions Article</t>
  </si>
  <si>
    <t>Cardiac Catheterization and Coronary Angiography –  Supplemental Instructions Article</t>
  </si>
  <si>
    <t>Cardiac Computed Tomography (CCT) and Coronary Computed Tomography Angiography (CCTA) - Supplemental Instructions Article</t>
  </si>
  <si>
    <t>Chiropractic Services – Supplemental Instructions Article</t>
  </si>
  <si>
    <t>Non-Invasive Vascular Studies – Supplemental Instructions Article</t>
  </si>
  <si>
    <t>Pain Management – Supplemental Instructions Article</t>
  </si>
  <si>
    <t>Speech-Language Pathology – Supplemental Instructions Article</t>
  </si>
  <si>
    <t>Transesophageal Echocardiography (TEE) – Supplemental Instructions Article</t>
  </si>
  <si>
    <t>Varicose Veins of the Lower Extremity, Treatment of - Supplemental Instructions Article</t>
  </si>
  <si>
    <t>Stem Cell Transplantation – Medical Policy Article</t>
  </si>
  <si>
    <t>Obinutuzumab (GAZYVA™): Wastage Billing Instructions</t>
  </si>
  <si>
    <t>Ambulance Billing When Patient Refuses Transport</t>
  </si>
  <si>
    <t>Non-coverage of Transoral Incisionless Fundoplication</t>
  </si>
  <si>
    <t>Pegfilgrastim (Neulasta) J2505</t>
  </si>
  <si>
    <t>Hyperbaric Oxygen and E/M codes</t>
  </si>
  <si>
    <t>Rural Air Ambulance Service Protocols</t>
  </si>
  <si>
    <t>Coverage of Foot Care Services</t>
  </si>
  <si>
    <t>Injectable Bulking Agents for the Treatment of Fecal Incontinence</t>
  </si>
  <si>
    <t>Sipuleucel-T (Provenge®) - Coverage Criteria for Prostate Cancer – Clarification</t>
  </si>
  <si>
    <t>Sources of Information and Basis for Decision   Noncovered Services LCD</t>
  </si>
  <si>
    <t>Jurisdiction F Medicare Part B LCD Notification</t>
  </si>
  <si>
    <t>Liability Change in Denial for Assistants at Surgery in Teaching Hospitals</t>
  </si>
  <si>
    <t>Molecular Genetic testing</t>
  </si>
  <si>
    <t>TENS Clarification</t>
  </si>
  <si>
    <t>Antiarrhythmic Drug Initiation</t>
  </si>
  <si>
    <t>Humanitarian Use Devices and Exemptions (HUDs and HDEs)</t>
  </si>
  <si>
    <t>Investigational Device Exemptions (IDE's)</t>
  </si>
  <si>
    <t>LCD Reconsideration Process</t>
  </si>
  <si>
    <t>Local Coverage Determination (LCD) Notification Process: Draft to Active Status</t>
  </si>
  <si>
    <t>Molecular Genetic Testing</t>
  </si>
  <si>
    <t>New Local Coverage Determination Request Process</t>
  </si>
  <si>
    <t>&lt;span style=color:#08088A;&gt; Qutenza&amp;reg; (Capsaicin) 8% Patch Billing and Coverage &lt;/span&gt;</t>
  </si>
  <si>
    <t>Treatment with Yttrium-90 Microspheres</t>
  </si>
  <si>
    <t>Decision DX-GMB Billing Instruction</t>
  </si>
  <si>
    <t>Lymphedema Decongestive Treatment</t>
  </si>
  <si>
    <t>Sterilization</t>
  </si>
  <si>
    <t>Posterior Tibial Nerve Stimulation Coverage</t>
  </si>
  <si>
    <t>Percutaneous Endovascular Cardiac Assist Procedures and Devices</t>
  </si>
  <si>
    <t>Routine Dental Services</t>
  </si>
  <si>
    <t>Acute Care: Inpatient, Observation and Treatment Room Services</t>
  </si>
  <si>
    <t>Implantable Infusion Pump Coding &amp; Billing Guidelines</t>
  </si>
  <si>
    <t>Hemorrhoid Artery Ligation CPT Code 0249T Article</t>
  </si>
  <si>
    <t>Intraocular Bevacizumab Coding/Billing Guidelines</t>
  </si>
  <si>
    <t>Botulinum Toxin Types A and B Policy Article: OnabotulinumtoxinA for Detrusor Muscle Treatment Billing/Coding Guidelines</t>
  </si>
  <si>
    <t>Botulinum Toxin Types A and B Coding Guidelines</t>
  </si>
  <si>
    <t>Sacral Nerve Stimulation for Urinary and Fecal Incontinence</t>
  </si>
  <si>
    <t>Surveillance of Implantable or Wearable Cardioverter Defibrillators (ICDs): Office, Hospital, Web, or Non-Web Based – Medical Policy Article</t>
  </si>
  <si>
    <t>Polysomnography and Sleep Studies – Medical Policy Article</t>
  </si>
  <si>
    <t>Self-Administered Drug Exclusion List - Medical Policy Article</t>
  </si>
  <si>
    <t>Bariatric Surgery Coverage</t>
  </si>
  <si>
    <t>Self-Administered Drugs - Process To Determine Which Drugs Are Usually Self-Administered by the Patient</t>
  </si>
  <si>
    <t>Endometrial Hyperplasia Treatment</t>
  </si>
  <si>
    <t>ArgusM II Retinal Prosthesis System</t>
  </si>
  <si>
    <t>Wound Care and Debridement - Provided by a Therapist, Physician, NPP, or as Incident-to Services</t>
  </si>
  <si>
    <t>Complex Cataract Surgery: Appropriate Use and Documentation</t>
  </si>
  <si>
    <t>Approved Drugs and Biologicals; Includes Cancer Chemotherapeutic Agents</t>
  </si>
  <si>
    <t>Case Scenario 1 Home Health Skilled Nursing Care Teaching and Training: Alzheimer's Disease</t>
  </si>
  <si>
    <t>Case Scenario 2-Home Health Skilled Nursing Care Teaching and Training: Alzheimer's Disease</t>
  </si>
  <si>
    <t>Coding Guidelines for Home Health Speech-Language Pathology</t>
  </si>
  <si>
    <t>CPT Code 97755 - Assistive Technology Assessment</t>
  </si>
  <si>
    <t xml:space="preserve">Going Beyond Diagnosis®: Hospice Cardiopulmonary Conditions </t>
  </si>
  <si>
    <t>Hospice: Documenting Weight Loss for Beneficiaries with Non-Neoplastic Conditions</t>
  </si>
  <si>
    <t>Occupational Therapy for Home Health</t>
  </si>
  <si>
    <t>Physical Therapy for Home Health</t>
  </si>
  <si>
    <t>Coding Article for Ophthalmology: Extended Ophthalmoscopy and Fundus Photography</t>
  </si>
  <si>
    <t>Outpatient Occupational Therapy Supplemental Instructions Article</t>
  </si>
  <si>
    <t>Outpatient Physical Therapy Supplemental Instruction Article</t>
  </si>
  <si>
    <t>Sclerosing of Varicose Veins</t>
  </si>
  <si>
    <t>Clarification of modifier use when billing more than one diagnostic test for same procedure on same date of service</t>
  </si>
  <si>
    <t>MolDX: Bladder Tumor Marker FISH Billing and Coding Guidelines Update</t>
  </si>
  <si>
    <t>MolDX: Afirma™ Assay by Veracyte Update</t>
  </si>
  <si>
    <t>MolDX: AlloMap Billing and Coding Guidelines Update</t>
  </si>
  <si>
    <t>MolDX: Avise PG Assay Billing/Coding Update</t>
  </si>
  <si>
    <t>MolDX: bioTheranostics Cancer TYPE ID® Update</t>
  </si>
  <si>
    <t>MolDX: HERmark® Assay by Monogram Update</t>
  </si>
  <si>
    <t>MolDX: MammaPrint Billing and Coding Guidelines Update</t>
  </si>
  <si>
    <t>MolDX: Oncotype DX® Breast Cancer Assay Billing and Coding Guidelines</t>
  </si>
  <si>
    <t>MolDX: Oncotype DX® Colon Cancer Assay Update</t>
  </si>
  <si>
    <t>MolDX: Progensa® PCA3 Assay Coverage Update</t>
  </si>
  <si>
    <t>MolDx: ResponseDX Tissue of Origin® Coding and Billing Guidelines</t>
  </si>
  <si>
    <t>MolDX: Vectra™ DA Coding and Billing Guidelines</t>
  </si>
  <si>
    <t>MolDX: OncoCee™ Billing and Coding Guidelines</t>
  </si>
  <si>
    <t>Billing and Coding Information Regarding Uses, Including Off-Label Uses, of Anti-Vascular Endothelial Growth Factor (anti-VEGF),  for The Treatment of Ophthalmological Diseases</t>
  </si>
  <si>
    <t>Capsaicin Patch</t>
  </si>
  <si>
    <t>Endovascular Repair of Aortic and/or Iliac Aneurysms</t>
  </si>
  <si>
    <t>Isolated Ultrafiltration for Management of Fluid Overload in Cardiac Disease</t>
  </si>
  <si>
    <t>Use of Vaccines or Inoculations for the Treatment of Injury or Exposure</t>
  </si>
  <si>
    <t>Ophthalmic Biometry for Intraocular Lens (IOL) Power Calculation</t>
  </si>
  <si>
    <t>NCD Coding Article for Positron Emission Tomography (PET) Scans Used for Oncologic Conditions</t>
  </si>
  <si>
    <t>NCD on Pneumatic Compression Therapy</t>
  </si>
  <si>
    <t>NCD Coding Article for Positron Emission Tomography (PET) Scans Used for Non-Oncologic Conditions</t>
  </si>
  <si>
    <t>3D Interpretations and Reporting of Imaging Studies</t>
  </si>
  <si>
    <t>Wound Care &amp; Debridement – Provided by a Therapist, Physician, NPP or as Incident-to Services</t>
  </si>
  <si>
    <t>Aflibercept (Eylea) Coding and Billing Guidelines</t>
  </si>
  <si>
    <t>CPT Modifier 59: Gastroenterology</t>
  </si>
  <si>
    <t>Coverage for High Resolution Anoscopy</t>
  </si>
  <si>
    <t>Intraoperative Radiation Therapy (IOERT)</t>
  </si>
  <si>
    <t>Neuromodulation for Fecal Incontinence</t>
  </si>
  <si>
    <t>Repeat X-ray or EKG Interpretations by Same or Different Physician</t>
  </si>
  <si>
    <t>FDA Approved Ramucirumab (Cyramza)&lt;sup&gt;®&lt;/sup&gt;</t>
  </si>
  <si>
    <t>Videostroboscopy and Nasopharyngoscopy Procedures Performed by Speech-Language Pathologists (SLPs)</t>
  </si>
  <si>
    <t>Anesthetic 'Caine Drugs'</t>
  </si>
  <si>
    <t>Thermal Capsulorrhaphy</t>
  </si>
  <si>
    <t>Amniotic Membrane Billing Guidelines for HCPCS Code V2790</t>
  </si>
  <si>
    <t>Periodic Adjustment of Gastric Restrictive Device after the Global Period: Coding and Billing Instructions</t>
  </si>
  <si>
    <t>Oral Surgery and Maxillofacial Surgery Specialty Codes</t>
  </si>
  <si>
    <t>Sacroiliac-Bone Implant System</t>
  </si>
  <si>
    <t>MolDX: 4q25-AF Risk Genotype Coding and Billing Guidelines</t>
  </si>
  <si>
    <t>MolDX: LPA-Aspirin Genotype Coding and Billing Guidelines</t>
  </si>
  <si>
    <t>MolDX: LPA-Intron 25 Genotype Coding and Billing Guidelines</t>
  </si>
  <si>
    <t>Pre/Postoperative Care: Date of Service</t>
  </si>
  <si>
    <t>MolDX: HTTLPR Gene Testing Coding and Billing Guidelines</t>
  </si>
  <si>
    <t>Repeat or Duplicate Services on the Same Day</t>
  </si>
  <si>
    <t>MolDX: BluePrint® Coding and Billing Guidelines</t>
  </si>
  <si>
    <t>Radiology Services: Multiple, Identical Services on Same Day</t>
  </si>
  <si>
    <t>MolDX: PreDx® Coding and Billing Guidelines</t>
  </si>
  <si>
    <t>MolDX: HBB Gene Tests Coding and Billing Guidelines</t>
  </si>
  <si>
    <t>Implantable Miniature Telescope (IMT) for Macular Degeneration</t>
  </si>
  <si>
    <t>MolDX: CYP2C9 and/or VKORC1 Gene Testing for Warfarin Response Coding and Billing Guidelines</t>
  </si>
  <si>
    <t>MolDX: BCR-ABL Coding and Billing Guidelines</t>
  </si>
  <si>
    <t>MolDX: ENG and ACVRL1 Gene Tests Coding and Billing Guidelines</t>
  </si>
  <si>
    <t>MolDX: SULT4A1 Genetic Testing Coding and Billing Guidelines</t>
  </si>
  <si>
    <t>MolDX: BLM Gene Analysis Coding and Billing Guidelines</t>
  </si>
  <si>
    <t>MolDX: GBA Genetic Testing Coding and Billing Guidelines</t>
  </si>
  <si>
    <t>MolDX: myPap™ Coding and Billing Guidelines</t>
  </si>
  <si>
    <t>MolDX: VEGFR2 Tests Coding and Billing Guidelines</t>
  </si>
  <si>
    <t>MolDX: ATP7B Gene Tests Coding and Billing Guidelines</t>
  </si>
  <si>
    <t>MolDX: know error® Billing and Coding Guidelines Update</t>
  </si>
  <si>
    <t>MolDX: CYP2B6 Test Coding and Billing Guidelines</t>
  </si>
  <si>
    <t>MolDX: PIK3CA Gene Tests Coding and Billing Guidelines</t>
  </si>
  <si>
    <t>MolDX: STAT3 Gene Testing Coding and Billing Guidelines</t>
  </si>
  <si>
    <t>MolDX: &lt;i&gt; CHD7&lt;/i&gt; Gene Analysis Coding and Billing Guidelines</t>
  </si>
  <si>
    <t>MolDX: PTCH1 Gene Testing Coding and Billing Guidelines</t>
  </si>
  <si>
    <t>MolDX: MECP2 Genetic Testing Coding and Billing Guidelines</t>
  </si>
  <si>
    <t>MolDX: KIF6 Genotype Billing and Coding Guidelines</t>
  </si>
  <si>
    <t>MolDX: NSD1 Gene Tests Coding and Billing Guidelines</t>
  </si>
  <si>
    <t>MolDX: RPS19 Gene Tests Coding and Billing Guidelines</t>
  </si>
  <si>
    <t>MolDX: TERC Gene Tests Coding and Billing Guidelines</t>
  </si>
  <si>
    <t>MolDX: TP53 Gene Test Coding and Billing Guidelines</t>
  </si>
  <si>
    <t>MolDX: UGT1A1 Gene Analysis Coding and Billing Guidelines</t>
  </si>
  <si>
    <t>Bevacizumab Off-Label Ophthalmologic Use</t>
  </si>
  <si>
    <t>MolDX: IKBKAP Genetic Testing Coding and Billing Guidelines</t>
  </si>
  <si>
    <t>MolDX: HEXA Gene Analysis Coding and Billing Guidelines</t>
  </si>
  <si>
    <t>MolDX: BCKDHB Gene Test Coding and Billing Guidelines</t>
  </si>
  <si>
    <t>MolDX: Aspartoacyclase 2 Deficiency(ASPA) Testing Coding and Billing Guidelines</t>
  </si>
  <si>
    <t>MolDX: Arrhythmogenic Right Ventricular Dysplasia/Cardiomyopathy (ARVD/C) Testing Coding and Billing Guidelines</t>
  </si>
  <si>
    <t>MolDX: CFTR Gene Analysis Coding and Billing Guidelines</t>
  </si>
  <si>
    <t>MolDX: HAX1 Gene Sequencing Coding and Billing Guidelines</t>
  </si>
  <si>
    <t>MolDX: SMPD1 Genetic Testing Coding and Billing Guidelines</t>
  </si>
  <si>
    <t>MolDX: FANCC Genetic Testing Coding and Billing Guidelines</t>
  </si>
  <si>
    <t>MolDX: Fragile X Coding and Billing Guidelines Update</t>
  </si>
  <si>
    <t>MolDX: ApoE Genotype Coding and Billing Guidelines</t>
  </si>
  <si>
    <t>MolDX: 9p21 Genotype Test Coding and Billing Guideline</t>
  </si>
  <si>
    <t>MolDX: L1CAM Gene Sequencing Coding and Billing Guidelines</t>
  </si>
  <si>
    <t>MolDX: PAX6 Gene Sequencing Coding and Billing Guidelines</t>
  </si>
  <si>
    <t>MolDX: Mitochondrial Nuclear Gene Tests Coding and Billing Guidelines</t>
  </si>
  <si>
    <t>MolDX: SLCO1B1 Genotype Coding and Billing Guidelines</t>
  </si>
  <si>
    <t>MolDX: SEPT9 Gene Test Coding and Billing Guidelines</t>
  </si>
  <si>
    <t>MolDX: Immunohistochemistry (IHC) Indications for Breast Pathology</t>
  </si>
  <si>
    <t>Coding and Billing External Components for Cochlear Implants</t>
  </si>
  <si>
    <t>Low frequency, non-contact, non-thermal ultrasound (CPT code 97610)</t>
  </si>
  <si>
    <t>Frequency and Duration for Cardiac Rehabilitation and Intensive Cardiac Rehabilitation Supplemental Instruction Article</t>
  </si>
  <si>
    <t>Herceptin (trastuzumab): Coverage and Billing</t>
  </si>
  <si>
    <t>Infusion, Injection and Hydration Services</t>
  </si>
  <si>
    <t>Kyprolis® (Carfilzomib) Coding and Billing Guidelines and Indications</t>
  </si>
  <si>
    <t>Medicare Coverage Exclusion Claims</t>
  </si>
  <si>
    <t>Spiracur SNaP&lt;sup&gt;®&lt;/sup&gt; Wound Care System</t>
  </si>
  <si>
    <t>The Routine Costs of Investigational Chemotherapy Drugs Studied In a Qualifying Clinical Trial</t>
  </si>
  <si>
    <t>Gender Reassignment Services for Gender Dysphoria</t>
  </si>
  <si>
    <t>Approved Gene Testing</t>
  </si>
  <si>
    <t>HemoDialysis Frequency</t>
  </si>
  <si>
    <t>Self-Administered Drugs - Process to Determine Which Drugs Are Not Usually Self-administered By the Patient</t>
  </si>
  <si>
    <t>Fracture of Ribs with Internal Fixation</t>
  </si>
  <si>
    <t>Controlled Substance Monitoring and Drugs of Abuse Coding and Billing Guidelines (M00109)</t>
  </si>
  <si>
    <t>Spinal Fusion Services: Documentation Requirements</t>
  </si>
  <si>
    <t>Percutaneous Ventricular Assist Device</t>
  </si>
  <si>
    <t>Billing - 99211 Guidelines for Anticoagulation Management in the Office Setting</t>
  </si>
  <si>
    <t>MolDX: FDA-Approved BRAF Tests</t>
  </si>
  <si>
    <t>MolDX: FDA-Approved EGFR Tests</t>
  </si>
  <si>
    <t>MolDX: MMACHC Test Coding and Billing Guidelines</t>
  </si>
  <si>
    <t>Infrared Coagulation (IRC) of Hemorrhoids Supplemental Instructions Article</t>
  </si>
  <si>
    <t xml:space="preserve">Urolift </t>
  </si>
  <si>
    <t>Urolift Coverage Article</t>
  </si>
  <si>
    <t>Arthroscopic Lavage and Arthroscopic Debridement for Osteoarthritic Knees</t>
  </si>
  <si>
    <t>Outpatient Cardiac Rehabilitation</t>
  </si>
  <si>
    <t>Compounded Drugs Used in an Implantable Infusion Pump</t>
  </si>
  <si>
    <t>Response to Comments: Intravenous Immune Globulin (IVIG) L35893</t>
  </si>
  <si>
    <t>Response to Comments: Somatosensory Testing L35906</t>
  </si>
  <si>
    <t>Response to Comments: Infectious Disease Molecular Diagnostic Testing L35878</t>
  </si>
  <si>
    <t>Nerve Conduction Studes and Electromyography Coding and Billing</t>
  </si>
  <si>
    <t>Response to Comments: Nerve Conduction Studies and Electromyography</t>
  </si>
  <si>
    <t>Drug Administration Coding</t>
  </si>
  <si>
    <t>MolDX: cobas® EGFR Mutation Test Coding and Billing Guidelines</t>
  </si>
  <si>
    <t>MolDX: Oncotype DX® Colon Cancer Coding and Billing Guidelines</t>
  </si>
  <si>
    <t>MolDX: ResponseDX Tissue of Origin® Coding and Billing Guidelines</t>
  </si>
  <si>
    <t>MolDX: Therascreen® EGFR RGQ PCR Kit Coding and Billing Guidelines</t>
  </si>
  <si>
    <t>MolDX: therascreen® KRAS PCR Kit Billing/Coding Guidelines</t>
  </si>
  <si>
    <t>MolDX: Response to Comments for Molecular RBC Phenotyping</t>
  </si>
  <si>
    <t>MolDX: cobas® 4800 BRAF V600 Test Billing/Coding Guidelines</t>
  </si>
  <si>
    <t>MolDX: ThxID™ BRAF V600/K Test Coding and Billing Guidelines</t>
  </si>
  <si>
    <t>Bladder Tumor Marker FISH Billing and Coding Guidelines Update</t>
  </si>
  <si>
    <t>MolDx: VEGFR2 Tests Coding and Billing Guidelines</t>
  </si>
  <si>
    <t>MolDx: SEPT9 Gene Test Coding and Billing Guidelines</t>
  </si>
  <si>
    <t xml:space="preserve">MolDX: Myriad’s BRACAnalysis CDx™ Coding and Billing Guidelines </t>
  </si>
  <si>
    <t>Microvascular Therapy (MVT)</t>
  </si>
  <si>
    <t>MolDX: Afirma™ Assay by Veracyte Billing and Coding Guidelines</t>
  </si>
  <si>
    <t>MolDX: AlloMap Billing and Coding Guidelines</t>
  </si>
  <si>
    <t>MolDX: Avise PG Assay Billing and Coding Guidelines</t>
  </si>
  <si>
    <t>Response to Comments: Non-Invasive Cerebrovascular Studies</t>
  </si>
  <si>
    <t>Response to Comments: Non-Invasive Peripheral Arterial Vascular Studies</t>
  </si>
  <si>
    <t>Response to Comments: Non-Invasive Peripheral Venous Vascular and Hemodialysis Access Studies</t>
  </si>
  <si>
    <t>Response to Comments: Non-Invasive Abdominal/Visceral Vascular Studies</t>
  </si>
  <si>
    <t>Response to Comments: Autonomic Function Testing LCD</t>
  </si>
  <si>
    <t>MolDX: FDA-Approved BRAF Tests Billing and Coding Guidelines</t>
  </si>
  <si>
    <t>MolDX: FDA-Approved EGFR Tests Billing and Coding Guidelines</t>
  </si>
  <si>
    <t>MolDX: HERmark® Assay by Monogram Billing and Coding Guidelines</t>
  </si>
  <si>
    <t xml:space="preserve">MolDX: MammaPrint Billing and Coding Guidelines </t>
  </si>
  <si>
    <t>MolDX: FDA-Approved KRAS Tests</t>
  </si>
  <si>
    <t>MolDX: Progensa® PCA3 Assay Billing and Coding Guidelines</t>
  </si>
  <si>
    <t>MolDx: ResponseDX Tissue of Origin® Billing and Coding Guidelines</t>
  </si>
  <si>
    <t>MolDX: Vectra™ DA Billing and Coding Guidelines</t>
  </si>
  <si>
    <t>MolDX: Vectra™ DA Bill and Coding Guidelines</t>
  </si>
  <si>
    <t>Prepackaged Kits</t>
  </si>
  <si>
    <t>Bowel Management Devices - Policy Article</t>
  </si>
  <si>
    <t>DRAFT Lower Limb Prostheses - Policy Article - Effective XXXX XXXX</t>
  </si>
  <si>
    <t>Therapeutic Apheresis for Familial Hypercholesterolemia</t>
  </si>
  <si>
    <t xml:space="preserve">Response to Comments: MolDX: Molecular Diagnostic Tests (MDT) </t>
  </si>
  <si>
    <t>Eculizumab (Soliris®) - Related to LCD L33394</t>
  </si>
  <si>
    <t xml:space="preserve">Low frequency, non-contact, non-thermal ultrasound (CPT code 97610) </t>
  </si>
  <si>
    <t xml:space="preserve">Corneal Pachymetry Once in a Lifetime Limit </t>
  </si>
  <si>
    <t xml:space="preserve">Xofigo Billing Instructions </t>
  </si>
  <si>
    <t>Response to Comments: Facet Joint Injections, Medial Branch Blocks, and Facet Joint Radiofrequency Neurotomy L35996</t>
  </si>
  <si>
    <t>Response to Comments: LCD 35998 Non-Coronary Vascular Stents</t>
  </si>
  <si>
    <t>Surgical Dressings - Policy Article</t>
  </si>
  <si>
    <t>Response to Comments for MolDX: Breast Cancer Assay: Prosigna</t>
  </si>
  <si>
    <t xml:space="preserve">Response to Comments for MolDX: MGMT Promoter Methylation Analysis </t>
  </si>
  <si>
    <t>Response to Comments for MolDX: BRCA1 and BRCA2 Genetic Testing</t>
  </si>
  <si>
    <t>Response to Comments for MolDX: Genomic Health™ Oncotype DX® Prostate Cancer Assay</t>
  </si>
  <si>
    <t>Response to Comments for MolDX: HLA-B*15:02 Genetic Testing</t>
  </si>
  <si>
    <t xml:space="preserve">Response to Comments for MolDX: Biomarkers in Cardiovascular Risk Assessment </t>
  </si>
  <si>
    <t>Parenteral Iron Administration in Beneficiaries with Chronic Kidney Disease (CKD) with Iron Deficiency Anemia (IDA) or Reduced Iron Stores</t>
  </si>
  <si>
    <t>Response to Comments: MolDX: Prolaris Prostate Cancer Genomic Assay, L36340</t>
  </si>
  <si>
    <t>Response to Comments: MolDX: Prolaris Prostate Cancer Genomic Assay, L36348</t>
  </si>
  <si>
    <t>Response to Comments: MolDX: Prolaris Prostate Cancer Genomic Assay, L36349</t>
  </si>
  <si>
    <t>Response to Comments: MolDX: Prolaris Prostate Cancer Genomic Assay, L36350</t>
  </si>
  <si>
    <t>Response to Comments: Special Histochemical Stains and Immunohistochemical Stains, L36346</t>
  </si>
  <si>
    <t>Response to Comments: Special Histochemical Stains and Immunohistochemical Stains, L36351</t>
  </si>
  <si>
    <t>Response to Comments: Special Histochemical Stains and Immunohistochemical Stains, L36352</t>
  </si>
  <si>
    <t>Response to Comments: Special Histochemical Stains and Immunohistochemical Stains, L36353</t>
  </si>
  <si>
    <t xml:space="preserve"> MolDX: FDA Approved ALK Companion Diagnostic Tests Coding and Billing Guidelines</t>
  </si>
  <si>
    <t>Response to Comments for MolDX: Genetic Testing for BCR-ABL Negative Myeloproliferative Disease</t>
  </si>
  <si>
    <t>Controlled substance monitoring and drugs of abuse testing  new Part A/B LCD</t>
  </si>
  <si>
    <t>Response to Comments: MolDX: Decipher Prostate Cancer Classifier Assay</t>
  </si>
  <si>
    <t xml:space="preserve"> Intravenous Immune Globulin (IVIg)-NCD 250.3 </t>
  </si>
  <si>
    <t xml:space="preserve">Response to Comments:   Immune Globulin Intravenous (IVIg) </t>
  </si>
  <si>
    <t>Implantable Infusion Pump for the Treatment of Chronic Intractable Pain  coding guidelines</t>
  </si>
  <si>
    <t xml:space="preserve">MolDX: FDA Approved ALK Companion Diagnostic Tests Coding and Billing Guidelines </t>
  </si>
  <si>
    <t>Coverage of Intravenous Immune Globulin for Treatment of Primary Immune Deficiency Diseases in the Home – Medicare Benefit Policy Manual, Chapter 15, 50.6</t>
  </si>
  <si>
    <t xml:space="preserve">Positron Emission Tomography Scans Coverage </t>
  </si>
  <si>
    <t>Intravitreal Bevacizumab (Avastin®)  Coding guidelines</t>
  </si>
  <si>
    <t>Noncovered Services  Coding guidelines</t>
  </si>
  <si>
    <t>Diagnostic Evaluation and Medical Management of Moderate-Severe Dry Eye Disease (DED) - coding guidelines</t>
  </si>
  <si>
    <t>Neulasta® (pegfilgrastim) Onpro® Kit (On-body Injector)</t>
  </si>
  <si>
    <t>Bone mineral density studies  revision to the Part A/B LCD</t>
  </si>
  <si>
    <t>Qualitative drug screening  Part B LCD retired</t>
  </si>
  <si>
    <t>Response to Comments:  Percutaneous minimally invasive fusion/stabilization of the sacroiliac joint for the treatment of back pain L36000</t>
  </si>
  <si>
    <t>Non-Coverage of 0075T</t>
  </si>
  <si>
    <t xml:space="preserve">MolDX: CYP Gene Evidence Analysis </t>
  </si>
  <si>
    <t>Special histochemical stains and immunohistochemical stains  New Part A-B LCD</t>
  </si>
  <si>
    <t>Doxorubicin HCl – revision to the Part A-B LCD</t>
  </si>
  <si>
    <t>Visual field examination – revision to the Part A-B LCD</t>
  </si>
  <si>
    <t>Response to Comments: Treatment of Varicose Veins of Lower Extremities</t>
  </si>
  <si>
    <t>Azacitidine (Vidaza®)  revision to the Part A-B LCD</t>
  </si>
  <si>
    <t>Scanning Computerized Ophthalmic Diagnostic Imaging (SCODI)  revision to LCD</t>
  </si>
  <si>
    <t>Polysomnography and sleep testing – revision to the LCD</t>
  </si>
  <si>
    <t>3D Interpretation and Reporting of Imaging Studies  revision to LCD</t>
  </si>
  <si>
    <t>Cardiology-non-emergent outpatient testing: exercise stress test, stress echo, MPI SPECT, and cardiac PET  revision to LCD</t>
  </si>
  <si>
    <t>Erythropoiesis stimulating agents (J0881 and J0885) claims may have been denied in error</t>
  </si>
  <si>
    <t>Bone mineral density studies  revision to the LCD</t>
  </si>
  <si>
    <t>Diagnostic colonoscopy  revision to the LCD</t>
  </si>
  <si>
    <t>Gemcitabine (Gemzar&amp;reg;)  revision to the LCD</t>
  </si>
  <si>
    <t>Allergen immunotherapy  revision to the Part B LCD</t>
  </si>
  <si>
    <t>Local coverage determinations (LCDs) and relevant ICD-10-CM codes</t>
  </si>
  <si>
    <t>Billing Requirements for PET Scan Claims to Identify Bone Metastasis of Cancer</t>
  </si>
  <si>
    <t>Noncovered services  revision to the Part A-B LCD</t>
  </si>
  <si>
    <t>FDA approves Iluvien for Diabetic Macular Edema</t>
  </si>
  <si>
    <t>Fluorescein angiography  revision to the LCD</t>
  </si>
  <si>
    <t>Response to Comments: MolDX: Breast Cancer Assay: Prosigna LCD L36125</t>
  </si>
  <si>
    <t>Ophthalmoscopy  revision to the LCD</t>
  </si>
  <si>
    <t>Susceptibility studies  revision to the LCD</t>
  </si>
  <si>
    <t>Lacrimal punctal plugs  retired Part B LCD</t>
  </si>
  <si>
    <t>Fundus photography  revision to the LCD</t>
  </si>
  <si>
    <t>B-scan  revision to the Part B LCD</t>
  </si>
  <si>
    <t>Somatosensory testing  revision to the Part B LCD</t>
  </si>
  <si>
    <t>Strapping  revision to the LCD</t>
  </si>
  <si>
    <t>Response to Comments: MolDX: Breast Cancer Index? Genetic Assay (L35631)</t>
  </si>
  <si>
    <t>Medicare Preventive Coverage for Certain Vaccines</t>
  </si>
  <si>
    <t>Billing Requirements for Cardiac Blood Pool Imaging (Multiple Gated Acquisition Scanning- MUGA, Ventriculography) When Performed in Conjunction with Cardiotoxic Chemotherapy</t>
  </si>
  <si>
    <t>Influenza Diagnostic Tests</t>
  </si>
  <si>
    <t>Self-administered drug (SAD) list  Praluent® (alirocumab), repatha™ (evolocumab), and natpara® (parathyroid hormone) J3490/J3590/C9399</t>
  </si>
  <si>
    <t>Visual field examination  revision to the LCD</t>
  </si>
  <si>
    <t>Excision of malignant skin lesions  revision to the Part B LCD</t>
  </si>
  <si>
    <t>Response to Comments: MolDX: Chromosome 1p/19q Deletion Analysis</t>
  </si>
  <si>
    <t xml:space="preserve">MolDX: Next Generation Sequencing Coding and Billing Guidelines </t>
  </si>
  <si>
    <t xml:space="preserve">2017 Controlled Substance Monitoring and Drugs of Abuse Coding and Billing Guidelines </t>
  </si>
  <si>
    <t>Response to Comments: MolDX: NRAS Genetic Testing</t>
  </si>
  <si>
    <t>MolDX: Short Tandem Repeat (STR) Markers and Chimerism (codes 81265-81268) Coding and Billing Guidelines</t>
  </si>
  <si>
    <t>Response to Comments: MolDX: Genetic Testing for Hypercoagulability / Thrombophilia (Factor V Leiden, Factor II Prothrombin, and MTHFR)</t>
  </si>
  <si>
    <t>Response to Comments: MolDX: HLA-B*15:02 Genetic Testing</t>
  </si>
  <si>
    <t>Response to Comments: MolDX: Molecular RBC Phenotyping</t>
  </si>
  <si>
    <t>Screening and diagnostic mammography  revision to the LCD</t>
  </si>
  <si>
    <t>Vitamin D; 25 hydroxy, includes fraction(s), if performed  revision to the LCD</t>
  </si>
  <si>
    <t>Transthoracic echocardiography (TTE)  revision to the LCD</t>
  </si>
  <si>
    <t>MolDX: CDH1 Genetic Testing Coding and Billing Guidelines</t>
  </si>
  <si>
    <t>MolDX: Next Generation Sequencing (NGS) and Tier 1 and Tier 2 Coding and Billing Guidelines</t>
  </si>
  <si>
    <t>Additional Claim Documentation Requirements for Not Otherwise Classified (NOC) Drugs and Biological Products with Specific FDA Label Indications</t>
  </si>
  <si>
    <t>Response to Comments: MolDX - CDD: NSCLC, Comprehensive Genomic Profile Testing Response to Comments</t>
  </si>
  <si>
    <t>Computed Tomographic Angiography of the Chest, Heart and Coronary Arteries - coding guidelines</t>
  </si>
  <si>
    <t>Computed Tomographic Colonography  coding guidelines</t>
  </si>
  <si>
    <t>Computed Tomography of the Abdomen and Pelvis - coding guidelines</t>
  </si>
  <si>
    <t>Computed Tomography Scans of the Head or Brain - coding guidelines</t>
  </si>
  <si>
    <t>Computed Tomography of the Thorax - coding guidelines</t>
  </si>
  <si>
    <t>Response to Comments: MolDX Biomarkers in Cardiovascular Risk Assessment</t>
  </si>
  <si>
    <t>Computed tomography  multiple coding guidelines (new and existing)</t>
  </si>
  <si>
    <t>Response to Comments: MolDX: Genetic Testing for Hypercoagulability / Thrombophilia</t>
  </si>
  <si>
    <t>Response to Comments: MolDX: MGMT Promoter Methylation Analysis</t>
  </si>
  <si>
    <t>Response to Comments: MolDX: BRCA1 and BRCA 2 Genetic Testing</t>
  </si>
  <si>
    <t>Next Generation Sequencing (NGS) and Tier 1 and Tier 2 Coding and Billing Guidelines</t>
  </si>
  <si>
    <t>Bisphosphonates (intravenous [IV]) and monoclonal antibodies in the treatment of osteoporosis and their other indications revision to the LCD</t>
  </si>
  <si>
    <t>Carboplatin (Paraplatin®, Paraplatin-AQ®)  revision to the LCD</t>
  </si>
  <si>
    <t>Excision of Malignant Skin Lesions  revision to the Part B LCD</t>
  </si>
  <si>
    <t>Flow Cytometry  revision to the Part AB LCD</t>
  </si>
  <si>
    <t xml:space="preserve">Open public meeting notification LCD list amended    one LCD deleted </t>
  </si>
  <si>
    <t xml:space="preserve">Ventricular Assist Device (VAD) Supply or Accessory </t>
  </si>
  <si>
    <t>Psychiatric partial hospitalization program  revision to the LCD</t>
  </si>
  <si>
    <t>Destruction of Malignant Skin Lesions  revision to the Part B LCD</t>
  </si>
  <si>
    <t>Response to Comments: MolDX: Genetic Testing for BCR-ABL Negative Myeloproliferative Disease</t>
  </si>
  <si>
    <t>Investigational Device Exemptions (IDE) - IDE Documentation Requirements for Studies with an FDA Approval dated January 01, 2015 or later</t>
  </si>
  <si>
    <t>Response to Comments:  Genetic Testing for Hypercoagulability /Thrombophilia (Factor V Leiden, Factor II Prothrombin, and MTHFR) L36400 (A54920)</t>
  </si>
  <si>
    <t>Response to Comments: Genetic Testing for CYP2C19, CYP2D6, CYP2C9, and VKORC1 (L36398).</t>
  </si>
  <si>
    <t>Response to Comments: MolDX-CDD: Genomic Health™ Oncotype DX® Prostate Cancer Assay</t>
  </si>
  <si>
    <t>Bariatric Surgery for Treatment of Co-Morbidities Conditions Related to Morbid Obesity</t>
  </si>
  <si>
    <t>BRCA1 and BRCA2 Genetic Testing – New Part AB LCD</t>
  </si>
  <si>
    <t>Hyperbaric Oxygen (HBO) Therapy  New Part AB LCD</t>
  </si>
  <si>
    <t>Vitamin D; 25 hydroxy, includes fraction(s), if performed  revised Part A-B LCD</t>
  </si>
  <si>
    <t>Botulinum Toxins– revision to the LCD</t>
  </si>
  <si>
    <t>Computerized Corneal Topography  revision to the Part B LCD</t>
  </si>
  <si>
    <t>Implantable miniature telescope  revision to LCD</t>
  </si>
  <si>
    <t>G-CSF (Neupogen®, Granix™, Zarxio™)  clarification  related to HCPCS code Q5101</t>
  </si>
  <si>
    <t>Bisphosphonates (intravenous [IV]) and monoclonal antibodies in the treatment of osteoporosis and their other indications (HCPCS code J3489 [Reclast®]) revision to the Part A and Part B LCD</t>
  </si>
  <si>
    <t>Genetic testing for lynch syndrome and special histochemical stains and immunohistochemical stains  revision to the Part A and Part B LCDs</t>
  </si>
  <si>
    <t>Independent Diagnostic Testing Facilities- physician supervision and technician requirements</t>
  </si>
  <si>
    <t>Response to Comments: MolDX: Genetic Testing for Lynch Syndrome</t>
  </si>
  <si>
    <t>Left atrial appendage closure or occlusion  retired Part A and Part B LCD</t>
  </si>
  <si>
    <t xml:space="preserve">Nerve Conduction Studies and Electromyography Billing and Coding Guidelines </t>
  </si>
  <si>
    <t>Botulinum toxins  revision to the Part A and Part B LCD (J0585, J0588)</t>
  </si>
  <si>
    <t>MolDX: Arrhythmogenic Right Ventricular Dysplasia/Cardiomyopathy (ARVD/C) Testing Billing and Coding Guidelines</t>
  </si>
  <si>
    <t>Response to Comments: MolDX: Biomarkers in Cardiovascular Risk Assessment</t>
  </si>
  <si>
    <t>Response to Comments: Spinal Cord Stimulators for Chronic Pain</t>
  </si>
  <si>
    <t>Intensity modulated radiation therapy (IMRT)  retired Part A and Part B LCD</t>
  </si>
  <si>
    <t>Etoposide (Etopophos®, Toposar®, Vepesid®, VP-16)  revision to the Part A and Part B LCD</t>
  </si>
  <si>
    <t>MolDX: Billing and Coding for Lynch Syndrome Testing Services</t>
  </si>
  <si>
    <t>Response to Comments: Controlled Substance Monitoring and Drugs of Abuse Testing Comment Period Ending 05/02/2014.</t>
  </si>
  <si>
    <t>Response to Comments: Lumbar Epidural Injections L36521</t>
  </si>
  <si>
    <t>Response to Comments: MolDX: Biomarkers in Cardiovascular Risk Assessment (L36523)</t>
  </si>
  <si>
    <t>Response to Comments: Surgery: Implantable Pacemakers with Leads for Cardiac Rate, Dysrhythmia, Resynchronization, and Cardioversion/ Defibrillation (PM CRT AICD) (L36584)</t>
  </si>
  <si>
    <t>LCD - Comment/Response - Pathology and Laboratory: KRAS Testing prior to Treatment of Colorectal Cancer (CRC) (L36582)</t>
  </si>
  <si>
    <t>Hemophilia clotting factors  revision to the Part A and Part B LCD</t>
  </si>
  <si>
    <t>Bendamustine hydrochloride (Treanda®)  revision to the Part A and Part B LCD</t>
  </si>
  <si>
    <t>B-Scan  revision to the Part B LCD</t>
  </si>
  <si>
    <t>Self-administered drug (SAD) list  revision to the Part A and Part B article: asfotase alfa (Strensiq™) J3490/J3590/C9399</t>
  </si>
  <si>
    <t>Viscosupplementation therapy for knee  revision to the Part A and Part B LCD</t>
  </si>
  <si>
    <t>Screening mammography related to referring physician  claims that may have been denied in error</t>
  </si>
  <si>
    <t>Radiologic examination hip/femur services billed by portable x-ray suppliers – claims that may have been denied in error</t>
  </si>
  <si>
    <t>Multiple Part A and Part B local coverage determinations (LCDs) being retired</t>
  </si>
  <si>
    <t xml:space="preserve">Response to Comments: Prostatic Urethral Lift (PUL) </t>
  </si>
  <si>
    <t xml:space="preserve">MolDX: Bladder Tumor Marker FISH Billing and Coding Guidelines </t>
  </si>
  <si>
    <t>Amniotic membrane  sutureless placement on the ocular surface  revision to the Part A and Part B LCD</t>
  </si>
  <si>
    <t xml:space="preserve">Hyaluronan Acid Therapies for Osteoarthritis of the Knee </t>
  </si>
  <si>
    <t>Coding Radiopharmaceutical Agents</t>
  </si>
  <si>
    <t>Response to Comments: Treatment of Males with Low Testosterone</t>
  </si>
  <si>
    <t>Testopel Coverage</t>
  </si>
  <si>
    <t>Waiver of Face-to-Face Visit for Home Dialysis Patients</t>
  </si>
  <si>
    <t>IUD (Hormone-Eluting) for Endometrial Hyperplasia - CPT 58999</t>
  </si>
  <si>
    <t>Computed tomographic angiography, chest – claims that may have been denied in error (Part B)</t>
  </si>
  <si>
    <t>Screening Colonoscopy Converted to a Diagnostic and/or Therapeutic Colonoscopy</t>
  </si>
  <si>
    <t xml:space="preserve">Once in a Lifetime Abdominal Aortic Aneurysm (AAA) Screening Article </t>
  </si>
  <si>
    <t>Response to Comments: Total Hip Arthroplasty</t>
  </si>
  <si>
    <t>Response to Comments: Total Knee Arthroplasty</t>
  </si>
  <si>
    <t>MolDX: &lt;i&gt; CHD7&lt;/i&gt; Gene Analysis Billing and Coding Guidelines</t>
  </si>
  <si>
    <t>MolDX: Aspartoacyclase 2 Deficiency (ASPA) Testing Billing and Coding Guidelines</t>
  </si>
  <si>
    <t>MolDX: 4q25-AF Risk Genotype Billing and Coding Guidelines</t>
  </si>
  <si>
    <t>MolDX: 9p21 Genotype Test Billing and Coding Guideline</t>
  </si>
  <si>
    <t>MolDX: ApoE Genotype Billing and Coding Guidelines</t>
  </si>
  <si>
    <t>Reminder Regarding Ambulance Transports – Dual Diagnoses (Provider Bulletin)</t>
  </si>
  <si>
    <t>MolDX: ATP7B Gene Tests Billing and Coding Guidelines</t>
  </si>
  <si>
    <t>MolDX: BCKDHB Gene Test Billing and Coding Guidelines</t>
  </si>
  <si>
    <t xml:space="preserve">Posterior Tibial Nerve Stimulation Coverage </t>
  </si>
  <si>
    <t>Noncovered services  revision to the Part A and Part B LCD</t>
  </si>
  <si>
    <t>G-CSF (Neupogen®, Granix™, Zarxio™)  revision to the Part A and Part B LCD</t>
  </si>
  <si>
    <t>Noncovered services  revision to LCD</t>
  </si>
  <si>
    <t>MolDX: BLM Gene Analysis Billing and Coding Guidelines</t>
  </si>
  <si>
    <t>MolDX: BluePrint® Billing and Coding Guidelines</t>
  </si>
  <si>
    <t xml:space="preserve">MolDX: BluePrint® Billing and Coding </t>
  </si>
  <si>
    <t>MolDX: CFTR Gene Analysis Billing and Coding Guidelines</t>
  </si>
  <si>
    <t>Viscosupplementation therapy for knee  arthrography to provide guidance for injections is non-covered</t>
  </si>
  <si>
    <t xml:space="preserve">Medical review article for percutaneous minimally invasive fusion/stabilization of the sacroiliac joint </t>
  </si>
  <si>
    <t>Infliximab (Remicade™)  revision to the Part A and Part B LCD</t>
  </si>
  <si>
    <t>External ocular photography  revision to the Part B LCD</t>
  </si>
  <si>
    <t>Botulinum toxinsrevision to the Part A and Part B LCD</t>
  </si>
  <si>
    <t>Response to Comments: Proton Beam Therapy</t>
  </si>
  <si>
    <t>Bone mineral density studies  revision to the Part A and Part B LCD</t>
  </si>
  <si>
    <t>Genetic testing for Lynch syndrome  revision to the Part A and Part B LCD</t>
  </si>
  <si>
    <t>Independent diagnostic testing facility (IDTF)  revision to the LCD</t>
  </si>
  <si>
    <t>Vitamin D; 25 hydroxy, includes fraction(s), if performed  revision to the Part A and Part B LCD</t>
  </si>
  <si>
    <t>Colorectal cancer screening  revision to the Part A and Part B LCD</t>
  </si>
  <si>
    <t>Hyperbaric oxygen (HBO) therapy revision to the Part A and Part B LCD</t>
  </si>
  <si>
    <t>Prolonged Drug and Biological Infusions Started Incident To a Physician’s Service Using an External Pump</t>
  </si>
  <si>
    <t>MolDX 4q25-AF Risk Genotype Testing Coding and Billing Guidelines</t>
  </si>
  <si>
    <t>MolDX: Aspartoacyclase 2 Deficiency (ASPA) Testing Coding and Billing Guidelines</t>
  </si>
  <si>
    <t>TECENTRIQ™  billing instructions Part A</t>
  </si>
  <si>
    <t>TECENTRIQ™  billing instructions Part B</t>
  </si>
  <si>
    <t>Amifostine (Ethyol®)  Retired Part A and Part B LCD</t>
  </si>
  <si>
    <t>Psychiatric inpatient hospitalization  revision to the Part A LCD</t>
  </si>
  <si>
    <t>Hemophilia clotting factors  revision to LCD</t>
  </si>
  <si>
    <t>Response to Comments: Benign Skin Lesion Removal (Excludes Actinic Keratosis, and Mohs)</t>
  </si>
  <si>
    <t>MolDX: CHD7 Gene Analysis Coding and Billing Guidelines</t>
  </si>
  <si>
    <t>MolDX: Corus® CAD Test Coding and Billing Guidelines</t>
  </si>
  <si>
    <t>MolDX: HERmark® Assay by Monogram</t>
  </si>
  <si>
    <t>MolDX: CYP2B6 Test Billing and Coding Guidelines</t>
  </si>
  <si>
    <t>MolDX: CYP2C9 and/or VKORC1 Gene Testing for Warfarin Response Billing and Coding Guidelines</t>
  </si>
  <si>
    <t>MolDX: ENG and ACVRL1 Gene Tests Billing and Coding Guidelines</t>
  </si>
  <si>
    <t>MolDX: FANCC Genetic Testing Billing and Coding Guidelines</t>
  </si>
  <si>
    <t xml:space="preserve">MolDX: FDA Approved ALK Companion Diagnostic Tests Billing and Coding Guidelines </t>
  </si>
  <si>
    <t>Rituximab (Rituxan®)  revision to the Part A and Part B LCD</t>
  </si>
  <si>
    <t>MolDX: Next Generation Sequencing Coding and Billing Guidelines</t>
  </si>
  <si>
    <t>MolDX: Progensa&amp;reg; PCA3 Assay Coverage Update</t>
  </si>
  <si>
    <t>MolDx: ResponseDX Tissue of Origin&amp;reg; Coding and Billing Guidelines</t>
  </si>
  <si>
    <t>Incident To Clarification for OPPS and CAH Outpatient</t>
  </si>
  <si>
    <t>MolDX: Vectra&amp;trade; DA Coding and Billing Guidelines</t>
  </si>
  <si>
    <t>MolDX: Myriad’s BRACAnalysis CDx&amp;trade; Coding and Billing Guidelines</t>
  </si>
  <si>
    <t>Chiropractic Services  New Part A and Part B LCD</t>
  </si>
  <si>
    <t>Reduction mammoplasty  revision to the Part B LCD</t>
  </si>
  <si>
    <t>Incomplete Colonoscopy/Failed Colonoscopy</t>
  </si>
  <si>
    <t>Mastoidectomy cavity debridement  revision to the Part B LCD</t>
  </si>
  <si>
    <t>MolDX: Oncotype DX&amp;reg; Breast Cancer Assay Billing and Coding Guidelines</t>
  </si>
  <si>
    <t>MolDX: Oncotype DX&amp;reg; Colon Cancer Assay Update</t>
  </si>
  <si>
    <t>MolDx: BCR-ABL Coding and Billing Guidelines</t>
  </si>
  <si>
    <t>Implantable Infusion Pumps for Chronic Pain</t>
  </si>
  <si>
    <t>Auricular Peripheral Nerve Stimulation (Electro-Acupuncture Device)</t>
  </si>
  <si>
    <t>MolDX: Fragile X Billing and Coding Guidelines Update</t>
  </si>
  <si>
    <t>Biofeedback  revision to the Part A and Part B LCD</t>
  </si>
  <si>
    <t>Collagenase clostridium histolyticum (Xiaflex®)  retired Part A and Part B LCD</t>
  </si>
  <si>
    <t>Bendamustine hydrochloride (Treanda®, Bendeka™)  revision to the Part A and Part B LCD</t>
  </si>
  <si>
    <t>Screening and diagnostic mammography  revision to the Part A and Part B LCD</t>
  </si>
  <si>
    <t>Trastuzumab (Herceptin®) — revision to the Part A and Part B LCD</t>
  </si>
  <si>
    <t>Chemotherapy Agents for Non-Oncologic Conditions</t>
  </si>
  <si>
    <t xml:space="preserve">Not Otherwise Classified Chemotherapy Agents (NOC) </t>
  </si>
  <si>
    <t>Response to Comments: Chemotherapy Drugs and their Adjuncts (L37205)</t>
  </si>
  <si>
    <t>Response to Comments: MolDX: APC and MUTYH Gene Testing (DL37224).</t>
  </si>
  <si>
    <t>Response to Comments: MolDX: Decision Dx-UM (Uveal Melanoma) (DL37210).</t>
  </si>
  <si>
    <t xml:space="preserve">Response to Comments: MolDX: Xpresys Lung (DL37216). </t>
  </si>
  <si>
    <t xml:space="preserve">MolDX: Fragile X Billing and Coding Guidelines </t>
  </si>
  <si>
    <t>MolDX: OncoCee&amp;trade; Billing and Coding Guidelines</t>
  </si>
  <si>
    <t>MolDX: Excluded Test List</t>
  </si>
  <si>
    <t>MolDX: Approved Gene Testing</t>
  </si>
  <si>
    <t>MolDX: HAX1 Gene Sequencing Billing and Coding Guidelines</t>
  </si>
  <si>
    <t>MolDX: HBB Gene Tests Billing and Coding Guidelines</t>
  </si>
  <si>
    <t>MolDX: HEXA Gene Analysis Billing and Coding Guidelines</t>
  </si>
  <si>
    <t>Response to Comments: Cataract Extraction</t>
  </si>
  <si>
    <t xml:space="preserve">Response to Comments: Implantable Miniature Telescope (IMT) </t>
  </si>
  <si>
    <t>Multiple Part A/B local coverage determinations (LCDs) revised  article correction</t>
  </si>
  <si>
    <t>Hyperbaric oxygen (HBO) therapy  revision to the Part A and Part B LCD</t>
  </si>
  <si>
    <t>MolDX: Know error® Billing and Coding Guidelines Update</t>
  </si>
  <si>
    <t>MolDX: L1CAM Gene Sequencing Billing and Coding Guidelines</t>
  </si>
  <si>
    <t>MolDX: MCOLN1 Genetic Testing Billing and Coding Guidelines</t>
  </si>
  <si>
    <t>MolDX: MECP2 Genetic Testing Billing and Coding Guidelines</t>
  </si>
  <si>
    <t>LCD - Comment/Response - Medicine: Home Sleep Testing (HST) (L36745)</t>
  </si>
  <si>
    <t>MolDX: MMACHC Test Billing and Coding Guidelines</t>
  </si>
  <si>
    <t>MolDX: Mitochondrial Nuclear Gene Tests Billing and Coding Guidelines</t>
  </si>
  <si>
    <t>MolDX: myPap™ Billing and Coding Guidelines</t>
  </si>
  <si>
    <t xml:space="preserve">MolDX: Myriad’s BRACAnalysis CDx™ Billing and Coding Guidelines </t>
  </si>
  <si>
    <t>Billing and Coding of Drug and Biological Infusions</t>
  </si>
  <si>
    <t>Response to Comments: MolDX- CDD: ProMark Risk Score</t>
  </si>
  <si>
    <t xml:space="preserve">Response to Comments: MolDX: Breast Cancer Assay- Prosigna </t>
  </si>
  <si>
    <t>Response to Comments: GlycoMark Testing for Glycemic Control</t>
  </si>
  <si>
    <t>Pemetrexed  revision to the Part A and Part B LCD</t>
  </si>
  <si>
    <t>Response to Comments: Air Ambulance</t>
  </si>
  <si>
    <t>LCD - Comment/Response - Pathology and Laboratory: BRCA1 and BRCA2 Genetic Testing (L36741)</t>
  </si>
  <si>
    <t>LCD - Comment/Response – Radiology: Intensity Modulated Radiotherapy (IMRT) (L36743)</t>
  </si>
  <si>
    <t>Billing and Coding Instructions for Lemtrada® (alemtuzumab) When Used in the Treatment of Relapsing Multiple Sclerosis</t>
  </si>
  <si>
    <t>Ranibizumab (Lucentis®)  coding guidelines</t>
  </si>
  <si>
    <t xml:space="preserve">Response to Comments: Ophthalmic Angiography (Fluorescein and Indocyanine Green) LCD L34426  </t>
  </si>
  <si>
    <t>Billing and Coding for Proton Beam Therapy</t>
  </si>
  <si>
    <t>Intravenous Immune Globulin—revision to the Part AB LCD</t>
  </si>
  <si>
    <t>Syphilis Test—revision to the Part AB LCD</t>
  </si>
  <si>
    <t>Response to Comments: Osteopathic Manipulative Treatment</t>
  </si>
  <si>
    <t>Billing and Coding for Rezum® Procedure</t>
  </si>
  <si>
    <t>Zika Virus Testing by PCR and ELISA Methods</t>
  </si>
  <si>
    <t>Aortography and peripheral angiography  New Part A and Part B LCD</t>
  </si>
  <si>
    <t>Prostatic urethral lift (PUL)  new Part A and Part B LCD</t>
  </si>
  <si>
    <t>Self-administered drug (SAD) list  revision to the Part A and Part B article</t>
  </si>
  <si>
    <t>Computed tomographic angiography of the chest, heart and coronary arteries revision to the Part AB LCD</t>
  </si>
  <si>
    <t>Response to Comments: Bladder Tumor Markers</t>
  </si>
  <si>
    <t>Response to Comments: Molecular Pathology Procedures</t>
  </si>
  <si>
    <t>Response to Comments: 4Kscore Assay</t>
  </si>
  <si>
    <t>Retroperitoneal Ultrasound Coding and Billing</t>
  </si>
  <si>
    <t>Amniotic membrane  sutureless placement on the ocular surface -  revision to the Part AB LCD</t>
  </si>
  <si>
    <t>Renal angiography  Part AB LCD retired</t>
  </si>
  <si>
    <t>Transthoracic echocardiography (TTE)  revision to the Part AB LCD</t>
  </si>
  <si>
    <t>Bisphosphonates (intravenous [IV]) and monoclonal antibodies in the treatment of osteoporosis and their other indications</t>
  </si>
  <si>
    <t>2017 ICD-10-CM Coding Changes Part A</t>
  </si>
  <si>
    <t>2017 ICD-10-CM Coding Changes Part B</t>
  </si>
  <si>
    <t>Coding for Hemodialysis Sessions</t>
  </si>
  <si>
    <t>Hemophilia clotting factors  revision to the Part AB LCD</t>
  </si>
  <si>
    <t>Notification of Centers for Medicare &amp; Medicaid Services (CMS) approval to First Coast Service Options for TAVR/TAMR</t>
  </si>
  <si>
    <t>Computerized corneal topography  claims may have been denied in error</t>
  </si>
  <si>
    <t>Response to Comments: Serum Magnesium</t>
  </si>
  <si>
    <t>Ranibizumab (Lucentis®)  revision to the Part A and Part B LCD</t>
  </si>
  <si>
    <t>Transthoracic Echocardiography (TTE)  revision to the Part A and Part B LCD</t>
  </si>
  <si>
    <t>Investigational device exemption (IDE) process for studies approved by the Centers for Medicare &amp; Medicaid Services (CMS)</t>
  </si>
  <si>
    <t>Therapy Evaluation Coding</t>
  </si>
  <si>
    <t>Response to Comments: Vitamin D Assay Testing</t>
  </si>
  <si>
    <t>Response to Comments: Outpatient Occupational Therapy Local Coverage Determination (LCD) L34427</t>
  </si>
  <si>
    <t>Application of skin substitute grafts for treatment of DFU and VLU of lower extremities  overpayments resulting from claims processing issue</t>
  </si>
  <si>
    <t>Response to Comments: Genomic Sequence Analysis Panels in the Treatment of Acute Myelogenous Leukemia (AML)</t>
  </si>
  <si>
    <t>Response to Comments: MolDX: Molecular RBC Phenotyping (L36795)</t>
  </si>
  <si>
    <t>Response to Comments: MolDX: HLA-B*15:02 Genetic Testing (L36801)</t>
  </si>
  <si>
    <t>Response to Comments: Polysomnography and Other Sleep Studies (L36839)</t>
  </si>
  <si>
    <t>Response to Comments: Implantable Infusion Pump LCD L33461</t>
  </si>
  <si>
    <t xml:space="preserve">Response to Comments: Botulinum Toxin Types A and B </t>
  </si>
  <si>
    <t>Response to Comments: MolDX-05: Breast Cancer Index&amp;#8480; Genetic Assay (L36785)</t>
  </si>
  <si>
    <t>Response to Comments: MolDX: BRCA1 and BRCA2 Genetic Testing (L36813)</t>
  </si>
  <si>
    <t>Major joint replacement (hip and knee)  claims may have been returned to the provider (RTP) in error</t>
  </si>
  <si>
    <t>Application of skin substitute grafts  clarification of billing when services are performed in the hospital outpatient setting</t>
  </si>
  <si>
    <t>Response to Comments: MolDX: Molecular Diagnostic Tests (MDT) (L36807)</t>
  </si>
  <si>
    <t xml:space="preserve">Response to Comments: MolDX: GeneSight® Assay for Refractory Depression (L36799) </t>
  </si>
  <si>
    <t>Response to Comments: MolDX-CDD: Prolaris™ Prostate Cancer Genomic Assay (L36787)</t>
  </si>
  <si>
    <t>Response to Comments: MoLDX-CDD: Genomic Health™ Oncotype DX® Prostate Cancer Assay (L36789)</t>
  </si>
  <si>
    <t>Response to Comments: MolDX: Genetic Testing for BCR-ABL Negative Myeloproliferative Disease (L36815)</t>
  </si>
  <si>
    <t>Response to Comments: MolDX-CDD: Decipher® Prostate Cancer Classifier Assay (L36791)</t>
  </si>
  <si>
    <t>Response to Comments: MolDX: Genetic Testing for Lynch Syndrome (L36793)</t>
  </si>
  <si>
    <t>Response to Comments: MolDX: NRAS Genetic Testing (L36797)</t>
  </si>
  <si>
    <t xml:space="preserve">Response to Comments: MolDX: Breast Cancer Assay: Prosigna (L36811). </t>
  </si>
  <si>
    <t>Response to Comments: MolDX-CDD: NSCLC, Comprehensive Genomic Profile Testing (L36803)</t>
  </si>
  <si>
    <t xml:space="preserve">Response to Comments: Removal of Benign and Malignant Skin Lesions L33445 </t>
  </si>
  <si>
    <t>Response to Comments: Special Histochemical Stains and Immunohistochemical Stains (L36805)</t>
  </si>
  <si>
    <t>Response to Comments: Vestibular Function Testing L34537</t>
  </si>
  <si>
    <t>Response to Comments: Infliximab (Remicade®) L35677</t>
  </si>
  <si>
    <t>Response to Comments: Special Electroencephalography L33447</t>
  </si>
  <si>
    <t>Response to Comments: Blepharoplasty, Eyelid Surgery, and Brow Lift L34411</t>
  </si>
  <si>
    <t xml:space="preserve">Response to Comments: Pulmonary Stress Testing L33444 </t>
  </si>
  <si>
    <t>Coding article for positron emission tomography (PET) scans used for oncological indications</t>
  </si>
  <si>
    <t>Non-invasive extracranial arterial studies  revision to the Part A and Part B LCD</t>
  </si>
  <si>
    <t xml:space="preserve">2017 HCPCS Part A and Part B local coverage determination changes </t>
  </si>
  <si>
    <t>Response to Comments: Surgery: Spinal Cord Stimulators (SCS) for Chronic Pain (L36879)</t>
  </si>
  <si>
    <t>Response to Comments: Medicine: Bioimpedance Spectroscopy (BIS) Devices for the Detection and Management of Lymphedema (L36945)</t>
  </si>
  <si>
    <t>Response to Comments: Peripheral Nerve Blocks</t>
  </si>
  <si>
    <t>DecisionDx-UM&amp;trade; Billing Guidelines</t>
  </si>
  <si>
    <t>DecisionDx-UM&amp;trade;Billing Guidelines</t>
  </si>
  <si>
    <t>Response to Comments: Retroperitoneal Ultrasound</t>
  </si>
  <si>
    <t>Response to Comments: Chemodenervation</t>
  </si>
  <si>
    <t>Response to Comments: Polysomnography and Other Sleep Studies</t>
  </si>
  <si>
    <t>Response to Comments: Circulating Tumor Cell Marker Assays</t>
  </si>
  <si>
    <t>Response to Comments: MolDX - CDD: Oncotype DX ® Breast Cancer for DCIS (Genomic Health ™)</t>
  </si>
  <si>
    <t>Response to Comments: MolDX: HLA-DQB1*06:02 Testing for Narcolepsy</t>
  </si>
  <si>
    <t>Response to Comments: Bladder/Urothelial Tumor Markers</t>
  </si>
  <si>
    <t>Response to Comments: MolDX: APC and MUTYH Gene Testing</t>
  </si>
  <si>
    <t>Response to Comments: MolDX-CDD: Percepta© Bronchial Genomic Classifier</t>
  </si>
  <si>
    <t>Response to Comments: Bladder/Urothelial Tumor</t>
  </si>
  <si>
    <t xml:space="preserve">Controlled substance monitoring and drugs of abuse testing  revision to the Part A and Part B LCD </t>
  </si>
  <si>
    <t xml:space="preserve">Hyaluronan or derivative, Gel-Syn (HCPCS code J7328)  clarification of billing </t>
  </si>
  <si>
    <t>Gene expression profiling panel for use in the management of breast cancer treatment – revisions to the Part A and Part B LCD</t>
  </si>
  <si>
    <t>Paclitaxel (Taxol®)  revision to the Part A and Part B LCD</t>
  </si>
  <si>
    <t>MolDX: VEGFR2 Tests Billing and Coding Guidelines</t>
  </si>
  <si>
    <t>Response to Comments: Trigger Point Injections</t>
  </si>
  <si>
    <t xml:space="preserve">Response to Comments: Visual Electrophysiology Testing </t>
  </si>
  <si>
    <t>Rezum&amp;reg; System for use in the management of benign prostatic hypertrophy  clarification regarding the system technology and correct billing</t>
  </si>
  <si>
    <t>Abbreviated Daytime Sleep Study (e.g. PAP-NAP)</t>
  </si>
  <si>
    <t>MolDX: STAT3 Gene Testing Billing and Coding Guidelines</t>
  </si>
  <si>
    <t>MolDX: UGT1A1 Gene Analysis Billing and Coding Guidelines</t>
  </si>
  <si>
    <t>MolDX: TP53 Gene Test Billing and Coding Guidelines</t>
  </si>
  <si>
    <t>Response to Comments: Injections - Tendon, Ligament, Ganglion Cyst, Tunnel Syndromes and Morton's Neuroma</t>
  </si>
  <si>
    <t>Multiple Part A/B local coverage determinations (LCDs) revised</t>
  </si>
  <si>
    <t>Interferon  retired Part B LCD</t>
  </si>
  <si>
    <t>Susceptibility studies  revision to the Part A and Part B LCD</t>
  </si>
  <si>
    <t>Response to Comments: Magnetic Resonance Angiography</t>
  </si>
  <si>
    <t>Response to Comments: Allergy Skin Testing</t>
  </si>
  <si>
    <t>Skilled Therapy Services in the SNF PPS Setting</t>
  </si>
  <si>
    <t>Response to Comments: Octreotide Acetate for Injectable Suspension (Sandostatin LAR depot)</t>
  </si>
  <si>
    <t>Response to Comments: Transesophageal Echocardiography (TEE)</t>
  </si>
  <si>
    <t>Response to Comments: Somatosensory Testing</t>
  </si>
  <si>
    <t>Response to Comments: Noncovered Services other than CPT® Category III Noncovered Services</t>
  </si>
  <si>
    <t>Response to Comments: Wireless Capsule Endoscopy</t>
  </si>
  <si>
    <t>Response to Comments: CT of the Head</t>
  </si>
  <si>
    <t xml:space="preserve">Optical coherence biometry  revision to the Part B LCD “coding guideline” attachment </t>
  </si>
  <si>
    <t>Response to Comments: White Cell Colony Stimulating Factors</t>
  </si>
  <si>
    <t xml:space="preserve">Response to Comments: Virtual Colonoscopy (CT Colonography) </t>
  </si>
  <si>
    <t>Response to Comments: Colonoscopy/Sigmoidoscopy/Proctosigmoidoscopy L34454</t>
  </si>
  <si>
    <t>Response to Comments: Visual Electrophysiology Testing (L37015)</t>
  </si>
  <si>
    <t>Response to Comments: Scanning Computerized Ophthalmic Imaging (SCODI)</t>
  </si>
  <si>
    <t>Response to Comments: MolDX: MGMT Promoter Methylation Analysis (DL37001).</t>
  </si>
  <si>
    <t>Response to Comments: MolDX: HLA-DQB1*06:02 Testing for Narcolepsy (DL37003).</t>
  </si>
  <si>
    <t>Response to Comments: Coenzyme Q10 (CoQ10)</t>
  </si>
  <si>
    <t xml:space="preserve">Response to Comments: MolDX DecisionDX Uveal Melanoma </t>
  </si>
  <si>
    <t>Response to Comments: MolDX: Prolaris™ Prostate Cancer Genomic Assay for Men with Favorable Intermediate Risk Disease</t>
  </si>
  <si>
    <t>Response to Comments: MolDX-CDD: ConfirmMDx Epigenetic Molecular Assay (DL37005).</t>
  </si>
  <si>
    <t xml:space="preserve">Response to Comments: MolDX: Chromosome 1p/19q Deletion Analysis (DL37009).  </t>
  </si>
  <si>
    <t xml:space="preserve">Response to Comments: MolDX-CDD: ProMark Risk Score (DL37011).   </t>
  </si>
  <si>
    <t>Response to Comments: MolDX: 4Kscore Assay (DL37013).</t>
  </si>
  <si>
    <t>Implantable miniature telescope (IMT)  retired Part A and Part B LCD</t>
  </si>
  <si>
    <t>Sleep Lab Credentialing: Polysomnography and Other Sleep Studies</t>
  </si>
  <si>
    <t>Multiple Part B local coverage determinations (LCDs) being retired</t>
  </si>
  <si>
    <t>Response to Comments: MolDX: Vita Risk™ Pharmacogenetic Test for Dry Age-related Macular Degeneration (AMD)</t>
  </si>
  <si>
    <t>Response to Comments: Cardiovascular Stress Testing, Including Exercise and/or Pharmacological Stress and Stress Echocardiography</t>
  </si>
  <si>
    <t>Response to Comments: Diagnostic and Therapeutic Colonoscopy</t>
  </si>
  <si>
    <t>Response to Comments: MolDX: Xpresys Lung</t>
  </si>
  <si>
    <t>Response to Comments: MolDX DecisionDX Uveal</t>
  </si>
  <si>
    <t>Response to Comments: MolDX: VitaRisk ™ Pharmacogenetic Test for Dry Age-related Macular Degeneration (AMD)</t>
  </si>
  <si>
    <t>Gemcitabine (Gemzar®)  revision to the Part A and Part B LCD</t>
  </si>
  <si>
    <t>Response to Comments: Scanning Computerized Ophthalmic Diagnostic Imaging</t>
  </si>
  <si>
    <t>Vinorelbine tartrate (Navelbine®) retired Part A and Part B LCD</t>
  </si>
  <si>
    <t>Ranibizumab (Lucentis®) – revision to the Part A and Part B LCD</t>
  </si>
  <si>
    <t>Response to Comments: DL35125, Wound Care</t>
  </si>
  <si>
    <t>Response to Comments: DL34998, Repetitive Transcranial Magnetic Stimulation (rTMS)</t>
  </si>
  <si>
    <t>Vitamin D; 25 hydroxy, includes fraction(s), if performed – revision to the Part A and Part B LCD</t>
  </si>
  <si>
    <t xml:space="preserve">Eclipse system for the treatment of fecal incontinence in adult women clarification regarding the device technology and correct billing </t>
  </si>
  <si>
    <t>Billing Medicare for the SphenoCath&lt;sup&gt;®&lt;/sup&gt; and Other Similar Devices</t>
  </si>
  <si>
    <t>Vascular endothelial growth factor inhibitors for the treatment of ophthalmological diseases — new Part A and Part B LCD</t>
  </si>
  <si>
    <t>Multiple Part A and Part B local coverage determinations (LCDs) being revised</t>
  </si>
  <si>
    <t>Ocular photodynamic therapy (OPT) with verteporfin  retired Part A and Part B LCD</t>
  </si>
  <si>
    <t>Troponin – revision to the Part A LCD</t>
  </si>
  <si>
    <t>MolDX: PreDx® Billing and Coding Guidelines</t>
  </si>
  <si>
    <t>MolDX: BCR-ABL Billing and Coding Guidelines</t>
  </si>
  <si>
    <t>MolDX: SULT4A1 Genetic Testing Billing and Coding Guidelines</t>
  </si>
  <si>
    <t>MolDX: PIK3CA Gene Tests Billing and Coding Guidelines</t>
  </si>
  <si>
    <t xml:space="preserve">Additional Information Required for Coverage and Pricing for Category III CPT® Codes </t>
  </si>
  <si>
    <t>MolDX: PTCH1 Gene Testing Billing and Coding Guidelines</t>
  </si>
  <si>
    <t>MolDX: NSD1 Gene Tests Billing and Coding Guidelines</t>
  </si>
  <si>
    <t>MolDX: RPS19 Gene Tests Billing and Coding Guidelines</t>
  </si>
  <si>
    <t>MolDX: TERC Gene Tests Billing and Coding Guidelines</t>
  </si>
  <si>
    <t>MolDX: IKBKAP Genetic Testing Billing and Coding Guidelines</t>
  </si>
  <si>
    <t xml:space="preserve">Epidural — revision to the Part B LCD </t>
  </si>
  <si>
    <t>MolDX: SEPT9 Gene Test Billing and Coding Guidelines</t>
  </si>
  <si>
    <t xml:space="preserve">MolDX: Next Generation Sequencing Billing and Coding Guidelines </t>
  </si>
  <si>
    <t>MolDX: PAX6 Gene Sequencing Billing and  Coding Guidelines</t>
  </si>
  <si>
    <t>MolDX: SLCO1B1 Genotype Billing and Coding Guidelines</t>
  </si>
  <si>
    <t>MolDX: SMPD1 Genetic Testing Billing and Coding Guidelines</t>
  </si>
  <si>
    <t>Response to Comments:  MolDX: ProlarisTM Prostate Cancer Genomic Assay for Men with Favorable Intermediate Risk Disease (DL37226).</t>
  </si>
  <si>
    <t>Response to Comments: MolDX: Percepta© Bronchial Genomic Classifier (DL37195).</t>
  </si>
  <si>
    <t>Response to Comments: MolDX: Oncotype DX® Breast Cancer for DCIS (Genomic Health™) (DL37199).</t>
  </si>
  <si>
    <t>Ranibizumab (Lucentis®)  retired Part A and Part B LCD</t>
  </si>
  <si>
    <t>Intravitreal bevacizumab (Avastin®)  retired Part A and Part B LCD</t>
  </si>
  <si>
    <t>Macugen (pegaptanib sodium injection)  retired Part B LCD</t>
  </si>
  <si>
    <t>Parenteral Iron Administration Coverage in Non-Dialysis Usage</t>
  </si>
  <si>
    <t>Non-coronary and non-cerebrovascular angioplasty with or without stent placement  retired Part A and Part B LCD</t>
  </si>
  <si>
    <t xml:space="preserve">Response to Comments: MolDX: Xpresys Lung </t>
  </si>
  <si>
    <t>Label and off-label coverage of outpatient drugs and biologicals  revision to the Part B LCD</t>
  </si>
  <si>
    <t xml:space="preserve">Response to Comments: Vertebroplasty/Kyphoplasty </t>
  </si>
  <si>
    <t>Response to Comments: Cosmetic and Reconstructive Surgery</t>
  </si>
  <si>
    <t>Response to Comments: Echocardiography</t>
  </si>
  <si>
    <t>Response to Comments: Cardiac Computed Tomography &amp; Angiography (CCTA)</t>
  </si>
  <si>
    <t>Response to Comments: Chiropractic Services</t>
  </si>
  <si>
    <t>Response to Comments: MolDX: Prometheus IBD sgi Diagnostic Policy</t>
  </si>
  <si>
    <t>Response to Comments: Plastic Surgery</t>
  </si>
  <si>
    <t>Response to Comments: Cataract Surgery in Adults</t>
  </si>
  <si>
    <t>Response to Comments: Non-Covered Category III CPT Codes</t>
  </si>
  <si>
    <t>Response to Comments: MolDX: EndoPredict Breast Cancer Gene Expression Test</t>
  </si>
  <si>
    <t xml:space="preserve">Response to Comments: MolDX: Oncotype DX® Genomic Prostate Score for Men with Favorable Intermediate Risk Prostate Cancer </t>
  </si>
  <si>
    <t>MolDX:  Abbott RealTime IDH2 testing for Acute Myeloid Leukemia (AML) Coding and Billing Guidelines</t>
  </si>
  <si>
    <t xml:space="preserve">Response to Comments: Genomic Sequence Analysis Panels in the Treatment of Myelodysplastic Syndromes </t>
  </si>
  <si>
    <t>Response to Comments: Coenzyme Q10 Testing (L37193)</t>
  </si>
  <si>
    <t>Response to Comments: Varicose Veins of Lower Extremity, Treatment of</t>
  </si>
  <si>
    <t>Response to Comments: Micro-Invasive Glaucoma Surgery (MIGS)</t>
  </si>
  <si>
    <t>Coenzyme Q10 (Q10) Coding and Billing Guideline</t>
  </si>
  <si>
    <t>MolDX:  Abbott RealTime IDH2 testing for Acute Myeloid Leukemia (AML) Billing and Coding Guidelines</t>
  </si>
  <si>
    <t>Destruction of paravertebral facet joint nerve(s) — revision to the Part B LCD</t>
  </si>
  <si>
    <t>Flow Cytometry Coverage Clarification</t>
  </si>
  <si>
    <t xml:space="preserve">Special Stains and Immunohistochemistry (IHC) Indications for Gastric Pathology </t>
  </si>
  <si>
    <t>Psychiatric partial hospitalization program  revision to the Part A LCD</t>
  </si>
  <si>
    <t>Local Coverage Article: Ventricular Assist Device (VAD) Supply or Accessory (A55733)</t>
  </si>
  <si>
    <t>Response to Comments: Chiropractic Service DL37524</t>
  </si>
  <si>
    <t>MolDX:  Coding and Billing for Abbott RealTime IDH2 testing for Acute Myeloid Leukemia (AML)</t>
  </si>
  <si>
    <t>Immunohistochemistry (IHC) Indications for Gastric Pathology</t>
  </si>
  <si>
    <t>Vascular endothelial growth factor inhibitors for the treatment of ophthalmological diseases  revision to the Part A and Part B LCD</t>
  </si>
  <si>
    <t>2018 ICD-10-CM Coding Changes (Part A/B, Part A and Part B)</t>
  </si>
  <si>
    <t>Response to Comments: Select Minimally Invasive GERD Procedures</t>
  </si>
  <si>
    <t>Home PT/INR Monitoring (G0249) Billing and Coding</t>
  </si>
  <si>
    <t>Wound care (L37166): Medicare Part A/B local coverage determination (LCD) comment summary</t>
  </si>
  <si>
    <t>Cardiac Rehabilitation (CR) and Intensive Cardiac Rehabilitation (ICR) Physician Requirements</t>
  </si>
  <si>
    <t xml:space="preserve">Response to Comments: MolDX: AlloSure® Donor-Derived Cell-Free DNA Test </t>
  </si>
  <si>
    <t xml:space="preserve">Infliximab (Remicade™) — revision to the Part A and B LCD </t>
  </si>
  <si>
    <t>Wound care – New Part A and Part B LCD</t>
  </si>
  <si>
    <t>Psychological and neuropsychological tests  revision to the Part A and B LCD</t>
  </si>
  <si>
    <t>Reporting a Non-Covered Test Performed in Preparation for a Non-Covered Procedure</t>
  </si>
  <si>
    <t xml:space="preserve">Response to Comments: MolDX: Prometheus IBD sgi Diagnostic Policy </t>
  </si>
  <si>
    <t>Response to Comments: Reflectance Confocal Microscopy</t>
  </si>
  <si>
    <t>Response to Comments: Hyperbaric Oxygen (HBO) Therapy</t>
  </si>
  <si>
    <t>Cardiology— non-emergent outpatient testing: exercise stress test, stress echo, MPI SPECT, and cardiac PET  revision to the Part A and B LCD</t>
  </si>
  <si>
    <t>Creatine Kinase (CK), (CPK)  retired Part A and Part B LCD</t>
  </si>
  <si>
    <t>Corticotropin  retired Part B LCD</t>
  </si>
  <si>
    <t xml:space="preserve">Response to Comments: MolDX: EndoPredict® Breast Cancer Gene Expression Test </t>
  </si>
  <si>
    <t xml:space="preserve">Upper Eyelid and Brow Surgical Procedures </t>
  </si>
  <si>
    <t>Upper eyelid and brow surgical procedures  revision to the Part A and Part B LCD</t>
  </si>
  <si>
    <t>Billing Requirements for Onivyde® (Irinotecan liposome) J9205</t>
  </si>
  <si>
    <t>Response to Comments: Diagnostic Evaluation and Medical Management of Moderate-Severe Dry Eye Disease (DED)</t>
  </si>
  <si>
    <t>Response to Comments: BRCA1 and BRCA2 Genetic Testing</t>
  </si>
  <si>
    <t>Response to Comments: Cardiology – non-emergent outpatient testing: exercise stress test, stress echo, MPI SPECT, and cardiac PET</t>
  </si>
  <si>
    <t xml:space="preserve">Response to Comments: Electroretinography (ERG) </t>
  </si>
  <si>
    <t>Noncovered services – revision to the Part A and Part B local coverage article</t>
  </si>
  <si>
    <t>Response to Comments: Application of Skin Substitute Grafts for Treatment of DFU and VLU of Lower Extremities</t>
  </si>
  <si>
    <t>IDTFs and Low Dose CT Scan for Lung Cancer Screening for HCPCS Code G0297</t>
  </si>
  <si>
    <t xml:space="preserve">Response to Comments: Thoracic Aortography and Carotid, Vertebral, and Subclavian Angiography </t>
  </si>
  <si>
    <t>Wound Care Coding Guidelines</t>
  </si>
  <si>
    <t>Bisphosphonates (intravenous [IV]) and monoclonal antibodies in the treatment of osteoporosis and their other indications – revision to the Part A and Part B LCD</t>
  </si>
  <si>
    <t>Serum phosphorus – revision to the Part A and Part B LCD</t>
  </si>
  <si>
    <t xml:space="preserve">MolDX: ThermoFisher Oncomine Dx Target Test For Non-Small Cell Lung Cancer, Coding and Billing Guidelines </t>
  </si>
  <si>
    <t>Scanning computerized ophthalmic diagnostic imaging (SCODI)  revision to the Part A and B LCD</t>
  </si>
  <si>
    <t>Response to Comments: L33751 Scanning Computerized Ophthalmic Diagnostic Imaging (SCODI)</t>
  </si>
  <si>
    <t>Response to Comments: L36324 Special Histochemical Stains and Immunohistochemical Stains</t>
  </si>
  <si>
    <t>Electroretinography (ERG) – new Part A and Part B LCD</t>
  </si>
  <si>
    <t>Response to Comments: Electroretinography ERG (L37398): Medicare Part A/B local coverage determination (LCD) comment summary</t>
  </si>
  <si>
    <t>Cystatin C measurement  new Part A and B LCD</t>
  </si>
  <si>
    <t xml:space="preserve">Response to Comments: L37561 Cystatin C Measurement </t>
  </si>
  <si>
    <t>Response to Comments: L33405 Polysomnography and Sleep testing</t>
  </si>
  <si>
    <t>Response to Comments: L33777  Noncovered Services</t>
  </si>
  <si>
    <t xml:space="preserve">Long-term wearable electrocardiographic monitoring (WEM)  revision to the Part A and Part B LCD </t>
  </si>
  <si>
    <t xml:space="preserve">Wound care  revision to the Part A and Part B LCD </t>
  </si>
  <si>
    <t>Controlled substance monitoring and drugs of abuse testing revision to the Part A and Part B LCD</t>
  </si>
  <si>
    <t>Abatacept  revision to the Part A and Part B LCD</t>
  </si>
  <si>
    <t>Computed tomographic angiography of the chest, heart and coronary arteries  revision to the Part A and Part B LCD</t>
  </si>
  <si>
    <t xml:space="preserve">2018 HCPCS Part A/B, Part A and Part B local coverage determination changes </t>
  </si>
  <si>
    <t>Aortography and peripheral angiography coding guideline</t>
  </si>
  <si>
    <t xml:space="preserve">MolDX:  ThermoFisher Oncomine Dx Target Test For Non-Small Cell Lung Cancer, Coding and Billing Guidelines </t>
  </si>
  <si>
    <t>Topical Photosensitizers used with PDT for Actinic Keratoses and Certain Skin Cancers  Coding guidelines</t>
  </si>
  <si>
    <t>Response to Comments: Intensity Modulated Radiation Therapy (IMRT), L36773</t>
  </si>
  <si>
    <t>Response to Comments: Evaluation and Management Services in a Nursing Facility, L36230</t>
  </si>
  <si>
    <t>Response to Comments: Aortography and peripheral angiography, L36767</t>
  </si>
  <si>
    <t>Response to Comments: Prostatic Urethral Lift (PUL), L36775</t>
  </si>
  <si>
    <t>Susceptibility studies – revision to the Part A and Part B LCD “coding guidelines”</t>
  </si>
  <si>
    <t>Susceptibility Studies L33755 Coding Guidelines</t>
  </si>
  <si>
    <t>Luteinizing hormone-releasing hormone (LHRH) analogs  revision to the Part A and Part B LCD</t>
  </si>
  <si>
    <t>Monitored anesthesia care (MAC) for certain interventional pain management services  revision to the Part A and Part B LCD</t>
  </si>
  <si>
    <t>Duplex scan of lower extremity arteries  revision to the Part A and Part B LCD</t>
  </si>
  <si>
    <t>Non-invasive physiologic studies of upper or lower extremity arteries  revision to the Part A and Part B LCD</t>
  </si>
  <si>
    <t>Hepatitis B surface antibody and surface antigen  revision to the Part A and Part B LCD</t>
  </si>
  <si>
    <t>Total calcium  revision to the Part A and Part B LCD</t>
  </si>
  <si>
    <t>Magnetic resonance angiography (MRA)  revision to the Part A and Part B LCD</t>
  </si>
  <si>
    <t>Molecular pathology procedures for human leukocyte antigen (HLA) typing  revision to the Part A and Part B LCD</t>
  </si>
  <si>
    <t>Transcranial magnetic stimulation for major depressive disorder  revision to the Part A and Part B LCD</t>
  </si>
  <si>
    <t>Noncovered procedures - endoscopic treatment of gastroesophageal reflux disease (GERD)  revision to the Part A and Part B LCD</t>
  </si>
  <si>
    <t xml:space="preserve">Noncovered services  revision to the Part A and Part B LCD </t>
  </si>
  <si>
    <t xml:space="preserve">Screening and diagnostic mammography  revision to the Part A and Part B LCD </t>
  </si>
  <si>
    <t xml:space="preserve">Viscosupplementation therapy for knee  revision to the Part A and Part B LCD </t>
  </si>
  <si>
    <t>Noncovered services (procedure codes 0449T and 0450T) – revision to the Part A and Part B local coverage article</t>
  </si>
  <si>
    <t xml:space="preserve">Added and hidden because of the defect
12342.7,12420.5,13230.1,13231.3,13237.1,13238.2,13239.1,13240.1,13241.1,13242.1,13243.1,13244.2,13245.3,13246.1,13247.1,8267.23,8269.9,8273.14,8274.10,8275.22,8277.13,8278.10,8279.11,8282.18,8283.11,8284.14,8286.17,8287.11,8288.11,8289.12,8290.10,8293.8,8294.9,8295.12,8298.25,8299.17,8885.11,8904.12,8905.8,8906.12,8907.11,8908.8,8909.15,8911.8,8912.12,8913.10,8914.6,8952.10 
</t>
  </si>
  <si>
    <t>MR_</t>
  </si>
  <si>
    <t>MedicalPolicy</t>
  </si>
  <si>
    <t>TopicTitle</t>
  </si>
  <si>
    <t>MidRuleDotVersion</t>
  </si>
  <si>
    <t>MedicalPolicyTitle</t>
  </si>
  <si>
    <t>L34100</t>
  </si>
  <si>
    <t>LCD_</t>
  </si>
  <si>
    <t>Medical Policy_</t>
  </si>
  <si>
    <t>Gerry Torres- Feliciano</t>
  </si>
  <si>
    <t>Pamela Hernandez</t>
  </si>
  <si>
    <t>Saily Babar</t>
  </si>
  <si>
    <t>Kawal Singh</t>
  </si>
  <si>
    <t>Sandeep Parchure</t>
  </si>
  <si>
    <t>Clinton Clapp</t>
  </si>
  <si>
    <t>Cheryl Macauley-James</t>
  </si>
  <si>
    <t>Dheeraj Sonawane</t>
  </si>
  <si>
    <t>Michelle DeNetto</t>
  </si>
  <si>
    <t>Kim Corazao</t>
  </si>
  <si>
    <t>Tuhina Sharma</t>
  </si>
  <si>
    <t>Kirti Gholap</t>
  </si>
  <si>
    <t>Judy Bailey</t>
  </si>
  <si>
    <t>Dayna Waters</t>
  </si>
  <si>
    <t>Neha Barach</t>
  </si>
  <si>
    <t>Swapnil Erande</t>
  </si>
  <si>
    <t>Sagar Karnik</t>
  </si>
  <si>
    <t>Dr. Resnick/Sheila King</t>
  </si>
  <si>
    <t>Hatty Tsai</t>
  </si>
  <si>
    <t>Tuhina Sharma/Swapnil Ernade</t>
  </si>
  <si>
    <t>Kim Corazao/Cheryl Macauley-James</t>
  </si>
  <si>
    <t>Jen Resnick Matro</t>
  </si>
  <si>
    <t>Cathy Nowlan</t>
  </si>
  <si>
    <t>Netra Bhosale</t>
  </si>
  <si>
    <t>Komal Kuyaba</t>
  </si>
  <si>
    <t>Vishakha More</t>
  </si>
  <si>
    <t>Gajanan Ingle</t>
  </si>
  <si>
    <t>Ronald Algra</t>
  </si>
  <si>
    <t>Milind Ghatole/Pankaj Dongre</t>
  </si>
  <si>
    <t>Gary Miller</t>
  </si>
  <si>
    <t>Sabrina Fields</t>
  </si>
  <si>
    <t>Ahimsa Nimgade/Mukund Auti</t>
  </si>
  <si>
    <t>E/M ICD-10 LOS Policy</t>
  </si>
  <si>
    <t>Jyoti Kalra</t>
  </si>
  <si>
    <t>Cherie Mazeffa</t>
  </si>
  <si>
    <t>Michael Baer</t>
  </si>
  <si>
    <t>Chris Jarrett</t>
  </si>
  <si>
    <t>Jennifer Steffee</t>
  </si>
  <si>
    <t>Ahimsa Nimgade/Puja Solanki</t>
  </si>
  <si>
    <t>Skilled Nursing Facility</t>
  </si>
  <si>
    <t>X-Ray Payment Reduction Policy</t>
  </si>
  <si>
    <t>Milind Ghatole</t>
  </si>
  <si>
    <t>Pankaj Dongre</t>
  </si>
  <si>
    <t>8219.52,8835.2,8836.7,8837.7</t>
  </si>
  <si>
    <t>MR 8832.5 removed as per e-mail from Mukun on 4/25/2018</t>
  </si>
  <si>
    <t>8219.52,8835.2</t>
  </si>
  <si>
    <t>Genomic Sequence Analysis Panels in the Treatment of Hematolymphoid Diseases</t>
  </si>
  <si>
    <t>MolDX: Decipher® Prostate Cancer Classifier Assay</t>
  </si>
  <si>
    <t>MolDX: Prolaris™ Prostate Cancer Genomic Assay</t>
  </si>
  <si>
    <t>MolDX: ProMark Risk Score</t>
  </si>
  <si>
    <t xml:space="preserve">MolDX: Prolaris™ Prostate Cancer Genomic Assay </t>
  </si>
  <si>
    <t xml:space="preserve">MolDX: Decipher® Prostate Cancer Classifier Assay </t>
  </si>
  <si>
    <t>MolDX: ConfirmMDx Epigenetic Molecular Assay</t>
  </si>
  <si>
    <t>MolDX: Breast Cancer Index? Genetic Assay</t>
  </si>
  <si>
    <t>Administrative Multianalyte Assays with Algorithmic Analyses (MAAA) and Proprietary Laboratory Analyses (PLA) Services</t>
  </si>
  <si>
    <t>Emergency and Non-Emergency Ground Ambulance Services</t>
  </si>
  <si>
    <t xml:space="preserve">MolDX: Guardant360® Plasma-Based Comprehensive Genomic Profiling in Non-Small Cell Lung Cancer (NSCLC) </t>
  </si>
  <si>
    <t>MolDX: Oncotype DX AR-V7 Nucleus Detect for Men with Metastatic Castrate Resistant Prostate Cancer (MCRPC)</t>
  </si>
  <si>
    <t xml:space="preserve">MolDX: Foodborne Gastrointestinal Panels Identified by Multiplex Nucleic Acid Amplification (NAATs) </t>
  </si>
  <si>
    <t xml:space="preserve">MolDX: Pigmented Lesion Assay (PLA) </t>
  </si>
  <si>
    <t xml:space="preserve">MolDX: Comprehensive Genomic Profiling to Guide Treatment in Patients with Metastatic Colorectal Cancer </t>
  </si>
  <si>
    <t xml:space="preserve">MolDX: DecisionDx-Melanoma </t>
  </si>
  <si>
    <t>MolDX: Foodborne Gastrointestinal Panels Identified by Multiplex Nucleic Acid Amplification Tests (NAATs)</t>
  </si>
  <si>
    <t>MolDX: CYSTATIN C Measurement</t>
  </si>
  <si>
    <t>MolDX: CORUS® CAD ASSAY</t>
  </si>
  <si>
    <t>Bevacizumab - Related to LCD L33394</t>
  </si>
  <si>
    <t>Bortezomib – Related to LCD L33394</t>
  </si>
  <si>
    <t xml:space="preserve">Controlled Substance Monitoring and Drugs of Abuse Coding and Billing Guidelines </t>
  </si>
  <si>
    <t>Nivolumab - Related to LCD L33394</t>
  </si>
  <si>
    <t>Patients Supplied Donated or Free-of-Charge Drug</t>
  </si>
  <si>
    <t>Response to Comments: Magnetic Resonance Image Guided High Intensity Focused Ultrasound (MRgFUS) for Essential Tremor</t>
  </si>
  <si>
    <t>Response to Comments: MolDX: Prometheus IBD sgi Diagnostic Policy (L37539)</t>
  </si>
  <si>
    <t xml:space="preserve">MolDX:  ThermoFisher Oncomine Dx Target Test For Non-Small Cell Lung Cancer Billing and Coding Guidelines </t>
  </si>
  <si>
    <t>Response to Comments: Treatment of varicose veins of the lower extremity, L33762</t>
  </si>
  <si>
    <t>Multiple Part A/B and Part B local coverage determination revisions</t>
  </si>
  <si>
    <t>Reduction mammaplasty  revision to the Part B LCD</t>
  </si>
  <si>
    <t>Destruction of paravertebral facet joint nerve(s)  clarification of article /revision to the Part B LCD/“Coding Guideline” article</t>
  </si>
  <si>
    <t>Ambulatory surgical center (ASC) inappropriate use of modifier 50</t>
  </si>
  <si>
    <t xml:space="preserve">Destruction of Paravertebral Facet Joint Nerve(s) Coding Guideline </t>
  </si>
  <si>
    <t xml:space="preserve">Major joint replacement (hip and knee)  revision to the Part A and Part B LCD </t>
  </si>
  <si>
    <t>Multiple Part A and Part B LCDs being retired</t>
  </si>
  <si>
    <t>Tympanometry  retired Part B LCD</t>
  </si>
  <si>
    <t>Response to Comments: Repetitive Transcranial Magnetic Stimulation for Major Depressive Disorder</t>
  </si>
  <si>
    <t>Fundus photography  revision to the Part A and Part B LCD</t>
  </si>
  <si>
    <t>Paravertebral facet joint blocks  revision to the Part B LCD</t>
  </si>
  <si>
    <t>Radiation therapy for T1 basal cell and squamous cell carcinomas of the skin  revision to the Part A and Part B LCD</t>
  </si>
  <si>
    <t>Wound Care Coding Companion for Wound Care L37228</t>
  </si>
  <si>
    <t>Response to Comments: Wound Care (DL37228)</t>
  </si>
  <si>
    <t>Correct Billing and Coding for Hospital Outpatient Drugs and Biologicals Under the Outpatient Prospective Payment System (OPPS)</t>
  </si>
  <si>
    <t>Screening and diagnostic mammography  revision to the Part A and Part B coding guidelines article (A54846)</t>
  </si>
  <si>
    <t xml:space="preserve">Therapy and rehabilitation services  revision to the Part A and Part B LCD </t>
  </si>
  <si>
    <t xml:space="preserve">Therapy services billed by physicians/nonphysician practitioners  revision to the Part B LCD </t>
  </si>
  <si>
    <t>Luteinizing Hormone-Releasing Hormone (LHRH) Analogs  Coding Guidelines</t>
  </si>
  <si>
    <t>Peripheral nerve blocks  revision to the Part B LCD</t>
  </si>
  <si>
    <t>Polysomnography and sleep testing  revision to the Part A and Part B LCD</t>
  </si>
  <si>
    <t>Surgical management of morbid obesity  revision to the Part A and Part B LCD</t>
  </si>
  <si>
    <t>Polysomnography and Sleep Studies Coding Guidelines</t>
  </si>
  <si>
    <t>Diagnostic colonoscopy  revision to the Part A and Part B LCD</t>
  </si>
  <si>
    <t>Response to Comments: Chest X-Ray Policy</t>
  </si>
  <si>
    <t>Diagnostic Colonoscopy  Coding Guidelines</t>
  </si>
  <si>
    <t xml:space="preserve">Bone mineral density studies  revision to the Part A and Part B LCD </t>
  </si>
  <si>
    <t>Billing and Coding for the Rezum® System for Benign Prostatic Hyperplasia (BPH)</t>
  </si>
  <si>
    <t>Accreditation and Credentialing Requirements for Polysomnography LCD L36593</t>
  </si>
  <si>
    <t>Topical photosensitizers used with PDT for actinic keratoses and certain skin cancers  retired Part A and Part B LCD</t>
  </si>
  <si>
    <t>Billing and Coding Guidance for Anti-Inhibitor Coagulant Complex (AICC) National Coverage Determination (NCD) 110.3</t>
  </si>
  <si>
    <t xml:space="preserve">Biofeedback  revision to the Part A and Part B LCD </t>
  </si>
  <si>
    <t>Biofeedback Coding Guidelines</t>
  </si>
  <si>
    <t>Intravenous immune globulin  revision to the Part A and Part B LCD</t>
  </si>
  <si>
    <t>Noncovered services  revision to the Part A and Part B coding guidelines article (A54675)</t>
  </si>
  <si>
    <t>Vertebroplasty, vertebral augmentation; percutaneous  revision to the Part A and Part B LCD</t>
  </si>
  <si>
    <t xml:space="preserve"> Vertebroplasty, Vertebral Augmentation; Percutaneous Coding Guidelines</t>
  </si>
  <si>
    <t>MR 15293.3 added as per Tuhina's e-mail dated 5/17</t>
  </si>
  <si>
    <t xml:space="preserve">Response to Comments: Emergency and Non-Emergency Ground Ambulance Services </t>
  </si>
  <si>
    <t>Filgrastim, Pegfilgrastim, Tbo-filgrastim, Filgrastim-sndz (e.g., Neupogen®, Neulasta ™, Granix ™ Zarxio™) - Related to LCD  L33394</t>
  </si>
  <si>
    <t>Infliximab, Infliximab-dyyb, Infliximab-abda  (e.g., Remicade™, Inflectra™, Renflexis) – Related to LCD  L33394</t>
  </si>
  <si>
    <t>Paclitaxel (e.g., Taxol®/Abraxane ™) - Related to LCD  L33394</t>
  </si>
  <si>
    <t>MolDX: bioTheranostics Cancer TYPE ID® Billing and Coding Guidelines</t>
  </si>
  <si>
    <t>Ultrasonic Guidance for Knee Injections (Provider Bulletin)</t>
  </si>
  <si>
    <t>Response to Comments: Foot Care L36404</t>
  </si>
  <si>
    <t>Ocular photodynamic therapy (OPT) with verteporfin  revision to the LCD</t>
  </si>
  <si>
    <t xml:space="preserve">Percutaneous electrical nerve stimulation (PENS) and percutaneous neuromodulation therapy (PNT) </t>
  </si>
  <si>
    <t>Chiropractic Services  retired LCD</t>
  </si>
  <si>
    <t>Response to Comments: MolDX: HLA-DQB1 0602 Testing for Narcolepsy</t>
  </si>
  <si>
    <t>Response to Comments: MolDX: BRCA1 and BRCA2 Genetic Testing</t>
  </si>
  <si>
    <t>Antibacterial Drugs</t>
  </si>
  <si>
    <t>Noncovered Procedures - Endoscopic Treatment of Gastroesophageal Reflux Disease (GERD)  coding guidelines</t>
  </si>
  <si>
    <t>Spinal Cord Stimulation for Chronic Pain -  code guide</t>
  </si>
  <si>
    <t>Vestibular Function Testing - coding guidelines</t>
  </si>
  <si>
    <t>Viscosupplementation Therapy for Knee - coding guidelines</t>
  </si>
  <si>
    <t xml:space="preserve">Neulasta® (pegfilgrastim) </t>
  </si>
  <si>
    <t>Clinical Social Worker Services</t>
  </si>
  <si>
    <t>Short Tandem Repeat (STR) Markers and Chimerism (codes 81265-81268) Coding and Billing Guidelines</t>
  </si>
  <si>
    <t>Response to Comments: Pathology and Laboratory: Molecular RBC Phenotyping (L36444)</t>
  </si>
  <si>
    <t>Response to Comments: Pathology and Laboratory: Partial Genome Profiling in Non Small Cell Lung Cancer (NSCLC) (L36446)</t>
  </si>
  <si>
    <t xml:space="preserve">2016 HCPCS local coverage determination changes  </t>
  </si>
  <si>
    <t>2016 HCPCS local coverage determination changes  Part B</t>
  </si>
  <si>
    <t>New requirement for CMS approved investigational device exemption (IDE) studies</t>
  </si>
  <si>
    <t>Noncovered Services  revision to the Part A/B LCD</t>
  </si>
  <si>
    <t>Pemetrexed  revision to the LCD</t>
  </si>
  <si>
    <t>Response to Comments: Allergy Immunotherapy (L36408)</t>
  </si>
  <si>
    <t>Response to Comments: Allergy Testing (L36402)</t>
  </si>
  <si>
    <t xml:space="preserve">Screening and Diagnostic Mammography - coding guidelines </t>
  </si>
  <si>
    <t>Radiation therapy for T1 basal cell and squamous cell carcinomas of the skin  revision to the LCD</t>
  </si>
  <si>
    <t>MolDX: GBA Genetic Testing Billing and Coding Guidelines</t>
  </si>
  <si>
    <t xml:space="preserve">Standard Documentation Requirements for All Claims Submitted to DME MACs </t>
  </si>
  <si>
    <t>Coding Guidelines: Noninvasive Peripheral Venous Studies</t>
  </si>
  <si>
    <t>CYP2C19, CYP2D6, CYP2C9, and VKORC1 genetic testing  revision to the Part A and Part B LCD</t>
  </si>
  <si>
    <t xml:space="preserve">G-CSF (Neupogen®, Granix™, Zarxio™)  revision to the Part A and Part B LCD </t>
  </si>
  <si>
    <t xml:space="preserve">Infliximab (Remicade™)  revision to the Part A and Part B LCD </t>
  </si>
  <si>
    <t xml:space="preserve">Treatment of varicose veins of the lower extremity  revision to the Part A and Part B LCD </t>
  </si>
  <si>
    <t>Botulinum toxins  revision to the Part A and Part B LCD</t>
  </si>
  <si>
    <t>Botulinum Toxins Coding Guidelines</t>
  </si>
  <si>
    <t>Therapy and rehabilitation services  revision to the Part A and Part B LCD</t>
  </si>
  <si>
    <t>Durolane® Coding and Billing Guidelines</t>
  </si>
  <si>
    <t xml:space="preserve">E&amp;M home and domiciliary visits revision to the Part B LCD </t>
  </si>
  <si>
    <t xml:space="preserve">Bone mineral density studies revision to the Part A and Part B LCD </t>
  </si>
  <si>
    <t>Emergency and non-emergency ground ambulance services  New Part A and Part B LCD</t>
  </si>
  <si>
    <t>CorrespondingICD10LCD</t>
  </si>
  <si>
    <t>ICD9LCD</t>
  </si>
  <si>
    <t>ICD9Article</t>
  </si>
  <si>
    <t>CorrespondingICD10Article</t>
  </si>
  <si>
    <t>Gerry.Torres-Feliciano@cotiviti.com</t>
  </si>
  <si>
    <t>Pamela.Hernandez@cotiviti.com</t>
  </si>
  <si>
    <t>Saily.Babar@cotiviti.com</t>
  </si>
  <si>
    <t>Kawal.Singh@cotiviti.com</t>
  </si>
  <si>
    <t>Sandeep.Parchure@cotiviti.com</t>
  </si>
  <si>
    <t>Cheryl.Macauley-James@cotiviti.com</t>
  </si>
  <si>
    <t>Dheeraj.Sonawane@cotiviti.com</t>
  </si>
  <si>
    <t>Michelle.DeNetto@cotiviti.com</t>
  </si>
  <si>
    <t>Kim.Corazao@cotiviti.com</t>
  </si>
  <si>
    <t>Tuhina.Sharma@cotiviti.com</t>
  </si>
  <si>
    <t>Kirti.Gholap@cotiviti.com</t>
  </si>
  <si>
    <t>Judy.Bailey@cotiviti.com</t>
  </si>
  <si>
    <t>Dayna.Waters@cotiviti.com</t>
  </si>
  <si>
    <t>Neha.Barach@cotiviti.com</t>
  </si>
  <si>
    <t>Swapnil.Erande@cotiviti.com</t>
  </si>
  <si>
    <t>Sagar.Karnik@cotiviti.com</t>
  </si>
  <si>
    <t>Jen Matro Resnick/Sheila King</t>
  </si>
  <si>
    <t>JenResnick.Matro@cotiviti.com; Sheila.King@cotiviti.com</t>
  </si>
  <si>
    <t>Hatty.Tsai@cotiviti.com</t>
  </si>
  <si>
    <t>Swapnil.Erande@cotiviti.com; Tuhina.Sharma@cotiviti.com</t>
  </si>
  <si>
    <t>Kim.Corazao@cotiviti.com; Cheryl.Macauley-James@cotiviti.com</t>
  </si>
  <si>
    <t>JenResnick.Matro@cotiviti.com</t>
  </si>
  <si>
    <t>Sheila.King@cotiviti.com</t>
  </si>
  <si>
    <t>Janhavi Bedare/Vishwajeet Desai/Sarika Wagh</t>
  </si>
  <si>
    <t>Janhavi.Bedare@cotiviti.com; Vishwajeet.Desai@cotiviti.com; Sarika.Wagh@cotiviti.com</t>
  </si>
  <si>
    <t>Cathy.Nowlan@cotiviti.com</t>
  </si>
  <si>
    <t>Netra.Bhosale@cotiviti.com</t>
  </si>
  <si>
    <t>Komal.Kuyaba@cotiviti.com</t>
  </si>
  <si>
    <t>Vishakha.More@cotiviti.com</t>
  </si>
  <si>
    <t>Gajanan.Ingle@cotiviti.com</t>
  </si>
  <si>
    <t>Ronald.Algra@cotiviti.com</t>
  </si>
  <si>
    <t>Milind.Ghatole@cotiviti.com</t>
  </si>
  <si>
    <t>Gary.Miller@cotiviti.com</t>
  </si>
  <si>
    <t>Sabrina.Fields@cotiviti.com</t>
  </si>
  <si>
    <t>Ahimsa Nimgade</t>
  </si>
  <si>
    <t>Ahimsa.Nimgade@cotiviti.com</t>
  </si>
  <si>
    <t>Jyoti.Kalra@cotiviti.com</t>
  </si>
  <si>
    <t>Dayna Waters/Joan White/Kim Corazao</t>
  </si>
  <si>
    <t>Kim.Corazao@cotiviti.com; Joan.White@cotiviti.com; Dayna.Waters@cotiviti.com</t>
  </si>
  <si>
    <t>Cathy Nowlan/Joan White/Kim Corazao</t>
  </si>
  <si>
    <t>Kim.Corazao@cotiviti.com; Joan.White@cotiviti.com; Cathy.Nowlan@cotiviti.com</t>
  </si>
  <si>
    <t>Cherie.Mazeffa@cotiviti.com</t>
  </si>
  <si>
    <t>Cathy Nowlan/Joan White</t>
  </si>
  <si>
    <t>Joan.White@cotiviti.com; Cathy.Nowlan@cotiviti.com</t>
  </si>
  <si>
    <t>Michael.Baer@cotiviti.com</t>
  </si>
  <si>
    <t>Chris.Jarrett@cotiviti.com</t>
  </si>
  <si>
    <t>Jennifer.Steffee@cotiviti.com</t>
  </si>
  <si>
    <t>Ahimsa Nimgade/Janhavi Bedare</t>
  </si>
  <si>
    <t>Janhavi.Bedare@cotiviti.com; Ahimsa.Nimgade@cotiviti.com</t>
  </si>
  <si>
    <t>Dayna Waters/Joan White</t>
  </si>
  <si>
    <t>Joan.White@cotiviti.com; Dayna.Waters@cotiviti.com</t>
  </si>
  <si>
    <t>MPOwner</t>
  </si>
  <si>
    <t>MPOwnerMailID</t>
  </si>
  <si>
    <t>CCSMailID</t>
  </si>
  <si>
    <t>RAMailID</t>
  </si>
  <si>
    <t>Sr</t>
  </si>
  <si>
    <t>Orthopedic Policy</t>
  </si>
  <si>
    <t>Ankita Jasani</t>
  </si>
  <si>
    <t>Ankita.Jasani@cotiviti.com</t>
  </si>
  <si>
    <t>Pallavi Mazumdar</t>
  </si>
  <si>
    <t>Pallavi.Mazumdar@cotiviti.com</t>
  </si>
  <si>
    <t>Monica Patole</t>
  </si>
  <si>
    <t>Monica.Patole@cotiviti.com</t>
  </si>
  <si>
    <t>ICD9LCD_1</t>
  </si>
  <si>
    <t>CorrespondingICD10LCD_1</t>
  </si>
  <si>
    <t>ICD9Article_1</t>
  </si>
  <si>
    <t>CorrespondingICD10Article_1</t>
  </si>
  <si>
    <t>Dhananjay Arankale</t>
  </si>
  <si>
    <t>Dhananjay.Arankale@Cotiviti.com</t>
  </si>
  <si>
    <t>Poorti Rawat</t>
  </si>
  <si>
    <t>Poorti.Rawat@Cotiviti.com</t>
  </si>
  <si>
    <t>Ashwini Dhumal</t>
  </si>
  <si>
    <t>Ashwini.Dhumal@Cotiviti.com</t>
  </si>
  <si>
    <t>Maheen Arab</t>
  </si>
  <si>
    <t>Maheen.Arab@Cotiviti.com</t>
  </si>
  <si>
    <t>Sanket Deshmukh</t>
  </si>
  <si>
    <t>Sanket.Deshmukh@Cotiviti.com</t>
  </si>
  <si>
    <t>Shrikant Patil</t>
  </si>
  <si>
    <t>Shrikant.Patil@cotivit.com</t>
  </si>
  <si>
    <t>Joan White</t>
  </si>
  <si>
    <t>Joan.White@cotiviti.com</t>
  </si>
  <si>
    <t>Sunil Kharade</t>
  </si>
  <si>
    <t>Sunil.Kharade@cotiviti.com</t>
  </si>
  <si>
    <t>Sajja Srinivasa</t>
  </si>
  <si>
    <t>Sajja.Srinivasa@cotiviti.com</t>
  </si>
  <si>
    <t xml:space="preserve">Adding Emails as per latest Sheet on July 4th </t>
  </si>
  <si>
    <t>Jennifer Segarra</t>
  </si>
  <si>
    <t>Bipin Bhosale</t>
  </si>
  <si>
    <t>Rahul Deshmukh</t>
  </si>
  <si>
    <t>Jennifer.Segarra@cotiviti.com</t>
  </si>
  <si>
    <t>Bipin1.Bhosale@cotiviti.com</t>
  </si>
  <si>
    <t>Rahul.Deshmukh@cotiviti.com</t>
  </si>
  <si>
    <t xml:space="preserve">Sunaina Raina </t>
  </si>
  <si>
    <t xml:space="preserve">Sunaina.Raina@Cotiviti.com </t>
  </si>
  <si>
    <t>Shilpa Chhebbi</t>
  </si>
  <si>
    <t>Shilpa.Chhebbi@Cotiviti.com</t>
  </si>
  <si>
    <t>Janhavi Bedare</t>
  </si>
  <si>
    <t>Vishakha More/Sandeep Parchure</t>
  </si>
  <si>
    <t>Bipin Bhosale/Janhavi Bedare</t>
  </si>
  <si>
    <t>Vishakha More/Janhavi Bedare</t>
  </si>
  <si>
    <t>Janhavi.Bedare@cotiviti.com</t>
  </si>
  <si>
    <t>Dhanashree More</t>
  </si>
  <si>
    <t>Mugdha Tambe</t>
  </si>
  <si>
    <t>Pradeep Nair</t>
  </si>
  <si>
    <t>Sonal Tiwari</t>
  </si>
  <si>
    <t>Matin Raje</t>
  </si>
  <si>
    <t>Kaveri Shirole</t>
  </si>
  <si>
    <t>Dhanashree.More@cotivit.com</t>
  </si>
  <si>
    <t>Mugdha.Tambe@cotiviti.com</t>
  </si>
  <si>
    <t>Sonal.Tiwari@cotiviti.com</t>
  </si>
  <si>
    <t>Matin.Raje@cotiviti.com</t>
  </si>
  <si>
    <t>Kaveri.Shirole@cotiviti.com</t>
  </si>
  <si>
    <t>Vishakha.More@cotiviti.com;Janhavi.Bedare@cotiviti.com</t>
  </si>
  <si>
    <t>Bipin1.Bhosale@cotiviti.com;Janhavi.Bedare@cotiviti.com</t>
  </si>
  <si>
    <t>Vishakha.More@cotiviti.com;Sandeep.Parchure@cotiviti.com</t>
  </si>
  <si>
    <t>Ahimsa Nimgade/ Rahul Deshmukh</t>
  </si>
  <si>
    <t>Ahimsa.Nimgade@cotiviti.com; Rahul.Deshmukh@cotiviti.com</t>
  </si>
  <si>
    <t>Ankita Jasani/Krutika Dharwadkar</t>
  </si>
  <si>
    <t>Vishwajeet/Ashwini</t>
  </si>
  <si>
    <t>Divya Nayyar</t>
  </si>
  <si>
    <t>Milind Ghatole/Pankaj Dongre/Akbar Khan/Sharmila Thube/ Yamini Rathod/Shweta Bhosale/Nishitha Vasu/Mallika Ramchandran/Snehal Somvanshi/ Rashmi Gaikwad/Sonika Chhetri/ Khushboo Dhorey</t>
  </si>
  <si>
    <t>Mukund/Sunaina/Kaveri/Priyanka</t>
  </si>
  <si>
    <t>Vishwajeet Desai/Krutika Dharwadkar</t>
  </si>
  <si>
    <t>Puja/Sunaina</t>
  </si>
  <si>
    <t>Krutika Dharwadkar</t>
  </si>
  <si>
    <t>Tejaswini Shinde</t>
  </si>
  <si>
    <t>Kaveri/Priyanka</t>
  </si>
  <si>
    <t>Divya.Nayyar@cotiviti.com</t>
  </si>
  <si>
    <t>Pradeep.Nair@cotiviti.com</t>
  </si>
  <si>
    <t>Krutika.Dharwadkar@cotiviti.com</t>
  </si>
  <si>
    <t>Tejaswini.Shinde@cotivit.com</t>
  </si>
  <si>
    <t>Dhanashree.More@Cotiviti.com</t>
  </si>
  <si>
    <t>Ankita.Jasani@cotiviti.com;Krutika.Dharwadkar@cotiviti.com</t>
  </si>
  <si>
    <t>Vishwajeet.Desai@cotiviti.com;Ashwini.Dhumal@Cotiviti.com</t>
  </si>
  <si>
    <t>Milind.Ghatole@cotiviti.com; Pankaj.Dongre@cotiviti.com; Akbar.Khan@cotiviti.com; Sharmila.Thube@cotiviti.com; Yamini.Rathod@cotiviti.com; Shweta.Bhosale@cotiviti.com;Nishitha.Vasu@cotiviti.com;Mallika.Ramchandran@cotiviti.com;Snehal.Somvanshi@cotiviti.com; Rashmi.Gaikwad@cotiviti.com;Sonika.Chhetri@cotiviti.com; Khushboo.Dhorey@cotiviti.com</t>
  </si>
  <si>
    <t>Puja.solanki@cotiviti.com;Mukund.Auti@cotiviti.com;Sunaina.Raina@cotiviti.com;Kaveri.shirole@cotiviti.com;Priyanka.Basvanti@cotiviti.com</t>
  </si>
  <si>
    <t>Vishwajeet.Desai@cotiviti.com;Krutika.Dharwadkar@cotiviti.com</t>
  </si>
  <si>
    <t>Puja.solanki@cotiviti.com;Sunaina.Raina@cotiviti.com</t>
  </si>
  <si>
    <t>Kaveri.shirole@cotiviti.com;Priyanka.Basvanti@cotiviti.com</t>
  </si>
  <si>
    <t>&lt;p&gt;&lt;strong&gt;Revision Effective Date: 05/31/2020&lt;br /&gt; &lt;/strong&gt;COVERAGE INDICATIONS, LIMITATIONS AND/OR MEDICAL NECESSITY:&lt;br /&gt; Added: Statement regarding base and related accessories and supplies (BPM Ch. 15, Section 110.3)&lt;br /&gt; Revised: &amp;ldquo;physician&amp;rdquo; to &amp;ldquo;practitioner&amp;rdquo;&lt;br /&gt;Added: Xembify&lt;sup&gt;&amp;reg;&lt;/sup&gt; to coverage criteria V(H)&lt;br /&gt; Added: Statement regarding covered pumps for Xembify&lt;sup&gt;&amp;reg;&lt;/sup&gt;&lt;br /&gt; Revised: &amp;ldquo;physicians&amp;rdquo; to &amp;ldquo;practitioners&amp;rdquo;&lt;br /&gt; GENERAL: &lt;br /&gt; Revised: Order information as a result of Final Rule 1713&lt;br /&gt; REFILL REQUIREMENTS: &lt;br /&gt;Revised: &amp;ldquo;ordering physicians&amp;rdquo; to &amp;ldquo;treating practitioners&amp;rdquo;&lt;br /&gt; SUMMARY OF EVIDENCE:&lt;br /&gt;Added: Information related to Xembify&lt;sup&gt;&amp;reg;&lt;/sup&gt;&lt;br /&gt;ANALYSIS OF EVIDENCE:&lt;br /&gt;Added: Information related to Xembify&lt;sup&gt;&amp;reg;&lt;/sup&gt;&lt;br /&gt;CODING INFORMATION:&lt;br /&gt;Removed: Field titled &amp;ldquo;Bill Type&amp;rdquo;&lt;br /&gt;Removed: Field titled &amp;ldquo;Revenue Codes&amp;rdquo;&lt;br /&gt;Removed: Field titled &amp;ldquo;ICD-10 Codes that Support Medical Necessity&amp;rdquo;&lt;br /&gt;Removed: Field titled &amp;ldquo;ICD-10 Codes that DO NOT Support Medical Necessity&amp;rdquo;&lt;br /&gt;Removed: Field titled &amp;ldquo;Additional ICD-10 Information&amp;rdquo;&lt;br /&gt; DOCUMENTATION REQUIREMENTS: &lt;br /&gt;Revised: &amp;ldquo;physician's&amp;rdquo; to &amp;ldquo;treating practitioner's&amp;rdquo;&lt;br /&gt; GENERAL DOCUMENTATION REQUIREMENTS:&lt;br /&gt;Revised: Prescriptions (orders) to SWO&lt;br /&gt;BIBLIOGRAPHY:&lt;br /&gt; Added: Section related to Xembify&lt;sup&gt;&amp;reg;&lt;/sup&gt;&lt;br /&gt;RELATED LOCAL COVERAGE DOCUMENTS:&lt;br /&gt;&lt;span style="line-height: 107%;"&gt;Added: Response to Comments document&lt;br /&gt; &lt;br /&gt; &lt;/span&gt;&lt;/p&gt;</t>
  </si>
  <si>
    <t>&lt;p&gt;LCD revised and published on 04/16/2020 effective for dates of service on and after 03/15/2020. #14 regarding hypoglossal nerve stimulation for obstructive sleep apnea has been deleted from the specific services considered not reasonable and necessary section of the policy. These services are now covered under LCD L38385, Hypoglossal Nerve Stimulation for the Treatment of Obstructive Sleep Apnea. Minor formatting changes were made.&lt;/p&gt;</t>
  </si>
  <si>
    <t>External Infusion Pumps - Policy Article</t>
  </si>
  <si>
    <t>&lt;p&gt;&lt;strong&gt;&lt;span style="line-height: 107%;"&gt;Revision Effective Date: 05/31/2020&lt;/span&gt;&lt;/strong&gt;&lt;span style="line-height: 107%;"&gt;&lt;br /&gt; NON-MEDICAL NECESSITY COVERAGE AND PAYMENT RULES:&lt;br /&gt; Revised: &amp;ldquo;physician&amp;rsquo;s&amp;rdquo; to &amp;ldquo;practitioner&amp;rsquo;s&amp;rdquo;&lt;br /&gt; Removed: REQUIREMENTS FOR SPECIFIC DMEPOS ITEMS PURSUANT TO 42 CFR 410.38(g) section&lt;br /&gt;REQUIREMENTS FOR SPECIFIC DMEPOS ITEMS PURSUANT TO FINAL RULE 1713 (84 Fed. Reg Vol 217):&lt;br /&gt;Added: Section and related information based on Final Rule 1713&lt;br /&gt; DME INFORMATION FORM (DIF):&lt;br /&gt; Revised: &amp;ldquo;physician&amp;rdquo; to &amp;ldquo;practitioner&amp;rdquo;&lt;br /&gt; MODIFIERS:&lt;br /&gt;Added: J7799 (&lt;/span&gt;&lt;span style="line-height: 107%;"&gt;Xembify&lt;sup&gt;&amp;reg;&lt;/sup&gt;&lt;/span&gt;&lt;span style="line-height: 107%;"&gt;) to the JB modifier requirements&lt;br /&gt; CODING GUIDELINES:&lt;br /&gt;&lt;/span&gt;Revised: 'detailed order' to 'standard written order'&lt;br /&gt;Added: UOS billing instruction for J7799 (Xembify&lt;sup&gt;&amp;reg;&lt;/sup&gt;)&lt;br /&gt;&lt;span style="line-height: 107%;"&gt;ICD-10 CODES THAT SUPPORT MEDICAL NECESSITY:&lt;br /&gt;Added: J7799 (&lt;/span&gt;&lt;span style="line-height: 107%;"&gt;Xembify&lt;sup&gt;&amp;reg;&lt;/sup&gt;&lt;/span&gt;&lt;span style="line-height: 107%;"&gt;) to the Group 3 paragraph&lt;br /&gt;&lt;br /&gt;&lt;/span&gt;&lt;em&gt;&lt;span style="line-height: 107%;"&gt;04/16/2020: At this time 21st Century Cures Act applies to new and revised LCDs which require comment and notice. This revision is to an article that is not a local coverage determination.&lt;/span&gt;&lt;/em&gt;&lt;/p&gt;</t>
  </si>
  <si>
    <t>Billing and Coding: Services That Are Not Reasonable and Necessary</t>
  </si>
  <si>
    <t>&lt;p&gt;Article revised and posted on 04/16/2020 to remove CPT codes 0466T, 0467T and 0468T effective for dates of service 03/15/2020 and after. These services are now covered under LCD 38385, Hypoglossal Nerve Stimulation for the Treatment of Obstructive Sleep Apnea. The codes are included in A56938 Local Coverage Article: Billing and Coding Hypoglossal Nerve Stimulation for the Treatment of Obstructive Sleep Apnea.&lt;/p&gt;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</si>
</sst>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33" x14ac:knownFonts="1">
    <font>
      <sz val="11"/>
      <color theme="1"/>
      <name val="Calibri"/>
      <family val="2"/>
      <scheme val="minor"/>
    </font>
    <font>
      <sz val="11"/>
      <color indexed="8"/>
      <name val="Calibri"/>
      <family val="2"/>
    </font>
    <font>
      <sz val="10"/>
      <color indexed="8"/>
      <name val="Arial"/>
      <family val="2"/>
    </font>
    <font>
      <sz val="10"/>
      <color indexed="8"/>
      <name val="Arial"/>
      <family val="2"/>
    </font>
    <font>
      <sz val="9"/>
      <color indexed="8"/>
      <name val="Arial"/>
      <family val="2"/>
    </font>
    <font>
      <sz val="10"/>
      <color indexed="8"/>
      <name val="Arial"/>
      <family val="2"/>
    </font>
    <font>
      <sz val="11"/>
      <color indexed="8"/>
      <name val="Calibri"/>
      <family val="2"/>
    </font>
    <font>
      <sz val="11"/>
      <color indexed="8"/>
      <name val="Calibri"/>
      <family val="2"/>
    </font>
    <font>
      <sz val="10"/>
      <color indexed="8"/>
      <name val="Arial"/>
      <family val="2"/>
    </font>
    <font>
      <sz val="11"/>
      <color indexed="8"/>
      <name val="Calibri"/>
      <family val="2"/>
    </font>
    <font>
      <sz val="10"/>
      <color indexed="8"/>
      <name val="Arial"/>
      <family val="2"/>
    </font>
    <font>
      <sz val="10"/>
      <name val="Arial"/>
      <family val="2"/>
    </font>
    <font>
      <b/>
      <sz val="12"/>
      <name val="Arial"/>
      <family val="2"/>
    </font>
    <font>
      <b/>
      <sz val="9"/>
      <color indexed="9"/>
      <name val="Arial"/>
      <family val="2"/>
    </font>
    <font>
      <sz val="11"/>
      <color indexed="8"/>
      <name val="Calibri"/>
      <family val="2"/>
    </font>
    <font>
      <sz val="10"/>
      <color indexed="8"/>
      <name val="Arial"/>
      <family val="2"/>
    </font>
    <font>
      <sz val="11"/>
      <color indexed="8"/>
      <name val="Calibri"/>
      <family val="2"/>
    </font>
    <font>
      <sz val="10"/>
      <color indexed="8"/>
      <name val="Arial"/>
      <family val="2"/>
    </font>
    <font>
      <sz val="10"/>
      <color rgb="FF000000"/>
      <name val="Arial"/>
      <family val="2"/>
    </font>
    <font>
      <b/>
      <sz val="11"/>
      <color indexed="9"/>
      <name val="Calibri"/>
      <family val="2"/>
      <scheme val="minor"/>
    </font>
    <font>
      <b/>
      <sz val="11"/>
      <color theme="0"/>
      <name val="Calibri"/>
      <family val="2"/>
    </font>
    <font>
      <b/>
      <sz val="10"/>
      <color theme="0"/>
      <name val="Arial"/>
      <family val="2"/>
    </font>
    <font>
      <sz val="9"/>
      <color rgb="FF333333"/>
      <name val="Arial"/>
      <family val="2"/>
    </font>
    <font>
      <b/>
      <sz val="9"/>
      <color rgb="FFFFFFFF"/>
      <name val="Arial"/>
      <family val="2"/>
    </font>
    <font>
      <sz val="11"/>
      <color rgb="FF000000"/>
      <name val="Calibri"/>
      <family val="2"/>
    </font>
    <font>
      <sz val="10"/>
      <color theme="1"/>
      <name val="Calibri"/>
      <family val="2"/>
      <scheme val="minor"/>
    </font>
    <font>
      <sz val="10"/>
      <name val="Calibri"/>
      <family val="2"/>
      <scheme val="minor"/>
    </font>
    <font>
      <sz val="11"/>
      <color theme="1"/>
      <name val="Calibri"/>
      <family val="2"/>
    </font>
    <font>
      <sz val="10"/>
      <color theme="1"/>
      <name val="Calibri"/>
      <family val="2"/>
    </font>
    <font>
      <u/>
      <sz val="11"/>
      <color theme="10"/>
      <name val="Calibri"/>
      <family val="2"/>
      <scheme val="minor"/>
    </font>
    <font>
      <b/>
      <sz val="12"/>
      <color theme="0"/>
      <name val="Arial"/>
      <family val="2"/>
    </font>
    <font>
      <sz val="11"/>
      <name val="Calibri"/>
      <family val="2"/>
    </font>
    <font>
      <sz val="10"/>
      <name val="Calibri"/>
      <family val="2"/>
    </font>
  </fonts>
  <fills count="15">
    <fill>
      <patternFill patternType="none"/>
    </fill>
    <fill>
      <patternFill patternType="gray125"/>
    </fill>
    <fill>
      <patternFill patternType="solid">
        <fgColor indexed="22"/>
        <bgColor indexed="0"/>
      </patternFill>
    </fill>
    <fill>
      <patternFill patternType="solid">
        <fgColor indexed="54"/>
        <bgColor indexed="9"/>
      </patternFill>
    </fill>
    <fill>
      <patternFill patternType="solid">
        <fgColor indexed="9"/>
        <bgColor indexed="9"/>
      </patternFill>
    </fill>
    <fill>
      <patternFill patternType="solid">
        <fgColor rgb="FF92D050"/>
        <bgColor indexed="9"/>
      </patternFill>
    </fill>
    <fill>
      <patternFill patternType="solid">
        <fgColor rgb="FFFFFF00"/>
        <bgColor indexed="64"/>
      </patternFill>
    </fill>
    <fill>
      <patternFill patternType="solid">
        <fgColor theme="4" tint="-0.249977111117893"/>
        <bgColor indexed="0"/>
      </patternFill>
    </fill>
    <fill>
      <patternFill patternType="solid">
        <fgColor theme="4" tint="-0.249977111117893"/>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rgb="FF0B64A0"/>
        <bgColor rgb="FFFFFFFF"/>
      </patternFill>
    </fill>
    <fill>
      <patternFill patternType="solid">
        <fgColor rgb="FF92D050"/>
        <bgColor indexed="64"/>
      </patternFill>
    </fill>
    <fill>
      <patternFill patternType="solid">
        <fgColor theme="7" tint="0.79998168889431442"/>
        <bgColor indexed="64"/>
      </patternFill>
    </fill>
    <fill>
      <patternFill patternType="solid">
        <fgColor theme="4" tint="-0.499984740745262"/>
        <bgColor indexed="64"/>
      </patternFill>
    </fill>
  </fills>
  <borders count="21">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31"/>
      </left>
      <right style="thin">
        <color indexed="31"/>
      </right>
      <top style="thin">
        <color indexed="31"/>
      </top>
      <bottom style="thin">
        <color indexed="31"/>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rgb="FFEBEBEB"/>
      </left>
      <right style="thin">
        <color rgb="FFEBEBEB"/>
      </right>
      <top style="thin">
        <color rgb="FFEBEBEB"/>
      </top>
      <bottom style="thin">
        <color rgb="FFEBEBEB"/>
      </bottom>
      <diagonal/>
    </border>
    <border>
      <left style="thin">
        <color rgb="FF3877A6"/>
      </left>
      <right style="thin">
        <color rgb="FF3877A6"/>
      </right>
      <top style="thin">
        <color rgb="FF3877A6"/>
      </top>
      <bottom style="thin">
        <color rgb="FFA5A5B1"/>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0">
    <xf numFmtId="0" fontId="0" fillId="0" borderId="0"/>
    <xf numFmtId="0" fontId="11" fillId="0" borderId="0"/>
    <xf numFmtId="0" fontId="18" fillId="0" borderId="0"/>
    <xf numFmtId="0" fontId="18" fillId="0" borderId="0"/>
    <xf numFmtId="0" fontId="17" fillId="0" borderId="0"/>
    <xf numFmtId="0" fontId="8" fillId="0" borderId="0"/>
    <xf numFmtId="0" fontId="2" fillId="0" borderId="0"/>
    <xf numFmtId="0" fontId="5" fillId="0" borderId="0"/>
    <xf numFmtId="0" fontId="8" fillId="0" borderId="0"/>
    <xf numFmtId="0" fontId="10" fillId="0" borderId="0"/>
    <xf numFmtId="0" fontId="15" fillId="0" borderId="0"/>
    <xf numFmtId="0" fontId="17" fillId="0" borderId="0"/>
    <xf numFmtId="0" fontId="17" fillId="0" borderId="0"/>
    <xf numFmtId="0" fontId="10" fillId="0" borderId="0"/>
    <xf numFmtId="0" fontId="2" fillId="0" borderId="0"/>
    <xf numFmtId="0" fontId="3" fillId="0" borderId="0"/>
    <xf numFmtId="0" fontId="2" fillId="0" borderId="0"/>
    <xf numFmtId="0" fontId="2" fillId="0" borderId="0"/>
    <xf numFmtId="0" fontId="8" fillId="0" borderId="0"/>
    <xf numFmtId="0" fontId="29" fillId="0" borderId="0" applyNumberFormat="0" applyFill="0" applyBorder="0" applyAlignment="0" applyProtection="0"/>
  </cellStyleXfs>
  <cellXfs count="146">
    <xf numFmtId="0" fontId="0" fillId="0" borderId="0" xfId="0"/>
    <xf numFmtId="0" fontId="1" fillId="2" borderId="3" xfId="14" applyFont="1" applyFill="1" applyBorder="1" applyAlignment="1">
      <alignment horizontal="center"/>
    </xf>
    <xf numFmtId="0" fontId="1" fillId="0" borderId="1" xfId="14" applyFont="1" applyBorder="1"/>
    <xf numFmtId="0" fontId="1" fillId="2" borderId="3" xfId="6" applyFont="1" applyFill="1" applyBorder="1" applyAlignment="1">
      <alignment horizontal="center"/>
    </xf>
    <xf numFmtId="0" fontId="1" fillId="2" borderId="3" xfId="16" applyFont="1" applyFill="1" applyBorder="1" applyAlignment="1">
      <alignment horizontal="center"/>
    </xf>
    <xf numFmtId="0" fontId="1" fillId="0" borderId="1" xfId="16" applyFont="1" applyBorder="1" applyAlignment="1">
      <alignment horizontal="right"/>
    </xf>
    <xf numFmtId="0" fontId="1" fillId="0" borderId="1" xfId="16" applyFont="1" applyBorder="1"/>
    <xf numFmtId="0" fontId="1" fillId="0" borderId="1" xfId="6" applyFont="1" applyBorder="1" applyAlignment="1">
      <alignment horizontal="right" wrapText="1"/>
    </xf>
    <xf numFmtId="0" fontId="1" fillId="0" borderId="1" xfId="6" applyFont="1" applyBorder="1" applyAlignment="1">
      <alignment wrapText="1"/>
    </xf>
    <xf numFmtId="164" fontId="1" fillId="0" borderId="1" xfId="6" applyNumberFormat="1" applyFont="1" applyBorder="1" applyAlignment="1">
      <alignment horizontal="right" wrapText="1"/>
    </xf>
    <xf numFmtId="0" fontId="1" fillId="0" borderId="1" xfId="17" applyFont="1" applyBorder="1" applyAlignment="1">
      <alignment horizontal="right" wrapText="1"/>
    </xf>
    <xf numFmtId="0" fontId="2" fillId="0" borderId="0" xfId="17"/>
    <xf numFmtId="0" fontId="0" fillId="0" borderId="0" xfId="0" applyAlignment="1">
      <alignment horizontal="left" vertical="top" wrapText="1"/>
    </xf>
    <xf numFmtId="0" fontId="0" fillId="0" borderId="0" xfId="0" applyAlignment="1">
      <alignment horizontal="left" vertical="top"/>
    </xf>
    <xf numFmtId="0" fontId="6" fillId="0" borderId="1" xfId="7" applyFont="1" applyBorder="1" applyAlignment="1">
      <alignment horizontal="right" wrapText="1"/>
    </xf>
    <xf numFmtId="0" fontId="6" fillId="0" borderId="1" xfId="7" applyFont="1" applyBorder="1" applyAlignment="1">
      <alignment wrapText="1"/>
    </xf>
    <xf numFmtId="164" fontId="6" fillId="0" borderId="1" xfId="7" applyNumberFormat="1" applyFont="1" applyBorder="1" applyAlignment="1">
      <alignment horizontal="right" wrapText="1"/>
    </xf>
    <xf numFmtId="49" fontId="19" fillId="3" borderId="2" xfId="0" applyNumberFormat="1" applyFont="1" applyFill="1" applyBorder="1" applyAlignment="1">
      <alignment horizontal="center" vertical="center" wrapText="1"/>
    </xf>
    <xf numFmtId="49" fontId="19" fillId="5" borderId="2" xfId="0" applyNumberFormat="1" applyFont="1" applyFill="1" applyBorder="1" applyAlignment="1">
      <alignment horizontal="center" vertical="center"/>
    </xf>
    <xf numFmtId="49" fontId="19" fillId="3" borderId="2" xfId="0" applyNumberFormat="1" applyFont="1" applyFill="1" applyBorder="1" applyAlignment="1">
      <alignment horizontal="center" vertical="center"/>
    </xf>
    <xf numFmtId="0" fontId="7" fillId="2" borderId="3" xfId="8" applyFont="1" applyFill="1" applyBorder="1" applyAlignment="1">
      <alignment horizontal="center"/>
    </xf>
    <xf numFmtId="164" fontId="7" fillId="0" borderId="1" xfId="8" applyNumberFormat="1" applyFont="1" applyBorder="1" applyAlignment="1">
      <alignment horizontal="left"/>
    </xf>
    <xf numFmtId="0" fontId="7" fillId="2" borderId="3" xfId="18" applyFont="1" applyFill="1" applyBorder="1" applyAlignment="1">
      <alignment horizontal="center"/>
    </xf>
    <xf numFmtId="0" fontId="9" fillId="0" borderId="1" xfId="9" applyFont="1" applyBorder="1" applyAlignment="1">
      <alignment horizontal="right" wrapText="1"/>
    </xf>
    <xf numFmtId="0" fontId="9" fillId="0" borderId="1" xfId="9" applyFont="1" applyBorder="1" applyAlignment="1">
      <alignment wrapText="1"/>
    </xf>
    <xf numFmtId="164" fontId="9" fillId="0" borderId="1" xfId="9" applyNumberFormat="1" applyFont="1" applyBorder="1" applyAlignment="1">
      <alignment horizontal="right" wrapText="1"/>
    </xf>
    <xf numFmtId="0" fontId="10" fillId="0" borderId="0" xfId="13"/>
    <xf numFmtId="0" fontId="20" fillId="7" borderId="2" xfId="13" applyFont="1" applyFill="1" applyBorder="1" applyAlignment="1">
      <alignment horizontal="center"/>
    </xf>
    <xf numFmtId="0" fontId="21" fillId="8" borderId="2" xfId="0" applyFont="1" applyFill="1" applyBorder="1" applyAlignment="1">
      <alignment horizontal="center"/>
    </xf>
    <xf numFmtId="49" fontId="22" fillId="0" borderId="2" xfId="0" applyNumberFormat="1" applyFont="1" applyBorder="1" applyAlignment="1">
      <alignment horizontal="left"/>
    </xf>
    <xf numFmtId="0" fontId="0" fillId="0" borderId="2" xfId="0" applyBorder="1" applyAlignment="1">
      <alignment horizontal="left"/>
    </xf>
    <xf numFmtId="0" fontId="22" fillId="0" borderId="2" xfId="0" applyFont="1" applyBorder="1" applyAlignment="1">
      <alignment horizontal="left"/>
    </xf>
    <xf numFmtId="0" fontId="0" fillId="0" borderId="0" xfId="0" applyAlignment="1">
      <alignment horizontal="left"/>
    </xf>
    <xf numFmtId="49" fontId="22" fillId="0" borderId="15" xfId="0" applyNumberFormat="1" applyFont="1" applyBorder="1" applyAlignment="1">
      <alignment horizontal="left"/>
    </xf>
    <xf numFmtId="49" fontId="4" fillId="4" borderId="7" xfId="0" applyNumberFormat="1" applyFont="1" applyFill="1" applyBorder="1" applyAlignment="1">
      <alignment horizontal="left"/>
    </xf>
    <xf numFmtId="0" fontId="4" fillId="4" borderId="7" xfId="0" applyFont="1" applyFill="1" applyBorder="1" applyAlignment="1">
      <alignment horizontal="left" wrapText="1"/>
    </xf>
    <xf numFmtId="0" fontId="11" fillId="0" borderId="8" xfId="1" applyBorder="1"/>
    <xf numFmtId="0" fontId="11" fillId="0" borderId="9" xfId="1" applyBorder="1"/>
    <xf numFmtId="0" fontId="11" fillId="0" borderId="2" xfId="1" applyBorder="1"/>
    <xf numFmtId="0" fontId="11" fillId="0" borderId="5" xfId="1" applyBorder="1"/>
    <xf numFmtId="0" fontId="11" fillId="0" borderId="10" xfId="1" applyBorder="1"/>
    <xf numFmtId="0" fontId="11" fillId="0" borderId="11" xfId="1" applyBorder="1"/>
    <xf numFmtId="0" fontId="12" fillId="9" borderId="12" xfId="1" applyFont="1" applyFill="1" applyBorder="1" applyAlignment="1">
      <alignment horizontal="center"/>
    </xf>
    <xf numFmtId="0" fontId="12" fillId="9" borderId="4" xfId="1" applyFont="1" applyFill="1" applyBorder="1" applyAlignment="1">
      <alignment horizontal="center"/>
    </xf>
    <xf numFmtId="49" fontId="13" fillId="3" borderId="7" xfId="0" applyNumberFormat="1" applyFont="1" applyFill="1" applyBorder="1" applyAlignment="1">
      <alignment horizontal="left"/>
    </xf>
    <xf numFmtId="0" fontId="0" fillId="6" borderId="0" xfId="0" applyFill="1"/>
    <xf numFmtId="0" fontId="0" fillId="6" borderId="2" xfId="0" applyFill="1" applyBorder="1" applyAlignment="1">
      <alignment horizontal="center" vertical="center"/>
    </xf>
    <xf numFmtId="0" fontId="12" fillId="10" borderId="2" xfId="1" applyFont="1" applyFill="1" applyBorder="1" applyAlignment="1">
      <alignment horizontal="center"/>
    </xf>
    <xf numFmtId="0" fontId="0" fillId="0" borderId="2" xfId="0" applyBorder="1" applyAlignment="1">
      <alignment horizontal="left" vertical="top" wrapText="1"/>
    </xf>
    <xf numFmtId="0" fontId="1" fillId="2" borderId="3" xfId="5" applyFont="1" applyFill="1" applyBorder="1" applyAlignment="1">
      <alignment horizontal="center"/>
    </xf>
    <xf numFmtId="0" fontId="11" fillId="0" borderId="14" xfId="1" applyBorder="1"/>
    <xf numFmtId="0" fontId="14" fillId="0" borderId="1" xfId="10" applyFont="1" applyBorder="1" applyAlignment="1">
      <alignment horizontal="right" wrapText="1"/>
    </xf>
    <xf numFmtId="0" fontId="14" fillId="0" borderId="1" xfId="10" applyFont="1" applyBorder="1" applyAlignment="1">
      <alignment wrapText="1"/>
    </xf>
    <xf numFmtId="164" fontId="14" fillId="0" borderId="1" xfId="10" applyNumberFormat="1" applyFont="1" applyBorder="1" applyAlignment="1">
      <alignment horizontal="right" wrapText="1"/>
    </xf>
    <xf numFmtId="0" fontId="15" fillId="0" borderId="0" xfId="10"/>
    <xf numFmtId="0" fontId="1" fillId="2" borderId="3" xfId="8" applyFont="1" applyFill="1" applyBorder="1" applyAlignment="1">
      <alignment horizontal="center"/>
    </xf>
    <xf numFmtId="49" fontId="0" fillId="0" borderId="2" xfId="0" applyNumberFormat="1" applyBorder="1" applyAlignment="1">
      <alignment horizontal="left" vertical="top" wrapText="1"/>
    </xf>
    <xf numFmtId="0" fontId="16" fillId="0" borderId="1" xfId="12" applyFont="1" applyBorder="1" applyAlignment="1">
      <alignment horizontal="right" wrapText="1"/>
    </xf>
    <xf numFmtId="0" fontId="16" fillId="0" borderId="1" xfId="12" applyFont="1" applyBorder="1" applyAlignment="1">
      <alignment wrapText="1"/>
    </xf>
    <xf numFmtId="164" fontId="16" fillId="0" borderId="1" xfId="12" applyNumberFormat="1" applyFont="1" applyBorder="1" applyAlignment="1">
      <alignment horizontal="right" wrapText="1"/>
    </xf>
    <xf numFmtId="0" fontId="17" fillId="0" borderId="0" xfId="12"/>
    <xf numFmtId="0" fontId="16" fillId="0" borderId="1" xfId="4" applyFont="1" applyBorder="1" applyAlignment="1">
      <alignment horizontal="right" wrapText="1"/>
    </xf>
    <xf numFmtId="0" fontId="16" fillId="0" borderId="1" xfId="4" applyFont="1" applyBorder="1" applyAlignment="1">
      <alignment wrapText="1"/>
    </xf>
    <xf numFmtId="0" fontId="16" fillId="0" borderId="1" xfId="11" applyFont="1" applyBorder="1" applyAlignment="1">
      <alignment horizontal="right" wrapText="1"/>
    </xf>
    <xf numFmtId="0" fontId="16" fillId="0" borderId="1" xfId="11" applyFont="1" applyBorder="1" applyAlignment="1">
      <alignment wrapText="1"/>
    </xf>
    <xf numFmtId="164" fontId="16" fillId="0" borderId="1" xfId="11" applyNumberFormat="1" applyFont="1" applyBorder="1" applyAlignment="1">
      <alignment horizontal="right" wrapText="1"/>
    </xf>
    <xf numFmtId="0" fontId="17" fillId="0" borderId="0" xfId="11"/>
    <xf numFmtId="49" fontId="23" fillId="11" borderId="16" xfId="0" applyNumberFormat="1" applyFont="1" applyFill="1" applyBorder="1" applyAlignment="1">
      <alignment horizontal="left"/>
    </xf>
    <xf numFmtId="1" fontId="22" fillId="0" borderId="15" xfId="0" applyNumberFormat="1" applyFont="1" applyBorder="1" applyAlignment="1">
      <alignment horizontal="right"/>
    </xf>
    <xf numFmtId="0" fontId="22" fillId="0" borderId="15" xfId="0" applyFont="1" applyBorder="1" applyAlignment="1">
      <alignment horizontal="left"/>
    </xf>
    <xf numFmtId="49" fontId="22" fillId="6" borderId="15" xfId="0" applyNumberFormat="1" applyFont="1" applyFill="1" applyBorder="1" applyAlignment="1">
      <alignment horizontal="left"/>
    </xf>
    <xf numFmtId="49" fontId="0" fillId="0" borderId="0" xfId="0" applyNumberFormat="1" applyAlignment="1">
      <alignment vertical="center"/>
    </xf>
    <xf numFmtId="49" fontId="0" fillId="0" borderId="2" xfId="0" applyNumberFormat="1" applyBorder="1"/>
    <xf numFmtId="0" fontId="0" fillId="0" borderId="0" xfId="0" applyAlignment="1">
      <alignment wrapText="1"/>
    </xf>
    <xf numFmtId="14" fontId="1" fillId="0" borderId="1" xfId="16" applyNumberFormat="1" applyFont="1" applyBorder="1"/>
    <xf numFmtId="14" fontId="0" fillId="0" borderId="0" xfId="0" applyNumberFormat="1"/>
    <xf numFmtId="164" fontId="7" fillId="0" borderId="1" xfId="8" applyNumberFormat="1" applyFont="1" applyBorder="1" applyAlignment="1">
      <alignment horizontal="left" wrapText="1"/>
    </xf>
    <xf numFmtId="14" fontId="16" fillId="0" borderId="1" xfId="11" applyNumberFormat="1" applyFont="1" applyBorder="1" applyAlignment="1">
      <alignment horizontal="right" wrapText="1"/>
    </xf>
    <xf numFmtId="14" fontId="17" fillId="0" borderId="0" xfId="11" applyNumberFormat="1"/>
    <xf numFmtId="14" fontId="16" fillId="0" borderId="1" xfId="4" applyNumberFormat="1" applyFont="1" applyBorder="1" applyAlignment="1">
      <alignment horizontal="right" wrapText="1"/>
    </xf>
    <xf numFmtId="14" fontId="17" fillId="0" borderId="0" xfId="4" applyNumberFormat="1"/>
    <xf numFmtId="49" fontId="19" fillId="5" borderId="2" xfId="0" applyNumberFormat="1" applyFont="1" applyFill="1" applyBorder="1" applyAlignment="1">
      <alignment horizontal="center" vertical="center" wrapText="1"/>
    </xf>
    <xf numFmtId="49" fontId="0" fillId="0" borderId="0" xfId="0" applyNumberFormat="1"/>
    <xf numFmtId="0" fontId="25" fillId="0" borderId="5" xfId="0" applyFont="1" applyBorder="1" applyAlignment="1">
      <alignment horizontal="center" vertical="center"/>
    </xf>
    <xf numFmtId="0" fontId="26" fillId="0" borderId="2" xfId="1" applyFont="1" applyBorder="1" applyAlignment="1">
      <alignment horizontal="left"/>
    </xf>
    <xf numFmtId="0" fontId="26" fillId="0" borderId="6" xfId="1" applyFont="1" applyBorder="1" applyAlignment="1">
      <alignment horizontal="left"/>
    </xf>
    <xf numFmtId="0" fontId="11" fillId="0" borderId="0" xfId="1"/>
    <xf numFmtId="0" fontId="27" fillId="0" borderId="2" xfId="0" applyFont="1" applyBorder="1" applyAlignment="1">
      <alignment vertical="center"/>
    </xf>
    <xf numFmtId="0" fontId="28" fillId="0" borderId="2" xfId="0" applyFont="1" applyBorder="1" applyAlignment="1">
      <alignment vertical="center"/>
    </xf>
    <xf numFmtId="0" fontId="28" fillId="0" borderId="6" xfId="0" applyFont="1" applyBorder="1" applyAlignment="1">
      <alignment vertical="center"/>
    </xf>
    <xf numFmtId="0" fontId="25" fillId="0" borderId="9" xfId="0" applyFont="1" applyBorder="1" applyAlignment="1">
      <alignment horizontal="center" vertical="center"/>
    </xf>
    <xf numFmtId="0" fontId="27" fillId="0" borderId="8" xfId="0" applyFont="1" applyBorder="1" applyAlignment="1">
      <alignment vertical="center"/>
    </xf>
    <xf numFmtId="0" fontId="28" fillId="0" borderId="8" xfId="0" applyFont="1" applyBorder="1" applyAlignment="1">
      <alignment vertical="center"/>
    </xf>
    <xf numFmtId="0" fontId="28" fillId="0" borderId="13" xfId="0" applyFont="1" applyBorder="1" applyAlignment="1">
      <alignment vertical="center"/>
    </xf>
    <xf numFmtId="0" fontId="1" fillId="2" borderId="3" xfId="15" applyFont="1" applyFill="1" applyBorder="1" applyAlignment="1">
      <alignment horizontal="center"/>
    </xf>
    <xf numFmtId="0" fontId="1" fillId="0" borderId="2" xfId="17" applyFont="1" applyBorder="1" applyAlignment="1">
      <alignment horizontal="center" wrapText="1"/>
    </xf>
    <xf numFmtId="0" fontId="1" fillId="0" borderId="2" xfId="13" applyFont="1" applyBorder="1" applyAlignment="1">
      <alignment horizontal="center" wrapText="1"/>
    </xf>
    <xf numFmtId="0" fontId="1" fillId="0" borderId="1" xfId="13" applyFont="1" applyBorder="1" applyAlignment="1">
      <alignment horizontal="right" wrapText="1"/>
    </xf>
    <xf numFmtId="0" fontId="0" fillId="0" borderId="2" xfId="0" applyBorder="1"/>
    <xf numFmtId="0" fontId="0" fillId="12" borderId="2" xfId="0" applyFill="1" applyBorder="1"/>
    <xf numFmtId="0" fontId="0" fillId="0" borderId="2" xfId="0" applyBorder="1" applyAlignment="1">
      <alignment horizontal="left" vertical="top"/>
    </xf>
    <xf numFmtId="0" fontId="0" fillId="12" borderId="2" xfId="0" applyFill="1" applyBorder="1" applyAlignment="1">
      <alignment horizontal="left" vertical="top"/>
    </xf>
    <xf numFmtId="0" fontId="0" fillId="13" borderId="2" xfId="0" applyFill="1" applyBorder="1"/>
    <xf numFmtId="0" fontId="0" fillId="6" borderId="2" xfId="0" applyFill="1" applyBorder="1"/>
    <xf numFmtId="0" fontId="0" fillId="13" borderId="2" xfId="0" applyFill="1" applyBorder="1" applyAlignment="1">
      <alignment horizontal="left"/>
    </xf>
    <xf numFmtId="0" fontId="16" fillId="0" borderId="1" xfId="4" applyFont="1" applyBorder="1" applyAlignment="1">
      <alignment horizontal="right"/>
    </xf>
    <xf numFmtId="0" fontId="16" fillId="0" borderId="1" xfId="4" applyFont="1" applyBorder="1"/>
    <xf numFmtId="14" fontId="16" fillId="0" borderId="1" xfId="4" applyNumberFormat="1" applyFont="1" applyBorder="1" applyAlignment="1">
      <alignment horizontal="right"/>
    </xf>
    <xf numFmtId="14" fontId="1" fillId="0" borderId="1" xfId="16" applyNumberFormat="1" applyFont="1" applyBorder="1" applyAlignment="1">
      <alignment wrapText="1"/>
    </xf>
    <xf numFmtId="0" fontId="16" fillId="0" borderId="1" xfId="11" applyFont="1" applyBorder="1" applyAlignment="1">
      <alignment horizontal="right"/>
    </xf>
    <xf numFmtId="0" fontId="16" fillId="0" borderId="1" xfId="11" applyFont="1" applyBorder="1"/>
    <xf numFmtId="14" fontId="16" fillId="0" borderId="1" xfId="11" applyNumberFormat="1" applyFont="1" applyBorder="1" applyAlignment="1">
      <alignment horizontal="right"/>
    </xf>
    <xf numFmtId="49" fontId="20" fillId="7" borderId="2" xfId="13" applyNumberFormat="1" applyFont="1" applyFill="1" applyBorder="1" applyAlignment="1">
      <alignment horizontal="center"/>
    </xf>
    <xf numFmtId="49" fontId="1" fillId="0" borderId="2" xfId="17" applyNumberFormat="1" applyFont="1" applyBorder="1" applyAlignment="1">
      <alignment horizontal="center" wrapText="1"/>
    </xf>
    <xf numFmtId="49" fontId="1" fillId="0" borderId="2" xfId="13" applyNumberFormat="1" applyFont="1" applyBorder="1" applyAlignment="1">
      <alignment horizontal="center" wrapText="1"/>
    </xf>
    <xf numFmtId="49" fontId="10" fillId="0" borderId="0" xfId="13" applyNumberFormat="1"/>
    <xf numFmtId="49" fontId="1" fillId="0" borderId="1" xfId="13" applyNumberFormat="1" applyFont="1" applyBorder="1" applyAlignment="1">
      <alignment horizontal="right" wrapText="1"/>
    </xf>
    <xf numFmtId="0" fontId="30" fillId="14" borderId="4" xfId="1" applyFont="1" applyFill="1" applyBorder="1" applyAlignment="1">
      <alignment horizontal="center" vertical="center"/>
    </xf>
    <xf numFmtId="0" fontId="30" fillId="14" borderId="12" xfId="1" applyFont="1" applyFill="1" applyBorder="1" applyAlignment="1">
      <alignment horizontal="center" vertical="center"/>
    </xf>
    <xf numFmtId="0" fontId="30" fillId="14" borderId="12" xfId="1" applyFont="1" applyFill="1" applyBorder="1" applyAlignment="1">
      <alignment horizontal="center" vertical="center" wrapText="1"/>
    </xf>
    <xf numFmtId="0" fontId="30" fillId="14" borderId="17" xfId="1" applyFont="1" applyFill="1" applyBorder="1" applyAlignment="1">
      <alignment horizontal="center" vertical="center" wrapText="1"/>
    </xf>
    <xf numFmtId="0" fontId="0" fillId="0" borderId="0" xfId="0" applyAlignment="1">
      <alignment vertical="center"/>
    </xf>
    <xf numFmtId="0" fontId="26" fillId="0" borderId="18" xfId="0" applyFont="1" applyBorder="1" applyAlignment="1">
      <alignment horizontal="center" vertical="center"/>
    </xf>
    <xf numFmtId="0" fontId="26" fillId="0" borderId="19" xfId="1" applyFont="1" applyBorder="1" applyAlignment="1">
      <alignment horizontal="left"/>
    </xf>
    <xf numFmtId="0" fontId="0" fillId="0" borderId="19" xfId="0" applyBorder="1" applyAlignment="1">
      <alignment wrapText="1"/>
    </xf>
    <xf numFmtId="0" fontId="26" fillId="0" borderId="20" xfId="1" applyFont="1" applyBorder="1" applyAlignment="1">
      <alignment horizontal="left"/>
    </xf>
    <xf numFmtId="0" fontId="26" fillId="0" borderId="5" xfId="0" applyFont="1" applyBorder="1" applyAlignment="1">
      <alignment horizontal="center" vertical="center"/>
    </xf>
    <xf numFmtId="0" fontId="0" fillId="0" borderId="2" xfId="0" applyBorder="1" applyAlignment="1">
      <alignment wrapText="1"/>
    </xf>
    <xf numFmtId="0" fontId="29" fillId="0" borderId="2" xfId="19" applyBorder="1" applyAlignment="1">
      <alignment wrapText="1"/>
    </xf>
    <xf numFmtId="0" fontId="26" fillId="0" borderId="2" xfId="1" applyFont="1" applyBorder="1" applyAlignment="1">
      <alignment horizontal="left" wrapText="1"/>
    </xf>
    <xf numFmtId="0" fontId="31" fillId="0" borderId="2" xfId="0" applyFont="1" applyBorder="1" applyAlignment="1">
      <alignment vertical="center"/>
    </xf>
    <xf numFmtId="0" fontId="32" fillId="0" borderId="2" xfId="0" applyFont="1" applyBorder="1" applyAlignment="1">
      <alignment vertical="center"/>
    </xf>
    <xf numFmtId="0" fontId="32" fillId="0" borderId="6" xfId="0" applyFont="1" applyBorder="1" applyAlignment="1">
      <alignment vertical="center"/>
    </xf>
    <xf numFmtId="0" fontId="26" fillId="0" borderId="9" xfId="0" applyFont="1" applyBorder="1" applyAlignment="1">
      <alignment horizontal="center" vertical="center"/>
    </xf>
    <xf numFmtId="0" fontId="31" fillId="0" borderId="8" xfId="0" applyFont="1" applyBorder="1" applyAlignment="1">
      <alignment vertical="center"/>
    </xf>
    <xf numFmtId="0" fontId="32" fillId="0" borderId="8" xfId="0" applyFont="1" applyBorder="1" applyAlignment="1">
      <alignment vertical="center"/>
    </xf>
    <xf numFmtId="0" fontId="32" fillId="0" borderId="13" xfId="0" applyFont="1" applyBorder="1" applyAlignment="1">
      <alignment vertical="center"/>
    </xf>
    <xf numFmtId="0" fontId="30" fillId="14" borderId="2" xfId="1" applyFont="1" applyFill="1" applyBorder="1" applyAlignment="1">
      <alignment horizontal="center" vertical="center"/>
    </xf>
    <xf numFmtId="0" fontId="30" fillId="14" borderId="2" xfId="1" applyFont="1" applyFill="1" applyBorder="1" applyAlignment="1">
      <alignment horizontal="center" vertical="center" wrapText="1"/>
    </xf>
    <xf numFmtId="0" fontId="26" fillId="0" borderId="2" xfId="1" applyFont="1" applyBorder="1" applyAlignment="1">
      <alignment horizontal="left" vertical="center"/>
    </xf>
    <xf numFmtId="0" fontId="25" fillId="0" borderId="0" xfId="0" applyFont="1" applyAlignment="1">
      <alignment horizontal="left" vertical="center"/>
    </xf>
    <xf numFmtId="0" fontId="26" fillId="0" borderId="2" xfId="1" applyFont="1" applyBorder="1" applyAlignment="1">
      <alignment horizontal="left" vertical="center" wrapText="1"/>
    </xf>
    <xf numFmtId="49" fontId="30" fillId="14" borderId="2" xfId="1" applyNumberFormat="1" applyFont="1" applyFill="1" applyBorder="1" applyAlignment="1">
      <alignment horizontal="center" vertical="center"/>
    </xf>
    <xf numFmtId="49" fontId="25" fillId="0" borderId="2" xfId="0" applyNumberFormat="1" applyFont="1" applyBorder="1" applyAlignment="1">
      <alignment horizontal="left" vertical="center"/>
    </xf>
    <xf numFmtId="14" fontId="1" fillId="0" borderId="1" xfId="16" applyNumberFormat="1" applyFont="1" applyBorder="1" applyAlignment="1">
      <alignment horizontal="right"/>
    </xf>
    <xf numFmtId="14" fontId="9" fillId="0" borderId="1" xfId="9" applyNumberFormat="1" applyFont="1" applyBorder="1" applyAlignment="1">
      <alignment horizontal="right" wrapText="1"/>
    </xf>
  </cellXfs>
  <cellStyles count="20">
    <cellStyle name="Hyperlink" xfId="19" builtinId="8"/>
    <cellStyle name="Normal" xfId="0" builtinId="0"/>
    <cellStyle name="Normal 2" xfId="1" xr:uid="{00000000-0005-0000-0000-000002000000}"/>
    <cellStyle name="Normal 3" xfId="2" xr:uid="{00000000-0005-0000-0000-000003000000}"/>
    <cellStyle name="Normal 4" xfId="3" xr:uid="{00000000-0005-0000-0000-000004000000}"/>
    <cellStyle name="Normal_All-Articles" xfId="4" xr:uid="{00000000-0005-0000-0000-000005000000}"/>
    <cellStyle name="Normal_All-Articles_3" xfId="5" xr:uid="{00000000-0005-0000-0000-000006000000}"/>
    <cellStyle name="Normal_All-LCDs" xfId="6" xr:uid="{00000000-0005-0000-0000-000007000000}"/>
    <cellStyle name="Normal_ALL-LCDs_1" xfId="7" xr:uid="{00000000-0005-0000-0000-000008000000}"/>
    <cellStyle name="Normal_ALL-LCDs_2" xfId="8" xr:uid="{00000000-0005-0000-0000-000009000000}"/>
    <cellStyle name="Normal_ALL-LCDs_3" xfId="9" xr:uid="{00000000-0005-0000-0000-00000A000000}"/>
    <cellStyle name="Normal_ALL-LCDs_6" xfId="10" xr:uid="{00000000-0005-0000-0000-00000B000000}"/>
    <cellStyle name="Normal_ALL-LCDs_7" xfId="11" xr:uid="{00000000-0005-0000-0000-00000C000000}"/>
    <cellStyle name="Normal_ALL-LCDs_8" xfId="12" xr:uid="{00000000-0005-0000-0000-00000D000000}"/>
    <cellStyle name="Normal_ICD-9 to ICD-10 LCDs" xfId="13" xr:uid="{00000000-0005-0000-0000-00000E000000}"/>
    <cellStyle name="Normal_Sheet1" xfId="14" xr:uid="{00000000-0005-0000-0000-00000F000000}"/>
    <cellStyle name="Normal_Sheet1_1" xfId="15" xr:uid="{00000000-0005-0000-0000-000010000000}"/>
    <cellStyle name="Normal_Sheet4" xfId="16" xr:uid="{00000000-0005-0000-0000-000011000000}"/>
    <cellStyle name="Normal_Source-ICD-9" xfId="17" xr:uid="{00000000-0005-0000-0000-000012000000}"/>
    <cellStyle name="Normal_Updated Articles_2" xfId="18" xr:uid="{00000000-0005-0000-0000-000013000000}"/>
  </cellStyles>
  <dxfs count="1">
    <dxf>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123825</xdr:colOff>
          <xdr:row>5</xdr:row>
          <xdr:rowOff>104775</xdr:rowOff>
        </xdr:from>
        <xdr:to>
          <xdr:col>7</xdr:col>
          <xdr:colOff>552450</xdr:colOff>
          <xdr:row>7</xdr:row>
          <xdr:rowOff>57150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a:t>
              </a:r>
            </a:p>
            <a:p>
              <a:pPr algn="ctr" rtl="0">
                <a:defRPr sz="1000"/>
              </a:pPr>
              <a:endParaRPr lang="en-US" sz="1100" b="0" i="0" u="none" strike="noStrike" baseline="0">
                <a:solidFill>
                  <a:srgbClr val="000000"/>
                </a:solidFill>
                <a:latin typeface="Calibri"/>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EDICAL%20POLICY\LCD%20rules%20-%20Maintenance\04_22-18-Analysis_17\04-22-Library%20rules-LCD-Articles-Statu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Final"/>
      <sheetName val="Pre-Final"/>
      <sheetName val="Rough-2"/>
      <sheetName val="Rule-LCD-Articles-Status"/>
      <sheetName val="MP-LCD-MR"/>
      <sheetName val="Impact-Source"/>
      <sheetName val="Final -Source"/>
      <sheetName val="Rule-MP-Topic"/>
      <sheetName val="MP-CCS-RA"/>
      <sheetName val="Draft &amp; Retired LCD list"/>
      <sheetName val="Source - Weekly delta"/>
      <sheetName val="LCD &amp; Articles - Weekly delta"/>
      <sheetName val="ICD-9 to ICD-10 LCDs"/>
      <sheetName val="ALL-LCDs"/>
      <sheetName val="Updated LCDs"/>
      <sheetName val="Updated Articles"/>
      <sheetName val="All-Articles"/>
      <sheetName val="Rough"/>
      <sheetName val="Chec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1">
          <cell r="L1" t="str">
            <v>ICD-9 Article</v>
          </cell>
          <cell r="M1" t="str">
            <v>Corresponding ICD-10 Article</v>
          </cell>
        </row>
        <row r="2">
          <cell r="L2">
            <v>48361</v>
          </cell>
          <cell r="M2">
            <v>52369</v>
          </cell>
        </row>
        <row r="3">
          <cell r="L3">
            <v>46095</v>
          </cell>
          <cell r="M3">
            <v>52370</v>
          </cell>
        </row>
        <row r="4">
          <cell r="L4">
            <v>47582</v>
          </cell>
          <cell r="M4">
            <v>52371</v>
          </cell>
        </row>
        <row r="5">
          <cell r="L5">
            <v>50877</v>
          </cell>
          <cell r="M5">
            <v>52372</v>
          </cell>
        </row>
        <row r="6">
          <cell r="L6">
            <v>48292</v>
          </cell>
          <cell r="M6">
            <v>52374</v>
          </cell>
        </row>
        <row r="7">
          <cell r="L7">
            <v>50740</v>
          </cell>
          <cell r="M7">
            <v>52375</v>
          </cell>
        </row>
        <row r="8">
          <cell r="L8">
            <v>50906</v>
          </cell>
          <cell r="M8">
            <v>52376</v>
          </cell>
        </row>
        <row r="9">
          <cell r="L9">
            <v>50746</v>
          </cell>
          <cell r="M9">
            <v>52377</v>
          </cell>
        </row>
        <row r="10">
          <cell r="L10">
            <v>50548</v>
          </cell>
          <cell r="M10">
            <v>52378</v>
          </cell>
        </row>
        <row r="11">
          <cell r="L11">
            <v>49058</v>
          </cell>
          <cell r="M11">
            <v>52379</v>
          </cell>
        </row>
        <row r="12">
          <cell r="L12">
            <v>52174</v>
          </cell>
          <cell r="M12">
            <v>52380</v>
          </cell>
        </row>
        <row r="13">
          <cell r="L13">
            <v>50738</v>
          </cell>
          <cell r="M13">
            <v>52381</v>
          </cell>
        </row>
        <row r="14">
          <cell r="L14">
            <v>50743</v>
          </cell>
          <cell r="M14">
            <v>52382</v>
          </cell>
        </row>
        <row r="15">
          <cell r="L15">
            <v>50742</v>
          </cell>
          <cell r="M15">
            <v>52383</v>
          </cell>
        </row>
        <row r="16">
          <cell r="L16">
            <v>50860</v>
          </cell>
          <cell r="M16">
            <v>52384</v>
          </cell>
        </row>
        <row r="17">
          <cell r="L17">
            <v>50748</v>
          </cell>
          <cell r="M17">
            <v>52385</v>
          </cell>
        </row>
        <row r="18">
          <cell r="L18">
            <v>46090</v>
          </cell>
          <cell r="M18">
            <v>52387</v>
          </cell>
        </row>
        <row r="19">
          <cell r="L19">
            <v>52159</v>
          </cell>
          <cell r="M19">
            <v>52388</v>
          </cell>
        </row>
        <row r="20">
          <cell r="L20">
            <v>46092</v>
          </cell>
          <cell r="M20">
            <v>52389</v>
          </cell>
        </row>
        <row r="21">
          <cell r="L21">
            <v>50876</v>
          </cell>
          <cell r="M21">
            <v>52390</v>
          </cell>
        </row>
        <row r="22">
          <cell r="L22">
            <v>50829</v>
          </cell>
          <cell r="M22">
            <v>52391</v>
          </cell>
        </row>
        <row r="23">
          <cell r="L23">
            <v>46082</v>
          </cell>
          <cell r="M23">
            <v>52392</v>
          </cell>
        </row>
        <row r="24">
          <cell r="L24">
            <v>50830</v>
          </cell>
          <cell r="M24">
            <v>52394</v>
          </cell>
        </row>
        <row r="25">
          <cell r="L25">
            <v>50834</v>
          </cell>
          <cell r="M25">
            <v>52395</v>
          </cell>
        </row>
        <row r="26">
          <cell r="L26">
            <v>52087</v>
          </cell>
          <cell r="M26">
            <v>52396</v>
          </cell>
        </row>
        <row r="27">
          <cell r="L27">
            <v>50835</v>
          </cell>
          <cell r="M27">
            <v>52397</v>
          </cell>
        </row>
        <row r="28">
          <cell r="L28">
            <v>50832</v>
          </cell>
          <cell r="M28">
            <v>52398</v>
          </cell>
        </row>
        <row r="29">
          <cell r="L29">
            <v>50361</v>
          </cell>
          <cell r="M29">
            <v>52399</v>
          </cell>
        </row>
        <row r="30">
          <cell r="L30">
            <v>50836</v>
          </cell>
          <cell r="M30">
            <v>52400</v>
          </cell>
        </row>
        <row r="31">
          <cell r="L31">
            <v>50627</v>
          </cell>
          <cell r="M31">
            <v>52401</v>
          </cell>
        </row>
        <row r="32">
          <cell r="L32">
            <v>50837</v>
          </cell>
          <cell r="M32">
            <v>52403</v>
          </cell>
        </row>
        <row r="33">
          <cell r="L33">
            <v>50840</v>
          </cell>
          <cell r="M33">
            <v>52406</v>
          </cell>
        </row>
        <row r="34">
          <cell r="L34">
            <v>48208</v>
          </cell>
          <cell r="M34">
            <v>52408</v>
          </cell>
        </row>
        <row r="35">
          <cell r="L35">
            <v>49404</v>
          </cell>
          <cell r="M35">
            <v>52410</v>
          </cell>
        </row>
        <row r="36">
          <cell r="L36">
            <v>52087</v>
          </cell>
          <cell r="M36">
            <v>52411</v>
          </cell>
        </row>
        <row r="37">
          <cell r="L37">
            <v>50842</v>
          </cell>
          <cell r="M37">
            <v>52412</v>
          </cell>
        </row>
        <row r="38">
          <cell r="L38">
            <v>50696</v>
          </cell>
          <cell r="M38">
            <v>52413</v>
          </cell>
        </row>
        <row r="39">
          <cell r="L39">
            <v>50851</v>
          </cell>
          <cell r="M39">
            <v>52415</v>
          </cell>
        </row>
        <row r="40">
          <cell r="L40">
            <v>50853</v>
          </cell>
          <cell r="M40">
            <v>52416</v>
          </cell>
        </row>
        <row r="41">
          <cell r="L41">
            <v>50854</v>
          </cell>
          <cell r="M41">
            <v>52417</v>
          </cell>
        </row>
        <row r="42">
          <cell r="L42">
            <v>46085</v>
          </cell>
          <cell r="M42">
            <v>52418</v>
          </cell>
        </row>
        <row r="43">
          <cell r="L43">
            <v>51667</v>
          </cell>
          <cell r="M43">
            <v>52419</v>
          </cell>
        </row>
        <row r="44">
          <cell r="L44">
            <v>46100</v>
          </cell>
          <cell r="M44">
            <v>52420</v>
          </cell>
        </row>
        <row r="45">
          <cell r="L45">
            <v>46087</v>
          </cell>
          <cell r="M45">
            <v>52421</v>
          </cell>
        </row>
        <row r="46">
          <cell r="L46">
            <v>51280</v>
          </cell>
          <cell r="M46">
            <v>52422</v>
          </cell>
        </row>
        <row r="47">
          <cell r="L47">
            <v>46764</v>
          </cell>
          <cell r="M47">
            <v>52423</v>
          </cell>
        </row>
        <row r="48">
          <cell r="L48">
            <v>50745</v>
          </cell>
          <cell r="M48">
            <v>52424</v>
          </cell>
        </row>
        <row r="49">
          <cell r="L49">
            <v>50707</v>
          </cell>
          <cell r="M49">
            <v>52425</v>
          </cell>
        </row>
        <row r="50">
          <cell r="L50">
            <v>50747</v>
          </cell>
          <cell r="M50">
            <v>52427</v>
          </cell>
        </row>
        <row r="51">
          <cell r="L51">
            <v>50839</v>
          </cell>
          <cell r="M51">
            <v>52428</v>
          </cell>
        </row>
        <row r="52">
          <cell r="L52">
            <v>50847</v>
          </cell>
          <cell r="M52">
            <v>52429</v>
          </cell>
        </row>
        <row r="53">
          <cell r="L53">
            <v>50871</v>
          </cell>
          <cell r="M53">
            <v>52430</v>
          </cell>
        </row>
        <row r="54">
          <cell r="L54">
            <v>50828</v>
          </cell>
          <cell r="M54">
            <v>52431</v>
          </cell>
        </row>
        <row r="55">
          <cell r="L55">
            <v>50755</v>
          </cell>
          <cell r="M55">
            <v>52432</v>
          </cell>
        </row>
        <row r="56">
          <cell r="L56">
            <v>48209</v>
          </cell>
          <cell r="M56">
            <v>52434</v>
          </cell>
        </row>
        <row r="57">
          <cell r="L57">
            <v>51369</v>
          </cell>
          <cell r="M57">
            <v>52435</v>
          </cell>
        </row>
        <row r="58">
          <cell r="L58">
            <v>50843</v>
          </cell>
          <cell r="M58">
            <v>52436</v>
          </cell>
        </row>
        <row r="59">
          <cell r="L59">
            <v>50846</v>
          </cell>
          <cell r="M59">
            <v>52437</v>
          </cell>
        </row>
        <row r="60">
          <cell r="L60">
            <v>50879</v>
          </cell>
          <cell r="M60">
            <v>52438</v>
          </cell>
        </row>
        <row r="61">
          <cell r="L61">
            <v>50633</v>
          </cell>
          <cell r="M61">
            <v>52445</v>
          </cell>
        </row>
        <row r="62">
          <cell r="L62">
            <v>47381</v>
          </cell>
          <cell r="M62">
            <v>52446</v>
          </cell>
        </row>
        <row r="63">
          <cell r="L63">
            <v>51967</v>
          </cell>
          <cell r="M63">
            <v>52447</v>
          </cell>
        </row>
        <row r="64">
          <cell r="L64">
            <v>46088</v>
          </cell>
          <cell r="M64">
            <v>52448</v>
          </cell>
        </row>
        <row r="65">
          <cell r="L65">
            <v>46758</v>
          </cell>
          <cell r="M65">
            <v>52450</v>
          </cell>
        </row>
        <row r="66">
          <cell r="L66">
            <v>46091</v>
          </cell>
          <cell r="M66">
            <v>52451</v>
          </cell>
        </row>
        <row r="67">
          <cell r="L67">
            <v>49636</v>
          </cell>
          <cell r="M67">
            <v>52452</v>
          </cell>
        </row>
        <row r="68">
          <cell r="L68">
            <v>49923</v>
          </cell>
          <cell r="M68">
            <v>52453</v>
          </cell>
        </row>
        <row r="69">
          <cell r="L69">
            <v>46096</v>
          </cell>
          <cell r="M69">
            <v>52455</v>
          </cell>
        </row>
        <row r="70">
          <cell r="L70">
            <v>19885</v>
          </cell>
          <cell r="M70">
            <v>52457</v>
          </cell>
        </row>
        <row r="71">
          <cell r="L71">
            <v>23871</v>
          </cell>
          <cell r="M71">
            <v>52458</v>
          </cell>
        </row>
        <row r="72">
          <cell r="L72">
            <v>23925</v>
          </cell>
          <cell r="M72">
            <v>52459</v>
          </cell>
        </row>
        <row r="73">
          <cell r="L73">
            <v>19958</v>
          </cell>
          <cell r="M73">
            <v>52460</v>
          </cell>
        </row>
        <row r="74">
          <cell r="L74">
            <v>23837</v>
          </cell>
          <cell r="M74">
            <v>52461</v>
          </cell>
        </row>
        <row r="75">
          <cell r="L75">
            <v>33712</v>
          </cell>
          <cell r="M75">
            <v>52462</v>
          </cell>
        </row>
        <row r="76">
          <cell r="L76">
            <v>25513</v>
          </cell>
          <cell r="M76">
            <v>52463</v>
          </cell>
        </row>
        <row r="77">
          <cell r="L77">
            <v>33745</v>
          </cell>
          <cell r="M77">
            <v>52464</v>
          </cell>
        </row>
        <row r="78">
          <cell r="L78">
            <v>47270</v>
          </cell>
          <cell r="M78">
            <v>52465</v>
          </cell>
        </row>
        <row r="79">
          <cell r="L79">
            <v>24623</v>
          </cell>
          <cell r="M79">
            <v>52466</v>
          </cell>
        </row>
        <row r="80">
          <cell r="L80">
            <v>20195</v>
          </cell>
          <cell r="M80">
            <v>52467</v>
          </cell>
        </row>
        <row r="81">
          <cell r="L81">
            <v>37055</v>
          </cell>
          <cell r="M81">
            <v>52468</v>
          </cell>
        </row>
        <row r="82">
          <cell r="L82">
            <v>33754</v>
          </cell>
          <cell r="M82">
            <v>52469</v>
          </cell>
        </row>
        <row r="83">
          <cell r="L83">
            <v>50852</v>
          </cell>
          <cell r="M83">
            <v>52470</v>
          </cell>
        </row>
        <row r="84">
          <cell r="L84">
            <v>25366</v>
          </cell>
          <cell r="M84">
            <v>52474</v>
          </cell>
        </row>
        <row r="85">
          <cell r="L85">
            <v>16851</v>
          </cell>
          <cell r="M85">
            <v>52476</v>
          </cell>
        </row>
        <row r="86">
          <cell r="L86">
            <v>19842</v>
          </cell>
          <cell r="M86">
            <v>52477</v>
          </cell>
        </row>
        <row r="87">
          <cell r="L87">
            <v>19833</v>
          </cell>
          <cell r="M87">
            <v>52478</v>
          </cell>
        </row>
        <row r="88">
          <cell r="L88">
            <v>25372</v>
          </cell>
          <cell r="M88">
            <v>52479</v>
          </cell>
        </row>
        <row r="89">
          <cell r="L89">
            <v>25373</v>
          </cell>
          <cell r="M89">
            <v>52480</v>
          </cell>
        </row>
        <row r="90">
          <cell r="L90">
            <v>35426</v>
          </cell>
          <cell r="M90">
            <v>52481</v>
          </cell>
        </row>
        <row r="91">
          <cell r="L91">
            <v>25375</v>
          </cell>
          <cell r="M91">
            <v>52487</v>
          </cell>
        </row>
        <row r="92">
          <cell r="L92">
            <v>37075</v>
          </cell>
          <cell r="M92">
            <v>52488</v>
          </cell>
        </row>
        <row r="93">
          <cell r="L93">
            <v>33678</v>
          </cell>
          <cell r="M93">
            <v>52489</v>
          </cell>
        </row>
        <row r="94">
          <cell r="L94">
            <v>35422</v>
          </cell>
          <cell r="M94">
            <v>52490</v>
          </cell>
        </row>
        <row r="95">
          <cell r="L95">
            <v>23903</v>
          </cell>
          <cell r="M95">
            <v>52491</v>
          </cell>
        </row>
        <row r="96">
          <cell r="L96">
            <v>33680</v>
          </cell>
          <cell r="M96">
            <v>52492</v>
          </cell>
        </row>
        <row r="97">
          <cell r="L97">
            <v>47078</v>
          </cell>
          <cell r="M97">
            <v>52493</v>
          </cell>
        </row>
        <row r="98">
          <cell r="L98">
            <v>47080</v>
          </cell>
          <cell r="M98">
            <v>52494</v>
          </cell>
        </row>
        <row r="99">
          <cell r="L99">
            <v>47095</v>
          </cell>
          <cell r="M99">
            <v>52495</v>
          </cell>
        </row>
        <row r="100">
          <cell r="L100">
            <v>47081</v>
          </cell>
          <cell r="M100">
            <v>52496</v>
          </cell>
        </row>
        <row r="101">
          <cell r="L101">
            <v>47082</v>
          </cell>
          <cell r="M101">
            <v>52497</v>
          </cell>
        </row>
        <row r="102">
          <cell r="L102">
            <v>47122</v>
          </cell>
          <cell r="M102">
            <v>52498</v>
          </cell>
        </row>
        <row r="103">
          <cell r="L103">
            <v>47054</v>
          </cell>
          <cell r="M103">
            <v>52499</v>
          </cell>
        </row>
        <row r="104">
          <cell r="L104">
            <v>47059</v>
          </cell>
          <cell r="M104">
            <v>52500</v>
          </cell>
        </row>
        <row r="105">
          <cell r="L105">
            <v>47129</v>
          </cell>
          <cell r="M105">
            <v>52501</v>
          </cell>
        </row>
        <row r="106">
          <cell r="L106">
            <v>47980</v>
          </cell>
          <cell r="M106">
            <v>52502</v>
          </cell>
        </row>
        <row r="107">
          <cell r="L107">
            <v>47115</v>
          </cell>
          <cell r="M107">
            <v>52503</v>
          </cell>
        </row>
        <row r="108">
          <cell r="L108">
            <v>47229</v>
          </cell>
          <cell r="M108">
            <v>52504</v>
          </cell>
        </row>
        <row r="109">
          <cell r="L109">
            <v>47225</v>
          </cell>
          <cell r="M109">
            <v>52505</v>
          </cell>
        </row>
        <row r="110">
          <cell r="L110">
            <v>19713</v>
          </cell>
          <cell r="M110">
            <v>52507</v>
          </cell>
        </row>
        <row r="111">
          <cell r="L111">
            <v>37213</v>
          </cell>
          <cell r="M111">
            <v>52508</v>
          </cell>
        </row>
        <row r="112">
          <cell r="L112">
            <v>46761</v>
          </cell>
          <cell r="M112">
            <v>52509</v>
          </cell>
        </row>
        <row r="113">
          <cell r="L113">
            <v>33767</v>
          </cell>
          <cell r="M113">
            <v>52510</v>
          </cell>
        </row>
        <row r="114">
          <cell r="L114">
            <v>35347</v>
          </cell>
          <cell r="M114">
            <v>52511</v>
          </cell>
        </row>
        <row r="115">
          <cell r="L115">
            <v>50417</v>
          </cell>
          <cell r="M115">
            <v>52512</v>
          </cell>
        </row>
        <row r="116">
          <cell r="L116">
            <v>35349</v>
          </cell>
          <cell r="M116">
            <v>52513</v>
          </cell>
        </row>
        <row r="117">
          <cell r="L117">
            <v>33768</v>
          </cell>
          <cell r="M117">
            <v>52514</v>
          </cell>
        </row>
        <row r="118">
          <cell r="L118">
            <v>37215</v>
          </cell>
          <cell r="M118">
            <v>52515</v>
          </cell>
        </row>
        <row r="119">
          <cell r="L119">
            <v>23657</v>
          </cell>
          <cell r="M119">
            <v>52516</v>
          </cell>
        </row>
        <row r="120">
          <cell r="L120">
            <v>23659</v>
          </cell>
          <cell r="M120">
            <v>52517</v>
          </cell>
        </row>
        <row r="121">
          <cell r="L121">
            <v>19828</v>
          </cell>
          <cell r="M121">
            <v>52518</v>
          </cell>
        </row>
        <row r="122">
          <cell r="L122">
            <v>51298</v>
          </cell>
          <cell r="M122">
            <v>52519</v>
          </cell>
        </row>
        <row r="123">
          <cell r="L123">
            <v>37219</v>
          </cell>
          <cell r="M123">
            <v>52520</v>
          </cell>
        </row>
        <row r="124">
          <cell r="L124">
            <v>25230</v>
          </cell>
          <cell r="M124">
            <v>52521</v>
          </cell>
        </row>
        <row r="125">
          <cell r="L125">
            <v>50905</v>
          </cell>
          <cell r="M125">
            <v>52527</v>
          </cell>
        </row>
        <row r="126">
          <cell r="L126">
            <v>50872</v>
          </cell>
          <cell r="M126">
            <v>52528</v>
          </cell>
        </row>
        <row r="127">
          <cell r="L127">
            <v>50844</v>
          </cell>
          <cell r="M127">
            <v>52530</v>
          </cell>
        </row>
        <row r="128">
          <cell r="L128">
            <v>50749</v>
          </cell>
          <cell r="M128">
            <v>52531</v>
          </cell>
        </row>
        <row r="129">
          <cell r="L129">
            <v>50831</v>
          </cell>
          <cell r="M129">
            <v>52532</v>
          </cell>
        </row>
        <row r="130">
          <cell r="L130">
            <v>50850</v>
          </cell>
          <cell r="M130">
            <v>52533</v>
          </cell>
        </row>
        <row r="131">
          <cell r="L131">
            <v>50744</v>
          </cell>
          <cell r="M131">
            <v>52535</v>
          </cell>
        </row>
        <row r="132">
          <cell r="L132">
            <v>50873</v>
          </cell>
          <cell r="M132">
            <v>52536</v>
          </cell>
        </row>
        <row r="133">
          <cell r="L133">
            <v>50874</v>
          </cell>
          <cell r="M133">
            <v>52537</v>
          </cell>
        </row>
        <row r="134">
          <cell r="L134">
            <v>48655</v>
          </cell>
          <cell r="M134">
            <v>52571</v>
          </cell>
        </row>
        <row r="135">
          <cell r="L135">
            <v>49606</v>
          </cell>
          <cell r="M135">
            <v>52575</v>
          </cell>
        </row>
        <row r="136">
          <cell r="L136">
            <v>51902</v>
          </cell>
          <cell r="M136">
            <v>52578</v>
          </cell>
        </row>
        <row r="137">
          <cell r="L137">
            <v>49164</v>
          </cell>
          <cell r="M137">
            <v>52587</v>
          </cell>
        </row>
        <row r="138">
          <cell r="L138">
            <v>48641</v>
          </cell>
          <cell r="M138">
            <v>52588</v>
          </cell>
        </row>
        <row r="139">
          <cell r="L139">
            <v>48642</v>
          </cell>
          <cell r="M139">
            <v>52589</v>
          </cell>
        </row>
        <row r="140">
          <cell r="L140">
            <v>49098</v>
          </cell>
          <cell r="M140">
            <v>52594</v>
          </cell>
        </row>
        <row r="141">
          <cell r="L141">
            <v>52115</v>
          </cell>
          <cell r="M141">
            <v>52598</v>
          </cell>
        </row>
        <row r="142">
          <cell r="L142">
            <v>50973</v>
          </cell>
          <cell r="M142">
            <v>52599</v>
          </cell>
        </row>
        <row r="143">
          <cell r="L143">
            <v>48434</v>
          </cell>
          <cell r="M143">
            <v>52600</v>
          </cell>
        </row>
        <row r="144">
          <cell r="L144">
            <v>48437</v>
          </cell>
          <cell r="M144">
            <v>52603</v>
          </cell>
        </row>
        <row r="145">
          <cell r="L145">
            <v>50887</v>
          </cell>
          <cell r="M145">
            <v>52604</v>
          </cell>
        </row>
        <row r="146">
          <cell r="L146">
            <v>52200</v>
          </cell>
          <cell r="M146">
            <v>52646</v>
          </cell>
        </row>
        <row r="147">
          <cell r="L147">
            <v>49474</v>
          </cell>
          <cell r="M147">
            <v>52650</v>
          </cell>
        </row>
        <row r="148">
          <cell r="L148">
            <v>52161</v>
          </cell>
          <cell r="M148">
            <v>52687</v>
          </cell>
        </row>
        <row r="149">
          <cell r="L149">
            <v>51986</v>
          </cell>
          <cell r="M149">
            <v>52688</v>
          </cell>
        </row>
        <row r="150">
          <cell r="L150">
            <v>52356</v>
          </cell>
          <cell r="M150">
            <v>52689</v>
          </cell>
        </row>
        <row r="151">
          <cell r="L151">
            <v>51059</v>
          </cell>
          <cell r="M151">
            <v>52690</v>
          </cell>
        </row>
        <row r="152">
          <cell r="L152">
            <v>50029</v>
          </cell>
          <cell r="M152">
            <v>52693</v>
          </cell>
        </row>
        <row r="153">
          <cell r="L153">
            <v>50678</v>
          </cell>
          <cell r="M153">
            <v>52694</v>
          </cell>
        </row>
        <row r="154">
          <cell r="L154">
            <v>52185</v>
          </cell>
          <cell r="M154">
            <v>52695</v>
          </cell>
        </row>
        <row r="155">
          <cell r="L155">
            <v>50031</v>
          </cell>
          <cell r="M155">
            <v>52696</v>
          </cell>
        </row>
        <row r="156">
          <cell r="L156">
            <v>48897</v>
          </cell>
          <cell r="M156">
            <v>52697</v>
          </cell>
        </row>
        <row r="157">
          <cell r="L157">
            <v>52652</v>
          </cell>
          <cell r="M157">
            <v>52698</v>
          </cell>
        </row>
        <row r="158">
          <cell r="L158">
            <v>50478</v>
          </cell>
          <cell r="M158">
            <v>52699</v>
          </cell>
        </row>
        <row r="159">
          <cell r="L159">
            <v>48903</v>
          </cell>
          <cell r="M159">
            <v>52700</v>
          </cell>
        </row>
        <row r="160">
          <cell r="L160">
            <v>48896</v>
          </cell>
          <cell r="M160">
            <v>52701</v>
          </cell>
        </row>
        <row r="161">
          <cell r="L161">
            <v>49182</v>
          </cell>
          <cell r="M161">
            <v>52702</v>
          </cell>
        </row>
        <row r="162">
          <cell r="L162">
            <v>51368</v>
          </cell>
          <cell r="M162">
            <v>52703</v>
          </cell>
        </row>
        <row r="164">
          <cell r="L164"/>
          <cell r="M164">
            <v>52711</v>
          </cell>
        </row>
        <row r="165">
          <cell r="L165"/>
          <cell r="M165">
            <v>52712</v>
          </cell>
        </row>
        <row r="166">
          <cell r="L166"/>
          <cell r="M166">
            <v>52713</v>
          </cell>
        </row>
        <row r="167">
          <cell r="L167"/>
          <cell r="M167">
            <v>52715</v>
          </cell>
        </row>
        <row r="168">
          <cell r="L168"/>
          <cell r="M168">
            <v>52716</v>
          </cell>
        </row>
        <row r="169">
          <cell r="L169"/>
          <cell r="M169">
            <v>52717</v>
          </cell>
        </row>
        <row r="170">
          <cell r="L170"/>
          <cell r="M170">
            <v>52718</v>
          </cell>
        </row>
        <row r="171">
          <cell r="L171"/>
          <cell r="M171">
            <v>52721</v>
          </cell>
        </row>
        <row r="172">
          <cell r="L172"/>
          <cell r="M172">
            <v>52722</v>
          </cell>
        </row>
        <row r="173">
          <cell r="L173"/>
          <cell r="M173">
            <v>52723</v>
          </cell>
        </row>
        <row r="174">
          <cell r="L174"/>
          <cell r="M174">
            <v>52724</v>
          </cell>
        </row>
        <row r="175">
          <cell r="L175"/>
          <cell r="M175">
            <v>52725</v>
          </cell>
        </row>
        <row r="176">
          <cell r="L176"/>
          <cell r="M176">
            <v>52726</v>
          </cell>
        </row>
        <row r="177">
          <cell r="L177"/>
          <cell r="M177">
            <v>52727</v>
          </cell>
        </row>
        <row r="178">
          <cell r="L178"/>
          <cell r="M178">
            <v>52728</v>
          </cell>
        </row>
        <row r="179">
          <cell r="L179"/>
          <cell r="M179">
            <v>52729</v>
          </cell>
        </row>
        <row r="180">
          <cell r="L180"/>
          <cell r="M180">
            <v>52732</v>
          </cell>
        </row>
        <row r="181">
          <cell r="L181"/>
          <cell r="M181">
            <v>52735</v>
          </cell>
        </row>
        <row r="182">
          <cell r="L182"/>
          <cell r="M182">
            <v>52736</v>
          </cell>
        </row>
        <row r="183">
          <cell r="L183"/>
          <cell r="M183">
            <v>52737</v>
          </cell>
        </row>
        <row r="184">
          <cell r="L184">
            <v>47206</v>
          </cell>
          <cell r="M184">
            <v>52752</v>
          </cell>
        </row>
        <row r="185">
          <cell r="L185">
            <v>47193</v>
          </cell>
          <cell r="M185">
            <v>52753</v>
          </cell>
        </row>
        <row r="186">
          <cell r="L186">
            <v>48802</v>
          </cell>
          <cell r="M186">
            <v>52754</v>
          </cell>
        </row>
        <row r="187">
          <cell r="L187">
            <v>48780</v>
          </cell>
          <cell r="M187">
            <v>52755</v>
          </cell>
        </row>
        <row r="188">
          <cell r="L188">
            <v>52039</v>
          </cell>
          <cell r="M188">
            <v>52756</v>
          </cell>
        </row>
        <row r="189">
          <cell r="L189">
            <v>52053</v>
          </cell>
          <cell r="M189">
            <v>52757</v>
          </cell>
        </row>
        <row r="190">
          <cell r="L190">
            <v>47198</v>
          </cell>
          <cell r="M190">
            <v>52758</v>
          </cell>
        </row>
        <row r="191">
          <cell r="L191">
            <v>47280</v>
          </cell>
          <cell r="M191">
            <v>52759</v>
          </cell>
        </row>
        <row r="192">
          <cell r="L192">
            <v>52035</v>
          </cell>
          <cell r="M192">
            <v>52760</v>
          </cell>
        </row>
        <row r="193">
          <cell r="L193">
            <v>47249</v>
          </cell>
          <cell r="M193">
            <v>52761</v>
          </cell>
        </row>
        <row r="194">
          <cell r="L194">
            <v>52032</v>
          </cell>
          <cell r="M194">
            <v>52762</v>
          </cell>
        </row>
        <row r="195">
          <cell r="L195">
            <v>52050</v>
          </cell>
          <cell r="M195">
            <v>52763</v>
          </cell>
        </row>
        <row r="196">
          <cell r="L196">
            <v>47253</v>
          </cell>
          <cell r="M196">
            <v>52764</v>
          </cell>
        </row>
        <row r="197">
          <cell r="L197">
            <v>50355</v>
          </cell>
          <cell r="M197">
            <v>52765</v>
          </cell>
        </row>
        <row r="198">
          <cell r="L198">
            <v>52028</v>
          </cell>
          <cell r="M198">
            <v>52766</v>
          </cell>
        </row>
        <row r="199">
          <cell r="L199">
            <v>43763</v>
          </cell>
          <cell r="M199">
            <v>52767</v>
          </cell>
        </row>
        <row r="200">
          <cell r="L200">
            <v>51598</v>
          </cell>
          <cell r="M200">
            <v>52768</v>
          </cell>
        </row>
        <row r="201">
          <cell r="L201">
            <v>51692</v>
          </cell>
          <cell r="M201">
            <v>52769</v>
          </cell>
        </row>
        <row r="202">
          <cell r="L202">
            <v>52036</v>
          </cell>
          <cell r="M202">
            <v>52770</v>
          </cell>
        </row>
        <row r="203">
          <cell r="L203">
            <v>52051</v>
          </cell>
          <cell r="M203">
            <v>52771</v>
          </cell>
        </row>
        <row r="204">
          <cell r="L204">
            <v>51665</v>
          </cell>
          <cell r="M204">
            <v>52772</v>
          </cell>
        </row>
        <row r="205">
          <cell r="L205">
            <v>52033</v>
          </cell>
          <cell r="M205">
            <v>52773</v>
          </cell>
        </row>
        <row r="206">
          <cell r="L206">
            <v>52114</v>
          </cell>
          <cell r="M206">
            <v>52774</v>
          </cell>
        </row>
        <row r="207">
          <cell r="L207">
            <v>52030</v>
          </cell>
          <cell r="M207">
            <v>52775</v>
          </cell>
        </row>
        <row r="208">
          <cell r="L208">
            <v>52047</v>
          </cell>
          <cell r="M208">
            <v>52776</v>
          </cell>
        </row>
        <row r="209">
          <cell r="L209">
            <v>49373</v>
          </cell>
          <cell r="M209">
            <v>52800</v>
          </cell>
        </row>
        <row r="210">
          <cell r="L210">
            <v>52683</v>
          </cell>
          <cell r="M210">
            <v>52811</v>
          </cell>
        </row>
        <row r="211">
          <cell r="L211">
            <v>46178</v>
          </cell>
          <cell r="M211">
            <v>52819</v>
          </cell>
        </row>
        <row r="212">
          <cell r="L212">
            <v>48393</v>
          </cell>
          <cell r="M212">
            <v>52820</v>
          </cell>
        </row>
        <row r="213">
          <cell r="L213">
            <v>45936</v>
          </cell>
          <cell r="M213">
            <v>52821</v>
          </cell>
        </row>
        <row r="214">
          <cell r="L214">
            <v>48012</v>
          </cell>
          <cell r="M214">
            <v>52822</v>
          </cell>
        </row>
        <row r="215">
          <cell r="L215">
            <v>44896</v>
          </cell>
          <cell r="M215">
            <v>52823</v>
          </cell>
        </row>
        <row r="216">
          <cell r="L216">
            <v>45932</v>
          </cell>
          <cell r="M216">
            <v>52824</v>
          </cell>
        </row>
        <row r="217">
          <cell r="L217">
            <v>51723</v>
          </cell>
          <cell r="M217">
            <v>52825</v>
          </cell>
        </row>
        <row r="218">
          <cell r="L218">
            <v>50641</v>
          </cell>
          <cell r="M218">
            <v>52828</v>
          </cell>
        </row>
        <row r="219">
          <cell r="L219">
            <v>45897</v>
          </cell>
          <cell r="M219">
            <v>52829</v>
          </cell>
        </row>
        <row r="220">
          <cell r="L220">
            <v>45194</v>
          </cell>
          <cell r="M220">
            <v>52830</v>
          </cell>
        </row>
        <row r="221">
          <cell r="L221">
            <v>51525</v>
          </cell>
          <cell r="M221">
            <v>52837</v>
          </cell>
        </row>
        <row r="222">
          <cell r="L222">
            <v>51630</v>
          </cell>
          <cell r="M222">
            <v>52839</v>
          </cell>
        </row>
        <row r="223">
          <cell r="L223">
            <v>49286</v>
          </cell>
          <cell r="M223">
            <v>52840</v>
          </cell>
        </row>
        <row r="224">
          <cell r="L224">
            <v>45910</v>
          </cell>
          <cell r="M224">
            <v>52841</v>
          </cell>
        </row>
        <row r="225">
          <cell r="L225">
            <v>47355</v>
          </cell>
          <cell r="M225">
            <v>52842</v>
          </cell>
        </row>
        <row r="226">
          <cell r="L226">
            <v>51847</v>
          </cell>
          <cell r="M226">
            <v>52845</v>
          </cell>
        </row>
        <row r="227">
          <cell r="L227">
            <v>45056</v>
          </cell>
          <cell r="M227">
            <v>52847</v>
          </cell>
        </row>
        <row r="228">
          <cell r="L228">
            <v>46164</v>
          </cell>
          <cell r="M228">
            <v>52848</v>
          </cell>
        </row>
        <row r="229">
          <cell r="L229">
            <v>48362</v>
          </cell>
          <cell r="M229">
            <v>52849</v>
          </cell>
        </row>
        <row r="230">
          <cell r="L230">
            <v>50603</v>
          </cell>
          <cell r="M230">
            <v>52850</v>
          </cell>
        </row>
        <row r="231">
          <cell r="L231">
            <v>45020</v>
          </cell>
          <cell r="M231">
            <v>52851</v>
          </cell>
        </row>
        <row r="232">
          <cell r="L232">
            <v>47385</v>
          </cell>
          <cell r="M232">
            <v>52853</v>
          </cell>
        </row>
        <row r="233">
          <cell r="L233">
            <v>47396</v>
          </cell>
          <cell r="M233">
            <v>52854</v>
          </cell>
        </row>
        <row r="234">
          <cell r="L234">
            <v>44930</v>
          </cell>
          <cell r="M234">
            <v>52855</v>
          </cell>
        </row>
        <row r="235">
          <cell r="L235">
            <v>44399</v>
          </cell>
          <cell r="M235">
            <v>52856</v>
          </cell>
        </row>
        <row r="236">
          <cell r="L236">
            <v>51615</v>
          </cell>
          <cell r="M236">
            <v>52857</v>
          </cell>
        </row>
        <row r="237">
          <cell r="L237">
            <v>48000</v>
          </cell>
          <cell r="M237">
            <v>52858</v>
          </cell>
        </row>
        <row r="238">
          <cell r="L238">
            <v>47394</v>
          </cell>
          <cell r="M238">
            <v>52859</v>
          </cell>
        </row>
        <row r="239">
          <cell r="L239">
            <v>48353</v>
          </cell>
          <cell r="M239">
            <v>52860</v>
          </cell>
        </row>
        <row r="240">
          <cell r="L240">
            <v>44439</v>
          </cell>
          <cell r="M240">
            <v>52861</v>
          </cell>
        </row>
        <row r="241">
          <cell r="L241">
            <v>50612</v>
          </cell>
          <cell r="M241">
            <v>52862</v>
          </cell>
        </row>
        <row r="242">
          <cell r="L242">
            <v>48042</v>
          </cell>
          <cell r="M242">
            <v>52863</v>
          </cell>
        </row>
        <row r="243">
          <cell r="L243">
            <v>45934</v>
          </cell>
          <cell r="M243">
            <v>52865</v>
          </cell>
        </row>
        <row r="244">
          <cell r="L244">
            <v>47407</v>
          </cell>
          <cell r="M244">
            <v>52866</v>
          </cell>
        </row>
        <row r="245">
          <cell r="L245">
            <v>48398</v>
          </cell>
          <cell r="M245">
            <v>52868</v>
          </cell>
        </row>
        <row r="246">
          <cell r="L246">
            <v>46192</v>
          </cell>
          <cell r="M246">
            <v>52869</v>
          </cell>
        </row>
        <row r="247">
          <cell r="L247">
            <v>44614</v>
          </cell>
          <cell r="M247">
            <v>52870</v>
          </cell>
        </row>
        <row r="248">
          <cell r="L248">
            <v>45937</v>
          </cell>
          <cell r="M248">
            <v>52871</v>
          </cell>
        </row>
        <row r="249">
          <cell r="L249">
            <v>51834</v>
          </cell>
          <cell r="M249">
            <v>52879</v>
          </cell>
        </row>
        <row r="250">
          <cell r="L250">
            <v>52564</v>
          </cell>
          <cell r="M250">
            <v>52880</v>
          </cell>
        </row>
        <row r="251">
          <cell r="L251">
            <v>52874</v>
          </cell>
          <cell r="M251">
            <v>52882</v>
          </cell>
        </row>
        <row r="252">
          <cell r="L252">
            <v>46477</v>
          </cell>
          <cell r="M252">
            <v>52883</v>
          </cell>
        </row>
        <row r="253">
          <cell r="L253">
            <v>52561</v>
          </cell>
          <cell r="M253">
            <v>52884</v>
          </cell>
        </row>
        <row r="254">
          <cell r="L254">
            <v>52095</v>
          </cell>
          <cell r="M254">
            <v>52885</v>
          </cell>
        </row>
        <row r="255">
          <cell r="L255">
            <v>52878</v>
          </cell>
          <cell r="M255">
            <v>52887</v>
          </cell>
        </row>
        <row r="256">
          <cell r="L256">
            <v>52876</v>
          </cell>
          <cell r="M256">
            <v>52888</v>
          </cell>
        </row>
        <row r="257">
          <cell r="L257">
            <v>52799</v>
          </cell>
          <cell r="M257">
            <v>52889</v>
          </cell>
        </row>
        <row r="258">
          <cell r="L258">
            <v>52566</v>
          </cell>
          <cell r="M258">
            <v>52890</v>
          </cell>
        </row>
        <row r="259">
          <cell r="L259">
            <v>52675</v>
          </cell>
          <cell r="M259">
            <v>52891</v>
          </cell>
        </row>
        <row r="260">
          <cell r="L260">
            <v>52094</v>
          </cell>
          <cell r="M260">
            <v>52893</v>
          </cell>
        </row>
        <row r="261">
          <cell r="L261">
            <v>52877</v>
          </cell>
          <cell r="M261">
            <v>52895</v>
          </cell>
        </row>
        <row r="262">
          <cell r="L262">
            <v>47187</v>
          </cell>
          <cell r="M262">
            <v>52916</v>
          </cell>
        </row>
        <row r="263">
          <cell r="L263">
            <v>50366</v>
          </cell>
          <cell r="M263">
            <v>52917</v>
          </cell>
        </row>
        <row r="264">
          <cell r="L264">
            <v>47265</v>
          </cell>
          <cell r="M264">
            <v>52918</v>
          </cell>
        </row>
        <row r="265">
          <cell r="L265">
            <v>52484</v>
          </cell>
          <cell r="M265">
            <v>52920</v>
          </cell>
        </row>
        <row r="266">
          <cell r="L266">
            <v>52485</v>
          </cell>
          <cell r="M266">
            <v>52921</v>
          </cell>
        </row>
        <row r="267">
          <cell r="L267">
            <v>52483</v>
          </cell>
          <cell r="M267">
            <v>52922</v>
          </cell>
        </row>
        <row r="268">
          <cell r="L268">
            <v>52482</v>
          </cell>
          <cell r="M268">
            <v>52923</v>
          </cell>
        </row>
        <row r="269">
          <cell r="L269">
            <v>51501</v>
          </cell>
          <cell r="M269">
            <v>52924</v>
          </cell>
        </row>
        <row r="270">
          <cell r="L270">
            <v>53023</v>
          </cell>
          <cell r="M270">
            <v>53044</v>
          </cell>
        </row>
        <row r="271">
          <cell r="L271">
            <v>52029</v>
          </cell>
          <cell r="M271">
            <v>53046</v>
          </cell>
        </row>
        <row r="272">
          <cell r="L272">
            <v>52100</v>
          </cell>
          <cell r="M272">
            <v>53047</v>
          </cell>
        </row>
        <row r="273">
          <cell r="L273">
            <v>47797</v>
          </cell>
          <cell r="M273">
            <v>53049</v>
          </cell>
        </row>
        <row r="274">
          <cell r="L274">
            <v>50418</v>
          </cell>
          <cell r="M274">
            <v>53050</v>
          </cell>
        </row>
        <row r="275">
          <cell r="L275">
            <v>50419</v>
          </cell>
          <cell r="M275">
            <v>53051</v>
          </cell>
        </row>
        <row r="276">
          <cell r="L276">
            <v>50420</v>
          </cell>
          <cell r="M276">
            <v>53052</v>
          </cell>
        </row>
        <row r="277">
          <cell r="L277">
            <v>50421</v>
          </cell>
          <cell r="M277">
            <v>53053</v>
          </cell>
        </row>
        <row r="278">
          <cell r="L278">
            <v>50422</v>
          </cell>
          <cell r="M278">
            <v>53054</v>
          </cell>
        </row>
        <row r="279">
          <cell r="L279">
            <v>50489</v>
          </cell>
          <cell r="M279">
            <v>53055</v>
          </cell>
        </row>
        <row r="280">
          <cell r="L280">
            <v>50424</v>
          </cell>
          <cell r="M280">
            <v>53056</v>
          </cell>
        </row>
        <row r="281">
          <cell r="L281"/>
          <cell r="M281">
            <v>54100</v>
          </cell>
        </row>
        <row r="282">
          <cell r="L282"/>
          <cell r="M282">
            <v>54111</v>
          </cell>
        </row>
        <row r="283">
          <cell r="L283"/>
          <cell r="M283">
            <v>54117</v>
          </cell>
        </row>
        <row r="284">
          <cell r="L284"/>
          <cell r="M284">
            <v>54127</v>
          </cell>
        </row>
        <row r="285">
          <cell r="L285">
            <v>51692</v>
          </cell>
          <cell r="M285">
            <v>54128</v>
          </cell>
        </row>
        <row r="286">
          <cell r="L286">
            <v>51692</v>
          </cell>
          <cell r="M286">
            <v>54129</v>
          </cell>
        </row>
        <row r="287">
          <cell r="L287"/>
          <cell r="M287">
            <v>54137</v>
          </cell>
        </row>
        <row r="288">
          <cell r="L288"/>
          <cell r="M288">
            <v>54139</v>
          </cell>
        </row>
        <row r="289">
          <cell r="L289"/>
          <cell r="M289">
            <v>54141</v>
          </cell>
        </row>
        <row r="290">
          <cell r="L290"/>
          <cell r="M290">
            <v>54158</v>
          </cell>
        </row>
        <row r="291">
          <cell r="L291"/>
          <cell r="M291">
            <v>54159</v>
          </cell>
        </row>
        <row r="292">
          <cell r="L292"/>
          <cell r="M292">
            <v>54176</v>
          </cell>
        </row>
        <row r="293">
          <cell r="L293">
            <v>53654</v>
          </cell>
          <cell r="M293">
            <v>54244</v>
          </cell>
        </row>
        <row r="294">
          <cell r="L294">
            <v>53604</v>
          </cell>
          <cell r="M294">
            <v>54253</v>
          </cell>
        </row>
        <row r="295">
          <cell r="L295">
            <v>53553</v>
          </cell>
          <cell r="M295">
            <v>54254</v>
          </cell>
        </row>
        <row r="296">
          <cell r="L296">
            <v>53601</v>
          </cell>
          <cell r="M296">
            <v>54255</v>
          </cell>
        </row>
        <row r="297">
          <cell r="L297">
            <v>53541</v>
          </cell>
          <cell r="M297">
            <v>54256</v>
          </cell>
        </row>
        <row r="298">
          <cell r="L298">
            <v>53486</v>
          </cell>
          <cell r="M298">
            <v>54257</v>
          </cell>
        </row>
        <row r="299">
          <cell r="L299">
            <v>53616</v>
          </cell>
          <cell r="M299">
            <v>54258</v>
          </cell>
        </row>
        <row r="300">
          <cell r="L300">
            <v>53557</v>
          </cell>
          <cell r="M300">
            <v>54260</v>
          </cell>
        </row>
        <row r="301">
          <cell r="L301">
            <v>53701</v>
          </cell>
          <cell r="M301">
            <v>54261</v>
          </cell>
        </row>
        <row r="302">
          <cell r="L302">
            <v>53537</v>
          </cell>
          <cell r="M302">
            <v>54262</v>
          </cell>
        </row>
        <row r="303">
          <cell r="L303">
            <v>53629</v>
          </cell>
          <cell r="M303">
            <v>54263</v>
          </cell>
        </row>
        <row r="304">
          <cell r="L304">
            <v>53640</v>
          </cell>
          <cell r="M304">
            <v>54264</v>
          </cell>
        </row>
        <row r="305">
          <cell r="L305"/>
          <cell r="M305">
            <v>55189</v>
          </cell>
        </row>
        <row r="306">
          <cell r="L306"/>
          <cell r="M306">
            <v>55190</v>
          </cell>
        </row>
        <row r="307">
          <cell r="L307"/>
          <cell r="M307">
            <v>55191</v>
          </cell>
        </row>
        <row r="308">
          <cell r="L308"/>
          <cell r="M308">
            <v>55192</v>
          </cell>
        </row>
        <row r="309">
          <cell r="L309"/>
          <cell r="M309">
            <v>55193</v>
          </cell>
        </row>
        <row r="310">
          <cell r="L310"/>
          <cell r="M310">
            <v>55194</v>
          </cell>
        </row>
        <row r="311">
          <cell r="L311"/>
          <cell r="M311">
            <v>55195</v>
          </cell>
        </row>
        <row r="312">
          <cell r="L312"/>
          <cell r="M312">
            <v>55196</v>
          </cell>
        </row>
        <row r="313">
          <cell r="L313"/>
          <cell r="M313">
            <v>55197</v>
          </cell>
        </row>
        <row r="314">
          <cell r="L314"/>
          <cell r="M314">
            <v>55198</v>
          </cell>
        </row>
        <row r="315">
          <cell r="L315"/>
          <cell r="M315">
            <v>55199</v>
          </cell>
        </row>
        <row r="316">
          <cell r="L316"/>
          <cell r="M316">
            <v>55200</v>
          </cell>
        </row>
        <row r="317">
          <cell r="L317">
            <v>51499</v>
          </cell>
          <cell r="M317">
            <v>52926</v>
          </cell>
        </row>
        <row r="318">
          <cell r="L318">
            <v>51985</v>
          </cell>
          <cell r="M318">
            <v>52928</v>
          </cell>
        </row>
        <row r="319">
          <cell r="L319">
            <v>51646</v>
          </cell>
          <cell r="M319">
            <v>52930</v>
          </cell>
        </row>
        <row r="320">
          <cell r="L320">
            <v>50922</v>
          </cell>
          <cell r="M320">
            <v>52931</v>
          </cell>
        </row>
        <row r="321">
          <cell r="L321">
            <v>52164</v>
          </cell>
          <cell r="M321">
            <v>52932</v>
          </cell>
        </row>
        <row r="322">
          <cell r="L322">
            <v>52054</v>
          </cell>
          <cell r="M322">
            <v>52933</v>
          </cell>
        </row>
        <row r="323">
          <cell r="L323">
            <v>52151</v>
          </cell>
          <cell r="M323">
            <v>52934</v>
          </cell>
        </row>
        <row r="324">
          <cell r="L324">
            <v>50006</v>
          </cell>
          <cell r="M324">
            <v>52935</v>
          </cell>
        </row>
        <row r="325">
          <cell r="L325">
            <v>48817</v>
          </cell>
          <cell r="M325">
            <v>52936</v>
          </cell>
        </row>
        <row r="326">
          <cell r="L326">
            <v>47372</v>
          </cell>
          <cell r="M326">
            <v>52938</v>
          </cell>
        </row>
        <row r="327">
          <cell r="L327">
            <v>47368</v>
          </cell>
          <cell r="M327">
            <v>52939</v>
          </cell>
        </row>
        <row r="328">
          <cell r="L328">
            <v>47315</v>
          </cell>
          <cell r="M328">
            <v>52940</v>
          </cell>
        </row>
        <row r="329">
          <cell r="L329">
            <v>52163</v>
          </cell>
          <cell r="M329">
            <v>52942</v>
          </cell>
        </row>
        <row r="330">
          <cell r="L330">
            <v>47377</v>
          </cell>
          <cell r="M330">
            <v>52943</v>
          </cell>
        </row>
        <row r="331">
          <cell r="L331">
            <v>50028</v>
          </cell>
          <cell r="M331">
            <v>52944</v>
          </cell>
        </row>
        <row r="332">
          <cell r="L332">
            <v>51760</v>
          </cell>
          <cell r="M332">
            <v>52946</v>
          </cell>
        </row>
        <row r="333">
          <cell r="L333">
            <v>52663</v>
          </cell>
          <cell r="M333">
            <v>52947</v>
          </cell>
        </row>
        <row r="334">
          <cell r="L334">
            <v>52207</v>
          </cell>
          <cell r="M334">
            <v>52948</v>
          </cell>
        </row>
        <row r="335">
          <cell r="L335">
            <v>52207</v>
          </cell>
          <cell r="M335">
            <v>52950</v>
          </cell>
        </row>
        <row r="336">
          <cell r="L336">
            <v>51841</v>
          </cell>
          <cell r="M336">
            <v>52951</v>
          </cell>
        </row>
        <row r="337">
          <cell r="L337">
            <v>52547</v>
          </cell>
          <cell r="M337">
            <v>52952</v>
          </cell>
        </row>
        <row r="338">
          <cell r="L338">
            <v>52549</v>
          </cell>
          <cell r="M338">
            <v>52953</v>
          </cell>
        </row>
        <row r="339">
          <cell r="L339">
            <v>50822</v>
          </cell>
          <cell r="M339">
            <v>52955</v>
          </cell>
        </row>
        <row r="340">
          <cell r="L340">
            <v>52046</v>
          </cell>
          <cell r="M340">
            <v>52958</v>
          </cell>
        </row>
        <row r="341">
          <cell r="L341">
            <v>52043</v>
          </cell>
          <cell r="M341">
            <v>52959</v>
          </cell>
        </row>
        <row r="342">
          <cell r="L342">
            <v>50624</v>
          </cell>
          <cell r="M342">
            <v>52960</v>
          </cell>
        </row>
        <row r="343">
          <cell r="L343">
            <v>51540</v>
          </cell>
          <cell r="M343">
            <v>52965</v>
          </cell>
        </row>
        <row r="344">
          <cell r="L344">
            <v>52664</v>
          </cell>
          <cell r="M344">
            <v>52966</v>
          </cell>
        </row>
        <row r="345">
          <cell r="L345">
            <v>52906</v>
          </cell>
          <cell r="M345">
            <v>52967</v>
          </cell>
        </row>
        <row r="346">
          <cell r="L346"/>
          <cell r="M346">
            <v>52977</v>
          </cell>
        </row>
        <row r="347">
          <cell r="L347"/>
          <cell r="M347">
            <v>52978</v>
          </cell>
        </row>
        <row r="348">
          <cell r="L348">
            <v>47796</v>
          </cell>
          <cell r="M348">
            <v>52985</v>
          </cell>
        </row>
        <row r="349">
          <cell r="L349">
            <v>52316</v>
          </cell>
          <cell r="M349">
            <v>52986</v>
          </cell>
        </row>
        <row r="350">
          <cell r="L350">
            <v>47798</v>
          </cell>
          <cell r="M350">
            <v>52987</v>
          </cell>
        </row>
        <row r="351">
          <cell r="L351">
            <v>52152</v>
          </cell>
          <cell r="M351">
            <v>52988</v>
          </cell>
        </row>
        <row r="352">
          <cell r="L352">
            <v>47790</v>
          </cell>
          <cell r="M352">
            <v>52989</v>
          </cell>
        </row>
        <row r="353">
          <cell r="L353">
            <v>51466</v>
          </cell>
          <cell r="M353">
            <v>52991</v>
          </cell>
        </row>
        <row r="354">
          <cell r="L354">
            <v>47800</v>
          </cell>
          <cell r="M354">
            <v>52992</v>
          </cell>
        </row>
        <row r="355">
          <cell r="L355">
            <v>47801</v>
          </cell>
          <cell r="M355">
            <v>52993</v>
          </cell>
        </row>
        <row r="356">
          <cell r="L356">
            <v>51214</v>
          </cell>
          <cell r="M356">
            <v>52995</v>
          </cell>
        </row>
        <row r="357">
          <cell r="L357">
            <v>51184</v>
          </cell>
          <cell r="M357">
            <v>52996</v>
          </cell>
        </row>
        <row r="358">
          <cell r="L358">
            <v>47803</v>
          </cell>
          <cell r="M358">
            <v>52998</v>
          </cell>
        </row>
        <row r="359">
          <cell r="L359">
            <v>47793</v>
          </cell>
          <cell r="M359">
            <v>53001</v>
          </cell>
        </row>
        <row r="360">
          <cell r="L360">
            <v>52672</v>
          </cell>
          <cell r="M360">
            <v>53005</v>
          </cell>
        </row>
        <row r="361">
          <cell r="L361">
            <v>51281</v>
          </cell>
          <cell r="M361">
            <v>53006</v>
          </cell>
        </row>
        <row r="362">
          <cell r="L362">
            <v>52903</v>
          </cell>
          <cell r="M362">
            <v>53008</v>
          </cell>
        </row>
        <row r="363">
          <cell r="L363">
            <v>52903</v>
          </cell>
          <cell r="M363">
            <v>53009</v>
          </cell>
        </row>
        <row r="364">
          <cell r="L364">
            <v>52903</v>
          </cell>
          <cell r="M364">
            <v>53010</v>
          </cell>
        </row>
        <row r="365">
          <cell r="L365">
            <v>52294</v>
          </cell>
          <cell r="M365">
            <v>53014</v>
          </cell>
        </row>
        <row r="366">
          <cell r="L366">
            <v>52293</v>
          </cell>
          <cell r="M366">
            <v>53015</v>
          </cell>
        </row>
        <row r="367">
          <cell r="L367">
            <v>51767</v>
          </cell>
          <cell r="M367">
            <v>53016</v>
          </cell>
        </row>
        <row r="368">
          <cell r="L368">
            <v>51543</v>
          </cell>
          <cell r="M368">
            <v>53017</v>
          </cell>
        </row>
        <row r="369">
          <cell r="L369">
            <v>51789</v>
          </cell>
          <cell r="M369">
            <v>53018</v>
          </cell>
        </row>
        <row r="370">
          <cell r="L370">
            <v>52210</v>
          </cell>
          <cell r="M370">
            <v>53019</v>
          </cell>
        </row>
        <row r="371">
          <cell r="L371">
            <v>47521</v>
          </cell>
          <cell r="M371">
            <v>53020</v>
          </cell>
        </row>
        <row r="372">
          <cell r="L372">
            <v>52338</v>
          </cell>
          <cell r="M372">
            <v>53021</v>
          </cell>
        </row>
        <row r="373">
          <cell r="L373">
            <v>52299</v>
          </cell>
          <cell r="M373">
            <v>53022</v>
          </cell>
        </row>
        <row r="374">
          <cell r="L374">
            <v>52302</v>
          </cell>
          <cell r="M374">
            <v>53024</v>
          </cell>
        </row>
        <row r="375">
          <cell r="L375">
            <v>52803</v>
          </cell>
          <cell r="M375">
            <v>53025</v>
          </cell>
        </row>
        <row r="376">
          <cell r="L376">
            <v>52803</v>
          </cell>
          <cell r="M376">
            <v>53026</v>
          </cell>
        </row>
        <row r="377">
          <cell r="L377">
            <v>51785</v>
          </cell>
          <cell r="M377">
            <v>53027</v>
          </cell>
        </row>
        <row r="378">
          <cell r="L378">
            <v>50227</v>
          </cell>
          <cell r="M378">
            <v>53028</v>
          </cell>
        </row>
        <row r="379">
          <cell r="L379">
            <v>52798</v>
          </cell>
          <cell r="M379">
            <v>53029</v>
          </cell>
        </row>
        <row r="380">
          <cell r="L380">
            <v>52312</v>
          </cell>
          <cell r="M380">
            <v>53031</v>
          </cell>
        </row>
        <row r="381">
          <cell r="L381">
            <v>52313</v>
          </cell>
          <cell r="M381">
            <v>53032</v>
          </cell>
        </row>
        <row r="382">
          <cell r="L382">
            <v>51875</v>
          </cell>
          <cell r="M382">
            <v>53033</v>
          </cell>
        </row>
        <row r="383">
          <cell r="L383">
            <v>50137</v>
          </cell>
          <cell r="M383">
            <v>53034</v>
          </cell>
        </row>
        <row r="384">
          <cell r="L384">
            <v>51874</v>
          </cell>
          <cell r="M384">
            <v>53035</v>
          </cell>
        </row>
        <row r="385">
          <cell r="L385">
            <v>51617</v>
          </cell>
          <cell r="M385">
            <v>53043</v>
          </cell>
        </row>
        <row r="386">
          <cell r="L386">
            <v>50427</v>
          </cell>
          <cell r="M386">
            <v>53057</v>
          </cell>
        </row>
        <row r="387">
          <cell r="L387">
            <v>50428</v>
          </cell>
          <cell r="M387">
            <v>53058</v>
          </cell>
        </row>
        <row r="388">
          <cell r="L388">
            <v>52147</v>
          </cell>
          <cell r="M388">
            <v>53060</v>
          </cell>
        </row>
        <row r="389">
          <cell r="L389">
            <v>51957</v>
          </cell>
          <cell r="M389">
            <v>53064</v>
          </cell>
        </row>
        <row r="390">
          <cell r="L390">
            <v>51958</v>
          </cell>
          <cell r="M390">
            <v>53065</v>
          </cell>
        </row>
        <row r="391">
          <cell r="L391">
            <v>50469</v>
          </cell>
          <cell r="M391">
            <v>53066</v>
          </cell>
        </row>
        <row r="392">
          <cell r="L392"/>
          <cell r="M392">
            <v>53079</v>
          </cell>
        </row>
        <row r="393">
          <cell r="L393"/>
          <cell r="M393">
            <v>53081</v>
          </cell>
        </row>
        <row r="394">
          <cell r="L394"/>
          <cell r="M394">
            <v>53084</v>
          </cell>
        </row>
        <row r="395">
          <cell r="L395">
            <v>50965</v>
          </cell>
          <cell r="M395">
            <v>53093</v>
          </cell>
        </row>
        <row r="396">
          <cell r="L396">
            <v>51601</v>
          </cell>
          <cell r="M396">
            <v>53095</v>
          </cell>
        </row>
        <row r="397">
          <cell r="L397">
            <v>52541</v>
          </cell>
          <cell r="M397">
            <v>53098</v>
          </cell>
        </row>
        <row r="398">
          <cell r="L398">
            <v>52542</v>
          </cell>
          <cell r="M398">
            <v>53099</v>
          </cell>
        </row>
        <row r="399">
          <cell r="L399">
            <v>52543</v>
          </cell>
          <cell r="M399">
            <v>53100</v>
          </cell>
        </row>
        <row r="400">
          <cell r="L400">
            <v>52544</v>
          </cell>
          <cell r="M400">
            <v>53101</v>
          </cell>
        </row>
        <row r="401">
          <cell r="L401">
            <v>51927</v>
          </cell>
          <cell r="M401">
            <v>53102</v>
          </cell>
        </row>
        <row r="402">
          <cell r="L402">
            <v>52551</v>
          </cell>
          <cell r="M402">
            <v>53103</v>
          </cell>
        </row>
        <row r="403">
          <cell r="L403">
            <v>52557</v>
          </cell>
          <cell r="M403">
            <v>53104</v>
          </cell>
        </row>
        <row r="404">
          <cell r="L404">
            <v>51726</v>
          </cell>
          <cell r="M404">
            <v>53105</v>
          </cell>
        </row>
        <row r="405">
          <cell r="L405">
            <v>51724</v>
          </cell>
          <cell r="M405">
            <v>53106</v>
          </cell>
        </row>
        <row r="406">
          <cell r="L406">
            <v>51964</v>
          </cell>
          <cell r="M406">
            <v>53107</v>
          </cell>
        </row>
        <row r="407">
          <cell r="L407">
            <v>53091</v>
          </cell>
          <cell r="M407">
            <v>53108</v>
          </cell>
        </row>
        <row r="408">
          <cell r="L408">
            <v>52567</v>
          </cell>
          <cell r="M408">
            <v>53110</v>
          </cell>
        </row>
        <row r="409">
          <cell r="L409">
            <v>53256</v>
          </cell>
          <cell r="M409">
            <v>53112</v>
          </cell>
        </row>
        <row r="410">
          <cell r="L410">
            <v>49034</v>
          </cell>
          <cell r="M410">
            <v>53121</v>
          </cell>
        </row>
        <row r="411">
          <cell r="L411">
            <v>50870</v>
          </cell>
          <cell r="M411">
            <v>53122</v>
          </cell>
        </row>
        <row r="412">
          <cell r="L412">
            <v>47786</v>
          </cell>
          <cell r="M412">
            <v>53123</v>
          </cell>
        </row>
        <row r="413">
          <cell r="L413">
            <v>47791</v>
          </cell>
          <cell r="M413">
            <v>53124</v>
          </cell>
        </row>
        <row r="414">
          <cell r="L414">
            <v>51037</v>
          </cell>
          <cell r="M414">
            <v>53126</v>
          </cell>
        </row>
        <row r="415">
          <cell r="L415">
            <v>51866</v>
          </cell>
          <cell r="M415">
            <v>53127</v>
          </cell>
        </row>
        <row r="416">
          <cell r="L416">
            <v>47549</v>
          </cell>
          <cell r="M416">
            <v>53130</v>
          </cell>
        </row>
        <row r="417">
          <cell r="L417">
            <v>47792</v>
          </cell>
          <cell r="M417">
            <v>53131</v>
          </cell>
        </row>
        <row r="418">
          <cell r="L418">
            <v>49325</v>
          </cell>
          <cell r="M418">
            <v>53132</v>
          </cell>
        </row>
        <row r="419">
          <cell r="L419">
            <v>51475</v>
          </cell>
          <cell r="M419">
            <v>53133</v>
          </cell>
        </row>
        <row r="420">
          <cell r="L420">
            <v>47551</v>
          </cell>
          <cell r="M420">
            <v>53134</v>
          </cell>
        </row>
        <row r="421">
          <cell r="L421">
            <v>53186</v>
          </cell>
          <cell r="M421">
            <v>53252</v>
          </cell>
        </row>
        <row r="422">
          <cell r="L422"/>
          <cell r="M422">
            <v>53258</v>
          </cell>
        </row>
        <row r="423">
          <cell r="L423"/>
          <cell r="M423">
            <v>53260</v>
          </cell>
        </row>
        <row r="424">
          <cell r="L424"/>
          <cell r="M424">
            <v>53262</v>
          </cell>
        </row>
        <row r="425">
          <cell r="L425"/>
          <cell r="M425">
            <v>53264</v>
          </cell>
        </row>
        <row r="426">
          <cell r="L426">
            <v>53269</v>
          </cell>
          <cell r="M426">
            <v>53268</v>
          </cell>
        </row>
        <row r="427">
          <cell r="L427"/>
          <cell r="M427">
            <v>53285</v>
          </cell>
        </row>
        <row r="428">
          <cell r="L428"/>
          <cell r="M428">
            <v>53287</v>
          </cell>
        </row>
        <row r="429">
          <cell r="L429"/>
          <cell r="M429">
            <v>53289</v>
          </cell>
        </row>
        <row r="430">
          <cell r="L430"/>
          <cell r="M430">
            <v>53292</v>
          </cell>
        </row>
        <row r="431">
          <cell r="L431"/>
          <cell r="M431">
            <v>53295</v>
          </cell>
        </row>
        <row r="432">
          <cell r="L432"/>
          <cell r="M432">
            <v>53296</v>
          </cell>
        </row>
        <row r="433">
          <cell r="L433"/>
          <cell r="M433">
            <v>53297</v>
          </cell>
        </row>
        <row r="434">
          <cell r="L434"/>
          <cell r="M434">
            <v>53298</v>
          </cell>
        </row>
        <row r="435">
          <cell r="L435"/>
          <cell r="M435">
            <v>53299</v>
          </cell>
        </row>
        <row r="436">
          <cell r="L436"/>
          <cell r="M436">
            <v>53300</v>
          </cell>
        </row>
        <row r="437">
          <cell r="L437"/>
          <cell r="M437">
            <v>53303</v>
          </cell>
        </row>
        <row r="438">
          <cell r="L438"/>
          <cell r="M438">
            <v>53304</v>
          </cell>
        </row>
        <row r="439">
          <cell r="L439"/>
          <cell r="M439">
            <v>53308</v>
          </cell>
        </row>
        <row r="440">
          <cell r="L440"/>
          <cell r="M440">
            <v>53309</v>
          </cell>
        </row>
        <row r="441">
          <cell r="L441"/>
          <cell r="M441">
            <v>53321</v>
          </cell>
        </row>
        <row r="442">
          <cell r="L442"/>
          <cell r="M442">
            <v>53322</v>
          </cell>
        </row>
        <row r="443">
          <cell r="L443"/>
          <cell r="M443">
            <v>53330</v>
          </cell>
        </row>
        <row r="444">
          <cell r="L444"/>
          <cell r="M444">
            <v>53336</v>
          </cell>
        </row>
        <row r="445">
          <cell r="L445"/>
          <cell r="M445">
            <v>53339</v>
          </cell>
        </row>
        <row r="446">
          <cell r="L446"/>
          <cell r="M446">
            <v>53346</v>
          </cell>
        </row>
        <row r="447">
          <cell r="L447"/>
          <cell r="M447">
            <v>53350</v>
          </cell>
        </row>
        <row r="448">
          <cell r="L448"/>
          <cell r="M448">
            <v>53352</v>
          </cell>
        </row>
        <row r="449">
          <cell r="L449">
            <v>50624</v>
          </cell>
          <cell r="M449">
            <v>53354</v>
          </cell>
        </row>
        <row r="450">
          <cell r="L450">
            <v>50624</v>
          </cell>
          <cell r="M450">
            <v>53355</v>
          </cell>
        </row>
        <row r="451">
          <cell r="L451">
            <v>50624</v>
          </cell>
          <cell r="M451">
            <v>53356</v>
          </cell>
        </row>
        <row r="452">
          <cell r="L452">
            <v>51543</v>
          </cell>
          <cell r="M452">
            <v>53358</v>
          </cell>
        </row>
        <row r="453">
          <cell r="L453">
            <v>51543</v>
          </cell>
          <cell r="M453">
            <v>53359</v>
          </cell>
        </row>
        <row r="454">
          <cell r="L454">
            <v>53386</v>
          </cell>
          <cell r="M454">
            <v>53387</v>
          </cell>
        </row>
        <row r="455">
          <cell r="L455">
            <v>53398</v>
          </cell>
          <cell r="M455">
            <v>53399</v>
          </cell>
        </row>
        <row r="456">
          <cell r="L456">
            <v>53407</v>
          </cell>
          <cell r="M456">
            <v>53408</v>
          </cell>
        </row>
        <row r="457">
          <cell r="L457">
            <v>53410</v>
          </cell>
          <cell r="M457">
            <v>53412</v>
          </cell>
        </row>
        <row r="458">
          <cell r="L458">
            <v>53413</v>
          </cell>
          <cell r="M458">
            <v>53414</v>
          </cell>
        </row>
        <row r="459">
          <cell r="L459">
            <v>53416</v>
          </cell>
          <cell r="M459">
            <v>53417</v>
          </cell>
        </row>
        <row r="460">
          <cell r="L460">
            <v>53418</v>
          </cell>
          <cell r="M460">
            <v>53419</v>
          </cell>
        </row>
        <row r="461">
          <cell r="L461">
            <v>53421</v>
          </cell>
          <cell r="M461">
            <v>53423</v>
          </cell>
        </row>
        <row r="462">
          <cell r="L462">
            <v>53424</v>
          </cell>
          <cell r="M462">
            <v>53426</v>
          </cell>
        </row>
        <row r="463">
          <cell r="L463">
            <v>53428</v>
          </cell>
          <cell r="M463">
            <v>53430</v>
          </cell>
        </row>
        <row r="464">
          <cell r="L464">
            <v>53431</v>
          </cell>
          <cell r="M464">
            <v>53432</v>
          </cell>
        </row>
        <row r="465">
          <cell r="L465">
            <v>53433</v>
          </cell>
          <cell r="M465">
            <v>53435</v>
          </cell>
        </row>
        <row r="466">
          <cell r="L466">
            <v>53440</v>
          </cell>
          <cell r="M466">
            <v>53441</v>
          </cell>
        </row>
        <row r="467">
          <cell r="L467">
            <v>53443</v>
          </cell>
          <cell r="M467">
            <v>53444</v>
          </cell>
        </row>
        <row r="468">
          <cell r="L468">
            <v>53445</v>
          </cell>
          <cell r="M468">
            <v>53446</v>
          </cell>
        </row>
        <row r="469">
          <cell r="L469">
            <v>53447</v>
          </cell>
          <cell r="M469">
            <v>53448</v>
          </cell>
        </row>
        <row r="470">
          <cell r="L470"/>
          <cell r="M470">
            <v>53452</v>
          </cell>
        </row>
        <row r="471">
          <cell r="L471"/>
          <cell r="M471">
            <v>53454</v>
          </cell>
        </row>
        <row r="472">
          <cell r="L472">
            <v>53458</v>
          </cell>
          <cell r="M472">
            <v>53457</v>
          </cell>
        </row>
        <row r="473">
          <cell r="L473">
            <v>53466</v>
          </cell>
          <cell r="M473">
            <v>53467</v>
          </cell>
        </row>
        <row r="474">
          <cell r="L474">
            <v>53470</v>
          </cell>
          <cell r="M474">
            <v>53468</v>
          </cell>
        </row>
        <row r="475">
          <cell r="L475">
            <v>53465</v>
          </cell>
          <cell r="M475">
            <v>53472</v>
          </cell>
        </row>
        <row r="476">
          <cell r="L476">
            <v>53483</v>
          </cell>
          <cell r="M476">
            <v>53480</v>
          </cell>
        </row>
        <row r="477">
          <cell r="L477">
            <v>53479</v>
          </cell>
          <cell r="M477">
            <v>53482</v>
          </cell>
        </row>
        <row r="478">
          <cell r="L478">
            <v>53486</v>
          </cell>
          <cell r="M478">
            <v>53484</v>
          </cell>
        </row>
        <row r="479">
          <cell r="L479">
            <v>53487</v>
          </cell>
          <cell r="M479">
            <v>53488</v>
          </cell>
        </row>
        <row r="480">
          <cell r="L480">
            <v>53490</v>
          </cell>
          <cell r="M480">
            <v>53489</v>
          </cell>
        </row>
        <row r="481">
          <cell r="L481">
            <v>53494</v>
          </cell>
          <cell r="M481">
            <v>53493</v>
          </cell>
        </row>
        <row r="482">
          <cell r="L482">
            <v>53485</v>
          </cell>
          <cell r="M482">
            <v>53495</v>
          </cell>
        </row>
        <row r="483">
          <cell r="L483">
            <v>53496</v>
          </cell>
          <cell r="M483">
            <v>53497</v>
          </cell>
        </row>
        <row r="484">
          <cell r="L484">
            <v>53500</v>
          </cell>
          <cell r="M484">
            <v>53501</v>
          </cell>
        </row>
        <row r="485">
          <cell r="L485">
            <v>53523</v>
          </cell>
          <cell r="M485">
            <v>53524</v>
          </cell>
        </row>
        <row r="486">
          <cell r="L486">
            <v>53532</v>
          </cell>
          <cell r="M486">
            <v>53531</v>
          </cell>
        </row>
        <row r="487">
          <cell r="L487">
            <v>53537</v>
          </cell>
          <cell r="M487">
            <v>53536</v>
          </cell>
        </row>
        <row r="488">
          <cell r="L488">
            <v>53539</v>
          </cell>
          <cell r="M488">
            <v>53538</v>
          </cell>
        </row>
        <row r="489">
          <cell r="L489">
            <v>53541</v>
          </cell>
          <cell r="M489">
            <v>53540</v>
          </cell>
        </row>
        <row r="490">
          <cell r="L490">
            <v>53543</v>
          </cell>
          <cell r="M490">
            <v>53542</v>
          </cell>
        </row>
        <row r="491">
          <cell r="L491">
            <v>53546</v>
          </cell>
          <cell r="M491">
            <v>53544</v>
          </cell>
        </row>
        <row r="492">
          <cell r="L492">
            <v>53549</v>
          </cell>
          <cell r="M492">
            <v>53548</v>
          </cell>
        </row>
        <row r="493">
          <cell r="L493">
            <v>53553</v>
          </cell>
          <cell r="M493">
            <v>53550</v>
          </cell>
        </row>
        <row r="494">
          <cell r="L494">
            <v>53555</v>
          </cell>
          <cell r="M494">
            <v>53554</v>
          </cell>
        </row>
        <row r="495">
          <cell r="L495">
            <v>53557</v>
          </cell>
          <cell r="M495">
            <v>53556</v>
          </cell>
        </row>
        <row r="496">
          <cell r="L496">
            <v>53559</v>
          </cell>
          <cell r="M496">
            <v>53558</v>
          </cell>
        </row>
        <row r="497">
          <cell r="L497">
            <v>53563</v>
          </cell>
          <cell r="M497">
            <v>53562</v>
          </cell>
        </row>
        <row r="498">
          <cell r="L498">
            <v>53566</v>
          </cell>
          <cell r="M498">
            <v>53565</v>
          </cell>
        </row>
        <row r="499">
          <cell r="L499">
            <v>53568</v>
          </cell>
          <cell r="M499">
            <v>53567</v>
          </cell>
        </row>
        <row r="500">
          <cell r="L500">
            <v>53575</v>
          </cell>
          <cell r="M500">
            <v>53574</v>
          </cell>
        </row>
        <row r="501">
          <cell r="L501">
            <v>53492</v>
          </cell>
          <cell r="M501">
            <v>53576</v>
          </cell>
        </row>
        <row r="502">
          <cell r="L502"/>
          <cell r="M502">
            <v>53585</v>
          </cell>
        </row>
        <row r="503">
          <cell r="L503"/>
          <cell r="M503">
            <v>53587</v>
          </cell>
        </row>
        <row r="504">
          <cell r="L504"/>
          <cell r="M504">
            <v>53589</v>
          </cell>
        </row>
        <row r="505">
          <cell r="L505"/>
          <cell r="M505">
            <v>53591</v>
          </cell>
        </row>
        <row r="506">
          <cell r="L506"/>
          <cell r="M506">
            <v>53593</v>
          </cell>
        </row>
        <row r="507">
          <cell r="L507">
            <v>53455</v>
          </cell>
          <cell r="M507">
            <v>53595</v>
          </cell>
        </row>
        <row r="508">
          <cell r="L508">
            <v>53597</v>
          </cell>
          <cell r="M508">
            <v>53596</v>
          </cell>
        </row>
        <row r="509">
          <cell r="L509">
            <v>53599</v>
          </cell>
          <cell r="M509">
            <v>53598</v>
          </cell>
        </row>
        <row r="510">
          <cell r="L510">
            <v>53601</v>
          </cell>
          <cell r="M510">
            <v>53600</v>
          </cell>
        </row>
        <row r="511">
          <cell r="L511">
            <v>53604</v>
          </cell>
          <cell r="M511">
            <v>53602</v>
          </cell>
        </row>
        <row r="512">
          <cell r="L512">
            <v>53606</v>
          </cell>
          <cell r="M512">
            <v>53605</v>
          </cell>
        </row>
        <row r="513">
          <cell r="L513">
            <v>53616</v>
          </cell>
          <cell r="M513">
            <v>53615</v>
          </cell>
        </row>
        <row r="514">
          <cell r="L514">
            <v>53620</v>
          </cell>
          <cell r="M514">
            <v>53619</v>
          </cell>
        </row>
        <row r="515">
          <cell r="L515">
            <v>53625</v>
          </cell>
          <cell r="M515">
            <v>53624</v>
          </cell>
        </row>
        <row r="516">
          <cell r="L516">
            <v>53629</v>
          </cell>
          <cell r="M516">
            <v>53628</v>
          </cell>
        </row>
        <row r="517">
          <cell r="L517">
            <v>53631</v>
          </cell>
          <cell r="M517">
            <v>53630</v>
          </cell>
        </row>
        <row r="518">
          <cell r="L518">
            <v>53640</v>
          </cell>
          <cell r="M518">
            <v>53638</v>
          </cell>
        </row>
        <row r="519">
          <cell r="L519">
            <v>53654</v>
          </cell>
          <cell r="M519">
            <v>53652</v>
          </cell>
        </row>
        <row r="520">
          <cell r="L520">
            <v>53658</v>
          </cell>
          <cell r="M520">
            <v>53657</v>
          </cell>
        </row>
        <row r="521">
          <cell r="L521">
            <v>53662</v>
          </cell>
          <cell r="M521">
            <v>53659</v>
          </cell>
        </row>
        <row r="522">
          <cell r="L522">
            <v>53666</v>
          </cell>
          <cell r="M522">
            <v>53664</v>
          </cell>
        </row>
        <row r="523">
          <cell r="L523">
            <v>53671</v>
          </cell>
          <cell r="M523">
            <v>53669</v>
          </cell>
        </row>
        <row r="524">
          <cell r="L524">
            <v>53699</v>
          </cell>
          <cell r="M524">
            <v>53698</v>
          </cell>
        </row>
        <row r="525">
          <cell r="L525">
            <v>53701</v>
          </cell>
          <cell r="M525">
            <v>53700</v>
          </cell>
        </row>
        <row r="526">
          <cell r="L526">
            <v>53703</v>
          </cell>
          <cell r="M526">
            <v>53702</v>
          </cell>
        </row>
        <row r="527">
          <cell r="L527">
            <v>53706</v>
          </cell>
          <cell r="M527">
            <v>53704</v>
          </cell>
        </row>
        <row r="528">
          <cell r="L528">
            <v>53534</v>
          </cell>
          <cell r="M528">
            <v>53708</v>
          </cell>
        </row>
        <row r="529">
          <cell r="L529">
            <v>53759</v>
          </cell>
          <cell r="M529">
            <v>53773</v>
          </cell>
        </row>
        <row r="530">
          <cell r="L530">
            <v>53372</v>
          </cell>
          <cell r="M530">
            <v>53775</v>
          </cell>
        </row>
        <row r="531">
          <cell r="L531">
            <v>53513</v>
          </cell>
          <cell r="M531">
            <v>53776</v>
          </cell>
        </row>
        <row r="532">
          <cell r="L532">
            <v>53390</v>
          </cell>
          <cell r="M532">
            <v>53777</v>
          </cell>
        </row>
        <row r="533">
          <cell r="L533">
            <v>53402</v>
          </cell>
          <cell r="M533">
            <v>53778</v>
          </cell>
        </row>
        <row r="534">
          <cell r="L534">
            <v>53404</v>
          </cell>
          <cell r="M534">
            <v>53779</v>
          </cell>
        </row>
        <row r="535">
          <cell r="L535">
            <v>53385</v>
          </cell>
          <cell r="M535">
            <v>53780</v>
          </cell>
        </row>
        <row r="536">
          <cell r="L536">
            <v>53400</v>
          </cell>
          <cell r="M536">
            <v>53781</v>
          </cell>
        </row>
        <row r="537">
          <cell r="L537">
            <v>53392</v>
          </cell>
          <cell r="M537">
            <v>53783</v>
          </cell>
        </row>
        <row r="538">
          <cell r="L538">
            <v>53395</v>
          </cell>
          <cell r="M538">
            <v>53784</v>
          </cell>
        </row>
        <row r="539">
          <cell r="L539">
            <v>53766</v>
          </cell>
          <cell r="M539">
            <v>53793</v>
          </cell>
        </row>
        <row r="540">
          <cell r="L540">
            <v>53794</v>
          </cell>
          <cell r="M540">
            <v>53795</v>
          </cell>
        </row>
        <row r="541">
          <cell r="L541"/>
          <cell r="M541">
            <v>53799</v>
          </cell>
        </row>
        <row r="542">
          <cell r="L542"/>
          <cell r="M542">
            <v>53826</v>
          </cell>
        </row>
        <row r="543">
          <cell r="L543"/>
          <cell r="M543">
            <v>53827</v>
          </cell>
        </row>
        <row r="544">
          <cell r="L544"/>
          <cell r="M544">
            <v>53828</v>
          </cell>
        </row>
        <row r="545">
          <cell r="L545"/>
          <cell r="M545">
            <v>53829</v>
          </cell>
        </row>
        <row r="546">
          <cell r="L546">
            <v>53840</v>
          </cell>
          <cell r="M546">
            <v>53842</v>
          </cell>
        </row>
        <row r="547">
          <cell r="L547">
            <v>53189</v>
          </cell>
          <cell r="M547">
            <v>53848</v>
          </cell>
        </row>
        <row r="548">
          <cell r="L548">
            <v>53852</v>
          </cell>
          <cell r="M548">
            <v>53883</v>
          </cell>
        </row>
        <row r="549">
          <cell r="L549">
            <v>53891</v>
          </cell>
          <cell r="M549">
            <v>53893</v>
          </cell>
        </row>
        <row r="550">
          <cell r="L550">
            <v>53892</v>
          </cell>
          <cell r="M550">
            <v>53894</v>
          </cell>
        </row>
        <row r="551">
          <cell r="L551"/>
          <cell r="M551">
            <v>53915</v>
          </cell>
        </row>
        <row r="552">
          <cell r="L552"/>
          <cell r="M552">
            <v>53916</v>
          </cell>
        </row>
        <row r="553">
          <cell r="L553"/>
          <cell r="M553">
            <v>53917</v>
          </cell>
        </row>
        <row r="554">
          <cell r="L554"/>
          <cell r="M554">
            <v>53918</v>
          </cell>
        </row>
        <row r="555">
          <cell r="L555">
            <v>53929</v>
          </cell>
          <cell r="M555">
            <v>53931</v>
          </cell>
        </row>
        <row r="556">
          <cell r="L556"/>
          <cell r="M556">
            <v>53952</v>
          </cell>
        </row>
        <row r="557">
          <cell r="L557"/>
          <cell r="M557">
            <v>53953</v>
          </cell>
        </row>
        <row r="558">
          <cell r="L558"/>
          <cell r="M558">
            <v>53956</v>
          </cell>
        </row>
        <row r="559">
          <cell r="L559"/>
          <cell r="M559">
            <v>53959</v>
          </cell>
        </row>
        <row r="560">
          <cell r="L560"/>
          <cell r="M560">
            <v>53960</v>
          </cell>
        </row>
        <row r="561">
          <cell r="L561">
            <v>53965</v>
          </cell>
          <cell r="M561">
            <v>53971</v>
          </cell>
        </row>
        <row r="562">
          <cell r="L562">
            <v>53966</v>
          </cell>
          <cell r="M562">
            <v>53972</v>
          </cell>
        </row>
        <row r="563">
          <cell r="L563">
            <v>53968</v>
          </cell>
          <cell r="M563">
            <v>53973</v>
          </cell>
        </row>
        <row r="564">
          <cell r="L564">
            <v>53969</v>
          </cell>
          <cell r="M564">
            <v>53975</v>
          </cell>
        </row>
        <row r="565">
          <cell r="L565">
            <v>53981</v>
          </cell>
          <cell r="M565">
            <v>53986</v>
          </cell>
        </row>
        <row r="566">
          <cell r="L566">
            <v>53982</v>
          </cell>
          <cell r="M566">
            <v>53988</v>
          </cell>
        </row>
        <row r="567">
          <cell r="L567">
            <v>53991</v>
          </cell>
          <cell r="M567">
            <v>53993</v>
          </cell>
        </row>
        <row r="568">
          <cell r="L568">
            <v>53992</v>
          </cell>
          <cell r="M568">
            <v>53994</v>
          </cell>
        </row>
        <row r="569">
          <cell r="L569">
            <v>53809</v>
          </cell>
          <cell r="M569">
            <v>53995</v>
          </cell>
        </row>
        <row r="570">
          <cell r="L570">
            <v>53169</v>
          </cell>
          <cell r="M570">
            <v>53996</v>
          </cell>
        </row>
        <row r="571">
          <cell r="L571">
            <v>53806</v>
          </cell>
          <cell r="M571">
            <v>53997</v>
          </cell>
        </row>
        <row r="572">
          <cell r="L572">
            <v>53808</v>
          </cell>
          <cell r="M572">
            <v>53998</v>
          </cell>
        </row>
        <row r="573">
          <cell r="L573">
            <v>53807</v>
          </cell>
          <cell r="M573">
            <v>53999</v>
          </cell>
        </row>
        <row r="574">
          <cell r="L574">
            <v>53207</v>
          </cell>
          <cell r="M574">
            <v>54000</v>
          </cell>
        </row>
        <row r="575">
          <cell r="L575"/>
          <cell r="M575">
            <v>54018</v>
          </cell>
        </row>
        <row r="576">
          <cell r="L576"/>
          <cell r="M576">
            <v>54021</v>
          </cell>
        </row>
        <row r="577">
          <cell r="L577"/>
          <cell r="M577">
            <v>54023</v>
          </cell>
        </row>
        <row r="578">
          <cell r="L578"/>
          <cell r="M578">
            <v>54024</v>
          </cell>
        </row>
        <row r="579">
          <cell r="L579"/>
          <cell r="M579">
            <v>54035</v>
          </cell>
        </row>
        <row r="580">
          <cell r="L580">
            <v>54036</v>
          </cell>
          <cell r="M580">
            <v>54038</v>
          </cell>
        </row>
        <row r="581">
          <cell r="L581">
            <v>54030</v>
          </cell>
          <cell r="M581">
            <v>54041</v>
          </cell>
        </row>
        <row r="582">
          <cell r="L582">
            <v>54031</v>
          </cell>
          <cell r="M582">
            <v>54043</v>
          </cell>
        </row>
        <row r="583">
          <cell r="L583">
            <v>54032</v>
          </cell>
          <cell r="M583">
            <v>54044</v>
          </cell>
        </row>
        <row r="584">
          <cell r="L584">
            <v>54033</v>
          </cell>
          <cell r="M584">
            <v>54045</v>
          </cell>
        </row>
        <row r="585">
          <cell r="L585">
            <v>53933</v>
          </cell>
          <cell r="M585">
            <v>54057</v>
          </cell>
        </row>
        <row r="586">
          <cell r="L586">
            <v>53754</v>
          </cell>
          <cell r="M586">
            <v>54060</v>
          </cell>
        </row>
        <row r="587">
          <cell r="L587">
            <v>53755</v>
          </cell>
          <cell r="M587">
            <v>54061</v>
          </cell>
        </row>
        <row r="588">
          <cell r="L588">
            <v>53756</v>
          </cell>
          <cell r="M588">
            <v>54062</v>
          </cell>
        </row>
        <row r="589">
          <cell r="L589">
            <v>53751</v>
          </cell>
          <cell r="M589">
            <v>54063</v>
          </cell>
        </row>
        <row r="590">
          <cell r="L590"/>
          <cell r="M590">
            <v>54067</v>
          </cell>
        </row>
        <row r="591">
          <cell r="L591"/>
          <cell r="M591">
            <v>54068</v>
          </cell>
        </row>
        <row r="592">
          <cell r="L592"/>
          <cell r="M592">
            <v>54069</v>
          </cell>
        </row>
        <row r="593">
          <cell r="L593"/>
          <cell r="M593">
            <v>54070</v>
          </cell>
        </row>
        <row r="594">
          <cell r="L594">
            <v>52207</v>
          </cell>
          <cell r="M594">
            <v>54071</v>
          </cell>
        </row>
        <row r="595">
          <cell r="L595">
            <v>52207</v>
          </cell>
          <cell r="M595">
            <v>54072</v>
          </cell>
        </row>
        <row r="596">
          <cell r="L596"/>
          <cell r="M596">
            <v>54095</v>
          </cell>
        </row>
        <row r="597">
          <cell r="L597">
            <v>52541</v>
          </cell>
          <cell r="M597">
            <v>54185</v>
          </cell>
        </row>
        <row r="598">
          <cell r="L598">
            <v>52542</v>
          </cell>
          <cell r="M598">
            <v>54186</v>
          </cell>
        </row>
        <row r="599">
          <cell r="L599">
            <v>52543</v>
          </cell>
          <cell r="M599">
            <v>54187</v>
          </cell>
        </row>
        <row r="600">
          <cell r="L600">
            <v>52544</v>
          </cell>
          <cell r="M600">
            <v>54188</v>
          </cell>
        </row>
        <row r="601">
          <cell r="L601">
            <v>52546</v>
          </cell>
          <cell r="M601">
            <v>54189</v>
          </cell>
        </row>
        <row r="602">
          <cell r="L602">
            <v>51927</v>
          </cell>
          <cell r="M602">
            <v>54190</v>
          </cell>
        </row>
        <row r="603">
          <cell r="L603"/>
          <cell r="M603">
            <v>54191</v>
          </cell>
        </row>
        <row r="604">
          <cell r="L604"/>
          <cell r="M604">
            <v>54192</v>
          </cell>
        </row>
        <row r="605">
          <cell r="L605">
            <v>52551</v>
          </cell>
          <cell r="M605">
            <v>54193</v>
          </cell>
        </row>
        <row r="606">
          <cell r="L606">
            <v>52557</v>
          </cell>
          <cell r="M606">
            <v>54194</v>
          </cell>
        </row>
        <row r="607">
          <cell r="L607">
            <v>51726</v>
          </cell>
          <cell r="M607">
            <v>54195</v>
          </cell>
        </row>
        <row r="608">
          <cell r="L608">
            <v>51724</v>
          </cell>
          <cell r="M608">
            <v>54196</v>
          </cell>
        </row>
        <row r="609">
          <cell r="L609">
            <v>51964</v>
          </cell>
          <cell r="M609">
            <v>54197</v>
          </cell>
        </row>
        <row r="610">
          <cell r="L610">
            <v>53091</v>
          </cell>
          <cell r="M610">
            <v>54198</v>
          </cell>
        </row>
        <row r="611">
          <cell r="L611">
            <v>52558</v>
          </cell>
          <cell r="M611">
            <v>54199</v>
          </cell>
        </row>
        <row r="612">
          <cell r="L612">
            <v>52559</v>
          </cell>
          <cell r="M612">
            <v>54200</v>
          </cell>
        </row>
        <row r="613">
          <cell r="L613">
            <v>52567</v>
          </cell>
          <cell r="M613">
            <v>54201</v>
          </cell>
        </row>
        <row r="614">
          <cell r="L614"/>
          <cell r="M614">
            <v>54209</v>
          </cell>
        </row>
        <row r="615">
          <cell r="L615"/>
          <cell r="M615">
            <v>54223</v>
          </cell>
        </row>
        <row r="616">
          <cell r="L616">
            <v>51965</v>
          </cell>
          <cell r="M616">
            <v>54238</v>
          </cell>
        </row>
        <row r="617">
          <cell r="L617">
            <v>53255</v>
          </cell>
          <cell r="M617">
            <v>54239</v>
          </cell>
        </row>
        <row r="618">
          <cell r="L618">
            <v>51601</v>
          </cell>
          <cell r="M618">
            <v>54240</v>
          </cell>
        </row>
        <row r="619">
          <cell r="L619">
            <v>53458</v>
          </cell>
          <cell r="M619">
            <v>54241</v>
          </cell>
        </row>
        <row r="620">
          <cell r="L620">
            <v>53658</v>
          </cell>
          <cell r="M620">
            <v>54242</v>
          </cell>
        </row>
        <row r="621">
          <cell r="L621">
            <v>53566</v>
          </cell>
          <cell r="M621">
            <v>54243</v>
          </cell>
        </row>
        <row r="622">
          <cell r="L622">
            <v>53543</v>
          </cell>
          <cell r="M622">
            <v>54265</v>
          </cell>
        </row>
        <row r="623">
          <cell r="L623">
            <v>53620</v>
          </cell>
          <cell r="M623">
            <v>54266</v>
          </cell>
        </row>
        <row r="624">
          <cell r="L624">
            <v>53494</v>
          </cell>
          <cell r="M624">
            <v>54267</v>
          </cell>
        </row>
        <row r="625">
          <cell r="L625">
            <v>53599</v>
          </cell>
          <cell r="M625">
            <v>54268</v>
          </cell>
        </row>
        <row r="626">
          <cell r="L626">
            <v>53483</v>
          </cell>
          <cell r="M626">
            <v>54269</v>
          </cell>
        </row>
        <row r="627">
          <cell r="L627">
            <v>53597</v>
          </cell>
          <cell r="M627">
            <v>54270</v>
          </cell>
        </row>
        <row r="628">
          <cell r="L628">
            <v>53706</v>
          </cell>
          <cell r="M628">
            <v>54271</v>
          </cell>
        </row>
        <row r="629">
          <cell r="L629">
            <v>53492</v>
          </cell>
          <cell r="M629">
            <v>54272</v>
          </cell>
        </row>
        <row r="630">
          <cell r="L630">
            <v>53555</v>
          </cell>
          <cell r="M630">
            <v>54273</v>
          </cell>
        </row>
        <row r="631">
          <cell r="L631">
            <v>53662</v>
          </cell>
          <cell r="M631">
            <v>54274</v>
          </cell>
        </row>
        <row r="632">
          <cell r="L632">
            <v>53466</v>
          </cell>
          <cell r="M632">
            <v>54275</v>
          </cell>
        </row>
        <row r="633">
          <cell r="L633">
            <v>53470</v>
          </cell>
          <cell r="M633">
            <v>54276</v>
          </cell>
        </row>
        <row r="634">
          <cell r="L634">
            <v>53631</v>
          </cell>
          <cell r="M634">
            <v>54277</v>
          </cell>
        </row>
        <row r="635">
          <cell r="L635">
            <v>53575</v>
          </cell>
          <cell r="M635">
            <v>54278</v>
          </cell>
        </row>
        <row r="636">
          <cell r="L636">
            <v>53549</v>
          </cell>
          <cell r="M636">
            <v>54279</v>
          </cell>
        </row>
        <row r="637">
          <cell r="L637"/>
          <cell r="M637">
            <v>54280</v>
          </cell>
        </row>
        <row r="638">
          <cell r="L638"/>
          <cell r="M638">
            <v>54281</v>
          </cell>
        </row>
        <row r="639">
          <cell r="L639"/>
          <cell r="M639">
            <v>54282</v>
          </cell>
        </row>
        <row r="640">
          <cell r="L640">
            <v>53539</v>
          </cell>
          <cell r="M640">
            <v>54283</v>
          </cell>
        </row>
        <row r="641">
          <cell r="L641">
            <v>53563</v>
          </cell>
          <cell r="M641">
            <v>54284</v>
          </cell>
        </row>
        <row r="642">
          <cell r="L642">
            <v>53625</v>
          </cell>
          <cell r="M642">
            <v>54285</v>
          </cell>
        </row>
        <row r="643">
          <cell r="L643">
            <v>53699</v>
          </cell>
          <cell r="M643">
            <v>54286</v>
          </cell>
        </row>
        <row r="644">
          <cell r="L644">
            <v>53671</v>
          </cell>
          <cell r="M644">
            <v>54288</v>
          </cell>
        </row>
        <row r="645">
          <cell r="L645">
            <v>53546</v>
          </cell>
          <cell r="M645">
            <v>54290</v>
          </cell>
        </row>
        <row r="646">
          <cell r="L646"/>
          <cell r="M646">
            <v>54291</v>
          </cell>
        </row>
        <row r="647">
          <cell r="L647">
            <v>53256</v>
          </cell>
          <cell r="M647">
            <v>54292</v>
          </cell>
        </row>
        <row r="648">
          <cell r="L648">
            <v>53666</v>
          </cell>
          <cell r="M648">
            <v>54293</v>
          </cell>
        </row>
        <row r="649">
          <cell r="L649">
            <v>53559</v>
          </cell>
          <cell r="M649">
            <v>54295</v>
          </cell>
        </row>
        <row r="650">
          <cell r="L650">
            <v>53490</v>
          </cell>
          <cell r="M650">
            <v>54296</v>
          </cell>
        </row>
        <row r="651">
          <cell r="L651">
            <v>53568</v>
          </cell>
          <cell r="M651">
            <v>54297</v>
          </cell>
        </row>
        <row r="652">
          <cell r="L652"/>
          <cell r="M652">
            <v>54299</v>
          </cell>
        </row>
        <row r="653">
          <cell r="L653">
            <v>53703</v>
          </cell>
          <cell r="M653">
            <v>54300</v>
          </cell>
        </row>
        <row r="654">
          <cell r="L654"/>
          <cell r="M654">
            <v>54314</v>
          </cell>
        </row>
        <row r="655">
          <cell r="L655"/>
          <cell r="M655">
            <v>54315</v>
          </cell>
        </row>
        <row r="656">
          <cell r="L656">
            <v>53023</v>
          </cell>
          <cell r="M656">
            <v>54327</v>
          </cell>
        </row>
        <row r="657">
          <cell r="L657"/>
          <cell r="M657">
            <v>54338</v>
          </cell>
        </row>
        <row r="658">
          <cell r="L658"/>
          <cell r="M658">
            <v>54340</v>
          </cell>
        </row>
        <row r="659">
          <cell r="L659"/>
          <cell r="M659">
            <v>54343</v>
          </cell>
        </row>
        <row r="660">
          <cell r="L660"/>
          <cell r="M660">
            <v>54344</v>
          </cell>
        </row>
        <row r="661">
          <cell r="L661"/>
          <cell r="M661">
            <v>54355</v>
          </cell>
        </row>
        <row r="662">
          <cell r="L662"/>
          <cell r="M662">
            <v>54356</v>
          </cell>
        </row>
        <row r="663">
          <cell r="L663"/>
          <cell r="M663">
            <v>54357</v>
          </cell>
        </row>
        <row r="664">
          <cell r="L664"/>
          <cell r="M664">
            <v>54358</v>
          </cell>
        </row>
        <row r="665">
          <cell r="L665"/>
          <cell r="M665">
            <v>54363</v>
          </cell>
        </row>
        <row r="666">
          <cell r="L666"/>
          <cell r="M666">
            <v>54364</v>
          </cell>
        </row>
        <row r="667">
          <cell r="L667"/>
          <cell r="M667">
            <v>54365</v>
          </cell>
        </row>
        <row r="668">
          <cell r="L668"/>
          <cell r="M668">
            <v>54366</v>
          </cell>
        </row>
        <row r="669">
          <cell r="L669">
            <v>52543</v>
          </cell>
          <cell r="M669">
            <v>54375</v>
          </cell>
        </row>
        <row r="670">
          <cell r="L670">
            <v>52543</v>
          </cell>
          <cell r="M670">
            <v>54376</v>
          </cell>
        </row>
        <row r="671">
          <cell r="L671">
            <v>52543</v>
          </cell>
          <cell r="M671">
            <v>54377</v>
          </cell>
        </row>
        <row r="672">
          <cell r="L672">
            <v>52543</v>
          </cell>
          <cell r="M672">
            <v>54378</v>
          </cell>
        </row>
        <row r="673">
          <cell r="L673">
            <v>52544</v>
          </cell>
          <cell r="M673">
            <v>54385</v>
          </cell>
        </row>
        <row r="674">
          <cell r="L674">
            <v>52544</v>
          </cell>
          <cell r="M674">
            <v>54386</v>
          </cell>
        </row>
        <row r="675">
          <cell r="L675">
            <v>52544</v>
          </cell>
          <cell r="M675">
            <v>54387</v>
          </cell>
        </row>
        <row r="676">
          <cell r="L676">
            <v>52544</v>
          </cell>
          <cell r="M676">
            <v>54388</v>
          </cell>
        </row>
        <row r="677">
          <cell r="L677"/>
          <cell r="M677">
            <v>54396</v>
          </cell>
        </row>
        <row r="678">
          <cell r="L678"/>
          <cell r="M678">
            <v>54397</v>
          </cell>
        </row>
        <row r="679">
          <cell r="L679"/>
          <cell r="M679">
            <v>54398</v>
          </cell>
        </row>
        <row r="680">
          <cell r="L680"/>
          <cell r="M680">
            <v>54399</v>
          </cell>
        </row>
        <row r="681">
          <cell r="L681"/>
          <cell r="M681">
            <v>54400</v>
          </cell>
        </row>
        <row r="682">
          <cell r="L682"/>
          <cell r="M682">
            <v>54402</v>
          </cell>
        </row>
        <row r="683">
          <cell r="L683"/>
          <cell r="M683">
            <v>54403</v>
          </cell>
        </row>
        <row r="684">
          <cell r="L684"/>
          <cell r="M684">
            <v>54406</v>
          </cell>
        </row>
        <row r="685">
          <cell r="L685"/>
          <cell r="M685">
            <v>54417</v>
          </cell>
        </row>
        <row r="686">
          <cell r="L686"/>
          <cell r="M686">
            <v>54418</v>
          </cell>
        </row>
        <row r="687">
          <cell r="L687"/>
          <cell r="M687">
            <v>54419</v>
          </cell>
        </row>
        <row r="688">
          <cell r="L688"/>
          <cell r="M688">
            <v>54420</v>
          </cell>
        </row>
        <row r="689">
          <cell r="L689"/>
          <cell r="M689">
            <v>54421</v>
          </cell>
        </row>
        <row r="690">
          <cell r="L690"/>
          <cell r="M690">
            <v>54422</v>
          </cell>
        </row>
        <row r="691">
          <cell r="L691"/>
          <cell r="M691">
            <v>54423</v>
          </cell>
        </row>
        <row r="692">
          <cell r="L692"/>
          <cell r="M692">
            <v>54424</v>
          </cell>
        </row>
        <row r="693">
          <cell r="L693">
            <v>51927</v>
          </cell>
          <cell r="M693">
            <v>54428</v>
          </cell>
        </row>
        <row r="694">
          <cell r="L694">
            <v>51927</v>
          </cell>
          <cell r="M694">
            <v>54429</v>
          </cell>
        </row>
        <row r="695">
          <cell r="L695">
            <v>51927</v>
          </cell>
          <cell r="M695">
            <v>54430</v>
          </cell>
        </row>
        <row r="696">
          <cell r="L696">
            <v>51927</v>
          </cell>
          <cell r="M696">
            <v>54431</v>
          </cell>
        </row>
        <row r="697">
          <cell r="L697">
            <v>52551</v>
          </cell>
          <cell r="M697">
            <v>54436</v>
          </cell>
        </row>
        <row r="698">
          <cell r="L698">
            <v>52551</v>
          </cell>
          <cell r="M698">
            <v>54437</v>
          </cell>
        </row>
        <row r="699">
          <cell r="L699">
            <v>52551</v>
          </cell>
          <cell r="M699">
            <v>54438</v>
          </cell>
        </row>
        <row r="700">
          <cell r="L700">
            <v>52551</v>
          </cell>
          <cell r="M700">
            <v>54439</v>
          </cell>
        </row>
        <row r="701">
          <cell r="L701">
            <v>52557</v>
          </cell>
          <cell r="M701">
            <v>54444</v>
          </cell>
        </row>
        <row r="702">
          <cell r="L702">
            <v>52557</v>
          </cell>
          <cell r="M702">
            <v>54445</v>
          </cell>
        </row>
        <row r="703">
          <cell r="L703">
            <v>52557</v>
          </cell>
          <cell r="M703">
            <v>54446</v>
          </cell>
        </row>
        <row r="704">
          <cell r="L704">
            <v>52557</v>
          </cell>
          <cell r="M704">
            <v>54447</v>
          </cell>
        </row>
        <row r="705">
          <cell r="L705">
            <v>52559</v>
          </cell>
          <cell r="M705">
            <v>54472</v>
          </cell>
        </row>
        <row r="706">
          <cell r="L706"/>
          <cell r="M706">
            <v>54479</v>
          </cell>
        </row>
        <row r="707">
          <cell r="L707"/>
          <cell r="M707">
            <v>54480</v>
          </cell>
        </row>
        <row r="708">
          <cell r="L708"/>
          <cell r="M708">
            <v>54481</v>
          </cell>
        </row>
        <row r="709">
          <cell r="L709"/>
          <cell r="M709">
            <v>54482</v>
          </cell>
        </row>
        <row r="710">
          <cell r="L710"/>
          <cell r="M710">
            <v>54483</v>
          </cell>
        </row>
        <row r="711">
          <cell r="L711"/>
          <cell r="M711">
            <v>54484</v>
          </cell>
        </row>
        <row r="712">
          <cell r="L712"/>
          <cell r="M712">
            <v>54485</v>
          </cell>
        </row>
        <row r="713">
          <cell r="L713"/>
          <cell r="M713">
            <v>54486</v>
          </cell>
        </row>
        <row r="714">
          <cell r="L714"/>
          <cell r="M714">
            <v>54487</v>
          </cell>
        </row>
        <row r="715">
          <cell r="L715"/>
          <cell r="M715">
            <v>54489</v>
          </cell>
        </row>
        <row r="716">
          <cell r="L716"/>
          <cell r="M716">
            <v>54490</v>
          </cell>
        </row>
        <row r="717">
          <cell r="L717"/>
          <cell r="M717">
            <v>54492</v>
          </cell>
        </row>
        <row r="718">
          <cell r="L718"/>
          <cell r="M718">
            <v>54493</v>
          </cell>
        </row>
        <row r="719">
          <cell r="L719"/>
          <cell r="M719">
            <v>54494</v>
          </cell>
        </row>
        <row r="720">
          <cell r="L720"/>
          <cell r="M720">
            <v>54495</v>
          </cell>
        </row>
        <row r="721">
          <cell r="L721"/>
          <cell r="M721">
            <v>54496</v>
          </cell>
        </row>
        <row r="722">
          <cell r="L722"/>
          <cell r="M722">
            <v>54497</v>
          </cell>
        </row>
        <row r="723">
          <cell r="L723"/>
          <cell r="M723">
            <v>54498</v>
          </cell>
        </row>
        <row r="724">
          <cell r="L724"/>
          <cell r="M724">
            <v>54500</v>
          </cell>
        </row>
        <row r="725">
          <cell r="L725"/>
          <cell r="M725">
            <v>54501</v>
          </cell>
        </row>
        <row r="726">
          <cell r="L726"/>
          <cell r="M726">
            <v>54502</v>
          </cell>
        </row>
        <row r="727">
          <cell r="L727"/>
          <cell r="M727">
            <v>54503</v>
          </cell>
        </row>
        <row r="728">
          <cell r="L728"/>
          <cell r="M728">
            <v>54504</v>
          </cell>
        </row>
        <row r="729">
          <cell r="L729"/>
          <cell r="M729">
            <v>54505</v>
          </cell>
        </row>
        <row r="730">
          <cell r="L730"/>
          <cell r="M730">
            <v>54507</v>
          </cell>
        </row>
        <row r="731">
          <cell r="L731"/>
          <cell r="M731">
            <v>54509</v>
          </cell>
        </row>
        <row r="732">
          <cell r="L732"/>
          <cell r="M732">
            <v>54510</v>
          </cell>
        </row>
        <row r="733">
          <cell r="L733"/>
          <cell r="M733">
            <v>54511</v>
          </cell>
        </row>
        <row r="734">
          <cell r="L734"/>
          <cell r="M734">
            <v>54515</v>
          </cell>
        </row>
        <row r="735">
          <cell r="L735"/>
          <cell r="M735">
            <v>54516</v>
          </cell>
        </row>
        <row r="736">
          <cell r="L736">
            <v>47081</v>
          </cell>
          <cell r="M736">
            <v>54517</v>
          </cell>
        </row>
        <row r="737">
          <cell r="L737">
            <v>52903</v>
          </cell>
          <cell r="M737">
            <v>54536</v>
          </cell>
        </row>
        <row r="738">
          <cell r="L738"/>
          <cell r="M738">
            <v>54542</v>
          </cell>
        </row>
        <row r="739">
          <cell r="L739"/>
          <cell r="M739">
            <v>54543</v>
          </cell>
        </row>
        <row r="740">
          <cell r="L740"/>
          <cell r="M740">
            <v>54544</v>
          </cell>
        </row>
        <row r="741">
          <cell r="L741"/>
          <cell r="M741">
            <v>54545</v>
          </cell>
        </row>
        <row r="742">
          <cell r="L742"/>
          <cell r="M742">
            <v>54547</v>
          </cell>
        </row>
        <row r="743">
          <cell r="L743"/>
          <cell r="M743">
            <v>54548</v>
          </cell>
        </row>
        <row r="744">
          <cell r="L744"/>
          <cell r="M744">
            <v>54549</v>
          </cell>
        </row>
        <row r="745">
          <cell r="L745"/>
          <cell r="M745">
            <v>54552</v>
          </cell>
        </row>
        <row r="746">
          <cell r="L746"/>
          <cell r="M746">
            <v>54553</v>
          </cell>
        </row>
        <row r="747">
          <cell r="L747"/>
          <cell r="M747">
            <v>54554</v>
          </cell>
        </row>
        <row r="748">
          <cell r="L748"/>
          <cell r="M748">
            <v>54555</v>
          </cell>
        </row>
        <row r="749">
          <cell r="L749"/>
          <cell r="M749">
            <v>54556</v>
          </cell>
        </row>
        <row r="750">
          <cell r="L750"/>
          <cell r="M750">
            <v>54559</v>
          </cell>
        </row>
        <row r="751">
          <cell r="L751"/>
          <cell r="M751">
            <v>54561</v>
          </cell>
        </row>
        <row r="752">
          <cell r="L752"/>
          <cell r="M752">
            <v>54562</v>
          </cell>
        </row>
        <row r="753">
          <cell r="L753">
            <v>23903</v>
          </cell>
          <cell r="M753">
            <v>54563</v>
          </cell>
        </row>
        <row r="754">
          <cell r="L754"/>
          <cell r="M754">
            <v>54564</v>
          </cell>
        </row>
        <row r="755">
          <cell r="L755"/>
          <cell r="M755">
            <v>54565</v>
          </cell>
        </row>
        <row r="756">
          <cell r="L756"/>
          <cell r="M756">
            <v>54566</v>
          </cell>
        </row>
        <row r="757">
          <cell r="L757"/>
          <cell r="M757">
            <v>54567</v>
          </cell>
        </row>
        <row r="758">
          <cell r="L758"/>
          <cell r="M758">
            <v>54571</v>
          </cell>
        </row>
        <row r="759">
          <cell r="L759"/>
          <cell r="M759">
            <v>54573</v>
          </cell>
        </row>
        <row r="760">
          <cell r="L760"/>
          <cell r="M760">
            <v>54574</v>
          </cell>
        </row>
        <row r="761">
          <cell r="L761"/>
          <cell r="M761">
            <v>54575</v>
          </cell>
        </row>
        <row r="762">
          <cell r="L762"/>
          <cell r="M762">
            <v>54579</v>
          </cell>
        </row>
        <row r="763">
          <cell r="L763"/>
          <cell r="M763">
            <v>54583</v>
          </cell>
        </row>
        <row r="764">
          <cell r="L764"/>
          <cell r="M764">
            <v>54589</v>
          </cell>
        </row>
        <row r="765">
          <cell r="L765"/>
          <cell r="M765">
            <v>54590</v>
          </cell>
        </row>
        <row r="766">
          <cell r="L766"/>
          <cell r="M766">
            <v>54591</v>
          </cell>
        </row>
        <row r="767">
          <cell r="L767"/>
          <cell r="M767">
            <v>54592</v>
          </cell>
        </row>
        <row r="768">
          <cell r="L768"/>
          <cell r="M768">
            <v>54594</v>
          </cell>
        </row>
        <row r="769">
          <cell r="L769"/>
          <cell r="M769">
            <v>54595</v>
          </cell>
        </row>
        <row r="770">
          <cell r="L770"/>
          <cell r="M770">
            <v>54596</v>
          </cell>
        </row>
        <row r="771">
          <cell r="L771"/>
          <cell r="M771">
            <v>54597</v>
          </cell>
        </row>
        <row r="772">
          <cell r="L772"/>
          <cell r="M772">
            <v>54598</v>
          </cell>
        </row>
        <row r="773">
          <cell r="L773"/>
          <cell r="M773">
            <v>54602</v>
          </cell>
        </row>
        <row r="774">
          <cell r="L774"/>
          <cell r="M774">
            <v>54610</v>
          </cell>
        </row>
        <row r="775">
          <cell r="L775"/>
          <cell r="M775">
            <v>54611</v>
          </cell>
        </row>
        <row r="776">
          <cell r="L776"/>
          <cell r="M776">
            <v>54612</v>
          </cell>
        </row>
        <row r="777">
          <cell r="L777"/>
          <cell r="M777">
            <v>54613</v>
          </cell>
        </row>
        <row r="778">
          <cell r="L778"/>
          <cell r="M778">
            <v>54629</v>
          </cell>
        </row>
        <row r="779">
          <cell r="L779"/>
          <cell r="M779">
            <v>54630</v>
          </cell>
        </row>
        <row r="780">
          <cell r="L780"/>
          <cell r="M780">
            <v>54631</v>
          </cell>
        </row>
        <row r="781">
          <cell r="L781"/>
          <cell r="M781">
            <v>54632</v>
          </cell>
        </row>
        <row r="782">
          <cell r="L782"/>
          <cell r="M782">
            <v>54633</v>
          </cell>
        </row>
        <row r="783">
          <cell r="L783"/>
          <cell r="M783">
            <v>54634</v>
          </cell>
        </row>
        <row r="784">
          <cell r="L784"/>
          <cell r="M784">
            <v>54635</v>
          </cell>
        </row>
        <row r="785">
          <cell r="L785"/>
          <cell r="M785">
            <v>54636</v>
          </cell>
        </row>
        <row r="786">
          <cell r="L786"/>
          <cell r="M786">
            <v>54639</v>
          </cell>
        </row>
        <row r="787">
          <cell r="L787"/>
          <cell r="M787">
            <v>54641</v>
          </cell>
        </row>
        <row r="788">
          <cell r="L788"/>
          <cell r="M788">
            <v>54643</v>
          </cell>
        </row>
        <row r="789">
          <cell r="L789"/>
          <cell r="M789">
            <v>54644</v>
          </cell>
        </row>
        <row r="790">
          <cell r="L790"/>
          <cell r="M790">
            <v>54645</v>
          </cell>
        </row>
        <row r="791">
          <cell r="L791"/>
          <cell r="M791">
            <v>54646</v>
          </cell>
        </row>
        <row r="792">
          <cell r="L792"/>
          <cell r="M792">
            <v>54647</v>
          </cell>
        </row>
        <row r="793">
          <cell r="L793"/>
          <cell r="M793">
            <v>54649</v>
          </cell>
        </row>
        <row r="794">
          <cell r="L794"/>
          <cell r="M794">
            <v>54653</v>
          </cell>
        </row>
        <row r="795">
          <cell r="L795"/>
          <cell r="M795">
            <v>54654</v>
          </cell>
        </row>
        <row r="796">
          <cell r="L796"/>
          <cell r="M796">
            <v>54655</v>
          </cell>
        </row>
        <row r="797">
          <cell r="L797"/>
          <cell r="M797">
            <v>54656</v>
          </cell>
        </row>
        <row r="798">
          <cell r="L798"/>
          <cell r="M798">
            <v>54658</v>
          </cell>
        </row>
        <row r="799">
          <cell r="L799"/>
          <cell r="M799">
            <v>54660</v>
          </cell>
        </row>
        <row r="800">
          <cell r="L800"/>
          <cell r="M800">
            <v>54661</v>
          </cell>
        </row>
        <row r="801">
          <cell r="L801"/>
          <cell r="M801">
            <v>54662</v>
          </cell>
        </row>
        <row r="802">
          <cell r="L802"/>
          <cell r="M802">
            <v>54666</v>
          </cell>
        </row>
        <row r="803">
          <cell r="L803"/>
          <cell r="M803">
            <v>54667</v>
          </cell>
        </row>
        <row r="804">
          <cell r="L804"/>
          <cell r="M804">
            <v>54668</v>
          </cell>
        </row>
        <row r="805">
          <cell r="L805"/>
          <cell r="M805">
            <v>54669</v>
          </cell>
        </row>
        <row r="806">
          <cell r="L806"/>
          <cell r="M806">
            <v>54671</v>
          </cell>
        </row>
        <row r="807">
          <cell r="L807"/>
          <cell r="M807">
            <v>54673</v>
          </cell>
        </row>
        <row r="808">
          <cell r="L808"/>
          <cell r="M808">
            <v>54674</v>
          </cell>
        </row>
        <row r="809">
          <cell r="L809"/>
          <cell r="M809">
            <v>54675</v>
          </cell>
        </row>
        <row r="810">
          <cell r="L810"/>
          <cell r="M810">
            <v>54680</v>
          </cell>
        </row>
        <row r="811">
          <cell r="L811"/>
          <cell r="M811">
            <v>54681</v>
          </cell>
        </row>
        <row r="812">
          <cell r="L812"/>
          <cell r="M812">
            <v>54682</v>
          </cell>
        </row>
        <row r="813">
          <cell r="L813"/>
          <cell r="M813">
            <v>54683</v>
          </cell>
        </row>
        <row r="814">
          <cell r="L814">
            <v>53606</v>
          </cell>
          <cell r="M814">
            <v>54685</v>
          </cell>
        </row>
        <row r="815">
          <cell r="L815">
            <v>53532</v>
          </cell>
          <cell r="M815">
            <v>54686</v>
          </cell>
        </row>
        <row r="816">
          <cell r="L816">
            <v>53523</v>
          </cell>
          <cell r="M816">
            <v>54687</v>
          </cell>
        </row>
        <row r="817">
          <cell r="L817">
            <v>52559</v>
          </cell>
          <cell r="M817">
            <v>54688</v>
          </cell>
        </row>
        <row r="818">
          <cell r="L818"/>
          <cell r="M818">
            <v>54689</v>
          </cell>
        </row>
        <row r="819">
          <cell r="L819"/>
          <cell r="M819">
            <v>54690</v>
          </cell>
        </row>
        <row r="820">
          <cell r="L820"/>
          <cell r="M820">
            <v>54692</v>
          </cell>
        </row>
        <row r="821">
          <cell r="L821"/>
          <cell r="M821">
            <v>54693</v>
          </cell>
        </row>
        <row r="822">
          <cell r="L822"/>
          <cell r="M822">
            <v>54694</v>
          </cell>
        </row>
        <row r="823">
          <cell r="L823"/>
          <cell r="M823">
            <v>54696</v>
          </cell>
        </row>
        <row r="824">
          <cell r="L824"/>
          <cell r="M824">
            <v>54697</v>
          </cell>
        </row>
        <row r="825">
          <cell r="L825"/>
          <cell r="M825">
            <v>54698</v>
          </cell>
        </row>
        <row r="826">
          <cell r="L826"/>
          <cell r="M826">
            <v>54699</v>
          </cell>
        </row>
        <row r="827">
          <cell r="L827"/>
          <cell r="M827">
            <v>54701</v>
          </cell>
        </row>
        <row r="828">
          <cell r="L828"/>
          <cell r="M828">
            <v>54703</v>
          </cell>
        </row>
        <row r="829">
          <cell r="L829"/>
          <cell r="M829">
            <v>54704</v>
          </cell>
        </row>
        <row r="830">
          <cell r="L830"/>
          <cell r="M830">
            <v>54705</v>
          </cell>
        </row>
        <row r="831">
          <cell r="L831"/>
          <cell r="M831">
            <v>54706</v>
          </cell>
        </row>
        <row r="832">
          <cell r="L832">
            <v>52159</v>
          </cell>
          <cell r="M832">
            <v>54707</v>
          </cell>
        </row>
        <row r="833">
          <cell r="L833"/>
          <cell r="M833">
            <v>54710</v>
          </cell>
        </row>
        <row r="834">
          <cell r="L834"/>
          <cell r="M834">
            <v>54713</v>
          </cell>
        </row>
        <row r="835">
          <cell r="L835"/>
          <cell r="M835">
            <v>54714</v>
          </cell>
        </row>
        <row r="836">
          <cell r="L836"/>
          <cell r="M836">
            <v>54715</v>
          </cell>
        </row>
        <row r="837">
          <cell r="L837"/>
          <cell r="M837">
            <v>54716</v>
          </cell>
        </row>
        <row r="838">
          <cell r="L838"/>
          <cell r="M838">
            <v>54717</v>
          </cell>
        </row>
        <row r="839">
          <cell r="L839"/>
          <cell r="M839">
            <v>54718</v>
          </cell>
        </row>
        <row r="840">
          <cell r="L840"/>
          <cell r="M840">
            <v>54720</v>
          </cell>
        </row>
        <row r="841">
          <cell r="L841"/>
          <cell r="M841">
            <v>54721</v>
          </cell>
        </row>
        <row r="842">
          <cell r="L842"/>
          <cell r="M842">
            <v>54722</v>
          </cell>
        </row>
        <row r="843">
          <cell r="L843"/>
          <cell r="M843">
            <v>54723</v>
          </cell>
        </row>
        <row r="844">
          <cell r="L844"/>
          <cell r="M844">
            <v>54724</v>
          </cell>
        </row>
        <row r="845">
          <cell r="L845"/>
          <cell r="M845">
            <v>54726</v>
          </cell>
        </row>
        <row r="846">
          <cell r="L846"/>
          <cell r="M846">
            <v>54730</v>
          </cell>
        </row>
        <row r="847">
          <cell r="L847"/>
          <cell r="M847">
            <v>54731</v>
          </cell>
        </row>
        <row r="848">
          <cell r="L848"/>
          <cell r="M848">
            <v>54735</v>
          </cell>
        </row>
        <row r="849">
          <cell r="L849"/>
          <cell r="M849">
            <v>54740</v>
          </cell>
        </row>
        <row r="850">
          <cell r="L850"/>
          <cell r="M850">
            <v>54746</v>
          </cell>
        </row>
        <row r="851">
          <cell r="L851"/>
          <cell r="M851">
            <v>54747</v>
          </cell>
        </row>
        <row r="852">
          <cell r="L852"/>
          <cell r="M852">
            <v>54748</v>
          </cell>
        </row>
        <row r="853">
          <cell r="L853"/>
          <cell r="M853">
            <v>54749</v>
          </cell>
        </row>
        <row r="854">
          <cell r="L854"/>
          <cell r="M854">
            <v>54750</v>
          </cell>
        </row>
        <row r="855">
          <cell r="L855"/>
          <cell r="M855">
            <v>54751</v>
          </cell>
        </row>
        <row r="856">
          <cell r="L856"/>
          <cell r="M856">
            <v>54752</v>
          </cell>
        </row>
        <row r="857">
          <cell r="L857"/>
          <cell r="M857">
            <v>54753</v>
          </cell>
        </row>
        <row r="858">
          <cell r="L858"/>
          <cell r="M858">
            <v>54754</v>
          </cell>
        </row>
        <row r="859">
          <cell r="L859"/>
          <cell r="M859">
            <v>54755</v>
          </cell>
        </row>
        <row r="860">
          <cell r="L860"/>
          <cell r="M860">
            <v>54756</v>
          </cell>
        </row>
        <row r="861">
          <cell r="L861"/>
          <cell r="M861">
            <v>54757</v>
          </cell>
        </row>
        <row r="862">
          <cell r="L862"/>
          <cell r="M862">
            <v>54759</v>
          </cell>
        </row>
        <row r="863">
          <cell r="L863"/>
          <cell r="M863">
            <v>54761</v>
          </cell>
        </row>
        <row r="864">
          <cell r="L864"/>
          <cell r="M864">
            <v>54762</v>
          </cell>
        </row>
        <row r="865">
          <cell r="L865"/>
          <cell r="M865">
            <v>54763</v>
          </cell>
        </row>
        <row r="866">
          <cell r="L866"/>
          <cell r="M866">
            <v>54764</v>
          </cell>
        </row>
        <row r="867">
          <cell r="L867"/>
          <cell r="M867">
            <v>54765</v>
          </cell>
        </row>
        <row r="868">
          <cell r="L868"/>
          <cell r="M868">
            <v>54767</v>
          </cell>
        </row>
        <row r="869">
          <cell r="L869"/>
          <cell r="M869">
            <v>54768</v>
          </cell>
        </row>
        <row r="870">
          <cell r="L870"/>
          <cell r="M870">
            <v>54769</v>
          </cell>
        </row>
        <row r="871">
          <cell r="L871"/>
          <cell r="M871">
            <v>54770</v>
          </cell>
        </row>
        <row r="872">
          <cell r="L872"/>
          <cell r="M872">
            <v>54772</v>
          </cell>
        </row>
        <row r="873">
          <cell r="L873"/>
          <cell r="M873">
            <v>54773</v>
          </cell>
        </row>
        <row r="874">
          <cell r="L874"/>
          <cell r="M874">
            <v>54775</v>
          </cell>
        </row>
        <row r="875">
          <cell r="L875"/>
          <cell r="M875">
            <v>54776</v>
          </cell>
        </row>
        <row r="876">
          <cell r="L876"/>
          <cell r="M876">
            <v>54779</v>
          </cell>
        </row>
        <row r="877">
          <cell r="L877"/>
          <cell r="M877">
            <v>54780</v>
          </cell>
        </row>
        <row r="878">
          <cell r="L878"/>
          <cell r="M878">
            <v>54784</v>
          </cell>
        </row>
        <row r="879">
          <cell r="L879"/>
          <cell r="M879">
            <v>54792</v>
          </cell>
        </row>
        <row r="880">
          <cell r="L880"/>
          <cell r="M880">
            <v>54793</v>
          </cell>
        </row>
        <row r="881">
          <cell r="L881"/>
          <cell r="M881">
            <v>54794</v>
          </cell>
        </row>
        <row r="882">
          <cell r="L882"/>
          <cell r="M882">
            <v>54795</v>
          </cell>
        </row>
        <row r="883">
          <cell r="L883"/>
          <cell r="M883">
            <v>54799</v>
          </cell>
        </row>
        <row r="884">
          <cell r="L884"/>
          <cell r="M884">
            <v>54800</v>
          </cell>
        </row>
        <row r="885">
          <cell r="L885"/>
          <cell r="M885">
            <v>54804</v>
          </cell>
        </row>
        <row r="886">
          <cell r="L886"/>
          <cell r="M886">
            <v>54805</v>
          </cell>
        </row>
        <row r="887">
          <cell r="L887"/>
          <cell r="M887">
            <v>54808</v>
          </cell>
        </row>
        <row r="888">
          <cell r="L888"/>
          <cell r="M888">
            <v>54809</v>
          </cell>
        </row>
        <row r="889">
          <cell r="L889"/>
          <cell r="M889">
            <v>54810</v>
          </cell>
        </row>
        <row r="890">
          <cell r="L890"/>
          <cell r="M890">
            <v>54811</v>
          </cell>
        </row>
        <row r="891">
          <cell r="L891"/>
          <cell r="M891">
            <v>54812</v>
          </cell>
        </row>
        <row r="892">
          <cell r="L892"/>
          <cell r="M892">
            <v>54813</v>
          </cell>
        </row>
        <row r="893">
          <cell r="L893"/>
          <cell r="M893">
            <v>54814</v>
          </cell>
        </row>
        <row r="894">
          <cell r="L894"/>
          <cell r="M894">
            <v>54817</v>
          </cell>
        </row>
        <row r="895">
          <cell r="L895"/>
          <cell r="M895">
            <v>54818</v>
          </cell>
        </row>
        <row r="896">
          <cell r="L896"/>
          <cell r="M896">
            <v>54819</v>
          </cell>
        </row>
        <row r="897">
          <cell r="L897"/>
          <cell r="M897">
            <v>54825</v>
          </cell>
        </row>
        <row r="898">
          <cell r="L898"/>
          <cell r="M898">
            <v>54826</v>
          </cell>
        </row>
        <row r="899">
          <cell r="L899"/>
          <cell r="M899">
            <v>54827</v>
          </cell>
        </row>
        <row r="900">
          <cell r="L900"/>
          <cell r="M900">
            <v>54828</v>
          </cell>
        </row>
        <row r="901">
          <cell r="L901"/>
          <cell r="M901">
            <v>54829</v>
          </cell>
        </row>
        <row r="902">
          <cell r="L902"/>
          <cell r="M902">
            <v>54830</v>
          </cell>
        </row>
        <row r="903">
          <cell r="L903"/>
          <cell r="M903">
            <v>54831</v>
          </cell>
        </row>
        <row r="904">
          <cell r="L904"/>
          <cell r="M904">
            <v>54832</v>
          </cell>
        </row>
        <row r="905">
          <cell r="L905"/>
          <cell r="M905">
            <v>54833</v>
          </cell>
        </row>
        <row r="906">
          <cell r="L906"/>
          <cell r="M906">
            <v>54834</v>
          </cell>
        </row>
        <row r="907">
          <cell r="L907"/>
          <cell r="M907">
            <v>54835</v>
          </cell>
        </row>
        <row r="908">
          <cell r="L908"/>
          <cell r="M908">
            <v>54836</v>
          </cell>
        </row>
        <row r="909">
          <cell r="L909"/>
          <cell r="M909">
            <v>54837</v>
          </cell>
        </row>
        <row r="910">
          <cell r="L910"/>
          <cell r="M910">
            <v>54838</v>
          </cell>
        </row>
        <row r="911">
          <cell r="L911"/>
          <cell r="M911">
            <v>54839</v>
          </cell>
        </row>
        <row r="912">
          <cell r="L912"/>
          <cell r="M912">
            <v>54840</v>
          </cell>
        </row>
        <row r="913">
          <cell r="L913"/>
          <cell r="M913">
            <v>54841</v>
          </cell>
        </row>
        <row r="914">
          <cell r="L914"/>
          <cell r="M914">
            <v>54842</v>
          </cell>
        </row>
        <row r="915">
          <cell r="L915"/>
          <cell r="M915">
            <v>54845</v>
          </cell>
        </row>
        <row r="916">
          <cell r="L916"/>
          <cell r="M916">
            <v>54846</v>
          </cell>
        </row>
        <row r="917">
          <cell r="L917"/>
          <cell r="M917">
            <v>54847</v>
          </cell>
        </row>
        <row r="918">
          <cell r="L918"/>
          <cell r="M918">
            <v>54848</v>
          </cell>
        </row>
        <row r="919">
          <cell r="L919"/>
          <cell r="M919">
            <v>54849</v>
          </cell>
        </row>
        <row r="920">
          <cell r="L920"/>
          <cell r="M920">
            <v>54858</v>
          </cell>
        </row>
        <row r="921">
          <cell r="L921"/>
          <cell r="M921">
            <v>54860</v>
          </cell>
        </row>
        <row r="922">
          <cell r="L922"/>
          <cell r="M922">
            <v>54862</v>
          </cell>
        </row>
        <row r="923">
          <cell r="L923"/>
          <cell r="M923">
            <v>54863</v>
          </cell>
        </row>
        <row r="924">
          <cell r="L924"/>
          <cell r="M924">
            <v>54864</v>
          </cell>
        </row>
        <row r="925">
          <cell r="L925"/>
          <cell r="M925">
            <v>54865</v>
          </cell>
        </row>
        <row r="926">
          <cell r="L926"/>
          <cell r="M926">
            <v>54866</v>
          </cell>
        </row>
        <row r="927">
          <cell r="L927"/>
          <cell r="M927">
            <v>54870</v>
          </cell>
        </row>
        <row r="928">
          <cell r="L928"/>
          <cell r="M928">
            <v>54871</v>
          </cell>
        </row>
        <row r="929">
          <cell r="L929"/>
          <cell r="M929">
            <v>54872</v>
          </cell>
        </row>
        <row r="930">
          <cell r="L930"/>
          <cell r="M930">
            <v>54873</v>
          </cell>
        </row>
        <row r="931">
          <cell r="L931"/>
          <cell r="M931">
            <v>54874</v>
          </cell>
        </row>
        <row r="932">
          <cell r="L932"/>
          <cell r="M932">
            <v>54875</v>
          </cell>
        </row>
        <row r="933">
          <cell r="L933"/>
          <cell r="M933">
            <v>54876</v>
          </cell>
        </row>
        <row r="934">
          <cell r="L934"/>
          <cell r="M934">
            <v>54878</v>
          </cell>
        </row>
        <row r="935">
          <cell r="L935"/>
          <cell r="M935">
            <v>54879</v>
          </cell>
        </row>
        <row r="936">
          <cell r="L936"/>
          <cell r="M936">
            <v>54880</v>
          </cell>
        </row>
        <row r="937">
          <cell r="L937"/>
          <cell r="M937">
            <v>54881</v>
          </cell>
        </row>
        <row r="938">
          <cell r="L938"/>
          <cell r="M938">
            <v>54882</v>
          </cell>
        </row>
        <row r="939">
          <cell r="L939"/>
          <cell r="M939">
            <v>54884</v>
          </cell>
        </row>
        <row r="940">
          <cell r="L940"/>
          <cell r="M940">
            <v>54885</v>
          </cell>
        </row>
        <row r="941">
          <cell r="L941"/>
          <cell r="M941">
            <v>54886</v>
          </cell>
        </row>
        <row r="942">
          <cell r="L942"/>
          <cell r="M942">
            <v>54887</v>
          </cell>
        </row>
        <row r="943">
          <cell r="L943"/>
          <cell r="M943">
            <v>54888</v>
          </cell>
        </row>
        <row r="944">
          <cell r="L944"/>
          <cell r="M944">
            <v>54889</v>
          </cell>
        </row>
        <row r="945">
          <cell r="L945"/>
          <cell r="M945">
            <v>54890</v>
          </cell>
        </row>
        <row r="946">
          <cell r="L946"/>
          <cell r="M946">
            <v>54891</v>
          </cell>
        </row>
        <row r="947">
          <cell r="L947"/>
          <cell r="M947">
            <v>54893</v>
          </cell>
        </row>
        <row r="948">
          <cell r="L948"/>
          <cell r="M948">
            <v>54894</v>
          </cell>
        </row>
        <row r="949">
          <cell r="L949"/>
          <cell r="M949">
            <v>54895</v>
          </cell>
        </row>
        <row r="950">
          <cell r="L950"/>
          <cell r="M950">
            <v>54896</v>
          </cell>
        </row>
        <row r="951">
          <cell r="L951"/>
          <cell r="M951">
            <v>54897</v>
          </cell>
        </row>
        <row r="952">
          <cell r="L952"/>
          <cell r="M952">
            <v>54898</v>
          </cell>
        </row>
        <row r="953">
          <cell r="L953"/>
          <cell r="M953">
            <v>54899</v>
          </cell>
        </row>
        <row r="954">
          <cell r="L954"/>
          <cell r="M954">
            <v>54900</v>
          </cell>
        </row>
        <row r="955">
          <cell r="L955"/>
          <cell r="M955">
            <v>54901</v>
          </cell>
        </row>
        <row r="956">
          <cell r="L956"/>
          <cell r="M956">
            <v>54902</v>
          </cell>
        </row>
        <row r="957">
          <cell r="L957"/>
          <cell r="M957">
            <v>54903</v>
          </cell>
        </row>
        <row r="958">
          <cell r="L958"/>
          <cell r="M958">
            <v>54904</v>
          </cell>
        </row>
        <row r="959">
          <cell r="L959"/>
          <cell r="M959">
            <v>54905</v>
          </cell>
        </row>
        <row r="960">
          <cell r="L960"/>
          <cell r="M960">
            <v>54906</v>
          </cell>
        </row>
        <row r="961">
          <cell r="L961"/>
          <cell r="M961">
            <v>54907</v>
          </cell>
        </row>
        <row r="962">
          <cell r="L962"/>
          <cell r="M962">
            <v>54909</v>
          </cell>
        </row>
        <row r="963">
          <cell r="L963"/>
          <cell r="M963">
            <v>54910</v>
          </cell>
        </row>
        <row r="964">
          <cell r="L964"/>
          <cell r="M964">
            <v>54912</v>
          </cell>
        </row>
        <row r="965">
          <cell r="L965"/>
          <cell r="M965">
            <v>54913</v>
          </cell>
        </row>
        <row r="966">
          <cell r="L966"/>
          <cell r="M966">
            <v>54916</v>
          </cell>
        </row>
        <row r="967">
          <cell r="L967"/>
          <cell r="M967">
            <v>54917</v>
          </cell>
        </row>
        <row r="968">
          <cell r="L968"/>
          <cell r="M968">
            <v>54919</v>
          </cell>
        </row>
        <row r="969">
          <cell r="L969"/>
          <cell r="M969">
            <v>54920</v>
          </cell>
        </row>
        <row r="970">
          <cell r="L970"/>
          <cell r="M970">
            <v>54921</v>
          </cell>
        </row>
        <row r="971">
          <cell r="L971"/>
          <cell r="M971">
            <v>54922</v>
          </cell>
        </row>
        <row r="972">
          <cell r="L972"/>
          <cell r="M972">
            <v>54923</v>
          </cell>
        </row>
        <row r="973">
          <cell r="L973"/>
          <cell r="M973">
            <v>54926</v>
          </cell>
        </row>
        <row r="974">
          <cell r="L974"/>
          <cell r="M974">
            <v>54927</v>
          </cell>
        </row>
        <row r="975">
          <cell r="L975"/>
          <cell r="M975">
            <v>54928</v>
          </cell>
        </row>
        <row r="976">
          <cell r="L976"/>
          <cell r="M976">
            <v>54929</v>
          </cell>
        </row>
        <row r="977">
          <cell r="L977"/>
          <cell r="M977">
            <v>54931</v>
          </cell>
        </row>
        <row r="978">
          <cell r="L978"/>
          <cell r="M978">
            <v>54933</v>
          </cell>
        </row>
        <row r="979">
          <cell r="L979"/>
          <cell r="M979">
            <v>54934</v>
          </cell>
        </row>
        <row r="980">
          <cell r="L980"/>
          <cell r="M980">
            <v>54935</v>
          </cell>
        </row>
        <row r="981">
          <cell r="L981"/>
          <cell r="M981">
            <v>54936</v>
          </cell>
        </row>
        <row r="982">
          <cell r="L982"/>
          <cell r="M982">
            <v>54937</v>
          </cell>
        </row>
        <row r="983">
          <cell r="L983"/>
          <cell r="M983">
            <v>54938</v>
          </cell>
        </row>
        <row r="984">
          <cell r="L984"/>
          <cell r="M984">
            <v>54940</v>
          </cell>
        </row>
        <row r="985">
          <cell r="L985"/>
          <cell r="M985">
            <v>54941</v>
          </cell>
        </row>
        <row r="986">
          <cell r="L986"/>
          <cell r="M986">
            <v>54942</v>
          </cell>
        </row>
        <row r="987">
          <cell r="L987"/>
          <cell r="M987">
            <v>54943</v>
          </cell>
        </row>
        <row r="988">
          <cell r="L988"/>
          <cell r="M988">
            <v>54949</v>
          </cell>
        </row>
        <row r="989">
          <cell r="L989"/>
          <cell r="M989">
            <v>54951</v>
          </cell>
        </row>
        <row r="990">
          <cell r="L990"/>
          <cell r="M990">
            <v>54952</v>
          </cell>
        </row>
        <row r="991">
          <cell r="L991"/>
          <cell r="M991">
            <v>54953</v>
          </cell>
        </row>
        <row r="992">
          <cell r="L992"/>
          <cell r="M992">
            <v>54954</v>
          </cell>
        </row>
        <row r="993">
          <cell r="L993"/>
          <cell r="M993">
            <v>54955</v>
          </cell>
        </row>
        <row r="994">
          <cell r="L994"/>
          <cell r="M994">
            <v>54956</v>
          </cell>
        </row>
        <row r="995">
          <cell r="L995"/>
          <cell r="M995">
            <v>54957</v>
          </cell>
        </row>
        <row r="996">
          <cell r="L996"/>
          <cell r="M996">
            <v>54958</v>
          </cell>
        </row>
        <row r="997">
          <cell r="L997"/>
          <cell r="M997">
            <v>54961</v>
          </cell>
        </row>
        <row r="998">
          <cell r="L998"/>
          <cell r="M998">
            <v>54964</v>
          </cell>
        </row>
        <row r="999">
          <cell r="L999"/>
          <cell r="M999">
            <v>54965</v>
          </cell>
        </row>
        <row r="1000">
          <cell r="L1000"/>
          <cell r="M1000">
            <v>54968</v>
          </cell>
        </row>
        <row r="1001">
          <cell r="L1001"/>
          <cell r="M1001">
            <v>54969</v>
          </cell>
        </row>
        <row r="1002">
          <cell r="L1002"/>
          <cell r="M1002">
            <v>54971</v>
          </cell>
        </row>
        <row r="1003">
          <cell r="L1003"/>
          <cell r="M1003">
            <v>54975</v>
          </cell>
        </row>
        <row r="1004">
          <cell r="L1004"/>
          <cell r="M1004">
            <v>54976</v>
          </cell>
        </row>
        <row r="1005">
          <cell r="L1005"/>
          <cell r="M1005">
            <v>54978</v>
          </cell>
        </row>
        <row r="1006">
          <cell r="L1006"/>
          <cell r="M1006">
            <v>54979</v>
          </cell>
        </row>
        <row r="1007">
          <cell r="L1007"/>
          <cell r="M1007">
            <v>54980</v>
          </cell>
        </row>
        <row r="1008">
          <cell r="L1008"/>
          <cell r="M1008">
            <v>54981</v>
          </cell>
        </row>
        <row r="1009">
          <cell r="L1009"/>
          <cell r="M1009">
            <v>54982</v>
          </cell>
        </row>
        <row r="1010">
          <cell r="L1010"/>
          <cell r="M1010">
            <v>54983</v>
          </cell>
        </row>
        <row r="1011">
          <cell r="L1011"/>
          <cell r="M1011">
            <v>54984</v>
          </cell>
        </row>
        <row r="1012">
          <cell r="L1012"/>
          <cell r="M1012">
            <v>54985</v>
          </cell>
        </row>
        <row r="1013">
          <cell r="L1013"/>
          <cell r="M1013">
            <v>54986</v>
          </cell>
        </row>
        <row r="1014">
          <cell r="L1014"/>
          <cell r="M1014">
            <v>54987</v>
          </cell>
        </row>
        <row r="1015">
          <cell r="L1015"/>
          <cell r="M1015">
            <v>54988</v>
          </cell>
        </row>
        <row r="1016">
          <cell r="L1016"/>
          <cell r="M1016">
            <v>54989</v>
          </cell>
        </row>
        <row r="1017">
          <cell r="L1017"/>
          <cell r="M1017">
            <v>54990</v>
          </cell>
        </row>
        <row r="1018">
          <cell r="L1018"/>
          <cell r="M1018">
            <v>54991</v>
          </cell>
        </row>
        <row r="1019">
          <cell r="L1019"/>
          <cell r="M1019">
            <v>54992</v>
          </cell>
        </row>
        <row r="1020">
          <cell r="L1020"/>
          <cell r="M1020">
            <v>54998</v>
          </cell>
        </row>
        <row r="1021">
          <cell r="L1021"/>
          <cell r="M1021">
            <v>55001</v>
          </cell>
        </row>
        <row r="1022">
          <cell r="L1022"/>
          <cell r="M1022">
            <v>55002</v>
          </cell>
        </row>
        <row r="1023">
          <cell r="L1023"/>
          <cell r="M1023">
            <v>55003</v>
          </cell>
        </row>
        <row r="1024">
          <cell r="L1024"/>
          <cell r="M1024">
            <v>55004</v>
          </cell>
        </row>
        <row r="1025">
          <cell r="L1025"/>
          <cell r="M1025">
            <v>55005</v>
          </cell>
        </row>
        <row r="1026">
          <cell r="L1026"/>
          <cell r="M1026">
            <v>55015</v>
          </cell>
        </row>
        <row r="1027">
          <cell r="L1027"/>
          <cell r="M1027">
            <v>55016</v>
          </cell>
        </row>
        <row r="1028">
          <cell r="L1028"/>
          <cell r="M1028">
            <v>55017</v>
          </cell>
        </row>
        <row r="1029">
          <cell r="L1029"/>
          <cell r="M1029">
            <v>55018</v>
          </cell>
        </row>
        <row r="1030">
          <cell r="L1030"/>
          <cell r="M1030">
            <v>55019</v>
          </cell>
        </row>
        <row r="1031">
          <cell r="L1031"/>
          <cell r="M1031">
            <v>55020</v>
          </cell>
        </row>
        <row r="1032">
          <cell r="L1032"/>
          <cell r="M1032">
            <v>55021</v>
          </cell>
        </row>
        <row r="1033">
          <cell r="L1033"/>
          <cell r="M1033">
            <v>55022</v>
          </cell>
        </row>
        <row r="1034">
          <cell r="L1034"/>
          <cell r="M1034">
            <v>55023</v>
          </cell>
        </row>
        <row r="1035">
          <cell r="L1035"/>
          <cell r="M1035">
            <v>55025</v>
          </cell>
        </row>
        <row r="1036">
          <cell r="L1036"/>
          <cell r="M1036">
            <v>55030</v>
          </cell>
        </row>
        <row r="1037">
          <cell r="L1037"/>
          <cell r="M1037">
            <v>55031</v>
          </cell>
        </row>
        <row r="1038">
          <cell r="L1038"/>
          <cell r="M1038">
            <v>55032</v>
          </cell>
        </row>
        <row r="1039">
          <cell r="L1039"/>
          <cell r="M1039">
            <v>55033</v>
          </cell>
        </row>
        <row r="1040">
          <cell r="L1040"/>
          <cell r="M1040">
            <v>55034</v>
          </cell>
        </row>
        <row r="1041">
          <cell r="L1041"/>
          <cell r="M1041">
            <v>55035</v>
          </cell>
        </row>
        <row r="1042">
          <cell r="L1042"/>
          <cell r="M1042">
            <v>55036</v>
          </cell>
        </row>
        <row r="1043">
          <cell r="L1043"/>
          <cell r="M1043">
            <v>55037</v>
          </cell>
        </row>
        <row r="1044">
          <cell r="L1044"/>
          <cell r="M1044">
            <v>55044</v>
          </cell>
        </row>
        <row r="1045">
          <cell r="L1045"/>
          <cell r="M1045">
            <v>55045</v>
          </cell>
        </row>
        <row r="1046">
          <cell r="L1046"/>
          <cell r="M1046">
            <v>55048</v>
          </cell>
        </row>
        <row r="1047">
          <cell r="L1047"/>
          <cell r="M1047">
            <v>55049</v>
          </cell>
        </row>
        <row r="1048">
          <cell r="L1048"/>
          <cell r="M1048">
            <v>55052</v>
          </cell>
        </row>
        <row r="1049">
          <cell r="L1049"/>
          <cell r="M1049">
            <v>55053</v>
          </cell>
        </row>
        <row r="1050">
          <cell r="L1050"/>
          <cell r="M1050">
            <v>55055</v>
          </cell>
        </row>
        <row r="1051">
          <cell r="L1051"/>
          <cell r="M1051">
            <v>55056</v>
          </cell>
        </row>
        <row r="1052">
          <cell r="L1052"/>
          <cell r="M1052">
            <v>55057</v>
          </cell>
        </row>
        <row r="1053">
          <cell r="L1053"/>
          <cell r="M1053">
            <v>55058</v>
          </cell>
        </row>
        <row r="1054">
          <cell r="L1054"/>
          <cell r="M1054">
            <v>55059</v>
          </cell>
        </row>
        <row r="1055">
          <cell r="L1055"/>
          <cell r="M1055">
            <v>55061</v>
          </cell>
        </row>
        <row r="1056">
          <cell r="L1056"/>
          <cell r="M1056">
            <v>55062</v>
          </cell>
        </row>
        <row r="1057">
          <cell r="L1057"/>
          <cell r="M1057">
            <v>55065</v>
          </cell>
        </row>
        <row r="1058">
          <cell r="L1058"/>
          <cell r="M1058">
            <v>55066</v>
          </cell>
        </row>
        <row r="1059">
          <cell r="L1059"/>
          <cell r="M1059">
            <v>55067</v>
          </cell>
        </row>
        <row r="1060">
          <cell r="L1060"/>
          <cell r="M1060">
            <v>55069</v>
          </cell>
        </row>
        <row r="1061">
          <cell r="L1061"/>
          <cell r="M1061">
            <v>55071</v>
          </cell>
        </row>
        <row r="1062">
          <cell r="L1062"/>
          <cell r="M1062">
            <v>55072</v>
          </cell>
        </row>
        <row r="1063">
          <cell r="L1063"/>
          <cell r="M1063">
            <v>55076</v>
          </cell>
        </row>
        <row r="1064">
          <cell r="L1064"/>
          <cell r="M1064">
            <v>55077</v>
          </cell>
        </row>
        <row r="1065">
          <cell r="L1065"/>
          <cell r="M1065">
            <v>55079</v>
          </cell>
        </row>
        <row r="1066">
          <cell r="L1066"/>
          <cell r="M1066">
            <v>55080</v>
          </cell>
        </row>
        <row r="1067">
          <cell r="L1067"/>
          <cell r="M1067">
            <v>55081</v>
          </cell>
        </row>
        <row r="1068">
          <cell r="L1068"/>
          <cell r="M1068">
            <v>55082</v>
          </cell>
        </row>
        <row r="1069">
          <cell r="L1069"/>
          <cell r="M1069">
            <v>55083</v>
          </cell>
        </row>
        <row r="1070">
          <cell r="L1070">
            <v>53566</v>
          </cell>
          <cell r="M1070">
            <v>55085</v>
          </cell>
        </row>
        <row r="1071">
          <cell r="L1071">
            <v>53566</v>
          </cell>
          <cell r="M1071">
            <v>55086</v>
          </cell>
        </row>
        <row r="1072">
          <cell r="L1072"/>
          <cell r="M1072">
            <v>55087</v>
          </cell>
        </row>
        <row r="1073">
          <cell r="L1073">
            <v>53604</v>
          </cell>
          <cell r="M1073">
            <v>55088</v>
          </cell>
        </row>
        <row r="1074">
          <cell r="L1074">
            <v>53604</v>
          </cell>
          <cell r="M1074">
            <v>55089</v>
          </cell>
        </row>
        <row r="1075">
          <cell r="L1075">
            <v>53458</v>
          </cell>
          <cell r="M1075">
            <v>55090</v>
          </cell>
        </row>
        <row r="1076">
          <cell r="L1076">
            <v>53458</v>
          </cell>
          <cell r="M1076">
            <v>55091</v>
          </cell>
        </row>
        <row r="1077">
          <cell r="L1077">
            <v>53658</v>
          </cell>
          <cell r="M1077">
            <v>55092</v>
          </cell>
        </row>
        <row r="1078">
          <cell r="L1078">
            <v>53658</v>
          </cell>
          <cell r="M1078">
            <v>55093</v>
          </cell>
        </row>
        <row r="1079">
          <cell r="L1079">
            <v>53654</v>
          </cell>
          <cell r="M1079">
            <v>55094</v>
          </cell>
        </row>
        <row r="1080">
          <cell r="L1080">
            <v>53654</v>
          </cell>
          <cell r="M1080">
            <v>55095</v>
          </cell>
        </row>
        <row r="1081">
          <cell r="L1081"/>
          <cell r="M1081">
            <v>55096</v>
          </cell>
        </row>
        <row r="1082">
          <cell r="L1082">
            <v>53553</v>
          </cell>
          <cell r="M1082">
            <v>55097</v>
          </cell>
        </row>
        <row r="1083">
          <cell r="L1083">
            <v>53553</v>
          </cell>
          <cell r="M1083">
            <v>55098</v>
          </cell>
        </row>
        <row r="1084">
          <cell r="L1084">
            <v>53601</v>
          </cell>
          <cell r="M1084">
            <v>55099</v>
          </cell>
        </row>
        <row r="1085">
          <cell r="L1085">
            <v>53601</v>
          </cell>
          <cell r="M1085">
            <v>55100</v>
          </cell>
        </row>
        <row r="1086">
          <cell r="L1086"/>
          <cell r="M1086">
            <v>55104</v>
          </cell>
        </row>
        <row r="1087">
          <cell r="L1087"/>
          <cell r="M1087">
            <v>55105</v>
          </cell>
        </row>
        <row r="1088">
          <cell r="L1088"/>
          <cell r="M1088">
            <v>55107</v>
          </cell>
        </row>
        <row r="1089">
          <cell r="L1089"/>
          <cell r="M1089">
            <v>55108</v>
          </cell>
        </row>
        <row r="1090">
          <cell r="L1090"/>
          <cell r="M1090">
            <v>55109</v>
          </cell>
        </row>
        <row r="1091">
          <cell r="L1091">
            <v>53541</v>
          </cell>
          <cell r="M1091">
            <v>55113</v>
          </cell>
        </row>
        <row r="1092">
          <cell r="L1092">
            <v>53541</v>
          </cell>
          <cell r="M1092">
            <v>55114</v>
          </cell>
        </row>
        <row r="1093">
          <cell r="L1093">
            <v>53486</v>
          </cell>
          <cell r="M1093">
            <v>55115</v>
          </cell>
        </row>
        <row r="1094">
          <cell r="L1094">
            <v>53486</v>
          </cell>
          <cell r="M1094">
            <v>55116</v>
          </cell>
        </row>
        <row r="1095">
          <cell r="L1095">
            <v>53616</v>
          </cell>
          <cell r="M1095">
            <v>55117</v>
          </cell>
        </row>
        <row r="1096">
          <cell r="L1096">
            <v>53616</v>
          </cell>
          <cell r="M1096">
            <v>55118</v>
          </cell>
        </row>
        <row r="1097">
          <cell r="L1097"/>
          <cell r="M1097">
            <v>55119</v>
          </cell>
        </row>
        <row r="1098">
          <cell r="L1098"/>
          <cell r="M1098">
            <v>55120</v>
          </cell>
        </row>
        <row r="1099">
          <cell r="L1099"/>
          <cell r="M1099">
            <v>55121</v>
          </cell>
        </row>
        <row r="1100">
          <cell r="L1100"/>
          <cell r="M1100">
            <v>55122</v>
          </cell>
        </row>
        <row r="1101">
          <cell r="L1101"/>
          <cell r="M1101">
            <v>55123</v>
          </cell>
        </row>
        <row r="1102">
          <cell r="L1102"/>
          <cell r="M1102">
            <v>55124</v>
          </cell>
        </row>
        <row r="1103">
          <cell r="L1103"/>
          <cell r="M1103">
            <v>55125</v>
          </cell>
        </row>
        <row r="1104">
          <cell r="L1104"/>
          <cell r="M1104">
            <v>55126</v>
          </cell>
        </row>
        <row r="1105">
          <cell r="L1105"/>
          <cell r="M1105">
            <v>55127</v>
          </cell>
        </row>
        <row r="1106">
          <cell r="L1106"/>
          <cell r="M1106">
            <v>55128</v>
          </cell>
        </row>
        <row r="1107">
          <cell r="L1107"/>
          <cell r="M1107">
            <v>55129</v>
          </cell>
        </row>
        <row r="1108">
          <cell r="L1108"/>
          <cell r="M1108">
            <v>55130</v>
          </cell>
        </row>
        <row r="1109">
          <cell r="L1109"/>
          <cell r="M1109">
            <v>55134</v>
          </cell>
        </row>
        <row r="1110">
          <cell r="L1110"/>
          <cell r="M1110">
            <v>55135</v>
          </cell>
        </row>
        <row r="1111">
          <cell r="L1111"/>
          <cell r="M1111">
            <v>55136</v>
          </cell>
        </row>
        <row r="1112">
          <cell r="L1112"/>
          <cell r="M1112">
            <v>55137</v>
          </cell>
        </row>
        <row r="1113">
          <cell r="L1113"/>
          <cell r="M1113">
            <v>55138</v>
          </cell>
        </row>
        <row r="1114">
          <cell r="L1114"/>
          <cell r="M1114">
            <v>55139</v>
          </cell>
        </row>
        <row r="1115">
          <cell r="L1115"/>
          <cell r="M1115">
            <v>55140</v>
          </cell>
        </row>
        <row r="1116">
          <cell r="L1116"/>
          <cell r="M1116">
            <v>55141</v>
          </cell>
        </row>
        <row r="1117">
          <cell r="L1117"/>
          <cell r="M1117">
            <v>55142</v>
          </cell>
        </row>
        <row r="1118">
          <cell r="L1118"/>
          <cell r="M1118">
            <v>55143</v>
          </cell>
        </row>
        <row r="1119">
          <cell r="L1119"/>
          <cell r="M1119">
            <v>55144</v>
          </cell>
        </row>
        <row r="1120">
          <cell r="L1120"/>
          <cell r="M1120">
            <v>55145</v>
          </cell>
        </row>
        <row r="1121">
          <cell r="L1121"/>
          <cell r="M1121">
            <v>55146</v>
          </cell>
        </row>
        <row r="1122">
          <cell r="L1122"/>
          <cell r="M1122">
            <v>55147</v>
          </cell>
        </row>
        <row r="1123">
          <cell r="L1123"/>
          <cell r="M1123">
            <v>55148</v>
          </cell>
        </row>
        <row r="1124">
          <cell r="L1124"/>
          <cell r="M1124">
            <v>55149</v>
          </cell>
        </row>
        <row r="1125">
          <cell r="L1125"/>
          <cell r="M1125">
            <v>55150</v>
          </cell>
        </row>
        <row r="1126">
          <cell r="L1126"/>
          <cell r="M1126">
            <v>55151</v>
          </cell>
        </row>
        <row r="1127">
          <cell r="L1127"/>
          <cell r="M1127">
            <v>55152</v>
          </cell>
        </row>
        <row r="1128">
          <cell r="L1128"/>
          <cell r="M1128">
            <v>55153</v>
          </cell>
        </row>
        <row r="1129">
          <cell r="L1129"/>
          <cell r="M1129">
            <v>55154</v>
          </cell>
        </row>
        <row r="1130">
          <cell r="L1130"/>
          <cell r="M1130">
            <v>55155</v>
          </cell>
        </row>
        <row r="1131">
          <cell r="L1131"/>
          <cell r="M1131">
            <v>55156</v>
          </cell>
        </row>
        <row r="1132">
          <cell r="L1132"/>
          <cell r="M1132">
            <v>55157</v>
          </cell>
        </row>
        <row r="1133">
          <cell r="L1133"/>
          <cell r="M1133">
            <v>55158</v>
          </cell>
        </row>
        <row r="1134">
          <cell r="L1134"/>
          <cell r="M1134">
            <v>55159</v>
          </cell>
        </row>
        <row r="1135">
          <cell r="L1135"/>
          <cell r="M1135">
            <v>55160</v>
          </cell>
        </row>
        <row r="1136">
          <cell r="L1136"/>
          <cell r="M1136">
            <v>55161</v>
          </cell>
        </row>
        <row r="1137">
          <cell r="L1137"/>
          <cell r="M1137">
            <v>55162</v>
          </cell>
        </row>
        <row r="1138">
          <cell r="L1138"/>
          <cell r="M1138">
            <v>55163</v>
          </cell>
        </row>
        <row r="1139">
          <cell r="L1139"/>
          <cell r="M1139">
            <v>55164</v>
          </cell>
        </row>
        <row r="1140">
          <cell r="L1140"/>
          <cell r="M1140">
            <v>55165</v>
          </cell>
        </row>
        <row r="1141">
          <cell r="L1141"/>
          <cell r="M1141">
            <v>55166</v>
          </cell>
        </row>
        <row r="1142">
          <cell r="L1142"/>
          <cell r="M1142">
            <v>55167</v>
          </cell>
        </row>
        <row r="1143">
          <cell r="L1143"/>
          <cell r="M1143">
            <v>55168</v>
          </cell>
        </row>
        <row r="1144">
          <cell r="L1144"/>
          <cell r="M1144">
            <v>55169</v>
          </cell>
        </row>
        <row r="1145">
          <cell r="L1145"/>
          <cell r="M1145">
            <v>55170</v>
          </cell>
        </row>
        <row r="1146">
          <cell r="L1146"/>
          <cell r="M1146">
            <v>55171</v>
          </cell>
        </row>
        <row r="1147">
          <cell r="L1147"/>
          <cell r="M1147">
            <v>55172</v>
          </cell>
        </row>
        <row r="1148">
          <cell r="L1148"/>
          <cell r="M1148">
            <v>55173</v>
          </cell>
        </row>
        <row r="1149">
          <cell r="L1149"/>
          <cell r="M1149">
            <v>55174</v>
          </cell>
        </row>
        <row r="1150">
          <cell r="L1150"/>
          <cell r="M1150">
            <v>55175</v>
          </cell>
        </row>
        <row r="1151">
          <cell r="L1151"/>
          <cell r="M1151">
            <v>55176</v>
          </cell>
        </row>
        <row r="1152">
          <cell r="L1152">
            <v>53557</v>
          </cell>
          <cell r="M1152">
            <v>55177</v>
          </cell>
        </row>
        <row r="1153">
          <cell r="L1153">
            <v>53557</v>
          </cell>
          <cell r="M1153">
            <v>55178</v>
          </cell>
        </row>
        <row r="1154">
          <cell r="L1154">
            <v>53523</v>
          </cell>
          <cell r="M1154">
            <v>55179</v>
          </cell>
        </row>
        <row r="1155">
          <cell r="L1155">
            <v>53523</v>
          </cell>
          <cell r="M1155">
            <v>55180</v>
          </cell>
        </row>
        <row r="1156">
          <cell r="L1156">
            <v>53537</v>
          </cell>
          <cell r="M1156">
            <v>55181</v>
          </cell>
        </row>
        <row r="1157">
          <cell r="L1157">
            <v>53537</v>
          </cell>
          <cell r="M1157">
            <v>55182</v>
          </cell>
        </row>
        <row r="1158">
          <cell r="L1158">
            <v>53629</v>
          </cell>
          <cell r="M1158">
            <v>55183</v>
          </cell>
        </row>
        <row r="1159">
          <cell r="L1159">
            <v>53629</v>
          </cell>
          <cell r="M1159">
            <v>55184</v>
          </cell>
        </row>
        <row r="1160">
          <cell r="L1160"/>
          <cell r="M1160">
            <v>55185</v>
          </cell>
        </row>
        <row r="1161">
          <cell r="L1161"/>
          <cell r="M1161">
            <v>55186</v>
          </cell>
        </row>
        <row r="1162">
          <cell r="L1162"/>
          <cell r="M1162">
            <v>55187</v>
          </cell>
        </row>
        <row r="1163">
          <cell r="L1163"/>
          <cell r="M1163">
            <v>55201</v>
          </cell>
        </row>
        <row r="1164">
          <cell r="L1164"/>
          <cell r="M1164">
            <v>55202</v>
          </cell>
        </row>
        <row r="1165">
          <cell r="L1165"/>
          <cell r="M1165">
            <v>55203</v>
          </cell>
        </row>
        <row r="1166">
          <cell r="L1166"/>
          <cell r="M1166">
            <v>55204</v>
          </cell>
        </row>
        <row r="1167">
          <cell r="L1167"/>
          <cell r="M1167">
            <v>55205</v>
          </cell>
        </row>
        <row r="1168">
          <cell r="L1168"/>
          <cell r="M1168">
            <v>55206</v>
          </cell>
        </row>
        <row r="1169">
          <cell r="L1169"/>
          <cell r="M1169">
            <v>55207</v>
          </cell>
        </row>
        <row r="1170">
          <cell r="L1170"/>
          <cell r="M1170">
            <v>55208</v>
          </cell>
        </row>
        <row r="1171">
          <cell r="L1171"/>
          <cell r="M1171">
            <v>55209</v>
          </cell>
        </row>
        <row r="1172">
          <cell r="L1172"/>
          <cell r="M1172">
            <v>55210</v>
          </cell>
        </row>
        <row r="1173">
          <cell r="L1173"/>
          <cell r="M1173">
            <v>55211</v>
          </cell>
        </row>
        <row r="1174">
          <cell r="L1174"/>
          <cell r="M1174">
            <v>55214</v>
          </cell>
        </row>
        <row r="1175">
          <cell r="L1175"/>
          <cell r="M1175">
            <v>55215</v>
          </cell>
        </row>
        <row r="1176">
          <cell r="L1176"/>
          <cell r="M1176">
            <v>55221</v>
          </cell>
        </row>
        <row r="1177">
          <cell r="L1177"/>
          <cell r="M1177">
            <v>55222</v>
          </cell>
        </row>
        <row r="1178">
          <cell r="L1178"/>
          <cell r="M1178">
            <v>55223</v>
          </cell>
        </row>
        <row r="1179">
          <cell r="L1179"/>
          <cell r="M1179">
            <v>55224</v>
          </cell>
        </row>
        <row r="1180">
          <cell r="L1180"/>
          <cell r="M1180">
            <v>55225</v>
          </cell>
        </row>
        <row r="1181">
          <cell r="L1181"/>
          <cell r="M1181">
            <v>55226</v>
          </cell>
        </row>
        <row r="1182">
          <cell r="L1182"/>
          <cell r="M1182">
            <v>55227</v>
          </cell>
        </row>
        <row r="1183">
          <cell r="L1183"/>
          <cell r="M1183">
            <v>55228</v>
          </cell>
        </row>
        <row r="1184">
          <cell r="L1184"/>
          <cell r="M1184">
            <v>55229</v>
          </cell>
        </row>
        <row r="1185">
          <cell r="L1185"/>
          <cell r="M1185">
            <v>55230</v>
          </cell>
        </row>
        <row r="1186">
          <cell r="L1186"/>
          <cell r="M1186">
            <v>55231</v>
          </cell>
        </row>
        <row r="1187">
          <cell r="L1187"/>
          <cell r="M1187">
            <v>55232</v>
          </cell>
        </row>
        <row r="1188">
          <cell r="L1188"/>
          <cell r="M1188">
            <v>55233</v>
          </cell>
        </row>
        <row r="1189">
          <cell r="L1189"/>
          <cell r="M1189">
            <v>55234</v>
          </cell>
        </row>
        <row r="1190">
          <cell r="L1190"/>
          <cell r="M1190">
            <v>55235</v>
          </cell>
        </row>
        <row r="1191">
          <cell r="L1191"/>
          <cell r="M1191">
            <v>55237</v>
          </cell>
        </row>
        <row r="1192">
          <cell r="L1192"/>
          <cell r="M1192">
            <v>55239</v>
          </cell>
        </row>
        <row r="1193">
          <cell r="L1193"/>
          <cell r="M1193">
            <v>55240</v>
          </cell>
        </row>
        <row r="1194">
          <cell r="L1194">
            <v>53640</v>
          </cell>
          <cell r="M1194">
            <v>55241</v>
          </cell>
        </row>
        <row r="1195">
          <cell r="L1195">
            <v>53640</v>
          </cell>
          <cell r="M1195">
            <v>55242</v>
          </cell>
        </row>
        <row r="1196">
          <cell r="L1196">
            <v>53543</v>
          </cell>
          <cell r="M1196">
            <v>55243</v>
          </cell>
        </row>
        <row r="1197">
          <cell r="L1197">
            <v>53543</v>
          </cell>
          <cell r="M1197">
            <v>55244</v>
          </cell>
        </row>
        <row r="1198">
          <cell r="L1198"/>
          <cell r="M1198">
            <v>55245</v>
          </cell>
        </row>
        <row r="1199">
          <cell r="L1199"/>
          <cell r="M1199">
            <v>55247</v>
          </cell>
        </row>
        <row r="1200">
          <cell r="L1200"/>
          <cell r="M1200">
            <v>55248</v>
          </cell>
        </row>
        <row r="1201">
          <cell r="L1201">
            <v>53620</v>
          </cell>
          <cell r="M1201">
            <v>55249</v>
          </cell>
        </row>
        <row r="1202">
          <cell r="L1202">
            <v>53620</v>
          </cell>
          <cell r="M1202">
            <v>55252</v>
          </cell>
        </row>
        <row r="1203">
          <cell r="L1203">
            <v>53494</v>
          </cell>
          <cell r="M1203">
            <v>55253</v>
          </cell>
        </row>
        <row r="1204">
          <cell r="L1204">
            <v>53494</v>
          </cell>
          <cell r="M1204">
            <v>55254</v>
          </cell>
        </row>
        <row r="1205">
          <cell r="L1205">
            <v>53599</v>
          </cell>
          <cell r="M1205">
            <v>55255</v>
          </cell>
        </row>
        <row r="1206">
          <cell r="L1206">
            <v>53599</v>
          </cell>
          <cell r="M1206">
            <v>55256</v>
          </cell>
        </row>
        <row r="1207">
          <cell r="L1207"/>
          <cell r="M1207">
            <v>55257</v>
          </cell>
        </row>
        <row r="1208">
          <cell r="L1208"/>
          <cell r="M1208">
            <v>55259</v>
          </cell>
        </row>
        <row r="1209">
          <cell r="L1209"/>
          <cell r="M1209">
            <v>55260</v>
          </cell>
        </row>
        <row r="1210">
          <cell r="L1210"/>
          <cell r="M1210">
            <v>55261</v>
          </cell>
        </row>
        <row r="1211">
          <cell r="L1211"/>
          <cell r="M1211">
            <v>55262</v>
          </cell>
        </row>
        <row r="1212">
          <cell r="L1212"/>
          <cell r="M1212">
            <v>55263</v>
          </cell>
        </row>
        <row r="1213">
          <cell r="L1213"/>
          <cell r="M1213">
            <v>55266</v>
          </cell>
        </row>
        <row r="1214">
          <cell r="L1214"/>
          <cell r="M1214">
            <v>55267</v>
          </cell>
        </row>
        <row r="1215">
          <cell r="L1215"/>
          <cell r="M1215">
            <v>55287</v>
          </cell>
        </row>
        <row r="1216">
          <cell r="L1216"/>
          <cell r="M1216">
            <v>55297</v>
          </cell>
        </row>
        <row r="1217">
          <cell r="L1217"/>
          <cell r="M1217">
            <v>55298</v>
          </cell>
        </row>
        <row r="1218">
          <cell r="L1218"/>
          <cell r="M1218">
            <v>55299</v>
          </cell>
        </row>
        <row r="1219">
          <cell r="L1219"/>
          <cell r="M1219">
            <v>55300</v>
          </cell>
        </row>
        <row r="1220">
          <cell r="L1220"/>
          <cell r="M1220">
            <v>55301</v>
          </cell>
        </row>
        <row r="1221">
          <cell r="L1221"/>
          <cell r="M1221">
            <v>55302</v>
          </cell>
        </row>
        <row r="1222">
          <cell r="L1222"/>
          <cell r="M1222">
            <v>55303</v>
          </cell>
        </row>
        <row r="1223">
          <cell r="L1223"/>
          <cell r="M1223">
            <v>55304</v>
          </cell>
        </row>
        <row r="1224">
          <cell r="L1224"/>
          <cell r="M1224">
            <v>55307</v>
          </cell>
        </row>
        <row r="1225">
          <cell r="L1225"/>
          <cell r="M1225">
            <v>55308</v>
          </cell>
        </row>
        <row r="1226">
          <cell r="L1226"/>
          <cell r="M1226">
            <v>55309</v>
          </cell>
        </row>
        <row r="1227">
          <cell r="L1227"/>
          <cell r="M1227">
            <v>55310</v>
          </cell>
        </row>
        <row r="1228">
          <cell r="L1228"/>
          <cell r="M1228">
            <v>55311</v>
          </cell>
        </row>
        <row r="1229">
          <cell r="L1229"/>
          <cell r="M1229">
            <v>55314</v>
          </cell>
        </row>
        <row r="1230">
          <cell r="L1230"/>
          <cell r="M1230">
            <v>55315</v>
          </cell>
        </row>
        <row r="1231">
          <cell r="L1231"/>
          <cell r="M1231">
            <v>55316</v>
          </cell>
        </row>
        <row r="1232">
          <cell r="L1232"/>
          <cell r="M1232">
            <v>55317</v>
          </cell>
        </row>
        <row r="1233">
          <cell r="L1233"/>
          <cell r="M1233">
            <v>55318</v>
          </cell>
        </row>
        <row r="1234">
          <cell r="L1234"/>
          <cell r="M1234">
            <v>55322</v>
          </cell>
        </row>
        <row r="1235">
          <cell r="L1235"/>
          <cell r="M1235">
            <v>55323</v>
          </cell>
        </row>
        <row r="1236">
          <cell r="L1236"/>
          <cell r="M1236">
            <v>55324</v>
          </cell>
        </row>
        <row r="1237">
          <cell r="L1237"/>
          <cell r="M1237">
            <v>55326</v>
          </cell>
        </row>
        <row r="1238">
          <cell r="L1238"/>
          <cell r="M1238">
            <v>55327</v>
          </cell>
        </row>
        <row r="1239">
          <cell r="L1239"/>
          <cell r="M1239">
            <v>55328</v>
          </cell>
        </row>
        <row r="1240">
          <cell r="L1240"/>
          <cell r="M1240">
            <v>55329</v>
          </cell>
        </row>
        <row r="1241">
          <cell r="L1241"/>
          <cell r="M1241">
            <v>55330</v>
          </cell>
        </row>
        <row r="1242">
          <cell r="L1242"/>
          <cell r="M1242">
            <v>55332</v>
          </cell>
        </row>
        <row r="1243">
          <cell r="L1243"/>
          <cell r="M1243">
            <v>55333</v>
          </cell>
        </row>
        <row r="1244">
          <cell r="L1244"/>
          <cell r="M1244">
            <v>55334</v>
          </cell>
        </row>
        <row r="1245">
          <cell r="L1245"/>
          <cell r="M1245">
            <v>55335</v>
          </cell>
        </row>
        <row r="1246">
          <cell r="L1246"/>
          <cell r="M1246">
            <v>55336</v>
          </cell>
        </row>
        <row r="1247">
          <cell r="L1247"/>
          <cell r="M1247">
            <v>55337</v>
          </cell>
        </row>
        <row r="1248">
          <cell r="L1248"/>
          <cell r="M1248">
            <v>55339</v>
          </cell>
        </row>
        <row r="1249">
          <cell r="L1249"/>
          <cell r="M1249">
            <v>55340</v>
          </cell>
        </row>
        <row r="1250">
          <cell r="L1250"/>
          <cell r="M1250">
            <v>55341</v>
          </cell>
        </row>
        <row r="1251">
          <cell r="L1251"/>
          <cell r="M1251">
            <v>55343</v>
          </cell>
        </row>
        <row r="1252">
          <cell r="L1252"/>
          <cell r="M1252">
            <v>55344</v>
          </cell>
        </row>
        <row r="1253">
          <cell r="L1253"/>
          <cell r="M1253">
            <v>55345</v>
          </cell>
        </row>
        <row r="1254">
          <cell r="L1254"/>
          <cell r="M1254">
            <v>55346</v>
          </cell>
        </row>
        <row r="1255">
          <cell r="L1255"/>
          <cell r="M1255">
            <v>55348</v>
          </cell>
        </row>
        <row r="1256">
          <cell r="L1256"/>
          <cell r="M1256">
            <v>55350</v>
          </cell>
        </row>
        <row r="1257">
          <cell r="L1257"/>
          <cell r="M1257">
            <v>55352</v>
          </cell>
        </row>
        <row r="1258">
          <cell r="L1258"/>
          <cell r="M1258">
            <v>55353</v>
          </cell>
        </row>
        <row r="1259">
          <cell r="L1259"/>
          <cell r="M1259">
            <v>55354</v>
          </cell>
        </row>
        <row r="1260">
          <cell r="L1260"/>
          <cell r="M1260">
            <v>55355</v>
          </cell>
        </row>
        <row r="1261">
          <cell r="L1261"/>
          <cell r="M1261">
            <v>55356</v>
          </cell>
        </row>
        <row r="1262">
          <cell r="L1262"/>
          <cell r="M1262">
            <v>55357</v>
          </cell>
        </row>
        <row r="1263">
          <cell r="L1263"/>
          <cell r="M1263">
            <v>55361</v>
          </cell>
        </row>
        <row r="1264">
          <cell r="L1264"/>
          <cell r="M1264">
            <v>55362</v>
          </cell>
        </row>
        <row r="1265">
          <cell r="L1265"/>
          <cell r="M1265">
            <v>55364</v>
          </cell>
        </row>
        <row r="1266">
          <cell r="L1266"/>
          <cell r="M1266">
            <v>55365</v>
          </cell>
        </row>
        <row r="1267">
          <cell r="L1267"/>
          <cell r="M1267">
            <v>55366</v>
          </cell>
        </row>
        <row r="1268">
          <cell r="L1268">
            <v>47249</v>
          </cell>
          <cell r="M1268">
            <v>55367</v>
          </cell>
        </row>
        <row r="1269">
          <cell r="L1269">
            <v>47249</v>
          </cell>
          <cell r="M1269">
            <v>55371</v>
          </cell>
        </row>
        <row r="1270">
          <cell r="L1270"/>
          <cell r="M1270">
            <v>55372</v>
          </cell>
        </row>
        <row r="1271">
          <cell r="L1271"/>
          <cell r="M1271">
            <v>55373</v>
          </cell>
        </row>
        <row r="1272">
          <cell r="L1272"/>
          <cell r="M1272">
            <v>55374</v>
          </cell>
        </row>
        <row r="1273">
          <cell r="L1273"/>
          <cell r="M1273">
            <v>55375</v>
          </cell>
        </row>
        <row r="1274">
          <cell r="L1274"/>
          <cell r="M1274">
            <v>55378</v>
          </cell>
        </row>
        <row r="1275">
          <cell r="L1275"/>
          <cell r="M1275">
            <v>55379</v>
          </cell>
        </row>
        <row r="1276">
          <cell r="L1276"/>
          <cell r="M1276">
            <v>55380</v>
          </cell>
        </row>
        <row r="1277">
          <cell r="L1277"/>
          <cell r="M1277">
            <v>55381</v>
          </cell>
        </row>
        <row r="1278">
          <cell r="L1278"/>
          <cell r="M1278">
            <v>55382</v>
          </cell>
        </row>
        <row r="1279">
          <cell r="L1279"/>
          <cell r="M1279">
            <v>55383</v>
          </cell>
        </row>
        <row r="1280">
          <cell r="L1280"/>
          <cell r="M1280">
            <v>55384</v>
          </cell>
        </row>
        <row r="1281">
          <cell r="L1281"/>
          <cell r="M1281">
            <v>55385</v>
          </cell>
        </row>
        <row r="1282">
          <cell r="L1282"/>
          <cell r="M1282">
            <v>55386</v>
          </cell>
        </row>
        <row r="1283">
          <cell r="L1283"/>
          <cell r="M1283">
            <v>55388</v>
          </cell>
        </row>
        <row r="1284">
          <cell r="L1284"/>
          <cell r="M1284">
            <v>55389</v>
          </cell>
        </row>
        <row r="1285">
          <cell r="L1285"/>
          <cell r="M1285">
            <v>55391</v>
          </cell>
        </row>
        <row r="1286">
          <cell r="L1286"/>
          <cell r="M1286">
            <v>55392</v>
          </cell>
        </row>
        <row r="1287">
          <cell r="L1287"/>
          <cell r="M1287">
            <v>55394</v>
          </cell>
        </row>
        <row r="1288">
          <cell r="L1288"/>
          <cell r="M1288">
            <v>55395</v>
          </cell>
        </row>
        <row r="1289">
          <cell r="L1289"/>
          <cell r="M1289">
            <v>55396</v>
          </cell>
        </row>
        <row r="1290">
          <cell r="L1290"/>
          <cell r="M1290">
            <v>55397</v>
          </cell>
        </row>
        <row r="1291">
          <cell r="L1291"/>
          <cell r="M1291">
            <v>55398</v>
          </cell>
        </row>
        <row r="1292">
          <cell r="L1292"/>
          <cell r="M1292">
            <v>55399</v>
          </cell>
        </row>
        <row r="1293">
          <cell r="L1293"/>
          <cell r="M1293">
            <v>55400</v>
          </cell>
        </row>
        <row r="1294">
          <cell r="L1294"/>
          <cell r="M1294">
            <v>55401</v>
          </cell>
        </row>
        <row r="1295">
          <cell r="L1295"/>
          <cell r="M1295">
            <v>55402</v>
          </cell>
        </row>
        <row r="1296">
          <cell r="L1296"/>
          <cell r="M1296">
            <v>55403</v>
          </cell>
        </row>
        <row r="1297">
          <cell r="L1297"/>
          <cell r="M1297">
            <v>55404</v>
          </cell>
        </row>
        <row r="1298">
          <cell r="L1298"/>
          <cell r="M1298">
            <v>55405</v>
          </cell>
        </row>
        <row r="1299">
          <cell r="L1299"/>
          <cell r="M1299">
            <v>55406</v>
          </cell>
        </row>
        <row r="1300">
          <cell r="L1300"/>
          <cell r="M1300">
            <v>55407</v>
          </cell>
        </row>
        <row r="1301">
          <cell r="L1301"/>
          <cell r="M1301">
            <v>55408</v>
          </cell>
        </row>
        <row r="1302">
          <cell r="L1302"/>
          <cell r="M1302">
            <v>55409</v>
          </cell>
        </row>
        <row r="1303">
          <cell r="L1303"/>
          <cell r="M1303">
            <v>55411</v>
          </cell>
        </row>
        <row r="1304">
          <cell r="L1304"/>
          <cell r="M1304">
            <v>55412</v>
          </cell>
        </row>
        <row r="1305">
          <cell r="L1305"/>
          <cell r="M1305">
            <v>55413</v>
          </cell>
        </row>
        <row r="1306">
          <cell r="L1306"/>
          <cell r="M1306">
            <v>55417</v>
          </cell>
        </row>
        <row r="1307">
          <cell r="L1307"/>
          <cell r="M1307">
            <v>55419</v>
          </cell>
        </row>
        <row r="1308">
          <cell r="L1308"/>
          <cell r="M1308">
            <v>55423</v>
          </cell>
        </row>
        <row r="1309">
          <cell r="L1309"/>
          <cell r="M1309">
            <v>55424</v>
          </cell>
        </row>
        <row r="1310">
          <cell r="L1310"/>
          <cell r="M1310">
            <v>55425</v>
          </cell>
        </row>
        <row r="1311">
          <cell r="L1311"/>
          <cell r="M1311">
            <v>55426</v>
          </cell>
        </row>
        <row r="1312">
          <cell r="L1312"/>
          <cell r="M1312">
            <v>55428</v>
          </cell>
        </row>
        <row r="1313">
          <cell r="L1313"/>
          <cell r="M1313">
            <v>55433</v>
          </cell>
        </row>
        <row r="1314">
          <cell r="L1314"/>
          <cell r="M1314">
            <v>55434</v>
          </cell>
        </row>
        <row r="1315">
          <cell r="L1315"/>
          <cell r="M1315">
            <v>55446</v>
          </cell>
        </row>
        <row r="1316">
          <cell r="L1316">
            <v>52799</v>
          </cell>
          <cell r="M1316">
            <v>55447</v>
          </cell>
        </row>
        <row r="1317">
          <cell r="L1317"/>
          <cell r="M1317">
            <v>55449</v>
          </cell>
        </row>
        <row r="1318">
          <cell r="L1318"/>
          <cell r="M1318">
            <v>55450</v>
          </cell>
        </row>
      </sheetData>
      <sheetData sheetId="14"/>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hyperlink" Target="mailto:Netra.Bhosale@cotiviti.com" TargetMode="External"/><Relationship Id="rId2" Type="http://schemas.openxmlformats.org/officeDocument/2006/relationships/hyperlink" Target="mailto:Milind.Ghatole@cotiviti.com" TargetMode="External"/><Relationship Id="rId1" Type="http://schemas.openxmlformats.org/officeDocument/2006/relationships/hyperlink" Target="mailto:Milind.Ghatole@cotiviti.com"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G12"/>
  <sheetViews>
    <sheetView workbookViewId="0">
      <selection activeCell="G12" sqref="G12"/>
    </sheetView>
  </sheetViews>
  <sheetFormatPr defaultRowHeight="15" x14ac:dyDescent="0.25"/>
  <sheetData>
    <row r="12" spans="7:7" x14ac:dyDescent="0.25">
      <c r="G12" t="s">
        <v>20696</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rigger">
                <anchor moveWithCells="1" sizeWithCells="1">
                  <from>
                    <xdr:col>5</xdr:col>
                    <xdr:colOff>123825</xdr:colOff>
                    <xdr:row>5</xdr:row>
                    <xdr:rowOff>104775</xdr:rowOff>
                  </from>
                  <to>
                    <xdr:col>7</xdr:col>
                    <xdr:colOff>552450</xdr:colOff>
                    <xdr:row>7</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R954"/>
  <sheetViews>
    <sheetView workbookViewId="0">
      <pane ySplit="1" topLeftCell="A2" activePane="bottomLeft" state="frozen"/>
      <selection sqref="A1:IV65536"/>
      <selection pane="bottomLeft" activeCell="A7" sqref="A7"/>
    </sheetView>
  </sheetViews>
  <sheetFormatPr defaultRowHeight="15" x14ac:dyDescent="0.25"/>
  <cols>
    <col min="1" max="1" width="53.140625" style="12" customWidth="1"/>
    <col min="2" max="17" width="10.7109375" style="13" customWidth="1"/>
  </cols>
  <sheetData>
    <row r="1" spans="1:17" x14ac:dyDescent="0.25">
      <c r="A1" s="17" t="s">
        <v>18808</v>
      </c>
      <c r="B1" s="18" t="s">
        <v>0</v>
      </c>
      <c r="C1" s="19" t="s">
        <v>18814</v>
      </c>
      <c r="D1" s="19" t="s">
        <v>18807</v>
      </c>
      <c r="E1" s="19" t="s">
        <v>3</v>
      </c>
      <c r="F1" s="18" t="s">
        <v>18809</v>
      </c>
      <c r="G1" s="19" t="s">
        <v>18815</v>
      </c>
      <c r="H1" s="19" t="s">
        <v>18810</v>
      </c>
      <c r="I1" s="19" t="s">
        <v>3</v>
      </c>
      <c r="J1" s="18" t="s">
        <v>1</v>
      </c>
      <c r="K1" s="19" t="s">
        <v>18816</v>
      </c>
      <c r="L1" s="19" t="s">
        <v>18811</v>
      </c>
      <c r="M1" s="19" t="s">
        <v>3</v>
      </c>
      <c r="N1" s="18" t="s">
        <v>18813</v>
      </c>
      <c r="O1" s="19" t="s">
        <v>18817</v>
      </c>
      <c r="P1" s="19" t="s">
        <v>18812</v>
      </c>
      <c r="Q1" s="19" t="s">
        <v>3</v>
      </c>
    </row>
    <row r="2" spans="1:17" ht="23.25" customHeight="1" x14ac:dyDescent="0.25">
      <c r="A2" s="81" t="s">
        <v>20441</v>
      </c>
      <c r="C2" s="19"/>
      <c r="D2" s="19"/>
      <c r="E2" s="19"/>
      <c r="F2" s="18"/>
      <c r="G2" s="19"/>
      <c r="H2" s="19"/>
      <c r="I2" s="19"/>
      <c r="J2" s="18"/>
      <c r="K2" s="19"/>
      <c r="L2" s="19"/>
      <c r="M2" s="19"/>
      <c r="N2" s="18"/>
      <c r="O2" s="19"/>
      <c r="P2" s="19"/>
      <c r="Q2" s="19"/>
    </row>
    <row r="3" spans="1:17" x14ac:dyDescent="0.25">
      <c r="A3" s="98" t="s">
        <v>90</v>
      </c>
      <c r="B3" s="99">
        <v>11442</v>
      </c>
      <c r="C3" s="100" t="str">
        <f>IFERROR(VLOOKUP(B3,'ALL-LCDs'!$A:$C,3,0),"")</f>
        <v/>
      </c>
      <c r="D3" s="100" t="str">
        <f>IFERROR(VLOOKUP(B3,'Updated LCDs'!$A:$A,1,0),"NO")</f>
        <v>NO</v>
      </c>
      <c r="E3" s="100" t="str">
        <f>IFERROR(VLOOKUP(B3,'Updated LCDs'!$A:$E,5,0),"NO")</f>
        <v>NO</v>
      </c>
      <c r="F3" s="101" t="str">
        <f>IFERROR(VLOOKUP(B3,'ICD-9 to ICD-10 LCDs'!$A:$B,2,0),"")</f>
        <v/>
      </c>
      <c r="G3" s="100" t="str">
        <f>IFERROR(VLOOKUP(F3,'ALL-LCDs'!$A:$C,3,0),"")</f>
        <v/>
      </c>
      <c r="H3" s="100" t="str">
        <f>IFERROR(VLOOKUP(F3,'Updated LCDs'!$A:$A,1,0),"NO")</f>
        <v>NO</v>
      </c>
      <c r="I3" s="100" t="str">
        <f>IFERROR(VLOOKUP(F3,'Updated LCDs'!$A:$E,5,0),"NO")</f>
        <v>NO</v>
      </c>
      <c r="J3" s="99"/>
      <c r="K3" s="100" t="str">
        <f>IFERROR(VLOOKUP(J3,'All-Articles'!#REF!,3,0),"")</f>
        <v/>
      </c>
      <c r="L3" s="100" t="str">
        <f>IFERROR(VLOOKUP(J3,'Updated Articles'!$A:$E,1,0),"NO")</f>
        <v>NO</v>
      </c>
      <c r="M3" s="100" t="str">
        <f>IFERROR(VLOOKUP(J3,'Updated Articles'!$A:$E,5,0),"NO")</f>
        <v>NO</v>
      </c>
      <c r="N3" s="99"/>
      <c r="O3" s="100" t="str">
        <f>IFERROR(VLOOKUP(N3,'All-Articles'!#REF!,3,0),"")</f>
        <v/>
      </c>
      <c r="P3" s="100" t="str">
        <f>IFERROR(VLOOKUP(N3,'Updated Articles'!$A:$E,1,0),"NO")</f>
        <v>NO</v>
      </c>
      <c r="Q3" s="100" t="str">
        <f>IFERROR(VLOOKUP(N3,'Updated Articles'!$A:$E,5,0),"NO")</f>
        <v>NO</v>
      </c>
    </row>
    <row r="4" spans="1:17" x14ac:dyDescent="0.25">
      <c r="A4" s="98" t="s">
        <v>91</v>
      </c>
      <c r="B4" s="99">
        <v>11445</v>
      </c>
      <c r="C4" s="100" t="str">
        <f>IFERROR(VLOOKUP(B4,'ALL-LCDs'!$A:$C,3,0),"")</f>
        <v/>
      </c>
      <c r="D4" s="100" t="str">
        <f>IFERROR(VLOOKUP(B4,'Updated LCDs'!$A:$A,1,0),"NO")</f>
        <v>NO</v>
      </c>
      <c r="E4" s="100" t="str">
        <f>IFERROR(VLOOKUP(B4,'Updated LCDs'!$A:$E,5,0),"NO")</f>
        <v>NO</v>
      </c>
      <c r="F4" s="101" t="str">
        <f>IFERROR(VLOOKUP(B4,'ICD-9 to ICD-10 LCDs'!$A:$B,2,0),"")</f>
        <v/>
      </c>
      <c r="G4" s="100" t="str">
        <f>IFERROR(VLOOKUP(F4,'ALL-LCDs'!$A:$C,3,0),"")</f>
        <v/>
      </c>
      <c r="H4" s="100" t="str">
        <f>IFERROR(VLOOKUP(F4,'Updated LCDs'!$A:$A,1,0),"NO")</f>
        <v>NO</v>
      </c>
      <c r="I4" s="100" t="str">
        <f>IFERROR(VLOOKUP(F4,'Updated LCDs'!$A:$E,5,0),"NO")</f>
        <v>NO</v>
      </c>
      <c r="J4" s="99"/>
      <c r="K4" s="100" t="str">
        <f>IFERROR(VLOOKUP(J4,'All-Articles'!#REF!,3,0),"")</f>
        <v/>
      </c>
      <c r="L4" s="100" t="str">
        <f>IFERROR(VLOOKUP(J4,'Updated Articles'!$A:$E,1,0),"NO")</f>
        <v>NO</v>
      </c>
      <c r="M4" s="100" t="str">
        <f>IFERROR(VLOOKUP(J4,'Updated Articles'!$A:$E,5,0),"NO")</f>
        <v>NO</v>
      </c>
      <c r="N4" s="99"/>
      <c r="O4" s="100" t="str">
        <f>IFERROR(VLOOKUP(N4,'All-Articles'!#REF!,3,0),"")</f>
        <v/>
      </c>
      <c r="P4" s="100" t="str">
        <f>IFERROR(VLOOKUP(N4,'Updated Articles'!$A:$E,1,0),"NO")</f>
        <v>NO</v>
      </c>
      <c r="Q4" s="100" t="str">
        <f>IFERROR(VLOOKUP(N4,'Updated Articles'!$A:$E,5,0),"NO")</f>
        <v>NO</v>
      </c>
    </row>
    <row r="5" spans="1:17" x14ac:dyDescent="0.25">
      <c r="A5" s="98" t="s">
        <v>92</v>
      </c>
      <c r="B5" s="99">
        <v>11446</v>
      </c>
      <c r="C5" s="100" t="str">
        <f>IFERROR(VLOOKUP(B5,'ALL-LCDs'!$A:$C,3,0),"")</f>
        <v/>
      </c>
      <c r="D5" s="100" t="str">
        <f>IFERROR(VLOOKUP(B5,'Updated LCDs'!$A:$A,1,0),"NO")</f>
        <v>NO</v>
      </c>
      <c r="E5" s="100" t="str">
        <f>IFERROR(VLOOKUP(B5,'Updated LCDs'!$A:$E,5,0),"NO")</f>
        <v>NO</v>
      </c>
      <c r="F5" s="101" t="str">
        <f>IFERROR(VLOOKUP(B5,'ICD-9 to ICD-10 LCDs'!$A:$B,2,0),"")</f>
        <v/>
      </c>
      <c r="G5" s="100" t="str">
        <f>IFERROR(VLOOKUP(F5,'ALL-LCDs'!$A:$C,3,0),"")</f>
        <v/>
      </c>
      <c r="H5" s="100" t="str">
        <f>IFERROR(VLOOKUP(F5,'Updated LCDs'!$A:$A,1,0),"NO")</f>
        <v>NO</v>
      </c>
      <c r="I5" s="100" t="str">
        <f>IFERROR(VLOOKUP(F5,'Updated LCDs'!$A:$E,5,0),"NO")</f>
        <v>NO</v>
      </c>
      <c r="J5" s="99"/>
      <c r="K5" s="100" t="str">
        <f>IFERROR(VLOOKUP(J5,'All-Articles'!#REF!,3,0),"")</f>
        <v/>
      </c>
      <c r="L5" s="100" t="str">
        <f>IFERROR(VLOOKUP(J5,'Updated Articles'!$A:$E,1,0),"NO")</f>
        <v>NO</v>
      </c>
      <c r="M5" s="100" t="str">
        <f>IFERROR(VLOOKUP(J5,'Updated Articles'!$A:$E,5,0),"NO")</f>
        <v>NO</v>
      </c>
      <c r="N5" s="99"/>
      <c r="O5" s="100" t="str">
        <f>IFERROR(VLOOKUP(N5,'All-Articles'!#REF!,3,0),"")</f>
        <v/>
      </c>
      <c r="P5" s="100" t="str">
        <f>IFERROR(VLOOKUP(N5,'Updated Articles'!$A:$E,1,0),"NO")</f>
        <v>NO</v>
      </c>
      <c r="Q5" s="100" t="str">
        <f>IFERROR(VLOOKUP(N5,'Updated Articles'!$A:$E,5,0),"NO")</f>
        <v>NO</v>
      </c>
    </row>
    <row r="6" spans="1:17" x14ac:dyDescent="0.25">
      <c r="A6" s="98" t="s">
        <v>93</v>
      </c>
      <c r="B6" s="99">
        <v>11449</v>
      </c>
      <c r="C6" s="100" t="str">
        <f>IFERROR(VLOOKUP(B6,'ALL-LCDs'!$A:$C,3,0),"")</f>
        <v/>
      </c>
      <c r="D6" s="100" t="str">
        <f>IFERROR(VLOOKUP(B6,'Updated LCDs'!$A:$A,1,0),"NO")</f>
        <v>NO</v>
      </c>
      <c r="E6" s="100" t="str">
        <f>IFERROR(VLOOKUP(B6,'Updated LCDs'!$A:$E,5,0),"NO")</f>
        <v>NO</v>
      </c>
      <c r="F6" s="101" t="str">
        <f>IFERROR(VLOOKUP(B6,'ICD-9 to ICD-10 LCDs'!$A:$B,2,0),"")</f>
        <v/>
      </c>
      <c r="G6" s="100" t="str">
        <f>IFERROR(VLOOKUP(F6,'ALL-LCDs'!$A:$C,3,0),"")</f>
        <v/>
      </c>
      <c r="H6" s="100" t="str">
        <f>IFERROR(VLOOKUP(F6,'Updated LCDs'!$A:$A,1,0),"NO")</f>
        <v>NO</v>
      </c>
      <c r="I6" s="100" t="str">
        <f>IFERROR(VLOOKUP(F6,'Updated LCDs'!$A:$E,5,0),"NO")</f>
        <v>NO</v>
      </c>
      <c r="J6" s="99"/>
      <c r="K6" s="100" t="str">
        <f>IFERROR(VLOOKUP(J6,'All-Articles'!#REF!,3,0),"")</f>
        <v/>
      </c>
      <c r="L6" s="100" t="str">
        <f>IFERROR(VLOOKUP(J6,'Updated Articles'!$A:$E,1,0),"NO")</f>
        <v>NO</v>
      </c>
      <c r="M6" s="100" t="str">
        <f>IFERROR(VLOOKUP(J6,'Updated Articles'!$A:$E,5,0),"NO")</f>
        <v>NO</v>
      </c>
      <c r="N6" s="99"/>
      <c r="O6" s="100" t="str">
        <f>IFERROR(VLOOKUP(N6,'All-Articles'!#REF!,3,0),"")</f>
        <v/>
      </c>
      <c r="P6" s="100" t="str">
        <f>IFERROR(VLOOKUP(N6,'Updated Articles'!$A:$E,1,0),"NO")</f>
        <v>NO</v>
      </c>
      <c r="Q6" s="100" t="str">
        <f>IFERROR(VLOOKUP(N6,'Updated Articles'!$A:$E,5,0),"NO")</f>
        <v>NO</v>
      </c>
    </row>
    <row r="7" spans="1:17" x14ac:dyDescent="0.25">
      <c r="A7" s="98" t="s">
        <v>90</v>
      </c>
      <c r="B7" s="99">
        <v>11453</v>
      </c>
      <c r="C7" s="100" t="str">
        <f>IFERROR(VLOOKUP(B7,'ALL-LCDs'!$A:$C,3,0),"")</f>
        <v/>
      </c>
      <c r="D7" s="100" t="str">
        <f>IFERROR(VLOOKUP(B7,'Updated LCDs'!$A:$A,1,0),"NO")</f>
        <v>NO</v>
      </c>
      <c r="E7" s="100" t="str">
        <f>IFERROR(VLOOKUP(B7,'Updated LCDs'!$A:$E,5,0),"NO")</f>
        <v>NO</v>
      </c>
      <c r="F7" s="101" t="str">
        <f>IFERROR(VLOOKUP(B7,'ICD-9 to ICD-10 LCDs'!$A:$B,2,0),"")</f>
        <v/>
      </c>
      <c r="G7" s="100" t="str">
        <f>IFERROR(VLOOKUP(F7,'ALL-LCDs'!$A:$C,3,0),"")</f>
        <v/>
      </c>
      <c r="H7" s="100" t="str">
        <f>IFERROR(VLOOKUP(F7,'Updated LCDs'!$A:$A,1,0),"NO")</f>
        <v>NO</v>
      </c>
      <c r="I7" s="100" t="str">
        <f>IFERROR(VLOOKUP(F7,'Updated LCDs'!$A:$E,5,0),"NO")</f>
        <v>NO</v>
      </c>
      <c r="J7" s="99"/>
      <c r="K7" s="100" t="str">
        <f>IFERROR(VLOOKUP(J7,'All-Articles'!#REF!,3,0),"")</f>
        <v/>
      </c>
      <c r="L7" s="100" t="str">
        <f>IFERROR(VLOOKUP(J7,'Updated Articles'!$A:$E,1,0),"NO")</f>
        <v>NO</v>
      </c>
      <c r="M7" s="100" t="str">
        <f>IFERROR(VLOOKUP(J7,'Updated Articles'!$A:$E,5,0),"NO")</f>
        <v>NO</v>
      </c>
      <c r="N7" s="99"/>
      <c r="O7" s="100" t="str">
        <f>IFERROR(VLOOKUP(N7,'All-Articles'!#REF!,3,0),"")</f>
        <v/>
      </c>
      <c r="P7" s="100" t="str">
        <f>IFERROR(VLOOKUP(N7,'Updated Articles'!$A:$E,1,0),"NO")</f>
        <v>NO</v>
      </c>
      <c r="Q7" s="100" t="str">
        <f>IFERROR(VLOOKUP(N7,'Updated Articles'!$A:$E,5,0),"NO")</f>
        <v>NO</v>
      </c>
    </row>
    <row r="8" spans="1:17" x14ac:dyDescent="0.25">
      <c r="A8" s="98" t="s">
        <v>91</v>
      </c>
      <c r="B8" s="99">
        <v>11456</v>
      </c>
      <c r="C8" s="100" t="str">
        <f>IFERROR(VLOOKUP(B8,'ALL-LCDs'!$A:$C,3,0),"")</f>
        <v/>
      </c>
      <c r="D8" s="100" t="str">
        <f>IFERROR(VLOOKUP(B8,'Updated LCDs'!$A:$A,1,0),"NO")</f>
        <v>NO</v>
      </c>
      <c r="E8" s="100" t="str">
        <f>IFERROR(VLOOKUP(B8,'Updated LCDs'!$A:$E,5,0),"NO")</f>
        <v>NO</v>
      </c>
      <c r="F8" s="101">
        <f>IFERROR(VLOOKUP(B8,'ICD-9 to ICD-10 LCDs'!$A:$B,2,0),"")</f>
        <v>33641</v>
      </c>
      <c r="G8" s="100" t="str">
        <f>IFERROR(VLOOKUP(F8,'ALL-LCDs'!$A:$C,3,0),"")</f>
        <v>A</v>
      </c>
      <c r="H8" s="100" t="str">
        <f>IFERROR(VLOOKUP(F8,'Updated LCDs'!$A:$A,1,0),"NO")</f>
        <v>NO</v>
      </c>
      <c r="I8" s="100" t="str">
        <f>IFERROR(VLOOKUP(F8,'Updated LCDs'!$A:$E,5,0),"NO")</f>
        <v>NO</v>
      </c>
      <c r="J8" s="99"/>
      <c r="K8" s="100" t="str">
        <f>IFERROR(VLOOKUP(J8,'All-Articles'!#REF!,3,0),"")</f>
        <v/>
      </c>
      <c r="L8" s="100" t="str">
        <f>IFERROR(VLOOKUP(J8,'Updated Articles'!$A:$E,1,0),"NO")</f>
        <v>NO</v>
      </c>
      <c r="M8" s="100" t="str">
        <f>IFERROR(VLOOKUP(J8,'Updated Articles'!$A:$E,5,0),"NO")</f>
        <v>NO</v>
      </c>
      <c r="N8" s="99"/>
      <c r="O8" s="100" t="str">
        <f>IFERROR(VLOOKUP(N8,'All-Articles'!#REF!,3,0),"")</f>
        <v/>
      </c>
      <c r="P8" s="100" t="str">
        <f>IFERROR(VLOOKUP(N8,'Updated Articles'!$A:$E,1,0),"NO")</f>
        <v>NO</v>
      </c>
      <c r="Q8" s="100" t="str">
        <f>IFERROR(VLOOKUP(N8,'Updated Articles'!$A:$E,5,0),"NO")</f>
        <v>NO</v>
      </c>
    </row>
    <row r="9" spans="1:17" x14ac:dyDescent="0.25">
      <c r="A9" s="98" t="s">
        <v>92</v>
      </c>
      <c r="B9" s="99">
        <v>11457</v>
      </c>
      <c r="C9" s="100" t="str">
        <f>IFERROR(VLOOKUP(B9,'ALL-LCDs'!$A:$C,3,0),"")</f>
        <v/>
      </c>
      <c r="D9" s="100" t="str">
        <f>IFERROR(VLOOKUP(B9,'Updated LCDs'!$A:$A,1,0),"NO")</f>
        <v>NO</v>
      </c>
      <c r="E9" s="100" t="str">
        <f>IFERROR(VLOOKUP(B9,'Updated LCDs'!$A:$E,5,0),"NO")</f>
        <v>NO</v>
      </c>
      <c r="F9" s="101" t="str">
        <f>IFERROR(VLOOKUP(B9,'ICD-9 to ICD-10 LCDs'!$A:$B,2,0),"")</f>
        <v/>
      </c>
      <c r="G9" s="100" t="str">
        <f>IFERROR(VLOOKUP(F9,'ALL-LCDs'!$A:$C,3,0),"")</f>
        <v/>
      </c>
      <c r="H9" s="100" t="str">
        <f>IFERROR(VLOOKUP(F9,'Updated LCDs'!$A:$A,1,0),"NO")</f>
        <v>NO</v>
      </c>
      <c r="I9" s="100" t="str">
        <f>IFERROR(VLOOKUP(F9,'Updated LCDs'!$A:$E,5,0),"NO")</f>
        <v>NO</v>
      </c>
      <c r="J9" s="99"/>
      <c r="K9" s="100" t="str">
        <f>IFERROR(VLOOKUP(J9,'All-Articles'!#REF!,3,0),"")</f>
        <v/>
      </c>
      <c r="L9" s="100" t="str">
        <f>IFERROR(VLOOKUP(J9,'Updated Articles'!$A:$E,1,0),"NO")</f>
        <v>NO</v>
      </c>
      <c r="M9" s="100" t="str">
        <f>IFERROR(VLOOKUP(J9,'Updated Articles'!$A:$E,5,0),"NO")</f>
        <v>NO</v>
      </c>
      <c r="N9" s="99"/>
      <c r="O9" s="100" t="str">
        <f>IFERROR(VLOOKUP(N9,'All-Articles'!#REF!,3,0),"")</f>
        <v/>
      </c>
      <c r="P9" s="100" t="str">
        <f>IFERROR(VLOOKUP(N9,'Updated Articles'!$A:$E,1,0),"NO")</f>
        <v>NO</v>
      </c>
      <c r="Q9" s="100" t="str">
        <f>IFERROR(VLOOKUP(N9,'Updated Articles'!$A:$E,5,0),"NO")</f>
        <v>NO</v>
      </c>
    </row>
    <row r="10" spans="1:17" x14ac:dyDescent="0.25">
      <c r="A10" s="98" t="s">
        <v>93</v>
      </c>
      <c r="B10" s="99">
        <v>11460</v>
      </c>
      <c r="C10" s="100" t="str">
        <f>IFERROR(VLOOKUP(B10,'ALL-LCDs'!$A:$C,3,0),"")</f>
        <v/>
      </c>
      <c r="D10" s="100" t="str">
        <f>IFERROR(VLOOKUP(B10,'Updated LCDs'!$A:$A,1,0),"NO")</f>
        <v>NO</v>
      </c>
      <c r="E10" s="100" t="str">
        <f>IFERROR(VLOOKUP(B10,'Updated LCDs'!$A:$E,5,0),"NO")</f>
        <v>NO</v>
      </c>
      <c r="F10" s="101">
        <f>IFERROR(VLOOKUP(B10,'ICD-9 to ICD-10 LCDs'!$A:$B,2,0),"")</f>
        <v>33831</v>
      </c>
      <c r="G10" s="100" t="str">
        <f>IFERROR(VLOOKUP(F10,'ALL-LCDs'!$A:$C,3,0),"")</f>
        <v>A</v>
      </c>
      <c r="H10" s="100" t="str">
        <f>IFERROR(VLOOKUP(F10,'Updated LCDs'!$A:$A,1,0),"NO")</f>
        <v>NO</v>
      </c>
      <c r="I10" s="100" t="str">
        <f>IFERROR(VLOOKUP(F10,'Updated LCDs'!$A:$E,5,0),"NO")</f>
        <v>NO</v>
      </c>
      <c r="J10" s="99"/>
      <c r="K10" s="100" t="str">
        <f>IFERROR(VLOOKUP(J10,'All-Articles'!#REF!,3,0),"")</f>
        <v/>
      </c>
      <c r="L10" s="100" t="str">
        <f>IFERROR(VLOOKUP(J10,'Updated Articles'!$A:$E,1,0),"NO")</f>
        <v>NO</v>
      </c>
      <c r="M10" s="100" t="str">
        <f>IFERROR(VLOOKUP(J10,'Updated Articles'!$A:$E,5,0),"NO")</f>
        <v>NO</v>
      </c>
      <c r="N10" s="99"/>
      <c r="O10" s="100" t="str">
        <f>IFERROR(VLOOKUP(N10,'All-Articles'!#REF!,3,0),"")</f>
        <v/>
      </c>
      <c r="P10" s="100" t="str">
        <f>IFERROR(VLOOKUP(N10,'Updated Articles'!$A:$E,1,0),"NO")</f>
        <v>NO</v>
      </c>
      <c r="Q10" s="100" t="str">
        <f>IFERROR(VLOOKUP(N10,'Updated Articles'!$A:$E,5,0),"NO")</f>
        <v>NO</v>
      </c>
    </row>
    <row r="11" spans="1:17" x14ac:dyDescent="0.25">
      <c r="A11" s="98" t="s">
        <v>90</v>
      </c>
      <c r="B11" s="99">
        <v>11464</v>
      </c>
      <c r="C11" s="100" t="str">
        <f>IFERROR(VLOOKUP(B11,'ALL-LCDs'!$A:$C,3,0),"")</f>
        <v/>
      </c>
      <c r="D11" s="100" t="str">
        <f>IFERROR(VLOOKUP(B11,'Updated LCDs'!$A:$A,1,0),"NO")</f>
        <v>NO</v>
      </c>
      <c r="E11" s="100" t="str">
        <f>IFERROR(VLOOKUP(B11,'Updated LCDs'!$A:$E,5,0),"NO")</f>
        <v>NO</v>
      </c>
      <c r="F11" s="101" t="str">
        <f>IFERROR(VLOOKUP(B11,'ICD-9 to ICD-10 LCDs'!$A:$B,2,0),"")</f>
        <v/>
      </c>
      <c r="G11" s="100" t="str">
        <f>IFERROR(VLOOKUP(F11,'ALL-LCDs'!$A:$C,3,0),"")</f>
        <v/>
      </c>
      <c r="H11" s="100" t="str">
        <f>IFERROR(VLOOKUP(F11,'Updated LCDs'!$A:$A,1,0),"NO")</f>
        <v>NO</v>
      </c>
      <c r="I11" s="100" t="str">
        <f>IFERROR(VLOOKUP(F11,'Updated LCDs'!$A:$E,5,0),"NO")</f>
        <v>NO</v>
      </c>
      <c r="J11" s="99"/>
      <c r="K11" s="100" t="str">
        <f>IFERROR(VLOOKUP(J11,'All-Articles'!#REF!,3,0),"")</f>
        <v/>
      </c>
      <c r="L11" s="100" t="str">
        <f>IFERROR(VLOOKUP(J11,'Updated Articles'!$A:$E,1,0),"NO")</f>
        <v>NO</v>
      </c>
      <c r="M11" s="100" t="str">
        <f>IFERROR(VLOOKUP(J11,'Updated Articles'!$A:$E,5,0),"NO")</f>
        <v>NO</v>
      </c>
      <c r="N11" s="99"/>
      <c r="O11" s="100" t="str">
        <f>IFERROR(VLOOKUP(N11,'All-Articles'!#REF!,3,0),"")</f>
        <v/>
      </c>
      <c r="P11" s="100" t="str">
        <f>IFERROR(VLOOKUP(N11,'Updated Articles'!$A:$E,1,0),"NO")</f>
        <v>NO</v>
      </c>
      <c r="Q11" s="100" t="str">
        <f>IFERROR(VLOOKUP(N11,'Updated Articles'!$A:$E,5,0),"NO")</f>
        <v>NO</v>
      </c>
    </row>
    <row r="12" spans="1:17" x14ac:dyDescent="0.25">
      <c r="A12" s="98" t="s">
        <v>91</v>
      </c>
      <c r="B12" s="99">
        <v>11467</v>
      </c>
      <c r="C12" s="100" t="str">
        <f>IFERROR(VLOOKUP(B12,'ALL-LCDs'!$A:$C,3,0),"")</f>
        <v/>
      </c>
      <c r="D12" s="100" t="str">
        <f>IFERROR(VLOOKUP(B12,'Updated LCDs'!$A:$A,1,0),"NO")</f>
        <v>NO</v>
      </c>
      <c r="E12" s="100" t="str">
        <f>IFERROR(VLOOKUP(B12,'Updated LCDs'!$A:$E,5,0),"NO")</f>
        <v>NO</v>
      </c>
      <c r="F12" s="101" t="str">
        <f>IFERROR(VLOOKUP(B12,'ICD-9 to ICD-10 LCDs'!$A:$B,2,0),"")</f>
        <v/>
      </c>
      <c r="G12" s="100" t="str">
        <f>IFERROR(VLOOKUP(F12,'ALL-LCDs'!$A:$C,3,0),"")</f>
        <v/>
      </c>
      <c r="H12" s="100" t="str">
        <f>IFERROR(VLOOKUP(F12,'Updated LCDs'!$A:$A,1,0),"NO")</f>
        <v>NO</v>
      </c>
      <c r="I12" s="100" t="str">
        <f>IFERROR(VLOOKUP(F12,'Updated LCDs'!$A:$E,5,0),"NO")</f>
        <v>NO</v>
      </c>
      <c r="J12" s="99"/>
      <c r="K12" s="100" t="str">
        <f>IFERROR(VLOOKUP(J12,'All-Articles'!#REF!,3,0),"")</f>
        <v/>
      </c>
      <c r="L12" s="100" t="str">
        <f>IFERROR(VLOOKUP(J12,'Updated Articles'!$A:$E,1,0),"NO")</f>
        <v>NO</v>
      </c>
      <c r="M12" s="100" t="str">
        <f>IFERROR(VLOOKUP(J12,'Updated Articles'!$A:$E,5,0),"NO")</f>
        <v>NO</v>
      </c>
      <c r="N12" s="99"/>
      <c r="O12" s="100" t="str">
        <f>IFERROR(VLOOKUP(N12,'All-Articles'!#REF!,3,0),"")</f>
        <v/>
      </c>
      <c r="P12" s="100" t="str">
        <f>IFERROR(VLOOKUP(N12,'Updated Articles'!$A:$E,1,0),"NO")</f>
        <v>NO</v>
      </c>
      <c r="Q12" s="100" t="str">
        <f>IFERROR(VLOOKUP(N12,'Updated Articles'!$A:$E,5,0),"NO")</f>
        <v>NO</v>
      </c>
    </row>
    <row r="13" spans="1:17" x14ac:dyDescent="0.25">
      <c r="A13" s="98" t="s">
        <v>92</v>
      </c>
      <c r="B13" s="99">
        <v>11468</v>
      </c>
      <c r="C13" s="100" t="str">
        <f>IFERROR(VLOOKUP(B13,'ALL-LCDs'!$A:$C,3,0),"")</f>
        <v/>
      </c>
      <c r="D13" s="100" t="str">
        <f>IFERROR(VLOOKUP(B13,'Updated LCDs'!$A:$A,1,0),"NO")</f>
        <v>NO</v>
      </c>
      <c r="E13" s="100" t="str">
        <f>IFERROR(VLOOKUP(B13,'Updated LCDs'!$A:$E,5,0),"NO")</f>
        <v>NO</v>
      </c>
      <c r="F13" s="101">
        <f>IFERROR(VLOOKUP(B13,'ICD-9 to ICD-10 LCDs'!$A:$B,2,0),"")</f>
        <v>33797</v>
      </c>
      <c r="G13" s="100" t="str">
        <f>IFERROR(VLOOKUP(F13,'ALL-LCDs'!$A:$C,3,0),"")</f>
        <v>A</v>
      </c>
      <c r="H13" s="100" t="str">
        <f>IFERROR(VLOOKUP(F13,'Updated LCDs'!$A:$A,1,0),"NO")</f>
        <v>NO</v>
      </c>
      <c r="I13" s="100" t="str">
        <f>IFERROR(VLOOKUP(F13,'Updated LCDs'!$A:$E,5,0),"NO")</f>
        <v>NO</v>
      </c>
      <c r="J13" s="99"/>
      <c r="K13" s="100" t="str">
        <f>IFERROR(VLOOKUP(J13,'All-Articles'!#REF!,3,0),"")</f>
        <v/>
      </c>
      <c r="L13" s="100" t="str">
        <f>IFERROR(VLOOKUP(J13,'Updated Articles'!$A:$E,1,0),"NO")</f>
        <v>NO</v>
      </c>
      <c r="M13" s="100" t="str">
        <f>IFERROR(VLOOKUP(J13,'Updated Articles'!$A:$E,5,0),"NO")</f>
        <v>NO</v>
      </c>
      <c r="N13" s="99"/>
      <c r="O13" s="100" t="str">
        <f>IFERROR(VLOOKUP(N13,'All-Articles'!#REF!,3,0),"")</f>
        <v/>
      </c>
      <c r="P13" s="100" t="str">
        <f>IFERROR(VLOOKUP(N13,'Updated Articles'!$A:$E,1,0),"NO")</f>
        <v>NO</v>
      </c>
      <c r="Q13" s="100" t="str">
        <f>IFERROR(VLOOKUP(N13,'Updated Articles'!$A:$E,5,0),"NO")</f>
        <v>NO</v>
      </c>
    </row>
    <row r="14" spans="1:17" x14ac:dyDescent="0.25">
      <c r="A14" s="98" t="s">
        <v>93</v>
      </c>
      <c r="B14" s="99">
        <v>11471</v>
      </c>
      <c r="C14" s="100" t="str">
        <f>IFERROR(VLOOKUP(B14,'ALL-LCDs'!$A:$C,3,0),"")</f>
        <v/>
      </c>
      <c r="D14" s="100" t="str">
        <f>IFERROR(VLOOKUP(B14,'Updated LCDs'!$A:$A,1,0),"NO")</f>
        <v>NO</v>
      </c>
      <c r="E14" s="100" t="str">
        <f>IFERROR(VLOOKUP(B14,'Updated LCDs'!$A:$E,5,0),"NO")</f>
        <v>NO</v>
      </c>
      <c r="F14" s="101" t="str">
        <f>IFERROR(VLOOKUP(B14,'ICD-9 to ICD-10 LCDs'!$A:$B,2,0),"")</f>
        <v/>
      </c>
      <c r="G14" s="100" t="str">
        <f>IFERROR(VLOOKUP(F14,'ALL-LCDs'!$A:$C,3,0),"")</f>
        <v/>
      </c>
      <c r="H14" s="100" t="str">
        <f>IFERROR(VLOOKUP(F14,'Updated LCDs'!$A:$A,1,0),"NO")</f>
        <v>NO</v>
      </c>
      <c r="I14" s="100" t="str">
        <f>IFERROR(VLOOKUP(F14,'Updated LCDs'!$A:$E,5,0),"NO")</f>
        <v>NO</v>
      </c>
      <c r="J14" s="99"/>
      <c r="K14" s="100" t="str">
        <f>IFERROR(VLOOKUP(J14,'All-Articles'!#REF!,3,0),"")</f>
        <v/>
      </c>
      <c r="L14" s="100" t="str">
        <f>IFERROR(VLOOKUP(J14,'Updated Articles'!$A:$E,1,0),"NO")</f>
        <v>NO</v>
      </c>
      <c r="M14" s="100" t="str">
        <f>IFERROR(VLOOKUP(J14,'Updated Articles'!$A:$E,5,0),"NO")</f>
        <v>NO</v>
      </c>
      <c r="N14" s="99"/>
      <c r="O14" s="100" t="str">
        <f>IFERROR(VLOOKUP(N14,'All-Articles'!#REF!,3,0),"")</f>
        <v/>
      </c>
      <c r="P14" s="100" t="str">
        <f>IFERROR(VLOOKUP(N14,'Updated Articles'!$A:$E,1,0),"NO")</f>
        <v>NO</v>
      </c>
      <c r="Q14" s="100" t="str">
        <f>IFERROR(VLOOKUP(N14,'Updated Articles'!$A:$E,5,0),"NO")</f>
        <v>NO</v>
      </c>
    </row>
    <row r="15" spans="1:17" x14ac:dyDescent="0.25">
      <c r="A15" s="98" t="s">
        <v>94</v>
      </c>
      <c r="B15" s="99">
        <v>11488</v>
      </c>
      <c r="C15" s="100" t="str">
        <f>IFERROR(VLOOKUP(B15,'ALL-LCDs'!$A:$C,3,0),"")</f>
        <v/>
      </c>
      <c r="D15" s="100" t="str">
        <f>IFERROR(VLOOKUP(B15,'Updated LCDs'!$A:$A,1,0),"NO")</f>
        <v>NO</v>
      </c>
      <c r="E15" s="100" t="str">
        <f>IFERROR(VLOOKUP(B15,'Updated LCDs'!$A:$E,5,0),"NO")</f>
        <v>NO</v>
      </c>
      <c r="F15" s="101" t="str">
        <f>IFERROR(VLOOKUP(B15,'ICD-9 to ICD-10 LCDs'!$A:$B,2,0),"")</f>
        <v/>
      </c>
      <c r="G15" s="100" t="str">
        <f>IFERROR(VLOOKUP(F15,'ALL-LCDs'!$A:$C,3,0),"")</f>
        <v/>
      </c>
      <c r="H15" s="100" t="str">
        <f>IFERROR(VLOOKUP(F15,'Updated LCDs'!$A:$A,1,0),"NO")</f>
        <v>NO</v>
      </c>
      <c r="I15" s="100" t="str">
        <f>IFERROR(VLOOKUP(F15,'Updated LCDs'!$A:$E,5,0),"NO")</f>
        <v>NO</v>
      </c>
      <c r="J15" s="99"/>
      <c r="K15" s="100" t="str">
        <f>IFERROR(VLOOKUP(J15,'All-Articles'!#REF!,3,0),"")</f>
        <v/>
      </c>
      <c r="L15" s="100" t="str">
        <f>IFERROR(VLOOKUP(J15,'Updated Articles'!$A:$E,1,0),"NO")</f>
        <v>NO</v>
      </c>
      <c r="M15" s="100" t="str">
        <f>IFERROR(VLOOKUP(J15,'Updated Articles'!$A:$E,5,0),"NO")</f>
        <v>NO</v>
      </c>
      <c r="N15" s="99"/>
      <c r="O15" s="100" t="str">
        <f>IFERROR(VLOOKUP(N15,'All-Articles'!#REF!,3,0),"")</f>
        <v/>
      </c>
      <c r="P15" s="100" t="str">
        <f>IFERROR(VLOOKUP(N15,'Updated Articles'!$A:$E,1,0),"NO")</f>
        <v>NO</v>
      </c>
      <c r="Q15" s="100" t="str">
        <f>IFERROR(VLOOKUP(N15,'Updated Articles'!$A:$E,5,0),"NO")</f>
        <v>NO</v>
      </c>
    </row>
    <row r="16" spans="1:17" x14ac:dyDescent="0.25">
      <c r="A16" s="98" t="s">
        <v>95</v>
      </c>
      <c r="B16" s="99">
        <v>11490</v>
      </c>
      <c r="C16" s="100" t="str">
        <f>IFERROR(VLOOKUP(B16,'ALL-LCDs'!$A:$C,3,0),"")</f>
        <v/>
      </c>
      <c r="D16" s="100" t="str">
        <f>IFERROR(VLOOKUP(B16,'Updated LCDs'!$A:$A,1,0),"NO")</f>
        <v>NO</v>
      </c>
      <c r="E16" s="100" t="str">
        <f>IFERROR(VLOOKUP(B16,'Updated LCDs'!$A:$E,5,0),"NO")</f>
        <v>NO</v>
      </c>
      <c r="F16" s="101" t="str">
        <f>IFERROR(VLOOKUP(B16,'ICD-9 to ICD-10 LCDs'!$A:$B,2,0),"")</f>
        <v/>
      </c>
      <c r="G16" s="100" t="str">
        <f>IFERROR(VLOOKUP(F16,'ALL-LCDs'!$A:$C,3,0),"")</f>
        <v/>
      </c>
      <c r="H16" s="100" t="str">
        <f>IFERROR(VLOOKUP(F16,'Updated LCDs'!$A:$A,1,0),"NO")</f>
        <v>NO</v>
      </c>
      <c r="I16" s="100" t="str">
        <f>IFERROR(VLOOKUP(F16,'Updated LCDs'!$A:$E,5,0),"NO")</f>
        <v>NO</v>
      </c>
      <c r="J16" s="99"/>
      <c r="K16" s="100" t="str">
        <f>IFERROR(VLOOKUP(J16,'All-Articles'!#REF!,3,0),"")</f>
        <v/>
      </c>
      <c r="L16" s="100" t="str">
        <f>IFERROR(VLOOKUP(J16,'Updated Articles'!$A:$E,1,0),"NO")</f>
        <v>NO</v>
      </c>
      <c r="M16" s="100" t="str">
        <f>IFERROR(VLOOKUP(J16,'Updated Articles'!$A:$E,5,0),"NO")</f>
        <v>NO</v>
      </c>
      <c r="N16" s="99"/>
      <c r="O16" s="100" t="str">
        <f>IFERROR(VLOOKUP(N16,'All-Articles'!#REF!,3,0),"")</f>
        <v/>
      </c>
      <c r="P16" s="100" t="str">
        <f>IFERROR(VLOOKUP(N16,'Updated Articles'!$A:$E,1,0),"NO")</f>
        <v>NO</v>
      </c>
      <c r="Q16" s="100" t="str">
        <f>IFERROR(VLOOKUP(N16,'Updated Articles'!$A:$E,5,0),"NO")</f>
        <v>NO</v>
      </c>
    </row>
    <row r="17" spans="1:17" x14ac:dyDescent="0.25">
      <c r="A17" s="98" t="s">
        <v>96</v>
      </c>
      <c r="B17" s="99">
        <v>11494</v>
      </c>
      <c r="C17" s="100" t="str">
        <f>IFERROR(VLOOKUP(B17,'ALL-LCDs'!$A:$C,3,0),"")</f>
        <v/>
      </c>
      <c r="D17" s="100" t="str">
        <f>IFERROR(VLOOKUP(B17,'Updated LCDs'!$A:$A,1,0),"NO")</f>
        <v>NO</v>
      </c>
      <c r="E17" s="100" t="str">
        <f>IFERROR(VLOOKUP(B17,'Updated LCDs'!$A:$E,5,0),"NO")</f>
        <v>NO</v>
      </c>
      <c r="F17" s="101" t="str">
        <f>IFERROR(VLOOKUP(B17,'ICD-9 to ICD-10 LCDs'!$A:$B,2,0),"")</f>
        <v/>
      </c>
      <c r="G17" s="100" t="str">
        <f>IFERROR(VLOOKUP(F17,'ALL-LCDs'!$A:$C,3,0),"")</f>
        <v/>
      </c>
      <c r="H17" s="100" t="str">
        <f>IFERROR(VLOOKUP(F17,'Updated LCDs'!$A:$A,1,0),"NO")</f>
        <v>NO</v>
      </c>
      <c r="I17" s="100" t="str">
        <f>IFERROR(VLOOKUP(F17,'Updated LCDs'!$A:$E,5,0),"NO")</f>
        <v>NO</v>
      </c>
      <c r="J17" s="99"/>
      <c r="K17" s="100" t="str">
        <f>IFERROR(VLOOKUP(J17,'All-Articles'!#REF!,3,0),"")</f>
        <v/>
      </c>
      <c r="L17" s="100" t="str">
        <f>IFERROR(VLOOKUP(J17,'Updated Articles'!$A:$E,1,0),"NO")</f>
        <v>NO</v>
      </c>
      <c r="M17" s="100" t="str">
        <f>IFERROR(VLOOKUP(J17,'Updated Articles'!$A:$E,5,0),"NO")</f>
        <v>NO</v>
      </c>
      <c r="N17" s="99"/>
      <c r="O17" s="100" t="str">
        <f>IFERROR(VLOOKUP(N17,'All-Articles'!#REF!,3,0),"")</f>
        <v/>
      </c>
      <c r="P17" s="100" t="str">
        <f>IFERROR(VLOOKUP(N17,'Updated Articles'!$A:$E,1,0),"NO")</f>
        <v>NO</v>
      </c>
      <c r="Q17" s="100" t="str">
        <f>IFERROR(VLOOKUP(N17,'Updated Articles'!$A:$E,5,0),"NO")</f>
        <v>NO</v>
      </c>
    </row>
    <row r="18" spans="1:17" x14ac:dyDescent="0.25">
      <c r="A18" s="98" t="s">
        <v>97</v>
      </c>
      <c r="B18" s="99">
        <v>11495</v>
      </c>
      <c r="C18" s="100" t="str">
        <f>IFERROR(VLOOKUP(B18,'ALL-LCDs'!$A:$C,3,0),"")</f>
        <v/>
      </c>
      <c r="D18" s="100" t="str">
        <f>IFERROR(VLOOKUP(B18,'Updated LCDs'!$A:$A,1,0),"NO")</f>
        <v>NO</v>
      </c>
      <c r="E18" s="100" t="str">
        <f>IFERROR(VLOOKUP(B18,'Updated LCDs'!$A:$E,5,0),"NO")</f>
        <v>NO</v>
      </c>
      <c r="F18" s="101" t="str">
        <f>IFERROR(VLOOKUP(B18,'ICD-9 to ICD-10 LCDs'!$A:$B,2,0),"")</f>
        <v/>
      </c>
      <c r="G18" s="100" t="str">
        <f>IFERROR(VLOOKUP(F18,'ALL-LCDs'!$A:$C,3,0),"")</f>
        <v/>
      </c>
      <c r="H18" s="100" t="str">
        <f>IFERROR(VLOOKUP(F18,'Updated LCDs'!$A:$A,1,0),"NO")</f>
        <v>NO</v>
      </c>
      <c r="I18" s="100" t="str">
        <f>IFERROR(VLOOKUP(F18,'Updated LCDs'!$A:$E,5,0),"NO")</f>
        <v>NO</v>
      </c>
      <c r="J18" s="99"/>
      <c r="K18" s="100" t="str">
        <f>IFERROR(VLOOKUP(J18,'All-Articles'!#REF!,3,0),"")</f>
        <v/>
      </c>
      <c r="L18" s="100" t="str">
        <f>IFERROR(VLOOKUP(J18,'Updated Articles'!$A:$E,1,0),"NO")</f>
        <v>NO</v>
      </c>
      <c r="M18" s="100" t="str">
        <f>IFERROR(VLOOKUP(J18,'Updated Articles'!$A:$E,5,0),"NO")</f>
        <v>NO</v>
      </c>
      <c r="N18" s="99"/>
      <c r="O18" s="100" t="str">
        <f>IFERROR(VLOOKUP(N18,'All-Articles'!#REF!,3,0),"")</f>
        <v/>
      </c>
      <c r="P18" s="100" t="str">
        <f>IFERROR(VLOOKUP(N18,'Updated Articles'!$A:$E,1,0),"NO")</f>
        <v>NO</v>
      </c>
      <c r="Q18" s="100" t="str">
        <f>IFERROR(VLOOKUP(N18,'Updated Articles'!$A:$E,5,0),"NO")</f>
        <v>NO</v>
      </c>
    </row>
    <row r="19" spans="1:17" x14ac:dyDescent="0.25">
      <c r="A19" s="98" t="s">
        <v>94</v>
      </c>
      <c r="B19" s="99">
        <v>11499</v>
      </c>
      <c r="C19" s="100" t="str">
        <f>IFERROR(VLOOKUP(B19,'ALL-LCDs'!$A:$C,3,0),"")</f>
        <v/>
      </c>
      <c r="D19" s="100" t="str">
        <f>IFERROR(VLOOKUP(B19,'Updated LCDs'!$A:$A,1,0),"NO")</f>
        <v>NO</v>
      </c>
      <c r="E19" s="100" t="str">
        <f>IFERROR(VLOOKUP(B19,'Updated LCDs'!$A:$E,5,0),"NO")</f>
        <v>NO</v>
      </c>
      <c r="F19" s="101" t="str">
        <f>IFERROR(VLOOKUP(B19,'ICD-9 to ICD-10 LCDs'!$A:$B,2,0),"")</f>
        <v/>
      </c>
      <c r="G19" s="100" t="str">
        <f>IFERROR(VLOOKUP(F19,'ALL-LCDs'!$A:$C,3,0),"")</f>
        <v/>
      </c>
      <c r="H19" s="100" t="str">
        <f>IFERROR(VLOOKUP(F19,'Updated LCDs'!$A:$A,1,0),"NO")</f>
        <v>NO</v>
      </c>
      <c r="I19" s="100" t="str">
        <f>IFERROR(VLOOKUP(F19,'Updated LCDs'!$A:$E,5,0),"NO")</f>
        <v>NO</v>
      </c>
      <c r="J19" s="99"/>
      <c r="K19" s="100" t="str">
        <f>IFERROR(VLOOKUP(J19,'All-Articles'!#REF!,3,0),"")</f>
        <v/>
      </c>
      <c r="L19" s="100" t="str">
        <f>IFERROR(VLOOKUP(J19,'Updated Articles'!$A:$E,1,0),"NO")</f>
        <v>NO</v>
      </c>
      <c r="M19" s="100" t="str">
        <f>IFERROR(VLOOKUP(J19,'Updated Articles'!$A:$E,5,0),"NO")</f>
        <v>NO</v>
      </c>
      <c r="N19" s="99"/>
      <c r="O19" s="100" t="str">
        <f>IFERROR(VLOOKUP(N19,'All-Articles'!#REF!,3,0),"")</f>
        <v/>
      </c>
      <c r="P19" s="100" t="str">
        <f>IFERROR(VLOOKUP(N19,'Updated Articles'!$A:$E,1,0),"NO")</f>
        <v>NO</v>
      </c>
      <c r="Q19" s="100" t="str">
        <f>IFERROR(VLOOKUP(N19,'Updated Articles'!$A:$E,5,0),"NO")</f>
        <v>NO</v>
      </c>
    </row>
    <row r="20" spans="1:17" x14ac:dyDescent="0.25">
      <c r="A20" s="98" t="s">
        <v>95</v>
      </c>
      <c r="B20" s="99">
        <v>11501</v>
      </c>
      <c r="C20" s="100" t="str">
        <f>IFERROR(VLOOKUP(B20,'ALL-LCDs'!$A:$C,3,0),"")</f>
        <v/>
      </c>
      <c r="D20" s="100" t="str">
        <f>IFERROR(VLOOKUP(B20,'Updated LCDs'!$A:$A,1,0),"NO")</f>
        <v>NO</v>
      </c>
      <c r="E20" s="100" t="str">
        <f>IFERROR(VLOOKUP(B20,'Updated LCDs'!$A:$E,5,0),"NO")</f>
        <v>NO</v>
      </c>
      <c r="F20" s="101">
        <f>IFERROR(VLOOKUP(B20,'ICD-9 to ICD-10 LCDs'!$A:$B,2,0),"")</f>
        <v>33796</v>
      </c>
      <c r="G20" s="100" t="str">
        <f>IFERROR(VLOOKUP(F20,'ALL-LCDs'!$A:$C,3,0),"")</f>
        <v>A</v>
      </c>
      <c r="H20" s="100" t="str">
        <f>IFERROR(VLOOKUP(F20,'Updated LCDs'!$A:$A,1,0),"NO")</f>
        <v>NO</v>
      </c>
      <c r="I20" s="100" t="str">
        <f>IFERROR(VLOOKUP(F20,'Updated LCDs'!$A:$E,5,0),"NO")</f>
        <v>NO</v>
      </c>
      <c r="J20" s="99"/>
      <c r="K20" s="100" t="str">
        <f>IFERROR(VLOOKUP(J20,'All-Articles'!#REF!,3,0),"")</f>
        <v/>
      </c>
      <c r="L20" s="100" t="str">
        <f>IFERROR(VLOOKUP(J20,'Updated Articles'!$A:$E,1,0),"NO")</f>
        <v>NO</v>
      </c>
      <c r="M20" s="100" t="str">
        <f>IFERROR(VLOOKUP(J20,'Updated Articles'!$A:$E,5,0),"NO")</f>
        <v>NO</v>
      </c>
      <c r="N20" s="99"/>
      <c r="O20" s="100" t="str">
        <f>IFERROR(VLOOKUP(N20,'All-Articles'!#REF!,3,0),"")</f>
        <v/>
      </c>
      <c r="P20" s="100" t="str">
        <f>IFERROR(VLOOKUP(N20,'Updated Articles'!$A:$E,1,0),"NO")</f>
        <v>NO</v>
      </c>
      <c r="Q20" s="100" t="str">
        <f>IFERROR(VLOOKUP(N20,'Updated Articles'!$A:$E,5,0),"NO")</f>
        <v>NO</v>
      </c>
    </row>
    <row r="21" spans="1:17" x14ac:dyDescent="0.25">
      <c r="A21" s="98" t="s">
        <v>96</v>
      </c>
      <c r="B21" s="99">
        <v>11505</v>
      </c>
      <c r="C21" s="100" t="str">
        <f>IFERROR(VLOOKUP(B21,'ALL-LCDs'!$A:$C,3,0),"")</f>
        <v/>
      </c>
      <c r="D21" s="100" t="str">
        <f>IFERROR(VLOOKUP(B21,'Updated LCDs'!$A:$A,1,0),"NO")</f>
        <v>NO</v>
      </c>
      <c r="E21" s="100" t="str">
        <f>IFERROR(VLOOKUP(B21,'Updated LCDs'!$A:$E,5,0),"NO")</f>
        <v>NO</v>
      </c>
      <c r="F21" s="101">
        <f>IFERROR(VLOOKUP(B21,'ICD-9 to ICD-10 LCDs'!$A:$B,2,0),"")</f>
        <v>33612</v>
      </c>
      <c r="G21" s="100" t="str">
        <f>IFERROR(VLOOKUP(F21,'ALL-LCDs'!$A:$C,3,0),"")</f>
        <v>A</v>
      </c>
      <c r="H21" s="100" t="str">
        <f>IFERROR(VLOOKUP(F21,'Updated LCDs'!$A:$A,1,0),"NO")</f>
        <v>NO</v>
      </c>
      <c r="I21" s="100" t="str">
        <f>IFERROR(VLOOKUP(F21,'Updated LCDs'!$A:$E,5,0),"NO")</f>
        <v>NO</v>
      </c>
      <c r="J21" s="99"/>
      <c r="K21" s="100" t="str">
        <f>IFERROR(VLOOKUP(J21,'All-Articles'!#REF!,3,0),"")</f>
        <v/>
      </c>
      <c r="L21" s="100" t="str">
        <f>IFERROR(VLOOKUP(J21,'Updated Articles'!$A:$E,1,0),"NO")</f>
        <v>NO</v>
      </c>
      <c r="M21" s="100" t="str">
        <f>IFERROR(VLOOKUP(J21,'Updated Articles'!$A:$E,5,0),"NO")</f>
        <v>NO</v>
      </c>
      <c r="N21" s="99"/>
      <c r="O21" s="100" t="str">
        <f>IFERROR(VLOOKUP(N21,'All-Articles'!#REF!,3,0),"")</f>
        <v/>
      </c>
      <c r="P21" s="100" t="str">
        <f>IFERROR(VLOOKUP(N21,'Updated Articles'!$A:$E,1,0),"NO")</f>
        <v>NO</v>
      </c>
      <c r="Q21" s="100" t="str">
        <f>IFERROR(VLOOKUP(N21,'Updated Articles'!$A:$E,5,0),"NO")</f>
        <v>NO</v>
      </c>
    </row>
    <row r="22" spans="1:17" x14ac:dyDescent="0.25">
      <c r="A22" s="98" t="s">
        <v>97</v>
      </c>
      <c r="B22" s="99">
        <v>11506</v>
      </c>
      <c r="C22" s="100" t="str">
        <f>IFERROR(VLOOKUP(B22,'ALL-LCDs'!$A:$C,3,0),"")</f>
        <v/>
      </c>
      <c r="D22" s="100" t="str">
        <f>IFERROR(VLOOKUP(B22,'Updated LCDs'!$A:$A,1,0),"NO")</f>
        <v>NO</v>
      </c>
      <c r="E22" s="100" t="str">
        <f>IFERROR(VLOOKUP(B22,'Updated LCDs'!$A:$E,5,0),"NO")</f>
        <v>NO</v>
      </c>
      <c r="F22" s="101">
        <f>IFERROR(VLOOKUP(B22,'ICD-9 to ICD-10 LCDs'!$A:$B,2,0),"")</f>
        <v>33802</v>
      </c>
      <c r="G22" s="100" t="str">
        <f>IFERROR(VLOOKUP(F22,'ALL-LCDs'!$A:$C,3,0),"")</f>
        <v>A</v>
      </c>
      <c r="H22" s="100" t="str">
        <f>IFERROR(VLOOKUP(F22,'Updated LCDs'!$A:$A,1,0),"NO")</f>
        <v>NO</v>
      </c>
      <c r="I22" s="100" t="str">
        <f>IFERROR(VLOOKUP(F22,'Updated LCDs'!$A:$E,5,0),"NO")</f>
        <v>NO</v>
      </c>
      <c r="J22" s="99"/>
      <c r="K22" s="100" t="str">
        <f>IFERROR(VLOOKUP(J22,'All-Articles'!#REF!,3,0),"")</f>
        <v/>
      </c>
      <c r="L22" s="100" t="str">
        <f>IFERROR(VLOOKUP(J22,'Updated Articles'!$A:$E,1,0),"NO")</f>
        <v>NO</v>
      </c>
      <c r="M22" s="100" t="str">
        <f>IFERROR(VLOOKUP(J22,'Updated Articles'!$A:$E,5,0),"NO")</f>
        <v>NO</v>
      </c>
      <c r="N22" s="99"/>
      <c r="O22" s="100" t="str">
        <f>IFERROR(VLOOKUP(N22,'All-Articles'!#REF!,3,0),"")</f>
        <v/>
      </c>
      <c r="P22" s="100" t="str">
        <f>IFERROR(VLOOKUP(N22,'Updated Articles'!$A:$E,1,0),"NO")</f>
        <v>NO</v>
      </c>
      <c r="Q22" s="100" t="str">
        <f>IFERROR(VLOOKUP(N22,'Updated Articles'!$A:$E,5,0),"NO")</f>
        <v>NO</v>
      </c>
    </row>
    <row r="23" spans="1:17" x14ac:dyDescent="0.25">
      <c r="A23" s="98" t="s">
        <v>98</v>
      </c>
      <c r="B23" s="99">
        <v>11517</v>
      </c>
      <c r="C23" s="100" t="str">
        <f>IFERROR(VLOOKUP(B23,'ALL-LCDs'!$A:$C,3,0),"")</f>
        <v/>
      </c>
      <c r="D23" s="100" t="str">
        <f>IFERROR(VLOOKUP(B23,'Updated LCDs'!$A:$A,1,0),"NO")</f>
        <v>NO</v>
      </c>
      <c r="E23" s="100" t="str">
        <f>IFERROR(VLOOKUP(B23,'Updated LCDs'!$A:$E,5,0),"NO")</f>
        <v>NO</v>
      </c>
      <c r="F23" s="101">
        <f>IFERROR(VLOOKUP(B23,'ICD-9 to ICD-10 LCDs'!$A:$B,2,0),"")</f>
        <v>33686</v>
      </c>
      <c r="G23" s="100" t="str">
        <f>IFERROR(VLOOKUP(F23,'ALL-LCDs'!$A:$C,3,0),"")</f>
        <v>A</v>
      </c>
      <c r="H23" s="100" t="str">
        <f>IFERROR(VLOOKUP(F23,'Updated LCDs'!$A:$A,1,0),"NO")</f>
        <v>NO</v>
      </c>
      <c r="I23" s="100" t="str">
        <f>IFERROR(VLOOKUP(F23,'Updated LCDs'!$A:$E,5,0),"NO")</f>
        <v>NO</v>
      </c>
      <c r="J23" s="99"/>
      <c r="K23" s="100" t="str">
        <f>IFERROR(VLOOKUP(J23,'All-Articles'!#REF!,3,0),"")</f>
        <v/>
      </c>
      <c r="L23" s="100" t="str">
        <f>IFERROR(VLOOKUP(J23,'Updated Articles'!$A:$E,1,0),"NO")</f>
        <v>NO</v>
      </c>
      <c r="M23" s="100" t="str">
        <f>IFERROR(VLOOKUP(J23,'Updated Articles'!$A:$E,5,0),"NO")</f>
        <v>NO</v>
      </c>
      <c r="N23" s="99"/>
      <c r="O23" s="100" t="str">
        <f>IFERROR(VLOOKUP(N23,'All-Articles'!#REF!,3,0),"")</f>
        <v/>
      </c>
      <c r="P23" s="100" t="str">
        <f>IFERROR(VLOOKUP(N23,'Updated Articles'!$A:$E,1,0),"NO")</f>
        <v>NO</v>
      </c>
      <c r="Q23" s="100" t="str">
        <f>IFERROR(VLOOKUP(N23,'Updated Articles'!$A:$E,5,0),"NO")</f>
        <v>NO</v>
      </c>
    </row>
    <row r="24" spans="1:17" x14ac:dyDescent="0.25">
      <c r="A24" s="98" t="s">
        <v>99</v>
      </c>
      <c r="B24" s="99">
        <v>11518</v>
      </c>
      <c r="C24" s="100" t="str">
        <f>IFERROR(VLOOKUP(B24,'ALL-LCDs'!$A:$C,3,0),"")</f>
        <v/>
      </c>
      <c r="D24" s="100" t="str">
        <f>IFERROR(VLOOKUP(B24,'Updated LCDs'!$A:$A,1,0),"NO")</f>
        <v>NO</v>
      </c>
      <c r="E24" s="100" t="str">
        <f>IFERROR(VLOOKUP(B24,'Updated LCDs'!$A:$E,5,0),"NO")</f>
        <v>NO</v>
      </c>
      <c r="F24" s="101">
        <f>IFERROR(VLOOKUP(B24,'ICD-9 to ICD-10 LCDs'!$A:$B,2,0),"")</f>
        <v>33718</v>
      </c>
      <c r="G24" s="100" t="str">
        <f>IFERROR(VLOOKUP(F24,'ALL-LCDs'!$A:$C,3,0),"")</f>
        <v>A</v>
      </c>
      <c r="H24" s="100" t="str">
        <f>IFERROR(VLOOKUP(F24,'Updated LCDs'!$A:$A,1,0),"NO")</f>
        <v>NO</v>
      </c>
      <c r="I24" s="100" t="str">
        <f>IFERROR(VLOOKUP(F24,'Updated LCDs'!$A:$E,5,0),"NO")</f>
        <v>NO</v>
      </c>
      <c r="J24" s="99"/>
      <c r="K24" s="100" t="str">
        <f>IFERROR(VLOOKUP(J24,'All-Articles'!#REF!,3,0),"")</f>
        <v/>
      </c>
      <c r="L24" s="100" t="str">
        <f>IFERROR(VLOOKUP(J24,'Updated Articles'!$A:$E,1,0),"NO")</f>
        <v>NO</v>
      </c>
      <c r="M24" s="100" t="str">
        <f>IFERROR(VLOOKUP(J24,'Updated Articles'!$A:$E,5,0),"NO")</f>
        <v>NO</v>
      </c>
      <c r="N24" s="99"/>
      <c r="O24" s="100" t="str">
        <f>IFERROR(VLOOKUP(N24,'All-Articles'!#REF!,3,0),"")</f>
        <v/>
      </c>
      <c r="P24" s="100" t="str">
        <f>IFERROR(VLOOKUP(N24,'Updated Articles'!$A:$E,1,0),"NO")</f>
        <v>NO</v>
      </c>
      <c r="Q24" s="100" t="str">
        <f>IFERROR(VLOOKUP(N24,'Updated Articles'!$A:$E,5,0),"NO")</f>
        <v>NO</v>
      </c>
    </row>
    <row r="25" spans="1:17" x14ac:dyDescent="0.25">
      <c r="A25" s="98" t="s">
        <v>100</v>
      </c>
      <c r="B25" s="99">
        <v>11520</v>
      </c>
      <c r="C25" s="100" t="str">
        <f>IFERROR(VLOOKUP(B25,'ALL-LCDs'!$A:$C,3,0),"")</f>
        <v/>
      </c>
      <c r="D25" s="100" t="str">
        <f>IFERROR(VLOOKUP(B25,'Updated LCDs'!$A:$A,1,0),"NO")</f>
        <v>NO</v>
      </c>
      <c r="E25" s="100" t="str">
        <f>IFERROR(VLOOKUP(B25,'Updated LCDs'!$A:$E,5,0),"NO")</f>
        <v>NO</v>
      </c>
      <c r="F25" s="101">
        <f>IFERROR(VLOOKUP(B25,'ICD-9 to ICD-10 LCDs'!$A:$B,2,0),"")</f>
        <v>33822</v>
      </c>
      <c r="G25" s="100" t="str">
        <f>IFERROR(VLOOKUP(F25,'ALL-LCDs'!$A:$C,3,0),"")</f>
        <v>A</v>
      </c>
      <c r="H25" s="100" t="str">
        <f>IFERROR(VLOOKUP(F25,'Updated LCDs'!$A:$A,1,0),"NO")</f>
        <v>NO</v>
      </c>
      <c r="I25" s="100" t="str">
        <f>IFERROR(VLOOKUP(F25,'Updated LCDs'!$A:$E,5,0),"NO")</f>
        <v>NO</v>
      </c>
      <c r="J25" s="99"/>
      <c r="K25" s="100" t="str">
        <f>IFERROR(VLOOKUP(J25,'All-Articles'!#REF!,3,0),"")</f>
        <v/>
      </c>
      <c r="L25" s="100" t="str">
        <f>IFERROR(VLOOKUP(J25,'Updated Articles'!$A:$E,1,0),"NO")</f>
        <v>NO</v>
      </c>
      <c r="M25" s="100" t="str">
        <f>IFERROR(VLOOKUP(J25,'Updated Articles'!$A:$E,5,0),"NO")</f>
        <v>NO</v>
      </c>
      <c r="N25" s="99"/>
      <c r="O25" s="100" t="str">
        <f>IFERROR(VLOOKUP(N25,'All-Articles'!#REF!,3,0),"")</f>
        <v/>
      </c>
      <c r="P25" s="100" t="str">
        <f>IFERROR(VLOOKUP(N25,'Updated Articles'!$A:$E,1,0),"NO")</f>
        <v>NO</v>
      </c>
      <c r="Q25" s="100" t="str">
        <f>IFERROR(VLOOKUP(N25,'Updated Articles'!$A:$E,5,0),"NO")</f>
        <v>NO</v>
      </c>
    </row>
    <row r="26" spans="1:17" x14ac:dyDescent="0.25">
      <c r="A26" s="98" t="s">
        <v>101</v>
      </c>
      <c r="B26" s="99">
        <v>11521</v>
      </c>
      <c r="C26" s="100" t="str">
        <f>IFERROR(VLOOKUP(B26,'ALL-LCDs'!$A:$C,3,0),"")</f>
        <v/>
      </c>
      <c r="D26" s="100" t="str">
        <f>IFERROR(VLOOKUP(B26,'Updated LCDs'!$A:$A,1,0),"NO")</f>
        <v>NO</v>
      </c>
      <c r="E26" s="100" t="str">
        <f>IFERROR(VLOOKUP(B26,'Updated LCDs'!$A:$E,5,0),"NO")</f>
        <v>NO</v>
      </c>
      <c r="F26" s="101" t="str">
        <f>IFERROR(VLOOKUP(B26,'ICD-9 to ICD-10 LCDs'!$A:$B,2,0),"")</f>
        <v/>
      </c>
      <c r="G26" s="100" t="str">
        <f>IFERROR(VLOOKUP(F26,'ALL-LCDs'!$A:$C,3,0),"")</f>
        <v/>
      </c>
      <c r="H26" s="100" t="str">
        <f>IFERROR(VLOOKUP(F26,'Updated LCDs'!$A:$A,1,0),"NO")</f>
        <v>NO</v>
      </c>
      <c r="I26" s="100" t="str">
        <f>IFERROR(VLOOKUP(F26,'Updated LCDs'!$A:$E,5,0),"NO")</f>
        <v>NO</v>
      </c>
      <c r="J26" s="99"/>
      <c r="K26" s="100" t="str">
        <f>IFERROR(VLOOKUP(J26,'All-Articles'!#REF!,3,0),"")</f>
        <v/>
      </c>
      <c r="L26" s="100" t="str">
        <f>IFERROR(VLOOKUP(J26,'Updated Articles'!$A:$E,1,0),"NO")</f>
        <v>NO</v>
      </c>
      <c r="M26" s="100" t="str">
        <f>IFERROR(VLOOKUP(J26,'Updated Articles'!$A:$E,5,0),"NO")</f>
        <v>NO</v>
      </c>
      <c r="N26" s="99"/>
      <c r="O26" s="100" t="str">
        <f>IFERROR(VLOOKUP(N26,'All-Articles'!#REF!,3,0),"")</f>
        <v/>
      </c>
      <c r="P26" s="100" t="str">
        <f>IFERROR(VLOOKUP(N26,'Updated Articles'!$A:$E,1,0),"NO")</f>
        <v>NO</v>
      </c>
      <c r="Q26" s="100" t="str">
        <f>IFERROR(VLOOKUP(N26,'Updated Articles'!$A:$E,5,0),"NO")</f>
        <v>NO</v>
      </c>
    </row>
    <row r="27" spans="1:17" x14ac:dyDescent="0.25">
      <c r="A27" s="98" t="s">
        <v>102</v>
      </c>
      <c r="B27" s="99">
        <v>11522</v>
      </c>
      <c r="C27" s="100" t="str">
        <f>IFERROR(VLOOKUP(B27,'ALL-LCDs'!$A:$C,3,0),"")</f>
        <v/>
      </c>
      <c r="D27" s="100" t="str">
        <f>IFERROR(VLOOKUP(B27,'Updated LCDs'!$A:$A,1,0),"NO")</f>
        <v>NO</v>
      </c>
      <c r="E27" s="100" t="str">
        <f>IFERROR(VLOOKUP(B27,'Updated LCDs'!$A:$E,5,0),"NO")</f>
        <v>NO</v>
      </c>
      <c r="F27" s="101" t="str">
        <f>IFERROR(VLOOKUP(B27,'ICD-9 to ICD-10 LCDs'!$A:$B,2,0),"")</f>
        <v/>
      </c>
      <c r="G27" s="100" t="str">
        <f>IFERROR(VLOOKUP(F27,'ALL-LCDs'!$A:$C,3,0),"")</f>
        <v/>
      </c>
      <c r="H27" s="100" t="str">
        <f>IFERROR(VLOOKUP(F27,'Updated LCDs'!$A:$A,1,0),"NO")</f>
        <v>NO</v>
      </c>
      <c r="I27" s="100" t="str">
        <f>IFERROR(VLOOKUP(F27,'Updated LCDs'!$A:$E,5,0),"NO")</f>
        <v>NO</v>
      </c>
      <c r="J27" s="99"/>
      <c r="K27" s="100" t="str">
        <f>IFERROR(VLOOKUP(J27,'All-Articles'!#REF!,3,0),"")</f>
        <v/>
      </c>
      <c r="L27" s="100" t="str">
        <f>IFERROR(VLOOKUP(J27,'Updated Articles'!$A:$E,1,0),"NO")</f>
        <v>NO</v>
      </c>
      <c r="M27" s="100" t="str">
        <f>IFERROR(VLOOKUP(J27,'Updated Articles'!$A:$E,5,0),"NO")</f>
        <v>NO</v>
      </c>
      <c r="N27" s="99"/>
      <c r="O27" s="100" t="str">
        <f>IFERROR(VLOOKUP(N27,'All-Articles'!#REF!,3,0),"")</f>
        <v/>
      </c>
      <c r="P27" s="100" t="str">
        <f>IFERROR(VLOOKUP(N27,'Updated Articles'!$A:$E,1,0),"NO")</f>
        <v>NO</v>
      </c>
      <c r="Q27" s="100" t="str">
        <f>IFERROR(VLOOKUP(N27,'Updated Articles'!$A:$E,5,0),"NO")</f>
        <v>NO</v>
      </c>
    </row>
    <row r="28" spans="1:17" x14ac:dyDescent="0.25">
      <c r="A28" s="98" t="s">
        <v>103</v>
      </c>
      <c r="B28" s="99">
        <v>11525</v>
      </c>
      <c r="C28" s="100" t="str">
        <f>IFERROR(VLOOKUP(B28,'ALL-LCDs'!$A:$C,3,0),"")</f>
        <v/>
      </c>
      <c r="D28" s="100" t="str">
        <f>IFERROR(VLOOKUP(B28,'Updated LCDs'!$A:$A,1,0),"NO")</f>
        <v>NO</v>
      </c>
      <c r="E28" s="100" t="str">
        <f>IFERROR(VLOOKUP(B28,'Updated LCDs'!$A:$E,5,0),"NO")</f>
        <v>NO</v>
      </c>
      <c r="F28" s="101" t="str">
        <f>IFERROR(VLOOKUP(B28,'ICD-9 to ICD-10 LCDs'!$A:$B,2,0),"")</f>
        <v/>
      </c>
      <c r="G28" s="100" t="str">
        <f>IFERROR(VLOOKUP(F28,'ALL-LCDs'!$A:$C,3,0),"")</f>
        <v/>
      </c>
      <c r="H28" s="100" t="str">
        <f>IFERROR(VLOOKUP(F28,'Updated LCDs'!$A:$A,1,0),"NO")</f>
        <v>NO</v>
      </c>
      <c r="I28" s="100" t="str">
        <f>IFERROR(VLOOKUP(F28,'Updated LCDs'!$A:$E,5,0),"NO")</f>
        <v>NO</v>
      </c>
      <c r="J28" s="99"/>
      <c r="K28" s="100" t="str">
        <f>IFERROR(VLOOKUP(J28,'All-Articles'!#REF!,3,0),"")</f>
        <v/>
      </c>
      <c r="L28" s="100" t="str">
        <f>IFERROR(VLOOKUP(J28,'Updated Articles'!$A:$E,1,0),"NO")</f>
        <v>NO</v>
      </c>
      <c r="M28" s="100" t="str">
        <f>IFERROR(VLOOKUP(J28,'Updated Articles'!$A:$E,5,0),"NO")</f>
        <v>NO</v>
      </c>
      <c r="N28" s="99"/>
      <c r="O28" s="100" t="str">
        <f>IFERROR(VLOOKUP(N28,'All-Articles'!#REF!,3,0),"")</f>
        <v/>
      </c>
      <c r="P28" s="100" t="str">
        <f>IFERROR(VLOOKUP(N28,'Updated Articles'!$A:$E,1,0),"NO")</f>
        <v>NO</v>
      </c>
      <c r="Q28" s="100" t="str">
        <f>IFERROR(VLOOKUP(N28,'Updated Articles'!$A:$E,5,0),"NO")</f>
        <v>NO</v>
      </c>
    </row>
    <row r="29" spans="1:17" x14ac:dyDescent="0.25">
      <c r="A29" s="98" t="s">
        <v>104</v>
      </c>
      <c r="B29" s="99">
        <v>11526</v>
      </c>
      <c r="C29" s="100" t="str">
        <f>IFERROR(VLOOKUP(B29,'ALL-LCDs'!$A:$C,3,0),"")</f>
        <v/>
      </c>
      <c r="D29" s="100" t="str">
        <f>IFERROR(VLOOKUP(B29,'Updated LCDs'!$A:$A,1,0),"NO")</f>
        <v>NO</v>
      </c>
      <c r="E29" s="100" t="str">
        <f>IFERROR(VLOOKUP(B29,'Updated LCDs'!$A:$E,5,0),"NO")</f>
        <v>NO</v>
      </c>
      <c r="F29" s="101" t="str">
        <f>IFERROR(VLOOKUP(B29,'ICD-9 to ICD-10 LCDs'!$A:$B,2,0),"")</f>
        <v/>
      </c>
      <c r="G29" s="100" t="str">
        <f>IFERROR(VLOOKUP(F29,'ALL-LCDs'!$A:$C,3,0),"")</f>
        <v/>
      </c>
      <c r="H29" s="100" t="str">
        <f>IFERROR(VLOOKUP(F29,'Updated LCDs'!$A:$A,1,0),"NO")</f>
        <v>NO</v>
      </c>
      <c r="I29" s="100" t="str">
        <f>IFERROR(VLOOKUP(F29,'Updated LCDs'!$A:$E,5,0),"NO")</f>
        <v>NO</v>
      </c>
      <c r="J29" s="99"/>
      <c r="K29" s="100" t="str">
        <f>IFERROR(VLOOKUP(J29,'All-Articles'!#REF!,3,0),"")</f>
        <v/>
      </c>
      <c r="L29" s="100" t="str">
        <f>IFERROR(VLOOKUP(J29,'Updated Articles'!$A:$E,1,0),"NO")</f>
        <v>NO</v>
      </c>
      <c r="M29" s="100" t="str">
        <f>IFERROR(VLOOKUP(J29,'Updated Articles'!$A:$E,5,0),"NO")</f>
        <v>NO</v>
      </c>
      <c r="N29" s="99"/>
      <c r="O29" s="100" t="str">
        <f>IFERROR(VLOOKUP(N29,'All-Articles'!#REF!,3,0),"")</f>
        <v/>
      </c>
      <c r="P29" s="100" t="str">
        <f>IFERROR(VLOOKUP(N29,'Updated Articles'!$A:$E,1,0),"NO")</f>
        <v>NO</v>
      </c>
      <c r="Q29" s="100" t="str">
        <f>IFERROR(VLOOKUP(N29,'Updated Articles'!$A:$E,5,0),"NO")</f>
        <v>NO</v>
      </c>
    </row>
    <row r="30" spans="1:17" x14ac:dyDescent="0.25">
      <c r="A30" s="98" t="s">
        <v>98</v>
      </c>
      <c r="B30" s="99">
        <v>11527</v>
      </c>
      <c r="C30" s="100" t="str">
        <f>IFERROR(VLOOKUP(B30,'ALL-LCDs'!$A:$C,3,0),"")</f>
        <v/>
      </c>
      <c r="D30" s="100" t="str">
        <f>IFERROR(VLOOKUP(B30,'Updated LCDs'!$A:$A,1,0),"NO")</f>
        <v>NO</v>
      </c>
      <c r="E30" s="100" t="str">
        <f>IFERROR(VLOOKUP(B30,'Updated LCDs'!$A:$E,5,0),"NO")</f>
        <v>NO</v>
      </c>
      <c r="F30" s="101" t="str">
        <f>IFERROR(VLOOKUP(B30,'ICD-9 to ICD-10 LCDs'!$A:$B,2,0),"")</f>
        <v/>
      </c>
      <c r="G30" s="100" t="str">
        <f>IFERROR(VLOOKUP(F30,'ALL-LCDs'!$A:$C,3,0),"")</f>
        <v/>
      </c>
      <c r="H30" s="100" t="str">
        <f>IFERROR(VLOOKUP(F30,'Updated LCDs'!$A:$A,1,0),"NO")</f>
        <v>NO</v>
      </c>
      <c r="I30" s="100" t="str">
        <f>IFERROR(VLOOKUP(F30,'Updated LCDs'!$A:$E,5,0),"NO")</f>
        <v>NO</v>
      </c>
      <c r="J30" s="99"/>
      <c r="K30" s="100" t="str">
        <f>IFERROR(VLOOKUP(J30,'All-Articles'!#REF!,3,0),"")</f>
        <v/>
      </c>
      <c r="L30" s="100" t="str">
        <f>IFERROR(VLOOKUP(J30,'Updated Articles'!$A:$E,1,0),"NO")</f>
        <v>NO</v>
      </c>
      <c r="M30" s="100" t="str">
        <f>IFERROR(VLOOKUP(J30,'Updated Articles'!$A:$E,5,0),"NO")</f>
        <v>NO</v>
      </c>
      <c r="N30" s="99"/>
      <c r="O30" s="100" t="str">
        <f>IFERROR(VLOOKUP(N30,'All-Articles'!#REF!,3,0),"")</f>
        <v/>
      </c>
      <c r="P30" s="100" t="str">
        <f>IFERROR(VLOOKUP(N30,'Updated Articles'!$A:$E,1,0),"NO")</f>
        <v>NO</v>
      </c>
      <c r="Q30" s="100" t="str">
        <f>IFERROR(VLOOKUP(N30,'Updated Articles'!$A:$E,5,0),"NO")</f>
        <v>NO</v>
      </c>
    </row>
    <row r="31" spans="1:17" x14ac:dyDescent="0.25">
      <c r="A31" s="98" t="s">
        <v>99</v>
      </c>
      <c r="B31" s="99">
        <v>11528</v>
      </c>
      <c r="C31" s="100" t="str">
        <f>IFERROR(VLOOKUP(B31,'ALL-LCDs'!$A:$C,3,0),"")</f>
        <v/>
      </c>
      <c r="D31" s="100" t="str">
        <f>IFERROR(VLOOKUP(B31,'Updated LCDs'!$A:$A,1,0),"NO")</f>
        <v>NO</v>
      </c>
      <c r="E31" s="100" t="str">
        <f>IFERROR(VLOOKUP(B31,'Updated LCDs'!$A:$E,5,0),"NO")</f>
        <v>NO</v>
      </c>
      <c r="F31" s="101" t="str">
        <f>IFERROR(VLOOKUP(B31,'ICD-9 to ICD-10 LCDs'!$A:$B,2,0),"")</f>
        <v/>
      </c>
      <c r="G31" s="100" t="str">
        <f>IFERROR(VLOOKUP(F31,'ALL-LCDs'!$A:$C,3,0),"")</f>
        <v/>
      </c>
      <c r="H31" s="100" t="str">
        <f>IFERROR(VLOOKUP(F31,'Updated LCDs'!$A:$A,1,0),"NO")</f>
        <v>NO</v>
      </c>
      <c r="I31" s="100" t="str">
        <f>IFERROR(VLOOKUP(F31,'Updated LCDs'!$A:$E,5,0),"NO")</f>
        <v>NO</v>
      </c>
      <c r="J31" s="99"/>
      <c r="K31" s="100" t="str">
        <f>IFERROR(VLOOKUP(J31,'All-Articles'!#REF!,3,0),"")</f>
        <v/>
      </c>
      <c r="L31" s="100" t="str">
        <f>IFERROR(VLOOKUP(J31,'Updated Articles'!$A:$E,1,0),"NO")</f>
        <v>NO</v>
      </c>
      <c r="M31" s="100" t="str">
        <f>IFERROR(VLOOKUP(J31,'Updated Articles'!$A:$E,5,0),"NO")</f>
        <v>NO</v>
      </c>
      <c r="N31" s="99"/>
      <c r="O31" s="100" t="str">
        <f>IFERROR(VLOOKUP(N31,'All-Articles'!#REF!,3,0),"")</f>
        <v/>
      </c>
      <c r="P31" s="100" t="str">
        <f>IFERROR(VLOOKUP(N31,'Updated Articles'!$A:$E,1,0),"NO")</f>
        <v>NO</v>
      </c>
      <c r="Q31" s="100" t="str">
        <f>IFERROR(VLOOKUP(N31,'Updated Articles'!$A:$E,5,0),"NO")</f>
        <v>NO</v>
      </c>
    </row>
    <row r="32" spans="1:17" x14ac:dyDescent="0.25">
      <c r="A32" s="98" t="s">
        <v>100</v>
      </c>
      <c r="B32" s="99">
        <v>11530</v>
      </c>
      <c r="C32" s="100" t="str">
        <f>IFERROR(VLOOKUP(B32,'ALL-LCDs'!$A:$C,3,0),"")</f>
        <v/>
      </c>
      <c r="D32" s="100" t="str">
        <f>IFERROR(VLOOKUP(B32,'Updated LCDs'!$A:$A,1,0),"NO")</f>
        <v>NO</v>
      </c>
      <c r="E32" s="100" t="str">
        <f>IFERROR(VLOOKUP(B32,'Updated LCDs'!$A:$E,5,0),"NO")</f>
        <v>NO</v>
      </c>
      <c r="F32" s="101" t="str">
        <f>IFERROR(VLOOKUP(B32,'ICD-9 to ICD-10 LCDs'!$A:$B,2,0),"")</f>
        <v/>
      </c>
      <c r="G32" s="100" t="str">
        <f>IFERROR(VLOOKUP(F32,'ALL-LCDs'!$A:$C,3,0),"")</f>
        <v/>
      </c>
      <c r="H32" s="100" t="str">
        <f>IFERROR(VLOOKUP(F32,'Updated LCDs'!$A:$A,1,0),"NO")</f>
        <v>NO</v>
      </c>
      <c r="I32" s="100" t="str">
        <f>IFERROR(VLOOKUP(F32,'Updated LCDs'!$A:$E,5,0),"NO")</f>
        <v>NO</v>
      </c>
      <c r="J32" s="99"/>
      <c r="K32" s="100" t="str">
        <f>IFERROR(VLOOKUP(J32,'All-Articles'!#REF!,3,0),"")</f>
        <v/>
      </c>
      <c r="L32" s="100" t="str">
        <f>IFERROR(VLOOKUP(J32,'Updated Articles'!$A:$E,1,0),"NO")</f>
        <v>NO</v>
      </c>
      <c r="M32" s="100" t="str">
        <f>IFERROR(VLOOKUP(J32,'Updated Articles'!$A:$E,5,0),"NO")</f>
        <v>NO</v>
      </c>
      <c r="N32" s="99"/>
      <c r="O32" s="100" t="str">
        <f>IFERROR(VLOOKUP(N32,'All-Articles'!#REF!,3,0),"")</f>
        <v/>
      </c>
      <c r="P32" s="100" t="str">
        <f>IFERROR(VLOOKUP(N32,'Updated Articles'!$A:$E,1,0),"NO")</f>
        <v>NO</v>
      </c>
      <c r="Q32" s="100" t="str">
        <f>IFERROR(VLOOKUP(N32,'Updated Articles'!$A:$E,5,0),"NO")</f>
        <v>NO</v>
      </c>
    </row>
    <row r="33" spans="1:17" x14ac:dyDescent="0.25">
      <c r="A33" s="98" t="s">
        <v>101</v>
      </c>
      <c r="B33" s="99">
        <v>11531</v>
      </c>
      <c r="C33" s="100" t="str">
        <f>IFERROR(VLOOKUP(B33,'ALL-LCDs'!$A:$C,3,0),"")</f>
        <v/>
      </c>
      <c r="D33" s="100" t="str">
        <f>IFERROR(VLOOKUP(B33,'Updated LCDs'!$A:$A,1,0),"NO")</f>
        <v>NO</v>
      </c>
      <c r="E33" s="100" t="str">
        <f>IFERROR(VLOOKUP(B33,'Updated LCDs'!$A:$E,5,0),"NO")</f>
        <v>NO</v>
      </c>
      <c r="F33" s="101" t="str">
        <f>IFERROR(VLOOKUP(B33,'ICD-9 to ICD-10 LCDs'!$A:$B,2,0),"")</f>
        <v/>
      </c>
      <c r="G33" s="100" t="str">
        <f>IFERROR(VLOOKUP(F33,'ALL-LCDs'!$A:$C,3,0),"")</f>
        <v/>
      </c>
      <c r="H33" s="100" t="str">
        <f>IFERROR(VLOOKUP(F33,'Updated LCDs'!$A:$A,1,0),"NO")</f>
        <v>NO</v>
      </c>
      <c r="I33" s="100" t="str">
        <f>IFERROR(VLOOKUP(F33,'Updated LCDs'!$A:$E,5,0),"NO")</f>
        <v>NO</v>
      </c>
      <c r="J33" s="99"/>
      <c r="K33" s="100" t="str">
        <f>IFERROR(VLOOKUP(J33,'All-Articles'!#REF!,3,0),"")</f>
        <v/>
      </c>
      <c r="L33" s="100" t="str">
        <f>IFERROR(VLOOKUP(J33,'Updated Articles'!$A:$E,1,0),"NO")</f>
        <v>NO</v>
      </c>
      <c r="M33" s="100" t="str">
        <f>IFERROR(VLOOKUP(J33,'Updated Articles'!$A:$E,5,0),"NO")</f>
        <v>NO</v>
      </c>
      <c r="N33" s="99"/>
      <c r="O33" s="100" t="str">
        <f>IFERROR(VLOOKUP(N33,'All-Articles'!#REF!,3,0),"")</f>
        <v/>
      </c>
      <c r="P33" s="100" t="str">
        <f>IFERROR(VLOOKUP(N33,'Updated Articles'!$A:$E,1,0),"NO")</f>
        <v>NO</v>
      </c>
      <c r="Q33" s="100" t="str">
        <f>IFERROR(VLOOKUP(N33,'Updated Articles'!$A:$E,5,0),"NO")</f>
        <v>NO</v>
      </c>
    </row>
    <row r="34" spans="1:17" x14ac:dyDescent="0.25">
      <c r="A34" s="98" t="s">
        <v>102</v>
      </c>
      <c r="B34" s="99">
        <v>11532</v>
      </c>
      <c r="C34" s="100" t="str">
        <f>IFERROR(VLOOKUP(B34,'ALL-LCDs'!$A:$C,3,0),"")</f>
        <v/>
      </c>
      <c r="D34" s="100" t="str">
        <f>IFERROR(VLOOKUP(B34,'Updated LCDs'!$A:$A,1,0),"NO")</f>
        <v>NO</v>
      </c>
      <c r="E34" s="100" t="str">
        <f>IFERROR(VLOOKUP(B34,'Updated LCDs'!$A:$E,5,0),"NO")</f>
        <v>NO</v>
      </c>
      <c r="F34" s="101" t="str">
        <f>IFERROR(VLOOKUP(B34,'ICD-9 to ICD-10 LCDs'!$A:$B,2,0),"")</f>
        <v/>
      </c>
      <c r="G34" s="100" t="str">
        <f>IFERROR(VLOOKUP(F34,'ALL-LCDs'!$A:$C,3,0),"")</f>
        <v/>
      </c>
      <c r="H34" s="100" t="str">
        <f>IFERROR(VLOOKUP(F34,'Updated LCDs'!$A:$A,1,0),"NO")</f>
        <v>NO</v>
      </c>
      <c r="I34" s="100" t="str">
        <f>IFERROR(VLOOKUP(F34,'Updated LCDs'!$A:$E,5,0),"NO")</f>
        <v>NO</v>
      </c>
      <c r="J34" s="99"/>
      <c r="K34" s="100" t="str">
        <f>IFERROR(VLOOKUP(J34,'All-Articles'!#REF!,3,0),"")</f>
        <v/>
      </c>
      <c r="L34" s="100" t="str">
        <f>IFERROR(VLOOKUP(J34,'Updated Articles'!$A:$E,1,0),"NO")</f>
        <v>NO</v>
      </c>
      <c r="M34" s="100" t="str">
        <f>IFERROR(VLOOKUP(J34,'Updated Articles'!$A:$E,5,0),"NO")</f>
        <v>NO</v>
      </c>
      <c r="N34" s="99"/>
      <c r="O34" s="100" t="str">
        <f>IFERROR(VLOOKUP(N34,'All-Articles'!#REF!,3,0),"")</f>
        <v/>
      </c>
      <c r="P34" s="100" t="str">
        <f>IFERROR(VLOOKUP(N34,'Updated Articles'!$A:$E,1,0),"NO")</f>
        <v>NO</v>
      </c>
      <c r="Q34" s="100" t="str">
        <f>IFERROR(VLOOKUP(N34,'Updated Articles'!$A:$E,5,0),"NO")</f>
        <v>NO</v>
      </c>
    </row>
    <row r="35" spans="1:17" x14ac:dyDescent="0.25">
      <c r="A35" s="98" t="s">
        <v>103</v>
      </c>
      <c r="B35" s="99">
        <v>11535</v>
      </c>
      <c r="C35" s="100" t="str">
        <f>IFERROR(VLOOKUP(B35,'ALL-LCDs'!$A:$C,3,0),"")</f>
        <v/>
      </c>
      <c r="D35" s="100" t="str">
        <f>IFERROR(VLOOKUP(B35,'Updated LCDs'!$A:$A,1,0),"NO")</f>
        <v>NO</v>
      </c>
      <c r="E35" s="100" t="str">
        <f>IFERROR(VLOOKUP(B35,'Updated LCDs'!$A:$E,5,0),"NO")</f>
        <v>NO</v>
      </c>
      <c r="F35" s="101" t="str">
        <f>IFERROR(VLOOKUP(B35,'ICD-9 to ICD-10 LCDs'!$A:$B,2,0),"")</f>
        <v/>
      </c>
      <c r="G35" s="100" t="str">
        <f>IFERROR(VLOOKUP(F35,'ALL-LCDs'!$A:$C,3,0),"")</f>
        <v/>
      </c>
      <c r="H35" s="100" t="str">
        <f>IFERROR(VLOOKUP(F35,'Updated LCDs'!$A:$A,1,0),"NO")</f>
        <v>NO</v>
      </c>
      <c r="I35" s="100" t="str">
        <f>IFERROR(VLOOKUP(F35,'Updated LCDs'!$A:$E,5,0),"NO")</f>
        <v>NO</v>
      </c>
      <c r="J35" s="99"/>
      <c r="K35" s="100" t="str">
        <f>IFERROR(VLOOKUP(J35,'All-Articles'!#REF!,3,0),"")</f>
        <v/>
      </c>
      <c r="L35" s="100" t="str">
        <f>IFERROR(VLOOKUP(J35,'Updated Articles'!$A:$E,1,0),"NO")</f>
        <v>NO</v>
      </c>
      <c r="M35" s="100" t="str">
        <f>IFERROR(VLOOKUP(J35,'Updated Articles'!$A:$E,5,0),"NO")</f>
        <v>NO</v>
      </c>
      <c r="N35" s="99"/>
      <c r="O35" s="100" t="str">
        <f>IFERROR(VLOOKUP(N35,'All-Articles'!#REF!,3,0),"")</f>
        <v/>
      </c>
      <c r="P35" s="100" t="str">
        <f>IFERROR(VLOOKUP(N35,'Updated Articles'!$A:$E,1,0),"NO")</f>
        <v>NO</v>
      </c>
      <c r="Q35" s="100" t="str">
        <f>IFERROR(VLOOKUP(N35,'Updated Articles'!$A:$E,5,0),"NO")</f>
        <v>NO</v>
      </c>
    </row>
    <row r="36" spans="1:17" x14ac:dyDescent="0.25">
      <c r="A36" s="98" t="s">
        <v>104</v>
      </c>
      <c r="B36" s="99">
        <v>11536</v>
      </c>
      <c r="C36" s="100" t="str">
        <f>IFERROR(VLOOKUP(B36,'ALL-LCDs'!$A:$C,3,0),"")</f>
        <v/>
      </c>
      <c r="D36" s="100" t="str">
        <f>IFERROR(VLOOKUP(B36,'Updated LCDs'!$A:$A,1,0),"NO")</f>
        <v>NO</v>
      </c>
      <c r="E36" s="100" t="str">
        <f>IFERROR(VLOOKUP(B36,'Updated LCDs'!$A:$E,5,0),"NO")</f>
        <v>NO</v>
      </c>
      <c r="F36" s="101" t="str">
        <f>IFERROR(VLOOKUP(B36,'ICD-9 to ICD-10 LCDs'!$A:$B,2,0),"")</f>
        <v/>
      </c>
      <c r="G36" s="100" t="str">
        <f>IFERROR(VLOOKUP(F36,'ALL-LCDs'!$A:$C,3,0),"")</f>
        <v/>
      </c>
      <c r="H36" s="100" t="str">
        <f>IFERROR(VLOOKUP(F36,'Updated LCDs'!$A:$A,1,0),"NO")</f>
        <v>NO</v>
      </c>
      <c r="I36" s="100" t="str">
        <f>IFERROR(VLOOKUP(F36,'Updated LCDs'!$A:$E,5,0),"NO")</f>
        <v>NO</v>
      </c>
      <c r="J36" s="99"/>
      <c r="K36" s="100" t="str">
        <f>IFERROR(VLOOKUP(J36,'All-Articles'!#REF!,3,0),"")</f>
        <v/>
      </c>
      <c r="L36" s="100" t="str">
        <f>IFERROR(VLOOKUP(J36,'Updated Articles'!$A:$E,1,0),"NO")</f>
        <v>NO</v>
      </c>
      <c r="M36" s="100" t="str">
        <f>IFERROR(VLOOKUP(J36,'Updated Articles'!$A:$E,5,0),"NO")</f>
        <v>NO</v>
      </c>
      <c r="N36" s="99"/>
      <c r="O36" s="100" t="str">
        <f>IFERROR(VLOOKUP(N36,'All-Articles'!#REF!,3,0),"")</f>
        <v/>
      </c>
      <c r="P36" s="100" t="str">
        <f>IFERROR(VLOOKUP(N36,'Updated Articles'!$A:$E,1,0),"NO")</f>
        <v>NO</v>
      </c>
      <c r="Q36" s="100" t="str">
        <f>IFERROR(VLOOKUP(N36,'Updated Articles'!$A:$E,5,0),"NO")</f>
        <v>NO</v>
      </c>
    </row>
    <row r="37" spans="1:17" x14ac:dyDescent="0.25">
      <c r="A37" s="98" t="s">
        <v>105</v>
      </c>
      <c r="B37" s="99">
        <v>11555</v>
      </c>
      <c r="C37" s="100" t="str">
        <f>IFERROR(VLOOKUP(B37,'ALL-LCDs'!$A:$C,3,0),"")</f>
        <v/>
      </c>
      <c r="D37" s="100" t="str">
        <f>IFERROR(VLOOKUP(B37,'Updated LCDs'!$A:$A,1,0),"NO")</f>
        <v>NO</v>
      </c>
      <c r="E37" s="100" t="str">
        <f>IFERROR(VLOOKUP(B37,'Updated LCDs'!$A:$E,5,0),"NO")</f>
        <v>NO</v>
      </c>
      <c r="F37" s="101" t="str">
        <f>IFERROR(VLOOKUP(B37,'ICD-9 to ICD-10 LCDs'!$A:$B,2,0),"")</f>
        <v/>
      </c>
      <c r="G37" s="100" t="str">
        <f>IFERROR(VLOOKUP(F37,'ALL-LCDs'!$A:$C,3,0),"")</f>
        <v/>
      </c>
      <c r="H37" s="100" t="str">
        <f>IFERROR(VLOOKUP(F37,'Updated LCDs'!$A:$A,1,0),"NO")</f>
        <v>NO</v>
      </c>
      <c r="I37" s="100" t="str">
        <f>IFERROR(VLOOKUP(F37,'Updated LCDs'!$A:$E,5,0),"NO")</f>
        <v>NO</v>
      </c>
      <c r="J37" s="99"/>
      <c r="K37" s="100" t="str">
        <f>IFERROR(VLOOKUP(J37,'All-Articles'!#REF!,3,0),"")</f>
        <v/>
      </c>
      <c r="L37" s="100" t="str">
        <f>IFERROR(VLOOKUP(J37,'Updated Articles'!$A:$E,1,0),"NO")</f>
        <v>NO</v>
      </c>
      <c r="M37" s="100" t="str">
        <f>IFERROR(VLOOKUP(J37,'Updated Articles'!$A:$E,5,0),"NO")</f>
        <v>NO</v>
      </c>
      <c r="N37" s="99"/>
      <c r="O37" s="100" t="str">
        <f>IFERROR(VLOOKUP(N37,'All-Articles'!#REF!,3,0),"")</f>
        <v/>
      </c>
      <c r="P37" s="100" t="str">
        <f>IFERROR(VLOOKUP(N37,'Updated Articles'!$A:$E,1,0),"NO")</f>
        <v>NO</v>
      </c>
      <c r="Q37" s="100" t="str">
        <f>IFERROR(VLOOKUP(N37,'Updated Articles'!$A:$E,5,0),"NO")</f>
        <v>NO</v>
      </c>
    </row>
    <row r="38" spans="1:17" x14ac:dyDescent="0.25">
      <c r="A38" s="98" t="s">
        <v>106</v>
      </c>
      <c r="B38" s="99">
        <v>11557</v>
      </c>
      <c r="C38" s="100" t="str">
        <f>IFERROR(VLOOKUP(B38,'ALL-LCDs'!$A:$C,3,0),"")</f>
        <v/>
      </c>
      <c r="D38" s="100" t="str">
        <f>IFERROR(VLOOKUP(B38,'Updated LCDs'!$A:$A,1,0),"NO")</f>
        <v>NO</v>
      </c>
      <c r="E38" s="100" t="str">
        <f>IFERROR(VLOOKUP(B38,'Updated LCDs'!$A:$E,5,0),"NO")</f>
        <v>NO</v>
      </c>
      <c r="F38" s="101" t="str">
        <f>IFERROR(VLOOKUP(B38,'ICD-9 to ICD-10 LCDs'!$A:$B,2,0),"")</f>
        <v/>
      </c>
      <c r="G38" s="100" t="str">
        <f>IFERROR(VLOOKUP(F38,'ALL-LCDs'!$A:$C,3,0),"")</f>
        <v/>
      </c>
      <c r="H38" s="100" t="str">
        <f>IFERROR(VLOOKUP(F38,'Updated LCDs'!$A:$A,1,0),"NO")</f>
        <v>NO</v>
      </c>
      <c r="I38" s="100" t="str">
        <f>IFERROR(VLOOKUP(F38,'Updated LCDs'!$A:$E,5,0),"NO")</f>
        <v>NO</v>
      </c>
      <c r="J38" s="99"/>
      <c r="K38" s="100" t="str">
        <f>IFERROR(VLOOKUP(J38,'All-Articles'!#REF!,3,0),"")</f>
        <v/>
      </c>
      <c r="L38" s="100" t="str">
        <f>IFERROR(VLOOKUP(J38,'Updated Articles'!$A:$E,1,0),"NO")</f>
        <v>NO</v>
      </c>
      <c r="M38" s="100" t="str">
        <f>IFERROR(VLOOKUP(J38,'Updated Articles'!$A:$E,5,0),"NO")</f>
        <v>NO</v>
      </c>
      <c r="N38" s="99"/>
      <c r="O38" s="100" t="str">
        <f>IFERROR(VLOOKUP(N38,'All-Articles'!#REF!,3,0),"")</f>
        <v/>
      </c>
      <c r="P38" s="100" t="str">
        <f>IFERROR(VLOOKUP(N38,'Updated Articles'!$A:$E,1,0),"NO")</f>
        <v>NO</v>
      </c>
      <c r="Q38" s="100" t="str">
        <f>IFERROR(VLOOKUP(N38,'Updated Articles'!$A:$E,5,0),"NO")</f>
        <v>NO</v>
      </c>
    </row>
    <row r="39" spans="1:17" x14ac:dyDescent="0.25">
      <c r="A39" s="98" t="s">
        <v>107</v>
      </c>
      <c r="B39" s="99">
        <v>11565</v>
      </c>
      <c r="C39" s="100" t="str">
        <f>IFERROR(VLOOKUP(B39,'ALL-LCDs'!$A:$C,3,0),"")</f>
        <v/>
      </c>
      <c r="D39" s="100" t="str">
        <f>IFERROR(VLOOKUP(B39,'Updated LCDs'!$A:$A,1,0),"NO")</f>
        <v>NO</v>
      </c>
      <c r="E39" s="100" t="str">
        <f>IFERROR(VLOOKUP(B39,'Updated LCDs'!$A:$E,5,0),"NO")</f>
        <v>NO</v>
      </c>
      <c r="F39" s="101">
        <f>IFERROR(VLOOKUP(B39,'ICD-9 to ICD-10 LCDs'!$A:$B,2,0),"")</f>
        <v>33692</v>
      </c>
      <c r="G39" s="100" t="str">
        <f>IFERROR(VLOOKUP(F39,'ALL-LCDs'!$A:$C,3,0),"")</f>
        <v>A</v>
      </c>
      <c r="H39" s="100" t="str">
        <f>IFERROR(VLOOKUP(F39,'Updated LCDs'!$A:$A,1,0),"NO")</f>
        <v>NO</v>
      </c>
      <c r="I39" s="100" t="str">
        <f>IFERROR(VLOOKUP(F39,'Updated LCDs'!$A:$E,5,0),"NO")</f>
        <v>NO</v>
      </c>
      <c r="J39" s="99"/>
      <c r="K39" s="100" t="str">
        <f>IFERROR(VLOOKUP(J39,'All-Articles'!#REF!,3,0),"")</f>
        <v/>
      </c>
      <c r="L39" s="100" t="str">
        <f>IFERROR(VLOOKUP(J39,'Updated Articles'!$A:$E,1,0),"NO")</f>
        <v>NO</v>
      </c>
      <c r="M39" s="100" t="str">
        <f>IFERROR(VLOOKUP(J39,'Updated Articles'!$A:$E,5,0),"NO")</f>
        <v>NO</v>
      </c>
      <c r="N39" s="99"/>
      <c r="O39" s="100" t="str">
        <f>IFERROR(VLOOKUP(N39,'All-Articles'!#REF!,3,0),"")</f>
        <v/>
      </c>
      <c r="P39" s="100" t="str">
        <f>IFERROR(VLOOKUP(N39,'Updated Articles'!$A:$E,1,0),"NO")</f>
        <v>NO</v>
      </c>
      <c r="Q39" s="100" t="str">
        <f>IFERROR(VLOOKUP(N39,'Updated Articles'!$A:$E,5,0),"NO")</f>
        <v>NO</v>
      </c>
    </row>
    <row r="40" spans="1:17" x14ac:dyDescent="0.25">
      <c r="A40" s="98" t="s">
        <v>105</v>
      </c>
      <c r="B40" s="99">
        <v>11570</v>
      </c>
      <c r="C40" s="100" t="str">
        <f>IFERROR(VLOOKUP(B40,'ALL-LCDs'!$A:$C,3,0),"")</f>
        <v/>
      </c>
      <c r="D40" s="100" t="str">
        <f>IFERROR(VLOOKUP(B40,'Updated LCDs'!$A:$A,1,0),"NO")</f>
        <v>NO</v>
      </c>
      <c r="E40" s="100" t="str">
        <f>IFERROR(VLOOKUP(B40,'Updated LCDs'!$A:$E,5,0),"NO")</f>
        <v>NO</v>
      </c>
      <c r="F40" s="101" t="str">
        <f>IFERROR(VLOOKUP(B40,'ICD-9 to ICD-10 LCDs'!$A:$B,2,0),"")</f>
        <v/>
      </c>
      <c r="G40" s="100" t="str">
        <f>IFERROR(VLOOKUP(F40,'ALL-LCDs'!$A:$C,3,0),"")</f>
        <v/>
      </c>
      <c r="H40" s="100" t="str">
        <f>IFERROR(VLOOKUP(F40,'Updated LCDs'!$A:$A,1,0),"NO")</f>
        <v>NO</v>
      </c>
      <c r="I40" s="100" t="str">
        <f>IFERROR(VLOOKUP(F40,'Updated LCDs'!$A:$E,5,0),"NO")</f>
        <v>NO</v>
      </c>
      <c r="J40" s="99"/>
      <c r="K40" s="100" t="str">
        <f>IFERROR(VLOOKUP(J40,'All-Articles'!#REF!,3,0),"")</f>
        <v/>
      </c>
      <c r="L40" s="100" t="str">
        <f>IFERROR(VLOOKUP(J40,'Updated Articles'!$A:$E,1,0),"NO")</f>
        <v>NO</v>
      </c>
      <c r="M40" s="100" t="str">
        <f>IFERROR(VLOOKUP(J40,'Updated Articles'!$A:$E,5,0),"NO")</f>
        <v>NO</v>
      </c>
      <c r="N40" s="99"/>
      <c r="O40" s="100" t="str">
        <f>IFERROR(VLOOKUP(N40,'All-Articles'!#REF!,3,0),"")</f>
        <v/>
      </c>
      <c r="P40" s="100" t="str">
        <f>IFERROR(VLOOKUP(N40,'Updated Articles'!$A:$E,1,0),"NO")</f>
        <v>NO</v>
      </c>
      <c r="Q40" s="100" t="str">
        <f>IFERROR(VLOOKUP(N40,'Updated Articles'!$A:$E,5,0),"NO")</f>
        <v>NO</v>
      </c>
    </row>
    <row r="41" spans="1:17" x14ac:dyDescent="0.25">
      <c r="A41" s="98" t="s">
        <v>106</v>
      </c>
      <c r="B41" s="99">
        <v>11572</v>
      </c>
      <c r="C41" s="100" t="str">
        <f>IFERROR(VLOOKUP(B41,'ALL-LCDs'!$A:$C,3,0),"")</f>
        <v/>
      </c>
      <c r="D41" s="100" t="str">
        <f>IFERROR(VLOOKUP(B41,'Updated LCDs'!$A:$A,1,0),"NO")</f>
        <v>NO</v>
      </c>
      <c r="E41" s="100" t="str">
        <f>IFERROR(VLOOKUP(B41,'Updated LCDs'!$A:$E,5,0),"NO")</f>
        <v>NO</v>
      </c>
      <c r="F41" s="101" t="str">
        <f>IFERROR(VLOOKUP(B41,'ICD-9 to ICD-10 LCDs'!$A:$B,2,0),"")</f>
        <v/>
      </c>
      <c r="G41" s="100" t="str">
        <f>IFERROR(VLOOKUP(F41,'ALL-LCDs'!$A:$C,3,0),"")</f>
        <v/>
      </c>
      <c r="H41" s="100" t="str">
        <f>IFERROR(VLOOKUP(F41,'Updated LCDs'!$A:$A,1,0),"NO")</f>
        <v>NO</v>
      </c>
      <c r="I41" s="100" t="str">
        <f>IFERROR(VLOOKUP(F41,'Updated LCDs'!$A:$E,5,0),"NO")</f>
        <v>NO</v>
      </c>
      <c r="J41" s="99"/>
      <c r="K41" s="100" t="str">
        <f>IFERROR(VLOOKUP(J41,'All-Articles'!#REF!,3,0),"")</f>
        <v/>
      </c>
      <c r="L41" s="100" t="str">
        <f>IFERROR(VLOOKUP(J41,'Updated Articles'!$A:$E,1,0),"NO")</f>
        <v>NO</v>
      </c>
      <c r="M41" s="100" t="str">
        <f>IFERROR(VLOOKUP(J41,'Updated Articles'!$A:$E,5,0),"NO")</f>
        <v>NO</v>
      </c>
      <c r="N41" s="99"/>
      <c r="O41" s="100" t="str">
        <f>IFERROR(VLOOKUP(N41,'All-Articles'!#REF!,3,0),"")</f>
        <v/>
      </c>
      <c r="P41" s="100" t="str">
        <f>IFERROR(VLOOKUP(N41,'Updated Articles'!$A:$E,1,0),"NO")</f>
        <v>NO</v>
      </c>
      <c r="Q41" s="100" t="str">
        <f>IFERROR(VLOOKUP(N41,'Updated Articles'!$A:$E,5,0),"NO")</f>
        <v>NO</v>
      </c>
    </row>
    <row r="42" spans="1:17" x14ac:dyDescent="0.25">
      <c r="A42" s="98" t="s">
        <v>107</v>
      </c>
      <c r="B42" s="99">
        <v>11580</v>
      </c>
      <c r="C42" s="100" t="str">
        <f>IFERROR(VLOOKUP(B42,'ALL-LCDs'!$A:$C,3,0),"")</f>
        <v/>
      </c>
      <c r="D42" s="100" t="str">
        <f>IFERROR(VLOOKUP(B42,'Updated LCDs'!$A:$A,1,0),"NO")</f>
        <v>NO</v>
      </c>
      <c r="E42" s="100" t="str">
        <f>IFERROR(VLOOKUP(B42,'Updated LCDs'!$A:$E,5,0),"NO")</f>
        <v>NO</v>
      </c>
      <c r="F42" s="101" t="str">
        <f>IFERROR(VLOOKUP(B42,'ICD-9 to ICD-10 LCDs'!$A:$B,2,0),"")</f>
        <v/>
      </c>
      <c r="G42" s="100" t="str">
        <f>IFERROR(VLOOKUP(F42,'ALL-LCDs'!$A:$C,3,0),"")</f>
        <v/>
      </c>
      <c r="H42" s="100" t="str">
        <f>IFERROR(VLOOKUP(F42,'Updated LCDs'!$A:$A,1,0),"NO")</f>
        <v>NO</v>
      </c>
      <c r="I42" s="100" t="str">
        <f>IFERROR(VLOOKUP(F42,'Updated LCDs'!$A:$E,5,0),"NO")</f>
        <v>NO</v>
      </c>
      <c r="J42" s="99"/>
      <c r="K42" s="100" t="str">
        <f>IFERROR(VLOOKUP(J42,'All-Articles'!#REF!,3,0),"")</f>
        <v/>
      </c>
      <c r="L42" s="100" t="str">
        <f>IFERROR(VLOOKUP(J42,'Updated Articles'!$A:$E,1,0),"NO")</f>
        <v>NO</v>
      </c>
      <c r="M42" s="100" t="str">
        <f>IFERROR(VLOOKUP(J42,'Updated Articles'!$A:$E,5,0),"NO")</f>
        <v>NO</v>
      </c>
      <c r="N42" s="99"/>
      <c r="O42" s="100" t="str">
        <f>IFERROR(VLOOKUP(N42,'All-Articles'!#REF!,3,0),"")</f>
        <v/>
      </c>
      <c r="P42" s="100" t="str">
        <f>IFERROR(VLOOKUP(N42,'Updated Articles'!$A:$E,1,0),"NO")</f>
        <v>NO</v>
      </c>
      <c r="Q42" s="100" t="str">
        <f>IFERROR(VLOOKUP(N42,'Updated Articles'!$A:$E,5,0),"NO")</f>
        <v>NO</v>
      </c>
    </row>
    <row r="43" spans="1:17" x14ac:dyDescent="0.25">
      <c r="A43" s="98" t="s">
        <v>108</v>
      </c>
      <c r="B43" s="99">
        <v>12803</v>
      </c>
      <c r="C43" s="100" t="str">
        <f>IFERROR(VLOOKUP(B43,'ALL-LCDs'!$A:$C,3,0),"")</f>
        <v/>
      </c>
      <c r="D43" s="100" t="str">
        <f>IFERROR(VLOOKUP(B43,'Updated LCDs'!$A:$A,1,0),"NO")</f>
        <v>NO</v>
      </c>
      <c r="E43" s="100" t="str">
        <f>IFERROR(VLOOKUP(B43,'Updated LCDs'!$A:$E,5,0),"NO")</f>
        <v>NO</v>
      </c>
      <c r="F43" s="101" t="str">
        <f>IFERROR(VLOOKUP(B43,'ICD-9 to ICD-10 LCDs'!$A:$B,2,0),"")</f>
        <v/>
      </c>
      <c r="G43" s="100" t="str">
        <f>IFERROR(VLOOKUP(F43,'ALL-LCDs'!$A:$C,3,0),"")</f>
        <v/>
      </c>
      <c r="H43" s="100" t="str">
        <f>IFERROR(VLOOKUP(F43,'Updated LCDs'!$A:$A,1,0),"NO")</f>
        <v>NO</v>
      </c>
      <c r="I43" s="100" t="str">
        <f>IFERROR(VLOOKUP(F43,'Updated LCDs'!$A:$E,5,0),"NO")</f>
        <v>NO</v>
      </c>
      <c r="J43" s="99"/>
      <c r="K43" s="100" t="str">
        <f>IFERROR(VLOOKUP(J43,'All-Articles'!#REF!,3,0),"")</f>
        <v/>
      </c>
      <c r="L43" s="100" t="str">
        <f>IFERROR(VLOOKUP(J43,'Updated Articles'!$A:$E,1,0),"NO")</f>
        <v>NO</v>
      </c>
      <c r="M43" s="100" t="str">
        <f>IFERROR(VLOOKUP(J43,'Updated Articles'!$A:$E,5,0),"NO")</f>
        <v>NO</v>
      </c>
      <c r="N43" s="99"/>
      <c r="O43" s="100" t="str">
        <f>IFERROR(VLOOKUP(N43,'All-Articles'!#REF!,3,0),"")</f>
        <v/>
      </c>
      <c r="P43" s="100" t="str">
        <f>IFERROR(VLOOKUP(N43,'Updated Articles'!$A:$E,1,0),"NO")</f>
        <v>NO</v>
      </c>
      <c r="Q43" s="100" t="str">
        <f>IFERROR(VLOOKUP(N43,'Updated Articles'!$A:$E,5,0),"NO")</f>
        <v>NO</v>
      </c>
    </row>
    <row r="44" spans="1:17" x14ac:dyDescent="0.25">
      <c r="A44" s="98" t="s">
        <v>109</v>
      </c>
      <c r="B44" s="99">
        <v>13577</v>
      </c>
      <c r="C44" s="100" t="str">
        <f>IFERROR(VLOOKUP(B44,'ALL-LCDs'!$A:$C,3,0),"")</f>
        <v/>
      </c>
      <c r="D44" s="100" t="str">
        <f>IFERROR(VLOOKUP(B44,'Updated LCDs'!$A:$A,1,0),"NO")</f>
        <v>NO</v>
      </c>
      <c r="E44" s="100" t="str">
        <f>IFERROR(VLOOKUP(B44,'Updated LCDs'!$A:$E,5,0),"NO")</f>
        <v>NO</v>
      </c>
      <c r="F44" s="101" t="str">
        <f>IFERROR(VLOOKUP(B44,'ICD-9 to ICD-10 LCDs'!$A:$B,2,0),"")</f>
        <v/>
      </c>
      <c r="G44" s="100" t="str">
        <f>IFERROR(VLOOKUP(F44,'ALL-LCDs'!$A:$C,3,0),"")</f>
        <v/>
      </c>
      <c r="H44" s="100" t="str">
        <f>IFERROR(VLOOKUP(F44,'Updated LCDs'!$A:$A,1,0),"NO")</f>
        <v>NO</v>
      </c>
      <c r="I44" s="100" t="str">
        <f>IFERROR(VLOOKUP(F44,'Updated LCDs'!$A:$E,5,0),"NO")</f>
        <v>NO</v>
      </c>
      <c r="J44" s="99"/>
      <c r="K44" s="100" t="str">
        <f>IFERROR(VLOOKUP(J44,'All-Articles'!#REF!,3,0),"")</f>
        <v/>
      </c>
      <c r="L44" s="100" t="str">
        <f>IFERROR(VLOOKUP(J44,'Updated Articles'!$A:$E,1,0),"NO")</f>
        <v>NO</v>
      </c>
      <c r="M44" s="100" t="str">
        <f>IFERROR(VLOOKUP(J44,'Updated Articles'!$A:$E,5,0),"NO")</f>
        <v>NO</v>
      </c>
      <c r="N44" s="99"/>
      <c r="O44" s="100" t="str">
        <f>IFERROR(VLOOKUP(N44,'All-Articles'!#REF!,3,0),"")</f>
        <v/>
      </c>
      <c r="P44" s="100" t="str">
        <f>IFERROR(VLOOKUP(N44,'Updated Articles'!$A:$E,1,0),"NO")</f>
        <v>NO</v>
      </c>
      <c r="Q44" s="100" t="str">
        <f>IFERROR(VLOOKUP(N44,'Updated Articles'!$A:$E,5,0),"NO")</f>
        <v>NO</v>
      </c>
    </row>
    <row r="45" spans="1:17" x14ac:dyDescent="0.25">
      <c r="A45" s="98" t="s">
        <v>108</v>
      </c>
      <c r="B45" s="99">
        <v>13578</v>
      </c>
      <c r="C45" s="100" t="str">
        <f>IFERROR(VLOOKUP(B45,'ALL-LCDs'!$A:$C,3,0),"")</f>
        <v/>
      </c>
      <c r="D45" s="100" t="str">
        <f>IFERROR(VLOOKUP(B45,'Updated LCDs'!$A:$A,1,0),"NO")</f>
        <v>NO</v>
      </c>
      <c r="E45" s="100" t="str">
        <f>IFERROR(VLOOKUP(B45,'Updated LCDs'!$A:$E,5,0),"NO")</f>
        <v>NO</v>
      </c>
      <c r="F45" s="101" t="str">
        <f>IFERROR(VLOOKUP(B45,'ICD-9 to ICD-10 LCDs'!$A:$B,2,0),"")</f>
        <v/>
      </c>
      <c r="G45" s="100" t="str">
        <f>IFERROR(VLOOKUP(F45,'ALL-LCDs'!$A:$C,3,0),"")</f>
        <v/>
      </c>
      <c r="H45" s="100" t="str">
        <f>IFERROR(VLOOKUP(F45,'Updated LCDs'!$A:$A,1,0),"NO")</f>
        <v>NO</v>
      </c>
      <c r="I45" s="100" t="str">
        <f>IFERROR(VLOOKUP(F45,'Updated LCDs'!$A:$E,5,0),"NO")</f>
        <v>NO</v>
      </c>
      <c r="J45" s="99"/>
      <c r="K45" s="100" t="str">
        <f>IFERROR(VLOOKUP(J45,'All-Articles'!#REF!,3,0),"")</f>
        <v/>
      </c>
      <c r="L45" s="100" t="str">
        <f>IFERROR(VLOOKUP(J45,'Updated Articles'!$A:$E,1,0),"NO")</f>
        <v>NO</v>
      </c>
      <c r="M45" s="100" t="str">
        <f>IFERROR(VLOOKUP(J45,'Updated Articles'!$A:$E,5,0),"NO")</f>
        <v>NO</v>
      </c>
      <c r="N45" s="99"/>
      <c r="O45" s="100" t="str">
        <f>IFERROR(VLOOKUP(N45,'All-Articles'!#REF!,3,0),"")</f>
        <v/>
      </c>
      <c r="P45" s="100" t="str">
        <f>IFERROR(VLOOKUP(N45,'Updated Articles'!$A:$E,1,0),"NO")</f>
        <v>NO</v>
      </c>
      <c r="Q45" s="100" t="str">
        <f>IFERROR(VLOOKUP(N45,'Updated Articles'!$A:$E,5,0),"NO")</f>
        <v>NO</v>
      </c>
    </row>
    <row r="46" spans="1:17" x14ac:dyDescent="0.25">
      <c r="A46" s="98" t="s">
        <v>108</v>
      </c>
      <c r="B46" s="99">
        <v>13579</v>
      </c>
      <c r="C46" s="100" t="str">
        <f>IFERROR(VLOOKUP(B46,'ALL-LCDs'!$A:$C,3,0),"")</f>
        <v/>
      </c>
      <c r="D46" s="100" t="str">
        <f>IFERROR(VLOOKUP(B46,'Updated LCDs'!$A:$A,1,0),"NO")</f>
        <v>NO</v>
      </c>
      <c r="E46" s="100" t="str">
        <f>IFERROR(VLOOKUP(B46,'Updated LCDs'!$A:$E,5,0),"NO")</f>
        <v>NO</v>
      </c>
      <c r="F46" s="101" t="str">
        <f>IFERROR(VLOOKUP(B46,'ICD-9 to ICD-10 LCDs'!$A:$B,2,0),"")</f>
        <v/>
      </c>
      <c r="G46" s="100" t="str">
        <f>IFERROR(VLOOKUP(F46,'ALL-LCDs'!$A:$C,3,0),"")</f>
        <v/>
      </c>
      <c r="H46" s="100" t="str">
        <f>IFERROR(VLOOKUP(F46,'Updated LCDs'!$A:$A,1,0),"NO")</f>
        <v>NO</v>
      </c>
      <c r="I46" s="100" t="str">
        <f>IFERROR(VLOOKUP(F46,'Updated LCDs'!$A:$E,5,0),"NO")</f>
        <v>NO</v>
      </c>
      <c r="J46" s="99"/>
      <c r="K46" s="100" t="str">
        <f>IFERROR(VLOOKUP(J46,'All-Articles'!#REF!,3,0),"")</f>
        <v/>
      </c>
      <c r="L46" s="100" t="str">
        <f>IFERROR(VLOOKUP(J46,'Updated Articles'!$A:$E,1,0),"NO")</f>
        <v>NO</v>
      </c>
      <c r="M46" s="100" t="str">
        <f>IFERROR(VLOOKUP(J46,'Updated Articles'!$A:$E,5,0),"NO")</f>
        <v>NO</v>
      </c>
      <c r="N46" s="99"/>
      <c r="O46" s="100" t="str">
        <f>IFERROR(VLOOKUP(N46,'All-Articles'!#REF!,3,0),"")</f>
        <v/>
      </c>
      <c r="P46" s="100" t="str">
        <f>IFERROR(VLOOKUP(N46,'Updated Articles'!$A:$E,1,0),"NO")</f>
        <v>NO</v>
      </c>
      <c r="Q46" s="100" t="str">
        <f>IFERROR(VLOOKUP(N46,'Updated Articles'!$A:$E,5,0),"NO")</f>
        <v>NO</v>
      </c>
    </row>
    <row r="47" spans="1:17" x14ac:dyDescent="0.25">
      <c r="A47" s="98" t="s">
        <v>108</v>
      </c>
      <c r="B47" s="99">
        <v>13580</v>
      </c>
      <c r="C47" s="100" t="str">
        <f>IFERROR(VLOOKUP(B47,'ALL-LCDs'!$A:$C,3,0),"")</f>
        <v/>
      </c>
      <c r="D47" s="100" t="str">
        <f>IFERROR(VLOOKUP(B47,'Updated LCDs'!$A:$A,1,0),"NO")</f>
        <v>NO</v>
      </c>
      <c r="E47" s="100" t="str">
        <f>IFERROR(VLOOKUP(B47,'Updated LCDs'!$A:$E,5,0),"NO")</f>
        <v>NO</v>
      </c>
      <c r="F47" s="101" t="str">
        <f>IFERROR(VLOOKUP(B47,'ICD-9 to ICD-10 LCDs'!$A:$B,2,0),"")</f>
        <v/>
      </c>
      <c r="G47" s="100" t="str">
        <f>IFERROR(VLOOKUP(F47,'ALL-LCDs'!$A:$C,3,0),"")</f>
        <v/>
      </c>
      <c r="H47" s="100" t="str">
        <f>IFERROR(VLOOKUP(F47,'Updated LCDs'!$A:$A,1,0),"NO")</f>
        <v>NO</v>
      </c>
      <c r="I47" s="100" t="str">
        <f>IFERROR(VLOOKUP(F47,'Updated LCDs'!$A:$E,5,0),"NO")</f>
        <v>NO</v>
      </c>
      <c r="J47" s="99"/>
      <c r="K47" s="100" t="str">
        <f>IFERROR(VLOOKUP(J47,'All-Articles'!#REF!,3,0),"")</f>
        <v/>
      </c>
      <c r="L47" s="100" t="str">
        <f>IFERROR(VLOOKUP(J47,'Updated Articles'!$A:$E,1,0),"NO")</f>
        <v>NO</v>
      </c>
      <c r="M47" s="100" t="str">
        <f>IFERROR(VLOOKUP(J47,'Updated Articles'!$A:$E,5,0),"NO")</f>
        <v>NO</v>
      </c>
      <c r="N47" s="99"/>
      <c r="O47" s="100" t="str">
        <f>IFERROR(VLOOKUP(N47,'All-Articles'!#REF!,3,0),"")</f>
        <v/>
      </c>
      <c r="P47" s="100" t="str">
        <f>IFERROR(VLOOKUP(N47,'Updated Articles'!$A:$E,1,0),"NO")</f>
        <v>NO</v>
      </c>
      <c r="Q47" s="100" t="str">
        <f>IFERROR(VLOOKUP(N47,'Updated Articles'!$A:$E,5,0),"NO")</f>
        <v>NO</v>
      </c>
    </row>
    <row r="48" spans="1:17" x14ac:dyDescent="0.25">
      <c r="A48" s="98" t="s">
        <v>108</v>
      </c>
      <c r="B48" s="99">
        <v>13604</v>
      </c>
      <c r="C48" s="100" t="str">
        <f>IFERROR(VLOOKUP(B48,'ALL-LCDs'!$A:$C,3,0),"")</f>
        <v/>
      </c>
      <c r="D48" s="100" t="str">
        <f>IFERROR(VLOOKUP(B48,'Updated LCDs'!$A:$A,1,0),"NO")</f>
        <v>NO</v>
      </c>
      <c r="E48" s="100" t="str">
        <f>IFERROR(VLOOKUP(B48,'Updated LCDs'!$A:$E,5,0),"NO")</f>
        <v>NO</v>
      </c>
      <c r="F48" s="101" t="str">
        <f>IFERROR(VLOOKUP(B48,'ICD-9 to ICD-10 LCDs'!$A:$B,2,0),"")</f>
        <v/>
      </c>
      <c r="G48" s="100" t="str">
        <f>IFERROR(VLOOKUP(F48,'ALL-LCDs'!$A:$C,3,0),"")</f>
        <v/>
      </c>
      <c r="H48" s="100" t="str">
        <f>IFERROR(VLOOKUP(F48,'Updated LCDs'!$A:$A,1,0),"NO")</f>
        <v>NO</v>
      </c>
      <c r="I48" s="100" t="str">
        <f>IFERROR(VLOOKUP(F48,'Updated LCDs'!$A:$E,5,0),"NO")</f>
        <v>NO</v>
      </c>
      <c r="J48" s="99"/>
      <c r="K48" s="100" t="str">
        <f>IFERROR(VLOOKUP(J48,'All-Articles'!#REF!,3,0),"")</f>
        <v/>
      </c>
      <c r="L48" s="100" t="str">
        <f>IFERROR(VLOOKUP(J48,'Updated Articles'!$A:$E,1,0),"NO")</f>
        <v>NO</v>
      </c>
      <c r="M48" s="100" t="str">
        <f>IFERROR(VLOOKUP(J48,'Updated Articles'!$A:$E,5,0),"NO")</f>
        <v>NO</v>
      </c>
      <c r="N48" s="99"/>
      <c r="O48" s="100" t="str">
        <f>IFERROR(VLOOKUP(N48,'All-Articles'!#REF!,3,0),"")</f>
        <v/>
      </c>
      <c r="P48" s="100" t="str">
        <f>IFERROR(VLOOKUP(N48,'Updated Articles'!$A:$E,1,0),"NO")</f>
        <v>NO</v>
      </c>
      <c r="Q48" s="100" t="str">
        <f>IFERROR(VLOOKUP(N48,'Updated Articles'!$A:$E,5,0),"NO")</f>
        <v>NO</v>
      </c>
    </row>
    <row r="49" spans="1:17" x14ac:dyDescent="0.25">
      <c r="A49" s="98" t="s">
        <v>109</v>
      </c>
      <c r="B49" s="99">
        <v>13613</v>
      </c>
      <c r="C49" s="100" t="str">
        <f>IFERROR(VLOOKUP(B49,'ALL-LCDs'!$A:$C,3,0),"")</f>
        <v/>
      </c>
      <c r="D49" s="100" t="str">
        <f>IFERROR(VLOOKUP(B49,'Updated LCDs'!$A:$A,1,0),"NO")</f>
        <v>NO</v>
      </c>
      <c r="E49" s="100" t="str">
        <f>IFERROR(VLOOKUP(B49,'Updated LCDs'!$A:$E,5,0),"NO")</f>
        <v>NO</v>
      </c>
      <c r="F49" s="101" t="str">
        <f>IFERROR(VLOOKUP(B49,'ICD-9 to ICD-10 LCDs'!$A:$B,2,0),"")</f>
        <v/>
      </c>
      <c r="G49" s="100" t="str">
        <f>IFERROR(VLOOKUP(F49,'ALL-LCDs'!$A:$C,3,0),"")</f>
        <v/>
      </c>
      <c r="H49" s="100" t="str">
        <f>IFERROR(VLOOKUP(F49,'Updated LCDs'!$A:$A,1,0),"NO")</f>
        <v>NO</v>
      </c>
      <c r="I49" s="100" t="str">
        <f>IFERROR(VLOOKUP(F49,'Updated LCDs'!$A:$E,5,0),"NO")</f>
        <v>NO</v>
      </c>
      <c r="J49" s="99"/>
      <c r="K49" s="100" t="str">
        <f>IFERROR(VLOOKUP(J49,'All-Articles'!#REF!,3,0),"")</f>
        <v/>
      </c>
      <c r="L49" s="100" t="str">
        <f>IFERROR(VLOOKUP(J49,'Updated Articles'!$A:$E,1,0),"NO")</f>
        <v>NO</v>
      </c>
      <c r="M49" s="100" t="str">
        <f>IFERROR(VLOOKUP(J49,'Updated Articles'!$A:$E,5,0),"NO")</f>
        <v>NO</v>
      </c>
      <c r="N49" s="99"/>
      <c r="O49" s="100" t="str">
        <f>IFERROR(VLOOKUP(N49,'All-Articles'!#REF!,3,0),"")</f>
        <v/>
      </c>
      <c r="P49" s="100" t="str">
        <f>IFERROR(VLOOKUP(N49,'Updated Articles'!$A:$E,1,0),"NO")</f>
        <v>NO</v>
      </c>
      <c r="Q49" s="100" t="str">
        <f>IFERROR(VLOOKUP(N49,'Updated Articles'!$A:$E,5,0),"NO")</f>
        <v>NO</v>
      </c>
    </row>
    <row r="50" spans="1:17" x14ac:dyDescent="0.25">
      <c r="A50" s="98" t="s">
        <v>109</v>
      </c>
      <c r="B50" s="99">
        <v>13877</v>
      </c>
      <c r="C50" s="100" t="str">
        <f>IFERROR(VLOOKUP(B50,'ALL-LCDs'!$A:$C,3,0),"")</f>
        <v/>
      </c>
      <c r="D50" s="100" t="str">
        <f>IFERROR(VLOOKUP(B50,'Updated LCDs'!$A:$A,1,0),"NO")</f>
        <v>NO</v>
      </c>
      <c r="E50" s="100" t="str">
        <f>IFERROR(VLOOKUP(B50,'Updated LCDs'!$A:$E,5,0),"NO")</f>
        <v>NO</v>
      </c>
      <c r="F50" s="101">
        <f>IFERROR(VLOOKUP(B50,'ICD-9 to ICD-10 LCDs'!$A:$B,2,0),"")</f>
        <v>33690</v>
      </c>
      <c r="G50" s="100" t="str">
        <f>IFERROR(VLOOKUP(F50,'ALL-LCDs'!$A:$C,3,0),"")</f>
        <v>A</v>
      </c>
      <c r="H50" s="100" t="str">
        <f>IFERROR(VLOOKUP(F50,'Updated LCDs'!$A:$A,1,0),"NO")</f>
        <v>NO</v>
      </c>
      <c r="I50" s="100" t="str">
        <f>IFERROR(VLOOKUP(F50,'Updated LCDs'!$A:$E,5,0),"NO")</f>
        <v>NO</v>
      </c>
      <c r="J50" s="99"/>
      <c r="K50" s="100" t="str">
        <f>IFERROR(VLOOKUP(J50,'All-Articles'!#REF!,3,0),"")</f>
        <v/>
      </c>
      <c r="L50" s="100" t="str">
        <f>IFERROR(VLOOKUP(J50,'Updated Articles'!$A:$E,1,0),"NO")</f>
        <v>NO</v>
      </c>
      <c r="M50" s="100" t="str">
        <f>IFERROR(VLOOKUP(J50,'Updated Articles'!$A:$E,5,0),"NO")</f>
        <v>NO</v>
      </c>
      <c r="N50" s="99"/>
      <c r="O50" s="100" t="str">
        <f>IFERROR(VLOOKUP(N50,'All-Articles'!#REF!,3,0),"")</f>
        <v/>
      </c>
      <c r="P50" s="100" t="str">
        <f>IFERROR(VLOOKUP(N50,'Updated Articles'!$A:$E,1,0),"NO")</f>
        <v>NO</v>
      </c>
      <c r="Q50" s="100" t="str">
        <f>IFERROR(VLOOKUP(N50,'Updated Articles'!$A:$E,5,0),"NO")</f>
        <v>NO</v>
      </c>
    </row>
    <row r="51" spans="1:17" x14ac:dyDescent="0.25">
      <c r="A51" s="98" t="s">
        <v>108</v>
      </c>
      <c r="B51" s="99">
        <v>13993</v>
      </c>
      <c r="C51" s="100" t="str">
        <f>IFERROR(VLOOKUP(B51,'ALL-LCDs'!$A:$C,3,0),"")</f>
        <v/>
      </c>
      <c r="D51" s="100" t="str">
        <f>IFERROR(VLOOKUP(B51,'Updated LCDs'!$A:$A,1,0),"NO")</f>
        <v>NO</v>
      </c>
      <c r="E51" s="100" t="str">
        <f>IFERROR(VLOOKUP(B51,'Updated LCDs'!$A:$E,5,0),"NO")</f>
        <v>NO</v>
      </c>
      <c r="F51" s="101" t="str">
        <f>IFERROR(VLOOKUP(B51,'ICD-9 to ICD-10 LCDs'!$A:$B,2,0),"")</f>
        <v/>
      </c>
      <c r="G51" s="100" t="str">
        <f>IFERROR(VLOOKUP(F51,'ALL-LCDs'!$A:$C,3,0),"")</f>
        <v/>
      </c>
      <c r="H51" s="100" t="str">
        <f>IFERROR(VLOOKUP(F51,'Updated LCDs'!$A:$A,1,0),"NO")</f>
        <v>NO</v>
      </c>
      <c r="I51" s="100" t="str">
        <f>IFERROR(VLOOKUP(F51,'Updated LCDs'!$A:$E,5,0),"NO")</f>
        <v>NO</v>
      </c>
      <c r="J51" s="99"/>
      <c r="K51" s="100" t="str">
        <f>IFERROR(VLOOKUP(J51,'All-Articles'!#REF!,3,0),"")</f>
        <v/>
      </c>
      <c r="L51" s="100" t="str">
        <f>IFERROR(VLOOKUP(J51,'Updated Articles'!$A:$E,1,0),"NO")</f>
        <v>NO</v>
      </c>
      <c r="M51" s="100" t="str">
        <f>IFERROR(VLOOKUP(J51,'Updated Articles'!$A:$E,5,0),"NO")</f>
        <v>NO</v>
      </c>
      <c r="N51" s="99"/>
      <c r="O51" s="100" t="str">
        <f>IFERROR(VLOOKUP(N51,'All-Articles'!#REF!,3,0),"")</f>
        <v/>
      </c>
      <c r="P51" s="100" t="str">
        <f>IFERROR(VLOOKUP(N51,'Updated Articles'!$A:$E,1,0),"NO")</f>
        <v>NO</v>
      </c>
      <c r="Q51" s="100" t="str">
        <f>IFERROR(VLOOKUP(N51,'Updated Articles'!$A:$E,5,0),"NO")</f>
        <v>NO</v>
      </c>
    </row>
    <row r="52" spans="1:17" x14ac:dyDescent="0.25">
      <c r="A52" s="98" t="s">
        <v>98</v>
      </c>
      <c r="B52" s="99">
        <v>142</v>
      </c>
      <c r="C52" s="100" t="str">
        <f>IFERROR(VLOOKUP(B52,'ALL-LCDs'!$A:$C,3,0),"")</f>
        <v/>
      </c>
      <c r="D52" s="100" t="str">
        <f>IFERROR(VLOOKUP(B52,'Updated LCDs'!$A:$A,1,0),"NO")</f>
        <v>NO</v>
      </c>
      <c r="E52" s="100" t="str">
        <f>IFERROR(VLOOKUP(B52,'Updated LCDs'!$A:$E,5,0),"NO")</f>
        <v>NO</v>
      </c>
      <c r="F52" s="101" t="str">
        <f>IFERROR(VLOOKUP(B52,'ICD-9 to ICD-10 LCDs'!$A:$B,2,0),"")</f>
        <v/>
      </c>
      <c r="G52" s="100" t="str">
        <f>IFERROR(VLOOKUP(F52,'ALL-LCDs'!$A:$C,3,0),"")</f>
        <v/>
      </c>
      <c r="H52" s="100" t="str">
        <f>IFERROR(VLOOKUP(F52,'Updated LCDs'!$A:$A,1,0),"NO")</f>
        <v>NO</v>
      </c>
      <c r="I52" s="100" t="str">
        <f>IFERROR(VLOOKUP(F52,'Updated LCDs'!$A:$E,5,0),"NO")</f>
        <v>NO</v>
      </c>
      <c r="J52" s="99"/>
      <c r="K52" s="100" t="str">
        <f>IFERROR(VLOOKUP(J52,'All-Articles'!#REF!,3,0),"")</f>
        <v/>
      </c>
      <c r="L52" s="100" t="str">
        <f>IFERROR(VLOOKUP(J52,'Updated Articles'!$A:$E,1,0),"NO")</f>
        <v>NO</v>
      </c>
      <c r="M52" s="100" t="str">
        <f>IFERROR(VLOOKUP(J52,'Updated Articles'!$A:$E,5,0),"NO")</f>
        <v>NO</v>
      </c>
      <c r="N52" s="99"/>
      <c r="O52" s="100" t="str">
        <f>IFERROR(VLOOKUP(N52,'All-Articles'!#REF!,3,0),"")</f>
        <v/>
      </c>
      <c r="P52" s="100" t="str">
        <f>IFERROR(VLOOKUP(N52,'Updated Articles'!$A:$E,1,0),"NO")</f>
        <v>NO</v>
      </c>
      <c r="Q52" s="100" t="str">
        <f>IFERROR(VLOOKUP(N52,'Updated Articles'!$A:$E,5,0),"NO")</f>
        <v>NO</v>
      </c>
    </row>
    <row r="53" spans="1:17" x14ac:dyDescent="0.25">
      <c r="A53" s="98" t="s">
        <v>110</v>
      </c>
      <c r="B53" s="99">
        <v>15670</v>
      </c>
      <c r="C53" s="100" t="str">
        <f>IFERROR(VLOOKUP(B53,'ALL-LCDs'!$A:$C,3,0),"")</f>
        <v/>
      </c>
      <c r="D53" s="100" t="str">
        <f>IFERROR(VLOOKUP(B53,'Updated LCDs'!$A:$A,1,0),"NO")</f>
        <v>NO</v>
      </c>
      <c r="E53" s="100" t="str">
        <f>IFERROR(VLOOKUP(B53,'Updated LCDs'!$A:$E,5,0),"NO")</f>
        <v>NO</v>
      </c>
      <c r="F53" s="101" t="str">
        <f>IFERROR(VLOOKUP(B53,'ICD-9 to ICD-10 LCDs'!$A:$B,2,0),"")</f>
        <v/>
      </c>
      <c r="G53" s="100" t="str">
        <f>IFERROR(VLOOKUP(F53,'ALL-LCDs'!$A:$C,3,0),"")</f>
        <v/>
      </c>
      <c r="H53" s="100" t="str">
        <f>IFERROR(VLOOKUP(F53,'Updated LCDs'!$A:$A,1,0),"NO")</f>
        <v>NO</v>
      </c>
      <c r="I53" s="100" t="str">
        <f>IFERROR(VLOOKUP(F53,'Updated LCDs'!$A:$E,5,0),"NO")</f>
        <v>NO</v>
      </c>
      <c r="J53" s="99"/>
      <c r="K53" s="100" t="str">
        <f>IFERROR(VLOOKUP(J53,'All-Articles'!#REF!,3,0),"")</f>
        <v/>
      </c>
      <c r="L53" s="100" t="str">
        <f>IFERROR(VLOOKUP(J53,'Updated Articles'!$A:$E,1,0),"NO")</f>
        <v>NO</v>
      </c>
      <c r="M53" s="100" t="str">
        <f>IFERROR(VLOOKUP(J53,'Updated Articles'!$A:$E,5,0),"NO")</f>
        <v>NO</v>
      </c>
      <c r="N53" s="99"/>
      <c r="O53" s="100" t="str">
        <f>IFERROR(VLOOKUP(N53,'All-Articles'!#REF!,3,0),"")</f>
        <v/>
      </c>
      <c r="P53" s="100" t="str">
        <f>IFERROR(VLOOKUP(N53,'Updated Articles'!$A:$E,1,0),"NO")</f>
        <v>NO</v>
      </c>
      <c r="Q53" s="100" t="str">
        <f>IFERROR(VLOOKUP(N53,'Updated Articles'!$A:$E,5,0),"NO")</f>
        <v>NO</v>
      </c>
    </row>
    <row r="54" spans="1:17" x14ac:dyDescent="0.25">
      <c r="A54" s="98" t="s">
        <v>103</v>
      </c>
      <c r="B54" s="99">
        <v>157</v>
      </c>
      <c r="C54" s="100" t="str">
        <f>IFERROR(VLOOKUP(B54,'ALL-LCDs'!$A:$C,3,0),"")</f>
        <v/>
      </c>
      <c r="D54" s="100" t="str">
        <f>IFERROR(VLOOKUP(B54,'Updated LCDs'!$A:$A,1,0),"NO")</f>
        <v>NO</v>
      </c>
      <c r="E54" s="100" t="str">
        <f>IFERROR(VLOOKUP(B54,'Updated LCDs'!$A:$E,5,0),"NO")</f>
        <v>NO</v>
      </c>
      <c r="F54" s="101" t="str">
        <f>IFERROR(VLOOKUP(B54,'ICD-9 to ICD-10 LCDs'!$A:$B,2,0),"")</f>
        <v/>
      </c>
      <c r="G54" s="100" t="str">
        <f>IFERROR(VLOOKUP(F54,'ALL-LCDs'!$A:$C,3,0),"")</f>
        <v/>
      </c>
      <c r="H54" s="100" t="str">
        <f>IFERROR(VLOOKUP(F54,'Updated LCDs'!$A:$A,1,0),"NO")</f>
        <v>NO</v>
      </c>
      <c r="I54" s="100" t="str">
        <f>IFERROR(VLOOKUP(F54,'Updated LCDs'!$A:$E,5,0),"NO")</f>
        <v>NO</v>
      </c>
      <c r="J54" s="99"/>
      <c r="K54" s="100" t="str">
        <f>IFERROR(VLOOKUP(J54,'All-Articles'!#REF!,3,0),"")</f>
        <v/>
      </c>
      <c r="L54" s="100" t="str">
        <f>IFERROR(VLOOKUP(J54,'Updated Articles'!$A:$E,1,0),"NO")</f>
        <v>NO</v>
      </c>
      <c r="M54" s="100" t="str">
        <f>IFERROR(VLOOKUP(J54,'Updated Articles'!$A:$E,5,0),"NO")</f>
        <v>NO</v>
      </c>
      <c r="N54" s="99"/>
      <c r="O54" s="100" t="str">
        <f>IFERROR(VLOOKUP(N54,'All-Articles'!#REF!,3,0),"")</f>
        <v/>
      </c>
      <c r="P54" s="100" t="str">
        <f>IFERROR(VLOOKUP(N54,'Updated Articles'!$A:$E,1,0),"NO")</f>
        <v>NO</v>
      </c>
      <c r="Q54" s="100" t="str">
        <f>IFERROR(VLOOKUP(N54,'Updated Articles'!$A:$E,5,0),"NO")</f>
        <v>NO</v>
      </c>
    </row>
    <row r="55" spans="1:17" x14ac:dyDescent="0.25">
      <c r="A55" s="98" t="s">
        <v>110</v>
      </c>
      <c r="B55" s="99">
        <v>15845</v>
      </c>
      <c r="C55" s="100" t="str">
        <f>IFERROR(VLOOKUP(B55,'ALL-LCDs'!$A:$C,3,0),"")</f>
        <v/>
      </c>
      <c r="D55" s="100" t="str">
        <f>IFERROR(VLOOKUP(B55,'Updated LCDs'!$A:$A,1,0),"NO")</f>
        <v>NO</v>
      </c>
      <c r="E55" s="100" t="str">
        <f>IFERROR(VLOOKUP(B55,'Updated LCDs'!$A:$E,5,0),"NO")</f>
        <v>NO</v>
      </c>
      <c r="F55" s="101" t="str">
        <f>IFERROR(VLOOKUP(B55,'ICD-9 to ICD-10 LCDs'!$A:$B,2,0),"")</f>
        <v/>
      </c>
      <c r="G55" s="100" t="str">
        <f>IFERROR(VLOOKUP(F55,'ALL-LCDs'!$A:$C,3,0),"")</f>
        <v/>
      </c>
      <c r="H55" s="100" t="str">
        <f>IFERROR(VLOOKUP(F55,'Updated LCDs'!$A:$A,1,0),"NO")</f>
        <v>NO</v>
      </c>
      <c r="I55" s="100" t="str">
        <f>IFERROR(VLOOKUP(F55,'Updated LCDs'!$A:$E,5,0),"NO")</f>
        <v>NO</v>
      </c>
      <c r="J55" s="99"/>
      <c r="K55" s="100" t="str">
        <f>IFERROR(VLOOKUP(J55,'All-Articles'!#REF!,3,0),"")</f>
        <v/>
      </c>
      <c r="L55" s="100" t="str">
        <f>IFERROR(VLOOKUP(J55,'Updated Articles'!$A:$E,1,0),"NO")</f>
        <v>NO</v>
      </c>
      <c r="M55" s="100" t="str">
        <f>IFERROR(VLOOKUP(J55,'Updated Articles'!$A:$E,5,0),"NO")</f>
        <v>NO</v>
      </c>
      <c r="N55" s="99"/>
      <c r="O55" s="100" t="str">
        <f>IFERROR(VLOOKUP(N55,'All-Articles'!#REF!,3,0),"")</f>
        <v/>
      </c>
      <c r="P55" s="100" t="str">
        <f>IFERROR(VLOOKUP(N55,'Updated Articles'!$A:$E,1,0),"NO")</f>
        <v>NO</v>
      </c>
      <c r="Q55" s="100" t="str">
        <f>IFERROR(VLOOKUP(N55,'Updated Articles'!$A:$E,5,0),"NO")</f>
        <v>NO</v>
      </c>
    </row>
    <row r="56" spans="1:17" x14ac:dyDescent="0.25">
      <c r="A56" s="98" t="s">
        <v>110</v>
      </c>
      <c r="B56" s="99">
        <v>15887</v>
      </c>
      <c r="C56" s="100" t="str">
        <f>IFERROR(VLOOKUP(B56,'ALL-LCDs'!$A:$C,3,0),"")</f>
        <v/>
      </c>
      <c r="D56" s="100" t="str">
        <f>IFERROR(VLOOKUP(B56,'Updated LCDs'!$A:$A,1,0),"NO")</f>
        <v>NO</v>
      </c>
      <c r="E56" s="100" t="str">
        <f>IFERROR(VLOOKUP(B56,'Updated LCDs'!$A:$E,5,0),"NO")</f>
        <v>NO</v>
      </c>
      <c r="F56" s="101" t="str">
        <f>IFERROR(VLOOKUP(B56,'ICD-9 to ICD-10 LCDs'!$A:$B,2,0),"")</f>
        <v/>
      </c>
      <c r="G56" s="100" t="str">
        <f>IFERROR(VLOOKUP(F56,'ALL-LCDs'!$A:$C,3,0),"")</f>
        <v/>
      </c>
      <c r="H56" s="100" t="str">
        <f>IFERROR(VLOOKUP(F56,'Updated LCDs'!$A:$A,1,0),"NO")</f>
        <v>NO</v>
      </c>
      <c r="I56" s="100" t="str">
        <f>IFERROR(VLOOKUP(F56,'Updated LCDs'!$A:$E,5,0),"NO")</f>
        <v>NO</v>
      </c>
      <c r="J56" s="99"/>
      <c r="K56" s="100" t="str">
        <f>IFERROR(VLOOKUP(J56,'All-Articles'!#REF!,3,0),"")</f>
        <v/>
      </c>
      <c r="L56" s="100" t="str">
        <f>IFERROR(VLOOKUP(J56,'Updated Articles'!$A:$E,1,0),"NO")</f>
        <v>NO</v>
      </c>
      <c r="M56" s="100" t="str">
        <f>IFERROR(VLOOKUP(J56,'Updated Articles'!$A:$E,5,0),"NO")</f>
        <v>NO</v>
      </c>
      <c r="N56" s="99"/>
      <c r="O56" s="100" t="str">
        <f>IFERROR(VLOOKUP(N56,'All-Articles'!#REF!,3,0),"")</f>
        <v/>
      </c>
      <c r="P56" s="100" t="str">
        <f>IFERROR(VLOOKUP(N56,'Updated Articles'!$A:$E,1,0),"NO")</f>
        <v>NO</v>
      </c>
      <c r="Q56" s="100" t="str">
        <f>IFERROR(VLOOKUP(N56,'Updated Articles'!$A:$E,5,0),"NO")</f>
        <v>NO</v>
      </c>
    </row>
    <row r="57" spans="1:17" x14ac:dyDescent="0.25">
      <c r="A57" s="98" t="s">
        <v>104</v>
      </c>
      <c r="B57" s="99">
        <v>166</v>
      </c>
      <c r="C57" s="100" t="str">
        <f>IFERROR(VLOOKUP(B57,'ALL-LCDs'!$A:$C,3,0),"")</f>
        <v/>
      </c>
      <c r="D57" s="100" t="str">
        <f>IFERROR(VLOOKUP(B57,'Updated LCDs'!$A:$A,1,0),"NO")</f>
        <v>NO</v>
      </c>
      <c r="E57" s="100" t="str">
        <f>IFERROR(VLOOKUP(B57,'Updated LCDs'!$A:$E,5,0),"NO")</f>
        <v>NO</v>
      </c>
      <c r="F57" s="101">
        <f>IFERROR(VLOOKUP(B57,'ICD-9 to ICD-10 LCDs'!$A:$B,2,0),"")</f>
        <v>33832</v>
      </c>
      <c r="G57" s="100" t="str">
        <f>IFERROR(VLOOKUP(F57,'ALL-LCDs'!$A:$C,3,0),"")</f>
        <v>A</v>
      </c>
      <c r="H57" s="100" t="str">
        <f>IFERROR(VLOOKUP(F57,'Updated LCDs'!$A:$A,1,0),"NO")</f>
        <v>NO</v>
      </c>
      <c r="I57" s="100" t="str">
        <f>IFERROR(VLOOKUP(F57,'Updated LCDs'!$A:$E,5,0),"NO")</f>
        <v>NO</v>
      </c>
      <c r="J57" s="99"/>
      <c r="K57" s="100" t="str">
        <f>IFERROR(VLOOKUP(J57,'All-Articles'!#REF!,3,0),"")</f>
        <v/>
      </c>
      <c r="L57" s="100" t="str">
        <f>IFERROR(VLOOKUP(J57,'Updated Articles'!$A:$E,1,0),"NO")</f>
        <v>NO</v>
      </c>
      <c r="M57" s="100" t="str">
        <f>IFERROR(VLOOKUP(J57,'Updated Articles'!$A:$E,5,0),"NO")</f>
        <v>NO</v>
      </c>
      <c r="N57" s="99"/>
      <c r="O57" s="100" t="str">
        <f>IFERROR(VLOOKUP(N57,'All-Articles'!#REF!,3,0),"")</f>
        <v/>
      </c>
      <c r="P57" s="100" t="str">
        <f>IFERROR(VLOOKUP(N57,'Updated Articles'!$A:$E,1,0),"NO")</f>
        <v>NO</v>
      </c>
      <c r="Q57" s="100" t="str">
        <f>IFERROR(VLOOKUP(N57,'Updated Articles'!$A:$E,5,0),"NO")</f>
        <v>NO</v>
      </c>
    </row>
    <row r="58" spans="1:17" x14ac:dyDescent="0.25">
      <c r="A58" s="98" t="s">
        <v>99</v>
      </c>
      <c r="B58" s="99">
        <v>171</v>
      </c>
      <c r="C58" s="100" t="str">
        <f>IFERROR(VLOOKUP(B58,'ALL-LCDs'!$A:$C,3,0),"")</f>
        <v/>
      </c>
      <c r="D58" s="100" t="str">
        <f>IFERROR(VLOOKUP(B58,'Updated LCDs'!$A:$A,1,0),"NO")</f>
        <v>NO</v>
      </c>
      <c r="E58" s="100" t="str">
        <f>IFERROR(VLOOKUP(B58,'Updated LCDs'!$A:$E,5,0),"NO")</f>
        <v>NO</v>
      </c>
      <c r="F58" s="101" t="str">
        <f>IFERROR(VLOOKUP(B58,'ICD-9 to ICD-10 LCDs'!$A:$B,2,0),"")</f>
        <v/>
      </c>
      <c r="G58" s="100" t="str">
        <f>IFERROR(VLOOKUP(F58,'ALL-LCDs'!$A:$C,3,0),"")</f>
        <v/>
      </c>
      <c r="H58" s="100" t="str">
        <f>IFERROR(VLOOKUP(F58,'Updated LCDs'!$A:$A,1,0),"NO")</f>
        <v>NO</v>
      </c>
      <c r="I58" s="100" t="str">
        <f>IFERROR(VLOOKUP(F58,'Updated LCDs'!$A:$E,5,0),"NO")</f>
        <v>NO</v>
      </c>
      <c r="J58" s="99"/>
      <c r="K58" s="100" t="str">
        <f>IFERROR(VLOOKUP(J58,'All-Articles'!#REF!,3,0),"")</f>
        <v/>
      </c>
      <c r="L58" s="100" t="str">
        <f>IFERROR(VLOOKUP(J58,'Updated Articles'!$A:$E,1,0),"NO")</f>
        <v>NO</v>
      </c>
      <c r="M58" s="100" t="str">
        <f>IFERROR(VLOOKUP(J58,'Updated Articles'!$A:$E,5,0),"NO")</f>
        <v>NO</v>
      </c>
      <c r="N58" s="99"/>
      <c r="O58" s="100" t="str">
        <f>IFERROR(VLOOKUP(N58,'All-Articles'!#REF!,3,0),"")</f>
        <v/>
      </c>
      <c r="P58" s="100" t="str">
        <f>IFERROR(VLOOKUP(N58,'Updated Articles'!$A:$E,1,0),"NO")</f>
        <v>NO</v>
      </c>
      <c r="Q58" s="100" t="str">
        <f>IFERROR(VLOOKUP(N58,'Updated Articles'!$A:$E,5,0),"NO")</f>
        <v>NO</v>
      </c>
    </row>
    <row r="59" spans="1:17" x14ac:dyDescent="0.25">
      <c r="A59" s="98" t="s">
        <v>111</v>
      </c>
      <c r="B59" s="99">
        <v>17602</v>
      </c>
      <c r="C59" s="100" t="str">
        <f>IFERROR(VLOOKUP(B59,'ALL-LCDs'!$A:$C,3,0),"")</f>
        <v/>
      </c>
      <c r="D59" s="100" t="str">
        <f>IFERROR(VLOOKUP(B59,'Updated LCDs'!$A:$A,1,0),"NO")</f>
        <v>NO</v>
      </c>
      <c r="E59" s="100" t="str">
        <f>IFERROR(VLOOKUP(B59,'Updated LCDs'!$A:$E,5,0),"NO")</f>
        <v>NO</v>
      </c>
      <c r="F59" s="101" t="str">
        <f>IFERROR(VLOOKUP(B59,'ICD-9 to ICD-10 LCDs'!$A:$B,2,0),"")</f>
        <v/>
      </c>
      <c r="G59" s="100" t="str">
        <f>IFERROR(VLOOKUP(F59,'ALL-LCDs'!$A:$C,3,0),"")</f>
        <v/>
      </c>
      <c r="H59" s="100" t="str">
        <f>IFERROR(VLOOKUP(F59,'Updated LCDs'!$A:$A,1,0),"NO")</f>
        <v>NO</v>
      </c>
      <c r="I59" s="100" t="str">
        <f>IFERROR(VLOOKUP(F59,'Updated LCDs'!$A:$E,5,0),"NO")</f>
        <v>NO</v>
      </c>
      <c r="J59" s="99"/>
      <c r="K59" s="100" t="str">
        <f>IFERROR(VLOOKUP(J59,'All-Articles'!#REF!,3,0),"")</f>
        <v/>
      </c>
      <c r="L59" s="100" t="str">
        <f>IFERROR(VLOOKUP(J59,'Updated Articles'!$A:$E,1,0),"NO")</f>
        <v>NO</v>
      </c>
      <c r="M59" s="100" t="str">
        <f>IFERROR(VLOOKUP(J59,'Updated Articles'!$A:$E,5,0),"NO")</f>
        <v>NO</v>
      </c>
      <c r="N59" s="99"/>
      <c r="O59" s="100" t="str">
        <f>IFERROR(VLOOKUP(N59,'All-Articles'!#REF!,3,0),"")</f>
        <v/>
      </c>
      <c r="P59" s="100" t="str">
        <f>IFERROR(VLOOKUP(N59,'Updated Articles'!$A:$E,1,0),"NO")</f>
        <v>NO</v>
      </c>
      <c r="Q59" s="100" t="str">
        <f>IFERROR(VLOOKUP(N59,'Updated Articles'!$A:$E,5,0),"NO")</f>
        <v>NO</v>
      </c>
    </row>
    <row r="60" spans="1:17" x14ac:dyDescent="0.25">
      <c r="A60" s="98" t="s">
        <v>100</v>
      </c>
      <c r="B60" s="99">
        <v>196</v>
      </c>
      <c r="C60" s="100" t="str">
        <f>IFERROR(VLOOKUP(B60,'ALL-LCDs'!$A:$C,3,0),"")</f>
        <v/>
      </c>
      <c r="D60" s="100" t="str">
        <f>IFERROR(VLOOKUP(B60,'Updated LCDs'!$A:$A,1,0),"NO")</f>
        <v>NO</v>
      </c>
      <c r="E60" s="100" t="str">
        <f>IFERROR(VLOOKUP(B60,'Updated LCDs'!$A:$E,5,0),"NO")</f>
        <v>NO</v>
      </c>
      <c r="F60" s="101" t="str">
        <f>IFERROR(VLOOKUP(B60,'ICD-9 to ICD-10 LCDs'!$A:$B,2,0),"")</f>
        <v/>
      </c>
      <c r="G60" s="100" t="str">
        <f>IFERROR(VLOOKUP(F60,'ALL-LCDs'!$A:$C,3,0),"")</f>
        <v/>
      </c>
      <c r="H60" s="100" t="str">
        <f>IFERROR(VLOOKUP(F60,'Updated LCDs'!$A:$A,1,0),"NO")</f>
        <v>NO</v>
      </c>
      <c r="I60" s="100" t="str">
        <f>IFERROR(VLOOKUP(F60,'Updated LCDs'!$A:$E,5,0),"NO")</f>
        <v>NO</v>
      </c>
      <c r="J60" s="99"/>
      <c r="K60" s="100" t="str">
        <f>IFERROR(VLOOKUP(J60,'All-Articles'!#REF!,3,0),"")</f>
        <v/>
      </c>
      <c r="L60" s="100" t="str">
        <f>IFERROR(VLOOKUP(J60,'Updated Articles'!$A:$E,1,0),"NO")</f>
        <v>NO</v>
      </c>
      <c r="M60" s="100" t="str">
        <f>IFERROR(VLOOKUP(J60,'Updated Articles'!$A:$E,5,0),"NO")</f>
        <v>NO</v>
      </c>
      <c r="N60" s="99"/>
      <c r="O60" s="100" t="str">
        <f>IFERROR(VLOOKUP(N60,'All-Articles'!#REF!,3,0),"")</f>
        <v/>
      </c>
      <c r="P60" s="100" t="str">
        <f>IFERROR(VLOOKUP(N60,'Updated Articles'!$A:$E,1,0),"NO")</f>
        <v>NO</v>
      </c>
      <c r="Q60" s="100" t="str">
        <f>IFERROR(VLOOKUP(N60,'Updated Articles'!$A:$E,5,0),"NO")</f>
        <v>NO</v>
      </c>
    </row>
    <row r="61" spans="1:17" x14ac:dyDescent="0.25">
      <c r="A61" s="98" t="s">
        <v>112</v>
      </c>
      <c r="B61" s="99">
        <v>19971</v>
      </c>
      <c r="C61" s="100" t="str">
        <f>IFERROR(VLOOKUP(B61,'ALL-LCDs'!$A:$C,3,0),"")</f>
        <v/>
      </c>
      <c r="D61" s="100" t="str">
        <f>IFERROR(VLOOKUP(B61,'Updated LCDs'!$A:$A,1,0),"NO")</f>
        <v>NO</v>
      </c>
      <c r="E61" s="100" t="str">
        <f>IFERROR(VLOOKUP(B61,'Updated LCDs'!$A:$E,5,0),"NO")</f>
        <v>NO</v>
      </c>
      <c r="F61" s="101" t="str">
        <f>IFERROR(VLOOKUP(B61,'ICD-9 to ICD-10 LCDs'!$A:$B,2,0),"")</f>
        <v/>
      </c>
      <c r="G61" s="100" t="str">
        <f>IFERROR(VLOOKUP(F61,'ALL-LCDs'!$A:$C,3,0),"")</f>
        <v/>
      </c>
      <c r="H61" s="100" t="str">
        <f>IFERROR(VLOOKUP(F61,'Updated LCDs'!$A:$A,1,0),"NO")</f>
        <v>NO</v>
      </c>
      <c r="I61" s="100" t="str">
        <f>IFERROR(VLOOKUP(F61,'Updated LCDs'!$A:$E,5,0),"NO")</f>
        <v>NO</v>
      </c>
      <c r="J61" s="99"/>
      <c r="K61" s="100" t="str">
        <f>IFERROR(VLOOKUP(J61,'All-Articles'!#REF!,3,0),"")</f>
        <v/>
      </c>
      <c r="L61" s="100" t="str">
        <f>IFERROR(VLOOKUP(J61,'Updated Articles'!$A:$E,1,0),"NO")</f>
        <v>NO</v>
      </c>
      <c r="M61" s="100" t="str">
        <f>IFERROR(VLOOKUP(J61,'Updated Articles'!$A:$E,5,0),"NO")</f>
        <v>NO</v>
      </c>
      <c r="N61" s="99"/>
      <c r="O61" s="100" t="str">
        <f>IFERROR(VLOOKUP(N61,'All-Articles'!#REF!,3,0),"")</f>
        <v/>
      </c>
      <c r="P61" s="100" t="str">
        <f>IFERROR(VLOOKUP(N61,'Updated Articles'!$A:$E,1,0),"NO")</f>
        <v>NO</v>
      </c>
      <c r="Q61" s="100" t="str">
        <f>IFERROR(VLOOKUP(N61,'Updated Articles'!$A:$E,5,0),"NO")</f>
        <v>NO</v>
      </c>
    </row>
    <row r="62" spans="1:17" x14ac:dyDescent="0.25">
      <c r="A62" s="98" t="s">
        <v>112</v>
      </c>
      <c r="B62" s="99">
        <v>19977</v>
      </c>
      <c r="C62" s="100" t="str">
        <f>IFERROR(VLOOKUP(B62,'ALL-LCDs'!$A:$C,3,0),"")</f>
        <v/>
      </c>
      <c r="D62" s="100" t="str">
        <f>IFERROR(VLOOKUP(B62,'Updated LCDs'!$A:$A,1,0),"NO")</f>
        <v>NO</v>
      </c>
      <c r="E62" s="100" t="str">
        <f>IFERROR(VLOOKUP(B62,'Updated LCDs'!$A:$E,5,0),"NO")</f>
        <v>NO</v>
      </c>
      <c r="F62" s="101" t="str">
        <f>IFERROR(VLOOKUP(B62,'ICD-9 to ICD-10 LCDs'!$A:$B,2,0),"")</f>
        <v/>
      </c>
      <c r="G62" s="100" t="str">
        <f>IFERROR(VLOOKUP(F62,'ALL-LCDs'!$A:$C,3,0),"")</f>
        <v/>
      </c>
      <c r="H62" s="100" t="str">
        <f>IFERROR(VLOOKUP(F62,'Updated LCDs'!$A:$A,1,0),"NO")</f>
        <v>NO</v>
      </c>
      <c r="I62" s="100" t="str">
        <f>IFERROR(VLOOKUP(F62,'Updated LCDs'!$A:$E,5,0),"NO")</f>
        <v>NO</v>
      </c>
      <c r="J62" s="99"/>
      <c r="K62" s="100" t="str">
        <f>IFERROR(VLOOKUP(J62,'All-Articles'!#REF!,3,0),"")</f>
        <v/>
      </c>
      <c r="L62" s="100" t="str">
        <f>IFERROR(VLOOKUP(J62,'Updated Articles'!$A:$E,1,0),"NO")</f>
        <v>NO</v>
      </c>
      <c r="M62" s="100" t="str">
        <f>IFERROR(VLOOKUP(J62,'Updated Articles'!$A:$E,5,0),"NO")</f>
        <v>NO</v>
      </c>
      <c r="N62" s="99"/>
      <c r="O62" s="100" t="str">
        <f>IFERROR(VLOOKUP(N62,'All-Articles'!#REF!,3,0),"")</f>
        <v/>
      </c>
      <c r="P62" s="100" t="str">
        <f>IFERROR(VLOOKUP(N62,'Updated Articles'!$A:$E,1,0),"NO")</f>
        <v>NO</v>
      </c>
      <c r="Q62" s="100" t="str">
        <f>IFERROR(VLOOKUP(N62,'Updated Articles'!$A:$E,5,0),"NO")</f>
        <v>NO</v>
      </c>
    </row>
    <row r="63" spans="1:17" x14ac:dyDescent="0.25">
      <c r="A63" s="98" t="s">
        <v>113</v>
      </c>
      <c r="B63" s="99">
        <v>19983</v>
      </c>
      <c r="C63" s="100" t="str">
        <f>IFERROR(VLOOKUP(B63,'ALL-LCDs'!$A:$C,3,0),"")</f>
        <v/>
      </c>
      <c r="D63" s="100" t="str">
        <f>IFERROR(VLOOKUP(B63,'Updated LCDs'!$A:$A,1,0),"NO")</f>
        <v>NO</v>
      </c>
      <c r="E63" s="100" t="str">
        <f>IFERROR(VLOOKUP(B63,'Updated LCDs'!$A:$E,5,0),"NO")</f>
        <v>NO</v>
      </c>
      <c r="F63" s="101" t="str">
        <f>IFERROR(VLOOKUP(B63,'ICD-9 to ICD-10 LCDs'!$A:$B,2,0),"")</f>
        <v/>
      </c>
      <c r="G63" s="100" t="str">
        <f>IFERROR(VLOOKUP(F63,'ALL-LCDs'!$A:$C,3,0),"")</f>
        <v/>
      </c>
      <c r="H63" s="100" t="str">
        <f>IFERROR(VLOOKUP(F63,'Updated LCDs'!$A:$A,1,0),"NO")</f>
        <v>NO</v>
      </c>
      <c r="I63" s="100" t="str">
        <f>IFERROR(VLOOKUP(F63,'Updated LCDs'!$A:$E,5,0),"NO")</f>
        <v>NO</v>
      </c>
      <c r="J63" s="99"/>
      <c r="K63" s="100" t="str">
        <f>IFERROR(VLOOKUP(J63,'All-Articles'!#REF!,3,0),"")</f>
        <v/>
      </c>
      <c r="L63" s="100" t="str">
        <f>IFERROR(VLOOKUP(J63,'Updated Articles'!$A:$E,1,0),"NO")</f>
        <v>NO</v>
      </c>
      <c r="M63" s="100" t="str">
        <f>IFERROR(VLOOKUP(J63,'Updated Articles'!$A:$E,5,0),"NO")</f>
        <v>NO</v>
      </c>
      <c r="N63" s="99"/>
      <c r="O63" s="100" t="str">
        <f>IFERROR(VLOOKUP(N63,'All-Articles'!#REF!,3,0),"")</f>
        <v/>
      </c>
      <c r="P63" s="100" t="str">
        <f>IFERROR(VLOOKUP(N63,'Updated Articles'!$A:$E,1,0),"NO")</f>
        <v>NO</v>
      </c>
      <c r="Q63" s="100" t="str">
        <f>IFERROR(VLOOKUP(N63,'Updated Articles'!$A:$E,5,0),"NO")</f>
        <v>NO</v>
      </c>
    </row>
    <row r="64" spans="1:17" x14ac:dyDescent="0.25">
      <c r="A64" s="98" t="s">
        <v>114</v>
      </c>
      <c r="B64" s="99">
        <v>24280</v>
      </c>
      <c r="C64" s="100" t="str">
        <f>IFERROR(VLOOKUP(B64,'ALL-LCDs'!$A:$C,3,0),"")</f>
        <v/>
      </c>
      <c r="D64" s="100" t="str">
        <f>IFERROR(VLOOKUP(B64,'Updated LCDs'!$A:$A,1,0),"NO")</f>
        <v>NO</v>
      </c>
      <c r="E64" s="100" t="str">
        <f>IFERROR(VLOOKUP(B64,'Updated LCDs'!$A:$E,5,0),"NO")</f>
        <v>NO</v>
      </c>
      <c r="F64" s="101">
        <f>IFERROR(VLOOKUP(B64,'ICD-9 to ICD-10 LCDs'!$A:$B,2,0),"")</f>
        <v>35172</v>
      </c>
      <c r="G64" s="100" t="str">
        <f>IFERROR(VLOOKUP(F64,'ALL-LCDs'!$A:$C,3,0),"")</f>
        <v>A</v>
      </c>
      <c r="H64" s="100" t="str">
        <f>IFERROR(VLOOKUP(F64,'Updated LCDs'!$A:$A,1,0),"NO")</f>
        <v>NO</v>
      </c>
      <c r="I64" s="100" t="str">
        <f>IFERROR(VLOOKUP(F64,'Updated LCDs'!$A:$E,5,0),"NO")</f>
        <v>NO</v>
      </c>
      <c r="J64" s="99"/>
      <c r="K64" s="100" t="str">
        <f>IFERROR(VLOOKUP(J64,'All-Articles'!#REF!,3,0),"")</f>
        <v/>
      </c>
      <c r="L64" s="100" t="str">
        <f>IFERROR(VLOOKUP(J64,'Updated Articles'!$A:$E,1,0),"NO")</f>
        <v>NO</v>
      </c>
      <c r="M64" s="100" t="str">
        <f>IFERROR(VLOOKUP(J64,'Updated Articles'!$A:$E,5,0),"NO")</f>
        <v>NO</v>
      </c>
      <c r="N64" s="99"/>
      <c r="O64" s="100" t="str">
        <f>IFERROR(VLOOKUP(N64,'All-Articles'!#REF!,3,0),"")</f>
        <v/>
      </c>
      <c r="P64" s="100" t="str">
        <f>IFERROR(VLOOKUP(N64,'Updated Articles'!$A:$E,1,0),"NO")</f>
        <v>NO</v>
      </c>
      <c r="Q64" s="100" t="str">
        <f>IFERROR(VLOOKUP(N64,'Updated Articles'!$A:$E,5,0),"NO")</f>
        <v>NO</v>
      </c>
    </row>
    <row r="65" spans="1:17" x14ac:dyDescent="0.25">
      <c r="A65" s="98" t="s">
        <v>115</v>
      </c>
      <c r="B65" s="99">
        <v>24288</v>
      </c>
      <c r="C65" s="100" t="str">
        <f>IFERROR(VLOOKUP(B65,'ALL-LCDs'!$A:$C,3,0),"")</f>
        <v/>
      </c>
      <c r="D65" s="100" t="str">
        <f>IFERROR(VLOOKUP(B65,'Updated LCDs'!$A:$A,1,0),"NO")</f>
        <v>NO</v>
      </c>
      <c r="E65" s="100" t="str">
        <f>IFERROR(VLOOKUP(B65,'Updated LCDs'!$A:$E,5,0),"NO")</f>
        <v>NO</v>
      </c>
      <c r="F65" s="101">
        <f>IFERROR(VLOOKUP(B65,'ICD-9 to ICD-10 LCDs'!$A:$B,2,0),"")</f>
        <v>34009</v>
      </c>
      <c r="G65" s="100" t="str">
        <f>IFERROR(VLOOKUP(F65,'ALL-LCDs'!$A:$C,3,0),"")</f>
        <v>A</v>
      </c>
      <c r="H65" s="100" t="str">
        <f>IFERROR(VLOOKUP(F65,'Updated LCDs'!$A:$A,1,0),"NO")</f>
        <v>NO</v>
      </c>
      <c r="I65" s="100" t="str">
        <f>IFERROR(VLOOKUP(F65,'Updated LCDs'!$A:$E,5,0),"NO")</f>
        <v>NO</v>
      </c>
      <c r="J65" s="99"/>
      <c r="K65" s="100" t="str">
        <f>IFERROR(VLOOKUP(J65,'All-Articles'!#REF!,3,0),"")</f>
        <v/>
      </c>
      <c r="L65" s="100" t="str">
        <f>IFERROR(VLOOKUP(J65,'Updated Articles'!$A:$E,1,0),"NO")</f>
        <v>NO</v>
      </c>
      <c r="M65" s="100" t="str">
        <f>IFERROR(VLOOKUP(J65,'Updated Articles'!$A:$E,5,0),"NO")</f>
        <v>NO</v>
      </c>
      <c r="N65" s="99"/>
      <c r="O65" s="100" t="str">
        <f>IFERROR(VLOOKUP(N65,'All-Articles'!#REF!,3,0),"")</f>
        <v/>
      </c>
      <c r="P65" s="100" t="str">
        <f>IFERROR(VLOOKUP(N65,'Updated Articles'!$A:$E,1,0),"NO")</f>
        <v>NO</v>
      </c>
      <c r="Q65" s="100" t="str">
        <f>IFERROR(VLOOKUP(N65,'Updated Articles'!$A:$E,5,0),"NO")</f>
        <v>NO</v>
      </c>
    </row>
    <row r="66" spans="1:17" x14ac:dyDescent="0.25">
      <c r="A66" s="98" t="s">
        <v>116</v>
      </c>
      <c r="B66" s="99">
        <v>24301</v>
      </c>
      <c r="C66" s="100" t="str">
        <f>IFERROR(VLOOKUP(B66,'ALL-LCDs'!$A:$C,3,0),"")</f>
        <v/>
      </c>
      <c r="D66" s="100" t="str">
        <f>IFERROR(VLOOKUP(B66,'Updated LCDs'!$A:$A,1,0),"NO")</f>
        <v>NO</v>
      </c>
      <c r="E66" s="100" t="str">
        <f>IFERROR(VLOOKUP(B66,'Updated LCDs'!$A:$E,5,0),"NO")</f>
        <v>NO</v>
      </c>
      <c r="F66" s="101">
        <f>IFERROR(VLOOKUP(B66,'ICD-9 to ICD-10 LCDs'!$A:$B,2,0),"")</f>
        <v>34107</v>
      </c>
      <c r="G66" s="100" t="str">
        <f>IFERROR(VLOOKUP(F66,'ALL-LCDs'!$A:$C,3,0),"")</f>
        <v>R</v>
      </c>
      <c r="H66" s="100" t="str">
        <f>IFERROR(VLOOKUP(F66,'Updated LCDs'!$A:$A,1,0),"NO")</f>
        <v>NO</v>
      </c>
      <c r="I66" s="100" t="str">
        <f>IFERROR(VLOOKUP(F66,'Updated LCDs'!$A:$E,5,0),"NO")</f>
        <v>NO</v>
      </c>
      <c r="J66" s="99"/>
      <c r="K66" s="100" t="str">
        <f>IFERROR(VLOOKUP(J66,'All-Articles'!#REF!,3,0),"")</f>
        <v/>
      </c>
      <c r="L66" s="100" t="str">
        <f>IFERROR(VLOOKUP(J66,'Updated Articles'!$A:$E,1,0),"NO")</f>
        <v>NO</v>
      </c>
      <c r="M66" s="100" t="str">
        <f>IFERROR(VLOOKUP(J66,'Updated Articles'!$A:$E,5,0),"NO")</f>
        <v>NO</v>
      </c>
      <c r="N66" s="99"/>
      <c r="O66" s="100" t="str">
        <f>IFERROR(VLOOKUP(N66,'All-Articles'!#REF!,3,0),"")</f>
        <v/>
      </c>
      <c r="P66" s="100" t="str">
        <f>IFERROR(VLOOKUP(N66,'Updated Articles'!$A:$E,1,0),"NO")</f>
        <v>NO</v>
      </c>
      <c r="Q66" s="100" t="str">
        <f>IFERROR(VLOOKUP(N66,'Updated Articles'!$A:$E,5,0),"NO")</f>
        <v>NO</v>
      </c>
    </row>
    <row r="67" spans="1:17" x14ac:dyDescent="0.25">
      <c r="A67" s="102" t="s">
        <v>117</v>
      </c>
      <c r="B67" s="99">
        <v>24308</v>
      </c>
      <c r="C67" s="100" t="str">
        <f>IFERROR(VLOOKUP(B67,'ALL-LCDs'!$A:$C,3,0),"")</f>
        <v/>
      </c>
      <c r="D67" s="100" t="str">
        <f>IFERROR(VLOOKUP(B67,'Updated LCDs'!$A:$A,1,0),"NO")</f>
        <v>NO</v>
      </c>
      <c r="E67" s="100" t="str">
        <f>IFERROR(VLOOKUP(B67,'Updated LCDs'!$A:$E,5,0),"NO")</f>
        <v>NO</v>
      </c>
      <c r="F67" s="101">
        <f>IFERROR(VLOOKUP(B67,'ICD-9 to ICD-10 LCDs'!$A:$B,2,0),"")</f>
        <v>34101</v>
      </c>
      <c r="G67" s="100" t="str">
        <f>IFERROR(VLOOKUP(F67,'ALL-LCDs'!$A:$C,3,0),"")</f>
        <v/>
      </c>
      <c r="H67" s="100" t="str">
        <f>IFERROR(VLOOKUP(F67,'Updated LCDs'!$A:$A,1,0),"NO")</f>
        <v>NO</v>
      </c>
      <c r="I67" s="100" t="str">
        <f>IFERROR(VLOOKUP(F67,'Updated LCDs'!$A:$E,5,0),"NO")</f>
        <v>NO</v>
      </c>
      <c r="J67" s="99"/>
      <c r="K67" s="100" t="str">
        <f>IFERROR(VLOOKUP(J67,'All-Articles'!#REF!,3,0),"")</f>
        <v/>
      </c>
      <c r="L67" s="100" t="str">
        <f>IFERROR(VLOOKUP(J67,'Updated Articles'!$A:$E,1,0),"NO")</f>
        <v>NO</v>
      </c>
      <c r="M67" s="100" t="str">
        <f>IFERROR(VLOOKUP(J67,'Updated Articles'!$A:$E,5,0),"NO")</f>
        <v>NO</v>
      </c>
      <c r="N67" s="99"/>
      <c r="O67" s="100" t="str">
        <f>IFERROR(VLOOKUP(N67,'All-Articles'!#REF!,3,0),"")</f>
        <v/>
      </c>
      <c r="P67" s="100" t="str">
        <f>IFERROR(VLOOKUP(N67,'Updated Articles'!$A:$E,1,0),"NO")</f>
        <v>NO</v>
      </c>
      <c r="Q67" s="100" t="str">
        <f>IFERROR(VLOOKUP(N67,'Updated Articles'!$A:$E,5,0),"NO")</f>
        <v>NO</v>
      </c>
    </row>
    <row r="68" spans="1:17" x14ac:dyDescent="0.25">
      <c r="A68" s="98" t="s">
        <v>118</v>
      </c>
      <c r="B68" s="99">
        <v>24317</v>
      </c>
      <c r="C68" s="100" t="str">
        <f>IFERROR(VLOOKUP(B68,'ALL-LCDs'!$A:$C,3,0),"")</f>
        <v/>
      </c>
      <c r="D68" s="100" t="str">
        <f>IFERROR(VLOOKUP(B68,'Updated LCDs'!$A:$A,1,0),"NO")</f>
        <v>NO</v>
      </c>
      <c r="E68" s="100" t="str">
        <f>IFERROR(VLOOKUP(B68,'Updated LCDs'!$A:$E,5,0),"NO")</f>
        <v>NO</v>
      </c>
      <c r="F68" s="101">
        <f>IFERROR(VLOOKUP(B68,'ICD-9 to ICD-10 LCDs'!$A:$B,2,0),"")</f>
        <v>34076</v>
      </c>
      <c r="G68" s="100" t="str">
        <f>IFERROR(VLOOKUP(F68,'ALL-LCDs'!$A:$C,3,0),"")</f>
        <v>A</v>
      </c>
      <c r="H68" s="100" t="str">
        <f>IFERROR(VLOOKUP(F68,'Updated LCDs'!$A:$A,1,0),"NO")</f>
        <v>NO</v>
      </c>
      <c r="I68" s="100" t="str">
        <f>IFERROR(VLOOKUP(F68,'Updated LCDs'!$A:$E,5,0),"NO")</f>
        <v>NO</v>
      </c>
      <c r="J68" s="99"/>
      <c r="K68" s="100" t="str">
        <f>IFERROR(VLOOKUP(J68,'All-Articles'!#REF!,3,0),"")</f>
        <v/>
      </c>
      <c r="L68" s="100" t="str">
        <f>IFERROR(VLOOKUP(J68,'Updated Articles'!$A:$E,1,0),"NO")</f>
        <v>NO</v>
      </c>
      <c r="M68" s="100" t="str">
        <f>IFERROR(VLOOKUP(J68,'Updated Articles'!$A:$E,5,0),"NO")</f>
        <v>NO</v>
      </c>
      <c r="N68" s="99"/>
      <c r="O68" s="100" t="str">
        <f>IFERROR(VLOOKUP(N68,'All-Articles'!#REF!,3,0),"")</f>
        <v/>
      </c>
      <c r="P68" s="100" t="str">
        <f>IFERROR(VLOOKUP(N68,'Updated Articles'!$A:$E,1,0),"NO")</f>
        <v>NO</v>
      </c>
      <c r="Q68" s="100" t="str">
        <f>IFERROR(VLOOKUP(N68,'Updated Articles'!$A:$E,5,0),"NO")</f>
        <v>NO</v>
      </c>
    </row>
    <row r="69" spans="1:17" x14ac:dyDescent="0.25">
      <c r="A69" s="98" t="s">
        <v>119</v>
      </c>
      <c r="B69" s="99">
        <v>24318</v>
      </c>
      <c r="C69" s="100" t="str">
        <f>IFERROR(VLOOKUP(B69,'ALL-LCDs'!$A:$C,3,0),"")</f>
        <v/>
      </c>
      <c r="D69" s="100" t="str">
        <f>IFERROR(VLOOKUP(B69,'Updated LCDs'!$A:$A,1,0),"NO")</f>
        <v>NO</v>
      </c>
      <c r="E69" s="100" t="str">
        <f>IFERROR(VLOOKUP(B69,'Updated LCDs'!$A:$E,5,0),"NO")</f>
        <v>NO</v>
      </c>
      <c r="F69" s="101">
        <f>IFERROR(VLOOKUP(B69,'ICD-9 to ICD-10 LCDs'!$A:$B,2,0),"")</f>
        <v>34080</v>
      </c>
      <c r="G69" s="100" t="str">
        <f>IFERROR(VLOOKUP(F69,'ALL-LCDs'!$A:$C,3,0),"")</f>
        <v>A</v>
      </c>
      <c r="H69" s="100" t="str">
        <f>IFERROR(VLOOKUP(F69,'Updated LCDs'!$A:$A,1,0),"NO")</f>
        <v>NO</v>
      </c>
      <c r="I69" s="100" t="str">
        <f>IFERROR(VLOOKUP(F69,'Updated LCDs'!$A:$E,5,0),"NO")</f>
        <v>NO</v>
      </c>
      <c r="J69" s="99"/>
      <c r="K69" s="100" t="str">
        <f>IFERROR(VLOOKUP(J69,'All-Articles'!#REF!,3,0),"")</f>
        <v/>
      </c>
      <c r="L69" s="100" t="str">
        <f>IFERROR(VLOOKUP(J69,'Updated Articles'!$A:$E,1,0),"NO")</f>
        <v>NO</v>
      </c>
      <c r="M69" s="100" t="str">
        <f>IFERROR(VLOOKUP(J69,'Updated Articles'!$A:$E,5,0),"NO")</f>
        <v>NO</v>
      </c>
      <c r="N69" s="99"/>
      <c r="O69" s="100" t="str">
        <f>IFERROR(VLOOKUP(N69,'All-Articles'!#REF!,3,0),"")</f>
        <v/>
      </c>
      <c r="P69" s="100" t="str">
        <f>IFERROR(VLOOKUP(N69,'Updated Articles'!$A:$E,1,0),"NO")</f>
        <v>NO</v>
      </c>
      <c r="Q69" s="100" t="str">
        <f>IFERROR(VLOOKUP(N69,'Updated Articles'!$A:$E,5,0),"NO")</f>
        <v>NO</v>
      </c>
    </row>
    <row r="70" spans="1:17" x14ac:dyDescent="0.25">
      <c r="A70" s="98" t="s">
        <v>120</v>
      </c>
      <c r="B70" s="99">
        <v>24359</v>
      </c>
      <c r="C70" s="100" t="str">
        <f>IFERROR(VLOOKUP(B70,'ALL-LCDs'!$A:$C,3,0),"")</f>
        <v/>
      </c>
      <c r="D70" s="100" t="str">
        <f>IFERROR(VLOOKUP(B70,'Updated LCDs'!$A:$A,1,0),"NO")</f>
        <v>NO</v>
      </c>
      <c r="E70" s="100" t="str">
        <f>IFERROR(VLOOKUP(B70,'Updated LCDs'!$A:$E,5,0),"NO")</f>
        <v>NO</v>
      </c>
      <c r="F70" s="101">
        <f>IFERROR(VLOOKUP(B70,'ICD-9 to ICD-10 LCDs'!$A:$B,2,0),"")</f>
        <v>34072</v>
      </c>
      <c r="G70" s="100" t="str">
        <f>IFERROR(VLOOKUP(F70,'ALL-LCDs'!$A:$C,3,0),"")</f>
        <v>A</v>
      </c>
      <c r="H70" s="100" t="str">
        <f>IFERROR(VLOOKUP(F70,'Updated LCDs'!$A:$A,1,0),"NO")</f>
        <v>NO</v>
      </c>
      <c r="I70" s="100" t="str">
        <f>IFERROR(VLOOKUP(F70,'Updated LCDs'!$A:$E,5,0),"NO")</f>
        <v>NO</v>
      </c>
      <c r="J70" s="99"/>
      <c r="K70" s="100" t="str">
        <f>IFERROR(VLOOKUP(J70,'All-Articles'!#REF!,3,0),"")</f>
        <v/>
      </c>
      <c r="L70" s="100" t="str">
        <f>IFERROR(VLOOKUP(J70,'Updated Articles'!$A:$E,1,0),"NO")</f>
        <v>NO</v>
      </c>
      <c r="M70" s="100" t="str">
        <f>IFERROR(VLOOKUP(J70,'Updated Articles'!$A:$E,5,0),"NO")</f>
        <v>NO</v>
      </c>
      <c r="N70" s="99"/>
      <c r="O70" s="100" t="str">
        <f>IFERROR(VLOOKUP(N70,'All-Articles'!#REF!,3,0),"")</f>
        <v/>
      </c>
      <c r="P70" s="100" t="str">
        <f>IFERROR(VLOOKUP(N70,'Updated Articles'!$A:$E,1,0),"NO")</f>
        <v>NO</v>
      </c>
      <c r="Q70" s="100" t="str">
        <f>IFERROR(VLOOKUP(N70,'Updated Articles'!$A:$E,5,0),"NO")</f>
        <v>NO</v>
      </c>
    </row>
    <row r="71" spans="1:17" x14ac:dyDescent="0.25">
      <c r="A71" s="98" t="s">
        <v>121</v>
      </c>
      <c r="B71" s="99">
        <v>24374</v>
      </c>
      <c r="C71" s="100" t="str">
        <f>IFERROR(VLOOKUP(B71,'ALL-LCDs'!$A:$C,3,0),"")</f>
        <v/>
      </c>
      <c r="D71" s="100" t="str">
        <f>IFERROR(VLOOKUP(B71,'Updated LCDs'!$A:$A,1,0),"NO")</f>
        <v>NO</v>
      </c>
      <c r="E71" s="100" t="str">
        <f>IFERROR(VLOOKUP(B71,'Updated LCDs'!$A:$E,5,0),"NO")</f>
        <v>NO</v>
      </c>
      <c r="F71" s="101">
        <f>IFERROR(VLOOKUP(B71,'ICD-9 to ICD-10 LCDs'!$A:$B,2,0),"")</f>
        <v>34199</v>
      </c>
      <c r="G71" s="100" t="str">
        <f>IFERROR(VLOOKUP(F71,'ALL-LCDs'!$A:$C,3,0),"")</f>
        <v>A</v>
      </c>
      <c r="H71" s="100" t="str">
        <f>IFERROR(VLOOKUP(F71,'Updated LCDs'!$A:$A,1,0),"NO")</f>
        <v>NO</v>
      </c>
      <c r="I71" s="100" t="str">
        <f>IFERROR(VLOOKUP(F71,'Updated LCDs'!$A:$E,5,0),"NO")</f>
        <v>NO</v>
      </c>
      <c r="J71" s="99"/>
      <c r="K71" s="100" t="str">
        <f>IFERROR(VLOOKUP(J71,'All-Articles'!#REF!,3,0),"")</f>
        <v/>
      </c>
      <c r="L71" s="100" t="str">
        <f>IFERROR(VLOOKUP(J71,'Updated Articles'!$A:$E,1,0),"NO")</f>
        <v>NO</v>
      </c>
      <c r="M71" s="100" t="str">
        <f>IFERROR(VLOOKUP(J71,'Updated Articles'!$A:$E,5,0),"NO")</f>
        <v>NO</v>
      </c>
      <c r="N71" s="99"/>
      <c r="O71" s="100" t="str">
        <f>IFERROR(VLOOKUP(N71,'All-Articles'!#REF!,3,0),"")</f>
        <v/>
      </c>
      <c r="P71" s="100" t="str">
        <f>IFERROR(VLOOKUP(N71,'Updated Articles'!$A:$E,1,0),"NO")</f>
        <v>NO</v>
      </c>
      <c r="Q71" s="100" t="str">
        <f>IFERROR(VLOOKUP(N71,'Updated Articles'!$A:$E,5,0),"NO")</f>
        <v>NO</v>
      </c>
    </row>
    <row r="72" spans="1:17" x14ac:dyDescent="0.25">
      <c r="A72" s="102" t="s">
        <v>122</v>
      </c>
      <c r="B72" s="99">
        <v>24415</v>
      </c>
      <c r="C72" s="100" t="str">
        <f>IFERROR(VLOOKUP(B72,'ALL-LCDs'!$A:$C,3,0),"")</f>
        <v/>
      </c>
      <c r="D72" s="100" t="str">
        <f>IFERROR(VLOOKUP(B72,'Updated LCDs'!$A:$A,1,0),"NO")</f>
        <v>NO</v>
      </c>
      <c r="E72" s="100" t="str">
        <f>IFERROR(VLOOKUP(B72,'Updated LCDs'!$A:$E,5,0),"NO")</f>
        <v>NO</v>
      </c>
      <c r="F72" s="101">
        <f>IFERROR(VLOOKUP(B72,'ICD-9 to ICD-10 LCDs'!$A:$B,2,0),"")</f>
        <v>34097</v>
      </c>
      <c r="G72" s="100" t="str">
        <f>IFERROR(VLOOKUP(F72,'ALL-LCDs'!$A:$C,3,0),"")</f>
        <v>A</v>
      </c>
      <c r="H72" s="100" t="str">
        <f>IFERROR(VLOOKUP(F72,'Updated LCDs'!$A:$A,1,0),"NO")</f>
        <v>NO</v>
      </c>
      <c r="I72" s="100" t="str">
        <f>IFERROR(VLOOKUP(F72,'Updated LCDs'!$A:$E,5,0),"NO")</f>
        <v>NO</v>
      </c>
      <c r="J72" s="99"/>
      <c r="K72" s="100" t="str">
        <f>IFERROR(VLOOKUP(J72,'All-Articles'!#REF!,3,0),"")</f>
        <v/>
      </c>
      <c r="L72" s="100" t="str">
        <f>IFERROR(VLOOKUP(J72,'Updated Articles'!$A:$E,1,0),"NO")</f>
        <v>NO</v>
      </c>
      <c r="M72" s="100" t="str">
        <f>IFERROR(VLOOKUP(J72,'Updated Articles'!$A:$E,5,0),"NO")</f>
        <v>NO</v>
      </c>
      <c r="N72" s="99"/>
      <c r="O72" s="100" t="str">
        <f>IFERROR(VLOOKUP(N72,'All-Articles'!#REF!,3,0),"")</f>
        <v/>
      </c>
      <c r="P72" s="100" t="str">
        <f>IFERROR(VLOOKUP(N72,'Updated Articles'!$A:$E,1,0),"NO")</f>
        <v>NO</v>
      </c>
      <c r="Q72" s="100" t="str">
        <f>IFERROR(VLOOKUP(N72,'Updated Articles'!$A:$E,5,0),"NO")</f>
        <v>NO</v>
      </c>
    </row>
    <row r="73" spans="1:17" x14ac:dyDescent="0.25">
      <c r="A73" s="98" t="s">
        <v>123</v>
      </c>
      <c r="B73" s="99">
        <v>25211</v>
      </c>
      <c r="C73" s="100" t="str">
        <f>IFERROR(VLOOKUP(B73,'ALL-LCDs'!$A:$C,3,0),"")</f>
        <v/>
      </c>
      <c r="D73" s="100" t="str">
        <f>IFERROR(VLOOKUP(B73,'Updated LCDs'!$A:$A,1,0),"NO")</f>
        <v>NO</v>
      </c>
      <c r="E73" s="100" t="str">
        <f>IFERROR(VLOOKUP(B73,'Updated LCDs'!$A:$E,5,0),"NO")</f>
        <v>NO</v>
      </c>
      <c r="F73" s="101">
        <f>IFERROR(VLOOKUP(B73,'ICD-9 to ICD-10 LCDs'!$A:$B,2,0),"")</f>
        <v>33617</v>
      </c>
      <c r="G73" s="100" t="str">
        <f>IFERROR(VLOOKUP(F73,'ALL-LCDs'!$A:$C,3,0),"")</f>
        <v>R</v>
      </c>
      <c r="H73" s="100" t="str">
        <f>IFERROR(VLOOKUP(F73,'Updated LCDs'!$A:$A,1,0),"NO")</f>
        <v>NO</v>
      </c>
      <c r="I73" s="100" t="str">
        <f>IFERROR(VLOOKUP(F73,'Updated LCDs'!$A:$E,5,0),"NO")</f>
        <v>NO</v>
      </c>
      <c r="J73" s="99"/>
      <c r="K73" s="100" t="str">
        <f>IFERROR(VLOOKUP(J73,'All-Articles'!#REF!,3,0),"")</f>
        <v/>
      </c>
      <c r="L73" s="100" t="str">
        <f>IFERROR(VLOOKUP(J73,'Updated Articles'!$A:$E,1,0),"NO")</f>
        <v>NO</v>
      </c>
      <c r="M73" s="100" t="str">
        <f>IFERROR(VLOOKUP(J73,'Updated Articles'!$A:$E,5,0),"NO")</f>
        <v>NO</v>
      </c>
      <c r="N73" s="99"/>
      <c r="O73" s="100" t="str">
        <f>IFERROR(VLOOKUP(N73,'All-Articles'!#REF!,3,0),"")</f>
        <v/>
      </c>
      <c r="P73" s="100" t="str">
        <f>IFERROR(VLOOKUP(N73,'Updated Articles'!$A:$E,1,0),"NO")</f>
        <v>NO</v>
      </c>
      <c r="Q73" s="100" t="str">
        <f>IFERROR(VLOOKUP(N73,'Updated Articles'!$A:$E,5,0),"NO")</f>
        <v>NO</v>
      </c>
    </row>
    <row r="74" spans="1:17" x14ac:dyDescent="0.25">
      <c r="A74" s="98" t="s">
        <v>124</v>
      </c>
      <c r="B74" s="99">
        <v>25466</v>
      </c>
      <c r="C74" s="100" t="str">
        <f>IFERROR(VLOOKUP(B74,'ALL-LCDs'!$A:$C,3,0),"")</f>
        <v/>
      </c>
      <c r="D74" s="100" t="str">
        <f>IFERROR(VLOOKUP(B74,'Updated LCDs'!$A:$A,1,0),"NO")</f>
        <v>NO</v>
      </c>
      <c r="E74" s="100" t="str">
        <f>IFERROR(VLOOKUP(B74,'Updated LCDs'!$A:$E,5,0),"NO")</f>
        <v>NO</v>
      </c>
      <c r="F74" s="101">
        <f>IFERROR(VLOOKUP(B74,'ICD-9 to ICD-10 LCDs'!$A:$B,2,0),"")</f>
        <v>33567</v>
      </c>
      <c r="G74" s="100" t="str">
        <f>IFERROR(VLOOKUP(F74,'ALL-LCDs'!$A:$C,3,0),"")</f>
        <v>A</v>
      </c>
      <c r="H74" s="100" t="str">
        <f>IFERROR(VLOOKUP(F74,'Updated LCDs'!$A:$A,1,0),"NO")</f>
        <v>NO</v>
      </c>
      <c r="I74" s="100" t="str">
        <f>IFERROR(VLOOKUP(F74,'Updated LCDs'!$A:$E,5,0),"NO")</f>
        <v>NO</v>
      </c>
      <c r="J74" s="99"/>
      <c r="K74" s="100" t="str">
        <f>IFERROR(VLOOKUP(J74,'All-Articles'!#REF!,3,0),"")</f>
        <v/>
      </c>
      <c r="L74" s="100" t="str">
        <f>IFERROR(VLOOKUP(J74,'Updated Articles'!$A:$E,1,0),"NO")</f>
        <v>NO</v>
      </c>
      <c r="M74" s="100" t="str">
        <f>IFERROR(VLOOKUP(J74,'Updated Articles'!$A:$E,5,0),"NO")</f>
        <v>NO</v>
      </c>
      <c r="N74" s="99"/>
      <c r="O74" s="100" t="str">
        <f>IFERROR(VLOOKUP(N74,'All-Articles'!#REF!,3,0),"")</f>
        <v/>
      </c>
      <c r="P74" s="100" t="str">
        <f>IFERROR(VLOOKUP(N74,'Updated Articles'!$A:$E,1,0),"NO")</f>
        <v>NO</v>
      </c>
      <c r="Q74" s="100" t="str">
        <f>IFERROR(VLOOKUP(N74,'Updated Articles'!$A:$E,5,0),"NO")</f>
        <v>NO</v>
      </c>
    </row>
    <row r="75" spans="1:17" x14ac:dyDescent="0.25">
      <c r="A75" s="98" t="s">
        <v>125</v>
      </c>
      <c r="B75" s="99">
        <v>25820</v>
      </c>
      <c r="C75" s="100" t="str">
        <f>IFERROR(VLOOKUP(B75,'ALL-LCDs'!$A:$C,3,0),"")</f>
        <v/>
      </c>
      <c r="D75" s="100" t="str">
        <f>IFERROR(VLOOKUP(B75,'Updated LCDs'!$A:$A,1,0),"NO")</f>
        <v>NO</v>
      </c>
      <c r="E75" s="100" t="str">
        <f>IFERROR(VLOOKUP(B75,'Updated LCDs'!$A:$E,5,0),"NO")</f>
        <v>NO</v>
      </c>
      <c r="F75" s="101">
        <f>IFERROR(VLOOKUP(B75,'ICD-9 to ICD-10 LCDs'!$A:$B,2,0),"")</f>
        <v>33394</v>
      </c>
      <c r="G75" s="100" t="str">
        <f>IFERROR(VLOOKUP(F75,'ALL-LCDs'!$A:$C,3,0),"")</f>
        <v>A</v>
      </c>
      <c r="H75" s="100" t="str">
        <f>IFERROR(VLOOKUP(F75,'Updated LCDs'!$A:$A,1,0),"NO")</f>
        <v>NO</v>
      </c>
      <c r="I75" s="100" t="str">
        <f>IFERROR(VLOOKUP(F75,'Updated LCDs'!$A:$E,5,0),"NO")</f>
        <v>NO</v>
      </c>
      <c r="J75" s="99"/>
      <c r="K75" s="100" t="str">
        <f>IFERROR(VLOOKUP(J75,'All-Articles'!#REF!,3,0),"")</f>
        <v/>
      </c>
      <c r="L75" s="100" t="str">
        <f>IFERROR(VLOOKUP(J75,'Updated Articles'!$A:$E,1,0),"NO")</f>
        <v>NO</v>
      </c>
      <c r="M75" s="100" t="str">
        <f>IFERROR(VLOOKUP(J75,'Updated Articles'!$A:$E,5,0),"NO")</f>
        <v>NO</v>
      </c>
      <c r="N75" s="99"/>
      <c r="O75" s="100" t="str">
        <f>IFERROR(VLOOKUP(N75,'All-Articles'!#REF!,3,0),"")</f>
        <v/>
      </c>
      <c r="P75" s="100" t="str">
        <f>IFERROR(VLOOKUP(N75,'Updated Articles'!$A:$E,1,0),"NO")</f>
        <v>NO</v>
      </c>
      <c r="Q75" s="100" t="str">
        <f>IFERROR(VLOOKUP(N75,'Updated Articles'!$A:$E,5,0),"NO")</f>
        <v>NO</v>
      </c>
    </row>
    <row r="76" spans="1:17" x14ac:dyDescent="0.25">
      <c r="A76" s="98" t="s">
        <v>127</v>
      </c>
      <c r="B76" s="99">
        <v>26367</v>
      </c>
      <c r="C76" s="100" t="str">
        <f>IFERROR(VLOOKUP(B76,'ALL-LCDs'!$A:$C,3,0),"")</f>
        <v/>
      </c>
      <c r="D76" s="100" t="str">
        <f>IFERROR(VLOOKUP(B76,'Updated LCDs'!$A:$A,1,0),"NO")</f>
        <v>NO</v>
      </c>
      <c r="E76" s="100" t="str">
        <f>IFERROR(VLOOKUP(B76,'Updated LCDs'!$A:$E,5,0),"NO")</f>
        <v>NO</v>
      </c>
      <c r="F76" s="101">
        <f>IFERROR(VLOOKUP(B76,'ICD-9 to ICD-10 LCDs'!$A:$B,2,0),"")</f>
        <v>33574</v>
      </c>
      <c r="G76" s="100" t="str">
        <f>IFERROR(VLOOKUP(F76,'ALL-LCDs'!$A:$C,3,0),"")</f>
        <v>A</v>
      </c>
      <c r="H76" s="100" t="str">
        <f>IFERROR(VLOOKUP(F76,'Updated LCDs'!$A:$A,1,0),"NO")</f>
        <v>NO</v>
      </c>
      <c r="I76" s="100" t="str">
        <f>IFERROR(VLOOKUP(F76,'Updated LCDs'!$A:$E,5,0),"NO")</f>
        <v>NO</v>
      </c>
      <c r="J76" s="99"/>
      <c r="K76" s="100" t="str">
        <f>IFERROR(VLOOKUP(J76,'All-Articles'!#REF!,3,0),"")</f>
        <v/>
      </c>
      <c r="L76" s="100" t="str">
        <f>IFERROR(VLOOKUP(J76,'Updated Articles'!$A:$E,1,0),"NO")</f>
        <v>NO</v>
      </c>
      <c r="M76" s="100" t="str">
        <f>IFERROR(VLOOKUP(J76,'Updated Articles'!$A:$E,5,0),"NO")</f>
        <v>NO</v>
      </c>
      <c r="N76" s="99"/>
      <c r="O76" s="100" t="str">
        <f>IFERROR(VLOOKUP(N76,'All-Articles'!#REF!,3,0),"")</f>
        <v/>
      </c>
      <c r="P76" s="100" t="str">
        <f>IFERROR(VLOOKUP(N76,'Updated Articles'!$A:$E,1,0),"NO")</f>
        <v>NO</v>
      </c>
      <c r="Q76" s="100" t="str">
        <f>IFERROR(VLOOKUP(N76,'Updated Articles'!$A:$E,5,0),"NO")</f>
        <v>NO</v>
      </c>
    </row>
    <row r="77" spans="1:17" x14ac:dyDescent="0.25">
      <c r="A77" s="98" t="s">
        <v>116</v>
      </c>
      <c r="B77" s="99">
        <v>26381</v>
      </c>
      <c r="C77" s="100" t="str">
        <f>IFERROR(VLOOKUP(B77,'ALL-LCDs'!$A:$C,3,0),"")</f>
        <v/>
      </c>
      <c r="D77" s="100" t="str">
        <f>IFERROR(VLOOKUP(B77,'Updated LCDs'!$A:$A,1,0),"NO")</f>
        <v>NO</v>
      </c>
      <c r="E77" s="100" t="str">
        <f>IFERROR(VLOOKUP(B77,'Updated LCDs'!$A:$E,5,0),"NO")</f>
        <v>NO</v>
      </c>
      <c r="F77" s="101">
        <f>IFERROR(VLOOKUP(B77,'ICD-9 to ICD-10 LCDs'!$A:$B,2,0),"")</f>
        <v>34202</v>
      </c>
      <c r="G77" s="100" t="str">
        <f>IFERROR(VLOOKUP(F77,'ALL-LCDs'!$A:$C,3,0),"")</f>
        <v>R</v>
      </c>
      <c r="H77" s="100" t="str">
        <f>IFERROR(VLOOKUP(F77,'Updated LCDs'!$A:$A,1,0),"NO")</f>
        <v>NO</v>
      </c>
      <c r="I77" s="100" t="str">
        <f>IFERROR(VLOOKUP(F77,'Updated LCDs'!$A:$E,5,0),"NO")</f>
        <v>NO</v>
      </c>
      <c r="J77" s="99"/>
      <c r="K77" s="100" t="str">
        <f>IFERROR(VLOOKUP(J77,'All-Articles'!#REF!,3,0),"")</f>
        <v/>
      </c>
      <c r="L77" s="100" t="str">
        <f>IFERROR(VLOOKUP(J77,'Updated Articles'!$A:$E,1,0),"NO")</f>
        <v>NO</v>
      </c>
      <c r="M77" s="100" t="str">
        <f>IFERROR(VLOOKUP(J77,'Updated Articles'!$A:$E,5,0),"NO")</f>
        <v>NO</v>
      </c>
      <c r="N77" s="99"/>
      <c r="O77" s="100" t="str">
        <f>IFERROR(VLOOKUP(N77,'All-Articles'!#REF!,3,0),"")</f>
        <v/>
      </c>
      <c r="P77" s="100" t="str">
        <f>IFERROR(VLOOKUP(N77,'Updated Articles'!$A:$E,1,0),"NO")</f>
        <v>NO</v>
      </c>
      <c r="Q77" s="100" t="str">
        <f>IFERROR(VLOOKUP(N77,'Updated Articles'!$A:$E,5,0),"NO")</f>
        <v>NO</v>
      </c>
    </row>
    <row r="78" spans="1:17" x14ac:dyDescent="0.25">
      <c r="A78" s="98" t="s">
        <v>128</v>
      </c>
      <c r="B78" s="99">
        <v>26418</v>
      </c>
      <c r="C78" s="100" t="str">
        <f>IFERROR(VLOOKUP(B78,'ALL-LCDs'!$A:$C,3,0),"")</f>
        <v/>
      </c>
      <c r="D78" s="100" t="str">
        <f>IFERROR(VLOOKUP(B78,'Updated LCDs'!$A:$A,1,0),"NO")</f>
        <v>NO</v>
      </c>
      <c r="E78" s="100" t="str">
        <f>IFERROR(VLOOKUP(B78,'Updated LCDs'!$A:$E,5,0),"NO")</f>
        <v>NO</v>
      </c>
      <c r="F78" s="101" t="str">
        <f>IFERROR(VLOOKUP(B78,'ICD-9 to ICD-10 LCDs'!$A:$B,2,0),"")</f>
        <v/>
      </c>
      <c r="G78" s="100" t="str">
        <f>IFERROR(VLOOKUP(F78,'ALL-LCDs'!$A:$C,3,0),"")</f>
        <v/>
      </c>
      <c r="H78" s="100" t="str">
        <f>IFERROR(VLOOKUP(F78,'Updated LCDs'!$A:$A,1,0),"NO")</f>
        <v>NO</v>
      </c>
      <c r="I78" s="100" t="str">
        <f>IFERROR(VLOOKUP(F78,'Updated LCDs'!$A:$E,5,0),"NO")</f>
        <v>NO</v>
      </c>
      <c r="J78" s="99"/>
      <c r="K78" s="100" t="str">
        <f>IFERROR(VLOOKUP(J78,'All-Articles'!#REF!,3,0),"")</f>
        <v/>
      </c>
      <c r="L78" s="100" t="str">
        <f>IFERROR(VLOOKUP(J78,'Updated Articles'!$A:$E,1,0),"NO")</f>
        <v>NO</v>
      </c>
      <c r="M78" s="100" t="str">
        <f>IFERROR(VLOOKUP(J78,'Updated Articles'!$A:$E,5,0),"NO")</f>
        <v>NO</v>
      </c>
      <c r="N78" s="99"/>
      <c r="O78" s="100" t="str">
        <f>IFERROR(VLOOKUP(N78,'All-Articles'!#REF!,3,0),"")</f>
        <v/>
      </c>
      <c r="P78" s="100" t="str">
        <f>IFERROR(VLOOKUP(N78,'Updated Articles'!$A:$E,1,0),"NO")</f>
        <v>NO</v>
      </c>
      <c r="Q78" s="100" t="str">
        <f>IFERROR(VLOOKUP(N78,'Updated Articles'!$A:$E,5,0),"NO")</f>
        <v>NO</v>
      </c>
    </row>
    <row r="79" spans="1:17" x14ac:dyDescent="0.25">
      <c r="A79" s="98" t="s">
        <v>129</v>
      </c>
      <c r="B79" s="99">
        <v>26426</v>
      </c>
      <c r="C79" s="100" t="str">
        <f>IFERROR(VLOOKUP(B79,'ALL-LCDs'!$A:$C,3,0),"")</f>
        <v/>
      </c>
      <c r="D79" s="100" t="str">
        <f>IFERROR(VLOOKUP(B79,'Updated LCDs'!$A:$A,1,0),"NO")</f>
        <v>NO</v>
      </c>
      <c r="E79" s="100" t="str">
        <f>IFERROR(VLOOKUP(B79,'Updated LCDs'!$A:$E,5,0),"NO")</f>
        <v>NO</v>
      </c>
      <c r="F79" s="101">
        <f>IFERROR(VLOOKUP(B79,'ICD-9 to ICD-10 LCDs'!$A:$B,2,0),"")</f>
        <v>33636</v>
      </c>
      <c r="G79" s="100" t="str">
        <f>IFERROR(VLOOKUP(F79,'ALL-LCDs'!$A:$C,3,0),"")</f>
        <v>A</v>
      </c>
      <c r="H79" s="100" t="str">
        <f>IFERROR(VLOOKUP(F79,'Updated LCDs'!$A:$A,1,0),"NO")</f>
        <v>NO</v>
      </c>
      <c r="I79" s="100" t="str">
        <f>IFERROR(VLOOKUP(F79,'Updated LCDs'!$A:$E,5,0),"NO")</f>
        <v>NO</v>
      </c>
      <c r="J79" s="99"/>
      <c r="K79" s="100" t="str">
        <f>IFERROR(VLOOKUP(J79,'All-Articles'!#REF!,3,0),"")</f>
        <v/>
      </c>
      <c r="L79" s="100" t="str">
        <f>IFERROR(VLOOKUP(J79,'Updated Articles'!$A:$E,1,0),"NO")</f>
        <v>NO</v>
      </c>
      <c r="M79" s="100" t="str">
        <f>IFERROR(VLOOKUP(J79,'Updated Articles'!$A:$E,5,0),"NO")</f>
        <v>NO</v>
      </c>
      <c r="N79" s="99"/>
      <c r="O79" s="100" t="str">
        <f>IFERROR(VLOOKUP(N79,'All-Articles'!#REF!,3,0),"")</f>
        <v/>
      </c>
      <c r="P79" s="100" t="str">
        <f>IFERROR(VLOOKUP(N79,'Updated Articles'!$A:$E,1,0),"NO")</f>
        <v>NO</v>
      </c>
      <c r="Q79" s="100" t="str">
        <f>IFERROR(VLOOKUP(N79,'Updated Articles'!$A:$E,5,0),"NO")</f>
        <v>NO</v>
      </c>
    </row>
    <row r="80" spans="1:17" x14ac:dyDescent="0.25">
      <c r="A80" s="98" t="s">
        <v>108</v>
      </c>
      <c r="B80" s="99">
        <v>26439</v>
      </c>
      <c r="C80" s="100" t="str">
        <f>IFERROR(VLOOKUP(B80,'ALL-LCDs'!$A:$C,3,0),"")</f>
        <v/>
      </c>
      <c r="D80" s="100" t="str">
        <f>IFERROR(VLOOKUP(B80,'Updated LCDs'!$A:$A,1,0),"NO")</f>
        <v>NO</v>
      </c>
      <c r="E80" s="100" t="str">
        <f>IFERROR(VLOOKUP(B80,'Updated LCDs'!$A:$E,5,0),"NO")</f>
        <v>NO</v>
      </c>
      <c r="F80" s="101">
        <f>IFERROR(VLOOKUP(B80,'ICD-9 to ICD-10 LCDs'!$A:$B,2,0),"")</f>
        <v>33569</v>
      </c>
      <c r="G80" s="100" t="str">
        <f>IFERROR(VLOOKUP(F80,'ALL-LCDs'!$A:$C,3,0),"")</f>
        <v>A</v>
      </c>
      <c r="H80" s="100" t="str">
        <f>IFERROR(VLOOKUP(F80,'Updated LCDs'!$A:$A,1,0),"NO")</f>
        <v>NO</v>
      </c>
      <c r="I80" s="100" t="str">
        <f>IFERROR(VLOOKUP(F80,'Updated LCDs'!$A:$E,5,0),"NO")</f>
        <v>NO</v>
      </c>
      <c r="J80" s="99"/>
      <c r="K80" s="100" t="str">
        <f>IFERROR(VLOOKUP(J80,'All-Articles'!#REF!,3,0),"")</f>
        <v/>
      </c>
      <c r="L80" s="100" t="str">
        <f>IFERROR(VLOOKUP(J80,'Updated Articles'!$A:$E,1,0),"NO")</f>
        <v>NO</v>
      </c>
      <c r="M80" s="100" t="str">
        <f>IFERROR(VLOOKUP(J80,'Updated Articles'!$A:$E,5,0),"NO")</f>
        <v>NO</v>
      </c>
      <c r="N80" s="99"/>
      <c r="O80" s="100" t="str">
        <f>IFERROR(VLOOKUP(N80,'All-Articles'!#REF!,3,0),"")</f>
        <v/>
      </c>
      <c r="P80" s="100" t="str">
        <f>IFERROR(VLOOKUP(N80,'Updated Articles'!$A:$E,1,0),"NO")</f>
        <v>NO</v>
      </c>
      <c r="Q80" s="100" t="str">
        <f>IFERROR(VLOOKUP(N80,'Updated Articles'!$A:$E,5,0),"NO")</f>
        <v>NO</v>
      </c>
    </row>
    <row r="81" spans="1:18" x14ac:dyDescent="0.25">
      <c r="A81" s="98" t="s">
        <v>130</v>
      </c>
      <c r="B81" s="99">
        <v>26746</v>
      </c>
      <c r="C81" s="100" t="str">
        <f>IFERROR(VLOOKUP(B81,'ALL-LCDs'!$A:$C,3,0),"")</f>
        <v/>
      </c>
      <c r="D81" s="100" t="str">
        <f>IFERROR(VLOOKUP(B81,'Updated LCDs'!$A:$A,1,0),"NO")</f>
        <v>NO</v>
      </c>
      <c r="E81" s="100" t="str">
        <f>IFERROR(VLOOKUP(B81,'Updated LCDs'!$A:$E,5,0),"NO")</f>
        <v>NO</v>
      </c>
      <c r="F81" s="101" t="str">
        <f>IFERROR(VLOOKUP(B81,'ICD-9 to ICD-10 LCDs'!$A:$B,2,0),"")</f>
        <v/>
      </c>
      <c r="G81" s="100" t="str">
        <f>IFERROR(VLOOKUP(F81,'ALL-LCDs'!$A:$C,3,0),"")</f>
        <v/>
      </c>
      <c r="H81" s="100" t="str">
        <f>IFERROR(VLOOKUP(F81,'Updated LCDs'!$A:$A,1,0),"NO")</f>
        <v>NO</v>
      </c>
      <c r="I81" s="100" t="str">
        <f>IFERROR(VLOOKUP(F81,'Updated LCDs'!$A:$E,5,0),"NO")</f>
        <v>NO</v>
      </c>
      <c r="J81" s="99"/>
      <c r="K81" s="100" t="str">
        <f>IFERROR(VLOOKUP(J81,'All-Articles'!#REF!,3,0),"")</f>
        <v/>
      </c>
      <c r="L81" s="100" t="str">
        <f>IFERROR(VLOOKUP(J81,'Updated Articles'!$A:$E,1,0),"NO")</f>
        <v>NO</v>
      </c>
      <c r="M81" s="100" t="str">
        <f>IFERROR(VLOOKUP(J81,'Updated Articles'!$A:$E,5,0),"NO")</f>
        <v>NO</v>
      </c>
      <c r="N81" s="99"/>
      <c r="O81" s="100" t="str">
        <f>IFERROR(VLOOKUP(N81,'All-Articles'!#REF!,3,0),"")</f>
        <v/>
      </c>
      <c r="P81" s="100" t="str">
        <f>IFERROR(VLOOKUP(N81,'Updated Articles'!$A:$E,1,0),"NO")</f>
        <v>NO</v>
      </c>
      <c r="Q81" s="100" t="str">
        <f>IFERROR(VLOOKUP(N81,'Updated Articles'!$A:$E,5,0),"NO")</f>
        <v>NO</v>
      </c>
    </row>
    <row r="82" spans="1:18" x14ac:dyDescent="0.25">
      <c r="A82" s="98" t="s">
        <v>131</v>
      </c>
      <c r="B82" s="99">
        <v>26756</v>
      </c>
      <c r="C82" s="100" t="str">
        <f>IFERROR(VLOOKUP(B82,'ALL-LCDs'!$A:$C,3,0),"")</f>
        <v/>
      </c>
      <c r="D82" s="100" t="str">
        <f>IFERROR(VLOOKUP(B82,'Updated LCDs'!$A:$A,1,0),"NO")</f>
        <v>NO</v>
      </c>
      <c r="E82" s="100" t="str">
        <f>IFERROR(VLOOKUP(B82,'Updated LCDs'!$A:$E,5,0),"NO")</f>
        <v>NO</v>
      </c>
      <c r="F82" s="101" t="str">
        <f>IFERROR(VLOOKUP(B82,'ICD-9 to ICD-10 LCDs'!$A:$B,2,0),"")</f>
        <v/>
      </c>
      <c r="G82" s="100" t="str">
        <f>IFERROR(VLOOKUP(F82,'ALL-LCDs'!$A:$C,3,0),"")</f>
        <v/>
      </c>
      <c r="H82" s="100" t="str">
        <f>IFERROR(VLOOKUP(F82,'Updated LCDs'!$A:$A,1,0),"NO")</f>
        <v>NO</v>
      </c>
      <c r="I82" s="100" t="str">
        <f>IFERROR(VLOOKUP(F82,'Updated LCDs'!$A:$E,5,0),"NO")</f>
        <v>NO</v>
      </c>
      <c r="J82" s="99"/>
      <c r="K82" s="100" t="str">
        <f>IFERROR(VLOOKUP(J82,'All-Articles'!#REF!,3,0),"")</f>
        <v/>
      </c>
      <c r="L82" s="100" t="str">
        <f>IFERROR(VLOOKUP(J82,'Updated Articles'!$A:$E,1,0),"NO")</f>
        <v>NO</v>
      </c>
      <c r="M82" s="100" t="str">
        <f>IFERROR(VLOOKUP(J82,'Updated Articles'!$A:$E,5,0),"NO")</f>
        <v>NO</v>
      </c>
      <c r="N82" s="99"/>
      <c r="O82" s="100" t="str">
        <f>IFERROR(VLOOKUP(N82,'All-Articles'!#REF!,3,0),"")</f>
        <v/>
      </c>
      <c r="P82" s="100" t="str">
        <f>IFERROR(VLOOKUP(N82,'Updated Articles'!$A:$E,1,0),"NO")</f>
        <v>NO</v>
      </c>
      <c r="Q82" s="100" t="str">
        <f>IFERROR(VLOOKUP(N82,'Updated Articles'!$A:$E,5,0),"NO")</f>
        <v>NO</v>
      </c>
    </row>
    <row r="83" spans="1:18" x14ac:dyDescent="0.25">
      <c r="A83" s="98" t="s">
        <v>132</v>
      </c>
      <c r="B83" s="99">
        <v>26757</v>
      </c>
      <c r="C83" s="100" t="str">
        <f>IFERROR(VLOOKUP(B83,'ALL-LCDs'!$A:$C,3,0),"")</f>
        <v/>
      </c>
      <c r="D83" s="100" t="str">
        <f>IFERROR(VLOOKUP(B83,'Updated LCDs'!$A:$A,1,0),"NO")</f>
        <v>NO</v>
      </c>
      <c r="E83" s="100" t="str">
        <f>IFERROR(VLOOKUP(B83,'Updated LCDs'!$A:$E,5,0),"NO")</f>
        <v>NO</v>
      </c>
      <c r="F83" s="101" t="str">
        <f>IFERROR(VLOOKUP(B83,'ICD-9 to ICD-10 LCDs'!$A:$B,2,0),"")</f>
        <v/>
      </c>
      <c r="G83" s="100" t="str">
        <f>IFERROR(VLOOKUP(F83,'ALL-LCDs'!$A:$C,3,0),"")</f>
        <v/>
      </c>
      <c r="H83" s="100" t="str">
        <f>IFERROR(VLOOKUP(F83,'Updated LCDs'!$A:$A,1,0),"NO")</f>
        <v>NO</v>
      </c>
      <c r="I83" s="100" t="str">
        <f>IFERROR(VLOOKUP(F83,'Updated LCDs'!$A:$E,5,0),"NO")</f>
        <v>NO</v>
      </c>
      <c r="J83" s="99"/>
      <c r="K83" s="100" t="str">
        <f>IFERROR(VLOOKUP(J83,'All-Articles'!#REF!,3,0),"")</f>
        <v/>
      </c>
      <c r="L83" s="100" t="str">
        <f>IFERROR(VLOOKUP(J83,'Updated Articles'!$A:$E,1,0),"NO")</f>
        <v>NO</v>
      </c>
      <c r="M83" s="100" t="str">
        <f>IFERROR(VLOOKUP(J83,'Updated Articles'!$A:$E,5,0),"NO")</f>
        <v>NO</v>
      </c>
      <c r="N83" s="99"/>
      <c r="O83" s="100" t="str">
        <f>IFERROR(VLOOKUP(N83,'All-Articles'!#REF!,3,0),"")</f>
        <v/>
      </c>
      <c r="P83" s="100" t="str">
        <f>IFERROR(VLOOKUP(N83,'Updated Articles'!$A:$E,1,0),"NO")</f>
        <v>NO</v>
      </c>
      <c r="Q83" s="100" t="str">
        <f>IFERROR(VLOOKUP(N83,'Updated Articles'!$A:$E,5,0),"NO")</f>
        <v>NO</v>
      </c>
    </row>
    <row r="84" spans="1:18" x14ac:dyDescent="0.25">
      <c r="A84" s="98" t="s">
        <v>133</v>
      </c>
      <c r="B84" s="99">
        <v>26774</v>
      </c>
      <c r="C84" s="100" t="str">
        <f>IFERROR(VLOOKUP(B84,'ALL-LCDs'!$A:$C,3,0),"")</f>
        <v/>
      </c>
      <c r="D84" s="100" t="str">
        <f>IFERROR(VLOOKUP(B84,'Updated LCDs'!$A:$A,1,0),"NO")</f>
        <v>NO</v>
      </c>
      <c r="E84" s="100" t="str">
        <f>IFERROR(VLOOKUP(B84,'Updated LCDs'!$A:$E,5,0),"NO")</f>
        <v>NO</v>
      </c>
      <c r="F84" s="101" t="str">
        <f>IFERROR(VLOOKUP(B84,'ICD-9 to ICD-10 LCDs'!$A:$B,2,0),"")</f>
        <v/>
      </c>
      <c r="G84" s="100" t="str">
        <f>IFERROR(VLOOKUP(F84,'ALL-LCDs'!$A:$C,3,0),"")</f>
        <v/>
      </c>
      <c r="H84" s="100" t="str">
        <f>IFERROR(VLOOKUP(F84,'Updated LCDs'!$A:$A,1,0),"NO")</f>
        <v>NO</v>
      </c>
      <c r="I84" s="100" t="str">
        <f>IFERROR(VLOOKUP(F84,'Updated LCDs'!$A:$E,5,0),"NO")</f>
        <v>NO</v>
      </c>
      <c r="J84" s="99"/>
      <c r="K84" s="100" t="str">
        <f>IFERROR(VLOOKUP(J84,'All-Articles'!#REF!,3,0),"")</f>
        <v/>
      </c>
      <c r="L84" s="100" t="str">
        <f>IFERROR(VLOOKUP(J84,'Updated Articles'!$A:$E,1,0),"NO")</f>
        <v>NO</v>
      </c>
      <c r="M84" s="100" t="str">
        <f>IFERROR(VLOOKUP(J84,'Updated Articles'!$A:$E,5,0),"NO")</f>
        <v>NO</v>
      </c>
      <c r="N84" s="99"/>
      <c r="O84" s="100" t="str">
        <f>IFERROR(VLOOKUP(N84,'All-Articles'!#REF!,3,0),"")</f>
        <v/>
      </c>
      <c r="P84" s="100" t="str">
        <f>IFERROR(VLOOKUP(N84,'Updated Articles'!$A:$E,1,0),"NO")</f>
        <v>NO</v>
      </c>
      <c r="Q84" s="100" t="str">
        <f>IFERROR(VLOOKUP(N84,'Updated Articles'!$A:$E,5,0),"NO")</f>
        <v>NO</v>
      </c>
    </row>
    <row r="85" spans="1:18" x14ac:dyDescent="0.25">
      <c r="A85" s="98" t="s">
        <v>114</v>
      </c>
      <c r="B85" s="99">
        <v>26841</v>
      </c>
      <c r="C85" s="100" t="str">
        <f>IFERROR(VLOOKUP(B85,'ALL-LCDs'!$A:$C,3,0),"")</f>
        <v/>
      </c>
      <c r="D85" s="100" t="str">
        <f>IFERROR(VLOOKUP(B85,'Updated LCDs'!$A:$A,1,0),"NO")</f>
        <v>NO</v>
      </c>
      <c r="E85" s="100" t="str">
        <f>IFERROR(VLOOKUP(B85,'Updated LCDs'!$A:$E,5,0),"NO")</f>
        <v>NO</v>
      </c>
      <c r="F85" s="101">
        <f>IFERROR(VLOOKUP(B85,'ICD-9 to ICD-10 LCDs'!$A:$B,2,0),"")</f>
        <v>33646</v>
      </c>
      <c r="G85" s="100" t="str">
        <f>IFERROR(VLOOKUP(F85,'ALL-LCDs'!$A:$C,3,0),"")</f>
        <v>A</v>
      </c>
      <c r="H85" s="100" t="str">
        <f>IFERROR(VLOOKUP(F85,'Updated LCDs'!$A:$A,1,0),"NO")</f>
        <v>NO</v>
      </c>
      <c r="I85" s="100" t="str">
        <f>IFERROR(VLOOKUP(F85,'Updated LCDs'!$A:$E,5,0),"NO")</f>
        <v>NO</v>
      </c>
      <c r="J85" s="99"/>
      <c r="K85" s="100" t="str">
        <f>IFERROR(VLOOKUP(J85,'All-Articles'!#REF!,3,0),"")</f>
        <v/>
      </c>
      <c r="L85" s="100" t="str">
        <f>IFERROR(VLOOKUP(J85,'Updated Articles'!$A:$E,1,0),"NO")</f>
        <v>NO</v>
      </c>
      <c r="M85" s="100" t="str">
        <f>IFERROR(VLOOKUP(J85,'Updated Articles'!$A:$E,5,0),"NO")</f>
        <v>NO</v>
      </c>
      <c r="N85" s="99"/>
      <c r="O85" s="100" t="str">
        <f>IFERROR(VLOOKUP(N85,'All-Articles'!#REF!,3,0),"")</f>
        <v/>
      </c>
      <c r="P85" s="100" t="str">
        <f>IFERROR(VLOOKUP(N85,'Updated Articles'!$A:$E,1,0),"NO")</f>
        <v>NO</v>
      </c>
      <c r="Q85" s="100" t="str">
        <f>IFERROR(VLOOKUP(N85,'Updated Articles'!$A:$E,5,0),"NO")</f>
        <v>NO</v>
      </c>
    </row>
    <row r="86" spans="1:18" x14ac:dyDescent="0.25">
      <c r="A86" s="98" t="s">
        <v>134</v>
      </c>
      <c r="B86" s="99">
        <v>26895</v>
      </c>
      <c r="C86" s="100" t="str">
        <f>IFERROR(VLOOKUP(B86,'ALL-LCDs'!$A:$C,3,0),"")</f>
        <v/>
      </c>
      <c r="D86" s="100" t="str">
        <f>IFERROR(VLOOKUP(B86,'Updated LCDs'!$A:$A,1,0),"NO")</f>
        <v>NO</v>
      </c>
      <c r="E86" s="100" t="str">
        <f>IFERROR(VLOOKUP(B86,'Updated LCDs'!$A:$E,5,0),"NO")</f>
        <v>NO</v>
      </c>
      <c r="F86" s="101">
        <f>IFERROR(VLOOKUP(B86,'ICD-9 to ICD-10 LCDs'!$A:$B,2,0),"")</f>
        <v>33632</v>
      </c>
      <c r="G86" s="100" t="str">
        <f>IFERROR(VLOOKUP(F86,'ALL-LCDs'!$A:$C,3,0),"")</f>
        <v>A</v>
      </c>
      <c r="H86" s="100" t="str">
        <f>IFERROR(VLOOKUP(F86,'Updated LCDs'!$A:$A,1,0),"NO")</f>
        <v>NO</v>
      </c>
      <c r="I86" s="100" t="str">
        <f>IFERROR(VLOOKUP(F86,'Updated LCDs'!$A:$E,5,0),"NO")</f>
        <v>NO</v>
      </c>
      <c r="J86" s="99"/>
      <c r="K86" s="100" t="str">
        <f>IFERROR(VLOOKUP(J86,'All-Articles'!#REF!,3,0),"")</f>
        <v/>
      </c>
      <c r="L86" s="100" t="str">
        <f>IFERROR(VLOOKUP(J86,'Updated Articles'!$A:$E,1,0),"NO")</f>
        <v>NO</v>
      </c>
      <c r="M86" s="100" t="str">
        <f>IFERROR(VLOOKUP(J86,'Updated Articles'!$A:$E,5,0),"NO")</f>
        <v>NO</v>
      </c>
      <c r="N86" s="99"/>
      <c r="O86" s="100" t="str">
        <f>IFERROR(VLOOKUP(N86,'All-Articles'!#REF!,3,0),"")</f>
        <v/>
      </c>
      <c r="P86" s="100" t="str">
        <f>IFERROR(VLOOKUP(N86,'Updated Articles'!$A:$E,1,0),"NO")</f>
        <v>NO</v>
      </c>
      <c r="Q86" s="100" t="str">
        <f>IFERROR(VLOOKUP(N86,'Updated Articles'!$A:$E,5,0),"NO")</f>
        <v>NO</v>
      </c>
      <c r="R86" t="s">
        <v>3573</v>
      </c>
    </row>
    <row r="87" spans="1:18" x14ac:dyDescent="0.25">
      <c r="A87" s="98" t="s">
        <v>107</v>
      </c>
      <c r="B87" s="99">
        <v>27010</v>
      </c>
      <c r="C87" s="100" t="str">
        <f>IFERROR(VLOOKUP(B87,'ALL-LCDs'!$A:$C,3,0),"")</f>
        <v/>
      </c>
      <c r="D87" s="100" t="str">
        <f>IFERROR(VLOOKUP(B87,'Updated LCDs'!$A:$A,1,0),"NO")</f>
        <v>NO</v>
      </c>
      <c r="E87" s="100" t="str">
        <f>IFERROR(VLOOKUP(B87,'Updated LCDs'!$A:$E,5,0),"NO")</f>
        <v>NO</v>
      </c>
      <c r="F87" s="101" t="str">
        <f>IFERROR(VLOOKUP(B87,'ICD-9 to ICD-10 LCDs'!$A:$B,2,0),"")</f>
        <v/>
      </c>
      <c r="G87" s="100" t="str">
        <f>IFERROR(VLOOKUP(F87,'ALL-LCDs'!$A:$C,3,0),"")</f>
        <v/>
      </c>
      <c r="H87" s="100" t="str">
        <f>IFERROR(VLOOKUP(F87,'Updated LCDs'!$A:$A,1,0),"NO")</f>
        <v>NO</v>
      </c>
      <c r="I87" s="100" t="str">
        <f>IFERROR(VLOOKUP(F87,'Updated LCDs'!$A:$E,5,0),"NO")</f>
        <v>NO</v>
      </c>
      <c r="J87" s="99"/>
      <c r="K87" s="100" t="str">
        <f>IFERROR(VLOOKUP(J87,'All-Articles'!#REF!,3,0),"")</f>
        <v/>
      </c>
      <c r="L87" s="100" t="str">
        <f>IFERROR(VLOOKUP(J87,'Updated Articles'!$A:$E,1,0),"NO")</f>
        <v>NO</v>
      </c>
      <c r="M87" s="100" t="str">
        <f>IFERROR(VLOOKUP(J87,'Updated Articles'!$A:$E,5,0),"NO")</f>
        <v>NO</v>
      </c>
      <c r="N87" s="99"/>
      <c r="O87" s="100" t="str">
        <f>IFERROR(VLOOKUP(N87,'All-Articles'!#REF!,3,0),"")</f>
        <v/>
      </c>
      <c r="P87" s="100" t="str">
        <f>IFERROR(VLOOKUP(N87,'Updated Articles'!$A:$E,1,0),"NO")</f>
        <v>NO</v>
      </c>
      <c r="Q87" s="100" t="str">
        <f>IFERROR(VLOOKUP(N87,'Updated Articles'!$A:$E,5,0),"NO")</f>
        <v>NO</v>
      </c>
    </row>
    <row r="88" spans="1:18" x14ac:dyDescent="0.25">
      <c r="A88" s="98" t="s">
        <v>90</v>
      </c>
      <c r="B88" s="99">
        <v>27013</v>
      </c>
      <c r="C88" s="100" t="str">
        <f>IFERROR(VLOOKUP(B88,'ALL-LCDs'!$A:$C,3,0),"")</f>
        <v/>
      </c>
      <c r="D88" s="100" t="str">
        <f>IFERROR(VLOOKUP(B88,'Updated LCDs'!$A:$A,1,0),"NO")</f>
        <v>NO</v>
      </c>
      <c r="E88" s="100" t="str">
        <f>IFERROR(VLOOKUP(B88,'Updated LCDs'!$A:$E,5,0),"NO")</f>
        <v>NO</v>
      </c>
      <c r="F88" s="101">
        <f>IFERROR(VLOOKUP(B88,'ICD-9 to ICD-10 LCDs'!$A:$B,2,0),"")</f>
        <v>33787</v>
      </c>
      <c r="G88" s="100" t="str">
        <f>IFERROR(VLOOKUP(F88,'ALL-LCDs'!$A:$C,3,0),"")</f>
        <v>A</v>
      </c>
      <c r="H88" s="100" t="str">
        <f>IFERROR(VLOOKUP(F88,'Updated LCDs'!$A:$A,1,0),"NO")</f>
        <v>NO</v>
      </c>
      <c r="I88" s="100" t="str">
        <f>IFERROR(VLOOKUP(F88,'Updated LCDs'!$A:$E,5,0),"NO")</f>
        <v>NO</v>
      </c>
      <c r="J88" s="99"/>
      <c r="K88" s="100" t="str">
        <f>IFERROR(VLOOKUP(J88,'All-Articles'!#REF!,3,0),"")</f>
        <v/>
      </c>
      <c r="L88" s="100" t="str">
        <f>IFERROR(VLOOKUP(J88,'Updated Articles'!$A:$E,1,0),"NO")</f>
        <v>NO</v>
      </c>
      <c r="M88" s="100" t="str">
        <f>IFERROR(VLOOKUP(J88,'Updated Articles'!$A:$E,5,0),"NO")</f>
        <v>NO</v>
      </c>
      <c r="N88" s="99"/>
      <c r="O88" s="100" t="str">
        <f>IFERROR(VLOOKUP(N88,'All-Articles'!#REF!,3,0),"")</f>
        <v/>
      </c>
      <c r="P88" s="100" t="str">
        <f>IFERROR(VLOOKUP(N88,'Updated Articles'!$A:$E,1,0),"NO")</f>
        <v>NO</v>
      </c>
      <c r="Q88" s="100" t="str">
        <f>IFERROR(VLOOKUP(N88,'Updated Articles'!$A:$E,5,0),"NO")</f>
        <v>NO</v>
      </c>
    </row>
    <row r="89" spans="1:18" x14ac:dyDescent="0.25">
      <c r="A89" s="98" t="s">
        <v>95</v>
      </c>
      <c r="B89" s="99">
        <v>27026</v>
      </c>
      <c r="C89" s="100" t="str">
        <f>IFERROR(VLOOKUP(B89,'ALL-LCDs'!$A:$C,3,0),"")</f>
        <v/>
      </c>
      <c r="D89" s="100" t="str">
        <f>IFERROR(VLOOKUP(B89,'Updated LCDs'!$A:$A,1,0),"NO")</f>
        <v>NO</v>
      </c>
      <c r="E89" s="100" t="str">
        <f>IFERROR(VLOOKUP(B89,'Updated LCDs'!$A:$E,5,0),"NO")</f>
        <v>NO</v>
      </c>
      <c r="F89" s="101" t="str">
        <f>IFERROR(VLOOKUP(B89,'ICD-9 to ICD-10 LCDs'!$A:$B,2,0),"")</f>
        <v/>
      </c>
      <c r="G89" s="100" t="str">
        <f>IFERROR(VLOOKUP(F89,'ALL-LCDs'!$A:$C,3,0),"")</f>
        <v/>
      </c>
      <c r="H89" s="100" t="str">
        <f>IFERROR(VLOOKUP(F89,'Updated LCDs'!$A:$A,1,0),"NO")</f>
        <v>NO</v>
      </c>
      <c r="I89" s="100" t="str">
        <f>IFERROR(VLOOKUP(F89,'Updated LCDs'!$A:$E,5,0),"NO")</f>
        <v>NO</v>
      </c>
      <c r="J89" s="99"/>
      <c r="K89" s="100" t="str">
        <f>IFERROR(VLOOKUP(J89,'All-Articles'!#REF!,3,0),"")</f>
        <v/>
      </c>
      <c r="L89" s="100" t="str">
        <f>IFERROR(VLOOKUP(J89,'Updated Articles'!$A:$E,1,0),"NO")</f>
        <v>NO</v>
      </c>
      <c r="M89" s="100" t="str">
        <f>IFERROR(VLOOKUP(J89,'Updated Articles'!$A:$E,5,0),"NO")</f>
        <v>NO</v>
      </c>
      <c r="N89" s="99"/>
      <c r="O89" s="100" t="str">
        <f>IFERROR(VLOOKUP(N89,'All-Articles'!#REF!,3,0),"")</f>
        <v/>
      </c>
      <c r="P89" s="100" t="str">
        <f>IFERROR(VLOOKUP(N89,'Updated Articles'!$A:$E,1,0),"NO")</f>
        <v>NO</v>
      </c>
      <c r="Q89" s="100" t="str">
        <f>IFERROR(VLOOKUP(N89,'Updated Articles'!$A:$E,5,0),"NO")</f>
        <v>NO</v>
      </c>
    </row>
    <row r="90" spans="1:18" x14ac:dyDescent="0.25">
      <c r="A90" s="98" t="s">
        <v>96</v>
      </c>
      <c r="B90" s="99">
        <v>27030</v>
      </c>
      <c r="C90" s="100" t="str">
        <f>IFERROR(VLOOKUP(B90,'ALL-LCDs'!$A:$C,3,0),"")</f>
        <v/>
      </c>
      <c r="D90" s="100" t="str">
        <f>IFERROR(VLOOKUP(B90,'Updated LCDs'!$A:$A,1,0),"NO")</f>
        <v>NO</v>
      </c>
      <c r="E90" s="100" t="str">
        <f>IFERROR(VLOOKUP(B90,'Updated LCDs'!$A:$E,5,0),"NO")</f>
        <v>NO</v>
      </c>
      <c r="F90" s="101" t="str">
        <f>IFERROR(VLOOKUP(B90,'ICD-9 to ICD-10 LCDs'!$A:$B,2,0),"")</f>
        <v/>
      </c>
      <c r="G90" s="100" t="str">
        <f>IFERROR(VLOOKUP(F90,'ALL-LCDs'!$A:$C,3,0),"")</f>
        <v/>
      </c>
      <c r="H90" s="100" t="str">
        <f>IFERROR(VLOOKUP(F90,'Updated LCDs'!$A:$A,1,0),"NO")</f>
        <v>NO</v>
      </c>
      <c r="I90" s="100" t="str">
        <f>IFERROR(VLOOKUP(F90,'Updated LCDs'!$A:$E,5,0),"NO")</f>
        <v>NO</v>
      </c>
      <c r="J90" s="99"/>
      <c r="K90" s="100" t="str">
        <f>IFERROR(VLOOKUP(J90,'All-Articles'!#REF!,3,0),"")</f>
        <v/>
      </c>
      <c r="L90" s="100" t="str">
        <f>IFERROR(VLOOKUP(J90,'Updated Articles'!$A:$E,1,0),"NO")</f>
        <v>NO</v>
      </c>
      <c r="M90" s="100" t="str">
        <f>IFERROR(VLOOKUP(J90,'Updated Articles'!$A:$E,5,0),"NO")</f>
        <v>NO</v>
      </c>
      <c r="N90" s="99"/>
      <c r="O90" s="100" t="str">
        <f>IFERROR(VLOOKUP(N90,'All-Articles'!#REF!,3,0),"")</f>
        <v/>
      </c>
      <c r="P90" s="100" t="str">
        <f>IFERROR(VLOOKUP(N90,'Updated Articles'!$A:$E,1,0),"NO")</f>
        <v>NO</v>
      </c>
      <c r="Q90" s="100" t="str">
        <f>IFERROR(VLOOKUP(N90,'Updated Articles'!$A:$E,5,0),"NO")</f>
        <v>NO</v>
      </c>
    </row>
    <row r="91" spans="1:18" x14ac:dyDescent="0.25">
      <c r="A91" s="98" t="s">
        <v>97</v>
      </c>
      <c r="B91" s="99">
        <v>27031</v>
      </c>
      <c r="C91" s="100" t="str">
        <f>IFERROR(VLOOKUP(B91,'ALL-LCDs'!$A:$C,3,0),"")</f>
        <v/>
      </c>
      <c r="D91" s="100" t="str">
        <f>IFERROR(VLOOKUP(B91,'Updated LCDs'!$A:$A,1,0),"NO")</f>
        <v>NO</v>
      </c>
      <c r="E91" s="100" t="str">
        <f>IFERROR(VLOOKUP(B91,'Updated LCDs'!$A:$E,5,0),"NO")</f>
        <v>NO</v>
      </c>
      <c r="F91" s="101" t="str">
        <f>IFERROR(VLOOKUP(B91,'ICD-9 to ICD-10 LCDs'!$A:$B,2,0),"")</f>
        <v/>
      </c>
      <c r="G91" s="100" t="str">
        <f>IFERROR(VLOOKUP(F91,'ALL-LCDs'!$A:$C,3,0),"")</f>
        <v/>
      </c>
      <c r="H91" s="100" t="str">
        <f>IFERROR(VLOOKUP(F91,'Updated LCDs'!$A:$A,1,0),"NO")</f>
        <v>NO</v>
      </c>
      <c r="I91" s="100" t="str">
        <f>IFERROR(VLOOKUP(F91,'Updated LCDs'!$A:$E,5,0),"NO")</f>
        <v>NO</v>
      </c>
      <c r="J91" s="99"/>
      <c r="K91" s="100" t="str">
        <f>IFERROR(VLOOKUP(J91,'All-Articles'!#REF!,3,0),"")</f>
        <v/>
      </c>
      <c r="L91" s="100" t="str">
        <f>IFERROR(VLOOKUP(J91,'Updated Articles'!$A:$E,1,0),"NO")</f>
        <v>NO</v>
      </c>
      <c r="M91" s="100" t="str">
        <f>IFERROR(VLOOKUP(J91,'Updated Articles'!$A:$E,5,0),"NO")</f>
        <v>NO</v>
      </c>
      <c r="N91" s="99"/>
      <c r="O91" s="100" t="str">
        <f>IFERROR(VLOOKUP(N91,'All-Articles'!#REF!,3,0),"")</f>
        <v/>
      </c>
      <c r="P91" s="100" t="str">
        <f>IFERROR(VLOOKUP(N91,'Updated Articles'!$A:$E,1,0),"NO")</f>
        <v>NO</v>
      </c>
      <c r="Q91" s="100" t="str">
        <f>IFERROR(VLOOKUP(N91,'Updated Articles'!$A:$E,5,0),"NO")</f>
        <v>NO</v>
      </c>
    </row>
    <row r="92" spans="1:18" x14ac:dyDescent="0.25">
      <c r="A92" s="98" t="s">
        <v>101</v>
      </c>
      <c r="B92" s="99">
        <v>27036</v>
      </c>
      <c r="C92" s="100" t="str">
        <f>IFERROR(VLOOKUP(B92,'ALL-LCDs'!$A:$C,3,0),"")</f>
        <v/>
      </c>
      <c r="D92" s="100" t="str">
        <f>IFERROR(VLOOKUP(B92,'Updated LCDs'!$A:$A,1,0),"NO")</f>
        <v>NO</v>
      </c>
      <c r="E92" s="100" t="str">
        <f>IFERROR(VLOOKUP(B92,'Updated LCDs'!$A:$E,5,0),"NO")</f>
        <v>NO</v>
      </c>
      <c r="F92" s="101" t="str">
        <f>IFERROR(VLOOKUP(B92,'ICD-9 to ICD-10 LCDs'!$A:$B,2,0),"")</f>
        <v/>
      </c>
      <c r="G92" s="100" t="str">
        <f>IFERROR(VLOOKUP(F92,'ALL-LCDs'!$A:$C,3,0),"")</f>
        <v/>
      </c>
      <c r="H92" s="100" t="str">
        <f>IFERROR(VLOOKUP(F92,'Updated LCDs'!$A:$A,1,0),"NO")</f>
        <v>NO</v>
      </c>
      <c r="I92" s="100" t="str">
        <f>IFERROR(VLOOKUP(F92,'Updated LCDs'!$A:$E,5,0),"NO")</f>
        <v>NO</v>
      </c>
      <c r="J92" s="99"/>
      <c r="K92" s="100" t="str">
        <f>IFERROR(VLOOKUP(J92,'All-Articles'!#REF!,3,0),"")</f>
        <v/>
      </c>
      <c r="L92" s="100" t="str">
        <f>IFERROR(VLOOKUP(J92,'Updated Articles'!$A:$E,1,0),"NO")</f>
        <v>NO</v>
      </c>
      <c r="M92" s="100" t="str">
        <f>IFERROR(VLOOKUP(J92,'Updated Articles'!$A:$E,5,0),"NO")</f>
        <v>NO</v>
      </c>
      <c r="N92" s="99"/>
      <c r="O92" s="100" t="str">
        <f>IFERROR(VLOOKUP(N92,'All-Articles'!#REF!,3,0),"")</f>
        <v/>
      </c>
      <c r="P92" s="100" t="str">
        <f>IFERROR(VLOOKUP(N92,'Updated Articles'!$A:$E,1,0),"NO")</f>
        <v>NO</v>
      </c>
      <c r="Q92" s="100" t="str">
        <f>IFERROR(VLOOKUP(N92,'Updated Articles'!$A:$E,5,0),"NO")</f>
        <v>NO</v>
      </c>
    </row>
    <row r="93" spans="1:18" x14ac:dyDescent="0.25">
      <c r="A93" s="98" t="s">
        <v>102</v>
      </c>
      <c r="B93" s="99">
        <v>27037</v>
      </c>
      <c r="C93" s="100" t="str">
        <f>IFERROR(VLOOKUP(B93,'ALL-LCDs'!$A:$C,3,0),"")</f>
        <v/>
      </c>
      <c r="D93" s="100" t="str">
        <f>IFERROR(VLOOKUP(B93,'Updated LCDs'!$A:$A,1,0),"NO")</f>
        <v>NO</v>
      </c>
      <c r="E93" s="100" t="str">
        <f>IFERROR(VLOOKUP(B93,'Updated LCDs'!$A:$E,5,0),"NO")</f>
        <v>NO</v>
      </c>
      <c r="F93" s="101">
        <f>IFERROR(VLOOKUP(B93,'ICD-9 to ICD-10 LCDs'!$A:$B,2,0),"")</f>
        <v>33793</v>
      </c>
      <c r="G93" s="100" t="str">
        <f>IFERROR(VLOOKUP(F93,'ALL-LCDs'!$A:$C,3,0),"")</f>
        <v>A</v>
      </c>
      <c r="H93" s="100" t="str">
        <f>IFERROR(VLOOKUP(F93,'Updated LCDs'!$A:$A,1,0),"NO")</f>
        <v>NO</v>
      </c>
      <c r="I93" s="100" t="str">
        <f>IFERROR(VLOOKUP(F93,'Updated LCDs'!$A:$E,5,0),"NO")</f>
        <v>NO</v>
      </c>
      <c r="J93" s="99"/>
      <c r="K93" s="100" t="str">
        <f>IFERROR(VLOOKUP(J93,'All-Articles'!#REF!,3,0),"")</f>
        <v/>
      </c>
      <c r="L93" s="100" t="str">
        <f>IFERROR(VLOOKUP(J93,'Updated Articles'!$A:$E,1,0),"NO")</f>
        <v>NO</v>
      </c>
      <c r="M93" s="100" t="str">
        <f>IFERROR(VLOOKUP(J93,'Updated Articles'!$A:$E,5,0),"NO")</f>
        <v>NO</v>
      </c>
      <c r="N93" s="99"/>
      <c r="O93" s="100" t="str">
        <f>IFERROR(VLOOKUP(N93,'All-Articles'!#REF!,3,0),"")</f>
        <v/>
      </c>
      <c r="P93" s="100" t="str">
        <f>IFERROR(VLOOKUP(N93,'Updated Articles'!$A:$E,1,0),"NO")</f>
        <v>NO</v>
      </c>
      <c r="Q93" s="100" t="str">
        <f>IFERROR(VLOOKUP(N93,'Updated Articles'!$A:$E,5,0),"NO")</f>
        <v>NO</v>
      </c>
    </row>
    <row r="94" spans="1:18" x14ac:dyDescent="0.25">
      <c r="A94" s="98" t="s">
        <v>103</v>
      </c>
      <c r="B94" s="99">
        <v>27040</v>
      </c>
      <c r="C94" s="100" t="str">
        <f>IFERROR(VLOOKUP(B94,'ALL-LCDs'!$A:$C,3,0),"")</f>
        <v/>
      </c>
      <c r="D94" s="100" t="str">
        <f>IFERROR(VLOOKUP(B94,'Updated LCDs'!$A:$A,1,0),"NO")</f>
        <v>NO</v>
      </c>
      <c r="E94" s="100" t="str">
        <f>IFERROR(VLOOKUP(B94,'Updated LCDs'!$A:$E,5,0),"NO")</f>
        <v>NO</v>
      </c>
      <c r="F94" s="101">
        <f>IFERROR(VLOOKUP(B94,'ICD-9 to ICD-10 LCDs'!$A:$B,2,0),"")</f>
        <v>33369</v>
      </c>
      <c r="G94" s="100" t="str">
        <f>IFERROR(VLOOKUP(F94,'ALL-LCDs'!$A:$C,3,0),"")</f>
        <v>A</v>
      </c>
      <c r="H94" s="100" t="str">
        <f>IFERROR(VLOOKUP(F94,'Updated LCDs'!$A:$A,1,0),"NO")</f>
        <v>NO</v>
      </c>
      <c r="I94" s="100" t="str">
        <f>IFERROR(VLOOKUP(F94,'Updated LCDs'!$A:$E,5,0),"NO")</f>
        <v>NO</v>
      </c>
      <c r="J94" s="99"/>
      <c r="K94" s="100" t="str">
        <f>IFERROR(VLOOKUP(J94,'All-Articles'!#REF!,3,0),"")</f>
        <v/>
      </c>
      <c r="L94" s="100" t="str">
        <f>IFERROR(VLOOKUP(J94,'Updated Articles'!$A:$E,1,0),"NO")</f>
        <v>NO</v>
      </c>
      <c r="M94" s="100" t="str">
        <f>IFERROR(VLOOKUP(J94,'Updated Articles'!$A:$E,5,0),"NO")</f>
        <v>NO</v>
      </c>
      <c r="N94" s="99"/>
      <c r="O94" s="100" t="str">
        <f>IFERROR(VLOOKUP(N94,'All-Articles'!#REF!,3,0),"")</f>
        <v/>
      </c>
      <c r="P94" s="100" t="str">
        <f>IFERROR(VLOOKUP(N94,'Updated Articles'!$A:$E,1,0),"NO")</f>
        <v>NO</v>
      </c>
      <c r="Q94" s="100" t="str">
        <f>IFERROR(VLOOKUP(N94,'Updated Articles'!$A:$E,5,0),"NO")</f>
        <v>NO</v>
      </c>
    </row>
    <row r="95" spans="1:18" x14ac:dyDescent="0.25">
      <c r="A95" s="98" t="s">
        <v>104</v>
      </c>
      <c r="B95" s="99">
        <v>27041</v>
      </c>
      <c r="C95" s="100" t="str">
        <f>IFERROR(VLOOKUP(B95,'ALL-LCDs'!$A:$C,3,0),"")</f>
        <v/>
      </c>
      <c r="D95" s="100" t="str">
        <f>IFERROR(VLOOKUP(B95,'Updated LCDs'!$A:$A,1,0),"NO")</f>
        <v>NO</v>
      </c>
      <c r="E95" s="100" t="str">
        <f>IFERROR(VLOOKUP(B95,'Updated LCDs'!$A:$E,5,0),"NO")</f>
        <v>NO</v>
      </c>
      <c r="F95" s="101" t="str">
        <f>IFERROR(VLOOKUP(B95,'ICD-9 to ICD-10 LCDs'!$A:$B,2,0),"")</f>
        <v/>
      </c>
      <c r="G95" s="100" t="str">
        <f>IFERROR(VLOOKUP(F95,'ALL-LCDs'!$A:$C,3,0),"")</f>
        <v/>
      </c>
      <c r="H95" s="100" t="str">
        <f>IFERROR(VLOOKUP(F95,'Updated LCDs'!$A:$A,1,0),"NO")</f>
        <v>NO</v>
      </c>
      <c r="I95" s="100" t="str">
        <f>IFERROR(VLOOKUP(F95,'Updated LCDs'!$A:$E,5,0),"NO")</f>
        <v>NO</v>
      </c>
      <c r="J95" s="99"/>
      <c r="K95" s="100" t="str">
        <f>IFERROR(VLOOKUP(J95,'All-Articles'!#REF!,3,0),"")</f>
        <v/>
      </c>
      <c r="L95" s="100" t="str">
        <f>IFERROR(VLOOKUP(J95,'Updated Articles'!$A:$E,1,0),"NO")</f>
        <v>NO</v>
      </c>
      <c r="M95" s="100" t="str">
        <f>IFERROR(VLOOKUP(J95,'Updated Articles'!$A:$E,5,0),"NO")</f>
        <v>NO</v>
      </c>
      <c r="N95" s="99"/>
      <c r="O95" s="100" t="str">
        <f>IFERROR(VLOOKUP(N95,'All-Articles'!#REF!,3,0),"")</f>
        <v/>
      </c>
      <c r="P95" s="100" t="str">
        <f>IFERROR(VLOOKUP(N95,'Updated Articles'!$A:$E,1,0),"NO")</f>
        <v>NO</v>
      </c>
      <c r="Q95" s="100" t="str">
        <f>IFERROR(VLOOKUP(N95,'Updated Articles'!$A:$E,5,0),"NO")</f>
        <v>NO</v>
      </c>
    </row>
    <row r="96" spans="1:18" x14ac:dyDescent="0.25">
      <c r="A96" s="98" t="s">
        <v>105</v>
      </c>
      <c r="B96" s="99">
        <v>27215</v>
      </c>
      <c r="C96" s="100" t="str">
        <f>IFERROR(VLOOKUP(B96,'ALL-LCDs'!$A:$C,3,0),"")</f>
        <v/>
      </c>
      <c r="D96" s="100" t="str">
        <f>IFERROR(VLOOKUP(B96,'Updated LCDs'!$A:$A,1,0),"NO")</f>
        <v>NO</v>
      </c>
      <c r="E96" s="100" t="str">
        <f>IFERROR(VLOOKUP(B96,'Updated LCDs'!$A:$E,5,0),"NO")</f>
        <v>NO</v>
      </c>
      <c r="F96" s="101" t="str">
        <f>IFERROR(VLOOKUP(B96,'ICD-9 to ICD-10 LCDs'!$A:$B,2,0),"")</f>
        <v/>
      </c>
      <c r="G96" s="100" t="str">
        <f>IFERROR(VLOOKUP(F96,'ALL-LCDs'!$A:$C,3,0),"")</f>
        <v/>
      </c>
      <c r="H96" s="100" t="str">
        <f>IFERROR(VLOOKUP(F96,'Updated LCDs'!$A:$A,1,0),"NO")</f>
        <v>NO</v>
      </c>
      <c r="I96" s="100" t="str">
        <f>IFERROR(VLOOKUP(F96,'Updated LCDs'!$A:$E,5,0),"NO")</f>
        <v>NO</v>
      </c>
      <c r="J96" s="99"/>
      <c r="K96" s="100" t="str">
        <f>IFERROR(VLOOKUP(J96,'All-Articles'!#REF!,3,0),"")</f>
        <v/>
      </c>
      <c r="L96" s="100" t="str">
        <f>IFERROR(VLOOKUP(J96,'Updated Articles'!$A:$E,1,0),"NO")</f>
        <v>NO</v>
      </c>
      <c r="M96" s="100" t="str">
        <f>IFERROR(VLOOKUP(J96,'Updated Articles'!$A:$E,5,0),"NO")</f>
        <v>NO</v>
      </c>
      <c r="N96" s="99"/>
      <c r="O96" s="100" t="str">
        <f>IFERROR(VLOOKUP(N96,'All-Articles'!#REF!,3,0),"")</f>
        <v/>
      </c>
      <c r="P96" s="100" t="str">
        <f>IFERROR(VLOOKUP(N96,'Updated Articles'!$A:$E,1,0),"NO")</f>
        <v>NO</v>
      </c>
      <c r="Q96" s="100" t="str">
        <f>IFERROR(VLOOKUP(N96,'Updated Articles'!$A:$E,5,0),"NO")</f>
        <v>NO</v>
      </c>
    </row>
    <row r="97" spans="1:18" x14ac:dyDescent="0.25">
      <c r="A97" s="98" t="s">
        <v>106</v>
      </c>
      <c r="B97" s="99">
        <v>27216</v>
      </c>
      <c r="C97" s="100" t="str">
        <f>IFERROR(VLOOKUP(B97,'ALL-LCDs'!$A:$C,3,0),"")</f>
        <v/>
      </c>
      <c r="D97" s="100" t="str">
        <f>IFERROR(VLOOKUP(B97,'Updated LCDs'!$A:$A,1,0),"NO")</f>
        <v>NO</v>
      </c>
      <c r="E97" s="100" t="str">
        <f>IFERROR(VLOOKUP(B97,'Updated LCDs'!$A:$E,5,0),"NO")</f>
        <v>NO</v>
      </c>
      <c r="F97" s="101" t="str">
        <f>IFERROR(VLOOKUP(B97,'ICD-9 to ICD-10 LCDs'!$A:$B,2,0),"")</f>
        <v/>
      </c>
      <c r="G97" s="100" t="str">
        <f>IFERROR(VLOOKUP(F97,'ALL-LCDs'!$A:$C,3,0),"")</f>
        <v/>
      </c>
      <c r="H97" s="100" t="str">
        <f>IFERROR(VLOOKUP(F97,'Updated LCDs'!$A:$A,1,0),"NO")</f>
        <v>NO</v>
      </c>
      <c r="I97" s="100" t="str">
        <f>IFERROR(VLOOKUP(F97,'Updated LCDs'!$A:$E,5,0),"NO")</f>
        <v>NO</v>
      </c>
      <c r="J97" s="99"/>
      <c r="K97" s="100" t="str">
        <f>IFERROR(VLOOKUP(J97,'All-Articles'!#REF!,3,0),"")</f>
        <v/>
      </c>
      <c r="L97" s="100" t="str">
        <f>IFERROR(VLOOKUP(J97,'Updated Articles'!$A:$E,1,0),"NO")</f>
        <v>NO</v>
      </c>
      <c r="M97" s="100" t="str">
        <f>IFERROR(VLOOKUP(J97,'Updated Articles'!$A:$E,5,0),"NO")</f>
        <v>NO</v>
      </c>
      <c r="N97" s="99"/>
      <c r="O97" s="100" t="str">
        <f>IFERROR(VLOOKUP(N97,'All-Articles'!#REF!,3,0),"")</f>
        <v/>
      </c>
      <c r="P97" s="100" t="str">
        <f>IFERROR(VLOOKUP(N97,'Updated Articles'!$A:$E,1,0),"NO")</f>
        <v>NO</v>
      </c>
      <c r="Q97" s="100" t="str">
        <f>IFERROR(VLOOKUP(N97,'Updated Articles'!$A:$E,5,0),"NO")</f>
        <v>NO</v>
      </c>
    </row>
    <row r="98" spans="1:18" x14ac:dyDescent="0.25">
      <c r="A98" s="98" t="s">
        <v>91</v>
      </c>
      <c r="B98" s="99">
        <v>27220</v>
      </c>
      <c r="C98" s="100" t="str">
        <f>IFERROR(VLOOKUP(B98,'ALL-LCDs'!$A:$C,3,0),"")</f>
        <v/>
      </c>
      <c r="D98" s="100" t="str">
        <f>IFERROR(VLOOKUP(B98,'Updated LCDs'!$A:$A,1,0),"NO")</f>
        <v>NO</v>
      </c>
      <c r="E98" s="100" t="str">
        <f>IFERROR(VLOOKUP(B98,'Updated LCDs'!$A:$E,5,0),"NO")</f>
        <v>NO</v>
      </c>
      <c r="F98" s="101" t="str">
        <f>IFERROR(VLOOKUP(B98,'ICD-9 to ICD-10 LCDs'!$A:$B,2,0),"")</f>
        <v/>
      </c>
      <c r="G98" s="100" t="str">
        <f>IFERROR(VLOOKUP(F98,'ALL-LCDs'!$A:$C,3,0),"")</f>
        <v/>
      </c>
      <c r="H98" s="100" t="str">
        <f>IFERROR(VLOOKUP(F98,'Updated LCDs'!$A:$A,1,0),"NO")</f>
        <v>NO</v>
      </c>
      <c r="I98" s="100" t="str">
        <f>IFERROR(VLOOKUP(F98,'Updated LCDs'!$A:$E,5,0),"NO")</f>
        <v>NO</v>
      </c>
      <c r="J98" s="99"/>
      <c r="K98" s="100" t="str">
        <f>IFERROR(VLOOKUP(J98,'All-Articles'!#REF!,3,0),"")</f>
        <v/>
      </c>
      <c r="L98" s="100" t="str">
        <f>IFERROR(VLOOKUP(J98,'Updated Articles'!$A:$E,1,0),"NO")</f>
        <v>NO</v>
      </c>
      <c r="M98" s="100" t="str">
        <f>IFERROR(VLOOKUP(J98,'Updated Articles'!$A:$E,5,0),"NO")</f>
        <v>NO</v>
      </c>
      <c r="N98" s="99"/>
      <c r="O98" s="100" t="str">
        <f>IFERROR(VLOOKUP(N98,'All-Articles'!#REF!,3,0),"")</f>
        <v/>
      </c>
      <c r="P98" s="100" t="str">
        <f>IFERROR(VLOOKUP(N98,'Updated Articles'!$A:$E,1,0),"NO")</f>
        <v>NO</v>
      </c>
      <c r="Q98" s="100" t="str">
        <f>IFERROR(VLOOKUP(N98,'Updated Articles'!$A:$E,5,0),"NO")</f>
        <v>NO</v>
      </c>
    </row>
    <row r="99" spans="1:18" x14ac:dyDescent="0.25">
      <c r="A99" s="98" t="s">
        <v>92</v>
      </c>
      <c r="B99" s="99">
        <v>27221</v>
      </c>
      <c r="C99" s="100" t="str">
        <f>IFERROR(VLOOKUP(B99,'ALL-LCDs'!$A:$C,3,0),"")</f>
        <v/>
      </c>
      <c r="D99" s="100" t="str">
        <f>IFERROR(VLOOKUP(B99,'Updated LCDs'!$A:$A,1,0),"NO")</f>
        <v>NO</v>
      </c>
      <c r="E99" s="100" t="str">
        <f>IFERROR(VLOOKUP(B99,'Updated LCDs'!$A:$E,5,0),"NO")</f>
        <v>NO</v>
      </c>
      <c r="F99" s="101" t="str">
        <f>IFERROR(VLOOKUP(B99,'ICD-9 to ICD-10 LCDs'!$A:$B,2,0),"")</f>
        <v/>
      </c>
      <c r="G99" s="100" t="str">
        <f>IFERROR(VLOOKUP(F99,'ALL-LCDs'!$A:$C,3,0),"")</f>
        <v/>
      </c>
      <c r="H99" s="100" t="str">
        <f>IFERROR(VLOOKUP(F99,'Updated LCDs'!$A:$A,1,0),"NO")</f>
        <v>NO</v>
      </c>
      <c r="I99" s="100" t="str">
        <f>IFERROR(VLOOKUP(F99,'Updated LCDs'!$A:$E,5,0),"NO")</f>
        <v>NO</v>
      </c>
      <c r="J99" s="99"/>
      <c r="K99" s="100" t="str">
        <f>IFERROR(VLOOKUP(J99,'All-Articles'!#REF!,3,0),"")</f>
        <v/>
      </c>
      <c r="L99" s="100" t="str">
        <f>IFERROR(VLOOKUP(J99,'Updated Articles'!$A:$E,1,0),"NO")</f>
        <v>NO</v>
      </c>
      <c r="M99" s="100" t="str">
        <f>IFERROR(VLOOKUP(J99,'Updated Articles'!$A:$E,5,0),"NO")</f>
        <v>NO</v>
      </c>
      <c r="N99" s="99"/>
      <c r="O99" s="100" t="str">
        <f>IFERROR(VLOOKUP(N99,'All-Articles'!#REF!,3,0),"")</f>
        <v/>
      </c>
      <c r="P99" s="100" t="str">
        <f>IFERROR(VLOOKUP(N99,'Updated Articles'!$A:$E,1,0),"NO")</f>
        <v>NO</v>
      </c>
      <c r="Q99" s="100" t="str">
        <f>IFERROR(VLOOKUP(N99,'Updated Articles'!$A:$E,5,0),"NO")</f>
        <v>NO</v>
      </c>
    </row>
    <row r="100" spans="1:18" x14ac:dyDescent="0.25">
      <c r="A100" s="98" t="s">
        <v>93</v>
      </c>
      <c r="B100" s="99">
        <v>27222</v>
      </c>
      <c r="C100" s="100" t="str">
        <f>IFERROR(VLOOKUP(B100,'ALL-LCDs'!$A:$C,3,0),"")</f>
        <v/>
      </c>
      <c r="D100" s="100" t="str">
        <f>IFERROR(VLOOKUP(B100,'Updated LCDs'!$A:$A,1,0),"NO")</f>
        <v>NO</v>
      </c>
      <c r="E100" s="100" t="str">
        <f>IFERROR(VLOOKUP(B100,'Updated LCDs'!$A:$E,5,0),"NO")</f>
        <v>NO</v>
      </c>
      <c r="F100" s="101" t="str">
        <f>IFERROR(VLOOKUP(B100,'ICD-9 to ICD-10 LCDs'!$A:$B,2,0),"")</f>
        <v/>
      </c>
      <c r="G100" s="100" t="str">
        <f>IFERROR(VLOOKUP(F100,'ALL-LCDs'!$A:$C,3,0),"")</f>
        <v/>
      </c>
      <c r="H100" s="100" t="str">
        <f>IFERROR(VLOOKUP(F100,'Updated LCDs'!$A:$A,1,0),"NO")</f>
        <v>NO</v>
      </c>
      <c r="I100" s="100" t="str">
        <f>IFERROR(VLOOKUP(F100,'Updated LCDs'!$A:$E,5,0),"NO")</f>
        <v>NO</v>
      </c>
      <c r="J100" s="99"/>
      <c r="K100" s="100" t="str">
        <f>IFERROR(VLOOKUP(J100,'All-Articles'!#REF!,3,0),"")</f>
        <v/>
      </c>
      <c r="L100" s="100" t="str">
        <f>IFERROR(VLOOKUP(J100,'Updated Articles'!$A:$E,1,0),"NO")</f>
        <v>NO</v>
      </c>
      <c r="M100" s="100" t="str">
        <f>IFERROR(VLOOKUP(J100,'Updated Articles'!$A:$E,5,0),"NO")</f>
        <v>NO</v>
      </c>
      <c r="N100" s="99"/>
      <c r="O100" s="100" t="str">
        <f>IFERROR(VLOOKUP(N100,'All-Articles'!#REF!,3,0),"")</f>
        <v/>
      </c>
      <c r="P100" s="100" t="str">
        <f>IFERROR(VLOOKUP(N100,'Updated Articles'!$A:$E,1,0),"NO")</f>
        <v>NO</v>
      </c>
      <c r="Q100" s="100" t="str">
        <f>IFERROR(VLOOKUP(N100,'Updated Articles'!$A:$E,5,0),"NO")</f>
        <v>NO</v>
      </c>
    </row>
    <row r="101" spans="1:18" x14ac:dyDescent="0.25">
      <c r="A101" s="98" t="s">
        <v>94</v>
      </c>
      <c r="B101" s="99">
        <v>27226</v>
      </c>
      <c r="C101" s="100" t="str">
        <f>IFERROR(VLOOKUP(B101,'ALL-LCDs'!$A:$C,3,0),"")</f>
        <v/>
      </c>
      <c r="D101" s="100" t="str">
        <f>IFERROR(VLOOKUP(B101,'Updated LCDs'!$A:$A,1,0),"NO")</f>
        <v>NO</v>
      </c>
      <c r="E101" s="100" t="str">
        <f>IFERROR(VLOOKUP(B101,'Updated LCDs'!$A:$E,5,0),"NO")</f>
        <v>NO</v>
      </c>
      <c r="F101" s="101" t="str">
        <f>IFERROR(VLOOKUP(B101,'ICD-9 to ICD-10 LCDs'!$A:$B,2,0),"")</f>
        <v/>
      </c>
      <c r="G101" s="100" t="str">
        <f>IFERROR(VLOOKUP(F101,'ALL-LCDs'!$A:$C,3,0),"")</f>
        <v/>
      </c>
      <c r="H101" s="100" t="str">
        <f>IFERROR(VLOOKUP(F101,'Updated LCDs'!$A:$A,1,0),"NO")</f>
        <v>NO</v>
      </c>
      <c r="I101" s="100" t="str">
        <f>IFERROR(VLOOKUP(F101,'Updated LCDs'!$A:$E,5,0),"NO")</f>
        <v>NO</v>
      </c>
      <c r="J101" s="99"/>
      <c r="K101" s="100" t="str">
        <f>IFERROR(VLOOKUP(J101,'All-Articles'!#REF!,3,0),"")</f>
        <v/>
      </c>
      <c r="L101" s="100" t="str">
        <f>IFERROR(VLOOKUP(J101,'Updated Articles'!$A:$E,1,0),"NO")</f>
        <v>NO</v>
      </c>
      <c r="M101" s="100" t="str">
        <f>IFERROR(VLOOKUP(J101,'Updated Articles'!$A:$E,5,0),"NO")</f>
        <v>NO</v>
      </c>
      <c r="N101" s="99"/>
      <c r="O101" s="100" t="str">
        <f>IFERROR(VLOOKUP(N101,'All-Articles'!#REF!,3,0),"")</f>
        <v/>
      </c>
      <c r="P101" s="100" t="str">
        <f>IFERROR(VLOOKUP(N101,'Updated Articles'!$A:$E,1,0),"NO")</f>
        <v>NO</v>
      </c>
      <c r="Q101" s="100" t="str">
        <f>IFERROR(VLOOKUP(N101,'Updated Articles'!$A:$E,5,0),"NO")</f>
        <v>NO</v>
      </c>
    </row>
    <row r="102" spans="1:18" x14ac:dyDescent="0.25">
      <c r="A102" s="98" t="s">
        <v>98</v>
      </c>
      <c r="B102" s="99">
        <v>27229</v>
      </c>
      <c r="C102" s="100" t="str">
        <f>IFERROR(VLOOKUP(B102,'ALL-LCDs'!$A:$C,3,0),"")</f>
        <v/>
      </c>
      <c r="D102" s="100" t="str">
        <f>IFERROR(VLOOKUP(B102,'Updated LCDs'!$A:$A,1,0),"NO")</f>
        <v>NO</v>
      </c>
      <c r="E102" s="100" t="str">
        <f>IFERROR(VLOOKUP(B102,'Updated LCDs'!$A:$E,5,0),"NO")</f>
        <v>NO</v>
      </c>
      <c r="F102" s="101" t="str">
        <f>IFERROR(VLOOKUP(B102,'ICD-9 to ICD-10 LCDs'!$A:$B,2,0),"")</f>
        <v/>
      </c>
      <c r="G102" s="100" t="str">
        <f>IFERROR(VLOOKUP(F102,'ALL-LCDs'!$A:$C,3,0),"")</f>
        <v/>
      </c>
      <c r="H102" s="100" t="str">
        <f>IFERROR(VLOOKUP(F102,'Updated LCDs'!$A:$A,1,0),"NO")</f>
        <v>NO</v>
      </c>
      <c r="I102" s="100" t="str">
        <f>IFERROR(VLOOKUP(F102,'Updated LCDs'!$A:$E,5,0),"NO")</f>
        <v>NO</v>
      </c>
      <c r="J102" s="99"/>
      <c r="K102" s="100" t="str">
        <f>IFERROR(VLOOKUP(J102,'All-Articles'!#REF!,3,0),"")</f>
        <v/>
      </c>
      <c r="L102" s="100" t="str">
        <f>IFERROR(VLOOKUP(J102,'Updated Articles'!$A:$E,1,0),"NO")</f>
        <v>NO</v>
      </c>
      <c r="M102" s="100" t="str">
        <f>IFERROR(VLOOKUP(J102,'Updated Articles'!$A:$E,5,0),"NO")</f>
        <v>NO</v>
      </c>
      <c r="N102" s="99"/>
      <c r="O102" s="100" t="str">
        <f>IFERROR(VLOOKUP(N102,'All-Articles'!#REF!,3,0),"")</f>
        <v/>
      </c>
      <c r="P102" s="100" t="str">
        <f>IFERROR(VLOOKUP(N102,'Updated Articles'!$A:$E,1,0),"NO")</f>
        <v>NO</v>
      </c>
      <c r="Q102" s="100" t="str">
        <f>IFERROR(VLOOKUP(N102,'Updated Articles'!$A:$E,5,0),"NO")</f>
        <v>NO</v>
      </c>
    </row>
    <row r="103" spans="1:18" x14ac:dyDescent="0.25">
      <c r="A103" s="98" t="s">
        <v>99</v>
      </c>
      <c r="B103" s="99">
        <v>27230</v>
      </c>
      <c r="C103" s="100" t="str">
        <f>IFERROR(VLOOKUP(B103,'ALL-LCDs'!$A:$C,3,0),"")</f>
        <v/>
      </c>
      <c r="D103" s="100" t="str">
        <f>IFERROR(VLOOKUP(B103,'Updated LCDs'!$A:$A,1,0),"NO")</f>
        <v>NO</v>
      </c>
      <c r="E103" s="100" t="str">
        <f>IFERROR(VLOOKUP(B103,'Updated LCDs'!$A:$E,5,0),"NO")</f>
        <v>NO</v>
      </c>
      <c r="F103" s="101" t="str">
        <f>IFERROR(VLOOKUP(B103,'ICD-9 to ICD-10 LCDs'!$A:$B,2,0),"")</f>
        <v/>
      </c>
      <c r="G103" s="100" t="str">
        <f>IFERROR(VLOOKUP(F103,'ALL-LCDs'!$A:$C,3,0),"")</f>
        <v/>
      </c>
      <c r="H103" s="100" t="str">
        <f>IFERROR(VLOOKUP(F103,'Updated LCDs'!$A:$A,1,0),"NO")</f>
        <v>NO</v>
      </c>
      <c r="I103" s="100" t="str">
        <f>IFERROR(VLOOKUP(F103,'Updated LCDs'!$A:$E,5,0),"NO")</f>
        <v>NO</v>
      </c>
      <c r="J103" s="99"/>
      <c r="K103" s="100" t="str">
        <f>IFERROR(VLOOKUP(J103,'All-Articles'!#REF!,3,0),"")</f>
        <v/>
      </c>
      <c r="L103" s="100" t="str">
        <f>IFERROR(VLOOKUP(J103,'Updated Articles'!$A:$E,1,0),"NO")</f>
        <v>NO</v>
      </c>
      <c r="M103" s="100" t="str">
        <f>IFERROR(VLOOKUP(J103,'Updated Articles'!$A:$E,5,0),"NO")</f>
        <v>NO</v>
      </c>
      <c r="N103" s="99"/>
      <c r="O103" s="100" t="str">
        <f>IFERROR(VLOOKUP(N103,'All-Articles'!#REF!,3,0),"")</f>
        <v/>
      </c>
      <c r="P103" s="100" t="str">
        <f>IFERROR(VLOOKUP(N103,'Updated Articles'!$A:$E,1,0),"NO")</f>
        <v>NO</v>
      </c>
      <c r="Q103" s="100" t="str">
        <f>IFERROR(VLOOKUP(N103,'Updated Articles'!$A:$E,5,0),"NO")</f>
        <v>NO</v>
      </c>
    </row>
    <row r="104" spans="1:18" x14ac:dyDescent="0.25">
      <c r="A104" s="98" t="s">
        <v>100</v>
      </c>
      <c r="B104" s="99">
        <v>27231</v>
      </c>
      <c r="C104" s="100" t="str">
        <f>IFERROR(VLOOKUP(B104,'ALL-LCDs'!$A:$C,3,0),"")</f>
        <v/>
      </c>
      <c r="D104" s="100" t="str">
        <f>IFERROR(VLOOKUP(B104,'Updated LCDs'!$A:$A,1,0),"NO")</f>
        <v>NO</v>
      </c>
      <c r="E104" s="100" t="str">
        <f>IFERROR(VLOOKUP(B104,'Updated LCDs'!$A:$E,5,0),"NO")</f>
        <v>NO</v>
      </c>
      <c r="F104" s="101" t="str">
        <f>IFERROR(VLOOKUP(B104,'ICD-9 to ICD-10 LCDs'!$A:$B,2,0),"")</f>
        <v/>
      </c>
      <c r="G104" s="100" t="str">
        <f>IFERROR(VLOOKUP(F104,'ALL-LCDs'!$A:$C,3,0),"")</f>
        <v/>
      </c>
      <c r="H104" s="100" t="str">
        <f>IFERROR(VLOOKUP(F104,'Updated LCDs'!$A:$A,1,0),"NO")</f>
        <v>NO</v>
      </c>
      <c r="I104" s="100" t="str">
        <f>IFERROR(VLOOKUP(F104,'Updated LCDs'!$A:$E,5,0),"NO")</f>
        <v>NO</v>
      </c>
      <c r="J104" s="99"/>
      <c r="K104" s="100" t="str">
        <f>IFERROR(VLOOKUP(J104,'All-Articles'!#REF!,3,0),"")</f>
        <v/>
      </c>
      <c r="L104" s="100" t="str">
        <f>IFERROR(VLOOKUP(J104,'Updated Articles'!$A:$E,1,0),"NO")</f>
        <v>NO</v>
      </c>
      <c r="M104" s="100" t="str">
        <f>IFERROR(VLOOKUP(J104,'Updated Articles'!$A:$E,5,0),"NO")</f>
        <v>NO</v>
      </c>
      <c r="N104" s="99"/>
      <c r="O104" s="100" t="str">
        <f>IFERROR(VLOOKUP(N104,'All-Articles'!#REF!,3,0),"")</f>
        <v/>
      </c>
      <c r="P104" s="100" t="str">
        <f>IFERROR(VLOOKUP(N104,'Updated Articles'!$A:$E,1,0),"NO")</f>
        <v>NO</v>
      </c>
      <c r="Q104" s="100" t="str">
        <f>IFERROR(VLOOKUP(N104,'Updated Articles'!$A:$E,5,0),"NO")</f>
        <v>NO</v>
      </c>
    </row>
    <row r="105" spans="1:18" x14ac:dyDescent="0.25">
      <c r="A105" s="98" t="s">
        <v>109</v>
      </c>
      <c r="B105" s="99">
        <v>27232</v>
      </c>
      <c r="C105" s="100" t="str">
        <f>IFERROR(VLOOKUP(B105,'ALL-LCDs'!$A:$C,3,0),"")</f>
        <v/>
      </c>
      <c r="D105" s="100" t="str">
        <f>IFERROR(VLOOKUP(B105,'Updated LCDs'!$A:$A,1,0),"NO")</f>
        <v>NO</v>
      </c>
      <c r="E105" s="100" t="str">
        <f>IFERROR(VLOOKUP(B105,'Updated LCDs'!$A:$E,5,0),"NO")</f>
        <v>NO</v>
      </c>
      <c r="F105" s="101" t="str">
        <f>IFERROR(VLOOKUP(B105,'ICD-9 to ICD-10 LCDs'!$A:$B,2,0),"")</f>
        <v/>
      </c>
      <c r="G105" s="100" t="str">
        <f>IFERROR(VLOOKUP(F105,'ALL-LCDs'!$A:$C,3,0),"")</f>
        <v/>
      </c>
      <c r="H105" s="100" t="str">
        <f>IFERROR(VLOOKUP(F105,'Updated LCDs'!$A:$A,1,0),"NO")</f>
        <v>NO</v>
      </c>
      <c r="I105" s="100" t="str">
        <f>IFERROR(VLOOKUP(F105,'Updated LCDs'!$A:$E,5,0),"NO")</f>
        <v>NO</v>
      </c>
      <c r="J105" s="99"/>
      <c r="K105" s="100" t="str">
        <f>IFERROR(VLOOKUP(J105,'All-Articles'!#REF!,3,0),"")</f>
        <v/>
      </c>
      <c r="L105" s="100" t="str">
        <f>IFERROR(VLOOKUP(J105,'Updated Articles'!$A:$E,1,0),"NO")</f>
        <v>NO</v>
      </c>
      <c r="M105" s="100" t="str">
        <f>IFERROR(VLOOKUP(J105,'Updated Articles'!$A:$E,5,0),"NO")</f>
        <v>NO</v>
      </c>
      <c r="N105" s="99"/>
      <c r="O105" s="100" t="str">
        <f>IFERROR(VLOOKUP(N105,'All-Articles'!#REF!,3,0),"")</f>
        <v/>
      </c>
      <c r="P105" s="100" t="str">
        <f>IFERROR(VLOOKUP(N105,'Updated Articles'!$A:$E,1,0),"NO")</f>
        <v>NO</v>
      </c>
      <c r="Q105" s="100" t="str">
        <f>IFERROR(VLOOKUP(N105,'Updated Articles'!$A:$E,5,0),"NO")</f>
        <v>NO</v>
      </c>
    </row>
    <row r="106" spans="1:18" x14ac:dyDescent="0.25">
      <c r="A106" s="98" t="s">
        <v>110</v>
      </c>
      <c r="B106" s="99">
        <v>27234</v>
      </c>
      <c r="C106" s="100" t="str">
        <f>IFERROR(VLOOKUP(B106,'ALL-LCDs'!$A:$C,3,0),"")</f>
        <v/>
      </c>
      <c r="D106" s="100" t="str">
        <f>IFERROR(VLOOKUP(B106,'Updated LCDs'!$A:$A,1,0),"NO")</f>
        <v>NO</v>
      </c>
      <c r="E106" s="100" t="str">
        <f>IFERROR(VLOOKUP(B106,'Updated LCDs'!$A:$E,5,0),"NO")</f>
        <v>NO</v>
      </c>
      <c r="F106" s="101">
        <f>IFERROR(VLOOKUP(B106,'ICD-9 to ICD-10 LCDs'!$A:$B,2,0),"")</f>
        <v>33312</v>
      </c>
      <c r="G106" s="100" t="str">
        <f>IFERROR(VLOOKUP(F106,'ALL-LCDs'!$A:$C,3,0),"")</f>
        <v>A</v>
      </c>
      <c r="H106" s="100" t="str">
        <f>IFERROR(VLOOKUP(F106,'Updated LCDs'!$A:$A,1,0),"NO")</f>
        <v>NO</v>
      </c>
      <c r="I106" s="100" t="str">
        <f>IFERROR(VLOOKUP(F106,'Updated LCDs'!$A:$E,5,0),"NO")</f>
        <v>NO</v>
      </c>
      <c r="J106" s="99"/>
      <c r="K106" s="100" t="str">
        <f>IFERROR(VLOOKUP(J106,'All-Articles'!#REF!,3,0),"")</f>
        <v/>
      </c>
      <c r="L106" s="100" t="str">
        <f>IFERROR(VLOOKUP(J106,'Updated Articles'!$A:$E,1,0),"NO")</f>
        <v>NO</v>
      </c>
      <c r="M106" s="100" t="str">
        <f>IFERROR(VLOOKUP(J106,'Updated Articles'!$A:$E,5,0),"NO")</f>
        <v>NO</v>
      </c>
      <c r="N106" s="99"/>
      <c r="O106" s="100" t="str">
        <f>IFERROR(VLOOKUP(N106,'All-Articles'!#REF!,3,0),"")</f>
        <v/>
      </c>
      <c r="P106" s="100" t="str">
        <f>IFERROR(VLOOKUP(N106,'Updated Articles'!$A:$E,1,0),"NO")</f>
        <v>NO</v>
      </c>
      <c r="Q106" s="100" t="str">
        <f>IFERROR(VLOOKUP(N106,'Updated Articles'!$A:$E,5,0),"NO")</f>
        <v>NO</v>
      </c>
    </row>
    <row r="107" spans="1:18" x14ac:dyDescent="0.25">
      <c r="A107" s="98" t="s">
        <v>135</v>
      </c>
      <c r="B107" s="99">
        <v>27258</v>
      </c>
      <c r="C107" s="100" t="str">
        <f>IFERROR(VLOOKUP(B107,'ALL-LCDs'!$A:$C,3,0),"")</f>
        <v/>
      </c>
      <c r="D107" s="100" t="str">
        <f>IFERROR(VLOOKUP(B107,'Updated LCDs'!$A:$A,1,0),"NO")</f>
        <v>NO</v>
      </c>
      <c r="E107" s="100" t="str">
        <f>IFERROR(VLOOKUP(B107,'Updated LCDs'!$A:$E,5,0),"NO")</f>
        <v>NO</v>
      </c>
      <c r="F107" s="101" t="str">
        <f>IFERROR(VLOOKUP(B107,'ICD-9 to ICD-10 LCDs'!$A:$B,2,0),"")</f>
        <v/>
      </c>
      <c r="G107" s="100" t="str">
        <f>IFERROR(VLOOKUP(F107,'ALL-LCDs'!$A:$C,3,0),"")</f>
        <v/>
      </c>
      <c r="H107" s="100" t="str">
        <f>IFERROR(VLOOKUP(F107,'Updated LCDs'!$A:$A,1,0),"NO")</f>
        <v>NO</v>
      </c>
      <c r="I107" s="100" t="str">
        <f>IFERROR(VLOOKUP(F107,'Updated LCDs'!$A:$E,5,0),"NO")</f>
        <v>NO</v>
      </c>
      <c r="J107" s="99"/>
      <c r="K107" s="100" t="str">
        <f>IFERROR(VLOOKUP(J107,'All-Articles'!#REF!,3,0),"")</f>
        <v/>
      </c>
      <c r="L107" s="100" t="str">
        <f>IFERROR(VLOOKUP(J107,'Updated Articles'!$A:$E,1,0),"NO")</f>
        <v>NO</v>
      </c>
      <c r="M107" s="100" t="str">
        <f>IFERROR(VLOOKUP(J107,'Updated Articles'!$A:$E,5,0),"NO")</f>
        <v>NO</v>
      </c>
      <c r="N107" s="99"/>
      <c r="O107" s="100" t="str">
        <f>IFERROR(VLOOKUP(N107,'All-Articles'!#REF!,3,0),"")</f>
        <v/>
      </c>
      <c r="P107" s="100" t="str">
        <f>IFERROR(VLOOKUP(N107,'Updated Articles'!$A:$E,1,0),"NO")</f>
        <v>NO</v>
      </c>
      <c r="Q107" s="100" t="str">
        <f>IFERROR(VLOOKUP(N107,'Updated Articles'!$A:$E,5,0),"NO")</f>
        <v>NO</v>
      </c>
    </row>
    <row r="108" spans="1:18" x14ac:dyDescent="0.25">
      <c r="A108" s="98" t="s">
        <v>135</v>
      </c>
      <c r="B108" s="99">
        <v>27259</v>
      </c>
      <c r="C108" s="100" t="str">
        <f>IFERROR(VLOOKUP(B108,'ALL-LCDs'!$A:$C,3,0),"")</f>
        <v/>
      </c>
      <c r="D108" s="100" t="str">
        <f>IFERROR(VLOOKUP(B108,'Updated LCDs'!$A:$A,1,0),"NO")</f>
        <v>NO</v>
      </c>
      <c r="E108" s="100" t="str">
        <f>IFERROR(VLOOKUP(B108,'Updated LCDs'!$A:$E,5,0),"NO")</f>
        <v>NO</v>
      </c>
      <c r="F108" s="101" t="str">
        <f>IFERROR(VLOOKUP(B108,'ICD-9 to ICD-10 LCDs'!$A:$B,2,0),"")</f>
        <v/>
      </c>
      <c r="G108" s="100" t="str">
        <f>IFERROR(VLOOKUP(F108,'ALL-LCDs'!$A:$C,3,0),"")</f>
        <v/>
      </c>
      <c r="H108" s="100" t="str">
        <f>IFERROR(VLOOKUP(F108,'Updated LCDs'!$A:$A,1,0),"NO")</f>
        <v>NO</v>
      </c>
      <c r="I108" s="100" t="str">
        <f>IFERROR(VLOOKUP(F108,'Updated LCDs'!$A:$E,5,0),"NO")</f>
        <v>NO</v>
      </c>
      <c r="J108" s="99"/>
      <c r="K108" s="100" t="str">
        <f>IFERROR(VLOOKUP(J108,'All-Articles'!#REF!,3,0),"")</f>
        <v/>
      </c>
      <c r="L108" s="100" t="str">
        <f>IFERROR(VLOOKUP(J108,'Updated Articles'!$A:$E,1,0),"NO")</f>
        <v>NO</v>
      </c>
      <c r="M108" s="100" t="str">
        <f>IFERROR(VLOOKUP(J108,'Updated Articles'!$A:$E,5,0),"NO")</f>
        <v>NO</v>
      </c>
      <c r="N108" s="99"/>
      <c r="O108" s="100" t="str">
        <f>IFERROR(VLOOKUP(N108,'All-Articles'!#REF!,3,0),"")</f>
        <v/>
      </c>
      <c r="P108" s="100" t="str">
        <f>IFERROR(VLOOKUP(N108,'Updated Articles'!$A:$E,1,0),"NO")</f>
        <v>NO</v>
      </c>
      <c r="Q108" s="100" t="str">
        <f>IFERROR(VLOOKUP(N108,'Updated Articles'!$A:$E,5,0),"NO")</f>
        <v>NO</v>
      </c>
    </row>
    <row r="109" spans="1:18" x14ac:dyDescent="0.25">
      <c r="A109" s="98" t="s">
        <v>135</v>
      </c>
      <c r="B109" s="99">
        <v>27260</v>
      </c>
      <c r="C109" s="100" t="str">
        <f>IFERROR(VLOOKUP(B109,'ALL-LCDs'!$A:$C,3,0),"")</f>
        <v/>
      </c>
      <c r="D109" s="100" t="str">
        <f>IFERROR(VLOOKUP(B109,'Updated LCDs'!$A:$A,1,0),"NO")</f>
        <v>NO</v>
      </c>
      <c r="E109" s="100" t="str">
        <f>IFERROR(VLOOKUP(B109,'Updated LCDs'!$A:$E,5,0),"NO")</f>
        <v>NO</v>
      </c>
      <c r="F109" s="101">
        <f>IFERROR(VLOOKUP(B109,'ICD-9 to ICD-10 LCDs'!$A:$B,2,0),"")</f>
        <v>33610</v>
      </c>
      <c r="G109" s="100" t="str">
        <f>IFERROR(VLOOKUP(F109,'ALL-LCDs'!$A:$C,3,0),"")</f>
        <v>A</v>
      </c>
      <c r="H109" s="100" t="str">
        <f>IFERROR(VLOOKUP(F109,'Updated LCDs'!$A:$A,1,0),"NO")</f>
        <v>NO</v>
      </c>
      <c r="I109" s="100" t="str">
        <f>IFERROR(VLOOKUP(F109,'Updated LCDs'!$A:$E,5,0),"NO")</f>
        <v>NO</v>
      </c>
      <c r="J109" s="99"/>
      <c r="K109" s="100" t="str">
        <f>IFERROR(VLOOKUP(J109,'All-Articles'!#REF!,3,0),"")</f>
        <v/>
      </c>
      <c r="L109" s="100" t="str">
        <f>IFERROR(VLOOKUP(J109,'Updated Articles'!$A:$E,1,0),"NO")</f>
        <v>NO</v>
      </c>
      <c r="M109" s="100" t="str">
        <f>IFERROR(VLOOKUP(J109,'Updated Articles'!$A:$E,5,0),"NO")</f>
        <v>NO</v>
      </c>
      <c r="N109" s="99"/>
      <c r="O109" s="100" t="str">
        <f>IFERROR(VLOOKUP(N109,'All-Articles'!#REF!,3,0),"")</f>
        <v/>
      </c>
      <c r="P109" s="100" t="str">
        <f>IFERROR(VLOOKUP(N109,'Updated Articles'!$A:$E,1,0),"NO")</f>
        <v>NO</v>
      </c>
      <c r="Q109" s="100" t="str">
        <f>IFERROR(VLOOKUP(N109,'Updated Articles'!$A:$E,5,0),"NO")</f>
        <v>NO</v>
      </c>
    </row>
    <row r="110" spans="1:18" x14ac:dyDescent="0.25">
      <c r="A110" s="98" t="s">
        <v>135</v>
      </c>
      <c r="B110" s="99">
        <v>27261</v>
      </c>
      <c r="C110" s="100" t="str">
        <f>IFERROR(VLOOKUP(B110,'ALL-LCDs'!$A:$C,3,0),"")</f>
        <v/>
      </c>
      <c r="D110" s="100" t="str">
        <f>IFERROR(VLOOKUP(B110,'Updated LCDs'!$A:$A,1,0),"NO")</f>
        <v>NO</v>
      </c>
      <c r="E110" s="100" t="str">
        <f>IFERROR(VLOOKUP(B110,'Updated LCDs'!$A:$E,5,0),"NO")</f>
        <v>NO</v>
      </c>
      <c r="F110" s="101" t="str">
        <f>IFERROR(VLOOKUP(B110,'ICD-9 to ICD-10 LCDs'!$A:$B,2,0),"")</f>
        <v/>
      </c>
      <c r="G110" s="100" t="str">
        <f>IFERROR(VLOOKUP(F110,'ALL-LCDs'!$A:$C,3,0),"")</f>
        <v/>
      </c>
      <c r="H110" s="100" t="str">
        <f>IFERROR(VLOOKUP(F110,'Updated LCDs'!$A:$A,1,0),"NO")</f>
        <v>NO</v>
      </c>
      <c r="I110" s="100" t="str">
        <f>IFERROR(VLOOKUP(F110,'Updated LCDs'!$A:$E,5,0),"NO")</f>
        <v>NO</v>
      </c>
      <c r="J110" s="99"/>
      <c r="K110" s="100" t="str">
        <f>IFERROR(VLOOKUP(J110,'All-Articles'!#REF!,3,0),"")</f>
        <v/>
      </c>
      <c r="L110" s="100" t="str">
        <f>IFERROR(VLOOKUP(J110,'Updated Articles'!$A:$E,1,0),"NO")</f>
        <v>NO</v>
      </c>
      <c r="M110" s="100" t="str">
        <f>IFERROR(VLOOKUP(J110,'Updated Articles'!$A:$E,5,0),"NO")</f>
        <v>NO</v>
      </c>
      <c r="N110" s="99"/>
      <c r="O110" s="100" t="str">
        <f>IFERROR(VLOOKUP(N110,'All-Articles'!#REF!,3,0),"")</f>
        <v/>
      </c>
      <c r="P110" s="100" t="str">
        <f>IFERROR(VLOOKUP(N110,'Updated Articles'!$A:$E,1,0),"NO")</f>
        <v>NO</v>
      </c>
      <c r="Q110" s="100" t="str">
        <f>IFERROR(VLOOKUP(N110,'Updated Articles'!$A:$E,5,0),"NO")</f>
        <v>NO</v>
      </c>
    </row>
    <row r="111" spans="1:18" x14ac:dyDescent="0.25">
      <c r="A111" s="98" t="s">
        <v>3647</v>
      </c>
      <c r="B111" s="99">
        <v>27350</v>
      </c>
      <c r="C111" s="100" t="str">
        <f>IFERROR(VLOOKUP(B111,'ALL-LCDs'!$A:$C,3,0),"")</f>
        <v/>
      </c>
      <c r="D111" s="100" t="str">
        <f>IFERROR(VLOOKUP(B111,'Updated LCDs'!$A:$A,1,0),"NO")</f>
        <v>NO</v>
      </c>
      <c r="E111" s="100" t="str">
        <f>IFERROR(VLOOKUP(B111,'Updated LCDs'!$A:$E,5,0),"NO")</f>
        <v>NO</v>
      </c>
      <c r="F111" s="101">
        <f>IFERROR(VLOOKUP(B111,'ICD-9 to ICD-10 LCDs'!$A:$B,2,0),"")</f>
        <v>33613</v>
      </c>
      <c r="G111" s="100" t="str">
        <f>IFERROR(VLOOKUP(F111,'ALL-LCDs'!$A:$C,3,0),"")</f>
        <v>A</v>
      </c>
      <c r="H111" s="100" t="str">
        <f>IFERROR(VLOOKUP(F111,'Updated LCDs'!$A:$A,1,0),"NO")</f>
        <v>NO</v>
      </c>
      <c r="I111" s="100" t="str">
        <f>IFERROR(VLOOKUP(F111,'Updated LCDs'!$A:$E,5,0),"NO")</f>
        <v>NO</v>
      </c>
      <c r="J111" s="99"/>
      <c r="K111" s="100" t="str">
        <f>IFERROR(VLOOKUP(J111,'All-Articles'!#REF!,3,0),"")</f>
        <v/>
      </c>
      <c r="L111" s="100" t="str">
        <f>IFERROR(VLOOKUP(J111,'Updated Articles'!$A:$E,1,0),"NO")</f>
        <v>NO</v>
      </c>
      <c r="M111" s="100" t="str">
        <f>IFERROR(VLOOKUP(J111,'Updated Articles'!$A:$E,5,0),"NO")</f>
        <v>NO</v>
      </c>
      <c r="N111" s="99"/>
      <c r="O111" s="100" t="str">
        <f>IFERROR(VLOOKUP(N111,'All-Articles'!#REF!,3,0),"")</f>
        <v/>
      </c>
      <c r="P111" s="100" t="str">
        <f>IFERROR(VLOOKUP(N111,'Updated Articles'!$A:$E,1,0),"NO")</f>
        <v>NO</v>
      </c>
      <c r="Q111" s="100" t="str">
        <f>IFERROR(VLOOKUP(N111,'Updated Articles'!$A:$E,5,0),"NO")</f>
        <v>NO</v>
      </c>
      <c r="R111" t="s">
        <v>3648</v>
      </c>
    </row>
    <row r="112" spans="1:18" x14ac:dyDescent="0.25">
      <c r="A112" s="102" t="s">
        <v>136</v>
      </c>
      <c r="B112" s="103">
        <v>27355</v>
      </c>
      <c r="C112" s="100" t="str">
        <f>IFERROR(VLOOKUP(B112,'ALL-LCDs'!$A:$C,3,0),"")</f>
        <v/>
      </c>
      <c r="D112" s="100" t="str">
        <f>IFERROR(VLOOKUP(B112,'Updated LCDs'!$A:$A,1,0),"NO")</f>
        <v>NO</v>
      </c>
      <c r="E112" s="100" t="str">
        <f>IFERROR(VLOOKUP(B112,'Updated LCDs'!$A:$E,5,0),"NO")</f>
        <v>NO</v>
      </c>
      <c r="F112" s="101">
        <f>IFERROR(VLOOKUP(B112,'ICD-9 to ICD-10 LCDs'!$A:$B,2,0),"")</f>
        <v>33627</v>
      </c>
      <c r="G112" s="100" t="str">
        <f>IFERROR(VLOOKUP(F112,'ALL-LCDs'!$A:$C,3,0),"")</f>
        <v>A</v>
      </c>
      <c r="H112" s="100" t="str">
        <f>IFERROR(VLOOKUP(F112,'Updated LCDs'!$A:$A,1,0),"NO")</f>
        <v>NO</v>
      </c>
      <c r="I112" s="100" t="str">
        <f>IFERROR(VLOOKUP(F112,'Updated LCDs'!$A:$E,5,0),"NO")</f>
        <v>NO</v>
      </c>
      <c r="J112" s="103"/>
      <c r="K112" s="100" t="str">
        <f>IFERROR(VLOOKUP(J112,'All-Articles'!#REF!,3,0),"")</f>
        <v/>
      </c>
      <c r="L112" s="100" t="str">
        <f>IFERROR(VLOOKUP(J112,'Updated Articles'!$A:$E,1,0),"NO")</f>
        <v>NO</v>
      </c>
      <c r="M112" s="100" t="str">
        <f>IFERROR(VLOOKUP(J112,'Updated Articles'!$A:$E,5,0),"NO")</f>
        <v>NO</v>
      </c>
      <c r="N112" s="103"/>
      <c r="O112" s="100" t="str">
        <f>IFERROR(VLOOKUP(N112,'All-Articles'!#REF!,3,0),"")</f>
        <v/>
      </c>
      <c r="P112" s="100" t="str">
        <f>IFERROR(VLOOKUP(N112,'Updated Articles'!$A:$E,1,0),"NO")</f>
        <v>NO</v>
      </c>
      <c r="Q112" s="100" t="str">
        <f>IFERROR(VLOOKUP(N112,'Updated Articles'!$A:$E,5,0),"NO")</f>
        <v>NO</v>
      </c>
    </row>
    <row r="113" spans="1:18" x14ac:dyDescent="0.25">
      <c r="A113" s="98" t="s">
        <v>114</v>
      </c>
      <c r="B113" s="99">
        <v>27476</v>
      </c>
      <c r="C113" s="100" t="str">
        <f>IFERROR(VLOOKUP(B113,'ALL-LCDs'!$A:$C,3,0),"")</f>
        <v/>
      </c>
      <c r="D113" s="100" t="str">
        <f>IFERROR(VLOOKUP(B113,'Updated LCDs'!$A:$A,1,0),"NO")</f>
        <v>NO</v>
      </c>
      <c r="E113" s="100" t="str">
        <f>IFERROR(VLOOKUP(B113,'Updated LCDs'!$A:$E,5,0),"NO")</f>
        <v>NO</v>
      </c>
      <c r="F113" s="101" t="str">
        <f>IFERROR(VLOOKUP(B113,'ICD-9 to ICD-10 LCDs'!$A:$B,2,0),"")</f>
        <v/>
      </c>
      <c r="G113" s="100" t="str">
        <f>IFERROR(VLOOKUP(F113,'ALL-LCDs'!$A:$C,3,0),"")</f>
        <v/>
      </c>
      <c r="H113" s="100" t="str">
        <f>IFERROR(VLOOKUP(F113,'Updated LCDs'!$A:$A,1,0),"NO")</f>
        <v>NO</v>
      </c>
      <c r="I113" s="100" t="str">
        <f>IFERROR(VLOOKUP(F113,'Updated LCDs'!$A:$E,5,0),"NO")</f>
        <v>NO</v>
      </c>
      <c r="J113" s="99"/>
      <c r="K113" s="100" t="str">
        <f>IFERROR(VLOOKUP(J113,'All-Articles'!#REF!,3,0),"")</f>
        <v/>
      </c>
      <c r="L113" s="100" t="str">
        <f>IFERROR(VLOOKUP(J113,'Updated Articles'!$A:$E,1,0),"NO")</f>
        <v>NO</v>
      </c>
      <c r="M113" s="100" t="str">
        <f>IFERROR(VLOOKUP(J113,'Updated Articles'!$A:$E,5,0),"NO")</f>
        <v>NO</v>
      </c>
      <c r="N113" s="99"/>
      <c r="O113" s="100" t="str">
        <f>IFERROR(VLOOKUP(N113,'All-Articles'!#REF!,3,0),"")</f>
        <v/>
      </c>
      <c r="P113" s="100" t="str">
        <f>IFERROR(VLOOKUP(N113,'Updated Articles'!$A:$E,1,0),"NO")</f>
        <v>NO</v>
      </c>
      <c r="Q113" s="100" t="str">
        <f>IFERROR(VLOOKUP(N113,'Updated Articles'!$A:$E,5,0),"NO")</f>
        <v>NO</v>
      </c>
    </row>
    <row r="114" spans="1:18" x14ac:dyDescent="0.25">
      <c r="A114" s="98" t="s">
        <v>137</v>
      </c>
      <c r="B114" s="99">
        <v>27486</v>
      </c>
      <c r="C114" s="100" t="str">
        <f>IFERROR(VLOOKUP(B114,'ALL-LCDs'!$A:$C,3,0),"")</f>
        <v/>
      </c>
      <c r="D114" s="100" t="str">
        <f>IFERROR(VLOOKUP(B114,'Updated LCDs'!$A:$A,1,0),"NO")</f>
        <v>NO</v>
      </c>
      <c r="E114" s="100" t="str">
        <f>IFERROR(VLOOKUP(B114,'Updated LCDs'!$A:$E,5,0),"NO")</f>
        <v>NO</v>
      </c>
      <c r="F114" s="101">
        <f>IFERROR(VLOOKUP(B114,'ICD-9 to ICD-10 LCDs'!$A:$B,2,0),"")</f>
        <v>35138</v>
      </c>
      <c r="G114" s="100" t="str">
        <f>IFERROR(VLOOKUP(F114,'ALL-LCDs'!$A:$C,3,0),"")</f>
        <v>A</v>
      </c>
      <c r="H114" s="100" t="str">
        <f>IFERROR(VLOOKUP(F114,'Updated LCDs'!$A:$A,1,0),"NO")</f>
        <v>NO</v>
      </c>
      <c r="I114" s="100" t="str">
        <f>IFERROR(VLOOKUP(F114,'Updated LCDs'!$A:$E,5,0),"NO")</f>
        <v>NO</v>
      </c>
      <c r="J114" s="99"/>
      <c r="K114" s="100" t="str">
        <f>IFERROR(VLOOKUP(J114,'All-Articles'!#REF!,3,0),"")</f>
        <v/>
      </c>
      <c r="L114" s="100" t="str">
        <f>IFERROR(VLOOKUP(J114,'Updated Articles'!$A:$E,1,0),"NO")</f>
        <v>NO</v>
      </c>
      <c r="M114" s="100" t="str">
        <f>IFERROR(VLOOKUP(J114,'Updated Articles'!$A:$E,5,0),"NO")</f>
        <v>NO</v>
      </c>
      <c r="N114" s="99"/>
      <c r="O114" s="100" t="str">
        <f>IFERROR(VLOOKUP(N114,'All-Articles'!#REF!,3,0),"")</f>
        <v/>
      </c>
      <c r="P114" s="100" t="str">
        <f>IFERROR(VLOOKUP(N114,'Updated Articles'!$A:$E,1,0),"NO")</f>
        <v>NO</v>
      </c>
      <c r="Q114" s="100" t="str">
        <f>IFERROR(VLOOKUP(N114,'Updated Articles'!$A:$E,5,0),"NO")</f>
        <v>NO</v>
      </c>
    </row>
    <row r="115" spans="1:18" x14ac:dyDescent="0.25">
      <c r="A115" s="98" t="s">
        <v>138</v>
      </c>
      <c r="B115" s="99">
        <v>27492</v>
      </c>
      <c r="C115" s="100" t="str">
        <f>IFERROR(VLOOKUP(B115,'ALL-LCDs'!$A:$C,3,0),"")</f>
        <v/>
      </c>
      <c r="D115" s="100" t="str">
        <f>IFERROR(VLOOKUP(B115,'Updated LCDs'!$A:$A,1,0),"NO")</f>
        <v>NO</v>
      </c>
      <c r="E115" s="100" t="str">
        <f>IFERROR(VLOOKUP(B115,'Updated LCDs'!$A:$E,5,0),"NO")</f>
        <v>NO</v>
      </c>
      <c r="F115" s="101" t="str">
        <f>IFERROR(VLOOKUP(B115,'ICD-9 to ICD-10 LCDs'!$A:$B,2,0),"")</f>
        <v/>
      </c>
      <c r="G115" s="100" t="str">
        <f>IFERROR(VLOOKUP(F115,'ALL-LCDs'!$A:$C,3,0),"")</f>
        <v/>
      </c>
      <c r="H115" s="100" t="str">
        <f>IFERROR(VLOOKUP(F115,'Updated LCDs'!$A:$A,1,0),"NO")</f>
        <v>NO</v>
      </c>
      <c r="I115" s="100" t="str">
        <f>IFERROR(VLOOKUP(F115,'Updated LCDs'!$A:$E,5,0),"NO")</f>
        <v>NO</v>
      </c>
      <c r="J115" s="99"/>
      <c r="K115" s="100" t="str">
        <f>IFERROR(VLOOKUP(J115,'All-Articles'!#REF!,3,0),"")</f>
        <v/>
      </c>
      <c r="L115" s="100" t="str">
        <f>IFERROR(VLOOKUP(J115,'Updated Articles'!$A:$E,1,0),"NO")</f>
        <v>NO</v>
      </c>
      <c r="M115" s="100" t="str">
        <f>IFERROR(VLOOKUP(J115,'Updated Articles'!$A:$E,5,0),"NO")</f>
        <v>NO</v>
      </c>
      <c r="N115" s="99"/>
      <c r="O115" s="100" t="str">
        <f>IFERROR(VLOOKUP(N115,'All-Articles'!#REF!,3,0),"")</f>
        <v/>
      </c>
      <c r="P115" s="100" t="str">
        <f>IFERROR(VLOOKUP(N115,'Updated Articles'!$A:$E,1,0),"NO")</f>
        <v>NO</v>
      </c>
      <c r="Q115" s="100" t="str">
        <f>IFERROR(VLOOKUP(N115,'Updated Articles'!$A:$E,5,0),"NO")</f>
        <v>NO</v>
      </c>
    </row>
    <row r="116" spans="1:18" x14ac:dyDescent="0.25">
      <c r="A116" s="98" t="s">
        <v>139</v>
      </c>
      <c r="B116" s="99">
        <v>27500</v>
      </c>
      <c r="C116" s="100" t="str">
        <f>IFERROR(VLOOKUP(B116,'ALL-LCDs'!$A:$C,3,0),"")</f>
        <v/>
      </c>
      <c r="D116" s="100" t="str">
        <f>IFERROR(VLOOKUP(B116,'Updated LCDs'!$A:$A,1,0),"NO")</f>
        <v>NO</v>
      </c>
      <c r="E116" s="100" t="str">
        <f>IFERROR(VLOOKUP(B116,'Updated LCDs'!$A:$E,5,0),"NO")</f>
        <v>NO</v>
      </c>
      <c r="F116" s="101" t="str">
        <f>IFERROR(VLOOKUP(B116,'ICD-9 to ICD-10 LCDs'!$A:$B,2,0),"")</f>
        <v/>
      </c>
      <c r="G116" s="100" t="str">
        <f>IFERROR(VLOOKUP(F116,'ALL-LCDs'!$A:$C,3,0),"")</f>
        <v/>
      </c>
      <c r="H116" s="100" t="str">
        <f>IFERROR(VLOOKUP(F116,'Updated LCDs'!$A:$A,1,0),"NO")</f>
        <v>NO</v>
      </c>
      <c r="I116" s="100" t="str">
        <f>IFERROR(VLOOKUP(F116,'Updated LCDs'!$A:$E,5,0),"NO")</f>
        <v>NO</v>
      </c>
      <c r="J116" s="99"/>
      <c r="K116" s="100" t="str">
        <f>IFERROR(VLOOKUP(J116,'All-Articles'!#REF!,3,0),"")</f>
        <v/>
      </c>
      <c r="L116" s="100" t="str">
        <f>IFERROR(VLOOKUP(J116,'Updated Articles'!$A:$E,1,0),"NO")</f>
        <v>NO</v>
      </c>
      <c r="M116" s="100" t="str">
        <f>IFERROR(VLOOKUP(J116,'Updated Articles'!$A:$E,5,0),"NO")</f>
        <v>NO</v>
      </c>
      <c r="N116" s="99"/>
      <c r="O116" s="100" t="str">
        <f>IFERROR(VLOOKUP(N116,'All-Articles'!#REF!,3,0),"")</f>
        <v/>
      </c>
      <c r="P116" s="100" t="str">
        <f>IFERROR(VLOOKUP(N116,'Updated Articles'!$A:$E,1,0),"NO")</f>
        <v>NO</v>
      </c>
      <c r="Q116" s="100" t="str">
        <f>IFERROR(VLOOKUP(N116,'Updated Articles'!$A:$E,5,0),"NO")</f>
        <v>NO</v>
      </c>
    </row>
    <row r="117" spans="1:18" x14ac:dyDescent="0.25">
      <c r="A117" s="98" t="s">
        <v>134</v>
      </c>
      <c r="B117" s="99">
        <v>27514</v>
      </c>
      <c r="C117" s="100" t="str">
        <f>IFERROR(VLOOKUP(B117,'ALL-LCDs'!$A:$C,3,0),"")</f>
        <v/>
      </c>
      <c r="D117" s="100" t="str">
        <f>IFERROR(VLOOKUP(B117,'Updated LCDs'!$A:$A,1,0),"NO")</f>
        <v>NO</v>
      </c>
      <c r="E117" s="100" t="str">
        <f>IFERROR(VLOOKUP(B117,'Updated LCDs'!$A:$E,5,0),"NO")</f>
        <v>NO</v>
      </c>
      <c r="F117" s="101">
        <f>IFERROR(VLOOKUP(B117,'ICD-9 to ICD-10 LCDs'!$A:$B,2,0),"")</f>
        <v>35067</v>
      </c>
      <c r="G117" s="100" t="str">
        <f>IFERROR(VLOOKUP(F117,'ALL-LCDs'!$A:$C,3,0),"")</f>
        <v/>
      </c>
      <c r="H117" s="100" t="str">
        <f>IFERROR(VLOOKUP(F117,'Updated LCDs'!$A:$A,1,0),"NO")</f>
        <v>NO</v>
      </c>
      <c r="I117" s="100" t="str">
        <f>IFERROR(VLOOKUP(F117,'Updated LCDs'!$A:$E,5,0),"NO")</f>
        <v>NO</v>
      </c>
      <c r="J117" s="99"/>
      <c r="K117" s="100" t="str">
        <f>IFERROR(VLOOKUP(J117,'All-Articles'!#REF!,3,0),"")</f>
        <v/>
      </c>
      <c r="L117" s="100" t="str">
        <f>IFERROR(VLOOKUP(J117,'Updated Articles'!$A:$E,1,0),"NO")</f>
        <v>NO</v>
      </c>
      <c r="M117" s="100" t="str">
        <f>IFERROR(VLOOKUP(J117,'Updated Articles'!$A:$E,5,0),"NO")</f>
        <v>NO</v>
      </c>
      <c r="N117" s="99"/>
      <c r="O117" s="100" t="str">
        <f>IFERROR(VLOOKUP(N117,'All-Articles'!#REF!,3,0),"")</f>
        <v/>
      </c>
      <c r="P117" s="100" t="str">
        <f>IFERROR(VLOOKUP(N117,'Updated Articles'!$A:$E,1,0),"NO")</f>
        <v>NO</v>
      </c>
      <c r="Q117" s="100" t="str">
        <f>IFERROR(VLOOKUP(N117,'Updated Articles'!$A:$E,5,0),"NO")</f>
        <v>NO</v>
      </c>
      <c r="R117" t="s">
        <v>3573</v>
      </c>
    </row>
    <row r="118" spans="1:18" x14ac:dyDescent="0.25">
      <c r="A118" s="98" t="s">
        <v>140</v>
      </c>
      <c r="B118" s="99">
        <v>27529</v>
      </c>
      <c r="C118" s="100" t="str">
        <f>IFERROR(VLOOKUP(B118,'ALL-LCDs'!$A:$C,3,0),"")</f>
        <v/>
      </c>
      <c r="D118" s="100" t="str">
        <f>IFERROR(VLOOKUP(B118,'Updated LCDs'!$A:$A,1,0),"NO")</f>
        <v>NO</v>
      </c>
      <c r="E118" s="100" t="str">
        <f>IFERROR(VLOOKUP(B118,'Updated LCDs'!$A:$E,5,0),"NO")</f>
        <v>NO</v>
      </c>
      <c r="F118" s="101">
        <f>IFERROR(VLOOKUP(B118,'ICD-9 to ICD-10 LCDs'!$A:$B,2,0),"")</f>
        <v>35038</v>
      </c>
      <c r="G118" s="100" t="str">
        <f>IFERROR(VLOOKUP(F118,'ALL-LCDs'!$A:$C,3,0),"")</f>
        <v>A</v>
      </c>
      <c r="H118" s="100" t="str">
        <f>IFERROR(VLOOKUP(F118,'Updated LCDs'!$A:$A,1,0),"NO")</f>
        <v>NO</v>
      </c>
      <c r="I118" s="100" t="str">
        <f>IFERROR(VLOOKUP(F118,'Updated LCDs'!$A:$E,5,0),"NO")</f>
        <v>NO</v>
      </c>
      <c r="J118" s="99"/>
      <c r="K118" s="100" t="str">
        <f>IFERROR(VLOOKUP(J118,'All-Articles'!#REF!,3,0),"")</f>
        <v/>
      </c>
      <c r="L118" s="100" t="str">
        <f>IFERROR(VLOOKUP(J118,'Updated Articles'!$A:$E,1,0),"NO")</f>
        <v>NO</v>
      </c>
      <c r="M118" s="100" t="str">
        <f>IFERROR(VLOOKUP(J118,'Updated Articles'!$A:$E,5,0),"NO")</f>
        <v>NO</v>
      </c>
      <c r="N118" s="99"/>
      <c r="O118" s="100" t="str">
        <f>IFERROR(VLOOKUP(N118,'All-Articles'!#REF!,3,0),"")</f>
        <v/>
      </c>
      <c r="P118" s="100" t="str">
        <f>IFERROR(VLOOKUP(N118,'Updated Articles'!$A:$E,1,0),"NO")</f>
        <v>NO</v>
      </c>
      <c r="Q118" s="100" t="str">
        <f>IFERROR(VLOOKUP(N118,'Updated Articles'!$A:$E,5,0),"NO")</f>
        <v>NO</v>
      </c>
    </row>
    <row r="119" spans="1:18" x14ac:dyDescent="0.25">
      <c r="A119" s="98" t="s">
        <v>141</v>
      </c>
      <c r="B119" s="99">
        <v>27530</v>
      </c>
      <c r="C119" s="100" t="str">
        <f>IFERROR(VLOOKUP(B119,'ALL-LCDs'!$A:$C,3,0),"")</f>
        <v/>
      </c>
      <c r="D119" s="100" t="str">
        <f>IFERROR(VLOOKUP(B119,'Updated LCDs'!$A:$A,1,0),"NO")</f>
        <v>NO</v>
      </c>
      <c r="E119" s="100" t="str">
        <f>IFERROR(VLOOKUP(B119,'Updated LCDs'!$A:$E,5,0),"NO")</f>
        <v>NO</v>
      </c>
      <c r="F119" s="101">
        <f>IFERROR(VLOOKUP(B119,'ICD-9 to ICD-10 LCDs'!$A:$B,2,0),"")</f>
        <v>35050</v>
      </c>
      <c r="G119" s="100" t="str">
        <f>IFERROR(VLOOKUP(F119,'ALL-LCDs'!$A:$C,3,0),"")</f>
        <v>A</v>
      </c>
      <c r="H119" s="100" t="str">
        <f>IFERROR(VLOOKUP(F119,'Updated LCDs'!$A:$A,1,0),"NO")</f>
        <v>NO</v>
      </c>
      <c r="I119" s="100" t="str">
        <f>IFERROR(VLOOKUP(F119,'Updated LCDs'!$A:$E,5,0),"NO")</f>
        <v>NO</v>
      </c>
      <c r="J119" s="99"/>
      <c r="K119" s="100" t="str">
        <f>IFERROR(VLOOKUP(J119,'All-Articles'!#REF!,3,0),"")</f>
        <v/>
      </c>
      <c r="L119" s="100" t="str">
        <f>IFERROR(VLOOKUP(J119,'Updated Articles'!$A:$E,1,0),"NO")</f>
        <v>NO</v>
      </c>
      <c r="M119" s="100" t="str">
        <f>IFERROR(VLOOKUP(J119,'Updated Articles'!$A:$E,5,0),"NO")</f>
        <v>NO</v>
      </c>
      <c r="N119" s="99"/>
      <c r="O119" s="100" t="str">
        <f>IFERROR(VLOOKUP(N119,'All-Articles'!#REF!,3,0),"")</f>
        <v/>
      </c>
      <c r="P119" s="100" t="str">
        <f>IFERROR(VLOOKUP(N119,'Updated Articles'!$A:$E,1,0),"NO")</f>
        <v>NO</v>
      </c>
      <c r="Q119" s="100" t="str">
        <f>IFERROR(VLOOKUP(N119,'Updated Articles'!$A:$E,5,0),"NO")</f>
        <v>NO</v>
      </c>
    </row>
    <row r="120" spans="1:18" x14ac:dyDescent="0.25">
      <c r="A120" s="98" t="s">
        <v>142</v>
      </c>
      <c r="B120" s="99">
        <v>27532</v>
      </c>
      <c r="C120" s="100" t="str">
        <f>IFERROR(VLOOKUP(B120,'ALL-LCDs'!$A:$C,3,0),"")</f>
        <v/>
      </c>
      <c r="D120" s="100" t="str">
        <f>IFERROR(VLOOKUP(B120,'Updated LCDs'!$A:$A,1,0),"NO")</f>
        <v>NO</v>
      </c>
      <c r="E120" s="100" t="str">
        <f>IFERROR(VLOOKUP(B120,'Updated LCDs'!$A:$E,5,0),"NO")</f>
        <v>NO</v>
      </c>
      <c r="F120" s="101">
        <f>IFERROR(VLOOKUP(B120,'ICD-9 to ICD-10 LCDs'!$A:$B,2,0),"")</f>
        <v>34887</v>
      </c>
      <c r="G120" s="100" t="str">
        <f>IFERROR(VLOOKUP(F120,'ALL-LCDs'!$A:$C,3,0),"")</f>
        <v>A</v>
      </c>
      <c r="H120" s="100" t="str">
        <f>IFERROR(VLOOKUP(F120,'Updated LCDs'!$A:$A,1,0),"NO")</f>
        <v>NO</v>
      </c>
      <c r="I120" s="100" t="str">
        <f>IFERROR(VLOOKUP(F120,'Updated LCDs'!$A:$E,5,0),"NO")</f>
        <v>NO</v>
      </c>
      <c r="J120" s="99"/>
      <c r="K120" s="100" t="str">
        <f>IFERROR(VLOOKUP(J120,'All-Articles'!#REF!,3,0),"")</f>
        <v/>
      </c>
      <c r="L120" s="100" t="str">
        <f>IFERROR(VLOOKUP(J120,'Updated Articles'!$A:$E,1,0),"NO")</f>
        <v>NO</v>
      </c>
      <c r="M120" s="100" t="str">
        <f>IFERROR(VLOOKUP(J120,'Updated Articles'!$A:$E,5,0),"NO")</f>
        <v>NO</v>
      </c>
      <c r="N120" s="99"/>
      <c r="O120" s="100" t="str">
        <f>IFERROR(VLOOKUP(N120,'All-Articles'!#REF!,3,0),"")</f>
        <v/>
      </c>
      <c r="P120" s="100" t="str">
        <f>IFERROR(VLOOKUP(N120,'Updated Articles'!$A:$E,1,0),"NO")</f>
        <v>NO</v>
      </c>
      <c r="Q120" s="100" t="str">
        <f>IFERROR(VLOOKUP(N120,'Updated Articles'!$A:$E,5,0),"NO")</f>
        <v>NO</v>
      </c>
    </row>
    <row r="121" spans="1:18" x14ac:dyDescent="0.25">
      <c r="A121" s="98" t="s">
        <v>143</v>
      </c>
      <c r="B121" s="99">
        <v>27581</v>
      </c>
      <c r="C121" s="100" t="str">
        <f>IFERROR(VLOOKUP(B121,'ALL-LCDs'!$A:$C,3,0),"")</f>
        <v/>
      </c>
      <c r="D121" s="100" t="str">
        <f>IFERROR(VLOOKUP(B121,'Updated LCDs'!$A:$A,1,0),"NO")</f>
        <v>NO</v>
      </c>
      <c r="E121" s="100" t="str">
        <f>IFERROR(VLOOKUP(B121,'Updated LCDs'!$A:$E,5,0),"NO")</f>
        <v>NO</v>
      </c>
      <c r="F121" s="101" t="str">
        <f>IFERROR(VLOOKUP(B121,'ICD-9 to ICD-10 LCDs'!$A:$B,2,0),"")</f>
        <v/>
      </c>
      <c r="G121" s="100" t="str">
        <f>IFERROR(VLOOKUP(F121,'ALL-LCDs'!$A:$C,3,0),"")</f>
        <v/>
      </c>
      <c r="H121" s="100" t="str">
        <f>IFERROR(VLOOKUP(F121,'Updated LCDs'!$A:$A,1,0),"NO")</f>
        <v>NO</v>
      </c>
      <c r="I121" s="100" t="str">
        <f>IFERROR(VLOOKUP(F121,'Updated LCDs'!$A:$E,5,0),"NO")</f>
        <v>NO</v>
      </c>
      <c r="J121" s="99"/>
      <c r="K121" s="100" t="str">
        <f>IFERROR(VLOOKUP(J121,'All-Articles'!#REF!,3,0),"")</f>
        <v/>
      </c>
      <c r="L121" s="100" t="str">
        <f>IFERROR(VLOOKUP(J121,'Updated Articles'!$A:$E,1,0),"NO")</f>
        <v>NO</v>
      </c>
      <c r="M121" s="100" t="str">
        <f>IFERROR(VLOOKUP(J121,'Updated Articles'!$A:$E,5,0),"NO")</f>
        <v>NO</v>
      </c>
      <c r="N121" s="99"/>
      <c r="O121" s="100" t="str">
        <f>IFERROR(VLOOKUP(N121,'All-Articles'!#REF!,3,0),"")</f>
        <v/>
      </c>
      <c r="P121" s="100" t="str">
        <f>IFERROR(VLOOKUP(N121,'Updated Articles'!$A:$E,1,0),"NO")</f>
        <v>NO</v>
      </c>
      <c r="Q121" s="100" t="str">
        <f>IFERROR(VLOOKUP(N121,'Updated Articles'!$A:$E,5,0),"NO")</f>
        <v>NO</v>
      </c>
    </row>
    <row r="122" spans="1:18" x14ac:dyDescent="0.25">
      <c r="A122" s="98" t="s">
        <v>112</v>
      </c>
      <c r="B122" s="99">
        <v>28048</v>
      </c>
      <c r="C122" s="100" t="str">
        <f>IFERROR(VLOOKUP(B122,'ALL-LCDs'!$A:$C,3,0),"")</f>
        <v/>
      </c>
      <c r="D122" s="100" t="str">
        <f>IFERROR(VLOOKUP(B122,'Updated LCDs'!$A:$A,1,0),"NO")</f>
        <v>NO</v>
      </c>
      <c r="E122" s="100" t="str">
        <f>IFERROR(VLOOKUP(B122,'Updated LCDs'!$A:$E,5,0),"NO")</f>
        <v>NO</v>
      </c>
      <c r="F122" s="101" t="str">
        <f>IFERROR(VLOOKUP(B122,'ICD-9 to ICD-10 LCDs'!$A:$B,2,0),"")</f>
        <v/>
      </c>
      <c r="G122" s="100" t="str">
        <f>IFERROR(VLOOKUP(F122,'ALL-LCDs'!$A:$C,3,0),"")</f>
        <v/>
      </c>
      <c r="H122" s="100" t="str">
        <f>IFERROR(VLOOKUP(F122,'Updated LCDs'!$A:$A,1,0),"NO")</f>
        <v>NO</v>
      </c>
      <c r="I122" s="100" t="str">
        <f>IFERROR(VLOOKUP(F122,'Updated LCDs'!$A:$E,5,0),"NO")</f>
        <v>NO</v>
      </c>
      <c r="J122" s="99"/>
      <c r="K122" s="100" t="str">
        <f>IFERROR(VLOOKUP(J122,'All-Articles'!#REF!,3,0),"")</f>
        <v/>
      </c>
      <c r="L122" s="100" t="str">
        <f>IFERROR(VLOOKUP(J122,'Updated Articles'!$A:$E,1,0),"NO")</f>
        <v>NO</v>
      </c>
      <c r="M122" s="100" t="str">
        <f>IFERROR(VLOOKUP(J122,'Updated Articles'!$A:$E,5,0),"NO")</f>
        <v>NO</v>
      </c>
      <c r="N122" s="99"/>
      <c r="O122" s="100" t="str">
        <f>IFERROR(VLOOKUP(N122,'All-Articles'!#REF!,3,0),"")</f>
        <v/>
      </c>
      <c r="P122" s="100" t="str">
        <f>IFERROR(VLOOKUP(N122,'Updated Articles'!$A:$E,1,0),"NO")</f>
        <v>NO</v>
      </c>
      <c r="Q122" s="100" t="str">
        <f>IFERROR(VLOOKUP(N122,'Updated Articles'!$A:$E,5,0),"NO")</f>
        <v>NO</v>
      </c>
    </row>
    <row r="123" spans="1:18" x14ac:dyDescent="0.25">
      <c r="A123" s="98" t="s">
        <v>144</v>
      </c>
      <c r="B123" s="99">
        <v>28142</v>
      </c>
      <c r="C123" s="100" t="str">
        <f>IFERROR(VLOOKUP(B123,'ALL-LCDs'!$A:$C,3,0),"")</f>
        <v/>
      </c>
      <c r="D123" s="100" t="str">
        <f>IFERROR(VLOOKUP(B123,'Updated LCDs'!$A:$A,1,0),"NO")</f>
        <v>NO</v>
      </c>
      <c r="E123" s="100" t="str">
        <f>IFERROR(VLOOKUP(B123,'Updated LCDs'!$A:$E,5,0),"NO")</f>
        <v>NO</v>
      </c>
      <c r="F123" s="101">
        <f>IFERROR(VLOOKUP(B123,'ICD-9 to ICD-10 LCDs'!$A:$B,2,0),"")</f>
        <v>33630</v>
      </c>
      <c r="G123" s="100" t="str">
        <f>IFERROR(VLOOKUP(F123,'ALL-LCDs'!$A:$C,3,0),"")</f>
        <v>A</v>
      </c>
      <c r="H123" s="100" t="str">
        <f>IFERROR(VLOOKUP(F123,'Updated LCDs'!$A:$A,1,0),"NO")</f>
        <v>NO</v>
      </c>
      <c r="I123" s="100" t="str">
        <f>IFERROR(VLOOKUP(F123,'Updated LCDs'!$A:$E,5,0),"NO")</f>
        <v>NO</v>
      </c>
      <c r="J123" s="99"/>
      <c r="K123" s="100" t="str">
        <f>IFERROR(VLOOKUP(J123,'All-Articles'!#REF!,3,0),"")</f>
        <v/>
      </c>
      <c r="L123" s="100" t="str">
        <f>IFERROR(VLOOKUP(J123,'Updated Articles'!$A:$E,1,0),"NO")</f>
        <v>NO</v>
      </c>
      <c r="M123" s="100" t="str">
        <f>IFERROR(VLOOKUP(J123,'Updated Articles'!$A:$E,5,0),"NO")</f>
        <v>NO</v>
      </c>
      <c r="N123" s="99"/>
      <c r="O123" s="100" t="str">
        <f>IFERROR(VLOOKUP(N123,'All-Articles'!#REF!,3,0),"")</f>
        <v/>
      </c>
      <c r="P123" s="100" t="str">
        <f>IFERROR(VLOOKUP(N123,'Updated Articles'!$A:$E,1,0),"NO")</f>
        <v>NO</v>
      </c>
      <c r="Q123" s="100" t="str">
        <f>IFERROR(VLOOKUP(N123,'Updated Articles'!$A:$E,5,0),"NO")</f>
        <v>NO</v>
      </c>
    </row>
    <row r="124" spans="1:18" x14ac:dyDescent="0.25">
      <c r="A124" s="98" t="s">
        <v>114</v>
      </c>
      <c r="B124" s="99">
        <v>28242</v>
      </c>
      <c r="C124" s="100" t="str">
        <f>IFERROR(VLOOKUP(B124,'ALL-LCDs'!$A:$C,3,0),"")</f>
        <v/>
      </c>
      <c r="D124" s="100" t="str">
        <f>IFERROR(VLOOKUP(B124,'Updated LCDs'!$A:$A,1,0),"NO")</f>
        <v>NO</v>
      </c>
      <c r="E124" s="100" t="str">
        <f>IFERROR(VLOOKUP(B124,'Updated LCDs'!$A:$E,5,0),"NO")</f>
        <v>NO</v>
      </c>
      <c r="F124" s="101" t="str">
        <f>IFERROR(VLOOKUP(B124,'ICD-9 to ICD-10 LCDs'!$A:$B,2,0),"")</f>
        <v/>
      </c>
      <c r="G124" s="100" t="str">
        <f>IFERROR(VLOOKUP(F124,'ALL-LCDs'!$A:$C,3,0),"")</f>
        <v/>
      </c>
      <c r="H124" s="100" t="str">
        <f>IFERROR(VLOOKUP(F124,'Updated LCDs'!$A:$A,1,0),"NO")</f>
        <v>NO</v>
      </c>
      <c r="I124" s="100" t="str">
        <f>IFERROR(VLOOKUP(F124,'Updated LCDs'!$A:$E,5,0),"NO")</f>
        <v>NO</v>
      </c>
      <c r="J124" s="99"/>
      <c r="K124" s="100" t="str">
        <f>IFERROR(VLOOKUP(J124,'All-Articles'!#REF!,3,0),"")</f>
        <v/>
      </c>
      <c r="L124" s="100" t="str">
        <f>IFERROR(VLOOKUP(J124,'Updated Articles'!$A:$E,1,0),"NO")</f>
        <v>NO</v>
      </c>
      <c r="M124" s="100" t="str">
        <f>IFERROR(VLOOKUP(J124,'Updated Articles'!$A:$E,5,0),"NO")</f>
        <v>NO</v>
      </c>
      <c r="N124" s="99"/>
      <c r="O124" s="100" t="str">
        <f>IFERROR(VLOOKUP(N124,'All-Articles'!#REF!,3,0),"")</f>
        <v/>
      </c>
      <c r="P124" s="100" t="str">
        <f>IFERROR(VLOOKUP(N124,'Updated Articles'!$A:$E,1,0),"NO")</f>
        <v>NO</v>
      </c>
      <c r="Q124" s="100" t="str">
        <f>IFERROR(VLOOKUP(N124,'Updated Articles'!$A:$E,5,0),"NO")</f>
        <v>NO</v>
      </c>
    </row>
    <row r="125" spans="1:18" x14ac:dyDescent="0.25">
      <c r="A125" s="98" t="s">
        <v>133</v>
      </c>
      <c r="B125" s="99">
        <v>28275</v>
      </c>
      <c r="C125" s="100" t="str">
        <f>IFERROR(VLOOKUP(B125,'ALL-LCDs'!$A:$C,3,0),"")</f>
        <v/>
      </c>
      <c r="D125" s="100" t="str">
        <f>IFERROR(VLOOKUP(B125,'Updated LCDs'!$A:$A,1,0),"NO")</f>
        <v>NO</v>
      </c>
      <c r="E125" s="100" t="str">
        <f>IFERROR(VLOOKUP(B125,'Updated LCDs'!$A:$E,5,0),"NO")</f>
        <v>NO</v>
      </c>
      <c r="F125" s="101" t="str">
        <f>IFERROR(VLOOKUP(B125,'ICD-9 to ICD-10 LCDs'!$A:$B,2,0),"")</f>
        <v/>
      </c>
      <c r="G125" s="100" t="str">
        <f>IFERROR(VLOOKUP(F125,'ALL-LCDs'!$A:$C,3,0),"")</f>
        <v/>
      </c>
      <c r="H125" s="100" t="str">
        <f>IFERROR(VLOOKUP(F125,'Updated LCDs'!$A:$A,1,0),"NO")</f>
        <v>NO</v>
      </c>
      <c r="I125" s="100" t="str">
        <f>IFERROR(VLOOKUP(F125,'Updated LCDs'!$A:$E,5,0),"NO")</f>
        <v>NO</v>
      </c>
      <c r="J125" s="99"/>
      <c r="K125" s="100" t="str">
        <f>IFERROR(VLOOKUP(J125,'All-Articles'!#REF!,3,0),"")</f>
        <v/>
      </c>
      <c r="L125" s="100" t="str">
        <f>IFERROR(VLOOKUP(J125,'Updated Articles'!$A:$E,1,0),"NO")</f>
        <v>NO</v>
      </c>
      <c r="M125" s="100" t="str">
        <f>IFERROR(VLOOKUP(J125,'Updated Articles'!$A:$E,5,0),"NO")</f>
        <v>NO</v>
      </c>
      <c r="N125" s="99"/>
      <c r="O125" s="100" t="str">
        <f>IFERROR(VLOOKUP(N125,'All-Articles'!#REF!,3,0),"")</f>
        <v/>
      </c>
      <c r="P125" s="100" t="str">
        <f>IFERROR(VLOOKUP(N125,'Updated Articles'!$A:$E,1,0),"NO")</f>
        <v>NO</v>
      </c>
      <c r="Q125" s="100" t="str">
        <f>IFERROR(VLOOKUP(N125,'Updated Articles'!$A:$E,5,0),"NO")</f>
        <v>NO</v>
      </c>
    </row>
    <row r="126" spans="1:18" x14ac:dyDescent="0.25">
      <c r="A126" s="98" t="s">
        <v>145</v>
      </c>
      <c r="B126" s="99">
        <v>28366</v>
      </c>
      <c r="C126" s="100" t="str">
        <f>IFERROR(VLOOKUP(B126,'ALL-LCDs'!$A:$C,3,0),"")</f>
        <v/>
      </c>
      <c r="D126" s="100" t="str">
        <f>IFERROR(VLOOKUP(B126,'Updated LCDs'!$A:$A,1,0),"NO")</f>
        <v>NO</v>
      </c>
      <c r="E126" s="100" t="str">
        <f>IFERROR(VLOOKUP(B126,'Updated LCDs'!$A:$E,5,0),"NO")</f>
        <v>NO</v>
      </c>
      <c r="F126" s="101">
        <f>IFERROR(VLOOKUP(B126,'ICD-9 to ICD-10 LCDs'!$A:$B,2,0),"")</f>
        <v>34647</v>
      </c>
      <c r="G126" s="100" t="str">
        <f>IFERROR(VLOOKUP(F126,'ALL-LCDs'!$A:$C,3,0),"")</f>
        <v/>
      </c>
      <c r="H126" s="100" t="str">
        <f>IFERROR(VLOOKUP(F126,'Updated LCDs'!$A:$A,1,0),"NO")</f>
        <v>NO</v>
      </c>
      <c r="I126" s="100" t="str">
        <f>IFERROR(VLOOKUP(F126,'Updated LCDs'!$A:$E,5,0),"NO")</f>
        <v>NO</v>
      </c>
      <c r="J126" s="99"/>
      <c r="K126" s="100" t="str">
        <f>IFERROR(VLOOKUP(J126,'All-Articles'!#REF!,3,0),"")</f>
        <v/>
      </c>
      <c r="L126" s="100" t="str">
        <f>IFERROR(VLOOKUP(J126,'Updated Articles'!$A:$E,1,0),"NO")</f>
        <v>NO</v>
      </c>
      <c r="M126" s="100" t="str">
        <f>IFERROR(VLOOKUP(J126,'Updated Articles'!$A:$E,5,0),"NO")</f>
        <v>NO</v>
      </c>
      <c r="N126" s="99"/>
      <c r="O126" s="100" t="str">
        <f>IFERROR(VLOOKUP(N126,'All-Articles'!#REF!,3,0),"")</f>
        <v/>
      </c>
      <c r="P126" s="100" t="str">
        <f>IFERROR(VLOOKUP(N126,'Updated Articles'!$A:$E,1,0),"NO")</f>
        <v>NO</v>
      </c>
      <c r="Q126" s="100" t="str">
        <f>IFERROR(VLOOKUP(N126,'Updated Articles'!$A:$E,5,0),"NO")</f>
        <v>NO</v>
      </c>
    </row>
    <row r="127" spans="1:18" x14ac:dyDescent="0.25">
      <c r="A127" s="98" t="s">
        <v>146</v>
      </c>
      <c r="B127" s="99">
        <v>28520</v>
      </c>
      <c r="C127" s="100" t="str">
        <f>IFERROR(VLOOKUP(B127,'ALL-LCDs'!$A:$C,3,0),"")</f>
        <v/>
      </c>
      <c r="D127" s="100" t="str">
        <f>IFERROR(VLOOKUP(B127,'Updated LCDs'!$A:$A,1,0),"NO")</f>
        <v>NO</v>
      </c>
      <c r="E127" s="100" t="str">
        <f>IFERROR(VLOOKUP(B127,'Updated LCDs'!$A:$E,5,0),"NO")</f>
        <v>NO</v>
      </c>
      <c r="F127" s="101" t="str">
        <f>IFERROR(VLOOKUP(B127,'ICD-9 to ICD-10 LCDs'!$A:$B,2,0),"")</f>
        <v/>
      </c>
      <c r="G127" s="100" t="str">
        <f>IFERROR(VLOOKUP(F127,'ALL-LCDs'!$A:$C,3,0),"")</f>
        <v/>
      </c>
      <c r="H127" s="100" t="str">
        <f>IFERROR(VLOOKUP(F127,'Updated LCDs'!$A:$A,1,0),"NO")</f>
        <v>NO</v>
      </c>
      <c r="I127" s="100" t="str">
        <f>IFERROR(VLOOKUP(F127,'Updated LCDs'!$A:$E,5,0),"NO")</f>
        <v>NO</v>
      </c>
      <c r="J127" s="99"/>
      <c r="K127" s="100" t="str">
        <f>IFERROR(VLOOKUP(J127,'All-Articles'!#REF!,3,0),"")</f>
        <v/>
      </c>
      <c r="L127" s="100" t="str">
        <f>IFERROR(VLOOKUP(J127,'Updated Articles'!$A:$E,1,0),"NO")</f>
        <v>NO</v>
      </c>
      <c r="M127" s="100" t="str">
        <f>IFERROR(VLOOKUP(J127,'Updated Articles'!$A:$E,5,0),"NO")</f>
        <v>NO</v>
      </c>
      <c r="N127" s="99"/>
      <c r="O127" s="100" t="str">
        <f>IFERROR(VLOOKUP(N127,'All-Articles'!#REF!,3,0),"")</f>
        <v/>
      </c>
      <c r="P127" s="100" t="str">
        <f>IFERROR(VLOOKUP(N127,'Updated Articles'!$A:$E,1,0),"NO")</f>
        <v>NO</v>
      </c>
      <c r="Q127" s="100" t="str">
        <f>IFERROR(VLOOKUP(N127,'Updated Articles'!$A:$E,5,0),"NO")</f>
        <v>NO</v>
      </c>
    </row>
    <row r="128" spans="1:18" x14ac:dyDescent="0.25">
      <c r="A128" s="98" t="s">
        <v>118</v>
      </c>
      <c r="B128" s="99">
        <v>28529</v>
      </c>
      <c r="C128" s="100" t="str">
        <f>IFERROR(VLOOKUP(B128,'ALL-LCDs'!$A:$C,3,0),"")</f>
        <v/>
      </c>
      <c r="D128" s="100" t="str">
        <f>IFERROR(VLOOKUP(B128,'Updated LCDs'!$A:$A,1,0),"NO")</f>
        <v>NO</v>
      </c>
      <c r="E128" s="100" t="str">
        <f>IFERROR(VLOOKUP(B128,'Updated LCDs'!$A:$E,5,0),"NO")</f>
        <v>NO</v>
      </c>
      <c r="F128" s="101">
        <f>IFERROR(VLOOKUP(B128,'ICD-9 to ICD-10 LCDs'!$A:$B,2,0),"")</f>
        <v>33622</v>
      </c>
      <c r="G128" s="100" t="str">
        <f>IFERROR(VLOOKUP(F128,'ALL-LCDs'!$A:$C,3,0),"")</f>
        <v>A</v>
      </c>
      <c r="H128" s="100" t="str">
        <f>IFERROR(VLOOKUP(F128,'Updated LCDs'!$A:$A,1,0),"NO")</f>
        <v>NO</v>
      </c>
      <c r="I128" s="100" t="str">
        <f>IFERROR(VLOOKUP(F128,'Updated LCDs'!$A:$E,5,0),"NO")</f>
        <v>NO</v>
      </c>
      <c r="J128" s="99"/>
      <c r="K128" s="100" t="str">
        <f>IFERROR(VLOOKUP(J128,'All-Articles'!#REF!,3,0),"")</f>
        <v/>
      </c>
      <c r="L128" s="100" t="str">
        <f>IFERROR(VLOOKUP(J128,'Updated Articles'!$A:$E,1,0),"NO")</f>
        <v>NO</v>
      </c>
      <c r="M128" s="100" t="str">
        <f>IFERROR(VLOOKUP(J128,'Updated Articles'!$A:$E,5,0),"NO")</f>
        <v>NO</v>
      </c>
      <c r="N128" s="99"/>
      <c r="O128" s="100" t="str">
        <f>IFERROR(VLOOKUP(N128,'All-Articles'!#REF!,3,0),"")</f>
        <v/>
      </c>
      <c r="P128" s="100" t="str">
        <f>IFERROR(VLOOKUP(N128,'Updated Articles'!$A:$E,1,0),"NO")</f>
        <v>NO</v>
      </c>
      <c r="Q128" s="100" t="str">
        <f>IFERROR(VLOOKUP(N128,'Updated Articles'!$A:$E,5,0),"NO")</f>
        <v>NO</v>
      </c>
    </row>
    <row r="129" spans="1:17" x14ac:dyDescent="0.25">
      <c r="A129" s="98" t="s">
        <v>114</v>
      </c>
      <c r="B129" s="99">
        <v>28555</v>
      </c>
      <c r="C129" s="100" t="str">
        <f>IFERROR(VLOOKUP(B129,'ALL-LCDs'!$A:$C,3,0),"")</f>
        <v/>
      </c>
      <c r="D129" s="100" t="str">
        <f>IFERROR(VLOOKUP(B129,'Updated LCDs'!$A:$A,1,0),"NO")</f>
        <v>NO</v>
      </c>
      <c r="E129" s="100" t="str">
        <f>IFERROR(VLOOKUP(B129,'Updated LCDs'!$A:$E,5,0),"NO")</f>
        <v>NO</v>
      </c>
      <c r="F129" s="101">
        <f>IFERROR(VLOOKUP(B129,'ICD-9 to ICD-10 LCDs'!$A:$B,2,0),"")</f>
        <v>34635</v>
      </c>
      <c r="G129" s="100" t="str">
        <f>IFERROR(VLOOKUP(F129,'ALL-LCDs'!$A:$C,3,0),"")</f>
        <v>A</v>
      </c>
      <c r="H129" s="100" t="str">
        <f>IFERROR(VLOOKUP(F129,'Updated LCDs'!$A:$A,1,0),"NO")</f>
        <v>NO</v>
      </c>
      <c r="I129" s="100" t="str">
        <f>IFERROR(VLOOKUP(F129,'Updated LCDs'!$A:$E,5,0),"NO")</f>
        <v>NO</v>
      </c>
      <c r="J129" s="99"/>
      <c r="K129" s="100" t="str">
        <f>IFERROR(VLOOKUP(J129,'All-Articles'!#REF!,3,0),"")</f>
        <v/>
      </c>
      <c r="L129" s="100" t="str">
        <f>IFERROR(VLOOKUP(J129,'Updated Articles'!$A:$E,1,0),"NO")</f>
        <v>NO</v>
      </c>
      <c r="M129" s="100" t="str">
        <f>IFERROR(VLOOKUP(J129,'Updated Articles'!$A:$E,5,0),"NO")</f>
        <v>NO</v>
      </c>
      <c r="N129" s="99"/>
      <c r="O129" s="100" t="str">
        <f>IFERROR(VLOOKUP(N129,'All-Articles'!#REF!,3,0),"")</f>
        <v/>
      </c>
      <c r="P129" s="100" t="str">
        <f>IFERROR(VLOOKUP(N129,'Updated Articles'!$A:$E,1,0),"NO")</f>
        <v>NO</v>
      </c>
      <c r="Q129" s="100" t="str">
        <f>IFERROR(VLOOKUP(N129,'Updated Articles'!$A:$E,5,0),"NO")</f>
        <v>NO</v>
      </c>
    </row>
    <row r="130" spans="1:17" x14ac:dyDescent="0.25">
      <c r="A130" s="98" t="s">
        <v>147</v>
      </c>
      <c r="B130" s="99">
        <v>28572</v>
      </c>
      <c r="C130" s="100" t="str">
        <f>IFERROR(VLOOKUP(B130,'ALL-LCDs'!$A:$C,3,0),"")</f>
        <v/>
      </c>
      <c r="D130" s="100" t="str">
        <f>IFERROR(VLOOKUP(B130,'Updated LCDs'!$A:$A,1,0),"NO")</f>
        <v>NO</v>
      </c>
      <c r="E130" s="100" t="str">
        <f>IFERROR(VLOOKUP(B130,'Updated LCDs'!$A:$E,5,0),"NO")</f>
        <v>NO</v>
      </c>
      <c r="F130" s="101">
        <f>IFERROR(VLOOKUP(B130,'ICD-9 to ICD-10 LCDs'!$A:$B,2,0),"")</f>
        <v>34587</v>
      </c>
      <c r="G130" s="100" t="str">
        <f>IFERROR(VLOOKUP(F130,'ALL-LCDs'!$A:$C,3,0),"")</f>
        <v>R</v>
      </c>
      <c r="H130" s="100" t="str">
        <f>IFERROR(VLOOKUP(F130,'Updated LCDs'!$A:$A,1,0),"NO")</f>
        <v>NO</v>
      </c>
      <c r="I130" s="100" t="str">
        <f>IFERROR(VLOOKUP(F130,'Updated LCDs'!$A:$E,5,0),"NO")</f>
        <v>NO</v>
      </c>
      <c r="J130" s="99"/>
      <c r="K130" s="100" t="str">
        <f>IFERROR(VLOOKUP(J130,'All-Articles'!#REF!,3,0),"")</f>
        <v/>
      </c>
      <c r="L130" s="100" t="str">
        <f>IFERROR(VLOOKUP(J130,'Updated Articles'!$A:$E,1,0),"NO")</f>
        <v>NO</v>
      </c>
      <c r="M130" s="100" t="str">
        <f>IFERROR(VLOOKUP(J130,'Updated Articles'!$A:$E,5,0),"NO")</f>
        <v>NO</v>
      </c>
      <c r="N130" s="99"/>
      <c r="O130" s="100" t="str">
        <f>IFERROR(VLOOKUP(N130,'All-Articles'!#REF!,3,0),"")</f>
        <v/>
      </c>
      <c r="P130" s="100" t="str">
        <f>IFERROR(VLOOKUP(N130,'Updated Articles'!$A:$E,1,0),"NO")</f>
        <v>NO</v>
      </c>
      <c r="Q130" s="100" t="str">
        <f>IFERROR(VLOOKUP(N130,'Updated Articles'!$A:$E,5,0),"NO")</f>
        <v>NO</v>
      </c>
    </row>
    <row r="131" spans="1:17" x14ac:dyDescent="0.25">
      <c r="A131" s="98" t="s">
        <v>148</v>
      </c>
      <c r="B131" s="99">
        <v>28574</v>
      </c>
      <c r="C131" s="100" t="str">
        <f>IFERROR(VLOOKUP(B131,'ALL-LCDs'!$A:$C,3,0),"")</f>
        <v/>
      </c>
      <c r="D131" s="100" t="str">
        <f>IFERROR(VLOOKUP(B131,'Updated LCDs'!$A:$A,1,0),"NO")</f>
        <v>NO</v>
      </c>
      <c r="E131" s="100" t="str">
        <f>IFERROR(VLOOKUP(B131,'Updated LCDs'!$A:$E,5,0),"NO")</f>
        <v>NO</v>
      </c>
      <c r="F131" s="101">
        <f>IFERROR(VLOOKUP(B131,'ICD-9 to ICD-10 LCDs'!$A:$B,2,0),"")</f>
        <v>34584</v>
      </c>
      <c r="G131" s="100" t="str">
        <f>IFERROR(VLOOKUP(F131,'ALL-LCDs'!$A:$C,3,0),"")</f>
        <v/>
      </c>
      <c r="H131" s="100" t="str">
        <f>IFERROR(VLOOKUP(F131,'Updated LCDs'!$A:$A,1,0),"NO")</f>
        <v>NO</v>
      </c>
      <c r="I131" s="100" t="str">
        <f>IFERROR(VLOOKUP(F131,'Updated LCDs'!$A:$E,5,0),"NO")</f>
        <v>NO</v>
      </c>
      <c r="J131" s="99"/>
      <c r="K131" s="100" t="str">
        <f>IFERROR(VLOOKUP(J131,'All-Articles'!#REF!,3,0),"")</f>
        <v/>
      </c>
      <c r="L131" s="100" t="str">
        <f>IFERROR(VLOOKUP(J131,'Updated Articles'!$A:$E,1,0),"NO")</f>
        <v>NO</v>
      </c>
      <c r="M131" s="100" t="str">
        <f>IFERROR(VLOOKUP(J131,'Updated Articles'!$A:$E,5,0),"NO")</f>
        <v>NO</v>
      </c>
      <c r="N131" s="99"/>
      <c r="O131" s="100" t="str">
        <f>IFERROR(VLOOKUP(N131,'All-Articles'!#REF!,3,0),"")</f>
        <v/>
      </c>
      <c r="P131" s="100" t="str">
        <f>IFERROR(VLOOKUP(N131,'Updated Articles'!$A:$E,1,0),"NO")</f>
        <v>NO</v>
      </c>
      <c r="Q131" s="100" t="str">
        <f>IFERROR(VLOOKUP(N131,'Updated Articles'!$A:$E,5,0),"NO")</f>
        <v>NO</v>
      </c>
    </row>
    <row r="132" spans="1:17" x14ac:dyDescent="0.25">
      <c r="A132" s="98" t="s">
        <v>149</v>
      </c>
      <c r="B132" s="99">
        <v>28576</v>
      </c>
      <c r="C132" s="100" t="str">
        <f>IFERROR(VLOOKUP(B132,'ALL-LCDs'!$A:$C,3,0),"")</f>
        <v/>
      </c>
      <c r="D132" s="100" t="str">
        <f>IFERROR(VLOOKUP(B132,'Updated LCDs'!$A:$A,1,0),"NO")</f>
        <v>NO</v>
      </c>
      <c r="E132" s="100" t="str">
        <f>IFERROR(VLOOKUP(B132,'Updated LCDs'!$A:$E,5,0),"NO")</f>
        <v>NO</v>
      </c>
      <c r="F132" s="101">
        <f>IFERROR(VLOOKUP(B132,'ICD-9 to ICD-10 LCDs'!$A:$B,2,0),"")</f>
        <v>35053</v>
      </c>
      <c r="G132" s="100" t="str">
        <f>IFERROR(VLOOKUP(F132,'ALL-LCDs'!$A:$C,3,0),"")</f>
        <v>R</v>
      </c>
      <c r="H132" s="100" t="str">
        <f>IFERROR(VLOOKUP(F132,'Updated LCDs'!$A:$A,1,0),"NO")</f>
        <v>NO</v>
      </c>
      <c r="I132" s="100" t="str">
        <f>IFERROR(VLOOKUP(F132,'Updated LCDs'!$A:$E,5,0),"NO")</f>
        <v>NO</v>
      </c>
      <c r="J132" s="99"/>
      <c r="K132" s="100" t="str">
        <f>IFERROR(VLOOKUP(J132,'All-Articles'!#REF!,3,0),"")</f>
        <v/>
      </c>
      <c r="L132" s="100" t="str">
        <f>IFERROR(VLOOKUP(J132,'Updated Articles'!$A:$E,1,0),"NO")</f>
        <v>NO</v>
      </c>
      <c r="M132" s="100" t="str">
        <f>IFERROR(VLOOKUP(J132,'Updated Articles'!$A:$E,5,0),"NO")</f>
        <v>NO</v>
      </c>
      <c r="N132" s="99"/>
      <c r="O132" s="100" t="str">
        <f>IFERROR(VLOOKUP(N132,'All-Articles'!#REF!,3,0),"")</f>
        <v/>
      </c>
      <c r="P132" s="100" t="str">
        <f>IFERROR(VLOOKUP(N132,'Updated Articles'!$A:$E,1,0),"NO")</f>
        <v>NO</v>
      </c>
      <c r="Q132" s="100" t="str">
        <f>IFERROR(VLOOKUP(N132,'Updated Articles'!$A:$E,5,0),"NO")</f>
        <v>NO</v>
      </c>
    </row>
    <row r="133" spans="1:17" x14ac:dyDescent="0.25">
      <c r="A133" s="102" t="s">
        <v>136</v>
      </c>
      <c r="B133" s="99">
        <v>28586</v>
      </c>
      <c r="C133" s="100" t="str">
        <f>IFERROR(VLOOKUP(B133,'ALL-LCDs'!$A:$C,3,0),"")</f>
        <v/>
      </c>
      <c r="D133" s="100" t="str">
        <f>IFERROR(VLOOKUP(B133,'Updated LCDs'!$A:$A,1,0),"NO")</f>
        <v>NO</v>
      </c>
      <c r="E133" s="100" t="str">
        <f>IFERROR(VLOOKUP(B133,'Updated LCDs'!$A:$E,5,0),"NO")</f>
        <v>NO</v>
      </c>
      <c r="F133" s="101">
        <f>IFERROR(VLOOKUP(B133,'ICD-9 to ICD-10 LCDs'!$A:$B,2,0),"")</f>
        <v>34721</v>
      </c>
      <c r="G133" s="100" t="str">
        <f>IFERROR(VLOOKUP(F133,'ALL-LCDs'!$A:$C,3,0),"")</f>
        <v/>
      </c>
      <c r="H133" s="100" t="str">
        <f>IFERROR(VLOOKUP(F133,'Updated LCDs'!$A:$A,1,0),"NO")</f>
        <v>NO</v>
      </c>
      <c r="I133" s="100" t="str">
        <f>IFERROR(VLOOKUP(F133,'Updated LCDs'!$A:$E,5,0),"NO")</f>
        <v>NO</v>
      </c>
      <c r="J133" s="99"/>
      <c r="K133" s="100" t="str">
        <f>IFERROR(VLOOKUP(J133,'All-Articles'!#REF!,3,0),"")</f>
        <v/>
      </c>
      <c r="L133" s="100" t="str">
        <f>IFERROR(VLOOKUP(J133,'Updated Articles'!$A:$E,1,0),"NO")</f>
        <v>NO</v>
      </c>
      <c r="M133" s="100" t="str">
        <f>IFERROR(VLOOKUP(J133,'Updated Articles'!$A:$E,5,0),"NO")</f>
        <v>NO</v>
      </c>
      <c r="N133" s="99"/>
      <c r="O133" s="100" t="str">
        <f>IFERROR(VLOOKUP(N133,'All-Articles'!#REF!,3,0),"")</f>
        <v/>
      </c>
      <c r="P133" s="100" t="str">
        <f>IFERROR(VLOOKUP(N133,'Updated Articles'!$A:$E,1,0),"NO")</f>
        <v>NO</v>
      </c>
      <c r="Q133" s="100" t="str">
        <f>IFERROR(VLOOKUP(N133,'Updated Articles'!$A:$E,5,0),"NO")</f>
        <v>NO</v>
      </c>
    </row>
    <row r="134" spans="1:17" x14ac:dyDescent="0.25">
      <c r="A134" s="98" t="s">
        <v>150</v>
      </c>
      <c r="B134" s="99">
        <v>28601</v>
      </c>
      <c r="C134" s="100" t="str">
        <f>IFERROR(VLOOKUP(B134,'ALL-LCDs'!$A:$C,3,0),"")</f>
        <v/>
      </c>
      <c r="D134" s="100" t="str">
        <f>IFERROR(VLOOKUP(B134,'Updated LCDs'!$A:$A,1,0),"NO")</f>
        <v>NO</v>
      </c>
      <c r="E134" s="100" t="str">
        <f>IFERROR(VLOOKUP(B134,'Updated LCDs'!$A:$E,5,0),"NO")</f>
        <v>NO</v>
      </c>
      <c r="F134" s="101" t="str">
        <f>IFERROR(VLOOKUP(B134,'ICD-9 to ICD-10 LCDs'!$A:$B,2,0),"")</f>
        <v/>
      </c>
      <c r="G134" s="100" t="str">
        <f>IFERROR(VLOOKUP(F134,'ALL-LCDs'!$A:$C,3,0),"")</f>
        <v/>
      </c>
      <c r="H134" s="100" t="str">
        <f>IFERROR(VLOOKUP(F134,'Updated LCDs'!$A:$A,1,0),"NO")</f>
        <v>NO</v>
      </c>
      <c r="I134" s="100" t="str">
        <f>IFERROR(VLOOKUP(F134,'Updated LCDs'!$A:$E,5,0),"NO")</f>
        <v>NO</v>
      </c>
      <c r="J134" s="99"/>
      <c r="K134" s="100" t="str">
        <f>IFERROR(VLOOKUP(J134,'All-Articles'!#REF!,3,0),"")</f>
        <v/>
      </c>
      <c r="L134" s="100" t="str">
        <f>IFERROR(VLOOKUP(J134,'Updated Articles'!$A:$E,1,0),"NO")</f>
        <v>NO</v>
      </c>
      <c r="M134" s="100" t="str">
        <f>IFERROR(VLOOKUP(J134,'Updated Articles'!$A:$E,5,0),"NO")</f>
        <v>NO</v>
      </c>
      <c r="N134" s="99"/>
      <c r="O134" s="100" t="str">
        <f>IFERROR(VLOOKUP(N134,'All-Articles'!#REF!,3,0),"")</f>
        <v/>
      </c>
      <c r="P134" s="100" t="str">
        <f>IFERROR(VLOOKUP(N134,'Updated Articles'!$A:$E,1,0),"NO")</f>
        <v>NO</v>
      </c>
      <c r="Q134" s="100" t="str">
        <f>IFERROR(VLOOKUP(N134,'Updated Articles'!$A:$E,5,0),"NO")</f>
        <v>NO</v>
      </c>
    </row>
    <row r="135" spans="1:17" x14ac:dyDescent="0.25">
      <c r="A135" s="98" t="s">
        <v>150</v>
      </c>
      <c r="B135" s="99">
        <v>28603</v>
      </c>
      <c r="C135" s="100" t="str">
        <f>IFERROR(VLOOKUP(B135,'ALL-LCDs'!$A:$C,3,0),"")</f>
        <v/>
      </c>
      <c r="D135" s="100" t="str">
        <f>IFERROR(VLOOKUP(B135,'Updated LCDs'!$A:$A,1,0),"NO")</f>
        <v>NO</v>
      </c>
      <c r="E135" s="100" t="str">
        <f>IFERROR(VLOOKUP(B135,'Updated LCDs'!$A:$E,5,0),"NO")</f>
        <v>NO</v>
      </c>
      <c r="F135" s="101">
        <f>IFERROR(VLOOKUP(B135,'ICD-9 to ICD-10 LCDs'!$A:$B,2,0),"")</f>
        <v>33611</v>
      </c>
      <c r="G135" s="100" t="str">
        <f>IFERROR(VLOOKUP(F135,'ALL-LCDs'!$A:$C,3,0),"")</f>
        <v>A</v>
      </c>
      <c r="H135" s="100" t="str">
        <f>IFERROR(VLOOKUP(F135,'Updated LCDs'!$A:$A,1,0),"NO")</f>
        <v>NO</v>
      </c>
      <c r="I135" s="100" t="str">
        <f>IFERROR(VLOOKUP(F135,'Updated LCDs'!$A:$E,5,0),"NO")</f>
        <v>NO</v>
      </c>
      <c r="J135" s="99"/>
      <c r="K135" s="100" t="str">
        <f>IFERROR(VLOOKUP(J135,'All-Articles'!#REF!,3,0),"")</f>
        <v/>
      </c>
      <c r="L135" s="100" t="str">
        <f>IFERROR(VLOOKUP(J135,'Updated Articles'!$A:$E,1,0),"NO")</f>
        <v>NO</v>
      </c>
      <c r="M135" s="100" t="str">
        <f>IFERROR(VLOOKUP(J135,'Updated Articles'!$A:$E,5,0),"NO")</f>
        <v>NO</v>
      </c>
      <c r="N135" s="99"/>
      <c r="O135" s="100" t="str">
        <f>IFERROR(VLOOKUP(N135,'All-Articles'!#REF!,3,0),"")</f>
        <v/>
      </c>
      <c r="P135" s="100" t="str">
        <f>IFERROR(VLOOKUP(N135,'Updated Articles'!$A:$E,1,0),"NO")</f>
        <v>NO</v>
      </c>
      <c r="Q135" s="100" t="str">
        <f>IFERROR(VLOOKUP(N135,'Updated Articles'!$A:$E,5,0),"NO")</f>
        <v>NO</v>
      </c>
    </row>
    <row r="136" spans="1:17" x14ac:dyDescent="0.25">
      <c r="A136" s="98" t="s">
        <v>150</v>
      </c>
      <c r="B136" s="99">
        <v>28606</v>
      </c>
      <c r="C136" s="100" t="str">
        <f>IFERROR(VLOOKUP(B136,'ALL-LCDs'!$A:$C,3,0),"")</f>
        <v/>
      </c>
      <c r="D136" s="100" t="str">
        <f>IFERROR(VLOOKUP(B136,'Updated LCDs'!$A:$A,1,0),"NO")</f>
        <v>NO</v>
      </c>
      <c r="E136" s="100" t="str">
        <f>IFERROR(VLOOKUP(B136,'Updated LCDs'!$A:$E,5,0),"NO")</f>
        <v>NO</v>
      </c>
      <c r="F136" s="101" t="str">
        <f>IFERROR(VLOOKUP(B136,'ICD-9 to ICD-10 LCDs'!$A:$B,2,0),"")</f>
        <v/>
      </c>
      <c r="G136" s="100" t="str">
        <f>IFERROR(VLOOKUP(F136,'ALL-LCDs'!$A:$C,3,0),"")</f>
        <v/>
      </c>
      <c r="H136" s="100" t="str">
        <f>IFERROR(VLOOKUP(F136,'Updated LCDs'!$A:$A,1,0),"NO")</f>
        <v>NO</v>
      </c>
      <c r="I136" s="100" t="str">
        <f>IFERROR(VLOOKUP(F136,'Updated LCDs'!$A:$E,5,0),"NO")</f>
        <v>NO</v>
      </c>
      <c r="J136" s="99"/>
      <c r="K136" s="100" t="str">
        <f>IFERROR(VLOOKUP(J136,'All-Articles'!#REF!,3,0),"")</f>
        <v/>
      </c>
      <c r="L136" s="100" t="str">
        <f>IFERROR(VLOOKUP(J136,'Updated Articles'!$A:$E,1,0),"NO")</f>
        <v>NO</v>
      </c>
      <c r="M136" s="100" t="str">
        <f>IFERROR(VLOOKUP(J136,'Updated Articles'!$A:$E,5,0),"NO")</f>
        <v>NO</v>
      </c>
      <c r="N136" s="99"/>
      <c r="O136" s="100" t="str">
        <f>IFERROR(VLOOKUP(N136,'All-Articles'!#REF!,3,0),"")</f>
        <v/>
      </c>
      <c r="P136" s="100" t="str">
        <f>IFERROR(VLOOKUP(N136,'Updated Articles'!$A:$E,1,0),"NO")</f>
        <v>NO</v>
      </c>
      <c r="Q136" s="100" t="str">
        <f>IFERROR(VLOOKUP(N136,'Updated Articles'!$A:$E,5,0),"NO")</f>
        <v>NO</v>
      </c>
    </row>
    <row r="137" spans="1:17" x14ac:dyDescent="0.25">
      <c r="A137" s="98" t="s">
        <v>150</v>
      </c>
      <c r="B137" s="99">
        <v>28620</v>
      </c>
      <c r="C137" s="100" t="str">
        <f>IFERROR(VLOOKUP(B137,'ALL-LCDs'!$A:$C,3,0),"")</f>
        <v/>
      </c>
      <c r="D137" s="100" t="str">
        <f>IFERROR(VLOOKUP(B137,'Updated LCDs'!$A:$A,1,0),"NO")</f>
        <v>NO</v>
      </c>
      <c r="E137" s="100" t="str">
        <f>IFERROR(VLOOKUP(B137,'Updated LCDs'!$A:$E,5,0),"NO")</f>
        <v>NO</v>
      </c>
      <c r="F137" s="101" t="str">
        <f>IFERROR(VLOOKUP(B137,'ICD-9 to ICD-10 LCDs'!$A:$B,2,0),"")</f>
        <v/>
      </c>
      <c r="G137" s="100" t="str">
        <f>IFERROR(VLOOKUP(F137,'ALL-LCDs'!$A:$C,3,0),"")</f>
        <v/>
      </c>
      <c r="H137" s="100" t="str">
        <f>IFERROR(VLOOKUP(F137,'Updated LCDs'!$A:$A,1,0),"NO")</f>
        <v>NO</v>
      </c>
      <c r="I137" s="100" t="str">
        <f>IFERROR(VLOOKUP(F137,'Updated LCDs'!$A:$E,5,0),"NO")</f>
        <v>NO</v>
      </c>
      <c r="J137" s="99"/>
      <c r="K137" s="100" t="str">
        <f>IFERROR(VLOOKUP(J137,'All-Articles'!#REF!,3,0),"")</f>
        <v/>
      </c>
      <c r="L137" s="100" t="str">
        <f>IFERROR(VLOOKUP(J137,'Updated Articles'!$A:$E,1,0),"NO")</f>
        <v>NO</v>
      </c>
      <c r="M137" s="100" t="str">
        <f>IFERROR(VLOOKUP(J137,'Updated Articles'!$A:$E,5,0),"NO")</f>
        <v>NO</v>
      </c>
      <c r="N137" s="99"/>
      <c r="O137" s="100" t="str">
        <f>IFERROR(VLOOKUP(N137,'All-Articles'!#REF!,3,0),"")</f>
        <v/>
      </c>
      <c r="P137" s="100" t="str">
        <f>IFERROR(VLOOKUP(N137,'Updated Articles'!$A:$E,1,0),"NO")</f>
        <v>NO</v>
      </c>
      <c r="Q137" s="100" t="str">
        <f>IFERROR(VLOOKUP(N137,'Updated Articles'!$A:$E,5,0),"NO")</f>
        <v>NO</v>
      </c>
    </row>
    <row r="138" spans="1:17" x14ac:dyDescent="0.25">
      <c r="A138" s="98" t="s">
        <v>151</v>
      </c>
      <c r="B138" s="99">
        <v>28787</v>
      </c>
      <c r="C138" s="100" t="str">
        <f>IFERROR(VLOOKUP(B138,'ALL-LCDs'!$A:$C,3,0),"")</f>
        <v/>
      </c>
      <c r="D138" s="100" t="str">
        <f>IFERROR(VLOOKUP(B138,'Updated LCDs'!$A:$A,1,0),"NO")</f>
        <v>NO</v>
      </c>
      <c r="E138" s="100" t="str">
        <f>IFERROR(VLOOKUP(B138,'Updated LCDs'!$A:$E,5,0),"NO")</f>
        <v>NO</v>
      </c>
      <c r="F138" s="101">
        <f>IFERROR(VLOOKUP(B138,'ICD-9 to ICD-10 LCDs'!$A:$B,2,0),"")</f>
        <v>33273</v>
      </c>
      <c r="G138" s="100" t="str">
        <f>IFERROR(VLOOKUP(F138,'ALL-LCDs'!$A:$C,3,0),"")</f>
        <v>A</v>
      </c>
      <c r="H138" s="100" t="str">
        <f>IFERROR(VLOOKUP(F138,'Updated LCDs'!$A:$A,1,0),"NO")</f>
        <v>NO</v>
      </c>
      <c r="I138" s="100" t="str">
        <f>IFERROR(VLOOKUP(F138,'Updated LCDs'!$A:$E,5,0),"NO")</f>
        <v>NO</v>
      </c>
      <c r="J138" s="99"/>
      <c r="K138" s="100" t="str">
        <f>IFERROR(VLOOKUP(J138,'All-Articles'!#REF!,3,0),"")</f>
        <v/>
      </c>
      <c r="L138" s="100" t="str">
        <f>IFERROR(VLOOKUP(J138,'Updated Articles'!$A:$E,1,0),"NO")</f>
        <v>NO</v>
      </c>
      <c r="M138" s="100" t="str">
        <f>IFERROR(VLOOKUP(J138,'Updated Articles'!$A:$E,5,0),"NO")</f>
        <v>NO</v>
      </c>
      <c r="N138" s="99"/>
      <c r="O138" s="100" t="str">
        <f>IFERROR(VLOOKUP(N138,'All-Articles'!#REF!,3,0),"")</f>
        <v/>
      </c>
      <c r="P138" s="100" t="str">
        <f>IFERROR(VLOOKUP(N138,'Updated Articles'!$A:$E,1,0),"NO")</f>
        <v>NO</v>
      </c>
      <c r="Q138" s="100" t="str">
        <f>IFERROR(VLOOKUP(N138,'Updated Articles'!$A:$E,5,0),"NO")</f>
        <v>NO</v>
      </c>
    </row>
    <row r="139" spans="1:17" x14ac:dyDescent="0.25">
      <c r="A139" s="98" t="s">
        <v>114</v>
      </c>
      <c r="B139" s="99">
        <v>28788</v>
      </c>
      <c r="C139" s="100" t="str">
        <f>IFERROR(VLOOKUP(B139,'ALL-LCDs'!$A:$C,3,0),"")</f>
        <v/>
      </c>
      <c r="D139" s="100" t="str">
        <f>IFERROR(VLOOKUP(B139,'Updated LCDs'!$A:$A,1,0),"NO")</f>
        <v>NO</v>
      </c>
      <c r="E139" s="100" t="str">
        <f>IFERROR(VLOOKUP(B139,'Updated LCDs'!$A:$E,5,0),"NO")</f>
        <v>NO</v>
      </c>
      <c r="F139" s="101">
        <f>IFERROR(VLOOKUP(B139,'ICD-9 to ICD-10 LCDs'!$A:$B,2,0),"")</f>
        <v>33274</v>
      </c>
      <c r="G139" s="100" t="str">
        <f>IFERROR(VLOOKUP(F139,'ALL-LCDs'!$A:$C,3,0),"")</f>
        <v>A</v>
      </c>
      <c r="H139" s="100" t="str">
        <f>IFERROR(VLOOKUP(F139,'Updated LCDs'!$A:$A,1,0),"NO")</f>
        <v>NO</v>
      </c>
      <c r="I139" s="100" t="str">
        <f>IFERROR(VLOOKUP(F139,'Updated LCDs'!$A:$E,5,0),"NO")</f>
        <v>NO</v>
      </c>
      <c r="J139" s="99"/>
      <c r="K139" s="100" t="str">
        <f>IFERROR(VLOOKUP(J139,'All-Articles'!#REF!,3,0),"")</f>
        <v/>
      </c>
      <c r="L139" s="100" t="str">
        <f>IFERROR(VLOOKUP(J139,'Updated Articles'!$A:$E,1,0),"NO")</f>
        <v>NO</v>
      </c>
      <c r="M139" s="100" t="str">
        <f>IFERROR(VLOOKUP(J139,'Updated Articles'!$A:$E,5,0),"NO")</f>
        <v>NO</v>
      </c>
      <c r="N139" s="99"/>
      <c r="O139" s="100" t="str">
        <f>IFERROR(VLOOKUP(N139,'All-Articles'!#REF!,3,0),"")</f>
        <v/>
      </c>
      <c r="P139" s="100" t="str">
        <f>IFERROR(VLOOKUP(N139,'Updated Articles'!$A:$E,1,0),"NO")</f>
        <v>NO</v>
      </c>
      <c r="Q139" s="100" t="str">
        <f>IFERROR(VLOOKUP(N139,'Updated Articles'!$A:$E,5,0),"NO")</f>
        <v>NO</v>
      </c>
    </row>
    <row r="140" spans="1:17" x14ac:dyDescent="0.25">
      <c r="A140" s="98" t="s">
        <v>151</v>
      </c>
      <c r="B140" s="99">
        <v>28789</v>
      </c>
      <c r="C140" s="100" t="str">
        <f>IFERROR(VLOOKUP(B140,'ALL-LCDs'!$A:$C,3,0),"")</f>
        <v/>
      </c>
      <c r="D140" s="100" t="str">
        <f>IFERROR(VLOOKUP(B140,'Updated LCDs'!$A:$A,1,0),"NO")</f>
        <v>NO</v>
      </c>
      <c r="E140" s="100" t="str">
        <f>IFERROR(VLOOKUP(B140,'Updated LCDs'!$A:$E,5,0),"NO")</f>
        <v>NO</v>
      </c>
      <c r="F140" s="101" t="str">
        <f>IFERROR(VLOOKUP(B140,'ICD-9 to ICD-10 LCDs'!$A:$B,2,0),"")</f>
        <v/>
      </c>
      <c r="G140" s="100" t="str">
        <f>IFERROR(VLOOKUP(F140,'ALL-LCDs'!$A:$C,3,0),"")</f>
        <v/>
      </c>
      <c r="H140" s="100" t="str">
        <f>IFERROR(VLOOKUP(F140,'Updated LCDs'!$A:$A,1,0),"NO")</f>
        <v>NO</v>
      </c>
      <c r="I140" s="100" t="str">
        <f>IFERROR(VLOOKUP(F140,'Updated LCDs'!$A:$E,5,0),"NO")</f>
        <v>NO</v>
      </c>
      <c r="J140" s="99"/>
      <c r="K140" s="100" t="str">
        <f>IFERROR(VLOOKUP(J140,'All-Articles'!#REF!,3,0),"")</f>
        <v/>
      </c>
      <c r="L140" s="100" t="str">
        <f>IFERROR(VLOOKUP(J140,'Updated Articles'!$A:$E,1,0),"NO")</f>
        <v>NO</v>
      </c>
      <c r="M140" s="100" t="str">
        <f>IFERROR(VLOOKUP(J140,'Updated Articles'!$A:$E,5,0),"NO")</f>
        <v>NO</v>
      </c>
      <c r="N140" s="99"/>
      <c r="O140" s="100" t="str">
        <f>IFERROR(VLOOKUP(N140,'All-Articles'!#REF!,3,0),"")</f>
        <v/>
      </c>
      <c r="P140" s="100" t="str">
        <f>IFERROR(VLOOKUP(N140,'Updated Articles'!$A:$E,1,0),"NO")</f>
        <v>NO</v>
      </c>
      <c r="Q140" s="100" t="str">
        <f>IFERROR(VLOOKUP(N140,'Updated Articles'!$A:$E,5,0),"NO")</f>
        <v>NO</v>
      </c>
    </row>
    <row r="141" spans="1:17" x14ac:dyDescent="0.25">
      <c r="A141" s="98" t="s">
        <v>152</v>
      </c>
      <c r="B141" s="99">
        <v>28793</v>
      </c>
      <c r="C141" s="100" t="str">
        <f>IFERROR(VLOOKUP(B141,'ALL-LCDs'!$A:$C,3,0),"")</f>
        <v/>
      </c>
      <c r="D141" s="100" t="str">
        <f>IFERROR(VLOOKUP(B141,'Updated LCDs'!$A:$A,1,0),"NO")</f>
        <v>NO</v>
      </c>
      <c r="E141" s="100" t="str">
        <f>IFERROR(VLOOKUP(B141,'Updated LCDs'!$A:$E,5,0),"NO")</f>
        <v>NO</v>
      </c>
      <c r="F141" s="101" t="str">
        <f>IFERROR(VLOOKUP(B141,'ICD-9 to ICD-10 LCDs'!$A:$B,2,0),"")</f>
        <v/>
      </c>
      <c r="G141" s="100" t="str">
        <f>IFERROR(VLOOKUP(F141,'ALL-LCDs'!$A:$C,3,0),"")</f>
        <v/>
      </c>
      <c r="H141" s="100" t="str">
        <f>IFERROR(VLOOKUP(F141,'Updated LCDs'!$A:$A,1,0),"NO")</f>
        <v>NO</v>
      </c>
      <c r="I141" s="100" t="str">
        <f>IFERROR(VLOOKUP(F141,'Updated LCDs'!$A:$E,5,0),"NO")</f>
        <v>NO</v>
      </c>
      <c r="J141" s="99"/>
      <c r="K141" s="100" t="str">
        <f>IFERROR(VLOOKUP(J141,'All-Articles'!#REF!,3,0),"")</f>
        <v/>
      </c>
      <c r="L141" s="100" t="str">
        <f>IFERROR(VLOOKUP(J141,'Updated Articles'!$A:$E,1,0),"NO")</f>
        <v>NO</v>
      </c>
      <c r="M141" s="100" t="str">
        <f>IFERROR(VLOOKUP(J141,'Updated Articles'!$A:$E,5,0),"NO")</f>
        <v>NO</v>
      </c>
      <c r="N141" s="99"/>
      <c r="O141" s="100" t="str">
        <f>IFERROR(VLOOKUP(N141,'All-Articles'!#REF!,3,0),"")</f>
        <v/>
      </c>
      <c r="P141" s="100" t="str">
        <f>IFERROR(VLOOKUP(N141,'Updated Articles'!$A:$E,1,0),"NO")</f>
        <v>NO</v>
      </c>
      <c r="Q141" s="100" t="str">
        <f>IFERROR(VLOOKUP(N141,'Updated Articles'!$A:$E,5,0),"NO")</f>
        <v>NO</v>
      </c>
    </row>
    <row r="142" spans="1:17" x14ac:dyDescent="0.25">
      <c r="A142" s="98" t="s">
        <v>152</v>
      </c>
      <c r="B142" s="99">
        <v>28798</v>
      </c>
      <c r="C142" s="100" t="str">
        <f>IFERROR(VLOOKUP(B142,'ALL-LCDs'!$A:$C,3,0),"")</f>
        <v/>
      </c>
      <c r="D142" s="100" t="str">
        <f>IFERROR(VLOOKUP(B142,'Updated LCDs'!$A:$A,1,0),"NO")</f>
        <v>NO</v>
      </c>
      <c r="E142" s="100" t="str">
        <f>IFERROR(VLOOKUP(B142,'Updated LCDs'!$A:$E,5,0),"NO")</f>
        <v>NO</v>
      </c>
      <c r="F142" s="101" t="str">
        <f>IFERROR(VLOOKUP(B142,'ICD-9 to ICD-10 LCDs'!$A:$B,2,0),"")</f>
        <v/>
      </c>
      <c r="G142" s="100" t="str">
        <f>IFERROR(VLOOKUP(F142,'ALL-LCDs'!$A:$C,3,0),"")</f>
        <v/>
      </c>
      <c r="H142" s="100" t="str">
        <f>IFERROR(VLOOKUP(F142,'Updated LCDs'!$A:$A,1,0),"NO")</f>
        <v>NO</v>
      </c>
      <c r="I142" s="100" t="str">
        <f>IFERROR(VLOOKUP(F142,'Updated LCDs'!$A:$E,5,0),"NO")</f>
        <v>NO</v>
      </c>
      <c r="J142" s="99"/>
      <c r="K142" s="100" t="str">
        <f>IFERROR(VLOOKUP(J142,'All-Articles'!#REF!,3,0),"")</f>
        <v/>
      </c>
      <c r="L142" s="100" t="str">
        <f>IFERROR(VLOOKUP(J142,'Updated Articles'!$A:$E,1,0),"NO")</f>
        <v>NO</v>
      </c>
      <c r="M142" s="100" t="str">
        <f>IFERROR(VLOOKUP(J142,'Updated Articles'!$A:$E,5,0),"NO")</f>
        <v>NO</v>
      </c>
      <c r="N142" s="99"/>
      <c r="O142" s="100" t="str">
        <f>IFERROR(VLOOKUP(N142,'All-Articles'!#REF!,3,0),"")</f>
        <v/>
      </c>
      <c r="P142" s="100" t="str">
        <f>IFERROR(VLOOKUP(N142,'Updated Articles'!$A:$E,1,0),"NO")</f>
        <v>NO</v>
      </c>
      <c r="Q142" s="100" t="str">
        <f>IFERROR(VLOOKUP(N142,'Updated Articles'!$A:$E,5,0),"NO")</f>
        <v>NO</v>
      </c>
    </row>
    <row r="143" spans="1:17" x14ac:dyDescent="0.25">
      <c r="A143" s="98" t="s">
        <v>153</v>
      </c>
      <c r="B143" s="99">
        <v>28802</v>
      </c>
      <c r="C143" s="100" t="str">
        <f>IFERROR(VLOOKUP(B143,'ALL-LCDs'!$A:$C,3,0),"")</f>
        <v/>
      </c>
      <c r="D143" s="100" t="str">
        <f>IFERROR(VLOOKUP(B143,'Updated LCDs'!$A:$A,1,0),"NO")</f>
        <v>NO</v>
      </c>
      <c r="E143" s="100" t="str">
        <f>IFERROR(VLOOKUP(B143,'Updated LCDs'!$A:$E,5,0),"NO")</f>
        <v>NO</v>
      </c>
      <c r="F143" s="101">
        <f>IFERROR(VLOOKUP(B143,'ICD-9 to ICD-10 LCDs'!$A:$B,2,0),"")</f>
        <v>33278</v>
      </c>
      <c r="G143" s="100" t="str">
        <f>IFERROR(VLOOKUP(F143,'ALL-LCDs'!$A:$C,3,0),"")</f>
        <v>A</v>
      </c>
      <c r="H143" s="100" t="str">
        <f>IFERROR(VLOOKUP(F143,'Updated LCDs'!$A:$A,1,0),"NO")</f>
        <v>NO</v>
      </c>
      <c r="I143" s="100" t="str">
        <f>IFERROR(VLOOKUP(F143,'Updated LCDs'!$A:$E,5,0),"NO")</f>
        <v>NO</v>
      </c>
      <c r="J143" s="99"/>
      <c r="K143" s="100" t="str">
        <f>IFERROR(VLOOKUP(J143,'All-Articles'!#REF!,3,0),"")</f>
        <v/>
      </c>
      <c r="L143" s="100" t="str">
        <f>IFERROR(VLOOKUP(J143,'Updated Articles'!$A:$E,1,0),"NO")</f>
        <v>NO</v>
      </c>
      <c r="M143" s="100" t="str">
        <f>IFERROR(VLOOKUP(J143,'Updated Articles'!$A:$E,5,0),"NO")</f>
        <v>NO</v>
      </c>
      <c r="N143" s="99"/>
      <c r="O143" s="100" t="str">
        <f>IFERROR(VLOOKUP(N143,'All-Articles'!#REF!,3,0),"")</f>
        <v/>
      </c>
      <c r="P143" s="100" t="str">
        <f>IFERROR(VLOOKUP(N143,'Updated Articles'!$A:$E,1,0),"NO")</f>
        <v>NO</v>
      </c>
      <c r="Q143" s="100" t="str">
        <f>IFERROR(VLOOKUP(N143,'Updated Articles'!$A:$E,5,0),"NO")</f>
        <v>NO</v>
      </c>
    </row>
    <row r="144" spans="1:17" x14ac:dyDescent="0.25">
      <c r="A144" s="98" t="s">
        <v>154</v>
      </c>
      <c r="B144" s="99">
        <v>28803</v>
      </c>
      <c r="C144" s="100" t="str">
        <f>IFERROR(VLOOKUP(B144,'ALL-LCDs'!$A:$C,3,0),"")</f>
        <v/>
      </c>
      <c r="D144" s="100" t="str">
        <f>IFERROR(VLOOKUP(B144,'Updated LCDs'!$A:$A,1,0),"NO")</f>
        <v>NO</v>
      </c>
      <c r="E144" s="100" t="str">
        <f>IFERROR(VLOOKUP(B144,'Updated LCDs'!$A:$E,5,0),"NO")</f>
        <v>NO</v>
      </c>
      <c r="F144" s="101" t="str">
        <f>IFERROR(VLOOKUP(B144,'ICD-9 to ICD-10 LCDs'!$A:$B,2,0),"")</f>
        <v/>
      </c>
      <c r="G144" s="100" t="str">
        <f>IFERROR(VLOOKUP(F144,'ALL-LCDs'!$A:$C,3,0),"")</f>
        <v/>
      </c>
      <c r="H144" s="100" t="str">
        <f>IFERROR(VLOOKUP(F144,'Updated LCDs'!$A:$A,1,0),"NO")</f>
        <v>NO</v>
      </c>
      <c r="I144" s="100" t="str">
        <f>IFERROR(VLOOKUP(F144,'Updated LCDs'!$A:$E,5,0),"NO")</f>
        <v>NO</v>
      </c>
      <c r="J144" s="99"/>
      <c r="K144" s="100" t="str">
        <f>IFERROR(VLOOKUP(J144,'All-Articles'!#REF!,3,0),"")</f>
        <v/>
      </c>
      <c r="L144" s="100" t="str">
        <f>IFERROR(VLOOKUP(J144,'Updated Articles'!$A:$E,1,0),"NO")</f>
        <v>NO</v>
      </c>
      <c r="M144" s="100" t="str">
        <f>IFERROR(VLOOKUP(J144,'Updated Articles'!$A:$E,5,0),"NO")</f>
        <v>NO</v>
      </c>
      <c r="N144" s="99"/>
      <c r="O144" s="100" t="str">
        <f>IFERROR(VLOOKUP(N144,'All-Articles'!#REF!,3,0),"")</f>
        <v/>
      </c>
      <c r="P144" s="100" t="str">
        <f>IFERROR(VLOOKUP(N144,'Updated Articles'!$A:$E,1,0),"NO")</f>
        <v>NO</v>
      </c>
      <c r="Q144" s="100" t="str">
        <f>IFERROR(VLOOKUP(N144,'Updated Articles'!$A:$E,5,0),"NO")</f>
        <v>NO</v>
      </c>
    </row>
    <row r="145" spans="1:17" x14ac:dyDescent="0.25">
      <c r="A145" s="98" t="s">
        <v>153</v>
      </c>
      <c r="B145" s="99">
        <v>28804</v>
      </c>
      <c r="C145" s="100" t="str">
        <f>IFERROR(VLOOKUP(B145,'ALL-LCDs'!$A:$C,3,0),"")</f>
        <v/>
      </c>
      <c r="D145" s="100" t="str">
        <f>IFERROR(VLOOKUP(B145,'Updated LCDs'!$A:$A,1,0),"NO")</f>
        <v>NO</v>
      </c>
      <c r="E145" s="100" t="str">
        <f>IFERROR(VLOOKUP(B145,'Updated LCDs'!$A:$E,5,0),"NO")</f>
        <v>NO</v>
      </c>
      <c r="F145" s="101" t="str">
        <f>IFERROR(VLOOKUP(B145,'ICD-9 to ICD-10 LCDs'!$A:$B,2,0),"")</f>
        <v/>
      </c>
      <c r="G145" s="100" t="str">
        <f>IFERROR(VLOOKUP(F145,'ALL-LCDs'!$A:$C,3,0),"")</f>
        <v/>
      </c>
      <c r="H145" s="100" t="str">
        <f>IFERROR(VLOOKUP(F145,'Updated LCDs'!$A:$A,1,0),"NO")</f>
        <v>NO</v>
      </c>
      <c r="I145" s="100" t="str">
        <f>IFERROR(VLOOKUP(F145,'Updated LCDs'!$A:$E,5,0),"NO")</f>
        <v>NO</v>
      </c>
      <c r="J145" s="99"/>
      <c r="K145" s="100" t="str">
        <f>IFERROR(VLOOKUP(J145,'All-Articles'!#REF!,3,0),"")</f>
        <v/>
      </c>
      <c r="L145" s="100" t="str">
        <f>IFERROR(VLOOKUP(J145,'Updated Articles'!$A:$E,1,0),"NO")</f>
        <v>NO</v>
      </c>
      <c r="M145" s="100" t="str">
        <f>IFERROR(VLOOKUP(J145,'Updated Articles'!$A:$E,5,0),"NO")</f>
        <v>NO</v>
      </c>
      <c r="N145" s="99"/>
      <c r="O145" s="100" t="str">
        <f>IFERROR(VLOOKUP(N145,'All-Articles'!#REF!,3,0),"")</f>
        <v/>
      </c>
      <c r="P145" s="100" t="str">
        <f>IFERROR(VLOOKUP(N145,'Updated Articles'!$A:$E,1,0),"NO")</f>
        <v>NO</v>
      </c>
      <c r="Q145" s="100" t="str">
        <f>IFERROR(VLOOKUP(N145,'Updated Articles'!$A:$E,5,0),"NO")</f>
        <v>NO</v>
      </c>
    </row>
    <row r="146" spans="1:17" x14ac:dyDescent="0.25">
      <c r="A146" s="98" t="s">
        <v>154</v>
      </c>
      <c r="B146" s="99">
        <v>28805</v>
      </c>
      <c r="C146" s="100" t="str">
        <f>IFERROR(VLOOKUP(B146,'ALL-LCDs'!$A:$C,3,0),"")</f>
        <v/>
      </c>
      <c r="D146" s="100" t="str">
        <f>IFERROR(VLOOKUP(B146,'Updated LCDs'!$A:$A,1,0),"NO")</f>
        <v>NO</v>
      </c>
      <c r="E146" s="100" t="str">
        <f>IFERROR(VLOOKUP(B146,'Updated LCDs'!$A:$E,5,0),"NO")</f>
        <v>NO</v>
      </c>
      <c r="F146" s="101" t="str">
        <f>IFERROR(VLOOKUP(B146,'ICD-9 to ICD-10 LCDs'!$A:$B,2,0),"")</f>
        <v/>
      </c>
      <c r="G146" s="100" t="str">
        <f>IFERROR(VLOOKUP(F146,'ALL-LCDs'!$A:$C,3,0),"")</f>
        <v/>
      </c>
      <c r="H146" s="100" t="str">
        <f>IFERROR(VLOOKUP(F146,'Updated LCDs'!$A:$A,1,0),"NO")</f>
        <v>NO</v>
      </c>
      <c r="I146" s="100" t="str">
        <f>IFERROR(VLOOKUP(F146,'Updated LCDs'!$A:$E,5,0),"NO")</f>
        <v>NO</v>
      </c>
      <c r="J146" s="99"/>
      <c r="K146" s="100" t="str">
        <f>IFERROR(VLOOKUP(J146,'All-Articles'!#REF!,3,0),"")</f>
        <v/>
      </c>
      <c r="L146" s="100" t="str">
        <f>IFERROR(VLOOKUP(J146,'Updated Articles'!$A:$E,1,0),"NO")</f>
        <v>NO</v>
      </c>
      <c r="M146" s="100" t="str">
        <f>IFERROR(VLOOKUP(J146,'Updated Articles'!$A:$E,5,0),"NO")</f>
        <v>NO</v>
      </c>
      <c r="N146" s="99"/>
      <c r="O146" s="100" t="str">
        <f>IFERROR(VLOOKUP(N146,'All-Articles'!#REF!,3,0),"")</f>
        <v/>
      </c>
      <c r="P146" s="100" t="str">
        <f>IFERROR(VLOOKUP(N146,'Updated Articles'!$A:$E,1,0),"NO")</f>
        <v>NO</v>
      </c>
      <c r="Q146" s="100" t="str">
        <f>IFERROR(VLOOKUP(N146,'Updated Articles'!$A:$E,5,0),"NO")</f>
        <v>NO</v>
      </c>
    </row>
    <row r="147" spans="1:17" x14ac:dyDescent="0.25">
      <c r="A147" s="102" t="s">
        <v>155</v>
      </c>
      <c r="B147" s="99">
        <v>28829</v>
      </c>
      <c r="C147" s="100" t="str">
        <f>IFERROR(VLOOKUP(B147,'ALL-LCDs'!$A:$C,3,0),"")</f>
        <v/>
      </c>
      <c r="D147" s="100" t="str">
        <f>IFERROR(VLOOKUP(B147,'Updated LCDs'!$A:$A,1,0),"NO")</f>
        <v>NO</v>
      </c>
      <c r="E147" s="100" t="str">
        <f>IFERROR(VLOOKUP(B147,'Updated LCDs'!$A:$E,5,0),"NO")</f>
        <v>NO</v>
      </c>
      <c r="F147" s="101">
        <f>IFERROR(VLOOKUP(B147,'ICD-9 to ICD-10 LCDs'!$A:$B,2,0),"")</f>
        <v>33667</v>
      </c>
      <c r="G147" s="100" t="str">
        <f>IFERROR(VLOOKUP(F147,'ALL-LCDs'!$A:$C,3,0),"")</f>
        <v>A</v>
      </c>
      <c r="H147" s="100" t="str">
        <f>IFERROR(VLOOKUP(F147,'Updated LCDs'!$A:$A,1,0),"NO")</f>
        <v>NO</v>
      </c>
      <c r="I147" s="100" t="str">
        <f>IFERROR(VLOOKUP(F147,'Updated LCDs'!$A:$E,5,0),"NO")</f>
        <v>NO</v>
      </c>
      <c r="J147" s="99"/>
      <c r="K147" s="100" t="str">
        <f>IFERROR(VLOOKUP(J147,'All-Articles'!#REF!,3,0),"")</f>
        <v/>
      </c>
      <c r="L147" s="100" t="str">
        <f>IFERROR(VLOOKUP(J147,'Updated Articles'!$A:$E,1,0),"NO")</f>
        <v>NO</v>
      </c>
      <c r="M147" s="100" t="str">
        <f>IFERROR(VLOOKUP(J147,'Updated Articles'!$A:$E,5,0),"NO")</f>
        <v>NO</v>
      </c>
      <c r="N147" s="99"/>
      <c r="O147" s="100" t="str">
        <f>IFERROR(VLOOKUP(N147,'All-Articles'!#REF!,3,0),"")</f>
        <v/>
      </c>
      <c r="P147" s="100" t="str">
        <f>IFERROR(VLOOKUP(N147,'Updated Articles'!$A:$E,1,0),"NO")</f>
        <v>NO</v>
      </c>
      <c r="Q147" s="100" t="str">
        <f>IFERROR(VLOOKUP(N147,'Updated Articles'!$A:$E,5,0),"NO")</f>
        <v>NO</v>
      </c>
    </row>
    <row r="148" spans="1:17" x14ac:dyDescent="0.25">
      <c r="A148" s="98" t="s">
        <v>116</v>
      </c>
      <c r="B148" s="99">
        <v>28836</v>
      </c>
      <c r="C148" s="100" t="str">
        <f>IFERROR(VLOOKUP(B148,'ALL-LCDs'!$A:$C,3,0),"")</f>
        <v/>
      </c>
      <c r="D148" s="100" t="str">
        <f>IFERROR(VLOOKUP(B148,'Updated LCDs'!$A:$A,1,0),"NO")</f>
        <v>NO</v>
      </c>
      <c r="E148" s="100" t="str">
        <f>IFERROR(VLOOKUP(B148,'Updated LCDs'!$A:$E,5,0),"NO")</f>
        <v>NO</v>
      </c>
      <c r="F148" s="101" t="str">
        <f>IFERROR(VLOOKUP(B148,'ICD-9 to ICD-10 LCDs'!$A:$B,2,0),"")</f>
        <v/>
      </c>
      <c r="G148" s="100" t="str">
        <f>IFERROR(VLOOKUP(F148,'ALL-LCDs'!$A:$C,3,0),"")</f>
        <v/>
      </c>
      <c r="H148" s="100" t="str">
        <f>IFERROR(VLOOKUP(F148,'Updated LCDs'!$A:$A,1,0),"NO")</f>
        <v>NO</v>
      </c>
      <c r="I148" s="100" t="str">
        <f>IFERROR(VLOOKUP(F148,'Updated LCDs'!$A:$E,5,0),"NO")</f>
        <v>NO</v>
      </c>
      <c r="J148" s="99"/>
      <c r="K148" s="100" t="str">
        <f>IFERROR(VLOOKUP(J148,'All-Articles'!#REF!,3,0),"")</f>
        <v/>
      </c>
      <c r="L148" s="100" t="str">
        <f>IFERROR(VLOOKUP(J148,'Updated Articles'!$A:$E,1,0),"NO")</f>
        <v>NO</v>
      </c>
      <c r="M148" s="100" t="str">
        <f>IFERROR(VLOOKUP(J148,'Updated Articles'!$A:$E,5,0),"NO")</f>
        <v>NO</v>
      </c>
      <c r="N148" s="99"/>
      <c r="O148" s="100" t="str">
        <f>IFERROR(VLOOKUP(N148,'All-Articles'!#REF!,3,0),"")</f>
        <v/>
      </c>
      <c r="P148" s="100" t="str">
        <f>IFERROR(VLOOKUP(N148,'Updated Articles'!$A:$E,1,0),"NO")</f>
        <v>NO</v>
      </c>
      <c r="Q148" s="100" t="str">
        <f>IFERROR(VLOOKUP(N148,'Updated Articles'!$A:$E,5,0),"NO")</f>
        <v>NO</v>
      </c>
    </row>
    <row r="149" spans="1:17" x14ac:dyDescent="0.25">
      <c r="A149" s="98" t="s">
        <v>156</v>
      </c>
      <c r="B149" s="103">
        <v>28838</v>
      </c>
      <c r="C149" s="100" t="str">
        <f>IFERROR(VLOOKUP(B149,'ALL-LCDs'!$A:$C,3,0),"")</f>
        <v/>
      </c>
      <c r="D149" s="100" t="str">
        <f>IFERROR(VLOOKUP(B149,'Updated LCDs'!$A:$A,1,0),"NO")</f>
        <v>NO</v>
      </c>
      <c r="E149" s="100" t="str">
        <f>IFERROR(VLOOKUP(B149,'Updated LCDs'!$A:$E,5,0),"NO")</f>
        <v>NO</v>
      </c>
      <c r="F149" s="101" t="str">
        <f>IFERROR(VLOOKUP(B149,'ICD-9 to ICD-10 LCDs'!$A:$B,2,0),"")</f>
        <v/>
      </c>
      <c r="G149" s="100" t="str">
        <f>IFERROR(VLOOKUP(F149,'ALL-LCDs'!$A:$C,3,0),"")</f>
        <v/>
      </c>
      <c r="H149" s="100" t="str">
        <f>IFERROR(VLOOKUP(F149,'Updated LCDs'!$A:$A,1,0),"NO")</f>
        <v>NO</v>
      </c>
      <c r="I149" s="100" t="str">
        <f>IFERROR(VLOOKUP(F149,'Updated LCDs'!$A:$E,5,0),"NO")</f>
        <v>NO</v>
      </c>
      <c r="J149" s="103"/>
      <c r="K149" s="100" t="str">
        <f>IFERROR(VLOOKUP(J149,'All-Articles'!#REF!,3,0),"")</f>
        <v/>
      </c>
      <c r="L149" s="100" t="str">
        <f>IFERROR(VLOOKUP(J149,'Updated Articles'!$A:$E,1,0),"NO")</f>
        <v>NO</v>
      </c>
      <c r="M149" s="100" t="str">
        <f>IFERROR(VLOOKUP(J149,'Updated Articles'!$A:$E,5,0),"NO")</f>
        <v>NO</v>
      </c>
      <c r="N149" s="103"/>
      <c r="O149" s="100" t="str">
        <f>IFERROR(VLOOKUP(N149,'All-Articles'!#REF!,3,0),"")</f>
        <v/>
      </c>
      <c r="P149" s="100" t="str">
        <f>IFERROR(VLOOKUP(N149,'Updated Articles'!$A:$E,1,0),"NO")</f>
        <v>NO</v>
      </c>
      <c r="Q149" s="100" t="str">
        <f>IFERROR(VLOOKUP(N149,'Updated Articles'!$A:$E,5,0),"NO")</f>
        <v>NO</v>
      </c>
    </row>
    <row r="150" spans="1:17" x14ac:dyDescent="0.25">
      <c r="A150" s="98" t="s">
        <v>157</v>
      </c>
      <c r="B150" s="99">
        <v>28844</v>
      </c>
      <c r="C150" s="100" t="str">
        <f>IFERROR(VLOOKUP(B150,'ALL-LCDs'!$A:$C,3,0),"")</f>
        <v/>
      </c>
      <c r="D150" s="100" t="str">
        <f>IFERROR(VLOOKUP(B150,'Updated LCDs'!$A:$A,1,0),"NO")</f>
        <v>NO</v>
      </c>
      <c r="E150" s="100" t="str">
        <f>IFERROR(VLOOKUP(B150,'Updated LCDs'!$A:$E,5,0),"NO")</f>
        <v>NO</v>
      </c>
      <c r="F150" s="101">
        <f>IFERROR(VLOOKUP(B150,'ICD-9 to ICD-10 LCDs'!$A:$B,2,0),"")</f>
        <v>33998</v>
      </c>
      <c r="G150" s="100" t="str">
        <f>IFERROR(VLOOKUP(F150,'ALL-LCDs'!$A:$C,3,0),"")</f>
        <v>A</v>
      </c>
      <c r="H150" s="100" t="str">
        <f>IFERROR(VLOOKUP(F150,'Updated LCDs'!$A:$A,1,0),"NO")</f>
        <v>NO</v>
      </c>
      <c r="I150" s="100" t="str">
        <f>IFERROR(VLOOKUP(F150,'Updated LCDs'!$A:$E,5,0),"NO")</f>
        <v>NO</v>
      </c>
      <c r="J150" s="99"/>
      <c r="K150" s="100" t="str">
        <f>IFERROR(VLOOKUP(J150,'All-Articles'!#REF!,3,0),"")</f>
        <v/>
      </c>
      <c r="L150" s="100" t="str">
        <f>IFERROR(VLOOKUP(J150,'Updated Articles'!$A:$E,1,0),"NO")</f>
        <v>NO</v>
      </c>
      <c r="M150" s="100" t="str">
        <f>IFERROR(VLOOKUP(J150,'Updated Articles'!$A:$E,5,0),"NO")</f>
        <v>NO</v>
      </c>
      <c r="N150" s="99"/>
      <c r="O150" s="100" t="str">
        <f>IFERROR(VLOOKUP(N150,'All-Articles'!#REF!,3,0),"")</f>
        <v/>
      </c>
      <c r="P150" s="100" t="str">
        <f>IFERROR(VLOOKUP(N150,'Updated Articles'!$A:$E,1,0),"NO")</f>
        <v>NO</v>
      </c>
      <c r="Q150" s="100" t="str">
        <f>IFERROR(VLOOKUP(N150,'Updated Articles'!$A:$E,5,0),"NO")</f>
        <v>NO</v>
      </c>
    </row>
    <row r="151" spans="1:17" x14ac:dyDescent="0.25">
      <c r="A151" s="98" t="s">
        <v>158</v>
      </c>
      <c r="B151" s="99">
        <v>28845</v>
      </c>
      <c r="C151" s="100" t="str">
        <f>IFERROR(VLOOKUP(B151,'ALL-LCDs'!$A:$C,3,0),"")</f>
        <v/>
      </c>
      <c r="D151" s="100" t="str">
        <f>IFERROR(VLOOKUP(B151,'Updated LCDs'!$A:$A,1,0),"NO")</f>
        <v>NO</v>
      </c>
      <c r="E151" s="100" t="str">
        <f>IFERROR(VLOOKUP(B151,'Updated LCDs'!$A:$E,5,0),"NO")</f>
        <v>NO</v>
      </c>
      <c r="F151" s="101">
        <f>IFERROR(VLOOKUP(B151,'ICD-9 to ICD-10 LCDs'!$A:$B,2,0),"")</f>
        <v>34002</v>
      </c>
      <c r="G151" s="100" t="str">
        <f>IFERROR(VLOOKUP(F151,'ALL-LCDs'!$A:$C,3,0),"")</f>
        <v>A</v>
      </c>
      <c r="H151" s="100" t="str">
        <f>IFERROR(VLOOKUP(F151,'Updated LCDs'!$A:$A,1,0),"NO")</f>
        <v>NO</v>
      </c>
      <c r="I151" s="100" t="str">
        <f>IFERROR(VLOOKUP(F151,'Updated LCDs'!$A:$E,5,0),"NO")</f>
        <v>NO</v>
      </c>
      <c r="J151" s="99"/>
      <c r="K151" s="100" t="str">
        <f>IFERROR(VLOOKUP(J151,'All-Articles'!#REF!,3,0),"")</f>
        <v/>
      </c>
      <c r="L151" s="100" t="str">
        <f>IFERROR(VLOOKUP(J151,'Updated Articles'!$A:$E,1,0),"NO")</f>
        <v>NO</v>
      </c>
      <c r="M151" s="100" t="str">
        <f>IFERROR(VLOOKUP(J151,'Updated Articles'!$A:$E,5,0),"NO")</f>
        <v>NO</v>
      </c>
      <c r="N151" s="99"/>
      <c r="O151" s="100" t="str">
        <f>IFERROR(VLOOKUP(N151,'All-Articles'!#REF!,3,0),"")</f>
        <v/>
      </c>
      <c r="P151" s="100" t="str">
        <f>IFERROR(VLOOKUP(N151,'Updated Articles'!$A:$E,1,0),"NO")</f>
        <v>NO</v>
      </c>
      <c r="Q151" s="100" t="str">
        <f>IFERROR(VLOOKUP(N151,'Updated Articles'!$A:$E,5,0),"NO")</f>
        <v>NO</v>
      </c>
    </row>
    <row r="152" spans="1:17" x14ac:dyDescent="0.25">
      <c r="A152" s="98" t="s">
        <v>159</v>
      </c>
      <c r="B152" s="99">
        <v>28847</v>
      </c>
      <c r="C152" s="100" t="str">
        <f>IFERROR(VLOOKUP(B152,'ALL-LCDs'!$A:$C,3,0),"")</f>
        <v/>
      </c>
      <c r="D152" s="100" t="str">
        <f>IFERROR(VLOOKUP(B152,'Updated LCDs'!$A:$A,1,0),"NO")</f>
        <v>NO</v>
      </c>
      <c r="E152" s="100" t="str">
        <f>IFERROR(VLOOKUP(B152,'Updated LCDs'!$A:$E,5,0),"NO")</f>
        <v>NO</v>
      </c>
      <c r="F152" s="101">
        <f>IFERROR(VLOOKUP(B152,'ICD-9 to ICD-10 LCDs'!$A:$B,2,0),"")</f>
        <v>33726</v>
      </c>
      <c r="G152" s="100" t="str">
        <f>IFERROR(VLOOKUP(F152,'ALL-LCDs'!$A:$C,3,0),"")</f>
        <v>A</v>
      </c>
      <c r="H152" s="100" t="str">
        <f>IFERROR(VLOOKUP(F152,'Updated LCDs'!$A:$A,1,0),"NO")</f>
        <v>NO</v>
      </c>
      <c r="I152" s="100" t="str">
        <f>IFERROR(VLOOKUP(F152,'Updated LCDs'!$A:$E,5,0),"NO")</f>
        <v>NO</v>
      </c>
      <c r="J152" s="99"/>
      <c r="K152" s="100" t="str">
        <f>IFERROR(VLOOKUP(J152,'All-Articles'!#REF!,3,0),"")</f>
        <v/>
      </c>
      <c r="L152" s="100" t="str">
        <f>IFERROR(VLOOKUP(J152,'Updated Articles'!$A:$E,1,0),"NO")</f>
        <v>NO</v>
      </c>
      <c r="M152" s="100" t="str">
        <f>IFERROR(VLOOKUP(J152,'Updated Articles'!$A:$E,5,0),"NO")</f>
        <v>NO</v>
      </c>
      <c r="N152" s="99"/>
      <c r="O152" s="100" t="str">
        <f>IFERROR(VLOOKUP(N152,'All-Articles'!#REF!,3,0),"")</f>
        <v/>
      </c>
      <c r="P152" s="100" t="str">
        <f>IFERROR(VLOOKUP(N152,'Updated Articles'!$A:$E,1,0),"NO")</f>
        <v>NO</v>
      </c>
      <c r="Q152" s="100" t="str">
        <f>IFERROR(VLOOKUP(N152,'Updated Articles'!$A:$E,5,0),"NO")</f>
        <v>NO</v>
      </c>
    </row>
    <row r="153" spans="1:17" x14ac:dyDescent="0.25">
      <c r="A153" s="102" t="s">
        <v>155</v>
      </c>
      <c r="B153" s="99">
        <v>28862</v>
      </c>
      <c r="C153" s="100" t="str">
        <f>IFERROR(VLOOKUP(B153,'ALL-LCDs'!$A:$C,3,0),"")</f>
        <v/>
      </c>
      <c r="D153" s="100" t="str">
        <f>IFERROR(VLOOKUP(B153,'Updated LCDs'!$A:$A,1,0),"NO")</f>
        <v>NO</v>
      </c>
      <c r="E153" s="100" t="str">
        <f>IFERROR(VLOOKUP(B153,'Updated LCDs'!$A:$E,5,0),"NO")</f>
        <v>NO</v>
      </c>
      <c r="F153" s="101" t="str">
        <f>IFERROR(VLOOKUP(B153,'ICD-9 to ICD-10 LCDs'!$A:$B,2,0),"")</f>
        <v/>
      </c>
      <c r="G153" s="100" t="str">
        <f>IFERROR(VLOOKUP(F153,'ALL-LCDs'!$A:$C,3,0),"")</f>
        <v/>
      </c>
      <c r="H153" s="100" t="str">
        <f>IFERROR(VLOOKUP(F153,'Updated LCDs'!$A:$A,1,0),"NO")</f>
        <v>NO</v>
      </c>
      <c r="I153" s="100" t="str">
        <f>IFERROR(VLOOKUP(F153,'Updated LCDs'!$A:$E,5,0),"NO")</f>
        <v>NO</v>
      </c>
      <c r="J153" s="99"/>
      <c r="K153" s="100" t="str">
        <f>IFERROR(VLOOKUP(J153,'All-Articles'!#REF!,3,0),"")</f>
        <v/>
      </c>
      <c r="L153" s="100" t="str">
        <f>IFERROR(VLOOKUP(J153,'Updated Articles'!$A:$E,1,0),"NO")</f>
        <v>NO</v>
      </c>
      <c r="M153" s="100" t="str">
        <f>IFERROR(VLOOKUP(J153,'Updated Articles'!$A:$E,5,0),"NO")</f>
        <v>NO</v>
      </c>
      <c r="N153" s="99"/>
      <c r="O153" s="100" t="str">
        <f>IFERROR(VLOOKUP(N153,'All-Articles'!#REF!,3,0),"")</f>
        <v/>
      </c>
      <c r="P153" s="100" t="str">
        <f>IFERROR(VLOOKUP(N153,'Updated Articles'!$A:$E,1,0),"NO")</f>
        <v>NO</v>
      </c>
      <c r="Q153" s="100" t="str">
        <f>IFERROR(VLOOKUP(N153,'Updated Articles'!$A:$E,5,0),"NO")</f>
        <v>NO</v>
      </c>
    </row>
    <row r="154" spans="1:17" x14ac:dyDescent="0.25">
      <c r="A154" s="98" t="s">
        <v>116</v>
      </c>
      <c r="B154" s="99">
        <v>28869</v>
      </c>
      <c r="C154" s="100" t="str">
        <f>IFERROR(VLOOKUP(B154,'ALL-LCDs'!$A:$C,3,0),"")</f>
        <v/>
      </c>
      <c r="D154" s="100" t="str">
        <f>IFERROR(VLOOKUP(B154,'Updated LCDs'!$A:$A,1,0),"NO")</f>
        <v>NO</v>
      </c>
      <c r="E154" s="100" t="str">
        <f>IFERROR(VLOOKUP(B154,'Updated LCDs'!$A:$E,5,0),"NO")</f>
        <v>NO</v>
      </c>
      <c r="F154" s="101" t="str">
        <f>IFERROR(VLOOKUP(B154,'ICD-9 to ICD-10 LCDs'!$A:$B,2,0),"")</f>
        <v/>
      </c>
      <c r="G154" s="100" t="str">
        <f>IFERROR(VLOOKUP(F154,'ALL-LCDs'!$A:$C,3,0),"")</f>
        <v/>
      </c>
      <c r="H154" s="100" t="str">
        <f>IFERROR(VLOOKUP(F154,'Updated LCDs'!$A:$A,1,0),"NO")</f>
        <v>NO</v>
      </c>
      <c r="I154" s="100" t="str">
        <f>IFERROR(VLOOKUP(F154,'Updated LCDs'!$A:$E,5,0),"NO")</f>
        <v>NO</v>
      </c>
      <c r="J154" s="99"/>
      <c r="K154" s="100" t="str">
        <f>IFERROR(VLOOKUP(J154,'All-Articles'!#REF!,3,0),"")</f>
        <v/>
      </c>
      <c r="L154" s="100" t="str">
        <f>IFERROR(VLOOKUP(J154,'Updated Articles'!$A:$E,1,0),"NO")</f>
        <v>NO</v>
      </c>
      <c r="M154" s="100" t="str">
        <f>IFERROR(VLOOKUP(J154,'Updated Articles'!$A:$E,5,0),"NO")</f>
        <v>NO</v>
      </c>
      <c r="N154" s="99"/>
      <c r="O154" s="100" t="str">
        <f>IFERROR(VLOOKUP(N154,'All-Articles'!#REF!,3,0),"")</f>
        <v/>
      </c>
      <c r="P154" s="100" t="str">
        <f>IFERROR(VLOOKUP(N154,'Updated Articles'!$A:$E,1,0),"NO")</f>
        <v>NO</v>
      </c>
      <c r="Q154" s="100" t="str">
        <f>IFERROR(VLOOKUP(N154,'Updated Articles'!$A:$E,5,0),"NO")</f>
        <v>NO</v>
      </c>
    </row>
    <row r="155" spans="1:17" x14ac:dyDescent="0.25">
      <c r="A155" s="98" t="s">
        <v>156</v>
      </c>
      <c r="B155" s="99">
        <v>28871</v>
      </c>
      <c r="C155" s="100" t="str">
        <f>IFERROR(VLOOKUP(B155,'ALL-LCDs'!$A:$C,3,0),"")</f>
        <v/>
      </c>
      <c r="D155" s="100" t="str">
        <f>IFERROR(VLOOKUP(B155,'Updated LCDs'!$A:$A,1,0),"NO")</f>
        <v>NO</v>
      </c>
      <c r="E155" s="100" t="str">
        <f>IFERROR(VLOOKUP(B155,'Updated LCDs'!$A:$E,5,0),"NO")</f>
        <v>NO</v>
      </c>
      <c r="F155" s="101" t="str">
        <f>IFERROR(VLOOKUP(B155,'ICD-9 to ICD-10 LCDs'!$A:$B,2,0),"")</f>
        <v/>
      </c>
      <c r="G155" s="100" t="str">
        <f>IFERROR(VLOOKUP(F155,'ALL-LCDs'!$A:$C,3,0),"")</f>
        <v/>
      </c>
      <c r="H155" s="100" t="str">
        <f>IFERROR(VLOOKUP(F155,'Updated LCDs'!$A:$A,1,0),"NO")</f>
        <v>NO</v>
      </c>
      <c r="I155" s="100" t="str">
        <f>IFERROR(VLOOKUP(F155,'Updated LCDs'!$A:$E,5,0),"NO")</f>
        <v>NO</v>
      </c>
      <c r="J155" s="99"/>
      <c r="K155" s="100" t="str">
        <f>IFERROR(VLOOKUP(J155,'All-Articles'!#REF!,3,0),"")</f>
        <v/>
      </c>
      <c r="L155" s="100" t="str">
        <f>IFERROR(VLOOKUP(J155,'Updated Articles'!$A:$E,1,0),"NO")</f>
        <v>NO</v>
      </c>
      <c r="M155" s="100" t="str">
        <f>IFERROR(VLOOKUP(J155,'Updated Articles'!$A:$E,5,0),"NO")</f>
        <v>NO</v>
      </c>
      <c r="N155" s="99"/>
      <c r="O155" s="100" t="str">
        <f>IFERROR(VLOOKUP(N155,'All-Articles'!#REF!,3,0),"")</f>
        <v/>
      </c>
      <c r="P155" s="100" t="str">
        <f>IFERROR(VLOOKUP(N155,'Updated Articles'!$A:$E,1,0),"NO")</f>
        <v>NO</v>
      </c>
      <c r="Q155" s="100" t="str">
        <f>IFERROR(VLOOKUP(N155,'Updated Articles'!$A:$E,5,0),"NO")</f>
        <v>NO</v>
      </c>
    </row>
    <row r="156" spans="1:17" x14ac:dyDescent="0.25">
      <c r="A156" s="98" t="s">
        <v>158</v>
      </c>
      <c r="B156" s="99">
        <v>28878</v>
      </c>
      <c r="C156" s="100" t="str">
        <f>IFERROR(VLOOKUP(B156,'ALL-LCDs'!$A:$C,3,0),"")</f>
        <v/>
      </c>
      <c r="D156" s="100" t="str">
        <f>IFERROR(VLOOKUP(B156,'Updated LCDs'!$A:$A,1,0),"NO")</f>
        <v>NO</v>
      </c>
      <c r="E156" s="100" t="str">
        <f>IFERROR(VLOOKUP(B156,'Updated LCDs'!$A:$E,5,0),"NO")</f>
        <v>NO</v>
      </c>
      <c r="F156" s="101" t="str">
        <f>IFERROR(VLOOKUP(B156,'ICD-9 to ICD-10 LCDs'!$A:$B,2,0),"")</f>
        <v/>
      </c>
      <c r="G156" s="100" t="str">
        <f>IFERROR(VLOOKUP(F156,'ALL-LCDs'!$A:$C,3,0),"")</f>
        <v/>
      </c>
      <c r="H156" s="100" t="str">
        <f>IFERROR(VLOOKUP(F156,'Updated LCDs'!$A:$A,1,0),"NO")</f>
        <v>NO</v>
      </c>
      <c r="I156" s="100" t="str">
        <f>IFERROR(VLOOKUP(F156,'Updated LCDs'!$A:$E,5,0),"NO")</f>
        <v>NO</v>
      </c>
      <c r="J156" s="99"/>
      <c r="K156" s="100" t="str">
        <f>IFERROR(VLOOKUP(J156,'All-Articles'!#REF!,3,0),"")</f>
        <v/>
      </c>
      <c r="L156" s="100" t="str">
        <f>IFERROR(VLOOKUP(J156,'Updated Articles'!$A:$E,1,0),"NO")</f>
        <v>NO</v>
      </c>
      <c r="M156" s="100" t="str">
        <f>IFERROR(VLOOKUP(J156,'Updated Articles'!$A:$E,5,0),"NO")</f>
        <v>NO</v>
      </c>
      <c r="N156" s="99"/>
      <c r="O156" s="100" t="str">
        <f>IFERROR(VLOOKUP(N156,'All-Articles'!#REF!,3,0),"")</f>
        <v/>
      </c>
      <c r="P156" s="100" t="str">
        <f>IFERROR(VLOOKUP(N156,'Updated Articles'!$A:$E,1,0),"NO")</f>
        <v>NO</v>
      </c>
      <c r="Q156" s="100" t="str">
        <f>IFERROR(VLOOKUP(N156,'Updated Articles'!$A:$E,5,0),"NO")</f>
        <v>NO</v>
      </c>
    </row>
    <row r="157" spans="1:17" x14ac:dyDescent="0.25">
      <c r="A157" s="98" t="s">
        <v>159</v>
      </c>
      <c r="B157" s="99">
        <v>28880</v>
      </c>
      <c r="C157" s="100" t="str">
        <f>IFERROR(VLOOKUP(B157,'ALL-LCDs'!$A:$C,3,0),"")</f>
        <v/>
      </c>
      <c r="D157" s="100" t="str">
        <f>IFERROR(VLOOKUP(B157,'Updated LCDs'!$A:$A,1,0),"NO")</f>
        <v>NO</v>
      </c>
      <c r="E157" s="100" t="str">
        <f>IFERROR(VLOOKUP(B157,'Updated LCDs'!$A:$E,5,0),"NO")</f>
        <v>NO</v>
      </c>
      <c r="F157" s="101" t="str">
        <f>IFERROR(VLOOKUP(B157,'ICD-9 to ICD-10 LCDs'!$A:$B,2,0),"")</f>
        <v/>
      </c>
      <c r="G157" s="100" t="str">
        <f>IFERROR(VLOOKUP(F157,'ALL-LCDs'!$A:$C,3,0),"")</f>
        <v/>
      </c>
      <c r="H157" s="100" t="str">
        <f>IFERROR(VLOOKUP(F157,'Updated LCDs'!$A:$A,1,0),"NO")</f>
        <v>NO</v>
      </c>
      <c r="I157" s="100" t="str">
        <f>IFERROR(VLOOKUP(F157,'Updated LCDs'!$A:$E,5,0),"NO")</f>
        <v>NO</v>
      </c>
      <c r="J157" s="99"/>
      <c r="K157" s="100" t="str">
        <f>IFERROR(VLOOKUP(J157,'All-Articles'!#REF!,3,0),"")</f>
        <v/>
      </c>
      <c r="L157" s="100" t="str">
        <f>IFERROR(VLOOKUP(J157,'Updated Articles'!$A:$E,1,0),"NO")</f>
        <v>NO</v>
      </c>
      <c r="M157" s="100" t="str">
        <f>IFERROR(VLOOKUP(J157,'Updated Articles'!$A:$E,5,0),"NO")</f>
        <v>NO</v>
      </c>
      <c r="N157" s="99"/>
      <c r="O157" s="100" t="str">
        <f>IFERROR(VLOOKUP(N157,'All-Articles'!#REF!,3,0),"")</f>
        <v/>
      </c>
      <c r="P157" s="100" t="str">
        <f>IFERROR(VLOOKUP(N157,'Updated Articles'!$A:$E,1,0),"NO")</f>
        <v>NO</v>
      </c>
      <c r="Q157" s="100" t="str">
        <f>IFERROR(VLOOKUP(N157,'Updated Articles'!$A:$E,5,0),"NO")</f>
        <v>NO</v>
      </c>
    </row>
    <row r="158" spans="1:17" x14ac:dyDescent="0.25">
      <c r="A158" s="98" t="s">
        <v>160</v>
      </c>
      <c r="B158" s="99">
        <v>28887</v>
      </c>
      <c r="C158" s="100" t="str">
        <f>IFERROR(VLOOKUP(B158,'ALL-LCDs'!$A:$C,3,0),"")</f>
        <v/>
      </c>
      <c r="D158" s="100" t="str">
        <f>IFERROR(VLOOKUP(B158,'Updated LCDs'!$A:$A,1,0),"NO")</f>
        <v>NO</v>
      </c>
      <c r="E158" s="100" t="str">
        <f>IFERROR(VLOOKUP(B158,'Updated LCDs'!$A:$E,5,0),"NO")</f>
        <v>NO</v>
      </c>
      <c r="F158" s="101" t="str">
        <f>IFERROR(VLOOKUP(B158,'ICD-9 to ICD-10 LCDs'!$A:$B,2,0),"")</f>
        <v/>
      </c>
      <c r="G158" s="100" t="str">
        <f>IFERROR(VLOOKUP(F158,'ALL-LCDs'!$A:$C,3,0),"")</f>
        <v/>
      </c>
      <c r="H158" s="100" t="str">
        <f>IFERROR(VLOOKUP(F158,'Updated LCDs'!$A:$A,1,0),"NO")</f>
        <v>NO</v>
      </c>
      <c r="I158" s="100" t="str">
        <f>IFERROR(VLOOKUP(F158,'Updated LCDs'!$A:$E,5,0),"NO")</f>
        <v>NO</v>
      </c>
      <c r="J158" s="99"/>
      <c r="K158" s="100" t="str">
        <f>IFERROR(VLOOKUP(J158,'All-Articles'!#REF!,3,0),"")</f>
        <v/>
      </c>
      <c r="L158" s="100" t="str">
        <f>IFERROR(VLOOKUP(J158,'Updated Articles'!$A:$E,1,0),"NO")</f>
        <v>NO</v>
      </c>
      <c r="M158" s="100" t="str">
        <f>IFERROR(VLOOKUP(J158,'Updated Articles'!$A:$E,5,0),"NO")</f>
        <v>NO</v>
      </c>
      <c r="N158" s="99"/>
      <c r="O158" s="100" t="str">
        <f>IFERROR(VLOOKUP(N158,'All-Articles'!#REF!,3,0),"")</f>
        <v/>
      </c>
      <c r="P158" s="100" t="str">
        <f>IFERROR(VLOOKUP(N158,'Updated Articles'!$A:$E,1,0),"NO")</f>
        <v>NO</v>
      </c>
      <c r="Q158" s="100" t="str">
        <f>IFERROR(VLOOKUP(N158,'Updated Articles'!$A:$E,5,0),"NO")</f>
        <v>NO</v>
      </c>
    </row>
    <row r="159" spans="1:17" x14ac:dyDescent="0.25">
      <c r="A159" s="98" t="s">
        <v>161</v>
      </c>
      <c r="B159" s="99">
        <v>28890</v>
      </c>
      <c r="C159" s="100" t="str">
        <f>IFERROR(VLOOKUP(B159,'ALL-LCDs'!$A:$C,3,0),"")</f>
        <v/>
      </c>
      <c r="D159" s="100" t="str">
        <f>IFERROR(VLOOKUP(B159,'Updated LCDs'!$A:$A,1,0),"NO")</f>
        <v>NO</v>
      </c>
      <c r="E159" s="100" t="str">
        <f>IFERROR(VLOOKUP(B159,'Updated LCDs'!$A:$E,5,0),"NO")</f>
        <v>NO</v>
      </c>
      <c r="F159" s="101">
        <f>IFERROR(VLOOKUP(B159,'ICD-9 to ICD-10 LCDs'!$A:$B,2,0),"")</f>
        <v>33704</v>
      </c>
      <c r="G159" s="100" t="str">
        <f>IFERROR(VLOOKUP(F159,'ALL-LCDs'!$A:$C,3,0),"")</f>
        <v>A</v>
      </c>
      <c r="H159" s="100" t="str">
        <f>IFERROR(VLOOKUP(F159,'Updated LCDs'!$A:$A,1,0),"NO")</f>
        <v>NO</v>
      </c>
      <c r="I159" s="100" t="str">
        <f>IFERROR(VLOOKUP(F159,'Updated LCDs'!$A:$E,5,0),"NO")</f>
        <v>NO</v>
      </c>
      <c r="J159" s="99"/>
      <c r="K159" s="100" t="str">
        <f>IFERROR(VLOOKUP(J159,'All-Articles'!#REF!,3,0),"")</f>
        <v/>
      </c>
      <c r="L159" s="100" t="str">
        <f>IFERROR(VLOOKUP(J159,'Updated Articles'!$A:$E,1,0),"NO")</f>
        <v>NO</v>
      </c>
      <c r="M159" s="100" t="str">
        <f>IFERROR(VLOOKUP(J159,'Updated Articles'!$A:$E,5,0),"NO")</f>
        <v>NO</v>
      </c>
      <c r="N159" s="99"/>
      <c r="O159" s="100" t="str">
        <f>IFERROR(VLOOKUP(N159,'All-Articles'!#REF!,3,0),"")</f>
        <v/>
      </c>
      <c r="P159" s="100" t="str">
        <f>IFERROR(VLOOKUP(N159,'Updated Articles'!$A:$E,1,0),"NO")</f>
        <v>NO</v>
      </c>
      <c r="Q159" s="100" t="str">
        <f>IFERROR(VLOOKUP(N159,'Updated Articles'!$A:$E,5,0),"NO")</f>
        <v>NO</v>
      </c>
    </row>
    <row r="160" spans="1:17" x14ac:dyDescent="0.25">
      <c r="A160" s="98" t="s">
        <v>119</v>
      </c>
      <c r="B160" s="103">
        <v>28892</v>
      </c>
      <c r="C160" s="100" t="str">
        <f>IFERROR(VLOOKUP(B160,'ALL-LCDs'!$A:$C,3,0),"")</f>
        <v/>
      </c>
      <c r="D160" s="100" t="str">
        <f>IFERROR(VLOOKUP(B160,'Updated LCDs'!$A:$A,1,0),"NO")</f>
        <v>NO</v>
      </c>
      <c r="E160" s="100" t="str">
        <f>IFERROR(VLOOKUP(B160,'Updated LCDs'!$A:$E,5,0),"NO")</f>
        <v>NO</v>
      </c>
      <c r="F160" s="101">
        <f>IFERROR(VLOOKUP(B160,'ICD-9 to ICD-10 LCDs'!$A:$B,2,0),"")</f>
        <v>33378</v>
      </c>
      <c r="G160" s="100" t="str">
        <f>IFERROR(VLOOKUP(F160,'ALL-LCDs'!$A:$C,3,0),"")</f>
        <v/>
      </c>
      <c r="H160" s="100" t="str">
        <f>IFERROR(VLOOKUP(F160,'Updated LCDs'!$A:$A,1,0),"NO")</f>
        <v>NO</v>
      </c>
      <c r="I160" s="100" t="str">
        <f>IFERROR(VLOOKUP(F160,'Updated LCDs'!$A:$E,5,0),"NO")</f>
        <v>NO</v>
      </c>
      <c r="J160" s="103"/>
      <c r="K160" s="100" t="str">
        <f>IFERROR(VLOOKUP(J160,'All-Articles'!#REF!,3,0),"")</f>
        <v/>
      </c>
      <c r="L160" s="100" t="str">
        <f>IFERROR(VLOOKUP(J160,'Updated Articles'!$A:$E,1,0),"NO")</f>
        <v>NO</v>
      </c>
      <c r="M160" s="100" t="str">
        <f>IFERROR(VLOOKUP(J160,'Updated Articles'!$A:$E,5,0),"NO")</f>
        <v>NO</v>
      </c>
      <c r="N160" s="103"/>
      <c r="O160" s="100" t="str">
        <f>IFERROR(VLOOKUP(N160,'All-Articles'!#REF!,3,0),"")</f>
        <v/>
      </c>
      <c r="P160" s="100" t="str">
        <f>IFERROR(VLOOKUP(N160,'Updated Articles'!$A:$E,1,0),"NO")</f>
        <v>NO</v>
      </c>
      <c r="Q160" s="100" t="str">
        <f>IFERROR(VLOOKUP(N160,'Updated Articles'!$A:$E,5,0),"NO")</f>
        <v>NO</v>
      </c>
    </row>
    <row r="161" spans="1:17" x14ac:dyDescent="0.25">
      <c r="A161" s="98" t="s">
        <v>162</v>
      </c>
      <c r="B161" s="99">
        <v>28901</v>
      </c>
      <c r="C161" s="100" t="str">
        <f>IFERROR(VLOOKUP(B161,'ALL-LCDs'!$A:$C,3,0),"")</f>
        <v/>
      </c>
      <c r="D161" s="100" t="str">
        <f>IFERROR(VLOOKUP(B161,'Updated LCDs'!$A:$A,1,0),"NO")</f>
        <v>NO</v>
      </c>
      <c r="E161" s="100" t="str">
        <f>IFERROR(VLOOKUP(B161,'Updated LCDs'!$A:$E,5,0),"NO")</f>
        <v>NO</v>
      </c>
      <c r="F161" s="101">
        <f>IFERROR(VLOOKUP(B161,'ICD-9 to ICD-10 LCDs'!$A:$B,2,0),"")</f>
        <v>33685</v>
      </c>
      <c r="G161" s="100" t="str">
        <f>IFERROR(VLOOKUP(F161,'ALL-LCDs'!$A:$C,3,0),"")</f>
        <v>A</v>
      </c>
      <c r="H161" s="100" t="str">
        <f>IFERROR(VLOOKUP(F161,'Updated LCDs'!$A:$A,1,0),"NO")</f>
        <v>NO</v>
      </c>
      <c r="I161" s="100" t="str">
        <f>IFERROR(VLOOKUP(F161,'Updated LCDs'!$A:$E,5,0),"NO")</f>
        <v>NO</v>
      </c>
      <c r="J161" s="99"/>
      <c r="K161" s="100" t="str">
        <f>IFERROR(VLOOKUP(J161,'All-Articles'!#REF!,3,0),"")</f>
        <v/>
      </c>
      <c r="L161" s="100" t="str">
        <f>IFERROR(VLOOKUP(J161,'Updated Articles'!$A:$E,1,0),"NO")</f>
        <v>NO</v>
      </c>
      <c r="M161" s="100" t="str">
        <f>IFERROR(VLOOKUP(J161,'Updated Articles'!$A:$E,5,0),"NO")</f>
        <v>NO</v>
      </c>
      <c r="N161" s="99"/>
      <c r="O161" s="100" t="str">
        <f>IFERROR(VLOOKUP(N161,'All-Articles'!#REF!,3,0),"")</f>
        <v/>
      </c>
      <c r="P161" s="100" t="str">
        <f>IFERROR(VLOOKUP(N161,'Updated Articles'!$A:$E,1,0),"NO")</f>
        <v>NO</v>
      </c>
      <c r="Q161" s="100" t="str">
        <f>IFERROR(VLOOKUP(N161,'Updated Articles'!$A:$E,5,0),"NO")</f>
        <v>NO</v>
      </c>
    </row>
    <row r="162" spans="1:17" x14ac:dyDescent="0.25">
      <c r="A162" s="98" t="s">
        <v>160</v>
      </c>
      <c r="B162" s="99">
        <v>28909</v>
      </c>
      <c r="C162" s="100" t="str">
        <f>IFERROR(VLOOKUP(B162,'ALL-LCDs'!$A:$C,3,0),"")</f>
        <v/>
      </c>
      <c r="D162" s="100" t="str">
        <f>IFERROR(VLOOKUP(B162,'Updated LCDs'!$A:$A,1,0),"NO")</f>
        <v>NO</v>
      </c>
      <c r="E162" s="100" t="str">
        <f>IFERROR(VLOOKUP(B162,'Updated LCDs'!$A:$E,5,0),"NO")</f>
        <v>NO</v>
      </c>
      <c r="F162" s="101" t="str">
        <f>IFERROR(VLOOKUP(B162,'ICD-9 to ICD-10 LCDs'!$A:$B,2,0),"")</f>
        <v/>
      </c>
      <c r="G162" s="100" t="str">
        <f>IFERROR(VLOOKUP(F162,'ALL-LCDs'!$A:$C,3,0),"")</f>
        <v/>
      </c>
      <c r="H162" s="100" t="str">
        <f>IFERROR(VLOOKUP(F162,'Updated LCDs'!$A:$A,1,0),"NO")</f>
        <v>NO</v>
      </c>
      <c r="I162" s="100" t="str">
        <f>IFERROR(VLOOKUP(F162,'Updated LCDs'!$A:$E,5,0),"NO")</f>
        <v>NO</v>
      </c>
      <c r="J162" s="99"/>
      <c r="K162" s="100" t="str">
        <f>IFERROR(VLOOKUP(J162,'All-Articles'!#REF!,3,0),"")</f>
        <v/>
      </c>
      <c r="L162" s="100" t="str">
        <f>IFERROR(VLOOKUP(J162,'Updated Articles'!$A:$E,1,0),"NO")</f>
        <v>NO</v>
      </c>
      <c r="M162" s="100" t="str">
        <f>IFERROR(VLOOKUP(J162,'Updated Articles'!$A:$E,5,0),"NO")</f>
        <v>NO</v>
      </c>
      <c r="N162" s="99"/>
      <c r="O162" s="100" t="str">
        <f>IFERROR(VLOOKUP(N162,'All-Articles'!#REF!,3,0),"")</f>
        <v/>
      </c>
      <c r="P162" s="100" t="str">
        <f>IFERROR(VLOOKUP(N162,'Updated Articles'!$A:$E,1,0),"NO")</f>
        <v>NO</v>
      </c>
      <c r="Q162" s="100" t="str">
        <f>IFERROR(VLOOKUP(N162,'Updated Articles'!$A:$E,5,0),"NO")</f>
        <v>NO</v>
      </c>
    </row>
    <row r="163" spans="1:17" x14ac:dyDescent="0.25">
      <c r="A163" s="98" t="s">
        <v>161</v>
      </c>
      <c r="B163" s="99">
        <v>28912</v>
      </c>
      <c r="C163" s="100" t="str">
        <f>IFERROR(VLOOKUP(B163,'ALL-LCDs'!$A:$C,3,0),"")</f>
        <v/>
      </c>
      <c r="D163" s="100" t="str">
        <f>IFERROR(VLOOKUP(B163,'Updated LCDs'!$A:$A,1,0),"NO")</f>
        <v>NO</v>
      </c>
      <c r="E163" s="100" t="str">
        <f>IFERROR(VLOOKUP(B163,'Updated LCDs'!$A:$E,5,0),"NO")</f>
        <v>NO</v>
      </c>
      <c r="F163" s="101" t="str">
        <f>IFERROR(VLOOKUP(B163,'ICD-9 to ICD-10 LCDs'!$A:$B,2,0),"")</f>
        <v/>
      </c>
      <c r="G163" s="100" t="str">
        <f>IFERROR(VLOOKUP(F163,'ALL-LCDs'!$A:$C,3,0),"")</f>
        <v/>
      </c>
      <c r="H163" s="100" t="str">
        <f>IFERROR(VLOOKUP(F163,'Updated LCDs'!$A:$A,1,0),"NO")</f>
        <v>NO</v>
      </c>
      <c r="I163" s="100" t="str">
        <f>IFERROR(VLOOKUP(F163,'Updated LCDs'!$A:$E,5,0),"NO")</f>
        <v>NO</v>
      </c>
      <c r="J163" s="99"/>
      <c r="K163" s="100" t="str">
        <f>IFERROR(VLOOKUP(J163,'All-Articles'!#REF!,3,0),"")</f>
        <v/>
      </c>
      <c r="L163" s="100" t="str">
        <f>IFERROR(VLOOKUP(J163,'Updated Articles'!$A:$E,1,0),"NO")</f>
        <v>NO</v>
      </c>
      <c r="M163" s="100" t="str">
        <f>IFERROR(VLOOKUP(J163,'Updated Articles'!$A:$E,5,0),"NO")</f>
        <v>NO</v>
      </c>
      <c r="N163" s="99"/>
      <c r="O163" s="100" t="str">
        <f>IFERROR(VLOOKUP(N163,'All-Articles'!#REF!,3,0),"")</f>
        <v/>
      </c>
      <c r="P163" s="100" t="str">
        <f>IFERROR(VLOOKUP(N163,'Updated Articles'!$A:$E,1,0),"NO")</f>
        <v>NO</v>
      </c>
      <c r="Q163" s="100" t="str">
        <f>IFERROR(VLOOKUP(N163,'Updated Articles'!$A:$E,5,0),"NO")</f>
        <v>NO</v>
      </c>
    </row>
    <row r="164" spans="1:17" x14ac:dyDescent="0.25">
      <c r="A164" s="98" t="s">
        <v>119</v>
      </c>
      <c r="B164" s="99">
        <v>28914</v>
      </c>
      <c r="C164" s="100" t="str">
        <f>IFERROR(VLOOKUP(B164,'ALL-LCDs'!$A:$C,3,0),"")</f>
        <v/>
      </c>
      <c r="D164" s="100" t="str">
        <f>IFERROR(VLOOKUP(B164,'Updated LCDs'!$A:$A,1,0),"NO")</f>
        <v>NO</v>
      </c>
      <c r="E164" s="100" t="str">
        <f>IFERROR(VLOOKUP(B164,'Updated LCDs'!$A:$E,5,0),"NO")</f>
        <v>NO</v>
      </c>
      <c r="F164" s="101" t="str">
        <f>IFERROR(VLOOKUP(B164,'ICD-9 to ICD-10 LCDs'!$A:$B,2,0),"")</f>
        <v/>
      </c>
      <c r="G164" s="100" t="str">
        <f>IFERROR(VLOOKUP(F164,'ALL-LCDs'!$A:$C,3,0),"")</f>
        <v/>
      </c>
      <c r="H164" s="100" t="str">
        <f>IFERROR(VLOOKUP(F164,'Updated LCDs'!$A:$A,1,0),"NO")</f>
        <v>NO</v>
      </c>
      <c r="I164" s="100" t="str">
        <f>IFERROR(VLOOKUP(F164,'Updated LCDs'!$A:$E,5,0),"NO")</f>
        <v>NO</v>
      </c>
      <c r="J164" s="99"/>
      <c r="K164" s="100" t="str">
        <f>IFERROR(VLOOKUP(J164,'All-Articles'!#REF!,3,0),"")</f>
        <v/>
      </c>
      <c r="L164" s="100" t="str">
        <f>IFERROR(VLOOKUP(J164,'Updated Articles'!$A:$E,1,0),"NO")</f>
        <v>NO</v>
      </c>
      <c r="M164" s="100" t="str">
        <f>IFERROR(VLOOKUP(J164,'Updated Articles'!$A:$E,5,0),"NO")</f>
        <v>NO</v>
      </c>
      <c r="N164" s="99"/>
      <c r="O164" s="100" t="str">
        <f>IFERROR(VLOOKUP(N164,'All-Articles'!#REF!,3,0),"")</f>
        <v/>
      </c>
      <c r="P164" s="100" t="str">
        <f>IFERROR(VLOOKUP(N164,'Updated Articles'!$A:$E,1,0),"NO")</f>
        <v>NO</v>
      </c>
      <c r="Q164" s="100" t="str">
        <f>IFERROR(VLOOKUP(N164,'Updated Articles'!$A:$E,5,0),"NO")</f>
        <v>NO</v>
      </c>
    </row>
    <row r="165" spans="1:17" x14ac:dyDescent="0.25">
      <c r="A165" s="98" t="s">
        <v>163</v>
      </c>
      <c r="B165" s="99">
        <v>28923</v>
      </c>
      <c r="C165" s="100" t="str">
        <f>IFERROR(VLOOKUP(B165,'ALL-LCDs'!$A:$C,3,0),"")</f>
        <v/>
      </c>
      <c r="D165" s="100" t="str">
        <f>IFERROR(VLOOKUP(B165,'Updated LCDs'!$A:$A,1,0),"NO")</f>
        <v>NO</v>
      </c>
      <c r="E165" s="100" t="str">
        <f>IFERROR(VLOOKUP(B165,'Updated LCDs'!$A:$E,5,0),"NO")</f>
        <v>NO</v>
      </c>
      <c r="F165" s="101" t="str">
        <f>IFERROR(VLOOKUP(B165,'ICD-9 to ICD-10 LCDs'!$A:$B,2,0),"")</f>
        <v/>
      </c>
      <c r="G165" s="100" t="str">
        <f>IFERROR(VLOOKUP(F165,'ALL-LCDs'!$A:$C,3,0),"")</f>
        <v/>
      </c>
      <c r="H165" s="100" t="str">
        <f>IFERROR(VLOOKUP(F165,'Updated LCDs'!$A:$A,1,0),"NO")</f>
        <v>NO</v>
      </c>
      <c r="I165" s="100" t="str">
        <f>IFERROR(VLOOKUP(F165,'Updated LCDs'!$A:$E,5,0),"NO")</f>
        <v>NO</v>
      </c>
      <c r="J165" s="99"/>
      <c r="K165" s="100" t="str">
        <f>IFERROR(VLOOKUP(J165,'All-Articles'!#REF!,3,0),"")</f>
        <v/>
      </c>
      <c r="L165" s="100" t="str">
        <f>IFERROR(VLOOKUP(J165,'Updated Articles'!$A:$E,1,0),"NO")</f>
        <v>NO</v>
      </c>
      <c r="M165" s="100" t="str">
        <f>IFERROR(VLOOKUP(J165,'Updated Articles'!$A:$E,5,0),"NO")</f>
        <v>NO</v>
      </c>
      <c r="N165" s="99"/>
      <c r="O165" s="100" t="str">
        <f>IFERROR(VLOOKUP(N165,'All-Articles'!#REF!,3,0),"")</f>
        <v/>
      </c>
      <c r="P165" s="100" t="str">
        <f>IFERROR(VLOOKUP(N165,'Updated Articles'!$A:$E,1,0),"NO")</f>
        <v>NO</v>
      </c>
      <c r="Q165" s="100" t="str">
        <f>IFERROR(VLOOKUP(N165,'Updated Articles'!$A:$E,5,0),"NO")</f>
        <v>NO</v>
      </c>
    </row>
    <row r="166" spans="1:17" x14ac:dyDescent="0.25">
      <c r="A166" s="98" t="s">
        <v>143</v>
      </c>
      <c r="B166" s="99">
        <v>28935</v>
      </c>
      <c r="C166" s="100" t="str">
        <f>IFERROR(VLOOKUP(B166,'ALL-LCDs'!$A:$C,3,0),"")</f>
        <v/>
      </c>
      <c r="D166" s="100" t="str">
        <f>IFERROR(VLOOKUP(B166,'Updated LCDs'!$A:$A,1,0),"NO")</f>
        <v>NO</v>
      </c>
      <c r="E166" s="100" t="str">
        <f>IFERROR(VLOOKUP(B166,'Updated LCDs'!$A:$E,5,0),"NO")</f>
        <v>NO</v>
      </c>
      <c r="F166" s="101" t="str">
        <f>IFERROR(VLOOKUP(B166,'ICD-9 to ICD-10 LCDs'!$A:$B,2,0),"")</f>
        <v/>
      </c>
      <c r="G166" s="100" t="str">
        <f>IFERROR(VLOOKUP(F166,'ALL-LCDs'!$A:$C,3,0),"")</f>
        <v/>
      </c>
      <c r="H166" s="100" t="str">
        <f>IFERROR(VLOOKUP(F166,'Updated LCDs'!$A:$A,1,0),"NO")</f>
        <v>NO</v>
      </c>
      <c r="I166" s="100" t="str">
        <f>IFERROR(VLOOKUP(F166,'Updated LCDs'!$A:$E,5,0),"NO")</f>
        <v>NO</v>
      </c>
      <c r="J166" s="99"/>
      <c r="K166" s="100" t="str">
        <f>IFERROR(VLOOKUP(J166,'All-Articles'!#REF!,3,0),"")</f>
        <v/>
      </c>
      <c r="L166" s="100" t="str">
        <f>IFERROR(VLOOKUP(J166,'Updated Articles'!$A:$E,1,0),"NO")</f>
        <v>NO</v>
      </c>
      <c r="M166" s="100" t="str">
        <f>IFERROR(VLOOKUP(J166,'Updated Articles'!$A:$E,5,0),"NO")</f>
        <v>NO</v>
      </c>
      <c r="N166" s="99"/>
      <c r="O166" s="100" t="str">
        <f>IFERROR(VLOOKUP(N166,'All-Articles'!#REF!,3,0),"")</f>
        <v/>
      </c>
      <c r="P166" s="100" t="str">
        <f>IFERROR(VLOOKUP(N166,'Updated Articles'!$A:$E,1,0),"NO")</f>
        <v>NO</v>
      </c>
      <c r="Q166" s="100" t="str">
        <f>IFERROR(VLOOKUP(N166,'Updated Articles'!$A:$E,5,0),"NO")</f>
        <v>NO</v>
      </c>
    </row>
    <row r="167" spans="1:17" x14ac:dyDescent="0.25">
      <c r="A167" s="102" t="s">
        <v>164</v>
      </c>
      <c r="B167" s="99">
        <v>28936</v>
      </c>
      <c r="C167" s="100" t="str">
        <f>IFERROR(VLOOKUP(B167,'ALL-LCDs'!$A:$C,3,0),"")</f>
        <v/>
      </c>
      <c r="D167" s="100" t="str">
        <f>IFERROR(VLOOKUP(B167,'Updated LCDs'!$A:$A,1,0),"NO")</f>
        <v>NO</v>
      </c>
      <c r="E167" s="100" t="str">
        <f>IFERROR(VLOOKUP(B167,'Updated LCDs'!$A:$E,5,0),"NO")</f>
        <v>NO</v>
      </c>
      <c r="F167" s="101">
        <f>IFERROR(VLOOKUP(B167,'ICD-9 to ICD-10 LCDs'!$A:$B,2,0),"")</f>
        <v>33693</v>
      </c>
      <c r="G167" s="100" t="str">
        <f>IFERROR(VLOOKUP(F167,'ALL-LCDs'!$A:$C,3,0),"")</f>
        <v>A</v>
      </c>
      <c r="H167" s="100" t="str">
        <f>IFERROR(VLOOKUP(F167,'Updated LCDs'!$A:$A,1,0),"NO")</f>
        <v>NO</v>
      </c>
      <c r="I167" s="100" t="str">
        <f>IFERROR(VLOOKUP(F167,'Updated LCDs'!$A:$E,5,0),"NO")</f>
        <v>NO</v>
      </c>
      <c r="J167" s="99"/>
      <c r="K167" s="100" t="str">
        <f>IFERROR(VLOOKUP(J167,'All-Articles'!#REF!,3,0),"")</f>
        <v/>
      </c>
      <c r="L167" s="100" t="str">
        <f>IFERROR(VLOOKUP(J167,'Updated Articles'!$A:$E,1,0),"NO")</f>
        <v>NO</v>
      </c>
      <c r="M167" s="100" t="str">
        <f>IFERROR(VLOOKUP(J167,'Updated Articles'!$A:$E,5,0),"NO")</f>
        <v>NO</v>
      </c>
      <c r="N167" s="99"/>
      <c r="O167" s="100" t="str">
        <f>IFERROR(VLOOKUP(N167,'All-Articles'!#REF!,3,0),"")</f>
        <v/>
      </c>
      <c r="P167" s="100" t="str">
        <f>IFERROR(VLOOKUP(N167,'Updated Articles'!$A:$E,1,0),"NO")</f>
        <v>NO</v>
      </c>
      <c r="Q167" s="100" t="str">
        <f>IFERROR(VLOOKUP(N167,'Updated Articles'!$A:$E,5,0),"NO")</f>
        <v>NO</v>
      </c>
    </row>
    <row r="168" spans="1:17" x14ac:dyDescent="0.25">
      <c r="A168" s="102" t="s">
        <v>155</v>
      </c>
      <c r="B168" s="99">
        <v>28938</v>
      </c>
      <c r="C168" s="100" t="str">
        <f>IFERROR(VLOOKUP(B168,'ALL-LCDs'!$A:$C,3,0),"")</f>
        <v/>
      </c>
      <c r="D168" s="100" t="str">
        <f>IFERROR(VLOOKUP(B168,'Updated LCDs'!$A:$A,1,0),"NO")</f>
        <v>NO</v>
      </c>
      <c r="E168" s="100" t="str">
        <f>IFERROR(VLOOKUP(B168,'Updated LCDs'!$A:$E,5,0),"NO")</f>
        <v>NO</v>
      </c>
      <c r="F168" s="101">
        <f>IFERROR(VLOOKUP(B168,'ICD-9 to ICD-10 LCDs'!$A:$B,2,0),"")</f>
        <v>33696</v>
      </c>
      <c r="G168" s="100" t="str">
        <f>IFERROR(VLOOKUP(F168,'ALL-LCDs'!$A:$C,3,0),"")</f>
        <v>A</v>
      </c>
      <c r="H168" s="100" t="str">
        <f>IFERROR(VLOOKUP(F168,'Updated LCDs'!$A:$A,1,0),"NO")</f>
        <v>NO</v>
      </c>
      <c r="I168" s="100" t="str">
        <f>IFERROR(VLOOKUP(F168,'Updated LCDs'!$A:$E,5,0),"NO")</f>
        <v>NO</v>
      </c>
      <c r="J168" s="99"/>
      <c r="K168" s="100" t="str">
        <f>IFERROR(VLOOKUP(J168,'All-Articles'!#REF!,3,0),"")</f>
        <v/>
      </c>
      <c r="L168" s="100" t="str">
        <f>IFERROR(VLOOKUP(J168,'Updated Articles'!$A:$E,1,0),"NO")</f>
        <v>NO</v>
      </c>
      <c r="M168" s="100" t="str">
        <f>IFERROR(VLOOKUP(J168,'Updated Articles'!$A:$E,5,0),"NO")</f>
        <v>NO</v>
      </c>
      <c r="N168" s="99"/>
      <c r="O168" s="100" t="str">
        <f>IFERROR(VLOOKUP(N168,'All-Articles'!#REF!,3,0),"")</f>
        <v/>
      </c>
      <c r="P168" s="100" t="str">
        <f>IFERROR(VLOOKUP(N168,'Updated Articles'!$A:$E,1,0),"NO")</f>
        <v>NO</v>
      </c>
      <c r="Q168" s="100" t="str">
        <f>IFERROR(VLOOKUP(N168,'Updated Articles'!$A:$E,5,0),"NO")</f>
        <v>NO</v>
      </c>
    </row>
    <row r="169" spans="1:17" x14ac:dyDescent="0.25">
      <c r="A169" s="98" t="s">
        <v>165</v>
      </c>
      <c r="B169" s="99">
        <v>28940</v>
      </c>
      <c r="C169" s="100" t="str">
        <f>IFERROR(VLOOKUP(B169,'ALL-LCDs'!$A:$C,3,0),"")</f>
        <v/>
      </c>
      <c r="D169" s="100" t="str">
        <f>IFERROR(VLOOKUP(B169,'Updated LCDs'!$A:$A,1,0),"NO")</f>
        <v>NO</v>
      </c>
      <c r="E169" s="100" t="str">
        <f>IFERROR(VLOOKUP(B169,'Updated LCDs'!$A:$E,5,0),"NO")</f>
        <v>NO</v>
      </c>
      <c r="F169" s="101">
        <f>IFERROR(VLOOKUP(B169,'ICD-9 to ICD-10 LCDs'!$A:$B,2,0),"")</f>
        <v>34017</v>
      </c>
      <c r="G169" s="100" t="str">
        <f>IFERROR(VLOOKUP(F169,'ALL-LCDs'!$A:$C,3,0),"")</f>
        <v>A</v>
      </c>
      <c r="H169" s="100" t="str">
        <f>IFERROR(VLOOKUP(F169,'Updated LCDs'!$A:$A,1,0),"NO")</f>
        <v>NO</v>
      </c>
      <c r="I169" s="100" t="str">
        <f>IFERROR(VLOOKUP(F169,'Updated LCDs'!$A:$E,5,0),"NO")</f>
        <v>NO</v>
      </c>
      <c r="J169" s="99"/>
      <c r="K169" s="100" t="str">
        <f>IFERROR(VLOOKUP(J169,'All-Articles'!#REF!,3,0),"")</f>
        <v/>
      </c>
      <c r="L169" s="100" t="str">
        <f>IFERROR(VLOOKUP(J169,'Updated Articles'!$A:$E,1,0),"NO")</f>
        <v>NO</v>
      </c>
      <c r="M169" s="100" t="str">
        <f>IFERROR(VLOOKUP(J169,'Updated Articles'!$A:$E,5,0),"NO")</f>
        <v>NO</v>
      </c>
      <c r="N169" s="99"/>
      <c r="O169" s="100" t="str">
        <f>IFERROR(VLOOKUP(N169,'All-Articles'!#REF!,3,0),"")</f>
        <v/>
      </c>
      <c r="P169" s="100" t="str">
        <f>IFERROR(VLOOKUP(N169,'Updated Articles'!$A:$E,1,0),"NO")</f>
        <v>NO</v>
      </c>
      <c r="Q169" s="100" t="str">
        <f>IFERROR(VLOOKUP(N169,'Updated Articles'!$A:$E,5,0),"NO")</f>
        <v>NO</v>
      </c>
    </row>
    <row r="170" spans="1:17" x14ac:dyDescent="0.25">
      <c r="A170" s="98" t="s">
        <v>166</v>
      </c>
      <c r="B170" s="99">
        <v>28942</v>
      </c>
      <c r="C170" s="100" t="str">
        <f>IFERROR(VLOOKUP(B170,'ALL-LCDs'!$A:$C,3,0),"")</f>
        <v/>
      </c>
      <c r="D170" s="100" t="str">
        <f>IFERROR(VLOOKUP(B170,'Updated LCDs'!$A:$A,1,0),"NO")</f>
        <v>NO</v>
      </c>
      <c r="E170" s="100" t="str">
        <f>IFERROR(VLOOKUP(B170,'Updated LCDs'!$A:$E,5,0),"NO")</f>
        <v>NO</v>
      </c>
      <c r="F170" s="101">
        <f>IFERROR(VLOOKUP(B170,'ICD-9 to ICD-10 LCDs'!$A:$B,2,0),"")</f>
        <v>33729</v>
      </c>
      <c r="G170" s="100" t="str">
        <f>IFERROR(VLOOKUP(F170,'ALL-LCDs'!$A:$C,3,0),"")</f>
        <v>A</v>
      </c>
      <c r="H170" s="100" t="str">
        <f>IFERROR(VLOOKUP(F170,'Updated LCDs'!$A:$A,1,0),"NO")</f>
        <v>NO</v>
      </c>
      <c r="I170" s="100" t="str">
        <f>IFERROR(VLOOKUP(F170,'Updated LCDs'!$A:$E,5,0),"NO")</f>
        <v>NO</v>
      </c>
      <c r="J170" s="99"/>
      <c r="K170" s="100" t="str">
        <f>IFERROR(VLOOKUP(J170,'All-Articles'!#REF!,3,0),"")</f>
        <v/>
      </c>
      <c r="L170" s="100" t="str">
        <f>IFERROR(VLOOKUP(J170,'Updated Articles'!$A:$E,1,0),"NO")</f>
        <v>NO</v>
      </c>
      <c r="M170" s="100" t="str">
        <f>IFERROR(VLOOKUP(J170,'Updated Articles'!$A:$E,5,0),"NO")</f>
        <v>NO</v>
      </c>
      <c r="N170" s="99"/>
      <c r="O170" s="100" t="str">
        <f>IFERROR(VLOOKUP(N170,'All-Articles'!#REF!,3,0),"")</f>
        <v/>
      </c>
      <c r="P170" s="100" t="str">
        <f>IFERROR(VLOOKUP(N170,'Updated Articles'!$A:$E,1,0),"NO")</f>
        <v>NO</v>
      </c>
      <c r="Q170" s="100" t="str">
        <f>IFERROR(VLOOKUP(N170,'Updated Articles'!$A:$E,5,0),"NO")</f>
        <v>NO</v>
      </c>
    </row>
    <row r="171" spans="1:17" x14ac:dyDescent="0.25">
      <c r="A171" s="98" t="s">
        <v>167</v>
      </c>
      <c r="B171" s="99">
        <v>28946</v>
      </c>
      <c r="C171" s="100" t="str">
        <f>IFERROR(VLOOKUP(B171,'ALL-LCDs'!$A:$C,3,0),"")</f>
        <v/>
      </c>
      <c r="D171" s="100" t="str">
        <f>IFERROR(VLOOKUP(B171,'Updated LCDs'!$A:$A,1,0),"NO")</f>
        <v>NO</v>
      </c>
      <c r="E171" s="100" t="str">
        <f>IFERROR(VLOOKUP(B171,'Updated LCDs'!$A:$E,5,0),"NO")</f>
        <v>NO</v>
      </c>
      <c r="F171" s="101">
        <f>IFERROR(VLOOKUP(B171,'ICD-9 to ICD-10 LCDs'!$A:$B,2,0),"")</f>
        <v>33747</v>
      </c>
      <c r="G171" s="100" t="str">
        <f>IFERROR(VLOOKUP(F171,'ALL-LCDs'!$A:$C,3,0),"")</f>
        <v>A</v>
      </c>
      <c r="H171" s="100" t="str">
        <f>IFERROR(VLOOKUP(F171,'Updated LCDs'!$A:$A,1,0),"NO")</f>
        <v>NO</v>
      </c>
      <c r="I171" s="100" t="str">
        <f>IFERROR(VLOOKUP(F171,'Updated LCDs'!$A:$E,5,0),"NO")</f>
        <v>NO</v>
      </c>
      <c r="J171" s="99"/>
      <c r="K171" s="100" t="str">
        <f>IFERROR(VLOOKUP(J171,'All-Articles'!#REF!,3,0),"")</f>
        <v/>
      </c>
      <c r="L171" s="100" t="str">
        <f>IFERROR(VLOOKUP(J171,'Updated Articles'!$A:$E,1,0),"NO")</f>
        <v>NO</v>
      </c>
      <c r="M171" s="100" t="str">
        <f>IFERROR(VLOOKUP(J171,'Updated Articles'!$A:$E,5,0),"NO")</f>
        <v>NO</v>
      </c>
      <c r="N171" s="99"/>
      <c r="O171" s="100" t="str">
        <f>IFERROR(VLOOKUP(N171,'All-Articles'!#REF!,3,0),"")</f>
        <v/>
      </c>
      <c r="P171" s="100" t="str">
        <f>IFERROR(VLOOKUP(N171,'Updated Articles'!$A:$E,1,0),"NO")</f>
        <v>NO</v>
      </c>
      <c r="Q171" s="100" t="str">
        <f>IFERROR(VLOOKUP(N171,'Updated Articles'!$A:$E,5,0),"NO")</f>
        <v>NO</v>
      </c>
    </row>
    <row r="172" spans="1:17" x14ac:dyDescent="0.25">
      <c r="A172" s="98" t="s">
        <v>168</v>
      </c>
      <c r="B172" s="99">
        <v>28947</v>
      </c>
      <c r="C172" s="100" t="str">
        <f>IFERROR(VLOOKUP(B172,'ALL-LCDs'!$A:$C,3,0),"")</f>
        <v/>
      </c>
      <c r="D172" s="100" t="str">
        <f>IFERROR(VLOOKUP(B172,'Updated LCDs'!$A:$A,1,0),"NO")</f>
        <v>NO</v>
      </c>
      <c r="E172" s="100" t="str">
        <f>IFERROR(VLOOKUP(B172,'Updated LCDs'!$A:$E,5,0),"NO")</f>
        <v>NO</v>
      </c>
      <c r="F172" s="101">
        <f>IFERROR(VLOOKUP(B172,'ICD-9 to ICD-10 LCDs'!$A:$B,2,0),"")</f>
        <v>33978</v>
      </c>
      <c r="G172" s="100" t="str">
        <f>IFERROR(VLOOKUP(F172,'ALL-LCDs'!$A:$C,3,0),"")</f>
        <v>A</v>
      </c>
      <c r="H172" s="100" t="str">
        <f>IFERROR(VLOOKUP(F172,'Updated LCDs'!$A:$A,1,0),"NO")</f>
        <v>NO</v>
      </c>
      <c r="I172" s="100" t="str">
        <f>IFERROR(VLOOKUP(F172,'Updated LCDs'!$A:$E,5,0),"NO")</f>
        <v>NO</v>
      </c>
      <c r="J172" s="99"/>
      <c r="K172" s="100" t="str">
        <f>IFERROR(VLOOKUP(J172,'All-Articles'!#REF!,3,0),"")</f>
        <v/>
      </c>
      <c r="L172" s="100" t="str">
        <f>IFERROR(VLOOKUP(J172,'Updated Articles'!$A:$E,1,0),"NO")</f>
        <v>NO</v>
      </c>
      <c r="M172" s="100" t="str">
        <f>IFERROR(VLOOKUP(J172,'Updated Articles'!$A:$E,5,0),"NO")</f>
        <v>NO</v>
      </c>
      <c r="N172" s="99"/>
      <c r="O172" s="100" t="str">
        <f>IFERROR(VLOOKUP(N172,'All-Articles'!#REF!,3,0),"")</f>
        <v/>
      </c>
      <c r="P172" s="100" t="str">
        <f>IFERROR(VLOOKUP(N172,'Updated Articles'!$A:$E,1,0),"NO")</f>
        <v>NO</v>
      </c>
      <c r="Q172" s="100" t="str">
        <f>IFERROR(VLOOKUP(N172,'Updated Articles'!$A:$E,5,0),"NO")</f>
        <v>NO</v>
      </c>
    </row>
    <row r="173" spans="1:17" x14ac:dyDescent="0.25">
      <c r="A173" s="98" t="s">
        <v>169</v>
      </c>
      <c r="B173" s="99">
        <v>28956</v>
      </c>
      <c r="C173" s="100" t="str">
        <f>IFERROR(VLOOKUP(B173,'ALL-LCDs'!$A:$C,3,0),"")</f>
        <v/>
      </c>
      <c r="D173" s="100" t="str">
        <f>IFERROR(VLOOKUP(B173,'Updated LCDs'!$A:$A,1,0),"NO")</f>
        <v>NO</v>
      </c>
      <c r="E173" s="100" t="str">
        <f>IFERROR(VLOOKUP(B173,'Updated LCDs'!$A:$E,5,0),"NO")</f>
        <v>NO</v>
      </c>
      <c r="F173" s="101" t="str">
        <f>IFERROR(VLOOKUP(B173,'ICD-9 to ICD-10 LCDs'!$A:$B,2,0),"")</f>
        <v/>
      </c>
      <c r="G173" s="100" t="str">
        <f>IFERROR(VLOOKUP(F173,'ALL-LCDs'!$A:$C,3,0),"")</f>
        <v/>
      </c>
      <c r="H173" s="100" t="str">
        <f>IFERROR(VLOOKUP(F173,'Updated LCDs'!$A:$A,1,0),"NO")</f>
        <v>NO</v>
      </c>
      <c r="I173" s="100" t="str">
        <f>IFERROR(VLOOKUP(F173,'Updated LCDs'!$A:$E,5,0),"NO")</f>
        <v>NO</v>
      </c>
      <c r="J173" s="99"/>
      <c r="K173" s="100" t="str">
        <f>IFERROR(VLOOKUP(J173,'All-Articles'!#REF!,3,0),"")</f>
        <v/>
      </c>
      <c r="L173" s="100" t="str">
        <f>IFERROR(VLOOKUP(J173,'Updated Articles'!$A:$E,1,0),"NO")</f>
        <v>NO</v>
      </c>
      <c r="M173" s="100" t="str">
        <f>IFERROR(VLOOKUP(J173,'Updated Articles'!$A:$E,5,0),"NO")</f>
        <v>NO</v>
      </c>
      <c r="N173" s="99"/>
      <c r="O173" s="100" t="str">
        <f>IFERROR(VLOOKUP(N173,'All-Articles'!#REF!,3,0),"")</f>
        <v/>
      </c>
      <c r="P173" s="100" t="str">
        <f>IFERROR(VLOOKUP(N173,'Updated Articles'!$A:$E,1,0),"NO")</f>
        <v>NO</v>
      </c>
      <c r="Q173" s="100" t="str">
        <f>IFERROR(VLOOKUP(N173,'Updated Articles'!$A:$E,5,0),"NO")</f>
        <v>NO</v>
      </c>
    </row>
    <row r="174" spans="1:17" x14ac:dyDescent="0.25">
      <c r="A174" s="102" t="s">
        <v>164</v>
      </c>
      <c r="B174" s="99">
        <v>28957</v>
      </c>
      <c r="C174" s="100" t="str">
        <f>IFERROR(VLOOKUP(B174,'ALL-LCDs'!$A:$C,3,0),"")</f>
        <v/>
      </c>
      <c r="D174" s="100" t="str">
        <f>IFERROR(VLOOKUP(B174,'Updated LCDs'!$A:$A,1,0),"NO")</f>
        <v>NO</v>
      </c>
      <c r="E174" s="100" t="str">
        <f>IFERROR(VLOOKUP(B174,'Updated LCDs'!$A:$E,5,0),"NO")</f>
        <v>NO</v>
      </c>
      <c r="F174" s="101" t="str">
        <f>IFERROR(VLOOKUP(B174,'ICD-9 to ICD-10 LCDs'!$A:$B,2,0),"")</f>
        <v/>
      </c>
      <c r="G174" s="100" t="str">
        <f>IFERROR(VLOOKUP(F174,'ALL-LCDs'!$A:$C,3,0),"")</f>
        <v/>
      </c>
      <c r="H174" s="100" t="str">
        <f>IFERROR(VLOOKUP(F174,'Updated LCDs'!$A:$A,1,0),"NO")</f>
        <v>NO</v>
      </c>
      <c r="I174" s="100" t="str">
        <f>IFERROR(VLOOKUP(F174,'Updated LCDs'!$A:$E,5,0),"NO")</f>
        <v>NO</v>
      </c>
      <c r="J174" s="99"/>
      <c r="K174" s="100" t="str">
        <f>IFERROR(VLOOKUP(J174,'All-Articles'!#REF!,3,0),"")</f>
        <v/>
      </c>
      <c r="L174" s="100" t="str">
        <f>IFERROR(VLOOKUP(J174,'Updated Articles'!$A:$E,1,0),"NO")</f>
        <v>NO</v>
      </c>
      <c r="M174" s="100" t="str">
        <f>IFERROR(VLOOKUP(J174,'Updated Articles'!$A:$E,5,0),"NO")</f>
        <v>NO</v>
      </c>
      <c r="N174" s="99"/>
      <c r="O174" s="100" t="str">
        <f>IFERROR(VLOOKUP(N174,'All-Articles'!#REF!,3,0),"")</f>
        <v/>
      </c>
      <c r="P174" s="100" t="str">
        <f>IFERROR(VLOOKUP(N174,'Updated Articles'!$A:$E,1,0),"NO")</f>
        <v>NO</v>
      </c>
      <c r="Q174" s="100" t="str">
        <f>IFERROR(VLOOKUP(N174,'Updated Articles'!$A:$E,5,0),"NO")</f>
        <v>NO</v>
      </c>
    </row>
    <row r="175" spans="1:17" x14ac:dyDescent="0.25">
      <c r="A175" s="102" t="s">
        <v>155</v>
      </c>
      <c r="B175" s="99">
        <v>28959</v>
      </c>
      <c r="C175" s="100" t="str">
        <f>IFERROR(VLOOKUP(B175,'ALL-LCDs'!$A:$C,3,0),"")</f>
        <v/>
      </c>
      <c r="D175" s="100" t="str">
        <f>IFERROR(VLOOKUP(B175,'Updated LCDs'!$A:$A,1,0),"NO")</f>
        <v>NO</v>
      </c>
      <c r="E175" s="100" t="str">
        <f>IFERROR(VLOOKUP(B175,'Updated LCDs'!$A:$E,5,0),"NO")</f>
        <v>NO</v>
      </c>
      <c r="F175" s="101" t="str">
        <f>IFERROR(VLOOKUP(B175,'ICD-9 to ICD-10 LCDs'!$A:$B,2,0),"")</f>
        <v/>
      </c>
      <c r="G175" s="100" t="str">
        <f>IFERROR(VLOOKUP(F175,'ALL-LCDs'!$A:$C,3,0),"")</f>
        <v/>
      </c>
      <c r="H175" s="100" t="str">
        <f>IFERROR(VLOOKUP(F175,'Updated LCDs'!$A:$A,1,0),"NO")</f>
        <v>NO</v>
      </c>
      <c r="I175" s="100" t="str">
        <f>IFERROR(VLOOKUP(F175,'Updated LCDs'!$A:$E,5,0),"NO")</f>
        <v>NO</v>
      </c>
      <c r="J175" s="99"/>
      <c r="K175" s="100" t="str">
        <f>IFERROR(VLOOKUP(J175,'All-Articles'!#REF!,3,0),"")</f>
        <v/>
      </c>
      <c r="L175" s="100" t="str">
        <f>IFERROR(VLOOKUP(J175,'Updated Articles'!$A:$E,1,0),"NO")</f>
        <v>NO</v>
      </c>
      <c r="M175" s="100" t="str">
        <f>IFERROR(VLOOKUP(J175,'Updated Articles'!$A:$E,5,0),"NO")</f>
        <v>NO</v>
      </c>
      <c r="N175" s="99"/>
      <c r="O175" s="100" t="str">
        <f>IFERROR(VLOOKUP(N175,'All-Articles'!#REF!,3,0),"")</f>
        <v/>
      </c>
      <c r="P175" s="100" t="str">
        <f>IFERROR(VLOOKUP(N175,'Updated Articles'!$A:$E,1,0),"NO")</f>
        <v>NO</v>
      </c>
      <c r="Q175" s="100" t="str">
        <f>IFERROR(VLOOKUP(N175,'Updated Articles'!$A:$E,5,0),"NO")</f>
        <v>NO</v>
      </c>
    </row>
    <row r="176" spans="1:17" x14ac:dyDescent="0.25">
      <c r="A176" s="98" t="s">
        <v>165</v>
      </c>
      <c r="B176" s="99">
        <v>28961</v>
      </c>
      <c r="C176" s="100" t="str">
        <f>IFERROR(VLOOKUP(B176,'ALL-LCDs'!$A:$C,3,0),"")</f>
        <v/>
      </c>
      <c r="D176" s="100" t="str">
        <f>IFERROR(VLOOKUP(B176,'Updated LCDs'!$A:$A,1,0),"NO")</f>
        <v>NO</v>
      </c>
      <c r="E176" s="100" t="str">
        <f>IFERROR(VLOOKUP(B176,'Updated LCDs'!$A:$E,5,0),"NO")</f>
        <v>NO</v>
      </c>
      <c r="F176" s="101" t="str">
        <f>IFERROR(VLOOKUP(B176,'ICD-9 to ICD-10 LCDs'!$A:$B,2,0),"")</f>
        <v/>
      </c>
      <c r="G176" s="100" t="str">
        <f>IFERROR(VLOOKUP(F176,'ALL-LCDs'!$A:$C,3,0),"")</f>
        <v/>
      </c>
      <c r="H176" s="100" t="str">
        <f>IFERROR(VLOOKUP(F176,'Updated LCDs'!$A:$A,1,0),"NO")</f>
        <v>NO</v>
      </c>
      <c r="I176" s="100" t="str">
        <f>IFERROR(VLOOKUP(F176,'Updated LCDs'!$A:$E,5,0),"NO")</f>
        <v>NO</v>
      </c>
      <c r="J176" s="99"/>
      <c r="K176" s="100" t="str">
        <f>IFERROR(VLOOKUP(J176,'All-Articles'!#REF!,3,0),"")</f>
        <v/>
      </c>
      <c r="L176" s="100" t="str">
        <f>IFERROR(VLOOKUP(J176,'Updated Articles'!$A:$E,1,0),"NO")</f>
        <v>NO</v>
      </c>
      <c r="M176" s="100" t="str">
        <f>IFERROR(VLOOKUP(J176,'Updated Articles'!$A:$E,5,0),"NO")</f>
        <v>NO</v>
      </c>
      <c r="N176" s="99"/>
      <c r="O176" s="100" t="str">
        <f>IFERROR(VLOOKUP(N176,'All-Articles'!#REF!,3,0),"")</f>
        <v/>
      </c>
      <c r="P176" s="100" t="str">
        <f>IFERROR(VLOOKUP(N176,'Updated Articles'!$A:$E,1,0),"NO")</f>
        <v>NO</v>
      </c>
      <c r="Q176" s="100" t="str">
        <f>IFERROR(VLOOKUP(N176,'Updated Articles'!$A:$E,5,0),"NO")</f>
        <v>NO</v>
      </c>
    </row>
    <row r="177" spans="1:17" x14ac:dyDescent="0.25">
      <c r="A177" s="98" t="s">
        <v>166</v>
      </c>
      <c r="B177" s="99">
        <v>28963</v>
      </c>
      <c r="C177" s="100" t="str">
        <f>IFERROR(VLOOKUP(B177,'ALL-LCDs'!$A:$C,3,0),"")</f>
        <v/>
      </c>
      <c r="D177" s="100" t="str">
        <f>IFERROR(VLOOKUP(B177,'Updated LCDs'!$A:$A,1,0),"NO")</f>
        <v>NO</v>
      </c>
      <c r="E177" s="100" t="str">
        <f>IFERROR(VLOOKUP(B177,'Updated LCDs'!$A:$E,5,0),"NO")</f>
        <v>NO</v>
      </c>
      <c r="F177" s="101" t="str">
        <f>IFERROR(VLOOKUP(B177,'ICD-9 to ICD-10 LCDs'!$A:$B,2,0),"")</f>
        <v/>
      </c>
      <c r="G177" s="100" t="str">
        <f>IFERROR(VLOOKUP(F177,'ALL-LCDs'!$A:$C,3,0),"")</f>
        <v/>
      </c>
      <c r="H177" s="100" t="str">
        <f>IFERROR(VLOOKUP(F177,'Updated LCDs'!$A:$A,1,0),"NO")</f>
        <v>NO</v>
      </c>
      <c r="I177" s="100" t="str">
        <f>IFERROR(VLOOKUP(F177,'Updated LCDs'!$A:$E,5,0),"NO")</f>
        <v>NO</v>
      </c>
      <c r="J177" s="99"/>
      <c r="K177" s="100" t="str">
        <f>IFERROR(VLOOKUP(J177,'All-Articles'!#REF!,3,0),"")</f>
        <v/>
      </c>
      <c r="L177" s="100" t="str">
        <f>IFERROR(VLOOKUP(J177,'Updated Articles'!$A:$E,1,0),"NO")</f>
        <v>NO</v>
      </c>
      <c r="M177" s="100" t="str">
        <f>IFERROR(VLOOKUP(J177,'Updated Articles'!$A:$E,5,0),"NO")</f>
        <v>NO</v>
      </c>
      <c r="N177" s="99"/>
      <c r="O177" s="100" t="str">
        <f>IFERROR(VLOOKUP(N177,'All-Articles'!#REF!,3,0),"")</f>
        <v/>
      </c>
      <c r="P177" s="100" t="str">
        <f>IFERROR(VLOOKUP(N177,'Updated Articles'!$A:$E,1,0),"NO")</f>
        <v>NO</v>
      </c>
      <c r="Q177" s="100" t="str">
        <f>IFERROR(VLOOKUP(N177,'Updated Articles'!$A:$E,5,0),"NO")</f>
        <v>NO</v>
      </c>
    </row>
    <row r="178" spans="1:17" x14ac:dyDescent="0.25">
      <c r="A178" s="98" t="s">
        <v>167</v>
      </c>
      <c r="B178" s="99">
        <v>28967</v>
      </c>
      <c r="C178" s="100" t="str">
        <f>IFERROR(VLOOKUP(B178,'ALL-LCDs'!$A:$C,3,0),"")</f>
        <v/>
      </c>
      <c r="D178" s="100" t="str">
        <f>IFERROR(VLOOKUP(B178,'Updated LCDs'!$A:$A,1,0),"NO")</f>
        <v>NO</v>
      </c>
      <c r="E178" s="100" t="str">
        <f>IFERROR(VLOOKUP(B178,'Updated LCDs'!$A:$E,5,0),"NO")</f>
        <v>NO</v>
      </c>
      <c r="F178" s="101" t="str">
        <f>IFERROR(VLOOKUP(B178,'ICD-9 to ICD-10 LCDs'!$A:$B,2,0),"")</f>
        <v/>
      </c>
      <c r="G178" s="100" t="str">
        <f>IFERROR(VLOOKUP(F178,'ALL-LCDs'!$A:$C,3,0),"")</f>
        <v/>
      </c>
      <c r="H178" s="100" t="str">
        <f>IFERROR(VLOOKUP(F178,'Updated LCDs'!$A:$A,1,0),"NO")</f>
        <v>NO</v>
      </c>
      <c r="I178" s="100" t="str">
        <f>IFERROR(VLOOKUP(F178,'Updated LCDs'!$A:$E,5,0),"NO")</f>
        <v>NO</v>
      </c>
      <c r="J178" s="99"/>
      <c r="K178" s="100" t="str">
        <f>IFERROR(VLOOKUP(J178,'All-Articles'!#REF!,3,0),"")</f>
        <v/>
      </c>
      <c r="L178" s="100" t="str">
        <f>IFERROR(VLOOKUP(J178,'Updated Articles'!$A:$E,1,0),"NO")</f>
        <v>NO</v>
      </c>
      <c r="M178" s="100" t="str">
        <f>IFERROR(VLOOKUP(J178,'Updated Articles'!$A:$E,5,0),"NO")</f>
        <v>NO</v>
      </c>
      <c r="N178" s="99"/>
      <c r="O178" s="100" t="str">
        <f>IFERROR(VLOOKUP(N178,'All-Articles'!#REF!,3,0),"")</f>
        <v/>
      </c>
      <c r="P178" s="100" t="str">
        <f>IFERROR(VLOOKUP(N178,'Updated Articles'!$A:$E,1,0),"NO")</f>
        <v>NO</v>
      </c>
      <c r="Q178" s="100" t="str">
        <f>IFERROR(VLOOKUP(N178,'Updated Articles'!$A:$E,5,0),"NO")</f>
        <v>NO</v>
      </c>
    </row>
    <row r="179" spans="1:17" x14ac:dyDescent="0.25">
      <c r="A179" s="98" t="s">
        <v>168</v>
      </c>
      <c r="B179" s="99">
        <v>28968</v>
      </c>
      <c r="C179" s="100" t="str">
        <f>IFERROR(VLOOKUP(B179,'ALL-LCDs'!$A:$C,3,0),"")</f>
        <v/>
      </c>
      <c r="D179" s="100" t="str">
        <f>IFERROR(VLOOKUP(B179,'Updated LCDs'!$A:$A,1,0),"NO")</f>
        <v>NO</v>
      </c>
      <c r="E179" s="100" t="str">
        <f>IFERROR(VLOOKUP(B179,'Updated LCDs'!$A:$E,5,0),"NO")</f>
        <v>NO</v>
      </c>
      <c r="F179" s="101" t="str">
        <f>IFERROR(VLOOKUP(B179,'ICD-9 to ICD-10 LCDs'!$A:$B,2,0),"")</f>
        <v/>
      </c>
      <c r="G179" s="100" t="str">
        <f>IFERROR(VLOOKUP(F179,'ALL-LCDs'!$A:$C,3,0),"")</f>
        <v/>
      </c>
      <c r="H179" s="100" t="str">
        <f>IFERROR(VLOOKUP(F179,'Updated LCDs'!$A:$A,1,0),"NO")</f>
        <v>NO</v>
      </c>
      <c r="I179" s="100" t="str">
        <f>IFERROR(VLOOKUP(F179,'Updated LCDs'!$A:$E,5,0),"NO")</f>
        <v>NO</v>
      </c>
      <c r="J179" s="99"/>
      <c r="K179" s="100" t="str">
        <f>IFERROR(VLOOKUP(J179,'All-Articles'!#REF!,3,0),"")</f>
        <v/>
      </c>
      <c r="L179" s="100" t="str">
        <f>IFERROR(VLOOKUP(J179,'Updated Articles'!$A:$E,1,0),"NO")</f>
        <v>NO</v>
      </c>
      <c r="M179" s="100" t="str">
        <f>IFERROR(VLOOKUP(J179,'Updated Articles'!$A:$E,5,0),"NO")</f>
        <v>NO</v>
      </c>
      <c r="N179" s="99"/>
      <c r="O179" s="100" t="str">
        <f>IFERROR(VLOOKUP(N179,'All-Articles'!#REF!,3,0),"")</f>
        <v/>
      </c>
      <c r="P179" s="100" t="str">
        <f>IFERROR(VLOOKUP(N179,'Updated Articles'!$A:$E,1,0),"NO")</f>
        <v>NO</v>
      </c>
      <c r="Q179" s="100" t="str">
        <f>IFERROR(VLOOKUP(N179,'Updated Articles'!$A:$E,5,0),"NO")</f>
        <v>NO</v>
      </c>
    </row>
    <row r="180" spans="1:17" x14ac:dyDescent="0.25">
      <c r="A180" s="98" t="s">
        <v>170</v>
      </c>
      <c r="B180" s="99">
        <v>28977</v>
      </c>
      <c r="C180" s="100" t="str">
        <f>IFERROR(VLOOKUP(B180,'ALL-LCDs'!$A:$C,3,0),"")</f>
        <v/>
      </c>
      <c r="D180" s="100" t="str">
        <f>IFERROR(VLOOKUP(B180,'Updated LCDs'!$A:$A,1,0),"NO")</f>
        <v>NO</v>
      </c>
      <c r="E180" s="100" t="str">
        <f>IFERROR(VLOOKUP(B180,'Updated LCDs'!$A:$E,5,0),"NO")</f>
        <v>NO</v>
      </c>
      <c r="F180" s="101">
        <f>IFERROR(VLOOKUP(B180,'ICD-9 to ICD-10 LCDs'!$A:$B,2,0),"")</f>
        <v>33407</v>
      </c>
      <c r="G180" s="100" t="str">
        <f>IFERROR(VLOOKUP(F180,'ALL-LCDs'!$A:$C,3,0),"")</f>
        <v>R</v>
      </c>
      <c r="H180" s="100" t="str">
        <f>IFERROR(VLOOKUP(F180,'Updated LCDs'!$A:$A,1,0),"NO")</f>
        <v>NO</v>
      </c>
      <c r="I180" s="100" t="str">
        <f>IFERROR(VLOOKUP(F180,'Updated LCDs'!$A:$E,5,0),"NO")</f>
        <v>NO</v>
      </c>
      <c r="J180" s="99"/>
      <c r="K180" s="100" t="str">
        <f>IFERROR(VLOOKUP(J180,'All-Articles'!#REF!,3,0),"")</f>
        <v/>
      </c>
      <c r="L180" s="100" t="str">
        <f>IFERROR(VLOOKUP(J180,'Updated Articles'!$A:$E,1,0),"NO")</f>
        <v>NO</v>
      </c>
      <c r="M180" s="100" t="str">
        <f>IFERROR(VLOOKUP(J180,'Updated Articles'!$A:$E,5,0),"NO")</f>
        <v>NO</v>
      </c>
      <c r="N180" s="99"/>
      <c r="O180" s="100" t="str">
        <f>IFERROR(VLOOKUP(N180,'All-Articles'!#REF!,3,0),"")</f>
        <v/>
      </c>
      <c r="P180" s="100" t="str">
        <f>IFERROR(VLOOKUP(N180,'Updated Articles'!$A:$E,1,0),"NO")</f>
        <v>NO</v>
      </c>
      <c r="Q180" s="100" t="str">
        <f>IFERROR(VLOOKUP(N180,'Updated Articles'!$A:$E,5,0),"NO")</f>
        <v>NO</v>
      </c>
    </row>
    <row r="181" spans="1:17" x14ac:dyDescent="0.25">
      <c r="A181" s="98" t="s">
        <v>171</v>
      </c>
      <c r="B181" s="99">
        <v>28981</v>
      </c>
      <c r="C181" s="100" t="str">
        <f>IFERROR(VLOOKUP(B181,'ALL-LCDs'!$A:$C,3,0),"")</f>
        <v/>
      </c>
      <c r="D181" s="100" t="str">
        <f>IFERROR(VLOOKUP(B181,'Updated LCDs'!$A:$A,1,0),"NO")</f>
        <v>NO</v>
      </c>
      <c r="E181" s="100" t="str">
        <f>IFERROR(VLOOKUP(B181,'Updated LCDs'!$A:$E,5,0),"NO")</f>
        <v>NO</v>
      </c>
      <c r="F181" s="101">
        <f>IFERROR(VLOOKUP(B181,'ICD-9 to ICD-10 LCDs'!$A:$B,2,0),"")</f>
        <v>34020</v>
      </c>
      <c r="G181" s="100" t="str">
        <f>IFERROR(VLOOKUP(F181,'ALL-LCDs'!$A:$C,3,0),"")</f>
        <v>R</v>
      </c>
      <c r="H181" s="100" t="str">
        <f>IFERROR(VLOOKUP(F181,'Updated LCDs'!$A:$A,1,0),"NO")</f>
        <v>NO</v>
      </c>
      <c r="I181" s="100" t="str">
        <f>IFERROR(VLOOKUP(F181,'Updated LCDs'!$A:$E,5,0),"NO")</f>
        <v>NO</v>
      </c>
      <c r="J181" s="99"/>
      <c r="K181" s="100" t="str">
        <f>IFERROR(VLOOKUP(J181,'All-Articles'!#REF!,3,0),"")</f>
        <v/>
      </c>
      <c r="L181" s="100" t="str">
        <f>IFERROR(VLOOKUP(J181,'Updated Articles'!$A:$E,1,0),"NO")</f>
        <v>NO</v>
      </c>
      <c r="M181" s="100" t="str">
        <f>IFERROR(VLOOKUP(J181,'Updated Articles'!$A:$E,5,0),"NO")</f>
        <v>NO</v>
      </c>
      <c r="N181" s="99"/>
      <c r="O181" s="100" t="str">
        <f>IFERROR(VLOOKUP(N181,'All-Articles'!#REF!,3,0),"")</f>
        <v/>
      </c>
      <c r="P181" s="100" t="str">
        <f>IFERROR(VLOOKUP(N181,'Updated Articles'!$A:$E,1,0),"NO")</f>
        <v>NO</v>
      </c>
      <c r="Q181" s="100" t="str">
        <f>IFERROR(VLOOKUP(N181,'Updated Articles'!$A:$E,5,0),"NO")</f>
        <v>NO</v>
      </c>
    </row>
    <row r="182" spans="1:17" x14ac:dyDescent="0.25">
      <c r="A182" s="98" t="s">
        <v>172</v>
      </c>
      <c r="B182" s="99">
        <v>28982</v>
      </c>
      <c r="C182" s="100" t="str">
        <f>IFERROR(VLOOKUP(B182,'ALL-LCDs'!$A:$C,3,0),"")</f>
        <v/>
      </c>
      <c r="D182" s="100" t="str">
        <f>IFERROR(VLOOKUP(B182,'Updated LCDs'!$A:$A,1,0),"NO")</f>
        <v>NO</v>
      </c>
      <c r="E182" s="100" t="str">
        <f>IFERROR(VLOOKUP(B182,'Updated LCDs'!$A:$E,5,0),"NO")</f>
        <v>NO</v>
      </c>
      <c r="F182" s="101">
        <f>IFERROR(VLOOKUP(B182,'ICD-9 to ICD-10 LCDs'!$A:$B,2,0),"")</f>
        <v>33751</v>
      </c>
      <c r="G182" s="100" t="str">
        <f>IFERROR(VLOOKUP(F182,'ALL-LCDs'!$A:$C,3,0),"")</f>
        <v>A</v>
      </c>
      <c r="H182" s="100" t="str">
        <f>IFERROR(VLOOKUP(F182,'Updated LCDs'!$A:$A,1,0),"NO")</f>
        <v>NO</v>
      </c>
      <c r="I182" s="100" t="str">
        <f>IFERROR(VLOOKUP(F182,'Updated LCDs'!$A:$E,5,0),"NO")</f>
        <v>NO</v>
      </c>
      <c r="J182" s="99"/>
      <c r="K182" s="100" t="str">
        <f>IFERROR(VLOOKUP(J182,'All-Articles'!#REF!,3,0),"")</f>
        <v/>
      </c>
      <c r="L182" s="100" t="str">
        <f>IFERROR(VLOOKUP(J182,'Updated Articles'!$A:$E,1,0),"NO")</f>
        <v>NO</v>
      </c>
      <c r="M182" s="100" t="str">
        <f>IFERROR(VLOOKUP(J182,'Updated Articles'!$A:$E,5,0),"NO")</f>
        <v>NO</v>
      </c>
      <c r="N182" s="99"/>
      <c r="O182" s="100" t="str">
        <f>IFERROR(VLOOKUP(N182,'All-Articles'!#REF!,3,0),"")</f>
        <v/>
      </c>
      <c r="P182" s="100" t="str">
        <f>IFERROR(VLOOKUP(N182,'Updated Articles'!$A:$E,1,0),"NO")</f>
        <v>NO</v>
      </c>
      <c r="Q182" s="100" t="str">
        <f>IFERROR(VLOOKUP(N182,'Updated Articles'!$A:$E,5,0),"NO")</f>
        <v>NO</v>
      </c>
    </row>
    <row r="183" spans="1:17" x14ac:dyDescent="0.25">
      <c r="A183" s="98" t="s">
        <v>173</v>
      </c>
      <c r="B183" s="99">
        <v>28998</v>
      </c>
      <c r="C183" s="100" t="str">
        <f>IFERROR(VLOOKUP(B183,'ALL-LCDs'!$A:$C,3,0),"")</f>
        <v/>
      </c>
      <c r="D183" s="100" t="str">
        <f>IFERROR(VLOOKUP(B183,'Updated LCDs'!$A:$A,1,0),"NO")</f>
        <v>NO</v>
      </c>
      <c r="E183" s="100" t="str">
        <f>IFERROR(VLOOKUP(B183,'Updated LCDs'!$A:$E,5,0),"NO")</f>
        <v>NO</v>
      </c>
      <c r="F183" s="101">
        <f>IFERROR(VLOOKUP(B183,'ICD-9 to ICD-10 LCDs'!$A:$B,2,0),"")</f>
        <v>34026</v>
      </c>
      <c r="G183" s="100" t="str">
        <f>IFERROR(VLOOKUP(F183,'ALL-LCDs'!$A:$C,3,0),"")</f>
        <v>A</v>
      </c>
      <c r="H183" s="100" t="str">
        <f>IFERROR(VLOOKUP(F183,'Updated LCDs'!$A:$A,1,0),"NO")</f>
        <v>NO</v>
      </c>
      <c r="I183" s="100" t="str">
        <f>IFERROR(VLOOKUP(F183,'Updated LCDs'!$A:$E,5,0),"NO")</f>
        <v>NO</v>
      </c>
      <c r="J183" s="99"/>
      <c r="K183" s="100" t="str">
        <f>IFERROR(VLOOKUP(J183,'All-Articles'!#REF!,3,0),"")</f>
        <v/>
      </c>
      <c r="L183" s="100" t="str">
        <f>IFERROR(VLOOKUP(J183,'Updated Articles'!$A:$E,1,0),"NO")</f>
        <v>NO</v>
      </c>
      <c r="M183" s="100" t="str">
        <f>IFERROR(VLOOKUP(J183,'Updated Articles'!$A:$E,5,0),"NO")</f>
        <v>NO</v>
      </c>
      <c r="N183" s="99"/>
      <c r="O183" s="100" t="str">
        <f>IFERROR(VLOOKUP(N183,'All-Articles'!#REF!,3,0),"")</f>
        <v/>
      </c>
      <c r="P183" s="100" t="str">
        <f>IFERROR(VLOOKUP(N183,'Updated Articles'!$A:$E,1,0),"NO")</f>
        <v>NO</v>
      </c>
      <c r="Q183" s="100" t="str">
        <f>IFERROR(VLOOKUP(N183,'Updated Articles'!$A:$E,5,0),"NO")</f>
        <v>NO</v>
      </c>
    </row>
    <row r="184" spans="1:17" x14ac:dyDescent="0.25">
      <c r="A184" s="98" t="s">
        <v>174</v>
      </c>
      <c r="B184" s="99">
        <v>29003</v>
      </c>
      <c r="C184" s="100" t="str">
        <f>IFERROR(VLOOKUP(B184,'ALL-LCDs'!$A:$C,3,0),"")</f>
        <v/>
      </c>
      <c r="D184" s="100" t="str">
        <f>IFERROR(VLOOKUP(B184,'Updated LCDs'!$A:$A,1,0),"NO")</f>
        <v>NO</v>
      </c>
      <c r="E184" s="100" t="str">
        <f>IFERROR(VLOOKUP(B184,'Updated LCDs'!$A:$E,5,0),"NO")</f>
        <v>NO</v>
      </c>
      <c r="F184" s="101" t="str">
        <f>IFERROR(VLOOKUP(B184,'ICD-9 to ICD-10 LCDs'!$A:$B,2,0),"")</f>
        <v/>
      </c>
      <c r="G184" s="100" t="str">
        <f>IFERROR(VLOOKUP(F184,'ALL-LCDs'!$A:$C,3,0),"")</f>
        <v/>
      </c>
      <c r="H184" s="100" t="str">
        <f>IFERROR(VLOOKUP(F184,'Updated LCDs'!$A:$A,1,0),"NO")</f>
        <v>NO</v>
      </c>
      <c r="I184" s="100" t="str">
        <f>IFERROR(VLOOKUP(F184,'Updated LCDs'!$A:$E,5,0),"NO")</f>
        <v>NO</v>
      </c>
      <c r="J184" s="99"/>
      <c r="K184" s="100" t="str">
        <f>IFERROR(VLOOKUP(J184,'All-Articles'!#REF!,3,0),"")</f>
        <v/>
      </c>
      <c r="L184" s="100" t="str">
        <f>IFERROR(VLOOKUP(J184,'Updated Articles'!$A:$E,1,0),"NO")</f>
        <v>NO</v>
      </c>
      <c r="M184" s="100" t="str">
        <f>IFERROR(VLOOKUP(J184,'Updated Articles'!$A:$E,5,0),"NO")</f>
        <v>NO</v>
      </c>
      <c r="N184" s="99"/>
      <c r="O184" s="100" t="str">
        <f>IFERROR(VLOOKUP(N184,'All-Articles'!#REF!,3,0),"")</f>
        <v/>
      </c>
      <c r="P184" s="100" t="str">
        <f>IFERROR(VLOOKUP(N184,'Updated Articles'!$A:$E,1,0),"NO")</f>
        <v>NO</v>
      </c>
      <c r="Q184" s="100" t="str">
        <f>IFERROR(VLOOKUP(N184,'Updated Articles'!$A:$E,5,0),"NO")</f>
        <v>NO</v>
      </c>
    </row>
    <row r="185" spans="1:17" x14ac:dyDescent="0.25">
      <c r="A185" s="98" t="s">
        <v>175</v>
      </c>
      <c r="B185" s="99">
        <v>29005</v>
      </c>
      <c r="C185" s="100" t="str">
        <f>IFERROR(VLOOKUP(B185,'ALL-LCDs'!$A:$C,3,0),"")</f>
        <v/>
      </c>
      <c r="D185" s="100" t="str">
        <f>IFERROR(VLOOKUP(B185,'Updated LCDs'!$A:$A,1,0),"NO")</f>
        <v>NO</v>
      </c>
      <c r="E185" s="100" t="str">
        <f>IFERROR(VLOOKUP(B185,'Updated LCDs'!$A:$E,5,0),"NO")</f>
        <v>NO</v>
      </c>
      <c r="F185" s="101">
        <f>IFERROR(VLOOKUP(B185,'ICD-9 to ICD-10 LCDs'!$A:$B,2,0),"")</f>
        <v>33767</v>
      </c>
      <c r="G185" s="100" t="str">
        <f>IFERROR(VLOOKUP(F185,'ALL-LCDs'!$A:$C,3,0),"")</f>
        <v>A</v>
      </c>
      <c r="H185" s="100" t="str">
        <f>IFERROR(VLOOKUP(F185,'Updated LCDs'!$A:$A,1,0),"NO")</f>
        <v>NO</v>
      </c>
      <c r="I185" s="100" t="str">
        <f>IFERROR(VLOOKUP(F185,'Updated LCDs'!$A:$E,5,0),"NO")</f>
        <v>NO</v>
      </c>
      <c r="J185" s="99"/>
      <c r="K185" s="100" t="str">
        <f>IFERROR(VLOOKUP(J185,'All-Articles'!#REF!,3,0),"")</f>
        <v/>
      </c>
      <c r="L185" s="100" t="str">
        <f>IFERROR(VLOOKUP(J185,'Updated Articles'!$A:$E,1,0),"NO")</f>
        <v>NO</v>
      </c>
      <c r="M185" s="100" t="str">
        <f>IFERROR(VLOOKUP(J185,'Updated Articles'!$A:$E,5,0),"NO")</f>
        <v>NO</v>
      </c>
      <c r="N185" s="99"/>
      <c r="O185" s="100" t="str">
        <f>IFERROR(VLOOKUP(N185,'All-Articles'!#REF!,3,0),"")</f>
        <v/>
      </c>
      <c r="P185" s="100" t="str">
        <f>IFERROR(VLOOKUP(N185,'Updated Articles'!$A:$E,1,0),"NO")</f>
        <v>NO</v>
      </c>
      <c r="Q185" s="100" t="str">
        <f>IFERROR(VLOOKUP(N185,'Updated Articles'!$A:$E,5,0),"NO")</f>
        <v>NO</v>
      </c>
    </row>
    <row r="186" spans="1:17" x14ac:dyDescent="0.25">
      <c r="A186" s="98" t="s">
        <v>127</v>
      </c>
      <c r="B186" s="99">
        <v>29006</v>
      </c>
      <c r="C186" s="100" t="str">
        <f>IFERROR(VLOOKUP(B186,'ALL-LCDs'!$A:$C,3,0),"")</f>
        <v/>
      </c>
      <c r="D186" s="100" t="str">
        <f>IFERROR(VLOOKUP(B186,'Updated LCDs'!$A:$A,1,0),"NO")</f>
        <v>NO</v>
      </c>
      <c r="E186" s="100" t="str">
        <f>IFERROR(VLOOKUP(B186,'Updated LCDs'!$A:$E,5,0),"NO")</f>
        <v>NO</v>
      </c>
      <c r="F186" s="101">
        <f>IFERROR(VLOOKUP(B186,'ICD-9 to ICD-10 LCDs'!$A:$B,2,0),"")</f>
        <v>33766</v>
      </c>
      <c r="G186" s="100" t="str">
        <f>IFERROR(VLOOKUP(F186,'ALL-LCDs'!$A:$C,3,0),"")</f>
        <v>A</v>
      </c>
      <c r="H186" s="100" t="str">
        <f>IFERROR(VLOOKUP(F186,'Updated LCDs'!$A:$A,1,0),"NO")</f>
        <v>NO</v>
      </c>
      <c r="I186" s="100" t="str">
        <f>IFERROR(VLOOKUP(F186,'Updated LCDs'!$A:$E,5,0),"NO")</f>
        <v>NO</v>
      </c>
      <c r="J186" s="99"/>
      <c r="K186" s="100" t="str">
        <f>IFERROR(VLOOKUP(J186,'All-Articles'!#REF!,3,0),"")</f>
        <v/>
      </c>
      <c r="L186" s="100" t="str">
        <f>IFERROR(VLOOKUP(J186,'Updated Articles'!$A:$E,1,0),"NO")</f>
        <v>NO</v>
      </c>
      <c r="M186" s="100" t="str">
        <f>IFERROR(VLOOKUP(J186,'Updated Articles'!$A:$E,5,0),"NO")</f>
        <v>NO</v>
      </c>
      <c r="N186" s="99"/>
      <c r="O186" s="100" t="str">
        <f>IFERROR(VLOOKUP(N186,'All-Articles'!#REF!,3,0),"")</f>
        <v/>
      </c>
      <c r="P186" s="100" t="str">
        <f>IFERROR(VLOOKUP(N186,'Updated Articles'!$A:$E,1,0),"NO")</f>
        <v>NO</v>
      </c>
      <c r="Q186" s="100" t="str">
        <f>IFERROR(VLOOKUP(N186,'Updated Articles'!$A:$E,5,0),"NO")</f>
        <v>NO</v>
      </c>
    </row>
    <row r="187" spans="1:17" x14ac:dyDescent="0.25">
      <c r="A187" s="98" t="s">
        <v>176</v>
      </c>
      <c r="B187" s="99">
        <v>29008</v>
      </c>
      <c r="C187" s="100" t="str">
        <f>IFERROR(VLOOKUP(B187,'ALL-LCDs'!$A:$C,3,0),"")</f>
        <v/>
      </c>
      <c r="D187" s="100" t="str">
        <f>IFERROR(VLOOKUP(B187,'Updated LCDs'!$A:$A,1,0),"NO")</f>
        <v>NO</v>
      </c>
      <c r="E187" s="100" t="str">
        <f>IFERROR(VLOOKUP(B187,'Updated LCDs'!$A:$E,5,0),"NO")</f>
        <v>NO</v>
      </c>
      <c r="F187" s="101">
        <f>IFERROR(VLOOKUP(B187,'ICD-9 to ICD-10 LCDs'!$A:$B,2,0),"")</f>
        <v>33774</v>
      </c>
      <c r="G187" s="100" t="str">
        <f>IFERROR(VLOOKUP(F187,'ALL-LCDs'!$A:$C,3,0),"")</f>
        <v>A</v>
      </c>
      <c r="H187" s="100" t="str">
        <f>IFERROR(VLOOKUP(F187,'Updated LCDs'!$A:$A,1,0),"NO")</f>
        <v>NO</v>
      </c>
      <c r="I187" s="100" t="str">
        <f>IFERROR(VLOOKUP(F187,'Updated LCDs'!$A:$E,5,0),"NO")</f>
        <v>NO</v>
      </c>
      <c r="J187" s="99"/>
      <c r="K187" s="100" t="str">
        <f>IFERROR(VLOOKUP(J187,'All-Articles'!#REF!,3,0),"")</f>
        <v/>
      </c>
      <c r="L187" s="100" t="str">
        <f>IFERROR(VLOOKUP(J187,'Updated Articles'!$A:$E,1,0),"NO")</f>
        <v>NO</v>
      </c>
      <c r="M187" s="100" t="str">
        <f>IFERROR(VLOOKUP(J187,'Updated Articles'!$A:$E,5,0),"NO")</f>
        <v>NO</v>
      </c>
      <c r="N187" s="99"/>
      <c r="O187" s="100" t="str">
        <f>IFERROR(VLOOKUP(N187,'All-Articles'!#REF!,3,0),"")</f>
        <v/>
      </c>
      <c r="P187" s="100" t="str">
        <f>IFERROR(VLOOKUP(N187,'Updated Articles'!$A:$E,1,0),"NO")</f>
        <v>NO</v>
      </c>
      <c r="Q187" s="100" t="str">
        <f>IFERROR(VLOOKUP(N187,'Updated Articles'!$A:$E,5,0),"NO")</f>
        <v>NO</v>
      </c>
    </row>
    <row r="188" spans="1:17" x14ac:dyDescent="0.25">
      <c r="A188" s="98" t="s">
        <v>170</v>
      </c>
      <c r="B188" s="99">
        <v>29010</v>
      </c>
      <c r="C188" s="100" t="str">
        <f>IFERROR(VLOOKUP(B188,'ALL-LCDs'!$A:$C,3,0),"")</f>
        <v/>
      </c>
      <c r="D188" s="100" t="str">
        <f>IFERROR(VLOOKUP(B188,'Updated LCDs'!$A:$A,1,0),"NO")</f>
        <v>NO</v>
      </c>
      <c r="E188" s="100" t="str">
        <f>IFERROR(VLOOKUP(B188,'Updated LCDs'!$A:$E,5,0),"NO")</f>
        <v>NO</v>
      </c>
      <c r="F188" s="101" t="str">
        <f>IFERROR(VLOOKUP(B188,'ICD-9 to ICD-10 LCDs'!$A:$B,2,0),"")</f>
        <v/>
      </c>
      <c r="G188" s="100" t="str">
        <f>IFERROR(VLOOKUP(F188,'ALL-LCDs'!$A:$C,3,0),"")</f>
        <v/>
      </c>
      <c r="H188" s="100" t="str">
        <f>IFERROR(VLOOKUP(F188,'Updated LCDs'!$A:$A,1,0),"NO")</f>
        <v>NO</v>
      </c>
      <c r="I188" s="100" t="str">
        <f>IFERROR(VLOOKUP(F188,'Updated LCDs'!$A:$E,5,0),"NO")</f>
        <v>NO</v>
      </c>
      <c r="J188" s="99"/>
      <c r="K188" s="100" t="str">
        <f>IFERROR(VLOOKUP(J188,'All-Articles'!#REF!,3,0),"")</f>
        <v/>
      </c>
      <c r="L188" s="100" t="str">
        <f>IFERROR(VLOOKUP(J188,'Updated Articles'!$A:$E,1,0),"NO")</f>
        <v>NO</v>
      </c>
      <c r="M188" s="100" t="str">
        <f>IFERROR(VLOOKUP(J188,'Updated Articles'!$A:$E,5,0),"NO")</f>
        <v>NO</v>
      </c>
      <c r="N188" s="99"/>
      <c r="O188" s="100" t="str">
        <f>IFERROR(VLOOKUP(N188,'All-Articles'!#REF!,3,0),"")</f>
        <v/>
      </c>
      <c r="P188" s="100" t="str">
        <f>IFERROR(VLOOKUP(N188,'Updated Articles'!$A:$E,1,0),"NO")</f>
        <v>NO</v>
      </c>
      <c r="Q188" s="100" t="str">
        <f>IFERROR(VLOOKUP(N188,'Updated Articles'!$A:$E,5,0),"NO")</f>
        <v>NO</v>
      </c>
    </row>
    <row r="189" spans="1:17" x14ac:dyDescent="0.25">
      <c r="A189" s="98" t="s">
        <v>171</v>
      </c>
      <c r="B189" s="99">
        <v>29014</v>
      </c>
      <c r="C189" s="100" t="str">
        <f>IFERROR(VLOOKUP(B189,'ALL-LCDs'!$A:$C,3,0),"")</f>
        <v/>
      </c>
      <c r="D189" s="100" t="str">
        <f>IFERROR(VLOOKUP(B189,'Updated LCDs'!$A:$A,1,0),"NO")</f>
        <v>NO</v>
      </c>
      <c r="E189" s="100" t="str">
        <f>IFERROR(VLOOKUP(B189,'Updated LCDs'!$A:$E,5,0),"NO")</f>
        <v>NO</v>
      </c>
      <c r="F189" s="101" t="str">
        <f>IFERROR(VLOOKUP(B189,'ICD-9 to ICD-10 LCDs'!$A:$B,2,0),"")</f>
        <v/>
      </c>
      <c r="G189" s="100" t="str">
        <f>IFERROR(VLOOKUP(F189,'ALL-LCDs'!$A:$C,3,0),"")</f>
        <v/>
      </c>
      <c r="H189" s="100" t="str">
        <f>IFERROR(VLOOKUP(F189,'Updated LCDs'!$A:$A,1,0),"NO")</f>
        <v>NO</v>
      </c>
      <c r="I189" s="100" t="str">
        <f>IFERROR(VLOOKUP(F189,'Updated LCDs'!$A:$E,5,0),"NO")</f>
        <v>NO</v>
      </c>
      <c r="J189" s="99"/>
      <c r="K189" s="100" t="str">
        <f>IFERROR(VLOOKUP(J189,'All-Articles'!#REF!,3,0),"")</f>
        <v/>
      </c>
      <c r="L189" s="100" t="str">
        <f>IFERROR(VLOOKUP(J189,'Updated Articles'!$A:$E,1,0),"NO")</f>
        <v>NO</v>
      </c>
      <c r="M189" s="100" t="str">
        <f>IFERROR(VLOOKUP(J189,'Updated Articles'!$A:$E,5,0),"NO")</f>
        <v>NO</v>
      </c>
      <c r="N189" s="99"/>
      <c r="O189" s="100" t="str">
        <f>IFERROR(VLOOKUP(N189,'All-Articles'!#REF!,3,0),"")</f>
        <v/>
      </c>
      <c r="P189" s="100" t="str">
        <f>IFERROR(VLOOKUP(N189,'Updated Articles'!$A:$E,1,0),"NO")</f>
        <v>NO</v>
      </c>
      <c r="Q189" s="100" t="str">
        <f>IFERROR(VLOOKUP(N189,'Updated Articles'!$A:$E,5,0),"NO")</f>
        <v>NO</v>
      </c>
    </row>
    <row r="190" spans="1:17" x14ac:dyDescent="0.25">
      <c r="A190" s="98" t="s">
        <v>172</v>
      </c>
      <c r="B190" s="99">
        <v>29015</v>
      </c>
      <c r="C190" s="100" t="str">
        <f>IFERROR(VLOOKUP(B190,'ALL-LCDs'!$A:$C,3,0),"")</f>
        <v/>
      </c>
      <c r="D190" s="100" t="str">
        <f>IFERROR(VLOOKUP(B190,'Updated LCDs'!$A:$A,1,0),"NO")</f>
        <v>NO</v>
      </c>
      <c r="E190" s="100" t="str">
        <f>IFERROR(VLOOKUP(B190,'Updated LCDs'!$A:$E,5,0),"NO")</f>
        <v>NO</v>
      </c>
      <c r="F190" s="101" t="str">
        <f>IFERROR(VLOOKUP(B190,'ICD-9 to ICD-10 LCDs'!$A:$B,2,0),"")</f>
        <v/>
      </c>
      <c r="G190" s="100" t="str">
        <f>IFERROR(VLOOKUP(F190,'ALL-LCDs'!$A:$C,3,0),"")</f>
        <v/>
      </c>
      <c r="H190" s="100" t="str">
        <f>IFERROR(VLOOKUP(F190,'Updated LCDs'!$A:$A,1,0),"NO")</f>
        <v>NO</v>
      </c>
      <c r="I190" s="100" t="str">
        <f>IFERROR(VLOOKUP(F190,'Updated LCDs'!$A:$E,5,0),"NO")</f>
        <v>NO</v>
      </c>
      <c r="J190" s="99"/>
      <c r="K190" s="100" t="str">
        <f>IFERROR(VLOOKUP(J190,'All-Articles'!#REF!,3,0),"")</f>
        <v/>
      </c>
      <c r="L190" s="100" t="str">
        <f>IFERROR(VLOOKUP(J190,'Updated Articles'!$A:$E,1,0),"NO")</f>
        <v>NO</v>
      </c>
      <c r="M190" s="100" t="str">
        <f>IFERROR(VLOOKUP(J190,'Updated Articles'!$A:$E,5,0),"NO")</f>
        <v>NO</v>
      </c>
      <c r="N190" s="99"/>
      <c r="O190" s="100" t="str">
        <f>IFERROR(VLOOKUP(N190,'All-Articles'!#REF!,3,0),"")</f>
        <v/>
      </c>
      <c r="P190" s="100" t="str">
        <f>IFERROR(VLOOKUP(N190,'Updated Articles'!$A:$E,1,0),"NO")</f>
        <v>NO</v>
      </c>
      <c r="Q190" s="100" t="str">
        <f>IFERROR(VLOOKUP(N190,'Updated Articles'!$A:$E,5,0),"NO")</f>
        <v>NO</v>
      </c>
    </row>
    <row r="191" spans="1:17" x14ac:dyDescent="0.25">
      <c r="A191" s="98" t="s">
        <v>174</v>
      </c>
      <c r="B191" s="99">
        <v>29035</v>
      </c>
      <c r="C191" s="100" t="str">
        <f>IFERROR(VLOOKUP(B191,'ALL-LCDs'!$A:$C,3,0),"")</f>
        <v/>
      </c>
      <c r="D191" s="100" t="str">
        <f>IFERROR(VLOOKUP(B191,'Updated LCDs'!$A:$A,1,0),"NO")</f>
        <v>NO</v>
      </c>
      <c r="E191" s="100" t="str">
        <f>IFERROR(VLOOKUP(B191,'Updated LCDs'!$A:$E,5,0),"NO")</f>
        <v>NO</v>
      </c>
      <c r="F191" s="101" t="str">
        <f>IFERROR(VLOOKUP(B191,'ICD-9 to ICD-10 LCDs'!$A:$B,2,0),"")</f>
        <v/>
      </c>
      <c r="G191" s="100" t="str">
        <f>IFERROR(VLOOKUP(F191,'ALL-LCDs'!$A:$C,3,0),"")</f>
        <v/>
      </c>
      <c r="H191" s="100" t="str">
        <f>IFERROR(VLOOKUP(F191,'Updated LCDs'!$A:$A,1,0),"NO")</f>
        <v>NO</v>
      </c>
      <c r="I191" s="100" t="str">
        <f>IFERROR(VLOOKUP(F191,'Updated LCDs'!$A:$E,5,0),"NO")</f>
        <v>NO</v>
      </c>
      <c r="J191" s="99"/>
      <c r="K191" s="100" t="str">
        <f>IFERROR(VLOOKUP(J191,'All-Articles'!#REF!,3,0),"")</f>
        <v/>
      </c>
      <c r="L191" s="100" t="str">
        <f>IFERROR(VLOOKUP(J191,'Updated Articles'!$A:$E,1,0),"NO")</f>
        <v>NO</v>
      </c>
      <c r="M191" s="100" t="str">
        <f>IFERROR(VLOOKUP(J191,'Updated Articles'!$A:$E,5,0),"NO")</f>
        <v>NO</v>
      </c>
      <c r="N191" s="99"/>
      <c r="O191" s="100" t="str">
        <f>IFERROR(VLOOKUP(N191,'All-Articles'!#REF!,3,0),"")</f>
        <v/>
      </c>
      <c r="P191" s="100" t="str">
        <f>IFERROR(VLOOKUP(N191,'Updated Articles'!$A:$E,1,0),"NO")</f>
        <v>NO</v>
      </c>
      <c r="Q191" s="100" t="str">
        <f>IFERROR(VLOOKUP(N191,'Updated Articles'!$A:$E,5,0),"NO")</f>
        <v>NO</v>
      </c>
    </row>
    <row r="192" spans="1:17" x14ac:dyDescent="0.25">
      <c r="A192" s="98" t="s">
        <v>175</v>
      </c>
      <c r="B192" s="99">
        <v>29037</v>
      </c>
      <c r="C192" s="100" t="str">
        <f>IFERROR(VLOOKUP(B192,'ALL-LCDs'!$A:$C,3,0),"")</f>
        <v/>
      </c>
      <c r="D192" s="100" t="str">
        <f>IFERROR(VLOOKUP(B192,'Updated LCDs'!$A:$A,1,0),"NO")</f>
        <v>NO</v>
      </c>
      <c r="E192" s="100" t="str">
        <f>IFERROR(VLOOKUP(B192,'Updated LCDs'!$A:$E,5,0),"NO")</f>
        <v>NO</v>
      </c>
      <c r="F192" s="101" t="str">
        <f>IFERROR(VLOOKUP(B192,'ICD-9 to ICD-10 LCDs'!$A:$B,2,0),"")</f>
        <v/>
      </c>
      <c r="G192" s="100" t="str">
        <f>IFERROR(VLOOKUP(F192,'ALL-LCDs'!$A:$C,3,0),"")</f>
        <v/>
      </c>
      <c r="H192" s="100" t="str">
        <f>IFERROR(VLOOKUP(F192,'Updated LCDs'!$A:$A,1,0),"NO")</f>
        <v>NO</v>
      </c>
      <c r="I192" s="100" t="str">
        <f>IFERROR(VLOOKUP(F192,'Updated LCDs'!$A:$E,5,0),"NO")</f>
        <v>NO</v>
      </c>
      <c r="J192" s="99"/>
      <c r="K192" s="100" t="str">
        <f>IFERROR(VLOOKUP(J192,'All-Articles'!#REF!,3,0),"")</f>
        <v/>
      </c>
      <c r="L192" s="100" t="str">
        <f>IFERROR(VLOOKUP(J192,'Updated Articles'!$A:$E,1,0),"NO")</f>
        <v>NO</v>
      </c>
      <c r="M192" s="100" t="str">
        <f>IFERROR(VLOOKUP(J192,'Updated Articles'!$A:$E,5,0),"NO")</f>
        <v>NO</v>
      </c>
      <c r="N192" s="99"/>
      <c r="O192" s="100" t="str">
        <f>IFERROR(VLOOKUP(N192,'All-Articles'!#REF!,3,0),"")</f>
        <v/>
      </c>
      <c r="P192" s="100" t="str">
        <f>IFERROR(VLOOKUP(N192,'Updated Articles'!$A:$E,1,0),"NO")</f>
        <v>NO</v>
      </c>
      <c r="Q192" s="100" t="str">
        <f>IFERROR(VLOOKUP(N192,'Updated Articles'!$A:$E,5,0),"NO")</f>
        <v>NO</v>
      </c>
    </row>
    <row r="193" spans="1:17" x14ac:dyDescent="0.25">
      <c r="A193" s="98" t="s">
        <v>127</v>
      </c>
      <c r="B193" s="99">
        <v>29038</v>
      </c>
      <c r="C193" s="100" t="str">
        <f>IFERROR(VLOOKUP(B193,'ALL-LCDs'!$A:$C,3,0),"")</f>
        <v/>
      </c>
      <c r="D193" s="100" t="str">
        <f>IFERROR(VLOOKUP(B193,'Updated LCDs'!$A:$A,1,0),"NO")</f>
        <v>NO</v>
      </c>
      <c r="E193" s="100" t="str">
        <f>IFERROR(VLOOKUP(B193,'Updated LCDs'!$A:$E,5,0),"NO")</f>
        <v>NO</v>
      </c>
      <c r="F193" s="101" t="str">
        <f>IFERROR(VLOOKUP(B193,'ICD-9 to ICD-10 LCDs'!$A:$B,2,0),"")</f>
        <v/>
      </c>
      <c r="G193" s="100" t="str">
        <f>IFERROR(VLOOKUP(F193,'ALL-LCDs'!$A:$C,3,0),"")</f>
        <v/>
      </c>
      <c r="H193" s="100" t="str">
        <f>IFERROR(VLOOKUP(F193,'Updated LCDs'!$A:$A,1,0),"NO")</f>
        <v>NO</v>
      </c>
      <c r="I193" s="100" t="str">
        <f>IFERROR(VLOOKUP(F193,'Updated LCDs'!$A:$E,5,0),"NO")</f>
        <v>NO</v>
      </c>
      <c r="J193" s="99"/>
      <c r="K193" s="100" t="str">
        <f>IFERROR(VLOOKUP(J193,'All-Articles'!#REF!,3,0),"")</f>
        <v/>
      </c>
      <c r="L193" s="100" t="str">
        <f>IFERROR(VLOOKUP(J193,'Updated Articles'!$A:$E,1,0),"NO")</f>
        <v>NO</v>
      </c>
      <c r="M193" s="100" t="str">
        <f>IFERROR(VLOOKUP(J193,'Updated Articles'!$A:$E,5,0),"NO")</f>
        <v>NO</v>
      </c>
      <c r="N193" s="99"/>
      <c r="O193" s="100" t="str">
        <f>IFERROR(VLOOKUP(N193,'All-Articles'!#REF!,3,0),"")</f>
        <v/>
      </c>
      <c r="P193" s="100" t="str">
        <f>IFERROR(VLOOKUP(N193,'Updated Articles'!$A:$E,1,0),"NO")</f>
        <v>NO</v>
      </c>
      <c r="Q193" s="100" t="str">
        <f>IFERROR(VLOOKUP(N193,'Updated Articles'!$A:$E,5,0),"NO")</f>
        <v>NO</v>
      </c>
    </row>
    <row r="194" spans="1:17" x14ac:dyDescent="0.25">
      <c r="A194" s="98">
        <v>15950.1</v>
      </c>
      <c r="B194" s="99">
        <v>29064</v>
      </c>
      <c r="C194" s="100" t="str">
        <f>IFERROR(VLOOKUP(B194,'ALL-LCDs'!$A:$C,3,0),"")</f>
        <v/>
      </c>
      <c r="D194" s="100" t="str">
        <f>IFERROR(VLOOKUP(B194,'Updated LCDs'!$A:$A,1,0),"NO")</f>
        <v>NO</v>
      </c>
      <c r="E194" s="100" t="str">
        <f>IFERROR(VLOOKUP(B194,'Updated LCDs'!$A:$E,5,0),"NO")</f>
        <v>NO</v>
      </c>
      <c r="F194" s="101">
        <f>IFERROR(VLOOKUP(B194,'ICD-9 to ICD-10 LCDs'!$A:$B,2,0),"")</f>
        <v>33904</v>
      </c>
      <c r="G194" s="100" t="str">
        <f>IFERROR(VLOOKUP(F194,'ALL-LCDs'!$A:$C,3,0),"")</f>
        <v>A</v>
      </c>
      <c r="H194" s="100" t="str">
        <f>IFERROR(VLOOKUP(F194,'Updated LCDs'!$A:$A,1,0),"NO")</f>
        <v>NO</v>
      </c>
      <c r="I194" s="100" t="str">
        <f>IFERROR(VLOOKUP(F194,'Updated LCDs'!$A:$E,5,0),"NO")</f>
        <v>NO</v>
      </c>
      <c r="J194" s="99"/>
      <c r="K194" s="100" t="str">
        <f>IFERROR(VLOOKUP(J194,'All-Articles'!#REF!,3,0),"")</f>
        <v/>
      </c>
      <c r="L194" s="100" t="str">
        <f>IFERROR(VLOOKUP(J194,'Updated Articles'!$A:$E,1,0),"NO")</f>
        <v>NO</v>
      </c>
      <c r="M194" s="100" t="str">
        <f>IFERROR(VLOOKUP(J194,'Updated Articles'!$A:$E,5,0),"NO")</f>
        <v>NO</v>
      </c>
      <c r="N194" s="99"/>
      <c r="O194" s="100" t="str">
        <f>IFERROR(VLOOKUP(N194,'All-Articles'!#REF!,3,0),"")</f>
        <v/>
      </c>
      <c r="P194" s="100" t="str">
        <f>IFERROR(VLOOKUP(N194,'Updated Articles'!$A:$E,1,0),"NO")</f>
        <v>NO</v>
      </c>
      <c r="Q194" s="100" t="str">
        <f>IFERROR(VLOOKUP(N194,'Updated Articles'!$A:$E,5,0),"NO")</f>
        <v>NO</v>
      </c>
    </row>
    <row r="195" spans="1:17" x14ac:dyDescent="0.25">
      <c r="A195" s="98" t="s">
        <v>178</v>
      </c>
      <c r="B195" s="99">
        <v>29086</v>
      </c>
      <c r="C195" s="100" t="str">
        <f>IFERROR(VLOOKUP(B195,'ALL-LCDs'!$A:$C,3,0),"")</f>
        <v/>
      </c>
      <c r="D195" s="100" t="str">
        <f>IFERROR(VLOOKUP(B195,'Updated LCDs'!$A:$A,1,0),"NO")</f>
        <v>NO</v>
      </c>
      <c r="E195" s="100" t="str">
        <f>IFERROR(VLOOKUP(B195,'Updated LCDs'!$A:$E,5,0),"NO")</f>
        <v>NO</v>
      </c>
      <c r="F195" s="101" t="str">
        <f>IFERROR(VLOOKUP(B195,'ICD-9 to ICD-10 LCDs'!$A:$B,2,0),"")</f>
        <v/>
      </c>
      <c r="G195" s="100" t="str">
        <f>IFERROR(VLOOKUP(F195,'ALL-LCDs'!$A:$C,3,0),"")</f>
        <v/>
      </c>
      <c r="H195" s="100" t="str">
        <f>IFERROR(VLOOKUP(F195,'Updated LCDs'!$A:$A,1,0),"NO")</f>
        <v>NO</v>
      </c>
      <c r="I195" s="100" t="str">
        <f>IFERROR(VLOOKUP(F195,'Updated LCDs'!$A:$E,5,0),"NO")</f>
        <v>NO</v>
      </c>
      <c r="J195" s="99"/>
      <c r="K195" s="100" t="str">
        <f>IFERROR(VLOOKUP(J195,'All-Articles'!#REF!,3,0),"")</f>
        <v/>
      </c>
      <c r="L195" s="100" t="str">
        <f>IFERROR(VLOOKUP(J195,'Updated Articles'!$A:$E,1,0),"NO")</f>
        <v>NO</v>
      </c>
      <c r="M195" s="100" t="str">
        <f>IFERROR(VLOOKUP(J195,'Updated Articles'!$A:$E,5,0),"NO")</f>
        <v>NO</v>
      </c>
      <c r="N195" s="99"/>
      <c r="O195" s="100" t="str">
        <f>IFERROR(VLOOKUP(N195,'All-Articles'!#REF!,3,0),"")</f>
        <v/>
      </c>
      <c r="P195" s="100" t="str">
        <f>IFERROR(VLOOKUP(N195,'Updated Articles'!$A:$E,1,0),"NO")</f>
        <v>NO</v>
      </c>
      <c r="Q195" s="100" t="str">
        <f>IFERROR(VLOOKUP(N195,'Updated Articles'!$A:$E,5,0),"NO")</f>
        <v>NO</v>
      </c>
    </row>
    <row r="196" spans="1:17" x14ac:dyDescent="0.25">
      <c r="A196" s="98" t="s">
        <v>151</v>
      </c>
      <c r="B196" s="99">
        <v>29087</v>
      </c>
      <c r="C196" s="100" t="str">
        <f>IFERROR(VLOOKUP(B196,'ALL-LCDs'!$A:$C,3,0),"")</f>
        <v/>
      </c>
      <c r="D196" s="100" t="str">
        <f>IFERROR(VLOOKUP(B196,'Updated LCDs'!$A:$A,1,0),"NO")</f>
        <v>NO</v>
      </c>
      <c r="E196" s="100" t="str">
        <f>IFERROR(VLOOKUP(B196,'Updated LCDs'!$A:$E,5,0),"NO")</f>
        <v>NO</v>
      </c>
      <c r="F196" s="101" t="str">
        <f>IFERROR(VLOOKUP(B196,'ICD-9 to ICD-10 LCDs'!$A:$B,2,0),"")</f>
        <v/>
      </c>
      <c r="G196" s="100" t="str">
        <f>IFERROR(VLOOKUP(F196,'ALL-LCDs'!$A:$C,3,0),"")</f>
        <v/>
      </c>
      <c r="H196" s="100" t="str">
        <f>IFERROR(VLOOKUP(F196,'Updated LCDs'!$A:$A,1,0),"NO")</f>
        <v>NO</v>
      </c>
      <c r="I196" s="100" t="str">
        <f>IFERROR(VLOOKUP(F196,'Updated LCDs'!$A:$E,5,0),"NO")</f>
        <v>NO</v>
      </c>
      <c r="J196" s="99"/>
      <c r="K196" s="100" t="str">
        <f>IFERROR(VLOOKUP(J196,'All-Articles'!#REF!,3,0),"")</f>
        <v/>
      </c>
      <c r="L196" s="100" t="str">
        <f>IFERROR(VLOOKUP(J196,'Updated Articles'!$A:$E,1,0),"NO")</f>
        <v>NO</v>
      </c>
      <c r="M196" s="100" t="str">
        <f>IFERROR(VLOOKUP(J196,'Updated Articles'!$A:$E,5,0),"NO")</f>
        <v>NO</v>
      </c>
      <c r="N196" s="99"/>
      <c r="O196" s="100" t="str">
        <f>IFERROR(VLOOKUP(N196,'All-Articles'!#REF!,3,0),"")</f>
        <v/>
      </c>
      <c r="P196" s="100" t="str">
        <f>IFERROR(VLOOKUP(N196,'Updated Articles'!$A:$E,1,0),"NO")</f>
        <v>NO</v>
      </c>
      <c r="Q196" s="100" t="str">
        <f>IFERROR(VLOOKUP(N196,'Updated Articles'!$A:$E,5,0),"NO")</f>
        <v>NO</v>
      </c>
    </row>
    <row r="197" spans="1:17" x14ac:dyDescent="0.25">
      <c r="A197" s="98" t="s">
        <v>114</v>
      </c>
      <c r="B197" s="99">
        <v>29088</v>
      </c>
      <c r="C197" s="100" t="str">
        <f>IFERROR(VLOOKUP(B197,'ALL-LCDs'!$A:$C,3,0),"")</f>
        <v/>
      </c>
      <c r="D197" s="100" t="str">
        <f>IFERROR(VLOOKUP(B197,'Updated LCDs'!$A:$A,1,0),"NO")</f>
        <v>NO</v>
      </c>
      <c r="E197" s="100" t="str">
        <f>IFERROR(VLOOKUP(B197,'Updated LCDs'!$A:$E,5,0),"NO")</f>
        <v>NO</v>
      </c>
      <c r="F197" s="101" t="str">
        <f>IFERROR(VLOOKUP(B197,'ICD-9 to ICD-10 LCDs'!$A:$B,2,0),"")</f>
        <v/>
      </c>
      <c r="G197" s="100" t="str">
        <f>IFERROR(VLOOKUP(F197,'ALL-LCDs'!$A:$C,3,0),"")</f>
        <v/>
      </c>
      <c r="H197" s="100" t="str">
        <f>IFERROR(VLOOKUP(F197,'Updated LCDs'!$A:$A,1,0),"NO")</f>
        <v>NO</v>
      </c>
      <c r="I197" s="100" t="str">
        <f>IFERROR(VLOOKUP(F197,'Updated LCDs'!$A:$E,5,0),"NO")</f>
        <v>NO</v>
      </c>
      <c r="J197" s="99"/>
      <c r="K197" s="100" t="str">
        <f>IFERROR(VLOOKUP(J197,'All-Articles'!#REF!,3,0),"")</f>
        <v/>
      </c>
      <c r="L197" s="100" t="str">
        <f>IFERROR(VLOOKUP(J197,'Updated Articles'!$A:$E,1,0),"NO")</f>
        <v>NO</v>
      </c>
      <c r="M197" s="100" t="str">
        <f>IFERROR(VLOOKUP(J197,'Updated Articles'!$A:$E,5,0),"NO")</f>
        <v>NO</v>
      </c>
      <c r="N197" s="99"/>
      <c r="O197" s="100" t="str">
        <f>IFERROR(VLOOKUP(N197,'All-Articles'!#REF!,3,0),"")</f>
        <v/>
      </c>
      <c r="P197" s="100" t="str">
        <f>IFERROR(VLOOKUP(N197,'Updated Articles'!$A:$E,1,0),"NO")</f>
        <v>NO</v>
      </c>
      <c r="Q197" s="100" t="str">
        <f>IFERROR(VLOOKUP(N197,'Updated Articles'!$A:$E,5,0),"NO")</f>
        <v>NO</v>
      </c>
    </row>
    <row r="198" spans="1:17" x14ac:dyDescent="0.25">
      <c r="A198" s="98" t="s">
        <v>152</v>
      </c>
      <c r="B198" s="99">
        <v>29091</v>
      </c>
      <c r="C198" s="100" t="str">
        <f>IFERROR(VLOOKUP(B198,'ALL-LCDs'!$A:$C,3,0),"")</f>
        <v/>
      </c>
      <c r="D198" s="100" t="str">
        <f>IFERROR(VLOOKUP(B198,'Updated LCDs'!$A:$A,1,0),"NO")</f>
        <v>NO</v>
      </c>
      <c r="E198" s="100" t="str">
        <f>IFERROR(VLOOKUP(B198,'Updated LCDs'!$A:$E,5,0),"NO")</f>
        <v>NO</v>
      </c>
      <c r="F198" s="101" t="str">
        <f>IFERROR(VLOOKUP(B198,'ICD-9 to ICD-10 LCDs'!$A:$B,2,0),"")</f>
        <v/>
      </c>
      <c r="G198" s="100" t="str">
        <f>IFERROR(VLOOKUP(F198,'ALL-LCDs'!$A:$C,3,0),"")</f>
        <v/>
      </c>
      <c r="H198" s="100" t="str">
        <f>IFERROR(VLOOKUP(F198,'Updated LCDs'!$A:$A,1,0),"NO")</f>
        <v>NO</v>
      </c>
      <c r="I198" s="100" t="str">
        <f>IFERROR(VLOOKUP(F198,'Updated LCDs'!$A:$E,5,0),"NO")</f>
        <v>NO</v>
      </c>
      <c r="J198" s="99"/>
      <c r="K198" s="100" t="str">
        <f>IFERROR(VLOOKUP(J198,'All-Articles'!#REF!,3,0),"")</f>
        <v/>
      </c>
      <c r="L198" s="100" t="str">
        <f>IFERROR(VLOOKUP(J198,'Updated Articles'!$A:$E,1,0),"NO")</f>
        <v>NO</v>
      </c>
      <c r="M198" s="100" t="str">
        <f>IFERROR(VLOOKUP(J198,'Updated Articles'!$A:$E,5,0),"NO")</f>
        <v>NO</v>
      </c>
      <c r="N198" s="99"/>
      <c r="O198" s="100" t="str">
        <f>IFERROR(VLOOKUP(N198,'All-Articles'!#REF!,3,0),"")</f>
        <v/>
      </c>
      <c r="P198" s="100" t="str">
        <f>IFERROR(VLOOKUP(N198,'Updated Articles'!$A:$E,1,0),"NO")</f>
        <v>NO</v>
      </c>
      <c r="Q198" s="100" t="str">
        <f>IFERROR(VLOOKUP(N198,'Updated Articles'!$A:$E,5,0),"NO")</f>
        <v>NO</v>
      </c>
    </row>
    <row r="199" spans="1:17" x14ac:dyDescent="0.25">
      <c r="A199" s="98" t="s">
        <v>153</v>
      </c>
      <c r="B199" s="99">
        <v>29097</v>
      </c>
      <c r="C199" s="100" t="str">
        <f>IFERROR(VLOOKUP(B199,'ALL-LCDs'!$A:$C,3,0),"")</f>
        <v/>
      </c>
      <c r="D199" s="100" t="str">
        <f>IFERROR(VLOOKUP(B199,'Updated LCDs'!$A:$A,1,0),"NO")</f>
        <v>NO</v>
      </c>
      <c r="E199" s="100" t="str">
        <f>IFERROR(VLOOKUP(B199,'Updated LCDs'!$A:$E,5,0),"NO")</f>
        <v>NO</v>
      </c>
      <c r="F199" s="101" t="str">
        <f>IFERROR(VLOOKUP(B199,'ICD-9 to ICD-10 LCDs'!$A:$B,2,0),"")</f>
        <v/>
      </c>
      <c r="G199" s="100" t="str">
        <f>IFERROR(VLOOKUP(F199,'ALL-LCDs'!$A:$C,3,0),"")</f>
        <v/>
      </c>
      <c r="H199" s="100" t="str">
        <f>IFERROR(VLOOKUP(F199,'Updated LCDs'!$A:$A,1,0),"NO")</f>
        <v>NO</v>
      </c>
      <c r="I199" s="100" t="str">
        <f>IFERROR(VLOOKUP(F199,'Updated LCDs'!$A:$E,5,0),"NO")</f>
        <v>NO</v>
      </c>
      <c r="J199" s="99"/>
      <c r="K199" s="100" t="str">
        <f>IFERROR(VLOOKUP(J199,'All-Articles'!#REF!,3,0),"")</f>
        <v/>
      </c>
      <c r="L199" s="100" t="str">
        <f>IFERROR(VLOOKUP(J199,'Updated Articles'!$A:$E,1,0),"NO")</f>
        <v>NO</v>
      </c>
      <c r="M199" s="100" t="str">
        <f>IFERROR(VLOOKUP(J199,'Updated Articles'!$A:$E,5,0),"NO")</f>
        <v>NO</v>
      </c>
      <c r="N199" s="99"/>
      <c r="O199" s="100" t="str">
        <f>IFERROR(VLOOKUP(N199,'All-Articles'!#REF!,3,0),"")</f>
        <v/>
      </c>
      <c r="P199" s="100" t="str">
        <f>IFERROR(VLOOKUP(N199,'Updated Articles'!$A:$E,1,0),"NO")</f>
        <v>NO</v>
      </c>
      <c r="Q199" s="100" t="str">
        <f>IFERROR(VLOOKUP(N199,'Updated Articles'!$A:$E,5,0),"NO")</f>
        <v>NO</v>
      </c>
    </row>
    <row r="200" spans="1:17" x14ac:dyDescent="0.25">
      <c r="A200" s="98" t="s">
        <v>179</v>
      </c>
      <c r="B200" s="99">
        <v>29099</v>
      </c>
      <c r="C200" s="100" t="str">
        <f>IFERROR(VLOOKUP(B200,'ALL-LCDs'!$A:$C,3,0),"")</f>
        <v/>
      </c>
      <c r="D200" s="100" t="str">
        <f>IFERROR(VLOOKUP(B200,'Updated LCDs'!$A:$A,1,0),"NO")</f>
        <v>NO</v>
      </c>
      <c r="E200" s="100" t="str">
        <f>IFERROR(VLOOKUP(B200,'Updated LCDs'!$A:$E,5,0),"NO")</f>
        <v>NO</v>
      </c>
      <c r="F200" s="101">
        <f>IFERROR(VLOOKUP(B200,'ICD-9 to ICD-10 LCDs'!$A:$B,2,0),"")</f>
        <v>33840</v>
      </c>
      <c r="G200" s="100" t="str">
        <f>IFERROR(VLOOKUP(F200,'ALL-LCDs'!$A:$C,3,0),"")</f>
        <v/>
      </c>
      <c r="H200" s="100" t="str">
        <f>IFERROR(VLOOKUP(F200,'Updated LCDs'!$A:$A,1,0),"NO")</f>
        <v>NO</v>
      </c>
      <c r="I200" s="100" t="str">
        <f>IFERROR(VLOOKUP(F200,'Updated LCDs'!$A:$E,5,0),"NO")</f>
        <v>NO</v>
      </c>
      <c r="J200" s="99"/>
      <c r="K200" s="100" t="str">
        <f>IFERROR(VLOOKUP(J200,'All-Articles'!#REF!,3,0),"")</f>
        <v/>
      </c>
      <c r="L200" s="100" t="str">
        <f>IFERROR(VLOOKUP(J200,'Updated Articles'!$A:$E,1,0),"NO")</f>
        <v>NO</v>
      </c>
      <c r="M200" s="100" t="str">
        <f>IFERROR(VLOOKUP(J200,'Updated Articles'!$A:$E,5,0),"NO")</f>
        <v>NO</v>
      </c>
      <c r="N200" s="99"/>
      <c r="O200" s="100" t="str">
        <f>IFERROR(VLOOKUP(N200,'All-Articles'!#REF!,3,0),"")</f>
        <v/>
      </c>
      <c r="P200" s="100" t="str">
        <f>IFERROR(VLOOKUP(N200,'Updated Articles'!$A:$E,1,0),"NO")</f>
        <v>NO</v>
      </c>
      <c r="Q200" s="100" t="str">
        <f>IFERROR(VLOOKUP(N200,'Updated Articles'!$A:$E,5,0),"NO")</f>
        <v>NO</v>
      </c>
    </row>
    <row r="201" spans="1:17" x14ac:dyDescent="0.25">
      <c r="A201" s="98" t="s">
        <v>154</v>
      </c>
      <c r="B201" s="99">
        <v>29100</v>
      </c>
      <c r="C201" s="100" t="str">
        <f>IFERROR(VLOOKUP(B201,'ALL-LCDs'!$A:$C,3,0),"")</f>
        <v/>
      </c>
      <c r="D201" s="100" t="str">
        <f>IFERROR(VLOOKUP(B201,'Updated LCDs'!$A:$A,1,0),"NO")</f>
        <v>NO</v>
      </c>
      <c r="E201" s="100" t="str">
        <f>IFERROR(VLOOKUP(B201,'Updated LCDs'!$A:$E,5,0),"NO")</f>
        <v>NO</v>
      </c>
      <c r="F201" s="101" t="str">
        <f>IFERROR(VLOOKUP(B201,'ICD-9 to ICD-10 LCDs'!$A:$B,2,0),"")</f>
        <v/>
      </c>
      <c r="G201" s="100" t="str">
        <f>IFERROR(VLOOKUP(F201,'ALL-LCDs'!$A:$C,3,0),"")</f>
        <v/>
      </c>
      <c r="H201" s="100" t="str">
        <f>IFERROR(VLOOKUP(F201,'Updated LCDs'!$A:$A,1,0),"NO")</f>
        <v>NO</v>
      </c>
      <c r="I201" s="100" t="str">
        <f>IFERROR(VLOOKUP(F201,'Updated LCDs'!$A:$E,5,0),"NO")</f>
        <v>NO</v>
      </c>
      <c r="J201" s="99"/>
      <c r="K201" s="100" t="str">
        <f>IFERROR(VLOOKUP(J201,'All-Articles'!#REF!,3,0),"")</f>
        <v/>
      </c>
      <c r="L201" s="100" t="str">
        <f>IFERROR(VLOOKUP(J201,'Updated Articles'!$A:$E,1,0),"NO")</f>
        <v>NO</v>
      </c>
      <c r="M201" s="100" t="str">
        <f>IFERROR(VLOOKUP(J201,'Updated Articles'!$A:$E,5,0),"NO")</f>
        <v>NO</v>
      </c>
      <c r="N201" s="99"/>
      <c r="O201" s="100" t="str">
        <f>IFERROR(VLOOKUP(N201,'All-Articles'!#REF!,3,0),"")</f>
        <v/>
      </c>
      <c r="P201" s="100" t="str">
        <f>IFERROR(VLOOKUP(N201,'Updated Articles'!$A:$E,1,0),"NO")</f>
        <v>NO</v>
      </c>
      <c r="Q201" s="100" t="str">
        <f>IFERROR(VLOOKUP(N201,'Updated Articles'!$A:$E,5,0),"NO")</f>
        <v>NO</v>
      </c>
    </row>
    <row r="202" spans="1:17" x14ac:dyDescent="0.25">
      <c r="A202" s="98" t="s">
        <v>178</v>
      </c>
      <c r="B202" s="99">
        <v>29101</v>
      </c>
      <c r="C202" s="100" t="str">
        <f>IFERROR(VLOOKUP(B202,'ALL-LCDs'!$A:$C,3,0),"")</f>
        <v/>
      </c>
      <c r="D202" s="100" t="str">
        <f>IFERROR(VLOOKUP(B202,'Updated LCDs'!$A:$A,1,0),"NO")</f>
        <v>NO</v>
      </c>
      <c r="E202" s="100" t="str">
        <f>IFERROR(VLOOKUP(B202,'Updated LCDs'!$A:$E,5,0),"NO")</f>
        <v>NO</v>
      </c>
      <c r="F202" s="101" t="str">
        <f>IFERROR(VLOOKUP(B202,'ICD-9 to ICD-10 LCDs'!$A:$B,2,0),"")</f>
        <v/>
      </c>
      <c r="G202" s="100" t="str">
        <f>IFERROR(VLOOKUP(F202,'ALL-LCDs'!$A:$C,3,0),"")</f>
        <v/>
      </c>
      <c r="H202" s="100" t="str">
        <f>IFERROR(VLOOKUP(F202,'Updated LCDs'!$A:$A,1,0),"NO")</f>
        <v>NO</v>
      </c>
      <c r="I202" s="100" t="str">
        <f>IFERROR(VLOOKUP(F202,'Updated LCDs'!$A:$E,5,0),"NO")</f>
        <v>NO</v>
      </c>
      <c r="J202" s="99"/>
      <c r="K202" s="100" t="str">
        <f>IFERROR(VLOOKUP(J202,'All-Articles'!#REF!,3,0),"")</f>
        <v/>
      </c>
      <c r="L202" s="100" t="str">
        <f>IFERROR(VLOOKUP(J202,'Updated Articles'!$A:$E,1,0),"NO")</f>
        <v>NO</v>
      </c>
      <c r="M202" s="100" t="str">
        <f>IFERROR(VLOOKUP(J202,'Updated Articles'!$A:$E,5,0),"NO")</f>
        <v>NO</v>
      </c>
      <c r="N202" s="99"/>
      <c r="O202" s="100" t="str">
        <f>IFERROR(VLOOKUP(N202,'All-Articles'!#REF!,3,0),"")</f>
        <v/>
      </c>
      <c r="P202" s="100" t="str">
        <f>IFERROR(VLOOKUP(N202,'Updated Articles'!$A:$E,1,0),"NO")</f>
        <v>NO</v>
      </c>
      <c r="Q202" s="100" t="str">
        <f>IFERROR(VLOOKUP(N202,'Updated Articles'!$A:$E,5,0),"NO")</f>
        <v>NO</v>
      </c>
    </row>
    <row r="203" spans="1:17" x14ac:dyDescent="0.25">
      <c r="A203" s="98" t="s">
        <v>151</v>
      </c>
      <c r="B203" s="99">
        <v>29102</v>
      </c>
      <c r="C203" s="100" t="str">
        <f>IFERROR(VLOOKUP(B203,'ALL-LCDs'!$A:$C,3,0),"")</f>
        <v/>
      </c>
      <c r="D203" s="100" t="str">
        <f>IFERROR(VLOOKUP(B203,'Updated LCDs'!$A:$A,1,0),"NO")</f>
        <v>NO</v>
      </c>
      <c r="E203" s="100" t="str">
        <f>IFERROR(VLOOKUP(B203,'Updated LCDs'!$A:$E,5,0),"NO")</f>
        <v>NO</v>
      </c>
      <c r="F203" s="101" t="str">
        <f>IFERROR(VLOOKUP(B203,'ICD-9 to ICD-10 LCDs'!$A:$B,2,0),"")</f>
        <v/>
      </c>
      <c r="G203" s="100" t="str">
        <f>IFERROR(VLOOKUP(F203,'ALL-LCDs'!$A:$C,3,0),"")</f>
        <v/>
      </c>
      <c r="H203" s="100" t="str">
        <f>IFERROR(VLOOKUP(F203,'Updated LCDs'!$A:$A,1,0),"NO")</f>
        <v>NO</v>
      </c>
      <c r="I203" s="100" t="str">
        <f>IFERROR(VLOOKUP(F203,'Updated LCDs'!$A:$E,5,0),"NO")</f>
        <v>NO</v>
      </c>
      <c r="J203" s="99"/>
      <c r="K203" s="100" t="str">
        <f>IFERROR(VLOOKUP(J203,'All-Articles'!#REF!,3,0),"")</f>
        <v/>
      </c>
      <c r="L203" s="100" t="str">
        <f>IFERROR(VLOOKUP(J203,'Updated Articles'!$A:$E,1,0),"NO")</f>
        <v>NO</v>
      </c>
      <c r="M203" s="100" t="str">
        <f>IFERROR(VLOOKUP(J203,'Updated Articles'!$A:$E,5,0),"NO")</f>
        <v>NO</v>
      </c>
      <c r="N203" s="99"/>
      <c r="O203" s="100" t="str">
        <f>IFERROR(VLOOKUP(N203,'All-Articles'!#REF!,3,0),"")</f>
        <v/>
      </c>
      <c r="P203" s="100" t="str">
        <f>IFERROR(VLOOKUP(N203,'Updated Articles'!$A:$E,1,0),"NO")</f>
        <v>NO</v>
      </c>
      <c r="Q203" s="100" t="str">
        <f>IFERROR(VLOOKUP(N203,'Updated Articles'!$A:$E,5,0),"NO")</f>
        <v>NO</v>
      </c>
    </row>
    <row r="204" spans="1:17" x14ac:dyDescent="0.25">
      <c r="A204" s="98" t="s">
        <v>152</v>
      </c>
      <c r="B204" s="99">
        <v>29106</v>
      </c>
      <c r="C204" s="100" t="str">
        <f>IFERROR(VLOOKUP(B204,'ALL-LCDs'!$A:$C,3,0),"")</f>
        <v/>
      </c>
      <c r="D204" s="100" t="str">
        <f>IFERROR(VLOOKUP(B204,'Updated LCDs'!$A:$A,1,0),"NO")</f>
        <v>NO</v>
      </c>
      <c r="E204" s="100" t="str">
        <f>IFERROR(VLOOKUP(B204,'Updated LCDs'!$A:$E,5,0),"NO")</f>
        <v>NO</v>
      </c>
      <c r="F204" s="101" t="str">
        <f>IFERROR(VLOOKUP(B204,'ICD-9 to ICD-10 LCDs'!$A:$B,2,0),"")</f>
        <v/>
      </c>
      <c r="G204" s="100" t="str">
        <f>IFERROR(VLOOKUP(F204,'ALL-LCDs'!$A:$C,3,0),"")</f>
        <v/>
      </c>
      <c r="H204" s="100" t="str">
        <f>IFERROR(VLOOKUP(F204,'Updated LCDs'!$A:$A,1,0),"NO")</f>
        <v>NO</v>
      </c>
      <c r="I204" s="100" t="str">
        <f>IFERROR(VLOOKUP(F204,'Updated LCDs'!$A:$E,5,0),"NO")</f>
        <v>NO</v>
      </c>
      <c r="J204" s="99"/>
      <c r="K204" s="100" t="str">
        <f>IFERROR(VLOOKUP(J204,'All-Articles'!#REF!,3,0),"")</f>
        <v/>
      </c>
      <c r="L204" s="100" t="str">
        <f>IFERROR(VLOOKUP(J204,'Updated Articles'!$A:$E,1,0),"NO")</f>
        <v>NO</v>
      </c>
      <c r="M204" s="100" t="str">
        <f>IFERROR(VLOOKUP(J204,'Updated Articles'!$A:$E,5,0),"NO")</f>
        <v>NO</v>
      </c>
      <c r="N204" s="99"/>
      <c r="O204" s="100" t="str">
        <f>IFERROR(VLOOKUP(N204,'All-Articles'!#REF!,3,0),"")</f>
        <v/>
      </c>
      <c r="P204" s="100" t="str">
        <f>IFERROR(VLOOKUP(N204,'Updated Articles'!$A:$E,1,0),"NO")</f>
        <v>NO</v>
      </c>
      <c r="Q204" s="100" t="str">
        <f>IFERROR(VLOOKUP(N204,'Updated Articles'!$A:$E,5,0),"NO")</f>
        <v>NO</v>
      </c>
    </row>
    <row r="205" spans="1:17" x14ac:dyDescent="0.25">
      <c r="A205" s="98" t="s">
        <v>153</v>
      </c>
      <c r="B205" s="99">
        <v>29112</v>
      </c>
      <c r="C205" s="100" t="str">
        <f>IFERROR(VLOOKUP(B205,'ALL-LCDs'!$A:$C,3,0),"")</f>
        <v/>
      </c>
      <c r="D205" s="100" t="str">
        <f>IFERROR(VLOOKUP(B205,'Updated LCDs'!$A:$A,1,0),"NO")</f>
        <v>NO</v>
      </c>
      <c r="E205" s="100" t="str">
        <f>IFERROR(VLOOKUP(B205,'Updated LCDs'!$A:$E,5,0),"NO")</f>
        <v>NO</v>
      </c>
      <c r="F205" s="101" t="str">
        <f>IFERROR(VLOOKUP(B205,'ICD-9 to ICD-10 LCDs'!$A:$B,2,0),"")</f>
        <v/>
      </c>
      <c r="G205" s="100" t="str">
        <f>IFERROR(VLOOKUP(F205,'ALL-LCDs'!$A:$C,3,0),"")</f>
        <v/>
      </c>
      <c r="H205" s="100" t="str">
        <f>IFERROR(VLOOKUP(F205,'Updated LCDs'!$A:$A,1,0),"NO")</f>
        <v>NO</v>
      </c>
      <c r="I205" s="100" t="str">
        <f>IFERROR(VLOOKUP(F205,'Updated LCDs'!$A:$E,5,0),"NO")</f>
        <v>NO</v>
      </c>
      <c r="J205" s="99"/>
      <c r="K205" s="100" t="str">
        <f>IFERROR(VLOOKUP(J205,'All-Articles'!#REF!,3,0),"")</f>
        <v/>
      </c>
      <c r="L205" s="100" t="str">
        <f>IFERROR(VLOOKUP(J205,'Updated Articles'!$A:$E,1,0),"NO")</f>
        <v>NO</v>
      </c>
      <c r="M205" s="100" t="str">
        <f>IFERROR(VLOOKUP(J205,'Updated Articles'!$A:$E,5,0),"NO")</f>
        <v>NO</v>
      </c>
      <c r="N205" s="99"/>
      <c r="O205" s="100" t="str">
        <f>IFERROR(VLOOKUP(N205,'All-Articles'!#REF!,3,0),"")</f>
        <v/>
      </c>
      <c r="P205" s="100" t="str">
        <f>IFERROR(VLOOKUP(N205,'Updated Articles'!$A:$E,1,0),"NO")</f>
        <v>NO</v>
      </c>
      <c r="Q205" s="100" t="str">
        <f>IFERROR(VLOOKUP(N205,'Updated Articles'!$A:$E,5,0),"NO")</f>
        <v>NO</v>
      </c>
    </row>
    <row r="206" spans="1:17" x14ac:dyDescent="0.25">
      <c r="A206" s="98" t="s">
        <v>115</v>
      </c>
      <c r="B206" s="99">
        <v>29114</v>
      </c>
      <c r="C206" s="100" t="str">
        <f>IFERROR(VLOOKUP(B206,'ALL-LCDs'!$A:$C,3,0),"")</f>
        <v/>
      </c>
      <c r="D206" s="100" t="str">
        <f>IFERROR(VLOOKUP(B206,'Updated LCDs'!$A:$A,1,0),"NO")</f>
        <v>NO</v>
      </c>
      <c r="E206" s="100" t="str">
        <f>IFERROR(VLOOKUP(B206,'Updated LCDs'!$A:$E,5,0),"NO")</f>
        <v>NO</v>
      </c>
      <c r="F206" s="101" t="str">
        <f>IFERROR(VLOOKUP(B206,'ICD-9 to ICD-10 LCDs'!$A:$B,2,0),"")</f>
        <v/>
      </c>
      <c r="G206" s="100" t="str">
        <f>IFERROR(VLOOKUP(F206,'ALL-LCDs'!$A:$C,3,0),"")</f>
        <v/>
      </c>
      <c r="H206" s="100" t="str">
        <f>IFERROR(VLOOKUP(F206,'Updated LCDs'!$A:$A,1,0),"NO")</f>
        <v>NO</v>
      </c>
      <c r="I206" s="100" t="str">
        <f>IFERROR(VLOOKUP(F206,'Updated LCDs'!$A:$E,5,0),"NO")</f>
        <v>NO</v>
      </c>
      <c r="J206" s="99"/>
      <c r="K206" s="100" t="str">
        <f>IFERROR(VLOOKUP(J206,'All-Articles'!#REF!,3,0),"")</f>
        <v/>
      </c>
      <c r="L206" s="100" t="str">
        <f>IFERROR(VLOOKUP(J206,'Updated Articles'!$A:$E,1,0),"NO")</f>
        <v>NO</v>
      </c>
      <c r="M206" s="100" t="str">
        <f>IFERROR(VLOOKUP(J206,'Updated Articles'!$A:$E,5,0),"NO")</f>
        <v>NO</v>
      </c>
      <c r="N206" s="99"/>
      <c r="O206" s="100" t="str">
        <f>IFERROR(VLOOKUP(N206,'All-Articles'!#REF!,3,0),"")</f>
        <v/>
      </c>
      <c r="P206" s="100" t="str">
        <f>IFERROR(VLOOKUP(N206,'Updated Articles'!$A:$E,1,0),"NO")</f>
        <v>NO</v>
      </c>
      <c r="Q206" s="100" t="str">
        <f>IFERROR(VLOOKUP(N206,'Updated Articles'!$A:$E,5,0),"NO")</f>
        <v>NO</v>
      </c>
    </row>
    <row r="207" spans="1:17" x14ac:dyDescent="0.25">
      <c r="A207" s="98" t="s">
        <v>154</v>
      </c>
      <c r="B207" s="99">
        <v>29115</v>
      </c>
      <c r="C207" s="100" t="str">
        <f>IFERROR(VLOOKUP(B207,'ALL-LCDs'!$A:$C,3,0),"")</f>
        <v/>
      </c>
      <c r="D207" s="100" t="str">
        <f>IFERROR(VLOOKUP(B207,'Updated LCDs'!$A:$A,1,0),"NO")</f>
        <v>NO</v>
      </c>
      <c r="E207" s="100" t="str">
        <f>IFERROR(VLOOKUP(B207,'Updated LCDs'!$A:$E,5,0),"NO")</f>
        <v>NO</v>
      </c>
      <c r="F207" s="101" t="str">
        <f>IFERROR(VLOOKUP(B207,'ICD-9 to ICD-10 LCDs'!$A:$B,2,0),"")</f>
        <v/>
      </c>
      <c r="G207" s="100" t="str">
        <f>IFERROR(VLOOKUP(F207,'ALL-LCDs'!$A:$C,3,0),"")</f>
        <v/>
      </c>
      <c r="H207" s="100" t="str">
        <f>IFERROR(VLOOKUP(F207,'Updated LCDs'!$A:$A,1,0),"NO")</f>
        <v>NO</v>
      </c>
      <c r="I207" s="100" t="str">
        <f>IFERROR(VLOOKUP(F207,'Updated LCDs'!$A:$E,5,0),"NO")</f>
        <v>NO</v>
      </c>
      <c r="J207" s="99"/>
      <c r="K207" s="100" t="str">
        <f>IFERROR(VLOOKUP(J207,'All-Articles'!#REF!,3,0),"")</f>
        <v/>
      </c>
      <c r="L207" s="100" t="str">
        <f>IFERROR(VLOOKUP(J207,'Updated Articles'!$A:$E,1,0),"NO")</f>
        <v>NO</v>
      </c>
      <c r="M207" s="100" t="str">
        <f>IFERROR(VLOOKUP(J207,'Updated Articles'!$A:$E,5,0),"NO")</f>
        <v>NO</v>
      </c>
      <c r="N207" s="99"/>
      <c r="O207" s="100" t="str">
        <f>IFERROR(VLOOKUP(N207,'All-Articles'!#REF!,3,0),"")</f>
        <v/>
      </c>
      <c r="P207" s="100" t="str">
        <f>IFERROR(VLOOKUP(N207,'Updated Articles'!$A:$E,1,0),"NO")</f>
        <v>NO</v>
      </c>
      <c r="Q207" s="100" t="str">
        <f>IFERROR(VLOOKUP(N207,'Updated Articles'!$A:$E,5,0),"NO")</f>
        <v>NO</v>
      </c>
    </row>
    <row r="208" spans="1:17" x14ac:dyDescent="0.25">
      <c r="A208" s="98" t="s">
        <v>180</v>
      </c>
      <c r="B208" s="99">
        <v>29125</v>
      </c>
      <c r="C208" s="100" t="str">
        <f>IFERROR(VLOOKUP(B208,'ALL-LCDs'!$A:$C,3,0),"")</f>
        <v/>
      </c>
      <c r="D208" s="100" t="str">
        <f>IFERROR(VLOOKUP(B208,'Updated LCDs'!$A:$A,1,0),"NO")</f>
        <v>NO</v>
      </c>
      <c r="E208" s="100" t="str">
        <f>IFERROR(VLOOKUP(B208,'Updated LCDs'!$A:$E,5,0),"NO")</f>
        <v>NO</v>
      </c>
      <c r="F208" s="101">
        <f>IFERROR(VLOOKUP(B208,'ICD-9 to ICD-10 LCDs'!$A:$B,2,0),"")</f>
        <v>33811</v>
      </c>
      <c r="G208" s="100" t="str">
        <f>IFERROR(VLOOKUP(F208,'ALL-LCDs'!$A:$C,3,0),"")</f>
        <v>R</v>
      </c>
      <c r="H208" s="100" t="str">
        <f>IFERROR(VLOOKUP(F208,'Updated LCDs'!$A:$A,1,0),"NO")</f>
        <v>NO</v>
      </c>
      <c r="I208" s="100" t="str">
        <f>IFERROR(VLOOKUP(F208,'Updated LCDs'!$A:$E,5,0),"NO")</f>
        <v>NO</v>
      </c>
      <c r="J208" s="99"/>
      <c r="K208" s="100" t="str">
        <f>IFERROR(VLOOKUP(J208,'All-Articles'!#REF!,3,0),"")</f>
        <v/>
      </c>
      <c r="L208" s="100" t="str">
        <f>IFERROR(VLOOKUP(J208,'Updated Articles'!$A:$E,1,0),"NO")</f>
        <v>NO</v>
      </c>
      <c r="M208" s="100" t="str">
        <f>IFERROR(VLOOKUP(J208,'Updated Articles'!$A:$E,5,0),"NO")</f>
        <v>NO</v>
      </c>
      <c r="N208" s="99"/>
      <c r="O208" s="100" t="str">
        <f>IFERROR(VLOOKUP(N208,'All-Articles'!#REF!,3,0),"")</f>
        <v/>
      </c>
      <c r="P208" s="100" t="str">
        <f>IFERROR(VLOOKUP(N208,'Updated Articles'!$A:$E,1,0),"NO")</f>
        <v>NO</v>
      </c>
      <c r="Q208" s="100" t="str">
        <f>IFERROR(VLOOKUP(N208,'Updated Articles'!$A:$E,5,0),"NO")</f>
        <v>NO</v>
      </c>
    </row>
    <row r="209" spans="1:17" x14ac:dyDescent="0.25">
      <c r="A209" s="98" t="s">
        <v>180</v>
      </c>
      <c r="B209" s="99">
        <v>29143</v>
      </c>
      <c r="C209" s="100" t="str">
        <f>IFERROR(VLOOKUP(B209,'ALL-LCDs'!$A:$C,3,0),"")</f>
        <v/>
      </c>
      <c r="D209" s="100" t="str">
        <f>IFERROR(VLOOKUP(B209,'Updated LCDs'!$A:$A,1,0),"NO")</f>
        <v>NO</v>
      </c>
      <c r="E209" s="100" t="str">
        <f>IFERROR(VLOOKUP(B209,'Updated LCDs'!$A:$E,5,0),"NO")</f>
        <v>NO</v>
      </c>
      <c r="F209" s="101" t="str">
        <f>IFERROR(VLOOKUP(B209,'ICD-9 to ICD-10 LCDs'!$A:$B,2,0),"")</f>
        <v/>
      </c>
      <c r="G209" s="100" t="str">
        <f>IFERROR(VLOOKUP(F209,'ALL-LCDs'!$A:$C,3,0),"")</f>
        <v/>
      </c>
      <c r="H209" s="100" t="str">
        <f>IFERROR(VLOOKUP(F209,'Updated LCDs'!$A:$A,1,0),"NO")</f>
        <v>NO</v>
      </c>
      <c r="I209" s="100" t="str">
        <f>IFERROR(VLOOKUP(F209,'Updated LCDs'!$A:$E,5,0),"NO")</f>
        <v>NO</v>
      </c>
      <c r="J209" s="99"/>
      <c r="K209" s="100" t="str">
        <f>IFERROR(VLOOKUP(J209,'All-Articles'!#REF!,3,0),"")</f>
        <v/>
      </c>
      <c r="L209" s="100" t="str">
        <f>IFERROR(VLOOKUP(J209,'Updated Articles'!$A:$E,1,0),"NO")</f>
        <v>NO</v>
      </c>
      <c r="M209" s="100" t="str">
        <f>IFERROR(VLOOKUP(J209,'Updated Articles'!$A:$E,5,0),"NO")</f>
        <v>NO</v>
      </c>
      <c r="N209" s="99"/>
      <c r="O209" s="100" t="str">
        <f>IFERROR(VLOOKUP(N209,'All-Articles'!#REF!,3,0),"")</f>
        <v/>
      </c>
      <c r="P209" s="100" t="str">
        <f>IFERROR(VLOOKUP(N209,'Updated Articles'!$A:$E,1,0),"NO")</f>
        <v>NO</v>
      </c>
      <c r="Q209" s="100" t="str">
        <f>IFERROR(VLOOKUP(N209,'Updated Articles'!$A:$E,5,0),"NO")</f>
        <v>NO</v>
      </c>
    </row>
    <row r="210" spans="1:17" x14ac:dyDescent="0.25">
      <c r="A210" s="98" t="s">
        <v>181</v>
      </c>
      <c r="B210" s="99">
        <v>29157</v>
      </c>
      <c r="C210" s="100" t="str">
        <f>IFERROR(VLOOKUP(B210,'ALL-LCDs'!$A:$C,3,0),"")</f>
        <v/>
      </c>
      <c r="D210" s="100" t="str">
        <f>IFERROR(VLOOKUP(B210,'Updated LCDs'!$A:$A,1,0),"NO")</f>
        <v>NO</v>
      </c>
      <c r="E210" s="100" t="str">
        <f>IFERROR(VLOOKUP(B210,'Updated LCDs'!$A:$E,5,0),"NO")</f>
        <v>NO</v>
      </c>
      <c r="F210" s="101" t="str">
        <f>IFERROR(VLOOKUP(B210,'ICD-9 to ICD-10 LCDs'!$A:$B,2,0),"")</f>
        <v/>
      </c>
      <c r="G210" s="100" t="str">
        <f>IFERROR(VLOOKUP(F210,'ALL-LCDs'!$A:$C,3,0),"")</f>
        <v/>
      </c>
      <c r="H210" s="100" t="str">
        <f>IFERROR(VLOOKUP(F210,'Updated LCDs'!$A:$A,1,0),"NO")</f>
        <v>NO</v>
      </c>
      <c r="I210" s="100" t="str">
        <f>IFERROR(VLOOKUP(F210,'Updated LCDs'!$A:$E,5,0),"NO")</f>
        <v>NO</v>
      </c>
      <c r="J210" s="99"/>
      <c r="K210" s="100" t="str">
        <f>IFERROR(VLOOKUP(J210,'All-Articles'!#REF!,3,0),"")</f>
        <v/>
      </c>
      <c r="L210" s="100" t="str">
        <f>IFERROR(VLOOKUP(J210,'Updated Articles'!$A:$E,1,0),"NO")</f>
        <v>NO</v>
      </c>
      <c r="M210" s="100" t="str">
        <f>IFERROR(VLOOKUP(J210,'Updated Articles'!$A:$E,5,0),"NO")</f>
        <v>NO</v>
      </c>
      <c r="N210" s="99"/>
      <c r="O210" s="100" t="str">
        <f>IFERROR(VLOOKUP(N210,'All-Articles'!#REF!,3,0),"")</f>
        <v/>
      </c>
      <c r="P210" s="100" t="str">
        <f>IFERROR(VLOOKUP(N210,'Updated Articles'!$A:$E,1,0),"NO")</f>
        <v>NO</v>
      </c>
      <c r="Q210" s="100" t="str">
        <f>IFERROR(VLOOKUP(N210,'Updated Articles'!$A:$E,5,0),"NO")</f>
        <v>NO</v>
      </c>
    </row>
    <row r="211" spans="1:17" x14ac:dyDescent="0.25">
      <c r="A211" s="102" t="s">
        <v>155</v>
      </c>
      <c r="B211" s="99">
        <v>29158</v>
      </c>
      <c r="C211" s="100" t="str">
        <f>IFERROR(VLOOKUP(B211,'ALL-LCDs'!$A:$C,3,0),"")</f>
        <v/>
      </c>
      <c r="D211" s="100" t="str">
        <f>IFERROR(VLOOKUP(B211,'Updated LCDs'!$A:$A,1,0),"NO")</f>
        <v>NO</v>
      </c>
      <c r="E211" s="100" t="str">
        <f>IFERROR(VLOOKUP(B211,'Updated LCDs'!$A:$E,5,0),"NO")</f>
        <v>NO</v>
      </c>
      <c r="F211" s="101" t="str">
        <f>IFERROR(VLOOKUP(B211,'ICD-9 to ICD-10 LCDs'!$A:$B,2,0),"")</f>
        <v/>
      </c>
      <c r="G211" s="100" t="str">
        <f>IFERROR(VLOOKUP(F211,'ALL-LCDs'!$A:$C,3,0),"")</f>
        <v/>
      </c>
      <c r="H211" s="100" t="str">
        <f>IFERROR(VLOOKUP(F211,'Updated LCDs'!$A:$A,1,0),"NO")</f>
        <v>NO</v>
      </c>
      <c r="I211" s="100" t="str">
        <f>IFERROR(VLOOKUP(F211,'Updated LCDs'!$A:$E,5,0),"NO")</f>
        <v>NO</v>
      </c>
      <c r="J211" s="99"/>
      <c r="K211" s="100" t="str">
        <f>IFERROR(VLOOKUP(J211,'All-Articles'!#REF!,3,0),"")</f>
        <v/>
      </c>
      <c r="L211" s="100" t="str">
        <f>IFERROR(VLOOKUP(J211,'Updated Articles'!$A:$E,1,0),"NO")</f>
        <v>NO</v>
      </c>
      <c r="M211" s="100" t="str">
        <f>IFERROR(VLOOKUP(J211,'Updated Articles'!$A:$E,5,0),"NO")</f>
        <v>NO</v>
      </c>
      <c r="N211" s="99"/>
      <c r="O211" s="100" t="str">
        <f>IFERROR(VLOOKUP(N211,'All-Articles'!#REF!,3,0),"")</f>
        <v/>
      </c>
      <c r="P211" s="100" t="str">
        <f>IFERROR(VLOOKUP(N211,'Updated Articles'!$A:$E,1,0),"NO")</f>
        <v>NO</v>
      </c>
      <c r="Q211" s="100" t="str">
        <f>IFERROR(VLOOKUP(N211,'Updated Articles'!$A:$E,5,0),"NO")</f>
        <v>NO</v>
      </c>
    </row>
    <row r="212" spans="1:17" x14ac:dyDescent="0.25">
      <c r="A212" s="98" t="s">
        <v>123</v>
      </c>
      <c r="B212" s="99">
        <v>29168</v>
      </c>
      <c r="C212" s="100" t="str">
        <f>IFERROR(VLOOKUP(B212,'ALL-LCDs'!$A:$C,3,0),"")</f>
        <v/>
      </c>
      <c r="D212" s="100" t="str">
        <f>IFERROR(VLOOKUP(B212,'Updated LCDs'!$A:$A,1,0),"NO")</f>
        <v>NO</v>
      </c>
      <c r="E212" s="100" t="str">
        <f>IFERROR(VLOOKUP(B212,'Updated LCDs'!$A:$E,5,0),"NO")</f>
        <v>NO</v>
      </c>
      <c r="F212" s="101" t="str">
        <f>IFERROR(VLOOKUP(B212,'ICD-9 to ICD-10 LCDs'!$A:$B,2,0),"")</f>
        <v/>
      </c>
      <c r="G212" s="100" t="str">
        <f>IFERROR(VLOOKUP(F212,'ALL-LCDs'!$A:$C,3,0),"")</f>
        <v/>
      </c>
      <c r="H212" s="100" t="str">
        <f>IFERROR(VLOOKUP(F212,'Updated LCDs'!$A:$A,1,0),"NO")</f>
        <v>NO</v>
      </c>
      <c r="I212" s="100" t="str">
        <f>IFERROR(VLOOKUP(F212,'Updated LCDs'!$A:$E,5,0),"NO")</f>
        <v>NO</v>
      </c>
      <c r="J212" s="99"/>
      <c r="K212" s="100" t="str">
        <f>IFERROR(VLOOKUP(J212,'All-Articles'!#REF!,3,0),"")</f>
        <v/>
      </c>
      <c r="L212" s="100" t="str">
        <f>IFERROR(VLOOKUP(J212,'Updated Articles'!$A:$E,1,0),"NO")</f>
        <v>NO</v>
      </c>
      <c r="M212" s="100" t="str">
        <f>IFERROR(VLOOKUP(J212,'Updated Articles'!$A:$E,5,0),"NO")</f>
        <v>NO</v>
      </c>
      <c r="N212" s="99"/>
      <c r="O212" s="100" t="str">
        <f>IFERROR(VLOOKUP(N212,'All-Articles'!#REF!,3,0),"")</f>
        <v/>
      </c>
      <c r="P212" s="100" t="str">
        <f>IFERROR(VLOOKUP(N212,'Updated Articles'!$A:$E,1,0),"NO")</f>
        <v>NO</v>
      </c>
      <c r="Q212" s="100" t="str">
        <f>IFERROR(VLOOKUP(N212,'Updated Articles'!$A:$E,5,0),"NO")</f>
        <v>NO</v>
      </c>
    </row>
    <row r="213" spans="1:17" x14ac:dyDescent="0.25">
      <c r="A213" s="98" t="s">
        <v>156</v>
      </c>
      <c r="B213" s="99">
        <v>29171</v>
      </c>
      <c r="C213" s="100" t="str">
        <f>IFERROR(VLOOKUP(B213,'ALL-LCDs'!$A:$C,3,0),"")</f>
        <v/>
      </c>
      <c r="D213" s="100" t="str">
        <f>IFERROR(VLOOKUP(B213,'Updated LCDs'!$A:$A,1,0),"NO")</f>
        <v>NO</v>
      </c>
      <c r="E213" s="100" t="str">
        <f>IFERROR(VLOOKUP(B213,'Updated LCDs'!$A:$E,5,0),"NO")</f>
        <v>NO</v>
      </c>
      <c r="F213" s="101" t="str">
        <f>IFERROR(VLOOKUP(B213,'ICD-9 to ICD-10 LCDs'!$A:$B,2,0),"")</f>
        <v/>
      </c>
      <c r="G213" s="100" t="str">
        <f>IFERROR(VLOOKUP(F213,'ALL-LCDs'!$A:$C,3,0),"")</f>
        <v/>
      </c>
      <c r="H213" s="100" t="str">
        <f>IFERROR(VLOOKUP(F213,'Updated LCDs'!$A:$A,1,0),"NO")</f>
        <v>NO</v>
      </c>
      <c r="I213" s="100" t="str">
        <f>IFERROR(VLOOKUP(F213,'Updated LCDs'!$A:$E,5,0),"NO")</f>
        <v>NO</v>
      </c>
      <c r="J213" s="99"/>
      <c r="K213" s="100" t="str">
        <f>IFERROR(VLOOKUP(J213,'All-Articles'!#REF!,3,0),"")</f>
        <v/>
      </c>
      <c r="L213" s="100" t="str">
        <f>IFERROR(VLOOKUP(J213,'Updated Articles'!$A:$E,1,0),"NO")</f>
        <v>NO</v>
      </c>
      <c r="M213" s="100" t="str">
        <f>IFERROR(VLOOKUP(J213,'Updated Articles'!$A:$E,5,0),"NO")</f>
        <v>NO</v>
      </c>
      <c r="N213" s="99"/>
      <c r="O213" s="100" t="str">
        <f>IFERROR(VLOOKUP(N213,'All-Articles'!#REF!,3,0),"")</f>
        <v/>
      </c>
      <c r="P213" s="100" t="str">
        <f>IFERROR(VLOOKUP(N213,'Updated Articles'!$A:$E,1,0),"NO")</f>
        <v>NO</v>
      </c>
      <c r="Q213" s="100" t="str">
        <f>IFERROR(VLOOKUP(N213,'Updated Articles'!$A:$E,5,0),"NO")</f>
        <v>NO</v>
      </c>
    </row>
    <row r="214" spans="1:17" x14ac:dyDescent="0.25">
      <c r="A214" s="98" t="s">
        <v>157</v>
      </c>
      <c r="B214" s="99">
        <v>29178</v>
      </c>
      <c r="C214" s="100" t="str">
        <f>IFERROR(VLOOKUP(B214,'ALL-LCDs'!$A:$C,3,0),"")</f>
        <v/>
      </c>
      <c r="D214" s="100" t="str">
        <f>IFERROR(VLOOKUP(B214,'Updated LCDs'!$A:$A,1,0),"NO")</f>
        <v>NO</v>
      </c>
      <c r="E214" s="100" t="str">
        <f>IFERROR(VLOOKUP(B214,'Updated LCDs'!$A:$E,5,0),"NO")</f>
        <v>NO</v>
      </c>
      <c r="F214" s="101" t="str">
        <f>IFERROR(VLOOKUP(B214,'ICD-9 to ICD-10 LCDs'!$A:$B,2,0),"")</f>
        <v/>
      </c>
      <c r="G214" s="100" t="str">
        <f>IFERROR(VLOOKUP(F214,'ALL-LCDs'!$A:$C,3,0),"")</f>
        <v/>
      </c>
      <c r="H214" s="100" t="str">
        <f>IFERROR(VLOOKUP(F214,'Updated LCDs'!$A:$A,1,0),"NO")</f>
        <v>NO</v>
      </c>
      <c r="I214" s="100" t="str">
        <f>IFERROR(VLOOKUP(F214,'Updated LCDs'!$A:$E,5,0),"NO")</f>
        <v>NO</v>
      </c>
      <c r="J214" s="99"/>
      <c r="K214" s="100" t="str">
        <f>IFERROR(VLOOKUP(J214,'All-Articles'!#REF!,3,0),"")</f>
        <v/>
      </c>
      <c r="L214" s="100" t="str">
        <f>IFERROR(VLOOKUP(J214,'Updated Articles'!$A:$E,1,0),"NO")</f>
        <v>NO</v>
      </c>
      <c r="M214" s="100" t="str">
        <f>IFERROR(VLOOKUP(J214,'Updated Articles'!$A:$E,5,0),"NO")</f>
        <v>NO</v>
      </c>
      <c r="N214" s="99"/>
      <c r="O214" s="100" t="str">
        <f>IFERROR(VLOOKUP(N214,'All-Articles'!#REF!,3,0),"")</f>
        <v/>
      </c>
      <c r="P214" s="100" t="str">
        <f>IFERROR(VLOOKUP(N214,'Updated Articles'!$A:$E,1,0),"NO")</f>
        <v>NO</v>
      </c>
      <c r="Q214" s="100" t="str">
        <f>IFERROR(VLOOKUP(N214,'Updated Articles'!$A:$E,5,0),"NO")</f>
        <v>NO</v>
      </c>
    </row>
    <row r="215" spans="1:17" x14ac:dyDescent="0.25">
      <c r="A215" s="98" t="s">
        <v>158</v>
      </c>
      <c r="B215" s="99">
        <v>29180</v>
      </c>
      <c r="C215" s="100" t="str">
        <f>IFERROR(VLOOKUP(B215,'ALL-LCDs'!$A:$C,3,0),"")</f>
        <v/>
      </c>
      <c r="D215" s="100" t="str">
        <f>IFERROR(VLOOKUP(B215,'Updated LCDs'!$A:$A,1,0),"NO")</f>
        <v>NO</v>
      </c>
      <c r="E215" s="100" t="str">
        <f>IFERROR(VLOOKUP(B215,'Updated LCDs'!$A:$E,5,0),"NO")</f>
        <v>NO</v>
      </c>
      <c r="F215" s="101" t="str">
        <f>IFERROR(VLOOKUP(B215,'ICD-9 to ICD-10 LCDs'!$A:$B,2,0),"")</f>
        <v/>
      </c>
      <c r="G215" s="100" t="str">
        <f>IFERROR(VLOOKUP(F215,'ALL-LCDs'!$A:$C,3,0),"")</f>
        <v/>
      </c>
      <c r="H215" s="100" t="str">
        <f>IFERROR(VLOOKUP(F215,'Updated LCDs'!$A:$A,1,0),"NO")</f>
        <v>NO</v>
      </c>
      <c r="I215" s="100" t="str">
        <f>IFERROR(VLOOKUP(F215,'Updated LCDs'!$A:$E,5,0),"NO")</f>
        <v>NO</v>
      </c>
      <c r="J215" s="99"/>
      <c r="K215" s="100" t="str">
        <f>IFERROR(VLOOKUP(J215,'All-Articles'!#REF!,3,0),"")</f>
        <v/>
      </c>
      <c r="L215" s="100" t="str">
        <f>IFERROR(VLOOKUP(J215,'Updated Articles'!$A:$E,1,0),"NO")</f>
        <v>NO</v>
      </c>
      <c r="M215" s="100" t="str">
        <f>IFERROR(VLOOKUP(J215,'Updated Articles'!$A:$E,5,0),"NO")</f>
        <v>NO</v>
      </c>
      <c r="N215" s="99"/>
      <c r="O215" s="100" t="str">
        <f>IFERROR(VLOOKUP(N215,'All-Articles'!#REF!,3,0),"")</f>
        <v/>
      </c>
      <c r="P215" s="100" t="str">
        <f>IFERROR(VLOOKUP(N215,'Updated Articles'!$A:$E,1,0),"NO")</f>
        <v>NO</v>
      </c>
      <c r="Q215" s="100" t="str">
        <f>IFERROR(VLOOKUP(N215,'Updated Articles'!$A:$E,5,0),"NO")</f>
        <v>NO</v>
      </c>
    </row>
    <row r="216" spans="1:17" x14ac:dyDescent="0.25">
      <c r="A216" s="98" t="s">
        <v>159</v>
      </c>
      <c r="B216" s="99">
        <v>29182</v>
      </c>
      <c r="C216" s="100" t="str">
        <f>IFERROR(VLOOKUP(B216,'ALL-LCDs'!$A:$C,3,0),"")</f>
        <v/>
      </c>
      <c r="D216" s="100" t="str">
        <f>IFERROR(VLOOKUP(B216,'Updated LCDs'!$A:$A,1,0),"NO")</f>
        <v>NO</v>
      </c>
      <c r="E216" s="100" t="str">
        <f>IFERROR(VLOOKUP(B216,'Updated LCDs'!$A:$E,5,0),"NO")</f>
        <v>NO</v>
      </c>
      <c r="F216" s="101" t="str">
        <f>IFERROR(VLOOKUP(B216,'ICD-9 to ICD-10 LCDs'!$A:$B,2,0),"")</f>
        <v/>
      </c>
      <c r="G216" s="100" t="str">
        <f>IFERROR(VLOOKUP(F216,'ALL-LCDs'!$A:$C,3,0),"")</f>
        <v/>
      </c>
      <c r="H216" s="100" t="str">
        <f>IFERROR(VLOOKUP(F216,'Updated LCDs'!$A:$A,1,0),"NO")</f>
        <v>NO</v>
      </c>
      <c r="I216" s="100" t="str">
        <f>IFERROR(VLOOKUP(F216,'Updated LCDs'!$A:$E,5,0),"NO")</f>
        <v>NO</v>
      </c>
      <c r="J216" s="99"/>
      <c r="K216" s="100" t="str">
        <f>IFERROR(VLOOKUP(J216,'All-Articles'!#REF!,3,0),"")</f>
        <v/>
      </c>
      <c r="L216" s="100" t="str">
        <f>IFERROR(VLOOKUP(J216,'Updated Articles'!$A:$E,1,0),"NO")</f>
        <v>NO</v>
      </c>
      <c r="M216" s="100" t="str">
        <f>IFERROR(VLOOKUP(J216,'Updated Articles'!$A:$E,5,0),"NO")</f>
        <v>NO</v>
      </c>
      <c r="N216" s="99"/>
      <c r="O216" s="100" t="str">
        <f>IFERROR(VLOOKUP(N216,'All-Articles'!#REF!,3,0),"")</f>
        <v/>
      </c>
      <c r="P216" s="100" t="str">
        <f>IFERROR(VLOOKUP(N216,'Updated Articles'!$A:$E,1,0),"NO")</f>
        <v>NO</v>
      </c>
      <c r="Q216" s="100" t="str">
        <f>IFERROR(VLOOKUP(N216,'Updated Articles'!$A:$E,5,0),"NO")</f>
        <v>NO</v>
      </c>
    </row>
    <row r="217" spans="1:17" x14ac:dyDescent="0.25">
      <c r="A217" s="98" t="s">
        <v>160</v>
      </c>
      <c r="B217" s="99">
        <v>29192</v>
      </c>
      <c r="C217" s="100" t="str">
        <f>IFERROR(VLOOKUP(B217,'ALL-LCDs'!$A:$C,3,0),"")</f>
        <v/>
      </c>
      <c r="D217" s="100" t="str">
        <f>IFERROR(VLOOKUP(B217,'Updated LCDs'!$A:$A,1,0),"NO")</f>
        <v>NO</v>
      </c>
      <c r="E217" s="100" t="str">
        <f>IFERROR(VLOOKUP(B217,'Updated LCDs'!$A:$E,5,0),"NO")</f>
        <v>NO</v>
      </c>
      <c r="F217" s="101" t="str">
        <f>IFERROR(VLOOKUP(B217,'ICD-9 to ICD-10 LCDs'!$A:$B,2,0),"")</f>
        <v/>
      </c>
      <c r="G217" s="100" t="str">
        <f>IFERROR(VLOOKUP(F217,'ALL-LCDs'!$A:$C,3,0),"")</f>
        <v/>
      </c>
      <c r="H217" s="100" t="str">
        <f>IFERROR(VLOOKUP(F217,'Updated LCDs'!$A:$A,1,0),"NO")</f>
        <v>NO</v>
      </c>
      <c r="I217" s="100" t="str">
        <f>IFERROR(VLOOKUP(F217,'Updated LCDs'!$A:$E,5,0),"NO")</f>
        <v>NO</v>
      </c>
      <c r="J217" s="99"/>
      <c r="K217" s="100" t="str">
        <f>IFERROR(VLOOKUP(J217,'All-Articles'!#REF!,3,0),"")</f>
        <v/>
      </c>
      <c r="L217" s="100" t="str">
        <f>IFERROR(VLOOKUP(J217,'Updated Articles'!$A:$E,1,0),"NO")</f>
        <v>NO</v>
      </c>
      <c r="M217" s="100" t="str">
        <f>IFERROR(VLOOKUP(J217,'Updated Articles'!$A:$E,5,0),"NO")</f>
        <v>NO</v>
      </c>
      <c r="N217" s="99"/>
      <c r="O217" s="100" t="str">
        <f>IFERROR(VLOOKUP(N217,'All-Articles'!#REF!,3,0),"")</f>
        <v/>
      </c>
      <c r="P217" s="100" t="str">
        <f>IFERROR(VLOOKUP(N217,'Updated Articles'!$A:$E,1,0),"NO")</f>
        <v>NO</v>
      </c>
      <c r="Q217" s="100" t="str">
        <f>IFERROR(VLOOKUP(N217,'Updated Articles'!$A:$E,5,0),"NO")</f>
        <v>NO</v>
      </c>
    </row>
    <row r="218" spans="1:17" x14ac:dyDescent="0.25">
      <c r="A218" s="98" t="s">
        <v>161</v>
      </c>
      <c r="B218" s="99">
        <v>29198</v>
      </c>
      <c r="C218" s="100" t="str">
        <f>IFERROR(VLOOKUP(B218,'ALL-LCDs'!$A:$C,3,0),"")</f>
        <v/>
      </c>
      <c r="D218" s="100" t="str">
        <f>IFERROR(VLOOKUP(B218,'Updated LCDs'!$A:$A,1,0),"NO")</f>
        <v>NO</v>
      </c>
      <c r="E218" s="100" t="str">
        <f>IFERROR(VLOOKUP(B218,'Updated LCDs'!$A:$E,5,0),"NO")</f>
        <v>NO</v>
      </c>
      <c r="F218" s="101" t="str">
        <f>IFERROR(VLOOKUP(B218,'ICD-9 to ICD-10 LCDs'!$A:$B,2,0),"")</f>
        <v/>
      </c>
      <c r="G218" s="100" t="str">
        <f>IFERROR(VLOOKUP(F218,'ALL-LCDs'!$A:$C,3,0),"")</f>
        <v/>
      </c>
      <c r="H218" s="100" t="str">
        <f>IFERROR(VLOOKUP(F218,'Updated LCDs'!$A:$A,1,0),"NO")</f>
        <v>NO</v>
      </c>
      <c r="I218" s="100" t="str">
        <f>IFERROR(VLOOKUP(F218,'Updated LCDs'!$A:$E,5,0),"NO")</f>
        <v>NO</v>
      </c>
      <c r="J218" s="99"/>
      <c r="K218" s="100" t="str">
        <f>IFERROR(VLOOKUP(J218,'All-Articles'!#REF!,3,0),"")</f>
        <v/>
      </c>
      <c r="L218" s="100" t="str">
        <f>IFERROR(VLOOKUP(J218,'Updated Articles'!$A:$E,1,0),"NO")</f>
        <v>NO</v>
      </c>
      <c r="M218" s="100" t="str">
        <f>IFERROR(VLOOKUP(J218,'Updated Articles'!$A:$E,5,0),"NO")</f>
        <v>NO</v>
      </c>
      <c r="N218" s="99"/>
      <c r="O218" s="100" t="str">
        <f>IFERROR(VLOOKUP(N218,'All-Articles'!#REF!,3,0),"")</f>
        <v/>
      </c>
      <c r="P218" s="100" t="str">
        <f>IFERROR(VLOOKUP(N218,'Updated Articles'!$A:$E,1,0),"NO")</f>
        <v>NO</v>
      </c>
      <c r="Q218" s="100" t="str">
        <f>IFERROR(VLOOKUP(N218,'Updated Articles'!$A:$E,5,0),"NO")</f>
        <v>NO</v>
      </c>
    </row>
    <row r="219" spans="1:17" x14ac:dyDescent="0.25">
      <c r="A219" s="98" t="s">
        <v>119</v>
      </c>
      <c r="B219" s="99">
        <v>29200</v>
      </c>
      <c r="C219" s="100" t="str">
        <f>IFERROR(VLOOKUP(B219,'ALL-LCDs'!$A:$C,3,0),"")</f>
        <v/>
      </c>
      <c r="D219" s="100" t="str">
        <f>IFERROR(VLOOKUP(B219,'Updated LCDs'!$A:$A,1,0),"NO")</f>
        <v>NO</v>
      </c>
      <c r="E219" s="100" t="str">
        <f>IFERROR(VLOOKUP(B219,'Updated LCDs'!$A:$E,5,0),"NO")</f>
        <v>NO</v>
      </c>
      <c r="F219" s="101" t="str">
        <f>IFERROR(VLOOKUP(B219,'ICD-9 to ICD-10 LCDs'!$A:$B,2,0),"")</f>
        <v/>
      </c>
      <c r="G219" s="100" t="str">
        <f>IFERROR(VLOOKUP(F219,'ALL-LCDs'!$A:$C,3,0),"")</f>
        <v/>
      </c>
      <c r="H219" s="100" t="str">
        <f>IFERROR(VLOOKUP(F219,'Updated LCDs'!$A:$A,1,0),"NO")</f>
        <v>NO</v>
      </c>
      <c r="I219" s="100" t="str">
        <f>IFERROR(VLOOKUP(F219,'Updated LCDs'!$A:$E,5,0),"NO")</f>
        <v>NO</v>
      </c>
      <c r="J219" s="99"/>
      <c r="K219" s="100" t="str">
        <f>IFERROR(VLOOKUP(J219,'All-Articles'!#REF!,3,0),"")</f>
        <v/>
      </c>
      <c r="L219" s="100" t="str">
        <f>IFERROR(VLOOKUP(J219,'Updated Articles'!$A:$E,1,0),"NO")</f>
        <v>NO</v>
      </c>
      <c r="M219" s="100" t="str">
        <f>IFERROR(VLOOKUP(J219,'Updated Articles'!$A:$E,5,0),"NO")</f>
        <v>NO</v>
      </c>
      <c r="N219" s="99"/>
      <c r="O219" s="100" t="str">
        <f>IFERROR(VLOOKUP(N219,'All-Articles'!#REF!,3,0),"")</f>
        <v/>
      </c>
      <c r="P219" s="100" t="str">
        <f>IFERROR(VLOOKUP(N219,'Updated Articles'!$A:$E,1,0),"NO")</f>
        <v>NO</v>
      </c>
      <c r="Q219" s="100" t="str">
        <f>IFERROR(VLOOKUP(N219,'Updated Articles'!$A:$E,5,0),"NO")</f>
        <v>NO</v>
      </c>
    </row>
    <row r="220" spans="1:17" x14ac:dyDescent="0.25">
      <c r="A220" s="98" t="s">
        <v>163</v>
      </c>
      <c r="B220" s="103">
        <v>29215</v>
      </c>
      <c r="C220" s="100" t="str">
        <f>IFERROR(VLOOKUP(B220,'ALL-LCDs'!$A:$C,3,0),"")</f>
        <v/>
      </c>
      <c r="D220" s="100" t="str">
        <f>IFERROR(VLOOKUP(B220,'Updated LCDs'!$A:$A,1,0),"NO")</f>
        <v>NO</v>
      </c>
      <c r="E220" s="100" t="str">
        <f>IFERROR(VLOOKUP(B220,'Updated LCDs'!$A:$E,5,0),"NO")</f>
        <v>NO</v>
      </c>
      <c r="F220" s="101" t="str">
        <f>IFERROR(VLOOKUP(B220,'ICD-9 to ICD-10 LCDs'!$A:$B,2,0),"")</f>
        <v/>
      </c>
      <c r="G220" s="100" t="str">
        <f>IFERROR(VLOOKUP(F220,'ALL-LCDs'!$A:$C,3,0),"")</f>
        <v/>
      </c>
      <c r="H220" s="100" t="str">
        <f>IFERROR(VLOOKUP(F220,'Updated LCDs'!$A:$A,1,0),"NO")</f>
        <v>NO</v>
      </c>
      <c r="I220" s="100" t="str">
        <f>IFERROR(VLOOKUP(F220,'Updated LCDs'!$A:$E,5,0),"NO")</f>
        <v>NO</v>
      </c>
      <c r="J220" s="103"/>
      <c r="K220" s="100" t="str">
        <f>IFERROR(VLOOKUP(J220,'All-Articles'!#REF!,3,0),"")</f>
        <v/>
      </c>
      <c r="L220" s="100" t="str">
        <f>IFERROR(VLOOKUP(J220,'Updated Articles'!$A:$E,1,0),"NO")</f>
        <v>NO</v>
      </c>
      <c r="M220" s="100" t="str">
        <f>IFERROR(VLOOKUP(J220,'Updated Articles'!$A:$E,5,0),"NO")</f>
        <v>NO</v>
      </c>
      <c r="N220" s="103"/>
      <c r="O220" s="100" t="str">
        <f>IFERROR(VLOOKUP(N220,'All-Articles'!#REF!,3,0),"")</f>
        <v/>
      </c>
      <c r="P220" s="100" t="str">
        <f>IFERROR(VLOOKUP(N220,'Updated Articles'!$A:$E,1,0),"NO")</f>
        <v>NO</v>
      </c>
      <c r="Q220" s="100" t="str">
        <f>IFERROR(VLOOKUP(N220,'Updated Articles'!$A:$E,5,0),"NO")</f>
        <v>NO</v>
      </c>
    </row>
    <row r="221" spans="1:17" x14ac:dyDescent="0.25">
      <c r="A221" s="98" t="s">
        <v>169</v>
      </c>
      <c r="B221" s="99">
        <v>29233</v>
      </c>
      <c r="C221" s="100" t="str">
        <f>IFERROR(VLOOKUP(B221,'ALL-LCDs'!$A:$C,3,0),"")</f>
        <v/>
      </c>
      <c r="D221" s="100" t="str">
        <f>IFERROR(VLOOKUP(B221,'Updated LCDs'!$A:$A,1,0),"NO")</f>
        <v>NO</v>
      </c>
      <c r="E221" s="100" t="str">
        <f>IFERROR(VLOOKUP(B221,'Updated LCDs'!$A:$E,5,0),"NO")</f>
        <v>NO</v>
      </c>
      <c r="F221" s="101" t="str">
        <f>IFERROR(VLOOKUP(B221,'ICD-9 to ICD-10 LCDs'!$A:$B,2,0),"")</f>
        <v/>
      </c>
      <c r="G221" s="100" t="str">
        <f>IFERROR(VLOOKUP(F221,'ALL-LCDs'!$A:$C,3,0),"")</f>
        <v/>
      </c>
      <c r="H221" s="100" t="str">
        <f>IFERROR(VLOOKUP(F221,'Updated LCDs'!$A:$A,1,0),"NO")</f>
        <v>NO</v>
      </c>
      <c r="I221" s="100" t="str">
        <f>IFERROR(VLOOKUP(F221,'Updated LCDs'!$A:$E,5,0),"NO")</f>
        <v>NO</v>
      </c>
      <c r="J221" s="99"/>
      <c r="K221" s="100" t="str">
        <f>IFERROR(VLOOKUP(J221,'All-Articles'!#REF!,3,0),"")</f>
        <v/>
      </c>
      <c r="L221" s="100" t="str">
        <f>IFERROR(VLOOKUP(J221,'Updated Articles'!$A:$E,1,0),"NO")</f>
        <v>NO</v>
      </c>
      <c r="M221" s="100" t="str">
        <f>IFERROR(VLOOKUP(J221,'Updated Articles'!$A:$E,5,0),"NO")</f>
        <v>NO</v>
      </c>
      <c r="N221" s="99"/>
      <c r="O221" s="100" t="str">
        <f>IFERROR(VLOOKUP(N221,'All-Articles'!#REF!,3,0),"")</f>
        <v/>
      </c>
      <c r="P221" s="100" t="str">
        <f>IFERROR(VLOOKUP(N221,'Updated Articles'!$A:$E,1,0),"NO")</f>
        <v>NO</v>
      </c>
      <c r="Q221" s="100" t="str">
        <f>IFERROR(VLOOKUP(N221,'Updated Articles'!$A:$E,5,0),"NO")</f>
        <v>NO</v>
      </c>
    </row>
    <row r="222" spans="1:17" x14ac:dyDescent="0.25">
      <c r="A222" s="102" t="s">
        <v>164</v>
      </c>
      <c r="B222" s="99">
        <v>29234</v>
      </c>
      <c r="C222" s="100" t="str">
        <f>IFERROR(VLOOKUP(B222,'ALL-LCDs'!$A:$C,3,0),"")</f>
        <v/>
      </c>
      <c r="D222" s="100" t="str">
        <f>IFERROR(VLOOKUP(B222,'Updated LCDs'!$A:$A,1,0),"NO")</f>
        <v>NO</v>
      </c>
      <c r="E222" s="100" t="str">
        <f>IFERROR(VLOOKUP(B222,'Updated LCDs'!$A:$E,5,0),"NO")</f>
        <v>NO</v>
      </c>
      <c r="F222" s="101" t="str">
        <f>IFERROR(VLOOKUP(B222,'ICD-9 to ICD-10 LCDs'!$A:$B,2,0),"")</f>
        <v/>
      </c>
      <c r="G222" s="100" t="str">
        <f>IFERROR(VLOOKUP(F222,'ALL-LCDs'!$A:$C,3,0),"")</f>
        <v/>
      </c>
      <c r="H222" s="100" t="str">
        <f>IFERROR(VLOOKUP(F222,'Updated LCDs'!$A:$A,1,0),"NO")</f>
        <v>NO</v>
      </c>
      <c r="I222" s="100" t="str">
        <f>IFERROR(VLOOKUP(F222,'Updated LCDs'!$A:$E,5,0),"NO")</f>
        <v>NO</v>
      </c>
      <c r="J222" s="99"/>
      <c r="K222" s="100" t="str">
        <f>IFERROR(VLOOKUP(J222,'All-Articles'!#REF!,3,0),"")</f>
        <v/>
      </c>
      <c r="L222" s="100" t="str">
        <f>IFERROR(VLOOKUP(J222,'Updated Articles'!$A:$E,1,0),"NO")</f>
        <v>NO</v>
      </c>
      <c r="M222" s="100" t="str">
        <f>IFERROR(VLOOKUP(J222,'Updated Articles'!$A:$E,5,0),"NO")</f>
        <v>NO</v>
      </c>
      <c r="N222" s="99"/>
      <c r="O222" s="100" t="str">
        <f>IFERROR(VLOOKUP(N222,'All-Articles'!#REF!,3,0),"")</f>
        <v/>
      </c>
      <c r="P222" s="100" t="str">
        <f>IFERROR(VLOOKUP(N222,'Updated Articles'!$A:$E,1,0),"NO")</f>
        <v>NO</v>
      </c>
      <c r="Q222" s="100" t="str">
        <f>IFERROR(VLOOKUP(N222,'Updated Articles'!$A:$E,5,0),"NO")</f>
        <v>NO</v>
      </c>
    </row>
    <row r="223" spans="1:17" x14ac:dyDescent="0.25">
      <c r="A223" s="102" t="s">
        <v>155</v>
      </c>
      <c r="B223" s="99">
        <v>29237</v>
      </c>
      <c r="C223" s="100" t="str">
        <f>IFERROR(VLOOKUP(B223,'ALL-LCDs'!$A:$C,3,0),"")</f>
        <v/>
      </c>
      <c r="D223" s="100" t="str">
        <f>IFERROR(VLOOKUP(B223,'Updated LCDs'!$A:$A,1,0),"NO")</f>
        <v>NO</v>
      </c>
      <c r="E223" s="100" t="str">
        <f>IFERROR(VLOOKUP(B223,'Updated LCDs'!$A:$E,5,0),"NO")</f>
        <v>NO</v>
      </c>
      <c r="F223" s="101" t="str">
        <f>IFERROR(VLOOKUP(B223,'ICD-9 to ICD-10 LCDs'!$A:$B,2,0),"")</f>
        <v/>
      </c>
      <c r="G223" s="100" t="str">
        <f>IFERROR(VLOOKUP(F223,'ALL-LCDs'!$A:$C,3,0),"")</f>
        <v/>
      </c>
      <c r="H223" s="100" t="str">
        <f>IFERROR(VLOOKUP(F223,'Updated LCDs'!$A:$A,1,0),"NO")</f>
        <v>NO</v>
      </c>
      <c r="I223" s="100" t="str">
        <f>IFERROR(VLOOKUP(F223,'Updated LCDs'!$A:$E,5,0),"NO")</f>
        <v>NO</v>
      </c>
      <c r="J223" s="99"/>
      <c r="K223" s="100" t="str">
        <f>IFERROR(VLOOKUP(J223,'All-Articles'!#REF!,3,0),"")</f>
        <v/>
      </c>
      <c r="L223" s="100" t="str">
        <f>IFERROR(VLOOKUP(J223,'Updated Articles'!$A:$E,1,0),"NO")</f>
        <v>NO</v>
      </c>
      <c r="M223" s="100" t="str">
        <f>IFERROR(VLOOKUP(J223,'Updated Articles'!$A:$E,5,0),"NO")</f>
        <v>NO</v>
      </c>
      <c r="N223" s="99"/>
      <c r="O223" s="100" t="str">
        <f>IFERROR(VLOOKUP(N223,'All-Articles'!#REF!,3,0),"")</f>
        <v/>
      </c>
      <c r="P223" s="100" t="str">
        <f>IFERROR(VLOOKUP(N223,'Updated Articles'!$A:$E,1,0),"NO")</f>
        <v>NO</v>
      </c>
      <c r="Q223" s="100" t="str">
        <f>IFERROR(VLOOKUP(N223,'Updated Articles'!$A:$E,5,0),"NO")</f>
        <v>NO</v>
      </c>
    </row>
    <row r="224" spans="1:17" x14ac:dyDescent="0.25">
      <c r="A224" s="98" t="s">
        <v>182</v>
      </c>
      <c r="B224" s="99">
        <v>29240</v>
      </c>
      <c r="C224" s="100" t="str">
        <f>IFERROR(VLOOKUP(B224,'ALL-LCDs'!$A:$C,3,0),"")</f>
        <v/>
      </c>
      <c r="D224" s="100" t="str">
        <f>IFERROR(VLOOKUP(B224,'Updated LCDs'!$A:$A,1,0),"NO")</f>
        <v>NO</v>
      </c>
      <c r="E224" s="100" t="str">
        <f>IFERROR(VLOOKUP(B224,'Updated LCDs'!$A:$E,5,0),"NO")</f>
        <v>NO</v>
      </c>
      <c r="F224" s="101">
        <f>IFERROR(VLOOKUP(B224,'ICD-9 to ICD-10 LCDs'!$A:$B,2,0),"")</f>
        <v>33924</v>
      </c>
      <c r="G224" s="100" t="str">
        <f>IFERROR(VLOOKUP(F224,'ALL-LCDs'!$A:$C,3,0),"")</f>
        <v>A</v>
      </c>
      <c r="H224" s="100" t="str">
        <f>IFERROR(VLOOKUP(F224,'Updated LCDs'!$A:$A,1,0),"NO")</f>
        <v>NO</v>
      </c>
      <c r="I224" s="100" t="str">
        <f>IFERROR(VLOOKUP(F224,'Updated LCDs'!$A:$E,5,0),"NO")</f>
        <v>NO</v>
      </c>
      <c r="J224" s="99"/>
      <c r="K224" s="100" t="str">
        <f>IFERROR(VLOOKUP(J224,'All-Articles'!#REF!,3,0),"")</f>
        <v/>
      </c>
      <c r="L224" s="100" t="str">
        <f>IFERROR(VLOOKUP(J224,'Updated Articles'!$A:$E,1,0),"NO")</f>
        <v>NO</v>
      </c>
      <c r="M224" s="100" t="str">
        <f>IFERROR(VLOOKUP(J224,'Updated Articles'!$A:$E,5,0),"NO")</f>
        <v>NO</v>
      </c>
      <c r="N224" s="99"/>
      <c r="O224" s="100" t="str">
        <f>IFERROR(VLOOKUP(N224,'All-Articles'!#REF!,3,0),"")</f>
        <v/>
      </c>
      <c r="P224" s="100" t="str">
        <f>IFERROR(VLOOKUP(N224,'Updated Articles'!$A:$E,1,0),"NO")</f>
        <v>NO</v>
      </c>
      <c r="Q224" s="100" t="str">
        <f>IFERROR(VLOOKUP(N224,'Updated Articles'!$A:$E,5,0),"NO")</f>
        <v>NO</v>
      </c>
    </row>
    <row r="225" spans="1:17" x14ac:dyDescent="0.25">
      <c r="A225" s="98" t="s">
        <v>165</v>
      </c>
      <c r="B225" s="99">
        <v>29242</v>
      </c>
      <c r="C225" s="100" t="str">
        <f>IFERROR(VLOOKUP(B225,'ALL-LCDs'!$A:$C,3,0),"")</f>
        <v/>
      </c>
      <c r="D225" s="100" t="str">
        <f>IFERROR(VLOOKUP(B225,'Updated LCDs'!$A:$A,1,0),"NO")</f>
        <v>NO</v>
      </c>
      <c r="E225" s="100" t="str">
        <f>IFERROR(VLOOKUP(B225,'Updated LCDs'!$A:$E,5,0),"NO")</f>
        <v>NO</v>
      </c>
      <c r="F225" s="101" t="str">
        <f>IFERROR(VLOOKUP(B225,'ICD-9 to ICD-10 LCDs'!$A:$B,2,0),"")</f>
        <v/>
      </c>
      <c r="G225" s="100" t="str">
        <f>IFERROR(VLOOKUP(F225,'ALL-LCDs'!$A:$C,3,0),"")</f>
        <v/>
      </c>
      <c r="H225" s="100" t="str">
        <f>IFERROR(VLOOKUP(F225,'Updated LCDs'!$A:$A,1,0),"NO")</f>
        <v>NO</v>
      </c>
      <c r="I225" s="100" t="str">
        <f>IFERROR(VLOOKUP(F225,'Updated LCDs'!$A:$E,5,0),"NO")</f>
        <v>NO</v>
      </c>
      <c r="J225" s="99"/>
      <c r="K225" s="100" t="str">
        <f>IFERROR(VLOOKUP(J225,'All-Articles'!#REF!,3,0),"")</f>
        <v/>
      </c>
      <c r="L225" s="100" t="str">
        <f>IFERROR(VLOOKUP(J225,'Updated Articles'!$A:$E,1,0),"NO")</f>
        <v>NO</v>
      </c>
      <c r="M225" s="100" t="str">
        <f>IFERROR(VLOOKUP(J225,'Updated Articles'!$A:$E,5,0),"NO")</f>
        <v>NO</v>
      </c>
      <c r="N225" s="99"/>
      <c r="O225" s="100" t="str">
        <f>IFERROR(VLOOKUP(N225,'All-Articles'!#REF!,3,0),"")</f>
        <v/>
      </c>
      <c r="P225" s="100" t="str">
        <f>IFERROR(VLOOKUP(N225,'Updated Articles'!$A:$E,1,0),"NO")</f>
        <v>NO</v>
      </c>
      <c r="Q225" s="100" t="str">
        <f>IFERROR(VLOOKUP(N225,'Updated Articles'!$A:$E,5,0),"NO")</f>
        <v>NO</v>
      </c>
    </row>
    <row r="226" spans="1:17" x14ac:dyDescent="0.25">
      <c r="A226" s="98" t="s">
        <v>166</v>
      </c>
      <c r="B226" s="99">
        <v>29248</v>
      </c>
      <c r="C226" s="100" t="str">
        <f>IFERROR(VLOOKUP(B226,'ALL-LCDs'!$A:$C,3,0),"")</f>
        <v/>
      </c>
      <c r="D226" s="100" t="str">
        <f>IFERROR(VLOOKUP(B226,'Updated LCDs'!$A:$A,1,0),"NO")</f>
        <v>NO</v>
      </c>
      <c r="E226" s="100" t="str">
        <f>IFERROR(VLOOKUP(B226,'Updated LCDs'!$A:$E,5,0),"NO")</f>
        <v>NO</v>
      </c>
      <c r="F226" s="101" t="str">
        <f>IFERROR(VLOOKUP(B226,'ICD-9 to ICD-10 LCDs'!$A:$B,2,0),"")</f>
        <v/>
      </c>
      <c r="G226" s="100" t="str">
        <f>IFERROR(VLOOKUP(F226,'ALL-LCDs'!$A:$C,3,0),"")</f>
        <v/>
      </c>
      <c r="H226" s="100" t="str">
        <f>IFERROR(VLOOKUP(F226,'Updated LCDs'!$A:$A,1,0),"NO")</f>
        <v>NO</v>
      </c>
      <c r="I226" s="100" t="str">
        <f>IFERROR(VLOOKUP(F226,'Updated LCDs'!$A:$E,5,0),"NO")</f>
        <v>NO</v>
      </c>
      <c r="J226" s="99"/>
      <c r="K226" s="100" t="str">
        <f>IFERROR(VLOOKUP(J226,'All-Articles'!#REF!,3,0),"")</f>
        <v/>
      </c>
      <c r="L226" s="100" t="str">
        <f>IFERROR(VLOOKUP(J226,'Updated Articles'!$A:$E,1,0),"NO")</f>
        <v>NO</v>
      </c>
      <c r="M226" s="100" t="str">
        <f>IFERROR(VLOOKUP(J226,'Updated Articles'!$A:$E,5,0),"NO")</f>
        <v>NO</v>
      </c>
      <c r="N226" s="99"/>
      <c r="O226" s="100" t="str">
        <f>IFERROR(VLOOKUP(N226,'All-Articles'!#REF!,3,0),"")</f>
        <v/>
      </c>
      <c r="P226" s="100" t="str">
        <f>IFERROR(VLOOKUP(N226,'Updated Articles'!$A:$E,1,0),"NO")</f>
        <v>NO</v>
      </c>
      <c r="Q226" s="100" t="str">
        <f>IFERROR(VLOOKUP(N226,'Updated Articles'!$A:$E,5,0),"NO")</f>
        <v>NO</v>
      </c>
    </row>
    <row r="227" spans="1:17" x14ac:dyDescent="0.25">
      <c r="A227" s="98" t="s">
        <v>167</v>
      </c>
      <c r="B227" s="99">
        <v>29254</v>
      </c>
      <c r="C227" s="100" t="str">
        <f>IFERROR(VLOOKUP(B227,'ALL-LCDs'!$A:$C,3,0),"")</f>
        <v/>
      </c>
      <c r="D227" s="100" t="str">
        <f>IFERROR(VLOOKUP(B227,'Updated LCDs'!$A:$A,1,0),"NO")</f>
        <v>NO</v>
      </c>
      <c r="E227" s="100" t="str">
        <f>IFERROR(VLOOKUP(B227,'Updated LCDs'!$A:$E,5,0),"NO")</f>
        <v>NO</v>
      </c>
      <c r="F227" s="101" t="str">
        <f>IFERROR(VLOOKUP(B227,'ICD-9 to ICD-10 LCDs'!$A:$B,2,0),"")</f>
        <v/>
      </c>
      <c r="G227" s="100" t="str">
        <f>IFERROR(VLOOKUP(F227,'ALL-LCDs'!$A:$C,3,0),"")</f>
        <v/>
      </c>
      <c r="H227" s="100" t="str">
        <f>IFERROR(VLOOKUP(F227,'Updated LCDs'!$A:$A,1,0),"NO")</f>
        <v>NO</v>
      </c>
      <c r="I227" s="100" t="str">
        <f>IFERROR(VLOOKUP(F227,'Updated LCDs'!$A:$E,5,0),"NO")</f>
        <v>NO</v>
      </c>
      <c r="J227" s="99"/>
      <c r="K227" s="100" t="str">
        <f>IFERROR(VLOOKUP(J227,'All-Articles'!#REF!,3,0),"")</f>
        <v/>
      </c>
      <c r="L227" s="100" t="str">
        <f>IFERROR(VLOOKUP(J227,'Updated Articles'!$A:$E,1,0),"NO")</f>
        <v>NO</v>
      </c>
      <c r="M227" s="100" t="str">
        <f>IFERROR(VLOOKUP(J227,'Updated Articles'!$A:$E,5,0),"NO")</f>
        <v>NO</v>
      </c>
      <c r="N227" s="99"/>
      <c r="O227" s="100" t="str">
        <f>IFERROR(VLOOKUP(N227,'All-Articles'!#REF!,3,0),"")</f>
        <v/>
      </c>
      <c r="P227" s="100" t="str">
        <f>IFERROR(VLOOKUP(N227,'Updated Articles'!$A:$E,1,0),"NO")</f>
        <v>NO</v>
      </c>
      <c r="Q227" s="100" t="str">
        <f>IFERROR(VLOOKUP(N227,'Updated Articles'!$A:$E,5,0),"NO")</f>
        <v>NO</v>
      </c>
    </row>
    <row r="228" spans="1:17" x14ac:dyDescent="0.25">
      <c r="A228" s="98" t="s">
        <v>168</v>
      </c>
      <c r="B228" s="99">
        <v>29255</v>
      </c>
      <c r="C228" s="100" t="str">
        <f>IFERROR(VLOOKUP(B228,'ALL-LCDs'!$A:$C,3,0),"")</f>
        <v/>
      </c>
      <c r="D228" s="100" t="str">
        <f>IFERROR(VLOOKUP(B228,'Updated LCDs'!$A:$A,1,0),"NO")</f>
        <v>NO</v>
      </c>
      <c r="E228" s="100" t="str">
        <f>IFERROR(VLOOKUP(B228,'Updated LCDs'!$A:$E,5,0),"NO")</f>
        <v>NO</v>
      </c>
      <c r="F228" s="101" t="str">
        <f>IFERROR(VLOOKUP(B228,'ICD-9 to ICD-10 LCDs'!$A:$B,2,0),"")</f>
        <v/>
      </c>
      <c r="G228" s="100" t="str">
        <f>IFERROR(VLOOKUP(F228,'ALL-LCDs'!$A:$C,3,0),"")</f>
        <v/>
      </c>
      <c r="H228" s="100" t="str">
        <f>IFERROR(VLOOKUP(F228,'Updated LCDs'!$A:$A,1,0),"NO")</f>
        <v>NO</v>
      </c>
      <c r="I228" s="100" t="str">
        <f>IFERROR(VLOOKUP(F228,'Updated LCDs'!$A:$E,5,0),"NO")</f>
        <v>NO</v>
      </c>
      <c r="J228" s="99"/>
      <c r="K228" s="100" t="str">
        <f>IFERROR(VLOOKUP(J228,'All-Articles'!#REF!,3,0),"")</f>
        <v/>
      </c>
      <c r="L228" s="100" t="str">
        <f>IFERROR(VLOOKUP(J228,'Updated Articles'!$A:$E,1,0),"NO")</f>
        <v>NO</v>
      </c>
      <c r="M228" s="100" t="str">
        <f>IFERROR(VLOOKUP(J228,'Updated Articles'!$A:$E,5,0),"NO")</f>
        <v>NO</v>
      </c>
      <c r="N228" s="99"/>
      <c r="O228" s="100" t="str">
        <f>IFERROR(VLOOKUP(N228,'All-Articles'!#REF!,3,0),"")</f>
        <v/>
      </c>
      <c r="P228" s="100" t="str">
        <f>IFERROR(VLOOKUP(N228,'Updated Articles'!$A:$E,1,0),"NO")</f>
        <v>NO</v>
      </c>
      <c r="Q228" s="100" t="str">
        <f>IFERROR(VLOOKUP(N228,'Updated Articles'!$A:$E,5,0),"NO")</f>
        <v>NO</v>
      </c>
    </row>
    <row r="229" spans="1:17" x14ac:dyDescent="0.25">
      <c r="A229" s="98" t="s">
        <v>170</v>
      </c>
      <c r="B229" s="99">
        <v>29266</v>
      </c>
      <c r="C229" s="100" t="str">
        <f>IFERROR(VLOOKUP(B229,'ALL-LCDs'!$A:$C,3,0),"")</f>
        <v/>
      </c>
      <c r="D229" s="100" t="str">
        <f>IFERROR(VLOOKUP(B229,'Updated LCDs'!$A:$A,1,0),"NO")</f>
        <v>NO</v>
      </c>
      <c r="E229" s="100" t="str">
        <f>IFERROR(VLOOKUP(B229,'Updated LCDs'!$A:$E,5,0),"NO")</f>
        <v>NO</v>
      </c>
      <c r="F229" s="101" t="str">
        <f>IFERROR(VLOOKUP(B229,'ICD-9 to ICD-10 LCDs'!$A:$B,2,0),"")</f>
        <v/>
      </c>
      <c r="G229" s="100" t="str">
        <f>IFERROR(VLOOKUP(F229,'ALL-LCDs'!$A:$C,3,0),"")</f>
        <v/>
      </c>
      <c r="H229" s="100" t="str">
        <f>IFERROR(VLOOKUP(F229,'Updated LCDs'!$A:$A,1,0),"NO")</f>
        <v>NO</v>
      </c>
      <c r="I229" s="100" t="str">
        <f>IFERROR(VLOOKUP(F229,'Updated LCDs'!$A:$E,5,0),"NO")</f>
        <v>NO</v>
      </c>
      <c r="J229" s="99"/>
      <c r="K229" s="100" t="str">
        <f>IFERROR(VLOOKUP(J229,'All-Articles'!#REF!,3,0),"")</f>
        <v/>
      </c>
      <c r="L229" s="100" t="str">
        <f>IFERROR(VLOOKUP(J229,'Updated Articles'!$A:$E,1,0),"NO")</f>
        <v>NO</v>
      </c>
      <c r="M229" s="100" t="str">
        <f>IFERROR(VLOOKUP(J229,'Updated Articles'!$A:$E,5,0),"NO")</f>
        <v>NO</v>
      </c>
      <c r="N229" s="99"/>
      <c r="O229" s="100" t="str">
        <f>IFERROR(VLOOKUP(N229,'All-Articles'!#REF!,3,0),"")</f>
        <v/>
      </c>
      <c r="P229" s="100" t="str">
        <f>IFERROR(VLOOKUP(N229,'Updated Articles'!$A:$E,1,0),"NO")</f>
        <v>NO</v>
      </c>
      <c r="Q229" s="100" t="str">
        <f>IFERROR(VLOOKUP(N229,'Updated Articles'!$A:$E,5,0),"NO")</f>
        <v>NO</v>
      </c>
    </row>
    <row r="230" spans="1:17" x14ac:dyDescent="0.25">
      <c r="A230" s="98" t="s">
        <v>137</v>
      </c>
      <c r="B230" s="99">
        <v>29272</v>
      </c>
      <c r="C230" s="100" t="str">
        <f>IFERROR(VLOOKUP(B230,'ALL-LCDs'!$A:$C,3,0),"")</f>
        <v/>
      </c>
      <c r="D230" s="100" t="str">
        <f>IFERROR(VLOOKUP(B230,'Updated LCDs'!$A:$A,1,0),"NO")</f>
        <v>NO</v>
      </c>
      <c r="E230" s="100" t="str">
        <f>IFERROR(VLOOKUP(B230,'Updated LCDs'!$A:$E,5,0),"NO")</f>
        <v>NO</v>
      </c>
      <c r="F230" s="101">
        <f>IFERROR(VLOOKUP(B230,'ICD-9 to ICD-10 LCDs'!$A:$B,2,0),"")</f>
        <v>33941</v>
      </c>
      <c r="G230" s="100" t="str">
        <f>IFERROR(VLOOKUP(F230,'ALL-LCDs'!$A:$C,3,0),"")</f>
        <v>A</v>
      </c>
      <c r="H230" s="100" t="str">
        <f>IFERROR(VLOOKUP(F230,'Updated LCDs'!$A:$A,1,0),"NO")</f>
        <v>NO</v>
      </c>
      <c r="I230" s="100" t="str">
        <f>IFERROR(VLOOKUP(F230,'Updated LCDs'!$A:$E,5,0),"NO")</f>
        <v>NO</v>
      </c>
      <c r="J230" s="99"/>
      <c r="K230" s="100" t="str">
        <f>IFERROR(VLOOKUP(J230,'All-Articles'!#REF!,3,0),"")</f>
        <v/>
      </c>
      <c r="L230" s="100" t="str">
        <f>IFERROR(VLOOKUP(J230,'Updated Articles'!$A:$E,1,0),"NO")</f>
        <v>NO</v>
      </c>
      <c r="M230" s="100" t="str">
        <f>IFERROR(VLOOKUP(J230,'Updated Articles'!$A:$E,5,0),"NO")</f>
        <v>NO</v>
      </c>
      <c r="N230" s="99"/>
      <c r="O230" s="100" t="str">
        <f>IFERROR(VLOOKUP(N230,'All-Articles'!#REF!,3,0),"")</f>
        <v/>
      </c>
      <c r="P230" s="100" t="str">
        <f>IFERROR(VLOOKUP(N230,'Updated Articles'!$A:$E,1,0),"NO")</f>
        <v>NO</v>
      </c>
      <c r="Q230" s="100" t="str">
        <f>IFERROR(VLOOKUP(N230,'Updated Articles'!$A:$E,5,0),"NO")</f>
        <v>NO</v>
      </c>
    </row>
    <row r="231" spans="1:17" x14ac:dyDescent="0.25">
      <c r="A231" s="98" t="s">
        <v>183</v>
      </c>
      <c r="B231" s="99">
        <v>29273</v>
      </c>
      <c r="C231" s="100" t="str">
        <f>IFERROR(VLOOKUP(B231,'ALL-LCDs'!$A:$C,3,0),"")</f>
        <v/>
      </c>
      <c r="D231" s="100" t="str">
        <f>IFERROR(VLOOKUP(B231,'Updated LCDs'!$A:$A,1,0),"NO")</f>
        <v>NO</v>
      </c>
      <c r="E231" s="100" t="str">
        <f>IFERROR(VLOOKUP(B231,'Updated LCDs'!$A:$E,5,0),"NO")</f>
        <v>NO</v>
      </c>
      <c r="F231" s="101" t="str">
        <f>IFERROR(VLOOKUP(B231,'ICD-9 to ICD-10 LCDs'!$A:$B,2,0),"")</f>
        <v/>
      </c>
      <c r="G231" s="100" t="str">
        <f>IFERROR(VLOOKUP(F231,'ALL-LCDs'!$A:$C,3,0),"")</f>
        <v/>
      </c>
      <c r="H231" s="100" t="str">
        <f>IFERROR(VLOOKUP(F231,'Updated LCDs'!$A:$A,1,0),"NO")</f>
        <v>NO</v>
      </c>
      <c r="I231" s="100" t="str">
        <f>IFERROR(VLOOKUP(F231,'Updated LCDs'!$A:$E,5,0),"NO")</f>
        <v>NO</v>
      </c>
      <c r="J231" s="99"/>
      <c r="K231" s="100" t="str">
        <f>IFERROR(VLOOKUP(J231,'All-Articles'!#REF!,3,0),"")</f>
        <v/>
      </c>
      <c r="L231" s="100" t="str">
        <f>IFERROR(VLOOKUP(J231,'Updated Articles'!$A:$E,1,0),"NO")</f>
        <v>NO</v>
      </c>
      <c r="M231" s="100" t="str">
        <f>IFERROR(VLOOKUP(J231,'Updated Articles'!$A:$E,5,0),"NO")</f>
        <v>NO</v>
      </c>
      <c r="N231" s="99"/>
      <c r="O231" s="100" t="str">
        <f>IFERROR(VLOOKUP(N231,'All-Articles'!#REF!,3,0),"")</f>
        <v/>
      </c>
      <c r="P231" s="100" t="str">
        <f>IFERROR(VLOOKUP(N231,'Updated Articles'!$A:$E,1,0),"NO")</f>
        <v>NO</v>
      </c>
      <c r="Q231" s="100" t="str">
        <f>IFERROR(VLOOKUP(N231,'Updated Articles'!$A:$E,5,0),"NO")</f>
        <v>NO</v>
      </c>
    </row>
    <row r="232" spans="1:17" x14ac:dyDescent="0.25">
      <c r="A232" s="98" t="s">
        <v>171</v>
      </c>
      <c r="B232" s="99">
        <v>29275</v>
      </c>
      <c r="C232" s="100" t="str">
        <f>IFERROR(VLOOKUP(B232,'ALL-LCDs'!$A:$C,3,0),"")</f>
        <v/>
      </c>
      <c r="D232" s="100" t="str">
        <f>IFERROR(VLOOKUP(B232,'Updated LCDs'!$A:$A,1,0),"NO")</f>
        <v>NO</v>
      </c>
      <c r="E232" s="100" t="str">
        <f>IFERROR(VLOOKUP(B232,'Updated LCDs'!$A:$E,5,0),"NO")</f>
        <v>NO</v>
      </c>
      <c r="F232" s="101" t="str">
        <f>IFERROR(VLOOKUP(B232,'ICD-9 to ICD-10 LCDs'!$A:$B,2,0),"")</f>
        <v/>
      </c>
      <c r="G232" s="100" t="str">
        <f>IFERROR(VLOOKUP(F232,'ALL-LCDs'!$A:$C,3,0),"")</f>
        <v/>
      </c>
      <c r="H232" s="100" t="str">
        <f>IFERROR(VLOOKUP(F232,'Updated LCDs'!$A:$A,1,0),"NO")</f>
        <v>NO</v>
      </c>
      <c r="I232" s="100" t="str">
        <f>IFERROR(VLOOKUP(F232,'Updated LCDs'!$A:$E,5,0),"NO")</f>
        <v>NO</v>
      </c>
      <c r="J232" s="99"/>
      <c r="K232" s="100" t="str">
        <f>IFERROR(VLOOKUP(J232,'All-Articles'!#REF!,3,0),"")</f>
        <v/>
      </c>
      <c r="L232" s="100" t="str">
        <f>IFERROR(VLOOKUP(J232,'Updated Articles'!$A:$E,1,0),"NO")</f>
        <v>NO</v>
      </c>
      <c r="M232" s="100" t="str">
        <f>IFERROR(VLOOKUP(J232,'Updated Articles'!$A:$E,5,0),"NO")</f>
        <v>NO</v>
      </c>
      <c r="N232" s="99"/>
      <c r="O232" s="100" t="str">
        <f>IFERROR(VLOOKUP(N232,'All-Articles'!#REF!,3,0),"")</f>
        <v/>
      </c>
      <c r="P232" s="100" t="str">
        <f>IFERROR(VLOOKUP(N232,'Updated Articles'!$A:$E,1,0),"NO")</f>
        <v>NO</v>
      </c>
      <c r="Q232" s="100" t="str">
        <f>IFERROR(VLOOKUP(N232,'Updated Articles'!$A:$E,5,0),"NO")</f>
        <v>NO</v>
      </c>
    </row>
    <row r="233" spans="1:17" x14ac:dyDescent="0.25">
      <c r="A233" s="98" t="s">
        <v>172</v>
      </c>
      <c r="B233" s="99">
        <v>29276</v>
      </c>
      <c r="C233" s="100" t="str">
        <f>IFERROR(VLOOKUP(B233,'ALL-LCDs'!$A:$C,3,0),"")</f>
        <v/>
      </c>
      <c r="D233" s="100" t="str">
        <f>IFERROR(VLOOKUP(B233,'Updated LCDs'!$A:$A,1,0),"NO")</f>
        <v>NO</v>
      </c>
      <c r="E233" s="100" t="str">
        <f>IFERROR(VLOOKUP(B233,'Updated LCDs'!$A:$E,5,0),"NO")</f>
        <v>NO</v>
      </c>
      <c r="F233" s="101" t="str">
        <f>IFERROR(VLOOKUP(B233,'ICD-9 to ICD-10 LCDs'!$A:$B,2,0),"")</f>
        <v/>
      </c>
      <c r="G233" s="100" t="str">
        <f>IFERROR(VLOOKUP(F233,'ALL-LCDs'!$A:$C,3,0),"")</f>
        <v/>
      </c>
      <c r="H233" s="100" t="str">
        <f>IFERROR(VLOOKUP(F233,'Updated LCDs'!$A:$A,1,0),"NO")</f>
        <v>NO</v>
      </c>
      <c r="I233" s="100" t="str">
        <f>IFERROR(VLOOKUP(F233,'Updated LCDs'!$A:$E,5,0),"NO")</f>
        <v>NO</v>
      </c>
      <c r="J233" s="99"/>
      <c r="K233" s="100" t="str">
        <f>IFERROR(VLOOKUP(J233,'All-Articles'!#REF!,3,0),"")</f>
        <v/>
      </c>
      <c r="L233" s="100" t="str">
        <f>IFERROR(VLOOKUP(J233,'Updated Articles'!$A:$E,1,0),"NO")</f>
        <v>NO</v>
      </c>
      <c r="M233" s="100" t="str">
        <f>IFERROR(VLOOKUP(J233,'Updated Articles'!$A:$E,5,0),"NO")</f>
        <v>NO</v>
      </c>
      <c r="N233" s="99"/>
      <c r="O233" s="100" t="str">
        <f>IFERROR(VLOOKUP(N233,'All-Articles'!#REF!,3,0),"")</f>
        <v/>
      </c>
      <c r="P233" s="100" t="str">
        <f>IFERROR(VLOOKUP(N233,'Updated Articles'!$A:$E,1,0),"NO")</f>
        <v>NO</v>
      </c>
      <c r="Q233" s="100" t="str">
        <f>IFERROR(VLOOKUP(N233,'Updated Articles'!$A:$E,5,0),"NO")</f>
        <v>NO</v>
      </c>
    </row>
    <row r="234" spans="1:17" x14ac:dyDescent="0.25">
      <c r="A234" s="98" t="s">
        <v>174</v>
      </c>
      <c r="B234" s="99">
        <v>29304</v>
      </c>
      <c r="C234" s="100" t="str">
        <f>IFERROR(VLOOKUP(B234,'ALL-LCDs'!$A:$C,3,0),"")</f>
        <v/>
      </c>
      <c r="D234" s="100" t="str">
        <f>IFERROR(VLOOKUP(B234,'Updated LCDs'!$A:$A,1,0),"NO")</f>
        <v>NO</v>
      </c>
      <c r="E234" s="100" t="str">
        <f>IFERROR(VLOOKUP(B234,'Updated LCDs'!$A:$E,5,0),"NO")</f>
        <v>NO</v>
      </c>
      <c r="F234" s="101" t="str">
        <f>IFERROR(VLOOKUP(B234,'ICD-9 to ICD-10 LCDs'!$A:$B,2,0),"")</f>
        <v/>
      </c>
      <c r="G234" s="100" t="str">
        <f>IFERROR(VLOOKUP(F234,'ALL-LCDs'!$A:$C,3,0),"")</f>
        <v/>
      </c>
      <c r="H234" s="100" t="str">
        <f>IFERROR(VLOOKUP(F234,'Updated LCDs'!$A:$A,1,0),"NO")</f>
        <v>NO</v>
      </c>
      <c r="I234" s="100" t="str">
        <f>IFERROR(VLOOKUP(F234,'Updated LCDs'!$A:$E,5,0),"NO")</f>
        <v>NO</v>
      </c>
      <c r="J234" s="99"/>
      <c r="K234" s="100" t="str">
        <f>IFERROR(VLOOKUP(J234,'All-Articles'!#REF!,3,0),"")</f>
        <v/>
      </c>
      <c r="L234" s="100" t="str">
        <f>IFERROR(VLOOKUP(J234,'Updated Articles'!$A:$E,1,0),"NO")</f>
        <v>NO</v>
      </c>
      <c r="M234" s="100" t="str">
        <f>IFERROR(VLOOKUP(J234,'Updated Articles'!$A:$E,5,0),"NO")</f>
        <v>NO</v>
      </c>
      <c r="N234" s="99"/>
      <c r="O234" s="100" t="str">
        <f>IFERROR(VLOOKUP(N234,'All-Articles'!#REF!,3,0),"")</f>
        <v/>
      </c>
      <c r="P234" s="100" t="str">
        <f>IFERROR(VLOOKUP(N234,'Updated Articles'!$A:$E,1,0),"NO")</f>
        <v>NO</v>
      </c>
      <c r="Q234" s="100" t="str">
        <f>IFERROR(VLOOKUP(N234,'Updated Articles'!$A:$E,5,0),"NO")</f>
        <v>NO</v>
      </c>
    </row>
    <row r="235" spans="1:17" x14ac:dyDescent="0.25">
      <c r="A235" s="98" t="s">
        <v>175</v>
      </c>
      <c r="B235" s="99">
        <v>29307</v>
      </c>
      <c r="C235" s="100" t="str">
        <f>IFERROR(VLOOKUP(B235,'ALL-LCDs'!$A:$C,3,0),"")</f>
        <v/>
      </c>
      <c r="D235" s="100" t="str">
        <f>IFERROR(VLOOKUP(B235,'Updated LCDs'!$A:$A,1,0),"NO")</f>
        <v>NO</v>
      </c>
      <c r="E235" s="100" t="str">
        <f>IFERROR(VLOOKUP(B235,'Updated LCDs'!$A:$E,5,0),"NO")</f>
        <v>NO</v>
      </c>
      <c r="F235" s="101" t="str">
        <f>IFERROR(VLOOKUP(B235,'ICD-9 to ICD-10 LCDs'!$A:$B,2,0),"")</f>
        <v/>
      </c>
      <c r="G235" s="100" t="str">
        <f>IFERROR(VLOOKUP(F235,'ALL-LCDs'!$A:$C,3,0),"")</f>
        <v/>
      </c>
      <c r="H235" s="100" t="str">
        <f>IFERROR(VLOOKUP(F235,'Updated LCDs'!$A:$A,1,0),"NO")</f>
        <v>NO</v>
      </c>
      <c r="I235" s="100" t="str">
        <f>IFERROR(VLOOKUP(F235,'Updated LCDs'!$A:$E,5,0),"NO")</f>
        <v>NO</v>
      </c>
      <c r="J235" s="99"/>
      <c r="K235" s="100" t="str">
        <f>IFERROR(VLOOKUP(J235,'All-Articles'!#REF!,3,0),"")</f>
        <v/>
      </c>
      <c r="L235" s="100" t="str">
        <f>IFERROR(VLOOKUP(J235,'Updated Articles'!$A:$E,1,0),"NO")</f>
        <v>NO</v>
      </c>
      <c r="M235" s="100" t="str">
        <f>IFERROR(VLOOKUP(J235,'Updated Articles'!$A:$E,5,0),"NO")</f>
        <v>NO</v>
      </c>
      <c r="N235" s="99"/>
      <c r="O235" s="100" t="str">
        <f>IFERROR(VLOOKUP(N235,'All-Articles'!#REF!,3,0),"")</f>
        <v/>
      </c>
      <c r="P235" s="100" t="str">
        <f>IFERROR(VLOOKUP(N235,'Updated Articles'!$A:$E,1,0),"NO")</f>
        <v>NO</v>
      </c>
      <c r="Q235" s="100" t="str">
        <f>IFERROR(VLOOKUP(N235,'Updated Articles'!$A:$E,5,0),"NO")</f>
        <v>NO</v>
      </c>
    </row>
    <row r="236" spans="1:17" x14ac:dyDescent="0.25">
      <c r="A236" s="98" t="s">
        <v>127</v>
      </c>
      <c r="B236" s="99">
        <v>29308</v>
      </c>
      <c r="C236" s="100" t="str">
        <f>IFERROR(VLOOKUP(B236,'ALL-LCDs'!$A:$C,3,0),"")</f>
        <v/>
      </c>
      <c r="D236" s="100" t="str">
        <f>IFERROR(VLOOKUP(B236,'Updated LCDs'!$A:$A,1,0),"NO")</f>
        <v>NO</v>
      </c>
      <c r="E236" s="100" t="str">
        <f>IFERROR(VLOOKUP(B236,'Updated LCDs'!$A:$E,5,0),"NO")</f>
        <v>NO</v>
      </c>
      <c r="F236" s="101" t="str">
        <f>IFERROR(VLOOKUP(B236,'ICD-9 to ICD-10 LCDs'!$A:$B,2,0),"")</f>
        <v/>
      </c>
      <c r="G236" s="100" t="str">
        <f>IFERROR(VLOOKUP(F236,'ALL-LCDs'!$A:$C,3,0),"")</f>
        <v/>
      </c>
      <c r="H236" s="100" t="str">
        <f>IFERROR(VLOOKUP(F236,'Updated LCDs'!$A:$A,1,0),"NO")</f>
        <v>NO</v>
      </c>
      <c r="I236" s="100" t="str">
        <f>IFERROR(VLOOKUP(F236,'Updated LCDs'!$A:$E,5,0),"NO")</f>
        <v>NO</v>
      </c>
      <c r="J236" s="99"/>
      <c r="K236" s="100" t="str">
        <f>IFERROR(VLOOKUP(J236,'All-Articles'!#REF!,3,0),"")</f>
        <v/>
      </c>
      <c r="L236" s="100" t="str">
        <f>IFERROR(VLOOKUP(J236,'Updated Articles'!$A:$E,1,0),"NO")</f>
        <v>NO</v>
      </c>
      <c r="M236" s="100" t="str">
        <f>IFERROR(VLOOKUP(J236,'Updated Articles'!$A:$E,5,0),"NO")</f>
        <v>NO</v>
      </c>
      <c r="N236" s="99"/>
      <c r="O236" s="100" t="str">
        <f>IFERROR(VLOOKUP(N236,'All-Articles'!#REF!,3,0),"")</f>
        <v/>
      </c>
      <c r="P236" s="100" t="str">
        <f>IFERROR(VLOOKUP(N236,'Updated Articles'!$A:$E,1,0),"NO")</f>
        <v>NO</v>
      </c>
      <c r="Q236" s="100" t="str">
        <f>IFERROR(VLOOKUP(N236,'Updated Articles'!$A:$E,5,0),"NO")</f>
        <v>NO</v>
      </c>
    </row>
    <row r="237" spans="1:17" x14ac:dyDescent="0.25">
      <c r="A237" s="98" t="s">
        <v>184</v>
      </c>
      <c r="B237" s="99">
        <v>29317</v>
      </c>
      <c r="C237" s="100" t="str">
        <f>IFERROR(VLOOKUP(B237,'ALL-LCDs'!$A:$C,3,0),"")</f>
        <v/>
      </c>
      <c r="D237" s="100" t="str">
        <f>IFERROR(VLOOKUP(B237,'Updated LCDs'!$A:$A,1,0),"NO")</f>
        <v>NO</v>
      </c>
      <c r="E237" s="100" t="str">
        <f>IFERROR(VLOOKUP(B237,'Updated LCDs'!$A:$E,5,0),"NO")</f>
        <v>NO</v>
      </c>
      <c r="F237" s="101" t="str">
        <f>IFERROR(VLOOKUP(B237,'ICD-9 to ICD-10 LCDs'!$A:$B,2,0),"")</f>
        <v/>
      </c>
      <c r="G237" s="100" t="str">
        <f>IFERROR(VLOOKUP(F237,'ALL-LCDs'!$A:$C,3,0),"")</f>
        <v/>
      </c>
      <c r="H237" s="100" t="str">
        <f>IFERROR(VLOOKUP(F237,'Updated LCDs'!$A:$A,1,0),"NO")</f>
        <v>NO</v>
      </c>
      <c r="I237" s="100" t="str">
        <f>IFERROR(VLOOKUP(F237,'Updated LCDs'!$A:$E,5,0),"NO")</f>
        <v>NO</v>
      </c>
      <c r="J237" s="99"/>
      <c r="K237" s="100" t="str">
        <f>IFERROR(VLOOKUP(J237,'All-Articles'!#REF!,3,0),"")</f>
        <v/>
      </c>
      <c r="L237" s="100" t="str">
        <f>IFERROR(VLOOKUP(J237,'Updated Articles'!$A:$E,1,0),"NO")</f>
        <v>NO</v>
      </c>
      <c r="M237" s="100" t="str">
        <f>IFERROR(VLOOKUP(J237,'Updated Articles'!$A:$E,5,0),"NO")</f>
        <v>NO</v>
      </c>
      <c r="N237" s="99"/>
      <c r="O237" s="100" t="str">
        <f>IFERROR(VLOOKUP(N237,'All-Articles'!#REF!,3,0),"")</f>
        <v/>
      </c>
      <c r="P237" s="100" t="str">
        <f>IFERROR(VLOOKUP(N237,'Updated Articles'!$A:$E,1,0),"NO")</f>
        <v>NO</v>
      </c>
      <c r="Q237" s="100" t="str">
        <f>IFERROR(VLOOKUP(N237,'Updated Articles'!$A:$E,5,0),"NO")</f>
        <v>NO</v>
      </c>
    </row>
    <row r="238" spans="1:17" x14ac:dyDescent="0.25">
      <c r="A238" s="98" t="s">
        <v>142</v>
      </c>
      <c r="B238" s="99">
        <v>29318</v>
      </c>
      <c r="C238" s="100" t="str">
        <f>IFERROR(VLOOKUP(B238,'ALL-LCDs'!$A:$C,3,0),"")</f>
        <v/>
      </c>
      <c r="D238" s="100" t="str">
        <f>IFERROR(VLOOKUP(B238,'Updated LCDs'!$A:$A,1,0),"NO")</f>
        <v>NO</v>
      </c>
      <c r="E238" s="100" t="str">
        <f>IFERROR(VLOOKUP(B238,'Updated LCDs'!$A:$E,5,0),"NO")</f>
        <v>NO</v>
      </c>
      <c r="F238" s="101">
        <f>IFERROR(VLOOKUP(B238,'ICD-9 to ICD-10 LCDs'!$A:$B,2,0),"")</f>
        <v>33833</v>
      </c>
      <c r="G238" s="100" t="str">
        <f>IFERROR(VLOOKUP(F238,'ALL-LCDs'!$A:$C,3,0),"")</f>
        <v>A</v>
      </c>
      <c r="H238" s="100" t="str">
        <f>IFERROR(VLOOKUP(F238,'Updated LCDs'!$A:$A,1,0),"NO")</f>
        <v>NO</v>
      </c>
      <c r="I238" s="100" t="str">
        <f>IFERROR(VLOOKUP(F238,'Updated LCDs'!$A:$E,5,0),"NO")</f>
        <v>NO</v>
      </c>
      <c r="J238" s="99"/>
      <c r="K238" s="100" t="str">
        <f>IFERROR(VLOOKUP(J238,'All-Articles'!#REF!,3,0),"")</f>
        <v/>
      </c>
      <c r="L238" s="100" t="str">
        <f>IFERROR(VLOOKUP(J238,'Updated Articles'!$A:$E,1,0),"NO")</f>
        <v>NO</v>
      </c>
      <c r="M238" s="100" t="str">
        <f>IFERROR(VLOOKUP(J238,'Updated Articles'!$A:$E,5,0),"NO")</f>
        <v>NO</v>
      </c>
      <c r="N238" s="99"/>
      <c r="O238" s="100" t="str">
        <f>IFERROR(VLOOKUP(N238,'All-Articles'!#REF!,3,0),"")</f>
        <v/>
      </c>
      <c r="P238" s="100" t="str">
        <f>IFERROR(VLOOKUP(N238,'Updated Articles'!$A:$E,1,0),"NO")</f>
        <v>NO</v>
      </c>
      <c r="Q238" s="100" t="str">
        <f>IFERROR(VLOOKUP(N238,'Updated Articles'!$A:$E,5,0),"NO")</f>
        <v>NO</v>
      </c>
    </row>
    <row r="239" spans="1:17" x14ac:dyDescent="0.25">
      <c r="A239" s="98" t="s">
        <v>156</v>
      </c>
      <c r="B239" s="99">
        <v>29322</v>
      </c>
      <c r="C239" s="100" t="str">
        <f>IFERROR(VLOOKUP(B239,'ALL-LCDs'!$A:$C,3,0),"")</f>
        <v/>
      </c>
      <c r="D239" s="100" t="str">
        <f>IFERROR(VLOOKUP(B239,'Updated LCDs'!$A:$A,1,0),"NO")</f>
        <v>NO</v>
      </c>
      <c r="E239" s="100" t="str">
        <f>IFERROR(VLOOKUP(B239,'Updated LCDs'!$A:$E,5,0),"NO")</f>
        <v>NO</v>
      </c>
      <c r="F239" s="101" t="str">
        <f>IFERROR(VLOOKUP(B239,'ICD-9 to ICD-10 LCDs'!$A:$B,2,0),"")</f>
        <v/>
      </c>
      <c r="G239" s="100" t="str">
        <f>IFERROR(VLOOKUP(F239,'ALL-LCDs'!$A:$C,3,0),"")</f>
        <v/>
      </c>
      <c r="H239" s="100" t="str">
        <f>IFERROR(VLOOKUP(F239,'Updated LCDs'!$A:$A,1,0),"NO")</f>
        <v>NO</v>
      </c>
      <c r="I239" s="100" t="str">
        <f>IFERROR(VLOOKUP(F239,'Updated LCDs'!$A:$E,5,0),"NO")</f>
        <v>NO</v>
      </c>
      <c r="J239" s="99"/>
      <c r="K239" s="100" t="str">
        <f>IFERROR(VLOOKUP(J239,'All-Articles'!#REF!,3,0),"")</f>
        <v/>
      </c>
      <c r="L239" s="100" t="str">
        <f>IFERROR(VLOOKUP(J239,'Updated Articles'!$A:$E,1,0),"NO")</f>
        <v>NO</v>
      </c>
      <c r="M239" s="100" t="str">
        <f>IFERROR(VLOOKUP(J239,'Updated Articles'!$A:$E,5,0),"NO")</f>
        <v>NO</v>
      </c>
      <c r="N239" s="99"/>
      <c r="O239" s="100" t="str">
        <f>IFERROR(VLOOKUP(N239,'All-Articles'!#REF!,3,0),"")</f>
        <v/>
      </c>
      <c r="P239" s="100" t="str">
        <f>IFERROR(VLOOKUP(N239,'Updated Articles'!$A:$E,1,0),"NO")</f>
        <v>NO</v>
      </c>
      <c r="Q239" s="100" t="str">
        <f>IFERROR(VLOOKUP(N239,'Updated Articles'!$A:$E,5,0),"NO")</f>
        <v>NO</v>
      </c>
    </row>
    <row r="240" spans="1:17" x14ac:dyDescent="0.25">
      <c r="A240" s="102" t="s">
        <v>155</v>
      </c>
      <c r="B240" s="99">
        <v>29324</v>
      </c>
      <c r="C240" s="100" t="str">
        <f>IFERROR(VLOOKUP(B240,'ALL-LCDs'!$A:$C,3,0),"")</f>
        <v/>
      </c>
      <c r="D240" s="100" t="str">
        <f>IFERROR(VLOOKUP(B240,'Updated LCDs'!$A:$A,1,0),"NO")</f>
        <v>NO</v>
      </c>
      <c r="E240" s="100" t="str">
        <f>IFERROR(VLOOKUP(B240,'Updated LCDs'!$A:$E,5,0),"NO")</f>
        <v>NO</v>
      </c>
      <c r="F240" s="101" t="str">
        <f>IFERROR(VLOOKUP(B240,'ICD-9 to ICD-10 LCDs'!$A:$B,2,0),"")</f>
        <v/>
      </c>
      <c r="G240" s="100" t="str">
        <f>IFERROR(VLOOKUP(F240,'ALL-LCDs'!$A:$C,3,0),"")</f>
        <v/>
      </c>
      <c r="H240" s="100" t="str">
        <f>IFERROR(VLOOKUP(F240,'Updated LCDs'!$A:$A,1,0),"NO")</f>
        <v>NO</v>
      </c>
      <c r="I240" s="100" t="str">
        <f>IFERROR(VLOOKUP(F240,'Updated LCDs'!$A:$E,5,0),"NO")</f>
        <v>NO</v>
      </c>
      <c r="J240" s="99"/>
      <c r="K240" s="100" t="str">
        <f>IFERROR(VLOOKUP(J240,'All-Articles'!#REF!,3,0),"")</f>
        <v/>
      </c>
      <c r="L240" s="100" t="str">
        <f>IFERROR(VLOOKUP(J240,'Updated Articles'!$A:$E,1,0),"NO")</f>
        <v>NO</v>
      </c>
      <c r="M240" s="100" t="str">
        <f>IFERROR(VLOOKUP(J240,'Updated Articles'!$A:$E,5,0),"NO")</f>
        <v>NO</v>
      </c>
      <c r="N240" s="99"/>
      <c r="O240" s="100" t="str">
        <f>IFERROR(VLOOKUP(N240,'All-Articles'!#REF!,3,0),"")</f>
        <v/>
      </c>
      <c r="P240" s="100" t="str">
        <f>IFERROR(VLOOKUP(N240,'Updated Articles'!$A:$E,1,0),"NO")</f>
        <v>NO</v>
      </c>
      <c r="Q240" s="100" t="str">
        <f>IFERROR(VLOOKUP(N240,'Updated Articles'!$A:$E,5,0),"NO")</f>
        <v>NO</v>
      </c>
    </row>
    <row r="241" spans="1:17" x14ac:dyDescent="0.25">
      <c r="A241" s="102" t="s">
        <v>155</v>
      </c>
      <c r="B241" s="99">
        <v>29336</v>
      </c>
      <c r="C241" s="100" t="str">
        <f>IFERROR(VLOOKUP(B241,'ALL-LCDs'!$A:$C,3,0),"")</f>
        <v/>
      </c>
      <c r="D241" s="100" t="str">
        <f>IFERROR(VLOOKUP(B241,'Updated LCDs'!$A:$A,1,0),"NO")</f>
        <v>NO</v>
      </c>
      <c r="E241" s="100" t="str">
        <f>IFERROR(VLOOKUP(B241,'Updated LCDs'!$A:$E,5,0),"NO")</f>
        <v>NO</v>
      </c>
      <c r="F241" s="101" t="str">
        <f>IFERROR(VLOOKUP(B241,'ICD-9 to ICD-10 LCDs'!$A:$B,2,0),"")</f>
        <v/>
      </c>
      <c r="G241" s="100" t="str">
        <f>IFERROR(VLOOKUP(F241,'ALL-LCDs'!$A:$C,3,0),"")</f>
        <v/>
      </c>
      <c r="H241" s="100" t="str">
        <f>IFERROR(VLOOKUP(F241,'Updated LCDs'!$A:$A,1,0),"NO")</f>
        <v>NO</v>
      </c>
      <c r="I241" s="100" t="str">
        <f>IFERROR(VLOOKUP(F241,'Updated LCDs'!$A:$E,5,0),"NO")</f>
        <v>NO</v>
      </c>
      <c r="J241" s="99"/>
      <c r="K241" s="100" t="str">
        <f>IFERROR(VLOOKUP(J241,'All-Articles'!#REF!,3,0),"")</f>
        <v/>
      </c>
      <c r="L241" s="100" t="str">
        <f>IFERROR(VLOOKUP(J241,'Updated Articles'!$A:$E,1,0),"NO")</f>
        <v>NO</v>
      </c>
      <c r="M241" s="100" t="str">
        <f>IFERROR(VLOOKUP(J241,'Updated Articles'!$A:$E,5,0),"NO")</f>
        <v>NO</v>
      </c>
      <c r="N241" s="99"/>
      <c r="O241" s="100" t="str">
        <f>IFERROR(VLOOKUP(N241,'All-Articles'!#REF!,3,0),"")</f>
        <v/>
      </c>
      <c r="P241" s="100" t="str">
        <f>IFERROR(VLOOKUP(N241,'Updated Articles'!$A:$E,1,0),"NO")</f>
        <v>NO</v>
      </c>
      <c r="Q241" s="100" t="str">
        <f>IFERROR(VLOOKUP(N241,'Updated Articles'!$A:$E,5,0),"NO")</f>
        <v>NO</v>
      </c>
    </row>
    <row r="242" spans="1:17" x14ac:dyDescent="0.25">
      <c r="A242" s="98" t="s">
        <v>185</v>
      </c>
      <c r="B242" s="99">
        <v>29339</v>
      </c>
      <c r="C242" s="100" t="str">
        <f>IFERROR(VLOOKUP(B242,'ALL-LCDs'!$A:$C,3,0),"")</f>
        <v/>
      </c>
      <c r="D242" s="100" t="str">
        <f>IFERROR(VLOOKUP(B242,'Updated LCDs'!$A:$A,1,0),"NO")</f>
        <v>NO</v>
      </c>
      <c r="E242" s="100" t="str">
        <f>IFERROR(VLOOKUP(B242,'Updated LCDs'!$A:$E,5,0),"NO")</f>
        <v>NO</v>
      </c>
      <c r="F242" s="101" t="str">
        <f>IFERROR(VLOOKUP(B242,'ICD-9 to ICD-10 LCDs'!$A:$B,2,0),"")</f>
        <v/>
      </c>
      <c r="G242" s="100" t="str">
        <f>IFERROR(VLOOKUP(F242,'ALL-LCDs'!$A:$C,3,0),"")</f>
        <v/>
      </c>
      <c r="H242" s="100" t="str">
        <f>IFERROR(VLOOKUP(F242,'Updated LCDs'!$A:$A,1,0),"NO")</f>
        <v>NO</v>
      </c>
      <c r="I242" s="100" t="str">
        <f>IFERROR(VLOOKUP(F242,'Updated LCDs'!$A:$E,5,0),"NO")</f>
        <v>NO</v>
      </c>
      <c r="J242" s="99"/>
      <c r="K242" s="100" t="str">
        <f>IFERROR(VLOOKUP(J242,'All-Articles'!#REF!,3,0),"")</f>
        <v/>
      </c>
      <c r="L242" s="100" t="str">
        <f>IFERROR(VLOOKUP(J242,'Updated Articles'!$A:$E,1,0),"NO")</f>
        <v>NO</v>
      </c>
      <c r="M242" s="100" t="str">
        <f>IFERROR(VLOOKUP(J242,'Updated Articles'!$A:$E,5,0),"NO")</f>
        <v>NO</v>
      </c>
      <c r="N242" s="99"/>
      <c r="O242" s="100" t="str">
        <f>IFERROR(VLOOKUP(N242,'All-Articles'!#REF!,3,0),"")</f>
        <v/>
      </c>
      <c r="P242" s="100" t="str">
        <f>IFERROR(VLOOKUP(N242,'Updated Articles'!$A:$E,1,0),"NO")</f>
        <v>NO</v>
      </c>
      <c r="Q242" s="100" t="str">
        <f>IFERROR(VLOOKUP(N242,'Updated Articles'!$A:$E,5,0),"NO")</f>
        <v>NO</v>
      </c>
    </row>
    <row r="243" spans="1:17" x14ac:dyDescent="0.25">
      <c r="A243" s="98" t="s">
        <v>160</v>
      </c>
      <c r="B243" s="99">
        <v>29347</v>
      </c>
      <c r="C243" s="100" t="str">
        <f>IFERROR(VLOOKUP(B243,'ALL-LCDs'!$A:$C,3,0),"")</f>
        <v/>
      </c>
      <c r="D243" s="100" t="str">
        <f>IFERROR(VLOOKUP(B243,'Updated LCDs'!$A:$A,1,0),"NO")</f>
        <v>NO</v>
      </c>
      <c r="E243" s="100" t="str">
        <f>IFERROR(VLOOKUP(B243,'Updated LCDs'!$A:$E,5,0),"NO")</f>
        <v>NO</v>
      </c>
      <c r="F243" s="101" t="str">
        <f>IFERROR(VLOOKUP(B243,'ICD-9 to ICD-10 LCDs'!$A:$B,2,0),"")</f>
        <v/>
      </c>
      <c r="G243" s="100" t="str">
        <f>IFERROR(VLOOKUP(F243,'ALL-LCDs'!$A:$C,3,0),"")</f>
        <v/>
      </c>
      <c r="H243" s="100" t="str">
        <f>IFERROR(VLOOKUP(F243,'Updated LCDs'!$A:$A,1,0),"NO")</f>
        <v>NO</v>
      </c>
      <c r="I243" s="100" t="str">
        <f>IFERROR(VLOOKUP(F243,'Updated LCDs'!$A:$E,5,0),"NO")</f>
        <v>NO</v>
      </c>
      <c r="J243" s="99"/>
      <c r="K243" s="100" t="str">
        <f>IFERROR(VLOOKUP(J243,'All-Articles'!#REF!,3,0),"")</f>
        <v/>
      </c>
      <c r="L243" s="100" t="str">
        <f>IFERROR(VLOOKUP(J243,'Updated Articles'!$A:$E,1,0),"NO")</f>
        <v>NO</v>
      </c>
      <c r="M243" s="100" t="str">
        <f>IFERROR(VLOOKUP(J243,'Updated Articles'!$A:$E,5,0),"NO")</f>
        <v>NO</v>
      </c>
      <c r="N243" s="99"/>
      <c r="O243" s="100" t="str">
        <f>IFERROR(VLOOKUP(N243,'All-Articles'!#REF!,3,0),"")</f>
        <v/>
      </c>
      <c r="P243" s="100" t="str">
        <f>IFERROR(VLOOKUP(N243,'Updated Articles'!$A:$E,1,0),"NO")</f>
        <v>NO</v>
      </c>
      <c r="Q243" s="100" t="str">
        <f>IFERROR(VLOOKUP(N243,'Updated Articles'!$A:$E,5,0),"NO")</f>
        <v>NO</v>
      </c>
    </row>
    <row r="244" spans="1:17" x14ac:dyDescent="0.25">
      <c r="A244" s="98" t="s">
        <v>186</v>
      </c>
      <c r="B244" s="99">
        <v>29348</v>
      </c>
      <c r="C244" s="100" t="str">
        <f>IFERROR(VLOOKUP(B244,'ALL-LCDs'!$A:$C,3,0),"")</f>
        <v/>
      </c>
      <c r="D244" s="100" t="str">
        <f>IFERROR(VLOOKUP(B244,'Updated LCDs'!$A:$A,1,0),"NO")</f>
        <v>NO</v>
      </c>
      <c r="E244" s="100" t="str">
        <f>IFERROR(VLOOKUP(B244,'Updated LCDs'!$A:$E,5,0),"NO")</f>
        <v>NO</v>
      </c>
      <c r="F244" s="101" t="str">
        <f>IFERROR(VLOOKUP(B244,'ICD-9 to ICD-10 LCDs'!$A:$B,2,0),"")</f>
        <v/>
      </c>
      <c r="G244" s="100" t="str">
        <f>IFERROR(VLOOKUP(F244,'ALL-LCDs'!$A:$C,3,0),"")</f>
        <v/>
      </c>
      <c r="H244" s="100" t="str">
        <f>IFERROR(VLOOKUP(F244,'Updated LCDs'!$A:$A,1,0),"NO")</f>
        <v>NO</v>
      </c>
      <c r="I244" s="100" t="str">
        <f>IFERROR(VLOOKUP(F244,'Updated LCDs'!$A:$E,5,0),"NO")</f>
        <v>NO</v>
      </c>
      <c r="J244" s="99"/>
      <c r="K244" s="100" t="str">
        <f>IFERROR(VLOOKUP(J244,'All-Articles'!#REF!,3,0),"")</f>
        <v/>
      </c>
      <c r="L244" s="100" t="str">
        <f>IFERROR(VLOOKUP(J244,'Updated Articles'!$A:$E,1,0),"NO")</f>
        <v>NO</v>
      </c>
      <c r="M244" s="100" t="str">
        <f>IFERROR(VLOOKUP(J244,'Updated Articles'!$A:$E,5,0),"NO")</f>
        <v>NO</v>
      </c>
      <c r="N244" s="99"/>
      <c r="O244" s="100" t="str">
        <f>IFERROR(VLOOKUP(N244,'All-Articles'!#REF!,3,0),"")</f>
        <v/>
      </c>
      <c r="P244" s="100" t="str">
        <f>IFERROR(VLOOKUP(N244,'Updated Articles'!$A:$E,1,0),"NO")</f>
        <v>NO</v>
      </c>
      <c r="Q244" s="100" t="str">
        <f>IFERROR(VLOOKUP(N244,'Updated Articles'!$A:$E,5,0),"NO")</f>
        <v>NO</v>
      </c>
    </row>
    <row r="245" spans="1:17" x14ac:dyDescent="0.25">
      <c r="A245" s="98" t="s">
        <v>119</v>
      </c>
      <c r="B245" s="99">
        <v>29352</v>
      </c>
      <c r="C245" s="100" t="str">
        <f>IFERROR(VLOOKUP(B245,'ALL-LCDs'!$A:$C,3,0),"")</f>
        <v/>
      </c>
      <c r="D245" s="100" t="str">
        <f>IFERROR(VLOOKUP(B245,'Updated LCDs'!$A:$A,1,0),"NO")</f>
        <v>NO</v>
      </c>
      <c r="E245" s="100" t="str">
        <f>IFERROR(VLOOKUP(B245,'Updated LCDs'!$A:$E,5,0),"NO")</f>
        <v>NO</v>
      </c>
      <c r="F245" s="101" t="str">
        <f>IFERROR(VLOOKUP(B245,'ICD-9 to ICD-10 LCDs'!$A:$B,2,0),"")</f>
        <v/>
      </c>
      <c r="G245" s="100" t="str">
        <f>IFERROR(VLOOKUP(F245,'ALL-LCDs'!$A:$C,3,0),"")</f>
        <v/>
      </c>
      <c r="H245" s="100" t="str">
        <f>IFERROR(VLOOKUP(F245,'Updated LCDs'!$A:$A,1,0),"NO")</f>
        <v>NO</v>
      </c>
      <c r="I245" s="100" t="str">
        <f>IFERROR(VLOOKUP(F245,'Updated LCDs'!$A:$E,5,0),"NO")</f>
        <v>NO</v>
      </c>
      <c r="J245" s="99"/>
      <c r="K245" s="100" t="str">
        <f>IFERROR(VLOOKUP(J245,'All-Articles'!#REF!,3,0),"")</f>
        <v/>
      </c>
      <c r="L245" s="100" t="str">
        <f>IFERROR(VLOOKUP(J245,'Updated Articles'!$A:$E,1,0),"NO")</f>
        <v>NO</v>
      </c>
      <c r="M245" s="100" t="str">
        <f>IFERROR(VLOOKUP(J245,'Updated Articles'!$A:$E,5,0),"NO")</f>
        <v>NO</v>
      </c>
      <c r="N245" s="99"/>
      <c r="O245" s="100" t="str">
        <f>IFERROR(VLOOKUP(N245,'All-Articles'!#REF!,3,0),"")</f>
        <v/>
      </c>
      <c r="P245" s="100" t="str">
        <f>IFERROR(VLOOKUP(N245,'Updated Articles'!$A:$E,1,0),"NO")</f>
        <v>NO</v>
      </c>
      <c r="Q245" s="100" t="str">
        <f>IFERROR(VLOOKUP(N245,'Updated Articles'!$A:$E,5,0),"NO")</f>
        <v>NO</v>
      </c>
    </row>
    <row r="246" spans="1:17" x14ac:dyDescent="0.25">
      <c r="A246" s="98" t="s">
        <v>187</v>
      </c>
      <c r="B246" s="99">
        <v>29354</v>
      </c>
      <c r="C246" s="100" t="str">
        <f>IFERROR(VLOOKUP(B246,'ALL-LCDs'!$A:$C,3,0),"")</f>
        <v/>
      </c>
      <c r="D246" s="100" t="str">
        <f>IFERROR(VLOOKUP(B246,'Updated LCDs'!$A:$A,1,0),"NO")</f>
        <v>NO</v>
      </c>
      <c r="E246" s="100" t="str">
        <f>IFERROR(VLOOKUP(B246,'Updated LCDs'!$A:$E,5,0),"NO")</f>
        <v>NO</v>
      </c>
      <c r="F246" s="101" t="str">
        <f>IFERROR(VLOOKUP(B246,'ICD-9 to ICD-10 LCDs'!$A:$B,2,0),"")</f>
        <v/>
      </c>
      <c r="G246" s="100" t="str">
        <f>IFERROR(VLOOKUP(F246,'ALL-LCDs'!$A:$C,3,0),"")</f>
        <v/>
      </c>
      <c r="H246" s="100" t="str">
        <f>IFERROR(VLOOKUP(F246,'Updated LCDs'!$A:$A,1,0),"NO")</f>
        <v>NO</v>
      </c>
      <c r="I246" s="100" t="str">
        <f>IFERROR(VLOOKUP(F246,'Updated LCDs'!$A:$E,5,0),"NO")</f>
        <v>NO</v>
      </c>
      <c r="J246" s="99"/>
      <c r="K246" s="100" t="str">
        <f>IFERROR(VLOOKUP(J246,'All-Articles'!#REF!,3,0),"")</f>
        <v/>
      </c>
      <c r="L246" s="100" t="str">
        <f>IFERROR(VLOOKUP(J246,'Updated Articles'!$A:$E,1,0),"NO")</f>
        <v>NO</v>
      </c>
      <c r="M246" s="100" t="str">
        <f>IFERROR(VLOOKUP(J246,'Updated Articles'!$A:$E,5,0),"NO")</f>
        <v>NO</v>
      </c>
      <c r="N246" s="99"/>
      <c r="O246" s="100" t="str">
        <f>IFERROR(VLOOKUP(N246,'All-Articles'!#REF!,3,0),"")</f>
        <v/>
      </c>
      <c r="P246" s="100" t="str">
        <f>IFERROR(VLOOKUP(N246,'Updated Articles'!$A:$E,1,0),"NO")</f>
        <v>NO</v>
      </c>
      <c r="Q246" s="100" t="str">
        <f>IFERROR(VLOOKUP(N246,'Updated Articles'!$A:$E,5,0),"NO")</f>
        <v>NO</v>
      </c>
    </row>
    <row r="247" spans="1:17" x14ac:dyDescent="0.25">
      <c r="A247" s="98" t="s">
        <v>188</v>
      </c>
      <c r="B247" s="103">
        <v>29356</v>
      </c>
      <c r="C247" s="100" t="str">
        <f>IFERROR(VLOOKUP(B247,'ALL-LCDs'!$A:$C,3,0),"")</f>
        <v/>
      </c>
      <c r="D247" s="100" t="str">
        <f>IFERROR(VLOOKUP(B247,'Updated LCDs'!$A:$A,1,0),"NO")</f>
        <v>NO</v>
      </c>
      <c r="E247" s="100" t="str">
        <f>IFERROR(VLOOKUP(B247,'Updated LCDs'!$A:$E,5,0),"NO")</f>
        <v>NO</v>
      </c>
      <c r="F247" s="101" t="str">
        <f>IFERROR(VLOOKUP(B247,'ICD-9 to ICD-10 LCDs'!$A:$B,2,0),"")</f>
        <v/>
      </c>
      <c r="G247" s="100" t="str">
        <f>IFERROR(VLOOKUP(F247,'ALL-LCDs'!$A:$C,3,0),"")</f>
        <v/>
      </c>
      <c r="H247" s="100" t="str">
        <f>IFERROR(VLOOKUP(F247,'Updated LCDs'!$A:$A,1,0),"NO")</f>
        <v>NO</v>
      </c>
      <c r="I247" s="100" t="str">
        <f>IFERROR(VLOOKUP(F247,'Updated LCDs'!$A:$E,5,0),"NO")</f>
        <v>NO</v>
      </c>
      <c r="J247" s="103"/>
      <c r="K247" s="100" t="str">
        <f>IFERROR(VLOOKUP(J247,'All-Articles'!#REF!,3,0),"")</f>
        <v/>
      </c>
      <c r="L247" s="100" t="str">
        <f>IFERROR(VLOOKUP(J247,'Updated Articles'!$A:$E,1,0),"NO")</f>
        <v>NO</v>
      </c>
      <c r="M247" s="100" t="str">
        <f>IFERROR(VLOOKUP(J247,'Updated Articles'!$A:$E,5,0),"NO")</f>
        <v>NO</v>
      </c>
      <c r="N247" s="103"/>
      <c r="O247" s="100" t="str">
        <f>IFERROR(VLOOKUP(N247,'All-Articles'!#REF!,3,0),"")</f>
        <v/>
      </c>
      <c r="P247" s="100" t="str">
        <f>IFERROR(VLOOKUP(N247,'Updated Articles'!$A:$E,1,0),"NO")</f>
        <v>NO</v>
      </c>
      <c r="Q247" s="100" t="str">
        <f>IFERROR(VLOOKUP(N247,'Updated Articles'!$A:$E,5,0),"NO")</f>
        <v>NO</v>
      </c>
    </row>
    <row r="248" spans="1:17" x14ac:dyDescent="0.25">
      <c r="A248" s="98" t="s">
        <v>189</v>
      </c>
      <c r="B248" s="99">
        <v>29360</v>
      </c>
      <c r="C248" s="100" t="str">
        <f>IFERROR(VLOOKUP(B248,'ALL-LCDs'!$A:$C,3,0),"")</f>
        <v/>
      </c>
      <c r="D248" s="100" t="str">
        <f>IFERROR(VLOOKUP(B248,'Updated LCDs'!$A:$A,1,0),"NO")</f>
        <v>NO</v>
      </c>
      <c r="E248" s="100" t="str">
        <f>IFERROR(VLOOKUP(B248,'Updated LCDs'!$A:$E,5,0),"NO")</f>
        <v>NO</v>
      </c>
      <c r="F248" s="101" t="str">
        <f>IFERROR(VLOOKUP(B248,'ICD-9 to ICD-10 LCDs'!$A:$B,2,0),"")</f>
        <v/>
      </c>
      <c r="G248" s="100" t="str">
        <f>IFERROR(VLOOKUP(F248,'ALL-LCDs'!$A:$C,3,0),"")</f>
        <v/>
      </c>
      <c r="H248" s="100" t="str">
        <f>IFERROR(VLOOKUP(F248,'Updated LCDs'!$A:$A,1,0),"NO")</f>
        <v>NO</v>
      </c>
      <c r="I248" s="100" t="str">
        <f>IFERROR(VLOOKUP(F248,'Updated LCDs'!$A:$E,5,0),"NO")</f>
        <v>NO</v>
      </c>
      <c r="J248" s="99"/>
      <c r="K248" s="100" t="str">
        <f>IFERROR(VLOOKUP(J248,'All-Articles'!#REF!,3,0),"")</f>
        <v/>
      </c>
      <c r="L248" s="100" t="str">
        <f>IFERROR(VLOOKUP(J248,'Updated Articles'!$A:$E,1,0),"NO")</f>
        <v>NO</v>
      </c>
      <c r="M248" s="100" t="str">
        <f>IFERROR(VLOOKUP(J248,'Updated Articles'!$A:$E,5,0),"NO")</f>
        <v>NO</v>
      </c>
      <c r="N248" s="99"/>
      <c r="O248" s="100" t="str">
        <f>IFERROR(VLOOKUP(N248,'All-Articles'!#REF!,3,0),"")</f>
        <v/>
      </c>
      <c r="P248" s="100" t="str">
        <f>IFERROR(VLOOKUP(N248,'Updated Articles'!$A:$E,1,0),"NO")</f>
        <v>NO</v>
      </c>
      <c r="Q248" s="100" t="str">
        <f>IFERROR(VLOOKUP(N248,'Updated Articles'!$A:$E,5,0),"NO")</f>
        <v>NO</v>
      </c>
    </row>
    <row r="249" spans="1:17" x14ac:dyDescent="0.25">
      <c r="A249" s="98" t="s">
        <v>190</v>
      </c>
      <c r="B249" s="99">
        <v>29361</v>
      </c>
      <c r="C249" s="100" t="str">
        <f>IFERROR(VLOOKUP(B249,'ALL-LCDs'!$A:$C,3,0),"")</f>
        <v/>
      </c>
      <c r="D249" s="100" t="str">
        <f>IFERROR(VLOOKUP(B249,'Updated LCDs'!$A:$A,1,0),"NO")</f>
        <v>NO</v>
      </c>
      <c r="E249" s="100" t="str">
        <f>IFERROR(VLOOKUP(B249,'Updated LCDs'!$A:$E,5,0),"NO")</f>
        <v>NO</v>
      </c>
      <c r="F249" s="101" t="str">
        <f>IFERROR(VLOOKUP(B249,'ICD-9 to ICD-10 LCDs'!$A:$B,2,0),"")</f>
        <v/>
      </c>
      <c r="G249" s="100" t="str">
        <f>IFERROR(VLOOKUP(F249,'ALL-LCDs'!$A:$C,3,0),"")</f>
        <v/>
      </c>
      <c r="H249" s="100" t="str">
        <f>IFERROR(VLOOKUP(F249,'Updated LCDs'!$A:$A,1,0),"NO")</f>
        <v>NO</v>
      </c>
      <c r="I249" s="100" t="str">
        <f>IFERROR(VLOOKUP(F249,'Updated LCDs'!$A:$E,5,0),"NO")</f>
        <v>NO</v>
      </c>
      <c r="J249" s="99"/>
      <c r="K249" s="100" t="str">
        <f>IFERROR(VLOOKUP(J249,'All-Articles'!#REF!,3,0),"")</f>
        <v/>
      </c>
      <c r="L249" s="100" t="str">
        <f>IFERROR(VLOOKUP(J249,'Updated Articles'!$A:$E,1,0),"NO")</f>
        <v>NO</v>
      </c>
      <c r="M249" s="100" t="str">
        <f>IFERROR(VLOOKUP(J249,'Updated Articles'!$A:$E,5,0),"NO")</f>
        <v>NO</v>
      </c>
      <c r="N249" s="99"/>
      <c r="O249" s="100" t="str">
        <f>IFERROR(VLOOKUP(N249,'All-Articles'!#REF!,3,0),"")</f>
        <v/>
      </c>
      <c r="P249" s="100" t="str">
        <f>IFERROR(VLOOKUP(N249,'Updated Articles'!$A:$E,1,0),"NO")</f>
        <v>NO</v>
      </c>
      <c r="Q249" s="100" t="str">
        <f>IFERROR(VLOOKUP(N249,'Updated Articles'!$A:$E,5,0),"NO")</f>
        <v>NO</v>
      </c>
    </row>
    <row r="250" spans="1:17" x14ac:dyDescent="0.25">
      <c r="A250" s="98" t="s">
        <v>169</v>
      </c>
      <c r="B250" s="99">
        <v>29368</v>
      </c>
      <c r="C250" s="100" t="str">
        <f>IFERROR(VLOOKUP(B250,'ALL-LCDs'!$A:$C,3,0),"")</f>
        <v/>
      </c>
      <c r="D250" s="100" t="str">
        <f>IFERROR(VLOOKUP(B250,'Updated LCDs'!$A:$A,1,0),"NO")</f>
        <v>NO</v>
      </c>
      <c r="E250" s="100" t="str">
        <f>IFERROR(VLOOKUP(B250,'Updated LCDs'!$A:$E,5,0),"NO")</f>
        <v>NO</v>
      </c>
      <c r="F250" s="101" t="str">
        <f>IFERROR(VLOOKUP(B250,'ICD-9 to ICD-10 LCDs'!$A:$B,2,0),"")</f>
        <v/>
      </c>
      <c r="G250" s="100" t="str">
        <f>IFERROR(VLOOKUP(F250,'ALL-LCDs'!$A:$C,3,0),"")</f>
        <v/>
      </c>
      <c r="H250" s="100" t="str">
        <f>IFERROR(VLOOKUP(F250,'Updated LCDs'!$A:$A,1,0),"NO")</f>
        <v>NO</v>
      </c>
      <c r="I250" s="100" t="str">
        <f>IFERROR(VLOOKUP(F250,'Updated LCDs'!$A:$E,5,0),"NO")</f>
        <v>NO</v>
      </c>
      <c r="J250" s="99"/>
      <c r="K250" s="100" t="str">
        <f>IFERROR(VLOOKUP(J250,'All-Articles'!#REF!,3,0),"")</f>
        <v/>
      </c>
      <c r="L250" s="100" t="str">
        <f>IFERROR(VLOOKUP(J250,'Updated Articles'!$A:$E,1,0),"NO")</f>
        <v>NO</v>
      </c>
      <c r="M250" s="100" t="str">
        <f>IFERROR(VLOOKUP(J250,'Updated Articles'!$A:$E,5,0),"NO")</f>
        <v>NO</v>
      </c>
      <c r="N250" s="99"/>
      <c r="O250" s="100" t="str">
        <f>IFERROR(VLOOKUP(N250,'All-Articles'!#REF!,3,0),"")</f>
        <v/>
      </c>
      <c r="P250" s="100" t="str">
        <f>IFERROR(VLOOKUP(N250,'Updated Articles'!$A:$E,1,0),"NO")</f>
        <v>NO</v>
      </c>
      <c r="Q250" s="100" t="str">
        <f>IFERROR(VLOOKUP(N250,'Updated Articles'!$A:$E,5,0),"NO")</f>
        <v>NO</v>
      </c>
    </row>
    <row r="251" spans="1:17" x14ac:dyDescent="0.25">
      <c r="A251" s="102" t="s">
        <v>191</v>
      </c>
      <c r="B251" s="99">
        <v>29369</v>
      </c>
      <c r="C251" s="100" t="str">
        <f>IFERROR(VLOOKUP(B251,'ALL-LCDs'!$A:$C,3,0),"")</f>
        <v/>
      </c>
      <c r="D251" s="100" t="str">
        <f>IFERROR(VLOOKUP(B251,'Updated LCDs'!$A:$A,1,0),"NO")</f>
        <v>NO</v>
      </c>
      <c r="E251" s="100" t="str">
        <f>IFERROR(VLOOKUP(B251,'Updated LCDs'!$A:$E,5,0),"NO")</f>
        <v>NO</v>
      </c>
      <c r="F251" s="101" t="str">
        <f>IFERROR(VLOOKUP(B251,'ICD-9 to ICD-10 LCDs'!$A:$B,2,0),"")</f>
        <v/>
      </c>
      <c r="G251" s="100" t="str">
        <f>IFERROR(VLOOKUP(F251,'ALL-LCDs'!$A:$C,3,0),"")</f>
        <v/>
      </c>
      <c r="H251" s="100" t="str">
        <f>IFERROR(VLOOKUP(F251,'Updated LCDs'!$A:$A,1,0),"NO")</f>
        <v>NO</v>
      </c>
      <c r="I251" s="100" t="str">
        <f>IFERROR(VLOOKUP(F251,'Updated LCDs'!$A:$E,5,0),"NO")</f>
        <v>NO</v>
      </c>
      <c r="J251" s="99"/>
      <c r="K251" s="100" t="str">
        <f>IFERROR(VLOOKUP(J251,'All-Articles'!#REF!,3,0),"")</f>
        <v/>
      </c>
      <c r="L251" s="100" t="str">
        <f>IFERROR(VLOOKUP(J251,'Updated Articles'!$A:$E,1,0),"NO")</f>
        <v>NO</v>
      </c>
      <c r="M251" s="100" t="str">
        <f>IFERROR(VLOOKUP(J251,'Updated Articles'!$A:$E,5,0),"NO")</f>
        <v>NO</v>
      </c>
      <c r="N251" s="99"/>
      <c r="O251" s="100" t="str">
        <f>IFERROR(VLOOKUP(N251,'All-Articles'!#REF!,3,0),"")</f>
        <v/>
      </c>
      <c r="P251" s="100" t="str">
        <f>IFERROR(VLOOKUP(N251,'Updated Articles'!$A:$E,1,0),"NO")</f>
        <v>NO</v>
      </c>
      <c r="Q251" s="100" t="str">
        <f>IFERROR(VLOOKUP(N251,'Updated Articles'!$A:$E,5,0),"NO")</f>
        <v>NO</v>
      </c>
    </row>
    <row r="252" spans="1:17" x14ac:dyDescent="0.25">
      <c r="A252" s="98" t="s">
        <v>192</v>
      </c>
      <c r="B252" s="99">
        <v>29372</v>
      </c>
      <c r="C252" s="100" t="str">
        <f>IFERROR(VLOOKUP(B252,'ALL-LCDs'!$A:$C,3,0),"")</f>
        <v/>
      </c>
      <c r="D252" s="100" t="str">
        <f>IFERROR(VLOOKUP(B252,'Updated LCDs'!$A:$A,1,0),"NO")</f>
        <v>NO</v>
      </c>
      <c r="E252" s="100" t="str">
        <f>IFERROR(VLOOKUP(B252,'Updated LCDs'!$A:$E,5,0),"NO")</f>
        <v>NO</v>
      </c>
      <c r="F252" s="101" t="str">
        <f>IFERROR(VLOOKUP(B252,'ICD-9 to ICD-10 LCDs'!$A:$B,2,0),"")</f>
        <v/>
      </c>
      <c r="G252" s="100" t="str">
        <f>IFERROR(VLOOKUP(F252,'ALL-LCDs'!$A:$C,3,0),"")</f>
        <v/>
      </c>
      <c r="H252" s="100" t="str">
        <f>IFERROR(VLOOKUP(F252,'Updated LCDs'!$A:$A,1,0),"NO")</f>
        <v>NO</v>
      </c>
      <c r="I252" s="100" t="str">
        <f>IFERROR(VLOOKUP(F252,'Updated LCDs'!$A:$E,5,0),"NO")</f>
        <v>NO</v>
      </c>
      <c r="J252" s="99"/>
      <c r="K252" s="100" t="str">
        <f>IFERROR(VLOOKUP(J252,'All-Articles'!#REF!,3,0),"")</f>
        <v/>
      </c>
      <c r="L252" s="100" t="str">
        <f>IFERROR(VLOOKUP(J252,'Updated Articles'!$A:$E,1,0),"NO")</f>
        <v>NO</v>
      </c>
      <c r="M252" s="100" t="str">
        <f>IFERROR(VLOOKUP(J252,'Updated Articles'!$A:$E,5,0),"NO")</f>
        <v>NO</v>
      </c>
      <c r="N252" s="99"/>
      <c r="O252" s="100" t="str">
        <f>IFERROR(VLOOKUP(N252,'All-Articles'!#REF!,3,0),"")</f>
        <v/>
      </c>
      <c r="P252" s="100" t="str">
        <f>IFERROR(VLOOKUP(N252,'Updated Articles'!$A:$E,1,0),"NO")</f>
        <v>NO</v>
      </c>
      <c r="Q252" s="100" t="str">
        <f>IFERROR(VLOOKUP(N252,'Updated Articles'!$A:$E,5,0),"NO")</f>
        <v>NO</v>
      </c>
    </row>
    <row r="253" spans="1:17" x14ac:dyDescent="0.25">
      <c r="A253" s="98" t="s">
        <v>165</v>
      </c>
      <c r="B253" s="99">
        <v>29373</v>
      </c>
      <c r="C253" s="100" t="str">
        <f>IFERROR(VLOOKUP(B253,'ALL-LCDs'!$A:$C,3,0),"")</f>
        <v/>
      </c>
      <c r="D253" s="100" t="str">
        <f>IFERROR(VLOOKUP(B253,'Updated LCDs'!$A:$A,1,0),"NO")</f>
        <v>NO</v>
      </c>
      <c r="E253" s="100" t="str">
        <f>IFERROR(VLOOKUP(B253,'Updated LCDs'!$A:$E,5,0),"NO")</f>
        <v>NO</v>
      </c>
      <c r="F253" s="101" t="str">
        <f>IFERROR(VLOOKUP(B253,'ICD-9 to ICD-10 LCDs'!$A:$B,2,0),"")</f>
        <v/>
      </c>
      <c r="G253" s="100" t="str">
        <f>IFERROR(VLOOKUP(F253,'ALL-LCDs'!$A:$C,3,0),"")</f>
        <v/>
      </c>
      <c r="H253" s="100" t="str">
        <f>IFERROR(VLOOKUP(F253,'Updated LCDs'!$A:$A,1,0),"NO")</f>
        <v>NO</v>
      </c>
      <c r="I253" s="100" t="str">
        <f>IFERROR(VLOOKUP(F253,'Updated LCDs'!$A:$E,5,0),"NO")</f>
        <v>NO</v>
      </c>
      <c r="J253" s="99"/>
      <c r="K253" s="100" t="str">
        <f>IFERROR(VLOOKUP(J253,'All-Articles'!#REF!,3,0),"")</f>
        <v/>
      </c>
      <c r="L253" s="100" t="str">
        <f>IFERROR(VLOOKUP(J253,'Updated Articles'!$A:$E,1,0),"NO")</f>
        <v>NO</v>
      </c>
      <c r="M253" s="100" t="str">
        <f>IFERROR(VLOOKUP(J253,'Updated Articles'!$A:$E,5,0),"NO")</f>
        <v>NO</v>
      </c>
      <c r="N253" s="99"/>
      <c r="O253" s="100" t="str">
        <f>IFERROR(VLOOKUP(N253,'All-Articles'!#REF!,3,0),"")</f>
        <v/>
      </c>
      <c r="P253" s="100" t="str">
        <f>IFERROR(VLOOKUP(N253,'Updated Articles'!$A:$E,1,0),"NO")</f>
        <v>NO</v>
      </c>
      <c r="Q253" s="100" t="str">
        <f>IFERROR(VLOOKUP(N253,'Updated Articles'!$A:$E,5,0),"NO")</f>
        <v>NO</v>
      </c>
    </row>
    <row r="254" spans="1:17" x14ac:dyDescent="0.25">
      <c r="A254" s="98" t="s">
        <v>170</v>
      </c>
      <c r="B254" s="99">
        <v>29383</v>
      </c>
      <c r="C254" s="100" t="str">
        <f>IFERROR(VLOOKUP(B254,'ALL-LCDs'!$A:$C,3,0),"")</f>
        <v/>
      </c>
      <c r="D254" s="100" t="str">
        <f>IFERROR(VLOOKUP(B254,'Updated LCDs'!$A:$A,1,0),"NO")</f>
        <v>NO</v>
      </c>
      <c r="E254" s="100" t="str">
        <f>IFERROR(VLOOKUP(B254,'Updated LCDs'!$A:$E,5,0),"NO")</f>
        <v>NO</v>
      </c>
      <c r="F254" s="101" t="str">
        <f>IFERROR(VLOOKUP(B254,'ICD-9 to ICD-10 LCDs'!$A:$B,2,0),"")</f>
        <v/>
      </c>
      <c r="G254" s="100" t="str">
        <f>IFERROR(VLOOKUP(F254,'ALL-LCDs'!$A:$C,3,0),"")</f>
        <v/>
      </c>
      <c r="H254" s="100" t="str">
        <f>IFERROR(VLOOKUP(F254,'Updated LCDs'!$A:$A,1,0),"NO")</f>
        <v>NO</v>
      </c>
      <c r="I254" s="100" t="str">
        <f>IFERROR(VLOOKUP(F254,'Updated LCDs'!$A:$E,5,0),"NO")</f>
        <v>NO</v>
      </c>
      <c r="J254" s="99"/>
      <c r="K254" s="100" t="str">
        <f>IFERROR(VLOOKUP(J254,'All-Articles'!#REF!,3,0),"")</f>
        <v/>
      </c>
      <c r="L254" s="100" t="str">
        <f>IFERROR(VLOOKUP(J254,'Updated Articles'!$A:$E,1,0),"NO")</f>
        <v>NO</v>
      </c>
      <c r="M254" s="100" t="str">
        <f>IFERROR(VLOOKUP(J254,'Updated Articles'!$A:$E,5,0),"NO")</f>
        <v>NO</v>
      </c>
      <c r="N254" s="99"/>
      <c r="O254" s="100" t="str">
        <f>IFERROR(VLOOKUP(N254,'All-Articles'!#REF!,3,0),"")</f>
        <v/>
      </c>
      <c r="P254" s="100" t="str">
        <f>IFERROR(VLOOKUP(N254,'Updated Articles'!$A:$E,1,0),"NO")</f>
        <v>NO</v>
      </c>
      <c r="Q254" s="100" t="str">
        <f>IFERROR(VLOOKUP(N254,'Updated Articles'!$A:$E,5,0),"NO")</f>
        <v>NO</v>
      </c>
    </row>
    <row r="255" spans="1:17" x14ac:dyDescent="0.25">
      <c r="A255" s="98" t="s">
        <v>137</v>
      </c>
      <c r="B255" s="99">
        <v>29388</v>
      </c>
      <c r="C255" s="100" t="str">
        <f>IFERROR(VLOOKUP(B255,'ALL-LCDs'!$A:$C,3,0),"")</f>
        <v/>
      </c>
      <c r="D255" s="100" t="str">
        <f>IFERROR(VLOOKUP(B255,'Updated LCDs'!$A:$A,1,0),"NO")</f>
        <v>NO</v>
      </c>
      <c r="E255" s="100" t="str">
        <f>IFERROR(VLOOKUP(B255,'Updated LCDs'!$A:$E,5,0),"NO")</f>
        <v>NO</v>
      </c>
      <c r="F255" s="101" t="str">
        <f>IFERROR(VLOOKUP(B255,'ICD-9 to ICD-10 LCDs'!$A:$B,2,0),"")</f>
        <v/>
      </c>
      <c r="G255" s="100" t="str">
        <f>IFERROR(VLOOKUP(F255,'ALL-LCDs'!$A:$C,3,0),"")</f>
        <v/>
      </c>
      <c r="H255" s="100" t="str">
        <f>IFERROR(VLOOKUP(F255,'Updated LCDs'!$A:$A,1,0),"NO")</f>
        <v>NO</v>
      </c>
      <c r="I255" s="100" t="str">
        <f>IFERROR(VLOOKUP(F255,'Updated LCDs'!$A:$E,5,0),"NO")</f>
        <v>NO</v>
      </c>
      <c r="J255" s="99"/>
      <c r="K255" s="100" t="str">
        <f>IFERROR(VLOOKUP(J255,'All-Articles'!#REF!,3,0),"")</f>
        <v/>
      </c>
      <c r="L255" s="100" t="str">
        <f>IFERROR(VLOOKUP(J255,'Updated Articles'!$A:$E,1,0),"NO")</f>
        <v>NO</v>
      </c>
      <c r="M255" s="100" t="str">
        <f>IFERROR(VLOOKUP(J255,'Updated Articles'!$A:$E,5,0),"NO")</f>
        <v>NO</v>
      </c>
      <c r="N255" s="99"/>
      <c r="O255" s="100" t="str">
        <f>IFERROR(VLOOKUP(N255,'All-Articles'!#REF!,3,0),"")</f>
        <v/>
      </c>
      <c r="P255" s="100" t="str">
        <f>IFERROR(VLOOKUP(N255,'Updated Articles'!$A:$E,1,0),"NO")</f>
        <v>NO</v>
      </c>
      <c r="Q255" s="100" t="str">
        <f>IFERROR(VLOOKUP(N255,'Updated Articles'!$A:$E,5,0),"NO")</f>
        <v>NO</v>
      </c>
    </row>
    <row r="256" spans="1:17" x14ac:dyDescent="0.25">
      <c r="A256" s="98" t="s">
        <v>183</v>
      </c>
      <c r="B256" s="99">
        <v>29389</v>
      </c>
      <c r="C256" s="100" t="str">
        <f>IFERROR(VLOOKUP(B256,'ALL-LCDs'!$A:$C,3,0),"")</f>
        <v/>
      </c>
      <c r="D256" s="100" t="str">
        <f>IFERROR(VLOOKUP(B256,'Updated LCDs'!$A:$A,1,0),"NO")</f>
        <v>NO</v>
      </c>
      <c r="E256" s="100" t="str">
        <f>IFERROR(VLOOKUP(B256,'Updated LCDs'!$A:$E,5,0),"NO")</f>
        <v>NO</v>
      </c>
      <c r="F256" s="101" t="str">
        <f>IFERROR(VLOOKUP(B256,'ICD-9 to ICD-10 LCDs'!$A:$B,2,0),"")</f>
        <v/>
      </c>
      <c r="G256" s="100" t="str">
        <f>IFERROR(VLOOKUP(F256,'ALL-LCDs'!$A:$C,3,0),"")</f>
        <v/>
      </c>
      <c r="H256" s="100" t="str">
        <f>IFERROR(VLOOKUP(F256,'Updated LCDs'!$A:$A,1,0),"NO")</f>
        <v>NO</v>
      </c>
      <c r="I256" s="100" t="str">
        <f>IFERROR(VLOOKUP(F256,'Updated LCDs'!$A:$E,5,0),"NO")</f>
        <v>NO</v>
      </c>
      <c r="J256" s="99"/>
      <c r="K256" s="100" t="str">
        <f>IFERROR(VLOOKUP(J256,'All-Articles'!#REF!,3,0),"")</f>
        <v/>
      </c>
      <c r="L256" s="100" t="str">
        <f>IFERROR(VLOOKUP(J256,'Updated Articles'!$A:$E,1,0),"NO")</f>
        <v>NO</v>
      </c>
      <c r="M256" s="100" t="str">
        <f>IFERROR(VLOOKUP(J256,'Updated Articles'!$A:$E,5,0),"NO")</f>
        <v>NO</v>
      </c>
      <c r="N256" s="99"/>
      <c r="O256" s="100" t="str">
        <f>IFERROR(VLOOKUP(N256,'All-Articles'!#REF!,3,0),"")</f>
        <v/>
      </c>
      <c r="P256" s="100" t="str">
        <f>IFERROR(VLOOKUP(N256,'Updated Articles'!$A:$E,1,0),"NO")</f>
        <v>NO</v>
      </c>
      <c r="Q256" s="100" t="str">
        <f>IFERROR(VLOOKUP(N256,'Updated Articles'!$A:$E,5,0),"NO")</f>
        <v>NO</v>
      </c>
    </row>
    <row r="257" spans="1:17" x14ac:dyDescent="0.25">
      <c r="A257" s="98" t="s">
        <v>171</v>
      </c>
      <c r="B257" s="99">
        <v>29391</v>
      </c>
      <c r="C257" s="100" t="str">
        <f>IFERROR(VLOOKUP(B257,'ALL-LCDs'!$A:$C,3,0),"")</f>
        <v/>
      </c>
      <c r="D257" s="100" t="str">
        <f>IFERROR(VLOOKUP(B257,'Updated LCDs'!$A:$A,1,0),"NO")</f>
        <v>NO</v>
      </c>
      <c r="E257" s="100" t="str">
        <f>IFERROR(VLOOKUP(B257,'Updated LCDs'!$A:$E,5,0),"NO")</f>
        <v>NO</v>
      </c>
      <c r="F257" s="101" t="str">
        <f>IFERROR(VLOOKUP(B257,'ICD-9 to ICD-10 LCDs'!$A:$B,2,0),"")</f>
        <v/>
      </c>
      <c r="G257" s="100" t="str">
        <f>IFERROR(VLOOKUP(F257,'ALL-LCDs'!$A:$C,3,0),"")</f>
        <v/>
      </c>
      <c r="H257" s="100" t="str">
        <f>IFERROR(VLOOKUP(F257,'Updated LCDs'!$A:$A,1,0),"NO")</f>
        <v>NO</v>
      </c>
      <c r="I257" s="100" t="str">
        <f>IFERROR(VLOOKUP(F257,'Updated LCDs'!$A:$E,5,0),"NO")</f>
        <v>NO</v>
      </c>
      <c r="J257" s="99"/>
      <c r="K257" s="100" t="str">
        <f>IFERROR(VLOOKUP(J257,'All-Articles'!#REF!,3,0),"")</f>
        <v/>
      </c>
      <c r="L257" s="100" t="str">
        <f>IFERROR(VLOOKUP(J257,'Updated Articles'!$A:$E,1,0),"NO")</f>
        <v>NO</v>
      </c>
      <c r="M257" s="100" t="str">
        <f>IFERROR(VLOOKUP(J257,'Updated Articles'!$A:$E,5,0),"NO")</f>
        <v>NO</v>
      </c>
      <c r="N257" s="99"/>
      <c r="O257" s="100" t="str">
        <f>IFERROR(VLOOKUP(N257,'All-Articles'!#REF!,3,0),"")</f>
        <v/>
      </c>
      <c r="P257" s="100" t="str">
        <f>IFERROR(VLOOKUP(N257,'Updated Articles'!$A:$E,1,0),"NO")</f>
        <v>NO</v>
      </c>
      <c r="Q257" s="100" t="str">
        <f>IFERROR(VLOOKUP(N257,'Updated Articles'!$A:$E,5,0),"NO")</f>
        <v>NO</v>
      </c>
    </row>
    <row r="258" spans="1:17" x14ac:dyDescent="0.25">
      <c r="A258" s="98" t="s">
        <v>142</v>
      </c>
      <c r="B258" s="99">
        <v>29395</v>
      </c>
      <c r="C258" s="100" t="str">
        <f>IFERROR(VLOOKUP(B258,'ALL-LCDs'!$A:$C,3,0),"")</f>
        <v/>
      </c>
      <c r="D258" s="100" t="str">
        <f>IFERROR(VLOOKUP(B258,'Updated LCDs'!$A:$A,1,0),"NO")</f>
        <v>NO</v>
      </c>
      <c r="E258" s="100" t="str">
        <f>IFERROR(VLOOKUP(B258,'Updated LCDs'!$A:$E,5,0),"NO")</f>
        <v>NO</v>
      </c>
      <c r="F258" s="101" t="str">
        <f>IFERROR(VLOOKUP(B258,'ICD-9 to ICD-10 LCDs'!$A:$B,2,0),"")</f>
        <v/>
      </c>
      <c r="G258" s="100" t="str">
        <f>IFERROR(VLOOKUP(F258,'ALL-LCDs'!$A:$C,3,0),"")</f>
        <v/>
      </c>
      <c r="H258" s="100" t="str">
        <f>IFERROR(VLOOKUP(F258,'Updated LCDs'!$A:$A,1,0),"NO")</f>
        <v>NO</v>
      </c>
      <c r="I258" s="100" t="str">
        <f>IFERROR(VLOOKUP(F258,'Updated LCDs'!$A:$E,5,0),"NO")</f>
        <v>NO</v>
      </c>
      <c r="J258" s="99"/>
      <c r="K258" s="100" t="str">
        <f>IFERROR(VLOOKUP(J258,'All-Articles'!#REF!,3,0),"")</f>
        <v/>
      </c>
      <c r="L258" s="100" t="str">
        <f>IFERROR(VLOOKUP(J258,'Updated Articles'!$A:$E,1,0),"NO")</f>
        <v>NO</v>
      </c>
      <c r="M258" s="100" t="str">
        <f>IFERROR(VLOOKUP(J258,'Updated Articles'!$A:$E,5,0),"NO")</f>
        <v>NO</v>
      </c>
      <c r="N258" s="99"/>
      <c r="O258" s="100" t="str">
        <f>IFERROR(VLOOKUP(N258,'All-Articles'!#REF!,3,0),"")</f>
        <v/>
      </c>
      <c r="P258" s="100" t="str">
        <f>IFERROR(VLOOKUP(N258,'Updated Articles'!$A:$E,1,0),"NO")</f>
        <v>NO</v>
      </c>
      <c r="Q258" s="100" t="str">
        <f>IFERROR(VLOOKUP(N258,'Updated Articles'!$A:$E,5,0),"NO")</f>
        <v>NO</v>
      </c>
    </row>
    <row r="259" spans="1:17" x14ac:dyDescent="0.25">
      <c r="A259" s="98" t="s">
        <v>174</v>
      </c>
      <c r="B259" s="99">
        <v>29406</v>
      </c>
      <c r="C259" s="100" t="str">
        <f>IFERROR(VLOOKUP(B259,'ALL-LCDs'!$A:$C,3,0),"")</f>
        <v/>
      </c>
      <c r="D259" s="100" t="str">
        <f>IFERROR(VLOOKUP(B259,'Updated LCDs'!$A:$A,1,0),"NO")</f>
        <v>NO</v>
      </c>
      <c r="E259" s="100" t="str">
        <f>IFERROR(VLOOKUP(B259,'Updated LCDs'!$A:$E,5,0),"NO")</f>
        <v>NO</v>
      </c>
      <c r="F259" s="101" t="str">
        <f>IFERROR(VLOOKUP(B259,'ICD-9 to ICD-10 LCDs'!$A:$B,2,0),"")</f>
        <v/>
      </c>
      <c r="G259" s="100" t="str">
        <f>IFERROR(VLOOKUP(F259,'ALL-LCDs'!$A:$C,3,0),"")</f>
        <v/>
      </c>
      <c r="H259" s="100" t="str">
        <f>IFERROR(VLOOKUP(F259,'Updated LCDs'!$A:$A,1,0),"NO")</f>
        <v>NO</v>
      </c>
      <c r="I259" s="100" t="str">
        <f>IFERROR(VLOOKUP(F259,'Updated LCDs'!$A:$E,5,0),"NO")</f>
        <v>NO</v>
      </c>
      <c r="J259" s="99"/>
      <c r="K259" s="100" t="str">
        <f>IFERROR(VLOOKUP(J259,'All-Articles'!#REF!,3,0),"")</f>
        <v/>
      </c>
      <c r="L259" s="100" t="str">
        <f>IFERROR(VLOOKUP(J259,'Updated Articles'!$A:$E,1,0),"NO")</f>
        <v>NO</v>
      </c>
      <c r="M259" s="100" t="str">
        <f>IFERROR(VLOOKUP(J259,'Updated Articles'!$A:$E,5,0),"NO")</f>
        <v>NO</v>
      </c>
      <c r="N259" s="99"/>
      <c r="O259" s="100" t="str">
        <f>IFERROR(VLOOKUP(N259,'All-Articles'!#REF!,3,0),"")</f>
        <v/>
      </c>
      <c r="P259" s="100" t="str">
        <f>IFERROR(VLOOKUP(N259,'Updated Articles'!$A:$E,1,0),"NO")</f>
        <v>NO</v>
      </c>
      <c r="Q259" s="100" t="str">
        <f>IFERROR(VLOOKUP(N259,'Updated Articles'!$A:$E,5,0),"NO")</f>
        <v>NO</v>
      </c>
    </row>
    <row r="260" spans="1:17" x14ac:dyDescent="0.25">
      <c r="A260" s="98" t="s">
        <v>175</v>
      </c>
      <c r="B260" s="99">
        <v>29408</v>
      </c>
      <c r="C260" s="100" t="str">
        <f>IFERROR(VLOOKUP(B260,'ALL-LCDs'!$A:$C,3,0),"")</f>
        <v/>
      </c>
      <c r="D260" s="100" t="str">
        <f>IFERROR(VLOOKUP(B260,'Updated LCDs'!$A:$A,1,0),"NO")</f>
        <v>NO</v>
      </c>
      <c r="E260" s="100" t="str">
        <f>IFERROR(VLOOKUP(B260,'Updated LCDs'!$A:$E,5,0),"NO")</f>
        <v>NO</v>
      </c>
      <c r="F260" s="101" t="str">
        <f>IFERROR(VLOOKUP(B260,'ICD-9 to ICD-10 LCDs'!$A:$B,2,0),"")</f>
        <v/>
      </c>
      <c r="G260" s="100" t="str">
        <f>IFERROR(VLOOKUP(F260,'ALL-LCDs'!$A:$C,3,0),"")</f>
        <v/>
      </c>
      <c r="H260" s="100" t="str">
        <f>IFERROR(VLOOKUP(F260,'Updated LCDs'!$A:$A,1,0),"NO")</f>
        <v>NO</v>
      </c>
      <c r="I260" s="100" t="str">
        <f>IFERROR(VLOOKUP(F260,'Updated LCDs'!$A:$E,5,0),"NO")</f>
        <v>NO</v>
      </c>
      <c r="J260" s="99"/>
      <c r="K260" s="100" t="str">
        <f>IFERROR(VLOOKUP(J260,'All-Articles'!#REF!,3,0),"")</f>
        <v/>
      </c>
      <c r="L260" s="100" t="str">
        <f>IFERROR(VLOOKUP(J260,'Updated Articles'!$A:$E,1,0),"NO")</f>
        <v>NO</v>
      </c>
      <c r="M260" s="100" t="str">
        <f>IFERROR(VLOOKUP(J260,'Updated Articles'!$A:$E,5,0),"NO")</f>
        <v>NO</v>
      </c>
      <c r="N260" s="99"/>
      <c r="O260" s="100" t="str">
        <f>IFERROR(VLOOKUP(N260,'All-Articles'!#REF!,3,0),"")</f>
        <v/>
      </c>
      <c r="P260" s="100" t="str">
        <f>IFERROR(VLOOKUP(N260,'Updated Articles'!$A:$E,1,0),"NO")</f>
        <v>NO</v>
      </c>
      <c r="Q260" s="100" t="str">
        <f>IFERROR(VLOOKUP(N260,'Updated Articles'!$A:$E,5,0),"NO")</f>
        <v>NO</v>
      </c>
    </row>
    <row r="261" spans="1:17" x14ac:dyDescent="0.25">
      <c r="A261" s="98" t="s">
        <v>193</v>
      </c>
      <c r="B261" s="99">
        <v>29417</v>
      </c>
      <c r="C261" s="100" t="str">
        <f>IFERROR(VLOOKUP(B261,'ALL-LCDs'!$A:$C,3,0),"")</f>
        <v/>
      </c>
      <c r="D261" s="100" t="str">
        <f>IFERROR(VLOOKUP(B261,'Updated LCDs'!$A:$A,1,0),"NO")</f>
        <v>NO</v>
      </c>
      <c r="E261" s="100" t="str">
        <f>IFERROR(VLOOKUP(B261,'Updated LCDs'!$A:$E,5,0),"NO")</f>
        <v>NO</v>
      </c>
      <c r="F261" s="101" t="str">
        <f>IFERROR(VLOOKUP(B261,'ICD-9 to ICD-10 LCDs'!$A:$B,2,0),"")</f>
        <v/>
      </c>
      <c r="G261" s="100" t="str">
        <f>IFERROR(VLOOKUP(F261,'ALL-LCDs'!$A:$C,3,0),"")</f>
        <v/>
      </c>
      <c r="H261" s="100" t="str">
        <f>IFERROR(VLOOKUP(F261,'Updated LCDs'!$A:$A,1,0),"NO")</f>
        <v>NO</v>
      </c>
      <c r="I261" s="100" t="str">
        <f>IFERROR(VLOOKUP(F261,'Updated LCDs'!$A:$E,5,0),"NO")</f>
        <v>NO</v>
      </c>
      <c r="J261" s="99"/>
      <c r="K261" s="100" t="str">
        <f>IFERROR(VLOOKUP(J261,'All-Articles'!#REF!,3,0),"")</f>
        <v/>
      </c>
      <c r="L261" s="100" t="str">
        <f>IFERROR(VLOOKUP(J261,'Updated Articles'!$A:$E,1,0),"NO")</f>
        <v>NO</v>
      </c>
      <c r="M261" s="100" t="str">
        <f>IFERROR(VLOOKUP(J261,'Updated Articles'!$A:$E,5,0),"NO")</f>
        <v>NO</v>
      </c>
      <c r="N261" s="99"/>
      <c r="O261" s="100" t="str">
        <f>IFERROR(VLOOKUP(N261,'All-Articles'!#REF!,3,0),"")</f>
        <v/>
      </c>
      <c r="P261" s="100" t="str">
        <f>IFERROR(VLOOKUP(N261,'Updated Articles'!$A:$E,1,0),"NO")</f>
        <v>NO</v>
      </c>
      <c r="Q261" s="100" t="str">
        <f>IFERROR(VLOOKUP(N261,'Updated Articles'!$A:$E,5,0),"NO")</f>
        <v>NO</v>
      </c>
    </row>
    <row r="262" spans="1:17" x14ac:dyDescent="0.25">
      <c r="A262" s="98" t="s">
        <v>158</v>
      </c>
      <c r="B262" s="99">
        <v>29431</v>
      </c>
      <c r="C262" s="100" t="str">
        <f>IFERROR(VLOOKUP(B262,'ALL-LCDs'!$A:$C,3,0),"")</f>
        <v/>
      </c>
      <c r="D262" s="100" t="str">
        <f>IFERROR(VLOOKUP(B262,'Updated LCDs'!$A:$A,1,0),"NO")</f>
        <v>NO</v>
      </c>
      <c r="E262" s="100" t="str">
        <f>IFERROR(VLOOKUP(B262,'Updated LCDs'!$A:$E,5,0),"NO")</f>
        <v>NO</v>
      </c>
      <c r="F262" s="101" t="str">
        <f>IFERROR(VLOOKUP(B262,'ICD-9 to ICD-10 LCDs'!$A:$B,2,0),"")</f>
        <v/>
      </c>
      <c r="G262" s="100" t="str">
        <f>IFERROR(VLOOKUP(F262,'ALL-LCDs'!$A:$C,3,0),"")</f>
        <v/>
      </c>
      <c r="H262" s="100" t="str">
        <f>IFERROR(VLOOKUP(F262,'Updated LCDs'!$A:$A,1,0),"NO")</f>
        <v>NO</v>
      </c>
      <c r="I262" s="100" t="str">
        <f>IFERROR(VLOOKUP(F262,'Updated LCDs'!$A:$E,5,0),"NO")</f>
        <v>NO</v>
      </c>
      <c r="J262" s="99"/>
      <c r="K262" s="100" t="str">
        <f>IFERROR(VLOOKUP(J262,'All-Articles'!#REF!,3,0),"")</f>
        <v/>
      </c>
      <c r="L262" s="100" t="str">
        <f>IFERROR(VLOOKUP(J262,'Updated Articles'!$A:$E,1,0),"NO")</f>
        <v>NO</v>
      </c>
      <c r="M262" s="100" t="str">
        <f>IFERROR(VLOOKUP(J262,'Updated Articles'!$A:$E,5,0),"NO")</f>
        <v>NO</v>
      </c>
      <c r="N262" s="99"/>
      <c r="O262" s="100" t="str">
        <f>IFERROR(VLOOKUP(N262,'All-Articles'!#REF!,3,0),"")</f>
        <v/>
      </c>
      <c r="P262" s="100" t="str">
        <f>IFERROR(VLOOKUP(N262,'Updated Articles'!$A:$E,1,0),"NO")</f>
        <v>NO</v>
      </c>
      <c r="Q262" s="100" t="str">
        <f>IFERROR(VLOOKUP(N262,'Updated Articles'!$A:$E,5,0),"NO")</f>
        <v>NO</v>
      </c>
    </row>
    <row r="263" spans="1:17" x14ac:dyDescent="0.25">
      <c r="A263" s="98" t="s">
        <v>159</v>
      </c>
      <c r="B263" s="103">
        <v>29432</v>
      </c>
      <c r="C263" s="100" t="str">
        <f>IFERROR(VLOOKUP(B263,'ALL-LCDs'!$A:$C,3,0),"")</f>
        <v/>
      </c>
      <c r="D263" s="100" t="str">
        <f>IFERROR(VLOOKUP(B263,'Updated LCDs'!$A:$A,1,0),"NO")</f>
        <v>NO</v>
      </c>
      <c r="E263" s="100" t="str">
        <f>IFERROR(VLOOKUP(B263,'Updated LCDs'!$A:$E,5,0),"NO")</f>
        <v>NO</v>
      </c>
      <c r="F263" s="101" t="str">
        <f>IFERROR(VLOOKUP(B263,'ICD-9 to ICD-10 LCDs'!$A:$B,2,0),"")</f>
        <v/>
      </c>
      <c r="G263" s="100" t="str">
        <f>IFERROR(VLOOKUP(F263,'ALL-LCDs'!$A:$C,3,0),"")</f>
        <v/>
      </c>
      <c r="H263" s="100" t="str">
        <f>IFERROR(VLOOKUP(F263,'Updated LCDs'!$A:$A,1,0),"NO")</f>
        <v>NO</v>
      </c>
      <c r="I263" s="100" t="str">
        <f>IFERROR(VLOOKUP(F263,'Updated LCDs'!$A:$E,5,0),"NO")</f>
        <v>NO</v>
      </c>
      <c r="J263" s="103"/>
      <c r="K263" s="100" t="str">
        <f>IFERROR(VLOOKUP(J263,'All-Articles'!#REF!,3,0),"")</f>
        <v/>
      </c>
      <c r="L263" s="100" t="str">
        <f>IFERROR(VLOOKUP(J263,'Updated Articles'!$A:$E,1,0),"NO")</f>
        <v>NO</v>
      </c>
      <c r="M263" s="100" t="str">
        <f>IFERROR(VLOOKUP(J263,'Updated Articles'!$A:$E,5,0),"NO")</f>
        <v>NO</v>
      </c>
      <c r="N263" s="103"/>
      <c r="O263" s="100" t="str">
        <f>IFERROR(VLOOKUP(N263,'All-Articles'!#REF!,3,0),"")</f>
        <v/>
      </c>
      <c r="P263" s="100" t="str">
        <f>IFERROR(VLOOKUP(N263,'Updated Articles'!$A:$E,1,0),"NO")</f>
        <v>NO</v>
      </c>
      <c r="Q263" s="100" t="str">
        <f>IFERROR(VLOOKUP(N263,'Updated Articles'!$A:$E,5,0),"NO")</f>
        <v>NO</v>
      </c>
    </row>
    <row r="264" spans="1:17" x14ac:dyDescent="0.25">
      <c r="A264" s="98" t="s">
        <v>161</v>
      </c>
      <c r="B264" s="99">
        <v>29440</v>
      </c>
      <c r="C264" s="100" t="str">
        <f>IFERROR(VLOOKUP(B264,'ALL-LCDs'!$A:$C,3,0),"")</f>
        <v/>
      </c>
      <c r="D264" s="100" t="str">
        <f>IFERROR(VLOOKUP(B264,'Updated LCDs'!$A:$A,1,0),"NO")</f>
        <v>NO</v>
      </c>
      <c r="E264" s="100" t="str">
        <f>IFERROR(VLOOKUP(B264,'Updated LCDs'!$A:$E,5,0),"NO")</f>
        <v>NO</v>
      </c>
      <c r="F264" s="101" t="str">
        <f>IFERROR(VLOOKUP(B264,'ICD-9 to ICD-10 LCDs'!$A:$B,2,0),"")</f>
        <v/>
      </c>
      <c r="G264" s="100" t="str">
        <f>IFERROR(VLOOKUP(F264,'ALL-LCDs'!$A:$C,3,0),"")</f>
        <v/>
      </c>
      <c r="H264" s="100" t="str">
        <f>IFERROR(VLOOKUP(F264,'Updated LCDs'!$A:$A,1,0),"NO")</f>
        <v>NO</v>
      </c>
      <c r="I264" s="100" t="str">
        <f>IFERROR(VLOOKUP(F264,'Updated LCDs'!$A:$E,5,0),"NO")</f>
        <v>NO</v>
      </c>
      <c r="J264" s="99"/>
      <c r="K264" s="100" t="str">
        <f>IFERROR(VLOOKUP(J264,'All-Articles'!#REF!,3,0),"")</f>
        <v/>
      </c>
      <c r="L264" s="100" t="str">
        <f>IFERROR(VLOOKUP(J264,'Updated Articles'!$A:$E,1,0),"NO")</f>
        <v>NO</v>
      </c>
      <c r="M264" s="100" t="str">
        <f>IFERROR(VLOOKUP(J264,'Updated Articles'!$A:$E,5,0),"NO")</f>
        <v>NO</v>
      </c>
      <c r="N264" s="99"/>
      <c r="O264" s="100" t="str">
        <f>IFERROR(VLOOKUP(N264,'All-Articles'!#REF!,3,0),"")</f>
        <v/>
      </c>
      <c r="P264" s="100" t="str">
        <f>IFERROR(VLOOKUP(N264,'Updated Articles'!$A:$E,1,0),"NO")</f>
        <v>NO</v>
      </c>
      <c r="Q264" s="100" t="str">
        <f>IFERROR(VLOOKUP(N264,'Updated Articles'!$A:$E,5,0),"NO")</f>
        <v>NO</v>
      </c>
    </row>
    <row r="265" spans="1:17" x14ac:dyDescent="0.25">
      <c r="A265" s="98" t="s">
        <v>194</v>
      </c>
      <c r="B265" s="99">
        <v>29443</v>
      </c>
      <c r="C265" s="100" t="str">
        <f>IFERROR(VLOOKUP(B265,'ALL-LCDs'!$A:$C,3,0),"")</f>
        <v/>
      </c>
      <c r="D265" s="100" t="str">
        <f>IFERROR(VLOOKUP(B265,'Updated LCDs'!$A:$A,1,0),"NO")</f>
        <v>NO</v>
      </c>
      <c r="E265" s="100" t="str">
        <f>IFERROR(VLOOKUP(B265,'Updated LCDs'!$A:$E,5,0),"NO")</f>
        <v>NO</v>
      </c>
      <c r="F265" s="101" t="str">
        <f>IFERROR(VLOOKUP(B265,'ICD-9 to ICD-10 LCDs'!$A:$B,2,0),"")</f>
        <v/>
      </c>
      <c r="G265" s="100" t="str">
        <f>IFERROR(VLOOKUP(F265,'ALL-LCDs'!$A:$C,3,0),"")</f>
        <v/>
      </c>
      <c r="H265" s="100" t="str">
        <f>IFERROR(VLOOKUP(F265,'Updated LCDs'!$A:$A,1,0),"NO")</f>
        <v>NO</v>
      </c>
      <c r="I265" s="100" t="str">
        <f>IFERROR(VLOOKUP(F265,'Updated LCDs'!$A:$E,5,0),"NO")</f>
        <v>NO</v>
      </c>
      <c r="J265" s="99"/>
      <c r="K265" s="100" t="str">
        <f>IFERROR(VLOOKUP(J265,'All-Articles'!#REF!,3,0),"")</f>
        <v/>
      </c>
      <c r="L265" s="100" t="str">
        <f>IFERROR(VLOOKUP(J265,'Updated Articles'!$A:$E,1,0),"NO")</f>
        <v>NO</v>
      </c>
      <c r="M265" s="100" t="str">
        <f>IFERROR(VLOOKUP(J265,'Updated Articles'!$A:$E,5,0),"NO")</f>
        <v>NO</v>
      </c>
      <c r="N265" s="99"/>
      <c r="O265" s="100" t="str">
        <f>IFERROR(VLOOKUP(N265,'All-Articles'!#REF!,3,0),"")</f>
        <v/>
      </c>
      <c r="P265" s="100" t="str">
        <f>IFERROR(VLOOKUP(N265,'Updated Articles'!$A:$E,1,0),"NO")</f>
        <v>NO</v>
      </c>
      <c r="Q265" s="100" t="str">
        <f>IFERROR(VLOOKUP(N265,'Updated Articles'!$A:$E,5,0),"NO")</f>
        <v>NO</v>
      </c>
    </row>
    <row r="266" spans="1:17" x14ac:dyDescent="0.25">
      <c r="A266" s="98" t="s">
        <v>182</v>
      </c>
      <c r="B266" s="103">
        <v>29456</v>
      </c>
      <c r="C266" s="100" t="str">
        <f>IFERROR(VLOOKUP(B266,'ALL-LCDs'!$A:$C,3,0),"")</f>
        <v/>
      </c>
      <c r="D266" s="100" t="str">
        <f>IFERROR(VLOOKUP(B266,'Updated LCDs'!$A:$A,1,0),"NO")</f>
        <v>NO</v>
      </c>
      <c r="E266" s="100" t="str">
        <f>IFERROR(VLOOKUP(B266,'Updated LCDs'!$A:$E,5,0),"NO")</f>
        <v>NO</v>
      </c>
      <c r="F266" s="101" t="str">
        <f>IFERROR(VLOOKUP(B266,'ICD-9 to ICD-10 LCDs'!$A:$B,2,0),"")</f>
        <v/>
      </c>
      <c r="G266" s="100" t="str">
        <f>IFERROR(VLOOKUP(F266,'ALL-LCDs'!$A:$C,3,0),"")</f>
        <v/>
      </c>
      <c r="H266" s="100" t="str">
        <f>IFERROR(VLOOKUP(F266,'Updated LCDs'!$A:$A,1,0),"NO")</f>
        <v>NO</v>
      </c>
      <c r="I266" s="100" t="str">
        <f>IFERROR(VLOOKUP(F266,'Updated LCDs'!$A:$E,5,0),"NO")</f>
        <v>NO</v>
      </c>
      <c r="J266" s="103"/>
      <c r="K266" s="100" t="str">
        <f>IFERROR(VLOOKUP(J266,'All-Articles'!#REF!,3,0),"")</f>
        <v/>
      </c>
      <c r="L266" s="100" t="str">
        <f>IFERROR(VLOOKUP(J266,'Updated Articles'!$A:$E,1,0),"NO")</f>
        <v>NO</v>
      </c>
      <c r="M266" s="100" t="str">
        <f>IFERROR(VLOOKUP(J266,'Updated Articles'!$A:$E,5,0),"NO")</f>
        <v>NO</v>
      </c>
      <c r="N266" s="103"/>
      <c r="O266" s="100" t="str">
        <f>IFERROR(VLOOKUP(N266,'All-Articles'!#REF!,3,0),"")</f>
        <v/>
      </c>
      <c r="P266" s="100" t="str">
        <f>IFERROR(VLOOKUP(N266,'Updated Articles'!$A:$E,1,0),"NO")</f>
        <v>NO</v>
      </c>
      <c r="Q266" s="100" t="str">
        <f>IFERROR(VLOOKUP(N266,'Updated Articles'!$A:$E,5,0),"NO")</f>
        <v>NO</v>
      </c>
    </row>
    <row r="267" spans="1:17" x14ac:dyDescent="0.25">
      <c r="A267" s="98" t="s">
        <v>166</v>
      </c>
      <c r="B267" s="99">
        <v>29459</v>
      </c>
      <c r="C267" s="100" t="str">
        <f>IFERROR(VLOOKUP(B267,'ALL-LCDs'!$A:$C,3,0),"")</f>
        <v/>
      </c>
      <c r="D267" s="100" t="str">
        <f>IFERROR(VLOOKUP(B267,'Updated LCDs'!$A:$A,1,0),"NO")</f>
        <v>NO</v>
      </c>
      <c r="E267" s="100" t="str">
        <f>IFERROR(VLOOKUP(B267,'Updated LCDs'!$A:$E,5,0),"NO")</f>
        <v>NO</v>
      </c>
      <c r="F267" s="101" t="str">
        <f>IFERROR(VLOOKUP(B267,'ICD-9 to ICD-10 LCDs'!$A:$B,2,0),"")</f>
        <v/>
      </c>
      <c r="G267" s="100" t="str">
        <f>IFERROR(VLOOKUP(F267,'ALL-LCDs'!$A:$C,3,0),"")</f>
        <v/>
      </c>
      <c r="H267" s="100" t="str">
        <f>IFERROR(VLOOKUP(F267,'Updated LCDs'!$A:$A,1,0),"NO")</f>
        <v>NO</v>
      </c>
      <c r="I267" s="100" t="str">
        <f>IFERROR(VLOOKUP(F267,'Updated LCDs'!$A:$E,5,0),"NO")</f>
        <v>NO</v>
      </c>
      <c r="J267" s="99"/>
      <c r="K267" s="100" t="str">
        <f>IFERROR(VLOOKUP(J267,'All-Articles'!#REF!,3,0),"")</f>
        <v/>
      </c>
      <c r="L267" s="100" t="str">
        <f>IFERROR(VLOOKUP(J267,'Updated Articles'!$A:$E,1,0),"NO")</f>
        <v>NO</v>
      </c>
      <c r="M267" s="100" t="str">
        <f>IFERROR(VLOOKUP(J267,'Updated Articles'!$A:$E,5,0),"NO")</f>
        <v>NO</v>
      </c>
      <c r="N267" s="99"/>
      <c r="O267" s="100" t="str">
        <f>IFERROR(VLOOKUP(N267,'All-Articles'!#REF!,3,0),"")</f>
        <v/>
      </c>
      <c r="P267" s="100" t="str">
        <f>IFERROR(VLOOKUP(N267,'Updated Articles'!$A:$E,1,0),"NO")</f>
        <v>NO</v>
      </c>
      <c r="Q267" s="100" t="str">
        <f>IFERROR(VLOOKUP(N267,'Updated Articles'!$A:$E,5,0),"NO")</f>
        <v>NO</v>
      </c>
    </row>
    <row r="268" spans="1:17" x14ac:dyDescent="0.25">
      <c r="A268" s="98" t="s">
        <v>195</v>
      </c>
      <c r="B268" s="99">
        <v>29460</v>
      </c>
      <c r="C268" s="100" t="str">
        <f>IFERROR(VLOOKUP(B268,'ALL-LCDs'!$A:$C,3,0),"")</f>
        <v/>
      </c>
      <c r="D268" s="100" t="str">
        <f>IFERROR(VLOOKUP(B268,'Updated LCDs'!$A:$A,1,0),"NO")</f>
        <v>NO</v>
      </c>
      <c r="E268" s="100" t="str">
        <f>IFERROR(VLOOKUP(B268,'Updated LCDs'!$A:$E,5,0),"NO")</f>
        <v>NO</v>
      </c>
      <c r="F268" s="101" t="str">
        <f>IFERROR(VLOOKUP(B268,'ICD-9 to ICD-10 LCDs'!$A:$B,2,0),"")</f>
        <v/>
      </c>
      <c r="G268" s="100" t="str">
        <f>IFERROR(VLOOKUP(F268,'ALL-LCDs'!$A:$C,3,0),"")</f>
        <v/>
      </c>
      <c r="H268" s="100" t="str">
        <f>IFERROR(VLOOKUP(F268,'Updated LCDs'!$A:$A,1,0),"NO")</f>
        <v>NO</v>
      </c>
      <c r="I268" s="100" t="str">
        <f>IFERROR(VLOOKUP(F268,'Updated LCDs'!$A:$E,5,0),"NO")</f>
        <v>NO</v>
      </c>
      <c r="J268" s="99"/>
      <c r="K268" s="100" t="str">
        <f>IFERROR(VLOOKUP(J268,'All-Articles'!#REF!,3,0),"")</f>
        <v/>
      </c>
      <c r="L268" s="100" t="str">
        <f>IFERROR(VLOOKUP(J268,'Updated Articles'!$A:$E,1,0),"NO")</f>
        <v>NO</v>
      </c>
      <c r="M268" s="100" t="str">
        <f>IFERROR(VLOOKUP(J268,'Updated Articles'!$A:$E,5,0),"NO")</f>
        <v>NO</v>
      </c>
      <c r="N268" s="99"/>
      <c r="O268" s="100" t="str">
        <f>IFERROR(VLOOKUP(N268,'All-Articles'!#REF!,3,0),"")</f>
        <v/>
      </c>
      <c r="P268" s="100" t="str">
        <f>IFERROR(VLOOKUP(N268,'Updated Articles'!$A:$E,1,0),"NO")</f>
        <v>NO</v>
      </c>
      <c r="Q268" s="100" t="str">
        <f>IFERROR(VLOOKUP(N268,'Updated Articles'!$A:$E,5,0),"NO")</f>
        <v>NO</v>
      </c>
    </row>
    <row r="269" spans="1:17" x14ac:dyDescent="0.25">
      <c r="A269" s="98" t="s">
        <v>167</v>
      </c>
      <c r="B269" s="99">
        <v>29463</v>
      </c>
      <c r="C269" s="100" t="str">
        <f>IFERROR(VLOOKUP(B269,'ALL-LCDs'!$A:$C,3,0),"")</f>
        <v/>
      </c>
      <c r="D269" s="100" t="str">
        <f>IFERROR(VLOOKUP(B269,'Updated LCDs'!$A:$A,1,0),"NO")</f>
        <v>NO</v>
      </c>
      <c r="E269" s="100" t="str">
        <f>IFERROR(VLOOKUP(B269,'Updated LCDs'!$A:$E,5,0),"NO")</f>
        <v>NO</v>
      </c>
      <c r="F269" s="101" t="str">
        <f>IFERROR(VLOOKUP(B269,'ICD-9 to ICD-10 LCDs'!$A:$B,2,0),"")</f>
        <v/>
      </c>
      <c r="G269" s="100" t="str">
        <f>IFERROR(VLOOKUP(F269,'ALL-LCDs'!$A:$C,3,0),"")</f>
        <v/>
      </c>
      <c r="H269" s="100" t="str">
        <f>IFERROR(VLOOKUP(F269,'Updated LCDs'!$A:$A,1,0),"NO")</f>
        <v>NO</v>
      </c>
      <c r="I269" s="100" t="str">
        <f>IFERROR(VLOOKUP(F269,'Updated LCDs'!$A:$E,5,0),"NO")</f>
        <v>NO</v>
      </c>
      <c r="J269" s="99"/>
      <c r="K269" s="100" t="str">
        <f>IFERROR(VLOOKUP(J269,'All-Articles'!#REF!,3,0),"")</f>
        <v/>
      </c>
      <c r="L269" s="100" t="str">
        <f>IFERROR(VLOOKUP(J269,'Updated Articles'!$A:$E,1,0),"NO")</f>
        <v>NO</v>
      </c>
      <c r="M269" s="100" t="str">
        <f>IFERROR(VLOOKUP(J269,'Updated Articles'!$A:$E,5,0),"NO")</f>
        <v>NO</v>
      </c>
      <c r="N269" s="99"/>
      <c r="O269" s="100" t="str">
        <f>IFERROR(VLOOKUP(N269,'All-Articles'!#REF!,3,0),"")</f>
        <v/>
      </c>
      <c r="P269" s="100" t="str">
        <f>IFERROR(VLOOKUP(N269,'Updated Articles'!$A:$E,1,0),"NO")</f>
        <v>NO</v>
      </c>
      <c r="Q269" s="100" t="str">
        <f>IFERROR(VLOOKUP(N269,'Updated Articles'!$A:$E,5,0),"NO")</f>
        <v>NO</v>
      </c>
    </row>
    <row r="270" spans="1:17" x14ac:dyDescent="0.25">
      <c r="A270" s="98" t="s">
        <v>168</v>
      </c>
      <c r="B270" s="99">
        <v>29464</v>
      </c>
      <c r="C270" s="100" t="str">
        <f>IFERROR(VLOOKUP(B270,'ALL-LCDs'!$A:$C,3,0),"")</f>
        <v/>
      </c>
      <c r="D270" s="100" t="str">
        <f>IFERROR(VLOOKUP(B270,'Updated LCDs'!$A:$A,1,0),"NO")</f>
        <v>NO</v>
      </c>
      <c r="E270" s="100" t="str">
        <f>IFERROR(VLOOKUP(B270,'Updated LCDs'!$A:$E,5,0),"NO")</f>
        <v>NO</v>
      </c>
      <c r="F270" s="101" t="str">
        <f>IFERROR(VLOOKUP(B270,'ICD-9 to ICD-10 LCDs'!$A:$B,2,0),"")</f>
        <v/>
      </c>
      <c r="G270" s="100" t="str">
        <f>IFERROR(VLOOKUP(F270,'ALL-LCDs'!$A:$C,3,0),"")</f>
        <v/>
      </c>
      <c r="H270" s="100" t="str">
        <f>IFERROR(VLOOKUP(F270,'Updated LCDs'!$A:$A,1,0),"NO")</f>
        <v>NO</v>
      </c>
      <c r="I270" s="100" t="str">
        <f>IFERROR(VLOOKUP(F270,'Updated LCDs'!$A:$E,5,0),"NO")</f>
        <v>NO</v>
      </c>
      <c r="J270" s="99"/>
      <c r="K270" s="100" t="str">
        <f>IFERROR(VLOOKUP(J270,'All-Articles'!#REF!,3,0),"")</f>
        <v/>
      </c>
      <c r="L270" s="100" t="str">
        <f>IFERROR(VLOOKUP(J270,'Updated Articles'!$A:$E,1,0),"NO")</f>
        <v>NO</v>
      </c>
      <c r="M270" s="100" t="str">
        <f>IFERROR(VLOOKUP(J270,'Updated Articles'!$A:$E,5,0),"NO")</f>
        <v>NO</v>
      </c>
      <c r="N270" s="99"/>
      <c r="O270" s="100" t="str">
        <f>IFERROR(VLOOKUP(N270,'All-Articles'!#REF!,3,0),"")</f>
        <v/>
      </c>
      <c r="P270" s="100" t="str">
        <f>IFERROR(VLOOKUP(N270,'Updated Articles'!$A:$E,1,0),"NO")</f>
        <v>NO</v>
      </c>
      <c r="Q270" s="100" t="str">
        <f>IFERROR(VLOOKUP(N270,'Updated Articles'!$A:$E,5,0),"NO")</f>
        <v>NO</v>
      </c>
    </row>
    <row r="271" spans="1:17" x14ac:dyDescent="0.25">
      <c r="A271" s="98" t="s">
        <v>172</v>
      </c>
      <c r="B271" s="99">
        <v>29473</v>
      </c>
      <c r="C271" s="100" t="str">
        <f>IFERROR(VLOOKUP(B271,'ALL-LCDs'!$A:$C,3,0),"")</f>
        <v/>
      </c>
      <c r="D271" s="100" t="str">
        <f>IFERROR(VLOOKUP(B271,'Updated LCDs'!$A:$A,1,0),"NO")</f>
        <v>NO</v>
      </c>
      <c r="E271" s="100" t="str">
        <f>IFERROR(VLOOKUP(B271,'Updated LCDs'!$A:$E,5,0),"NO")</f>
        <v>NO</v>
      </c>
      <c r="F271" s="101" t="str">
        <f>IFERROR(VLOOKUP(B271,'ICD-9 to ICD-10 LCDs'!$A:$B,2,0),"")</f>
        <v/>
      </c>
      <c r="G271" s="100" t="str">
        <f>IFERROR(VLOOKUP(F271,'ALL-LCDs'!$A:$C,3,0),"")</f>
        <v/>
      </c>
      <c r="H271" s="100" t="str">
        <f>IFERROR(VLOOKUP(F271,'Updated LCDs'!$A:$A,1,0),"NO")</f>
        <v>NO</v>
      </c>
      <c r="I271" s="100" t="str">
        <f>IFERROR(VLOOKUP(F271,'Updated LCDs'!$A:$E,5,0),"NO")</f>
        <v>NO</v>
      </c>
      <c r="J271" s="99"/>
      <c r="K271" s="100" t="str">
        <f>IFERROR(VLOOKUP(J271,'All-Articles'!#REF!,3,0),"")</f>
        <v/>
      </c>
      <c r="L271" s="100" t="str">
        <f>IFERROR(VLOOKUP(J271,'Updated Articles'!$A:$E,1,0),"NO")</f>
        <v>NO</v>
      </c>
      <c r="M271" s="100" t="str">
        <f>IFERROR(VLOOKUP(J271,'Updated Articles'!$A:$E,5,0),"NO")</f>
        <v>NO</v>
      </c>
      <c r="N271" s="99"/>
      <c r="O271" s="100" t="str">
        <f>IFERROR(VLOOKUP(N271,'All-Articles'!#REF!,3,0),"")</f>
        <v/>
      </c>
      <c r="P271" s="100" t="str">
        <f>IFERROR(VLOOKUP(N271,'Updated Articles'!$A:$E,1,0),"NO")</f>
        <v>NO</v>
      </c>
      <c r="Q271" s="100" t="str">
        <f>IFERROR(VLOOKUP(N271,'Updated Articles'!$A:$E,5,0),"NO")</f>
        <v>NO</v>
      </c>
    </row>
    <row r="272" spans="1:17" x14ac:dyDescent="0.25">
      <c r="A272" s="98" t="s">
        <v>184</v>
      </c>
      <c r="B272" s="99">
        <v>29477</v>
      </c>
      <c r="C272" s="100" t="str">
        <f>IFERROR(VLOOKUP(B272,'ALL-LCDs'!$A:$C,3,0),"")</f>
        <v/>
      </c>
      <c r="D272" s="100" t="str">
        <f>IFERROR(VLOOKUP(B272,'Updated LCDs'!$A:$A,1,0),"NO")</f>
        <v>NO</v>
      </c>
      <c r="E272" s="100" t="str">
        <f>IFERROR(VLOOKUP(B272,'Updated LCDs'!$A:$E,5,0),"NO")</f>
        <v>NO</v>
      </c>
      <c r="F272" s="101" t="str">
        <f>IFERROR(VLOOKUP(B272,'ICD-9 to ICD-10 LCDs'!$A:$B,2,0),"")</f>
        <v/>
      </c>
      <c r="G272" s="100" t="str">
        <f>IFERROR(VLOOKUP(F272,'ALL-LCDs'!$A:$C,3,0),"")</f>
        <v/>
      </c>
      <c r="H272" s="100" t="str">
        <f>IFERROR(VLOOKUP(F272,'Updated LCDs'!$A:$A,1,0),"NO")</f>
        <v>NO</v>
      </c>
      <c r="I272" s="100" t="str">
        <f>IFERROR(VLOOKUP(F272,'Updated LCDs'!$A:$E,5,0),"NO")</f>
        <v>NO</v>
      </c>
      <c r="J272" s="99"/>
      <c r="K272" s="100" t="str">
        <f>IFERROR(VLOOKUP(J272,'All-Articles'!#REF!,3,0),"")</f>
        <v/>
      </c>
      <c r="L272" s="100" t="str">
        <f>IFERROR(VLOOKUP(J272,'Updated Articles'!$A:$E,1,0),"NO")</f>
        <v>NO</v>
      </c>
      <c r="M272" s="100" t="str">
        <f>IFERROR(VLOOKUP(J272,'Updated Articles'!$A:$E,5,0),"NO")</f>
        <v>NO</v>
      </c>
      <c r="N272" s="99"/>
      <c r="O272" s="100" t="str">
        <f>IFERROR(VLOOKUP(N272,'All-Articles'!#REF!,3,0),"")</f>
        <v/>
      </c>
      <c r="P272" s="100" t="str">
        <f>IFERROR(VLOOKUP(N272,'Updated Articles'!$A:$E,1,0),"NO")</f>
        <v>NO</v>
      </c>
      <c r="Q272" s="100" t="str">
        <f>IFERROR(VLOOKUP(N272,'Updated Articles'!$A:$E,5,0),"NO")</f>
        <v>NO</v>
      </c>
    </row>
    <row r="273" spans="1:17" x14ac:dyDescent="0.25">
      <c r="A273" s="98" t="s">
        <v>127</v>
      </c>
      <c r="B273" s="99">
        <v>29487</v>
      </c>
      <c r="C273" s="100" t="str">
        <f>IFERROR(VLOOKUP(B273,'ALL-LCDs'!$A:$C,3,0),"")</f>
        <v/>
      </c>
      <c r="D273" s="100" t="str">
        <f>IFERROR(VLOOKUP(B273,'Updated LCDs'!$A:$A,1,0),"NO")</f>
        <v>NO</v>
      </c>
      <c r="E273" s="100" t="str">
        <f>IFERROR(VLOOKUP(B273,'Updated LCDs'!$A:$E,5,0),"NO")</f>
        <v>NO</v>
      </c>
      <c r="F273" s="101" t="str">
        <f>IFERROR(VLOOKUP(B273,'ICD-9 to ICD-10 LCDs'!$A:$B,2,0),"")</f>
        <v/>
      </c>
      <c r="G273" s="100" t="str">
        <f>IFERROR(VLOOKUP(F273,'ALL-LCDs'!$A:$C,3,0),"")</f>
        <v/>
      </c>
      <c r="H273" s="100" t="str">
        <f>IFERROR(VLOOKUP(F273,'Updated LCDs'!$A:$A,1,0),"NO")</f>
        <v>NO</v>
      </c>
      <c r="I273" s="100" t="str">
        <f>IFERROR(VLOOKUP(F273,'Updated LCDs'!$A:$E,5,0),"NO")</f>
        <v>NO</v>
      </c>
      <c r="J273" s="99"/>
      <c r="K273" s="100" t="str">
        <f>IFERROR(VLOOKUP(J273,'All-Articles'!#REF!,3,0),"")</f>
        <v/>
      </c>
      <c r="L273" s="100" t="str">
        <f>IFERROR(VLOOKUP(J273,'Updated Articles'!$A:$E,1,0),"NO")</f>
        <v>NO</v>
      </c>
      <c r="M273" s="100" t="str">
        <f>IFERROR(VLOOKUP(J273,'Updated Articles'!$A:$E,5,0),"NO")</f>
        <v>NO</v>
      </c>
      <c r="N273" s="99"/>
      <c r="O273" s="100" t="str">
        <f>IFERROR(VLOOKUP(N273,'All-Articles'!#REF!,3,0),"")</f>
        <v/>
      </c>
      <c r="P273" s="100" t="str">
        <f>IFERROR(VLOOKUP(N273,'Updated Articles'!$A:$E,1,0),"NO")</f>
        <v>NO</v>
      </c>
      <c r="Q273" s="100" t="str">
        <f>IFERROR(VLOOKUP(N273,'Updated Articles'!$A:$E,5,0),"NO")</f>
        <v>NO</v>
      </c>
    </row>
    <row r="274" spans="1:17" x14ac:dyDescent="0.25">
      <c r="A274" s="102" t="s">
        <v>196</v>
      </c>
      <c r="B274" s="99">
        <v>29510</v>
      </c>
      <c r="C274" s="100" t="str">
        <f>IFERROR(VLOOKUP(B274,'ALL-LCDs'!$A:$C,3,0),"")</f>
        <v/>
      </c>
      <c r="D274" s="100" t="str">
        <f>IFERROR(VLOOKUP(B274,'Updated LCDs'!$A:$A,1,0),"NO")</f>
        <v>NO</v>
      </c>
      <c r="E274" s="100" t="str">
        <f>IFERROR(VLOOKUP(B274,'Updated LCDs'!$A:$E,5,0),"NO")</f>
        <v>NO</v>
      </c>
      <c r="F274" s="101">
        <f>IFERROR(VLOOKUP(B274,'ICD-9 to ICD-10 LCDs'!$A:$B,2,0),"")</f>
        <v>33556</v>
      </c>
      <c r="G274" s="100" t="str">
        <f>IFERROR(VLOOKUP(F274,'ALL-LCDs'!$A:$C,3,0),"")</f>
        <v>R</v>
      </c>
      <c r="H274" s="100" t="str">
        <f>IFERROR(VLOOKUP(F274,'Updated LCDs'!$A:$A,1,0),"NO")</f>
        <v>NO</v>
      </c>
      <c r="I274" s="100" t="str">
        <f>IFERROR(VLOOKUP(F274,'Updated LCDs'!$A:$E,5,0),"NO")</f>
        <v>NO</v>
      </c>
      <c r="J274" s="99"/>
      <c r="K274" s="100" t="str">
        <f>IFERROR(VLOOKUP(J274,'All-Articles'!#REF!,3,0),"")</f>
        <v/>
      </c>
      <c r="L274" s="100" t="str">
        <f>IFERROR(VLOOKUP(J274,'Updated Articles'!$A:$E,1,0),"NO")</f>
        <v>NO</v>
      </c>
      <c r="M274" s="100" t="str">
        <f>IFERROR(VLOOKUP(J274,'Updated Articles'!$A:$E,5,0),"NO")</f>
        <v>NO</v>
      </c>
      <c r="N274" s="99"/>
      <c r="O274" s="100" t="str">
        <f>IFERROR(VLOOKUP(N274,'All-Articles'!#REF!,3,0),"")</f>
        <v/>
      </c>
      <c r="P274" s="100" t="str">
        <f>IFERROR(VLOOKUP(N274,'Updated Articles'!$A:$E,1,0),"NO")</f>
        <v>NO</v>
      </c>
      <c r="Q274" s="100" t="str">
        <f>IFERROR(VLOOKUP(N274,'Updated Articles'!$A:$E,5,0),"NO")</f>
        <v>NO</v>
      </c>
    </row>
    <row r="275" spans="1:17" x14ac:dyDescent="0.25">
      <c r="A275" s="98" t="s">
        <v>112</v>
      </c>
      <c r="B275" s="99">
        <v>29888</v>
      </c>
      <c r="C275" s="100" t="str">
        <f>IFERROR(VLOOKUP(B275,'ALL-LCDs'!$A:$C,3,0),"")</f>
        <v/>
      </c>
      <c r="D275" s="100" t="str">
        <f>IFERROR(VLOOKUP(B275,'Updated LCDs'!$A:$A,1,0),"NO")</f>
        <v>NO</v>
      </c>
      <c r="E275" s="100" t="str">
        <f>IFERROR(VLOOKUP(B275,'Updated LCDs'!$A:$E,5,0),"NO")</f>
        <v>NO</v>
      </c>
      <c r="F275" s="101" t="str">
        <f>IFERROR(VLOOKUP(B275,'ICD-9 to ICD-10 LCDs'!$A:$B,2,0),"")</f>
        <v/>
      </c>
      <c r="G275" s="100" t="str">
        <f>IFERROR(VLOOKUP(F275,'ALL-LCDs'!$A:$C,3,0),"")</f>
        <v/>
      </c>
      <c r="H275" s="100" t="str">
        <f>IFERROR(VLOOKUP(F275,'Updated LCDs'!$A:$A,1,0),"NO")</f>
        <v>NO</v>
      </c>
      <c r="I275" s="100" t="str">
        <f>IFERROR(VLOOKUP(F275,'Updated LCDs'!$A:$E,5,0),"NO")</f>
        <v>NO</v>
      </c>
      <c r="J275" s="99"/>
      <c r="K275" s="100" t="str">
        <f>IFERROR(VLOOKUP(J275,'All-Articles'!#REF!,3,0),"")</f>
        <v/>
      </c>
      <c r="L275" s="100" t="str">
        <f>IFERROR(VLOOKUP(J275,'Updated Articles'!$A:$E,1,0),"NO")</f>
        <v>NO</v>
      </c>
      <c r="M275" s="100" t="str">
        <f>IFERROR(VLOOKUP(J275,'Updated Articles'!$A:$E,5,0),"NO")</f>
        <v>NO</v>
      </c>
      <c r="N275" s="99"/>
      <c r="O275" s="100" t="str">
        <f>IFERROR(VLOOKUP(N275,'All-Articles'!#REF!,3,0),"")</f>
        <v/>
      </c>
      <c r="P275" s="100" t="str">
        <f>IFERROR(VLOOKUP(N275,'Updated Articles'!$A:$E,1,0),"NO")</f>
        <v>NO</v>
      </c>
      <c r="Q275" s="100" t="str">
        <f>IFERROR(VLOOKUP(N275,'Updated Articles'!$A:$E,5,0),"NO")</f>
        <v>NO</v>
      </c>
    </row>
    <row r="276" spans="1:17" x14ac:dyDescent="0.25">
      <c r="A276" s="98" t="s">
        <v>197</v>
      </c>
      <c r="B276" s="99">
        <v>29916</v>
      </c>
      <c r="C276" s="100" t="str">
        <f>IFERROR(VLOOKUP(B276,'ALL-LCDs'!$A:$C,3,0),"")</f>
        <v/>
      </c>
      <c r="D276" s="100" t="str">
        <f>IFERROR(VLOOKUP(B276,'Updated LCDs'!$A:$A,1,0),"NO")</f>
        <v>NO</v>
      </c>
      <c r="E276" s="100" t="str">
        <f>IFERROR(VLOOKUP(B276,'Updated LCDs'!$A:$E,5,0),"NO")</f>
        <v>NO</v>
      </c>
      <c r="F276" s="101">
        <f>IFERROR(VLOOKUP(B276,'ICD-9 to ICD-10 LCDs'!$A:$B,2,0),"")</f>
        <v>33383</v>
      </c>
      <c r="G276" s="100" t="str">
        <f>IFERROR(VLOOKUP(F276,'ALL-LCDs'!$A:$C,3,0),"")</f>
        <v>A</v>
      </c>
      <c r="H276" s="100" t="str">
        <f>IFERROR(VLOOKUP(F276,'Updated LCDs'!$A:$A,1,0),"NO")</f>
        <v>NO</v>
      </c>
      <c r="I276" s="100" t="str">
        <f>IFERROR(VLOOKUP(F276,'Updated LCDs'!$A:$E,5,0),"NO")</f>
        <v>NO</v>
      </c>
      <c r="J276" s="99"/>
      <c r="K276" s="100" t="str">
        <f>IFERROR(VLOOKUP(J276,'All-Articles'!#REF!,3,0),"")</f>
        <v/>
      </c>
      <c r="L276" s="100" t="str">
        <f>IFERROR(VLOOKUP(J276,'Updated Articles'!$A:$E,1,0),"NO")</f>
        <v>NO</v>
      </c>
      <c r="M276" s="100" t="str">
        <f>IFERROR(VLOOKUP(J276,'Updated Articles'!$A:$E,5,0),"NO")</f>
        <v>NO</v>
      </c>
      <c r="N276" s="99"/>
      <c r="O276" s="100" t="str">
        <f>IFERROR(VLOOKUP(N276,'All-Articles'!#REF!,3,0),"")</f>
        <v/>
      </c>
      <c r="P276" s="100" t="str">
        <f>IFERROR(VLOOKUP(N276,'Updated Articles'!$A:$E,1,0),"NO")</f>
        <v>NO</v>
      </c>
      <c r="Q276" s="100" t="str">
        <f>IFERROR(VLOOKUP(N276,'Updated Articles'!$A:$E,5,0),"NO")</f>
        <v>NO</v>
      </c>
    </row>
    <row r="277" spans="1:17" x14ac:dyDescent="0.25">
      <c r="A277" s="98" t="s">
        <v>197</v>
      </c>
      <c r="B277" s="99">
        <v>29920</v>
      </c>
      <c r="C277" s="100" t="str">
        <f>IFERROR(VLOOKUP(B277,'ALL-LCDs'!$A:$C,3,0),"")</f>
        <v/>
      </c>
      <c r="D277" s="100" t="str">
        <f>IFERROR(VLOOKUP(B277,'Updated LCDs'!$A:$A,1,0),"NO")</f>
        <v>NO</v>
      </c>
      <c r="E277" s="100" t="str">
        <f>IFERROR(VLOOKUP(B277,'Updated LCDs'!$A:$E,5,0),"NO")</f>
        <v>NO</v>
      </c>
      <c r="F277" s="101" t="str">
        <f>IFERROR(VLOOKUP(B277,'ICD-9 to ICD-10 LCDs'!$A:$B,2,0),"")</f>
        <v/>
      </c>
      <c r="G277" s="100" t="str">
        <f>IFERROR(VLOOKUP(F277,'ALL-LCDs'!$A:$C,3,0),"")</f>
        <v/>
      </c>
      <c r="H277" s="100" t="str">
        <f>IFERROR(VLOOKUP(F277,'Updated LCDs'!$A:$A,1,0),"NO")</f>
        <v>NO</v>
      </c>
      <c r="I277" s="100" t="str">
        <f>IFERROR(VLOOKUP(F277,'Updated LCDs'!$A:$E,5,0),"NO")</f>
        <v>NO</v>
      </c>
      <c r="J277" s="99"/>
      <c r="K277" s="100" t="str">
        <f>IFERROR(VLOOKUP(J277,'All-Articles'!#REF!,3,0),"")</f>
        <v/>
      </c>
      <c r="L277" s="100" t="str">
        <f>IFERROR(VLOOKUP(J277,'Updated Articles'!$A:$E,1,0),"NO")</f>
        <v>NO</v>
      </c>
      <c r="M277" s="100" t="str">
        <f>IFERROR(VLOOKUP(J277,'Updated Articles'!$A:$E,5,0),"NO")</f>
        <v>NO</v>
      </c>
      <c r="N277" s="99"/>
      <c r="O277" s="100" t="str">
        <f>IFERROR(VLOOKUP(N277,'All-Articles'!#REF!,3,0),"")</f>
        <v/>
      </c>
      <c r="P277" s="100" t="str">
        <f>IFERROR(VLOOKUP(N277,'Updated Articles'!$A:$E,1,0),"NO")</f>
        <v>NO</v>
      </c>
      <c r="Q277" s="100" t="str">
        <f>IFERROR(VLOOKUP(N277,'Updated Articles'!$A:$E,5,0),"NO")</f>
        <v>NO</v>
      </c>
    </row>
    <row r="278" spans="1:17" x14ac:dyDescent="0.25">
      <c r="A278" s="98" t="s">
        <v>197</v>
      </c>
      <c r="B278" s="99">
        <v>29953</v>
      </c>
      <c r="C278" s="100" t="str">
        <f>IFERROR(VLOOKUP(B278,'ALL-LCDs'!$A:$C,3,0),"")</f>
        <v/>
      </c>
      <c r="D278" s="100" t="str">
        <f>IFERROR(VLOOKUP(B278,'Updated LCDs'!$A:$A,1,0),"NO")</f>
        <v>NO</v>
      </c>
      <c r="E278" s="100" t="str">
        <f>IFERROR(VLOOKUP(B278,'Updated LCDs'!$A:$E,5,0),"NO")</f>
        <v>NO</v>
      </c>
      <c r="F278" s="101" t="str">
        <f>IFERROR(VLOOKUP(B278,'ICD-9 to ICD-10 LCDs'!$A:$B,2,0),"")</f>
        <v/>
      </c>
      <c r="G278" s="100" t="str">
        <f>IFERROR(VLOOKUP(F278,'ALL-LCDs'!$A:$C,3,0),"")</f>
        <v/>
      </c>
      <c r="H278" s="100" t="str">
        <f>IFERROR(VLOOKUP(F278,'Updated LCDs'!$A:$A,1,0),"NO")</f>
        <v>NO</v>
      </c>
      <c r="I278" s="100" t="str">
        <f>IFERROR(VLOOKUP(F278,'Updated LCDs'!$A:$E,5,0),"NO")</f>
        <v>NO</v>
      </c>
      <c r="J278" s="99"/>
      <c r="K278" s="100" t="str">
        <f>IFERROR(VLOOKUP(J278,'All-Articles'!#REF!,3,0),"")</f>
        <v/>
      </c>
      <c r="L278" s="100" t="str">
        <f>IFERROR(VLOOKUP(J278,'Updated Articles'!$A:$E,1,0),"NO")</f>
        <v>NO</v>
      </c>
      <c r="M278" s="100" t="str">
        <f>IFERROR(VLOOKUP(J278,'Updated Articles'!$A:$E,5,0),"NO")</f>
        <v>NO</v>
      </c>
      <c r="N278" s="99"/>
      <c r="O278" s="100" t="str">
        <f>IFERROR(VLOOKUP(N278,'All-Articles'!#REF!,3,0),"")</f>
        <v/>
      </c>
      <c r="P278" s="100" t="str">
        <f>IFERROR(VLOOKUP(N278,'Updated Articles'!$A:$E,1,0),"NO")</f>
        <v>NO</v>
      </c>
      <c r="Q278" s="100" t="str">
        <f>IFERROR(VLOOKUP(N278,'Updated Articles'!$A:$E,5,0),"NO")</f>
        <v>NO</v>
      </c>
    </row>
    <row r="279" spans="1:17" x14ac:dyDescent="0.25">
      <c r="A279" s="98" t="s">
        <v>197</v>
      </c>
      <c r="B279" s="99">
        <v>29955</v>
      </c>
      <c r="C279" s="100" t="str">
        <f>IFERROR(VLOOKUP(B279,'ALL-LCDs'!$A:$C,3,0),"")</f>
        <v/>
      </c>
      <c r="D279" s="100" t="str">
        <f>IFERROR(VLOOKUP(B279,'Updated LCDs'!$A:$A,1,0),"NO")</f>
        <v>NO</v>
      </c>
      <c r="E279" s="100" t="str">
        <f>IFERROR(VLOOKUP(B279,'Updated LCDs'!$A:$E,5,0),"NO")</f>
        <v>NO</v>
      </c>
      <c r="F279" s="101" t="str">
        <f>IFERROR(VLOOKUP(B279,'ICD-9 to ICD-10 LCDs'!$A:$B,2,0),"")</f>
        <v/>
      </c>
      <c r="G279" s="100" t="str">
        <f>IFERROR(VLOOKUP(F279,'ALL-LCDs'!$A:$C,3,0),"")</f>
        <v/>
      </c>
      <c r="H279" s="100" t="str">
        <f>IFERROR(VLOOKUP(F279,'Updated LCDs'!$A:$A,1,0),"NO")</f>
        <v>NO</v>
      </c>
      <c r="I279" s="100" t="str">
        <f>IFERROR(VLOOKUP(F279,'Updated LCDs'!$A:$E,5,0),"NO")</f>
        <v>NO</v>
      </c>
      <c r="J279" s="99"/>
      <c r="K279" s="100" t="str">
        <f>IFERROR(VLOOKUP(J279,'All-Articles'!#REF!,3,0),"")</f>
        <v/>
      </c>
      <c r="L279" s="100" t="str">
        <f>IFERROR(VLOOKUP(J279,'Updated Articles'!$A:$E,1,0),"NO")</f>
        <v>NO</v>
      </c>
      <c r="M279" s="100" t="str">
        <f>IFERROR(VLOOKUP(J279,'Updated Articles'!$A:$E,5,0),"NO")</f>
        <v>NO</v>
      </c>
      <c r="N279" s="99"/>
      <c r="O279" s="100" t="str">
        <f>IFERROR(VLOOKUP(N279,'All-Articles'!#REF!,3,0),"")</f>
        <v/>
      </c>
      <c r="P279" s="100" t="str">
        <f>IFERROR(VLOOKUP(N279,'Updated Articles'!$A:$E,1,0),"NO")</f>
        <v>NO</v>
      </c>
      <c r="Q279" s="100" t="str">
        <f>IFERROR(VLOOKUP(N279,'Updated Articles'!$A:$E,5,0),"NO")</f>
        <v>NO</v>
      </c>
    </row>
    <row r="280" spans="1:17" x14ac:dyDescent="0.25">
      <c r="A280" s="98" t="s">
        <v>198</v>
      </c>
      <c r="B280" s="99">
        <v>29992</v>
      </c>
      <c r="C280" s="100" t="str">
        <f>IFERROR(VLOOKUP(B280,'ALL-LCDs'!$A:$C,3,0),"")</f>
        <v/>
      </c>
      <c r="D280" s="100" t="str">
        <f>IFERROR(VLOOKUP(B280,'Updated LCDs'!$A:$A,1,0),"NO")</f>
        <v>NO</v>
      </c>
      <c r="E280" s="100" t="str">
        <f>IFERROR(VLOOKUP(B280,'Updated LCDs'!$A:$E,5,0),"NO")</f>
        <v>NO</v>
      </c>
      <c r="F280" s="101">
        <f>IFERROR(VLOOKUP(B280,'ICD-9 to ICD-10 LCDs'!$A:$B,2,0),"")</f>
        <v>34303</v>
      </c>
      <c r="G280" s="100" t="str">
        <f>IFERROR(VLOOKUP(F280,'ALL-LCDs'!$A:$C,3,0),"")</f>
        <v>R</v>
      </c>
      <c r="H280" s="100" t="str">
        <f>IFERROR(VLOOKUP(F280,'Updated LCDs'!$A:$A,1,0),"NO")</f>
        <v>NO</v>
      </c>
      <c r="I280" s="100" t="str">
        <f>IFERROR(VLOOKUP(F280,'Updated LCDs'!$A:$E,5,0),"NO")</f>
        <v>NO</v>
      </c>
      <c r="J280" s="99"/>
      <c r="K280" s="100" t="str">
        <f>IFERROR(VLOOKUP(J280,'All-Articles'!#REF!,3,0),"")</f>
        <v/>
      </c>
      <c r="L280" s="100" t="str">
        <f>IFERROR(VLOOKUP(J280,'Updated Articles'!$A:$E,1,0),"NO")</f>
        <v>NO</v>
      </c>
      <c r="M280" s="100" t="str">
        <f>IFERROR(VLOOKUP(J280,'Updated Articles'!$A:$E,5,0),"NO")</f>
        <v>NO</v>
      </c>
      <c r="N280" s="99"/>
      <c r="O280" s="100" t="str">
        <f>IFERROR(VLOOKUP(N280,'All-Articles'!#REF!,3,0),"")</f>
        <v/>
      </c>
      <c r="P280" s="100" t="str">
        <f>IFERROR(VLOOKUP(N280,'Updated Articles'!$A:$E,1,0),"NO")</f>
        <v>NO</v>
      </c>
      <c r="Q280" s="100" t="str">
        <f>IFERROR(VLOOKUP(N280,'Updated Articles'!$A:$E,5,0),"NO")</f>
        <v>NO</v>
      </c>
    </row>
    <row r="281" spans="1:17" x14ac:dyDescent="0.25">
      <c r="A281" s="98" t="s">
        <v>159</v>
      </c>
      <c r="B281" s="99">
        <v>29995</v>
      </c>
      <c r="C281" s="100" t="str">
        <f>IFERROR(VLOOKUP(B281,'ALL-LCDs'!$A:$C,3,0),"")</f>
        <v/>
      </c>
      <c r="D281" s="100" t="str">
        <f>IFERROR(VLOOKUP(B281,'Updated LCDs'!$A:$A,1,0),"NO")</f>
        <v>NO</v>
      </c>
      <c r="E281" s="100" t="str">
        <f>IFERROR(VLOOKUP(B281,'Updated LCDs'!$A:$E,5,0),"NO")</f>
        <v>NO</v>
      </c>
      <c r="F281" s="101">
        <f>IFERROR(VLOOKUP(B281,'ICD-9 to ICD-10 LCDs'!$A:$B,2,0),"")</f>
        <v>34304</v>
      </c>
      <c r="G281" s="100" t="str">
        <f>IFERROR(VLOOKUP(F281,'ALL-LCDs'!$A:$C,3,0),"")</f>
        <v>R</v>
      </c>
      <c r="H281" s="100" t="str">
        <f>IFERROR(VLOOKUP(F281,'Updated LCDs'!$A:$A,1,0),"NO")</f>
        <v>NO</v>
      </c>
      <c r="I281" s="100" t="str">
        <f>IFERROR(VLOOKUP(F281,'Updated LCDs'!$A:$E,5,0),"NO")</f>
        <v>NO</v>
      </c>
      <c r="J281" s="99"/>
      <c r="K281" s="100" t="str">
        <f>IFERROR(VLOOKUP(J281,'All-Articles'!#REF!,3,0),"")</f>
        <v/>
      </c>
      <c r="L281" s="100" t="str">
        <f>IFERROR(VLOOKUP(J281,'Updated Articles'!$A:$E,1,0),"NO")</f>
        <v>NO</v>
      </c>
      <c r="M281" s="100" t="str">
        <f>IFERROR(VLOOKUP(J281,'Updated Articles'!$A:$E,5,0),"NO")</f>
        <v>NO</v>
      </c>
      <c r="N281" s="99"/>
      <c r="O281" s="100" t="str">
        <f>IFERROR(VLOOKUP(N281,'All-Articles'!#REF!,3,0),"")</f>
        <v/>
      </c>
      <c r="P281" s="100" t="str">
        <f>IFERROR(VLOOKUP(N281,'Updated Articles'!$A:$E,1,0),"NO")</f>
        <v>NO</v>
      </c>
      <c r="Q281" s="100" t="str">
        <f>IFERROR(VLOOKUP(N281,'Updated Articles'!$A:$E,5,0),"NO")</f>
        <v>NO</v>
      </c>
    </row>
    <row r="282" spans="1:17" x14ac:dyDescent="0.25">
      <c r="A282" s="98" t="s">
        <v>166</v>
      </c>
      <c r="B282" s="99">
        <v>29999</v>
      </c>
      <c r="C282" s="100" t="str">
        <f>IFERROR(VLOOKUP(B282,'ALL-LCDs'!$A:$C,3,0),"")</f>
        <v/>
      </c>
      <c r="D282" s="100" t="str">
        <f>IFERROR(VLOOKUP(B282,'Updated LCDs'!$A:$A,1,0),"NO")</f>
        <v>NO</v>
      </c>
      <c r="E282" s="100" t="str">
        <f>IFERROR(VLOOKUP(B282,'Updated LCDs'!$A:$E,5,0),"NO")</f>
        <v>NO</v>
      </c>
      <c r="F282" s="101">
        <f>IFERROR(VLOOKUP(B282,'ICD-9 to ICD-10 LCDs'!$A:$B,2,0),"")</f>
        <v>34305</v>
      </c>
      <c r="G282" s="100" t="str">
        <f>IFERROR(VLOOKUP(F282,'ALL-LCDs'!$A:$C,3,0),"")</f>
        <v>R</v>
      </c>
      <c r="H282" s="100" t="str">
        <f>IFERROR(VLOOKUP(F282,'Updated LCDs'!$A:$A,1,0),"NO")</f>
        <v>NO</v>
      </c>
      <c r="I282" s="100" t="str">
        <f>IFERROR(VLOOKUP(F282,'Updated LCDs'!$A:$E,5,0),"NO")</f>
        <v>NO</v>
      </c>
      <c r="J282" s="99"/>
      <c r="K282" s="100" t="str">
        <f>IFERROR(VLOOKUP(J282,'All-Articles'!#REF!,3,0),"")</f>
        <v/>
      </c>
      <c r="L282" s="100" t="str">
        <f>IFERROR(VLOOKUP(J282,'Updated Articles'!$A:$E,1,0),"NO")</f>
        <v>NO</v>
      </c>
      <c r="M282" s="100" t="str">
        <f>IFERROR(VLOOKUP(J282,'Updated Articles'!$A:$E,5,0),"NO")</f>
        <v>NO</v>
      </c>
      <c r="N282" s="99"/>
      <c r="O282" s="100" t="str">
        <f>IFERROR(VLOOKUP(N282,'All-Articles'!#REF!,3,0),"")</f>
        <v/>
      </c>
      <c r="P282" s="100" t="str">
        <f>IFERROR(VLOOKUP(N282,'Updated Articles'!$A:$E,1,0),"NO")</f>
        <v>NO</v>
      </c>
      <c r="Q282" s="100" t="str">
        <f>IFERROR(VLOOKUP(N282,'Updated Articles'!$A:$E,5,0),"NO")</f>
        <v>NO</v>
      </c>
    </row>
    <row r="283" spans="1:17" x14ac:dyDescent="0.25">
      <c r="A283" s="98" t="s">
        <v>199</v>
      </c>
      <c r="B283" s="99">
        <v>30022</v>
      </c>
      <c r="C283" s="100" t="str">
        <f>IFERROR(VLOOKUP(B283,'ALL-LCDs'!$A:$C,3,0),"")</f>
        <v/>
      </c>
      <c r="D283" s="100" t="str">
        <f>IFERROR(VLOOKUP(B283,'Updated LCDs'!$A:$A,1,0),"NO")</f>
        <v>NO</v>
      </c>
      <c r="E283" s="100" t="str">
        <f>IFERROR(VLOOKUP(B283,'Updated LCDs'!$A:$E,5,0),"NO")</f>
        <v>NO</v>
      </c>
      <c r="F283" s="101">
        <f>IFERROR(VLOOKUP(B283,'ICD-9 to ICD-10 LCDs'!$A:$B,2,0),"")</f>
        <v>34302</v>
      </c>
      <c r="G283" s="100" t="str">
        <f>IFERROR(VLOOKUP(F283,'ALL-LCDs'!$A:$C,3,0),"")</f>
        <v>R</v>
      </c>
      <c r="H283" s="100" t="str">
        <f>IFERROR(VLOOKUP(F283,'Updated LCDs'!$A:$A,1,0),"NO")</f>
        <v>NO</v>
      </c>
      <c r="I283" s="100" t="str">
        <f>IFERROR(VLOOKUP(F283,'Updated LCDs'!$A:$E,5,0),"NO")</f>
        <v>NO</v>
      </c>
      <c r="J283" s="99"/>
      <c r="K283" s="100" t="str">
        <f>IFERROR(VLOOKUP(J283,'All-Articles'!#REF!,3,0),"")</f>
        <v/>
      </c>
      <c r="L283" s="100" t="str">
        <f>IFERROR(VLOOKUP(J283,'Updated Articles'!$A:$E,1,0),"NO")</f>
        <v>NO</v>
      </c>
      <c r="M283" s="100" t="str">
        <f>IFERROR(VLOOKUP(J283,'Updated Articles'!$A:$E,5,0),"NO")</f>
        <v>NO</v>
      </c>
      <c r="N283" s="99"/>
      <c r="O283" s="100" t="str">
        <f>IFERROR(VLOOKUP(N283,'All-Articles'!#REF!,3,0),"")</f>
        <v/>
      </c>
      <c r="P283" s="100" t="str">
        <f>IFERROR(VLOOKUP(N283,'Updated Articles'!$A:$E,1,0),"NO")</f>
        <v>NO</v>
      </c>
      <c r="Q283" s="100" t="str">
        <f>IFERROR(VLOOKUP(N283,'Updated Articles'!$A:$E,5,0),"NO")</f>
        <v>NO</v>
      </c>
    </row>
    <row r="284" spans="1:17" x14ac:dyDescent="0.25">
      <c r="A284" s="98" t="s">
        <v>200</v>
      </c>
      <c r="B284" s="99">
        <v>30024</v>
      </c>
      <c r="C284" s="100" t="str">
        <f>IFERROR(VLOOKUP(B284,'ALL-LCDs'!$A:$C,3,0),"")</f>
        <v/>
      </c>
      <c r="D284" s="100" t="str">
        <f>IFERROR(VLOOKUP(B284,'Updated LCDs'!$A:$A,1,0),"NO")</f>
        <v>NO</v>
      </c>
      <c r="E284" s="100" t="str">
        <f>IFERROR(VLOOKUP(B284,'Updated LCDs'!$A:$E,5,0),"NO")</f>
        <v>NO</v>
      </c>
      <c r="F284" s="101">
        <f>IFERROR(VLOOKUP(B284,'ICD-9 to ICD-10 LCDs'!$A:$B,2,0),"")</f>
        <v>34255</v>
      </c>
      <c r="G284" s="100" t="str">
        <f>IFERROR(VLOOKUP(F284,'ALL-LCDs'!$A:$C,3,0),"")</f>
        <v>R</v>
      </c>
      <c r="H284" s="100" t="str">
        <f>IFERROR(VLOOKUP(F284,'Updated LCDs'!$A:$A,1,0),"NO")</f>
        <v>NO</v>
      </c>
      <c r="I284" s="100" t="str">
        <f>IFERROR(VLOOKUP(F284,'Updated LCDs'!$A:$E,5,0),"NO")</f>
        <v>NO</v>
      </c>
      <c r="J284" s="99"/>
      <c r="K284" s="100" t="str">
        <f>IFERROR(VLOOKUP(J284,'All-Articles'!#REF!,3,0),"")</f>
        <v/>
      </c>
      <c r="L284" s="100" t="str">
        <f>IFERROR(VLOOKUP(J284,'Updated Articles'!$A:$E,1,0),"NO")</f>
        <v>NO</v>
      </c>
      <c r="M284" s="100" t="str">
        <f>IFERROR(VLOOKUP(J284,'Updated Articles'!$A:$E,5,0),"NO")</f>
        <v>NO</v>
      </c>
      <c r="N284" s="99"/>
      <c r="O284" s="100" t="str">
        <f>IFERROR(VLOOKUP(N284,'All-Articles'!#REF!,3,0),"")</f>
        <v/>
      </c>
      <c r="P284" s="100" t="str">
        <f>IFERROR(VLOOKUP(N284,'Updated Articles'!$A:$E,1,0),"NO")</f>
        <v>NO</v>
      </c>
      <c r="Q284" s="100" t="str">
        <f>IFERROR(VLOOKUP(N284,'Updated Articles'!$A:$E,5,0),"NO")</f>
        <v>NO</v>
      </c>
    </row>
    <row r="285" spans="1:17" x14ac:dyDescent="0.25">
      <c r="A285" s="98" t="s">
        <v>114</v>
      </c>
      <c r="B285" s="99">
        <v>30025</v>
      </c>
      <c r="C285" s="100" t="str">
        <f>IFERROR(VLOOKUP(B285,'ALL-LCDs'!$A:$C,3,0),"")</f>
        <v/>
      </c>
      <c r="D285" s="100" t="str">
        <f>IFERROR(VLOOKUP(B285,'Updated LCDs'!$A:$A,1,0),"NO")</f>
        <v>NO</v>
      </c>
      <c r="E285" s="100" t="str">
        <f>IFERROR(VLOOKUP(B285,'Updated LCDs'!$A:$E,5,0),"NO")</f>
        <v>NO</v>
      </c>
      <c r="F285" s="101">
        <f>IFERROR(VLOOKUP(B285,'ICD-9 to ICD-10 LCDs'!$A:$B,2,0),"")</f>
        <v>34253</v>
      </c>
      <c r="G285" s="100" t="str">
        <f>IFERROR(VLOOKUP(F285,'ALL-LCDs'!$A:$C,3,0),"")</f>
        <v>R</v>
      </c>
      <c r="H285" s="100" t="str">
        <f>IFERROR(VLOOKUP(F285,'Updated LCDs'!$A:$A,1,0),"NO")</f>
        <v>NO</v>
      </c>
      <c r="I285" s="100" t="str">
        <f>IFERROR(VLOOKUP(F285,'Updated LCDs'!$A:$E,5,0),"NO")</f>
        <v>NO</v>
      </c>
      <c r="J285" s="99"/>
      <c r="K285" s="100" t="str">
        <f>IFERROR(VLOOKUP(J285,'All-Articles'!#REF!,3,0),"")</f>
        <v/>
      </c>
      <c r="L285" s="100" t="str">
        <f>IFERROR(VLOOKUP(J285,'Updated Articles'!$A:$E,1,0),"NO")</f>
        <v>NO</v>
      </c>
      <c r="M285" s="100" t="str">
        <f>IFERROR(VLOOKUP(J285,'Updated Articles'!$A:$E,5,0),"NO")</f>
        <v>NO</v>
      </c>
      <c r="N285" s="99"/>
      <c r="O285" s="100" t="str">
        <f>IFERROR(VLOOKUP(N285,'All-Articles'!#REF!,3,0),"")</f>
        <v/>
      </c>
      <c r="P285" s="100" t="str">
        <f>IFERROR(VLOOKUP(N285,'Updated Articles'!$A:$E,1,0),"NO")</f>
        <v>NO</v>
      </c>
      <c r="Q285" s="100" t="str">
        <f>IFERROR(VLOOKUP(N285,'Updated Articles'!$A:$E,5,0),"NO")</f>
        <v>NO</v>
      </c>
    </row>
    <row r="286" spans="1:17" x14ac:dyDescent="0.25">
      <c r="A286" s="98" t="s">
        <v>201</v>
      </c>
      <c r="B286" s="99">
        <v>30026</v>
      </c>
      <c r="C286" s="100" t="str">
        <f>IFERROR(VLOOKUP(B286,'ALL-LCDs'!$A:$C,3,0),"")</f>
        <v/>
      </c>
      <c r="D286" s="100" t="str">
        <f>IFERROR(VLOOKUP(B286,'Updated LCDs'!$A:$A,1,0),"NO")</f>
        <v>NO</v>
      </c>
      <c r="E286" s="100" t="str">
        <f>IFERROR(VLOOKUP(B286,'Updated LCDs'!$A:$E,5,0),"NO")</f>
        <v>NO</v>
      </c>
      <c r="F286" s="101">
        <f>IFERROR(VLOOKUP(B286,'ICD-9 to ICD-10 LCDs'!$A:$B,2,0),"")</f>
        <v>34254</v>
      </c>
      <c r="G286" s="100" t="str">
        <f>IFERROR(VLOOKUP(F286,'ALL-LCDs'!$A:$C,3,0),"")</f>
        <v>R</v>
      </c>
      <c r="H286" s="100" t="str">
        <f>IFERROR(VLOOKUP(F286,'Updated LCDs'!$A:$A,1,0),"NO")</f>
        <v>NO</v>
      </c>
      <c r="I286" s="100" t="str">
        <f>IFERROR(VLOOKUP(F286,'Updated LCDs'!$A:$E,5,0),"NO")</f>
        <v>NO</v>
      </c>
      <c r="J286" s="99"/>
      <c r="K286" s="100" t="str">
        <f>IFERROR(VLOOKUP(J286,'All-Articles'!#REF!,3,0),"")</f>
        <v/>
      </c>
      <c r="L286" s="100" t="str">
        <f>IFERROR(VLOOKUP(J286,'Updated Articles'!$A:$E,1,0),"NO")</f>
        <v>NO</v>
      </c>
      <c r="M286" s="100" t="str">
        <f>IFERROR(VLOOKUP(J286,'Updated Articles'!$A:$E,5,0),"NO")</f>
        <v>NO</v>
      </c>
      <c r="N286" s="99"/>
      <c r="O286" s="100" t="str">
        <f>IFERROR(VLOOKUP(N286,'All-Articles'!#REF!,3,0),"")</f>
        <v/>
      </c>
      <c r="P286" s="100" t="str">
        <f>IFERROR(VLOOKUP(N286,'Updated Articles'!$A:$E,1,0),"NO")</f>
        <v>NO</v>
      </c>
      <c r="Q286" s="100" t="str">
        <f>IFERROR(VLOOKUP(N286,'Updated Articles'!$A:$E,5,0),"NO")</f>
        <v>NO</v>
      </c>
    </row>
    <row r="287" spans="1:17" x14ac:dyDescent="0.25">
      <c r="A287" s="98" t="s">
        <v>133</v>
      </c>
      <c r="B287" s="99">
        <v>30029</v>
      </c>
      <c r="C287" s="100" t="str">
        <f>IFERROR(VLOOKUP(B287,'ALL-LCDs'!$A:$C,3,0),"")</f>
        <v/>
      </c>
      <c r="D287" s="100" t="str">
        <f>IFERROR(VLOOKUP(B287,'Updated LCDs'!$A:$A,1,0),"NO")</f>
        <v>NO</v>
      </c>
      <c r="E287" s="100" t="str">
        <f>IFERROR(VLOOKUP(B287,'Updated LCDs'!$A:$E,5,0),"NO")</f>
        <v>NO</v>
      </c>
      <c r="F287" s="101">
        <f>IFERROR(VLOOKUP(B287,'ICD-9 to ICD-10 LCDs'!$A:$B,2,0),"")</f>
        <v>34256</v>
      </c>
      <c r="G287" s="100" t="str">
        <f>IFERROR(VLOOKUP(F287,'ALL-LCDs'!$A:$C,3,0),"")</f>
        <v>R</v>
      </c>
      <c r="H287" s="100" t="str">
        <f>IFERROR(VLOOKUP(F287,'Updated LCDs'!$A:$A,1,0),"NO")</f>
        <v>NO</v>
      </c>
      <c r="I287" s="100" t="str">
        <f>IFERROR(VLOOKUP(F287,'Updated LCDs'!$A:$E,5,0),"NO")</f>
        <v>NO</v>
      </c>
      <c r="J287" s="99"/>
      <c r="K287" s="100" t="str">
        <f>IFERROR(VLOOKUP(J287,'All-Articles'!#REF!,3,0),"")</f>
        <v/>
      </c>
      <c r="L287" s="100" t="str">
        <f>IFERROR(VLOOKUP(J287,'Updated Articles'!$A:$E,1,0),"NO")</f>
        <v>NO</v>
      </c>
      <c r="M287" s="100" t="str">
        <f>IFERROR(VLOOKUP(J287,'Updated Articles'!$A:$E,5,0),"NO")</f>
        <v>NO</v>
      </c>
      <c r="N287" s="99"/>
      <c r="O287" s="100" t="str">
        <f>IFERROR(VLOOKUP(N287,'All-Articles'!#REF!,3,0),"")</f>
        <v/>
      </c>
      <c r="P287" s="100" t="str">
        <f>IFERROR(VLOOKUP(N287,'Updated Articles'!$A:$E,1,0),"NO")</f>
        <v>NO</v>
      </c>
      <c r="Q287" s="100" t="str">
        <f>IFERROR(VLOOKUP(N287,'Updated Articles'!$A:$E,5,0),"NO")</f>
        <v>NO</v>
      </c>
    </row>
    <row r="288" spans="1:17" x14ac:dyDescent="0.25">
      <c r="A288" s="98" t="s">
        <v>161</v>
      </c>
      <c r="B288" s="99">
        <v>30030</v>
      </c>
      <c r="C288" s="100" t="str">
        <f>IFERROR(VLOOKUP(B288,'ALL-LCDs'!$A:$C,3,0),"")</f>
        <v/>
      </c>
      <c r="D288" s="100" t="str">
        <f>IFERROR(VLOOKUP(B288,'Updated LCDs'!$A:$A,1,0),"NO")</f>
        <v>NO</v>
      </c>
      <c r="E288" s="100" t="str">
        <f>IFERROR(VLOOKUP(B288,'Updated LCDs'!$A:$E,5,0),"NO")</f>
        <v>NO</v>
      </c>
      <c r="F288" s="101">
        <f>IFERROR(VLOOKUP(B288,'ICD-9 to ICD-10 LCDs'!$A:$B,2,0),"")</f>
        <v>34257</v>
      </c>
      <c r="G288" s="100" t="str">
        <f>IFERROR(VLOOKUP(F288,'ALL-LCDs'!$A:$C,3,0),"")</f>
        <v>R</v>
      </c>
      <c r="H288" s="100" t="str">
        <f>IFERROR(VLOOKUP(F288,'Updated LCDs'!$A:$A,1,0),"NO")</f>
        <v>NO</v>
      </c>
      <c r="I288" s="100" t="str">
        <f>IFERROR(VLOOKUP(F288,'Updated LCDs'!$A:$E,5,0),"NO")</f>
        <v>NO</v>
      </c>
      <c r="J288" s="99"/>
      <c r="K288" s="100" t="str">
        <f>IFERROR(VLOOKUP(J288,'All-Articles'!#REF!,3,0),"")</f>
        <v/>
      </c>
      <c r="L288" s="100" t="str">
        <f>IFERROR(VLOOKUP(J288,'Updated Articles'!$A:$E,1,0),"NO")</f>
        <v>NO</v>
      </c>
      <c r="M288" s="100" t="str">
        <f>IFERROR(VLOOKUP(J288,'Updated Articles'!$A:$E,5,0),"NO")</f>
        <v>NO</v>
      </c>
      <c r="N288" s="99"/>
      <c r="O288" s="100" t="str">
        <f>IFERROR(VLOOKUP(N288,'All-Articles'!#REF!,3,0),"")</f>
        <v/>
      </c>
      <c r="P288" s="100" t="str">
        <f>IFERROR(VLOOKUP(N288,'Updated Articles'!$A:$E,1,0),"NO")</f>
        <v>NO</v>
      </c>
      <c r="Q288" s="100" t="str">
        <f>IFERROR(VLOOKUP(N288,'Updated Articles'!$A:$E,5,0),"NO")</f>
        <v>NO</v>
      </c>
    </row>
    <row r="289" spans="1:17" x14ac:dyDescent="0.25">
      <c r="A289" s="98" t="s">
        <v>202</v>
      </c>
      <c r="B289" s="99">
        <v>30032</v>
      </c>
      <c r="C289" s="100" t="str">
        <f>IFERROR(VLOOKUP(B289,'ALL-LCDs'!$A:$C,3,0),"")</f>
        <v/>
      </c>
      <c r="D289" s="100" t="str">
        <f>IFERROR(VLOOKUP(B289,'Updated LCDs'!$A:$A,1,0),"NO")</f>
        <v>NO</v>
      </c>
      <c r="E289" s="100" t="str">
        <f>IFERROR(VLOOKUP(B289,'Updated LCDs'!$A:$E,5,0),"NO")</f>
        <v>NO</v>
      </c>
      <c r="F289" s="101">
        <f>IFERROR(VLOOKUP(B289,'ICD-9 to ICD-10 LCDs'!$A:$B,2,0),"")</f>
        <v>34258</v>
      </c>
      <c r="G289" s="100" t="str">
        <f>IFERROR(VLOOKUP(F289,'ALL-LCDs'!$A:$C,3,0),"")</f>
        <v>R</v>
      </c>
      <c r="H289" s="100" t="str">
        <f>IFERROR(VLOOKUP(F289,'Updated LCDs'!$A:$A,1,0),"NO")</f>
        <v>NO</v>
      </c>
      <c r="I289" s="100" t="str">
        <f>IFERROR(VLOOKUP(F289,'Updated LCDs'!$A:$E,5,0),"NO")</f>
        <v>NO</v>
      </c>
      <c r="J289" s="99"/>
      <c r="K289" s="100" t="str">
        <f>IFERROR(VLOOKUP(J289,'All-Articles'!#REF!,3,0),"")</f>
        <v/>
      </c>
      <c r="L289" s="100" t="str">
        <f>IFERROR(VLOOKUP(J289,'Updated Articles'!$A:$E,1,0),"NO")</f>
        <v>NO</v>
      </c>
      <c r="M289" s="100" t="str">
        <f>IFERROR(VLOOKUP(J289,'Updated Articles'!$A:$E,5,0),"NO")</f>
        <v>NO</v>
      </c>
      <c r="N289" s="99"/>
      <c r="O289" s="100" t="str">
        <f>IFERROR(VLOOKUP(N289,'All-Articles'!#REF!,3,0),"")</f>
        <v/>
      </c>
      <c r="P289" s="100" t="str">
        <f>IFERROR(VLOOKUP(N289,'Updated Articles'!$A:$E,1,0),"NO")</f>
        <v>NO</v>
      </c>
      <c r="Q289" s="100" t="str">
        <f>IFERROR(VLOOKUP(N289,'Updated Articles'!$A:$E,5,0),"NO")</f>
        <v>NO</v>
      </c>
    </row>
    <row r="290" spans="1:17" x14ac:dyDescent="0.25">
      <c r="A290" s="98" t="s">
        <v>203</v>
      </c>
      <c r="B290" s="99">
        <v>30033</v>
      </c>
      <c r="C290" s="100" t="str">
        <f>IFERROR(VLOOKUP(B290,'ALL-LCDs'!$A:$C,3,0),"")</f>
        <v/>
      </c>
      <c r="D290" s="100" t="str">
        <f>IFERROR(VLOOKUP(B290,'Updated LCDs'!$A:$A,1,0),"NO")</f>
        <v>NO</v>
      </c>
      <c r="E290" s="100" t="str">
        <f>IFERROR(VLOOKUP(B290,'Updated LCDs'!$A:$E,5,0),"NO")</f>
        <v>NO</v>
      </c>
      <c r="F290" s="101">
        <f>IFERROR(VLOOKUP(B290,'ICD-9 to ICD-10 LCDs'!$A:$B,2,0),"")</f>
        <v>34259</v>
      </c>
      <c r="G290" s="100" t="str">
        <f>IFERROR(VLOOKUP(F290,'ALL-LCDs'!$A:$C,3,0),"")</f>
        <v/>
      </c>
      <c r="H290" s="100" t="str">
        <f>IFERROR(VLOOKUP(F290,'Updated LCDs'!$A:$A,1,0),"NO")</f>
        <v>NO</v>
      </c>
      <c r="I290" s="100" t="str">
        <f>IFERROR(VLOOKUP(F290,'Updated LCDs'!$A:$E,5,0),"NO")</f>
        <v>NO</v>
      </c>
      <c r="J290" s="99"/>
      <c r="K290" s="100" t="str">
        <f>IFERROR(VLOOKUP(J290,'All-Articles'!#REF!,3,0),"")</f>
        <v/>
      </c>
      <c r="L290" s="100" t="str">
        <f>IFERROR(VLOOKUP(J290,'Updated Articles'!$A:$E,1,0),"NO")</f>
        <v>NO</v>
      </c>
      <c r="M290" s="100" t="str">
        <f>IFERROR(VLOOKUP(J290,'Updated Articles'!$A:$E,5,0),"NO")</f>
        <v>NO</v>
      </c>
      <c r="N290" s="99"/>
      <c r="O290" s="100" t="str">
        <f>IFERROR(VLOOKUP(N290,'All-Articles'!#REF!,3,0),"")</f>
        <v/>
      </c>
      <c r="P290" s="100" t="str">
        <f>IFERROR(VLOOKUP(N290,'Updated Articles'!$A:$E,1,0),"NO")</f>
        <v>NO</v>
      </c>
      <c r="Q290" s="100" t="str">
        <f>IFERROR(VLOOKUP(N290,'Updated Articles'!$A:$E,5,0),"NO")</f>
        <v>NO</v>
      </c>
    </row>
    <row r="291" spans="1:17" x14ac:dyDescent="0.25">
      <c r="A291" s="98" t="s">
        <v>204</v>
      </c>
      <c r="B291" s="99">
        <v>30035</v>
      </c>
      <c r="C291" s="100" t="str">
        <f>IFERROR(VLOOKUP(B291,'ALL-LCDs'!$A:$C,3,0),"")</f>
        <v/>
      </c>
      <c r="D291" s="100" t="str">
        <f>IFERROR(VLOOKUP(B291,'Updated LCDs'!$A:$A,1,0),"NO")</f>
        <v>NO</v>
      </c>
      <c r="E291" s="100" t="str">
        <f>IFERROR(VLOOKUP(B291,'Updated LCDs'!$A:$E,5,0),"NO")</f>
        <v>NO</v>
      </c>
      <c r="F291" s="101">
        <f>IFERROR(VLOOKUP(B291,'ICD-9 to ICD-10 LCDs'!$A:$B,2,0),"")</f>
        <v>34260</v>
      </c>
      <c r="G291" s="100" t="str">
        <f>IFERROR(VLOOKUP(F291,'ALL-LCDs'!$A:$C,3,0),"")</f>
        <v>R</v>
      </c>
      <c r="H291" s="100" t="str">
        <f>IFERROR(VLOOKUP(F291,'Updated LCDs'!$A:$A,1,0),"NO")</f>
        <v>NO</v>
      </c>
      <c r="I291" s="100" t="str">
        <f>IFERROR(VLOOKUP(F291,'Updated LCDs'!$A:$E,5,0),"NO")</f>
        <v>NO</v>
      </c>
      <c r="J291" s="99"/>
      <c r="K291" s="100" t="str">
        <f>IFERROR(VLOOKUP(J291,'All-Articles'!#REF!,3,0),"")</f>
        <v/>
      </c>
      <c r="L291" s="100" t="str">
        <f>IFERROR(VLOOKUP(J291,'Updated Articles'!$A:$E,1,0),"NO")</f>
        <v>NO</v>
      </c>
      <c r="M291" s="100" t="str">
        <f>IFERROR(VLOOKUP(J291,'Updated Articles'!$A:$E,5,0),"NO")</f>
        <v>NO</v>
      </c>
      <c r="N291" s="99"/>
      <c r="O291" s="100" t="str">
        <f>IFERROR(VLOOKUP(N291,'All-Articles'!#REF!,3,0),"")</f>
        <v/>
      </c>
      <c r="P291" s="100" t="str">
        <f>IFERROR(VLOOKUP(N291,'Updated Articles'!$A:$E,1,0),"NO")</f>
        <v>NO</v>
      </c>
      <c r="Q291" s="100" t="str">
        <f>IFERROR(VLOOKUP(N291,'Updated Articles'!$A:$E,5,0),"NO")</f>
        <v>NO</v>
      </c>
    </row>
    <row r="292" spans="1:17" x14ac:dyDescent="0.25">
      <c r="A292" s="98" t="s">
        <v>176</v>
      </c>
      <c r="B292" s="99">
        <v>30045</v>
      </c>
      <c r="C292" s="100" t="str">
        <f>IFERROR(VLOOKUP(B292,'ALL-LCDs'!$A:$C,3,0),"")</f>
        <v/>
      </c>
      <c r="D292" s="100" t="str">
        <f>IFERROR(VLOOKUP(B292,'Updated LCDs'!$A:$A,1,0),"NO")</f>
        <v>NO</v>
      </c>
      <c r="E292" s="100" t="str">
        <f>IFERROR(VLOOKUP(B292,'Updated LCDs'!$A:$E,5,0),"NO")</f>
        <v>NO</v>
      </c>
      <c r="F292" s="101">
        <f>IFERROR(VLOOKUP(B292,'ICD-9 to ICD-10 LCDs'!$A:$B,2,0),"")</f>
        <v>34270</v>
      </c>
      <c r="G292" s="100" t="str">
        <f>IFERROR(VLOOKUP(F292,'ALL-LCDs'!$A:$C,3,0),"")</f>
        <v>R</v>
      </c>
      <c r="H292" s="100" t="str">
        <f>IFERROR(VLOOKUP(F292,'Updated LCDs'!$A:$A,1,0),"NO")</f>
        <v>NO</v>
      </c>
      <c r="I292" s="100" t="str">
        <f>IFERROR(VLOOKUP(F292,'Updated LCDs'!$A:$E,5,0),"NO")</f>
        <v>NO</v>
      </c>
      <c r="J292" s="99"/>
      <c r="K292" s="100" t="str">
        <f>IFERROR(VLOOKUP(J292,'All-Articles'!#REF!,3,0),"")</f>
        <v/>
      </c>
      <c r="L292" s="100" t="str">
        <f>IFERROR(VLOOKUP(J292,'Updated Articles'!$A:$E,1,0),"NO")</f>
        <v>NO</v>
      </c>
      <c r="M292" s="100" t="str">
        <f>IFERROR(VLOOKUP(J292,'Updated Articles'!$A:$E,5,0),"NO")</f>
        <v>NO</v>
      </c>
      <c r="N292" s="99"/>
      <c r="O292" s="100" t="str">
        <f>IFERROR(VLOOKUP(N292,'All-Articles'!#REF!,3,0),"")</f>
        <v/>
      </c>
      <c r="P292" s="100" t="str">
        <f>IFERROR(VLOOKUP(N292,'Updated Articles'!$A:$E,1,0),"NO")</f>
        <v>NO</v>
      </c>
      <c r="Q292" s="100" t="str">
        <f>IFERROR(VLOOKUP(N292,'Updated Articles'!$A:$E,5,0),"NO")</f>
        <v>NO</v>
      </c>
    </row>
    <row r="293" spans="1:17" x14ac:dyDescent="0.25">
      <c r="A293" s="98" t="s">
        <v>205</v>
      </c>
      <c r="B293" s="99">
        <v>30055</v>
      </c>
      <c r="C293" s="100" t="str">
        <f>IFERROR(VLOOKUP(B293,'ALL-LCDs'!$A:$C,3,0),"")</f>
        <v/>
      </c>
      <c r="D293" s="100" t="str">
        <f>IFERROR(VLOOKUP(B293,'Updated LCDs'!$A:$A,1,0),"NO")</f>
        <v>NO</v>
      </c>
      <c r="E293" s="100" t="str">
        <f>IFERROR(VLOOKUP(B293,'Updated LCDs'!$A:$E,5,0),"NO")</f>
        <v>NO</v>
      </c>
      <c r="F293" s="101">
        <f>IFERROR(VLOOKUP(B293,'ICD-9 to ICD-10 LCDs'!$A:$B,2,0),"")</f>
        <v>34284</v>
      </c>
      <c r="G293" s="100" t="str">
        <f>IFERROR(VLOOKUP(F293,'ALL-LCDs'!$A:$C,3,0),"")</f>
        <v>R</v>
      </c>
      <c r="H293" s="100" t="str">
        <f>IFERROR(VLOOKUP(F293,'Updated LCDs'!$A:$A,1,0),"NO")</f>
        <v>NO</v>
      </c>
      <c r="I293" s="100" t="str">
        <f>IFERROR(VLOOKUP(F293,'Updated LCDs'!$A:$E,5,0),"NO")</f>
        <v>NO</v>
      </c>
      <c r="J293" s="99"/>
      <c r="K293" s="100" t="str">
        <f>IFERROR(VLOOKUP(J293,'All-Articles'!#REF!,3,0),"")</f>
        <v/>
      </c>
      <c r="L293" s="100" t="str">
        <f>IFERROR(VLOOKUP(J293,'Updated Articles'!$A:$E,1,0),"NO")</f>
        <v>NO</v>
      </c>
      <c r="M293" s="100" t="str">
        <f>IFERROR(VLOOKUP(J293,'Updated Articles'!$A:$E,5,0),"NO")</f>
        <v>NO</v>
      </c>
      <c r="N293" s="99"/>
      <c r="O293" s="100" t="str">
        <f>IFERROR(VLOOKUP(N293,'All-Articles'!#REF!,3,0),"")</f>
        <v/>
      </c>
      <c r="P293" s="100" t="str">
        <f>IFERROR(VLOOKUP(N293,'Updated Articles'!$A:$E,1,0),"NO")</f>
        <v>NO</v>
      </c>
      <c r="Q293" s="100" t="str">
        <f>IFERROR(VLOOKUP(N293,'Updated Articles'!$A:$E,5,0),"NO")</f>
        <v>NO</v>
      </c>
    </row>
    <row r="294" spans="1:17" x14ac:dyDescent="0.25">
      <c r="A294" s="98" t="s">
        <v>204</v>
      </c>
      <c r="B294" s="99">
        <v>30139</v>
      </c>
      <c r="C294" s="100" t="str">
        <f>IFERROR(VLOOKUP(B294,'ALL-LCDs'!$A:$C,3,0),"")</f>
        <v/>
      </c>
      <c r="D294" s="100" t="str">
        <f>IFERROR(VLOOKUP(B294,'Updated LCDs'!$A:$A,1,0),"NO")</f>
        <v>NO</v>
      </c>
      <c r="E294" s="100" t="str">
        <f>IFERROR(VLOOKUP(B294,'Updated LCDs'!$A:$E,5,0),"NO")</f>
        <v>NO</v>
      </c>
      <c r="F294" s="101">
        <f>IFERROR(VLOOKUP(B294,'ICD-9 to ICD-10 LCDs'!$A:$B,2,0),"")</f>
        <v>34648</v>
      </c>
      <c r="G294" s="100" t="str">
        <f>IFERROR(VLOOKUP(F294,'ALL-LCDs'!$A:$C,3,0),"")</f>
        <v>A</v>
      </c>
      <c r="H294" s="100" t="str">
        <f>IFERROR(VLOOKUP(F294,'Updated LCDs'!$A:$A,1,0),"NO")</f>
        <v>NO</v>
      </c>
      <c r="I294" s="100" t="str">
        <f>IFERROR(VLOOKUP(F294,'Updated LCDs'!$A:$E,5,0),"NO")</f>
        <v>NO</v>
      </c>
      <c r="J294" s="99"/>
      <c r="K294" s="100" t="str">
        <f>IFERROR(VLOOKUP(J294,'All-Articles'!#REF!,3,0),"")</f>
        <v/>
      </c>
      <c r="L294" s="100" t="str">
        <f>IFERROR(VLOOKUP(J294,'Updated Articles'!$A:$E,1,0),"NO")</f>
        <v>NO</v>
      </c>
      <c r="M294" s="100" t="str">
        <f>IFERROR(VLOOKUP(J294,'Updated Articles'!$A:$E,5,0),"NO")</f>
        <v>NO</v>
      </c>
      <c r="N294" s="99"/>
      <c r="O294" s="100" t="str">
        <f>IFERROR(VLOOKUP(N294,'All-Articles'!#REF!,3,0),"")</f>
        <v/>
      </c>
      <c r="P294" s="100" t="str">
        <f>IFERROR(VLOOKUP(N294,'Updated Articles'!$A:$E,1,0),"NO")</f>
        <v>NO</v>
      </c>
      <c r="Q294" s="100" t="str">
        <f>IFERROR(VLOOKUP(N294,'Updated Articles'!$A:$E,5,0),"NO")</f>
        <v>NO</v>
      </c>
    </row>
    <row r="295" spans="1:17" x14ac:dyDescent="0.25">
      <c r="A295" s="98" t="s">
        <v>176</v>
      </c>
      <c r="B295" s="99">
        <v>30141</v>
      </c>
      <c r="C295" s="100" t="str">
        <f>IFERROR(VLOOKUP(B295,'ALL-LCDs'!$A:$C,3,0),"")</f>
        <v/>
      </c>
      <c r="D295" s="100" t="str">
        <f>IFERROR(VLOOKUP(B295,'Updated LCDs'!$A:$A,1,0),"NO")</f>
        <v>NO</v>
      </c>
      <c r="E295" s="100" t="str">
        <f>IFERROR(VLOOKUP(B295,'Updated LCDs'!$A:$E,5,0),"NO")</f>
        <v>NO</v>
      </c>
      <c r="F295" s="101">
        <f>IFERROR(VLOOKUP(B295,'ICD-9 to ICD-10 LCDs'!$A:$B,2,0),"")</f>
        <v>34613</v>
      </c>
      <c r="G295" s="100" t="str">
        <f>IFERROR(VLOOKUP(F295,'ALL-LCDs'!$A:$C,3,0),"")</f>
        <v/>
      </c>
      <c r="H295" s="100" t="str">
        <f>IFERROR(VLOOKUP(F295,'Updated LCDs'!$A:$A,1,0),"NO")</f>
        <v>NO</v>
      </c>
      <c r="I295" s="100" t="str">
        <f>IFERROR(VLOOKUP(F295,'Updated LCDs'!$A:$E,5,0),"NO")</f>
        <v>NO</v>
      </c>
      <c r="J295" s="99"/>
      <c r="K295" s="100" t="str">
        <f>IFERROR(VLOOKUP(J295,'All-Articles'!#REF!,3,0),"")</f>
        <v/>
      </c>
      <c r="L295" s="100" t="str">
        <f>IFERROR(VLOOKUP(J295,'Updated Articles'!$A:$E,1,0),"NO")</f>
        <v>NO</v>
      </c>
      <c r="M295" s="100" t="str">
        <f>IFERROR(VLOOKUP(J295,'Updated Articles'!$A:$E,5,0),"NO")</f>
        <v>NO</v>
      </c>
      <c r="N295" s="99"/>
      <c r="O295" s="100" t="str">
        <f>IFERROR(VLOOKUP(N295,'All-Articles'!#REF!,3,0),"")</f>
        <v/>
      </c>
      <c r="P295" s="100" t="str">
        <f>IFERROR(VLOOKUP(N295,'Updated Articles'!$A:$E,1,0),"NO")</f>
        <v>NO</v>
      </c>
      <c r="Q295" s="100" t="str">
        <f>IFERROR(VLOOKUP(N295,'Updated Articles'!$A:$E,5,0),"NO")</f>
        <v>NO</v>
      </c>
    </row>
    <row r="296" spans="1:17" x14ac:dyDescent="0.25">
      <c r="A296" s="98" t="s">
        <v>206</v>
      </c>
      <c r="B296" s="99">
        <v>30147</v>
      </c>
      <c r="C296" s="100" t="str">
        <f>IFERROR(VLOOKUP(B296,'ALL-LCDs'!$A:$C,3,0),"")</f>
        <v/>
      </c>
      <c r="D296" s="100" t="str">
        <f>IFERROR(VLOOKUP(B296,'Updated LCDs'!$A:$A,1,0),"NO")</f>
        <v>NO</v>
      </c>
      <c r="E296" s="100" t="str">
        <f>IFERROR(VLOOKUP(B296,'Updated LCDs'!$A:$E,5,0),"NO")</f>
        <v>NO</v>
      </c>
      <c r="F296" s="101">
        <f>IFERROR(VLOOKUP(B296,'ICD-9 to ICD-10 LCDs'!$A:$B,2,0),"")</f>
        <v>34771</v>
      </c>
      <c r="G296" s="100" t="str">
        <f>IFERROR(VLOOKUP(F296,'ALL-LCDs'!$A:$C,3,0),"")</f>
        <v>A</v>
      </c>
      <c r="H296" s="100" t="str">
        <f>IFERROR(VLOOKUP(F296,'Updated LCDs'!$A:$A,1,0),"NO")</f>
        <v>NO</v>
      </c>
      <c r="I296" s="100" t="str">
        <f>IFERROR(VLOOKUP(F296,'Updated LCDs'!$A:$E,5,0),"NO")</f>
        <v>NO</v>
      </c>
      <c r="J296" s="99"/>
      <c r="K296" s="100" t="str">
        <f>IFERROR(VLOOKUP(J296,'All-Articles'!#REF!,3,0),"")</f>
        <v/>
      </c>
      <c r="L296" s="100" t="str">
        <f>IFERROR(VLOOKUP(J296,'Updated Articles'!$A:$E,1,0),"NO")</f>
        <v>NO</v>
      </c>
      <c r="M296" s="100" t="str">
        <f>IFERROR(VLOOKUP(J296,'Updated Articles'!$A:$E,5,0),"NO")</f>
        <v>NO</v>
      </c>
      <c r="N296" s="99"/>
      <c r="O296" s="100" t="str">
        <f>IFERROR(VLOOKUP(N296,'All-Articles'!#REF!,3,0),"")</f>
        <v/>
      </c>
      <c r="P296" s="100" t="str">
        <f>IFERROR(VLOOKUP(N296,'Updated Articles'!$A:$E,1,0),"NO")</f>
        <v>NO</v>
      </c>
      <c r="Q296" s="100" t="str">
        <f>IFERROR(VLOOKUP(N296,'Updated Articles'!$A:$E,5,0),"NO")</f>
        <v>NO</v>
      </c>
    </row>
    <row r="297" spans="1:17" x14ac:dyDescent="0.25">
      <c r="A297" s="98" t="s">
        <v>175</v>
      </c>
      <c r="B297" s="99">
        <v>30149</v>
      </c>
      <c r="C297" s="100" t="str">
        <f>IFERROR(VLOOKUP(B297,'ALL-LCDs'!$A:$C,3,0),"")</f>
        <v/>
      </c>
      <c r="D297" s="100" t="str">
        <f>IFERROR(VLOOKUP(B297,'Updated LCDs'!$A:$A,1,0),"NO")</f>
        <v>NO</v>
      </c>
      <c r="E297" s="100" t="str">
        <f>IFERROR(VLOOKUP(B297,'Updated LCDs'!$A:$E,5,0),"NO")</f>
        <v>NO</v>
      </c>
      <c r="F297" s="101">
        <f>IFERROR(VLOOKUP(B297,'ICD-9 to ICD-10 LCDs'!$A:$B,2,0),"")</f>
        <v>34525</v>
      </c>
      <c r="G297" s="100" t="str">
        <f>IFERROR(VLOOKUP(F297,'ALL-LCDs'!$A:$C,3,0),"")</f>
        <v>A</v>
      </c>
      <c r="H297" s="100" t="str">
        <f>IFERROR(VLOOKUP(F297,'Updated LCDs'!$A:$A,1,0),"NO")</f>
        <v>NO</v>
      </c>
      <c r="I297" s="100" t="str">
        <f>IFERROR(VLOOKUP(F297,'Updated LCDs'!$A:$E,5,0),"NO")</f>
        <v>NO</v>
      </c>
      <c r="J297" s="99"/>
      <c r="K297" s="100" t="str">
        <f>IFERROR(VLOOKUP(J297,'All-Articles'!#REF!,3,0),"")</f>
        <v/>
      </c>
      <c r="L297" s="100" t="str">
        <f>IFERROR(VLOOKUP(J297,'Updated Articles'!$A:$E,1,0),"NO")</f>
        <v>NO</v>
      </c>
      <c r="M297" s="100" t="str">
        <f>IFERROR(VLOOKUP(J297,'Updated Articles'!$A:$E,5,0),"NO")</f>
        <v>NO</v>
      </c>
      <c r="N297" s="99"/>
      <c r="O297" s="100" t="str">
        <f>IFERROR(VLOOKUP(N297,'All-Articles'!#REF!,3,0),"")</f>
        <v/>
      </c>
      <c r="P297" s="100" t="str">
        <f>IFERROR(VLOOKUP(N297,'Updated Articles'!$A:$E,1,0),"NO")</f>
        <v>NO</v>
      </c>
      <c r="Q297" s="100" t="str">
        <f>IFERROR(VLOOKUP(N297,'Updated Articles'!$A:$E,5,0),"NO")</f>
        <v>NO</v>
      </c>
    </row>
    <row r="298" spans="1:17" x14ac:dyDescent="0.25">
      <c r="A298" s="98" t="s">
        <v>118</v>
      </c>
      <c r="B298" s="99">
        <v>30153</v>
      </c>
      <c r="C298" s="100" t="str">
        <f>IFERROR(VLOOKUP(B298,'ALL-LCDs'!$A:$C,3,0),"")</f>
        <v/>
      </c>
      <c r="D298" s="100" t="str">
        <f>IFERROR(VLOOKUP(B298,'Updated LCDs'!$A:$A,1,0),"NO")</f>
        <v>NO</v>
      </c>
      <c r="E298" s="100" t="str">
        <f>IFERROR(VLOOKUP(B298,'Updated LCDs'!$A:$E,5,0),"NO")</f>
        <v>NO</v>
      </c>
      <c r="F298" s="101">
        <f>IFERROR(VLOOKUP(B298,'ICD-9 to ICD-10 LCDs'!$A:$B,2,0),"")</f>
        <v>34589</v>
      </c>
      <c r="G298" s="100" t="str">
        <f>IFERROR(VLOOKUP(F298,'ALL-LCDs'!$A:$C,3,0),"")</f>
        <v/>
      </c>
      <c r="H298" s="100" t="str">
        <f>IFERROR(VLOOKUP(F298,'Updated LCDs'!$A:$A,1,0),"NO")</f>
        <v>NO</v>
      </c>
      <c r="I298" s="100" t="str">
        <f>IFERROR(VLOOKUP(F298,'Updated LCDs'!$A:$E,5,0),"NO")</f>
        <v>NO</v>
      </c>
      <c r="J298" s="99"/>
      <c r="K298" s="100" t="str">
        <f>IFERROR(VLOOKUP(J298,'All-Articles'!#REF!,3,0),"")</f>
        <v/>
      </c>
      <c r="L298" s="100" t="str">
        <f>IFERROR(VLOOKUP(J298,'Updated Articles'!$A:$E,1,0),"NO")</f>
        <v>NO</v>
      </c>
      <c r="M298" s="100" t="str">
        <f>IFERROR(VLOOKUP(J298,'Updated Articles'!$A:$E,5,0),"NO")</f>
        <v>NO</v>
      </c>
      <c r="N298" s="99"/>
      <c r="O298" s="100" t="str">
        <f>IFERROR(VLOOKUP(N298,'All-Articles'!#REF!,3,0),"")</f>
        <v/>
      </c>
      <c r="P298" s="100" t="str">
        <f>IFERROR(VLOOKUP(N298,'Updated Articles'!$A:$E,1,0),"NO")</f>
        <v>NO</v>
      </c>
      <c r="Q298" s="100" t="str">
        <f>IFERROR(VLOOKUP(N298,'Updated Articles'!$A:$E,5,0),"NO")</f>
        <v>NO</v>
      </c>
    </row>
    <row r="299" spans="1:17" x14ac:dyDescent="0.25">
      <c r="A299" s="98" t="s">
        <v>112</v>
      </c>
      <c r="B299" s="99">
        <v>30258</v>
      </c>
      <c r="C299" s="100" t="str">
        <f>IFERROR(VLOOKUP(B299,'ALL-LCDs'!$A:$C,3,0),"")</f>
        <v/>
      </c>
      <c r="D299" s="100" t="str">
        <f>IFERROR(VLOOKUP(B299,'Updated LCDs'!$A:$A,1,0),"NO")</f>
        <v>NO</v>
      </c>
      <c r="E299" s="100" t="str">
        <f>IFERROR(VLOOKUP(B299,'Updated LCDs'!$A:$E,5,0),"NO")</f>
        <v>NO</v>
      </c>
      <c r="F299" s="101" t="str">
        <f>IFERROR(VLOOKUP(B299,'ICD-9 to ICD-10 LCDs'!$A:$B,2,0),"")</f>
        <v/>
      </c>
      <c r="G299" s="100" t="str">
        <f>IFERROR(VLOOKUP(F299,'ALL-LCDs'!$A:$C,3,0),"")</f>
        <v/>
      </c>
      <c r="H299" s="100" t="str">
        <f>IFERROR(VLOOKUP(F299,'Updated LCDs'!$A:$A,1,0),"NO")</f>
        <v>NO</v>
      </c>
      <c r="I299" s="100" t="str">
        <f>IFERROR(VLOOKUP(F299,'Updated LCDs'!$A:$E,5,0),"NO")</f>
        <v>NO</v>
      </c>
      <c r="J299" s="99"/>
      <c r="K299" s="100" t="str">
        <f>IFERROR(VLOOKUP(J299,'All-Articles'!#REF!,3,0),"")</f>
        <v/>
      </c>
      <c r="L299" s="100" t="str">
        <f>IFERROR(VLOOKUP(J299,'Updated Articles'!$A:$E,1,0),"NO")</f>
        <v>NO</v>
      </c>
      <c r="M299" s="100" t="str">
        <f>IFERROR(VLOOKUP(J299,'Updated Articles'!$A:$E,5,0),"NO")</f>
        <v>NO</v>
      </c>
      <c r="N299" s="99"/>
      <c r="O299" s="100" t="str">
        <f>IFERROR(VLOOKUP(N299,'All-Articles'!#REF!,3,0),"")</f>
        <v/>
      </c>
      <c r="P299" s="100" t="str">
        <f>IFERROR(VLOOKUP(N299,'Updated Articles'!$A:$E,1,0),"NO")</f>
        <v>NO</v>
      </c>
      <c r="Q299" s="100" t="str">
        <f>IFERROR(VLOOKUP(N299,'Updated Articles'!$A:$E,5,0),"NO")</f>
        <v>NO</v>
      </c>
    </row>
    <row r="300" spans="1:17" x14ac:dyDescent="0.25">
      <c r="A300" s="102" t="s">
        <v>3543</v>
      </c>
      <c r="B300" s="99">
        <v>30273</v>
      </c>
      <c r="C300" s="100" t="str">
        <f>IFERROR(VLOOKUP(B300,'ALL-LCDs'!$A:$C,3,0),"")</f>
        <v/>
      </c>
      <c r="D300" s="100" t="str">
        <f>IFERROR(VLOOKUP(B300,'Updated LCDs'!$A:$A,1,0),"NO")</f>
        <v>NO</v>
      </c>
      <c r="E300" s="100" t="str">
        <f>IFERROR(VLOOKUP(B300,'Updated LCDs'!$A:$E,5,0),"NO")</f>
        <v>NO</v>
      </c>
      <c r="F300" s="101">
        <f>IFERROR(VLOOKUP(B300,'ICD-9 to ICD-10 LCDs'!$A:$B,2,0),"")</f>
        <v>34888</v>
      </c>
      <c r="G300" s="100" t="str">
        <f>IFERROR(VLOOKUP(F300,'ALL-LCDs'!$A:$C,3,0),"")</f>
        <v/>
      </c>
      <c r="H300" s="100" t="str">
        <f>IFERROR(VLOOKUP(F300,'Updated LCDs'!$A:$A,1,0),"NO")</f>
        <v>NO</v>
      </c>
      <c r="I300" s="100" t="str">
        <f>IFERROR(VLOOKUP(F300,'Updated LCDs'!$A:$E,5,0),"NO")</f>
        <v>NO</v>
      </c>
      <c r="J300" s="99"/>
      <c r="K300" s="100" t="str">
        <f>IFERROR(VLOOKUP(J300,'All-Articles'!#REF!,3,0),"")</f>
        <v/>
      </c>
      <c r="L300" s="100" t="str">
        <f>IFERROR(VLOOKUP(J300,'Updated Articles'!$A:$E,1,0),"NO")</f>
        <v>NO</v>
      </c>
      <c r="M300" s="100" t="str">
        <f>IFERROR(VLOOKUP(J300,'Updated Articles'!$A:$E,5,0),"NO")</f>
        <v>NO</v>
      </c>
      <c r="N300" s="99"/>
      <c r="O300" s="100" t="str">
        <f>IFERROR(VLOOKUP(N300,'All-Articles'!#REF!,3,0),"")</f>
        <v/>
      </c>
      <c r="P300" s="100" t="str">
        <f>IFERROR(VLOOKUP(N300,'Updated Articles'!$A:$E,1,0),"NO")</f>
        <v>NO</v>
      </c>
      <c r="Q300" s="100" t="str">
        <f>IFERROR(VLOOKUP(N300,'Updated Articles'!$A:$E,5,0),"NO")</f>
        <v>NO</v>
      </c>
    </row>
    <row r="301" spans="1:17" x14ac:dyDescent="0.25">
      <c r="A301" s="98" t="s">
        <v>201</v>
      </c>
      <c r="B301" s="99">
        <v>30306</v>
      </c>
      <c r="C301" s="100" t="str">
        <f>IFERROR(VLOOKUP(B301,'ALL-LCDs'!$A:$C,3,0),"")</f>
        <v/>
      </c>
      <c r="D301" s="100" t="str">
        <f>IFERROR(VLOOKUP(B301,'Updated LCDs'!$A:$A,1,0),"NO")</f>
        <v>NO</v>
      </c>
      <c r="E301" s="100" t="str">
        <f>IFERROR(VLOOKUP(B301,'Updated LCDs'!$A:$E,5,0),"NO")</f>
        <v>NO</v>
      </c>
      <c r="F301" s="101">
        <f>IFERROR(VLOOKUP(B301,'ICD-9 to ICD-10 LCDs'!$A:$B,2,0),"")</f>
        <v>34699</v>
      </c>
      <c r="G301" s="100" t="str">
        <f>IFERROR(VLOOKUP(F301,'ALL-LCDs'!$A:$C,3,0),"")</f>
        <v>A</v>
      </c>
      <c r="H301" s="100" t="str">
        <f>IFERROR(VLOOKUP(F301,'Updated LCDs'!$A:$A,1,0),"NO")</f>
        <v>NO</v>
      </c>
      <c r="I301" s="100" t="str">
        <f>IFERROR(VLOOKUP(F301,'Updated LCDs'!$A:$E,5,0),"NO")</f>
        <v>NO</v>
      </c>
      <c r="J301" s="99"/>
      <c r="K301" s="100" t="str">
        <f>IFERROR(VLOOKUP(J301,'All-Articles'!#REF!,3,0),"")</f>
        <v/>
      </c>
      <c r="L301" s="100" t="str">
        <f>IFERROR(VLOOKUP(J301,'Updated Articles'!$A:$E,1,0),"NO")</f>
        <v>NO</v>
      </c>
      <c r="M301" s="100" t="str">
        <f>IFERROR(VLOOKUP(J301,'Updated Articles'!$A:$E,5,0),"NO")</f>
        <v>NO</v>
      </c>
      <c r="N301" s="99"/>
      <c r="O301" s="100" t="str">
        <f>IFERROR(VLOOKUP(N301,'All-Articles'!#REF!,3,0),"")</f>
        <v/>
      </c>
      <c r="P301" s="100" t="str">
        <f>IFERROR(VLOOKUP(N301,'Updated Articles'!$A:$E,1,0),"NO")</f>
        <v>NO</v>
      </c>
      <c r="Q301" s="100" t="str">
        <f>IFERROR(VLOOKUP(N301,'Updated Articles'!$A:$E,5,0),"NO")</f>
        <v>NO</v>
      </c>
    </row>
    <row r="302" spans="1:17" x14ac:dyDescent="0.25">
      <c r="A302" s="98" t="s">
        <v>207</v>
      </c>
      <c r="B302" s="99">
        <v>30316</v>
      </c>
      <c r="C302" s="100" t="str">
        <f>IFERROR(VLOOKUP(B302,'ALL-LCDs'!$A:$C,3,0),"")</f>
        <v/>
      </c>
      <c r="D302" s="100" t="str">
        <f>IFERROR(VLOOKUP(B302,'Updated LCDs'!$A:$A,1,0),"NO")</f>
        <v>NO</v>
      </c>
      <c r="E302" s="100" t="str">
        <f>IFERROR(VLOOKUP(B302,'Updated LCDs'!$A:$E,5,0),"NO")</f>
        <v>NO</v>
      </c>
      <c r="F302" s="101">
        <f>IFERROR(VLOOKUP(B302,'ICD-9 to ICD-10 LCDs'!$A:$B,2,0),"")</f>
        <v>34652</v>
      </c>
      <c r="G302" s="100" t="str">
        <f>IFERROR(VLOOKUP(F302,'ALL-LCDs'!$A:$C,3,0),"")</f>
        <v/>
      </c>
      <c r="H302" s="100" t="str">
        <f>IFERROR(VLOOKUP(F302,'Updated LCDs'!$A:$A,1,0),"NO")</f>
        <v>NO</v>
      </c>
      <c r="I302" s="100" t="str">
        <f>IFERROR(VLOOKUP(F302,'Updated LCDs'!$A:$E,5,0),"NO")</f>
        <v>NO</v>
      </c>
      <c r="J302" s="99"/>
      <c r="K302" s="100" t="str">
        <f>IFERROR(VLOOKUP(J302,'All-Articles'!#REF!,3,0),"")</f>
        <v/>
      </c>
      <c r="L302" s="100" t="str">
        <f>IFERROR(VLOOKUP(J302,'Updated Articles'!$A:$E,1,0),"NO")</f>
        <v>NO</v>
      </c>
      <c r="M302" s="100" t="str">
        <f>IFERROR(VLOOKUP(J302,'Updated Articles'!$A:$E,5,0),"NO")</f>
        <v>NO</v>
      </c>
      <c r="N302" s="99"/>
      <c r="O302" s="100" t="str">
        <f>IFERROR(VLOOKUP(N302,'All-Articles'!#REF!,3,0),"")</f>
        <v/>
      </c>
      <c r="P302" s="100" t="str">
        <f>IFERROR(VLOOKUP(N302,'Updated Articles'!$A:$E,1,0),"NO")</f>
        <v>NO</v>
      </c>
      <c r="Q302" s="100" t="str">
        <f>IFERROR(VLOOKUP(N302,'Updated Articles'!$A:$E,5,0),"NO")</f>
        <v>NO</v>
      </c>
    </row>
    <row r="303" spans="1:17" x14ac:dyDescent="0.25">
      <c r="A303" s="98" t="s">
        <v>129</v>
      </c>
      <c r="B303" s="99">
        <v>30322</v>
      </c>
      <c r="C303" s="100" t="str">
        <f>IFERROR(VLOOKUP(B303,'ALL-LCDs'!$A:$C,3,0),"")</f>
        <v/>
      </c>
      <c r="D303" s="100" t="str">
        <f>IFERROR(VLOOKUP(B303,'Updated LCDs'!$A:$A,1,0),"NO")</f>
        <v>NO</v>
      </c>
      <c r="E303" s="100" t="str">
        <f>IFERROR(VLOOKUP(B303,'Updated LCDs'!$A:$E,5,0),"NO")</f>
        <v>NO</v>
      </c>
      <c r="F303" s="101">
        <f>IFERROR(VLOOKUP(B303,'ICD-9 to ICD-10 LCDs'!$A:$B,2,0),"")</f>
        <v>34586</v>
      </c>
      <c r="G303" s="100" t="str">
        <f>IFERROR(VLOOKUP(F303,'ALL-LCDs'!$A:$C,3,0),"")</f>
        <v/>
      </c>
      <c r="H303" s="100" t="str">
        <f>IFERROR(VLOOKUP(F303,'Updated LCDs'!$A:$A,1,0),"NO")</f>
        <v>NO</v>
      </c>
      <c r="I303" s="100" t="str">
        <f>IFERROR(VLOOKUP(F303,'Updated LCDs'!$A:$E,5,0),"NO")</f>
        <v>NO</v>
      </c>
      <c r="J303" s="99"/>
      <c r="K303" s="100" t="str">
        <f>IFERROR(VLOOKUP(J303,'All-Articles'!#REF!,3,0),"")</f>
        <v/>
      </c>
      <c r="L303" s="100" t="str">
        <f>IFERROR(VLOOKUP(J303,'Updated Articles'!$A:$E,1,0),"NO")</f>
        <v>NO</v>
      </c>
      <c r="M303" s="100" t="str">
        <f>IFERROR(VLOOKUP(J303,'Updated Articles'!$A:$E,5,0),"NO")</f>
        <v>NO</v>
      </c>
      <c r="N303" s="99"/>
      <c r="O303" s="100" t="str">
        <f>IFERROR(VLOOKUP(N303,'All-Articles'!#REF!,3,0),"")</f>
        <v/>
      </c>
      <c r="P303" s="100" t="str">
        <f>IFERROR(VLOOKUP(N303,'Updated Articles'!$A:$E,1,0),"NO")</f>
        <v>NO</v>
      </c>
      <c r="Q303" s="100" t="str">
        <f>IFERROR(VLOOKUP(N303,'Updated Articles'!$A:$E,5,0),"NO")</f>
        <v>NO</v>
      </c>
    </row>
    <row r="304" spans="1:17" x14ac:dyDescent="0.25">
      <c r="A304" s="98" t="s">
        <v>115</v>
      </c>
      <c r="B304" s="99">
        <v>30328</v>
      </c>
      <c r="C304" s="100" t="str">
        <f>IFERROR(VLOOKUP(B304,'ALL-LCDs'!$A:$C,3,0),"")</f>
        <v/>
      </c>
      <c r="D304" s="100" t="str">
        <f>IFERROR(VLOOKUP(B304,'Updated LCDs'!$A:$A,1,0),"NO")</f>
        <v>NO</v>
      </c>
      <c r="E304" s="100" t="str">
        <f>IFERROR(VLOOKUP(B304,'Updated LCDs'!$A:$E,5,0),"NO")</f>
        <v>NO</v>
      </c>
      <c r="F304" s="101">
        <f>IFERROR(VLOOKUP(B304,'ICD-9 to ICD-10 LCDs'!$A:$B,2,0),"")</f>
        <v>34585</v>
      </c>
      <c r="G304" s="100" t="str">
        <f>IFERROR(VLOOKUP(F304,'ALL-LCDs'!$A:$C,3,0),"")</f>
        <v>A</v>
      </c>
      <c r="H304" s="100" t="str">
        <f>IFERROR(VLOOKUP(F304,'Updated LCDs'!$A:$A,1,0),"NO")</f>
        <v>NO</v>
      </c>
      <c r="I304" s="100" t="str">
        <f>IFERROR(VLOOKUP(F304,'Updated LCDs'!$A:$E,5,0),"NO")</f>
        <v>NO</v>
      </c>
      <c r="J304" s="99"/>
      <c r="K304" s="100" t="str">
        <f>IFERROR(VLOOKUP(J304,'All-Articles'!#REF!,3,0),"")</f>
        <v/>
      </c>
      <c r="L304" s="100" t="str">
        <f>IFERROR(VLOOKUP(J304,'Updated Articles'!$A:$E,1,0),"NO")</f>
        <v>NO</v>
      </c>
      <c r="M304" s="100" t="str">
        <f>IFERROR(VLOOKUP(J304,'Updated Articles'!$A:$E,5,0),"NO")</f>
        <v>NO</v>
      </c>
      <c r="N304" s="99"/>
      <c r="O304" s="100" t="str">
        <f>IFERROR(VLOOKUP(N304,'All-Articles'!#REF!,3,0),"")</f>
        <v/>
      </c>
      <c r="P304" s="100" t="str">
        <f>IFERROR(VLOOKUP(N304,'Updated Articles'!$A:$E,1,0),"NO")</f>
        <v>NO</v>
      </c>
      <c r="Q304" s="100" t="str">
        <f>IFERROR(VLOOKUP(N304,'Updated Articles'!$A:$E,5,0),"NO")</f>
        <v>NO</v>
      </c>
    </row>
    <row r="305" spans="1:17" x14ac:dyDescent="0.25">
      <c r="A305" s="98" t="s">
        <v>145</v>
      </c>
      <c r="B305" s="99">
        <v>30364</v>
      </c>
      <c r="C305" s="100" t="str">
        <f>IFERROR(VLOOKUP(B305,'ALL-LCDs'!$A:$C,3,0),"")</f>
        <v/>
      </c>
      <c r="D305" s="100" t="str">
        <f>IFERROR(VLOOKUP(B305,'Updated LCDs'!$A:$A,1,0),"NO")</f>
        <v>NO</v>
      </c>
      <c r="E305" s="100" t="str">
        <f>IFERROR(VLOOKUP(B305,'Updated LCDs'!$A:$E,5,0),"NO")</f>
        <v>NO</v>
      </c>
      <c r="F305" s="101">
        <f>IFERROR(VLOOKUP(B305,'ICD-9 to ICD-10 LCDs'!$A:$B,2,0),"")</f>
        <v>33410</v>
      </c>
      <c r="G305" s="100" t="str">
        <f>IFERROR(VLOOKUP(F305,'ALL-LCDs'!$A:$C,3,0),"")</f>
        <v>A</v>
      </c>
      <c r="H305" s="100" t="str">
        <f>IFERROR(VLOOKUP(F305,'Updated LCDs'!$A:$A,1,0),"NO")</f>
        <v>NO</v>
      </c>
      <c r="I305" s="100" t="str">
        <f>IFERROR(VLOOKUP(F305,'Updated LCDs'!$A:$E,5,0),"NO")</f>
        <v>NO</v>
      </c>
      <c r="J305" s="99"/>
      <c r="K305" s="100" t="str">
        <f>IFERROR(VLOOKUP(J305,'All-Articles'!#REF!,3,0),"")</f>
        <v/>
      </c>
      <c r="L305" s="100" t="str">
        <f>IFERROR(VLOOKUP(J305,'Updated Articles'!$A:$E,1,0),"NO")</f>
        <v>NO</v>
      </c>
      <c r="M305" s="100" t="str">
        <f>IFERROR(VLOOKUP(J305,'Updated Articles'!$A:$E,5,0),"NO")</f>
        <v>NO</v>
      </c>
      <c r="N305" s="99"/>
      <c r="O305" s="100" t="str">
        <f>IFERROR(VLOOKUP(N305,'All-Articles'!#REF!,3,0),"")</f>
        <v/>
      </c>
      <c r="P305" s="100" t="str">
        <f>IFERROR(VLOOKUP(N305,'Updated Articles'!$A:$E,1,0),"NO")</f>
        <v>NO</v>
      </c>
      <c r="Q305" s="100" t="str">
        <f>IFERROR(VLOOKUP(N305,'Updated Articles'!$A:$E,5,0),"NO")</f>
        <v>NO</v>
      </c>
    </row>
    <row r="306" spans="1:17" x14ac:dyDescent="0.25">
      <c r="A306" s="98" t="s">
        <v>145</v>
      </c>
      <c r="B306" s="99">
        <v>30366</v>
      </c>
      <c r="C306" s="100" t="str">
        <f>IFERROR(VLOOKUP(B306,'ALL-LCDs'!$A:$C,3,0),"")</f>
        <v/>
      </c>
      <c r="D306" s="100" t="str">
        <f>IFERROR(VLOOKUP(B306,'Updated LCDs'!$A:$A,1,0),"NO")</f>
        <v>NO</v>
      </c>
      <c r="E306" s="100" t="str">
        <f>IFERROR(VLOOKUP(B306,'Updated LCDs'!$A:$E,5,0),"NO")</f>
        <v>NO</v>
      </c>
      <c r="F306" s="101" t="str">
        <f>IFERROR(VLOOKUP(B306,'ICD-9 to ICD-10 LCDs'!$A:$B,2,0),"")</f>
        <v/>
      </c>
      <c r="G306" s="100" t="str">
        <f>IFERROR(VLOOKUP(F306,'ALL-LCDs'!$A:$C,3,0),"")</f>
        <v/>
      </c>
      <c r="H306" s="100" t="str">
        <f>IFERROR(VLOOKUP(F306,'Updated LCDs'!$A:$A,1,0),"NO")</f>
        <v>NO</v>
      </c>
      <c r="I306" s="100" t="str">
        <f>IFERROR(VLOOKUP(F306,'Updated LCDs'!$A:$E,5,0),"NO")</f>
        <v>NO</v>
      </c>
      <c r="J306" s="99"/>
      <c r="K306" s="100" t="str">
        <f>IFERROR(VLOOKUP(J306,'All-Articles'!#REF!,3,0),"")</f>
        <v/>
      </c>
      <c r="L306" s="100" t="str">
        <f>IFERROR(VLOOKUP(J306,'Updated Articles'!$A:$E,1,0),"NO")</f>
        <v>NO</v>
      </c>
      <c r="M306" s="100" t="str">
        <f>IFERROR(VLOOKUP(J306,'Updated Articles'!$A:$E,5,0),"NO")</f>
        <v>NO</v>
      </c>
      <c r="N306" s="99"/>
      <c r="O306" s="100" t="str">
        <f>IFERROR(VLOOKUP(N306,'All-Articles'!#REF!,3,0),"")</f>
        <v/>
      </c>
      <c r="P306" s="100" t="str">
        <f>IFERROR(VLOOKUP(N306,'Updated Articles'!$A:$E,1,0),"NO")</f>
        <v>NO</v>
      </c>
      <c r="Q306" s="100" t="str">
        <f>IFERROR(VLOOKUP(N306,'Updated Articles'!$A:$E,5,0),"NO")</f>
        <v>NO</v>
      </c>
    </row>
    <row r="307" spans="1:17" x14ac:dyDescent="0.25">
      <c r="A307" s="98" t="s">
        <v>208</v>
      </c>
      <c r="B307" s="99">
        <v>30471</v>
      </c>
      <c r="C307" s="100" t="str">
        <f>IFERROR(VLOOKUP(B307,'ALL-LCDs'!$A:$C,3,0),"")</f>
        <v/>
      </c>
      <c r="D307" s="100" t="str">
        <f>IFERROR(VLOOKUP(B307,'Updated LCDs'!$A:$A,1,0),"NO")</f>
        <v>NO</v>
      </c>
      <c r="E307" s="100" t="str">
        <f>IFERROR(VLOOKUP(B307,'Updated LCDs'!$A:$E,5,0),"NO")</f>
        <v>NO</v>
      </c>
      <c r="F307" s="101">
        <f>IFERROR(VLOOKUP(B307,'ICD-9 to ICD-10 LCDs'!$A:$B,2,0),"")</f>
        <v>34597</v>
      </c>
      <c r="G307" s="100" t="str">
        <f>IFERROR(VLOOKUP(F307,'ALL-LCDs'!$A:$C,3,0),"")</f>
        <v/>
      </c>
      <c r="H307" s="100" t="str">
        <f>IFERROR(VLOOKUP(F307,'Updated LCDs'!$A:$A,1,0),"NO")</f>
        <v>NO</v>
      </c>
      <c r="I307" s="100" t="str">
        <f>IFERROR(VLOOKUP(F307,'Updated LCDs'!$A:$E,5,0),"NO")</f>
        <v>NO</v>
      </c>
      <c r="J307" s="99"/>
      <c r="K307" s="100" t="str">
        <f>IFERROR(VLOOKUP(J307,'All-Articles'!#REF!,3,0),"")</f>
        <v/>
      </c>
      <c r="L307" s="100" t="str">
        <f>IFERROR(VLOOKUP(J307,'Updated Articles'!$A:$E,1,0),"NO")</f>
        <v>NO</v>
      </c>
      <c r="M307" s="100" t="str">
        <f>IFERROR(VLOOKUP(J307,'Updated Articles'!$A:$E,5,0),"NO")</f>
        <v>NO</v>
      </c>
      <c r="N307" s="99"/>
      <c r="O307" s="100" t="str">
        <f>IFERROR(VLOOKUP(N307,'All-Articles'!#REF!,3,0),"")</f>
        <v/>
      </c>
      <c r="P307" s="100" t="str">
        <f>IFERROR(VLOOKUP(N307,'Updated Articles'!$A:$E,1,0),"NO")</f>
        <v>NO</v>
      </c>
      <c r="Q307" s="100" t="str">
        <f>IFERROR(VLOOKUP(N307,'Updated Articles'!$A:$E,5,0),"NO")</f>
        <v>NO</v>
      </c>
    </row>
    <row r="308" spans="1:17" x14ac:dyDescent="0.25">
      <c r="A308" s="98" t="s">
        <v>189</v>
      </c>
      <c r="B308" s="99">
        <v>30479</v>
      </c>
      <c r="C308" s="100" t="str">
        <f>IFERROR(VLOOKUP(B308,'ALL-LCDs'!$A:$C,3,0),"")</f>
        <v/>
      </c>
      <c r="D308" s="100" t="str">
        <f>IFERROR(VLOOKUP(B308,'Updated LCDs'!$A:$A,1,0),"NO")</f>
        <v>NO</v>
      </c>
      <c r="E308" s="100" t="str">
        <f>IFERROR(VLOOKUP(B308,'Updated LCDs'!$A:$E,5,0),"NO")</f>
        <v>NO</v>
      </c>
      <c r="F308" s="101">
        <f>IFERROR(VLOOKUP(B308,'ICD-9 to ICD-10 LCDs'!$A:$B,2,0),"")</f>
        <v>34590</v>
      </c>
      <c r="G308" s="100" t="str">
        <f>IFERROR(VLOOKUP(F308,'ALL-LCDs'!$A:$C,3,0),"")</f>
        <v/>
      </c>
      <c r="H308" s="100" t="str">
        <f>IFERROR(VLOOKUP(F308,'Updated LCDs'!$A:$A,1,0),"NO")</f>
        <v>NO</v>
      </c>
      <c r="I308" s="100" t="str">
        <f>IFERROR(VLOOKUP(F308,'Updated LCDs'!$A:$E,5,0),"NO")</f>
        <v>NO</v>
      </c>
      <c r="J308" s="99"/>
      <c r="K308" s="100" t="str">
        <f>IFERROR(VLOOKUP(J308,'All-Articles'!#REF!,3,0),"")</f>
        <v/>
      </c>
      <c r="L308" s="100" t="str">
        <f>IFERROR(VLOOKUP(J308,'Updated Articles'!$A:$E,1,0),"NO")</f>
        <v>NO</v>
      </c>
      <c r="M308" s="100" t="str">
        <f>IFERROR(VLOOKUP(J308,'Updated Articles'!$A:$E,5,0),"NO")</f>
        <v>NO</v>
      </c>
      <c r="N308" s="99"/>
      <c r="O308" s="100" t="str">
        <f>IFERROR(VLOOKUP(N308,'All-Articles'!#REF!,3,0),"")</f>
        <v/>
      </c>
      <c r="P308" s="100" t="str">
        <f>IFERROR(VLOOKUP(N308,'Updated Articles'!$A:$E,1,0),"NO")</f>
        <v>NO</v>
      </c>
      <c r="Q308" s="100" t="str">
        <f>IFERROR(VLOOKUP(N308,'Updated Articles'!$A:$E,5,0),"NO")</f>
        <v>NO</v>
      </c>
    </row>
    <row r="309" spans="1:17" x14ac:dyDescent="0.25">
      <c r="A309" s="98" t="s">
        <v>108</v>
      </c>
      <c r="B309" s="99">
        <v>30485</v>
      </c>
      <c r="C309" s="100" t="str">
        <f>IFERROR(VLOOKUP(B309,'ALL-LCDs'!$A:$C,3,0),"")</f>
        <v/>
      </c>
      <c r="D309" s="100" t="str">
        <f>IFERROR(VLOOKUP(B309,'Updated LCDs'!$A:$A,1,0),"NO")</f>
        <v>NO</v>
      </c>
      <c r="E309" s="100" t="str">
        <f>IFERROR(VLOOKUP(B309,'Updated LCDs'!$A:$E,5,0),"NO")</f>
        <v>NO</v>
      </c>
      <c r="F309" s="101" t="str">
        <f>IFERROR(VLOOKUP(B309,'ICD-9 to ICD-10 LCDs'!$A:$B,2,0),"")</f>
        <v/>
      </c>
      <c r="G309" s="100" t="str">
        <f>IFERROR(VLOOKUP(F309,'ALL-LCDs'!$A:$C,3,0),"")</f>
        <v/>
      </c>
      <c r="H309" s="100" t="str">
        <f>IFERROR(VLOOKUP(F309,'Updated LCDs'!$A:$A,1,0),"NO")</f>
        <v>NO</v>
      </c>
      <c r="I309" s="100" t="str">
        <f>IFERROR(VLOOKUP(F309,'Updated LCDs'!$A:$E,5,0),"NO")</f>
        <v>NO</v>
      </c>
      <c r="J309" s="99"/>
      <c r="K309" s="100" t="str">
        <f>IFERROR(VLOOKUP(J309,'All-Articles'!#REF!,3,0),"")</f>
        <v/>
      </c>
      <c r="L309" s="100" t="str">
        <f>IFERROR(VLOOKUP(J309,'Updated Articles'!$A:$E,1,0),"NO")</f>
        <v>NO</v>
      </c>
      <c r="M309" s="100" t="str">
        <f>IFERROR(VLOOKUP(J309,'Updated Articles'!$A:$E,5,0),"NO")</f>
        <v>NO</v>
      </c>
      <c r="N309" s="99"/>
      <c r="O309" s="100" t="str">
        <f>IFERROR(VLOOKUP(N309,'All-Articles'!#REF!,3,0),"")</f>
        <v/>
      </c>
      <c r="P309" s="100" t="str">
        <f>IFERROR(VLOOKUP(N309,'Updated Articles'!$A:$E,1,0),"NO")</f>
        <v>NO</v>
      </c>
      <c r="Q309" s="100" t="str">
        <f>IFERROR(VLOOKUP(N309,'Updated Articles'!$A:$E,5,0),"NO")</f>
        <v>NO</v>
      </c>
    </row>
    <row r="310" spans="1:17" x14ac:dyDescent="0.25">
      <c r="A310" s="98" t="s">
        <v>209</v>
      </c>
      <c r="B310" s="99">
        <v>30514</v>
      </c>
      <c r="C310" s="100" t="str">
        <f>IFERROR(VLOOKUP(B310,'ALL-LCDs'!$A:$C,3,0),"")</f>
        <v/>
      </c>
      <c r="D310" s="100" t="str">
        <f>IFERROR(VLOOKUP(B310,'Updated LCDs'!$A:$A,1,0),"NO")</f>
        <v>NO</v>
      </c>
      <c r="E310" s="100" t="str">
        <f>IFERROR(VLOOKUP(B310,'Updated LCDs'!$A:$E,5,0),"NO")</f>
        <v>NO</v>
      </c>
      <c r="F310" s="101">
        <f>IFERROR(VLOOKUP(B310,'ICD-9 to ICD-10 LCDs'!$A:$B,2,0),"")</f>
        <v>34603</v>
      </c>
      <c r="G310" s="100" t="str">
        <f>IFERROR(VLOOKUP(F310,'ALL-LCDs'!$A:$C,3,0),"")</f>
        <v/>
      </c>
      <c r="H310" s="100" t="str">
        <f>IFERROR(VLOOKUP(F310,'Updated LCDs'!$A:$A,1,0),"NO")</f>
        <v>NO</v>
      </c>
      <c r="I310" s="100" t="str">
        <f>IFERROR(VLOOKUP(F310,'Updated LCDs'!$A:$E,5,0),"NO")</f>
        <v>NO</v>
      </c>
      <c r="J310" s="99"/>
      <c r="K310" s="100" t="str">
        <f>IFERROR(VLOOKUP(J310,'All-Articles'!#REF!,3,0),"")</f>
        <v/>
      </c>
      <c r="L310" s="100" t="str">
        <f>IFERROR(VLOOKUP(J310,'Updated Articles'!$A:$E,1,0),"NO")</f>
        <v>NO</v>
      </c>
      <c r="M310" s="100" t="str">
        <f>IFERROR(VLOOKUP(J310,'Updated Articles'!$A:$E,5,0),"NO")</f>
        <v>NO</v>
      </c>
      <c r="N310" s="99"/>
      <c r="O310" s="100" t="str">
        <f>IFERROR(VLOOKUP(N310,'All-Articles'!#REF!,3,0),"")</f>
        <v/>
      </c>
      <c r="P310" s="100" t="str">
        <f>IFERROR(VLOOKUP(N310,'Updated Articles'!$A:$E,1,0),"NO")</f>
        <v>NO</v>
      </c>
      <c r="Q310" s="100" t="str">
        <f>IFERROR(VLOOKUP(N310,'Updated Articles'!$A:$E,5,0),"NO")</f>
        <v>NO</v>
      </c>
    </row>
    <row r="311" spans="1:17" x14ac:dyDescent="0.25">
      <c r="A311" s="98" t="s">
        <v>210</v>
      </c>
      <c r="B311" s="103">
        <v>30555</v>
      </c>
      <c r="C311" s="100" t="str">
        <f>IFERROR(VLOOKUP(B311,'ALL-LCDs'!$A:$C,3,0),"")</f>
        <v/>
      </c>
      <c r="D311" s="100" t="str">
        <f>IFERROR(VLOOKUP(B311,'Updated LCDs'!$A:$A,1,0),"NO")</f>
        <v>NO</v>
      </c>
      <c r="E311" s="100" t="str">
        <f>IFERROR(VLOOKUP(B311,'Updated LCDs'!$A:$E,5,0),"NO")</f>
        <v>NO</v>
      </c>
      <c r="F311" s="101">
        <f>IFERROR(VLOOKUP(B311,'ICD-9 to ICD-10 LCDs'!$A:$B,2,0),"")</f>
        <v>34252</v>
      </c>
      <c r="G311" s="100" t="str">
        <f>IFERROR(VLOOKUP(F311,'ALL-LCDs'!$A:$C,3,0),"")</f>
        <v/>
      </c>
      <c r="H311" s="100" t="str">
        <f>IFERROR(VLOOKUP(F311,'Updated LCDs'!$A:$A,1,0),"NO")</f>
        <v>NO</v>
      </c>
      <c r="I311" s="100" t="str">
        <f>IFERROR(VLOOKUP(F311,'Updated LCDs'!$A:$E,5,0),"NO")</f>
        <v>NO</v>
      </c>
      <c r="J311" s="103"/>
      <c r="K311" s="100" t="str">
        <f>IFERROR(VLOOKUP(J311,'All-Articles'!#REF!,3,0),"")</f>
        <v/>
      </c>
      <c r="L311" s="100" t="str">
        <f>IFERROR(VLOOKUP(J311,'Updated Articles'!$A:$E,1,0),"NO")</f>
        <v>NO</v>
      </c>
      <c r="M311" s="100" t="str">
        <f>IFERROR(VLOOKUP(J311,'Updated Articles'!$A:$E,5,0),"NO")</f>
        <v>NO</v>
      </c>
      <c r="N311" s="103"/>
      <c r="O311" s="100" t="str">
        <f>IFERROR(VLOOKUP(N311,'All-Articles'!#REF!,3,0),"")</f>
        <v/>
      </c>
      <c r="P311" s="100" t="str">
        <f>IFERROR(VLOOKUP(N311,'Updated Articles'!$A:$E,1,0),"NO")</f>
        <v>NO</v>
      </c>
      <c r="Q311" s="100" t="str">
        <f>IFERROR(VLOOKUP(N311,'Updated Articles'!$A:$E,5,0),"NO")</f>
        <v>NO</v>
      </c>
    </row>
    <row r="312" spans="1:17" x14ac:dyDescent="0.25">
      <c r="A312" s="98" t="s">
        <v>211</v>
      </c>
      <c r="B312" s="99">
        <v>30733</v>
      </c>
      <c r="C312" s="100" t="str">
        <f>IFERROR(VLOOKUP(B312,'ALL-LCDs'!$A:$C,3,0),"")</f>
        <v/>
      </c>
      <c r="D312" s="100" t="str">
        <f>IFERROR(VLOOKUP(B312,'Updated LCDs'!$A:$A,1,0),"NO")</f>
        <v>NO</v>
      </c>
      <c r="E312" s="100" t="str">
        <f>IFERROR(VLOOKUP(B312,'Updated LCDs'!$A:$E,5,0),"NO")</f>
        <v>NO</v>
      </c>
      <c r="F312" s="101">
        <f>IFERROR(VLOOKUP(B312,'ICD-9 to ICD-10 LCDs'!$A:$B,2,0),"")</f>
        <v>34698</v>
      </c>
      <c r="G312" s="100" t="str">
        <f>IFERROR(VLOOKUP(F312,'ALL-LCDs'!$A:$C,3,0),"")</f>
        <v>A</v>
      </c>
      <c r="H312" s="100" t="str">
        <f>IFERROR(VLOOKUP(F312,'Updated LCDs'!$A:$A,1,0),"NO")</f>
        <v>NO</v>
      </c>
      <c r="I312" s="100" t="str">
        <f>IFERROR(VLOOKUP(F312,'Updated LCDs'!$A:$E,5,0),"NO")</f>
        <v>NO</v>
      </c>
      <c r="J312" s="99"/>
      <c r="K312" s="100" t="str">
        <f>IFERROR(VLOOKUP(J312,'All-Articles'!#REF!,3,0),"")</f>
        <v/>
      </c>
      <c r="L312" s="100" t="str">
        <f>IFERROR(VLOOKUP(J312,'Updated Articles'!$A:$E,1,0),"NO")</f>
        <v>NO</v>
      </c>
      <c r="M312" s="100" t="str">
        <f>IFERROR(VLOOKUP(J312,'Updated Articles'!$A:$E,5,0),"NO")</f>
        <v>NO</v>
      </c>
      <c r="N312" s="99"/>
      <c r="O312" s="100" t="str">
        <f>IFERROR(VLOOKUP(N312,'All-Articles'!#REF!,3,0),"")</f>
        <v/>
      </c>
      <c r="P312" s="100" t="str">
        <f>IFERROR(VLOOKUP(N312,'Updated Articles'!$A:$E,1,0),"NO")</f>
        <v>NO</v>
      </c>
      <c r="Q312" s="100" t="str">
        <f>IFERROR(VLOOKUP(N312,'Updated Articles'!$A:$E,5,0),"NO")</f>
        <v>NO</v>
      </c>
    </row>
    <row r="313" spans="1:17" x14ac:dyDescent="0.25">
      <c r="A313" s="102" t="s">
        <v>196</v>
      </c>
      <c r="B313" s="99">
        <v>30868</v>
      </c>
      <c r="C313" s="100" t="str">
        <f>IFERROR(VLOOKUP(B313,'ALL-LCDs'!$A:$C,3,0),"")</f>
        <v/>
      </c>
      <c r="D313" s="100" t="str">
        <f>IFERROR(VLOOKUP(B313,'Updated LCDs'!$A:$A,1,0),"NO")</f>
        <v>NO</v>
      </c>
      <c r="E313" s="100" t="str">
        <f>IFERROR(VLOOKUP(B313,'Updated LCDs'!$A:$E,5,0),"NO")</f>
        <v>NO</v>
      </c>
      <c r="F313" s="101" t="str">
        <f>IFERROR(VLOOKUP(B313,'ICD-9 to ICD-10 LCDs'!$A:$B,2,0),"")</f>
        <v/>
      </c>
      <c r="G313" s="100" t="str">
        <f>IFERROR(VLOOKUP(F313,'ALL-LCDs'!$A:$C,3,0),"")</f>
        <v/>
      </c>
      <c r="H313" s="100" t="str">
        <f>IFERROR(VLOOKUP(F313,'Updated LCDs'!$A:$A,1,0),"NO")</f>
        <v>NO</v>
      </c>
      <c r="I313" s="100" t="str">
        <f>IFERROR(VLOOKUP(F313,'Updated LCDs'!$A:$E,5,0),"NO")</f>
        <v>NO</v>
      </c>
      <c r="J313" s="99"/>
      <c r="K313" s="100" t="str">
        <f>IFERROR(VLOOKUP(J313,'All-Articles'!#REF!,3,0),"")</f>
        <v/>
      </c>
      <c r="L313" s="100" t="str">
        <f>IFERROR(VLOOKUP(J313,'Updated Articles'!$A:$E,1,0),"NO")</f>
        <v>NO</v>
      </c>
      <c r="M313" s="100" t="str">
        <f>IFERROR(VLOOKUP(J313,'Updated Articles'!$A:$E,5,0),"NO")</f>
        <v>NO</v>
      </c>
      <c r="N313" s="99"/>
      <c r="O313" s="100" t="str">
        <f>IFERROR(VLOOKUP(N313,'All-Articles'!#REF!,3,0),"")</f>
        <v/>
      </c>
      <c r="P313" s="100" t="str">
        <f>IFERROR(VLOOKUP(N313,'Updated Articles'!$A:$E,1,0),"NO")</f>
        <v>NO</v>
      </c>
      <c r="Q313" s="100" t="str">
        <f>IFERROR(VLOOKUP(N313,'Updated Articles'!$A:$E,5,0),"NO")</f>
        <v>NO</v>
      </c>
    </row>
    <row r="314" spans="1:17" x14ac:dyDescent="0.25">
      <c r="A314" s="102" t="s">
        <v>3543</v>
      </c>
      <c r="B314" s="99">
        <v>30905</v>
      </c>
      <c r="C314" s="100" t="str">
        <f>IFERROR(VLOOKUP(B314,'ALL-LCDs'!$A:$C,3,0),"")</f>
        <v/>
      </c>
      <c r="D314" s="100" t="str">
        <f>IFERROR(VLOOKUP(B314,'Updated LCDs'!$A:$A,1,0),"NO")</f>
        <v>NO</v>
      </c>
      <c r="E314" s="100" t="str">
        <f>IFERROR(VLOOKUP(B314,'Updated LCDs'!$A:$E,5,0),"NO")</f>
        <v>NO</v>
      </c>
      <c r="F314" s="101">
        <f>IFERROR(VLOOKUP(B314,'ICD-9 to ICD-10 LCDs'!$A:$B,2,0),"")</f>
        <v>34274</v>
      </c>
      <c r="G314" s="100" t="str">
        <f>IFERROR(VLOOKUP(F314,'ALL-LCDs'!$A:$C,3,0),"")</f>
        <v>R</v>
      </c>
      <c r="H314" s="100" t="str">
        <f>IFERROR(VLOOKUP(F314,'Updated LCDs'!$A:$A,1,0),"NO")</f>
        <v>NO</v>
      </c>
      <c r="I314" s="100" t="str">
        <f>IFERROR(VLOOKUP(F314,'Updated LCDs'!$A:$E,5,0),"NO")</f>
        <v>NO</v>
      </c>
      <c r="J314" s="99"/>
      <c r="K314" s="100" t="str">
        <f>IFERROR(VLOOKUP(J314,'All-Articles'!#REF!,3,0),"")</f>
        <v/>
      </c>
      <c r="L314" s="100" t="str">
        <f>IFERROR(VLOOKUP(J314,'Updated Articles'!$A:$E,1,0),"NO")</f>
        <v>NO</v>
      </c>
      <c r="M314" s="100" t="str">
        <f>IFERROR(VLOOKUP(J314,'Updated Articles'!$A:$E,5,0),"NO")</f>
        <v>NO</v>
      </c>
      <c r="N314" s="99"/>
      <c r="O314" s="100" t="str">
        <f>IFERROR(VLOOKUP(N314,'All-Articles'!#REF!,3,0),"")</f>
        <v/>
      </c>
      <c r="P314" s="100" t="str">
        <f>IFERROR(VLOOKUP(N314,'Updated Articles'!$A:$E,1,0),"NO")</f>
        <v>NO</v>
      </c>
      <c r="Q314" s="100" t="str">
        <f>IFERROR(VLOOKUP(N314,'Updated Articles'!$A:$E,5,0),"NO")</f>
        <v>NO</v>
      </c>
    </row>
    <row r="315" spans="1:17" x14ac:dyDescent="0.25">
      <c r="A315" s="98" t="s">
        <v>212</v>
      </c>
      <c r="B315" s="99">
        <v>31074</v>
      </c>
      <c r="C315" s="100" t="str">
        <f>IFERROR(VLOOKUP(B315,'ALL-LCDs'!$A:$C,3,0),"")</f>
        <v/>
      </c>
      <c r="D315" s="100" t="str">
        <f>IFERROR(VLOOKUP(B315,'Updated LCDs'!$A:$A,1,0),"NO")</f>
        <v>NO</v>
      </c>
      <c r="E315" s="100" t="str">
        <f>IFERROR(VLOOKUP(B315,'Updated LCDs'!$A:$E,5,0),"NO")</f>
        <v>NO</v>
      </c>
      <c r="F315" s="101">
        <f>IFERROR(VLOOKUP(B315,'ICD-9 to ICD-10 LCDs'!$A:$B,2,0),"")</f>
        <v>34633</v>
      </c>
      <c r="G315" s="100" t="str">
        <f>IFERROR(VLOOKUP(F315,'ALL-LCDs'!$A:$C,3,0),"")</f>
        <v>A</v>
      </c>
      <c r="H315" s="100" t="str">
        <f>IFERROR(VLOOKUP(F315,'Updated LCDs'!$A:$A,1,0),"NO")</f>
        <v>NO</v>
      </c>
      <c r="I315" s="100" t="str">
        <f>IFERROR(VLOOKUP(F315,'Updated LCDs'!$A:$E,5,0),"NO")</f>
        <v>NO</v>
      </c>
      <c r="J315" s="99"/>
      <c r="K315" s="100" t="str">
        <f>IFERROR(VLOOKUP(J315,'All-Articles'!#REF!,3,0),"")</f>
        <v/>
      </c>
      <c r="L315" s="100" t="str">
        <f>IFERROR(VLOOKUP(J315,'Updated Articles'!$A:$E,1,0),"NO")</f>
        <v>NO</v>
      </c>
      <c r="M315" s="100" t="str">
        <f>IFERROR(VLOOKUP(J315,'Updated Articles'!$A:$E,5,0),"NO")</f>
        <v>NO</v>
      </c>
      <c r="N315" s="99"/>
      <c r="O315" s="100" t="str">
        <f>IFERROR(VLOOKUP(N315,'All-Articles'!#REF!,3,0),"")</f>
        <v/>
      </c>
      <c r="P315" s="100" t="str">
        <f>IFERROR(VLOOKUP(N315,'Updated Articles'!$A:$E,1,0),"NO")</f>
        <v>NO</v>
      </c>
      <c r="Q315" s="100" t="str">
        <f>IFERROR(VLOOKUP(N315,'Updated Articles'!$A:$E,5,0),"NO")</f>
        <v>NO</v>
      </c>
    </row>
    <row r="316" spans="1:17" x14ac:dyDescent="0.25">
      <c r="A316" s="102" t="s">
        <v>3544</v>
      </c>
      <c r="B316" s="103">
        <v>31076</v>
      </c>
      <c r="C316" s="100" t="str">
        <f>IFERROR(VLOOKUP(B316,'ALL-LCDs'!$A:$C,3,0),"")</f>
        <v/>
      </c>
      <c r="D316" s="100" t="str">
        <f>IFERROR(VLOOKUP(B316,'Updated LCDs'!$A:$A,1,0),"NO")</f>
        <v>NO</v>
      </c>
      <c r="E316" s="100" t="str">
        <f>IFERROR(VLOOKUP(B316,'Updated LCDs'!$A:$E,5,0),"NO")</f>
        <v>NO</v>
      </c>
      <c r="F316" s="101">
        <f>IFERROR(VLOOKUP(B316,'ICD-9 to ICD-10 LCDs'!$A:$B,2,0),"")</f>
        <v>34658</v>
      </c>
      <c r="G316" s="100" t="str">
        <f>IFERROR(VLOOKUP(F316,'ALL-LCDs'!$A:$C,3,0),"")</f>
        <v>A</v>
      </c>
      <c r="H316" s="100" t="str">
        <f>IFERROR(VLOOKUP(F316,'Updated LCDs'!$A:$A,1,0),"NO")</f>
        <v>NO</v>
      </c>
      <c r="I316" s="100" t="str">
        <f>IFERROR(VLOOKUP(F316,'Updated LCDs'!$A:$E,5,0),"NO")</f>
        <v>NO</v>
      </c>
      <c r="J316" s="103"/>
      <c r="K316" s="100" t="str">
        <f>IFERROR(VLOOKUP(J316,'All-Articles'!#REF!,3,0),"")</f>
        <v/>
      </c>
      <c r="L316" s="100" t="str">
        <f>IFERROR(VLOOKUP(J316,'Updated Articles'!$A:$E,1,0),"NO")</f>
        <v>NO</v>
      </c>
      <c r="M316" s="100" t="str">
        <f>IFERROR(VLOOKUP(J316,'Updated Articles'!$A:$E,5,0),"NO")</f>
        <v>NO</v>
      </c>
      <c r="N316" s="103"/>
      <c r="O316" s="100" t="str">
        <f>IFERROR(VLOOKUP(N316,'All-Articles'!#REF!,3,0),"")</f>
        <v/>
      </c>
      <c r="P316" s="100" t="str">
        <f>IFERROR(VLOOKUP(N316,'Updated Articles'!$A:$E,1,0),"NO")</f>
        <v>NO</v>
      </c>
      <c r="Q316" s="100" t="str">
        <f>IFERROR(VLOOKUP(N316,'Updated Articles'!$A:$E,5,0),"NO")</f>
        <v>NO</v>
      </c>
    </row>
    <row r="317" spans="1:17" x14ac:dyDescent="0.25">
      <c r="A317" s="98" t="s">
        <v>141</v>
      </c>
      <c r="B317" s="103">
        <v>31082</v>
      </c>
      <c r="C317" s="100" t="str">
        <f>IFERROR(VLOOKUP(B317,'ALL-LCDs'!$A:$C,3,0),"")</f>
        <v/>
      </c>
      <c r="D317" s="100" t="str">
        <f>IFERROR(VLOOKUP(B317,'Updated LCDs'!$A:$A,1,0),"NO")</f>
        <v>NO</v>
      </c>
      <c r="E317" s="100" t="str">
        <f>IFERROR(VLOOKUP(B317,'Updated LCDs'!$A:$E,5,0),"NO")</f>
        <v>NO</v>
      </c>
      <c r="F317" s="101">
        <f>IFERROR(VLOOKUP(B317,'ICD-9 to ICD-10 LCDs'!$A:$B,2,0),"")</f>
        <v>34535</v>
      </c>
      <c r="G317" s="100" t="str">
        <f>IFERROR(VLOOKUP(F317,'ALL-LCDs'!$A:$C,3,0),"")</f>
        <v/>
      </c>
      <c r="H317" s="100" t="str">
        <f>IFERROR(VLOOKUP(F317,'Updated LCDs'!$A:$A,1,0),"NO")</f>
        <v>NO</v>
      </c>
      <c r="I317" s="100" t="str">
        <f>IFERROR(VLOOKUP(F317,'Updated LCDs'!$A:$E,5,0),"NO")</f>
        <v>NO</v>
      </c>
      <c r="J317" s="103"/>
      <c r="K317" s="100" t="str">
        <f>IFERROR(VLOOKUP(J317,'All-Articles'!#REF!,3,0),"")</f>
        <v/>
      </c>
      <c r="L317" s="100" t="str">
        <f>IFERROR(VLOOKUP(J317,'Updated Articles'!$A:$E,1,0),"NO")</f>
        <v>NO</v>
      </c>
      <c r="M317" s="100" t="str">
        <f>IFERROR(VLOOKUP(J317,'Updated Articles'!$A:$E,5,0),"NO")</f>
        <v>NO</v>
      </c>
      <c r="N317" s="103"/>
      <c r="O317" s="100" t="str">
        <f>IFERROR(VLOOKUP(N317,'All-Articles'!#REF!,3,0),"")</f>
        <v/>
      </c>
      <c r="P317" s="100" t="str">
        <f>IFERROR(VLOOKUP(N317,'Updated Articles'!$A:$E,1,0),"NO")</f>
        <v>NO</v>
      </c>
      <c r="Q317" s="100" t="str">
        <f>IFERROR(VLOOKUP(N317,'Updated Articles'!$A:$E,5,0),"NO")</f>
        <v>NO</v>
      </c>
    </row>
    <row r="318" spans="1:17" x14ac:dyDescent="0.25">
      <c r="A318" s="98" t="s">
        <v>118</v>
      </c>
      <c r="B318" s="99">
        <v>31223</v>
      </c>
      <c r="C318" s="100" t="str">
        <f>IFERROR(VLOOKUP(B318,'ALL-LCDs'!$A:$C,3,0),"")</f>
        <v/>
      </c>
      <c r="D318" s="100" t="str">
        <f>IFERROR(VLOOKUP(B318,'Updated LCDs'!$A:$A,1,0),"NO")</f>
        <v>NO</v>
      </c>
      <c r="E318" s="100" t="str">
        <f>IFERROR(VLOOKUP(B318,'Updated LCDs'!$A:$E,5,0),"NO")</f>
        <v>NO</v>
      </c>
      <c r="F318" s="101">
        <f>IFERROR(VLOOKUP(B318,'ICD-9 to ICD-10 LCDs'!$A:$B,2,0),"")</f>
        <v>33280</v>
      </c>
      <c r="G318" s="100" t="str">
        <f>IFERROR(VLOOKUP(F318,'ALL-LCDs'!$A:$C,3,0),"")</f>
        <v>R</v>
      </c>
      <c r="H318" s="100" t="str">
        <f>IFERROR(VLOOKUP(F318,'Updated LCDs'!$A:$A,1,0),"NO")</f>
        <v>NO</v>
      </c>
      <c r="I318" s="100" t="str">
        <f>IFERROR(VLOOKUP(F318,'Updated LCDs'!$A:$E,5,0),"NO")</f>
        <v>NO</v>
      </c>
      <c r="J318" s="99"/>
      <c r="K318" s="100" t="str">
        <f>IFERROR(VLOOKUP(J318,'All-Articles'!#REF!,3,0),"")</f>
        <v/>
      </c>
      <c r="L318" s="100" t="str">
        <f>IFERROR(VLOOKUP(J318,'Updated Articles'!$A:$E,1,0),"NO")</f>
        <v>NO</v>
      </c>
      <c r="M318" s="100" t="str">
        <f>IFERROR(VLOOKUP(J318,'Updated Articles'!$A:$E,5,0),"NO")</f>
        <v>NO</v>
      </c>
      <c r="N318" s="99"/>
      <c r="O318" s="100" t="str">
        <f>IFERROR(VLOOKUP(N318,'All-Articles'!#REF!,3,0),"")</f>
        <v/>
      </c>
      <c r="P318" s="100" t="str">
        <f>IFERROR(VLOOKUP(N318,'Updated Articles'!$A:$E,1,0),"NO")</f>
        <v>NO</v>
      </c>
      <c r="Q318" s="100" t="str">
        <f>IFERROR(VLOOKUP(N318,'Updated Articles'!$A:$E,5,0),"NO")</f>
        <v>NO</v>
      </c>
    </row>
    <row r="319" spans="1:17" x14ac:dyDescent="0.25">
      <c r="A319" s="98" t="s">
        <v>118</v>
      </c>
      <c r="B319" s="99">
        <v>31243</v>
      </c>
      <c r="C319" s="100" t="str">
        <f>IFERROR(VLOOKUP(B319,'ALL-LCDs'!$A:$C,3,0),"")</f>
        <v/>
      </c>
      <c r="D319" s="100" t="str">
        <f>IFERROR(VLOOKUP(B319,'Updated LCDs'!$A:$A,1,0),"NO")</f>
        <v>NO</v>
      </c>
      <c r="E319" s="100" t="str">
        <f>IFERROR(VLOOKUP(B319,'Updated LCDs'!$A:$E,5,0),"NO")</f>
        <v>NO</v>
      </c>
      <c r="F319" s="101" t="str">
        <f>IFERROR(VLOOKUP(B319,'ICD-9 to ICD-10 LCDs'!$A:$B,2,0),"")</f>
        <v/>
      </c>
      <c r="G319" s="100" t="str">
        <f>IFERROR(VLOOKUP(F319,'ALL-LCDs'!$A:$C,3,0),"")</f>
        <v/>
      </c>
      <c r="H319" s="100" t="str">
        <f>IFERROR(VLOOKUP(F319,'Updated LCDs'!$A:$A,1,0),"NO")</f>
        <v>NO</v>
      </c>
      <c r="I319" s="100" t="str">
        <f>IFERROR(VLOOKUP(F319,'Updated LCDs'!$A:$E,5,0),"NO")</f>
        <v>NO</v>
      </c>
      <c r="J319" s="99"/>
      <c r="K319" s="100" t="str">
        <f>IFERROR(VLOOKUP(J319,'All-Articles'!#REF!,3,0),"")</f>
        <v/>
      </c>
      <c r="L319" s="100" t="str">
        <f>IFERROR(VLOOKUP(J319,'Updated Articles'!$A:$E,1,0),"NO")</f>
        <v>NO</v>
      </c>
      <c r="M319" s="100" t="str">
        <f>IFERROR(VLOOKUP(J319,'Updated Articles'!$A:$E,5,0),"NO")</f>
        <v>NO</v>
      </c>
      <c r="N319" s="99"/>
      <c r="O319" s="100" t="str">
        <f>IFERROR(VLOOKUP(N319,'All-Articles'!#REF!,3,0),"")</f>
        <v/>
      </c>
      <c r="P319" s="100" t="str">
        <f>IFERROR(VLOOKUP(N319,'Updated Articles'!$A:$E,1,0),"NO")</f>
        <v>NO</v>
      </c>
      <c r="Q319" s="100" t="str">
        <f>IFERROR(VLOOKUP(N319,'Updated Articles'!$A:$E,5,0),"NO")</f>
        <v>NO</v>
      </c>
    </row>
    <row r="320" spans="1:17" x14ac:dyDescent="0.25">
      <c r="A320" s="98" t="s">
        <v>213</v>
      </c>
      <c r="B320" s="99">
        <v>31300</v>
      </c>
      <c r="C320" s="100" t="str">
        <f>IFERROR(VLOOKUP(B320,'ALL-LCDs'!$A:$C,3,0),"")</f>
        <v/>
      </c>
      <c r="D320" s="100" t="str">
        <f>IFERROR(VLOOKUP(B320,'Updated LCDs'!$A:$A,1,0),"NO")</f>
        <v>NO</v>
      </c>
      <c r="E320" s="100" t="str">
        <f>IFERROR(VLOOKUP(B320,'Updated LCDs'!$A:$E,5,0),"NO")</f>
        <v>NO</v>
      </c>
      <c r="F320" s="101">
        <f>IFERROR(VLOOKUP(B320,'ICD-9 to ICD-10 LCDs'!$A:$B,2,0),"")</f>
        <v>34262</v>
      </c>
      <c r="G320" s="100" t="str">
        <f>IFERROR(VLOOKUP(F320,'ALL-LCDs'!$A:$C,3,0),"")</f>
        <v>R</v>
      </c>
      <c r="H320" s="100" t="str">
        <f>IFERROR(VLOOKUP(F320,'Updated LCDs'!$A:$A,1,0),"NO")</f>
        <v>NO</v>
      </c>
      <c r="I320" s="100" t="str">
        <f>IFERROR(VLOOKUP(F320,'Updated LCDs'!$A:$E,5,0),"NO")</f>
        <v>NO</v>
      </c>
      <c r="J320" s="99"/>
      <c r="K320" s="100" t="str">
        <f>IFERROR(VLOOKUP(J320,'All-Articles'!#REF!,3,0),"")</f>
        <v/>
      </c>
      <c r="L320" s="100" t="str">
        <f>IFERROR(VLOOKUP(J320,'Updated Articles'!$A:$E,1,0),"NO")</f>
        <v>NO</v>
      </c>
      <c r="M320" s="100" t="str">
        <f>IFERROR(VLOOKUP(J320,'Updated Articles'!$A:$E,5,0),"NO")</f>
        <v>NO</v>
      </c>
      <c r="N320" s="99"/>
      <c r="O320" s="100" t="str">
        <f>IFERROR(VLOOKUP(N320,'All-Articles'!#REF!,3,0),"")</f>
        <v/>
      </c>
      <c r="P320" s="100" t="str">
        <f>IFERROR(VLOOKUP(N320,'Updated Articles'!$A:$E,1,0),"NO")</f>
        <v>NO</v>
      </c>
      <c r="Q320" s="100" t="str">
        <f>IFERROR(VLOOKUP(N320,'Updated Articles'!$A:$E,5,0),"NO")</f>
        <v>NO</v>
      </c>
    </row>
    <row r="321" spans="1:17" x14ac:dyDescent="0.25">
      <c r="A321" s="98" t="s">
        <v>127</v>
      </c>
      <c r="B321" s="99">
        <v>31348</v>
      </c>
      <c r="C321" s="100" t="str">
        <f>IFERROR(VLOOKUP(B321,'ALL-LCDs'!$A:$C,3,0),"")</f>
        <v/>
      </c>
      <c r="D321" s="100" t="str">
        <f>IFERROR(VLOOKUP(B321,'Updated LCDs'!$A:$A,1,0),"NO")</f>
        <v>NO</v>
      </c>
      <c r="E321" s="100" t="str">
        <f>IFERROR(VLOOKUP(B321,'Updated LCDs'!$A:$E,5,0),"NO")</f>
        <v>NO</v>
      </c>
      <c r="F321" s="101">
        <f>IFERROR(VLOOKUP(B321,'ICD-9 to ICD-10 LCDs'!$A:$B,2,0),"")</f>
        <v>34615</v>
      </c>
      <c r="G321" s="100" t="str">
        <f>IFERROR(VLOOKUP(F321,'ALL-LCDs'!$A:$C,3,0),"")</f>
        <v>A</v>
      </c>
      <c r="H321" s="100" t="str">
        <f>IFERROR(VLOOKUP(F321,'Updated LCDs'!$A:$A,1,0),"NO")</f>
        <v>NO</v>
      </c>
      <c r="I321" s="100" t="str">
        <f>IFERROR(VLOOKUP(F321,'Updated LCDs'!$A:$E,5,0),"NO")</f>
        <v>NO</v>
      </c>
      <c r="J321" s="99"/>
      <c r="K321" s="100" t="str">
        <f>IFERROR(VLOOKUP(J321,'All-Articles'!#REF!,3,0),"")</f>
        <v/>
      </c>
      <c r="L321" s="100" t="str">
        <f>IFERROR(VLOOKUP(J321,'Updated Articles'!$A:$E,1,0),"NO")</f>
        <v>NO</v>
      </c>
      <c r="M321" s="100" t="str">
        <f>IFERROR(VLOOKUP(J321,'Updated Articles'!$A:$E,5,0),"NO")</f>
        <v>NO</v>
      </c>
      <c r="N321" s="99"/>
      <c r="O321" s="100" t="str">
        <f>IFERROR(VLOOKUP(N321,'All-Articles'!#REF!,3,0),"")</f>
        <v/>
      </c>
      <c r="P321" s="100" t="str">
        <f>IFERROR(VLOOKUP(N321,'Updated Articles'!$A:$E,1,0),"NO")</f>
        <v>NO</v>
      </c>
      <c r="Q321" s="100" t="str">
        <f>IFERROR(VLOOKUP(N321,'Updated Articles'!$A:$E,5,0),"NO")</f>
        <v>NO</v>
      </c>
    </row>
    <row r="322" spans="1:17" x14ac:dyDescent="0.25">
      <c r="A322" s="102" t="s">
        <v>3543</v>
      </c>
      <c r="B322" s="99">
        <v>31377</v>
      </c>
      <c r="C322" s="100" t="str">
        <f>IFERROR(VLOOKUP(B322,'ALL-LCDs'!$A:$C,3,0),"")</f>
        <v/>
      </c>
      <c r="D322" s="100" t="str">
        <f>IFERROR(VLOOKUP(B322,'Updated LCDs'!$A:$A,1,0),"NO")</f>
        <v>NO</v>
      </c>
      <c r="E322" s="100" t="str">
        <f>IFERROR(VLOOKUP(B322,'Updated LCDs'!$A:$E,5,0),"NO")</f>
        <v>NO</v>
      </c>
      <c r="F322" s="101">
        <f>IFERROR(VLOOKUP(B322,'ICD-9 to ICD-10 LCDs'!$A:$B,2,0),"")</f>
        <v>34094</v>
      </c>
      <c r="G322" s="100" t="str">
        <f>IFERROR(VLOOKUP(F322,'ALL-LCDs'!$A:$C,3,0),"")</f>
        <v/>
      </c>
      <c r="H322" s="100" t="str">
        <f>IFERROR(VLOOKUP(F322,'Updated LCDs'!$A:$A,1,0),"NO")</f>
        <v>NO</v>
      </c>
      <c r="I322" s="100" t="str">
        <f>IFERROR(VLOOKUP(F322,'Updated LCDs'!$A:$E,5,0),"NO")</f>
        <v>NO</v>
      </c>
      <c r="J322" s="99"/>
      <c r="K322" s="100" t="str">
        <f>IFERROR(VLOOKUP(J322,'All-Articles'!#REF!,3,0),"")</f>
        <v/>
      </c>
      <c r="L322" s="100" t="str">
        <f>IFERROR(VLOOKUP(J322,'Updated Articles'!$A:$E,1,0),"NO")</f>
        <v>NO</v>
      </c>
      <c r="M322" s="100" t="str">
        <f>IFERROR(VLOOKUP(J322,'Updated Articles'!$A:$E,5,0),"NO")</f>
        <v>NO</v>
      </c>
      <c r="N322" s="99"/>
      <c r="O322" s="100" t="str">
        <f>IFERROR(VLOOKUP(N322,'All-Articles'!#REF!,3,0),"")</f>
        <v/>
      </c>
      <c r="P322" s="100" t="str">
        <f>IFERROR(VLOOKUP(N322,'Updated Articles'!$A:$E,1,0),"NO")</f>
        <v>NO</v>
      </c>
      <c r="Q322" s="100" t="str">
        <f>IFERROR(VLOOKUP(N322,'Updated Articles'!$A:$E,5,0),"NO")</f>
        <v>NO</v>
      </c>
    </row>
    <row r="323" spans="1:17" x14ac:dyDescent="0.25">
      <c r="A323" s="98" t="s">
        <v>119</v>
      </c>
      <c r="B323" s="99">
        <v>31415</v>
      </c>
      <c r="C323" s="100" t="str">
        <f>IFERROR(VLOOKUP(B323,'ALL-LCDs'!$A:$C,3,0),"")</f>
        <v/>
      </c>
      <c r="D323" s="100" t="str">
        <f>IFERROR(VLOOKUP(B323,'Updated LCDs'!$A:$A,1,0),"NO")</f>
        <v>NO</v>
      </c>
      <c r="E323" s="100" t="str">
        <f>IFERROR(VLOOKUP(B323,'Updated LCDs'!$A:$E,5,0),"NO")</f>
        <v>NO</v>
      </c>
      <c r="F323" s="101">
        <f>IFERROR(VLOOKUP(B323,'ICD-9 to ICD-10 LCDs'!$A:$B,2,0),"")</f>
        <v>34251</v>
      </c>
      <c r="G323" s="100" t="str">
        <f>IFERROR(VLOOKUP(F323,'ALL-LCDs'!$A:$C,3,0),"")</f>
        <v/>
      </c>
      <c r="H323" s="100" t="str">
        <f>IFERROR(VLOOKUP(F323,'Updated LCDs'!$A:$A,1,0),"NO")</f>
        <v>NO</v>
      </c>
      <c r="I323" s="100" t="str">
        <f>IFERROR(VLOOKUP(F323,'Updated LCDs'!$A:$E,5,0),"NO")</f>
        <v>NO</v>
      </c>
      <c r="J323" s="99"/>
      <c r="K323" s="100" t="str">
        <f>IFERROR(VLOOKUP(J323,'All-Articles'!#REF!,3,0),"")</f>
        <v/>
      </c>
      <c r="L323" s="100" t="str">
        <f>IFERROR(VLOOKUP(J323,'Updated Articles'!$A:$E,1,0),"NO")</f>
        <v>NO</v>
      </c>
      <c r="M323" s="100" t="str">
        <f>IFERROR(VLOOKUP(J323,'Updated Articles'!$A:$E,5,0),"NO")</f>
        <v>NO</v>
      </c>
      <c r="N323" s="99"/>
      <c r="O323" s="100" t="str">
        <f>IFERROR(VLOOKUP(N323,'All-Articles'!#REF!,3,0),"")</f>
        <v/>
      </c>
      <c r="P323" s="100" t="str">
        <f>IFERROR(VLOOKUP(N323,'Updated Articles'!$A:$E,1,0),"NO")</f>
        <v>NO</v>
      </c>
      <c r="Q323" s="100" t="str">
        <f>IFERROR(VLOOKUP(N323,'Updated Articles'!$A:$E,5,0),"NO")</f>
        <v>NO</v>
      </c>
    </row>
    <row r="324" spans="1:17" x14ac:dyDescent="0.25">
      <c r="A324" s="98" t="s">
        <v>214</v>
      </c>
      <c r="B324" s="99">
        <v>31475</v>
      </c>
      <c r="C324" s="100" t="str">
        <f>IFERROR(VLOOKUP(B324,'ALL-LCDs'!$A:$C,3,0),"")</f>
        <v/>
      </c>
      <c r="D324" s="100" t="str">
        <f>IFERROR(VLOOKUP(B324,'Updated LCDs'!$A:$A,1,0),"NO")</f>
        <v>NO</v>
      </c>
      <c r="E324" s="100" t="str">
        <f>IFERROR(VLOOKUP(B324,'Updated LCDs'!$A:$E,5,0),"NO")</f>
        <v>NO</v>
      </c>
      <c r="F324" s="101" t="str">
        <f>IFERROR(VLOOKUP(B324,'ICD-9 to ICD-10 LCDs'!$A:$B,2,0),"")</f>
        <v/>
      </c>
      <c r="G324" s="100" t="str">
        <f>IFERROR(VLOOKUP(F324,'ALL-LCDs'!$A:$C,3,0),"")</f>
        <v/>
      </c>
      <c r="H324" s="100" t="str">
        <f>IFERROR(VLOOKUP(F324,'Updated LCDs'!$A:$A,1,0),"NO")</f>
        <v>NO</v>
      </c>
      <c r="I324" s="100" t="str">
        <f>IFERROR(VLOOKUP(F324,'Updated LCDs'!$A:$E,5,0),"NO")</f>
        <v>NO</v>
      </c>
      <c r="J324" s="99"/>
      <c r="K324" s="100" t="str">
        <f>IFERROR(VLOOKUP(J324,'All-Articles'!#REF!,3,0),"")</f>
        <v/>
      </c>
      <c r="L324" s="100" t="str">
        <f>IFERROR(VLOOKUP(J324,'Updated Articles'!$A:$E,1,0),"NO")</f>
        <v>NO</v>
      </c>
      <c r="M324" s="100" t="str">
        <f>IFERROR(VLOOKUP(J324,'Updated Articles'!$A:$E,5,0),"NO")</f>
        <v>NO</v>
      </c>
      <c r="N324" s="99"/>
      <c r="O324" s="100" t="str">
        <f>IFERROR(VLOOKUP(N324,'All-Articles'!#REF!,3,0),"")</f>
        <v/>
      </c>
      <c r="P324" s="100" t="str">
        <f>IFERROR(VLOOKUP(N324,'Updated Articles'!$A:$E,1,0),"NO")</f>
        <v>NO</v>
      </c>
      <c r="Q324" s="100" t="str">
        <f>IFERROR(VLOOKUP(N324,'Updated Articles'!$A:$E,5,0),"NO")</f>
        <v>NO</v>
      </c>
    </row>
    <row r="325" spans="1:17" x14ac:dyDescent="0.25">
      <c r="A325" s="98" t="s">
        <v>215</v>
      </c>
      <c r="B325" s="103">
        <v>31508</v>
      </c>
      <c r="C325" s="100" t="str">
        <f>IFERROR(VLOOKUP(B325,'ALL-LCDs'!$A:$C,3,0),"")</f>
        <v/>
      </c>
      <c r="D325" s="100" t="str">
        <f>IFERROR(VLOOKUP(B325,'Updated LCDs'!$A:$A,1,0),"NO")</f>
        <v>NO</v>
      </c>
      <c r="E325" s="100" t="str">
        <f>IFERROR(VLOOKUP(B325,'Updated LCDs'!$A:$E,5,0),"NO")</f>
        <v>NO</v>
      </c>
      <c r="F325" s="101" t="str">
        <f>IFERROR(VLOOKUP(B325,'ICD-9 to ICD-10 LCDs'!$A:$B,2,0),"")</f>
        <v/>
      </c>
      <c r="G325" s="100" t="str">
        <f>IFERROR(VLOOKUP(F325,'ALL-LCDs'!$A:$C,3,0),"")</f>
        <v/>
      </c>
      <c r="H325" s="100" t="str">
        <f>IFERROR(VLOOKUP(F325,'Updated LCDs'!$A:$A,1,0),"NO")</f>
        <v>NO</v>
      </c>
      <c r="I325" s="100" t="str">
        <f>IFERROR(VLOOKUP(F325,'Updated LCDs'!$A:$E,5,0),"NO")</f>
        <v>NO</v>
      </c>
      <c r="J325" s="103"/>
      <c r="K325" s="100" t="str">
        <f>IFERROR(VLOOKUP(J325,'All-Articles'!#REF!,3,0),"")</f>
        <v/>
      </c>
      <c r="L325" s="100" t="str">
        <f>IFERROR(VLOOKUP(J325,'Updated Articles'!$A:$E,1,0),"NO")</f>
        <v>NO</v>
      </c>
      <c r="M325" s="100" t="str">
        <f>IFERROR(VLOOKUP(J325,'Updated Articles'!$A:$E,5,0),"NO")</f>
        <v>NO</v>
      </c>
      <c r="N325" s="103"/>
      <c r="O325" s="100" t="str">
        <f>IFERROR(VLOOKUP(N325,'All-Articles'!#REF!,3,0),"")</f>
        <v/>
      </c>
      <c r="P325" s="100" t="str">
        <f>IFERROR(VLOOKUP(N325,'Updated Articles'!$A:$E,1,0),"NO")</f>
        <v>NO</v>
      </c>
      <c r="Q325" s="100" t="str">
        <f>IFERROR(VLOOKUP(N325,'Updated Articles'!$A:$E,5,0),"NO")</f>
        <v>NO</v>
      </c>
    </row>
    <row r="326" spans="1:17" x14ac:dyDescent="0.25">
      <c r="A326" s="98" t="s">
        <v>186</v>
      </c>
      <c r="B326" s="99">
        <v>31521</v>
      </c>
      <c r="C326" s="100" t="str">
        <f>IFERROR(VLOOKUP(B326,'ALL-LCDs'!$A:$C,3,0),"")</f>
        <v/>
      </c>
      <c r="D326" s="100" t="str">
        <f>IFERROR(VLOOKUP(B326,'Updated LCDs'!$A:$A,1,0),"NO")</f>
        <v>NO</v>
      </c>
      <c r="E326" s="100" t="str">
        <f>IFERROR(VLOOKUP(B326,'Updated LCDs'!$A:$E,5,0),"NO")</f>
        <v>NO</v>
      </c>
      <c r="F326" s="101" t="str">
        <f>IFERROR(VLOOKUP(B326,'ICD-9 to ICD-10 LCDs'!$A:$B,2,0),"")</f>
        <v/>
      </c>
      <c r="G326" s="100" t="str">
        <f>IFERROR(VLOOKUP(F326,'ALL-LCDs'!$A:$C,3,0),"")</f>
        <v/>
      </c>
      <c r="H326" s="100" t="str">
        <f>IFERROR(VLOOKUP(F326,'Updated LCDs'!$A:$A,1,0),"NO")</f>
        <v>NO</v>
      </c>
      <c r="I326" s="100" t="str">
        <f>IFERROR(VLOOKUP(F326,'Updated LCDs'!$A:$E,5,0),"NO")</f>
        <v>NO</v>
      </c>
      <c r="J326" s="99"/>
      <c r="K326" s="100" t="str">
        <f>IFERROR(VLOOKUP(J326,'All-Articles'!#REF!,3,0),"")</f>
        <v/>
      </c>
      <c r="L326" s="100" t="str">
        <f>IFERROR(VLOOKUP(J326,'Updated Articles'!$A:$E,1,0),"NO")</f>
        <v>NO</v>
      </c>
      <c r="M326" s="100" t="str">
        <f>IFERROR(VLOOKUP(J326,'Updated Articles'!$A:$E,5,0),"NO")</f>
        <v>NO</v>
      </c>
      <c r="N326" s="99"/>
      <c r="O326" s="100" t="str">
        <f>IFERROR(VLOOKUP(N326,'All-Articles'!#REF!,3,0),"")</f>
        <v/>
      </c>
      <c r="P326" s="100" t="str">
        <f>IFERROR(VLOOKUP(N326,'Updated Articles'!$A:$E,1,0),"NO")</f>
        <v>NO</v>
      </c>
      <c r="Q326" s="100" t="str">
        <f>IFERROR(VLOOKUP(N326,'Updated Articles'!$A:$E,5,0),"NO")</f>
        <v>NO</v>
      </c>
    </row>
    <row r="327" spans="1:17" x14ac:dyDescent="0.25">
      <c r="A327" s="98" t="s">
        <v>216</v>
      </c>
      <c r="B327" s="99">
        <v>31558</v>
      </c>
      <c r="C327" s="100" t="str">
        <f>IFERROR(VLOOKUP(B327,'ALL-LCDs'!$A:$C,3,0),"")</f>
        <v/>
      </c>
      <c r="D327" s="100" t="str">
        <f>IFERROR(VLOOKUP(B327,'Updated LCDs'!$A:$A,1,0),"NO")</f>
        <v>NO</v>
      </c>
      <c r="E327" s="100" t="str">
        <f>IFERROR(VLOOKUP(B327,'Updated LCDs'!$A:$E,5,0),"NO")</f>
        <v>NO</v>
      </c>
      <c r="F327" s="101">
        <f>IFERROR(VLOOKUP(B327,'ICD-9 to ICD-10 LCDs'!$A:$B,2,0),"")</f>
        <v>34571</v>
      </c>
      <c r="G327" s="100" t="str">
        <f>IFERROR(VLOOKUP(F327,'ALL-LCDs'!$A:$C,3,0),"")</f>
        <v/>
      </c>
      <c r="H327" s="100" t="str">
        <f>IFERROR(VLOOKUP(F327,'Updated LCDs'!$A:$A,1,0),"NO")</f>
        <v>NO</v>
      </c>
      <c r="I327" s="100" t="str">
        <f>IFERROR(VLOOKUP(F327,'Updated LCDs'!$A:$E,5,0),"NO")</f>
        <v>NO</v>
      </c>
      <c r="J327" s="99"/>
      <c r="K327" s="100" t="str">
        <f>IFERROR(VLOOKUP(J327,'All-Articles'!#REF!,3,0),"")</f>
        <v/>
      </c>
      <c r="L327" s="100" t="str">
        <f>IFERROR(VLOOKUP(J327,'Updated Articles'!$A:$E,1,0),"NO")</f>
        <v>NO</v>
      </c>
      <c r="M327" s="100" t="str">
        <f>IFERROR(VLOOKUP(J327,'Updated Articles'!$A:$E,5,0),"NO")</f>
        <v>NO</v>
      </c>
      <c r="N327" s="99"/>
      <c r="O327" s="100" t="str">
        <f>IFERROR(VLOOKUP(N327,'All-Articles'!#REF!,3,0),"")</f>
        <v/>
      </c>
      <c r="P327" s="100" t="str">
        <f>IFERROR(VLOOKUP(N327,'Updated Articles'!$A:$E,1,0),"NO")</f>
        <v>NO</v>
      </c>
      <c r="Q327" s="100" t="str">
        <f>IFERROR(VLOOKUP(N327,'Updated Articles'!$A:$E,5,0),"NO")</f>
        <v>NO</v>
      </c>
    </row>
    <row r="328" spans="1:17" x14ac:dyDescent="0.25">
      <c r="A328" s="98" t="s">
        <v>217</v>
      </c>
      <c r="B328" s="99">
        <v>31562</v>
      </c>
      <c r="C328" s="100" t="str">
        <f>IFERROR(VLOOKUP(B328,'ALL-LCDs'!$A:$C,3,0),"")</f>
        <v/>
      </c>
      <c r="D328" s="100" t="str">
        <f>IFERROR(VLOOKUP(B328,'Updated LCDs'!$A:$A,1,0),"NO")</f>
        <v>NO</v>
      </c>
      <c r="E328" s="100" t="str">
        <f>IFERROR(VLOOKUP(B328,'Updated LCDs'!$A:$E,5,0),"NO")</f>
        <v>NO</v>
      </c>
      <c r="F328" s="101">
        <f>IFERROR(VLOOKUP(B328,'ICD-9 to ICD-10 LCDs'!$A:$B,2,0),"")</f>
        <v>34431</v>
      </c>
      <c r="G328" s="100" t="str">
        <f>IFERROR(VLOOKUP(F328,'ALL-LCDs'!$A:$C,3,0),"")</f>
        <v>A</v>
      </c>
      <c r="H328" s="100" t="str">
        <f>IFERROR(VLOOKUP(F328,'Updated LCDs'!$A:$A,1,0),"NO")</f>
        <v>NO</v>
      </c>
      <c r="I328" s="100" t="str">
        <f>IFERROR(VLOOKUP(F328,'Updated LCDs'!$A:$E,5,0),"NO")</f>
        <v>NO</v>
      </c>
      <c r="J328" s="99"/>
      <c r="K328" s="100" t="str">
        <f>IFERROR(VLOOKUP(J328,'All-Articles'!#REF!,3,0),"")</f>
        <v/>
      </c>
      <c r="L328" s="100" t="str">
        <f>IFERROR(VLOOKUP(J328,'Updated Articles'!$A:$E,1,0),"NO")</f>
        <v>NO</v>
      </c>
      <c r="M328" s="100" t="str">
        <f>IFERROR(VLOOKUP(J328,'Updated Articles'!$A:$E,5,0),"NO")</f>
        <v>NO</v>
      </c>
      <c r="N328" s="99"/>
      <c r="O328" s="100" t="str">
        <f>IFERROR(VLOOKUP(N328,'All-Articles'!#REF!,3,0),"")</f>
        <v/>
      </c>
      <c r="P328" s="100" t="str">
        <f>IFERROR(VLOOKUP(N328,'Updated Articles'!$A:$E,1,0),"NO")</f>
        <v>NO</v>
      </c>
      <c r="Q328" s="100" t="str">
        <f>IFERROR(VLOOKUP(N328,'Updated Articles'!$A:$E,5,0),"NO")</f>
        <v>NO</v>
      </c>
    </row>
    <row r="329" spans="1:17" x14ac:dyDescent="0.25">
      <c r="A329" s="98" t="s">
        <v>201</v>
      </c>
      <c r="B329" s="99">
        <v>31574</v>
      </c>
      <c r="C329" s="100" t="str">
        <f>IFERROR(VLOOKUP(B329,'ALL-LCDs'!$A:$C,3,0),"")</f>
        <v/>
      </c>
      <c r="D329" s="100" t="str">
        <f>IFERROR(VLOOKUP(B329,'Updated LCDs'!$A:$A,1,0),"NO")</f>
        <v>NO</v>
      </c>
      <c r="E329" s="100" t="str">
        <f>IFERROR(VLOOKUP(B329,'Updated LCDs'!$A:$E,5,0),"NO")</f>
        <v>NO</v>
      </c>
      <c r="F329" s="101">
        <f>IFERROR(VLOOKUP(B329,'ICD-9 to ICD-10 LCDs'!$A:$B,2,0),"")</f>
        <v>34569</v>
      </c>
      <c r="G329" s="100" t="str">
        <f>IFERROR(VLOOKUP(F329,'ALL-LCDs'!$A:$C,3,0),"")</f>
        <v/>
      </c>
      <c r="H329" s="100" t="str">
        <f>IFERROR(VLOOKUP(F329,'Updated LCDs'!$A:$A,1,0),"NO")</f>
        <v>NO</v>
      </c>
      <c r="I329" s="100" t="str">
        <f>IFERROR(VLOOKUP(F329,'Updated LCDs'!$A:$E,5,0),"NO")</f>
        <v>NO</v>
      </c>
      <c r="J329" s="99"/>
      <c r="K329" s="100" t="str">
        <f>IFERROR(VLOOKUP(J329,'All-Articles'!#REF!,3,0),"")</f>
        <v/>
      </c>
      <c r="L329" s="100" t="str">
        <f>IFERROR(VLOOKUP(J329,'Updated Articles'!$A:$E,1,0),"NO")</f>
        <v>NO</v>
      </c>
      <c r="M329" s="100" t="str">
        <f>IFERROR(VLOOKUP(J329,'Updated Articles'!$A:$E,5,0),"NO")</f>
        <v>NO</v>
      </c>
      <c r="N329" s="99"/>
      <c r="O329" s="100" t="str">
        <f>IFERROR(VLOOKUP(N329,'All-Articles'!#REF!,3,0),"")</f>
        <v/>
      </c>
      <c r="P329" s="100" t="str">
        <f>IFERROR(VLOOKUP(N329,'Updated Articles'!$A:$E,1,0),"NO")</f>
        <v>NO</v>
      </c>
      <c r="Q329" s="100" t="str">
        <f>IFERROR(VLOOKUP(N329,'Updated Articles'!$A:$E,5,0),"NO")</f>
        <v>NO</v>
      </c>
    </row>
    <row r="330" spans="1:17" x14ac:dyDescent="0.25">
      <c r="A330" s="98" t="s">
        <v>176</v>
      </c>
      <c r="B330" s="99">
        <v>31585</v>
      </c>
      <c r="C330" s="100" t="str">
        <f>IFERROR(VLOOKUP(B330,'ALL-LCDs'!$A:$C,3,0),"")</f>
        <v/>
      </c>
      <c r="D330" s="100" t="str">
        <f>IFERROR(VLOOKUP(B330,'Updated LCDs'!$A:$A,1,0),"NO")</f>
        <v>NO</v>
      </c>
      <c r="E330" s="100" t="str">
        <f>IFERROR(VLOOKUP(B330,'Updated LCDs'!$A:$E,5,0),"NO")</f>
        <v>NO</v>
      </c>
      <c r="F330" s="101">
        <f>IFERROR(VLOOKUP(B330,'ICD-9 to ICD-10 LCDs'!$A:$B,2,0),"")</f>
        <v>34434</v>
      </c>
      <c r="G330" s="100" t="str">
        <f>IFERROR(VLOOKUP(F330,'ALL-LCDs'!$A:$C,3,0),"")</f>
        <v>A</v>
      </c>
      <c r="H330" s="100" t="str">
        <f>IFERROR(VLOOKUP(F330,'Updated LCDs'!$A:$A,1,0),"NO")</f>
        <v>NO</v>
      </c>
      <c r="I330" s="100" t="str">
        <f>IFERROR(VLOOKUP(F330,'Updated LCDs'!$A:$E,5,0),"NO")</f>
        <v>NO</v>
      </c>
      <c r="J330" s="99"/>
      <c r="K330" s="100" t="str">
        <f>IFERROR(VLOOKUP(J330,'All-Articles'!#REF!,3,0),"")</f>
        <v/>
      </c>
      <c r="L330" s="100" t="str">
        <f>IFERROR(VLOOKUP(J330,'Updated Articles'!$A:$E,1,0),"NO")</f>
        <v>NO</v>
      </c>
      <c r="M330" s="100" t="str">
        <f>IFERROR(VLOOKUP(J330,'Updated Articles'!$A:$E,5,0),"NO")</f>
        <v>NO</v>
      </c>
      <c r="N330" s="99"/>
      <c r="O330" s="100" t="str">
        <f>IFERROR(VLOOKUP(N330,'All-Articles'!#REF!,3,0),"")</f>
        <v/>
      </c>
      <c r="P330" s="100" t="str">
        <f>IFERROR(VLOOKUP(N330,'Updated Articles'!$A:$E,1,0),"NO")</f>
        <v>NO</v>
      </c>
      <c r="Q330" s="100" t="str">
        <f>IFERROR(VLOOKUP(N330,'Updated Articles'!$A:$E,5,0),"NO")</f>
        <v>NO</v>
      </c>
    </row>
    <row r="331" spans="1:17" x14ac:dyDescent="0.25">
      <c r="A331" s="98" t="s">
        <v>218</v>
      </c>
      <c r="B331" s="99">
        <v>31598</v>
      </c>
      <c r="C331" s="100" t="str">
        <f>IFERROR(VLOOKUP(B331,'ALL-LCDs'!$A:$C,3,0),"")</f>
        <v/>
      </c>
      <c r="D331" s="100" t="str">
        <f>IFERROR(VLOOKUP(B331,'Updated LCDs'!$A:$A,1,0),"NO")</f>
        <v>NO</v>
      </c>
      <c r="E331" s="100" t="str">
        <f>IFERROR(VLOOKUP(B331,'Updated LCDs'!$A:$E,5,0),"NO")</f>
        <v>NO</v>
      </c>
      <c r="F331" s="101">
        <f>IFERROR(VLOOKUP(B331,'ICD-9 to ICD-10 LCDs'!$A:$B,2,0),"")</f>
        <v>34574</v>
      </c>
      <c r="G331" s="100" t="str">
        <f>IFERROR(VLOOKUP(F331,'ALL-LCDs'!$A:$C,3,0),"")</f>
        <v>A</v>
      </c>
      <c r="H331" s="100" t="str">
        <f>IFERROR(VLOOKUP(F331,'Updated LCDs'!$A:$A,1,0),"NO")</f>
        <v>NO</v>
      </c>
      <c r="I331" s="100" t="str">
        <f>IFERROR(VLOOKUP(F331,'Updated LCDs'!$A:$E,5,0),"NO")</f>
        <v>NO</v>
      </c>
      <c r="J331" s="99"/>
      <c r="K331" s="100" t="str">
        <f>IFERROR(VLOOKUP(J331,'All-Articles'!#REF!,3,0),"")</f>
        <v/>
      </c>
      <c r="L331" s="100" t="str">
        <f>IFERROR(VLOOKUP(J331,'Updated Articles'!$A:$E,1,0),"NO")</f>
        <v>NO</v>
      </c>
      <c r="M331" s="100" t="str">
        <f>IFERROR(VLOOKUP(J331,'Updated Articles'!$A:$E,5,0),"NO")</f>
        <v>NO</v>
      </c>
      <c r="N331" s="99"/>
      <c r="O331" s="100" t="str">
        <f>IFERROR(VLOOKUP(N331,'All-Articles'!#REF!,3,0),"")</f>
        <v/>
      </c>
      <c r="P331" s="100" t="str">
        <f>IFERROR(VLOOKUP(N331,'Updated Articles'!$A:$E,1,0),"NO")</f>
        <v>NO</v>
      </c>
      <c r="Q331" s="100" t="str">
        <f>IFERROR(VLOOKUP(N331,'Updated Articles'!$A:$E,5,0),"NO")</f>
        <v>NO</v>
      </c>
    </row>
    <row r="332" spans="1:17" x14ac:dyDescent="0.25">
      <c r="A332" s="98" t="s">
        <v>199</v>
      </c>
      <c r="B332" s="99">
        <v>31604</v>
      </c>
      <c r="C332" s="100" t="str">
        <f>IFERROR(VLOOKUP(B332,'ALL-LCDs'!$A:$C,3,0),"")</f>
        <v/>
      </c>
      <c r="D332" s="100" t="str">
        <f>IFERROR(VLOOKUP(B332,'Updated LCDs'!$A:$A,1,0),"NO")</f>
        <v>NO</v>
      </c>
      <c r="E332" s="100" t="str">
        <f>IFERROR(VLOOKUP(B332,'Updated LCDs'!$A:$E,5,0),"NO")</f>
        <v>NO</v>
      </c>
      <c r="F332" s="101">
        <f>IFERROR(VLOOKUP(B332,'ICD-9 to ICD-10 LCDs'!$A:$B,2,0),"")</f>
        <v>34549</v>
      </c>
      <c r="G332" s="100" t="str">
        <f>IFERROR(VLOOKUP(F332,'ALL-LCDs'!$A:$C,3,0),"")</f>
        <v>A</v>
      </c>
      <c r="H332" s="100" t="str">
        <f>IFERROR(VLOOKUP(F332,'Updated LCDs'!$A:$A,1,0),"NO")</f>
        <v>NO</v>
      </c>
      <c r="I332" s="100" t="str">
        <f>IFERROR(VLOOKUP(F332,'Updated LCDs'!$A:$E,5,0),"NO")</f>
        <v>NO</v>
      </c>
      <c r="J332" s="99"/>
      <c r="K332" s="100" t="str">
        <f>IFERROR(VLOOKUP(J332,'All-Articles'!#REF!,3,0),"")</f>
        <v/>
      </c>
      <c r="L332" s="100" t="str">
        <f>IFERROR(VLOOKUP(J332,'Updated Articles'!$A:$E,1,0),"NO")</f>
        <v>NO</v>
      </c>
      <c r="M332" s="100" t="str">
        <f>IFERROR(VLOOKUP(J332,'Updated Articles'!$A:$E,5,0),"NO")</f>
        <v>NO</v>
      </c>
      <c r="N332" s="99"/>
      <c r="O332" s="100" t="str">
        <f>IFERROR(VLOOKUP(N332,'All-Articles'!#REF!,3,0),"")</f>
        <v/>
      </c>
      <c r="P332" s="100" t="str">
        <f>IFERROR(VLOOKUP(N332,'Updated Articles'!$A:$E,1,0),"NO")</f>
        <v>NO</v>
      </c>
      <c r="Q332" s="100" t="str">
        <f>IFERROR(VLOOKUP(N332,'Updated Articles'!$A:$E,5,0),"NO")</f>
        <v>NO</v>
      </c>
    </row>
    <row r="333" spans="1:17" x14ac:dyDescent="0.25">
      <c r="A333" s="98" t="s">
        <v>178</v>
      </c>
      <c r="B333" s="99">
        <v>31620</v>
      </c>
      <c r="C333" s="100" t="str">
        <f>IFERROR(VLOOKUP(B333,'ALL-LCDs'!$A:$C,3,0),"")</f>
        <v/>
      </c>
      <c r="D333" s="100" t="str">
        <f>IFERROR(VLOOKUP(B333,'Updated LCDs'!$A:$A,1,0),"NO")</f>
        <v>NO</v>
      </c>
      <c r="E333" s="100" t="str">
        <f>IFERROR(VLOOKUP(B333,'Updated LCDs'!$A:$E,5,0),"NO")</f>
        <v>NO</v>
      </c>
      <c r="F333" s="101">
        <f>IFERROR(VLOOKUP(B333,'ICD-9 to ICD-10 LCDs'!$A:$B,2,0),"")</f>
        <v>34639</v>
      </c>
      <c r="G333" s="100" t="str">
        <f>IFERROR(VLOOKUP(F333,'ALL-LCDs'!$A:$C,3,0),"")</f>
        <v/>
      </c>
      <c r="H333" s="100" t="str">
        <f>IFERROR(VLOOKUP(F333,'Updated LCDs'!$A:$A,1,0),"NO")</f>
        <v>NO</v>
      </c>
      <c r="I333" s="100" t="str">
        <f>IFERROR(VLOOKUP(F333,'Updated LCDs'!$A:$E,5,0),"NO")</f>
        <v>NO</v>
      </c>
      <c r="J333" s="99"/>
      <c r="K333" s="100" t="str">
        <f>IFERROR(VLOOKUP(J333,'All-Articles'!#REF!,3,0),"")</f>
        <v/>
      </c>
      <c r="L333" s="100" t="str">
        <f>IFERROR(VLOOKUP(J333,'Updated Articles'!$A:$E,1,0),"NO")</f>
        <v>NO</v>
      </c>
      <c r="M333" s="100" t="str">
        <f>IFERROR(VLOOKUP(J333,'Updated Articles'!$A:$E,5,0),"NO")</f>
        <v>NO</v>
      </c>
      <c r="N333" s="99"/>
      <c r="O333" s="100" t="str">
        <f>IFERROR(VLOOKUP(N333,'All-Articles'!#REF!,3,0),"")</f>
        <v/>
      </c>
      <c r="P333" s="100" t="str">
        <f>IFERROR(VLOOKUP(N333,'Updated Articles'!$A:$E,1,0),"NO")</f>
        <v>NO</v>
      </c>
      <c r="Q333" s="100" t="str">
        <f>IFERROR(VLOOKUP(N333,'Updated Articles'!$A:$E,5,0),"NO")</f>
        <v>NO</v>
      </c>
    </row>
    <row r="334" spans="1:17" x14ac:dyDescent="0.25">
      <c r="A334" s="98" t="s">
        <v>219</v>
      </c>
      <c r="B334" s="99">
        <v>3170</v>
      </c>
      <c r="C334" s="100" t="str">
        <f>IFERROR(VLOOKUP(B334,'ALL-LCDs'!$A:$C,3,0),"")</f>
        <v/>
      </c>
      <c r="D334" s="100" t="str">
        <f>IFERROR(VLOOKUP(B334,'Updated LCDs'!$A:$A,1,0),"NO")</f>
        <v>NO</v>
      </c>
      <c r="E334" s="100" t="str">
        <f>IFERROR(VLOOKUP(B334,'Updated LCDs'!$A:$E,5,0),"NO")</f>
        <v>NO</v>
      </c>
      <c r="F334" s="101" t="str">
        <f>IFERROR(VLOOKUP(B334,'ICD-9 to ICD-10 LCDs'!$A:$B,2,0),"")</f>
        <v/>
      </c>
      <c r="G334" s="100" t="str">
        <f>IFERROR(VLOOKUP(F334,'ALL-LCDs'!$A:$C,3,0),"")</f>
        <v/>
      </c>
      <c r="H334" s="100" t="str">
        <f>IFERROR(VLOOKUP(F334,'Updated LCDs'!$A:$A,1,0),"NO")</f>
        <v>NO</v>
      </c>
      <c r="I334" s="100" t="str">
        <f>IFERROR(VLOOKUP(F334,'Updated LCDs'!$A:$E,5,0),"NO")</f>
        <v>NO</v>
      </c>
      <c r="J334" s="99"/>
      <c r="K334" s="100" t="str">
        <f>IFERROR(VLOOKUP(J334,'All-Articles'!#REF!,3,0),"")</f>
        <v/>
      </c>
      <c r="L334" s="100" t="str">
        <f>IFERROR(VLOOKUP(J334,'Updated Articles'!$A:$E,1,0),"NO")</f>
        <v>NO</v>
      </c>
      <c r="M334" s="100" t="str">
        <f>IFERROR(VLOOKUP(J334,'Updated Articles'!$A:$E,5,0),"NO")</f>
        <v>NO</v>
      </c>
      <c r="N334" s="99"/>
      <c r="O334" s="100" t="str">
        <f>IFERROR(VLOOKUP(N334,'All-Articles'!#REF!,3,0),"")</f>
        <v/>
      </c>
      <c r="P334" s="100" t="str">
        <f>IFERROR(VLOOKUP(N334,'Updated Articles'!$A:$E,1,0),"NO")</f>
        <v>NO</v>
      </c>
      <c r="Q334" s="100" t="str">
        <f>IFERROR(VLOOKUP(N334,'Updated Articles'!$A:$E,5,0),"NO")</f>
        <v>NO</v>
      </c>
    </row>
    <row r="335" spans="1:17" x14ac:dyDescent="0.25">
      <c r="A335" s="98" t="s">
        <v>114</v>
      </c>
      <c r="B335" s="99">
        <v>31701</v>
      </c>
      <c r="C335" s="100" t="str">
        <f>IFERROR(VLOOKUP(B335,'ALL-LCDs'!$A:$C,3,0),"")</f>
        <v/>
      </c>
      <c r="D335" s="100" t="str">
        <f>IFERROR(VLOOKUP(B335,'Updated LCDs'!$A:$A,1,0),"NO")</f>
        <v>NO</v>
      </c>
      <c r="E335" s="100" t="str">
        <f>IFERROR(VLOOKUP(B335,'Updated LCDs'!$A:$E,5,0),"NO")</f>
        <v>NO</v>
      </c>
      <c r="F335" s="101">
        <f>IFERROR(VLOOKUP(B335,'ICD-9 to ICD-10 LCDs'!$A:$B,2,0),"")</f>
        <v>33458</v>
      </c>
      <c r="G335" s="100" t="str">
        <f>IFERROR(VLOOKUP(F335,'ALL-LCDs'!$A:$C,3,0),"")</f>
        <v>A</v>
      </c>
      <c r="H335" s="100" t="str">
        <f>IFERROR(VLOOKUP(F335,'Updated LCDs'!$A:$A,1,0),"NO")</f>
        <v>NO</v>
      </c>
      <c r="I335" s="100" t="str">
        <f>IFERROR(VLOOKUP(F335,'Updated LCDs'!$A:$E,5,0),"NO")</f>
        <v>NO</v>
      </c>
      <c r="J335" s="99"/>
      <c r="K335" s="100" t="str">
        <f>IFERROR(VLOOKUP(J335,'All-Articles'!#REF!,3,0),"")</f>
        <v/>
      </c>
      <c r="L335" s="100" t="str">
        <f>IFERROR(VLOOKUP(J335,'Updated Articles'!$A:$E,1,0),"NO")</f>
        <v>NO</v>
      </c>
      <c r="M335" s="100" t="str">
        <f>IFERROR(VLOOKUP(J335,'Updated Articles'!$A:$E,5,0),"NO")</f>
        <v>NO</v>
      </c>
      <c r="N335" s="99"/>
      <c r="O335" s="100" t="str">
        <f>IFERROR(VLOOKUP(N335,'All-Articles'!#REF!,3,0),"")</f>
        <v/>
      </c>
      <c r="P335" s="100" t="str">
        <f>IFERROR(VLOOKUP(N335,'Updated Articles'!$A:$E,1,0),"NO")</f>
        <v>NO</v>
      </c>
      <c r="Q335" s="100" t="str">
        <f>IFERROR(VLOOKUP(N335,'Updated Articles'!$A:$E,5,0),"NO")</f>
        <v>NO</v>
      </c>
    </row>
    <row r="336" spans="1:17" x14ac:dyDescent="0.25">
      <c r="A336" s="98" t="s">
        <v>220</v>
      </c>
      <c r="B336" s="99">
        <v>31702</v>
      </c>
      <c r="C336" s="100" t="str">
        <f>IFERROR(VLOOKUP(B336,'ALL-LCDs'!$A:$C,3,0),"")</f>
        <v/>
      </c>
      <c r="D336" s="100" t="str">
        <f>IFERROR(VLOOKUP(B336,'Updated LCDs'!$A:$A,1,0),"NO")</f>
        <v>NO</v>
      </c>
      <c r="E336" s="100" t="str">
        <f>IFERROR(VLOOKUP(B336,'Updated LCDs'!$A:$E,5,0),"NO")</f>
        <v>NO</v>
      </c>
      <c r="F336" s="101" t="str">
        <f>IFERROR(VLOOKUP(B336,'ICD-9 to ICD-10 LCDs'!$A:$B,2,0),"")</f>
        <v/>
      </c>
      <c r="G336" s="100" t="str">
        <f>IFERROR(VLOOKUP(F336,'ALL-LCDs'!$A:$C,3,0),"")</f>
        <v/>
      </c>
      <c r="H336" s="100" t="str">
        <f>IFERROR(VLOOKUP(F336,'Updated LCDs'!$A:$A,1,0),"NO")</f>
        <v>NO</v>
      </c>
      <c r="I336" s="100" t="str">
        <f>IFERROR(VLOOKUP(F336,'Updated LCDs'!$A:$E,5,0),"NO")</f>
        <v>NO</v>
      </c>
      <c r="J336" s="99"/>
      <c r="K336" s="100" t="str">
        <f>IFERROR(VLOOKUP(J336,'All-Articles'!#REF!,3,0),"")</f>
        <v/>
      </c>
      <c r="L336" s="100" t="str">
        <f>IFERROR(VLOOKUP(J336,'Updated Articles'!$A:$E,1,0),"NO")</f>
        <v>NO</v>
      </c>
      <c r="M336" s="100" t="str">
        <f>IFERROR(VLOOKUP(J336,'Updated Articles'!$A:$E,5,0),"NO")</f>
        <v>NO</v>
      </c>
      <c r="N336" s="99"/>
      <c r="O336" s="100" t="str">
        <f>IFERROR(VLOOKUP(N336,'All-Articles'!#REF!,3,0),"")</f>
        <v/>
      </c>
      <c r="P336" s="100" t="str">
        <f>IFERROR(VLOOKUP(N336,'Updated Articles'!$A:$E,1,0),"NO")</f>
        <v>NO</v>
      </c>
      <c r="Q336" s="100" t="str">
        <f>IFERROR(VLOOKUP(N336,'Updated Articles'!$A:$E,5,0),"NO")</f>
        <v>NO</v>
      </c>
    </row>
    <row r="337" spans="1:17" x14ac:dyDescent="0.25">
      <c r="A337" s="98" t="s">
        <v>221</v>
      </c>
      <c r="B337" s="99">
        <v>31713</v>
      </c>
      <c r="C337" s="100" t="str">
        <f>IFERROR(VLOOKUP(B337,'ALL-LCDs'!$A:$C,3,0),"")</f>
        <v/>
      </c>
      <c r="D337" s="100" t="str">
        <f>IFERROR(VLOOKUP(B337,'Updated LCDs'!$A:$A,1,0),"NO")</f>
        <v>NO</v>
      </c>
      <c r="E337" s="100" t="str">
        <f>IFERROR(VLOOKUP(B337,'Updated LCDs'!$A:$E,5,0),"NO")</f>
        <v>NO</v>
      </c>
      <c r="F337" s="101">
        <f>IFERROR(VLOOKUP(B337,'ICD-9 to ICD-10 LCDs'!$A:$B,2,0),"")</f>
        <v>33438</v>
      </c>
      <c r="G337" s="100" t="str">
        <f>IFERROR(VLOOKUP(F337,'ALL-LCDs'!$A:$C,3,0),"")</f>
        <v>A</v>
      </c>
      <c r="H337" s="100" t="str">
        <f>IFERROR(VLOOKUP(F337,'Updated LCDs'!$A:$A,1,0),"NO")</f>
        <v>NO</v>
      </c>
      <c r="I337" s="100" t="str">
        <f>IFERROR(VLOOKUP(F337,'Updated LCDs'!$A:$E,5,0),"NO")</f>
        <v>NO</v>
      </c>
      <c r="J337" s="99"/>
      <c r="K337" s="100" t="str">
        <f>IFERROR(VLOOKUP(J337,'All-Articles'!#REF!,3,0),"")</f>
        <v/>
      </c>
      <c r="L337" s="100" t="str">
        <f>IFERROR(VLOOKUP(J337,'Updated Articles'!$A:$E,1,0),"NO")</f>
        <v>NO</v>
      </c>
      <c r="M337" s="100" t="str">
        <f>IFERROR(VLOOKUP(J337,'Updated Articles'!$A:$E,5,0),"NO")</f>
        <v>NO</v>
      </c>
      <c r="N337" s="99"/>
      <c r="O337" s="100" t="str">
        <f>IFERROR(VLOOKUP(N337,'All-Articles'!#REF!,3,0),"")</f>
        <v/>
      </c>
      <c r="P337" s="100" t="str">
        <f>IFERROR(VLOOKUP(N337,'Updated Articles'!$A:$E,1,0),"NO")</f>
        <v>NO</v>
      </c>
      <c r="Q337" s="100" t="str">
        <f>IFERROR(VLOOKUP(N337,'Updated Articles'!$A:$E,5,0),"NO")</f>
        <v>NO</v>
      </c>
    </row>
    <row r="338" spans="1:17" x14ac:dyDescent="0.25">
      <c r="A338" s="98" t="s">
        <v>141</v>
      </c>
      <c r="B338" s="99">
        <v>31718</v>
      </c>
      <c r="C338" s="100" t="str">
        <f>IFERROR(VLOOKUP(B338,'ALL-LCDs'!$A:$C,3,0),"")</f>
        <v/>
      </c>
      <c r="D338" s="100" t="str">
        <f>IFERROR(VLOOKUP(B338,'Updated LCDs'!$A:$A,1,0),"NO")</f>
        <v>NO</v>
      </c>
      <c r="E338" s="100" t="str">
        <f>IFERROR(VLOOKUP(B338,'Updated LCDs'!$A:$E,5,0),"NO")</f>
        <v>NO</v>
      </c>
      <c r="F338" s="101">
        <f>IFERROR(VLOOKUP(B338,'ICD-9 to ICD-10 LCDs'!$A:$B,2,0),"")</f>
        <v>33442</v>
      </c>
      <c r="G338" s="100" t="str">
        <f>IFERROR(VLOOKUP(F338,'ALL-LCDs'!$A:$C,3,0),"")</f>
        <v/>
      </c>
      <c r="H338" s="100" t="str">
        <f>IFERROR(VLOOKUP(F338,'Updated LCDs'!$A:$A,1,0),"NO")</f>
        <v>NO</v>
      </c>
      <c r="I338" s="100" t="str">
        <f>IFERROR(VLOOKUP(F338,'Updated LCDs'!$A:$E,5,0),"NO")</f>
        <v>NO</v>
      </c>
      <c r="J338" s="99"/>
      <c r="K338" s="100" t="str">
        <f>IFERROR(VLOOKUP(J338,'All-Articles'!#REF!,3,0),"")</f>
        <v/>
      </c>
      <c r="L338" s="100" t="str">
        <f>IFERROR(VLOOKUP(J338,'Updated Articles'!$A:$E,1,0),"NO")</f>
        <v>NO</v>
      </c>
      <c r="M338" s="100" t="str">
        <f>IFERROR(VLOOKUP(J338,'Updated Articles'!$A:$E,5,0),"NO")</f>
        <v>NO</v>
      </c>
      <c r="N338" s="99"/>
      <c r="O338" s="100" t="str">
        <f>IFERROR(VLOOKUP(N338,'All-Articles'!#REF!,3,0),"")</f>
        <v/>
      </c>
      <c r="P338" s="100" t="str">
        <f>IFERROR(VLOOKUP(N338,'Updated Articles'!$A:$E,1,0),"NO")</f>
        <v>NO</v>
      </c>
      <c r="Q338" s="100" t="str">
        <f>IFERROR(VLOOKUP(N338,'Updated Articles'!$A:$E,5,0),"NO")</f>
        <v>NO</v>
      </c>
    </row>
    <row r="339" spans="1:17" x14ac:dyDescent="0.25">
      <c r="A339" s="98" t="s">
        <v>222</v>
      </c>
      <c r="B339" s="99">
        <v>31766</v>
      </c>
      <c r="C339" s="100" t="str">
        <f>IFERROR(VLOOKUP(B339,'ALL-LCDs'!$A:$C,3,0),"")</f>
        <v/>
      </c>
      <c r="D339" s="100" t="str">
        <f>IFERROR(VLOOKUP(B339,'Updated LCDs'!$A:$A,1,0),"NO")</f>
        <v>NO</v>
      </c>
      <c r="E339" s="100" t="str">
        <f>IFERROR(VLOOKUP(B339,'Updated LCDs'!$A:$E,5,0),"NO")</f>
        <v>NO</v>
      </c>
      <c r="F339" s="101">
        <f>IFERROR(VLOOKUP(B339,'ICD-9 to ICD-10 LCDs'!$A:$B,2,0),"")</f>
        <v>33434</v>
      </c>
      <c r="G339" s="100" t="str">
        <f>IFERROR(VLOOKUP(F339,'ALL-LCDs'!$A:$C,3,0),"")</f>
        <v>R</v>
      </c>
      <c r="H339" s="100" t="str">
        <f>IFERROR(VLOOKUP(F339,'Updated LCDs'!$A:$A,1,0),"NO")</f>
        <v>NO</v>
      </c>
      <c r="I339" s="100" t="str">
        <f>IFERROR(VLOOKUP(F339,'Updated LCDs'!$A:$E,5,0),"NO")</f>
        <v>NO</v>
      </c>
      <c r="J339" s="99"/>
      <c r="K339" s="100" t="str">
        <f>IFERROR(VLOOKUP(J339,'All-Articles'!#REF!,3,0),"")</f>
        <v/>
      </c>
      <c r="L339" s="100" t="str">
        <f>IFERROR(VLOOKUP(J339,'Updated Articles'!$A:$E,1,0),"NO")</f>
        <v>NO</v>
      </c>
      <c r="M339" s="100" t="str">
        <f>IFERROR(VLOOKUP(J339,'Updated Articles'!$A:$E,5,0),"NO")</f>
        <v>NO</v>
      </c>
      <c r="N339" s="99"/>
      <c r="O339" s="100" t="str">
        <f>IFERROR(VLOOKUP(N339,'All-Articles'!#REF!,3,0),"")</f>
        <v/>
      </c>
      <c r="P339" s="100" t="str">
        <f>IFERROR(VLOOKUP(N339,'Updated Articles'!$A:$E,1,0),"NO")</f>
        <v>NO</v>
      </c>
      <c r="Q339" s="100" t="str">
        <f>IFERROR(VLOOKUP(N339,'Updated Articles'!$A:$E,5,0),"NO")</f>
        <v>NO</v>
      </c>
    </row>
    <row r="340" spans="1:17" x14ac:dyDescent="0.25">
      <c r="A340" s="102" t="s">
        <v>3544</v>
      </c>
      <c r="B340" s="99">
        <v>31775</v>
      </c>
      <c r="C340" s="100" t="str">
        <f>IFERROR(VLOOKUP(B340,'ALL-LCDs'!$A:$C,3,0),"")</f>
        <v/>
      </c>
      <c r="D340" s="100" t="str">
        <f>IFERROR(VLOOKUP(B340,'Updated LCDs'!$A:$A,1,0),"NO")</f>
        <v>NO</v>
      </c>
      <c r="E340" s="100" t="str">
        <f>IFERROR(VLOOKUP(B340,'Updated LCDs'!$A:$E,5,0),"NO")</f>
        <v>NO</v>
      </c>
      <c r="F340" s="101">
        <f>IFERROR(VLOOKUP(B340,'ICD-9 to ICD-10 LCDs'!$A:$B,2,0),"")</f>
        <v>33418</v>
      </c>
      <c r="G340" s="100" t="str">
        <f>IFERROR(VLOOKUP(F340,'ALL-LCDs'!$A:$C,3,0),"")</f>
        <v>A</v>
      </c>
      <c r="H340" s="100" t="str">
        <f>IFERROR(VLOOKUP(F340,'Updated LCDs'!$A:$A,1,0),"NO")</f>
        <v>NO</v>
      </c>
      <c r="I340" s="100" t="str">
        <f>IFERROR(VLOOKUP(F340,'Updated LCDs'!$A:$E,5,0),"NO")</f>
        <v>NO</v>
      </c>
      <c r="J340" s="99"/>
      <c r="K340" s="100" t="str">
        <f>IFERROR(VLOOKUP(J340,'All-Articles'!#REF!,3,0),"")</f>
        <v/>
      </c>
      <c r="L340" s="100" t="str">
        <f>IFERROR(VLOOKUP(J340,'Updated Articles'!$A:$E,1,0),"NO")</f>
        <v>NO</v>
      </c>
      <c r="M340" s="100" t="str">
        <f>IFERROR(VLOOKUP(J340,'Updated Articles'!$A:$E,5,0),"NO")</f>
        <v>NO</v>
      </c>
      <c r="N340" s="99"/>
      <c r="O340" s="100" t="str">
        <f>IFERROR(VLOOKUP(N340,'All-Articles'!#REF!,3,0),"")</f>
        <v/>
      </c>
      <c r="P340" s="100" t="str">
        <f>IFERROR(VLOOKUP(N340,'Updated Articles'!$A:$E,1,0),"NO")</f>
        <v>NO</v>
      </c>
      <c r="Q340" s="100" t="str">
        <f>IFERROR(VLOOKUP(N340,'Updated Articles'!$A:$E,5,0),"NO")</f>
        <v>NO</v>
      </c>
    </row>
    <row r="341" spans="1:17" x14ac:dyDescent="0.25">
      <c r="A341" s="98" t="s">
        <v>223</v>
      </c>
      <c r="B341" s="99">
        <v>31784</v>
      </c>
      <c r="C341" s="100" t="str">
        <f>IFERROR(VLOOKUP(B341,'ALL-LCDs'!$A:$C,3,0),"")</f>
        <v/>
      </c>
      <c r="D341" s="100" t="str">
        <f>IFERROR(VLOOKUP(B341,'Updated LCDs'!$A:$A,1,0),"NO")</f>
        <v>NO</v>
      </c>
      <c r="E341" s="100" t="str">
        <f>IFERROR(VLOOKUP(B341,'Updated LCDs'!$A:$E,5,0),"NO")</f>
        <v>NO</v>
      </c>
      <c r="F341" s="101">
        <f>IFERROR(VLOOKUP(B341,'ICD-9 to ICD-10 LCDs'!$A:$B,2,0),"")</f>
        <v>33428</v>
      </c>
      <c r="G341" s="100" t="str">
        <f>IFERROR(VLOOKUP(F341,'ALL-LCDs'!$A:$C,3,0),"")</f>
        <v>A</v>
      </c>
      <c r="H341" s="100" t="str">
        <f>IFERROR(VLOOKUP(F341,'Updated LCDs'!$A:$A,1,0),"NO")</f>
        <v>NO</v>
      </c>
      <c r="I341" s="100" t="str">
        <f>IFERROR(VLOOKUP(F341,'Updated LCDs'!$A:$E,5,0),"NO")</f>
        <v>NO</v>
      </c>
      <c r="J341" s="99"/>
      <c r="K341" s="100" t="str">
        <f>IFERROR(VLOOKUP(J341,'All-Articles'!#REF!,3,0),"")</f>
        <v/>
      </c>
      <c r="L341" s="100" t="str">
        <f>IFERROR(VLOOKUP(J341,'Updated Articles'!$A:$E,1,0),"NO")</f>
        <v>NO</v>
      </c>
      <c r="M341" s="100" t="str">
        <f>IFERROR(VLOOKUP(J341,'Updated Articles'!$A:$E,5,0),"NO")</f>
        <v>NO</v>
      </c>
      <c r="N341" s="99"/>
      <c r="O341" s="100" t="str">
        <f>IFERROR(VLOOKUP(N341,'All-Articles'!#REF!,3,0),"")</f>
        <v/>
      </c>
      <c r="P341" s="100" t="str">
        <f>IFERROR(VLOOKUP(N341,'Updated Articles'!$A:$E,1,0),"NO")</f>
        <v>NO</v>
      </c>
      <c r="Q341" s="100" t="str">
        <f>IFERROR(VLOOKUP(N341,'Updated Articles'!$A:$E,5,0),"NO")</f>
        <v>NO</v>
      </c>
    </row>
    <row r="342" spans="1:17" x14ac:dyDescent="0.25">
      <c r="A342" s="98" t="s">
        <v>175</v>
      </c>
      <c r="B342" s="99">
        <v>31786</v>
      </c>
      <c r="C342" s="100" t="str">
        <f>IFERROR(VLOOKUP(B342,'ALL-LCDs'!$A:$C,3,0),"")</f>
        <v/>
      </c>
      <c r="D342" s="100" t="str">
        <f>IFERROR(VLOOKUP(B342,'Updated LCDs'!$A:$A,1,0),"NO")</f>
        <v>NO</v>
      </c>
      <c r="E342" s="100" t="str">
        <f>IFERROR(VLOOKUP(B342,'Updated LCDs'!$A:$E,5,0),"NO")</f>
        <v>NO</v>
      </c>
      <c r="F342" s="101">
        <f>IFERROR(VLOOKUP(B342,'ICD-9 to ICD-10 LCDs'!$A:$B,2,0),"")</f>
        <v>33432</v>
      </c>
      <c r="G342" s="100" t="str">
        <f>IFERROR(VLOOKUP(F342,'ALL-LCDs'!$A:$C,3,0),"")</f>
        <v>A</v>
      </c>
      <c r="H342" s="100" t="str">
        <f>IFERROR(VLOOKUP(F342,'Updated LCDs'!$A:$A,1,0),"NO")</f>
        <v>NO</v>
      </c>
      <c r="I342" s="100" t="str">
        <f>IFERROR(VLOOKUP(F342,'Updated LCDs'!$A:$E,5,0),"NO")</f>
        <v>NO</v>
      </c>
      <c r="J342" s="99"/>
      <c r="K342" s="100" t="str">
        <f>IFERROR(VLOOKUP(J342,'All-Articles'!#REF!,3,0),"")</f>
        <v/>
      </c>
      <c r="L342" s="100" t="str">
        <f>IFERROR(VLOOKUP(J342,'Updated Articles'!$A:$E,1,0),"NO")</f>
        <v>NO</v>
      </c>
      <c r="M342" s="100" t="str">
        <f>IFERROR(VLOOKUP(J342,'Updated Articles'!$A:$E,5,0),"NO")</f>
        <v>NO</v>
      </c>
      <c r="N342" s="99"/>
      <c r="O342" s="100" t="str">
        <f>IFERROR(VLOOKUP(N342,'All-Articles'!#REF!,3,0),"")</f>
        <v/>
      </c>
      <c r="P342" s="100" t="str">
        <f>IFERROR(VLOOKUP(N342,'Updated Articles'!$A:$E,1,0),"NO")</f>
        <v>NO</v>
      </c>
      <c r="Q342" s="100" t="str">
        <f>IFERROR(VLOOKUP(N342,'Updated Articles'!$A:$E,5,0),"NO")</f>
        <v>NO</v>
      </c>
    </row>
    <row r="343" spans="1:17" x14ac:dyDescent="0.25">
      <c r="A343" s="98" t="s">
        <v>224</v>
      </c>
      <c r="B343" s="99">
        <v>31799</v>
      </c>
      <c r="C343" s="100" t="str">
        <f>IFERROR(VLOOKUP(B343,'ALL-LCDs'!$A:$C,3,0),"")</f>
        <v/>
      </c>
      <c r="D343" s="100" t="str">
        <f>IFERROR(VLOOKUP(B343,'Updated LCDs'!$A:$A,1,0),"NO")</f>
        <v>NO</v>
      </c>
      <c r="E343" s="100" t="str">
        <f>IFERROR(VLOOKUP(B343,'Updated LCDs'!$A:$E,5,0),"NO")</f>
        <v>NO</v>
      </c>
      <c r="F343" s="101">
        <f>IFERROR(VLOOKUP(B343,'ICD-9 to ICD-10 LCDs'!$A:$B,2,0),"")</f>
        <v>33453</v>
      </c>
      <c r="G343" s="100" t="str">
        <f>IFERROR(VLOOKUP(F343,'ALL-LCDs'!$A:$C,3,0),"")</f>
        <v/>
      </c>
      <c r="H343" s="100" t="str">
        <f>IFERROR(VLOOKUP(F343,'Updated LCDs'!$A:$A,1,0),"NO")</f>
        <v>NO</v>
      </c>
      <c r="I343" s="100" t="str">
        <f>IFERROR(VLOOKUP(F343,'Updated LCDs'!$A:$E,5,0),"NO")</f>
        <v>NO</v>
      </c>
      <c r="J343" s="99"/>
      <c r="K343" s="100" t="str">
        <f>IFERROR(VLOOKUP(J343,'All-Articles'!#REF!,3,0),"")</f>
        <v/>
      </c>
      <c r="L343" s="100" t="str">
        <f>IFERROR(VLOOKUP(J343,'Updated Articles'!$A:$E,1,0),"NO")</f>
        <v>NO</v>
      </c>
      <c r="M343" s="100" t="str">
        <f>IFERROR(VLOOKUP(J343,'Updated Articles'!$A:$E,5,0),"NO")</f>
        <v>NO</v>
      </c>
      <c r="N343" s="99"/>
      <c r="O343" s="100" t="str">
        <f>IFERROR(VLOOKUP(N343,'All-Articles'!#REF!,3,0),"")</f>
        <v/>
      </c>
      <c r="P343" s="100" t="str">
        <f>IFERROR(VLOOKUP(N343,'Updated Articles'!$A:$E,1,0),"NO")</f>
        <v>NO</v>
      </c>
      <c r="Q343" s="100" t="str">
        <f>IFERROR(VLOOKUP(N343,'Updated Articles'!$A:$E,5,0),"NO")</f>
        <v>NO</v>
      </c>
    </row>
    <row r="344" spans="1:17" x14ac:dyDescent="0.25">
      <c r="A344" s="98" t="s">
        <v>144</v>
      </c>
      <c r="B344" s="99">
        <v>31834</v>
      </c>
      <c r="C344" s="100" t="str">
        <f>IFERROR(VLOOKUP(B344,'ALL-LCDs'!$A:$C,3,0),"")</f>
        <v/>
      </c>
      <c r="D344" s="100" t="str">
        <f>IFERROR(VLOOKUP(B344,'Updated LCDs'!$A:$A,1,0),"NO")</f>
        <v>NO</v>
      </c>
      <c r="E344" s="100" t="str">
        <f>IFERROR(VLOOKUP(B344,'Updated LCDs'!$A:$E,5,0),"NO")</f>
        <v>NO</v>
      </c>
      <c r="F344" s="101">
        <f>IFERROR(VLOOKUP(B344,'ICD-9 to ICD-10 LCDs'!$A:$B,2,0),"")</f>
        <v>33999</v>
      </c>
      <c r="G344" s="100" t="str">
        <f>IFERROR(VLOOKUP(F344,'ALL-LCDs'!$A:$C,3,0),"")</f>
        <v>A</v>
      </c>
      <c r="H344" s="100" t="str">
        <f>IFERROR(VLOOKUP(F344,'Updated LCDs'!$A:$A,1,0),"NO")</f>
        <v>NO</v>
      </c>
      <c r="I344" s="100" t="str">
        <f>IFERROR(VLOOKUP(F344,'Updated LCDs'!$A:$E,5,0),"NO")</f>
        <v>NO</v>
      </c>
      <c r="J344" s="99"/>
      <c r="K344" s="100" t="str">
        <f>IFERROR(VLOOKUP(J344,'All-Articles'!#REF!,3,0),"")</f>
        <v/>
      </c>
      <c r="L344" s="100" t="str">
        <f>IFERROR(VLOOKUP(J344,'Updated Articles'!$A:$E,1,0),"NO")</f>
        <v>NO</v>
      </c>
      <c r="M344" s="100" t="str">
        <f>IFERROR(VLOOKUP(J344,'Updated Articles'!$A:$E,5,0),"NO")</f>
        <v>NO</v>
      </c>
      <c r="N344" s="99"/>
      <c r="O344" s="100" t="str">
        <f>IFERROR(VLOOKUP(N344,'All-Articles'!#REF!,3,0),"")</f>
        <v/>
      </c>
      <c r="P344" s="100" t="str">
        <f>IFERROR(VLOOKUP(N344,'Updated Articles'!$A:$E,1,0),"NO")</f>
        <v>NO</v>
      </c>
      <c r="Q344" s="100" t="str">
        <f>IFERROR(VLOOKUP(N344,'Updated Articles'!$A:$E,5,0),"NO")</f>
        <v>NO</v>
      </c>
    </row>
    <row r="345" spans="1:17" x14ac:dyDescent="0.25">
      <c r="A345" s="98" t="s">
        <v>225</v>
      </c>
      <c r="B345" s="99">
        <v>31836</v>
      </c>
      <c r="C345" s="100" t="str">
        <f>IFERROR(VLOOKUP(B345,'ALL-LCDs'!$A:$C,3,0),"")</f>
        <v/>
      </c>
      <c r="D345" s="100" t="str">
        <f>IFERROR(VLOOKUP(B345,'Updated LCDs'!$A:$A,1,0),"NO")</f>
        <v>NO</v>
      </c>
      <c r="E345" s="100" t="str">
        <f>IFERROR(VLOOKUP(B345,'Updated LCDs'!$A:$E,5,0),"NO")</f>
        <v>NO</v>
      </c>
      <c r="F345" s="101">
        <f>IFERROR(VLOOKUP(B345,'ICD-9 to ICD-10 LCDs'!$A:$B,2,0),"")</f>
        <v>34093</v>
      </c>
      <c r="G345" s="100" t="str">
        <f>IFERROR(VLOOKUP(F345,'ALL-LCDs'!$A:$C,3,0),"")</f>
        <v>A</v>
      </c>
      <c r="H345" s="100" t="str">
        <f>IFERROR(VLOOKUP(F345,'Updated LCDs'!$A:$A,1,0),"NO")</f>
        <v>NO</v>
      </c>
      <c r="I345" s="100" t="str">
        <f>IFERROR(VLOOKUP(F345,'Updated LCDs'!$A:$E,5,0),"NO")</f>
        <v>NO</v>
      </c>
      <c r="J345" s="99"/>
      <c r="K345" s="100" t="str">
        <f>IFERROR(VLOOKUP(J345,'All-Articles'!#REF!,3,0),"")</f>
        <v/>
      </c>
      <c r="L345" s="100" t="str">
        <f>IFERROR(VLOOKUP(J345,'Updated Articles'!$A:$E,1,0),"NO")</f>
        <v>NO</v>
      </c>
      <c r="M345" s="100" t="str">
        <f>IFERROR(VLOOKUP(J345,'Updated Articles'!$A:$E,5,0),"NO")</f>
        <v>NO</v>
      </c>
      <c r="N345" s="99"/>
      <c r="O345" s="100" t="str">
        <f>IFERROR(VLOOKUP(N345,'All-Articles'!#REF!,3,0),"")</f>
        <v/>
      </c>
      <c r="P345" s="100" t="str">
        <f>IFERROR(VLOOKUP(N345,'Updated Articles'!$A:$E,1,0),"NO")</f>
        <v>NO</v>
      </c>
      <c r="Q345" s="100" t="str">
        <f>IFERROR(VLOOKUP(N345,'Updated Articles'!$A:$E,5,0),"NO")</f>
        <v>NO</v>
      </c>
    </row>
    <row r="346" spans="1:17" x14ac:dyDescent="0.25">
      <c r="A346" s="98" t="s">
        <v>176</v>
      </c>
      <c r="B346" s="99">
        <v>31838</v>
      </c>
      <c r="C346" s="100" t="str">
        <f>IFERROR(VLOOKUP(B346,'ALL-LCDs'!$A:$C,3,0),"")</f>
        <v/>
      </c>
      <c r="D346" s="100" t="str">
        <f>IFERROR(VLOOKUP(B346,'Updated LCDs'!$A:$A,1,0),"NO")</f>
        <v>NO</v>
      </c>
      <c r="E346" s="100" t="str">
        <f>IFERROR(VLOOKUP(B346,'Updated LCDs'!$A:$E,5,0),"NO")</f>
        <v>NO</v>
      </c>
      <c r="F346" s="101">
        <f>IFERROR(VLOOKUP(B346,'ICD-9 to ICD-10 LCDs'!$A:$B,2,0),"")</f>
        <v>34081</v>
      </c>
      <c r="G346" s="100" t="str">
        <f>IFERROR(VLOOKUP(F346,'ALL-LCDs'!$A:$C,3,0),"")</f>
        <v>A</v>
      </c>
      <c r="H346" s="100" t="str">
        <f>IFERROR(VLOOKUP(F346,'Updated LCDs'!$A:$A,1,0),"NO")</f>
        <v>NO</v>
      </c>
      <c r="I346" s="100" t="str">
        <f>IFERROR(VLOOKUP(F346,'Updated LCDs'!$A:$E,5,0),"NO")</f>
        <v>NO</v>
      </c>
      <c r="J346" s="99"/>
      <c r="K346" s="100" t="str">
        <f>IFERROR(VLOOKUP(J346,'All-Articles'!#REF!,3,0),"")</f>
        <v/>
      </c>
      <c r="L346" s="100" t="str">
        <f>IFERROR(VLOOKUP(J346,'Updated Articles'!$A:$E,1,0),"NO")</f>
        <v>NO</v>
      </c>
      <c r="M346" s="100" t="str">
        <f>IFERROR(VLOOKUP(J346,'Updated Articles'!$A:$E,5,0),"NO")</f>
        <v>NO</v>
      </c>
      <c r="N346" s="99"/>
      <c r="O346" s="100" t="str">
        <f>IFERROR(VLOOKUP(N346,'All-Articles'!#REF!,3,0),"")</f>
        <v/>
      </c>
      <c r="P346" s="100" t="str">
        <f>IFERROR(VLOOKUP(N346,'Updated Articles'!$A:$E,1,0),"NO")</f>
        <v>NO</v>
      </c>
      <c r="Q346" s="100" t="str">
        <f>IFERROR(VLOOKUP(N346,'Updated Articles'!$A:$E,5,0),"NO")</f>
        <v>NO</v>
      </c>
    </row>
    <row r="347" spans="1:17" x14ac:dyDescent="0.25">
      <c r="A347" s="102" t="s">
        <v>136</v>
      </c>
      <c r="B347" s="99">
        <v>31841</v>
      </c>
      <c r="C347" s="100" t="str">
        <f>IFERROR(VLOOKUP(B347,'ALL-LCDs'!$A:$C,3,0),"")</f>
        <v/>
      </c>
      <c r="D347" s="100" t="str">
        <f>IFERROR(VLOOKUP(B347,'Updated LCDs'!$A:$A,1,0),"NO")</f>
        <v>NO</v>
      </c>
      <c r="E347" s="100" t="str">
        <f>IFERROR(VLOOKUP(B347,'Updated LCDs'!$A:$E,5,0),"NO")</f>
        <v>NO</v>
      </c>
      <c r="F347" s="101">
        <f>IFERROR(VLOOKUP(B347,'ICD-9 to ICD-10 LCDs'!$A:$B,2,0),"")</f>
        <v>34045</v>
      </c>
      <c r="G347" s="100" t="str">
        <f>IFERROR(VLOOKUP(F347,'ALL-LCDs'!$A:$C,3,0),"")</f>
        <v>A</v>
      </c>
      <c r="H347" s="100" t="str">
        <f>IFERROR(VLOOKUP(F347,'Updated LCDs'!$A:$A,1,0),"NO")</f>
        <v>NO</v>
      </c>
      <c r="I347" s="100" t="str">
        <f>IFERROR(VLOOKUP(F347,'Updated LCDs'!$A:$E,5,0),"NO")</f>
        <v>NO</v>
      </c>
      <c r="J347" s="99"/>
      <c r="K347" s="100" t="str">
        <f>IFERROR(VLOOKUP(J347,'All-Articles'!#REF!,3,0),"")</f>
        <v/>
      </c>
      <c r="L347" s="100" t="str">
        <f>IFERROR(VLOOKUP(J347,'Updated Articles'!$A:$E,1,0),"NO")</f>
        <v>NO</v>
      </c>
      <c r="M347" s="100" t="str">
        <f>IFERROR(VLOOKUP(J347,'Updated Articles'!$A:$E,5,0),"NO")</f>
        <v>NO</v>
      </c>
      <c r="N347" s="99"/>
      <c r="O347" s="100" t="str">
        <f>IFERROR(VLOOKUP(N347,'All-Articles'!#REF!,3,0),"")</f>
        <v/>
      </c>
      <c r="P347" s="100" t="str">
        <f>IFERROR(VLOOKUP(N347,'Updated Articles'!$A:$E,1,0),"NO")</f>
        <v>NO</v>
      </c>
      <c r="Q347" s="100" t="str">
        <f>IFERROR(VLOOKUP(N347,'Updated Articles'!$A:$E,5,0),"NO")</f>
        <v>NO</v>
      </c>
    </row>
    <row r="348" spans="1:17" x14ac:dyDescent="0.25">
      <c r="A348" s="98" t="s">
        <v>216</v>
      </c>
      <c r="B348" s="99">
        <v>31842</v>
      </c>
      <c r="C348" s="100" t="str">
        <f>IFERROR(VLOOKUP(B348,'ALL-LCDs'!$A:$C,3,0),"")</f>
        <v/>
      </c>
      <c r="D348" s="100" t="str">
        <f>IFERROR(VLOOKUP(B348,'Updated LCDs'!$A:$A,1,0),"NO")</f>
        <v>NO</v>
      </c>
      <c r="E348" s="100" t="str">
        <f>IFERROR(VLOOKUP(B348,'Updated LCDs'!$A:$E,5,0),"NO")</f>
        <v>NO</v>
      </c>
      <c r="F348" s="101">
        <f>IFERROR(VLOOKUP(B348,'ICD-9 to ICD-10 LCDs'!$A:$B,2,0),"")</f>
        <v>34399</v>
      </c>
      <c r="G348" s="100" t="str">
        <f>IFERROR(VLOOKUP(F348,'ALL-LCDs'!$A:$C,3,0),"")</f>
        <v>A</v>
      </c>
      <c r="H348" s="100" t="str">
        <f>IFERROR(VLOOKUP(F348,'Updated LCDs'!$A:$A,1,0),"NO")</f>
        <v>NO</v>
      </c>
      <c r="I348" s="100" t="str">
        <f>IFERROR(VLOOKUP(F348,'Updated LCDs'!$A:$E,5,0),"NO")</f>
        <v>NO</v>
      </c>
      <c r="J348" s="99"/>
      <c r="K348" s="100" t="str">
        <f>IFERROR(VLOOKUP(J348,'All-Articles'!#REF!,3,0),"")</f>
        <v/>
      </c>
      <c r="L348" s="100" t="str">
        <f>IFERROR(VLOOKUP(J348,'Updated Articles'!$A:$E,1,0),"NO")</f>
        <v>NO</v>
      </c>
      <c r="M348" s="100" t="str">
        <f>IFERROR(VLOOKUP(J348,'Updated Articles'!$A:$E,5,0),"NO")</f>
        <v>NO</v>
      </c>
      <c r="N348" s="99"/>
      <c r="O348" s="100" t="str">
        <f>IFERROR(VLOOKUP(N348,'All-Articles'!#REF!,3,0),"")</f>
        <v/>
      </c>
      <c r="P348" s="100" t="str">
        <f>IFERROR(VLOOKUP(N348,'Updated Articles'!$A:$E,1,0),"NO")</f>
        <v>NO</v>
      </c>
      <c r="Q348" s="100" t="str">
        <f>IFERROR(VLOOKUP(N348,'Updated Articles'!$A:$E,5,0),"NO")</f>
        <v>NO</v>
      </c>
    </row>
    <row r="349" spans="1:17" x14ac:dyDescent="0.25">
      <c r="A349" s="98" t="s">
        <v>141</v>
      </c>
      <c r="B349" s="99">
        <v>31846</v>
      </c>
      <c r="C349" s="100" t="str">
        <f>IFERROR(VLOOKUP(B349,'ALL-LCDs'!$A:$C,3,0),"")</f>
        <v/>
      </c>
      <c r="D349" s="100" t="str">
        <f>IFERROR(VLOOKUP(B349,'Updated LCDs'!$A:$A,1,0),"NO")</f>
        <v>NO</v>
      </c>
      <c r="E349" s="100" t="str">
        <f>IFERROR(VLOOKUP(B349,'Updated LCDs'!$A:$E,5,0),"NO")</f>
        <v>NO</v>
      </c>
      <c r="F349" s="101">
        <f>IFERROR(VLOOKUP(B349,'ICD-9 to ICD-10 LCDs'!$A:$B,2,0),"")</f>
        <v>34086</v>
      </c>
      <c r="G349" s="100" t="str">
        <f>IFERROR(VLOOKUP(F349,'ALL-LCDs'!$A:$C,3,0),"")</f>
        <v/>
      </c>
      <c r="H349" s="100" t="str">
        <f>IFERROR(VLOOKUP(F349,'Updated LCDs'!$A:$A,1,0),"NO")</f>
        <v>NO</v>
      </c>
      <c r="I349" s="100" t="str">
        <f>IFERROR(VLOOKUP(F349,'Updated LCDs'!$A:$E,5,0),"NO")</f>
        <v>NO</v>
      </c>
      <c r="J349" s="99"/>
      <c r="K349" s="100" t="str">
        <f>IFERROR(VLOOKUP(J349,'All-Articles'!#REF!,3,0),"")</f>
        <v/>
      </c>
      <c r="L349" s="100" t="str">
        <f>IFERROR(VLOOKUP(J349,'Updated Articles'!$A:$E,1,0),"NO")</f>
        <v>NO</v>
      </c>
      <c r="M349" s="100" t="str">
        <f>IFERROR(VLOOKUP(J349,'Updated Articles'!$A:$E,5,0),"NO")</f>
        <v>NO</v>
      </c>
      <c r="N349" s="99"/>
      <c r="O349" s="100" t="str">
        <f>IFERROR(VLOOKUP(N349,'All-Articles'!#REF!,3,0),"")</f>
        <v/>
      </c>
      <c r="P349" s="100" t="str">
        <f>IFERROR(VLOOKUP(N349,'Updated Articles'!$A:$E,1,0),"NO")</f>
        <v>NO</v>
      </c>
      <c r="Q349" s="100" t="str">
        <f>IFERROR(VLOOKUP(N349,'Updated Articles'!$A:$E,5,0),"NO")</f>
        <v>NO</v>
      </c>
    </row>
    <row r="350" spans="1:17" x14ac:dyDescent="0.25">
      <c r="A350" s="98" t="s">
        <v>226</v>
      </c>
      <c r="B350" s="99">
        <v>31851</v>
      </c>
      <c r="C350" s="100" t="str">
        <f>IFERROR(VLOOKUP(B350,'ALL-LCDs'!$A:$C,3,0),"")</f>
        <v/>
      </c>
      <c r="D350" s="100" t="str">
        <f>IFERROR(VLOOKUP(B350,'Updated LCDs'!$A:$A,1,0),"NO")</f>
        <v>NO</v>
      </c>
      <c r="E350" s="100" t="str">
        <f>IFERROR(VLOOKUP(B350,'Updated LCDs'!$A:$E,5,0),"NO")</f>
        <v>NO</v>
      </c>
      <c r="F350" s="101" t="str">
        <f>IFERROR(VLOOKUP(B350,'ICD-9 to ICD-10 LCDs'!$A:$B,2,0),"")</f>
        <v/>
      </c>
      <c r="G350" s="100" t="str">
        <f>IFERROR(VLOOKUP(F350,'ALL-LCDs'!$A:$C,3,0),"")</f>
        <v/>
      </c>
      <c r="H350" s="100" t="str">
        <f>IFERROR(VLOOKUP(F350,'Updated LCDs'!$A:$A,1,0),"NO")</f>
        <v>NO</v>
      </c>
      <c r="I350" s="100" t="str">
        <f>IFERROR(VLOOKUP(F350,'Updated LCDs'!$A:$E,5,0),"NO")</f>
        <v>NO</v>
      </c>
      <c r="J350" s="99"/>
      <c r="K350" s="100" t="str">
        <f>IFERROR(VLOOKUP(J350,'All-Articles'!#REF!,3,0),"")</f>
        <v/>
      </c>
      <c r="L350" s="100" t="str">
        <f>IFERROR(VLOOKUP(J350,'Updated Articles'!$A:$E,1,0),"NO")</f>
        <v>NO</v>
      </c>
      <c r="M350" s="100" t="str">
        <f>IFERROR(VLOOKUP(J350,'Updated Articles'!$A:$E,5,0),"NO")</f>
        <v>NO</v>
      </c>
      <c r="N350" s="99"/>
      <c r="O350" s="100" t="str">
        <f>IFERROR(VLOOKUP(N350,'All-Articles'!#REF!,3,0),"")</f>
        <v/>
      </c>
      <c r="P350" s="100" t="str">
        <f>IFERROR(VLOOKUP(N350,'Updated Articles'!$A:$E,1,0),"NO")</f>
        <v>NO</v>
      </c>
      <c r="Q350" s="100" t="str">
        <f>IFERROR(VLOOKUP(N350,'Updated Articles'!$A:$E,5,0),"NO")</f>
        <v>NO</v>
      </c>
    </row>
    <row r="351" spans="1:17" x14ac:dyDescent="0.25">
      <c r="A351" s="98" t="s">
        <v>114</v>
      </c>
      <c r="B351" s="99">
        <v>31855</v>
      </c>
      <c r="C351" s="100" t="str">
        <f>IFERROR(VLOOKUP(B351,'ALL-LCDs'!$A:$C,3,0),"")</f>
        <v/>
      </c>
      <c r="D351" s="100" t="str">
        <f>IFERROR(VLOOKUP(B351,'Updated LCDs'!$A:$A,1,0),"NO")</f>
        <v>NO</v>
      </c>
      <c r="E351" s="100" t="str">
        <f>IFERROR(VLOOKUP(B351,'Updated LCDs'!$A:$E,5,0),"NO")</f>
        <v>NO</v>
      </c>
      <c r="F351" s="101">
        <f>IFERROR(VLOOKUP(B351,'ICD-9 to ICD-10 LCDs'!$A:$B,2,0),"")</f>
        <v>33949</v>
      </c>
      <c r="G351" s="100" t="str">
        <f>IFERROR(VLOOKUP(F351,'ALL-LCDs'!$A:$C,3,0),"")</f>
        <v>A</v>
      </c>
      <c r="H351" s="100" t="str">
        <f>IFERROR(VLOOKUP(F351,'Updated LCDs'!$A:$A,1,0),"NO")</f>
        <v>NO</v>
      </c>
      <c r="I351" s="100" t="str">
        <f>IFERROR(VLOOKUP(F351,'Updated LCDs'!$A:$E,5,0),"NO")</f>
        <v>NO</v>
      </c>
      <c r="J351" s="99"/>
      <c r="K351" s="100" t="str">
        <f>IFERROR(VLOOKUP(J351,'All-Articles'!#REF!,3,0),"")</f>
        <v/>
      </c>
      <c r="L351" s="100" t="str">
        <f>IFERROR(VLOOKUP(J351,'Updated Articles'!$A:$E,1,0),"NO")</f>
        <v>NO</v>
      </c>
      <c r="M351" s="100" t="str">
        <f>IFERROR(VLOOKUP(J351,'Updated Articles'!$A:$E,5,0),"NO")</f>
        <v>NO</v>
      </c>
      <c r="N351" s="99"/>
      <c r="O351" s="100" t="str">
        <f>IFERROR(VLOOKUP(N351,'All-Articles'!#REF!,3,0),"")</f>
        <v/>
      </c>
      <c r="P351" s="100" t="str">
        <f>IFERROR(VLOOKUP(N351,'Updated Articles'!$A:$E,1,0),"NO")</f>
        <v>NO</v>
      </c>
      <c r="Q351" s="100" t="str">
        <f>IFERROR(VLOOKUP(N351,'Updated Articles'!$A:$E,5,0),"NO")</f>
        <v>NO</v>
      </c>
    </row>
    <row r="352" spans="1:17" x14ac:dyDescent="0.25">
      <c r="A352" s="98" t="s">
        <v>115</v>
      </c>
      <c r="B352" s="99">
        <v>31862</v>
      </c>
      <c r="C352" s="100" t="str">
        <f>IFERROR(VLOOKUP(B352,'ALL-LCDs'!$A:$C,3,0),"")</f>
        <v/>
      </c>
      <c r="D352" s="100" t="str">
        <f>IFERROR(VLOOKUP(B352,'Updated LCDs'!$A:$A,1,0),"NO")</f>
        <v>NO</v>
      </c>
      <c r="E352" s="100" t="str">
        <f>IFERROR(VLOOKUP(B352,'Updated LCDs'!$A:$E,5,0),"NO")</f>
        <v>NO</v>
      </c>
      <c r="F352" s="101">
        <f>IFERROR(VLOOKUP(B352,'ICD-9 to ICD-10 LCDs'!$A:$B,2,0),"")</f>
        <v>33982</v>
      </c>
      <c r="G352" s="100" t="str">
        <f>IFERROR(VLOOKUP(F352,'ALL-LCDs'!$A:$C,3,0),"")</f>
        <v>R</v>
      </c>
      <c r="H352" s="100" t="str">
        <f>IFERROR(VLOOKUP(F352,'Updated LCDs'!$A:$A,1,0),"NO")</f>
        <v>NO</v>
      </c>
      <c r="I352" s="100" t="str">
        <f>IFERROR(VLOOKUP(F352,'Updated LCDs'!$A:$E,5,0),"NO")</f>
        <v>NO</v>
      </c>
      <c r="J352" s="99"/>
      <c r="K352" s="100" t="str">
        <f>IFERROR(VLOOKUP(J352,'All-Articles'!#REF!,3,0),"")</f>
        <v/>
      </c>
      <c r="L352" s="100" t="str">
        <f>IFERROR(VLOOKUP(J352,'Updated Articles'!$A:$E,1,0),"NO")</f>
        <v>NO</v>
      </c>
      <c r="M352" s="100" t="str">
        <f>IFERROR(VLOOKUP(J352,'Updated Articles'!$A:$E,5,0),"NO")</f>
        <v>NO</v>
      </c>
      <c r="N352" s="99"/>
      <c r="O352" s="100" t="str">
        <f>IFERROR(VLOOKUP(N352,'All-Articles'!#REF!,3,0),"")</f>
        <v/>
      </c>
      <c r="P352" s="100" t="str">
        <f>IFERROR(VLOOKUP(N352,'Updated Articles'!$A:$E,1,0),"NO")</f>
        <v>NO</v>
      </c>
      <c r="Q352" s="100" t="str">
        <f>IFERROR(VLOOKUP(N352,'Updated Articles'!$A:$E,5,0),"NO")</f>
        <v>NO</v>
      </c>
    </row>
    <row r="353" spans="1:18" x14ac:dyDescent="0.25">
      <c r="A353" s="98" t="s">
        <v>116</v>
      </c>
      <c r="B353" s="99">
        <v>31867</v>
      </c>
      <c r="C353" s="100" t="str">
        <f>IFERROR(VLOOKUP(B353,'ALL-LCDs'!$A:$C,3,0),"")</f>
        <v/>
      </c>
      <c r="D353" s="100" t="str">
        <f>IFERROR(VLOOKUP(B353,'Updated LCDs'!$A:$A,1,0),"NO")</f>
        <v>NO</v>
      </c>
      <c r="E353" s="100" t="str">
        <f>IFERROR(VLOOKUP(B353,'Updated LCDs'!$A:$E,5,0),"NO")</f>
        <v>NO</v>
      </c>
      <c r="F353" s="101">
        <f>IFERROR(VLOOKUP(B353,'ICD-9 to ICD-10 LCDs'!$A:$B,2,0),"")</f>
        <v>34356</v>
      </c>
      <c r="G353" s="100" t="str">
        <f>IFERROR(VLOOKUP(F353,'ALL-LCDs'!$A:$C,3,0),"")</f>
        <v>A</v>
      </c>
      <c r="H353" s="100" t="str">
        <f>IFERROR(VLOOKUP(F353,'Updated LCDs'!$A:$A,1,0),"NO")</f>
        <v>NO</v>
      </c>
      <c r="I353" s="100" t="str">
        <f>IFERROR(VLOOKUP(F353,'Updated LCDs'!$A:$E,5,0),"NO")</f>
        <v>NO</v>
      </c>
      <c r="J353" s="99"/>
      <c r="K353" s="100" t="str">
        <f>IFERROR(VLOOKUP(J353,'All-Articles'!#REF!,3,0),"")</f>
        <v/>
      </c>
      <c r="L353" s="100" t="str">
        <f>IFERROR(VLOOKUP(J353,'Updated Articles'!$A:$E,1,0),"NO")</f>
        <v>NO</v>
      </c>
      <c r="M353" s="100" t="str">
        <f>IFERROR(VLOOKUP(J353,'Updated Articles'!$A:$E,5,0),"NO")</f>
        <v>NO</v>
      </c>
      <c r="N353" s="99"/>
      <c r="O353" s="100" t="str">
        <f>IFERROR(VLOOKUP(N353,'All-Articles'!#REF!,3,0),"")</f>
        <v/>
      </c>
      <c r="P353" s="100" t="str">
        <f>IFERROR(VLOOKUP(N353,'Updated Articles'!$A:$E,1,0),"NO")</f>
        <v>NO</v>
      </c>
      <c r="Q353" s="100" t="str">
        <f>IFERROR(VLOOKUP(N353,'Updated Articles'!$A:$E,5,0),"NO")</f>
        <v>NO</v>
      </c>
    </row>
    <row r="354" spans="1:18" x14ac:dyDescent="0.25">
      <c r="A354" s="98" t="s">
        <v>134</v>
      </c>
      <c r="B354" s="99">
        <v>31887</v>
      </c>
      <c r="C354" s="100" t="str">
        <f>IFERROR(VLOOKUP(B354,'ALL-LCDs'!$A:$C,3,0),"")</f>
        <v/>
      </c>
      <c r="D354" s="100" t="str">
        <f>IFERROR(VLOOKUP(B354,'Updated LCDs'!$A:$A,1,0),"NO")</f>
        <v>NO</v>
      </c>
      <c r="E354" s="100" t="str">
        <f>IFERROR(VLOOKUP(B354,'Updated LCDs'!$A:$E,5,0),"NO")</f>
        <v>NO</v>
      </c>
      <c r="F354" s="101">
        <f>IFERROR(VLOOKUP(B354,'ICD-9 to ICD-10 LCDs'!$A:$B,2,0),"")</f>
        <v>34353</v>
      </c>
      <c r="G354" s="100" t="str">
        <f>IFERROR(VLOOKUP(F354,'ALL-LCDs'!$A:$C,3,0),"")</f>
        <v>A</v>
      </c>
      <c r="H354" s="100" t="str">
        <f>IFERROR(VLOOKUP(F354,'Updated LCDs'!$A:$A,1,0),"NO")</f>
        <v>NO</v>
      </c>
      <c r="I354" s="100" t="str">
        <f>IFERROR(VLOOKUP(F354,'Updated LCDs'!$A:$E,5,0),"NO")</f>
        <v>NO</v>
      </c>
      <c r="J354" s="99"/>
      <c r="K354" s="100" t="str">
        <f>IFERROR(VLOOKUP(J354,'All-Articles'!#REF!,3,0),"")</f>
        <v/>
      </c>
      <c r="L354" s="100" t="str">
        <f>IFERROR(VLOOKUP(J354,'Updated Articles'!$A:$E,1,0),"NO")</f>
        <v>NO</v>
      </c>
      <c r="M354" s="100" t="str">
        <f>IFERROR(VLOOKUP(J354,'Updated Articles'!$A:$E,5,0),"NO")</f>
        <v>NO</v>
      </c>
      <c r="N354" s="99"/>
      <c r="O354" s="100" t="str">
        <f>IFERROR(VLOOKUP(N354,'All-Articles'!#REF!,3,0),"")</f>
        <v/>
      </c>
      <c r="P354" s="100" t="str">
        <f>IFERROR(VLOOKUP(N354,'Updated Articles'!$A:$E,1,0),"NO")</f>
        <v>NO</v>
      </c>
      <c r="Q354" s="100" t="str">
        <f>IFERROR(VLOOKUP(N354,'Updated Articles'!$A:$E,5,0),"NO")</f>
        <v>NO</v>
      </c>
      <c r="R354" t="s">
        <v>3573</v>
      </c>
    </row>
    <row r="355" spans="1:18" x14ac:dyDescent="0.25">
      <c r="A355" s="98" t="s">
        <v>129</v>
      </c>
      <c r="B355" s="99">
        <v>31896</v>
      </c>
      <c r="C355" s="100" t="str">
        <f>IFERROR(VLOOKUP(B355,'ALL-LCDs'!$A:$C,3,0),"")</f>
        <v/>
      </c>
      <c r="D355" s="100" t="str">
        <f>IFERROR(VLOOKUP(B355,'Updated LCDs'!$A:$A,1,0),"NO")</f>
        <v>NO</v>
      </c>
      <c r="E355" s="100" t="str">
        <f>IFERROR(VLOOKUP(B355,'Updated LCDs'!$A:$E,5,0),"NO")</f>
        <v>NO</v>
      </c>
      <c r="F355" s="101">
        <f>IFERROR(VLOOKUP(B355,'ICD-9 to ICD-10 LCDs'!$A:$B,2,0),"")</f>
        <v>34246</v>
      </c>
      <c r="G355" s="100" t="str">
        <f>IFERROR(VLOOKUP(F355,'ALL-LCDs'!$A:$C,3,0),"")</f>
        <v>A</v>
      </c>
      <c r="H355" s="100" t="str">
        <f>IFERROR(VLOOKUP(F355,'Updated LCDs'!$A:$A,1,0),"NO")</f>
        <v>NO</v>
      </c>
      <c r="I355" s="100" t="str">
        <f>IFERROR(VLOOKUP(F355,'Updated LCDs'!$A:$E,5,0),"NO")</f>
        <v>NO</v>
      </c>
      <c r="J355" s="99"/>
      <c r="K355" s="100" t="str">
        <f>IFERROR(VLOOKUP(J355,'All-Articles'!#REF!,3,0),"")</f>
        <v/>
      </c>
      <c r="L355" s="100" t="str">
        <f>IFERROR(VLOOKUP(J355,'Updated Articles'!$A:$E,1,0),"NO")</f>
        <v>NO</v>
      </c>
      <c r="M355" s="100" t="str">
        <f>IFERROR(VLOOKUP(J355,'Updated Articles'!$A:$E,5,0),"NO")</f>
        <v>NO</v>
      </c>
      <c r="N355" s="99"/>
      <c r="O355" s="100" t="str">
        <f>IFERROR(VLOOKUP(N355,'All-Articles'!#REF!,3,0),"")</f>
        <v/>
      </c>
      <c r="P355" s="100" t="str">
        <f>IFERROR(VLOOKUP(N355,'Updated Articles'!$A:$E,1,0),"NO")</f>
        <v>NO</v>
      </c>
      <c r="Q355" s="100" t="str">
        <f>IFERROR(VLOOKUP(N355,'Updated Articles'!$A:$E,5,0),"NO")</f>
        <v>NO</v>
      </c>
    </row>
    <row r="356" spans="1:18" x14ac:dyDescent="0.25">
      <c r="A356" s="98" t="s">
        <v>227</v>
      </c>
      <c r="B356" s="99">
        <v>31897</v>
      </c>
      <c r="C356" s="100" t="str">
        <f>IFERROR(VLOOKUP(B356,'ALL-LCDs'!$A:$C,3,0),"")</f>
        <v/>
      </c>
      <c r="D356" s="100" t="str">
        <f>IFERROR(VLOOKUP(B356,'Updated LCDs'!$A:$A,1,0),"NO")</f>
        <v>NO</v>
      </c>
      <c r="E356" s="100" t="str">
        <f>IFERROR(VLOOKUP(B356,'Updated LCDs'!$A:$E,5,0),"NO")</f>
        <v>NO</v>
      </c>
      <c r="F356" s="101">
        <f>IFERROR(VLOOKUP(B356,'ICD-9 to ICD-10 LCDs'!$A:$B,2,0),"")</f>
        <v>34061</v>
      </c>
      <c r="G356" s="100" t="str">
        <f>IFERROR(VLOOKUP(F356,'ALL-LCDs'!$A:$C,3,0),"")</f>
        <v>A</v>
      </c>
      <c r="H356" s="100" t="str">
        <f>IFERROR(VLOOKUP(F356,'Updated LCDs'!$A:$A,1,0),"NO")</f>
        <v>NO</v>
      </c>
      <c r="I356" s="100" t="str">
        <f>IFERROR(VLOOKUP(F356,'Updated LCDs'!$A:$E,5,0),"NO")</f>
        <v>NO</v>
      </c>
      <c r="J356" s="99"/>
      <c r="K356" s="100" t="str">
        <f>IFERROR(VLOOKUP(J356,'All-Articles'!#REF!,3,0),"")</f>
        <v/>
      </c>
      <c r="L356" s="100" t="str">
        <f>IFERROR(VLOOKUP(J356,'Updated Articles'!$A:$E,1,0),"NO")</f>
        <v>NO</v>
      </c>
      <c r="M356" s="100" t="str">
        <f>IFERROR(VLOOKUP(J356,'Updated Articles'!$A:$E,5,0),"NO")</f>
        <v>NO</v>
      </c>
      <c r="N356" s="99"/>
      <c r="O356" s="100" t="str">
        <f>IFERROR(VLOOKUP(N356,'All-Articles'!#REF!,3,0),"")</f>
        <v/>
      </c>
      <c r="P356" s="100" t="str">
        <f>IFERROR(VLOOKUP(N356,'Updated Articles'!$A:$E,1,0),"NO")</f>
        <v>NO</v>
      </c>
      <c r="Q356" s="100" t="str">
        <f>IFERROR(VLOOKUP(N356,'Updated Articles'!$A:$E,5,0),"NO")</f>
        <v>NO</v>
      </c>
    </row>
    <row r="357" spans="1:18" x14ac:dyDescent="0.25">
      <c r="A357" s="98" t="s">
        <v>127</v>
      </c>
      <c r="B357" s="99">
        <v>31909</v>
      </c>
      <c r="C357" s="100" t="str">
        <f>IFERROR(VLOOKUP(B357,'ALL-LCDs'!$A:$C,3,0),"")</f>
        <v/>
      </c>
      <c r="D357" s="100" t="str">
        <f>IFERROR(VLOOKUP(B357,'Updated LCDs'!$A:$A,1,0),"NO")</f>
        <v>NO</v>
      </c>
      <c r="E357" s="100" t="str">
        <f>IFERROR(VLOOKUP(B357,'Updated LCDs'!$A:$E,5,0),"NO")</f>
        <v>NO</v>
      </c>
      <c r="F357" s="101">
        <f>IFERROR(VLOOKUP(B357,'ICD-9 to ICD-10 LCDs'!$A:$B,2,0),"")</f>
        <v>34394</v>
      </c>
      <c r="G357" s="100" t="str">
        <f>IFERROR(VLOOKUP(F357,'ALL-LCDs'!$A:$C,3,0),"")</f>
        <v>A</v>
      </c>
      <c r="H357" s="100" t="str">
        <f>IFERROR(VLOOKUP(F357,'Updated LCDs'!$A:$A,1,0),"NO")</f>
        <v>NO</v>
      </c>
      <c r="I357" s="100" t="str">
        <f>IFERROR(VLOOKUP(F357,'Updated LCDs'!$A:$E,5,0),"NO")</f>
        <v>NO</v>
      </c>
      <c r="J357" s="99"/>
      <c r="K357" s="100" t="str">
        <f>IFERROR(VLOOKUP(J357,'All-Articles'!#REF!,3,0),"")</f>
        <v/>
      </c>
      <c r="L357" s="100" t="str">
        <f>IFERROR(VLOOKUP(J357,'Updated Articles'!$A:$E,1,0),"NO")</f>
        <v>NO</v>
      </c>
      <c r="M357" s="100" t="str">
        <f>IFERROR(VLOOKUP(J357,'Updated Articles'!$A:$E,5,0),"NO")</f>
        <v>NO</v>
      </c>
      <c r="N357" s="99"/>
      <c r="O357" s="100" t="str">
        <f>IFERROR(VLOOKUP(N357,'All-Articles'!#REF!,3,0),"")</f>
        <v/>
      </c>
      <c r="P357" s="100" t="str">
        <f>IFERROR(VLOOKUP(N357,'Updated Articles'!$A:$E,1,0),"NO")</f>
        <v>NO</v>
      </c>
      <c r="Q357" s="100" t="str">
        <f>IFERROR(VLOOKUP(N357,'Updated Articles'!$A:$E,5,0),"NO")</f>
        <v>NO</v>
      </c>
    </row>
    <row r="358" spans="1:18" x14ac:dyDescent="0.25">
      <c r="A358" s="102" t="s">
        <v>196</v>
      </c>
      <c r="B358" s="99">
        <v>31910</v>
      </c>
      <c r="C358" s="100" t="str">
        <f>IFERROR(VLOOKUP(B358,'ALL-LCDs'!$A:$C,3,0),"")</f>
        <v/>
      </c>
      <c r="D358" s="100" t="str">
        <f>IFERROR(VLOOKUP(B358,'Updated LCDs'!$A:$A,1,0),"NO")</f>
        <v>NO</v>
      </c>
      <c r="E358" s="100" t="str">
        <f>IFERROR(VLOOKUP(B358,'Updated LCDs'!$A:$E,5,0),"NO")</f>
        <v>NO</v>
      </c>
      <c r="F358" s="101">
        <f>IFERROR(VLOOKUP(B358,'ICD-9 to ICD-10 LCDs'!$A:$B,2,0),"")</f>
        <v>33996</v>
      </c>
      <c r="G358" s="100" t="str">
        <f>IFERROR(VLOOKUP(F358,'ALL-LCDs'!$A:$C,3,0),"")</f>
        <v>A</v>
      </c>
      <c r="H358" s="100" t="str">
        <f>IFERROR(VLOOKUP(F358,'Updated LCDs'!$A:$A,1,0),"NO")</f>
        <v>NO</v>
      </c>
      <c r="I358" s="100" t="str">
        <f>IFERROR(VLOOKUP(F358,'Updated LCDs'!$A:$E,5,0),"NO")</f>
        <v>NO</v>
      </c>
      <c r="J358" s="99"/>
      <c r="K358" s="100" t="str">
        <f>IFERROR(VLOOKUP(J358,'All-Articles'!#REF!,3,0),"")</f>
        <v/>
      </c>
      <c r="L358" s="100" t="str">
        <f>IFERROR(VLOOKUP(J358,'Updated Articles'!$A:$E,1,0),"NO")</f>
        <v>NO</v>
      </c>
      <c r="M358" s="100" t="str">
        <f>IFERROR(VLOOKUP(J358,'Updated Articles'!$A:$E,5,0),"NO")</f>
        <v>NO</v>
      </c>
      <c r="N358" s="99"/>
      <c r="O358" s="100" t="str">
        <f>IFERROR(VLOOKUP(N358,'All-Articles'!#REF!,3,0),"")</f>
        <v/>
      </c>
      <c r="P358" s="100" t="str">
        <f>IFERROR(VLOOKUP(N358,'Updated Articles'!$A:$E,1,0),"NO")</f>
        <v>NO</v>
      </c>
      <c r="Q358" s="100" t="str">
        <f>IFERROR(VLOOKUP(N358,'Updated Articles'!$A:$E,5,0),"NO")</f>
        <v>NO</v>
      </c>
    </row>
    <row r="359" spans="1:18" x14ac:dyDescent="0.25">
      <c r="A359" s="98" t="s">
        <v>120</v>
      </c>
      <c r="B359" s="99">
        <v>31912</v>
      </c>
      <c r="C359" s="100" t="str">
        <f>IFERROR(VLOOKUP(B359,'ALL-LCDs'!$A:$C,3,0),"")</f>
        <v/>
      </c>
      <c r="D359" s="100" t="str">
        <f>IFERROR(VLOOKUP(B359,'Updated LCDs'!$A:$A,1,0),"NO")</f>
        <v>NO</v>
      </c>
      <c r="E359" s="100" t="str">
        <f>IFERROR(VLOOKUP(B359,'Updated LCDs'!$A:$E,5,0),"NO")</f>
        <v>NO</v>
      </c>
      <c r="F359" s="101">
        <f>IFERROR(VLOOKUP(B359,'ICD-9 to ICD-10 LCDs'!$A:$B,2,0),"")</f>
        <v>34266</v>
      </c>
      <c r="G359" s="100" t="str">
        <f>IFERROR(VLOOKUP(F359,'ALL-LCDs'!$A:$C,3,0),"")</f>
        <v>R</v>
      </c>
      <c r="H359" s="100" t="str">
        <f>IFERROR(VLOOKUP(F359,'Updated LCDs'!$A:$A,1,0),"NO")</f>
        <v>NO</v>
      </c>
      <c r="I359" s="100" t="str">
        <f>IFERROR(VLOOKUP(F359,'Updated LCDs'!$A:$E,5,0),"NO")</f>
        <v>NO</v>
      </c>
      <c r="J359" s="99"/>
      <c r="K359" s="100" t="str">
        <f>IFERROR(VLOOKUP(J359,'All-Articles'!#REF!,3,0),"")</f>
        <v/>
      </c>
      <c r="L359" s="100" t="str">
        <f>IFERROR(VLOOKUP(J359,'Updated Articles'!$A:$E,1,0),"NO")</f>
        <v>NO</v>
      </c>
      <c r="M359" s="100" t="str">
        <f>IFERROR(VLOOKUP(J359,'Updated Articles'!$A:$E,5,0),"NO")</f>
        <v>NO</v>
      </c>
      <c r="N359" s="99"/>
      <c r="O359" s="100" t="str">
        <f>IFERROR(VLOOKUP(N359,'All-Articles'!#REF!,3,0),"")</f>
        <v/>
      </c>
      <c r="P359" s="100" t="str">
        <f>IFERROR(VLOOKUP(N359,'Updated Articles'!$A:$E,1,0),"NO")</f>
        <v>NO</v>
      </c>
      <c r="Q359" s="100" t="str">
        <f>IFERROR(VLOOKUP(N359,'Updated Articles'!$A:$E,5,0),"NO")</f>
        <v>NO</v>
      </c>
    </row>
    <row r="360" spans="1:18" x14ac:dyDescent="0.25">
      <c r="A360" s="98" t="s">
        <v>228</v>
      </c>
      <c r="B360" s="99">
        <v>32013</v>
      </c>
      <c r="C360" s="100" t="str">
        <f>IFERROR(VLOOKUP(B360,'ALL-LCDs'!$A:$C,3,0),"")</f>
        <v/>
      </c>
      <c r="D360" s="100" t="str">
        <f>IFERROR(VLOOKUP(B360,'Updated LCDs'!$A:$A,1,0),"NO")</f>
        <v>NO</v>
      </c>
      <c r="E360" s="100" t="str">
        <f>IFERROR(VLOOKUP(B360,'Updated LCDs'!$A:$E,5,0),"NO")</f>
        <v>NO</v>
      </c>
      <c r="F360" s="101">
        <f>IFERROR(VLOOKUP(B360,'ICD-9 to ICD-10 LCDs'!$A:$B,2,0),"")</f>
        <v>34741</v>
      </c>
      <c r="G360" s="100" t="str">
        <f>IFERROR(VLOOKUP(F360,'ALL-LCDs'!$A:$C,3,0),"")</f>
        <v>A</v>
      </c>
      <c r="H360" s="100" t="str">
        <f>IFERROR(VLOOKUP(F360,'Updated LCDs'!$A:$A,1,0),"NO")</f>
        <v>NO</v>
      </c>
      <c r="I360" s="100" t="str">
        <f>IFERROR(VLOOKUP(F360,'Updated LCDs'!$A:$E,5,0),"NO")</f>
        <v>NO</v>
      </c>
      <c r="J360" s="99"/>
      <c r="K360" s="100" t="str">
        <f>IFERROR(VLOOKUP(J360,'All-Articles'!#REF!,3,0),"")</f>
        <v/>
      </c>
      <c r="L360" s="100" t="str">
        <f>IFERROR(VLOOKUP(J360,'Updated Articles'!$A:$E,1,0),"NO")</f>
        <v>NO</v>
      </c>
      <c r="M360" s="100" t="str">
        <f>IFERROR(VLOOKUP(J360,'Updated Articles'!$A:$E,5,0),"NO")</f>
        <v>NO</v>
      </c>
      <c r="N360" s="99"/>
      <c r="O360" s="100" t="str">
        <f>IFERROR(VLOOKUP(N360,'All-Articles'!#REF!,3,0),"")</f>
        <v/>
      </c>
      <c r="P360" s="100" t="str">
        <f>IFERROR(VLOOKUP(N360,'Updated Articles'!$A:$E,1,0),"NO")</f>
        <v>NO</v>
      </c>
      <c r="Q360" s="100" t="str">
        <f>IFERROR(VLOOKUP(N360,'Updated Articles'!$A:$E,5,0),"NO")</f>
        <v>NO</v>
      </c>
    </row>
    <row r="361" spans="1:18" x14ac:dyDescent="0.25">
      <c r="A361" s="98" t="s">
        <v>160</v>
      </c>
      <c r="B361" s="99">
        <v>32018</v>
      </c>
      <c r="C361" s="100" t="str">
        <f>IFERROR(VLOOKUP(B361,'ALL-LCDs'!$A:$C,3,0),"")</f>
        <v/>
      </c>
      <c r="D361" s="100" t="str">
        <f>IFERROR(VLOOKUP(B361,'Updated LCDs'!$A:$A,1,0),"NO")</f>
        <v>NO</v>
      </c>
      <c r="E361" s="100" t="str">
        <f>IFERROR(VLOOKUP(B361,'Updated LCDs'!$A:$E,5,0),"NO")</f>
        <v>NO</v>
      </c>
      <c r="F361" s="101">
        <f>IFERROR(VLOOKUP(B361,'ICD-9 to ICD-10 LCDs'!$A:$B,2,0),"")</f>
        <v>34979</v>
      </c>
      <c r="G361" s="100" t="str">
        <f>IFERROR(VLOOKUP(F361,'ALL-LCDs'!$A:$C,3,0),"")</f>
        <v/>
      </c>
      <c r="H361" s="100" t="str">
        <f>IFERROR(VLOOKUP(F361,'Updated LCDs'!$A:$A,1,0),"NO")</f>
        <v>NO</v>
      </c>
      <c r="I361" s="100" t="str">
        <f>IFERROR(VLOOKUP(F361,'Updated LCDs'!$A:$E,5,0),"NO")</f>
        <v>NO</v>
      </c>
      <c r="J361" s="99"/>
      <c r="K361" s="100" t="str">
        <f>IFERROR(VLOOKUP(J361,'All-Articles'!#REF!,3,0),"")</f>
        <v/>
      </c>
      <c r="L361" s="100" t="str">
        <f>IFERROR(VLOOKUP(J361,'Updated Articles'!$A:$E,1,0),"NO")</f>
        <v>NO</v>
      </c>
      <c r="M361" s="100" t="str">
        <f>IFERROR(VLOOKUP(J361,'Updated Articles'!$A:$E,5,0),"NO")</f>
        <v>NO</v>
      </c>
      <c r="N361" s="99"/>
      <c r="O361" s="100" t="str">
        <f>IFERROR(VLOOKUP(N361,'All-Articles'!#REF!,3,0),"")</f>
        <v/>
      </c>
      <c r="P361" s="100" t="str">
        <f>IFERROR(VLOOKUP(N361,'Updated Articles'!$A:$E,1,0),"NO")</f>
        <v>NO</v>
      </c>
      <c r="Q361" s="100" t="str">
        <f>IFERROR(VLOOKUP(N361,'Updated Articles'!$A:$E,5,0),"NO")</f>
        <v>NO</v>
      </c>
    </row>
    <row r="362" spans="1:18" x14ac:dyDescent="0.25">
      <c r="A362" s="98" t="s">
        <v>229</v>
      </c>
      <c r="B362" s="99">
        <v>32100</v>
      </c>
      <c r="C362" s="100" t="str">
        <f>IFERROR(VLOOKUP(B362,'ALL-LCDs'!$A:$C,3,0),"")</f>
        <v/>
      </c>
      <c r="D362" s="100" t="str">
        <f>IFERROR(VLOOKUP(B362,'Updated LCDs'!$A:$A,1,0),"NO")</f>
        <v>NO</v>
      </c>
      <c r="E362" s="100" t="str">
        <f>IFERROR(VLOOKUP(B362,'Updated LCDs'!$A:$E,5,0),"NO")</f>
        <v>NO</v>
      </c>
      <c r="F362" s="101" t="str">
        <f>IFERROR(VLOOKUP(B362,'ICD-9 to ICD-10 LCDs'!$A:$B,2,0),"")</f>
        <v/>
      </c>
      <c r="G362" s="100" t="str">
        <f>IFERROR(VLOOKUP(F362,'ALL-LCDs'!$A:$C,3,0),"")</f>
        <v/>
      </c>
      <c r="H362" s="100" t="str">
        <f>IFERROR(VLOOKUP(F362,'Updated LCDs'!$A:$A,1,0),"NO")</f>
        <v>NO</v>
      </c>
      <c r="I362" s="100" t="str">
        <f>IFERROR(VLOOKUP(F362,'Updated LCDs'!$A:$E,5,0),"NO")</f>
        <v>NO</v>
      </c>
      <c r="J362" s="99"/>
      <c r="K362" s="100" t="str">
        <f>IFERROR(VLOOKUP(J362,'All-Articles'!#REF!,3,0),"")</f>
        <v/>
      </c>
      <c r="L362" s="100" t="str">
        <f>IFERROR(VLOOKUP(J362,'Updated Articles'!$A:$E,1,0),"NO")</f>
        <v>NO</v>
      </c>
      <c r="M362" s="100" t="str">
        <f>IFERROR(VLOOKUP(J362,'Updated Articles'!$A:$E,5,0),"NO")</f>
        <v>NO</v>
      </c>
      <c r="N362" s="99"/>
      <c r="O362" s="100" t="str">
        <f>IFERROR(VLOOKUP(N362,'All-Articles'!#REF!,3,0),"")</f>
        <v/>
      </c>
      <c r="P362" s="100" t="str">
        <f>IFERROR(VLOOKUP(N362,'Updated Articles'!$A:$E,1,0),"NO")</f>
        <v>NO</v>
      </c>
      <c r="Q362" s="100" t="str">
        <f>IFERROR(VLOOKUP(N362,'Updated Articles'!$A:$E,5,0),"NO")</f>
        <v>NO</v>
      </c>
    </row>
    <row r="363" spans="1:18" x14ac:dyDescent="0.25">
      <c r="A363" s="98" t="s">
        <v>230</v>
      </c>
      <c r="B363" s="99">
        <v>32110</v>
      </c>
      <c r="C363" s="100" t="str">
        <f>IFERROR(VLOOKUP(B363,'ALL-LCDs'!$A:$C,3,0),"")</f>
        <v/>
      </c>
      <c r="D363" s="100" t="str">
        <f>IFERROR(VLOOKUP(B363,'Updated LCDs'!$A:$A,1,0),"NO")</f>
        <v>NO</v>
      </c>
      <c r="E363" s="100" t="str">
        <f>IFERROR(VLOOKUP(B363,'Updated LCDs'!$A:$E,5,0),"NO")</f>
        <v>NO</v>
      </c>
      <c r="F363" s="101">
        <f>IFERROR(VLOOKUP(B363,'ICD-9 to ICD-10 LCDs'!$A:$B,2,0),"")</f>
        <v>33270</v>
      </c>
      <c r="G363" s="100" t="str">
        <f>IFERROR(VLOOKUP(F363,'ALL-LCDs'!$A:$C,3,0),"")</f>
        <v>A</v>
      </c>
      <c r="H363" s="100" t="str">
        <f>IFERROR(VLOOKUP(F363,'Updated LCDs'!$A:$A,1,0),"NO")</f>
        <v>NO</v>
      </c>
      <c r="I363" s="100" t="str">
        <f>IFERROR(VLOOKUP(F363,'Updated LCDs'!$A:$E,5,0),"NO")</f>
        <v>NO</v>
      </c>
      <c r="J363" s="99"/>
      <c r="K363" s="100" t="str">
        <f>IFERROR(VLOOKUP(J363,'All-Articles'!#REF!,3,0),"")</f>
        <v/>
      </c>
      <c r="L363" s="100" t="str">
        <f>IFERROR(VLOOKUP(J363,'Updated Articles'!$A:$E,1,0),"NO")</f>
        <v>NO</v>
      </c>
      <c r="M363" s="100" t="str">
        <f>IFERROR(VLOOKUP(J363,'Updated Articles'!$A:$E,5,0),"NO")</f>
        <v>NO</v>
      </c>
      <c r="N363" s="99"/>
      <c r="O363" s="100" t="str">
        <f>IFERROR(VLOOKUP(N363,'All-Articles'!#REF!,3,0),"")</f>
        <v/>
      </c>
      <c r="P363" s="100" t="str">
        <f>IFERROR(VLOOKUP(N363,'Updated Articles'!$A:$E,1,0),"NO")</f>
        <v>NO</v>
      </c>
      <c r="Q363" s="100" t="str">
        <f>IFERROR(VLOOKUP(N363,'Updated Articles'!$A:$E,5,0),"NO")</f>
        <v>NO</v>
      </c>
    </row>
    <row r="364" spans="1:18" x14ac:dyDescent="0.25">
      <c r="A364" s="98" t="s">
        <v>145</v>
      </c>
      <c r="B364" s="99">
        <v>32234</v>
      </c>
      <c r="C364" s="100" t="str">
        <f>IFERROR(VLOOKUP(B364,'ALL-LCDs'!$A:$C,3,0),"")</f>
        <v/>
      </c>
      <c r="D364" s="100" t="str">
        <f>IFERROR(VLOOKUP(B364,'Updated LCDs'!$A:$A,1,0),"NO")</f>
        <v>NO</v>
      </c>
      <c r="E364" s="100" t="str">
        <f>IFERROR(VLOOKUP(B364,'Updated LCDs'!$A:$E,5,0),"NO")</f>
        <v>NO</v>
      </c>
      <c r="F364" s="101">
        <f>IFERROR(VLOOKUP(B364,'ICD-9 to ICD-10 LCDs'!$A:$B,2,0),"")</f>
        <v>34151</v>
      </c>
      <c r="G364" s="100" t="str">
        <f>IFERROR(VLOOKUP(F364,'ALL-LCDs'!$A:$C,3,0),"")</f>
        <v>A</v>
      </c>
      <c r="H364" s="100" t="str">
        <f>IFERROR(VLOOKUP(F364,'Updated LCDs'!$A:$A,1,0),"NO")</f>
        <v>NO</v>
      </c>
      <c r="I364" s="100" t="str">
        <f>IFERROR(VLOOKUP(F364,'Updated LCDs'!$A:$E,5,0),"NO")</f>
        <v>NO</v>
      </c>
      <c r="J364" s="99"/>
      <c r="K364" s="100" t="str">
        <f>IFERROR(VLOOKUP(J364,'All-Articles'!#REF!,3,0),"")</f>
        <v/>
      </c>
      <c r="L364" s="100" t="str">
        <f>IFERROR(VLOOKUP(J364,'Updated Articles'!$A:$E,1,0),"NO")</f>
        <v>NO</v>
      </c>
      <c r="M364" s="100" t="str">
        <f>IFERROR(VLOOKUP(J364,'Updated Articles'!$A:$E,5,0),"NO")</f>
        <v>NO</v>
      </c>
      <c r="N364" s="99"/>
      <c r="O364" s="100" t="str">
        <f>IFERROR(VLOOKUP(N364,'All-Articles'!#REF!,3,0),"")</f>
        <v/>
      </c>
      <c r="P364" s="100" t="str">
        <f>IFERROR(VLOOKUP(N364,'Updated Articles'!$A:$E,1,0),"NO")</f>
        <v>NO</v>
      </c>
      <c r="Q364" s="100" t="str">
        <f>IFERROR(VLOOKUP(N364,'Updated Articles'!$A:$E,5,0),"NO")</f>
        <v>NO</v>
      </c>
    </row>
    <row r="365" spans="1:18" x14ac:dyDescent="0.25">
      <c r="A365" s="98" t="s">
        <v>175</v>
      </c>
      <c r="B365" s="99">
        <v>32237</v>
      </c>
      <c r="C365" s="100" t="str">
        <f>IFERROR(VLOOKUP(B365,'ALL-LCDs'!$A:$C,3,0),"")</f>
        <v/>
      </c>
      <c r="D365" s="100" t="str">
        <f>IFERROR(VLOOKUP(B365,'Updated LCDs'!$A:$A,1,0),"NO")</f>
        <v>NO</v>
      </c>
      <c r="E365" s="100" t="str">
        <f>IFERROR(VLOOKUP(B365,'Updated LCDs'!$A:$E,5,0),"NO")</f>
        <v>NO</v>
      </c>
      <c r="F365" s="101">
        <f>IFERROR(VLOOKUP(B365,'ICD-9 to ICD-10 LCDs'!$A:$B,2,0),"")</f>
        <v>35427</v>
      </c>
      <c r="G365" s="100" t="str">
        <f>IFERROR(VLOOKUP(F365,'ALL-LCDs'!$A:$C,3,0),"")</f>
        <v>A</v>
      </c>
      <c r="H365" s="100" t="str">
        <f>IFERROR(VLOOKUP(F365,'Updated LCDs'!$A:$A,1,0),"NO")</f>
        <v>NO</v>
      </c>
      <c r="I365" s="100" t="str">
        <f>IFERROR(VLOOKUP(F365,'Updated LCDs'!$A:$E,5,0),"NO")</f>
        <v>NO</v>
      </c>
      <c r="J365" s="99"/>
      <c r="K365" s="100" t="str">
        <f>IFERROR(VLOOKUP(J365,'All-Articles'!#REF!,3,0),"")</f>
        <v/>
      </c>
      <c r="L365" s="100" t="str">
        <f>IFERROR(VLOOKUP(J365,'Updated Articles'!$A:$E,1,0),"NO")</f>
        <v>NO</v>
      </c>
      <c r="M365" s="100" t="str">
        <f>IFERROR(VLOOKUP(J365,'Updated Articles'!$A:$E,5,0),"NO")</f>
        <v>NO</v>
      </c>
      <c r="N365" s="99"/>
      <c r="O365" s="100" t="str">
        <f>IFERROR(VLOOKUP(N365,'All-Articles'!#REF!,3,0),"")</f>
        <v/>
      </c>
      <c r="P365" s="100" t="str">
        <f>IFERROR(VLOOKUP(N365,'Updated Articles'!$A:$E,1,0),"NO")</f>
        <v>NO</v>
      </c>
      <c r="Q365" s="100" t="str">
        <f>IFERROR(VLOOKUP(N365,'Updated Articles'!$A:$E,5,0),"NO")</f>
        <v>NO</v>
      </c>
    </row>
    <row r="366" spans="1:18" x14ac:dyDescent="0.25">
      <c r="A366" s="98" t="s">
        <v>231</v>
      </c>
      <c r="B366" s="99">
        <v>32252</v>
      </c>
      <c r="C366" s="100" t="str">
        <f>IFERROR(VLOOKUP(B366,'ALL-LCDs'!$A:$C,3,0),"")</f>
        <v/>
      </c>
      <c r="D366" s="100" t="str">
        <f>IFERROR(VLOOKUP(B366,'Updated LCDs'!$A:$A,1,0),"NO")</f>
        <v>NO</v>
      </c>
      <c r="E366" s="100" t="str">
        <f>IFERROR(VLOOKUP(B366,'Updated LCDs'!$A:$E,5,0),"NO")</f>
        <v>NO</v>
      </c>
      <c r="F366" s="101">
        <f>IFERROR(VLOOKUP(B366,'ICD-9 to ICD-10 LCDs'!$A:$B,2,0),"")</f>
        <v>34942</v>
      </c>
      <c r="G366" s="100" t="str">
        <f>IFERROR(VLOOKUP(F366,'ALL-LCDs'!$A:$C,3,0),"")</f>
        <v/>
      </c>
      <c r="H366" s="100" t="str">
        <f>IFERROR(VLOOKUP(F366,'Updated LCDs'!$A:$A,1,0),"NO")</f>
        <v>NO</v>
      </c>
      <c r="I366" s="100" t="str">
        <f>IFERROR(VLOOKUP(F366,'Updated LCDs'!$A:$E,5,0),"NO")</f>
        <v>NO</v>
      </c>
      <c r="J366" s="99"/>
      <c r="K366" s="100" t="str">
        <f>IFERROR(VLOOKUP(J366,'All-Articles'!#REF!,3,0),"")</f>
        <v/>
      </c>
      <c r="L366" s="100" t="str">
        <f>IFERROR(VLOOKUP(J366,'Updated Articles'!$A:$E,1,0),"NO")</f>
        <v>NO</v>
      </c>
      <c r="M366" s="100" t="str">
        <f>IFERROR(VLOOKUP(J366,'Updated Articles'!$A:$E,5,0),"NO")</f>
        <v>NO</v>
      </c>
      <c r="N366" s="99"/>
      <c r="O366" s="100" t="str">
        <f>IFERROR(VLOOKUP(N366,'All-Articles'!#REF!,3,0),"")</f>
        <v/>
      </c>
      <c r="P366" s="100" t="str">
        <f>IFERROR(VLOOKUP(N366,'Updated Articles'!$A:$E,1,0),"NO")</f>
        <v>NO</v>
      </c>
      <c r="Q366" s="100" t="str">
        <f>IFERROR(VLOOKUP(N366,'Updated Articles'!$A:$E,5,0),"NO")</f>
        <v>NO</v>
      </c>
    </row>
    <row r="367" spans="1:18" x14ac:dyDescent="0.25">
      <c r="A367" s="98" t="s">
        <v>145</v>
      </c>
      <c r="B367" s="99">
        <v>32263</v>
      </c>
      <c r="C367" s="100" t="str">
        <f>IFERROR(VLOOKUP(B367,'ALL-LCDs'!$A:$C,3,0),"")</f>
        <v/>
      </c>
      <c r="D367" s="100" t="str">
        <f>IFERROR(VLOOKUP(B367,'Updated LCDs'!$A:$A,1,0),"NO")</f>
        <v>NO</v>
      </c>
      <c r="E367" s="100" t="str">
        <f>IFERROR(VLOOKUP(B367,'Updated LCDs'!$A:$E,5,0),"NO")</f>
        <v>NO</v>
      </c>
      <c r="F367" s="101">
        <f>IFERROR(VLOOKUP(B367,'ICD-9 to ICD-10 LCDs'!$A:$B,2,0),"")</f>
        <v>34136</v>
      </c>
      <c r="G367" s="100" t="str">
        <f>IFERROR(VLOOKUP(F367,'ALL-LCDs'!$A:$C,3,0),"")</f>
        <v/>
      </c>
      <c r="H367" s="100" t="str">
        <f>IFERROR(VLOOKUP(F367,'Updated LCDs'!$A:$A,1,0),"NO")</f>
        <v>NO</v>
      </c>
      <c r="I367" s="100" t="str">
        <f>IFERROR(VLOOKUP(F367,'Updated LCDs'!$A:$E,5,0),"NO")</f>
        <v>NO</v>
      </c>
      <c r="J367" s="99"/>
      <c r="K367" s="100" t="str">
        <f>IFERROR(VLOOKUP(J367,'All-Articles'!#REF!,3,0),"")</f>
        <v/>
      </c>
      <c r="L367" s="100" t="str">
        <f>IFERROR(VLOOKUP(J367,'Updated Articles'!$A:$E,1,0),"NO")</f>
        <v>NO</v>
      </c>
      <c r="M367" s="100" t="str">
        <f>IFERROR(VLOOKUP(J367,'Updated Articles'!$A:$E,5,0),"NO")</f>
        <v>NO</v>
      </c>
      <c r="N367" s="99"/>
      <c r="O367" s="100" t="str">
        <f>IFERROR(VLOOKUP(N367,'All-Articles'!#REF!,3,0),"")</f>
        <v/>
      </c>
      <c r="P367" s="100" t="str">
        <f>IFERROR(VLOOKUP(N367,'Updated Articles'!$A:$E,1,0),"NO")</f>
        <v>NO</v>
      </c>
      <c r="Q367" s="100" t="str">
        <f>IFERROR(VLOOKUP(N367,'Updated Articles'!$A:$E,5,0),"NO")</f>
        <v>NO</v>
      </c>
    </row>
    <row r="368" spans="1:18" x14ac:dyDescent="0.25">
      <c r="A368" s="98" t="s">
        <v>115</v>
      </c>
      <c r="B368" s="99">
        <v>32342</v>
      </c>
      <c r="C368" s="100" t="str">
        <f>IFERROR(VLOOKUP(B368,'ALL-LCDs'!$A:$C,3,0),"")</f>
        <v/>
      </c>
      <c r="D368" s="100" t="str">
        <f>IFERROR(VLOOKUP(B368,'Updated LCDs'!$A:$A,1,0),"NO")</f>
        <v>NO</v>
      </c>
      <c r="E368" s="100" t="str">
        <f>IFERROR(VLOOKUP(B368,'Updated LCDs'!$A:$E,5,0),"NO")</f>
        <v>NO</v>
      </c>
      <c r="F368" s="101">
        <f>IFERROR(VLOOKUP(B368,'ICD-9 to ICD-10 LCDs'!$A:$B,2,0),"")</f>
        <v>34261</v>
      </c>
      <c r="G368" s="100" t="str">
        <f>IFERROR(VLOOKUP(F368,'ALL-LCDs'!$A:$C,3,0),"")</f>
        <v>R</v>
      </c>
      <c r="H368" s="100" t="str">
        <f>IFERROR(VLOOKUP(F368,'Updated LCDs'!$A:$A,1,0),"NO")</f>
        <v>NO</v>
      </c>
      <c r="I368" s="100" t="str">
        <f>IFERROR(VLOOKUP(F368,'Updated LCDs'!$A:$E,5,0),"NO")</f>
        <v>NO</v>
      </c>
      <c r="J368" s="99"/>
      <c r="K368" s="100" t="str">
        <f>IFERROR(VLOOKUP(J368,'All-Articles'!#REF!,3,0),"")</f>
        <v/>
      </c>
      <c r="L368" s="100" t="str">
        <f>IFERROR(VLOOKUP(J368,'Updated Articles'!$A:$E,1,0),"NO")</f>
        <v>NO</v>
      </c>
      <c r="M368" s="100" t="str">
        <f>IFERROR(VLOOKUP(J368,'Updated Articles'!$A:$E,5,0),"NO")</f>
        <v>NO</v>
      </c>
      <c r="N368" s="99"/>
      <c r="O368" s="100" t="str">
        <f>IFERROR(VLOOKUP(N368,'All-Articles'!#REF!,3,0),"")</f>
        <v/>
      </c>
      <c r="P368" s="100" t="str">
        <f>IFERROR(VLOOKUP(N368,'Updated Articles'!$A:$E,1,0),"NO")</f>
        <v>NO</v>
      </c>
      <c r="Q368" s="100" t="str">
        <f>IFERROR(VLOOKUP(N368,'Updated Articles'!$A:$E,5,0),"NO")</f>
        <v>NO</v>
      </c>
    </row>
    <row r="369" spans="1:17" x14ac:dyDescent="0.25">
      <c r="A369" s="98" t="s">
        <v>144</v>
      </c>
      <c r="B369" s="99">
        <v>32410</v>
      </c>
      <c r="C369" s="100" t="str">
        <f>IFERROR(VLOOKUP(B369,'ALL-LCDs'!$A:$C,3,0),"")</f>
        <v/>
      </c>
      <c r="D369" s="100" t="str">
        <f>IFERROR(VLOOKUP(B369,'Updated LCDs'!$A:$A,1,0),"NO")</f>
        <v>NO</v>
      </c>
      <c r="E369" s="100" t="str">
        <f>IFERROR(VLOOKUP(B369,'Updated LCDs'!$A:$E,5,0),"NO")</f>
        <v>NO</v>
      </c>
      <c r="F369" s="101">
        <f>IFERROR(VLOOKUP(B369,'ICD-9 to ICD-10 LCDs'!$A:$B,2,0),"")</f>
        <v>34512</v>
      </c>
      <c r="G369" s="100" t="str">
        <f>IFERROR(VLOOKUP(F369,'ALL-LCDs'!$A:$C,3,0),"")</f>
        <v>A</v>
      </c>
      <c r="H369" s="100" t="str">
        <f>IFERROR(VLOOKUP(F369,'Updated LCDs'!$A:$A,1,0),"NO")</f>
        <v>NO</v>
      </c>
      <c r="I369" s="100" t="str">
        <f>IFERROR(VLOOKUP(F369,'Updated LCDs'!$A:$E,5,0),"NO")</f>
        <v>NO</v>
      </c>
      <c r="J369" s="99"/>
      <c r="K369" s="100" t="str">
        <f>IFERROR(VLOOKUP(J369,'All-Articles'!#REF!,3,0),"")</f>
        <v/>
      </c>
      <c r="L369" s="100" t="str">
        <f>IFERROR(VLOOKUP(J369,'Updated Articles'!$A:$E,1,0),"NO")</f>
        <v>NO</v>
      </c>
      <c r="M369" s="100" t="str">
        <f>IFERROR(VLOOKUP(J369,'Updated Articles'!$A:$E,5,0),"NO")</f>
        <v>NO</v>
      </c>
      <c r="N369" s="99"/>
      <c r="O369" s="100" t="str">
        <f>IFERROR(VLOOKUP(N369,'All-Articles'!#REF!,3,0),"")</f>
        <v/>
      </c>
      <c r="P369" s="100" t="str">
        <f>IFERROR(VLOOKUP(N369,'Updated Articles'!$A:$E,1,0),"NO")</f>
        <v>NO</v>
      </c>
      <c r="Q369" s="100" t="str">
        <f>IFERROR(VLOOKUP(N369,'Updated Articles'!$A:$E,5,0),"NO")</f>
        <v>NO</v>
      </c>
    </row>
    <row r="370" spans="1:17" x14ac:dyDescent="0.25">
      <c r="A370" s="98" t="s">
        <v>232</v>
      </c>
      <c r="B370" s="99">
        <v>32454</v>
      </c>
      <c r="C370" s="100" t="str">
        <f>IFERROR(VLOOKUP(B370,'ALL-LCDs'!$A:$C,3,0),"")</f>
        <v/>
      </c>
      <c r="D370" s="100" t="str">
        <f>IFERROR(VLOOKUP(B370,'Updated LCDs'!$A:$A,1,0),"NO")</f>
        <v>NO</v>
      </c>
      <c r="E370" s="100" t="str">
        <f>IFERROR(VLOOKUP(B370,'Updated LCDs'!$A:$E,5,0),"NO")</f>
        <v>NO</v>
      </c>
      <c r="F370" s="101">
        <f>IFERROR(VLOOKUP(B370,'ICD-9 to ICD-10 LCDs'!$A:$B,2,0),"")</f>
        <v>33584</v>
      </c>
      <c r="G370" s="100" t="str">
        <f>IFERROR(VLOOKUP(F370,'ALL-LCDs'!$A:$C,3,0),"")</f>
        <v>A</v>
      </c>
      <c r="H370" s="100" t="str">
        <f>IFERROR(VLOOKUP(F370,'Updated LCDs'!$A:$A,1,0),"NO")</f>
        <v>NO</v>
      </c>
      <c r="I370" s="100" t="str">
        <f>IFERROR(VLOOKUP(F370,'Updated LCDs'!$A:$E,5,0),"NO")</f>
        <v>NO</v>
      </c>
      <c r="J370" s="99"/>
      <c r="K370" s="100" t="str">
        <f>IFERROR(VLOOKUP(J370,'All-Articles'!#REF!,3,0),"")</f>
        <v/>
      </c>
      <c r="L370" s="100" t="str">
        <f>IFERROR(VLOOKUP(J370,'Updated Articles'!$A:$E,1,0),"NO")</f>
        <v>NO</v>
      </c>
      <c r="M370" s="100" t="str">
        <f>IFERROR(VLOOKUP(J370,'Updated Articles'!$A:$E,5,0),"NO")</f>
        <v>NO</v>
      </c>
      <c r="N370" s="99"/>
      <c r="O370" s="100" t="str">
        <f>IFERROR(VLOOKUP(N370,'All-Articles'!#REF!,3,0),"")</f>
        <v/>
      </c>
      <c r="P370" s="100" t="str">
        <f>IFERROR(VLOOKUP(N370,'Updated Articles'!$A:$E,1,0),"NO")</f>
        <v>NO</v>
      </c>
      <c r="Q370" s="100" t="str">
        <f>IFERROR(VLOOKUP(N370,'Updated Articles'!$A:$E,5,0),"NO")</f>
        <v>NO</v>
      </c>
    </row>
    <row r="371" spans="1:17" x14ac:dyDescent="0.25">
      <c r="A371" s="102" t="s">
        <v>122</v>
      </c>
      <c r="B371" s="99">
        <v>32456</v>
      </c>
      <c r="C371" s="100" t="str">
        <f>IFERROR(VLOOKUP(B371,'ALL-LCDs'!$A:$C,3,0),"")</f>
        <v/>
      </c>
      <c r="D371" s="100" t="str">
        <f>IFERROR(VLOOKUP(B371,'Updated LCDs'!$A:$A,1,0),"NO")</f>
        <v>NO</v>
      </c>
      <c r="E371" s="100" t="str">
        <f>IFERROR(VLOOKUP(B371,'Updated LCDs'!$A:$E,5,0),"NO")</f>
        <v>NO</v>
      </c>
      <c r="F371" s="101">
        <f>IFERROR(VLOOKUP(B371,'ICD-9 to ICD-10 LCDs'!$A:$B,2,0),"")</f>
        <v>33629</v>
      </c>
      <c r="G371" s="100" t="str">
        <f>IFERROR(VLOOKUP(F371,'ALL-LCDs'!$A:$C,3,0),"")</f>
        <v>A</v>
      </c>
      <c r="H371" s="100" t="str">
        <f>IFERROR(VLOOKUP(F371,'Updated LCDs'!$A:$A,1,0),"NO")</f>
        <v>NO</v>
      </c>
      <c r="I371" s="100" t="str">
        <f>IFERROR(VLOOKUP(F371,'Updated LCDs'!$A:$E,5,0),"NO")</f>
        <v>NO</v>
      </c>
      <c r="J371" s="99"/>
      <c r="K371" s="100" t="str">
        <f>IFERROR(VLOOKUP(J371,'All-Articles'!#REF!,3,0),"")</f>
        <v/>
      </c>
      <c r="L371" s="100" t="str">
        <f>IFERROR(VLOOKUP(J371,'Updated Articles'!$A:$E,1,0),"NO")</f>
        <v>NO</v>
      </c>
      <c r="M371" s="100" t="str">
        <f>IFERROR(VLOOKUP(J371,'Updated Articles'!$A:$E,5,0),"NO")</f>
        <v>NO</v>
      </c>
      <c r="N371" s="99"/>
      <c r="O371" s="100" t="str">
        <f>IFERROR(VLOOKUP(N371,'All-Articles'!#REF!,3,0),"")</f>
        <v/>
      </c>
      <c r="P371" s="100" t="str">
        <f>IFERROR(VLOOKUP(N371,'Updated Articles'!$A:$E,1,0),"NO")</f>
        <v>NO</v>
      </c>
      <c r="Q371" s="100" t="str">
        <f>IFERROR(VLOOKUP(N371,'Updated Articles'!$A:$E,5,0),"NO")</f>
        <v>NO</v>
      </c>
    </row>
    <row r="372" spans="1:17" x14ac:dyDescent="0.25">
      <c r="A372" s="98" t="s">
        <v>233</v>
      </c>
      <c r="B372" s="99">
        <v>32493</v>
      </c>
      <c r="C372" s="100" t="str">
        <f>IFERROR(VLOOKUP(B372,'ALL-LCDs'!$A:$C,3,0),"")</f>
        <v/>
      </c>
      <c r="D372" s="100" t="str">
        <f>IFERROR(VLOOKUP(B372,'Updated LCDs'!$A:$A,1,0),"NO")</f>
        <v>NO</v>
      </c>
      <c r="E372" s="100" t="str">
        <f>IFERROR(VLOOKUP(B372,'Updated LCDs'!$A:$E,5,0),"NO")</f>
        <v>NO</v>
      </c>
      <c r="F372" s="101" t="str">
        <f>IFERROR(VLOOKUP(B372,'ICD-9 to ICD-10 LCDs'!$A:$B,2,0),"")</f>
        <v/>
      </c>
      <c r="G372" s="100" t="str">
        <f>IFERROR(VLOOKUP(F372,'ALL-LCDs'!$A:$C,3,0),"")</f>
        <v/>
      </c>
      <c r="H372" s="100" t="str">
        <f>IFERROR(VLOOKUP(F372,'Updated LCDs'!$A:$A,1,0),"NO")</f>
        <v>NO</v>
      </c>
      <c r="I372" s="100" t="str">
        <f>IFERROR(VLOOKUP(F372,'Updated LCDs'!$A:$E,5,0),"NO")</f>
        <v>NO</v>
      </c>
      <c r="J372" s="99"/>
      <c r="K372" s="100" t="str">
        <f>IFERROR(VLOOKUP(J372,'All-Articles'!#REF!,3,0),"")</f>
        <v/>
      </c>
      <c r="L372" s="100" t="str">
        <f>IFERROR(VLOOKUP(J372,'Updated Articles'!$A:$E,1,0),"NO")</f>
        <v>NO</v>
      </c>
      <c r="M372" s="100" t="str">
        <f>IFERROR(VLOOKUP(J372,'Updated Articles'!$A:$E,5,0),"NO")</f>
        <v>NO</v>
      </c>
      <c r="N372" s="99"/>
      <c r="O372" s="100" t="str">
        <f>IFERROR(VLOOKUP(N372,'All-Articles'!#REF!,3,0),"")</f>
        <v/>
      </c>
      <c r="P372" s="100" t="str">
        <f>IFERROR(VLOOKUP(N372,'Updated Articles'!$A:$E,1,0),"NO")</f>
        <v>NO</v>
      </c>
      <c r="Q372" s="100" t="str">
        <f>IFERROR(VLOOKUP(N372,'Updated Articles'!$A:$E,5,0),"NO")</f>
        <v>NO</v>
      </c>
    </row>
    <row r="373" spans="1:17" x14ac:dyDescent="0.25">
      <c r="A373" s="98" t="s">
        <v>233</v>
      </c>
      <c r="B373" s="99">
        <v>32495</v>
      </c>
      <c r="C373" s="100" t="str">
        <f>IFERROR(VLOOKUP(B373,'ALL-LCDs'!$A:$C,3,0),"")</f>
        <v/>
      </c>
      <c r="D373" s="100" t="str">
        <f>IFERROR(VLOOKUP(B373,'Updated LCDs'!$A:$A,1,0),"NO")</f>
        <v>NO</v>
      </c>
      <c r="E373" s="100" t="str">
        <f>IFERROR(VLOOKUP(B373,'Updated LCDs'!$A:$E,5,0),"NO")</f>
        <v>NO</v>
      </c>
      <c r="F373" s="101">
        <f>IFERROR(VLOOKUP(B373,'ICD-9 to ICD-10 LCDs'!$A:$B,2,0),"")</f>
        <v>33268</v>
      </c>
      <c r="G373" s="100" t="str">
        <f>IFERROR(VLOOKUP(F373,'ALL-LCDs'!$A:$C,3,0),"")</f>
        <v>A</v>
      </c>
      <c r="H373" s="100" t="str">
        <f>IFERROR(VLOOKUP(F373,'Updated LCDs'!$A:$A,1,0),"NO")</f>
        <v>NO</v>
      </c>
      <c r="I373" s="100" t="str">
        <f>IFERROR(VLOOKUP(F373,'Updated LCDs'!$A:$E,5,0),"NO")</f>
        <v>NO</v>
      </c>
      <c r="J373" s="99"/>
      <c r="K373" s="100" t="str">
        <f>IFERROR(VLOOKUP(J373,'All-Articles'!#REF!,3,0),"")</f>
        <v/>
      </c>
      <c r="L373" s="100" t="str">
        <f>IFERROR(VLOOKUP(J373,'Updated Articles'!$A:$E,1,0),"NO")</f>
        <v>NO</v>
      </c>
      <c r="M373" s="100" t="str">
        <f>IFERROR(VLOOKUP(J373,'Updated Articles'!$A:$E,5,0),"NO")</f>
        <v>NO</v>
      </c>
      <c r="N373" s="99"/>
      <c r="O373" s="100" t="str">
        <f>IFERROR(VLOOKUP(N373,'All-Articles'!#REF!,3,0),"")</f>
        <v/>
      </c>
      <c r="P373" s="100" t="str">
        <f>IFERROR(VLOOKUP(N373,'Updated Articles'!$A:$E,1,0),"NO")</f>
        <v>NO</v>
      </c>
      <c r="Q373" s="100" t="str">
        <f>IFERROR(VLOOKUP(N373,'Updated Articles'!$A:$E,5,0),"NO")</f>
        <v>NO</v>
      </c>
    </row>
    <row r="374" spans="1:17" x14ac:dyDescent="0.25">
      <c r="A374" s="98" t="s">
        <v>234</v>
      </c>
      <c r="B374" s="99">
        <v>32573</v>
      </c>
      <c r="C374" s="100" t="str">
        <f>IFERROR(VLOOKUP(B374,'ALL-LCDs'!$A:$C,3,0),"")</f>
        <v/>
      </c>
      <c r="D374" s="100" t="str">
        <f>IFERROR(VLOOKUP(B374,'Updated LCDs'!$A:$A,1,0),"NO")</f>
        <v>NO</v>
      </c>
      <c r="E374" s="100" t="str">
        <f>IFERROR(VLOOKUP(B374,'Updated LCDs'!$A:$E,5,0),"NO")</f>
        <v>NO</v>
      </c>
      <c r="F374" s="101">
        <f>IFERROR(VLOOKUP(B374,'ICD-9 to ICD-10 LCDs'!$A:$B,2,0),"")</f>
        <v>35107</v>
      </c>
      <c r="G374" s="100" t="str">
        <f>IFERROR(VLOOKUP(F374,'ALL-LCDs'!$A:$C,3,0),"")</f>
        <v>R</v>
      </c>
      <c r="H374" s="100" t="str">
        <f>IFERROR(VLOOKUP(F374,'Updated LCDs'!$A:$A,1,0),"NO")</f>
        <v>NO</v>
      </c>
      <c r="I374" s="100" t="str">
        <f>IFERROR(VLOOKUP(F374,'Updated LCDs'!$A:$E,5,0),"NO")</f>
        <v>NO</v>
      </c>
      <c r="J374" s="99"/>
      <c r="K374" s="100" t="str">
        <f>IFERROR(VLOOKUP(J374,'All-Articles'!#REF!,3,0),"")</f>
        <v/>
      </c>
      <c r="L374" s="100" t="str">
        <f>IFERROR(VLOOKUP(J374,'Updated Articles'!$A:$E,1,0),"NO")</f>
        <v>NO</v>
      </c>
      <c r="M374" s="100" t="str">
        <f>IFERROR(VLOOKUP(J374,'Updated Articles'!$A:$E,5,0),"NO")</f>
        <v>NO</v>
      </c>
      <c r="N374" s="99"/>
      <c r="O374" s="100" t="str">
        <f>IFERROR(VLOOKUP(N374,'All-Articles'!#REF!,3,0),"")</f>
        <v/>
      </c>
      <c r="P374" s="100" t="str">
        <f>IFERROR(VLOOKUP(N374,'Updated Articles'!$A:$E,1,0),"NO")</f>
        <v>NO</v>
      </c>
      <c r="Q374" s="100" t="str">
        <f>IFERROR(VLOOKUP(N374,'Updated Articles'!$A:$E,5,0),"NO")</f>
        <v>NO</v>
      </c>
    </row>
    <row r="375" spans="1:17" x14ac:dyDescent="0.25">
      <c r="A375" s="98" t="s">
        <v>231</v>
      </c>
      <c r="B375" s="99">
        <v>32606</v>
      </c>
      <c r="C375" s="100" t="str">
        <f>IFERROR(VLOOKUP(B375,'ALL-LCDs'!$A:$C,3,0),"")</f>
        <v/>
      </c>
      <c r="D375" s="100" t="str">
        <f>IFERROR(VLOOKUP(B375,'Updated LCDs'!$A:$A,1,0),"NO")</f>
        <v>NO</v>
      </c>
      <c r="E375" s="100" t="str">
        <f>IFERROR(VLOOKUP(B375,'Updated LCDs'!$A:$E,5,0),"NO")</f>
        <v>NO</v>
      </c>
      <c r="F375" s="101">
        <f>IFERROR(VLOOKUP(B375,'ICD-9 to ICD-10 LCDs'!$A:$B,2,0),"")</f>
        <v>35162</v>
      </c>
      <c r="G375" s="100" t="str">
        <f>IFERROR(VLOOKUP(F375,'ALL-LCDs'!$A:$C,3,0),"")</f>
        <v>A</v>
      </c>
      <c r="H375" s="100" t="str">
        <f>IFERROR(VLOOKUP(F375,'Updated LCDs'!$A:$A,1,0),"NO")</f>
        <v>NO</v>
      </c>
      <c r="I375" s="100" t="str">
        <f>IFERROR(VLOOKUP(F375,'Updated LCDs'!$A:$E,5,0),"NO")</f>
        <v>NO</v>
      </c>
      <c r="J375" s="99"/>
      <c r="K375" s="100" t="str">
        <f>IFERROR(VLOOKUP(J375,'All-Articles'!#REF!,3,0),"")</f>
        <v/>
      </c>
      <c r="L375" s="100" t="str">
        <f>IFERROR(VLOOKUP(J375,'Updated Articles'!$A:$E,1,0),"NO")</f>
        <v>NO</v>
      </c>
      <c r="M375" s="100" t="str">
        <f>IFERROR(VLOOKUP(J375,'Updated Articles'!$A:$E,5,0),"NO")</f>
        <v>NO</v>
      </c>
      <c r="N375" s="99"/>
      <c r="O375" s="100" t="str">
        <f>IFERROR(VLOOKUP(N375,'All-Articles'!#REF!,3,0),"")</f>
        <v/>
      </c>
      <c r="P375" s="100" t="str">
        <f>IFERROR(VLOOKUP(N375,'Updated Articles'!$A:$E,1,0),"NO")</f>
        <v>NO</v>
      </c>
      <c r="Q375" s="100" t="str">
        <f>IFERROR(VLOOKUP(N375,'Updated Articles'!$A:$E,5,0),"NO")</f>
        <v>NO</v>
      </c>
    </row>
    <row r="376" spans="1:17" x14ac:dyDescent="0.25">
      <c r="A376" s="98" t="s">
        <v>235</v>
      </c>
      <c r="B376" s="99">
        <v>32610</v>
      </c>
      <c r="C376" s="100" t="str">
        <f>IFERROR(VLOOKUP(B376,'ALL-LCDs'!$A:$C,3,0),"")</f>
        <v/>
      </c>
      <c r="D376" s="100" t="str">
        <f>IFERROR(VLOOKUP(B376,'Updated LCDs'!$A:$A,1,0),"NO")</f>
        <v>NO</v>
      </c>
      <c r="E376" s="100" t="str">
        <f>IFERROR(VLOOKUP(B376,'Updated LCDs'!$A:$E,5,0),"NO")</f>
        <v>NO</v>
      </c>
      <c r="F376" s="101">
        <f>IFERROR(VLOOKUP(B376,'ICD-9 to ICD-10 LCDs'!$A:$B,2,0),"")</f>
        <v>34822</v>
      </c>
      <c r="G376" s="100" t="str">
        <f>IFERROR(VLOOKUP(F376,'ALL-LCDs'!$A:$C,3,0),"")</f>
        <v>A</v>
      </c>
      <c r="H376" s="100" t="str">
        <f>IFERROR(VLOOKUP(F376,'Updated LCDs'!$A:$A,1,0),"NO")</f>
        <v>NO</v>
      </c>
      <c r="I376" s="100" t="str">
        <f>IFERROR(VLOOKUP(F376,'Updated LCDs'!$A:$E,5,0),"NO")</f>
        <v>NO</v>
      </c>
      <c r="J376" s="99"/>
      <c r="K376" s="100" t="str">
        <f>IFERROR(VLOOKUP(J376,'All-Articles'!#REF!,3,0),"")</f>
        <v/>
      </c>
      <c r="L376" s="100" t="str">
        <f>IFERROR(VLOOKUP(J376,'Updated Articles'!$A:$E,1,0),"NO")</f>
        <v>NO</v>
      </c>
      <c r="M376" s="100" t="str">
        <f>IFERROR(VLOOKUP(J376,'Updated Articles'!$A:$E,5,0),"NO")</f>
        <v>NO</v>
      </c>
      <c r="N376" s="99"/>
      <c r="O376" s="100" t="str">
        <f>IFERROR(VLOOKUP(N376,'All-Articles'!#REF!,3,0),"")</f>
        <v/>
      </c>
      <c r="P376" s="100" t="str">
        <f>IFERROR(VLOOKUP(N376,'Updated Articles'!$A:$E,1,0),"NO")</f>
        <v>NO</v>
      </c>
      <c r="Q376" s="100" t="str">
        <f>IFERROR(VLOOKUP(N376,'Updated Articles'!$A:$E,5,0),"NO")</f>
        <v>NO</v>
      </c>
    </row>
    <row r="377" spans="1:17" x14ac:dyDescent="0.25">
      <c r="A377" s="102" t="s">
        <v>236</v>
      </c>
      <c r="B377" s="99">
        <v>32614</v>
      </c>
      <c r="C377" s="100" t="str">
        <f>IFERROR(VLOOKUP(B377,'ALL-LCDs'!$A:$C,3,0),"")</f>
        <v/>
      </c>
      <c r="D377" s="100" t="str">
        <f>IFERROR(VLOOKUP(B377,'Updated LCDs'!$A:$A,1,0),"NO")</f>
        <v>NO</v>
      </c>
      <c r="E377" s="100" t="str">
        <f>IFERROR(VLOOKUP(B377,'Updated LCDs'!$A:$E,5,0),"NO")</f>
        <v>NO</v>
      </c>
      <c r="F377" s="101">
        <f>IFERROR(VLOOKUP(B377,'ICD-9 to ICD-10 LCDs'!$A:$B,2,0),"")</f>
        <v>34914</v>
      </c>
      <c r="G377" s="100" t="str">
        <f>IFERROR(VLOOKUP(F377,'ALL-LCDs'!$A:$C,3,0),"")</f>
        <v>A</v>
      </c>
      <c r="H377" s="100" t="str">
        <f>IFERROR(VLOOKUP(F377,'Updated LCDs'!$A:$A,1,0),"NO")</f>
        <v>NO</v>
      </c>
      <c r="I377" s="100" t="str">
        <f>IFERROR(VLOOKUP(F377,'Updated LCDs'!$A:$E,5,0),"NO")</f>
        <v>NO</v>
      </c>
      <c r="J377" s="99"/>
      <c r="K377" s="100" t="str">
        <f>IFERROR(VLOOKUP(J377,'All-Articles'!#REF!,3,0),"")</f>
        <v/>
      </c>
      <c r="L377" s="100" t="str">
        <f>IFERROR(VLOOKUP(J377,'Updated Articles'!$A:$E,1,0),"NO")</f>
        <v>NO</v>
      </c>
      <c r="M377" s="100" t="str">
        <f>IFERROR(VLOOKUP(J377,'Updated Articles'!$A:$E,5,0),"NO")</f>
        <v>NO</v>
      </c>
      <c r="N377" s="99"/>
      <c r="O377" s="100" t="str">
        <f>IFERROR(VLOOKUP(N377,'All-Articles'!#REF!,3,0),"")</f>
        <v/>
      </c>
      <c r="P377" s="100" t="str">
        <f>IFERROR(VLOOKUP(N377,'Updated Articles'!$A:$E,1,0),"NO")</f>
        <v>NO</v>
      </c>
      <c r="Q377" s="100" t="str">
        <f>IFERROR(VLOOKUP(N377,'Updated Articles'!$A:$E,5,0),"NO")</f>
        <v>NO</v>
      </c>
    </row>
    <row r="378" spans="1:17" x14ac:dyDescent="0.25">
      <c r="A378" s="98" t="s">
        <v>184</v>
      </c>
      <c r="B378" s="99">
        <v>32619</v>
      </c>
      <c r="C378" s="100" t="str">
        <f>IFERROR(VLOOKUP(B378,'ALL-LCDs'!$A:$C,3,0),"")</f>
        <v/>
      </c>
      <c r="D378" s="100" t="str">
        <f>IFERROR(VLOOKUP(B378,'Updated LCDs'!$A:$A,1,0),"NO")</f>
        <v>NO</v>
      </c>
      <c r="E378" s="100" t="str">
        <f>IFERROR(VLOOKUP(B378,'Updated LCDs'!$A:$E,5,0),"NO")</f>
        <v>NO</v>
      </c>
      <c r="F378" s="101" t="str">
        <f>IFERROR(VLOOKUP(B378,'ICD-9 to ICD-10 LCDs'!$A:$B,2,0),"")</f>
        <v/>
      </c>
      <c r="G378" s="100" t="str">
        <f>IFERROR(VLOOKUP(F378,'ALL-LCDs'!$A:$C,3,0),"")</f>
        <v/>
      </c>
      <c r="H378" s="100" t="str">
        <f>IFERROR(VLOOKUP(F378,'Updated LCDs'!$A:$A,1,0),"NO")</f>
        <v>NO</v>
      </c>
      <c r="I378" s="100" t="str">
        <f>IFERROR(VLOOKUP(F378,'Updated LCDs'!$A:$E,5,0),"NO")</f>
        <v>NO</v>
      </c>
      <c r="J378" s="99"/>
      <c r="K378" s="100" t="str">
        <f>IFERROR(VLOOKUP(J378,'All-Articles'!#REF!,3,0),"")</f>
        <v/>
      </c>
      <c r="L378" s="100" t="str">
        <f>IFERROR(VLOOKUP(J378,'Updated Articles'!$A:$E,1,0),"NO")</f>
        <v>NO</v>
      </c>
      <c r="M378" s="100" t="str">
        <f>IFERROR(VLOOKUP(J378,'Updated Articles'!$A:$E,5,0),"NO")</f>
        <v>NO</v>
      </c>
      <c r="N378" s="99"/>
      <c r="O378" s="100" t="str">
        <f>IFERROR(VLOOKUP(N378,'All-Articles'!#REF!,3,0),"")</f>
        <v/>
      </c>
      <c r="P378" s="100" t="str">
        <f>IFERROR(VLOOKUP(N378,'Updated Articles'!$A:$E,1,0),"NO")</f>
        <v>NO</v>
      </c>
      <c r="Q378" s="100" t="str">
        <f>IFERROR(VLOOKUP(N378,'Updated Articles'!$A:$E,5,0),"NO")</f>
        <v>NO</v>
      </c>
    </row>
    <row r="379" spans="1:17" x14ac:dyDescent="0.25">
      <c r="A379" s="98" t="s">
        <v>114</v>
      </c>
      <c r="B379" s="99">
        <v>32624</v>
      </c>
      <c r="C379" s="100" t="str">
        <f>IFERROR(VLOOKUP(B379,'ALL-LCDs'!$A:$C,3,0),"")</f>
        <v/>
      </c>
      <c r="D379" s="100" t="str">
        <f>IFERROR(VLOOKUP(B379,'Updated LCDs'!$A:$A,1,0),"NO")</f>
        <v>NO</v>
      </c>
      <c r="E379" s="100" t="str">
        <f>IFERROR(VLOOKUP(B379,'Updated LCDs'!$A:$E,5,0),"NO")</f>
        <v>NO</v>
      </c>
      <c r="F379" s="101" t="str">
        <f>IFERROR(VLOOKUP(B379,'ICD-9 to ICD-10 LCDs'!$A:$B,2,0),"")</f>
        <v/>
      </c>
      <c r="G379" s="100" t="str">
        <f>IFERROR(VLOOKUP(F379,'ALL-LCDs'!$A:$C,3,0),"")</f>
        <v/>
      </c>
      <c r="H379" s="100" t="str">
        <f>IFERROR(VLOOKUP(F379,'Updated LCDs'!$A:$A,1,0),"NO")</f>
        <v>NO</v>
      </c>
      <c r="I379" s="100" t="str">
        <f>IFERROR(VLOOKUP(F379,'Updated LCDs'!$A:$E,5,0),"NO")</f>
        <v>NO</v>
      </c>
      <c r="J379" s="99"/>
      <c r="K379" s="100" t="str">
        <f>IFERROR(VLOOKUP(J379,'All-Articles'!#REF!,3,0),"")</f>
        <v/>
      </c>
      <c r="L379" s="100" t="str">
        <f>IFERROR(VLOOKUP(J379,'Updated Articles'!$A:$E,1,0),"NO")</f>
        <v>NO</v>
      </c>
      <c r="M379" s="100" t="str">
        <f>IFERROR(VLOOKUP(J379,'Updated Articles'!$A:$E,5,0),"NO")</f>
        <v>NO</v>
      </c>
      <c r="N379" s="99"/>
      <c r="O379" s="100" t="str">
        <f>IFERROR(VLOOKUP(N379,'All-Articles'!#REF!,3,0),"")</f>
        <v/>
      </c>
      <c r="P379" s="100" t="str">
        <f>IFERROR(VLOOKUP(N379,'Updated Articles'!$A:$E,1,0),"NO")</f>
        <v>NO</v>
      </c>
      <c r="Q379" s="100" t="str">
        <f>IFERROR(VLOOKUP(N379,'Updated Articles'!$A:$E,5,0),"NO")</f>
        <v>NO</v>
      </c>
    </row>
    <row r="380" spans="1:17" x14ac:dyDescent="0.25">
      <c r="A380" s="98" t="s">
        <v>142</v>
      </c>
      <c r="B380" s="99">
        <v>32637</v>
      </c>
      <c r="C380" s="100" t="str">
        <f>IFERROR(VLOOKUP(B380,'ALL-LCDs'!$A:$C,3,0),"")</f>
        <v/>
      </c>
      <c r="D380" s="100" t="str">
        <f>IFERROR(VLOOKUP(B380,'Updated LCDs'!$A:$A,1,0),"NO")</f>
        <v>NO</v>
      </c>
      <c r="E380" s="100" t="str">
        <f>IFERROR(VLOOKUP(B380,'Updated LCDs'!$A:$E,5,0),"NO")</f>
        <v>NO</v>
      </c>
      <c r="F380" s="101">
        <f>IFERROR(VLOOKUP(B380,'ICD-9 to ICD-10 LCDs'!$A:$B,2,0),"")</f>
        <v>35037</v>
      </c>
      <c r="G380" s="100" t="str">
        <f>IFERROR(VLOOKUP(F380,'ALL-LCDs'!$A:$C,3,0),"")</f>
        <v/>
      </c>
      <c r="H380" s="100" t="str">
        <f>IFERROR(VLOOKUP(F380,'Updated LCDs'!$A:$A,1,0),"NO")</f>
        <v>NO</v>
      </c>
      <c r="I380" s="100" t="str">
        <f>IFERROR(VLOOKUP(F380,'Updated LCDs'!$A:$E,5,0),"NO")</f>
        <v>NO</v>
      </c>
      <c r="J380" s="99"/>
      <c r="K380" s="100" t="str">
        <f>IFERROR(VLOOKUP(J380,'All-Articles'!#REF!,3,0),"")</f>
        <v/>
      </c>
      <c r="L380" s="100" t="str">
        <f>IFERROR(VLOOKUP(J380,'Updated Articles'!$A:$E,1,0),"NO")</f>
        <v>NO</v>
      </c>
      <c r="M380" s="100" t="str">
        <f>IFERROR(VLOOKUP(J380,'Updated Articles'!$A:$E,5,0),"NO")</f>
        <v>NO</v>
      </c>
      <c r="N380" s="99"/>
      <c r="O380" s="100" t="str">
        <f>IFERROR(VLOOKUP(N380,'All-Articles'!#REF!,3,0),"")</f>
        <v/>
      </c>
      <c r="P380" s="100" t="str">
        <f>IFERROR(VLOOKUP(N380,'Updated Articles'!$A:$E,1,0),"NO")</f>
        <v>NO</v>
      </c>
      <c r="Q380" s="100" t="str">
        <f>IFERROR(VLOOKUP(N380,'Updated Articles'!$A:$E,5,0),"NO")</f>
        <v>NO</v>
      </c>
    </row>
    <row r="381" spans="1:17" x14ac:dyDescent="0.25">
      <c r="A381" s="98" t="s">
        <v>120</v>
      </c>
      <c r="B381" s="103">
        <v>32640</v>
      </c>
      <c r="C381" s="100" t="str">
        <f>IFERROR(VLOOKUP(B381,'ALL-LCDs'!$A:$C,3,0),"")</f>
        <v/>
      </c>
      <c r="D381" s="100" t="str">
        <f>IFERROR(VLOOKUP(B381,'Updated LCDs'!$A:$A,1,0),"NO")</f>
        <v>NO</v>
      </c>
      <c r="E381" s="100" t="str">
        <f>IFERROR(VLOOKUP(B381,'Updated LCDs'!$A:$E,5,0),"NO")</f>
        <v>NO</v>
      </c>
      <c r="F381" s="101">
        <f>IFERROR(VLOOKUP(B381,'ICD-9 to ICD-10 LCDs'!$A:$B,2,0),"")</f>
        <v>34975</v>
      </c>
      <c r="G381" s="100" t="str">
        <f>IFERROR(VLOOKUP(F381,'ALL-LCDs'!$A:$C,3,0),"")</f>
        <v>A</v>
      </c>
      <c r="H381" s="100" t="str">
        <f>IFERROR(VLOOKUP(F381,'Updated LCDs'!$A:$A,1,0),"NO")</f>
        <v>NO</v>
      </c>
      <c r="I381" s="100" t="str">
        <f>IFERROR(VLOOKUP(F381,'Updated LCDs'!$A:$E,5,0),"NO")</f>
        <v>NO</v>
      </c>
      <c r="J381" s="103"/>
      <c r="K381" s="100" t="str">
        <f>IFERROR(VLOOKUP(J381,'All-Articles'!#REF!,3,0),"")</f>
        <v/>
      </c>
      <c r="L381" s="100" t="str">
        <f>IFERROR(VLOOKUP(J381,'Updated Articles'!$A:$E,1,0),"NO")</f>
        <v>NO</v>
      </c>
      <c r="M381" s="100" t="str">
        <f>IFERROR(VLOOKUP(J381,'Updated Articles'!$A:$E,5,0),"NO")</f>
        <v>NO</v>
      </c>
      <c r="N381" s="103"/>
      <c r="O381" s="100" t="str">
        <f>IFERROR(VLOOKUP(N381,'All-Articles'!#REF!,3,0),"")</f>
        <v/>
      </c>
      <c r="P381" s="100" t="str">
        <f>IFERROR(VLOOKUP(N381,'Updated Articles'!$A:$E,1,0),"NO")</f>
        <v>NO</v>
      </c>
      <c r="Q381" s="100" t="str">
        <f>IFERROR(VLOOKUP(N381,'Updated Articles'!$A:$E,5,0),"NO")</f>
        <v>NO</v>
      </c>
    </row>
    <row r="382" spans="1:17" x14ac:dyDescent="0.25">
      <c r="A382" s="98" t="s">
        <v>237</v>
      </c>
      <c r="B382" s="103">
        <v>32668</v>
      </c>
      <c r="C382" s="100" t="str">
        <f>IFERROR(VLOOKUP(B382,'ALL-LCDs'!$A:$C,3,0),"")</f>
        <v/>
      </c>
      <c r="D382" s="100" t="str">
        <f>IFERROR(VLOOKUP(B382,'Updated LCDs'!$A:$A,1,0),"NO")</f>
        <v>NO</v>
      </c>
      <c r="E382" s="100" t="str">
        <f>IFERROR(VLOOKUP(B382,'Updated LCDs'!$A:$E,5,0),"NO")</f>
        <v>NO</v>
      </c>
      <c r="F382" s="101">
        <f>IFERROR(VLOOKUP(B382,'ICD-9 to ICD-10 LCDs'!$A:$B,2,0),"")</f>
        <v>34966</v>
      </c>
      <c r="G382" s="100" t="str">
        <f>IFERROR(VLOOKUP(F382,'ALL-LCDs'!$A:$C,3,0),"")</f>
        <v/>
      </c>
      <c r="H382" s="100" t="str">
        <f>IFERROR(VLOOKUP(F382,'Updated LCDs'!$A:$A,1,0),"NO")</f>
        <v>NO</v>
      </c>
      <c r="I382" s="100" t="str">
        <f>IFERROR(VLOOKUP(F382,'Updated LCDs'!$A:$E,5,0),"NO")</f>
        <v>NO</v>
      </c>
      <c r="J382" s="103"/>
      <c r="K382" s="100" t="str">
        <f>IFERROR(VLOOKUP(J382,'All-Articles'!#REF!,3,0),"")</f>
        <v/>
      </c>
      <c r="L382" s="100" t="str">
        <f>IFERROR(VLOOKUP(J382,'Updated Articles'!$A:$E,1,0),"NO")</f>
        <v>NO</v>
      </c>
      <c r="M382" s="100" t="str">
        <f>IFERROR(VLOOKUP(J382,'Updated Articles'!$A:$E,5,0),"NO")</f>
        <v>NO</v>
      </c>
      <c r="N382" s="103"/>
      <c r="O382" s="100" t="str">
        <f>IFERROR(VLOOKUP(N382,'All-Articles'!#REF!,3,0),"")</f>
        <v/>
      </c>
      <c r="P382" s="100" t="str">
        <f>IFERROR(VLOOKUP(N382,'Updated Articles'!$A:$E,1,0),"NO")</f>
        <v>NO</v>
      </c>
      <c r="Q382" s="100" t="str">
        <f>IFERROR(VLOOKUP(N382,'Updated Articles'!$A:$E,5,0),"NO")</f>
        <v>NO</v>
      </c>
    </row>
    <row r="383" spans="1:17" x14ac:dyDescent="0.25">
      <c r="A383" s="98" t="s">
        <v>147</v>
      </c>
      <c r="B383" s="99">
        <v>32687</v>
      </c>
      <c r="C383" s="100" t="str">
        <f>IFERROR(VLOOKUP(B383,'ALL-LCDs'!$A:$C,3,0),"")</f>
        <v/>
      </c>
      <c r="D383" s="100" t="str">
        <f>IFERROR(VLOOKUP(B383,'Updated LCDs'!$A:$A,1,0),"NO")</f>
        <v>NO</v>
      </c>
      <c r="E383" s="100" t="str">
        <f>IFERROR(VLOOKUP(B383,'Updated LCDs'!$A:$E,5,0),"NO")</f>
        <v>NO</v>
      </c>
      <c r="F383" s="101">
        <f>IFERROR(VLOOKUP(B383,'ICD-9 to ICD-10 LCDs'!$A:$B,2,0),"")</f>
        <v>35125</v>
      </c>
      <c r="G383" s="100" t="str">
        <f>IFERROR(VLOOKUP(F383,'ALL-LCDs'!$A:$C,3,0),"")</f>
        <v>A</v>
      </c>
      <c r="H383" s="100" t="str">
        <f>IFERROR(VLOOKUP(F383,'Updated LCDs'!$A:$A,1,0),"NO")</f>
        <v>NO</v>
      </c>
      <c r="I383" s="100" t="str">
        <f>IFERROR(VLOOKUP(F383,'Updated LCDs'!$A:$E,5,0),"NO")</f>
        <v>NO</v>
      </c>
      <c r="J383" s="99"/>
      <c r="K383" s="100" t="str">
        <f>IFERROR(VLOOKUP(J383,'All-Articles'!#REF!,3,0),"")</f>
        <v/>
      </c>
      <c r="L383" s="100" t="str">
        <f>IFERROR(VLOOKUP(J383,'Updated Articles'!$A:$E,1,0),"NO")</f>
        <v>NO</v>
      </c>
      <c r="M383" s="100" t="str">
        <f>IFERROR(VLOOKUP(J383,'Updated Articles'!$A:$E,5,0),"NO")</f>
        <v>NO</v>
      </c>
      <c r="N383" s="99"/>
      <c r="O383" s="100" t="str">
        <f>IFERROR(VLOOKUP(N383,'All-Articles'!#REF!,3,0),"")</f>
        <v/>
      </c>
      <c r="P383" s="100" t="str">
        <f>IFERROR(VLOOKUP(N383,'Updated Articles'!$A:$E,1,0),"NO")</f>
        <v>NO</v>
      </c>
      <c r="Q383" s="100" t="str">
        <f>IFERROR(VLOOKUP(N383,'Updated Articles'!$A:$E,5,0),"NO")</f>
        <v>NO</v>
      </c>
    </row>
    <row r="384" spans="1:17" x14ac:dyDescent="0.25">
      <c r="A384" s="98" t="s">
        <v>167</v>
      </c>
      <c r="B384" s="99">
        <v>32697</v>
      </c>
      <c r="C384" s="100" t="str">
        <f>IFERROR(VLOOKUP(B384,'ALL-LCDs'!$A:$C,3,0),"")</f>
        <v/>
      </c>
      <c r="D384" s="100" t="str">
        <f>IFERROR(VLOOKUP(B384,'Updated LCDs'!$A:$A,1,0),"NO")</f>
        <v>NO</v>
      </c>
      <c r="E384" s="100" t="str">
        <f>IFERROR(VLOOKUP(B384,'Updated LCDs'!$A:$E,5,0),"NO")</f>
        <v>NO</v>
      </c>
      <c r="F384" s="101" t="str">
        <f>IFERROR(VLOOKUP(B384,'ICD-9 to ICD-10 LCDs'!$A:$B,2,0),"")</f>
        <v/>
      </c>
      <c r="G384" s="100" t="str">
        <f>IFERROR(VLOOKUP(F384,'ALL-LCDs'!$A:$C,3,0),"")</f>
        <v/>
      </c>
      <c r="H384" s="100" t="str">
        <f>IFERROR(VLOOKUP(F384,'Updated LCDs'!$A:$A,1,0),"NO")</f>
        <v>NO</v>
      </c>
      <c r="I384" s="100" t="str">
        <f>IFERROR(VLOOKUP(F384,'Updated LCDs'!$A:$E,5,0),"NO")</f>
        <v>NO</v>
      </c>
      <c r="J384" s="99"/>
      <c r="K384" s="100" t="str">
        <f>IFERROR(VLOOKUP(J384,'All-Articles'!#REF!,3,0),"")</f>
        <v/>
      </c>
      <c r="L384" s="100" t="str">
        <f>IFERROR(VLOOKUP(J384,'Updated Articles'!$A:$E,1,0),"NO")</f>
        <v>NO</v>
      </c>
      <c r="M384" s="100" t="str">
        <f>IFERROR(VLOOKUP(J384,'Updated Articles'!$A:$E,5,0),"NO")</f>
        <v>NO</v>
      </c>
      <c r="N384" s="99"/>
      <c r="O384" s="100" t="str">
        <f>IFERROR(VLOOKUP(N384,'All-Articles'!#REF!,3,0),"")</f>
        <v/>
      </c>
      <c r="P384" s="100" t="str">
        <f>IFERROR(VLOOKUP(N384,'Updated Articles'!$A:$E,1,0),"NO")</f>
        <v>NO</v>
      </c>
      <c r="Q384" s="100" t="str">
        <f>IFERROR(VLOOKUP(N384,'Updated Articles'!$A:$E,5,0),"NO")</f>
        <v>NO</v>
      </c>
    </row>
    <row r="385" spans="1:17" x14ac:dyDescent="0.25">
      <c r="A385" s="98" t="s">
        <v>238</v>
      </c>
      <c r="B385" s="99">
        <v>32731</v>
      </c>
      <c r="C385" s="100" t="str">
        <f>IFERROR(VLOOKUP(B385,'ALL-LCDs'!$A:$C,3,0),"")</f>
        <v/>
      </c>
      <c r="D385" s="100" t="str">
        <f>IFERROR(VLOOKUP(B385,'Updated LCDs'!$A:$A,1,0),"NO")</f>
        <v>NO</v>
      </c>
      <c r="E385" s="100" t="str">
        <f>IFERROR(VLOOKUP(B385,'Updated LCDs'!$A:$E,5,0),"NO")</f>
        <v>NO</v>
      </c>
      <c r="F385" s="101">
        <f>IFERROR(VLOOKUP(B385,'ICD-9 to ICD-10 LCDs'!$A:$B,2,0),"")</f>
        <v>35099</v>
      </c>
      <c r="G385" s="100" t="str">
        <f>IFERROR(VLOOKUP(F385,'ALL-LCDs'!$A:$C,3,0),"")</f>
        <v>A</v>
      </c>
      <c r="H385" s="100" t="str">
        <f>IFERROR(VLOOKUP(F385,'Updated LCDs'!$A:$A,1,0),"NO")</f>
        <v>NO</v>
      </c>
      <c r="I385" s="100" t="str">
        <f>IFERROR(VLOOKUP(F385,'Updated LCDs'!$A:$E,5,0),"NO")</f>
        <v>NO</v>
      </c>
      <c r="J385" s="99"/>
      <c r="K385" s="100" t="str">
        <f>IFERROR(VLOOKUP(J385,'All-Articles'!#REF!,3,0),"")</f>
        <v/>
      </c>
      <c r="L385" s="100" t="str">
        <f>IFERROR(VLOOKUP(J385,'Updated Articles'!$A:$E,1,0),"NO")</f>
        <v>NO</v>
      </c>
      <c r="M385" s="100" t="str">
        <f>IFERROR(VLOOKUP(J385,'Updated Articles'!$A:$E,5,0),"NO")</f>
        <v>NO</v>
      </c>
      <c r="N385" s="99"/>
      <c r="O385" s="100" t="str">
        <f>IFERROR(VLOOKUP(N385,'All-Articles'!#REF!,3,0),"")</f>
        <v/>
      </c>
      <c r="P385" s="100" t="str">
        <f>IFERROR(VLOOKUP(N385,'Updated Articles'!$A:$E,1,0),"NO")</f>
        <v>NO</v>
      </c>
      <c r="Q385" s="100" t="str">
        <f>IFERROR(VLOOKUP(N385,'Updated Articles'!$A:$E,5,0),"NO")</f>
        <v>NO</v>
      </c>
    </row>
    <row r="386" spans="1:17" x14ac:dyDescent="0.25">
      <c r="A386" s="98" t="s">
        <v>160</v>
      </c>
      <c r="B386" s="99">
        <v>32739</v>
      </c>
      <c r="C386" s="100" t="str">
        <f>IFERROR(VLOOKUP(B386,'ALL-LCDs'!$A:$C,3,0),"")</f>
        <v/>
      </c>
      <c r="D386" s="100" t="str">
        <f>IFERROR(VLOOKUP(B386,'Updated LCDs'!$A:$A,1,0),"NO")</f>
        <v>NO</v>
      </c>
      <c r="E386" s="100" t="str">
        <f>IFERROR(VLOOKUP(B386,'Updated LCDs'!$A:$E,5,0),"NO")</f>
        <v>NO</v>
      </c>
      <c r="F386" s="101">
        <f>IFERROR(VLOOKUP(B386,'ICD-9 to ICD-10 LCDs'!$A:$B,2,0),"")</f>
        <v>35021</v>
      </c>
      <c r="G386" s="100" t="str">
        <f>IFERROR(VLOOKUP(F386,'ALL-LCDs'!$A:$C,3,0),"")</f>
        <v>A</v>
      </c>
      <c r="H386" s="100" t="str">
        <f>IFERROR(VLOOKUP(F386,'Updated LCDs'!$A:$A,1,0),"NO")</f>
        <v>NO</v>
      </c>
      <c r="I386" s="100" t="str">
        <f>IFERROR(VLOOKUP(F386,'Updated LCDs'!$A:$E,5,0),"NO")</f>
        <v>NO</v>
      </c>
      <c r="J386" s="99"/>
      <c r="K386" s="100" t="str">
        <f>IFERROR(VLOOKUP(J386,'All-Articles'!#REF!,3,0),"")</f>
        <v/>
      </c>
      <c r="L386" s="100" t="str">
        <f>IFERROR(VLOOKUP(J386,'Updated Articles'!$A:$E,1,0),"NO")</f>
        <v>NO</v>
      </c>
      <c r="M386" s="100" t="str">
        <f>IFERROR(VLOOKUP(J386,'Updated Articles'!$A:$E,5,0),"NO")</f>
        <v>NO</v>
      </c>
      <c r="N386" s="99"/>
      <c r="O386" s="100" t="str">
        <f>IFERROR(VLOOKUP(N386,'All-Articles'!#REF!,3,0),"")</f>
        <v/>
      </c>
      <c r="P386" s="100" t="str">
        <f>IFERROR(VLOOKUP(N386,'Updated Articles'!$A:$E,1,0),"NO")</f>
        <v>NO</v>
      </c>
      <c r="Q386" s="100" t="str">
        <f>IFERROR(VLOOKUP(N386,'Updated Articles'!$A:$E,5,0),"NO")</f>
        <v>NO</v>
      </c>
    </row>
    <row r="387" spans="1:17" x14ac:dyDescent="0.25">
      <c r="A387" s="98" t="s">
        <v>223</v>
      </c>
      <c r="B387" s="99">
        <v>32763</v>
      </c>
      <c r="C387" s="100" t="str">
        <f>IFERROR(VLOOKUP(B387,'ALL-LCDs'!$A:$C,3,0),"")</f>
        <v/>
      </c>
      <c r="D387" s="100" t="str">
        <f>IFERROR(VLOOKUP(B387,'Updated LCDs'!$A:$A,1,0),"NO")</f>
        <v>NO</v>
      </c>
      <c r="E387" s="100" t="str">
        <f>IFERROR(VLOOKUP(B387,'Updated LCDs'!$A:$E,5,0),"NO")</f>
        <v>NO</v>
      </c>
      <c r="F387" s="101">
        <f>IFERROR(VLOOKUP(B387,'ICD-9 to ICD-10 LCDs'!$A:$B,2,0),"")</f>
        <v>35090</v>
      </c>
      <c r="G387" s="100" t="str">
        <f>IFERROR(VLOOKUP(F387,'ALL-LCDs'!$A:$C,3,0),"")</f>
        <v>A</v>
      </c>
      <c r="H387" s="100" t="str">
        <f>IFERROR(VLOOKUP(F387,'Updated LCDs'!$A:$A,1,0),"NO")</f>
        <v>NO</v>
      </c>
      <c r="I387" s="100" t="str">
        <f>IFERROR(VLOOKUP(F387,'Updated LCDs'!$A:$E,5,0),"NO")</f>
        <v>NO</v>
      </c>
      <c r="J387" s="99"/>
      <c r="K387" s="100" t="str">
        <f>IFERROR(VLOOKUP(J387,'All-Articles'!#REF!,3,0),"")</f>
        <v/>
      </c>
      <c r="L387" s="100" t="str">
        <f>IFERROR(VLOOKUP(J387,'Updated Articles'!$A:$E,1,0),"NO")</f>
        <v>NO</v>
      </c>
      <c r="M387" s="100" t="str">
        <f>IFERROR(VLOOKUP(J387,'Updated Articles'!$A:$E,5,0),"NO")</f>
        <v>NO</v>
      </c>
      <c r="N387" s="99"/>
      <c r="O387" s="100" t="str">
        <f>IFERROR(VLOOKUP(N387,'All-Articles'!#REF!,3,0),"")</f>
        <v/>
      </c>
      <c r="P387" s="100" t="str">
        <f>IFERROR(VLOOKUP(N387,'Updated Articles'!$A:$E,1,0),"NO")</f>
        <v>NO</v>
      </c>
      <c r="Q387" s="100" t="str">
        <f>IFERROR(VLOOKUP(N387,'Updated Articles'!$A:$E,5,0),"NO")</f>
        <v>NO</v>
      </c>
    </row>
    <row r="388" spans="1:17" x14ac:dyDescent="0.25">
      <c r="A388" s="98" t="s">
        <v>239</v>
      </c>
      <c r="B388" s="103">
        <v>32767</v>
      </c>
      <c r="C388" s="100" t="str">
        <f>IFERROR(VLOOKUP(B388,'ALL-LCDs'!$A:$C,3,0),"")</f>
        <v/>
      </c>
      <c r="D388" s="100" t="str">
        <f>IFERROR(VLOOKUP(B388,'Updated LCDs'!$A:$A,1,0),"NO")</f>
        <v>NO</v>
      </c>
      <c r="E388" s="100" t="str">
        <f>IFERROR(VLOOKUP(B388,'Updated LCDs'!$A:$E,5,0),"NO")</f>
        <v>NO</v>
      </c>
      <c r="F388" s="101">
        <f>IFERROR(VLOOKUP(B388,'ICD-9 to ICD-10 LCDs'!$A:$B,2,0),"")</f>
        <v>35007</v>
      </c>
      <c r="G388" s="100" t="str">
        <f>IFERROR(VLOOKUP(F388,'ALL-LCDs'!$A:$C,3,0),"")</f>
        <v>A</v>
      </c>
      <c r="H388" s="100" t="str">
        <f>IFERROR(VLOOKUP(F388,'Updated LCDs'!$A:$A,1,0),"NO")</f>
        <v>NO</v>
      </c>
      <c r="I388" s="100" t="str">
        <f>IFERROR(VLOOKUP(F388,'Updated LCDs'!$A:$E,5,0),"NO")</f>
        <v>NO</v>
      </c>
      <c r="J388" s="103"/>
      <c r="K388" s="100" t="str">
        <f>IFERROR(VLOOKUP(J388,'All-Articles'!#REF!,3,0),"")</f>
        <v/>
      </c>
      <c r="L388" s="100" t="str">
        <f>IFERROR(VLOOKUP(J388,'Updated Articles'!$A:$E,1,0),"NO")</f>
        <v>NO</v>
      </c>
      <c r="M388" s="100" t="str">
        <f>IFERROR(VLOOKUP(J388,'Updated Articles'!$A:$E,5,0),"NO")</f>
        <v>NO</v>
      </c>
      <c r="N388" s="103"/>
      <c r="O388" s="100" t="str">
        <f>IFERROR(VLOOKUP(N388,'All-Articles'!#REF!,3,0),"")</f>
        <v/>
      </c>
      <c r="P388" s="100" t="str">
        <f>IFERROR(VLOOKUP(N388,'Updated Articles'!$A:$E,1,0),"NO")</f>
        <v>NO</v>
      </c>
      <c r="Q388" s="100" t="str">
        <f>IFERROR(VLOOKUP(N388,'Updated Articles'!$A:$E,5,0),"NO")</f>
        <v>NO</v>
      </c>
    </row>
    <row r="389" spans="1:17" x14ac:dyDescent="0.25">
      <c r="A389" s="98" t="s">
        <v>232</v>
      </c>
      <c r="B389" s="103">
        <v>32822</v>
      </c>
      <c r="C389" s="100" t="str">
        <f>IFERROR(VLOOKUP(B389,'ALL-LCDs'!$A:$C,3,0),"")</f>
        <v/>
      </c>
      <c r="D389" s="100" t="str">
        <f>IFERROR(VLOOKUP(B389,'Updated LCDs'!$A:$A,1,0),"NO")</f>
        <v>NO</v>
      </c>
      <c r="E389" s="100" t="str">
        <f>IFERROR(VLOOKUP(B389,'Updated LCDs'!$A:$E,5,0),"NO")</f>
        <v>NO</v>
      </c>
      <c r="F389" s="101" t="str">
        <f>IFERROR(VLOOKUP(B389,'ICD-9 to ICD-10 LCDs'!$A:$B,2,0),"")</f>
        <v/>
      </c>
      <c r="G389" s="100" t="str">
        <f>IFERROR(VLOOKUP(F389,'ALL-LCDs'!$A:$C,3,0),"")</f>
        <v/>
      </c>
      <c r="H389" s="100" t="str">
        <f>IFERROR(VLOOKUP(F389,'Updated LCDs'!$A:$A,1,0),"NO")</f>
        <v>NO</v>
      </c>
      <c r="I389" s="100" t="str">
        <f>IFERROR(VLOOKUP(F389,'Updated LCDs'!$A:$E,5,0),"NO")</f>
        <v>NO</v>
      </c>
      <c r="J389" s="103"/>
      <c r="K389" s="100" t="str">
        <f>IFERROR(VLOOKUP(J389,'All-Articles'!#REF!,3,0),"")</f>
        <v/>
      </c>
      <c r="L389" s="100" t="str">
        <f>IFERROR(VLOOKUP(J389,'Updated Articles'!$A:$E,1,0),"NO")</f>
        <v>NO</v>
      </c>
      <c r="M389" s="100" t="str">
        <f>IFERROR(VLOOKUP(J389,'Updated Articles'!$A:$E,5,0),"NO")</f>
        <v>NO</v>
      </c>
      <c r="N389" s="103"/>
      <c r="O389" s="100" t="str">
        <f>IFERROR(VLOOKUP(N389,'All-Articles'!#REF!,3,0),"")</f>
        <v/>
      </c>
      <c r="P389" s="100" t="str">
        <f>IFERROR(VLOOKUP(N389,'Updated Articles'!$A:$E,1,0),"NO")</f>
        <v>NO</v>
      </c>
      <c r="Q389" s="100" t="str">
        <f>IFERROR(VLOOKUP(N389,'Updated Articles'!$A:$E,5,0),"NO")</f>
        <v>NO</v>
      </c>
    </row>
    <row r="390" spans="1:17" x14ac:dyDescent="0.25">
      <c r="A390" s="98" t="s">
        <v>232</v>
      </c>
      <c r="B390" s="99">
        <v>32824</v>
      </c>
      <c r="C390" s="100" t="str">
        <f>IFERROR(VLOOKUP(B390,'ALL-LCDs'!$A:$C,3,0),"")</f>
        <v/>
      </c>
      <c r="D390" s="100" t="str">
        <f>IFERROR(VLOOKUP(B390,'Updated LCDs'!$A:$A,1,0),"NO")</f>
        <v>NO</v>
      </c>
      <c r="E390" s="100" t="str">
        <f>IFERROR(VLOOKUP(B390,'Updated LCDs'!$A:$E,5,0),"NO")</f>
        <v>NO</v>
      </c>
      <c r="F390" s="101">
        <f>IFERROR(VLOOKUP(B390,'ICD-9 to ICD-10 LCDs'!$A:$B,2,0),"")</f>
        <v>33377</v>
      </c>
      <c r="G390" s="100" t="str">
        <f>IFERROR(VLOOKUP(F390,'ALL-LCDs'!$A:$C,3,0),"")</f>
        <v>R</v>
      </c>
      <c r="H390" s="100" t="str">
        <f>IFERROR(VLOOKUP(F390,'Updated LCDs'!$A:$A,1,0),"NO")</f>
        <v>NO</v>
      </c>
      <c r="I390" s="100" t="str">
        <f>IFERROR(VLOOKUP(F390,'Updated LCDs'!$A:$E,5,0),"NO")</f>
        <v>NO</v>
      </c>
      <c r="J390" s="99"/>
      <c r="K390" s="100" t="str">
        <f>IFERROR(VLOOKUP(J390,'All-Articles'!#REF!,3,0),"")</f>
        <v/>
      </c>
      <c r="L390" s="100" t="str">
        <f>IFERROR(VLOOKUP(J390,'Updated Articles'!$A:$E,1,0),"NO")</f>
        <v>NO</v>
      </c>
      <c r="M390" s="100" t="str">
        <f>IFERROR(VLOOKUP(J390,'Updated Articles'!$A:$E,5,0),"NO")</f>
        <v>NO</v>
      </c>
      <c r="N390" s="99"/>
      <c r="O390" s="100" t="str">
        <f>IFERROR(VLOOKUP(N390,'All-Articles'!#REF!,3,0),"")</f>
        <v/>
      </c>
      <c r="P390" s="100" t="str">
        <f>IFERROR(VLOOKUP(N390,'Updated Articles'!$A:$E,1,0),"NO")</f>
        <v>NO</v>
      </c>
      <c r="Q390" s="100" t="str">
        <f>IFERROR(VLOOKUP(N390,'Updated Articles'!$A:$E,5,0),"NO")</f>
        <v>NO</v>
      </c>
    </row>
    <row r="391" spans="1:17" x14ac:dyDescent="0.25">
      <c r="A391" s="102" t="s">
        <v>122</v>
      </c>
      <c r="B391" s="99">
        <v>32844</v>
      </c>
      <c r="C391" s="100" t="str">
        <f>IFERROR(VLOOKUP(B391,'ALL-LCDs'!$A:$C,3,0),"")</f>
        <v/>
      </c>
      <c r="D391" s="100" t="str">
        <f>IFERROR(VLOOKUP(B391,'Updated LCDs'!$A:$A,1,0),"NO")</f>
        <v>NO</v>
      </c>
      <c r="E391" s="100" t="str">
        <f>IFERROR(VLOOKUP(B391,'Updated LCDs'!$A:$E,5,0),"NO")</f>
        <v>NO</v>
      </c>
      <c r="F391" s="101">
        <f>IFERROR(VLOOKUP(B391,'ICD-9 to ICD-10 LCDs'!$A:$B,2,0),"")</f>
        <v>34052</v>
      </c>
      <c r="G391" s="100" t="str">
        <f>IFERROR(VLOOKUP(F391,'ALL-LCDs'!$A:$C,3,0),"")</f>
        <v>A</v>
      </c>
      <c r="H391" s="100" t="str">
        <f>IFERROR(VLOOKUP(F391,'Updated LCDs'!$A:$A,1,0),"NO")</f>
        <v>NO</v>
      </c>
      <c r="I391" s="100" t="str">
        <f>IFERROR(VLOOKUP(F391,'Updated LCDs'!$A:$E,5,0),"NO")</f>
        <v>NO</v>
      </c>
      <c r="J391" s="99"/>
      <c r="K391" s="100" t="str">
        <f>IFERROR(VLOOKUP(J391,'All-Articles'!#REF!,3,0),"")</f>
        <v/>
      </c>
      <c r="L391" s="100" t="str">
        <f>IFERROR(VLOOKUP(J391,'Updated Articles'!$A:$E,1,0),"NO")</f>
        <v>NO</v>
      </c>
      <c r="M391" s="100" t="str">
        <f>IFERROR(VLOOKUP(J391,'Updated Articles'!$A:$E,5,0),"NO")</f>
        <v>NO</v>
      </c>
      <c r="N391" s="99"/>
      <c r="O391" s="100" t="str">
        <f>IFERROR(VLOOKUP(N391,'All-Articles'!#REF!,3,0),"")</f>
        <v/>
      </c>
      <c r="P391" s="100" t="str">
        <f>IFERROR(VLOOKUP(N391,'Updated Articles'!$A:$E,1,0),"NO")</f>
        <v>NO</v>
      </c>
      <c r="Q391" s="100" t="str">
        <f>IFERROR(VLOOKUP(N391,'Updated Articles'!$A:$E,5,0),"NO")</f>
        <v>NO</v>
      </c>
    </row>
    <row r="392" spans="1:17" x14ac:dyDescent="0.25">
      <c r="A392" s="98" t="s">
        <v>114</v>
      </c>
      <c r="B392" s="99">
        <v>32858</v>
      </c>
      <c r="C392" s="100" t="str">
        <f>IFERROR(VLOOKUP(B392,'ALL-LCDs'!$A:$C,3,0),"")</f>
        <v/>
      </c>
      <c r="D392" s="100" t="str">
        <f>IFERROR(VLOOKUP(B392,'Updated LCDs'!$A:$A,1,0),"NO")</f>
        <v>NO</v>
      </c>
      <c r="E392" s="100" t="str">
        <f>IFERROR(VLOOKUP(B392,'Updated LCDs'!$A:$E,5,0),"NO")</f>
        <v>NO</v>
      </c>
      <c r="F392" s="101" t="str">
        <f>IFERROR(VLOOKUP(B392,'ICD-9 to ICD-10 LCDs'!$A:$B,2,0),"")</f>
        <v/>
      </c>
      <c r="G392" s="100" t="str">
        <f>IFERROR(VLOOKUP(F392,'ALL-LCDs'!$A:$C,3,0),"")</f>
        <v/>
      </c>
      <c r="H392" s="100" t="str">
        <f>IFERROR(VLOOKUP(F392,'Updated LCDs'!$A:$A,1,0),"NO")</f>
        <v>NO</v>
      </c>
      <c r="I392" s="100" t="str">
        <f>IFERROR(VLOOKUP(F392,'Updated LCDs'!$A:$E,5,0),"NO")</f>
        <v>NO</v>
      </c>
      <c r="J392" s="99"/>
      <c r="K392" s="100" t="str">
        <f>IFERROR(VLOOKUP(J392,'All-Articles'!#REF!,3,0),"")</f>
        <v/>
      </c>
      <c r="L392" s="100" t="str">
        <f>IFERROR(VLOOKUP(J392,'Updated Articles'!$A:$E,1,0),"NO")</f>
        <v>NO</v>
      </c>
      <c r="M392" s="100" t="str">
        <f>IFERROR(VLOOKUP(J392,'Updated Articles'!$A:$E,5,0),"NO")</f>
        <v>NO</v>
      </c>
      <c r="N392" s="99"/>
      <c r="O392" s="100" t="str">
        <f>IFERROR(VLOOKUP(N392,'All-Articles'!#REF!,3,0),"")</f>
        <v/>
      </c>
      <c r="P392" s="100" t="str">
        <f>IFERROR(VLOOKUP(N392,'Updated Articles'!$A:$E,1,0),"NO")</f>
        <v>NO</v>
      </c>
      <c r="Q392" s="100" t="str">
        <f>IFERROR(VLOOKUP(N392,'Updated Articles'!$A:$E,5,0),"NO")</f>
        <v>NO</v>
      </c>
    </row>
    <row r="393" spans="1:17" x14ac:dyDescent="0.25">
      <c r="A393" s="98" t="s">
        <v>240</v>
      </c>
      <c r="B393" s="99">
        <v>32872</v>
      </c>
      <c r="C393" s="100" t="str">
        <f>IFERROR(VLOOKUP(B393,'ALL-LCDs'!$A:$C,3,0),"")</f>
        <v/>
      </c>
      <c r="D393" s="100" t="str">
        <f>IFERROR(VLOOKUP(B393,'Updated LCDs'!$A:$A,1,0),"NO")</f>
        <v>NO</v>
      </c>
      <c r="E393" s="100" t="str">
        <f>IFERROR(VLOOKUP(B393,'Updated LCDs'!$A:$E,5,0),"NO")</f>
        <v>NO</v>
      </c>
      <c r="F393" s="101">
        <f>IFERROR(VLOOKUP(B393,'ICD-9 to ICD-10 LCDs'!$A:$B,2,0),"")</f>
        <v>34412</v>
      </c>
      <c r="G393" s="100" t="str">
        <f>IFERROR(VLOOKUP(F393,'ALL-LCDs'!$A:$C,3,0),"")</f>
        <v>A</v>
      </c>
      <c r="H393" s="100" t="str">
        <f>IFERROR(VLOOKUP(F393,'Updated LCDs'!$A:$A,1,0),"NO")</f>
        <v>NO</v>
      </c>
      <c r="I393" s="100" t="str">
        <f>IFERROR(VLOOKUP(F393,'Updated LCDs'!$A:$E,5,0),"NO")</f>
        <v>NO</v>
      </c>
      <c r="J393" s="99"/>
      <c r="K393" s="100" t="str">
        <f>IFERROR(VLOOKUP(J393,'All-Articles'!#REF!,3,0),"")</f>
        <v/>
      </c>
      <c r="L393" s="100" t="str">
        <f>IFERROR(VLOOKUP(J393,'Updated Articles'!$A:$E,1,0),"NO")</f>
        <v>NO</v>
      </c>
      <c r="M393" s="100" t="str">
        <f>IFERROR(VLOOKUP(J393,'Updated Articles'!$A:$E,5,0),"NO")</f>
        <v>NO</v>
      </c>
      <c r="N393" s="99"/>
      <c r="O393" s="100" t="str">
        <f>IFERROR(VLOOKUP(N393,'All-Articles'!#REF!,3,0),"")</f>
        <v/>
      </c>
      <c r="P393" s="100" t="str">
        <f>IFERROR(VLOOKUP(N393,'Updated Articles'!$A:$E,1,0),"NO")</f>
        <v>NO</v>
      </c>
      <c r="Q393" s="100" t="str">
        <f>IFERROR(VLOOKUP(N393,'Updated Articles'!$A:$E,5,0),"NO")</f>
        <v>NO</v>
      </c>
    </row>
    <row r="394" spans="1:17" x14ac:dyDescent="0.25">
      <c r="A394" s="98" t="s">
        <v>216</v>
      </c>
      <c r="B394" s="99">
        <v>32953</v>
      </c>
      <c r="C394" s="100" t="str">
        <f>IFERROR(VLOOKUP(B394,'ALL-LCDs'!$A:$C,3,0),"")</f>
        <v/>
      </c>
      <c r="D394" s="100" t="str">
        <f>IFERROR(VLOOKUP(B394,'Updated LCDs'!$A:$A,1,0),"NO")</f>
        <v>NO</v>
      </c>
      <c r="E394" s="100" t="str">
        <f>IFERROR(VLOOKUP(B394,'Updated LCDs'!$A:$E,5,0),"NO")</f>
        <v>NO</v>
      </c>
      <c r="F394" s="101">
        <f>IFERROR(VLOOKUP(B394,'ICD-9 to ICD-10 LCDs'!$A:$B,2,0),"")</f>
        <v>33467</v>
      </c>
      <c r="G394" s="100" t="str">
        <f>IFERROR(VLOOKUP(F394,'ALL-LCDs'!$A:$C,3,0),"")</f>
        <v>A</v>
      </c>
      <c r="H394" s="100" t="str">
        <f>IFERROR(VLOOKUP(F394,'Updated LCDs'!$A:$A,1,0),"NO")</f>
        <v>NO</v>
      </c>
      <c r="I394" s="100" t="str">
        <f>IFERROR(VLOOKUP(F394,'Updated LCDs'!$A:$E,5,0),"NO")</f>
        <v>NO</v>
      </c>
      <c r="J394" s="99"/>
      <c r="K394" s="100" t="str">
        <f>IFERROR(VLOOKUP(J394,'All-Articles'!#REF!,3,0),"")</f>
        <v/>
      </c>
      <c r="L394" s="100" t="str">
        <f>IFERROR(VLOOKUP(J394,'Updated Articles'!$A:$E,1,0),"NO")</f>
        <v>NO</v>
      </c>
      <c r="M394" s="100" t="str">
        <f>IFERROR(VLOOKUP(J394,'Updated Articles'!$A:$E,5,0),"NO")</f>
        <v>NO</v>
      </c>
      <c r="N394" s="99"/>
      <c r="O394" s="100" t="str">
        <f>IFERROR(VLOOKUP(N394,'All-Articles'!#REF!,3,0),"")</f>
        <v/>
      </c>
      <c r="P394" s="100" t="str">
        <f>IFERROR(VLOOKUP(N394,'Updated Articles'!$A:$E,1,0),"NO")</f>
        <v>NO</v>
      </c>
      <c r="Q394" s="100" t="str">
        <f>IFERROR(VLOOKUP(N394,'Updated Articles'!$A:$E,5,0),"NO")</f>
        <v>NO</v>
      </c>
    </row>
    <row r="395" spans="1:17" x14ac:dyDescent="0.25">
      <c r="A395" s="98" t="s">
        <v>184</v>
      </c>
      <c r="B395" s="99">
        <v>32975</v>
      </c>
      <c r="C395" s="100" t="str">
        <f>IFERROR(VLOOKUP(B395,'ALL-LCDs'!$A:$C,3,0),"")</f>
        <v/>
      </c>
      <c r="D395" s="100" t="str">
        <f>IFERROR(VLOOKUP(B395,'Updated LCDs'!$A:$A,1,0),"NO")</f>
        <v>NO</v>
      </c>
      <c r="E395" s="100" t="str">
        <f>IFERROR(VLOOKUP(B395,'Updated LCDs'!$A:$E,5,0),"NO")</f>
        <v>NO</v>
      </c>
      <c r="F395" s="101">
        <f>IFERROR(VLOOKUP(B395,'ICD-9 to ICD-10 LCDs'!$A:$B,2,0),"")</f>
        <v>34576</v>
      </c>
      <c r="G395" s="100" t="str">
        <f>IFERROR(VLOOKUP(F395,'ALL-LCDs'!$A:$C,3,0),"")</f>
        <v>A</v>
      </c>
      <c r="H395" s="100" t="str">
        <f>IFERROR(VLOOKUP(F395,'Updated LCDs'!$A:$A,1,0),"NO")</f>
        <v>NO</v>
      </c>
      <c r="I395" s="100" t="str">
        <f>IFERROR(VLOOKUP(F395,'Updated LCDs'!$A:$E,5,0),"NO")</f>
        <v>NO</v>
      </c>
      <c r="J395" s="99"/>
      <c r="K395" s="100" t="str">
        <f>IFERROR(VLOOKUP(J395,'All-Articles'!#REF!,3,0),"")</f>
        <v/>
      </c>
      <c r="L395" s="100" t="str">
        <f>IFERROR(VLOOKUP(J395,'Updated Articles'!$A:$E,1,0),"NO")</f>
        <v>NO</v>
      </c>
      <c r="M395" s="100" t="str">
        <f>IFERROR(VLOOKUP(J395,'Updated Articles'!$A:$E,5,0),"NO")</f>
        <v>NO</v>
      </c>
      <c r="N395" s="99"/>
      <c r="O395" s="100" t="str">
        <f>IFERROR(VLOOKUP(N395,'All-Articles'!#REF!,3,0),"")</f>
        <v/>
      </c>
      <c r="P395" s="100" t="str">
        <f>IFERROR(VLOOKUP(N395,'Updated Articles'!$A:$E,1,0),"NO")</f>
        <v>NO</v>
      </c>
      <c r="Q395" s="100" t="str">
        <f>IFERROR(VLOOKUP(N395,'Updated Articles'!$A:$E,5,0),"NO")</f>
        <v>NO</v>
      </c>
    </row>
    <row r="396" spans="1:17" x14ac:dyDescent="0.25">
      <c r="A396" s="98" t="s">
        <v>184</v>
      </c>
      <c r="B396" s="99">
        <v>33019</v>
      </c>
      <c r="C396" s="100" t="str">
        <f>IFERROR(VLOOKUP(B396,'ALL-LCDs'!$A:$C,3,0),"")</f>
        <v/>
      </c>
      <c r="D396" s="100" t="str">
        <f>IFERROR(VLOOKUP(B396,'Updated LCDs'!$A:$A,1,0),"NO")</f>
        <v>NO</v>
      </c>
      <c r="E396" s="100" t="str">
        <f>IFERROR(VLOOKUP(B396,'Updated LCDs'!$A:$E,5,0),"NO")</f>
        <v>NO</v>
      </c>
      <c r="F396" s="101">
        <f>IFERROR(VLOOKUP(B396,'ICD-9 to ICD-10 LCDs'!$A:$B,2,0),"")</f>
        <v>33411</v>
      </c>
      <c r="G396" s="100" t="str">
        <f>IFERROR(VLOOKUP(F396,'ALL-LCDs'!$A:$C,3,0),"")</f>
        <v>A</v>
      </c>
      <c r="H396" s="100" t="str">
        <f>IFERROR(VLOOKUP(F396,'Updated LCDs'!$A:$A,1,0),"NO")</f>
        <v>NO</v>
      </c>
      <c r="I396" s="100" t="str">
        <f>IFERROR(VLOOKUP(F396,'Updated LCDs'!$A:$E,5,0),"NO")</f>
        <v>NO</v>
      </c>
      <c r="J396" s="99"/>
      <c r="K396" s="100" t="str">
        <f>IFERROR(VLOOKUP(J396,'All-Articles'!#REF!,3,0),"")</f>
        <v/>
      </c>
      <c r="L396" s="100" t="str">
        <f>IFERROR(VLOOKUP(J396,'Updated Articles'!$A:$E,1,0),"NO")</f>
        <v>NO</v>
      </c>
      <c r="M396" s="100" t="str">
        <f>IFERROR(VLOOKUP(J396,'Updated Articles'!$A:$E,5,0),"NO")</f>
        <v>NO</v>
      </c>
      <c r="N396" s="99"/>
      <c r="O396" s="100" t="str">
        <f>IFERROR(VLOOKUP(N396,'All-Articles'!#REF!,3,0),"")</f>
        <v/>
      </c>
      <c r="P396" s="100" t="str">
        <f>IFERROR(VLOOKUP(N396,'Updated Articles'!$A:$E,1,0),"NO")</f>
        <v>NO</v>
      </c>
      <c r="Q396" s="100" t="str">
        <f>IFERROR(VLOOKUP(N396,'Updated Articles'!$A:$E,5,0),"NO")</f>
        <v>NO</v>
      </c>
    </row>
    <row r="397" spans="1:17" x14ac:dyDescent="0.25">
      <c r="A397" s="98" t="s">
        <v>241</v>
      </c>
      <c r="B397" s="99">
        <v>33072</v>
      </c>
      <c r="C397" s="100" t="str">
        <f>IFERROR(VLOOKUP(B397,'ALL-LCDs'!$A:$C,3,0),"")</f>
        <v/>
      </c>
      <c r="D397" s="100" t="str">
        <f>IFERROR(VLOOKUP(B397,'Updated LCDs'!$A:$A,1,0),"NO")</f>
        <v>NO</v>
      </c>
      <c r="E397" s="100" t="str">
        <f>IFERROR(VLOOKUP(B397,'Updated LCDs'!$A:$E,5,0),"NO")</f>
        <v>NO</v>
      </c>
      <c r="F397" s="101">
        <f>IFERROR(VLOOKUP(B397,'ICD-9 to ICD-10 LCDs'!$A:$B,2,0),"")</f>
        <v>34295</v>
      </c>
      <c r="G397" s="100" t="str">
        <f>IFERROR(VLOOKUP(F397,'ALL-LCDs'!$A:$C,3,0),"")</f>
        <v>R</v>
      </c>
      <c r="H397" s="100" t="str">
        <f>IFERROR(VLOOKUP(F397,'Updated LCDs'!$A:$A,1,0),"NO")</f>
        <v>NO</v>
      </c>
      <c r="I397" s="100" t="str">
        <f>IFERROR(VLOOKUP(F397,'Updated LCDs'!$A:$E,5,0),"NO")</f>
        <v>NO</v>
      </c>
      <c r="J397" s="99"/>
      <c r="K397" s="100" t="str">
        <f>IFERROR(VLOOKUP(J397,'All-Articles'!#REF!,3,0),"")</f>
        <v/>
      </c>
      <c r="L397" s="100" t="str">
        <f>IFERROR(VLOOKUP(J397,'Updated Articles'!$A:$E,1,0),"NO")</f>
        <v>NO</v>
      </c>
      <c r="M397" s="100" t="str">
        <f>IFERROR(VLOOKUP(J397,'Updated Articles'!$A:$E,5,0),"NO")</f>
        <v>NO</v>
      </c>
      <c r="N397" s="99"/>
      <c r="O397" s="100" t="str">
        <f>IFERROR(VLOOKUP(N397,'All-Articles'!#REF!,3,0),"")</f>
        <v/>
      </c>
      <c r="P397" s="100" t="str">
        <f>IFERROR(VLOOKUP(N397,'Updated Articles'!$A:$E,1,0),"NO")</f>
        <v>NO</v>
      </c>
      <c r="Q397" s="100" t="str">
        <f>IFERROR(VLOOKUP(N397,'Updated Articles'!$A:$E,5,0),"NO")</f>
        <v>NO</v>
      </c>
    </row>
    <row r="398" spans="1:17" x14ac:dyDescent="0.25">
      <c r="A398" s="102" t="s">
        <v>242</v>
      </c>
      <c r="B398" s="99">
        <v>33219</v>
      </c>
      <c r="C398" s="100" t="str">
        <f>IFERROR(VLOOKUP(B398,'ALL-LCDs'!$A:$C,3,0),"")</f>
        <v/>
      </c>
      <c r="D398" s="100" t="str">
        <f>IFERROR(VLOOKUP(B398,'Updated LCDs'!$A:$A,1,0),"NO")</f>
        <v>NO</v>
      </c>
      <c r="E398" s="100" t="str">
        <f>IFERROR(VLOOKUP(B398,'Updated LCDs'!$A:$E,5,0),"NO")</f>
        <v>NO</v>
      </c>
      <c r="F398" s="101">
        <f>IFERROR(VLOOKUP(B398,'ICD-9 to ICD-10 LCDs'!$A:$B,2,0),"")</f>
        <v>34762</v>
      </c>
      <c r="G398" s="100" t="str">
        <f>IFERROR(VLOOKUP(F398,'ALL-LCDs'!$A:$C,3,0),"")</f>
        <v/>
      </c>
      <c r="H398" s="100" t="str">
        <f>IFERROR(VLOOKUP(F398,'Updated LCDs'!$A:$A,1,0),"NO")</f>
        <v>NO</v>
      </c>
      <c r="I398" s="100" t="str">
        <f>IFERROR(VLOOKUP(F398,'Updated LCDs'!$A:$E,5,0),"NO")</f>
        <v>NO</v>
      </c>
      <c r="J398" s="99"/>
      <c r="K398" s="100" t="str">
        <f>IFERROR(VLOOKUP(J398,'All-Articles'!#REF!,3,0),"")</f>
        <v/>
      </c>
      <c r="L398" s="100" t="str">
        <f>IFERROR(VLOOKUP(J398,'Updated Articles'!$A:$E,1,0),"NO")</f>
        <v>NO</v>
      </c>
      <c r="M398" s="100" t="str">
        <f>IFERROR(VLOOKUP(J398,'Updated Articles'!$A:$E,5,0),"NO")</f>
        <v>NO</v>
      </c>
      <c r="N398" s="99"/>
      <c r="O398" s="100" t="str">
        <f>IFERROR(VLOOKUP(N398,'All-Articles'!#REF!,3,0),"")</f>
        <v/>
      </c>
      <c r="P398" s="100" t="str">
        <f>IFERROR(VLOOKUP(N398,'Updated Articles'!$A:$E,1,0),"NO")</f>
        <v>NO</v>
      </c>
      <c r="Q398" s="100" t="str">
        <f>IFERROR(VLOOKUP(N398,'Updated Articles'!$A:$E,5,0),"NO")</f>
        <v>NO</v>
      </c>
    </row>
    <row r="399" spans="1:17" x14ac:dyDescent="0.25">
      <c r="A399" s="98" t="s">
        <v>243</v>
      </c>
      <c r="B399" s="99">
        <v>33257</v>
      </c>
      <c r="C399" s="100" t="str">
        <f>IFERROR(VLOOKUP(B399,'ALL-LCDs'!$A:$C,3,0),"")</f>
        <v>A</v>
      </c>
      <c r="D399" s="100" t="str">
        <f>IFERROR(VLOOKUP(B399,'Updated LCDs'!$A:$A,1,0),"NO")</f>
        <v>NO</v>
      </c>
      <c r="E399" s="100" t="str">
        <f>IFERROR(VLOOKUP(B399,'Updated LCDs'!$A:$E,5,0),"NO")</f>
        <v>NO</v>
      </c>
      <c r="F399" s="101" t="str">
        <f>IFERROR(VLOOKUP(B399,'ICD-9 to ICD-10 LCDs'!$A:$B,2,0),"")</f>
        <v/>
      </c>
      <c r="G399" s="100" t="str">
        <f>IFERROR(VLOOKUP(F399,'ALL-LCDs'!$A:$C,3,0),"")</f>
        <v/>
      </c>
      <c r="H399" s="100" t="str">
        <f>IFERROR(VLOOKUP(F399,'Updated LCDs'!$A:$A,1,0),"NO")</f>
        <v>NO</v>
      </c>
      <c r="I399" s="100" t="str">
        <f>IFERROR(VLOOKUP(F399,'Updated LCDs'!$A:$E,5,0),"NO")</f>
        <v>NO</v>
      </c>
      <c r="J399" s="99"/>
      <c r="K399" s="100" t="str">
        <f>IFERROR(VLOOKUP(J399,'All-Articles'!#REF!,3,0),"")</f>
        <v/>
      </c>
      <c r="L399" s="100" t="str">
        <f>IFERROR(VLOOKUP(J399,'Updated Articles'!$A:$E,1,0),"NO")</f>
        <v>NO</v>
      </c>
      <c r="M399" s="100" t="str">
        <f>IFERROR(VLOOKUP(J399,'Updated Articles'!$A:$E,5,0),"NO")</f>
        <v>NO</v>
      </c>
      <c r="N399" s="99"/>
      <c r="O399" s="100" t="str">
        <f>IFERROR(VLOOKUP(N399,'All-Articles'!#REF!,3,0),"")</f>
        <v/>
      </c>
      <c r="P399" s="100" t="str">
        <f>IFERROR(VLOOKUP(N399,'Updated Articles'!$A:$E,1,0),"NO")</f>
        <v>NO</v>
      </c>
      <c r="Q399" s="100" t="str">
        <f>IFERROR(VLOOKUP(N399,'Updated Articles'!$A:$E,5,0),"NO")</f>
        <v>NO</v>
      </c>
    </row>
    <row r="400" spans="1:17" x14ac:dyDescent="0.25">
      <c r="A400" s="102" t="s">
        <v>244</v>
      </c>
      <c r="B400" s="99">
        <v>33261</v>
      </c>
      <c r="C400" s="100" t="str">
        <f>IFERROR(VLOOKUP(B400,'ALL-LCDs'!$A:$C,3,0),"")</f>
        <v>A</v>
      </c>
      <c r="D400" s="100" t="str">
        <f>IFERROR(VLOOKUP(B400,'Updated LCDs'!$A:$A,1,0),"NO")</f>
        <v>NO</v>
      </c>
      <c r="E400" s="100" t="str">
        <f>IFERROR(VLOOKUP(B400,'Updated LCDs'!$A:$E,5,0),"NO")</f>
        <v>NO</v>
      </c>
      <c r="F400" s="101" t="str">
        <f>IFERROR(VLOOKUP(B400,'ICD-9 to ICD-10 LCDs'!$A:$B,2,0),"")</f>
        <v/>
      </c>
      <c r="G400" s="100" t="str">
        <f>IFERROR(VLOOKUP(F400,'ALL-LCDs'!$A:$C,3,0),"")</f>
        <v/>
      </c>
      <c r="H400" s="100" t="str">
        <f>IFERROR(VLOOKUP(F400,'Updated LCDs'!$A:$A,1,0),"NO")</f>
        <v>NO</v>
      </c>
      <c r="I400" s="100" t="str">
        <f>IFERROR(VLOOKUP(F400,'Updated LCDs'!$A:$E,5,0),"NO")</f>
        <v>NO</v>
      </c>
      <c r="J400" s="99"/>
      <c r="K400" s="100" t="str">
        <f>IFERROR(VLOOKUP(J400,'All-Articles'!#REF!,3,0),"")</f>
        <v/>
      </c>
      <c r="L400" s="100" t="str">
        <f>IFERROR(VLOOKUP(J400,'Updated Articles'!$A:$E,1,0),"NO")</f>
        <v>NO</v>
      </c>
      <c r="M400" s="100" t="str">
        <f>IFERROR(VLOOKUP(J400,'Updated Articles'!$A:$E,5,0),"NO")</f>
        <v>NO</v>
      </c>
      <c r="N400" s="99"/>
      <c r="O400" s="100" t="str">
        <f>IFERROR(VLOOKUP(N400,'All-Articles'!#REF!,3,0),"")</f>
        <v/>
      </c>
      <c r="P400" s="100" t="str">
        <f>IFERROR(VLOOKUP(N400,'Updated Articles'!$A:$E,1,0),"NO")</f>
        <v>NO</v>
      </c>
      <c r="Q400" s="100" t="str">
        <f>IFERROR(VLOOKUP(N400,'Updated Articles'!$A:$E,5,0),"NO")</f>
        <v>NO</v>
      </c>
    </row>
    <row r="401" spans="1:17" x14ac:dyDescent="0.25">
      <c r="A401" s="102" t="s">
        <v>245</v>
      </c>
      <c r="B401" s="99">
        <v>33267</v>
      </c>
      <c r="C401" s="100" t="str">
        <f>IFERROR(VLOOKUP(B401,'ALL-LCDs'!$A:$C,3,0),"")</f>
        <v>A</v>
      </c>
      <c r="D401" s="100" t="str">
        <f>IFERROR(VLOOKUP(B401,'Updated LCDs'!$A:$A,1,0),"NO")</f>
        <v>NO</v>
      </c>
      <c r="E401" s="100" t="str">
        <f>IFERROR(VLOOKUP(B401,'Updated LCDs'!$A:$E,5,0),"NO")</f>
        <v>NO</v>
      </c>
      <c r="F401" s="101" t="str">
        <f>IFERROR(VLOOKUP(B401,'ICD-9 to ICD-10 LCDs'!$A:$B,2,0),"")</f>
        <v/>
      </c>
      <c r="G401" s="100" t="str">
        <f>IFERROR(VLOOKUP(F401,'ALL-LCDs'!$A:$C,3,0),"")</f>
        <v/>
      </c>
      <c r="H401" s="100" t="str">
        <f>IFERROR(VLOOKUP(F401,'Updated LCDs'!$A:$A,1,0),"NO")</f>
        <v>NO</v>
      </c>
      <c r="I401" s="100" t="str">
        <f>IFERROR(VLOOKUP(F401,'Updated LCDs'!$A:$E,5,0),"NO")</f>
        <v>NO</v>
      </c>
      <c r="J401" s="99"/>
      <c r="K401" s="100" t="str">
        <f>IFERROR(VLOOKUP(J401,'All-Articles'!#REF!,3,0),"")</f>
        <v/>
      </c>
      <c r="L401" s="100" t="str">
        <f>IFERROR(VLOOKUP(J401,'Updated Articles'!$A:$E,1,0),"NO")</f>
        <v>NO</v>
      </c>
      <c r="M401" s="100" t="str">
        <f>IFERROR(VLOOKUP(J401,'Updated Articles'!$A:$E,5,0),"NO")</f>
        <v>NO</v>
      </c>
      <c r="N401" s="99"/>
      <c r="O401" s="100" t="str">
        <f>IFERROR(VLOOKUP(N401,'All-Articles'!#REF!,3,0),"")</f>
        <v/>
      </c>
      <c r="P401" s="100" t="str">
        <f>IFERROR(VLOOKUP(N401,'Updated Articles'!$A:$E,1,0),"NO")</f>
        <v>NO</v>
      </c>
      <c r="Q401" s="100" t="str">
        <f>IFERROR(VLOOKUP(N401,'Updated Articles'!$A:$E,5,0),"NO")</f>
        <v>NO</v>
      </c>
    </row>
    <row r="402" spans="1:17" x14ac:dyDescent="0.25">
      <c r="A402" s="98" t="s">
        <v>233</v>
      </c>
      <c r="B402" s="99">
        <v>33268</v>
      </c>
      <c r="C402" s="100" t="str">
        <f>IFERROR(VLOOKUP(B402,'ALL-LCDs'!$A:$C,3,0),"")</f>
        <v>A</v>
      </c>
      <c r="D402" s="100" t="str">
        <f>IFERROR(VLOOKUP(B402,'Updated LCDs'!$A:$A,1,0),"NO")</f>
        <v>NO</v>
      </c>
      <c r="E402" s="100" t="str">
        <f>IFERROR(VLOOKUP(B402,'Updated LCDs'!$A:$E,5,0),"NO")</f>
        <v>NO</v>
      </c>
      <c r="F402" s="101" t="str">
        <f>IFERROR(VLOOKUP(B402,'ICD-9 to ICD-10 LCDs'!$A:$B,2,0),"")</f>
        <v/>
      </c>
      <c r="G402" s="100" t="str">
        <f>IFERROR(VLOOKUP(F402,'ALL-LCDs'!$A:$C,3,0),"")</f>
        <v/>
      </c>
      <c r="H402" s="100" t="str">
        <f>IFERROR(VLOOKUP(F402,'Updated LCDs'!$A:$A,1,0),"NO")</f>
        <v>NO</v>
      </c>
      <c r="I402" s="100" t="str">
        <f>IFERROR(VLOOKUP(F402,'Updated LCDs'!$A:$E,5,0),"NO")</f>
        <v>NO</v>
      </c>
      <c r="J402" s="99"/>
      <c r="K402" s="100" t="str">
        <f>IFERROR(VLOOKUP(J402,'All-Articles'!#REF!,3,0),"")</f>
        <v/>
      </c>
      <c r="L402" s="100" t="str">
        <f>IFERROR(VLOOKUP(J402,'Updated Articles'!$A:$E,1,0),"NO")</f>
        <v>NO</v>
      </c>
      <c r="M402" s="100" t="str">
        <f>IFERROR(VLOOKUP(J402,'Updated Articles'!$A:$E,5,0),"NO")</f>
        <v>NO</v>
      </c>
      <c r="N402" s="99"/>
      <c r="O402" s="100" t="str">
        <f>IFERROR(VLOOKUP(N402,'All-Articles'!#REF!,3,0),"")</f>
        <v/>
      </c>
      <c r="P402" s="100" t="str">
        <f>IFERROR(VLOOKUP(N402,'Updated Articles'!$A:$E,1,0),"NO")</f>
        <v>NO</v>
      </c>
      <c r="Q402" s="100" t="str">
        <f>IFERROR(VLOOKUP(N402,'Updated Articles'!$A:$E,5,0),"NO")</f>
        <v>NO</v>
      </c>
    </row>
    <row r="403" spans="1:17" x14ac:dyDescent="0.25">
      <c r="A403" s="98" t="s">
        <v>230</v>
      </c>
      <c r="B403" s="99">
        <v>33270</v>
      </c>
      <c r="C403" s="100" t="str">
        <f>IFERROR(VLOOKUP(B403,'ALL-LCDs'!$A:$C,3,0),"")</f>
        <v>A</v>
      </c>
      <c r="D403" s="100" t="str">
        <f>IFERROR(VLOOKUP(B403,'Updated LCDs'!$A:$A,1,0),"NO")</f>
        <v>NO</v>
      </c>
      <c r="E403" s="100" t="str">
        <f>IFERROR(VLOOKUP(B403,'Updated LCDs'!$A:$E,5,0),"NO")</f>
        <v>NO</v>
      </c>
      <c r="F403" s="101" t="str">
        <f>IFERROR(VLOOKUP(B403,'ICD-9 to ICD-10 LCDs'!$A:$B,2,0),"")</f>
        <v/>
      </c>
      <c r="G403" s="100" t="str">
        <f>IFERROR(VLOOKUP(F403,'ALL-LCDs'!$A:$C,3,0),"")</f>
        <v/>
      </c>
      <c r="H403" s="100" t="str">
        <f>IFERROR(VLOOKUP(F403,'Updated LCDs'!$A:$A,1,0),"NO")</f>
        <v>NO</v>
      </c>
      <c r="I403" s="100" t="str">
        <f>IFERROR(VLOOKUP(F403,'Updated LCDs'!$A:$E,5,0),"NO")</f>
        <v>NO</v>
      </c>
      <c r="J403" s="99"/>
      <c r="K403" s="100" t="str">
        <f>IFERROR(VLOOKUP(J403,'All-Articles'!#REF!,3,0),"")</f>
        <v/>
      </c>
      <c r="L403" s="100" t="str">
        <f>IFERROR(VLOOKUP(J403,'Updated Articles'!$A:$E,1,0),"NO")</f>
        <v>NO</v>
      </c>
      <c r="M403" s="100" t="str">
        <f>IFERROR(VLOOKUP(J403,'Updated Articles'!$A:$E,5,0),"NO")</f>
        <v>NO</v>
      </c>
      <c r="N403" s="99"/>
      <c r="O403" s="100" t="str">
        <f>IFERROR(VLOOKUP(N403,'All-Articles'!#REF!,3,0),"")</f>
        <v/>
      </c>
      <c r="P403" s="100" t="str">
        <f>IFERROR(VLOOKUP(N403,'Updated Articles'!$A:$E,1,0),"NO")</f>
        <v>NO</v>
      </c>
      <c r="Q403" s="100" t="str">
        <f>IFERROR(VLOOKUP(N403,'Updated Articles'!$A:$E,5,0),"NO")</f>
        <v>NO</v>
      </c>
    </row>
    <row r="404" spans="1:17" x14ac:dyDescent="0.25">
      <c r="A404" s="98" t="s">
        <v>151</v>
      </c>
      <c r="B404" s="99">
        <v>33273</v>
      </c>
      <c r="C404" s="100" t="str">
        <f>IFERROR(VLOOKUP(B404,'ALL-LCDs'!$A:$C,3,0),"")</f>
        <v>A</v>
      </c>
      <c r="D404" s="100" t="str">
        <f>IFERROR(VLOOKUP(B404,'Updated LCDs'!$A:$A,1,0),"NO")</f>
        <v>NO</v>
      </c>
      <c r="E404" s="100" t="str">
        <f>IFERROR(VLOOKUP(B404,'Updated LCDs'!$A:$E,5,0),"NO")</f>
        <v>NO</v>
      </c>
      <c r="F404" s="101" t="str">
        <f>IFERROR(VLOOKUP(B404,'ICD-9 to ICD-10 LCDs'!$A:$B,2,0),"")</f>
        <v/>
      </c>
      <c r="G404" s="100" t="str">
        <f>IFERROR(VLOOKUP(F404,'ALL-LCDs'!$A:$C,3,0),"")</f>
        <v/>
      </c>
      <c r="H404" s="100" t="str">
        <f>IFERROR(VLOOKUP(F404,'Updated LCDs'!$A:$A,1,0),"NO")</f>
        <v>NO</v>
      </c>
      <c r="I404" s="100" t="str">
        <f>IFERROR(VLOOKUP(F404,'Updated LCDs'!$A:$E,5,0),"NO")</f>
        <v>NO</v>
      </c>
      <c r="J404" s="99"/>
      <c r="K404" s="100" t="str">
        <f>IFERROR(VLOOKUP(J404,'All-Articles'!#REF!,3,0),"")</f>
        <v/>
      </c>
      <c r="L404" s="100" t="str">
        <f>IFERROR(VLOOKUP(J404,'Updated Articles'!$A:$E,1,0),"NO")</f>
        <v>NO</v>
      </c>
      <c r="M404" s="100" t="str">
        <f>IFERROR(VLOOKUP(J404,'Updated Articles'!$A:$E,5,0),"NO")</f>
        <v>NO</v>
      </c>
      <c r="N404" s="99"/>
      <c r="O404" s="100" t="str">
        <f>IFERROR(VLOOKUP(N404,'All-Articles'!#REF!,3,0),"")</f>
        <v/>
      </c>
      <c r="P404" s="100" t="str">
        <f>IFERROR(VLOOKUP(N404,'Updated Articles'!$A:$E,1,0),"NO")</f>
        <v>NO</v>
      </c>
      <c r="Q404" s="100" t="str">
        <f>IFERROR(VLOOKUP(N404,'Updated Articles'!$A:$E,5,0),"NO")</f>
        <v>NO</v>
      </c>
    </row>
    <row r="405" spans="1:17" x14ac:dyDescent="0.25">
      <c r="A405" s="98" t="s">
        <v>246</v>
      </c>
      <c r="B405" s="99">
        <v>33274</v>
      </c>
      <c r="C405" s="100" t="str">
        <f>IFERROR(VLOOKUP(B405,'ALL-LCDs'!$A:$C,3,0),"")</f>
        <v>A</v>
      </c>
      <c r="D405" s="100" t="str">
        <f>IFERROR(VLOOKUP(B405,'Updated LCDs'!$A:$A,1,0),"NO")</f>
        <v>NO</v>
      </c>
      <c r="E405" s="100" t="str">
        <f>IFERROR(VLOOKUP(B405,'Updated LCDs'!$A:$E,5,0),"NO")</f>
        <v>NO</v>
      </c>
      <c r="F405" s="101" t="str">
        <f>IFERROR(VLOOKUP(B405,'ICD-9 to ICD-10 LCDs'!$A:$B,2,0),"")</f>
        <v/>
      </c>
      <c r="G405" s="100" t="str">
        <f>IFERROR(VLOOKUP(F405,'ALL-LCDs'!$A:$C,3,0),"")</f>
        <v/>
      </c>
      <c r="H405" s="100" t="str">
        <f>IFERROR(VLOOKUP(F405,'Updated LCDs'!$A:$A,1,0),"NO")</f>
        <v>NO</v>
      </c>
      <c r="I405" s="100" t="str">
        <f>IFERROR(VLOOKUP(F405,'Updated LCDs'!$A:$E,5,0),"NO")</f>
        <v>NO</v>
      </c>
      <c r="J405" s="99"/>
      <c r="K405" s="100" t="str">
        <f>IFERROR(VLOOKUP(J405,'All-Articles'!#REF!,3,0),"")</f>
        <v/>
      </c>
      <c r="L405" s="100" t="str">
        <f>IFERROR(VLOOKUP(J405,'Updated Articles'!$A:$E,1,0),"NO")</f>
        <v>NO</v>
      </c>
      <c r="M405" s="100" t="str">
        <f>IFERROR(VLOOKUP(J405,'Updated Articles'!$A:$E,5,0),"NO")</f>
        <v>NO</v>
      </c>
      <c r="N405" s="99"/>
      <c r="O405" s="100" t="str">
        <f>IFERROR(VLOOKUP(N405,'All-Articles'!#REF!,3,0),"")</f>
        <v/>
      </c>
      <c r="P405" s="100" t="str">
        <f>IFERROR(VLOOKUP(N405,'Updated Articles'!$A:$E,1,0),"NO")</f>
        <v>NO</v>
      </c>
      <c r="Q405" s="100" t="str">
        <f>IFERROR(VLOOKUP(N405,'Updated Articles'!$A:$E,5,0),"NO")</f>
        <v>NO</v>
      </c>
    </row>
    <row r="406" spans="1:17" x14ac:dyDescent="0.25">
      <c r="A406" s="98" t="s">
        <v>153</v>
      </c>
      <c r="B406" s="99">
        <v>33278</v>
      </c>
      <c r="C406" s="100" t="str">
        <f>IFERROR(VLOOKUP(B406,'ALL-LCDs'!$A:$C,3,0),"")</f>
        <v>A</v>
      </c>
      <c r="D406" s="100" t="str">
        <f>IFERROR(VLOOKUP(B406,'Updated LCDs'!$A:$A,1,0),"NO")</f>
        <v>NO</v>
      </c>
      <c r="E406" s="100" t="str">
        <f>IFERROR(VLOOKUP(B406,'Updated LCDs'!$A:$E,5,0),"NO")</f>
        <v>NO</v>
      </c>
      <c r="F406" s="101" t="str">
        <f>IFERROR(VLOOKUP(B406,'ICD-9 to ICD-10 LCDs'!$A:$B,2,0),"")</f>
        <v/>
      </c>
      <c r="G406" s="100" t="str">
        <f>IFERROR(VLOOKUP(F406,'ALL-LCDs'!$A:$C,3,0),"")</f>
        <v/>
      </c>
      <c r="H406" s="100" t="str">
        <f>IFERROR(VLOOKUP(F406,'Updated LCDs'!$A:$A,1,0),"NO")</f>
        <v>NO</v>
      </c>
      <c r="I406" s="100" t="str">
        <f>IFERROR(VLOOKUP(F406,'Updated LCDs'!$A:$E,5,0),"NO")</f>
        <v>NO</v>
      </c>
      <c r="J406" s="99"/>
      <c r="K406" s="100" t="str">
        <f>IFERROR(VLOOKUP(J406,'All-Articles'!#REF!,3,0),"")</f>
        <v/>
      </c>
      <c r="L406" s="100" t="str">
        <f>IFERROR(VLOOKUP(J406,'Updated Articles'!$A:$E,1,0),"NO")</f>
        <v>NO</v>
      </c>
      <c r="M406" s="100" t="str">
        <f>IFERROR(VLOOKUP(J406,'Updated Articles'!$A:$E,5,0),"NO")</f>
        <v>NO</v>
      </c>
      <c r="N406" s="99"/>
      <c r="O406" s="100" t="str">
        <f>IFERROR(VLOOKUP(N406,'All-Articles'!#REF!,3,0),"")</f>
        <v/>
      </c>
      <c r="P406" s="100" t="str">
        <f>IFERROR(VLOOKUP(N406,'Updated Articles'!$A:$E,1,0),"NO")</f>
        <v>NO</v>
      </c>
      <c r="Q406" s="100" t="str">
        <f>IFERROR(VLOOKUP(N406,'Updated Articles'!$A:$E,5,0),"NO")</f>
        <v>NO</v>
      </c>
    </row>
    <row r="407" spans="1:17" x14ac:dyDescent="0.25">
      <c r="A407" s="98" t="s">
        <v>247</v>
      </c>
      <c r="B407" s="99">
        <v>33280</v>
      </c>
      <c r="C407" s="100" t="str">
        <f>IFERROR(VLOOKUP(B407,'ALL-LCDs'!$A:$C,3,0),"")</f>
        <v>R</v>
      </c>
      <c r="D407" s="100" t="str">
        <f>IFERROR(VLOOKUP(B407,'Updated LCDs'!$A:$A,1,0),"NO")</f>
        <v>NO</v>
      </c>
      <c r="E407" s="100" t="str">
        <f>IFERROR(VLOOKUP(B407,'Updated LCDs'!$A:$E,5,0),"NO")</f>
        <v>NO</v>
      </c>
      <c r="F407" s="101" t="str">
        <f>IFERROR(VLOOKUP(B407,'ICD-9 to ICD-10 LCDs'!$A:$B,2,0),"")</f>
        <v/>
      </c>
      <c r="G407" s="100" t="str">
        <f>IFERROR(VLOOKUP(F407,'ALL-LCDs'!$A:$C,3,0),"")</f>
        <v/>
      </c>
      <c r="H407" s="100" t="str">
        <f>IFERROR(VLOOKUP(F407,'Updated LCDs'!$A:$A,1,0),"NO")</f>
        <v>NO</v>
      </c>
      <c r="I407" s="100" t="str">
        <f>IFERROR(VLOOKUP(F407,'Updated LCDs'!$A:$E,5,0),"NO")</f>
        <v>NO</v>
      </c>
      <c r="J407" s="99"/>
      <c r="K407" s="100" t="str">
        <f>IFERROR(VLOOKUP(J407,'All-Articles'!#REF!,3,0),"")</f>
        <v/>
      </c>
      <c r="L407" s="100" t="str">
        <f>IFERROR(VLOOKUP(J407,'Updated Articles'!$A:$E,1,0),"NO")</f>
        <v>NO</v>
      </c>
      <c r="M407" s="100" t="str">
        <f>IFERROR(VLOOKUP(J407,'Updated Articles'!$A:$E,5,0),"NO")</f>
        <v>NO</v>
      </c>
      <c r="N407" s="99"/>
      <c r="O407" s="100" t="str">
        <f>IFERROR(VLOOKUP(N407,'All-Articles'!#REF!,3,0),"")</f>
        <v/>
      </c>
      <c r="P407" s="100" t="str">
        <f>IFERROR(VLOOKUP(N407,'Updated Articles'!$A:$E,1,0),"NO")</f>
        <v>NO</v>
      </c>
      <c r="Q407" s="100" t="str">
        <f>IFERROR(VLOOKUP(N407,'Updated Articles'!$A:$E,5,0),"NO")</f>
        <v>NO</v>
      </c>
    </row>
    <row r="408" spans="1:17" x14ac:dyDescent="0.25">
      <c r="A408" s="102">
        <v>7361.7</v>
      </c>
      <c r="B408" s="99">
        <v>33284</v>
      </c>
      <c r="C408" s="100" t="str">
        <f>IFERROR(VLOOKUP(B408,'ALL-LCDs'!$A:$C,3,0),"")</f>
        <v>A</v>
      </c>
      <c r="D408" s="100" t="str">
        <f>IFERROR(VLOOKUP(B408,'Updated LCDs'!$A:$A,1,0),"NO")</f>
        <v>NO</v>
      </c>
      <c r="E408" s="100" t="str">
        <f>IFERROR(VLOOKUP(B408,'Updated LCDs'!$A:$E,5,0),"NO")</f>
        <v>NO</v>
      </c>
      <c r="F408" s="101" t="str">
        <f>IFERROR(VLOOKUP(B408,'ICD-9 to ICD-10 LCDs'!$A:$B,2,0),"")</f>
        <v/>
      </c>
      <c r="G408" s="100" t="str">
        <f>IFERROR(VLOOKUP(F408,'ALL-LCDs'!$A:$C,3,0),"")</f>
        <v/>
      </c>
      <c r="H408" s="100" t="str">
        <f>IFERROR(VLOOKUP(F408,'Updated LCDs'!$A:$A,1,0),"NO")</f>
        <v>NO</v>
      </c>
      <c r="I408" s="100" t="str">
        <f>IFERROR(VLOOKUP(F408,'Updated LCDs'!$A:$E,5,0),"NO")</f>
        <v>NO</v>
      </c>
      <c r="J408" s="99"/>
      <c r="K408" s="100" t="str">
        <f>IFERROR(VLOOKUP(J408,'All-Articles'!#REF!,3,0),"")</f>
        <v/>
      </c>
      <c r="L408" s="100" t="str">
        <f>IFERROR(VLOOKUP(J408,'Updated Articles'!$A:$E,1,0),"NO")</f>
        <v>NO</v>
      </c>
      <c r="M408" s="100" t="str">
        <f>IFERROR(VLOOKUP(J408,'Updated Articles'!$A:$E,5,0),"NO")</f>
        <v>NO</v>
      </c>
      <c r="N408" s="99"/>
      <c r="O408" s="100" t="str">
        <f>IFERROR(VLOOKUP(N408,'All-Articles'!#REF!,3,0),"")</f>
        <v/>
      </c>
      <c r="P408" s="100" t="str">
        <f>IFERROR(VLOOKUP(N408,'Updated Articles'!$A:$E,1,0),"NO")</f>
        <v>NO</v>
      </c>
      <c r="Q408" s="100" t="str">
        <f>IFERROR(VLOOKUP(N408,'Updated Articles'!$A:$E,5,0),"NO")</f>
        <v>NO</v>
      </c>
    </row>
    <row r="409" spans="1:17" x14ac:dyDescent="0.25">
      <c r="A409" s="102" t="s">
        <v>249</v>
      </c>
      <c r="B409" s="99">
        <v>33285</v>
      </c>
      <c r="C409" s="100" t="str">
        <f>IFERROR(VLOOKUP(B409,'ALL-LCDs'!$A:$C,3,0),"")</f>
        <v>A</v>
      </c>
      <c r="D409" s="100" t="str">
        <f>IFERROR(VLOOKUP(B409,'Updated LCDs'!$A:$A,1,0),"NO")</f>
        <v>NO</v>
      </c>
      <c r="E409" s="100" t="str">
        <f>IFERROR(VLOOKUP(B409,'Updated LCDs'!$A:$E,5,0),"NO")</f>
        <v>NO</v>
      </c>
      <c r="F409" s="101" t="str">
        <f>IFERROR(VLOOKUP(B409,'ICD-9 to ICD-10 LCDs'!$A:$B,2,0),"")</f>
        <v/>
      </c>
      <c r="G409" s="100" t="str">
        <f>IFERROR(VLOOKUP(F409,'ALL-LCDs'!$A:$C,3,0),"")</f>
        <v/>
      </c>
      <c r="H409" s="100" t="str">
        <f>IFERROR(VLOOKUP(F409,'Updated LCDs'!$A:$A,1,0),"NO")</f>
        <v>NO</v>
      </c>
      <c r="I409" s="100" t="str">
        <f>IFERROR(VLOOKUP(F409,'Updated LCDs'!$A:$E,5,0),"NO")</f>
        <v>NO</v>
      </c>
      <c r="J409" s="99"/>
      <c r="K409" s="100" t="str">
        <f>IFERROR(VLOOKUP(J409,'All-Articles'!#REF!,3,0),"")</f>
        <v/>
      </c>
      <c r="L409" s="100" t="str">
        <f>IFERROR(VLOOKUP(J409,'Updated Articles'!$A:$E,1,0),"NO")</f>
        <v>NO</v>
      </c>
      <c r="M409" s="100" t="str">
        <f>IFERROR(VLOOKUP(J409,'Updated Articles'!$A:$E,5,0),"NO")</f>
        <v>NO</v>
      </c>
      <c r="N409" s="99"/>
      <c r="O409" s="100" t="str">
        <f>IFERROR(VLOOKUP(N409,'All-Articles'!#REF!,3,0),"")</f>
        <v/>
      </c>
      <c r="P409" s="100" t="str">
        <f>IFERROR(VLOOKUP(N409,'Updated Articles'!$A:$E,1,0),"NO")</f>
        <v>NO</v>
      </c>
      <c r="Q409" s="100" t="str">
        <f>IFERROR(VLOOKUP(N409,'Updated Articles'!$A:$E,5,0),"NO")</f>
        <v>NO</v>
      </c>
    </row>
    <row r="410" spans="1:17" x14ac:dyDescent="0.25">
      <c r="A410" s="98" t="s">
        <v>250</v>
      </c>
      <c r="B410" s="99">
        <v>33312</v>
      </c>
      <c r="C410" s="100" t="str">
        <f>IFERROR(VLOOKUP(B410,'ALL-LCDs'!$A:$C,3,0),"")</f>
        <v>A</v>
      </c>
      <c r="D410" s="100" t="str">
        <f>IFERROR(VLOOKUP(B410,'Updated LCDs'!$A:$A,1,0),"NO")</f>
        <v>NO</v>
      </c>
      <c r="E410" s="100" t="str">
        <f>IFERROR(VLOOKUP(B410,'Updated LCDs'!$A:$E,5,0),"NO")</f>
        <v>NO</v>
      </c>
      <c r="F410" s="101" t="str">
        <f>IFERROR(VLOOKUP(B410,'ICD-9 to ICD-10 LCDs'!$A:$B,2,0),"")</f>
        <v/>
      </c>
      <c r="G410" s="100" t="str">
        <f>IFERROR(VLOOKUP(F410,'ALL-LCDs'!$A:$C,3,0),"")</f>
        <v/>
      </c>
      <c r="H410" s="100" t="str">
        <f>IFERROR(VLOOKUP(F410,'Updated LCDs'!$A:$A,1,0),"NO")</f>
        <v>NO</v>
      </c>
      <c r="I410" s="100" t="str">
        <f>IFERROR(VLOOKUP(F410,'Updated LCDs'!$A:$E,5,0),"NO")</f>
        <v>NO</v>
      </c>
      <c r="J410" s="99"/>
      <c r="K410" s="100" t="str">
        <f>IFERROR(VLOOKUP(J410,'All-Articles'!#REF!,3,0),"")</f>
        <v/>
      </c>
      <c r="L410" s="100" t="str">
        <f>IFERROR(VLOOKUP(J410,'Updated Articles'!$A:$E,1,0),"NO")</f>
        <v>NO</v>
      </c>
      <c r="M410" s="100" t="str">
        <f>IFERROR(VLOOKUP(J410,'Updated Articles'!$A:$E,5,0),"NO")</f>
        <v>NO</v>
      </c>
      <c r="N410" s="99"/>
      <c r="O410" s="100" t="str">
        <f>IFERROR(VLOOKUP(N410,'All-Articles'!#REF!,3,0),"")</f>
        <v/>
      </c>
      <c r="P410" s="100" t="str">
        <f>IFERROR(VLOOKUP(N410,'Updated Articles'!$A:$E,1,0),"NO")</f>
        <v>NO</v>
      </c>
      <c r="Q410" s="100" t="str">
        <f>IFERROR(VLOOKUP(N410,'Updated Articles'!$A:$E,5,0),"NO")</f>
        <v>NO</v>
      </c>
    </row>
    <row r="411" spans="1:17" x14ac:dyDescent="0.25">
      <c r="A411" s="98" t="s">
        <v>251</v>
      </c>
      <c r="B411" s="99">
        <v>33317</v>
      </c>
      <c r="C411" s="100" t="str">
        <f>IFERROR(VLOOKUP(B411,'ALL-LCDs'!$A:$C,3,0),"")</f>
        <v>A</v>
      </c>
      <c r="D411" s="100" t="str">
        <f>IFERROR(VLOOKUP(B411,'Updated LCDs'!$A:$A,1,0),"NO")</f>
        <v>NO</v>
      </c>
      <c r="E411" s="100" t="str">
        <f>IFERROR(VLOOKUP(B411,'Updated LCDs'!$A:$E,5,0),"NO")</f>
        <v>NO</v>
      </c>
      <c r="F411" s="101" t="str">
        <f>IFERROR(VLOOKUP(B411,'ICD-9 to ICD-10 LCDs'!$A:$B,2,0),"")</f>
        <v/>
      </c>
      <c r="G411" s="100" t="str">
        <f>IFERROR(VLOOKUP(F411,'ALL-LCDs'!$A:$C,3,0),"")</f>
        <v/>
      </c>
      <c r="H411" s="100" t="str">
        <f>IFERROR(VLOOKUP(F411,'Updated LCDs'!$A:$A,1,0),"NO")</f>
        <v>NO</v>
      </c>
      <c r="I411" s="100" t="str">
        <f>IFERROR(VLOOKUP(F411,'Updated LCDs'!$A:$E,5,0),"NO")</f>
        <v>NO</v>
      </c>
      <c r="J411" s="99"/>
      <c r="K411" s="100" t="str">
        <f>IFERROR(VLOOKUP(J411,'All-Articles'!#REF!,3,0),"")</f>
        <v/>
      </c>
      <c r="L411" s="100" t="str">
        <f>IFERROR(VLOOKUP(J411,'Updated Articles'!$A:$E,1,0),"NO")</f>
        <v>NO</v>
      </c>
      <c r="M411" s="100" t="str">
        <f>IFERROR(VLOOKUP(J411,'Updated Articles'!$A:$E,5,0),"NO")</f>
        <v>NO</v>
      </c>
      <c r="N411" s="99"/>
      <c r="O411" s="100" t="str">
        <f>IFERROR(VLOOKUP(N411,'All-Articles'!#REF!,3,0),"")</f>
        <v/>
      </c>
      <c r="P411" s="100" t="str">
        <f>IFERROR(VLOOKUP(N411,'Updated Articles'!$A:$E,1,0),"NO")</f>
        <v>NO</v>
      </c>
      <c r="Q411" s="100" t="str">
        <f>IFERROR(VLOOKUP(N411,'Updated Articles'!$A:$E,5,0),"NO")</f>
        <v>NO</v>
      </c>
    </row>
    <row r="412" spans="1:17" x14ac:dyDescent="0.25">
      <c r="A412" s="98" t="s">
        <v>252</v>
      </c>
      <c r="B412" s="99">
        <v>33318</v>
      </c>
      <c r="C412" s="100" t="str">
        <f>IFERROR(VLOOKUP(B412,'ALL-LCDs'!$A:$C,3,0),"")</f>
        <v>A</v>
      </c>
      <c r="D412" s="100" t="str">
        <f>IFERROR(VLOOKUP(B412,'Updated LCDs'!$A:$A,1,0),"NO")</f>
        <v>NO</v>
      </c>
      <c r="E412" s="100" t="str">
        <f>IFERROR(VLOOKUP(B412,'Updated LCDs'!$A:$E,5,0),"NO")</f>
        <v>NO</v>
      </c>
      <c r="F412" s="101" t="str">
        <f>IFERROR(VLOOKUP(B412,'ICD-9 to ICD-10 LCDs'!$A:$B,2,0),"")</f>
        <v/>
      </c>
      <c r="G412" s="100" t="str">
        <f>IFERROR(VLOOKUP(F412,'ALL-LCDs'!$A:$C,3,0),"")</f>
        <v/>
      </c>
      <c r="H412" s="100" t="str">
        <f>IFERROR(VLOOKUP(F412,'Updated LCDs'!$A:$A,1,0),"NO")</f>
        <v>NO</v>
      </c>
      <c r="I412" s="100" t="str">
        <f>IFERROR(VLOOKUP(F412,'Updated LCDs'!$A:$E,5,0),"NO")</f>
        <v>NO</v>
      </c>
      <c r="J412" s="99"/>
      <c r="K412" s="100" t="str">
        <f>IFERROR(VLOOKUP(J412,'All-Articles'!#REF!,3,0),"")</f>
        <v/>
      </c>
      <c r="L412" s="100" t="str">
        <f>IFERROR(VLOOKUP(J412,'Updated Articles'!$A:$E,1,0),"NO")</f>
        <v>NO</v>
      </c>
      <c r="M412" s="100" t="str">
        <f>IFERROR(VLOOKUP(J412,'Updated Articles'!$A:$E,5,0),"NO")</f>
        <v>NO</v>
      </c>
      <c r="N412" s="99"/>
      <c r="O412" s="100" t="str">
        <f>IFERROR(VLOOKUP(N412,'All-Articles'!#REF!,3,0),"")</f>
        <v/>
      </c>
      <c r="P412" s="100" t="str">
        <f>IFERROR(VLOOKUP(N412,'Updated Articles'!$A:$E,1,0),"NO")</f>
        <v>NO</v>
      </c>
      <c r="Q412" s="100" t="str">
        <f>IFERROR(VLOOKUP(N412,'Updated Articles'!$A:$E,5,0),"NO")</f>
        <v>NO</v>
      </c>
    </row>
    <row r="413" spans="1:17" x14ac:dyDescent="0.25">
      <c r="A413" s="98" t="s">
        <v>116</v>
      </c>
      <c r="B413" s="99">
        <v>33356</v>
      </c>
      <c r="C413" s="100" t="str">
        <f>IFERROR(VLOOKUP(B413,'ALL-LCDs'!$A:$C,3,0),"")</f>
        <v/>
      </c>
      <c r="D413" s="100" t="str">
        <f>IFERROR(VLOOKUP(B413,'Updated LCDs'!$A:$A,1,0),"NO")</f>
        <v>NO</v>
      </c>
      <c r="E413" s="100" t="str">
        <f>IFERROR(VLOOKUP(B413,'Updated LCDs'!$A:$E,5,0),"NO")</f>
        <v>NO</v>
      </c>
      <c r="F413" s="101">
        <f>IFERROR(VLOOKUP(B413,'ICD-9 to ICD-10 LCDs'!$A:$B,2,0),"")</f>
        <v>34165</v>
      </c>
      <c r="G413" s="100" t="str">
        <f>IFERROR(VLOOKUP(F413,'ALL-LCDs'!$A:$C,3,0),"")</f>
        <v>R</v>
      </c>
      <c r="H413" s="100" t="str">
        <f>IFERROR(VLOOKUP(F413,'Updated LCDs'!$A:$A,1,0),"NO")</f>
        <v>NO</v>
      </c>
      <c r="I413" s="100" t="str">
        <f>IFERROR(VLOOKUP(F413,'Updated LCDs'!$A:$E,5,0),"NO")</f>
        <v>NO</v>
      </c>
      <c r="J413" s="99"/>
      <c r="K413" s="100" t="str">
        <f>IFERROR(VLOOKUP(J413,'All-Articles'!#REF!,3,0),"")</f>
        <v/>
      </c>
      <c r="L413" s="100" t="str">
        <f>IFERROR(VLOOKUP(J413,'Updated Articles'!$A:$E,1,0),"NO")</f>
        <v>NO</v>
      </c>
      <c r="M413" s="100" t="str">
        <f>IFERROR(VLOOKUP(J413,'Updated Articles'!$A:$E,5,0),"NO")</f>
        <v>NO</v>
      </c>
      <c r="N413" s="99"/>
      <c r="O413" s="100" t="str">
        <f>IFERROR(VLOOKUP(N413,'All-Articles'!#REF!,3,0),"")</f>
        <v/>
      </c>
      <c r="P413" s="100" t="str">
        <f>IFERROR(VLOOKUP(N413,'Updated Articles'!$A:$E,1,0),"NO")</f>
        <v>NO</v>
      </c>
      <c r="Q413" s="100" t="str">
        <f>IFERROR(VLOOKUP(N413,'Updated Articles'!$A:$E,5,0),"NO")</f>
        <v>NO</v>
      </c>
    </row>
    <row r="414" spans="1:17" x14ac:dyDescent="0.25">
      <c r="A414" s="98" t="s">
        <v>253</v>
      </c>
      <c r="B414" s="99">
        <v>33369</v>
      </c>
      <c r="C414" s="100" t="str">
        <f>IFERROR(VLOOKUP(B414,'ALL-LCDs'!$A:$C,3,0),"")</f>
        <v>A</v>
      </c>
      <c r="D414" s="100" t="str">
        <f>IFERROR(VLOOKUP(B414,'Updated LCDs'!$A:$A,1,0),"NO")</f>
        <v>NO</v>
      </c>
      <c r="E414" s="100" t="str">
        <f>IFERROR(VLOOKUP(B414,'Updated LCDs'!$A:$E,5,0),"NO")</f>
        <v>NO</v>
      </c>
      <c r="F414" s="101" t="str">
        <f>IFERROR(VLOOKUP(B414,'ICD-9 to ICD-10 LCDs'!$A:$B,2,0),"")</f>
        <v/>
      </c>
      <c r="G414" s="100" t="str">
        <f>IFERROR(VLOOKUP(F414,'ALL-LCDs'!$A:$C,3,0),"")</f>
        <v/>
      </c>
      <c r="H414" s="100" t="str">
        <f>IFERROR(VLOOKUP(F414,'Updated LCDs'!$A:$A,1,0),"NO")</f>
        <v>NO</v>
      </c>
      <c r="I414" s="100" t="str">
        <f>IFERROR(VLOOKUP(F414,'Updated LCDs'!$A:$E,5,0),"NO")</f>
        <v>NO</v>
      </c>
      <c r="J414" s="99"/>
      <c r="K414" s="100" t="str">
        <f>IFERROR(VLOOKUP(J414,'All-Articles'!#REF!,3,0),"")</f>
        <v/>
      </c>
      <c r="L414" s="100" t="str">
        <f>IFERROR(VLOOKUP(J414,'Updated Articles'!$A:$E,1,0),"NO")</f>
        <v>NO</v>
      </c>
      <c r="M414" s="100" t="str">
        <f>IFERROR(VLOOKUP(J414,'Updated Articles'!$A:$E,5,0),"NO")</f>
        <v>NO</v>
      </c>
      <c r="N414" s="99"/>
      <c r="O414" s="100" t="str">
        <f>IFERROR(VLOOKUP(N414,'All-Articles'!#REF!,3,0),"")</f>
        <v/>
      </c>
      <c r="P414" s="100" t="str">
        <f>IFERROR(VLOOKUP(N414,'Updated Articles'!$A:$E,1,0),"NO")</f>
        <v>NO</v>
      </c>
      <c r="Q414" s="100" t="str">
        <f>IFERROR(VLOOKUP(N414,'Updated Articles'!$A:$E,5,0),"NO")</f>
        <v>NO</v>
      </c>
    </row>
    <row r="415" spans="1:17" x14ac:dyDescent="0.25">
      <c r="A415" s="98" t="s">
        <v>254</v>
      </c>
      <c r="B415" s="99">
        <v>33370</v>
      </c>
      <c r="C415" s="100" t="str">
        <f>IFERROR(VLOOKUP(B415,'ALL-LCDs'!$A:$C,3,0),"")</f>
        <v>A</v>
      </c>
      <c r="D415" s="100" t="str">
        <f>IFERROR(VLOOKUP(B415,'Updated LCDs'!$A:$A,1,0),"NO")</f>
        <v>NO</v>
      </c>
      <c r="E415" s="100" t="str">
        <f>IFERROR(VLOOKUP(B415,'Updated LCDs'!$A:$E,5,0),"NO")</f>
        <v>NO</v>
      </c>
      <c r="F415" s="101" t="str">
        <f>IFERROR(VLOOKUP(B415,'ICD-9 to ICD-10 LCDs'!$A:$B,2,0),"")</f>
        <v/>
      </c>
      <c r="G415" s="100" t="str">
        <f>IFERROR(VLOOKUP(F415,'ALL-LCDs'!$A:$C,3,0),"")</f>
        <v/>
      </c>
      <c r="H415" s="100" t="str">
        <f>IFERROR(VLOOKUP(F415,'Updated LCDs'!$A:$A,1,0),"NO")</f>
        <v>NO</v>
      </c>
      <c r="I415" s="100" t="str">
        <f>IFERROR(VLOOKUP(F415,'Updated LCDs'!$A:$E,5,0),"NO")</f>
        <v>NO</v>
      </c>
      <c r="J415" s="99"/>
      <c r="K415" s="100" t="str">
        <f>IFERROR(VLOOKUP(J415,'All-Articles'!#REF!,3,0),"")</f>
        <v/>
      </c>
      <c r="L415" s="100" t="str">
        <f>IFERROR(VLOOKUP(J415,'Updated Articles'!$A:$E,1,0),"NO")</f>
        <v>NO</v>
      </c>
      <c r="M415" s="100" t="str">
        <f>IFERROR(VLOOKUP(J415,'Updated Articles'!$A:$E,5,0),"NO")</f>
        <v>NO</v>
      </c>
      <c r="N415" s="99"/>
      <c r="O415" s="100" t="str">
        <f>IFERROR(VLOOKUP(N415,'All-Articles'!#REF!,3,0),"")</f>
        <v/>
      </c>
      <c r="P415" s="100" t="str">
        <f>IFERROR(VLOOKUP(N415,'Updated Articles'!$A:$E,1,0),"NO")</f>
        <v>NO</v>
      </c>
      <c r="Q415" s="100" t="str">
        <f>IFERROR(VLOOKUP(N415,'Updated Articles'!$A:$E,5,0),"NO")</f>
        <v>NO</v>
      </c>
    </row>
    <row r="416" spans="1:17" x14ac:dyDescent="0.25">
      <c r="A416" s="98" t="s">
        <v>255</v>
      </c>
      <c r="B416" s="99">
        <v>33377</v>
      </c>
      <c r="C416" s="100" t="str">
        <f>IFERROR(VLOOKUP(B416,'ALL-LCDs'!$A:$C,3,0),"")</f>
        <v>R</v>
      </c>
      <c r="D416" s="100" t="str">
        <f>IFERROR(VLOOKUP(B416,'Updated LCDs'!$A:$A,1,0),"NO")</f>
        <v>NO</v>
      </c>
      <c r="E416" s="100" t="str">
        <f>IFERROR(VLOOKUP(B416,'Updated LCDs'!$A:$E,5,0),"NO")</f>
        <v>NO</v>
      </c>
      <c r="F416" s="101" t="str">
        <f>IFERROR(VLOOKUP(B416,'ICD-9 to ICD-10 LCDs'!$A:$B,2,0),"")</f>
        <v/>
      </c>
      <c r="G416" s="100" t="str">
        <f>IFERROR(VLOOKUP(F416,'ALL-LCDs'!$A:$C,3,0),"")</f>
        <v/>
      </c>
      <c r="H416" s="100" t="str">
        <f>IFERROR(VLOOKUP(F416,'Updated LCDs'!$A:$A,1,0),"NO")</f>
        <v>NO</v>
      </c>
      <c r="I416" s="100" t="str">
        <f>IFERROR(VLOOKUP(F416,'Updated LCDs'!$A:$E,5,0),"NO")</f>
        <v>NO</v>
      </c>
      <c r="J416" s="99"/>
      <c r="K416" s="100" t="str">
        <f>IFERROR(VLOOKUP(J416,'All-Articles'!#REF!,3,0),"")</f>
        <v/>
      </c>
      <c r="L416" s="100" t="str">
        <f>IFERROR(VLOOKUP(J416,'Updated Articles'!$A:$E,1,0),"NO")</f>
        <v>NO</v>
      </c>
      <c r="M416" s="100" t="str">
        <f>IFERROR(VLOOKUP(J416,'Updated Articles'!$A:$E,5,0),"NO")</f>
        <v>NO</v>
      </c>
      <c r="N416" s="99"/>
      <c r="O416" s="100" t="str">
        <f>IFERROR(VLOOKUP(N416,'All-Articles'!#REF!,3,0),"")</f>
        <v/>
      </c>
      <c r="P416" s="100" t="str">
        <f>IFERROR(VLOOKUP(N416,'Updated Articles'!$A:$E,1,0),"NO")</f>
        <v>NO</v>
      </c>
      <c r="Q416" s="100" t="str">
        <f>IFERROR(VLOOKUP(N416,'Updated Articles'!$A:$E,5,0),"NO")</f>
        <v>NO</v>
      </c>
    </row>
    <row r="417" spans="1:18" x14ac:dyDescent="0.25">
      <c r="A417" s="102" t="s">
        <v>256</v>
      </c>
      <c r="B417" s="99">
        <v>33380</v>
      </c>
      <c r="C417" s="100" t="str">
        <f>IFERROR(VLOOKUP(B417,'ALL-LCDs'!$A:$C,3,0),"")</f>
        <v>A</v>
      </c>
      <c r="D417" s="100" t="str">
        <f>IFERROR(VLOOKUP(B417,'Updated LCDs'!$A:$A,1,0),"NO")</f>
        <v>NO</v>
      </c>
      <c r="E417" s="100" t="str">
        <f>IFERROR(VLOOKUP(B417,'Updated LCDs'!$A:$E,5,0),"NO")</f>
        <v>NO</v>
      </c>
      <c r="F417" s="101" t="str">
        <f>IFERROR(VLOOKUP(B417,'ICD-9 to ICD-10 LCDs'!$A:$B,2,0),"")</f>
        <v/>
      </c>
      <c r="G417" s="100" t="str">
        <f>IFERROR(VLOOKUP(F417,'ALL-LCDs'!$A:$C,3,0),"")</f>
        <v/>
      </c>
      <c r="H417" s="100" t="str">
        <f>IFERROR(VLOOKUP(F417,'Updated LCDs'!$A:$A,1,0),"NO")</f>
        <v>NO</v>
      </c>
      <c r="I417" s="100" t="str">
        <f>IFERROR(VLOOKUP(F417,'Updated LCDs'!$A:$E,5,0),"NO")</f>
        <v>NO</v>
      </c>
      <c r="J417" s="99"/>
      <c r="K417" s="100" t="str">
        <f>IFERROR(VLOOKUP(J417,'All-Articles'!#REF!,3,0),"")</f>
        <v/>
      </c>
      <c r="L417" s="100" t="str">
        <f>IFERROR(VLOOKUP(J417,'Updated Articles'!$A:$E,1,0),"NO")</f>
        <v>NO</v>
      </c>
      <c r="M417" s="100" t="str">
        <f>IFERROR(VLOOKUP(J417,'Updated Articles'!$A:$E,5,0),"NO")</f>
        <v>NO</v>
      </c>
      <c r="N417" s="99"/>
      <c r="O417" s="100" t="str">
        <f>IFERROR(VLOOKUP(N417,'All-Articles'!#REF!,3,0),"")</f>
        <v/>
      </c>
      <c r="P417" s="100" t="str">
        <f>IFERROR(VLOOKUP(N417,'Updated Articles'!$A:$E,1,0),"NO")</f>
        <v>NO</v>
      </c>
      <c r="Q417" s="100" t="str">
        <f>IFERROR(VLOOKUP(N417,'Updated Articles'!$A:$E,5,0),"NO")</f>
        <v>NO</v>
      </c>
    </row>
    <row r="418" spans="1:18" x14ac:dyDescent="0.25">
      <c r="A418" s="98" t="s">
        <v>257</v>
      </c>
      <c r="B418" s="99">
        <v>33383</v>
      </c>
      <c r="C418" s="100" t="str">
        <f>IFERROR(VLOOKUP(B418,'ALL-LCDs'!$A:$C,3,0),"")</f>
        <v>A</v>
      </c>
      <c r="D418" s="100" t="str">
        <f>IFERROR(VLOOKUP(B418,'Updated LCDs'!$A:$A,1,0),"NO")</f>
        <v>NO</v>
      </c>
      <c r="E418" s="100" t="str">
        <f>IFERROR(VLOOKUP(B418,'Updated LCDs'!$A:$E,5,0),"NO")</f>
        <v>NO</v>
      </c>
      <c r="F418" s="101" t="str">
        <f>IFERROR(VLOOKUP(B418,'ICD-9 to ICD-10 LCDs'!$A:$B,2,0),"")</f>
        <v/>
      </c>
      <c r="G418" s="100" t="str">
        <f>IFERROR(VLOOKUP(F418,'ALL-LCDs'!$A:$C,3,0),"")</f>
        <v/>
      </c>
      <c r="H418" s="100" t="str">
        <f>IFERROR(VLOOKUP(F418,'Updated LCDs'!$A:$A,1,0),"NO")</f>
        <v>NO</v>
      </c>
      <c r="I418" s="100" t="str">
        <f>IFERROR(VLOOKUP(F418,'Updated LCDs'!$A:$E,5,0),"NO")</f>
        <v>NO</v>
      </c>
      <c r="J418" s="99"/>
      <c r="K418" s="100" t="str">
        <f>IFERROR(VLOOKUP(J418,'All-Articles'!#REF!,3,0),"")</f>
        <v/>
      </c>
      <c r="L418" s="100" t="str">
        <f>IFERROR(VLOOKUP(J418,'Updated Articles'!$A:$E,1,0),"NO")</f>
        <v>NO</v>
      </c>
      <c r="M418" s="100" t="str">
        <f>IFERROR(VLOOKUP(J418,'Updated Articles'!$A:$E,5,0),"NO")</f>
        <v>NO</v>
      </c>
      <c r="N418" s="99"/>
      <c r="O418" s="100" t="str">
        <f>IFERROR(VLOOKUP(N418,'All-Articles'!#REF!,3,0),"")</f>
        <v/>
      </c>
      <c r="P418" s="100" t="str">
        <f>IFERROR(VLOOKUP(N418,'Updated Articles'!$A:$E,1,0),"NO")</f>
        <v>NO</v>
      </c>
      <c r="Q418" s="100" t="str">
        <f>IFERROR(VLOOKUP(N418,'Updated Articles'!$A:$E,5,0),"NO")</f>
        <v>NO</v>
      </c>
    </row>
    <row r="419" spans="1:18" x14ac:dyDescent="0.25">
      <c r="A419" s="98" t="s">
        <v>241</v>
      </c>
      <c r="B419" s="99">
        <v>33385</v>
      </c>
      <c r="C419" s="100" t="str">
        <f>IFERROR(VLOOKUP(B419,'ALL-LCDs'!$A:$C,3,0),"")</f>
        <v/>
      </c>
      <c r="D419" s="100" t="str">
        <f>IFERROR(VLOOKUP(B419,'Updated LCDs'!$A:$A,1,0),"NO")</f>
        <v>NO</v>
      </c>
      <c r="E419" s="100" t="str">
        <f>IFERROR(VLOOKUP(B419,'Updated LCDs'!$A:$E,5,0),"NO")</f>
        <v>NO</v>
      </c>
      <c r="F419" s="101">
        <f>IFERROR(VLOOKUP(B419,'ICD-9 to ICD-10 LCDs'!$A:$B,2,0),"")</f>
        <v>35029</v>
      </c>
      <c r="G419" s="100" t="str">
        <f>IFERROR(VLOOKUP(F419,'ALL-LCDs'!$A:$C,3,0),"")</f>
        <v/>
      </c>
      <c r="H419" s="100" t="str">
        <f>IFERROR(VLOOKUP(F419,'Updated LCDs'!$A:$A,1,0),"NO")</f>
        <v>NO</v>
      </c>
      <c r="I419" s="100" t="str">
        <f>IFERROR(VLOOKUP(F419,'Updated LCDs'!$A:$E,5,0),"NO")</f>
        <v>NO</v>
      </c>
      <c r="J419" s="99"/>
      <c r="K419" s="100" t="str">
        <f>IFERROR(VLOOKUP(J419,'All-Articles'!#REF!,3,0),"")</f>
        <v/>
      </c>
      <c r="L419" s="100" t="str">
        <f>IFERROR(VLOOKUP(J419,'Updated Articles'!$A:$E,1,0),"NO")</f>
        <v>NO</v>
      </c>
      <c r="M419" s="100" t="str">
        <f>IFERROR(VLOOKUP(J419,'Updated Articles'!$A:$E,5,0),"NO")</f>
        <v>NO</v>
      </c>
      <c r="N419" s="99"/>
      <c r="O419" s="100" t="str">
        <f>IFERROR(VLOOKUP(N419,'All-Articles'!#REF!,3,0),"")</f>
        <v/>
      </c>
      <c r="P419" s="100" t="str">
        <f>IFERROR(VLOOKUP(N419,'Updated Articles'!$A:$E,1,0),"NO")</f>
        <v>NO</v>
      </c>
      <c r="Q419" s="100" t="str">
        <f>IFERROR(VLOOKUP(N419,'Updated Articles'!$A:$E,5,0),"NO")</f>
        <v>NO</v>
      </c>
    </row>
    <row r="420" spans="1:18" x14ac:dyDescent="0.25">
      <c r="A420" s="98" t="s">
        <v>258</v>
      </c>
      <c r="B420" s="99">
        <v>33392</v>
      </c>
      <c r="C420" s="100" t="str">
        <f>IFERROR(VLOOKUP(B420,'ALL-LCDs'!$A:$C,3,0),"")</f>
        <v>A</v>
      </c>
      <c r="D420" s="100" t="str">
        <f>IFERROR(VLOOKUP(B420,'Updated LCDs'!$A:$A,1,0),"NO")</f>
        <v>NO</v>
      </c>
      <c r="E420" s="100" t="str">
        <f>IFERROR(VLOOKUP(B420,'Updated LCDs'!$A:$E,5,0),"NO")</f>
        <v>NO</v>
      </c>
      <c r="F420" s="101" t="str">
        <f>IFERROR(VLOOKUP(B420,'ICD-9 to ICD-10 LCDs'!$A:$B,2,0),"")</f>
        <v/>
      </c>
      <c r="G420" s="100" t="str">
        <f>IFERROR(VLOOKUP(F420,'ALL-LCDs'!$A:$C,3,0),"")</f>
        <v/>
      </c>
      <c r="H420" s="100" t="str">
        <f>IFERROR(VLOOKUP(F420,'Updated LCDs'!$A:$A,1,0),"NO")</f>
        <v>NO</v>
      </c>
      <c r="I420" s="100" t="str">
        <f>IFERROR(VLOOKUP(F420,'Updated LCDs'!$A:$E,5,0),"NO")</f>
        <v>NO</v>
      </c>
      <c r="J420" s="99"/>
      <c r="K420" s="100" t="str">
        <f>IFERROR(VLOOKUP(J420,'All-Articles'!#REF!,3,0),"")</f>
        <v/>
      </c>
      <c r="L420" s="100" t="str">
        <f>IFERROR(VLOOKUP(J420,'Updated Articles'!$A:$E,1,0),"NO")</f>
        <v>NO</v>
      </c>
      <c r="M420" s="100" t="str">
        <f>IFERROR(VLOOKUP(J420,'Updated Articles'!$A:$E,5,0),"NO")</f>
        <v>NO</v>
      </c>
      <c r="N420" s="99"/>
      <c r="O420" s="100" t="str">
        <f>IFERROR(VLOOKUP(N420,'All-Articles'!#REF!,3,0),"")</f>
        <v/>
      </c>
      <c r="P420" s="100" t="str">
        <f>IFERROR(VLOOKUP(N420,'Updated Articles'!$A:$E,1,0),"NO")</f>
        <v>NO</v>
      </c>
      <c r="Q420" s="100" t="str">
        <f>IFERROR(VLOOKUP(N420,'Updated Articles'!$A:$E,5,0),"NO")</f>
        <v>NO</v>
      </c>
    </row>
    <row r="421" spans="1:18" x14ac:dyDescent="0.25">
      <c r="A421" s="98" t="s">
        <v>259</v>
      </c>
      <c r="B421" s="99">
        <v>33394</v>
      </c>
      <c r="C421" s="100" t="str">
        <f>IFERROR(VLOOKUP(B421,'ALL-LCDs'!$A:$C,3,0),"")</f>
        <v>A</v>
      </c>
      <c r="D421" s="100" t="str">
        <f>IFERROR(VLOOKUP(B421,'Updated LCDs'!$A:$A,1,0),"NO")</f>
        <v>NO</v>
      </c>
      <c r="E421" s="100" t="str">
        <f>IFERROR(VLOOKUP(B421,'Updated LCDs'!$A:$E,5,0),"NO")</f>
        <v>NO</v>
      </c>
      <c r="F421" s="101" t="str">
        <f>IFERROR(VLOOKUP(B421,'ICD-9 to ICD-10 LCDs'!$A:$B,2,0),"")</f>
        <v/>
      </c>
      <c r="G421" s="100" t="str">
        <f>IFERROR(VLOOKUP(F421,'ALL-LCDs'!$A:$C,3,0),"")</f>
        <v/>
      </c>
      <c r="H421" s="100" t="str">
        <f>IFERROR(VLOOKUP(F421,'Updated LCDs'!$A:$A,1,0),"NO")</f>
        <v>NO</v>
      </c>
      <c r="I421" s="100" t="str">
        <f>IFERROR(VLOOKUP(F421,'Updated LCDs'!$A:$E,5,0),"NO")</f>
        <v>NO</v>
      </c>
      <c r="J421" s="99"/>
      <c r="K421" s="100" t="str">
        <f>IFERROR(VLOOKUP(J421,'All-Articles'!#REF!,3,0),"")</f>
        <v/>
      </c>
      <c r="L421" s="100" t="str">
        <f>IFERROR(VLOOKUP(J421,'Updated Articles'!$A:$E,1,0),"NO")</f>
        <v>NO</v>
      </c>
      <c r="M421" s="100" t="str">
        <f>IFERROR(VLOOKUP(J421,'Updated Articles'!$A:$E,5,0),"NO")</f>
        <v>NO</v>
      </c>
      <c r="N421" s="99"/>
      <c r="O421" s="100" t="str">
        <f>IFERROR(VLOOKUP(N421,'All-Articles'!#REF!,3,0),"")</f>
        <v/>
      </c>
      <c r="P421" s="100" t="str">
        <f>IFERROR(VLOOKUP(N421,'Updated Articles'!$A:$E,1,0),"NO")</f>
        <v>NO</v>
      </c>
      <c r="Q421" s="100" t="str">
        <f>IFERROR(VLOOKUP(N421,'Updated Articles'!$A:$E,5,0),"NO")</f>
        <v>NO</v>
      </c>
      <c r="R421" t="s">
        <v>3577</v>
      </c>
    </row>
    <row r="422" spans="1:18" x14ac:dyDescent="0.25">
      <c r="A422" s="98" t="s">
        <v>260</v>
      </c>
      <c r="B422" s="99">
        <v>33399</v>
      </c>
      <c r="C422" s="100" t="str">
        <f>IFERROR(VLOOKUP(B422,'ALL-LCDs'!$A:$C,3,0),"")</f>
        <v>A</v>
      </c>
      <c r="D422" s="100" t="str">
        <f>IFERROR(VLOOKUP(B422,'Updated LCDs'!$A:$A,1,0),"NO")</f>
        <v>NO</v>
      </c>
      <c r="E422" s="100" t="str">
        <f>IFERROR(VLOOKUP(B422,'Updated LCDs'!$A:$E,5,0),"NO")</f>
        <v>NO</v>
      </c>
      <c r="F422" s="101" t="str">
        <f>IFERROR(VLOOKUP(B422,'ICD-9 to ICD-10 LCDs'!$A:$B,2,0),"")</f>
        <v/>
      </c>
      <c r="G422" s="100" t="str">
        <f>IFERROR(VLOOKUP(F422,'ALL-LCDs'!$A:$C,3,0),"")</f>
        <v/>
      </c>
      <c r="H422" s="100" t="str">
        <f>IFERROR(VLOOKUP(F422,'Updated LCDs'!$A:$A,1,0),"NO")</f>
        <v>NO</v>
      </c>
      <c r="I422" s="100" t="str">
        <f>IFERROR(VLOOKUP(F422,'Updated LCDs'!$A:$E,5,0),"NO")</f>
        <v>NO</v>
      </c>
      <c r="J422" s="99"/>
      <c r="K422" s="100" t="str">
        <f>IFERROR(VLOOKUP(J422,'All-Articles'!#REF!,3,0),"")</f>
        <v/>
      </c>
      <c r="L422" s="100" t="str">
        <f>IFERROR(VLOOKUP(J422,'Updated Articles'!$A:$E,1,0),"NO")</f>
        <v>NO</v>
      </c>
      <c r="M422" s="100" t="str">
        <f>IFERROR(VLOOKUP(J422,'Updated Articles'!$A:$E,5,0),"NO")</f>
        <v>NO</v>
      </c>
      <c r="N422" s="99"/>
      <c r="O422" s="100" t="str">
        <f>IFERROR(VLOOKUP(N422,'All-Articles'!#REF!,3,0),"")</f>
        <v/>
      </c>
      <c r="P422" s="100" t="str">
        <f>IFERROR(VLOOKUP(N422,'Updated Articles'!$A:$E,1,0),"NO")</f>
        <v>NO</v>
      </c>
      <c r="Q422" s="100" t="str">
        <f>IFERROR(VLOOKUP(N422,'Updated Articles'!$A:$E,5,0),"NO")</f>
        <v>NO</v>
      </c>
    </row>
    <row r="423" spans="1:18" x14ac:dyDescent="0.25">
      <c r="A423" s="98" t="s">
        <v>261</v>
      </c>
      <c r="B423" s="99">
        <v>33405</v>
      </c>
      <c r="C423" s="100" t="str">
        <f>IFERROR(VLOOKUP(B423,'ALL-LCDs'!$A:$C,3,0),"")</f>
        <v>A</v>
      </c>
      <c r="D423" s="100" t="str">
        <f>IFERROR(VLOOKUP(B423,'Updated LCDs'!$A:$A,1,0),"NO")</f>
        <v>NO</v>
      </c>
      <c r="E423" s="100" t="str">
        <f>IFERROR(VLOOKUP(B423,'Updated LCDs'!$A:$E,5,0),"NO")</f>
        <v>NO</v>
      </c>
      <c r="F423" s="101" t="str">
        <f>IFERROR(VLOOKUP(B423,'ICD-9 to ICD-10 LCDs'!$A:$B,2,0),"")</f>
        <v/>
      </c>
      <c r="G423" s="100" t="str">
        <f>IFERROR(VLOOKUP(F423,'ALL-LCDs'!$A:$C,3,0),"")</f>
        <v/>
      </c>
      <c r="H423" s="100" t="str">
        <f>IFERROR(VLOOKUP(F423,'Updated LCDs'!$A:$A,1,0),"NO")</f>
        <v>NO</v>
      </c>
      <c r="I423" s="100" t="str">
        <f>IFERROR(VLOOKUP(F423,'Updated LCDs'!$A:$E,5,0),"NO")</f>
        <v>NO</v>
      </c>
      <c r="J423" s="99"/>
      <c r="K423" s="100" t="str">
        <f>IFERROR(VLOOKUP(J423,'All-Articles'!#REF!,3,0),"")</f>
        <v/>
      </c>
      <c r="L423" s="100" t="str">
        <f>IFERROR(VLOOKUP(J423,'Updated Articles'!$A:$E,1,0),"NO")</f>
        <v>NO</v>
      </c>
      <c r="M423" s="100" t="str">
        <f>IFERROR(VLOOKUP(J423,'Updated Articles'!$A:$E,5,0),"NO")</f>
        <v>NO</v>
      </c>
      <c r="N423" s="99"/>
      <c r="O423" s="100" t="str">
        <f>IFERROR(VLOOKUP(N423,'All-Articles'!#REF!,3,0),"")</f>
        <v/>
      </c>
      <c r="P423" s="100" t="str">
        <f>IFERROR(VLOOKUP(N423,'Updated Articles'!$A:$E,1,0),"NO")</f>
        <v>NO</v>
      </c>
      <c r="Q423" s="100" t="str">
        <f>IFERROR(VLOOKUP(N423,'Updated Articles'!$A:$E,5,0),"NO")</f>
        <v>NO</v>
      </c>
    </row>
    <row r="424" spans="1:18" x14ac:dyDescent="0.25">
      <c r="A424" s="98" t="s">
        <v>145</v>
      </c>
      <c r="B424" s="99">
        <v>33410</v>
      </c>
      <c r="C424" s="100" t="str">
        <f>IFERROR(VLOOKUP(B424,'ALL-LCDs'!$A:$C,3,0),"")</f>
        <v>A</v>
      </c>
      <c r="D424" s="100" t="str">
        <f>IFERROR(VLOOKUP(B424,'Updated LCDs'!$A:$A,1,0),"NO")</f>
        <v>NO</v>
      </c>
      <c r="E424" s="100" t="str">
        <f>IFERROR(VLOOKUP(B424,'Updated LCDs'!$A:$E,5,0),"NO")</f>
        <v>NO</v>
      </c>
      <c r="F424" s="101" t="str">
        <f>IFERROR(VLOOKUP(B424,'ICD-9 to ICD-10 LCDs'!$A:$B,2,0),"")</f>
        <v/>
      </c>
      <c r="G424" s="100" t="str">
        <f>IFERROR(VLOOKUP(F424,'ALL-LCDs'!$A:$C,3,0),"")</f>
        <v/>
      </c>
      <c r="H424" s="100" t="str">
        <f>IFERROR(VLOOKUP(F424,'Updated LCDs'!$A:$A,1,0),"NO")</f>
        <v>NO</v>
      </c>
      <c r="I424" s="100" t="str">
        <f>IFERROR(VLOOKUP(F424,'Updated LCDs'!$A:$E,5,0),"NO")</f>
        <v>NO</v>
      </c>
      <c r="J424" s="99"/>
      <c r="K424" s="100" t="str">
        <f>IFERROR(VLOOKUP(J424,'All-Articles'!#REF!,3,0),"")</f>
        <v/>
      </c>
      <c r="L424" s="100" t="str">
        <f>IFERROR(VLOOKUP(J424,'Updated Articles'!$A:$E,1,0),"NO")</f>
        <v>NO</v>
      </c>
      <c r="M424" s="100" t="str">
        <f>IFERROR(VLOOKUP(J424,'Updated Articles'!$A:$E,5,0),"NO")</f>
        <v>NO</v>
      </c>
      <c r="N424" s="99"/>
      <c r="O424" s="100" t="str">
        <f>IFERROR(VLOOKUP(N424,'All-Articles'!#REF!,3,0),"")</f>
        <v/>
      </c>
      <c r="P424" s="100" t="str">
        <f>IFERROR(VLOOKUP(N424,'Updated Articles'!$A:$E,1,0),"NO")</f>
        <v>NO</v>
      </c>
      <c r="Q424" s="100" t="str">
        <f>IFERROR(VLOOKUP(N424,'Updated Articles'!$A:$E,5,0),"NO")</f>
        <v>NO</v>
      </c>
    </row>
    <row r="425" spans="1:18" x14ac:dyDescent="0.25">
      <c r="A425" s="98" t="s">
        <v>184</v>
      </c>
      <c r="B425" s="99">
        <v>33411</v>
      </c>
      <c r="C425" s="100" t="str">
        <f>IFERROR(VLOOKUP(B425,'ALL-LCDs'!$A:$C,3,0),"")</f>
        <v>A</v>
      </c>
      <c r="D425" s="100" t="str">
        <f>IFERROR(VLOOKUP(B425,'Updated LCDs'!$A:$A,1,0),"NO")</f>
        <v>NO</v>
      </c>
      <c r="E425" s="100" t="str">
        <f>IFERROR(VLOOKUP(B425,'Updated LCDs'!$A:$E,5,0),"NO")</f>
        <v>NO</v>
      </c>
      <c r="F425" s="101" t="str">
        <f>IFERROR(VLOOKUP(B425,'ICD-9 to ICD-10 LCDs'!$A:$B,2,0),"")</f>
        <v/>
      </c>
      <c r="G425" s="100" t="str">
        <f>IFERROR(VLOOKUP(F425,'ALL-LCDs'!$A:$C,3,0),"")</f>
        <v/>
      </c>
      <c r="H425" s="100" t="str">
        <f>IFERROR(VLOOKUP(F425,'Updated LCDs'!$A:$A,1,0),"NO")</f>
        <v>NO</v>
      </c>
      <c r="I425" s="100" t="str">
        <f>IFERROR(VLOOKUP(F425,'Updated LCDs'!$A:$E,5,0),"NO")</f>
        <v>NO</v>
      </c>
      <c r="J425" s="99"/>
      <c r="K425" s="100" t="str">
        <f>IFERROR(VLOOKUP(J425,'All-Articles'!#REF!,3,0),"")</f>
        <v/>
      </c>
      <c r="L425" s="100" t="str">
        <f>IFERROR(VLOOKUP(J425,'Updated Articles'!$A:$E,1,0),"NO")</f>
        <v>NO</v>
      </c>
      <c r="M425" s="100" t="str">
        <f>IFERROR(VLOOKUP(J425,'Updated Articles'!$A:$E,5,0),"NO")</f>
        <v>NO</v>
      </c>
      <c r="N425" s="99"/>
      <c r="O425" s="100" t="str">
        <f>IFERROR(VLOOKUP(N425,'All-Articles'!#REF!,3,0),"")</f>
        <v/>
      </c>
      <c r="P425" s="100" t="str">
        <f>IFERROR(VLOOKUP(N425,'Updated Articles'!$A:$E,1,0),"NO")</f>
        <v>NO</v>
      </c>
      <c r="Q425" s="100" t="str">
        <f>IFERROR(VLOOKUP(N425,'Updated Articles'!$A:$E,5,0),"NO")</f>
        <v>NO</v>
      </c>
    </row>
    <row r="426" spans="1:18" x14ac:dyDescent="0.25">
      <c r="A426" s="98" t="s">
        <v>262</v>
      </c>
      <c r="B426" s="99">
        <v>33413</v>
      </c>
      <c r="C426" s="100" t="str">
        <f>IFERROR(VLOOKUP(B426,'ALL-LCDs'!$A:$C,3,0),"")</f>
        <v>A</v>
      </c>
      <c r="D426" s="100" t="str">
        <f>IFERROR(VLOOKUP(B426,'Updated LCDs'!$A:$A,1,0),"NO")</f>
        <v>NO</v>
      </c>
      <c r="E426" s="100" t="str">
        <f>IFERROR(VLOOKUP(B426,'Updated LCDs'!$A:$E,5,0),"NO")</f>
        <v>NO</v>
      </c>
      <c r="F426" s="101" t="str">
        <f>IFERROR(VLOOKUP(B426,'ICD-9 to ICD-10 LCDs'!$A:$B,2,0),"")</f>
        <v/>
      </c>
      <c r="G426" s="100" t="str">
        <f>IFERROR(VLOOKUP(F426,'ALL-LCDs'!$A:$C,3,0),"")</f>
        <v/>
      </c>
      <c r="H426" s="100" t="str">
        <f>IFERROR(VLOOKUP(F426,'Updated LCDs'!$A:$A,1,0),"NO")</f>
        <v>NO</v>
      </c>
      <c r="I426" s="100" t="str">
        <f>IFERROR(VLOOKUP(F426,'Updated LCDs'!$A:$E,5,0),"NO")</f>
        <v>NO</v>
      </c>
      <c r="J426" s="99"/>
      <c r="K426" s="100" t="str">
        <f>IFERROR(VLOOKUP(J426,'All-Articles'!#REF!,3,0),"")</f>
        <v/>
      </c>
      <c r="L426" s="100" t="str">
        <f>IFERROR(VLOOKUP(J426,'Updated Articles'!$A:$E,1,0),"NO")</f>
        <v>NO</v>
      </c>
      <c r="M426" s="100" t="str">
        <f>IFERROR(VLOOKUP(J426,'Updated Articles'!$A:$E,5,0),"NO")</f>
        <v>NO</v>
      </c>
      <c r="N426" s="99"/>
      <c r="O426" s="100" t="str">
        <f>IFERROR(VLOOKUP(N426,'All-Articles'!#REF!,3,0),"")</f>
        <v/>
      </c>
      <c r="P426" s="100" t="str">
        <f>IFERROR(VLOOKUP(N426,'Updated Articles'!$A:$E,1,0),"NO")</f>
        <v>NO</v>
      </c>
      <c r="Q426" s="100" t="str">
        <f>IFERROR(VLOOKUP(N426,'Updated Articles'!$A:$E,5,0),"NO")</f>
        <v>NO</v>
      </c>
      <c r="R426" t="s">
        <v>3567</v>
      </c>
    </row>
    <row r="427" spans="1:18" x14ac:dyDescent="0.25">
      <c r="A427" s="102" t="s">
        <v>263</v>
      </c>
      <c r="B427" s="99">
        <v>33417</v>
      </c>
      <c r="C427" s="100" t="str">
        <f>IFERROR(VLOOKUP(B427,'ALL-LCDs'!$A:$C,3,0),"")</f>
        <v>A</v>
      </c>
      <c r="D427" s="100" t="str">
        <f>IFERROR(VLOOKUP(B427,'Updated LCDs'!$A:$A,1,0),"NO")</f>
        <v>NO</v>
      </c>
      <c r="E427" s="100" t="str">
        <f>IFERROR(VLOOKUP(B427,'Updated LCDs'!$A:$E,5,0),"NO")</f>
        <v>NO</v>
      </c>
      <c r="F427" s="101" t="str">
        <f>IFERROR(VLOOKUP(B427,'ICD-9 to ICD-10 LCDs'!$A:$B,2,0),"")</f>
        <v/>
      </c>
      <c r="G427" s="100" t="str">
        <f>IFERROR(VLOOKUP(F427,'ALL-LCDs'!$A:$C,3,0),"")</f>
        <v/>
      </c>
      <c r="H427" s="100" t="str">
        <f>IFERROR(VLOOKUP(F427,'Updated LCDs'!$A:$A,1,0),"NO")</f>
        <v>NO</v>
      </c>
      <c r="I427" s="100" t="str">
        <f>IFERROR(VLOOKUP(F427,'Updated LCDs'!$A:$E,5,0),"NO")</f>
        <v>NO</v>
      </c>
      <c r="J427" s="99"/>
      <c r="K427" s="100" t="str">
        <f>IFERROR(VLOOKUP(J427,'All-Articles'!#REF!,3,0),"")</f>
        <v/>
      </c>
      <c r="L427" s="100" t="str">
        <f>IFERROR(VLOOKUP(J427,'Updated Articles'!$A:$E,1,0),"NO")</f>
        <v>NO</v>
      </c>
      <c r="M427" s="100" t="str">
        <f>IFERROR(VLOOKUP(J427,'Updated Articles'!$A:$E,5,0),"NO")</f>
        <v>NO</v>
      </c>
      <c r="N427" s="99"/>
      <c r="O427" s="100" t="str">
        <f>IFERROR(VLOOKUP(N427,'All-Articles'!#REF!,3,0),"")</f>
        <v/>
      </c>
      <c r="P427" s="100" t="str">
        <f>IFERROR(VLOOKUP(N427,'Updated Articles'!$A:$E,1,0),"NO")</f>
        <v>NO</v>
      </c>
      <c r="Q427" s="100" t="str">
        <f>IFERROR(VLOOKUP(N427,'Updated Articles'!$A:$E,5,0),"NO")</f>
        <v>NO</v>
      </c>
    </row>
    <row r="428" spans="1:18" x14ac:dyDescent="0.25">
      <c r="A428" s="102" t="s">
        <v>3544</v>
      </c>
      <c r="B428" s="99">
        <v>33418</v>
      </c>
      <c r="C428" s="100" t="str">
        <f>IFERROR(VLOOKUP(B428,'ALL-LCDs'!$A:$C,3,0),"")</f>
        <v>A</v>
      </c>
      <c r="D428" s="100" t="str">
        <f>IFERROR(VLOOKUP(B428,'Updated LCDs'!$A:$A,1,0),"NO")</f>
        <v>NO</v>
      </c>
      <c r="E428" s="100" t="str">
        <f>IFERROR(VLOOKUP(B428,'Updated LCDs'!$A:$E,5,0),"NO")</f>
        <v>NO</v>
      </c>
      <c r="F428" s="101" t="str">
        <f>IFERROR(VLOOKUP(B428,'ICD-9 to ICD-10 LCDs'!$A:$B,2,0),"")</f>
        <v/>
      </c>
      <c r="G428" s="100" t="str">
        <f>IFERROR(VLOOKUP(F428,'ALL-LCDs'!$A:$C,3,0),"")</f>
        <v/>
      </c>
      <c r="H428" s="100" t="str">
        <f>IFERROR(VLOOKUP(F428,'Updated LCDs'!$A:$A,1,0),"NO")</f>
        <v>NO</v>
      </c>
      <c r="I428" s="100" t="str">
        <f>IFERROR(VLOOKUP(F428,'Updated LCDs'!$A:$E,5,0),"NO")</f>
        <v>NO</v>
      </c>
      <c r="J428" s="99"/>
      <c r="K428" s="100" t="str">
        <f>IFERROR(VLOOKUP(J428,'All-Articles'!#REF!,3,0),"")</f>
        <v/>
      </c>
      <c r="L428" s="100" t="str">
        <f>IFERROR(VLOOKUP(J428,'Updated Articles'!$A:$E,1,0),"NO")</f>
        <v>NO</v>
      </c>
      <c r="M428" s="100" t="str">
        <f>IFERROR(VLOOKUP(J428,'Updated Articles'!$A:$E,5,0),"NO")</f>
        <v>NO</v>
      </c>
      <c r="N428" s="99"/>
      <c r="O428" s="100" t="str">
        <f>IFERROR(VLOOKUP(N428,'All-Articles'!#REF!,3,0),"")</f>
        <v/>
      </c>
      <c r="P428" s="100" t="str">
        <f>IFERROR(VLOOKUP(N428,'Updated Articles'!$A:$E,1,0),"NO")</f>
        <v>NO</v>
      </c>
      <c r="Q428" s="100" t="str">
        <f>IFERROR(VLOOKUP(N428,'Updated Articles'!$A:$E,5,0),"NO")</f>
        <v>NO</v>
      </c>
    </row>
    <row r="429" spans="1:18" x14ac:dyDescent="0.25">
      <c r="A429" s="98" t="s">
        <v>223</v>
      </c>
      <c r="B429" s="99">
        <v>33428</v>
      </c>
      <c r="C429" s="100" t="str">
        <f>IFERROR(VLOOKUP(B429,'ALL-LCDs'!$A:$C,3,0),"")</f>
        <v>A</v>
      </c>
      <c r="D429" s="100" t="str">
        <f>IFERROR(VLOOKUP(B429,'Updated LCDs'!$A:$A,1,0),"NO")</f>
        <v>NO</v>
      </c>
      <c r="E429" s="100" t="str">
        <f>IFERROR(VLOOKUP(B429,'Updated LCDs'!$A:$E,5,0),"NO")</f>
        <v>NO</v>
      </c>
      <c r="F429" s="101" t="str">
        <f>IFERROR(VLOOKUP(B429,'ICD-9 to ICD-10 LCDs'!$A:$B,2,0),"")</f>
        <v/>
      </c>
      <c r="G429" s="100" t="str">
        <f>IFERROR(VLOOKUP(F429,'ALL-LCDs'!$A:$C,3,0),"")</f>
        <v/>
      </c>
      <c r="H429" s="100" t="str">
        <f>IFERROR(VLOOKUP(F429,'Updated LCDs'!$A:$A,1,0),"NO")</f>
        <v>NO</v>
      </c>
      <c r="I429" s="100" t="str">
        <f>IFERROR(VLOOKUP(F429,'Updated LCDs'!$A:$E,5,0),"NO")</f>
        <v>NO</v>
      </c>
      <c r="J429" s="99"/>
      <c r="K429" s="100" t="str">
        <f>IFERROR(VLOOKUP(J429,'All-Articles'!#REF!,3,0),"")</f>
        <v/>
      </c>
      <c r="L429" s="100" t="str">
        <f>IFERROR(VLOOKUP(J429,'Updated Articles'!$A:$E,1,0),"NO")</f>
        <v>NO</v>
      </c>
      <c r="M429" s="100" t="str">
        <f>IFERROR(VLOOKUP(J429,'Updated Articles'!$A:$E,5,0),"NO")</f>
        <v>NO</v>
      </c>
      <c r="N429" s="99"/>
      <c r="O429" s="100" t="str">
        <f>IFERROR(VLOOKUP(N429,'All-Articles'!#REF!,3,0),"")</f>
        <v/>
      </c>
      <c r="P429" s="100" t="str">
        <f>IFERROR(VLOOKUP(N429,'Updated Articles'!$A:$E,1,0),"NO")</f>
        <v>NO</v>
      </c>
      <c r="Q429" s="100" t="str">
        <f>IFERROR(VLOOKUP(N429,'Updated Articles'!$A:$E,5,0),"NO")</f>
        <v>NO</v>
      </c>
    </row>
    <row r="430" spans="1:18" x14ac:dyDescent="0.25">
      <c r="A430" s="98" t="s">
        <v>221</v>
      </c>
      <c r="B430" s="99">
        <v>33438</v>
      </c>
      <c r="C430" s="100" t="str">
        <f>IFERROR(VLOOKUP(B430,'ALL-LCDs'!$A:$C,3,0),"")</f>
        <v>A</v>
      </c>
      <c r="D430" s="100" t="str">
        <f>IFERROR(VLOOKUP(B430,'Updated LCDs'!$A:$A,1,0),"NO")</f>
        <v>NO</v>
      </c>
      <c r="E430" s="100" t="str">
        <f>IFERROR(VLOOKUP(B430,'Updated LCDs'!$A:$E,5,0),"NO")</f>
        <v>NO</v>
      </c>
      <c r="F430" s="101" t="str">
        <f>IFERROR(VLOOKUP(B430,'ICD-9 to ICD-10 LCDs'!$A:$B,2,0),"")</f>
        <v/>
      </c>
      <c r="G430" s="100" t="str">
        <f>IFERROR(VLOOKUP(F430,'ALL-LCDs'!$A:$C,3,0),"")</f>
        <v/>
      </c>
      <c r="H430" s="100" t="str">
        <f>IFERROR(VLOOKUP(F430,'Updated LCDs'!$A:$A,1,0),"NO")</f>
        <v>NO</v>
      </c>
      <c r="I430" s="100" t="str">
        <f>IFERROR(VLOOKUP(F430,'Updated LCDs'!$A:$E,5,0),"NO")</f>
        <v>NO</v>
      </c>
      <c r="J430" s="99"/>
      <c r="K430" s="100" t="str">
        <f>IFERROR(VLOOKUP(J430,'All-Articles'!#REF!,3,0),"")</f>
        <v/>
      </c>
      <c r="L430" s="100" t="str">
        <f>IFERROR(VLOOKUP(J430,'Updated Articles'!$A:$E,1,0),"NO")</f>
        <v>NO</v>
      </c>
      <c r="M430" s="100" t="str">
        <f>IFERROR(VLOOKUP(J430,'Updated Articles'!$A:$E,5,0),"NO")</f>
        <v>NO</v>
      </c>
      <c r="N430" s="99"/>
      <c r="O430" s="100" t="str">
        <f>IFERROR(VLOOKUP(N430,'All-Articles'!#REF!,3,0),"")</f>
        <v/>
      </c>
      <c r="P430" s="100" t="str">
        <f>IFERROR(VLOOKUP(N430,'Updated Articles'!$A:$E,1,0),"NO")</f>
        <v>NO</v>
      </c>
      <c r="Q430" s="100" t="str">
        <f>IFERROR(VLOOKUP(N430,'Updated Articles'!$A:$E,5,0),"NO")</f>
        <v>NO</v>
      </c>
    </row>
    <row r="431" spans="1:18" x14ac:dyDescent="0.25">
      <c r="A431" s="98" t="s">
        <v>141</v>
      </c>
      <c r="B431" s="99">
        <v>33442</v>
      </c>
      <c r="C431" s="100" t="str">
        <f>IFERROR(VLOOKUP(B431,'ALL-LCDs'!$A:$C,3,0),"")</f>
        <v/>
      </c>
      <c r="D431" s="100" t="str">
        <f>IFERROR(VLOOKUP(B431,'Updated LCDs'!$A:$A,1,0),"NO")</f>
        <v>NO</v>
      </c>
      <c r="E431" s="100" t="str">
        <f>IFERROR(VLOOKUP(B431,'Updated LCDs'!$A:$E,5,0),"NO")</f>
        <v>NO</v>
      </c>
      <c r="F431" s="101" t="str">
        <f>IFERROR(VLOOKUP(B431,'ICD-9 to ICD-10 LCDs'!$A:$B,2,0),"")</f>
        <v/>
      </c>
      <c r="G431" s="100" t="str">
        <f>IFERROR(VLOOKUP(F431,'ALL-LCDs'!$A:$C,3,0),"")</f>
        <v/>
      </c>
      <c r="H431" s="100" t="str">
        <f>IFERROR(VLOOKUP(F431,'Updated LCDs'!$A:$A,1,0),"NO")</f>
        <v>NO</v>
      </c>
      <c r="I431" s="100" t="str">
        <f>IFERROR(VLOOKUP(F431,'Updated LCDs'!$A:$E,5,0),"NO")</f>
        <v>NO</v>
      </c>
      <c r="J431" s="99"/>
      <c r="K431" s="100" t="str">
        <f>IFERROR(VLOOKUP(J431,'All-Articles'!#REF!,3,0),"")</f>
        <v/>
      </c>
      <c r="L431" s="100" t="str">
        <f>IFERROR(VLOOKUP(J431,'Updated Articles'!$A:$E,1,0),"NO")</f>
        <v>NO</v>
      </c>
      <c r="M431" s="100" t="str">
        <f>IFERROR(VLOOKUP(J431,'Updated Articles'!$A:$E,5,0),"NO")</f>
        <v>NO</v>
      </c>
      <c r="N431" s="99"/>
      <c r="O431" s="100" t="str">
        <f>IFERROR(VLOOKUP(N431,'All-Articles'!#REF!,3,0),"")</f>
        <v/>
      </c>
      <c r="P431" s="100" t="str">
        <f>IFERROR(VLOOKUP(N431,'Updated Articles'!$A:$E,1,0),"NO")</f>
        <v>NO</v>
      </c>
      <c r="Q431" s="100" t="str">
        <f>IFERROR(VLOOKUP(N431,'Updated Articles'!$A:$E,5,0),"NO")</f>
        <v>NO</v>
      </c>
    </row>
    <row r="432" spans="1:18" x14ac:dyDescent="0.25">
      <c r="A432" s="98" t="s">
        <v>264</v>
      </c>
      <c r="B432" s="99">
        <v>33447</v>
      </c>
      <c r="C432" s="100" t="str">
        <f>IFERROR(VLOOKUP(B432,'ALL-LCDs'!$A:$C,3,0),"")</f>
        <v>A</v>
      </c>
      <c r="D432" s="100" t="str">
        <f>IFERROR(VLOOKUP(B432,'Updated LCDs'!$A:$A,1,0),"NO")</f>
        <v>NO</v>
      </c>
      <c r="E432" s="100" t="str">
        <f>IFERROR(VLOOKUP(B432,'Updated LCDs'!$A:$E,5,0),"NO")</f>
        <v>NO</v>
      </c>
      <c r="F432" s="101" t="str">
        <f>IFERROR(VLOOKUP(B432,'ICD-9 to ICD-10 LCDs'!$A:$B,2,0),"")</f>
        <v/>
      </c>
      <c r="G432" s="100" t="str">
        <f>IFERROR(VLOOKUP(F432,'ALL-LCDs'!$A:$C,3,0),"")</f>
        <v/>
      </c>
      <c r="H432" s="100" t="str">
        <f>IFERROR(VLOOKUP(F432,'Updated LCDs'!$A:$A,1,0),"NO")</f>
        <v>NO</v>
      </c>
      <c r="I432" s="100" t="str">
        <f>IFERROR(VLOOKUP(F432,'Updated LCDs'!$A:$E,5,0),"NO")</f>
        <v>NO</v>
      </c>
      <c r="J432" s="99"/>
      <c r="K432" s="100" t="str">
        <f>IFERROR(VLOOKUP(J432,'All-Articles'!#REF!,3,0),"")</f>
        <v/>
      </c>
      <c r="L432" s="100" t="str">
        <f>IFERROR(VLOOKUP(J432,'Updated Articles'!$A:$E,1,0),"NO")</f>
        <v>NO</v>
      </c>
      <c r="M432" s="100" t="str">
        <f>IFERROR(VLOOKUP(J432,'Updated Articles'!$A:$E,5,0),"NO")</f>
        <v>NO</v>
      </c>
      <c r="N432" s="99"/>
      <c r="O432" s="100" t="str">
        <f>IFERROR(VLOOKUP(N432,'All-Articles'!#REF!,3,0),"")</f>
        <v/>
      </c>
      <c r="P432" s="100" t="str">
        <f>IFERROR(VLOOKUP(N432,'Updated Articles'!$A:$E,1,0),"NO")</f>
        <v>NO</v>
      </c>
      <c r="Q432" s="100" t="str">
        <f>IFERROR(VLOOKUP(N432,'Updated Articles'!$A:$E,5,0),"NO")</f>
        <v>NO</v>
      </c>
    </row>
    <row r="433" spans="1:18" x14ac:dyDescent="0.25">
      <c r="A433" s="102" t="s">
        <v>265</v>
      </c>
      <c r="B433" s="99">
        <v>33449</v>
      </c>
      <c r="C433" s="100" t="str">
        <f>IFERROR(VLOOKUP(B433,'ALL-LCDs'!$A:$C,3,0),"")</f>
        <v>A</v>
      </c>
      <c r="D433" s="100" t="str">
        <f>IFERROR(VLOOKUP(B433,'Updated LCDs'!$A:$A,1,0),"NO")</f>
        <v>NO</v>
      </c>
      <c r="E433" s="100" t="str">
        <f>IFERROR(VLOOKUP(B433,'Updated LCDs'!$A:$E,5,0),"NO")</f>
        <v>NO</v>
      </c>
      <c r="F433" s="101" t="str">
        <f>IFERROR(VLOOKUP(B433,'ICD-9 to ICD-10 LCDs'!$A:$B,2,0),"")</f>
        <v/>
      </c>
      <c r="G433" s="100" t="str">
        <f>IFERROR(VLOOKUP(F433,'ALL-LCDs'!$A:$C,3,0),"")</f>
        <v/>
      </c>
      <c r="H433" s="100" t="str">
        <f>IFERROR(VLOOKUP(F433,'Updated LCDs'!$A:$A,1,0),"NO")</f>
        <v>NO</v>
      </c>
      <c r="I433" s="100" t="str">
        <f>IFERROR(VLOOKUP(F433,'Updated LCDs'!$A:$E,5,0),"NO")</f>
        <v>NO</v>
      </c>
      <c r="J433" s="99"/>
      <c r="K433" s="100" t="str">
        <f>IFERROR(VLOOKUP(J433,'All-Articles'!#REF!,3,0),"")</f>
        <v/>
      </c>
      <c r="L433" s="100" t="str">
        <f>IFERROR(VLOOKUP(J433,'Updated Articles'!$A:$E,1,0),"NO")</f>
        <v>NO</v>
      </c>
      <c r="M433" s="100" t="str">
        <f>IFERROR(VLOOKUP(J433,'Updated Articles'!$A:$E,5,0),"NO")</f>
        <v>NO</v>
      </c>
      <c r="N433" s="99"/>
      <c r="O433" s="100" t="str">
        <f>IFERROR(VLOOKUP(N433,'All-Articles'!#REF!,3,0),"")</f>
        <v/>
      </c>
      <c r="P433" s="100" t="str">
        <f>IFERROR(VLOOKUP(N433,'Updated Articles'!$A:$E,1,0),"NO")</f>
        <v>NO</v>
      </c>
      <c r="Q433" s="100" t="str">
        <f>IFERROR(VLOOKUP(N433,'Updated Articles'!$A:$E,5,0),"NO")</f>
        <v>NO</v>
      </c>
    </row>
    <row r="434" spans="1:18" x14ac:dyDescent="0.25">
      <c r="A434" s="98" t="s">
        <v>266</v>
      </c>
      <c r="B434" s="99">
        <v>33453</v>
      </c>
      <c r="C434" s="100" t="str">
        <f>IFERROR(VLOOKUP(B434,'ALL-LCDs'!$A:$C,3,0),"")</f>
        <v/>
      </c>
      <c r="D434" s="100" t="str">
        <f>IFERROR(VLOOKUP(B434,'Updated LCDs'!$A:$A,1,0),"NO")</f>
        <v>NO</v>
      </c>
      <c r="E434" s="100" t="str">
        <f>IFERROR(VLOOKUP(B434,'Updated LCDs'!$A:$E,5,0),"NO")</f>
        <v>NO</v>
      </c>
      <c r="F434" s="101" t="str">
        <f>IFERROR(VLOOKUP(B434,'ICD-9 to ICD-10 LCDs'!$A:$B,2,0),"")</f>
        <v/>
      </c>
      <c r="G434" s="100" t="str">
        <f>IFERROR(VLOOKUP(F434,'ALL-LCDs'!$A:$C,3,0),"")</f>
        <v/>
      </c>
      <c r="H434" s="100" t="str">
        <f>IFERROR(VLOOKUP(F434,'Updated LCDs'!$A:$A,1,0),"NO")</f>
        <v>NO</v>
      </c>
      <c r="I434" s="100" t="str">
        <f>IFERROR(VLOOKUP(F434,'Updated LCDs'!$A:$E,5,0),"NO")</f>
        <v>NO</v>
      </c>
      <c r="J434" s="99"/>
      <c r="K434" s="100" t="str">
        <f>IFERROR(VLOOKUP(J434,'All-Articles'!#REF!,3,0),"")</f>
        <v/>
      </c>
      <c r="L434" s="100" t="str">
        <f>IFERROR(VLOOKUP(J434,'Updated Articles'!$A:$E,1,0),"NO")</f>
        <v>NO</v>
      </c>
      <c r="M434" s="100" t="str">
        <f>IFERROR(VLOOKUP(J434,'Updated Articles'!$A:$E,5,0),"NO")</f>
        <v>NO</v>
      </c>
      <c r="N434" s="99"/>
      <c r="O434" s="100" t="str">
        <f>IFERROR(VLOOKUP(N434,'All-Articles'!#REF!,3,0),"")</f>
        <v/>
      </c>
      <c r="P434" s="100" t="str">
        <f>IFERROR(VLOOKUP(N434,'Updated Articles'!$A:$E,1,0),"NO")</f>
        <v>NO</v>
      </c>
      <c r="Q434" s="100" t="str">
        <f>IFERROR(VLOOKUP(N434,'Updated Articles'!$A:$E,5,0),"NO")</f>
        <v>NO</v>
      </c>
    </row>
    <row r="435" spans="1:18" x14ac:dyDescent="0.25">
      <c r="A435" s="98" t="s">
        <v>246</v>
      </c>
      <c r="B435" s="99">
        <v>33458</v>
      </c>
      <c r="C435" s="100" t="str">
        <f>IFERROR(VLOOKUP(B435,'ALL-LCDs'!$A:$C,3,0),"")</f>
        <v>A</v>
      </c>
      <c r="D435" s="100" t="str">
        <f>IFERROR(VLOOKUP(B435,'Updated LCDs'!$A:$A,1,0),"NO")</f>
        <v>NO</v>
      </c>
      <c r="E435" s="100" t="str">
        <f>IFERROR(VLOOKUP(B435,'Updated LCDs'!$A:$E,5,0),"NO")</f>
        <v>NO</v>
      </c>
      <c r="F435" s="101" t="str">
        <f>IFERROR(VLOOKUP(B435,'ICD-9 to ICD-10 LCDs'!$A:$B,2,0),"")</f>
        <v/>
      </c>
      <c r="G435" s="100" t="str">
        <f>IFERROR(VLOOKUP(F435,'ALL-LCDs'!$A:$C,3,0),"")</f>
        <v/>
      </c>
      <c r="H435" s="100" t="str">
        <f>IFERROR(VLOOKUP(F435,'Updated LCDs'!$A:$A,1,0),"NO")</f>
        <v>NO</v>
      </c>
      <c r="I435" s="100" t="str">
        <f>IFERROR(VLOOKUP(F435,'Updated LCDs'!$A:$E,5,0),"NO")</f>
        <v>NO</v>
      </c>
      <c r="J435" s="99"/>
      <c r="K435" s="100" t="str">
        <f>IFERROR(VLOOKUP(J435,'All-Articles'!#REF!,3,0),"")</f>
        <v/>
      </c>
      <c r="L435" s="100" t="str">
        <f>IFERROR(VLOOKUP(J435,'Updated Articles'!$A:$E,1,0),"NO")</f>
        <v>NO</v>
      </c>
      <c r="M435" s="100" t="str">
        <f>IFERROR(VLOOKUP(J435,'Updated Articles'!$A:$E,5,0),"NO")</f>
        <v>NO</v>
      </c>
      <c r="N435" s="99"/>
      <c r="O435" s="100" t="str">
        <f>IFERROR(VLOOKUP(N435,'All-Articles'!#REF!,3,0),"")</f>
        <v/>
      </c>
      <c r="P435" s="100" t="str">
        <f>IFERROR(VLOOKUP(N435,'Updated Articles'!$A:$E,1,0),"NO")</f>
        <v>NO</v>
      </c>
      <c r="Q435" s="100" t="str">
        <f>IFERROR(VLOOKUP(N435,'Updated Articles'!$A:$E,5,0),"NO")</f>
        <v>NO</v>
      </c>
    </row>
    <row r="436" spans="1:18" x14ac:dyDescent="0.25">
      <c r="A436" s="98" t="s">
        <v>216</v>
      </c>
      <c r="B436" s="99">
        <v>33467</v>
      </c>
      <c r="C436" s="100" t="str">
        <f>IFERROR(VLOOKUP(B436,'ALL-LCDs'!$A:$C,3,0),"")</f>
        <v>A</v>
      </c>
      <c r="D436" s="100" t="str">
        <f>IFERROR(VLOOKUP(B436,'Updated LCDs'!$A:$A,1,0),"NO")</f>
        <v>NO</v>
      </c>
      <c r="E436" s="100" t="str">
        <f>IFERROR(VLOOKUP(B436,'Updated LCDs'!$A:$E,5,0),"NO")</f>
        <v>NO</v>
      </c>
      <c r="F436" s="101" t="str">
        <f>IFERROR(VLOOKUP(B436,'ICD-9 to ICD-10 LCDs'!$A:$B,2,0),"")</f>
        <v/>
      </c>
      <c r="G436" s="100" t="str">
        <f>IFERROR(VLOOKUP(F436,'ALL-LCDs'!$A:$C,3,0),"")</f>
        <v/>
      </c>
      <c r="H436" s="100" t="str">
        <f>IFERROR(VLOOKUP(F436,'Updated LCDs'!$A:$A,1,0),"NO")</f>
        <v>NO</v>
      </c>
      <c r="I436" s="100" t="str">
        <f>IFERROR(VLOOKUP(F436,'Updated LCDs'!$A:$E,5,0),"NO")</f>
        <v>NO</v>
      </c>
      <c r="J436" s="99"/>
      <c r="K436" s="100" t="str">
        <f>IFERROR(VLOOKUP(J436,'All-Articles'!#REF!,3,0),"")</f>
        <v/>
      </c>
      <c r="L436" s="100" t="str">
        <f>IFERROR(VLOOKUP(J436,'Updated Articles'!$A:$E,1,0),"NO")</f>
        <v>NO</v>
      </c>
      <c r="M436" s="100" t="str">
        <f>IFERROR(VLOOKUP(J436,'Updated Articles'!$A:$E,5,0),"NO")</f>
        <v>NO</v>
      </c>
      <c r="N436" s="99"/>
      <c r="O436" s="100" t="str">
        <f>IFERROR(VLOOKUP(N436,'All-Articles'!#REF!,3,0),"")</f>
        <v/>
      </c>
      <c r="P436" s="100" t="str">
        <f>IFERROR(VLOOKUP(N436,'Updated Articles'!$A:$E,1,0),"NO")</f>
        <v>NO</v>
      </c>
      <c r="Q436" s="100" t="str">
        <f>IFERROR(VLOOKUP(N436,'Updated Articles'!$A:$E,5,0),"NO")</f>
        <v>NO</v>
      </c>
    </row>
    <row r="437" spans="1:18" x14ac:dyDescent="0.25">
      <c r="A437" s="102" t="s">
        <v>155</v>
      </c>
      <c r="B437" s="99">
        <v>33478</v>
      </c>
      <c r="C437" s="100" t="str">
        <f>IFERROR(VLOOKUP(B437,'ALL-LCDs'!$A:$C,3,0),"")</f>
        <v/>
      </c>
      <c r="D437" s="100" t="str">
        <f>IFERROR(VLOOKUP(B437,'Updated LCDs'!$A:$A,1,0),"NO")</f>
        <v>NO</v>
      </c>
      <c r="E437" s="100" t="str">
        <f>IFERROR(VLOOKUP(B437,'Updated LCDs'!$A:$E,5,0),"NO")</f>
        <v>NO</v>
      </c>
      <c r="F437" s="101">
        <f>IFERROR(VLOOKUP(B437,'ICD-9 to ICD-10 LCDs'!$A:$B,2,0),"")</f>
        <v>34219</v>
      </c>
      <c r="G437" s="100" t="str">
        <f>IFERROR(VLOOKUP(F437,'ALL-LCDs'!$A:$C,3,0),"")</f>
        <v>A</v>
      </c>
      <c r="H437" s="100" t="str">
        <f>IFERROR(VLOOKUP(F437,'Updated LCDs'!$A:$A,1,0),"NO")</f>
        <v>NO</v>
      </c>
      <c r="I437" s="100" t="str">
        <f>IFERROR(VLOOKUP(F437,'Updated LCDs'!$A:$E,5,0),"NO")</f>
        <v>NO</v>
      </c>
      <c r="J437" s="99"/>
      <c r="K437" s="100" t="str">
        <f>IFERROR(VLOOKUP(J437,'All-Articles'!#REF!,3,0),"")</f>
        <v/>
      </c>
      <c r="L437" s="100" t="str">
        <f>IFERROR(VLOOKUP(J437,'Updated Articles'!$A:$E,1,0),"NO")</f>
        <v>NO</v>
      </c>
      <c r="M437" s="100" t="str">
        <f>IFERROR(VLOOKUP(J437,'Updated Articles'!$A:$E,5,0),"NO")</f>
        <v>NO</v>
      </c>
      <c r="N437" s="99"/>
      <c r="O437" s="100" t="str">
        <f>IFERROR(VLOOKUP(N437,'All-Articles'!#REF!,3,0),"")</f>
        <v/>
      </c>
      <c r="P437" s="100" t="str">
        <f>IFERROR(VLOOKUP(N437,'Updated Articles'!$A:$E,1,0),"NO")</f>
        <v>NO</v>
      </c>
      <c r="Q437" s="100" t="str">
        <f>IFERROR(VLOOKUP(N437,'Updated Articles'!$A:$E,5,0),"NO")</f>
        <v>NO</v>
      </c>
    </row>
    <row r="438" spans="1:18" x14ac:dyDescent="0.25">
      <c r="A438" s="102" t="s">
        <v>164</v>
      </c>
      <c r="B438" s="99">
        <v>33479</v>
      </c>
      <c r="C438" s="100" t="str">
        <f>IFERROR(VLOOKUP(B438,'ALL-LCDs'!$A:$C,3,0),"")</f>
        <v/>
      </c>
      <c r="D438" s="100" t="str">
        <f>IFERROR(VLOOKUP(B438,'Updated LCDs'!$A:$A,1,0),"NO")</f>
        <v>NO</v>
      </c>
      <c r="E438" s="100" t="str">
        <f>IFERROR(VLOOKUP(B438,'Updated LCDs'!$A:$E,5,0),"NO")</f>
        <v>NO</v>
      </c>
      <c r="F438" s="101">
        <f>IFERROR(VLOOKUP(B438,'ICD-9 to ICD-10 LCDs'!$A:$B,2,0),"")</f>
        <v>34229</v>
      </c>
      <c r="G438" s="100" t="str">
        <f>IFERROR(VLOOKUP(F438,'ALL-LCDs'!$A:$C,3,0),"")</f>
        <v>A</v>
      </c>
      <c r="H438" s="100" t="str">
        <f>IFERROR(VLOOKUP(F438,'Updated LCDs'!$A:$A,1,0),"NO")</f>
        <v>NO</v>
      </c>
      <c r="I438" s="100" t="str">
        <f>IFERROR(VLOOKUP(F438,'Updated LCDs'!$A:$E,5,0),"NO")</f>
        <v>NO</v>
      </c>
      <c r="J438" s="99"/>
      <c r="K438" s="100" t="str">
        <f>IFERROR(VLOOKUP(J438,'All-Articles'!#REF!,3,0),"")</f>
        <v/>
      </c>
      <c r="L438" s="100" t="str">
        <f>IFERROR(VLOOKUP(J438,'Updated Articles'!$A:$E,1,0),"NO")</f>
        <v>NO</v>
      </c>
      <c r="M438" s="100" t="str">
        <f>IFERROR(VLOOKUP(J438,'Updated Articles'!$A:$E,5,0),"NO")</f>
        <v>NO</v>
      </c>
      <c r="N438" s="99"/>
      <c r="O438" s="100" t="str">
        <f>IFERROR(VLOOKUP(N438,'All-Articles'!#REF!,3,0),"")</f>
        <v/>
      </c>
      <c r="P438" s="100" t="str">
        <f>IFERROR(VLOOKUP(N438,'Updated Articles'!$A:$E,1,0),"NO")</f>
        <v>NO</v>
      </c>
      <c r="Q438" s="100" t="str">
        <f>IFERROR(VLOOKUP(N438,'Updated Articles'!$A:$E,5,0),"NO")</f>
        <v>NO</v>
      </c>
    </row>
    <row r="439" spans="1:18" x14ac:dyDescent="0.25">
      <c r="A439" s="102" t="s">
        <v>122</v>
      </c>
      <c r="B439" s="99">
        <v>33487</v>
      </c>
      <c r="C439" s="100" t="str">
        <f>IFERROR(VLOOKUP(B439,'ALL-LCDs'!$A:$C,3,0),"")</f>
        <v/>
      </c>
      <c r="D439" s="100" t="str">
        <f>IFERROR(VLOOKUP(B439,'Updated LCDs'!$A:$A,1,0),"NO")</f>
        <v>NO</v>
      </c>
      <c r="E439" s="100" t="str">
        <f>IFERROR(VLOOKUP(B439,'Updated LCDs'!$A:$E,5,0),"NO")</f>
        <v>NO</v>
      </c>
      <c r="F439" s="101">
        <f>IFERROR(VLOOKUP(B439,'ICD-9 to ICD-10 LCDs'!$A:$B,2,0),"")</f>
        <v>34317</v>
      </c>
      <c r="G439" s="100" t="str">
        <f>IFERROR(VLOOKUP(F439,'ALL-LCDs'!$A:$C,3,0),"")</f>
        <v>A</v>
      </c>
      <c r="H439" s="100" t="str">
        <f>IFERROR(VLOOKUP(F439,'Updated LCDs'!$A:$A,1,0),"NO")</f>
        <v>NO</v>
      </c>
      <c r="I439" s="100" t="str">
        <f>IFERROR(VLOOKUP(F439,'Updated LCDs'!$A:$E,5,0),"NO")</f>
        <v>NO</v>
      </c>
      <c r="J439" s="99"/>
      <c r="K439" s="100" t="str">
        <f>IFERROR(VLOOKUP(J439,'All-Articles'!#REF!,3,0),"")</f>
        <v/>
      </c>
      <c r="L439" s="100" t="str">
        <f>IFERROR(VLOOKUP(J439,'Updated Articles'!$A:$E,1,0),"NO")</f>
        <v>NO</v>
      </c>
      <c r="M439" s="100" t="str">
        <f>IFERROR(VLOOKUP(J439,'Updated Articles'!$A:$E,5,0),"NO")</f>
        <v>NO</v>
      </c>
      <c r="N439" s="99"/>
      <c r="O439" s="100" t="str">
        <f>IFERROR(VLOOKUP(N439,'All-Articles'!#REF!,3,0),"")</f>
        <v/>
      </c>
      <c r="P439" s="100" t="str">
        <f>IFERROR(VLOOKUP(N439,'Updated Articles'!$A:$E,1,0),"NO")</f>
        <v>NO</v>
      </c>
      <c r="Q439" s="100" t="str">
        <f>IFERROR(VLOOKUP(N439,'Updated Articles'!$A:$E,5,0),"NO")</f>
        <v>NO</v>
      </c>
    </row>
    <row r="440" spans="1:18" x14ac:dyDescent="0.25">
      <c r="A440" s="98" t="s">
        <v>121</v>
      </c>
      <c r="B440" s="99">
        <v>33496</v>
      </c>
      <c r="C440" s="100" t="str">
        <f>IFERROR(VLOOKUP(B440,'ALL-LCDs'!$A:$C,3,0),"")</f>
        <v/>
      </c>
      <c r="D440" s="100" t="str">
        <f>IFERROR(VLOOKUP(B440,'Updated LCDs'!$A:$A,1,0),"NO")</f>
        <v>NO</v>
      </c>
      <c r="E440" s="100" t="str">
        <f>IFERROR(VLOOKUP(B440,'Updated LCDs'!$A:$E,5,0),"NO")</f>
        <v>NO</v>
      </c>
      <c r="F440" s="101">
        <f>IFERROR(VLOOKUP(B440,'ICD-9 to ICD-10 LCDs'!$A:$B,2,0),"")</f>
        <v>34243</v>
      </c>
      <c r="G440" s="100" t="str">
        <f>IFERROR(VLOOKUP(F440,'ALL-LCDs'!$A:$C,3,0),"")</f>
        <v>A</v>
      </c>
      <c r="H440" s="100" t="str">
        <f>IFERROR(VLOOKUP(F440,'Updated LCDs'!$A:$A,1,0),"NO")</f>
        <v>NO</v>
      </c>
      <c r="I440" s="100" t="str">
        <f>IFERROR(VLOOKUP(F440,'Updated LCDs'!$A:$E,5,0),"NO")</f>
        <v>NO</v>
      </c>
      <c r="J440" s="99"/>
      <c r="K440" s="100" t="str">
        <f>IFERROR(VLOOKUP(J440,'All-Articles'!#REF!,3,0),"")</f>
        <v/>
      </c>
      <c r="L440" s="100" t="str">
        <f>IFERROR(VLOOKUP(J440,'Updated Articles'!$A:$E,1,0),"NO")</f>
        <v>NO</v>
      </c>
      <c r="M440" s="100" t="str">
        <f>IFERROR(VLOOKUP(J440,'Updated Articles'!$A:$E,5,0),"NO")</f>
        <v>NO</v>
      </c>
      <c r="N440" s="99"/>
      <c r="O440" s="100" t="str">
        <f>IFERROR(VLOOKUP(N440,'All-Articles'!#REF!,3,0),"")</f>
        <v/>
      </c>
      <c r="P440" s="100" t="str">
        <f>IFERROR(VLOOKUP(N440,'Updated Articles'!$A:$E,1,0),"NO")</f>
        <v>NO</v>
      </c>
      <c r="Q440" s="100" t="str">
        <f>IFERROR(VLOOKUP(N440,'Updated Articles'!$A:$E,5,0),"NO")</f>
        <v>NO</v>
      </c>
    </row>
    <row r="441" spans="1:18" x14ac:dyDescent="0.25">
      <c r="A441" s="98">
        <v>2955.15</v>
      </c>
      <c r="B441" s="99">
        <v>33501</v>
      </c>
      <c r="C441" s="100" t="str">
        <f>IFERROR(VLOOKUP(B441,'ALL-LCDs'!$A:$C,3,0),"")</f>
        <v/>
      </c>
      <c r="D441" s="100" t="str">
        <f>IFERROR(VLOOKUP(B441,'Updated LCDs'!$A:$A,1,0),"NO")</f>
        <v>NO</v>
      </c>
      <c r="E441" s="100" t="str">
        <f>IFERROR(VLOOKUP(B441,'Updated LCDs'!$A:$E,5,0),"NO")</f>
        <v>NO</v>
      </c>
      <c r="F441" s="101">
        <f>IFERROR(VLOOKUP(B441,'ICD-9 to ICD-10 LCDs'!$A:$B,2,0),"")</f>
        <v>34210</v>
      </c>
      <c r="G441" s="100" t="str">
        <f>IFERROR(VLOOKUP(F441,'ALL-LCDs'!$A:$C,3,0),"")</f>
        <v/>
      </c>
      <c r="H441" s="100" t="str">
        <f>IFERROR(VLOOKUP(F441,'Updated LCDs'!$A:$A,1,0),"NO")</f>
        <v>NO</v>
      </c>
      <c r="I441" s="100" t="str">
        <f>IFERROR(VLOOKUP(F441,'Updated LCDs'!$A:$E,5,0),"NO")</f>
        <v>NO</v>
      </c>
      <c r="J441" s="99"/>
      <c r="K441" s="100" t="str">
        <f>IFERROR(VLOOKUP(J441,'All-Articles'!#REF!,3,0),"")</f>
        <v/>
      </c>
      <c r="L441" s="100" t="str">
        <f>IFERROR(VLOOKUP(J441,'Updated Articles'!$A:$E,1,0),"NO")</f>
        <v>NO</v>
      </c>
      <c r="M441" s="100" t="str">
        <f>IFERROR(VLOOKUP(J441,'Updated Articles'!$A:$E,5,0),"NO")</f>
        <v>NO</v>
      </c>
      <c r="N441" s="99"/>
      <c r="O441" s="100" t="str">
        <f>IFERROR(VLOOKUP(N441,'All-Articles'!#REF!,3,0),"")</f>
        <v/>
      </c>
      <c r="P441" s="100" t="str">
        <f>IFERROR(VLOOKUP(N441,'Updated Articles'!$A:$E,1,0),"NO")</f>
        <v>NO</v>
      </c>
      <c r="Q441" s="100" t="str">
        <f>IFERROR(VLOOKUP(N441,'Updated Articles'!$A:$E,5,0),"NO")</f>
        <v>NO</v>
      </c>
      <c r="R441" t="s">
        <v>3644</v>
      </c>
    </row>
    <row r="442" spans="1:18" x14ac:dyDescent="0.25">
      <c r="A442" s="98" t="s">
        <v>267</v>
      </c>
      <c r="B442" s="99">
        <v>33504</v>
      </c>
      <c r="C442" s="100" t="str">
        <f>IFERROR(VLOOKUP(B442,'ALL-LCDs'!$A:$C,3,0),"")</f>
        <v>R</v>
      </c>
      <c r="D442" s="100" t="str">
        <f>IFERROR(VLOOKUP(B442,'Updated LCDs'!$A:$A,1,0),"NO")</f>
        <v>NO</v>
      </c>
      <c r="E442" s="100" t="str">
        <f>IFERROR(VLOOKUP(B442,'Updated LCDs'!$A:$E,5,0),"NO")</f>
        <v>NO</v>
      </c>
      <c r="F442" s="101" t="str">
        <f>IFERROR(VLOOKUP(B442,'ICD-9 to ICD-10 LCDs'!$A:$B,2,0),"")</f>
        <v/>
      </c>
      <c r="G442" s="100" t="str">
        <f>IFERROR(VLOOKUP(F442,'ALL-LCDs'!$A:$C,3,0),"")</f>
        <v/>
      </c>
      <c r="H442" s="100" t="str">
        <f>IFERROR(VLOOKUP(F442,'Updated LCDs'!$A:$A,1,0),"NO")</f>
        <v>NO</v>
      </c>
      <c r="I442" s="100" t="str">
        <f>IFERROR(VLOOKUP(F442,'Updated LCDs'!$A:$E,5,0),"NO")</f>
        <v>NO</v>
      </c>
      <c r="J442" s="99"/>
      <c r="K442" s="100" t="str">
        <f>IFERROR(VLOOKUP(J442,'All-Articles'!#REF!,3,0),"")</f>
        <v/>
      </c>
      <c r="L442" s="100" t="str">
        <f>IFERROR(VLOOKUP(J442,'Updated Articles'!$A:$E,1,0),"NO")</f>
        <v>NO</v>
      </c>
      <c r="M442" s="100" t="str">
        <f>IFERROR(VLOOKUP(J442,'Updated Articles'!$A:$E,5,0),"NO")</f>
        <v>NO</v>
      </c>
      <c r="N442" s="99"/>
      <c r="O442" s="100" t="str">
        <f>IFERROR(VLOOKUP(N442,'All-Articles'!#REF!,3,0),"")</f>
        <v/>
      </c>
      <c r="P442" s="100" t="str">
        <f>IFERROR(VLOOKUP(N442,'Updated Articles'!$A:$E,1,0),"NO")</f>
        <v>NO</v>
      </c>
      <c r="Q442" s="100" t="str">
        <f>IFERROR(VLOOKUP(N442,'Updated Articles'!$A:$E,5,0),"NO")</f>
        <v>NO</v>
      </c>
    </row>
    <row r="443" spans="1:18" x14ac:dyDescent="0.25">
      <c r="A443" s="98" t="s">
        <v>208</v>
      </c>
      <c r="B443" s="99">
        <v>33508</v>
      </c>
      <c r="C443" s="100" t="str">
        <f>IFERROR(VLOOKUP(B443,'ALL-LCDs'!$A:$C,3,0),"")</f>
        <v/>
      </c>
      <c r="D443" s="100" t="str">
        <f>IFERROR(VLOOKUP(B443,'Updated LCDs'!$A:$A,1,0),"NO")</f>
        <v>NO</v>
      </c>
      <c r="E443" s="100" t="str">
        <f>IFERROR(VLOOKUP(B443,'Updated LCDs'!$A:$E,5,0),"NO")</f>
        <v>NO</v>
      </c>
      <c r="F443" s="101">
        <f>IFERROR(VLOOKUP(B443,'ICD-9 to ICD-10 LCDs'!$A:$B,2,0),"")</f>
        <v>34313</v>
      </c>
      <c r="G443" s="100" t="str">
        <f>IFERROR(VLOOKUP(F443,'ALL-LCDs'!$A:$C,3,0),"")</f>
        <v>A</v>
      </c>
      <c r="H443" s="100" t="str">
        <f>IFERROR(VLOOKUP(F443,'Updated LCDs'!$A:$A,1,0),"NO")</f>
        <v>NO</v>
      </c>
      <c r="I443" s="100" t="str">
        <f>IFERROR(VLOOKUP(F443,'Updated LCDs'!$A:$E,5,0),"NO")</f>
        <v>NO</v>
      </c>
      <c r="J443" s="99"/>
      <c r="K443" s="100" t="str">
        <f>IFERROR(VLOOKUP(J443,'All-Articles'!#REF!,3,0),"")</f>
        <v/>
      </c>
      <c r="L443" s="100" t="str">
        <f>IFERROR(VLOOKUP(J443,'Updated Articles'!$A:$E,1,0),"NO")</f>
        <v>NO</v>
      </c>
      <c r="M443" s="100" t="str">
        <f>IFERROR(VLOOKUP(J443,'Updated Articles'!$A:$E,5,0),"NO")</f>
        <v>NO</v>
      </c>
      <c r="N443" s="99"/>
      <c r="O443" s="100" t="str">
        <f>IFERROR(VLOOKUP(N443,'All-Articles'!#REF!,3,0),"")</f>
        <v/>
      </c>
      <c r="P443" s="100" t="str">
        <f>IFERROR(VLOOKUP(N443,'Updated Articles'!$A:$E,1,0),"NO")</f>
        <v>NO</v>
      </c>
      <c r="Q443" s="100" t="str">
        <f>IFERROR(VLOOKUP(N443,'Updated Articles'!$A:$E,5,0),"NO")</f>
        <v>NO</v>
      </c>
    </row>
    <row r="444" spans="1:18" x14ac:dyDescent="0.25">
      <c r="A444" s="98" t="s">
        <v>179</v>
      </c>
      <c r="B444" s="99">
        <v>33518</v>
      </c>
      <c r="C444" s="100" t="str">
        <f>IFERROR(VLOOKUP(B444,'ALL-LCDs'!$A:$C,3,0),"")</f>
        <v/>
      </c>
      <c r="D444" s="100" t="str">
        <f>IFERROR(VLOOKUP(B444,'Updated LCDs'!$A:$A,1,0),"NO")</f>
        <v>NO</v>
      </c>
      <c r="E444" s="100" t="str">
        <f>IFERROR(VLOOKUP(B444,'Updated LCDs'!$A:$E,5,0),"NO")</f>
        <v>NO</v>
      </c>
      <c r="F444" s="101">
        <f>IFERROR(VLOOKUP(B444,'ICD-9 to ICD-10 LCDs'!$A:$B,2,0),"")</f>
        <v>34242</v>
      </c>
      <c r="G444" s="100" t="str">
        <f>IFERROR(VLOOKUP(F444,'ALL-LCDs'!$A:$C,3,0),"")</f>
        <v>A</v>
      </c>
      <c r="H444" s="100" t="str">
        <f>IFERROR(VLOOKUP(F444,'Updated LCDs'!$A:$A,1,0),"NO")</f>
        <v>NO</v>
      </c>
      <c r="I444" s="100" t="str">
        <f>IFERROR(VLOOKUP(F444,'Updated LCDs'!$A:$E,5,0),"NO")</f>
        <v>NO</v>
      </c>
      <c r="J444" s="99"/>
      <c r="K444" s="100" t="str">
        <f>IFERROR(VLOOKUP(J444,'All-Articles'!#REF!,3,0),"")</f>
        <v/>
      </c>
      <c r="L444" s="100" t="str">
        <f>IFERROR(VLOOKUP(J444,'Updated Articles'!$A:$E,1,0),"NO")</f>
        <v>NO</v>
      </c>
      <c r="M444" s="100" t="str">
        <f>IFERROR(VLOOKUP(J444,'Updated Articles'!$A:$E,5,0),"NO")</f>
        <v>NO</v>
      </c>
      <c r="N444" s="99"/>
      <c r="O444" s="100" t="str">
        <f>IFERROR(VLOOKUP(N444,'All-Articles'!#REF!,3,0),"")</f>
        <v/>
      </c>
      <c r="P444" s="100" t="str">
        <f>IFERROR(VLOOKUP(N444,'Updated Articles'!$A:$E,1,0),"NO")</f>
        <v>NO</v>
      </c>
      <c r="Q444" s="100" t="str">
        <f>IFERROR(VLOOKUP(N444,'Updated Articles'!$A:$E,5,0),"NO")</f>
        <v>NO</v>
      </c>
    </row>
    <row r="445" spans="1:18" x14ac:dyDescent="0.25">
      <c r="A445" s="98" t="s">
        <v>116</v>
      </c>
      <c r="B445" s="99">
        <v>33525</v>
      </c>
      <c r="C445" s="100" t="str">
        <f>IFERROR(VLOOKUP(B445,'ALL-LCDs'!$A:$C,3,0),"")</f>
        <v/>
      </c>
      <c r="D445" s="100" t="str">
        <f>IFERROR(VLOOKUP(B445,'Updated LCDs'!$A:$A,1,0),"NO")</f>
        <v>NO</v>
      </c>
      <c r="E445" s="100" t="str">
        <f>IFERROR(VLOOKUP(B445,'Updated LCDs'!$A:$E,5,0),"NO")</f>
        <v>NO</v>
      </c>
      <c r="F445" s="101">
        <f>IFERROR(VLOOKUP(B445,'ICD-9 to ICD-10 LCDs'!$A:$B,2,0),"")</f>
        <v>34167</v>
      </c>
      <c r="G445" s="100" t="str">
        <f>IFERROR(VLOOKUP(F445,'ALL-LCDs'!$A:$C,3,0),"")</f>
        <v>R</v>
      </c>
      <c r="H445" s="100" t="str">
        <f>IFERROR(VLOOKUP(F445,'Updated LCDs'!$A:$A,1,0),"NO")</f>
        <v>NO</v>
      </c>
      <c r="I445" s="100" t="str">
        <f>IFERROR(VLOOKUP(F445,'Updated LCDs'!$A:$E,5,0),"NO")</f>
        <v>NO</v>
      </c>
      <c r="J445" s="99"/>
      <c r="K445" s="100" t="str">
        <f>IFERROR(VLOOKUP(J445,'All-Articles'!#REF!,3,0),"")</f>
        <v/>
      </c>
      <c r="L445" s="100" t="str">
        <f>IFERROR(VLOOKUP(J445,'Updated Articles'!$A:$E,1,0),"NO")</f>
        <v>NO</v>
      </c>
      <c r="M445" s="100" t="str">
        <f>IFERROR(VLOOKUP(J445,'Updated Articles'!$A:$E,5,0),"NO")</f>
        <v>NO</v>
      </c>
      <c r="N445" s="99"/>
      <c r="O445" s="100" t="str">
        <f>IFERROR(VLOOKUP(N445,'All-Articles'!#REF!,3,0),"")</f>
        <v/>
      </c>
      <c r="P445" s="100" t="str">
        <f>IFERROR(VLOOKUP(N445,'Updated Articles'!$A:$E,1,0),"NO")</f>
        <v>NO</v>
      </c>
      <c r="Q445" s="100" t="str">
        <f>IFERROR(VLOOKUP(N445,'Updated Articles'!$A:$E,5,0),"NO")</f>
        <v>NO</v>
      </c>
    </row>
    <row r="446" spans="1:18" x14ac:dyDescent="0.25">
      <c r="A446" s="98" t="s">
        <v>119</v>
      </c>
      <c r="B446" s="99">
        <v>33531</v>
      </c>
      <c r="C446" s="100" t="str">
        <f>IFERROR(VLOOKUP(B446,'ALL-LCDs'!$A:$C,3,0),"")</f>
        <v/>
      </c>
      <c r="D446" s="100" t="str">
        <f>IFERROR(VLOOKUP(B446,'Updated LCDs'!$A:$A,1,0),"NO")</f>
        <v>NO</v>
      </c>
      <c r="E446" s="100" t="str">
        <f>IFERROR(VLOOKUP(B446,'Updated LCDs'!$A:$E,5,0),"NO")</f>
        <v>NO</v>
      </c>
      <c r="F446" s="101">
        <f>IFERROR(VLOOKUP(B446,'ICD-9 to ICD-10 LCDs'!$A:$B,2,0),"")</f>
        <v>34217</v>
      </c>
      <c r="G446" s="100" t="str">
        <f>IFERROR(VLOOKUP(F446,'ALL-LCDs'!$A:$C,3,0),"")</f>
        <v>A</v>
      </c>
      <c r="H446" s="100" t="str">
        <f>IFERROR(VLOOKUP(F446,'Updated LCDs'!$A:$A,1,0),"NO")</f>
        <v>NO</v>
      </c>
      <c r="I446" s="100" t="str">
        <f>IFERROR(VLOOKUP(F446,'Updated LCDs'!$A:$E,5,0),"NO")</f>
        <v>NO</v>
      </c>
      <c r="J446" s="99"/>
      <c r="K446" s="100" t="str">
        <f>IFERROR(VLOOKUP(J446,'All-Articles'!#REF!,3,0),"")</f>
        <v/>
      </c>
      <c r="L446" s="100" t="str">
        <f>IFERROR(VLOOKUP(J446,'Updated Articles'!$A:$E,1,0),"NO")</f>
        <v>NO</v>
      </c>
      <c r="M446" s="100" t="str">
        <f>IFERROR(VLOOKUP(J446,'Updated Articles'!$A:$E,5,0),"NO")</f>
        <v>NO</v>
      </c>
      <c r="N446" s="99"/>
      <c r="O446" s="100" t="str">
        <f>IFERROR(VLOOKUP(N446,'All-Articles'!#REF!,3,0),"")</f>
        <v/>
      </c>
      <c r="P446" s="100" t="str">
        <f>IFERROR(VLOOKUP(N446,'Updated Articles'!$A:$E,1,0),"NO")</f>
        <v>NO</v>
      </c>
      <c r="Q446" s="100" t="str">
        <f>IFERROR(VLOOKUP(N446,'Updated Articles'!$A:$E,5,0),"NO")</f>
        <v>NO</v>
      </c>
    </row>
    <row r="447" spans="1:18" x14ac:dyDescent="0.25">
      <c r="A447" s="102" t="s">
        <v>196</v>
      </c>
      <c r="B447" s="99">
        <v>33556</v>
      </c>
      <c r="C447" s="100" t="str">
        <f>IFERROR(VLOOKUP(B447,'ALL-LCDs'!$A:$C,3,0),"")</f>
        <v>R</v>
      </c>
      <c r="D447" s="100" t="str">
        <f>IFERROR(VLOOKUP(B447,'Updated LCDs'!$A:$A,1,0),"NO")</f>
        <v>NO</v>
      </c>
      <c r="E447" s="100" t="str">
        <f>IFERROR(VLOOKUP(B447,'Updated LCDs'!$A:$E,5,0),"NO")</f>
        <v>NO</v>
      </c>
      <c r="F447" s="101" t="str">
        <f>IFERROR(VLOOKUP(B447,'ICD-9 to ICD-10 LCDs'!$A:$B,2,0),"")</f>
        <v/>
      </c>
      <c r="G447" s="100" t="str">
        <f>IFERROR(VLOOKUP(F447,'ALL-LCDs'!$A:$C,3,0),"")</f>
        <v/>
      </c>
      <c r="H447" s="100" t="str">
        <f>IFERROR(VLOOKUP(F447,'Updated LCDs'!$A:$A,1,0),"NO")</f>
        <v>NO</v>
      </c>
      <c r="I447" s="100" t="str">
        <f>IFERROR(VLOOKUP(F447,'Updated LCDs'!$A:$E,5,0),"NO")</f>
        <v>NO</v>
      </c>
      <c r="J447" s="99"/>
      <c r="K447" s="100" t="str">
        <f>IFERROR(VLOOKUP(J447,'All-Articles'!#REF!,3,0),"")</f>
        <v/>
      </c>
      <c r="L447" s="100" t="str">
        <f>IFERROR(VLOOKUP(J447,'Updated Articles'!$A:$E,1,0),"NO")</f>
        <v>NO</v>
      </c>
      <c r="M447" s="100" t="str">
        <f>IFERROR(VLOOKUP(J447,'Updated Articles'!$A:$E,5,0),"NO")</f>
        <v>NO</v>
      </c>
      <c r="N447" s="99"/>
      <c r="O447" s="100" t="str">
        <f>IFERROR(VLOOKUP(N447,'All-Articles'!#REF!,3,0),"")</f>
        <v/>
      </c>
      <c r="P447" s="100" t="str">
        <f>IFERROR(VLOOKUP(N447,'Updated Articles'!$A:$E,1,0),"NO")</f>
        <v>NO</v>
      </c>
      <c r="Q447" s="100" t="str">
        <f>IFERROR(VLOOKUP(N447,'Updated Articles'!$A:$E,5,0),"NO")</f>
        <v>NO</v>
      </c>
    </row>
    <row r="448" spans="1:18" x14ac:dyDescent="0.25">
      <c r="A448" s="102" t="s">
        <v>268</v>
      </c>
      <c r="B448" s="99">
        <v>33560</v>
      </c>
      <c r="C448" s="100" t="str">
        <f>IFERROR(VLOOKUP(B448,'ALL-LCDs'!$A:$C,3,0),"")</f>
        <v>A</v>
      </c>
      <c r="D448" s="100" t="str">
        <f>IFERROR(VLOOKUP(B448,'Updated LCDs'!$A:$A,1,0),"NO")</f>
        <v>NO</v>
      </c>
      <c r="E448" s="100" t="str">
        <f>IFERROR(VLOOKUP(B448,'Updated LCDs'!$A:$E,5,0),"NO")</f>
        <v>NO</v>
      </c>
      <c r="F448" s="101" t="str">
        <f>IFERROR(VLOOKUP(B448,'ICD-9 to ICD-10 LCDs'!$A:$B,2,0),"")</f>
        <v/>
      </c>
      <c r="G448" s="100" t="str">
        <f>IFERROR(VLOOKUP(F448,'ALL-LCDs'!$A:$C,3,0),"")</f>
        <v/>
      </c>
      <c r="H448" s="100" t="str">
        <f>IFERROR(VLOOKUP(F448,'Updated LCDs'!$A:$A,1,0),"NO")</f>
        <v>NO</v>
      </c>
      <c r="I448" s="100" t="str">
        <f>IFERROR(VLOOKUP(F448,'Updated LCDs'!$A:$E,5,0),"NO")</f>
        <v>NO</v>
      </c>
      <c r="J448" s="99"/>
      <c r="K448" s="100" t="str">
        <f>IFERROR(VLOOKUP(J448,'All-Articles'!#REF!,3,0),"")</f>
        <v/>
      </c>
      <c r="L448" s="100" t="str">
        <f>IFERROR(VLOOKUP(J448,'Updated Articles'!$A:$E,1,0),"NO")</f>
        <v>NO</v>
      </c>
      <c r="M448" s="100" t="str">
        <f>IFERROR(VLOOKUP(J448,'Updated Articles'!$A:$E,5,0),"NO")</f>
        <v>NO</v>
      </c>
      <c r="N448" s="99"/>
      <c r="O448" s="100" t="str">
        <f>IFERROR(VLOOKUP(N448,'All-Articles'!#REF!,3,0),"")</f>
        <v/>
      </c>
      <c r="P448" s="100" t="str">
        <f>IFERROR(VLOOKUP(N448,'Updated Articles'!$A:$E,1,0),"NO")</f>
        <v>NO</v>
      </c>
      <c r="Q448" s="100" t="str">
        <f>IFERROR(VLOOKUP(N448,'Updated Articles'!$A:$E,5,0),"NO")</f>
        <v>NO</v>
      </c>
    </row>
    <row r="449" spans="1:18" x14ac:dyDescent="0.25">
      <c r="A449" s="98" t="s">
        <v>269</v>
      </c>
      <c r="B449" s="99">
        <v>33567</v>
      </c>
      <c r="C449" s="100" t="str">
        <f>IFERROR(VLOOKUP(B449,'ALL-LCDs'!$A:$C,3,0),"")</f>
        <v>A</v>
      </c>
      <c r="D449" s="100" t="str">
        <f>IFERROR(VLOOKUP(B449,'Updated LCDs'!$A:$A,1,0),"NO")</f>
        <v>NO</v>
      </c>
      <c r="E449" s="100" t="str">
        <f>IFERROR(VLOOKUP(B449,'Updated LCDs'!$A:$E,5,0),"NO")</f>
        <v>NO</v>
      </c>
      <c r="F449" s="101" t="str">
        <f>IFERROR(VLOOKUP(B449,'ICD-9 to ICD-10 LCDs'!$A:$B,2,0),"")</f>
        <v/>
      </c>
      <c r="G449" s="100" t="str">
        <f>IFERROR(VLOOKUP(F449,'ALL-LCDs'!$A:$C,3,0),"")</f>
        <v/>
      </c>
      <c r="H449" s="100" t="str">
        <f>IFERROR(VLOOKUP(F449,'Updated LCDs'!$A:$A,1,0),"NO")</f>
        <v>NO</v>
      </c>
      <c r="I449" s="100" t="str">
        <f>IFERROR(VLOOKUP(F449,'Updated LCDs'!$A:$E,5,0),"NO")</f>
        <v>NO</v>
      </c>
      <c r="J449" s="99"/>
      <c r="K449" s="100" t="str">
        <f>IFERROR(VLOOKUP(J449,'All-Articles'!#REF!,3,0),"")</f>
        <v/>
      </c>
      <c r="L449" s="100" t="str">
        <f>IFERROR(VLOOKUP(J449,'Updated Articles'!$A:$E,1,0),"NO")</f>
        <v>NO</v>
      </c>
      <c r="M449" s="100" t="str">
        <f>IFERROR(VLOOKUP(J449,'Updated Articles'!$A:$E,5,0),"NO")</f>
        <v>NO</v>
      </c>
      <c r="N449" s="99"/>
      <c r="O449" s="100" t="str">
        <f>IFERROR(VLOOKUP(N449,'All-Articles'!#REF!,3,0),"")</f>
        <v/>
      </c>
      <c r="P449" s="100" t="str">
        <f>IFERROR(VLOOKUP(N449,'Updated Articles'!$A:$E,1,0),"NO")</f>
        <v>NO</v>
      </c>
      <c r="Q449" s="100" t="str">
        <f>IFERROR(VLOOKUP(N449,'Updated Articles'!$A:$E,5,0),"NO")</f>
        <v>NO</v>
      </c>
    </row>
    <row r="450" spans="1:18" x14ac:dyDescent="0.25">
      <c r="A450" s="98" t="s">
        <v>127</v>
      </c>
      <c r="B450" s="99">
        <v>33574</v>
      </c>
      <c r="C450" s="100" t="str">
        <f>IFERROR(VLOOKUP(B450,'ALL-LCDs'!$A:$C,3,0),"")</f>
        <v>A</v>
      </c>
      <c r="D450" s="100" t="str">
        <f>IFERROR(VLOOKUP(B450,'Updated LCDs'!$A:$A,1,0),"NO")</f>
        <v>NO</v>
      </c>
      <c r="E450" s="100" t="str">
        <f>IFERROR(VLOOKUP(B450,'Updated LCDs'!$A:$E,5,0),"NO")</f>
        <v>NO</v>
      </c>
      <c r="F450" s="101" t="str">
        <f>IFERROR(VLOOKUP(B450,'ICD-9 to ICD-10 LCDs'!$A:$B,2,0),"")</f>
        <v/>
      </c>
      <c r="G450" s="100" t="str">
        <f>IFERROR(VLOOKUP(F450,'ALL-LCDs'!$A:$C,3,0),"")</f>
        <v/>
      </c>
      <c r="H450" s="100" t="str">
        <f>IFERROR(VLOOKUP(F450,'Updated LCDs'!$A:$A,1,0),"NO")</f>
        <v>NO</v>
      </c>
      <c r="I450" s="100" t="str">
        <f>IFERROR(VLOOKUP(F450,'Updated LCDs'!$A:$E,5,0),"NO")</f>
        <v>NO</v>
      </c>
      <c r="J450" s="99"/>
      <c r="K450" s="100" t="str">
        <f>IFERROR(VLOOKUP(J450,'All-Articles'!#REF!,3,0),"")</f>
        <v/>
      </c>
      <c r="L450" s="100" t="str">
        <f>IFERROR(VLOOKUP(J450,'Updated Articles'!$A:$E,1,0),"NO")</f>
        <v>NO</v>
      </c>
      <c r="M450" s="100" t="str">
        <f>IFERROR(VLOOKUP(J450,'Updated Articles'!$A:$E,5,0),"NO")</f>
        <v>NO</v>
      </c>
      <c r="N450" s="99"/>
      <c r="O450" s="100" t="str">
        <f>IFERROR(VLOOKUP(N450,'All-Articles'!#REF!,3,0),"")</f>
        <v/>
      </c>
      <c r="P450" s="100" t="str">
        <f>IFERROR(VLOOKUP(N450,'Updated Articles'!$A:$E,1,0),"NO")</f>
        <v>NO</v>
      </c>
      <c r="Q450" s="100" t="str">
        <f>IFERROR(VLOOKUP(N450,'Updated Articles'!$A:$E,5,0),"NO")</f>
        <v>NO</v>
      </c>
    </row>
    <row r="451" spans="1:18" x14ac:dyDescent="0.25">
      <c r="A451" s="98" t="s">
        <v>255</v>
      </c>
      <c r="B451" s="99">
        <v>33584</v>
      </c>
      <c r="C451" s="100" t="str">
        <f>IFERROR(VLOOKUP(B451,'ALL-LCDs'!$A:$C,3,0),"")</f>
        <v>A</v>
      </c>
      <c r="D451" s="100" t="str">
        <f>IFERROR(VLOOKUP(B451,'Updated LCDs'!$A:$A,1,0),"NO")</f>
        <v>NO</v>
      </c>
      <c r="E451" s="100" t="str">
        <f>IFERROR(VLOOKUP(B451,'Updated LCDs'!$A:$E,5,0),"NO")</f>
        <v>NO</v>
      </c>
      <c r="F451" s="101" t="str">
        <f>IFERROR(VLOOKUP(B451,'ICD-9 to ICD-10 LCDs'!$A:$B,2,0),"")</f>
        <v/>
      </c>
      <c r="G451" s="100" t="str">
        <f>IFERROR(VLOOKUP(F451,'ALL-LCDs'!$A:$C,3,0),"")</f>
        <v/>
      </c>
      <c r="H451" s="100" t="str">
        <f>IFERROR(VLOOKUP(F451,'Updated LCDs'!$A:$A,1,0),"NO")</f>
        <v>NO</v>
      </c>
      <c r="I451" s="100" t="str">
        <f>IFERROR(VLOOKUP(F451,'Updated LCDs'!$A:$E,5,0),"NO")</f>
        <v>NO</v>
      </c>
      <c r="J451" s="99"/>
      <c r="K451" s="100" t="str">
        <f>IFERROR(VLOOKUP(J451,'All-Articles'!#REF!,3,0),"")</f>
        <v/>
      </c>
      <c r="L451" s="100" t="str">
        <f>IFERROR(VLOOKUP(J451,'Updated Articles'!$A:$E,1,0),"NO")</f>
        <v>NO</v>
      </c>
      <c r="M451" s="100" t="str">
        <f>IFERROR(VLOOKUP(J451,'Updated Articles'!$A:$E,5,0),"NO")</f>
        <v>NO</v>
      </c>
      <c r="N451" s="99"/>
      <c r="O451" s="100" t="str">
        <f>IFERROR(VLOOKUP(N451,'All-Articles'!#REF!,3,0),"")</f>
        <v/>
      </c>
      <c r="P451" s="100" t="str">
        <f>IFERROR(VLOOKUP(N451,'Updated Articles'!$A:$E,1,0),"NO")</f>
        <v>NO</v>
      </c>
      <c r="Q451" s="100" t="str">
        <f>IFERROR(VLOOKUP(N451,'Updated Articles'!$A:$E,5,0),"NO")</f>
        <v>NO</v>
      </c>
    </row>
    <row r="452" spans="1:18" x14ac:dyDescent="0.25">
      <c r="A452" s="98" t="s">
        <v>140</v>
      </c>
      <c r="B452" s="99">
        <v>33590</v>
      </c>
      <c r="C452" s="100" t="str">
        <f>IFERROR(VLOOKUP(B452,'ALL-LCDs'!$A:$C,3,0),"")</f>
        <v/>
      </c>
      <c r="D452" s="100" t="str">
        <f>IFERROR(VLOOKUP(B452,'Updated LCDs'!$A:$A,1,0),"NO")</f>
        <v>NO</v>
      </c>
      <c r="E452" s="100" t="str">
        <f>IFERROR(VLOOKUP(B452,'Updated LCDs'!$A:$E,5,0),"NO")</f>
        <v>NO</v>
      </c>
      <c r="F452" s="101" t="str">
        <f>IFERROR(VLOOKUP(B452,'ICD-9 to ICD-10 LCDs'!$A:$B,2,0),"")</f>
        <v/>
      </c>
      <c r="G452" s="100" t="str">
        <f>IFERROR(VLOOKUP(F452,'ALL-LCDs'!$A:$C,3,0),"")</f>
        <v/>
      </c>
      <c r="H452" s="100" t="str">
        <f>IFERROR(VLOOKUP(F452,'Updated LCDs'!$A:$A,1,0),"NO")</f>
        <v>NO</v>
      </c>
      <c r="I452" s="100" t="str">
        <f>IFERROR(VLOOKUP(F452,'Updated LCDs'!$A:$E,5,0),"NO")</f>
        <v>NO</v>
      </c>
      <c r="J452" s="99"/>
      <c r="K452" s="100" t="str">
        <f>IFERROR(VLOOKUP(J452,'All-Articles'!#REF!,3,0),"")</f>
        <v/>
      </c>
      <c r="L452" s="100" t="str">
        <f>IFERROR(VLOOKUP(J452,'Updated Articles'!$A:$E,1,0),"NO")</f>
        <v>NO</v>
      </c>
      <c r="M452" s="100" t="str">
        <f>IFERROR(VLOOKUP(J452,'Updated Articles'!$A:$E,5,0),"NO")</f>
        <v>NO</v>
      </c>
      <c r="N452" s="99"/>
      <c r="O452" s="100" t="str">
        <f>IFERROR(VLOOKUP(N452,'All-Articles'!#REF!,3,0),"")</f>
        <v/>
      </c>
      <c r="P452" s="100" t="str">
        <f>IFERROR(VLOOKUP(N452,'Updated Articles'!$A:$E,1,0),"NO")</f>
        <v>NO</v>
      </c>
      <c r="Q452" s="100" t="str">
        <f>IFERROR(VLOOKUP(N452,'Updated Articles'!$A:$E,5,0),"NO")</f>
        <v>NO</v>
      </c>
    </row>
    <row r="453" spans="1:18" x14ac:dyDescent="0.25">
      <c r="A453" s="98" t="s">
        <v>270</v>
      </c>
      <c r="B453" s="99">
        <v>33600</v>
      </c>
      <c r="C453" s="100" t="str">
        <f>IFERROR(VLOOKUP(B453,'ALL-LCDs'!$A:$C,3,0),"")</f>
        <v>A</v>
      </c>
      <c r="D453" s="100" t="str">
        <f>IFERROR(VLOOKUP(B453,'Updated LCDs'!$A:$A,1,0),"NO")</f>
        <v>NO</v>
      </c>
      <c r="E453" s="100" t="str">
        <f>IFERROR(VLOOKUP(B453,'Updated LCDs'!$A:$E,5,0),"NO")</f>
        <v>NO</v>
      </c>
      <c r="F453" s="101" t="str">
        <f>IFERROR(VLOOKUP(B453,'ICD-9 to ICD-10 LCDs'!$A:$B,2,0),"")</f>
        <v/>
      </c>
      <c r="G453" s="100" t="str">
        <f>IFERROR(VLOOKUP(F453,'ALL-LCDs'!$A:$C,3,0),"")</f>
        <v/>
      </c>
      <c r="H453" s="100" t="str">
        <f>IFERROR(VLOOKUP(F453,'Updated LCDs'!$A:$A,1,0),"NO")</f>
        <v>NO</v>
      </c>
      <c r="I453" s="100" t="str">
        <f>IFERROR(VLOOKUP(F453,'Updated LCDs'!$A:$E,5,0),"NO")</f>
        <v>NO</v>
      </c>
      <c r="J453" s="99"/>
      <c r="K453" s="100" t="str">
        <f>IFERROR(VLOOKUP(J453,'All-Articles'!#REF!,3,0),"")</f>
        <v/>
      </c>
      <c r="L453" s="100" t="str">
        <f>IFERROR(VLOOKUP(J453,'Updated Articles'!$A:$E,1,0),"NO")</f>
        <v>NO</v>
      </c>
      <c r="M453" s="100" t="str">
        <f>IFERROR(VLOOKUP(J453,'Updated Articles'!$A:$E,5,0),"NO")</f>
        <v>NO</v>
      </c>
      <c r="N453" s="99"/>
      <c r="O453" s="100" t="str">
        <f>IFERROR(VLOOKUP(N453,'All-Articles'!#REF!,3,0),"")</f>
        <v/>
      </c>
      <c r="P453" s="100" t="str">
        <f>IFERROR(VLOOKUP(N453,'Updated Articles'!$A:$E,1,0),"NO")</f>
        <v>NO</v>
      </c>
      <c r="Q453" s="100" t="str">
        <f>IFERROR(VLOOKUP(N453,'Updated Articles'!$A:$E,5,0),"NO")</f>
        <v>NO</v>
      </c>
    </row>
    <row r="454" spans="1:18" x14ac:dyDescent="0.25">
      <c r="A454" s="98" t="s">
        <v>234</v>
      </c>
      <c r="B454" s="99">
        <v>33604</v>
      </c>
      <c r="C454" s="100" t="str">
        <f>IFERROR(VLOOKUP(B454,'ALL-LCDs'!$A:$C,3,0),"")</f>
        <v/>
      </c>
      <c r="D454" s="100" t="str">
        <f>IFERROR(VLOOKUP(B454,'Updated LCDs'!$A:$A,1,0),"NO")</f>
        <v>NO</v>
      </c>
      <c r="E454" s="100" t="str">
        <f>IFERROR(VLOOKUP(B454,'Updated LCDs'!$A:$E,5,0),"NO")</f>
        <v>NO</v>
      </c>
      <c r="F454" s="101" t="str">
        <f>IFERROR(VLOOKUP(B454,'ICD-9 to ICD-10 LCDs'!$A:$B,2,0),"")</f>
        <v/>
      </c>
      <c r="G454" s="100" t="str">
        <f>IFERROR(VLOOKUP(F454,'ALL-LCDs'!$A:$C,3,0),"")</f>
        <v/>
      </c>
      <c r="H454" s="100" t="str">
        <f>IFERROR(VLOOKUP(F454,'Updated LCDs'!$A:$A,1,0),"NO")</f>
        <v>NO</v>
      </c>
      <c r="I454" s="100" t="str">
        <f>IFERROR(VLOOKUP(F454,'Updated LCDs'!$A:$E,5,0),"NO")</f>
        <v>NO</v>
      </c>
      <c r="J454" s="99"/>
      <c r="K454" s="100" t="str">
        <f>IFERROR(VLOOKUP(J454,'All-Articles'!#REF!,3,0),"")</f>
        <v/>
      </c>
      <c r="L454" s="100" t="str">
        <f>IFERROR(VLOOKUP(J454,'Updated Articles'!$A:$E,1,0),"NO")</f>
        <v>NO</v>
      </c>
      <c r="M454" s="100" t="str">
        <f>IFERROR(VLOOKUP(J454,'Updated Articles'!$A:$E,5,0),"NO")</f>
        <v>NO</v>
      </c>
      <c r="N454" s="99"/>
      <c r="O454" s="100" t="str">
        <f>IFERROR(VLOOKUP(N454,'All-Articles'!#REF!,3,0),"")</f>
        <v/>
      </c>
      <c r="P454" s="100" t="str">
        <f>IFERROR(VLOOKUP(N454,'Updated Articles'!$A:$E,1,0),"NO")</f>
        <v>NO</v>
      </c>
      <c r="Q454" s="100" t="str">
        <f>IFERROR(VLOOKUP(N454,'Updated Articles'!$A:$E,5,0),"NO")</f>
        <v>NO</v>
      </c>
    </row>
    <row r="455" spans="1:18" x14ac:dyDescent="0.25">
      <c r="A455" s="98" t="s">
        <v>271</v>
      </c>
      <c r="B455" s="99">
        <v>33611</v>
      </c>
      <c r="C455" s="100" t="str">
        <f>IFERROR(VLOOKUP(B455,'ALL-LCDs'!$A:$C,3,0),"")</f>
        <v>A</v>
      </c>
      <c r="D455" s="100" t="str">
        <f>IFERROR(VLOOKUP(B455,'Updated LCDs'!$A:$A,1,0),"NO")</f>
        <v>NO</v>
      </c>
      <c r="E455" s="100" t="str">
        <f>IFERROR(VLOOKUP(B455,'Updated LCDs'!$A:$E,5,0),"NO")</f>
        <v>NO</v>
      </c>
      <c r="F455" s="101" t="str">
        <f>IFERROR(VLOOKUP(B455,'ICD-9 to ICD-10 LCDs'!$A:$B,2,0),"")</f>
        <v/>
      </c>
      <c r="G455" s="100" t="str">
        <f>IFERROR(VLOOKUP(F455,'ALL-LCDs'!$A:$C,3,0),"")</f>
        <v/>
      </c>
      <c r="H455" s="100" t="str">
        <f>IFERROR(VLOOKUP(F455,'Updated LCDs'!$A:$A,1,0),"NO")</f>
        <v>NO</v>
      </c>
      <c r="I455" s="100" t="str">
        <f>IFERROR(VLOOKUP(F455,'Updated LCDs'!$A:$E,5,0),"NO")</f>
        <v>NO</v>
      </c>
      <c r="J455" s="99"/>
      <c r="K455" s="100" t="str">
        <f>IFERROR(VLOOKUP(J455,'All-Articles'!#REF!,3,0),"")</f>
        <v/>
      </c>
      <c r="L455" s="100" t="str">
        <f>IFERROR(VLOOKUP(J455,'Updated Articles'!$A:$E,1,0),"NO")</f>
        <v>NO</v>
      </c>
      <c r="M455" s="100" t="str">
        <f>IFERROR(VLOOKUP(J455,'Updated Articles'!$A:$E,5,0),"NO")</f>
        <v>NO</v>
      </c>
      <c r="N455" s="99"/>
      <c r="O455" s="100" t="str">
        <f>IFERROR(VLOOKUP(N455,'All-Articles'!#REF!,3,0),"")</f>
        <v/>
      </c>
      <c r="P455" s="100" t="str">
        <f>IFERROR(VLOOKUP(N455,'Updated Articles'!$A:$E,1,0),"NO")</f>
        <v>NO</v>
      </c>
      <c r="Q455" s="100" t="str">
        <f>IFERROR(VLOOKUP(N455,'Updated Articles'!$A:$E,5,0),"NO")</f>
        <v>NO</v>
      </c>
    </row>
    <row r="456" spans="1:18" x14ac:dyDescent="0.25">
      <c r="A456" s="98" t="s">
        <v>272</v>
      </c>
      <c r="B456" s="99">
        <v>33613</v>
      </c>
      <c r="C456" s="100" t="str">
        <f>IFERROR(VLOOKUP(B456,'ALL-LCDs'!$A:$C,3,0),"")</f>
        <v>A</v>
      </c>
      <c r="D456" s="100" t="str">
        <f>IFERROR(VLOOKUP(B456,'Updated LCDs'!$A:$A,1,0),"NO")</f>
        <v>NO</v>
      </c>
      <c r="E456" s="100" t="str">
        <f>IFERROR(VLOOKUP(B456,'Updated LCDs'!$A:$E,5,0),"NO")</f>
        <v>NO</v>
      </c>
      <c r="F456" s="101" t="str">
        <f>IFERROR(VLOOKUP(B456,'ICD-9 to ICD-10 LCDs'!$A:$B,2,0),"")</f>
        <v/>
      </c>
      <c r="G456" s="100" t="str">
        <f>IFERROR(VLOOKUP(F456,'ALL-LCDs'!$A:$C,3,0),"")</f>
        <v/>
      </c>
      <c r="H456" s="100" t="str">
        <f>IFERROR(VLOOKUP(F456,'Updated LCDs'!$A:$A,1,0),"NO")</f>
        <v>NO</v>
      </c>
      <c r="I456" s="100" t="str">
        <f>IFERROR(VLOOKUP(F456,'Updated LCDs'!$A:$E,5,0),"NO")</f>
        <v>NO</v>
      </c>
      <c r="J456" s="99"/>
      <c r="K456" s="100" t="str">
        <f>IFERROR(VLOOKUP(J456,'All-Articles'!#REF!,3,0),"")</f>
        <v/>
      </c>
      <c r="L456" s="100" t="str">
        <f>IFERROR(VLOOKUP(J456,'Updated Articles'!$A:$E,1,0),"NO")</f>
        <v>NO</v>
      </c>
      <c r="M456" s="100" t="str">
        <f>IFERROR(VLOOKUP(J456,'Updated Articles'!$A:$E,5,0),"NO")</f>
        <v>NO</v>
      </c>
      <c r="N456" s="99"/>
      <c r="O456" s="100" t="str">
        <f>IFERROR(VLOOKUP(N456,'All-Articles'!#REF!,3,0),"")</f>
        <v/>
      </c>
      <c r="P456" s="100" t="str">
        <f>IFERROR(VLOOKUP(N456,'Updated Articles'!$A:$E,1,0),"NO")</f>
        <v>NO</v>
      </c>
      <c r="Q456" s="100" t="str">
        <f>IFERROR(VLOOKUP(N456,'Updated Articles'!$A:$E,5,0),"NO")</f>
        <v>NO</v>
      </c>
    </row>
    <row r="457" spans="1:18" x14ac:dyDescent="0.25">
      <c r="A457" s="98" t="s">
        <v>273</v>
      </c>
      <c r="B457" s="99">
        <v>33617</v>
      </c>
      <c r="C457" s="100" t="str">
        <f>IFERROR(VLOOKUP(B457,'ALL-LCDs'!$A:$C,3,0),"")</f>
        <v>R</v>
      </c>
      <c r="D457" s="100" t="str">
        <f>IFERROR(VLOOKUP(B457,'Updated LCDs'!$A:$A,1,0),"NO")</f>
        <v>NO</v>
      </c>
      <c r="E457" s="100" t="str">
        <f>IFERROR(VLOOKUP(B457,'Updated LCDs'!$A:$E,5,0),"NO")</f>
        <v>NO</v>
      </c>
      <c r="F457" s="101" t="str">
        <f>IFERROR(VLOOKUP(B457,'ICD-9 to ICD-10 LCDs'!$A:$B,2,0),"")</f>
        <v/>
      </c>
      <c r="G457" s="100" t="str">
        <f>IFERROR(VLOOKUP(F457,'ALL-LCDs'!$A:$C,3,0),"")</f>
        <v/>
      </c>
      <c r="H457" s="100" t="str">
        <f>IFERROR(VLOOKUP(F457,'Updated LCDs'!$A:$A,1,0),"NO")</f>
        <v>NO</v>
      </c>
      <c r="I457" s="100" t="str">
        <f>IFERROR(VLOOKUP(F457,'Updated LCDs'!$A:$E,5,0),"NO")</f>
        <v>NO</v>
      </c>
      <c r="J457" s="99"/>
      <c r="K457" s="100" t="str">
        <f>IFERROR(VLOOKUP(J457,'All-Articles'!#REF!,3,0),"")</f>
        <v/>
      </c>
      <c r="L457" s="100" t="str">
        <f>IFERROR(VLOOKUP(J457,'Updated Articles'!$A:$E,1,0),"NO")</f>
        <v>NO</v>
      </c>
      <c r="M457" s="100" t="str">
        <f>IFERROR(VLOOKUP(J457,'Updated Articles'!$A:$E,5,0),"NO")</f>
        <v>NO</v>
      </c>
      <c r="N457" s="99"/>
      <c r="O457" s="100" t="str">
        <f>IFERROR(VLOOKUP(N457,'All-Articles'!#REF!,3,0),"")</f>
        <v/>
      </c>
      <c r="P457" s="100" t="str">
        <f>IFERROR(VLOOKUP(N457,'Updated Articles'!$A:$E,1,0),"NO")</f>
        <v>NO</v>
      </c>
      <c r="Q457" s="100" t="str">
        <f>IFERROR(VLOOKUP(N457,'Updated Articles'!$A:$E,5,0),"NO")</f>
        <v>NO</v>
      </c>
    </row>
    <row r="458" spans="1:18" x14ac:dyDescent="0.25">
      <c r="A458" s="98" t="s">
        <v>274</v>
      </c>
      <c r="B458" s="99">
        <v>33622</v>
      </c>
      <c r="C458" s="100" t="str">
        <f>IFERROR(VLOOKUP(B458,'ALL-LCDs'!$A:$C,3,0),"")</f>
        <v>A</v>
      </c>
      <c r="D458" s="100" t="str">
        <f>IFERROR(VLOOKUP(B458,'Updated LCDs'!$A:$A,1,0),"NO")</f>
        <v>NO</v>
      </c>
      <c r="E458" s="100" t="str">
        <f>IFERROR(VLOOKUP(B458,'Updated LCDs'!$A:$E,5,0),"NO")</f>
        <v>NO</v>
      </c>
      <c r="F458" s="101" t="str">
        <f>IFERROR(VLOOKUP(B458,'ICD-9 to ICD-10 LCDs'!$A:$B,2,0),"")</f>
        <v/>
      </c>
      <c r="G458" s="100" t="str">
        <f>IFERROR(VLOOKUP(F458,'ALL-LCDs'!$A:$C,3,0),"")</f>
        <v/>
      </c>
      <c r="H458" s="100" t="str">
        <f>IFERROR(VLOOKUP(F458,'Updated LCDs'!$A:$A,1,0),"NO")</f>
        <v>NO</v>
      </c>
      <c r="I458" s="100" t="str">
        <f>IFERROR(VLOOKUP(F458,'Updated LCDs'!$A:$E,5,0),"NO")</f>
        <v>NO</v>
      </c>
      <c r="J458" s="99"/>
      <c r="K458" s="100" t="str">
        <f>IFERROR(VLOOKUP(J458,'All-Articles'!#REF!,3,0),"")</f>
        <v/>
      </c>
      <c r="L458" s="100" t="str">
        <f>IFERROR(VLOOKUP(J458,'Updated Articles'!$A:$E,1,0),"NO")</f>
        <v>NO</v>
      </c>
      <c r="M458" s="100" t="str">
        <f>IFERROR(VLOOKUP(J458,'Updated Articles'!$A:$E,5,0),"NO")</f>
        <v>NO</v>
      </c>
      <c r="N458" s="99"/>
      <c r="O458" s="100" t="str">
        <f>IFERROR(VLOOKUP(N458,'All-Articles'!#REF!,3,0),"")</f>
        <v/>
      </c>
      <c r="P458" s="100" t="str">
        <f>IFERROR(VLOOKUP(N458,'Updated Articles'!$A:$E,1,0),"NO")</f>
        <v>NO</v>
      </c>
      <c r="Q458" s="100" t="str">
        <f>IFERROR(VLOOKUP(N458,'Updated Articles'!$A:$E,5,0),"NO")</f>
        <v>NO</v>
      </c>
    </row>
    <row r="459" spans="1:18" x14ac:dyDescent="0.25">
      <c r="A459" s="102" t="s">
        <v>136</v>
      </c>
      <c r="B459" s="99">
        <v>33627</v>
      </c>
      <c r="C459" s="100" t="str">
        <f>IFERROR(VLOOKUP(B459,'ALL-LCDs'!$A:$C,3,0),"")</f>
        <v>A</v>
      </c>
      <c r="D459" s="100" t="str">
        <f>IFERROR(VLOOKUP(B459,'Updated LCDs'!$A:$A,1,0),"NO")</f>
        <v>NO</v>
      </c>
      <c r="E459" s="100" t="str">
        <f>IFERROR(VLOOKUP(B459,'Updated LCDs'!$A:$E,5,0),"NO")</f>
        <v>NO</v>
      </c>
      <c r="F459" s="101" t="str">
        <f>IFERROR(VLOOKUP(B459,'ICD-9 to ICD-10 LCDs'!$A:$B,2,0),"")</f>
        <v/>
      </c>
      <c r="G459" s="100" t="str">
        <f>IFERROR(VLOOKUP(F459,'ALL-LCDs'!$A:$C,3,0),"")</f>
        <v/>
      </c>
      <c r="H459" s="100" t="str">
        <f>IFERROR(VLOOKUP(F459,'Updated LCDs'!$A:$A,1,0),"NO")</f>
        <v>NO</v>
      </c>
      <c r="I459" s="100" t="str">
        <f>IFERROR(VLOOKUP(F459,'Updated LCDs'!$A:$E,5,0),"NO")</f>
        <v>NO</v>
      </c>
      <c r="J459" s="99"/>
      <c r="K459" s="100" t="str">
        <f>IFERROR(VLOOKUP(J459,'All-Articles'!#REF!,3,0),"")</f>
        <v/>
      </c>
      <c r="L459" s="100" t="str">
        <f>IFERROR(VLOOKUP(J459,'Updated Articles'!$A:$E,1,0),"NO")</f>
        <v>NO</v>
      </c>
      <c r="M459" s="100" t="str">
        <f>IFERROR(VLOOKUP(J459,'Updated Articles'!$A:$E,5,0),"NO")</f>
        <v>NO</v>
      </c>
      <c r="N459" s="99"/>
      <c r="O459" s="100" t="str">
        <f>IFERROR(VLOOKUP(N459,'All-Articles'!#REF!,3,0),"")</f>
        <v/>
      </c>
      <c r="P459" s="100" t="str">
        <f>IFERROR(VLOOKUP(N459,'Updated Articles'!$A:$E,1,0),"NO")</f>
        <v>NO</v>
      </c>
      <c r="Q459" s="100" t="str">
        <f>IFERROR(VLOOKUP(N459,'Updated Articles'!$A:$E,5,0),"NO")</f>
        <v>NO</v>
      </c>
    </row>
    <row r="460" spans="1:18" x14ac:dyDescent="0.25">
      <c r="A460" s="102" t="s">
        <v>122</v>
      </c>
      <c r="B460" s="99">
        <v>33629</v>
      </c>
      <c r="C460" s="100" t="str">
        <f>IFERROR(VLOOKUP(B460,'ALL-LCDs'!$A:$C,3,0),"")</f>
        <v>A</v>
      </c>
      <c r="D460" s="100" t="str">
        <f>IFERROR(VLOOKUP(B460,'Updated LCDs'!$A:$A,1,0),"NO")</f>
        <v>NO</v>
      </c>
      <c r="E460" s="100" t="str">
        <f>IFERROR(VLOOKUP(B460,'Updated LCDs'!$A:$E,5,0),"NO")</f>
        <v>NO</v>
      </c>
      <c r="F460" s="101" t="str">
        <f>IFERROR(VLOOKUP(B460,'ICD-9 to ICD-10 LCDs'!$A:$B,2,0),"")</f>
        <v/>
      </c>
      <c r="G460" s="100" t="str">
        <f>IFERROR(VLOOKUP(F460,'ALL-LCDs'!$A:$C,3,0),"")</f>
        <v/>
      </c>
      <c r="H460" s="100" t="str">
        <f>IFERROR(VLOOKUP(F460,'Updated LCDs'!$A:$A,1,0),"NO")</f>
        <v>NO</v>
      </c>
      <c r="I460" s="100" t="str">
        <f>IFERROR(VLOOKUP(F460,'Updated LCDs'!$A:$E,5,0),"NO")</f>
        <v>NO</v>
      </c>
      <c r="J460" s="99"/>
      <c r="K460" s="100" t="str">
        <f>IFERROR(VLOOKUP(J460,'All-Articles'!#REF!,3,0),"")</f>
        <v/>
      </c>
      <c r="L460" s="100" t="str">
        <f>IFERROR(VLOOKUP(J460,'Updated Articles'!$A:$E,1,0),"NO")</f>
        <v>NO</v>
      </c>
      <c r="M460" s="100" t="str">
        <f>IFERROR(VLOOKUP(J460,'Updated Articles'!$A:$E,5,0),"NO")</f>
        <v>NO</v>
      </c>
      <c r="N460" s="99"/>
      <c r="O460" s="100" t="str">
        <f>IFERROR(VLOOKUP(N460,'All-Articles'!#REF!,3,0),"")</f>
        <v/>
      </c>
      <c r="P460" s="100" t="str">
        <f>IFERROR(VLOOKUP(N460,'Updated Articles'!$A:$E,1,0),"NO")</f>
        <v>NO</v>
      </c>
      <c r="Q460" s="100" t="str">
        <f>IFERROR(VLOOKUP(N460,'Updated Articles'!$A:$E,5,0),"NO")</f>
        <v>NO</v>
      </c>
    </row>
    <row r="461" spans="1:18" x14ac:dyDescent="0.25">
      <c r="A461" s="98" t="s">
        <v>144</v>
      </c>
      <c r="B461" s="99">
        <v>33630</v>
      </c>
      <c r="C461" s="100" t="str">
        <f>IFERROR(VLOOKUP(B461,'ALL-LCDs'!$A:$C,3,0),"")</f>
        <v>A</v>
      </c>
      <c r="D461" s="100" t="str">
        <f>IFERROR(VLOOKUP(B461,'Updated LCDs'!$A:$A,1,0),"NO")</f>
        <v>NO</v>
      </c>
      <c r="E461" s="100" t="str">
        <f>IFERROR(VLOOKUP(B461,'Updated LCDs'!$A:$E,5,0),"NO")</f>
        <v>NO</v>
      </c>
      <c r="F461" s="101" t="str">
        <f>IFERROR(VLOOKUP(B461,'ICD-9 to ICD-10 LCDs'!$A:$B,2,0),"")</f>
        <v/>
      </c>
      <c r="G461" s="100" t="str">
        <f>IFERROR(VLOOKUP(F461,'ALL-LCDs'!$A:$C,3,0),"")</f>
        <v/>
      </c>
      <c r="H461" s="100" t="str">
        <f>IFERROR(VLOOKUP(F461,'Updated LCDs'!$A:$A,1,0),"NO")</f>
        <v>NO</v>
      </c>
      <c r="I461" s="100" t="str">
        <f>IFERROR(VLOOKUP(F461,'Updated LCDs'!$A:$E,5,0),"NO")</f>
        <v>NO</v>
      </c>
      <c r="J461" s="99"/>
      <c r="K461" s="100" t="str">
        <f>IFERROR(VLOOKUP(J461,'All-Articles'!#REF!,3,0),"")</f>
        <v/>
      </c>
      <c r="L461" s="100" t="str">
        <f>IFERROR(VLOOKUP(J461,'Updated Articles'!$A:$E,1,0),"NO")</f>
        <v>NO</v>
      </c>
      <c r="M461" s="100" t="str">
        <f>IFERROR(VLOOKUP(J461,'Updated Articles'!$A:$E,5,0),"NO")</f>
        <v>NO</v>
      </c>
      <c r="N461" s="99"/>
      <c r="O461" s="100" t="str">
        <f>IFERROR(VLOOKUP(N461,'All-Articles'!#REF!,3,0),"")</f>
        <v/>
      </c>
      <c r="P461" s="100" t="str">
        <f>IFERROR(VLOOKUP(N461,'Updated Articles'!$A:$E,1,0),"NO")</f>
        <v>NO</v>
      </c>
      <c r="Q461" s="100" t="str">
        <f>IFERROR(VLOOKUP(N461,'Updated Articles'!$A:$E,5,0),"NO")</f>
        <v>NO</v>
      </c>
    </row>
    <row r="462" spans="1:18" x14ac:dyDescent="0.25">
      <c r="A462" s="98" t="s">
        <v>3574</v>
      </c>
      <c r="B462" s="99">
        <v>33631</v>
      </c>
      <c r="C462" s="100" t="str">
        <f>IFERROR(VLOOKUP(B462,'ALL-LCDs'!$A:$C,3,0),"")</f>
        <v>A</v>
      </c>
      <c r="D462" s="100" t="str">
        <f>IFERROR(VLOOKUP(B462,'Updated LCDs'!$A:$A,1,0),"NO")</f>
        <v>NO</v>
      </c>
      <c r="E462" s="100" t="str">
        <f>IFERROR(VLOOKUP(B462,'Updated LCDs'!$A:$E,5,0),"NO")</f>
        <v>NO</v>
      </c>
      <c r="F462" s="101" t="str">
        <f>IFERROR(VLOOKUP(B462,'ICD-9 to ICD-10 LCDs'!$A:$B,2,0),"")</f>
        <v/>
      </c>
      <c r="G462" s="100" t="str">
        <f>IFERROR(VLOOKUP(F462,'ALL-LCDs'!$A:$C,3,0),"")</f>
        <v/>
      </c>
      <c r="H462" s="100" t="str">
        <f>IFERROR(VLOOKUP(F462,'Updated LCDs'!$A:$A,1,0),"NO")</f>
        <v>NO</v>
      </c>
      <c r="I462" s="100" t="str">
        <f>IFERROR(VLOOKUP(F462,'Updated LCDs'!$A:$E,5,0),"NO")</f>
        <v>NO</v>
      </c>
      <c r="J462" s="99"/>
      <c r="K462" s="100" t="str">
        <f>IFERROR(VLOOKUP(J462,'All-Articles'!#REF!,3,0),"")</f>
        <v/>
      </c>
      <c r="L462" s="100" t="str">
        <f>IFERROR(VLOOKUP(J462,'Updated Articles'!$A:$E,1,0),"NO")</f>
        <v>NO</v>
      </c>
      <c r="M462" s="100" t="str">
        <f>IFERROR(VLOOKUP(J462,'Updated Articles'!$A:$E,5,0),"NO")</f>
        <v>NO</v>
      </c>
      <c r="N462" s="99"/>
      <c r="O462" s="100" t="str">
        <f>IFERROR(VLOOKUP(N462,'All-Articles'!#REF!,3,0),"")</f>
        <v/>
      </c>
      <c r="P462" s="100" t="str">
        <f>IFERROR(VLOOKUP(N462,'Updated Articles'!$A:$E,1,0),"NO")</f>
        <v>NO</v>
      </c>
      <c r="Q462" s="100" t="str">
        <f>IFERROR(VLOOKUP(N462,'Updated Articles'!$A:$E,5,0),"NO")</f>
        <v>NO</v>
      </c>
      <c r="R462" t="s">
        <v>3568</v>
      </c>
    </row>
    <row r="463" spans="1:18" x14ac:dyDescent="0.25">
      <c r="A463" s="98" t="s">
        <v>134</v>
      </c>
      <c r="B463" s="99">
        <v>33632</v>
      </c>
      <c r="C463" s="100" t="str">
        <f>IFERROR(VLOOKUP(B463,'ALL-LCDs'!$A:$C,3,0),"")</f>
        <v>A</v>
      </c>
      <c r="D463" s="100" t="str">
        <f>IFERROR(VLOOKUP(B463,'Updated LCDs'!$A:$A,1,0),"NO")</f>
        <v>NO</v>
      </c>
      <c r="E463" s="100" t="str">
        <f>IFERROR(VLOOKUP(B463,'Updated LCDs'!$A:$E,5,0),"NO")</f>
        <v>NO</v>
      </c>
      <c r="F463" s="101" t="str">
        <f>IFERROR(VLOOKUP(B463,'ICD-9 to ICD-10 LCDs'!$A:$B,2,0),"")</f>
        <v/>
      </c>
      <c r="G463" s="100" t="str">
        <f>IFERROR(VLOOKUP(F463,'ALL-LCDs'!$A:$C,3,0),"")</f>
        <v/>
      </c>
      <c r="H463" s="100" t="str">
        <f>IFERROR(VLOOKUP(F463,'Updated LCDs'!$A:$A,1,0),"NO")</f>
        <v>NO</v>
      </c>
      <c r="I463" s="100" t="str">
        <f>IFERROR(VLOOKUP(F463,'Updated LCDs'!$A:$E,5,0),"NO")</f>
        <v>NO</v>
      </c>
      <c r="J463" s="99"/>
      <c r="K463" s="100" t="str">
        <f>IFERROR(VLOOKUP(J463,'All-Articles'!#REF!,3,0),"")</f>
        <v/>
      </c>
      <c r="L463" s="100" t="str">
        <f>IFERROR(VLOOKUP(J463,'Updated Articles'!$A:$E,1,0),"NO")</f>
        <v>NO</v>
      </c>
      <c r="M463" s="100" t="str">
        <f>IFERROR(VLOOKUP(J463,'Updated Articles'!$A:$E,5,0),"NO")</f>
        <v>NO</v>
      </c>
      <c r="N463" s="99"/>
      <c r="O463" s="100" t="str">
        <f>IFERROR(VLOOKUP(N463,'All-Articles'!#REF!,3,0),"")</f>
        <v/>
      </c>
      <c r="P463" s="100" t="str">
        <f>IFERROR(VLOOKUP(N463,'Updated Articles'!$A:$E,1,0),"NO")</f>
        <v>NO</v>
      </c>
      <c r="Q463" s="100" t="str">
        <f>IFERROR(VLOOKUP(N463,'Updated Articles'!$A:$E,5,0),"NO")</f>
        <v>NO</v>
      </c>
      <c r="R463" t="s">
        <v>3573</v>
      </c>
    </row>
    <row r="464" spans="1:18" x14ac:dyDescent="0.25">
      <c r="A464" s="98" t="s">
        <v>275</v>
      </c>
      <c r="B464" s="99">
        <v>33636</v>
      </c>
      <c r="C464" s="100" t="str">
        <f>IFERROR(VLOOKUP(B464,'ALL-LCDs'!$A:$C,3,0),"")</f>
        <v>A</v>
      </c>
      <c r="D464" s="100" t="str">
        <f>IFERROR(VLOOKUP(B464,'Updated LCDs'!$A:$A,1,0),"NO")</f>
        <v>NO</v>
      </c>
      <c r="E464" s="100" t="str">
        <f>IFERROR(VLOOKUP(B464,'Updated LCDs'!$A:$E,5,0),"NO")</f>
        <v>NO</v>
      </c>
      <c r="F464" s="101" t="str">
        <f>IFERROR(VLOOKUP(B464,'ICD-9 to ICD-10 LCDs'!$A:$B,2,0),"")</f>
        <v/>
      </c>
      <c r="G464" s="100" t="str">
        <f>IFERROR(VLOOKUP(F464,'ALL-LCDs'!$A:$C,3,0),"")</f>
        <v/>
      </c>
      <c r="H464" s="100" t="str">
        <f>IFERROR(VLOOKUP(F464,'Updated LCDs'!$A:$A,1,0),"NO")</f>
        <v>NO</v>
      </c>
      <c r="I464" s="100" t="str">
        <f>IFERROR(VLOOKUP(F464,'Updated LCDs'!$A:$E,5,0),"NO")</f>
        <v>NO</v>
      </c>
      <c r="J464" s="99"/>
      <c r="K464" s="100" t="str">
        <f>IFERROR(VLOOKUP(J464,'All-Articles'!#REF!,3,0),"")</f>
        <v/>
      </c>
      <c r="L464" s="100" t="str">
        <f>IFERROR(VLOOKUP(J464,'Updated Articles'!$A:$E,1,0),"NO")</f>
        <v>NO</v>
      </c>
      <c r="M464" s="100" t="str">
        <f>IFERROR(VLOOKUP(J464,'Updated Articles'!$A:$E,5,0),"NO")</f>
        <v>NO</v>
      </c>
      <c r="N464" s="99"/>
      <c r="O464" s="100" t="str">
        <f>IFERROR(VLOOKUP(N464,'All-Articles'!#REF!,3,0),"")</f>
        <v/>
      </c>
      <c r="P464" s="100" t="str">
        <f>IFERROR(VLOOKUP(N464,'Updated Articles'!$A:$E,1,0),"NO")</f>
        <v>NO</v>
      </c>
      <c r="Q464" s="100" t="str">
        <f>IFERROR(VLOOKUP(N464,'Updated Articles'!$A:$E,5,0),"NO")</f>
        <v>NO</v>
      </c>
    </row>
    <row r="465" spans="1:18" x14ac:dyDescent="0.25">
      <c r="A465" s="98" t="s">
        <v>276</v>
      </c>
      <c r="B465" s="99">
        <v>33641</v>
      </c>
      <c r="C465" s="100" t="str">
        <f>IFERROR(VLOOKUP(B465,'ALL-LCDs'!$A:$C,3,0),"")</f>
        <v>A</v>
      </c>
      <c r="D465" s="100" t="str">
        <f>IFERROR(VLOOKUP(B465,'Updated LCDs'!$A:$A,1,0),"NO")</f>
        <v>NO</v>
      </c>
      <c r="E465" s="100" t="str">
        <f>IFERROR(VLOOKUP(B465,'Updated LCDs'!$A:$E,5,0),"NO")</f>
        <v>NO</v>
      </c>
      <c r="F465" s="101" t="str">
        <f>IFERROR(VLOOKUP(B465,'ICD-9 to ICD-10 LCDs'!$A:$B,2,0),"")</f>
        <v/>
      </c>
      <c r="G465" s="100" t="str">
        <f>IFERROR(VLOOKUP(F465,'ALL-LCDs'!$A:$C,3,0),"")</f>
        <v/>
      </c>
      <c r="H465" s="100" t="str">
        <f>IFERROR(VLOOKUP(F465,'Updated LCDs'!$A:$A,1,0),"NO")</f>
        <v>NO</v>
      </c>
      <c r="I465" s="100" t="str">
        <f>IFERROR(VLOOKUP(F465,'Updated LCDs'!$A:$E,5,0),"NO")</f>
        <v>NO</v>
      </c>
      <c r="J465" s="99"/>
      <c r="K465" s="100" t="str">
        <f>IFERROR(VLOOKUP(J465,'All-Articles'!#REF!,3,0),"")</f>
        <v/>
      </c>
      <c r="L465" s="100" t="str">
        <f>IFERROR(VLOOKUP(J465,'Updated Articles'!$A:$E,1,0),"NO")</f>
        <v>NO</v>
      </c>
      <c r="M465" s="100" t="str">
        <f>IFERROR(VLOOKUP(J465,'Updated Articles'!$A:$E,5,0),"NO")</f>
        <v>NO</v>
      </c>
      <c r="N465" s="99"/>
      <c r="O465" s="100" t="str">
        <f>IFERROR(VLOOKUP(N465,'All-Articles'!#REF!,3,0),"")</f>
        <v/>
      </c>
      <c r="P465" s="100" t="str">
        <f>IFERROR(VLOOKUP(N465,'Updated Articles'!$A:$E,1,0),"NO")</f>
        <v>NO</v>
      </c>
      <c r="Q465" s="100" t="str">
        <f>IFERROR(VLOOKUP(N465,'Updated Articles'!$A:$E,5,0),"NO")</f>
        <v>NO</v>
      </c>
    </row>
    <row r="466" spans="1:18" x14ac:dyDescent="0.25">
      <c r="A466" s="98" t="s">
        <v>277</v>
      </c>
      <c r="B466" s="99">
        <v>33642</v>
      </c>
      <c r="C466" s="100" t="str">
        <f>IFERROR(VLOOKUP(B466,'ALL-LCDs'!$A:$C,3,0),"")</f>
        <v>A</v>
      </c>
      <c r="D466" s="100" t="str">
        <f>IFERROR(VLOOKUP(B466,'Updated LCDs'!$A:$A,1,0),"NO")</f>
        <v>NO</v>
      </c>
      <c r="E466" s="100" t="str">
        <f>IFERROR(VLOOKUP(B466,'Updated LCDs'!$A:$E,5,0),"NO")</f>
        <v>NO</v>
      </c>
      <c r="F466" s="101" t="str">
        <f>IFERROR(VLOOKUP(B466,'ICD-9 to ICD-10 LCDs'!$A:$B,2,0),"")</f>
        <v/>
      </c>
      <c r="G466" s="100" t="str">
        <f>IFERROR(VLOOKUP(F466,'ALL-LCDs'!$A:$C,3,0),"")</f>
        <v/>
      </c>
      <c r="H466" s="100" t="str">
        <f>IFERROR(VLOOKUP(F466,'Updated LCDs'!$A:$A,1,0),"NO")</f>
        <v>NO</v>
      </c>
      <c r="I466" s="100" t="str">
        <f>IFERROR(VLOOKUP(F466,'Updated LCDs'!$A:$E,5,0),"NO")</f>
        <v>NO</v>
      </c>
      <c r="J466" s="99"/>
      <c r="K466" s="100" t="str">
        <f>IFERROR(VLOOKUP(J466,'All-Articles'!#REF!,3,0),"")</f>
        <v/>
      </c>
      <c r="L466" s="100" t="str">
        <f>IFERROR(VLOOKUP(J466,'Updated Articles'!$A:$E,1,0),"NO")</f>
        <v>NO</v>
      </c>
      <c r="M466" s="100" t="str">
        <f>IFERROR(VLOOKUP(J466,'Updated Articles'!$A:$E,5,0),"NO")</f>
        <v>NO</v>
      </c>
      <c r="N466" s="99"/>
      <c r="O466" s="100" t="str">
        <f>IFERROR(VLOOKUP(N466,'All-Articles'!#REF!,3,0),"")</f>
        <v/>
      </c>
      <c r="P466" s="100" t="str">
        <f>IFERROR(VLOOKUP(N466,'Updated Articles'!$A:$E,1,0),"NO")</f>
        <v>NO</v>
      </c>
      <c r="Q466" s="100" t="str">
        <f>IFERROR(VLOOKUP(N466,'Updated Articles'!$A:$E,5,0),"NO")</f>
        <v>NO</v>
      </c>
    </row>
    <row r="467" spans="1:18" x14ac:dyDescent="0.25">
      <c r="A467" s="98" t="s">
        <v>246</v>
      </c>
      <c r="B467" s="99">
        <v>33646</v>
      </c>
      <c r="C467" s="100" t="str">
        <f>IFERROR(VLOOKUP(B467,'ALL-LCDs'!$A:$C,3,0),"")</f>
        <v>A</v>
      </c>
      <c r="D467" s="100" t="str">
        <f>IFERROR(VLOOKUP(B467,'Updated LCDs'!$A:$A,1,0),"NO")</f>
        <v>NO</v>
      </c>
      <c r="E467" s="100" t="str">
        <f>IFERROR(VLOOKUP(B467,'Updated LCDs'!$A:$E,5,0),"NO")</f>
        <v>NO</v>
      </c>
      <c r="F467" s="101" t="str">
        <f>IFERROR(VLOOKUP(B467,'ICD-9 to ICD-10 LCDs'!$A:$B,2,0),"")</f>
        <v/>
      </c>
      <c r="G467" s="100" t="str">
        <f>IFERROR(VLOOKUP(F467,'ALL-LCDs'!$A:$C,3,0),"")</f>
        <v/>
      </c>
      <c r="H467" s="100" t="str">
        <f>IFERROR(VLOOKUP(F467,'Updated LCDs'!$A:$A,1,0),"NO")</f>
        <v>NO</v>
      </c>
      <c r="I467" s="100" t="str">
        <f>IFERROR(VLOOKUP(F467,'Updated LCDs'!$A:$E,5,0),"NO")</f>
        <v>NO</v>
      </c>
      <c r="J467" s="99"/>
      <c r="K467" s="100" t="str">
        <f>IFERROR(VLOOKUP(J467,'All-Articles'!#REF!,3,0),"")</f>
        <v/>
      </c>
      <c r="L467" s="100" t="str">
        <f>IFERROR(VLOOKUP(J467,'Updated Articles'!$A:$E,1,0),"NO")</f>
        <v>NO</v>
      </c>
      <c r="M467" s="100" t="str">
        <f>IFERROR(VLOOKUP(J467,'Updated Articles'!$A:$E,5,0),"NO")</f>
        <v>NO</v>
      </c>
      <c r="N467" s="99"/>
      <c r="O467" s="100" t="str">
        <f>IFERROR(VLOOKUP(N467,'All-Articles'!#REF!,3,0),"")</f>
        <v/>
      </c>
      <c r="P467" s="100" t="str">
        <f>IFERROR(VLOOKUP(N467,'Updated Articles'!$A:$E,1,0),"NO")</f>
        <v>NO</v>
      </c>
      <c r="Q467" s="100" t="str">
        <f>IFERROR(VLOOKUP(N467,'Updated Articles'!$A:$E,5,0),"NO")</f>
        <v>NO</v>
      </c>
    </row>
    <row r="468" spans="1:18" x14ac:dyDescent="0.25">
      <c r="A468" s="102" t="s">
        <v>155</v>
      </c>
      <c r="B468" s="99">
        <v>33667</v>
      </c>
      <c r="C468" s="100" t="str">
        <f>IFERROR(VLOOKUP(B468,'ALL-LCDs'!$A:$C,3,0),"")</f>
        <v>A</v>
      </c>
      <c r="D468" s="100" t="str">
        <f>IFERROR(VLOOKUP(B468,'Updated LCDs'!$A:$A,1,0),"NO")</f>
        <v>NO</v>
      </c>
      <c r="E468" s="100" t="str">
        <f>IFERROR(VLOOKUP(B468,'Updated LCDs'!$A:$E,5,0),"NO")</f>
        <v>NO</v>
      </c>
      <c r="F468" s="101" t="str">
        <f>IFERROR(VLOOKUP(B468,'ICD-9 to ICD-10 LCDs'!$A:$B,2,0),"")</f>
        <v/>
      </c>
      <c r="G468" s="100" t="str">
        <f>IFERROR(VLOOKUP(F468,'ALL-LCDs'!$A:$C,3,0),"")</f>
        <v/>
      </c>
      <c r="H468" s="100" t="str">
        <f>IFERROR(VLOOKUP(F468,'Updated LCDs'!$A:$A,1,0),"NO")</f>
        <v>NO</v>
      </c>
      <c r="I468" s="100" t="str">
        <f>IFERROR(VLOOKUP(F468,'Updated LCDs'!$A:$E,5,0),"NO")</f>
        <v>NO</v>
      </c>
      <c r="J468" s="99"/>
      <c r="K468" s="100" t="str">
        <f>IFERROR(VLOOKUP(J468,'All-Articles'!#REF!,3,0),"")</f>
        <v/>
      </c>
      <c r="L468" s="100" t="str">
        <f>IFERROR(VLOOKUP(J468,'Updated Articles'!$A:$E,1,0),"NO")</f>
        <v>NO</v>
      </c>
      <c r="M468" s="100" t="str">
        <f>IFERROR(VLOOKUP(J468,'Updated Articles'!$A:$E,5,0),"NO")</f>
        <v>NO</v>
      </c>
      <c r="N468" s="99"/>
      <c r="O468" s="100" t="str">
        <f>IFERROR(VLOOKUP(N468,'All-Articles'!#REF!,3,0),"")</f>
        <v/>
      </c>
      <c r="P468" s="100" t="str">
        <f>IFERROR(VLOOKUP(N468,'Updated Articles'!$A:$E,1,0),"NO")</f>
        <v>NO</v>
      </c>
      <c r="Q468" s="100" t="str">
        <f>IFERROR(VLOOKUP(N468,'Updated Articles'!$A:$E,5,0),"NO")</f>
        <v>NO</v>
      </c>
    </row>
    <row r="469" spans="1:18" x14ac:dyDescent="0.25">
      <c r="A469" s="98" t="s">
        <v>278</v>
      </c>
      <c r="B469" s="99">
        <v>33670</v>
      </c>
      <c r="C469" s="100" t="str">
        <f>IFERROR(VLOOKUP(B469,'ALL-LCDs'!$A:$C,3,0),"")</f>
        <v>A</v>
      </c>
      <c r="D469" s="100" t="str">
        <f>IFERROR(VLOOKUP(B469,'Updated LCDs'!$A:$A,1,0),"NO")</f>
        <v>NO</v>
      </c>
      <c r="E469" s="100" t="str">
        <f>IFERROR(VLOOKUP(B469,'Updated LCDs'!$A:$E,5,0),"NO")</f>
        <v>NO</v>
      </c>
      <c r="F469" s="101" t="str">
        <f>IFERROR(VLOOKUP(B469,'ICD-9 to ICD-10 LCDs'!$A:$B,2,0),"")</f>
        <v/>
      </c>
      <c r="G469" s="100" t="str">
        <f>IFERROR(VLOOKUP(F469,'ALL-LCDs'!$A:$C,3,0),"")</f>
        <v/>
      </c>
      <c r="H469" s="100" t="str">
        <f>IFERROR(VLOOKUP(F469,'Updated LCDs'!$A:$A,1,0),"NO")</f>
        <v>NO</v>
      </c>
      <c r="I469" s="100" t="str">
        <f>IFERROR(VLOOKUP(F469,'Updated LCDs'!$A:$E,5,0),"NO")</f>
        <v>NO</v>
      </c>
      <c r="J469" s="99"/>
      <c r="K469" s="100" t="str">
        <f>IFERROR(VLOOKUP(J469,'All-Articles'!#REF!,3,0),"")</f>
        <v/>
      </c>
      <c r="L469" s="100" t="str">
        <f>IFERROR(VLOOKUP(J469,'Updated Articles'!$A:$E,1,0),"NO")</f>
        <v>NO</v>
      </c>
      <c r="M469" s="100" t="str">
        <f>IFERROR(VLOOKUP(J469,'Updated Articles'!$A:$E,5,0),"NO")</f>
        <v>NO</v>
      </c>
      <c r="N469" s="99"/>
      <c r="O469" s="100" t="str">
        <f>IFERROR(VLOOKUP(N469,'All-Articles'!#REF!,3,0),"")</f>
        <v/>
      </c>
      <c r="P469" s="100" t="str">
        <f>IFERROR(VLOOKUP(N469,'Updated Articles'!$A:$E,1,0),"NO")</f>
        <v>NO</v>
      </c>
      <c r="Q469" s="100" t="str">
        <f>IFERROR(VLOOKUP(N469,'Updated Articles'!$A:$E,5,0),"NO")</f>
        <v>NO</v>
      </c>
    </row>
    <row r="470" spans="1:18" x14ac:dyDescent="0.25">
      <c r="A470" s="98" t="s">
        <v>279</v>
      </c>
      <c r="B470" s="99">
        <v>33685</v>
      </c>
      <c r="C470" s="100" t="str">
        <f>IFERROR(VLOOKUP(B470,'ALL-LCDs'!$A:$C,3,0),"")</f>
        <v>A</v>
      </c>
      <c r="D470" s="100" t="str">
        <f>IFERROR(VLOOKUP(B470,'Updated LCDs'!$A:$A,1,0),"NO")</f>
        <v>NO</v>
      </c>
      <c r="E470" s="100" t="str">
        <f>IFERROR(VLOOKUP(B470,'Updated LCDs'!$A:$E,5,0),"NO")</f>
        <v>NO</v>
      </c>
      <c r="F470" s="101" t="str">
        <f>IFERROR(VLOOKUP(B470,'ICD-9 to ICD-10 LCDs'!$A:$B,2,0),"")</f>
        <v/>
      </c>
      <c r="G470" s="100" t="str">
        <f>IFERROR(VLOOKUP(F470,'ALL-LCDs'!$A:$C,3,0),"")</f>
        <v/>
      </c>
      <c r="H470" s="100" t="str">
        <f>IFERROR(VLOOKUP(F470,'Updated LCDs'!$A:$A,1,0),"NO")</f>
        <v>NO</v>
      </c>
      <c r="I470" s="100" t="str">
        <f>IFERROR(VLOOKUP(F470,'Updated LCDs'!$A:$E,5,0),"NO")</f>
        <v>NO</v>
      </c>
      <c r="J470" s="99"/>
      <c r="K470" s="100" t="str">
        <f>IFERROR(VLOOKUP(J470,'All-Articles'!#REF!,3,0),"")</f>
        <v/>
      </c>
      <c r="L470" s="100" t="str">
        <f>IFERROR(VLOOKUP(J470,'Updated Articles'!$A:$E,1,0),"NO")</f>
        <v>NO</v>
      </c>
      <c r="M470" s="100" t="str">
        <f>IFERROR(VLOOKUP(J470,'Updated Articles'!$A:$E,5,0),"NO")</f>
        <v>NO</v>
      </c>
      <c r="N470" s="99"/>
      <c r="O470" s="100" t="str">
        <f>IFERROR(VLOOKUP(N470,'All-Articles'!#REF!,3,0),"")</f>
        <v/>
      </c>
      <c r="P470" s="100" t="str">
        <f>IFERROR(VLOOKUP(N470,'Updated Articles'!$A:$E,1,0),"NO")</f>
        <v>NO</v>
      </c>
      <c r="Q470" s="100" t="str">
        <f>IFERROR(VLOOKUP(N470,'Updated Articles'!$A:$E,5,0),"NO")</f>
        <v>NO</v>
      </c>
    </row>
    <row r="471" spans="1:18" x14ac:dyDescent="0.25">
      <c r="A471" s="98" t="s">
        <v>280</v>
      </c>
      <c r="B471" s="99">
        <v>33686</v>
      </c>
      <c r="C471" s="100" t="str">
        <f>IFERROR(VLOOKUP(B471,'ALL-LCDs'!$A:$C,3,0),"")</f>
        <v>A</v>
      </c>
      <c r="D471" s="100" t="str">
        <f>IFERROR(VLOOKUP(B471,'Updated LCDs'!$A:$A,1,0),"NO")</f>
        <v>NO</v>
      </c>
      <c r="E471" s="100" t="str">
        <f>IFERROR(VLOOKUP(B471,'Updated LCDs'!$A:$E,5,0),"NO")</f>
        <v>NO</v>
      </c>
      <c r="F471" s="101" t="str">
        <f>IFERROR(VLOOKUP(B471,'ICD-9 to ICD-10 LCDs'!$A:$B,2,0),"")</f>
        <v/>
      </c>
      <c r="G471" s="100" t="str">
        <f>IFERROR(VLOOKUP(F471,'ALL-LCDs'!$A:$C,3,0),"")</f>
        <v/>
      </c>
      <c r="H471" s="100" t="str">
        <f>IFERROR(VLOOKUP(F471,'Updated LCDs'!$A:$A,1,0),"NO")</f>
        <v>NO</v>
      </c>
      <c r="I471" s="100" t="str">
        <f>IFERROR(VLOOKUP(F471,'Updated LCDs'!$A:$E,5,0),"NO")</f>
        <v>NO</v>
      </c>
      <c r="J471" s="99"/>
      <c r="K471" s="100" t="str">
        <f>IFERROR(VLOOKUP(J471,'All-Articles'!#REF!,3,0),"")</f>
        <v/>
      </c>
      <c r="L471" s="100" t="str">
        <f>IFERROR(VLOOKUP(J471,'Updated Articles'!$A:$E,1,0),"NO")</f>
        <v>NO</v>
      </c>
      <c r="M471" s="100" t="str">
        <f>IFERROR(VLOOKUP(J471,'Updated Articles'!$A:$E,5,0),"NO")</f>
        <v>NO</v>
      </c>
      <c r="N471" s="99"/>
      <c r="O471" s="100" t="str">
        <f>IFERROR(VLOOKUP(N471,'All-Articles'!#REF!,3,0),"")</f>
        <v/>
      </c>
      <c r="P471" s="100" t="str">
        <f>IFERROR(VLOOKUP(N471,'Updated Articles'!$A:$E,1,0),"NO")</f>
        <v>NO</v>
      </c>
      <c r="Q471" s="100" t="str">
        <f>IFERROR(VLOOKUP(N471,'Updated Articles'!$A:$E,5,0),"NO")</f>
        <v>NO</v>
      </c>
    </row>
    <row r="472" spans="1:18" x14ac:dyDescent="0.25">
      <c r="A472" s="98" t="s">
        <v>281</v>
      </c>
      <c r="B472" s="103">
        <v>33690</v>
      </c>
      <c r="C472" s="100" t="str">
        <f>IFERROR(VLOOKUP(B472,'ALL-LCDs'!$A:$C,3,0),"")</f>
        <v>A</v>
      </c>
      <c r="D472" s="100" t="str">
        <f>IFERROR(VLOOKUP(B472,'Updated LCDs'!$A:$A,1,0),"NO")</f>
        <v>NO</v>
      </c>
      <c r="E472" s="100" t="str">
        <f>IFERROR(VLOOKUP(B472,'Updated LCDs'!$A:$E,5,0),"NO")</f>
        <v>NO</v>
      </c>
      <c r="F472" s="101" t="str">
        <f>IFERROR(VLOOKUP(B472,'ICD-9 to ICD-10 LCDs'!$A:$B,2,0),"")</f>
        <v/>
      </c>
      <c r="G472" s="100" t="str">
        <f>IFERROR(VLOOKUP(F472,'ALL-LCDs'!$A:$C,3,0),"")</f>
        <v/>
      </c>
      <c r="H472" s="100" t="str">
        <f>IFERROR(VLOOKUP(F472,'Updated LCDs'!$A:$A,1,0),"NO")</f>
        <v>NO</v>
      </c>
      <c r="I472" s="100" t="str">
        <f>IFERROR(VLOOKUP(F472,'Updated LCDs'!$A:$E,5,0),"NO")</f>
        <v>NO</v>
      </c>
      <c r="J472" s="103"/>
      <c r="K472" s="100" t="str">
        <f>IFERROR(VLOOKUP(J472,'All-Articles'!#REF!,3,0),"")</f>
        <v/>
      </c>
      <c r="L472" s="100" t="str">
        <f>IFERROR(VLOOKUP(J472,'Updated Articles'!$A:$E,1,0),"NO")</f>
        <v>NO</v>
      </c>
      <c r="M472" s="100" t="str">
        <f>IFERROR(VLOOKUP(J472,'Updated Articles'!$A:$E,5,0),"NO")</f>
        <v>NO</v>
      </c>
      <c r="N472" s="103"/>
      <c r="O472" s="100" t="str">
        <f>IFERROR(VLOOKUP(N472,'All-Articles'!#REF!,3,0),"")</f>
        <v/>
      </c>
      <c r="P472" s="100" t="str">
        <f>IFERROR(VLOOKUP(N472,'Updated Articles'!$A:$E,1,0),"NO")</f>
        <v>NO</v>
      </c>
      <c r="Q472" s="100" t="str">
        <f>IFERROR(VLOOKUP(N472,'Updated Articles'!$A:$E,5,0),"NO")</f>
        <v>NO</v>
      </c>
    </row>
    <row r="473" spans="1:18" x14ac:dyDescent="0.25">
      <c r="A473" s="98" t="s">
        <v>282</v>
      </c>
      <c r="B473" s="99">
        <v>33692</v>
      </c>
      <c r="C473" s="100" t="str">
        <f>IFERROR(VLOOKUP(B473,'ALL-LCDs'!$A:$C,3,0),"")</f>
        <v>A</v>
      </c>
      <c r="D473" s="100" t="str">
        <f>IFERROR(VLOOKUP(B473,'Updated LCDs'!$A:$A,1,0),"NO")</f>
        <v>NO</v>
      </c>
      <c r="E473" s="100" t="str">
        <f>IFERROR(VLOOKUP(B473,'Updated LCDs'!$A:$E,5,0),"NO")</f>
        <v>NO</v>
      </c>
      <c r="F473" s="101" t="str">
        <f>IFERROR(VLOOKUP(B473,'ICD-9 to ICD-10 LCDs'!$A:$B,2,0),"")</f>
        <v/>
      </c>
      <c r="G473" s="100" t="str">
        <f>IFERROR(VLOOKUP(F473,'ALL-LCDs'!$A:$C,3,0),"")</f>
        <v/>
      </c>
      <c r="H473" s="100" t="str">
        <f>IFERROR(VLOOKUP(F473,'Updated LCDs'!$A:$A,1,0),"NO")</f>
        <v>NO</v>
      </c>
      <c r="I473" s="100" t="str">
        <f>IFERROR(VLOOKUP(F473,'Updated LCDs'!$A:$E,5,0),"NO")</f>
        <v>NO</v>
      </c>
      <c r="J473" s="99"/>
      <c r="K473" s="100" t="str">
        <f>IFERROR(VLOOKUP(J473,'All-Articles'!#REF!,3,0),"")</f>
        <v/>
      </c>
      <c r="L473" s="100" t="str">
        <f>IFERROR(VLOOKUP(J473,'Updated Articles'!$A:$E,1,0),"NO")</f>
        <v>NO</v>
      </c>
      <c r="M473" s="100" t="str">
        <f>IFERROR(VLOOKUP(J473,'Updated Articles'!$A:$E,5,0),"NO")</f>
        <v>NO</v>
      </c>
      <c r="N473" s="99"/>
      <c r="O473" s="100" t="str">
        <f>IFERROR(VLOOKUP(N473,'All-Articles'!#REF!,3,0),"")</f>
        <v/>
      </c>
      <c r="P473" s="100" t="str">
        <f>IFERROR(VLOOKUP(N473,'Updated Articles'!$A:$E,1,0),"NO")</f>
        <v>NO</v>
      </c>
      <c r="Q473" s="100" t="str">
        <f>IFERROR(VLOOKUP(N473,'Updated Articles'!$A:$E,5,0),"NO")</f>
        <v>NO</v>
      </c>
    </row>
    <row r="474" spans="1:18" x14ac:dyDescent="0.25">
      <c r="A474" s="102" t="s">
        <v>164</v>
      </c>
      <c r="B474" s="99">
        <v>33693</v>
      </c>
      <c r="C474" s="100" t="str">
        <f>IFERROR(VLOOKUP(B474,'ALL-LCDs'!$A:$C,3,0),"")</f>
        <v>A</v>
      </c>
      <c r="D474" s="100" t="str">
        <f>IFERROR(VLOOKUP(B474,'Updated LCDs'!$A:$A,1,0),"NO")</f>
        <v>NO</v>
      </c>
      <c r="E474" s="100" t="str">
        <f>IFERROR(VLOOKUP(B474,'Updated LCDs'!$A:$E,5,0),"NO")</f>
        <v>NO</v>
      </c>
      <c r="F474" s="101" t="str">
        <f>IFERROR(VLOOKUP(B474,'ICD-9 to ICD-10 LCDs'!$A:$B,2,0),"")</f>
        <v/>
      </c>
      <c r="G474" s="100" t="str">
        <f>IFERROR(VLOOKUP(F474,'ALL-LCDs'!$A:$C,3,0),"")</f>
        <v/>
      </c>
      <c r="H474" s="100" t="str">
        <f>IFERROR(VLOOKUP(F474,'Updated LCDs'!$A:$A,1,0),"NO")</f>
        <v>NO</v>
      </c>
      <c r="I474" s="100" t="str">
        <f>IFERROR(VLOOKUP(F474,'Updated LCDs'!$A:$E,5,0),"NO")</f>
        <v>NO</v>
      </c>
      <c r="J474" s="99"/>
      <c r="K474" s="100" t="str">
        <f>IFERROR(VLOOKUP(J474,'All-Articles'!#REF!,3,0),"")</f>
        <v/>
      </c>
      <c r="L474" s="100" t="str">
        <f>IFERROR(VLOOKUP(J474,'Updated Articles'!$A:$E,1,0),"NO")</f>
        <v>NO</v>
      </c>
      <c r="M474" s="100" t="str">
        <f>IFERROR(VLOOKUP(J474,'Updated Articles'!$A:$E,5,0),"NO")</f>
        <v>NO</v>
      </c>
      <c r="N474" s="99"/>
      <c r="O474" s="100" t="str">
        <f>IFERROR(VLOOKUP(N474,'All-Articles'!#REF!,3,0),"")</f>
        <v/>
      </c>
      <c r="P474" s="100" t="str">
        <f>IFERROR(VLOOKUP(N474,'Updated Articles'!$A:$E,1,0),"NO")</f>
        <v>NO</v>
      </c>
      <c r="Q474" s="100" t="str">
        <f>IFERROR(VLOOKUP(N474,'Updated Articles'!$A:$E,5,0),"NO")</f>
        <v>NO</v>
      </c>
      <c r="R474" t="s">
        <v>3645</v>
      </c>
    </row>
    <row r="475" spans="1:18" x14ac:dyDescent="0.25">
      <c r="A475" s="102" t="s">
        <v>155</v>
      </c>
      <c r="B475" s="99">
        <v>33696</v>
      </c>
      <c r="C475" s="100" t="str">
        <f>IFERROR(VLOOKUP(B475,'ALL-LCDs'!$A:$C,3,0),"")</f>
        <v>A</v>
      </c>
      <c r="D475" s="100" t="str">
        <f>IFERROR(VLOOKUP(B475,'Updated LCDs'!$A:$A,1,0),"NO")</f>
        <v>NO</v>
      </c>
      <c r="E475" s="100" t="str">
        <f>IFERROR(VLOOKUP(B475,'Updated LCDs'!$A:$E,5,0),"NO")</f>
        <v>NO</v>
      </c>
      <c r="F475" s="101" t="str">
        <f>IFERROR(VLOOKUP(B475,'ICD-9 to ICD-10 LCDs'!$A:$B,2,0),"")</f>
        <v/>
      </c>
      <c r="G475" s="100" t="str">
        <f>IFERROR(VLOOKUP(F475,'ALL-LCDs'!$A:$C,3,0),"")</f>
        <v/>
      </c>
      <c r="H475" s="100" t="str">
        <f>IFERROR(VLOOKUP(F475,'Updated LCDs'!$A:$A,1,0),"NO")</f>
        <v>NO</v>
      </c>
      <c r="I475" s="100" t="str">
        <f>IFERROR(VLOOKUP(F475,'Updated LCDs'!$A:$E,5,0),"NO")</f>
        <v>NO</v>
      </c>
      <c r="J475" s="99"/>
      <c r="K475" s="100" t="str">
        <f>IFERROR(VLOOKUP(J475,'All-Articles'!#REF!,3,0),"")</f>
        <v/>
      </c>
      <c r="L475" s="100" t="str">
        <f>IFERROR(VLOOKUP(J475,'Updated Articles'!$A:$E,1,0),"NO")</f>
        <v>NO</v>
      </c>
      <c r="M475" s="100" t="str">
        <f>IFERROR(VLOOKUP(J475,'Updated Articles'!$A:$E,5,0),"NO")</f>
        <v>NO</v>
      </c>
      <c r="N475" s="99"/>
      <c r="O475" s="100" t="str">
        <f>IFERROR(VLOOKUP(N475,'All-Articles'!#REF!,3,0),"")</f>
        <v/>
      </c>
      <c r="P475" s="100" t="str">
        <f>IFERROR(VLOOKUP(N475,'Updated Articles'!$A:$E,1,0),"NO")</f>
        <v>NO</v>
      </c>
      <c r="Q475" s="100" t="str">
        <f>IFERROR(VLOOKUP(N475,'Updated Articles'!$A:$E,5,0),"NO")</f>
        <v>NO</v>
      </c>
    </row>
    <row r="476" spans="1:18" x14ac:dyDescent="0.25">
      <c r="A476" s="102" t="s">
        <v>283</v>
      </c>
      <c r="B476" s="99">
        <v>33703</v>
      </c>
      <c r="C476" s="100" t="str">
        <f>IFERROR(VLOOKUP(B476,'ALL-LCDs'!$A:$C,3,0),"")</f>
        <v/>
      </c>
      <c r="D476" s="100" t="str">
        <f>IFERROR(VLOOKUP(B476,'Updated LCDs'!$A:$A,1,0),"NO")</f>
        <v>NO</v>
      </c>
      <c r="E476" s="100" t="str">
        <f>IFERROR(VLOOKUP(B476,'Updated LCDs'!$A:$E,5,0),"NO")</f>
        <v>NO</v>
      </c>
      <c r="F476" s="101">
        <f>IFERROR(VLOOKUP(B476,'ICD-9 to ICD-10 LCDs'!$A:$B,2,0),"")</f>
        <v>34519</v>
      </c>
      <c r="G476" s="100" t="str">
        <f>IFERROR(VLOOKUP(F476,'ALL-LCDs'!$A:$C,3,0),"")</f>
        <v>A</v>
      </c>
      <c r="H476" s="100" t="str">
        <f>IFERROR(VLOOKUP(F476,'Updated LCDs'!$A:$A,1,0),"NO")</f>
        <v>NO</v>
      </c>
      <c r="I476" s="100" t="str">
        <f>IFERROR(VLOOKUP(F476,'Updated LCDs'!$A:$E,5,0),"NO")</f>
        <v>NO</v>
      </c>
      <c r="J476" s="99"/>
      <c r="K476" s="100" t="str">
        <f>IFERROR(VLOOKUP(J476,'All-Articles'!#REF!,3,0),"")</f>
        <v/>
      </c>
      <c r="L476" s="100" t="str">
        <f>IFERROR(VLOOKUP(J476,'Updated Articles'!$A:$E,1,0),"NO")</f>
        <v>NO</v>
      </c>
      <c r="M476" s="100" t="str">
        <f>IFERROR(VLOOKUP(J476,'Updated Articles'!$A:$E,5,0),"NO")</f>
        <v>NO</v>
      </c>
      <c r="N476" s="99"/>
      <c r="O476" s="100" t="str">
        <f>IFERROR(VLOOKUP(N476,'All-Articles'!#REF!,3,0),"")</f>
        <v/>
      </c>
      <c r="P476" s="100" t="str">
        <f>IFERROR(VLOOKUP(N476,'Updated Articles'!$A:$E,1,0),"NO")</f>
        <v>NO</v>
      </c>
      <c r="Q476" s="100" t="str">
        <f>IFERROR(VLOOKUP(N476,'Updated Articles'!$A:$E,5,0),"NO")</f>
        <v>NO</v>
      </c>
    </row>
    <row r="477" spans="1:18" x14ac:dyDescent="0.25">
      <c r="A477" s="98" t="s">
        <v>161</v>
      </c>
      <c r="B477" s="99">
        <v>33704</v>
      </c>
      <c r="C477" s="100" t="str">
        <f>IFERROR(VLOOKUP(B477,'ALL-LCDs'!$A:$C,3,0),"")</f>
        <v>A</v>
      </c>
      <c r="D477" s="100" t="str">
        <f>IFERROR(VLOOKUP(B477,'Updated LCDs'!$A:$A,1,0),"NO")</f>
        <v>NO</v>
      </c>
      <c r="E477" s="100" t="str">
        <f>IFERROR(VLOOKUP(B477,'Updated LCDs'!$A:$E,5,0),"NO")</f>
        <v>NO</v>
      </c>
      <c r="F477" s="101" t="str">
        <f>IFERROR(VLOOKUP(B477,'ICD-9 to ICD-10 LCDs'!$A:$B,2,0),"")</f>
        <v/>
      </c>
      <c r="G477" s="100" t="str">
        <f>IFERROR(VLOOKUP(F477,'ALL-LCDs'!$A:$C,3,0),"")</f>
        <v/>
      </c>
      <c r="H477" s="100" t="str">
        <f>IFERROR(VLOOKUP(F477,'Updated LCDs'!$A:$A,1,0),"NO")</f>
        <v>NO</v>
      </c>
      <c r="I477" s="100" t="str">
        <f>IFERROR(VLOOKUP(F477,'Updated LCDs'!$A:$E,5,0),"NO")</f>
        <v>NO</v>
      </c>
      <c r="J477" s="99"/>
      <c r="K477" s="100" t="str">
        <f>IFERROR(VLOOKUP(J477,'All-Articles'!#REF!,3,0),"")</f>
        <v/>
      </c>
      <c r="L477" s="100" t="str">
        <f>IFERROR(VLOOKUP(J477,'Updated Articles'!$A:$E,1,0),"NO")</f>
        <v>NO</v>
      </c>
      <c r="M477" s="100" t="str">
        <f>IFERROR(VLOOKUP(J477,'Updated Articles'!$A:$E,5,0),"NO")</f>
        <v>NO</v>
      </c>
      <c r="N477" s="99"/>
      <c r="O477" s="100" t="str">
        <f>IFERROR(VLOOKUP(N477,'All-Articles'!#REF!,3,0),"")</f>
        <v/>
      </c>
      <c r="P477" s="100" t="str">
        <f>IFERROR(VLOOKUP(N477,'Updated Articles'!$A:$E,1,0),"NO")</f>
        <v>NO</v>
      </c>
      <c r="Q477" s="100" t="str">
        <f>IFERROR(VLOOKUP(N477,'Updated Articles'!$A:$E,5,0),"NO")</f>
        <v>NO</v>
      </c>
    </row>
    <row r="478" spans="1:18" x14ac:dyDescent="0.25">
      <c r="A478" s="98" t="s">
        <v>284</v>
      </c>
      <c r="B478" s="99">
        <v>33705</v>
      </c>
      <c r="C478" s="100" t="str">
        <f>IFERROR(VLOOKUP(B478,'ALL-LCDs'!$A:$C,3,0),"")</f>
        <v>R</v>
      </c>
      <c r="D478" s="100" t="str">
        <f>IFERROR(VLOOKUP(B478,'Updated LCDs'!$A:$A,1,0),"NO")</f>
        <v>NO</v>
      </c>
      <c r="E478" s="100" t="str">
        <f>IFERROR(VLOOKUP(B478,'Updated LCDs'!$A:$E,5,0),"NO")</f>
        <v>NO</v>
      </c>
      <c r="F478" s="101" t="str">
        <f>IFERROR(VLOOKUP(B478,'ICD-9 to ICD-10 LCDs'!$A:$B,2,0),"")</f>
        <v/>
      </c>
      <c r="G478" s="100" t="str">
        <f>IFERROR(VLOOKUP(F478,'ALL-LCDs'!$A:$C,3,0),"")</f>
        <v/>
      </c>
      <c r="H478" s="100" t="str">
        <f>IFERROR(VLOOKUP(F478,'Updated LCDs'!$A:$A,1,0),"NO")</f>
        <v>NO</v>
      </c>
      <c r="I478" s="100" t="str">
        <f>IFERROR(VLOOKUP(F478,'Updated LCDs'!$A:$E,5,0),"NO")</f>
        <v>NO</v>
      </c>
      <c r="J478" s="99"/>
      <c r="K478" s="100" t="str">
        <f>IFERROR(VLOOKUP(J478,'All-Articles'!#REF!,3,0),"")</f>
        <v/>
      </c>
      <c r="L478" s="100" t="str">
        <f>IFERROR(VLOOKUP(J478,'Updated Articles'!$A:$E,1,0),"NO")</f>
        <v>NO</v>
      </c>
      <c r="M478" s="100" t="str">
        <f>IFERROR(VLOOKUP(J478,'Updated Articles'!$A:$E,5,0),"NO")</f>
        <v>NO</v>
      </c>
      <c r="N478" s="99"/>
      <c r="O478" s="100" t="str">
        <f>IFERROR(VLOOKUP(N478,'All-Articles'!#REF!,3,0),"")</f>
        <v/>
      </c>
      <c r="P478" s="100" t="str">
        <f>IFERROR(VLOOKUP(N478,'Updated Articles'!$A:$E,1,0),"NO")</f>
        <v>NO</v>
      </c>
      <c r="Q478" s="100" t="str">
        <f>IFERROR(VLOOKUP(N478,'Updated Articles'!$A:$E,5,0),"NO")</f>
        <v>NO</v>
      </c>
    </row>
    <row r="479" spans="1:18" x14ac:dyDescent="0.25">
      <c r="A479" s="98" t="s">
        <v>285</v>
      </c>
      <c r="B479" s="99">
        <v>33707</v>
      </c>
      <c r="C479" s="100" t="str">
        <f>IFERROR(VLOOKUP(B479,'ALL-LCDs'!$A:$C,3,0),"")</f>
        <v>A</v>
      </c>
      <c r="D479" s="100" t="str">
        <f>IFERROR(VLOOKUP(B479,'Updated LCDs'!$A:$A,1,0),"NO")</f>
        <v>NO</v>
      </c>
      <c r="E479" s="100" t="str">
        <f>IFERROR(VLOOKUP(B479,'Updated LCDs'!$A:$E,5,0),"NO")</f>
        <v>NO</v>
      </c>
      <c r="F479" s="101" t="str">
        <f>IFERROR(VLOOKUP(B479,'ICD-9 to ICD-10 LCDs'!$A:$B,2,0),"")</f>
        <v/>
      </c>
      <c r="G479" s="100" t="str">
        <f>IFERROR(VLOOKUP(F479,'ALL-LCDs'!$A:$C,3,0),"")</f>
        <v/>
      </c>
      <c r="H479" s="100" t="str">
        <f>IFERROR(VLOOKUP(F479,'Updated LCDs'!$A:$A,1,0),"NO")</f>
        <v>NO</v>
      </c>
      <c r="I479" s="100" t="str">
        <f>IFERROR(VLOOKUP(F479,'Updated LCDs'!$A:$E,5,0),"NO")</f>
        <v>NO</v>
      </c>
      <c r="J479" s="99"/>
      <c r="K479" s="100" t="str">
        <f>IFERROR(VLOOKUP(J479,'All-Articles'!#REF!,3,0),"")</f>
        <v/>
      </c>
      <c r="L479" s="100" t="str">
        <f>IFERROR(VLOOKUP(J479,'Updated Articles'!$A:$E,1,0),"NO")</f>
        <v>NO</v>
      </c>
      <c r="M479" s="100" t="str">
        <f>IFERROR(VLOOKUP(J479,'Updated Articles'!$A:$E,5,0),"NO")</f>
        <v>NO</v>
      </c>
      <c r="N479" s="99"/>
      <c r="O479" s="100" t="str">
        <f>IFERROR(VLOOKUP(N479,'All-Articles'!#REF!,3,0),"")</f>
        <v/>
      </c>
      <c r="P479" s="100" t="str">
        <f>IFERROR(VLOOKUP(N479,'Updated Articles'!$A:$E,1,0),"NO")</f>
        <v>NO</v>
      </c>
      <c r="Q479" s="100" t="str">
        <f>IFERROR(VLOOKUP(N479,'Updated Articles'!$A:$E,5,0),"NO")</f>
        <v>NO</v>
      </c>
    </row>
    <row r="480" spans="1:18" x14ac:dyDescent="0.25">
      <c r="A480" s="98" t="s">
        <v>286</v>
      </c>
      <c r="B480" s="99">
        <v>33714</v>
      </c>
      <c r="C480" s="100" t="str">
        <f>IFERROR(VLOOKUP(B480,'ALL-LCDs'!$A:$C,3,0),"")</f>
        <v/>
      </c>
      <c r="D480" s="100" t="str">
        <f>IFERROR(VLOOKUP(B480,'Updated LCDs'!$A:$A,1,0),"NO")</f>
        <v>NO</v>
      </c>
      <c r="E480" s="100" t="str">
        <f>IFERROR(VLOOKUP(B480,'Updated LCDs'!$A:$E,5,0),"NO")</f>
        <v>NO</v>
      </c>
      <c r="F480" s="101">
        <f>IFERROR(VLOOKUP(B480,'ICD-9 to ICD-10 LCDs'!$A:$B,2,0),"")</f>
        <v>34328</v>
      </c>
      <c r="G480" s="100" t="str">
        <f>IFERROR(VLOOKUP(F480,'ALL-LCDs'!$A:$C,3,0),"")</f>
        <v>A</v>
      </c>
      <c r="H480" s="100" t="str">
        <f>IFERROR(VLOOKUP(F480,'Updated LCDs'!$A:$A,1,0),"NO")</f>
        <v>NO</v>
      </c>
      <c r="I480" s="100" t="str">
        <f>IFERROR(VLOOKUP(F480,'Updated LCDs'!$A:$E,5,0),"NO")</f>
        <v>NO</v>
      </c>
      <c r="J480" s="99"/>
      <c r="K480" s="100" t="str">
        <f>IFERROR(VLOOKUP(J480,'All-Articles'!#REF!,3,0),"")</f>
        <v/>
      </c>
      <c r="L480" s="100" t="str">
        <f>IFERROR(VLOOKUP(J480,'Updated Articles'!$A:$E,1,0),"NO")</f>
        <v>NO</v>
      </c>
      <c r="M480" s="100" t="str">
        <f>IFERROR(VLOOKUP(J480,'Updated Articles'!$A:$E,5,0),"NO")</f>
        <v>NO</v>
      </c>
      <c r="N480" s="99"/>
      <c r="O480" s="100" t="str">
        <f>IFERROR(VLOOKUP(N480,'All-Articles'!#REF!,3,0),"")</f>
        <v/>
      </c>
      <c r="P480" s="100" t="str">
        <f>IFERROR(VLOOKUP(N480,'Updated Articles'!$A:$E,1,0),"NO")</f>
        <v>NO</v>
      </c>
      <c r="Q480" s="100" t="str">
        <f>IFERROR(VLOOKUP(N480,'Updated Articles'!$A:$E,5,0),"NO")</f>
        <v>NO</v>
      </c>
    </row>
    <row r="481" spans="1:18" x14ac:dyDescent="0.25">
      <c r="A481" s="98" t="s">
        <v>118</v>
      </c>
      <c r="B481" s="99">
        <v>33716</v>
      </c>
      <c r="C481" s="100" t="str">
        <f>IFERROR(VLOOKUP(B481,'ALL-LCDs'!$A:$C,3,0),"")</f>
        <v/>
      </c>
      <c r="D481" s="100" t="str">
        <f>IFERROR(VLOOKUP(B481,'Updated LCDs'!$A:$A,1,0),"NO")</f>
        <v>NO</v>
      </c>
      <c r="E481" s="100" t="str">
        <f>IFERROR(VLOOKUP(B481,'Updated LCDs'!$A:$E,5,0),"NO")</f>
        <v>NO</v>
      </c>
      <c r="F481" s="101">
        <f>IFERROR(VLOOKUP(B481,'ICD-9 to ICD-10 LCDs'!$A:$B,2,0),"")</f>
        <v>34218</v>
      </c>
      <c r="G481" s="100" t="str">
        <f>IFERROR(VLOOKUP(F481,'ALL-LCDs'!$A:$C,3,0),"")</f>
        <v>A</v>
      </c>
      <c r="H481" s="100" t="str">
        <f>IFERROR(VLOOKUP(F481,'Updated LCDs'!$A:$A,1,0),"NO")</f>
        <v>NO</v>
      </c>
      <c r="I481" s="100" t="str">
        <f>IFERROR(VLOOKUP(F481,'Updated LCDs'!$A:$E,5,0),"NO")</f>
        <v>NO</v>
      </c>
      <c r="J481" s="99"/>
      <c r="K481" s="100" t="str">
        <f>IFERROR(VLOOKUP(J481,'All-Articles'!#REF!,3,0),"")</f>
        <v/>
      </c>
      <c r="L481" s="100" t="str">
        <f>IFERROR(VLOOKUP(J481,'Updated Articles'!$A:$E,1,0),"NO")</f>
        <v>NO</v>
      </c>
      <c r="M481" s="100" t="str">
        <f>IFERROR(VLOOKUP(J481,'Updated Articles'!$A:$E,5,0),"NO")</f>
        <v>NO</v>
      </c>
      <c r="N481" s="99"/>
      <c r="O481" s="100" t="str">
        <f>IFERROR(VLOOKUP(N481,'All-Articles'!#REF!,3,0),"")</f>
        <v/>
      </c>
      <c r="P481" s="100" t="str">
        <f>IFERROR(VLOOKUP(N481,'Updated Articles'!$A:$E,1,0),"NO")</f>
        <v>NO</v>
      </c>
      <c r="Q481" s="100" t="str">
        <f>IFERROR(VLOOKUP(N481,'Updated Articles'!$A:$E,5,0),"NO")</f>
        <v>NO</v>
      </c>
    </row>
    <row r="482" spans="1:18" x14ac:dyDescent="0.25">
      <c r="A482" s="98" t="s">
        <v>287</v>
      </c>
      <c r="B482" s="99">
        <v>33718</v>
      </c>
      <c r="C482" s="100" t="str">
        <f>IFERROR(VLOOKUP(B482,'ALL-LCDs'!$A:$C,3,0),"")</f>
        <v>A</v>
      </c>
      <c r="D482" s="100" t="str">
        <f>IFERROR(VLOOKUP(B482,'Updated LCDs'!$A:$A,1,0),"NO")</f>
        <v>NO</v>
      </c>
      <c r="E482" s="100" t="str">
        <f>IFERROR(VLOOKUP(B482,'Updated LCDs'!$A:$E,5,0),"NO")</f>
        <v>NO</v>
      </c>
      <c r="F482" s="101" t="str">
        <f>IFERROR(VLOOKUP(B482,'ICD-9 to ICD-10 LCDs'!$A:$B,2,0),"")</f>
        <v/>
      </c>
      <c r="G482" s="100" t="str">
        <f>IFERROR(VLOOKUP(F482,'ALL-LCDs'!$A:$C,3,0),"")</f>
        <v/>
      </c>
      <c r="H482" s="100" t="str">
        <f>IFERROR(VLOOKUP(F482,'Updated LCDs'!$A:$A,1,0),"NO")</f>
        <v>NO</v>
      </c>
      <c r="I482" s="100" t="str">
        <f>IFERROR(VLOOKUP(F482,'Updated LCDs'!$A:$E,5,0),"NO")</f>
        <v>NO</v>
      </c>
      <c r="J482" s="99"/>
      <c r="K482" s="100" t="str">
        <f>IFERROR(VLOOKUP(J482,'All-Articles'!#REF!,3,0),"")</f>
        <v/>
      </c>
      <c r="L482" s="100" t="str">
        <f>IFERROR(VLOOKUP(J482,'Updated Articles'!$A:$E,1,0),"NO")</f>
        <v>NO</v>
      </c>
      <c r="M482" s="100" t="str">
        <f>IFERROR(VLOOKUP(J482,'Updated Articles'!$A:$E,5,0),"NO")</f>
        <v>NO</v>
      </c>
      <c r="N482" s="99"/>
      <c r="O482" s="100" t="str">
        <f>IFERROR(VLOOKUP(N482,'All-Articles'!#REF!,3,0),"")</f>
        <v/>
      </c>
      <c r="P482" s="100" t="str">
        <f>IFERROR(VLOOKUP(N482,'Updated Articles'!$A:$E,1,0),"NO")</f>
        <v>NO</v>
      </c>
      <c r="Q482" s="100" t="str">
        <f>IFERROR(VLOOKUP(N482,'Updated Articles'!$A:$E,5,0),"NO")</f>
        <v>NO</v>
      </c>
    </row>
    <row r="483" spans="1:18" x14ac:dyDescent="0.25">
      <c r="A483" s="98" t="s">
        <v>288</v>
      </c>
      <c r="B483" s="99">
        <v>33733</v>
      </c>
      <c r="C483" s="100" t="str">
        <f>IFERROR(VLOOKUP(B483,'ALL-LCDs'!$A:$C,3,0),"")</f>
        <v>A</v>
      </c>
      <c r="D483" s="100" t="str">
        <f>IFERROR(VLOOKUP(B483,'Updated LCDs'!$A:$A,1,0),"NO")</f>
        <v>NO</v>
      </c>
      <c r="E483" s="100" t="str">
        <f>IFERROR(VLOOKUP(B483,'Updated LCDs'!$A:$E,5,0),"NO")</f>
        <v>NO</v>
      </c>
      <c r="F483" s="101" t="str">
        <f>IFERROR(VLOOKUP(B483,'ICD-9 to ICD-10 LCDs'!$A:$B,2,0),"")</f>
        <v/>
      </c>
      <c r="G483" s="100" t="str">
        <f>IFERROR(VLOOKUP(F483,'ALL-LCDs'!$A:$C,3,0),"")</f>
        <v/>
      </c>
      <c r="H483" s="100" t="str">
        <f>IFERROR(VLOOKUP(F483,'Updated LCDs'!$A:$A,1,0),"NO")</f>
        <v>NO</v>
      </c>
      <c r="I483" s="100" t="str">
        <f>IFERROR(VLOOKUP(F483,'Updated LCDs'!$A:$E,5,0),"NO")</f>
        <v>NO</v>
      </c>
      <c r="J483" s="99"/>
      <c r="K483" s="100" t="str">
        <f>IFERROR(VLOOKUP(J483,'All-Articles'!#REF!,3,0),"")</f>
        <v/>
      </c>
      <c r="L483" s="100" t="str">
        <f>IFERROR(VLOOKUP(J483,'Updated Articles'!$A:$E,1,0),"NO")</f>
        <v>NO</v>
      </c>
      <c r="M483" s="100" t="str">
        <f>IFERROR(VLOOKUP(J483,'Updated Articles'!$A:$E,5,0),"NO")</f>
        <v>NO</v>
      </c>
      <c r="N483" s="99"/>
      <c r="O483" s="100" t="str">
        <f>IFERROR(VLOOKUP(N483,'All-Articles'!#REF!,3,0),"")</f>
        <v/>
      </c>
      <c r="P483" s="100" t="str">
        <f>IFERROR(VLOOKUP(N483,'Updated Articles'!$A:$E,1,0),"NO")</f>
        <v>NO</v>
      </c>
      <c r="Q483" s="100" t="str">
        <f>IFERROR(VLOOKUP(N483,'Updated Articles'!$A:$E,5,0),"NO")</f>
        <v>NO</v>
      </c>
    </row>
    <row r="484" spans="1:18" x14ac:dyDescent="0.25">
      <c r="A484" s="98" t="s">
        <v>289</v>
      </c>
      <c r="B484" s="99">
        <v>33735</v>
      </c>
      <c r="C484" s="100" t="str">
        <f>IFERROR(VLOOKUP(B484,'ALL-LCDs'!$A:$C,3,0),"")</f>
        <v>A</v>
      </c>
      <c r="D484" s="100" t="str">
        <f>IFERROR(VLOOKUP(B484,'Updated LCDs'!$A:$A,1,0),"NO")</f>
        <v>NO</v>
      </c>
      <c r="E484" s="100" t="str">
        <f>IFERROR(VLOOKUP(B484,'Updated LCDs'!$A:$E,5,0),"NO")</f>
        <v>NO</v>
      </c>
      <c r="F484" s="101" t="str">
        <f>IFERROR(VLOOKUP(B484,'ICD-9 to ICD-10 LCDs'!$A:$B,2,0),"")</f>
        <v/>
      </c>
      <c r="G484" s="100" t="str">
        <f>IFERROR(VLOOKUP(F484,'ALL-LCDs'!$A:$C,3,0),"")</f>
        <v/>
      </c>
      <c r="H484" s="100" t="str">
        <f>IFERROR(VLOOKUP(F484,'Updated LCDs'!$A:$A,1,0),"NO")</f>
        <v>NO</v>
      </c>
      <c r="I484" s="100" t="str">
        <f>IFERROR(VLOOKUP(F484,'Updated LCDs'!$A:$E,5,0),"NO")</f>
        <v>NO</v>
      </c>
      <c r="J484" s="99"/>
      <c r="K484" s="100" t="str">
        <f>IFERROR(VLOOKUP(J484,'All-Articles'!#REF!,3,0),"")</f>
        <v/>
      </c>
      <c r="L484" s="100" t="str">
        <f>IFERROR(VLOOKUP(J484,'Updated Articles'!$A:$E,1,0),"NO")</f>
        <v>NO</v>
      </c>
      <c r="M484" s="100" t="str">
        <f>IFERROR(VLOOKUP(J484,'Updated Articles'!$A:$E,5,0),"NO")</f>
        <v>NO</v>
      </c>
      <c r="N484" s="99"/>
      <c r="O484" s="100" t="str">
        <f>IFERROR(VLOOKUP(N484,'All-Articles'!#REF!,3,0),"")</f>
        <v/>
      </c>
      <c r="P484" s="100" t="str">
        <f>IFERROR(VLOOKUP(N484,'Updated Articles'!$A:$E,1,0),"NO")</f>
        <v>NO</v>
      </c>
      <c r="Q484" s="100" t="str">
        <f>IFERROR(VLOOKUP(N484,'Updated Articles'!$A:$E,5,0),"NO")</f>
        <v>NO</v>
      </c>
    </row>
    <row r="485" spans="1:18" x14ac:dyDescent="0.25">
      <c r="A485" s="98" t="s">
        <v>290</v>
      </c>
      <c r="B485" s="99">
        <v>33736</v>
      </c>
      <c r="C485" s="100" t="str">
        <f>IFERROR(VLOOKUP(B485,'ALL-LCDs'!$A:$C,3,0),"")</f>
        <v>A</v>
      </c>
      <c r="D485" s="100" t="str">
        <f>IFERROR(VLOOKUP(B485,'Updated LCDs'!$A:$A,1,0),"NO")</f>
        <v>NO</v>
      </c>
      <c r="E485" s="100" t="str">
        <f>IFERROR(VLOOKUP(B485,'Updated LCDs'!$A:$E,5,0),"NO")</f>
        <v>NO</v>
      </c>
      <c r="F485" s="101" t="str">
        <f>IFERROR(VLOOKUP(B485,'ICD-9 to ICD-10 LCDs'!$A:$B,2,0),"")</f>
        <v/>
      </c>
      <c r="G485" s="100" t="str">
        <f>IFERROR(VLOOKUP(F485,'ALL-LCDs'!$A:$C,3,0),"")</f>
        <v/>
      </c>
      <c r="H485" s="100" t="str">
        <f>IFERROR(VLOOKUP(F485,'Updated LCDs'!$A:$A,1,0),"NO")</f>
        <v>NO</v>
      </c>
      <c r="I485" s="100" t="str">
        <f>IFERROR(VLOOKUP(F485,'Updated LCDs'!$A:$E,5,0),"NO")</f>
        <v>NO</v>
      </c>
      <c r="J485" s="99"/>
      <c r="K485" s="100" t="str">
        <f>IFERROR(VLOOKUP(J485,'All-Articles'!#REF!,3,0),"")</f>
        <v/>
      </c>
      <c r="L485" s="100" t="str">
        <f>IFERROR(VLOOKUP(J485,'Updated Articles'!$A:$E,1,0),"NO")</f>
        <v>NO</v>
      </c>
      <c r="M485" s="100" t="str">
        <f>IFERROR(VLOOKUP(J485,'Updated Articles'!$A:$E,5,0),"NO")</f>
        <v>NO</v>
      </c>
      <c r="N485" s="99"/>
      <c r="O485" s="100" t="str">
        <f>IFERROR(VLOOKUP(N485,'All-Articles'!#REF!,3,0),"")</f>
        <v/>
      </c>
      <c r="P485" s="100" t="str">
        <f>IFERROR(VLOOKUP(N485,'Updated Articles'!$A:$E,1,0),"NO")</f>
        <v>NO</v>
      </c>
      <c r="Q485" s="100" t="str">
        <f>IFERROR(VLOOKUP(N485,'Updated Articles'!$A:$E,5,0),"NO")</f>
        <v>NO</v>
      </c>
    </row>
    <row r="486" spans="1:18" x14ac:dyDescent="0.25">
      <c r="A486" s="98" t="s">
        <v>20493</v>
      </c>
      <c r="B486" s="99">
        <v>33737</v>
      </c>
      <c r="C486" s="100" t="str">
        <f>IFERROR(VLOOKUP(B486,'ALL-LCDs'!$A:$C,3,0),"")</f>
        <v>A</v>
      </c>
      <c r="D486" s="100" t="str">
        <f>IFERROR(VLOOKUP(B486,'Updated LCDs'!$A:$A,1,0),"NO")</f>
        <v>NO</v>
      </c>
      <c r="E486" s="100" t="str">
        <f>IFERROR(VLOOKUP(B486,'Updated LCDs'!$A:$E,5,0),"NO")</f>
        <v>NO</v>
      </c>
      <c r="F486" s="101" t="str">
        <f>IFERROR(VLOOKUP(B486,'ICD-9 to ICD-10 LCDs'!$A:$B,2,0),"")</f>
        <v/>
      </c>
      <c r="G486" s="100" t="str">
        <f>IFERROR(VLOOKUP(F486,'ALL-LCDs'!$A:$C,3,0),"")</f>
        <v/>
      </c>
      <c r="H486" s="100" t="str">
        <f>IFERROR(VLOOKUP(F486,'Updated LCDs'!$A:$A,1,0),"NO")</f>
        <v>NO</v>
      </c>
      <c r="I486" s="100" t="str">
        <f>IFERROR(VLOOKUP(F486,'Updated LCDs'!$A:$E,5,0),"NO")</f>
        <v>NO</v>
      </c>
      <c r="J486" s="99"/>
      <c r="K486" s="100" t="str">
        <f>IFERROR(VLOOKUP(J486,'All-Articles'!#REF!,3,0),"")</f>
        <v/>
      </c>
      <c r="L486" s="100" t="str">
        <f>IFERROR(VLOOKUP(J486,'Updated Articles'!$A:$E,1,0),"NO")</f>
        <v>NO</v>
      </c>
      <c r="M486" s="100" t="str">
        <f>IFERROR(VLOOKUP(J486,'Updated Articles'!$A:$E,5,0),"NO")</f>
        <v>NO</v>
      </c>
      <c r="N486" s="99"/>
      <c r="O486" s="100" t="str">
        <f>IFERROR(VLOOKUP(N486,'All-Articles'!#REF!,3,0),"")</f>
        <v/>
      </c>
      <c r="P486" s="100" t="str">
        <f>IFERROR(VLOOKUP(N486,'Updated Articles'!$A:$E,1,0),"NO")</f>
        <v>NO</v>
      </c>
      <c r="Q486" s="100" t="str">
        <f>IFERROR(VLOOKUP(N486,'Updated Articles'!$A:$E,5,0),"NO")</f>
        <v>NO</v>
      </c>
      <c r="R486" t="s">
        <v>20494</v>
      </c>
    </row>
    <row r="487" spans="1:18" x14ac:dyDescent="0.25">
      <c r="A487" s="98" t="s">
        <v>291</v>
      </c>
      <c r="B487" s="99">
        <v>33738</v>
      </c>
      <c r="C487" s="100" t="str">
        <f>IFERROR(VLOOKUP(B487,'ALL-LCDs'!$A:$C,3,0),"")</f>
        <v>A</v>
      </c>
      <c r="D487" s="100" t="str">
        <f>IFERROR(VLOOKUP(B487,'Updated LCDs'!$A:$A,1,0),"NO")</f>
        <v>NO</v>
      </c>
      <c r="E487" s="100" t="str">
        <f>IFERROR(VLOOKUP(B487,'Updated LCDs'!$A:$E,5,0),"NO")</f>
        <v>NO</v>
      </c>
      <c r="F487" s="101" t="str">
        <f>IFERROR(VLOOKUP(B487,'ICD-9 to ICD-10 LCDs'!$A:$B,2,0),"")</f>
        <v/>
      </c>
      <c r="G487" s="100" t="str">
        <f>IFERROR(VLOOKUP(F487,'ALL-LCDs'!$A:$C,3,0),"")</f>
        <v/>
      </c>
      <c r="H487" s="100" t="str">
        <f>IFERROR(VLOOKUP(F487,'Updated LCDs'!$A:$A,1,0),"NO")</f>
        <v>NO</v>
      </c>
      <c r="I487" s="100" t="str">
        <f>IFERROR(VLOOKUP(F487,'Updated LCDs'!$A:$E,5,0),"NO")</f>
        <v>NO</v>
      </c>
      <c r="J487" s="99"/>
      <c r="K487" s="100" t="str">
        <f>IFERROR(VLOOKUP(J487,'All-Articles'!#REF!,3,0),"")</f>
        <v/>
      </c>
      <c r="L487" s="100" t="str">
        <f>IFERROR(VLOOKUP(J487,'Updated Articles'!$A:$E,1,0),"NO")</f>
        <v>NO</v>
      </c>
      <c r="M487" s="100" t="str">
        <f>IFERROR(VLOOKUP(J487,'Updated Articles'!$A:$E,5,0),"NO")</f>
        <v>NO</v>
      </c>
      <c r="N487" s="99"/>
      <c r="O487" s="100" t="str">
        <f>IFERROR(VLOOKUP(N487,'All-Articles'!#REF!,3,0),"")</f>
        <v/>
      </c>
      <c r="P487" s="100" t="str">
        <f>IFERROR(VLOOKUP(N487,'Updated Articles'!$A:$E,1,0),"NO")</f>
        <v>NO</v>
      </c>
      <c r="Q487" s="100" t="str">
        <f>IFERROR(VLOOKUP(N487,'Updated Articles'!$A:$E,5,0),"NO")</f>
        <v>NO</v>
      </c>
    </row>
    <row r="488" spans="1:18" x14ac:dyDescent="0.25">
      <c r="A488" s="98" t="s">
        <v>292</v>
      </c>
      <c r="B488" s="103">
        <v>33739</v>
      </c>
      <c r="C488" s="100" t="str">
        <f>IFERROR(VLOOKUP(B488,'ALL-LCDs'!$A:$C,3,0),"")</f>
        <v>A</v>
      </c>
      <c r="D488" s="100" t="str">
        <f>IFERROR(VLOOKUP(B488,'Updated LCDs'!$A:$A,1,0),"NO")</f>
        <v>NO</v>
      </c>
      <c r="E488" s="100" t="str">
        <f>IFERROR(VLOOKUP(B488,'Updated LCDs'!$A:$E,5,0),"NO")</f>
        <v>NO</v>
      </c>
      <c r="F488" s="101" t="str">
        <f>IFERROR(VLOOKUP(B488,'ICD-9 to ICD-10 LCDs'!$A:$B,2,0),"")</f>
        <v/>
      </c>
      <c r="G488" s="100" t="str">
        <f>IFERROR(VLOOKUP(F488,'ALL-LCDs'!$A:$C,3,0),"")</f>
        <v/>
      </c>
      <c r="H488" s="100" t="str">
        <f>IFERROR(VLOOKUP(F488,'Updated LCDs'!$A:$A,1,0),"NO")</f>
        <v>NO</v>
      </c>
      <c r="I488" s="100" t="str">
        <f>IFERROR(VLOOKUP(F488,'Updated LCDs'!$A:$E,5,0),"NO")</f>
        <v>NO</v>
      </c>
      <c r="J488" s="103"/>
      <c r="K488" s="100" t="str">
        <f>IFERROR(VLOOKUP(J488,'All-Articles'!#REF!,3,0),"")</f>
        <v/>
      </c>
      <c r="L488" s="100" t="str">
        <f>IFERROR(VLOOKUP(J488,'Updated Articles'!$A:$E,1,0),"NO")</f>
        <v>NO</v>
      </c>
      <c r="M488" s="100" t="str">
        <f>IFERROR(VLOOKUP(J488,'Updated Articles'!$A:$E,5,0),"NO")</f>
        <v>NO</v>
      </c>
      <c r="N488" s="103"/>
      <c r="O488" s="100" t="str">
        <f>IFERROR(VLOOKUP(N488,'All-Articles'!#REF!,3,0),"")</f>
        <v/>
      </c>
      <c r="P488" s="100" t="str">
        <f>IFERROR(VLOOKUP(N488,'Updated Articles'!$A:$E,1,0),"NO")</f>
        <v>NO</v>
      </c>
      <c r="Q488" s="100" t="str">
        <f>IFERROR(VLOOKUP(N488,'Updated Articles'!$A:$E,5,0),"NO")</f>
        <v>NO</v>
      </c>
    </row>
    <row r="489" spans="1:18" x14ac:dyDescent="0.25">
      <c r="A489" s="98" t="s">
        <v>172</v>
      </c>
      <c r="B489" s="99">
        <v>33751</v>
      </c>
      <c r="C489" s="100" t="str">
        <f>IFERROR(VLOOKUP(B489,'ALL-LCDs'!$A:$C,3,0),"")</f>
        <v>A</v>
      </c>
      <c r="D489" s="100" t="str">
        <f>IFERROR(VLOOKUP(B489,'Updated LCDs'!$A:$A,1,0),"NO")</f>
        <v>NO</v>
      </c>
      <c r="E489" s="100" t="str">
        <f>IFERROR(VLOOKUP(B489,'Updated LCDs'!$A:$E,5,0),"NO")</f>
        <v>NO</v>
      </c>
      <c r="F489" s="101" t="str">
        <f>IFERROR(VLOOKUP(B489,'ICD-9 to ICD-10 LCDs'!$A:$B,2,0),"")</f>
        <v/>
      </c>
      <c r="G489" s="100" t="str">
        <f>IFERROR(VLOOKUP(F489,'ALL-LCDs'!$A:$C,3,0),"")</f>
        <v/>
      </c>
      <c r="H489" s="100" t="str">
        <f>IFERROR(VLOOKUP(F489,'Updated LCDs'!$A:$A,1,0),"NO")</f>
        <v>NO</v>
      </c>
      <c r="I489" s="100" t="str">
        <f>IFERROR(VLOOKUP(F489,'Updated LCDs'!$A:$E,5,0),"NO")</f>
        <v>NO</v>
      </c>
      <c r="J489" s="99"/>
      <c r="K489" s="100" t="str">
        <f>IFERROR(VLOOKUP(J489,'All-Articles'!#REF!,3,0),"")</f>
        <v/>
      </c>
      <c r="L489" s="100" t="str">
        <f>IFERROR(VLOOKUP(J489,'Updated Articles'!$A:$E,1,0),"NO")</f>
        <v>NO</v>
      </c>
      <c r="M489" s="100" t="str">
        <f>IFERROR(VLOOKUP(J489,'Updated Articles'!$A:$E,5,0),"NO")</f>
        <v>NO</v>
      </c>
      <c r="N489" s="99"/>
      <c r="O489" s="100" t="str">
        <f>IFERROR(VLOOKUP(N489,'All-Articles'!#REF!,3,0),"")</f>
        <v/>
      </c>
      <c r="P489" s="100" t="str">
        <f>IFERROR(VLOOKUP(N489,'Updated Articles'!$A:$E,1,0),"NO")</f>
        <v>NO</v>
      </c>
      <c r="Q489" s="100" t="str">
        <f>IFERROR(VLOOKUP(N489,'Updated Articles'!$A:$E,5,0),"NO")</f>
        <v>NO</v>
      </c>
    </row>
    <row r="490" spans="1:18" x14ac:dyDescent="0.25">
      <c r="A490" s="98" t="s">
        <v>127</v>
      </c>
      <c r="B490" s="99">
        <v>33766</v>
      </c>
      <c r="C490" s="100" t="str">
        <f>IFERROR(VLOOKUP(B490,'ALL-LCDs'!$A:$C,3,0),"")</f>
        <v>A</v>
      </c>
      <c r="D490" s="100" t="str">
        <f>IFERROR(VLOOKUP(B490,'Updated LCDs'!$A:$A,1,0),"NO")</f>
        <v>NO</v>
      </c>
      <c r="E490" s="100" t="str">
        <f>IFERROR(VLOOKUP(B490,'Updated LCDs'!$A:$E,5,0),"NO")</f>
        <v>NO</v>
      </c>
      <c r="F490" s="101" t="str">
        <f>IFERROR(VLOOKUP(B490,'ICD-9 to ICD-10 LCDs'!$A:$B,2,0),"")</f>
        <v/>
      </c>
      <c r="G490" s="100" t="str">
        <f>IFERROR(VLOOKUP(F490,'ALL-LCDs'!$A:$C,3,0),"")</f>
        <v/>
      </c>
      <c r="H490" s="100" t="str">
        <f>IFERROR(VLOOKUP(F490,'Updated LCDs'!$A:$A,1,0),"NO")</f>
        <v>NO</v>
      </c>
      <c r="I490" s="100" t="str">
        <f>IFERROR(VLOOKUP(F490,'Updated LCDs'!$A:$E,5,0),"NO")</f>
        <v>NO</v>
      </c>
      <c r="J490" s="99"/>
      <c r="K490" s="100" t="str">
        <f>IFERROR(VLOOKUP(J490,'All-Articles'!#REF!,3,0),"")</f>
        <v/>
      </c>
      <c r="L490" s="100" t="str">
        <f>IFERROR(VLOOKUP(J490,'Updated Articles'!$A:$E,1,0),"NO")</f>
        <v>NO</v>
      </c>
      <c r="M490" s="100" t="str">
        <f>IFERROR(VLOOKUP(J490,'Updated Articles'!$A:$E,5,0),"NO")</f>
        <v>NO</v>
      </c>
      <c r="N490" s="99"/>
      <c r="O490" s="100" t="str">
        <f>IFERROR(VLOOKUP(N490,'All-Articles'!#REF!,3,0),"")</f>
        <v/>
      </c>
      <c r="P490" s="100" t="str">
        <f>IFERROR(VLOOKUP(N490,'Updated Articles'!$A:$E,1,0),"NO")</f>
        <v>NO</v>
      </c>
      <c r="Q490" s="100" t="str">
        <f>IFERROR(VLOOKUP(N490,'Updated Articles'!$A:$E,5,0),"NO")</f>
        <v>NO</v>
      </c>
    </row>
    <row r="491" spans="1:18" x14ac:dyDescent="0.25">
      <c r="A491" s="98">
        <v>2955.15</v>
      </c>
      <c r="B491" s="99">
        <v>33770</v>
      </c>
      <c r="C491" s="100" t="str">
        <f>IFERROR(VLOOKUP(B491,'ALL-LCDs'!$A:$C,3,0),"")</f>
        <v/>
      </c>
      <c r="D491" s="100" t="str">
        <f>IFERROR(VLOOKUP(B491,'Updated LCDs'!$A:$A,1,0),"NO")</f>
        <v>NO</v>
      </c>
      <c r="E491" s="100" t="str">
        <f>IFERROR(VLOOKUP(B491,'Updated LCDs'!$A:$E,5,0),"NO")</f>
        <v>NO</v>
      </c>
      <c r="F491" s="101">
        <f>IFERROR(VLOOKUP(B491,'ICD-9 to ICD-10 LCDs'!$A:$B,2,0),"")</f>
        <v>34537</v>
      </c>
      <c r="G491" s="100" t="str">
        <f>IFERROR(VLOOKUP(F491,'ALL-LCDs'!$A:$C,3,0),"")</f>
        <v>A</v>
      </c>
      <c r="H491" s="100" t="str">
        <f>IFERROR(VLOOKUP(F491,'Updated LCDs'!$A:$A,1,0),"NO")</f>
        <v>NO</v>
      </c>
      <c r="I491" s="100" t="str">
        <f>IFERROR(VLOOKUP(F491,'Updated LCDs'!$A:$E,5,0),"NO")</f>
        <v>NO</v>
      </c>
      <c r="J491" s="99"/>
      <c r="K491" s="100" t="str">
        <f>IFERROR(VLOOKUP(J491,'All-Articles'!#REF!,3,0),"")</f>
        <v/>
      </c>
      <c r="L491" s="100" t="str">
        <f>IFERROR(VLOOKUP(J491,'Updated Articles'!$A:$E,1,0),"NO")</f>
        <v>NO</v>
      </c>
      <c r="M491" s="100" t="str">
        <f>IFERROR(VLOOKUP(J491,'Updated Articles'!$A:$E,5,0),"NO")</f>
        <v>NO</v>
      </c>
      <c r="N491" s="99"/>
      <c r="O491" s="100" t="str">
        <f>IFERROR(VLOOKUP(N491,'All-Articles'!#REF!,3,0),"")</f>
        <v/>
      </c>
      <c r="P491" s="100" t="str">
        <f>IFERROR(VLOOKUP(N491,'Updated Articles'!$A:$E,1,0),"NO")</f>
        <v>NO</v>
      </c>
      <c r="Q491" s="100" t="str">
        <f>IFERROR(VLOOKUP(N491,'Updated Articles'!$A:$E,5,0),"NO")</f>
        <v>NO</v>
      </c>
      <c r="R491" t="s">
        <v>3644</v>
      </c>
    </row>
    <row r="492" spans="1:18" x14ac:dyDescent="0.25">
      <c r="A492" s="102" t="s">
        <v>196</v>
      </c>
      <c r="B492" s="99">
        <v>33771</v>
      </c>
      <c r="C492" s="100" t="str">
        <f>IFERROR(VLOOKUP(B492,'ALL-LCDs'!$A:$C,3,0),"")</f>
        <v>A</v>
      </c>
      <c r="D492" s="100" t="str">
        <f>IFERROR(VLOOKUP(B492,'Updated LCDs'!$A:$A,1,0),"NO")</f>
        <v>NO</v>
      </c>
      <c r="E492" s="100" t="str">
        <f>IFERROR(VLOOKUP(B492,'Updated LCDs'!$A:$E,5,0),"NO")</f>
        <v>NO</v>
      </c>
      <c r="F492" s="101" t="str">
        <f>IFERROR(VLOOKUP(B492,'ICD-9 to ICD-10 LCDs'!$A:$B,2,0),"")</f>
        <v/>
      </c>
      <c r="G492" s="100" t="str">
        <f>IFERROR(VLOOKUP(F492,'ALL-LCDs'!$A:$C,3,0),"")</f>
        <v/>
      </c>
      <c r="H492" s="100" t="str">
        <f>IFERROR(VLOOKUP(F492,'Updated LCDs'!$A:$A,1,0),"NO")</f>
        <v>NO</v>
      </c>
      <c r="I492" s="100" t="str">
        <f>IFERROR(VLOOKUP(F492,'Updated LCDs'!$A:$E,5,0),"NO")</f>
        <v>NO</v>
      </c>
      <c r="J492" s="99"/>
      <c r="K492" s="100" t="str">
        <f>IFERROR(VLOOKUP(J492,'All-Articles'!#REF!,3,0),"")</f>
        <v/>
      </c>
      <c r="L492" s="100" t="str">
        <f>IFERROR(VLOOKUP(J492,'Updated Articles'!$A:$E,1,0),"NO")</f>
        <v>NO</v>
      </c>
      <c r="M492" s="100" t="str">
        <f>IFERROR(VLOOKUP(J492,'Updated Articles'!$A:$E,5,0),"NO")</f>
        <v>NO</v>
      </c>
      <c r="N492" s="99"/>
      <c r="O492" s="100" t="str">
        <f>IFERROR(VLOOKUP(N492,'All-Articles'!#REF!,3,0),"")</f>
        <v/>
      </c>
      <c r="P492" s="100" t="str">
        <f>IFERROR(VLOOKUP(N492,'Updated Articles'!$A:$E,1,0),"NO")</f>
        <v>NO</v>
      </c>
      <c r="Q492" s="100" t="str">
        <f>IFERROR(VLOOKUP(N492,'Updated Articles'!$A:$E,5,0),"NO")</f>
        <v>NO</v>
      </c>
    </row>
    <row r="493" spans="1:18" x14ac:dyDescent="0.25">
      <c r="A493" s="98" t="s">
        <v>176</v>
      </c>
      <c r="B493" s="99">
        <v>33774</v>
      </c>
      <c r="C493" s="100" t="str">
        <f>IFERROR(VLOOKUP(B493,'ALL-LCDs'!$A:$C,3,0),"")</f>
        <v>A</v>
      </c>
      <c r="D493" s="100" t="str">
        <f>IFERROR(VLOOKUP(B493,'Updated LCDs'!$A:$A,1,0),"NO")</f>
        <v>NO</v>
      </c>
      <c r="E493" s="100" t="str">
        <f>IFERROR(VLOOKUP(B493,'Updated LCDs'!$A:$E,5,0),"NO")</f>
        <v>NO</v>
      </c>
      <c r="F493" s="101" t="str">
        <f>IFERROR(VLOOKUP(B493,'ICD-9 to ICD-10 LCDs'!$A:$B,2,0),"")</f>
        <v/>
      </c>
      <c r="G493" s="100" t="str">
        <f>IFERROR(VLOOKUP(F493,'ALL-LCDs'!$A:$C,3,0),"")</f>
        <v/>
      </c>
      <c r="H493" s="100" t="str">
        <f>IFERROR(VLOOKUP(F493,'Updated LCDs'!$A:$A,1,0),"NO")</f>
        <v>NO</v>
      </c>
      <c r="I493" s="100" t="str">
        <f>IFERROR(VLOOKUP(F493,'Updated LCDs'!$A:$E,5,0),"NO")</f>
        <v>NO</v>
      </c>
      <c r="J493" s="99"/>
      <c r="K493" s="100" t="str">
        <f>IFERROR(VLOOKUP(J493,'All-Articles'!#REF!,3,0),"")</f>
        <v/>
      </c>
      <c r="L493" s="100" t="str">
        <f>IFERROR(VLOOKUP(J493,'Updated Articles'!$A:$E,1,0),"NO")</f>
        <v>NO</v>
      </c>
      <c r="M493" s="100" t="str">
        <f>IFERROR(VLOOKUP(J493,'Updated Articles'!$A:$E,5,0),"NO")</f>
        <v>NO</v>
      </c>
      <c r="N493" s="99"/>
      <c r="O493" s="100" t="str">
        <f>IFERROR(VLOOKUP(N493,'All-Articles'!#REF!,3,0),"")</f>
        <v/>
      </c>
      <c r="P493" s="100" t="str">
        <f>IFERROR(VLOOKUP(N493,'Updated Articles'!$A:$E,1,0),"NO")</f>
        <v>NO</v>
      </c>
      <c r="Q493" s="100" t="str">
        <f>IFERROR(VLOOKUP(N493,'Updated Articles'!$A:$E,5,0),"NO")</f>
        <v>NO</v>
      </c>
    </row>
    <row r="494" spans="1:18" x14ac:dyDescent="0.25">
      <c r="A494" s="98" t="s">
        <v>258</v>
      </c>
      <c r="B494" s="99">
        <v>33777</v>
      </c>
      <c r="C494" s="100" t="str">
        <f>IFERROR(VLOOKUP(B494,'ALL-LCDs'!$A:$C,3,0),"")</f>
        <v>A</v>
      </c>
      <c r="D494" s="100" t="str">
        <f>IFERROR(VLOOKUP(B494,'Updated LCDs'!$A:$A,1,0),"NO")</f>
        <v>NO</v>
      </c>
      <c r="E494" s="100" t="str">
        <f>IFERROR(VLOOKUP(B494,'Updated LCDs'!$A:$E,5,0),"NO")</f>
        <v>NO</v>
      </c>
      <c r="F494" s="101" t="str">
        <f>IFERROR(VLOOKUP(B494,'ICD-9 to ICD-10 LCDs'!$A:$B,2,0),"")</f>
        <v/>
      </c>
      <c r="G494" s="100" t="str">
        <f>IFERROR(VLOOKUP(F494,'ALL-LCDs'!$A:$C,3,0),"")</f>
        <v/>
      </c>
      <c r="H494" s="100" t="str">
        <f>IFERROR(VLOOKUP(F494,'Updated LCDs'!$A:$A,1,0),"NO")</f>
        <v>NO</v>
      </c>
      <c r="I494" s="100" t="str">
        <f>IFERROR(VLOOKUP(F494,'Updated LCDs'!$A:$E,5,0),"NO")</f>
        <v>NO</v>
      </c>
      <c r="J494" s="99"/>
      <c r="K494" s="100" t="str">
        <f>IFERROR(VLOOKUP(J494,'All-Articles'!#REF!,3,0),"")</f>
        <v/>
      </c>
      <c r="L494" s="100" t="str">
        <f>IFERROR(VLOOKUP(J494,'Updated Articles'!$A:$E,1,0),"NO")</f>
        <v>NO</v>
      </c>
      <c r="M494" s="100" t="str">
        <f>IFERROR(VLOOKUP(J494,'Updated Articles'!$A:$E,5,0),"NO")</f>
        <v>NO</v>
      </c>
      <c r="N494" s="99"/>
      <c r="O494" s="100" t="str">
        <f>IFERROR(VLOOKUP(N494,'All-Articles'!#REF!,3,0),"")</f>
        <v/>
      </c>
      <c r="P494" s="100" t="str">
        <f>IFERROR(VLOOKUP(N494,'Updated Articles'!$A:$E,1,0),"NO")</f>
        <v>NO</v>
      </c>
      <c r="Q494" s="100" t="str">
        <f>IFERROR(VLOOKUP(N494,'Updated Articles'!$A:$E,5,0),"NO")</f>
        <v>NO</v>
      </c>
    </row>
    <row r="495" spans="1:18" x14ac:dyDescent="0.25">
      <c r="A495" s="102" t="s">
        <v>293</v>
      </c>
      <c r="B495" s="99">
        <v>33779</v>
      </c>
      <c r="C495" s="100" t="str">
        <f>IFERROR(VLOOKUP(B495,'ALL-LCDs'!$A:$C,3,0),"")</f>
        <v/>
      </c>
      <c r="D495" s="100" t="str">
        <f>IFERROR(VLOOKUP(B495,'Updated LCDs'!$A:$A,1,0),"NO")</f>
        <v>NO</v>
      </c>
      <c r="E495" s="100" t="str">
        <f>IFERROR(VLOOKUP(B495,'Updated LCDs'!$A:$E,5,0),"NO")</f>
        <v>NO</v>
      </c>
      <c r="F495" s="101">
        <f>IFERROR(VLOOKUP(B495,'ICD-9 to ICD-10 LCDs'!$A:$B,2,0),"")</f>
        <v>35024</v>
      </c>
      <c r="G495" s="100" t="str">
        <f>IFERROR(VLOOKUP(F495,'ALL-LCDs'!$A:$C,3,0),"")</f>
        <v>A</v>
      </c>
      <c r="H495" s="100" t="str">
        <f>IFERROR(VLOOKUP(F495,'Updated LCDs'!$A:$A,1,0),"NO")</f>
        <v>NO</v>
      </c>
      <c r="I495" s="100" t="str">
        <f>IFERROR(VLOOKUP(F495,'Updated LCDs'!$A:$E,5,0),"NO")</f>
        <v>NO</v>
      </c>
      <c r="J495" s="99"/>
      <c r="K495" s="100" t="str">
        <f>IFERROR(VLOOKUP(J495,'All-Articles'!#REF!,3,0),"")</f>
        <v/>
      </c>
      <c r="L495" s="100" t="str">
        <f>IFERROR(VLOOKUP(J495,'Updated Articles'!$A:$E,1,0),"NO")</f>
        <v>NO</v>
      </c>
      <c r="M495" s="100" t="str">
        <f>IFERROR(VLOOKUP(J495,'Updated Articles'!$A:$E,5,0),"NO")</f>
        <v>NO</v>
      </c>
      <c r="N495" s="99"/>
      <c r="O495" s="100" t="str">
        <f>IFERROR(VLOOKUP(N495,'All-Articles'!#REF!,3,0),"")</f>
        <v/>
      </c>
      <c r="P495" s="100" t="str">
        <f>IFERROR(VLOOKUP(N495,'Updated Articles'!$A:$E,1,0),"NO")</f>
        <v>NO</v>
      </c>
      <c r="Q495" s="100" t="str">
        <f>IFERROR(VLOOKUP(N495,'Updated Articles'!$A:$E,5,0),"NO")</f>
        <v>NO</v>
      </c>
    </row>
    <row r="496" spans="1:18" x14ac:dyDescent="0.25">
      <c r="A496" s="98" t="s">
        <v>294</v>
      </c>
      <c r="B496" s="99">
        <v>33783</v>
      </c>
      <c r="C496" s="100" t="str">
        <f>IFERROR(VLOOKUP(B496,'ALL-LCDs'!$A:$C,3,0),"")</f>
        <v>A</v>
      </c>
      <c r="D496" s="100" t="str">
        <f>IFERROR(VLOOKUP(B496,'Updated LCDs'!$A:$A,1,0),"NO")</f>
        <v>NO</v>
      </c>
      <c r="E496" s="100" t="str">
        <f>IFERROR(VLOOKUP(B496,'Updated LCDs'!$A:$E,5,0),"NO")</f>
        <v>NO</v>
      </c>
      <c r="F496" s="101" t="str">
        <f>IFERROR(VLOOKUP(B496,'ICD-9 to ICD-10 LCDs'!$A:$B,2,0),"")</f>
        <v/>
      </c>
      <c r="G496" s="100" t="str">
        <f>IFERROR(VLOOKUP(F496,'ALL-LCDs'!$A:$C,3,0),"")</f>
        <v/>
      </c>
      <c r="H496" s="100" t="str">
        <f>IFERROR(VLOOKUP(F496,'Updated LCDs'!$A:$A,1,0),"NO")</f>
        <v>NO</v>
      </c>
      <c r="I496" s="100" t="str">
        <f>IFERROR(VLOOKUP(F496,'Updated LCDs'!$A:$E,5,0),"NO")</f>
        <v>NO</v>
      </c>
      <c r="J496" s="99"/>
      <c r="K496" s="100" t="str">
        <f>IFERROR(VLOOKUP(J496,'All-Articles'!#REF!,3,0),"")</f>
        <v/>
      </c>
      <c r="L496" s="100" t="str">
        <f>IFERROR(VLOOKUP(J496,'Updated Articles'!$A:$E,1,0),"NO")</f>
        <v>NO</v>
      </c>
      <c r="M496" s="100" t="str">
        <f>IFERROR(VLOOKUP(J496,'Updated Articles'!$A:$E,5,0),"NO")</f>
        <v>NO</v>
      </c>
      <c r="N496" s="99"/>
      <c r="O496" s="100" t="str">
        <f>IFERROR(VLOOKUP(N496,'All-Articles'!#REF!,3,0),"")</f>
        <v/>
      </c>
      <c r="P496" s="100" t="str">
        <f>IFERROR(VLOOKUP(N496,'Updated Articles'!$A:$E,1,0),"NO")</f>
        <v>NO</v>
      </c>
      <c r="Q496" s="100" t="str">
        <f>IFERROR(VLOOKUP(N496,'Updated Articles'!$A:$E,5,0),"NO")</f>
        <v>NO</v>
      </c>
    </row>
    <row r="497" spans="1:17" x14ac:dyDescent="0.25">
      <c r="A497" s="98" t="s">
        <v>295</v>
      </c>
      <c r="B497" s="99">
        <v>33784</v>
      </c>
      <c r="C497" s="100" t="str">
        <f>IFERROR(VLOOKUP(B497,'ALL-LCDs'!$A:$C,3,0),"")</f>
        <v>A</v>
      </c>
      <c r="D497" s="100" t="str">
        <f>IFERROR(VLOOKUP(B497,'Updated LCDs'!$A:$A,1,0),"NO")</f>
        <v>NO</v>
      </c>
      <c r="E497" s="100" t="str">
        <f>IFERROR(VLOOKUP(B497,'Updated LCDs'!$A:$E,5,0),"NO")</f>
        <v>NO</v>
      </c>
      <c r="F497" s="101" t="str">
        <f>IFERROR(VLOOKUP(B497,'ICD-9 to ICD-10 LCDs'!$A:$B,2,0),"")</f>
        <v/>
      </c>
      <c r="G497" s="100" t="str">
        <f>IFERROR(VLOOKUP(F497,'ALL-LCDs'!$A:$C,3,0),"")</f>
        <v/>
      </c>
      <c r="H497" s="100" t="str">
        <f>IFERROR(VLOOKUP(F497,'Updated LCDs'!$A:$A,1,0),"NO")</f>
        <v>NO</v>
      </c>
      <c r="I497" s="100" t="str">
        <f>IFERROR(VLOOKUP(F497,'Updated LCDs'!$A:$E,5,0),"NO")</f>
        <v>NO</v>
      </c>
      <c r="J497" s="99"/>
      <c r="K497" s="100" t="str">
        <f>IFERROR(VLOOKUP(J497,'All-Articles'!#REF!,3,0),"")</f>
        <v/>
      </c>
      <c r="L497" s="100" t="str">
        <f>IFERROR(VLOOKUP(J497,'Updated Articles'!$A:$E,1,0),"NO")</f>
        <v>NO</v>
      </c>
      <c r="M497" s="100" t="str">
        <f>IFERROR(VLOOKUP(J497,'Updated Articles'!$A:$E,5,0),"NO")</f>
        <v>NO</v>
      </c>
      <c r="N497" s="99"/>
      <c r="O497" s="100" t="str">
        <f>IFERROR(VLOOKUP(N497,'All-Articles'!#REF!,3,0),"")</f>
        <v/>
      </c>
      <c r="P497" s="100" t="str">
        <f>IFERROR(VLOOKUP(N497,'Updated Articles'!$A:$E,1,0),"NO")</f>
        <v>NO</v>
      </c>
      <c r="Q497" s="100" t="str">
        <f>IFERROR(VLOOKUP(N497,'Updated Articles'!$A:$E,5,0),"NO")</f>
        <v>NO</v>
      </c>
    </row>
    <row r="498" spans="1:17" x14ac:dyDescent="0.25">
      <c r="A498" s="98" t="s">
        <v>296</v>
      </c>
      <c r="B498" s="99">
        <v>33785</v>
      </c>
      <c r="C498" s="100" t="str">
        <f>IFERROR(VLOOKUP(B498,'ALL-LCDs'!$A:$C,3,0),"")</f>
        <v>A</v>
      </c>
      <c r="D498" s="100" t="str">
        <f>IFERROR(VLOOKUP(B498,'Updated LCDs'!$A:$A,1,0),"NO")</f>
        <v>NO</v>
      </c>
      <c r="E498" s="100" t="str">
        <f>IFERROR(VLOOKUP(B498,'Updated LCDs'!$A:$E,5,0),"NO")</f>
        <v>NO</v>
      </c>
      <c r="F498" s="101" t="str">
        <f>IFERROR(VLOOKUP(B498,'ICD-9 to ICD-10 LCDs'!$A:$B,2,0),"")</f>
        <v/>
      </c>
      <c r="G498" s="100" t="str">
        <f>IFERROR(VLOOKUP(F498,'ALL-LCDs'!$A:$C,3,0),"")</f>
        <v/>
      </c>
      <c r="H498" s="100" t="str">
        <f>IFERROR(VLOOKUP(F498,'Updated LCDs'!$A:$A,1,0),"NO")</f>
        <v>NO</v>
      </c>
      <c r="I498" s="100" t="str">
        <f>IFERROR(VLOOKUP(F498,'Updated LCDs'!$A:$E,5,0),"NO")</f>
        <v>NO</v>
      </c>
      <c r="J498" s="99"/>
      <c r="K498" s="100" t="str">
        <f>IFERROR(VLOOKUP(J498,'All-Articles'!#REF!,3,0),"")</f>
        <v/>
      </c>
      <c r="L498" s="100" t="str">
        <f>IFERROR(VLOOKUP(J498,'Updated Articles'!$A:$E,1,0),"NO")</f>
        <v>NO</v>
      </c>
      <c r="M498" s="100" t="str">
        <f>IFERROR(VLOOKUP(J498,'Updated Articles'!$A:$E,5,0),"NO")</f>
        <v>NO</v>
      </c>
      <c r="N498" s="99"/>
      <c r="O498" s="100" t="str">
        <f>IFERROR(VLOOKUP(N498,'All-Articles'!#REF!,3,0),"")</f>
        <v/>
      </c>
      <c r="P498" s="100" t="str">
        <f>IFERROR(VLOOKUP(N498,'Updated Articles'!$A:$E,1,0),"NO")</f>
        <v>NO</v>
      </c>
      <c r="Q498" s="100" t="str">
        <f>IFERROR(VLOOKUP(N498,'Updated Articles'!$A:$E,5,0),"NO")</f>
        <v>NO</v>
      </c>
    </row>
    <row r="499" spans="1:17" x14ac:dyDescent="0.25">
      <c r="A499" s="98" t="s">
        <v>297</v>
      </c>
      <c r="B499" s="99">
        <v>33786</v>
      </c>
      <c r="C499" s="100" t="str">
        <f>IFERROR(VLOOKUP(B499,'ALL-LCDs'!$A:$C,3,0),"")</f>
        <v>A</v>
      </c>
      <c r="D499" s="100" t="str">
        <f>IFERROR(VLOOKUP(B499,'Updated LCDs'!$A:$A,1,0),"NO")</f>
        <v>NO</v>
      </c>
      <c r="E499" s="100" t="str">
        <f>IFERROR(VLOOKUP(B499,'Updated LCDs'!$A:$E,5,0),"NO")</f>
        <v>NO</v>
      </c>
      <c r="F499" s="101" t="str">
        <f>IFERROR(VLOOKUP(B499,'ICD-9 to ICD-10 LCDs'!$A:$B,2,0),"")</f>
        <v/>
      </c>
      <c r="G499" s="100" t="str">
        <f>IFERROR(VLOOKUP(F499,'ALL-LCDs'!$A:$C,3,0),"")</f>
        <v/>
      </c>
      <c r="H499" s="100" t="str">
        <f>IFERROR(VLOOKUP(F499,'Updated LCDs'!$A:$A,1,0),"NO")</f>
        <v>NO</v>
      </c>
      <c r="I499" s="100" t="str">
        <f>IFERROR(VLOOKUP(F499,'Updated LCDs'!$A:$E,5,0),"NO")</f>
        <v>NO</v>
      </c>
      <c r="J499" s="99"/>
      <c r="K499" s="100" t="str">
        <f>IFERROR(VLOOKUP(J499,'All-Articles'!#REF!,3,0),"")</f>
        <v/>
      </c>
      <c r="L499" s="100" t="str">
        <f>IFERROR(VLOOKUP(J499,'Updated Articles'!$A:$E,1,0),"NO")</f>
        <v>NO</v>
      </c>
      <c r="M499" s="100" t="str">
        <f>IFERROR(VLOOKUP(J499,'Updated Articles'!$A:$E,5,0),"NO")</f>
        <v>NO</v>
      </c>
      <c r="N499" s="99"/>
      <c r="O499" s="100" t="str">
        <f>IFERROR(VLOOKUP(N499,'All-Articles'!#REF!,3,0),"")</f>
        <v/>
      </c>
      <c r="P499" s="100" t="str">
        <f>IFERROR(VLOOKUP(N499,'Updated Articles'!$A:$E,1,0),"NO")</f>
        <v>NO</v>
      </c>
      <c r="Q499" s="100" t="str">
        <f>IFERROR(VLOOKUP(N499,'Updated Articles'!$A:$E,5,0),"NO")</f>
        <v>NO</v>
      </c>
    </row>
    <row r="500" spans="1:17" x14ac:dyDescent="0.25">
      <c r="A500" s="98" t="s">
        <v>298</v>
      </c>
      <c r="B500" s="99">
        <v>33787</v>
      </c>
      <c r="C500" s="100" t="str">
        <f>IFERROR(VLOOKUP(B500,'ALL-LCDs'!$A:$C,3,0),"")</f>
        <v>A</v>
      </c>
      <c r="D500" s="100" t="str">
        <f>IFERROR(VLOOKUP(B500,'Updated LCDs'!$A:$A,1,0),"NO")</f>
        <v>NO</v>
      </c>
      <c r="E500" s="100" t="str">
        <f>IFERROR(VLOOKUP(B500,'Updated LCDs'!$A:$E,5,0),"NO")</f>
        <v>NO</v>
      </c>
      <c r="F500" s="101" t="str">
        <f>IFERROR(VLOOKUP(B500,'ICD-9 to ICD-10 LCDs'!$A:$B,2,0),"")</f>
        <v/>
      </c>
      <c r="G500" s="100" t="str">
        <f>IFERROR(VLOOKUP(F500,'ALL-LCDs'!$A:$C,3,0),"")</f>
        <v/>
      </c>
      <c r="H500" s="100" t="str">
        <f>IFERROR(VLOOKUP(F500,'Updated LCDs'!$A:$A,1,0),"NO")</f>
        <v>NO</v>
      </c>
      <c r="I500" s="100" t="str">
        <f>IFERROR(VLOOKUP(F500,'Updated LCDs'!$A:$E,5,0),"NO")</f>
        <v>NO</v>
      </c>
      <c r="J500" s="99"/>
      <c r="K500" s="100" t="str">
        <f>IFERROR(VLOOKUP(J500,'All-Articles'!#REF!,3,0),"")</f>
        <v/>
      </c>
      <c r="L500" s="100" t="str">
        <f>IFERROR(VLOOKUP(J500,'Updated Articles'!$A:$E,1,0),"NO")</f>
        <v>NO</v>
      </c>
      <c r="M500" s="100" t="str">
        <f>IFERROR(VLOOKUP(J500,'Updated Articles'!$A:$E,5,0),"NO")</f>
        <v>NO</v>
      </c>
      <c r="N500" s="99"/>
      <c r="O500" s="100" t="str">
        <f>IFERROR(VLOOKUP(N500,'All-Articles'!#REF!,3,0),"")</f>
        <v/>
      </c>
      <c r="P500" s="100" t="str">
        <f>IFERROR(VLOOKUP(N500,'Updated Articles'!$A:$E,1,0),"NO")</f>
        <v>NO</v>
      </c>
      <c r="Q500" s="100" t="str">
        <f>IFERROR(VLOOKUP(N500,'Updated Articles'!$A:$E,5,0),"NO")</f>
        <v>NO</v>
      </c>
    </row>
    <row r="501" spans="1:17" x14ac:dyDescent="0.25">
      <c r="A501" s="98" t="s">
        <v>299</v>
      </c>
      <c r="B501" s="99">
        <v>33788</v>
      </c>
      <c r="C501" s="100" t="str">
        <f>IFERROR(VLOOKUP(B501,'ALL-LCDs'!$A:$C,3,0),"")</f>
        <v>A</v>
      </c>
      <c r="D501" s="100" t="str">
        <f>IFERROR(VLOOKUP(B501,'Updated LCDs'!$A:$A,1,0),"NO")</f>
        <v>NO</v>
      </c>
      <c r="E501" s="100" t="str">
        <f>IFERROR(VLOOKUP(B501,'Updated LCDs'!$A:$E,5,0),"NO")</f>
        <v>NO</v>
      </c>
      <c r="F501" s="101" t="str">
        <f>IFERROR(VLOOKUP(B501,'ICD-9 to ICD-10 LCDs'!$A:$B,2,0),"")</f>
        <v/>
      </c>
      <c r="G501" s="100" t="str">
        <f>IFERROR(VLOOKUP(F501,'ALL-LCDs'!$A:$C,3,0),"")</f>
        <v/>
      </c>
      <c r="H501" s="100" t="str">
        <f>IFERROR(VLOOKUP(F501,'Updated LCDs'!$A:$A,1,0),"NO")</f>
        <v>NO</v>
      </c>
      <c r="I501" s="100" t="str">
        <f>IFERROR(VLOOKUP(F501,'Updated LCDs'!$A:$E,5,0),"NO")</f>
        <v>NO</v>
      </c>
      <c r="J501" s="99"/>
      <c r="K501" s="100" t="str">
        <f>IFERROR(VLOOKUP(J501,'All-Articles'!#REF!,3,0),"")</f>
        <v/>
      </c>
      <c r="L501" s="100" t="str">
        <f>IFERROR(VLOOKUP(J501,'Updated Articles'!$A:$E,1,0),"NO")</f>
        <v>NO</v>
      </c>
      <c r="M501" s="100" t="str">
        <f>IFERROR(VLOOKUP(J501,'Updated Articles'!$A:$E,5,0),"NO")</f>
        <v>NO</v>
      </c>
      <c r="N501" s="99"/>
      <c r="O501" s="100" t="str">
        <f>IFERROR(VLOOKUP(N501,'All-Articles'!#REF!,3,0),"")</f>
        <v/>
      </c>
      <c r="P501" s="100" t="str">
        <f>IFERROR(VLOOKUP(N501,'Updated Articles'!$A:$E,1,0),"NO")</f>
        <v>NO</v>
      </c>
      <c r="Q501" s="100" t="str">
        <f>IFERROR(VLOOKUP(N501,'Updated Articles'!$A:$E,5,0),"NO")</f>
        <v>NO</v>
      </c>
    </row>
    <row r="502" spans="1:17" x14ac:dyDescent="0.25">
      <c r="A502" s="98" t="s">
        <v>300</v>
      </c>
      <c r="B502" s="99">
        <v>33789</v>
      </c>
      <c r="C502" s="100" t="str">
        <f>IFERROR(VLOOKUP(B502,'ALL-LCDs'!$A:$C,3,0),"")</f>
        <v>A</v>
      </c>
      <c r="D502" s="100" t="str">
        <f>IFERROR(VLOOKUP(B502,'Updated LCDs'!$A:$A,1,0),"NO")</f>
        <v>NO</v>
      </c>
      <c r="E502" s="100" t="str">
        <f>IFERROR(VLOOKUP(B502,'Updated LCDs'!$A:$E,5,0),"NO")</f>
        <v>NO</v>
      </c>
      <c r="F502" s="101" t="str">
        <f>IFERROR(VLOOKUP(B502,'ICD-9 to ICD-10 LCDs'!$A:$B,2,0),"")</f>
        <v/>
      </c>
      <c r="G502" s="100" t="str">
        <f>IFERROR(VLOOKUP(F502,'ALL-LCDs'!$A:$C,3,0),"")</f>
        <v/>
      </c>
      <c r="H502" s="100" t="str">
        <f>IFERROR(VLOOKUP(F502,'Updated LCDs'!$A:$A,1,0),"NO")</f>
        <v>NO</v>
      </c>
      <c r="I502" s="100" t="str">
        <f>IFERROR(VLOOKUP(F502,'Updated LCDs'!$A:$E,5,0),"NO")</f>
        <v>NO</v>
      </c>
      <c r="J502" s="99"/>
      <c r="K502" s="100" t="str">
        <f>IFERROR(VLOOKUP(J502,'All-Articles'!#REF!,3,0),"")</f>
        <v/>
      </c>
      <c r="L502" s="100" t="str">
        <f>IFERROR(VLOOKUP(J502,'Updated Articles'!$A:$E,1,0),"NO")</f>
        <v>NO</v>
      </c>
      <c r="M502" s="100" t="str">
        <f>IFERROR(VLOOKUP(J502,'Updated Articles'!$A:$E,5,0),"NO")</f>
        <v>NO</v>
      </c>
      <c r="N502" s="99"/>
      <c r="O502" s="100" t="str">
        <f>IFERROR(VLOOKUP(N502,'All-Articles'!#REF!,3,0),"")</f>
        <v/>
      </c>
      <c r="P502" s="100" t="str">
        <f>IFERROR(VLOOKUP(N502,'Updated Articles'!$A:$E,1,0),"NO")</f>
        <v>NO</v>
      </c>
      <c r="Q502" s="100" t="str">
        <f>IFERROR(VLOOKUP(N502,'Updated Articles'!$A:$E,5,0),"NO")</f>
        <v>NO</v>
      </c>
    </row>
    <row r="503" spans="1:17" x14ac:dyDescent="0.25">
      <c r="A503" s="98" t="s">
        <v>301</v>
      </c>
      <c r="B503" s="99">
        <v>33790</v>
      </c>
      <c r="C503" s="100" t="str">
        <f>IFERROR(VLOOKUP(B503,'ALL-LCDs'!$A:$C,3,0),"")</f>
        <v>A</v>
      </c>
      <c r="D503" s="100" t="str">
        <f>IFERROR(VLOOKUP(B503,'Updated LCDs'!$A:$A,1,0),"NO")</f>
        <v>NO</v>
      </c>
      <c r="E503" s="100" t="str">
        <f>IFERROR(VLOOKUP(B503,'Updated LCDs'!$A:$E,5,0),"NO")</f>
        <v>NO</v>
      </c>
      <c r="F503" s="101" t="str">
        <f>IFERROR(VLOOKUP(B503,'ICD-9 to ICD-10 LCDs'!$A:$B,2,0),"")</f>
        <v/>
      </c>
      <c r="G503" s="100" t="str">
        <f>IFERROR(VLOOKUP(F503,'ALL-LCDs'!$A:$C,3,0),"")</f>
        <v/>
      </c>
      <c r="H503" s="100" t="str">
        <f>IFERROR(VLOOKUP(F503,'Updated LCDs'!$A:$A,1,0),"NO")</f>
        <v>NO</v>
      </c>
      <c r="I503" s="100" t="str">
        <f>IFERROR(VLOOKUP(F503,'Updated LCDs'!$A:$E,5,0),"NO")</f>
        <v>NO</v>
      </c>
      <c r="J503" s="99"/>
      <c r="K503" s="100" t="str">
        <f>IFERROR(VLOOKUP(J503,'All-Articles'!#REF!,3,0),"")</f>
        <v/>
      </c>
      <c r="L503" s="100" t="str">
        <f>IFERROR(VLOOKUP(J503,'Updated Articles'!$A:$E,1,0),"NO")</f>
        <v>NO</v>
      </c>
      <c r="M503" s="100" t="str">
        <f>IFERROR(VLOOKUP(J503,'Updated Articles'!$A:$E,5,0),"NO")</f>
        <v>NO</v>
      </c>
      <c r="N503" s="99"/>
      <c r="O503" s="100" t="str">
        <f>IFERROR(VLOOKUP(N503,'All-Articles'!#REF!,3,0),"")</f>
        <v/>
      </c>
      <c r="P503" s="100" t="str">
        <f>IFERROR(VLOOKUP(N503,'Updated Articles'!$A:$E,1,0),"NO")</f>
        <v>NO</v>
      </c>
      <c r="Q503" s="100" t="str">
        <f>IFERROR(VLOOKUP(N503,'Updated Articles'!$A:$E,5,0),"NO")</f>
        <v>NO</v>
      </c>
    </row>
    <row r="504" spans="1:17" x14ac:dyDescent="0.25">
      <c r="A504" s="98" t="s">
        <v>302</v>
      </c>
      <c r="B504" s="99">
        <v>33791</v>
      </c>
      <c r="C504" s="100" t="str">
        <f>IFERROR(VLOOKUP(B504,'ALL-LCDs'!$A:$C,3,0),"")</f>
        <v>A</v>
      </c>
      <c r="D504" s="100" t="str">
        <f>IFERROR(VLOOKUP(B504,'Updated LCDs'!$A:$A,1,0),"NO")</f>
        <v>NO</v>
      </c>
      <c r="E504" s="100" t="str">
        <f>IFERROR(VLOOKUP(B504,'Updated LCDs'!$A:$E,5,0),"NO")</f>
        <v>NO</v>
      </c>
      <c r="F504" s="101" t="str">
        <f>IFERROR(VLOOKUP(B504,'ICD-9 to ICD-10 LCDs'!$A:$B,2,0),"")</f>
        <v/>
      </c>
      <c r="G504" s="100" t="str">
        <f>IFERROR(VLOOKUP(F504,'ALL-LCDs'!$A:$C,3,0),"")</f>
        <v/>
      </c>
      <c r="H504" s="100" t="str">
        <f>IFERROR(VLOOKUP(F504,'Updated LCDs'!$A:$A,1,0),"NO")</f>
        <v>NO</v>
      </c>
      <c r="I504" s="100" t="str">
        <f>IFERROR(VLOOKUP(F504,'Updated LCDs'!$A:$E,5,0),"NO")</f>
        <v>NO</v>
      </c>
      <c r="J504" s="99"/>
      <c r="K504" s="100" t="str">
        <f>IFERROR(VLOOKUP(J504,'All-Articles'!#REF!,3,0),"")</f>
        <v/>
      </c>
      <c r="L504" s="100" t="str">
        <f>IFERROR(VLOOKUP(J504,'Updated Articles'!$A:$E,1,0),"NO")</f>
        <v>NO</v>
      </c>
      <c r="M504" s="100" t="str">
        <f>IFERROR(VLOOKUP(J504,'Updated Articles'!$A:$E,5,0),"NO")</f>
        <v>NO</v>
      </c>
      <c r="N504" s="99"/>
      <c r="O504" s="100" t="str">
        <f>IFERROR(VLOOKUP(N504,'All-Articles'!#REF!,3,0),"")</f>
        <v/>
      </c>
      <c r="P504" s="100" t="str">
        <f>IFERROR(VLOOKUP(N504,'Updated Articles'!$A:$E,1,0),"NO")</f>
        <v>NO</v>
      </c>
      <c r="Q504" s="100" t="str">
        <f>IFERROR(VLOOKUP(N504,'Updated Articles'!$A:$E,5,0),"NO")</f>
        <v>NO</v>
      </c>
    </row>
    <row r="505" spans="1:17" x14ac:dyDescent="0.25">
      <c r="A505" s="98" t="s">
        <v>303</v>
      </c>
      <c r="B505" s="99">
        <v>33792</v>
      </c>
      <c r="C505" s="100" t="str">
        <f>IFERROR(VLOOKUP(B505,'ALL-LCDs'!$A:$C,3,0),"")</f>
        <v>A</v>
      </c>
      <c r="D505" s="100" t="str">
        <f>IFERROR(VLOOKUP(B505,'Updated LCDs'!$A:$A,1,0),"NO")</f>
        <v>NO</v>
      </c>
      <c r="E505" s="100" t="str">
        <f>IFERROR(VLOOKUP(B505,'Updated LCDs'!$A:$E,5,0),"NO")</f>
        <v>NO</v>
      </c>
      <c r="F505" s="101" t="str">
        <f>IFERROR(VLOOKUP(B505,'ICD-9 to ICD-10 LCDs'!$A:$B,2,0),"")</f>
        <v/>
      </c>
      <c r="G505" s="100" t="str">
        <f>IFERROR(VLOOKUP(F505,'ALL-LCDs'!$A:$C,3,0),"")</f>
        <v/>
      </c>
      <c r="H505" s="100" t="str">
        <f>IFERROR(VLOOKUP(F505,'Updated LCDs'!$A:$A,1,0),"NO")</f>
        <v>NO</v>
      </c>
      <c r="I505" s="100" t="str">
        <f>IFERROR(VLOOKUP(F505,'Updated LCDs'!$A:$E,5,0),"NO")</f>
        <v>NO</v>
      </c>
      <c r="J505" s="99"/>
      <c r="K505" s="100" t="str">
        <f>IFERROR(VLOOKUP(J505,'All-Articles'!#REF!,3,0),"")</f>
        <v/>
      </c>
      <c r="L505" s="100" t="str">
        <f>IFERROR(VLOOKUP(J505,'Updated Articles'!$A:$E,1,0),"NO")</f>
        <v>NO</v>
      </c>
      <c r="M505" s="100" t="str">
        <f>IFERROR(VLOOKUP(J505,'Updated Articles'!$A:$E,5,0),"NO")</f>
        <v>NO</v>
      </c>
      <c r="N505" s="99"/>
      <c r="O505" s="100" t="str">
        <f>IFERROR(VLOOKUP(N505,'All-Articles'!#REF!,3,0),"")</f>
        <v/>
      </c>
      <c r="P505" s="100" t="str">
        <f>IFERROR(VLOOKUP(N505,'Updated Articles'!$A:$E,1,0),"NO")</f>
        <v>NO</v>
      </c>
      <c r="Q505" s="100" t="str">
        <f>IFERROR(VLOOKUP(N505,'Updated Articles'!$A:$E,5,0),"NO")</f>
        <v>NO</v>
      </c>
    </row>
    <row r="506" spans="1:17" x14ac:dyDescent="0.25">
      <c r="A506" s="98" t="s">
        <v>304</v>
      </c>
      <c r="B506" s="99">
        <v>33793</v>
      </c>
      <c r="C506" s="100" t="str">
        <f>IFERROR(VLOOKUP(B506,'ALL-LCDs'!$A:$C,3,0),"")</f>
        <v>A</v>
      </c>
      <c r="D506" s="100" t="str">
        <f>IFERROR(VLOOKUP(B506,'Updated LCDs'!$A:$A,1,0),"NO")</f>
        <v>NO</v>
      </c>
      <c r="E506" s="100" t="str">
        <f>IFERROR(VLOOKUP(B506,'Updated LCDs'!$A:$E,5,0),"NO")</f>
        <v>NO</v>
      </c>
      <c r="F506" s="101" t="str">
        <f>IFERROR(VLOOKUP(B506,'ICD-9 to ICD-10 LCDs'!$A:$B,2,0),"")</f>
        <v/>
      </c>
      <c r="G506" s="100" t="str">
        <f>IFERROR(VLOOKUP(F506,'ALL-LCDs'!$A:$C,3,0),"")</f>
        <v/>
      </c>
      <c r="H506" s="100" t="str">
        <f>IFERROR(VLOOKUP(F506,'Updated LCDs'!$A:$A,1,0),"NO")</f>
        <v>NO</v>
      </c>
      <c r="I506" s="100" t="str">
        <f>IFERROR(VLOOKUP(F506,'Updated LCDs'!$A:$E,5,0),"NO")</f>
        <v>NO</v>
      </c>
      <c r="J506" s="99"/>
      <c r="K506" s="100" t="str">
        <f>IFERROR(VLOOKUP(J506,'All-Articles'!#REF!,3,0),"")</f>
        <v/>
      </c>
      <c r="L506" s="100" t="str">
        <f>IFERROR(VLOOKUP(J506,'Updated Articles'!$A:$E,1,0),"NO")</f>
        <v>NO</v>
      </c>
      <c r="M506" s="100" t="str">
        <f>IFERROR(VLOOKUP(J506,'Updated Articles'!$A:$E,5,0),"NO")</f>
        <v>NO</v>
      </c>
      <c r="N506" s="99"/>
      <c r="O506" s="100" t="str">
        <f>IFERROR(VLOOKUP(N506,'All-Articles'!#REF!,3,0),"")</f>
        <v/>
      </c>
      <c r="P506" s="100" t="str">
        <f>IFERROR(VLOOKUP(N506,'Updated Articles'!$A:$E,1,0),"NO")</f>
        <v>NO</v>
      </c>
      <c r="Q506" s="100" t="str">
        <f>IFERROR(VLOOKUP(N506,'Updated Articles'!$A:$E,5,0),"NO")</f>
        <v>NO</v>
      </c>
    </row>
    <row r="507" spans="1:17" x14ac:dyDescent="0.25">
      <c r="A507" s="102" t="s">
        <v>3546</v>
      </c>
      <c r="B507" s="99">
        <v>33794</v>
      </c>
      <c r="C507" s="100" t="str">
        <f>IFERROR(VLOOKUP(B507,'ALL-LCDs'!$A:$C,3,0),"")</f>
        <v>A</v>
      </c>
      <c r="D507" s="100">
        <f>IFERROR(VLOOKUP(B507,'Updated LCDs'!$A:$A,1,0),"NO")</f>
        <v>33794</v>
      </c>
      <c r="E507" s="100" t="str">
        <f>IFERROR(VLOOKUP(B507,'Updated LCDs'!$A:$E,5,0),"NO")</f>
        <v>&lt;p&gt;&lt;strong&gt;Revision Effective Date: 05/31/2020&lt;br /&gt; &lt;/strong&gt;COVERAGE INDICATIONS, LIMITATIONS AND/OR MEDICAL NECESSITY:&lt;br /&gt; Added: Statement regarding base and related accessories and supplies (BPM Ch. 15, Section 110.3)&lt;br /&gt; Revised: &amp;ldquo;physician&amp;rdquo; to &amp;ldquo;practitioner&amp;rdquo;&lt;br /&gt;Added: Xembify&lt;sup&gt;&amp;reg;&lt;/sup&gt; to coverage criteria V(H)&lt;br /&gt; Added: Statement regarding covered pumps for Xembify&lt;sup&gt;&amp;reg;&lt;/sup&gt;&lt;br /&gt; Revised: &amp;ldquo;physicians&amp;rdquo; to &amp;ldquo;practitioners&amp;rdquo;&lt;br /&gt; GENERAL: &lt;br /&gt; Revised: Order information as a result of Final Rule 1713&lt;br /&gt; REFILL REQUIREMENTS: &lt;br /&gt;Revised: &amp;ldquo;ordering physicians&amp;rdquo; to &amp;ldquo;treating practitioners&amp;rdquo;&lt;br /&gt; SUMMARY OF EVIDENCE:&lt;br /&gt;Added: Information related to Xembify&lt;sup&gt;&amp;reg;&lt;/sup&gt;&lt;br /&gt;ANALYSIS OF EVIDENCE:&lt;br /&gt;Added: Information related to Xembify&lt;sup&gt;&amp;reg;&lt;/sup&gt;&lt;br /&gt;CODING INFORMATION:&lt;br /&gt;Removed: Field titled &amp;ldquo;Bill Type&amp;rdquo;&lt;br /&gt;Removed: Field titled &amp;ldquo;Revenue Codes&amp;rdquo;&lt;br /&gt;Removed: Field titled &amp;ldquo;ICD-10 Codes that Support Medical Necessity&amp;rdquo;&lt;br /&gt;Removed: Field titled &amp;ldquo;ICD-10 Codes that DO NOT Support Medical Necessity&amp;rdquo;&lt;br /&gt;Removed: Field titled &amp;ldquo;Additional ICD-10 Information&amp;rdquo;&lt;br /&gt; DOCUMENTATION REQUIREMENTS: &lt;br /&gt;Revised: &amp;ldquo;physician's&amp;rdquo; to &amp;ldquo;treating practitioner's&amp;rdquo;&lt;br /&gt; GENERAL DOCUMENTATION REQUIREMENTS:&lt;br /&gt;Revised: Prescriptions (orders) to SWO&lt;br /&gt;BIBLIOGRAPHY:&lt;br /&gt; Added: Section related to Xembify&lt;sup&gt;&amp;reg;&lt;/sup&gt;&lt;br /&gt;RELATED LOCAL COVERAGE DOCUMENTS:&lt;br /&gt;&lt;span style="line-height: 107%;"&gt;Added: Response to Comments document&lt;br /&gt; &lt;br /&gt; &lt;/span&gt;&lt;/p&gt;</v>
      </c>
      <c r="F507" s="101" t="str">
        <f>IFERROR(VLOOKUP(B507,'ICD-9 to ICD-10 LCDs'!$A:$B,2,0),"")</f>
        <v/>
      </c>
      <c r="G507" s="100" t="str">
        <f>IFERROR(VLOOKUP(F507,'ALL-LCDs'!$A:$C,3,0),"")</f>
        <v/>
      </c>
      <c r="H507" s="100" t="str">
        <f>IFERROR(VLOOKUP(F507,'Updated LCDs'!$A:$A,1,0),"NO")</f>
        <v>NO</v>
      </c>
      <c r="I507" s="100" t="str">
        <f>IFERROR(VLOOKUP(F507,'Updated LCDs'!$A:$E,5,0),"NO")</f>
        <v>NO</v>
      </c>
      <c r="J507" s="99"/>
      <c r="K507" s="100" t="str">
        <f>IFERROR(VLOOKUP(J507,'All-Articles'!#REF!,3,0),"")</f>
        <v/>
      </c>
      <c r="L507" s="100" t="str">
        <f>IFERROR(VLOOKUP(J507,'Updated Articles'!$A:$E,1,0),"NO")</f>
        <v>NO</v>
      </c>
      <c r="M507" s="100" t="str">
        <f>IFERROR(VLOOKUP(J507,'Updated Articles'!$A:$E,5,0),"NO")</f>
        <v>NO</v>
      </c>
      <c r="N507" s="99"/>
      <c r="O507" s="100" t="str">
        <f>IFERROR(VLOOKUP(N507,'All-Articles'!#REF!,3,0),"")</f>
        <v/>
      </c>
      <c r="P507" s="100" t="str">
        <f>IFERROR(VLOOKUP(N507,'Updated Articles'!$A:$E,1,0),"NO")</f>
        <v>NO</v>
      </c>
      <c r="Q507" s="100" t="str">
        <f>IFERROR(VLOOKUP(N507,'Updated Articles'!$A:$E,5,0),"NO")</f>
        <v>NO</v>
      </c>
    </row>
    <row r="508" spans="1:17" x14ac:dyDescent="0.25">
      <c r="A508" s="98" t="s">
        <v>305</v>
      </c>
      <c r="B508" s="99">
        <v>33796</v>
      </c>
      <c r="C508" s="100" t="str">
        <f>IFERROR(VLOOKUP(B508,'ALL-LCDs'!$A:$C,3,0),"")</f>
        <v>A</v>
      </c>
      <c r="D508" s="100" t="str">
        <f>IFERROR(VLOOKUP(B508,'Updated LCDs'!$A:$A,1,0),"NO")</f>
        <v>NO</v>
      </c>
      <c r="E508" s="100" t="str">
        <f>IFERROR(VLOOKUP(B508,'Updated LCDs'!$A:$E,5,0),"NO")</f>
        <v>NO</v>
      </c>
      <c r="F508" s="101" t="str">
        <f>IFERROR(VLOOKUP(B508,'ICD-9 to ICD-10 LCDs'!$A:$B,2,0),"")</f>
        <v/>
      </c>
      <c r="G508" s="100" t="str">
        <f>IFERROR(VLOOKUP(F508,'ALL-LCDs'!$A:$C,3,0),"")</f>
        <v/>
      </c>
      <c r="H508" s="100" t="str">
        <f>IFERROR(VLOOKUP(F508,'Updated LCDs'!$A:$A,1,0),"NO")</f>
        <v>NO</v>
      </c>
      <c r="I508" s="100" t="str">
        <f>IFERROR(VLOOKUP(F508,'Updated LCDs'!$A:$E,5,0),"NO")</f>
        <v>NO</v>
      </c>
      <c r="J508" s="99"/>
      <c r="K508" s="100" t="str">
        <f>IFERROR(VLOOKUP(J508,'All-Articles'!#REF!,3,0),"")</f>
        <v/>
      </c>
      <c r="L508" s="100" t="str">
        <f>IFERROR(VLOOKUP(J508,'Updated Articles'!$A:$E,1,0),"NO")</f>
        <v>NO</v>
      </c>
      <c r="M508" s="100" t="str">
        <f>IFERROR(VLOOKUP(J508,'Updated Articles'!$A:$E,5,0),"NO")</f>
        <v>NO</v>
      </c>
      <c r="N508" s="99"/>
      <c r="O508" s="100" t="str">
        <f>IFERROR(VLOOKUP(N508,'All-Articles'!#REF!,3,0),"")</f>
        <v/>
      </c>
      <c r="P508" s="100" t="str">
        <f>IFERROR(VLOOKUP(N508,'Updated Articles'!$A:$E,1,0),"NO")</f>
        <v>NO</v>
      </c>
      <c r="Q508" s="100" t="str">
        <f>IFERROR(VLOOKUP(N508,'Updated Articles'!$A:$E,5,0),"NO")</f>
        <v>NO</v>
      </c>
    </row>
    <row r="509" spans="1:17" x14ac:dyDescent="0.25">
      <c r="A509" s="98" t="s">
        <v>306</v>
      </c>
      <c r="B509" s="99">
        <v>33797</v>
      </c>
      <c r="C509" s="100" t="str">
        <f>IFERROR(VLOOKUP(B509,'ALL-LCDs'!$A:$C,3,0),"")</f>
        <v>A</v>
      </c>
      <c r="D509" s="100" t="str">
        <f>IFERROR(VLOOKUP(B509,'Updated LCDs'!$A:$A,1,0),"NO")</f>
        <v>NO</v>
      </c>
      <c r="E509" s="100" t="str">
        <f>IFERROR(VLOOKUP(B509,'Updated LCDs'!$A:$E,5,0),"NO")</f>
        <v>NO</v>
      </c>
      <c r="F509" s="101" t="str">
        <f>IFERROR(VLOOKUP(B509,'ICD-9 to ICD-10 LCDs'!$A:$B,2,0),"")</f>
        <v/>
      </c>
      <c r="G509" s="100" t="str">
        <f>IFERROR(VLOOKUP(F509,'ALL-LCDs'!$A:$C,3,0),"")</f>
        <v/>
      </c>
      <c r="H509" s="100" t="str">
        <f>IFERROR(VLOOKUP(F509,'Updated LCDs'!$A:$A,1,0),"NO")</f>
        <v>NO</v>
      </c>
      <c r="I509" s="100" t="str">
        <f>IFERROR(VLOOKUP(F509,'Updated LCDs'!$A:$E,5,0),"NO")</f>
        <v>NO</v>
      </c>
      <c r="J509" s="99"/>
      <c r="K509" s="100" t="str">
        <f>IFERROR(VLOOKUP(J509,'All-Articles'!#REF!,3,0),"")</f>
        <v/>
      </c>
      <c r="L509" s="100" t="str">
        <f>IFERROR(VLOOKUP(J509,'Updated Articles'!$A:$E,1,0),"NO")</f>
        <v>NO</v>
      </c>
      <c r="M509" s="100" t="str">
        <f>IFERROR(VLOOKUP(J509,'Updated Articles'!$A:$E,5,0),"NO")</f>
        <v>NO</v>
      </c>
      <c r="N509" s="99"/>
      <c r="O509" s="100" t="str">
        <f>IFERROR(VLOOKUP(N509,'All-Articles'!#REF!,3,0),"")</f>
        <v/>
      </c>
      <c r="P509" s="100" t="str">
        <f>IFERROR(VLOOKUP(N509,'Updated Articles'!$A:$E,1,0),"NO")</f>
        <v>NO</v>
      </c>
      <c r="Q509" s="100" t="str">
        <f>IFERROR(VLOOKUP(N509,'Updated Articles'!$A:$E,5,0),"NO")</f>
        <v>NO</v>
      </c>
    </row>
    <row r="510" spans="1:17" x14ac:dyDescent="0.25">
      <c r="A510" s="98" t="s">
        <v>307</v>
      </c>
      <c r="B510" s="99">
        <v>33798</v>
      </c>
      <c r="C510" s="100" t="str">
        <f>IFERROR(VLOOKUP(B510,'ALL-LCDs'!$A:$C,3,0),"")</f>
        <v>A</v>
      </c>
      <c r="D510" s="100" t="str">
        <f>IFERROR(VLOOKUP(B510,'Updated LCDs'!$A:$A,1,0),"NO")</f>
        <v>NO</v>
      </c>
      <c r="E510" s="100" t="str">
        <f>IFERROR(VLOOKUP(B510,'Updated LCDs'!$A:$E,5,0),"NO")</f>
        <v>NO</v>
      </c>
      <c r="F510" s="101" t="str">
        <f>IFERROR(VLOOKUP(B510,'ICD-9 to ICD-10 LCDs'!$A:$B,2,0),"")</f>
        <v/>
      </c>
      <c r="G510" s="100" t="str">
        <f>IFERROR(VLOOKUP(F510,'ALL-LCDs'!$A:$C,3,0),"")</f>
        <v/>
      </c>
      <c r="H510" s="100" t="str">
        <f>IFERROR(VLOOKUP(F510,'Updated LCDs'!$A:$A,1,0),"NO")</f>
        <v>NO</v>
      </c>
      <c r="I510" s="100" t="str">
        <f>IFERROR(VLOOKUP(F510,'Updated LCDs'!$A:$E,5,0),"NO")</f>
        <v>NO</v>
      </c>
      <c r="J510" s="99"/>
      <c r="K510" s="100" t="str">
        <f>IFERROR(VLOOKUP(J510,'All-Articles'!#REF!,3,0),"")</f>
        <v/>
      </c>
      <c r="L510" s="100" t="str">
        <f>IFERROR(VLOOKUP(J510,'Updated Articles'!$A:$E,1,0),"NO")</f>
        <v>NO</v>
      </c>
      <c r="M510" s="100" t="str">
        <f>IFERROR(VLOOKUP(J510,'Updated Articles'!$A:$E,5,0),"NO")</f>
        <v>NO</v>
      </c>
      <c r="N510" s="99"/>
      <c r="O510" s="100" t="str">
        <f>IFERROR(VLOOKUP(N510,'All-Articles'!#REF!,3,0),"")</f>
        <v/>
      </c>
      <c r="P510" s="100" t="str">
        <f>IFERROR(VLOOKUP(N510,'Updated Articles'!$A:$E,1,0),"NO")</f>
        <v>NO</v>
      </c>
      <c r="Q510" s="100" t="str">
        <f>IFERROR(VLOOKUP(N510,'Updated Articles'!$A:$E,5,0),"NO")</f>
        <v>NO</v>
      </c>
    </row>
    <row r="511" spans="1:17" x14ac:dyDescent="0.25">
      <c r="A511" s="98" t="s">
        <v>308</v>
      </c>
      <c r="B511" s="99">
        <v>33799</v>
      </c>
      <c r="C511" s="100" t="str">
        <f>IFERROR(VLOOKUP(B511,'ALL-LCDs'!$A:$C,3,0),"")</f>
        <v>A</v>
      </c>
      <c r="D511" s="100" t="str">
        <f>IFERROR(VLOOKUP(B511,'Updated LCDs'!$A:$A,1,0),"NO")</f>
        <v>NO</v>
      </c>
      <c r="E511" s="100" t="str">
        <f>IFERROR(VLOOKUP(B511,'Updated LCDs'!$A:$E,5,0),"NO")</f>
        <v>NO</v>
      </c>
      <c r="F511" s="101" t="str">
        <f>IFERROR(VLOOKUP(B511,'ICD-9 to ICD-10 LCDs'!$A:$B,2,0),"")</f>
        <v/>
      </c>
      <c r="G511" s="100" t="str">
        <f>IFERROR(VLOOKUP(F511,'ALL-LCDs'!$A:$C,3,0),"")</f>
        <v/>
      </c>
      <c r="H511" s="100" t="str">
        <f>IFERROR(VLOOKUP(F511,'Updated LCDs'!$A:$A,1,0),"NO")</f>
        <v>NO</v>
      </c>
      <c r="I511" s="100" t="str">
        <f>IFERROR(VLOOKUP(F511,'Updated LCDs'!$A:$E,5,0),"NO")</f>
        <v>NO</v>
      </c>
      <c r="J511" s="99"/>
      <c r="K511" s="100" t="str">
        <f>IFERROR(VLOOKUP(J511,'All-Articles'!#REF!,3,0),"")</f>
        <v/>
      </c>
      <c r="L511" s="100" t="str">
        <f>IFERROR(VLOOKUP(J511,'Updated Articles'!$A:$E,1,0),"NO")</f>
        <v>NO</v>
      </c>
      <c r="M511" s="100" t="str">
        <f>IFERROR(VLOOKUP(J511,'Updated Articles'!$A:$E,5,0),"NO")</f>
        <v>NO</v>
      </c>
      <c r="N511" s="99"/>
      <c r="O511" s="100" t="str">
        <f>IFERROR(VLOOKUP(N511,'All-Articles'!#REF!,3,0),"")</f>
        <v/>
      </c>
      <c r="P511" s="100" t="str">
        <f>IFERROR(VLOOKUP(N511,'Updated Articles'!$A:$E,1,0),"NO")</f>
        <v>NO</v>
      </c>
      <c r="Q511" s="100" t="str">
        <f>IFERROR(VLOOKUP(N511,'Updated Articles'!$A:$E,5,0),"NO")</f>
        <v>NO</v>
      </c>
    </row>
    <row r="512" spans="1:17" x14ac:dyDescent="0.25">
      <c r="A512" s="98" t="s">
        <v>309</v>
      </c>
      <c r="B512" s="99">
        <v>33800</v>
      </c>
      <c r="C512" s="100" t="str">
        <f>IFERROR(VLOOKUP(B512,'ALL-LCDs'!$A:$C,3,0),"")</f>
        <v>A</v>
      </c>
      <c r="D512" s="100" t="str">
        <f>IFERROR(VLOOKUP(B512,'Updated LCDs'!$A:$A,1,0),"NO")</f>
        <v>NO</v>
      </c>
      <c r="E512" s="100" t="str">
        <f>IFERROR(VLOOKUP(B512,'Updated LCDs'!$A:$E,5,0),"NO")</f>
        <v>NO</v>
      </c>
      <c r="F512" s="101" t="str">
        <f>IFERROR(VLOOKUP(B512,'ICD-9 to ICD-10 LCDs'!$A:$B,2,0),"")</f>
        <v/>
      </c>
      <c r="G512" s="100" t="str">
        <f>IFERROR(VLOOKUP(F512,'ALL-LCDs'!$A:$C,3,0),"")</f>
        <v/>
      </c>
      <c r="H512" s="100" t="str">
        <f>IFERROR(VLOOKUP(F512,'Updated LCDs'!$A:$A,1,0),"NO")</f>
        <v>NO</v>
      </c>
      <c r="I512" s="100" t="str">
        <f>IFERROR(VLOOKUP(F512,'Updated LCDs'!$A:$E,5,0),"NO")</f>
        <v>NO</v>
      </c>
      <c r="J512" s="99"/>
      <c r="K512" s="100" t="str">
        <f>IFERROR(VLOOKUP(J512,'All-Articles'!#REF!,3,0),"")</f>
        <v/>
      </c>
      <c r="L512" s="100" t="str">
        <f>IFERROR(VLOOKUP(J512,'Updated Articles'!$A:$E,1,0),"NO")</f>
        <v>NO</v>
      </c>
      <c r="M512" s="100" t="str">
        <f>IFERROR(VLOOKUP(J512,'Updated Articles'!$A:$E,5,0),"NO")</f>
        <v>NO</v>
      </c>
      <c r="N512" s="99"/>
      <c r="O512" s="100" t="str">
        <f>IFERROR(VLOOKUP(N512,'All-Articles'!#REF!,3,0),"")</f>
        <v/>
      </c>
      <c r="P512" s="100" t="str">
        <f>IFERROR(VLOOKUP(N512,'Updated Articles'!$A:$E,1,0),"NO")</f>
        <v>NO</v>
      </c>
      <c r="Q512" s="100" t="str">
        <f>IFERROR(VLOOKUP(N512,'Updated Articles'!$A:$E,5,0),"NO")</f>
        <v>NO</v>
      </c>
    </row>
    <row r="513" spans="1:17" x14ac:dyDescent="0.25">
      <c r="A513" s="98" t="s">
        <v>310</v>
      </c>
      <c r="B513" s="99">
        <v>33801</v>
      </c>
      <c r="C513" s="100" t="str">
        <f>IFERROR(VLOOKUP(B513,'ALL-LCDs'!$A:$C,3,0),"")</f>
        <v>A</v>
      </c>
      <c r="D513" s="100" t="str">
        <f>IFERROR(VLOOKUP(B513,'Updated LCDs'!$A:$A,1,0),"NO")</f>
        <v>NO</v>
      </c>
      <c r="E513" s="100" t="str">
        <f>IFERROR(VLOOKUP(B513,'Updated LCDs'!$A:$E,5,0),"NO")</f>
        <v>NO</v>
      </c>
      <c r="F513" s="101" t="str">
        <f>IFERROR(VLOOKUP(B513,'ICD-9 to ICD-10 LCDs'!$A:$B,2,0),"")</f>
        <v/>
      </c>
      <c r="G513" s="100" t="str">
        <f>IFERROR(VLOOKUP(F513,'ALL-LCDs'!$A:$C,3,0),"")</f>
        <v/>
      </c>
      <c r="H513" s="100" t="str">
        <f>IFERROR(VLOOKUP(F513,'Updated LCDs'!$A:$A,1,0),"NO")</f>
        <v>NO</v>
      </c>
      <c r="I513" s="100" t="str">
        <f>IFERROR(VLOOKUP(F513,'Updated LCDs'!$A:$E,5,0),"NO")</f>
        <v>NO</v>
      </c>
      <c r="J513" s="99"/>
      <c r="K513" s="100" t="str">
        <f>IFERROR(VLOOKUP(J513,'All-Articles'!#REF!,3,0),"")</f>
        <v/>
      </c>
      <c r="L513" s="100" t="str">
        <f>IFERROR(VLOOKUP(J513,'Updated Articles'!$A:$E,1,0),"NO")</f>
        <v>NO</v>
      </c>
      <c r="M513" s="100" t="str">
        <f>IFERROR(VLOOKUP(J513,'Updated Articles'!$A:$E,5,0),"NO")</f>
        <v>NO</v>
      </c>
      <c r="N513" s="99"/>
      <c r="O513" s="100" t="str">
        <f>IFERROR(VLOOKUP(N513,'All-Articles'!#REF!,3,0),"")</f>
        <v/>
      </c>
      <c r="P513" s="100" t="str">
        <f>IFERROR(VLOOKUP(N513,'Updated Articles'!$A:$E,1,0),"NO")</f>
        <v>NO</v>
      </c>
      <c r="Q513" s="100" t="str">
        <f>IFERROR(VLOOKUP(N513,'Updated Articles'!$A:$E,5,0),"NO")</f>
        <v>NO</v>
      </c>
    </row>
    <row r="514" spans="1:17" x14ac:dyDescent="0.25">
      <c r="A514" s="98" t="s">
        <v>311</v>
      </c>
      <c r="B514" s="99">
        <v>33802</v>
      </c>
      <c r="C514" s="100" t="str">
        <f>IFERROR(VLOOKUP(B514,'ALL-LCDs'!$A:$C,3,0),"")</f>
        <v>A</v>
      </c>
      <c r="D514" s="100" t="str">
        <f>IFERROR(VLOOKUP(B514,'Updated LCDs'!$A:$A,1,0),"NO")</f>
        <v>NO</v>
      </c>
      <c r="E514" s="100" t="str">
        <f>IFERROR(VLOOKUP(B514,'Updated LCDs'!$A:$E,5,0),"NO")</f>
        <v>NO</v>
      </c>
      <c r="F514" s="101" t="str">
        <f>IFERROR(VLOOKUP(B514,'ICD-9 to ICD-10 LCDs'!$A:$B,2,0),"")</f>
        <v/>
      </c>
      <c r="G514" s="100" t="str">
        <f>IFERROR(VLOOKUP(F514,'ALL-LCDs'!$A:$C,3,0),"")</f>
        <v/>
      </c>
      <c r="H514" s="100" t="str">
        <f>IFERROR(VLOOKUP(F514,'Updated LCDs'!$A:$A,1,0),"NO")</f>
        <v>NO</v>
      </c>
      <c r="I514" s="100" t="str">
        <f>IFERROR(VLOOKUP(F514,'Updated LCDs'!$A:$E,5,0),"NO")</f>
        <v>NO</v>
      </c>
      <c r="J514" s="99"/>
      <c r="K514" s="100" t="str">
        <f>IFERROR(VLOOKUP(J514,'All-Articles'!#REF!,3,0),"")</f>
        <v/>
      </c>
      <c r="L514" s="100" t="str">
        <f>IFERROR(VLOOKUP(J514,'Updated Articles'!$A:$E,1,0),"NO")</f>
        <v>NO</v>
      </c>
      <c r="M514" s="100" t="str">
        <f>IFERROR(VLOOKUP(J514,'Updated Articles'!$A:$E,5,0),"NO")</f>
        <v>NO</v>
      </c>
      <c r="N514" s="99"/>
      <c r="O514" s="100" t="str">
        <f>IFERROR(VLOOKUP(N514,'All-Articles'!#REF!,3,0),"")</f>
        <v/>
      </c>
      <c r="P514" s="100" t="str">
        <f>IFERROR(VLOOKUP(N514,'Updated Articles'!$A:$E,1,0),"NO")</f>
        <v>NO</v>
      </c>
      <c r="Q514" s="100" t="str">
        <f>IFERROR(VLOOKUP(N514,'Updated Articles'!$A:$E,5,0),"NO")</f>
        <v>NO</v>
      </c>
    </row>
    <row r="515" spans="1:17" x14ac:dyDescent="0.25">
      <c r="A515" s="98" t="s">
        <v>312</v>
      </c>
      <c r="B515" s="99">
        <v>33803</v>
      </c>
      <c r="C515" s="100" t="str">
        <f>IFERROR(VLOOKUP(B515,'ALL-LCDs'!$A:$C,3,0),"")</f>
        <v>A</v>
      </c>
      <c r="D515" s="100" t="str">
        <f>IFERROR(VLOOKUP(B515,'Updated LCDs'!$A:$A,1,0),"NO")</f>
        <v>NO</v>
      </c>
      <c r="E515" s="100" t="str">
        <f>IFERROR(VLOOKUP(B515,'Updated LCDs'!$A:$E,5,0),"NO")</f>
        <v>NO</v>
      </c>
      <c r="F515" s="101" t="str">
        <f>IFERROR(VLOOKUP(B515,'ICD-9 to ICD-10 LCDs'!$A:$B,2,0),"")</f>
        <v/>
      </c>
      <c r="G515" s="100" t="str">
        <f>IFERROR(VLOOKUP(F515,'ALL-LCDs'!$A:$C,3,0),"")</f>
        <v/>
      </c>
      <c r="H515" s="100" t="str">
        <f>IFERROR(VLOOKUP(F515,'Updated LCDs'!$A:$A,1,0),"NO")</f>
        <v>NO</v>
      </c>
      <c r="I515" s="100" t="str">
        <f>IFERROR(VLOOKUP(F515,'Updated LCDs'!$A:$E,5,0),"NO")</f>
        <v>NO</v>
      </c>
      <c r="J515" s="99"/>
      <c r="K515" s="100" t="str">
        <f>IFERROR(VLOOKUP(J515,'All-Articles'!#REF!,3,0),"")</f>
        <v/>
      </c>
      <c r="L515" s="100" t="str">
        <f>IFERROR(VLOOKUP(J515,'Updated Articles'!$A:$E,1,0),"NO")</f>
        <v>NO</v>
      </c>
      <c r="M515" s="100" t="str">
        <f>IFERROR(VLOOKUP(J515,'Updated Articles'!$A:$E,5,0),"NO")</f>
        <v>NO</v>
      </c>
      <c r="N515" s="99"/>
      <c r="O515" s="100" t="str">
        <f>IFERROR(VLOOKUP(N515,'All-Articles'!#REF!,3,0),"")</f>
        <v/>
      </c>
      <c r="P515" s="100" t="str">
        <f>IFERROR(VLOOKUP(N515,'Updated Articles'!$A:$E,1,0),"NO")</f>
        <v>NO</v>
      </c>
      <c r="Q515" s="100" t="str">
        <f>IFERROR(VLOOKUP(N515,'Updated Articles'!$A:$E,5,0),"NO")</f>
        <v>NO</v>
      </c>
    </row>
    <row r="516" spans="1:17" x14ac:dyDescent="0.25">
      <c r="A516" s="98" t="s">
        <v>313</v>
      </c>
      <c r="B516" s="99">
        <v>33820</v>
      </c>
      <c r="C516" s="100" t="str">
        <f>IFERROR(VLOOKUP(B516,'ALL-LCDs'!$A:$C,3,0),"")</f>
        <v>A</v>
      </c>
      <c r="D516" s="100" t="str">
        <f>IFERROR(VLOOKUP(B516,'Updated LCDs'!$A:$A,1,0),"NO")</f>
        <v>NO</v>
      </c>
      <c r="E516" s="100" t="str">
        <f>IFERROR(VLOOKUP(B516,'Updated LCDs'!$A:$E,5,0),"NO")</f>
        <v>NO</v>
      </c>
      <c r="F516" s="101" t="str">
        <f>IFERROR(VLOOKUP(B516,'ICD-9 to ICD-10 LCDs'!$A:$B,2,0),"")</f>
        <v/>
      </c>
      <c r="G516" s="100" t="str">
        <f>IFERROR(VLOOKUP(F516,'ALL-LCDs'!$A:$C,3,0),"")</f>
        <v/>
      </c>
      <c r="H516" s="100" t="str">
        <f>IFERROR(VLOOKUP(F516,'Updated LCDs'!$A:$A,1,0),"NO")</f>
        <v>NO</v>
      </c>
      <c r="I516" s="100" t="str">
        <f>IFERROR(VLOOKUP(F516,'Updated LCDs'!$A:$E,5,0),"NO")</f>
        <v>NO</v>
      </c>
      <c r="J516" s="99"/>
      <c r="K516" s="100" t="str">
        <f>IFERROR(VLOOKUP(J516,'All-Articles'!#REF!,3,0),"")</f>
        <v/>
      </c>
      <c r="L516" s="100" t="str">
        <f>IFERROR(VLOOKUP(J516,'Updated Articles'!$A:$E,1,0),"NO")</f>
        <v>NO</v>
      </c>
      <c r="M516" s="100" t="str">
        <f>IFERROR(VLOOKUP(J516,'Updated Articles'!$A:$E,5,0),"NO")</f>
        <v>NO</v>
      </c>
      <c r="N516" s="99"/>
      <c r="O516" s="100" t="str">
        <f>IFERROR(VLOOKUP(N516,'All-Articles'!#REF!,3,0),"")</f>
        <v/>
      </c>
      <c r="P516" s="100" t="str">
        <f>IFERROR(VLOOKUP(N516,'Updated Articles'!$A:$E,1,0),"NO")</f>
        <v>NO</v>
      </c>
      <c r="Q516" s="100" t="str">
        <f>IFERROR(VLOOKUP(N516,'Updated Articles'!$A:$E,5,0),"NO")</f>
        <v>NO</v>
      </c>
    </row>
    <row r="517" spans="1:17" x14ac:dyDescent="0.25">
      <c r="A517" s="98" t="s">
        <v>314</v>
      </c>
      <c r="B517" s="99">
        <v>33821</v>
      </c>
      <c r="C517" s="100" t="str">
        <f>IFERROR(VLOOKUP(B517,'ALL-LCDs'!$A:$C,3,0),"")</f>
        <v>A</v>
      </c>
      <c r="D517" s="100" t="str">
        <f>IFERROR(VLOOKUP(B517,'Updated LCDs'!$A:$A,1,0),"NO")</f>
        <v>NO</v>
      </c>
      <c r="E517" s="100" t="str">
        <f>IFERROR(VLOOKUP(B517,'Updated LCDs'!$A:$E,5,0),"NO")</f>
        <v>NO</v>
      </c>
      <c r="F517" s="101" t="str">
        <f>IFERROR(VLOOKUP(B517,'ICD-9 to ICD-10 LCDs'!$A:$B,2,0),"")</f>
        <v/>
      </c>
      <c r="G517" s="100" t="str">
        <f>IFERROR(VLOOKUP(F517,'ALL-LCDs'!$A:$C,3,0),"")</f>
        <v/>
      </c>
      <c r="H517" s="100" t="str">
        <f>IFERROR(VLOOKUP(F517,'Updated LCDs'!$A:$A,1,0),"NO")</f>
        <v>NO</v>
      </c>
      <c r="I517" s="100" t="str">
        <f>IFERROR(VLOOKUP(F517,'Updated LCDs'!$A:$E,5,0),"NO")</f>
        <v>NO</v>
      </c>
      <c r="J517" s="99"/>
      <c r="K517" s="100" t="str">
        <f>IFERROR(VLOOKUP(J517,'All-Articles'!#REF!,3,0),"")</f>
        <v/>
      </c>
      <c r="L517" s="100" t="str">
        <f>IFERROR(VLOOKUP(J517,'Updated Articles'!$A:$E,1,0),"NO")</f>
        <v>NO</v>
      </c>
      <c r="M517" s="100" t="str">
        <f>IFERROR(VLOOKUP(J517,'Updated Articles'!$A:$E,5,0),"NO")</f>
        <v>NO</v>
      </c>
      <c r="N517" s="99"/>
      <c r="O517" s="100" t="str">
        <f>IFERROR(VLOOKUP(N517,'All-Articles'!#REF!,3,0),"")</f>
        <v/>
      </c>
      <c r="P517" s="100" t="str">
        <f>IFERROR(VLOOKUP(N517,'Updated Articles'!$A:$E,1,0),"NO")</f>
        <v>NO</v>
      </c>
      <c r="Q517" s="100" t="str">
        <f>IFERROR(VLOOKUP(N517,'Updated Articles'!$A:$E,5,0),"NO")</f>
        <v>NO</v>
      </c>
    </row>
    <row r="518" spans="1:17" x14ac:dyDescent="0.25">
      <c r="A518" s="98" t="s">
        <v>315</v>
      </c>
      <c r="B518" s="99">
        <v>33822</v>
      </c>
      <c r="C518" s="100" t="str">
        <f>IFERROR(VLOOKUP(B518,'ALL-LCDs'!$A:$C,3,0),"")</f>
        <v>A</v>
      </c>
      <c r="D518" s="100" t="str">
        <f>IFERROR(VLOOKUP(B518,'Updated LCDs'!$A:$A,1,0),"NO")</f>
        <v>NO</v>
      </c>
      <c r="E518" s="100" t="str">
        <f>IFERROR(VLOOKUP(B518,'Updated LCDs'!$A:$E,5,0),"NO")</f>
        <v>NO</v>
      </c>
      <c r="F518" s="101" t="str">
        <f>IFERROR(VLOOKUP(B518,'ICD-9 to ICD-10 LCDs'!$A:$B,2,0),"")</f>
        <v/>
      </c>
      <c r="G518" s="100" t="str">
        <f>IFERROR(VLOOKUP(F518,'ALL-LCDs'!$A:$C,3,0),"")</f>
        <v/>
      </c>
      <c r="H518" s="100" t="str">
        <f>IFERROR(VLOOKUP(F518,'Updated LCDs'!$A:$A,1,0),"NO")</f>
        <v>NO</v>
      </c>
      <c r="I518" s="100" t="str">
        <f>IFERROR(VLOOKUP(F518,'Updated LCDs'!$A:$E,5,0),"NO")</f>
        <v>NO</v>
      </c>
      <c r="J518" s="99"/>
      <c r="K518" s="100" t="str">
        <f>IFERROR(VLOOKUP(J518,'All-Articles'!#REF!,3,0),"")</f>
        <v/>
      </c>
      <c r="L518" s="100" t="str">
        <f>IFERROR(VLOOKUP(J518,'Updated Articles'!$A:$E,1,0),"NO")</f>
        <v>NO</v>
      </c>
      <c r="M518" s="100" t="str">
        <f>IFERROR(VLOOKUP(J518,'Updated Articles'!$A:$E,5,0),"NO")</f>
        <v>NO</v>
      </c>
      <c r="N518" s="99"/>
      <c r="O518" s="100" t="str">
        <f>IFERROR(VLOOKUP(N518,'All-Articles'!#REF!,3,0),"")</f>
        <v/>
      </c>
      <c r="P518" s="100" t="str">
        <f>IFERROR(VLOOKUP(N518,'Updated Articles'!$A:$E,1,0),"NO")</f>
        <v>NO</v>
      </c>
      <c r="Q518" s="100" t="str">
        <f>IFERROR(VLOOKUP(N518,'Updated Articles'!$A:$E,5,0),"NO")</f>
        <v>NO</v>
      </c>
    </row>
    <row r="519" spans="1:17" x14ac:dyDescent="0.25">
      <c r="A519" s="98" t="s">
        <v>316</v>
      </c>
      <c r="B519" s="99">
        <v>33823</v>
      </c>
      <c r="C519" s="100" t="str">
        <f>IFERROR(VLOOKUP(B519,'ALL-LCDs'!$A:$C,3,0),"")</f>
        <v>A</v>
      </c>
      <c r="D519" s="100" t="str">
        <f>IFERROR(VLOOKUP(B519,'Updated LCDs'!$A:$A,1,0),"NO")</f>
        <v>NO</v>
      </c>
      <c r="E519" s="100" t="str">
        <f>IFERROR(VLOOKUP(B519,'Updated LCDs'!$A:$E,5,0),"NO")</f>
        <v>NO</v>
      </c>
      <c r="F519" s="101" t="str">
        <f>IFERROR(VLOOKUP(B519,'ICD-9 to ICD-10 LCDs'!$A:$B,2,0),"")</f>
        <v/>
      </c>
      <c r="G519" s="100" t="str">
        <f>IFERROR(VLOOKUP(F519,'ALL-LCDs'!$A:$C,3,0),"")</f>
        <v/>
      </c>
      <c r="H519" s="100" t="str">
        <f>IFERROR(VLOOKUP(F519,'Updated LCDs'!$A:$A,1,0),"NO")</f>
        <v>NO</v>
      </c>
      <c r="I519" s="100" t="str">
        <f>IFERROR(VLOOKUP(F519,'Updated LCDs'!$A:$E,5,0),"NO")</f>
        <v>NO</v>
      </c>
      <c r="J519" s="99"/>
      <c r="K519" s="100" t="str">
        <f>IFERROR(VLOOKUP(J519,'All-Articles'!#REF!,3,0),"")</f>
        <v/>
      </c>
      <c r="L519" s="100" t="str">
        <f>IFERROR(VLOOKUP(J519,'Updated Articles'!$A:$E,1,0),"NO")</f>
        <v>NO</v>
      </c>
      <c r="M519" s="100" t="str">
        <f>IFERROR(VLOOKUP(J519,'Updated Articles'!$A:$E,5,0),"NO")</f>
        <v>NO</v>
      </c>
      <c r="N519" s="99"/>
      <c r="O519" s="100" t="str">
        <f>IFERROR(VLOOKUP(N519,'All-Articles'!#REF!,3,0),"")</f>
        <v/>
      </c>
      <c r="P519" s="100" t="str">
        <f>IFERROR(VLOOKUP(N519,'Updated Articles'!$A:$E,1,0),"NO")</f>
        <v>NO</v>
      </c>
      <c r="Q519" s="100" t="str">
        <f>IFERROR(VLOOKUP(N519,'Updated Articles'!$A:$E,5,0),"NO")</f>
        <v>NO</v>
      </c>
    </row>
    <row r="520" spans="1:17" x14ac:dyDescent="0.25">
      <c r="A520" s="98" t="s">
        <v>317</v>
      </c>
      <c r="B520" s="99">
        <v>33824</v>
      </c>
      <c r="C520" s="100" t="str">
        <f>IFERROR(VLOOKUP(B520,'ALL-LCDs'!$A:$C,3,0),"")</f>
        <v>A</v>
      </c>
      <c r="D520" s="100" t="str">
        <f>IFERROR(VLOOKUP(B520,'Updated LCDs'!$A:$A,1,0),"NO")</f>
        <v>NO</v>
      </c>
      <c r="E520" s="100" t="str">
        <f>IFERROR(VLOOKUP(B520,'Updated LCDs'!$A:$E,5,0),"NO")</f>
        <v>NO</v>
      </c>
      <c r="F520" s="101" t="str">
        <f>IFERROR(VLOOKUP(B520,'ICD-9 to ICD-10 LCDs'!$A:$B,2,0),"")</f>
        <v/>
      </c>
      <c r="G520" s="100" t="str">
        <f>IFERROR(VLOOKUP(F520,'ALL-LCDs'!$A:$C,3,0),"")</f>
        <v/>
      </c>
      <c r="H520" s="100" t="str">
        <f>IFERROR(VLOOKUP(F520,'Updated LCDs'!$A:$A,1,0),"NO")</f>
        <v>NO</v>
      </c>
      <c r="I520" s="100" t="str">
        <f>IFERROR(VLOOKUP(F520,'Updated LCDs'!$A:$E,5,0),"NO")</f>
        <v>NO</v>
      </c>
      <c r="J520" s="99"/>
      <c r="K520" s="100" t="str">
        <f>IFERROR(VLOOKUP(J520,'All-Articles'!#REF!,3,0),"")</f>
        <v/>
      </c>
      <c r="L520" s="100" t="str">
        <f>IFERROR(VLOOKUP(J520,'Updated Articles'!$A:$E,1,0),"NO")</f>
        <v>NO</v>
      </c>
      <c r="M520" s="100" t="str">
        <f>IFERROR(VLOOKUP(J520,'Updated Articles'!$A:$E,5,0),"NO")</f>
        <v>NO</v>
      </c>
      <c r="N520" s="99"/>
      <c r="O520" s="100" t="str">
        <f>IFERROR(VLOOKUP(N520,'All-Articles'!#REF!,3,0),"")</f>
        <v/>
      </c>
      <c r="P520" s="100" t="str">
        <f>IFERROR(VLOOKUP(N520,'Updated Articles'!$A:$E,1,0),"NO")</f>
        <v>NO</v>
      </c>
      <c r="Q520" s="100" t="str">
        <f>IFERROR(VLOOKUP(N520,'Updated Articles'!$A:$E,5,0),"NO")</f>
        <v>NO</v>
      </c>
    </row>
    <row r="521" spans="1:17" x14ac:dyDescent="0.25">
      <c r="A521" s="98" t="s">
        <v>318</v>
      </c>
      <c r="B521" s="99">
        <v>33826</v>
      </c>
      <c r="C521" s="100" t="str">
        <f>IFERROR(VLOOKUP(B521,'ALL-LCDs'!$A:$C,3,0),"")</f>
        <v>A</v>
      </c>
      <c r="D521" s="100" t="str">
        <f>IFERROR(VLOOKUP(B521,'Updated LCDs'!$A:$A,1,0),"NO")</f>
        <v>NO</v>
      </c>
      <c r="E521" s="100" t="str">
        <f>IFERROR(VLOOKUP(B521,'Updated LCDs'!$A:$E,5,0),"NO")</f>
        <v>NO</v>
      </c>
      <c r="F521" s="101" t="str">
        <f>IFERROR(VLOOKUP(B521,'ICD-9 to ICD-10 LCDs'!$A:$B,2,0),"")</f>
        <v/>
      </c>
      <c r="G521" s="100" t="str">
        <f>IFERROR(VLOOKUP(F521,'ALL-LCDs'!$A:$C,3,0),"")</f>
        <v/>
      </c>
      <c r="H521" s="100" t="str">
        <f>IFERROR(VLOOKUP(F521,'Updated LCDs'!$A:$A,1,0),"NO")</f>
        <v>NO</v>
      </c>
      <c r="I521" s="100" t="str">
        <f>IFERROR(VLOOKUP(F521,'Updated LCDs'!$A:$E,5,0),"NO")</f>
        <v>NO</v>
      </c>
      <c r="J521" s="99"/>
      <c r="K521" s="100" t="str">
        <f>IFERROR(VLOOKUP(J521,'All-Articles'!#REF!,3,0),"")</f>
        <v/>
      </c>
      <c r="L521" s="100" t="str">
        <f>IFERROR(VLOOKUP(J521,'Updated Articles'!$A:$E,1,0),"NO")</f>
        <v>NO</v>
      </c>
      <c r="M521" s="100" t="str">
        <f>IFERROR(VLOOKUP(J521,'Updated Articles'!$A:$E,5,0),"NO")</f>
        <v>NO</v>
      </c>
      <c r="N521" s="99"/>
      <c r="O521" s="100" t="str">
        <f>IFERROR(VLOOKUP(N521,'All-Articles'!#REF!,3,0),"")</f>
        <v/>
      </c>
      <c r="P521" s="100" t="str">
        <f>IFERROR(VLOOKUP(N521,'Updated Articles'!$A:$E,1,0),"NO")</f>
        <v>NO</v>
      </c>
      <c r="Q521" s="100" t="str">
        <f>IFERROR(VLOOKUP(N521,'Updated Articles'!$A:$E,5,0),"NO")</f>
        <v>NO</v>
      </c>
    </row>
    <row r="522" spans="1:17" x14ac:dyDescent="0.25">
      <c r="A522" s="98" t="s">
        <v>319</v>
      </c>
      <c r="B522" s="99">
        <v>33827</v>
      </c>
      <c r="C522" s="100" t="str">
        <f>IFERROR(VLOOKUP(B522,'ALL-LCDs'!$A:$C,3,0),"")</f>
        <v>A</v>
      </c>
      <c r="D522" s="100" t="str">
        <f>IFERROR(VLOOKUP(B522,'Updated LCDs'!$A:$A,1,0),"NO")</f>
        <v>NO</v>
      </c>
      <c r="E522" s="100" t="str">
        <f>IFERROR(VLOOKUP(B522,'Updated LCDs'!$A:$E,5,0),"NO")</f>
        <v>NO</v>
      </c>
      <c r="F522" s="101" t="str">
        <f>IFERROR(VLOOKUP(B522,'ICD-9 to ICD-10 LCDs'!$A:$B,2,0),"")</f>
        <v/>
      </c>
      <c r="G522" s="100" t="str">
        <f>IFERROR(VLOOKUP(F522,'ALL-LCDs'!$A:$C,3,0),"")</f>
        <v/>
      </c>
      <c r="H522" s="100" t="str">
        <f>IFERROR(VLOOKUP(F522,'Updated LCDs'!$A:$A,1,0),"NO")</f>
        <v>NO</v>
      </c>
      <c r="I522" s="100" t="str">
        <f>IFERROR(VLOOKUP(F522,'Updated LCDs'!$A:$E,5,0),"NO")</f>
        <v>NO</v>
      </c>
      <c r="J522" s="99"/>
      <c r="K522" s="100" t="str">
        <f>IFERROR(VLOOKUP(J522,'All-Articles'!#REF!,3,0),"")</f>
        <v/>
      </c>
      <c r="L522" s="100" t="str">
        <f>IFERROR(VLOOKUP(J522,'Updated Articles'!$A:$E,1,0),"NO")</f>
        <v>NO</v>
      </c>
      <c r="M522" s="100" t="str">
        <f>IFERROR(VLOOKUP(J522,'Updated Articles'!$A:$E,5,0),"NO")</f>
        <v>NO</v>
      </c>
      <c r="N522" s="99"/>
      <c r="O522" s="100" t="str">
        <f>IFERROR(VLOOKUP(N522,'All-Articles'!#REF!,3,0),"")</f>
        <v/>
      </c>
      <c r="P522" s="100" t="str">
        <f>IFERROR(VLOOKUP(N522,'Updated Articles'!$A:$E,1,0),"NO")</f>
        <v>NO</v>
      </c>
      <c r="Q522" s="100" t="str">
        <f>IFERROR(VLOOKUP(N522,'Updated Articles'!$A:$E,5,0),"NO")</f>
        <v>NO</v>
      </c>
    </row>
    <row r="523" spans="1:17" x14ac:dyDescent="0.25">
      <c r="A523" s="98" t="s">
        <v>320</v>
      </c>
      <c r="B523" s="99">
        <v>33828</v>
      </c>
      <c r="C523" s="100" t="str">
        <f>IFERROR(VLOOKUP(B523,'ALL-LCDs'!$A:$C,3,0),"")</f>
        <v>A</v>
      </c>
      <c r="D523" s="100" t="str">
        <f>IFERROR(VLOOKUP(B523,'Updated LCDs'!$A:$A,1,0),"NO")</f>
        <v>NO</v>
      </c>
      <c r="E523" s="100" t="str">
        <f>IFERROR(VLOOKUP(B523,'Updated LCDs'!$A:$E,5,0),"NO")</f>
        <v>NO</v>
      </c>
      <c r="F523" s="101" t="str">
        <f>IFERROR(VLOOKUP(B523,'ICD-9 to ICD-10 LCDs'!$A:$B,2,0),"")</f>
        <v/>
      </c>
      <c r="G523" s="100" t="str">
        <f>IFERROR(VLOOKUP(F523,'ALL-LCDs'!$A:$C,3,0),"")</f>
        <v/>
      </c>
      <c r="H523" s="100" t="str">
        <f>IFERROR(VLOOKUP(F523,'Updated LCDs'!$A:$A,1,0),"NO")</f>
        <v>NO</v>
      </c>
      <c r="I523" s="100" t="str">
        <f>IFERROR(VLOOKUP(F523,'Updated LCDs'!$A:$E,5,0),"NO")</f>
        <v>NO</v>
      </c>
      <c r="J523" s="99"/>
      <c r="K523" s="100" t="str">
        <f>IFERROR(VLOOKUP(J523,'All-Articles'!#REF!,3,0),"")</f>
        <v/>
      </c>
      <c r="L523" s="100" t="str">
        <f>IFERROR(VLOOKUP(J523,'Updated Articles'!$A:$E,1,0),"NO")</f>
        <v>NO</v>
      </c>
      <c r="M523" s="100" t="str">
        <f>IFERROR(VLOOKUP(J523,'Updated Articles'!$A:$E,5,0),"NO")</f>
        <v>NO</v>
      </c>
      <c r="N523" s="99"/>
      <c r="O523" s="100" t="str">
        <f>IFERROR(VLOOKUP(N523,'All-Articles'!#REF!,3,0),"")</f>
        <v/>
      </c>
      <c r="P523" s="100" t="str">
        <f>IFERROR(VLOOKUP(N523,'Updated Articles'!$A:$E,1,0),"NO")</f>
        <v>NO</v>
      </c>
      <c r="Q523" s="100" t="str">
        <f>IFERROR(VLOOKUP(N523,'Updated Articles'!$A:$E,5,0),"NO")</f>
        <v>NO</v>
      </c>
    </row>
    <row r="524" spans="1:17" x14ac:dyDescent="0.25">
      <c r="A524" s="98" t="s">
        <v>321</v>
      </c>
      <c r="B524" s="99">
        <v>33829</v>
      </c>
      <c r="C524" s="100" t="str">
        <f>IFERROR(VLOOKUP(B524,'ALL-LCDs'!$A:$C,3,0),"")</f>
        <v>A</v>
      </c>
      <c r="D524" s="100" t="str">
        <f>IFERROR(VLOOKUP(B524,'Updated LCDs'!$A:$A,1,0),"NO")</f>
        <v>NO</v>
      </c>
      <c r="E524" s="100" t="str">
        <f>IFERROR(VLOOKUP(B524,'Updated LCDs'!$A:$E,5,0),"NO")</f>
        <v>NO</v>
      </c>
      <c r="F524" s="101" t="str">
        <f>IFERROR(VLOOKUP(B524,'ICD-9 to ICD-10 LCDs'!$A:$B,2,0),"")</f>
        <v/>
      </c>
      <c r="G524" s="100" t="str">
        <f>IFERROR(VLOOKUP(F524,'ALL-LCDs'!$A:$C,3,0),"")</f>
        <v/>
      </c>
      <c r="H524" s="100" t="str">
        <f>IFERROR(VLOOKUP(F524,'Updated LCDs'!$A:$A,1,0),"NO")</f>
        <v>NO</v>
      </c>
      <c r="I524" s="100" t="str">
        <f>IFERROR(VLOOKUP(F524,'Updated LCDs'!$A:$E,5,0),"NO")</f>
        <v>NO</v>
      </c>
      <c r="J524" s="99"/>
      <c r="K524" s="100" t="str">
        <f>IFERROR(VLOOKUP(J524,'All-Articles'!#REF!,3,0),"")</f>
        <v/>
      </c>
      <c r="L524" s="100" t="str">
        <f>IFERROR(VLOOKUP(J524,'Updated Articles'!$A:$E,1,0),"NO")</f>
        <v>NO</v>
      </c>
      <c r="M524" s="100" t="str">
        <f>IFERROR(VLOOKUP(J524,'Updated Articles'!$A:$E,5,0),"NO")</f>
        <v>NO</v>
      </c>
      <c r="N524" s="99"/>
      <c r="O524" s="100" t="str">
        <f>IFERROR(VLOOKUP(N524,'All-Articles'!#REF!,3,0),"")</f>
        <v/>
      </c>
      <c r="P524" s="100" t="str">
        <f>IFERROR(VLOOKUP(N524,'Updated Articles'!$A:$E,1,0),"NO")</f>
        <v>NO</v>
      </c>
      <c r="Q524" s="100" t="str">
        <f>IFERROR(VLOOKUP(N524,'Updated Articles'!$A:$E,5,0),"NO")</f>
        <v>NO</v>
      </c>
    </row>
    <row r="525" spans="1:17" x14ac:dyDescent="0.25">
      <c r="A525" s="98" t="s">
        <v>322</v>
      </c>
      <c r="B525" s="99">
        <v>33830</v>
      </c>
      <c r="C525" s="100" t="str">
        <f>IFERROR(VLOOKUP(B525,'ALL-LCDs'!$A:$C,3,0),"")</f>
        <v>A</v>
      </c>
      <c r="D525" s="100" t="str">
        <f>IFERROR(VLOOKUP(B525,'Updated LCDs'!$A:$A,1,0),"NO")</f>
        <v>NO</v>
      </c>
      <c r="E525" s="100" t="str">
        <f>IFERROR(VLOOKUP(B525,'Updated LCDs'!$A:$E,5,0),"NO")</f>
        <v>NO</v>
      </c>
      <c r="F525" s="101" t="str">
        <f>IFERROR(VLOOKUP(B525,'ICD-9 to ICD-10 LCDs'!$A:$B,2,0),"")</f>
        <v/>
      </c>
      <c r="G525" s="100" t="str">
        <f>IFERROR(VLOOKUP(F525,'ALL-LCDs'!$A:$C,3,0),"")</f>
        <v/>
      </c>
      <c r="H525" s="100" t="str">
        <f>IFERROR(VLOOKUP(F525,'Updated LCDs'!$A:$A,1,0),"NO")</f>
        <v>NO</v>
      </c>
      <c r="I525" s="100" t="str">
        <f>IFERROR(VLOOKUP(F525,'Updated LCDs'!$A:$E,5,0),"NO")</f>
        <v>NO</v>
      </c>
      <c r="J525" s="99"/>
      <c r="K525" s="100" t="str">
        <f>IFERROR(VLOOKUP(J525,'All-Articles'!#REF!,3,0),"")</f>
        <v/>
      </c>
      <c r="L525" s="100" t="str">
        <f>IFERROR(VLOOKUP(J525,'Updated Articles'!$A:$E,1,0),"NO")</f>
        <v>NO</v>
      </c>
      <c r="M525" s="100" t="str">
        <f>IFERROR(VLOOKUP(J525,'Updated Articles'!$A:$E,5,0),"NO")</f>
        <v>NO</v>
      </c>
      <c r="N525" s="99"/>
      <c r="O525" s="100" t="str">
        <f>IFERROR(VLOOKUP(N525,'All-Articles'!#REF!,3,0),"")</f>
        <v/>
      </c>
      <c r="P525" s="100" t="str">
        <f>IFERROR(VLOOKUP(N525,'Updated Articles'!$A:$E,1,0),"NO")</f>
        <v>NO</v>
      </c>
      <c r="Q525" s="100" t="str">
        <f>IFERROR(VLOOKUP(N525,'Updated Articles'!$A:$E,5,0),"NO")</f>
        <v>NO</v>
      </c>
    </row>
    <row r="526" spans="1:17" x14ac:dyDescent="0.25">
      <c r="A526" s="102" t="s">
        <v>323</v>
      </c>
      <c r="B526" s="99">
        <v>33831</v>
      </c>
      <c r="C526" s="100" t="str">
        <f>IFERROR(VLOOKUP(B526,'ALL-LCDs'!$A:$C,3,0),"")</f>
        <v>A</v>
      </c>
      <c r="D526" s="100" t="str">
        <f>IFERROR(VLOOKUP(B526,'Updated LCDs'!$A:$A,1,0),"NO")</f>
        <v>NO</v>
      </c>
      <c r="E526" s="100" t="str">
        <f>IFERROR(VLOOKUP(B526,'Updated LCDs'!$A:$E,5,0),"NO")</f>
        <v>NO</v>
      </c>
      <c r="F526" s="101" t="str">
        <f>IFERROR(VLOOKUP(B526,'ICD-9 to ICD-10 LCDs'!$A:$B,2,0),"")</f>
        <v/>
      </c>
      <c r="G526" s="100" t="str">
        <f>IFERROR(VLOOKUP(F526,'ALL-LCDs'!$A:$C,3,0),"")</f>
        <v/>
      </c>
      <c r="H526" s="100" t="str">
        <f>IFERROR(VLOOKUP(F526,'Updated LCDs'!$A:$A,1,0),"NO")</f>
        <v>NO</v>
      </c>
      <c r="I526" s="100" t="str">
        <f>IFERROR(VLOOKUP(F526,'Updated LCDs'!$A:$E,5,0),"NO")</f>
        <v>NO</v>
      </c>
      <c r="J526" s="99"/>
      <c r="K526" s="100" t="str">
        <f>IFERROR(VLOOKUP(J526,'All-Articles'!#REF!,3,0),"")</f>
        <v/>
      </c>
      <c r="L526" s="100" t="str">
        <f>IFERROR(VLOOKUP(J526,'Updated Articles'!$A:$E,1,0),"NO")</f>
        <v>NO</v>
      </c>
      <c r="M526" s="100" t="str">
        <f>IFERROR(VLOOKUP(J526,'Updated Articles'!$A:$E,5,0),"NO")</f>
        <v>NO</v>
      </c>
      <c r="N526" s="99"/>
      <c r="O526" s="100" t="str">
        <f>IFERROR(VLOOKUP(N526,'All-Articles'!#REF!,3,0),"")</f>
        <v/>
      </c>
      <c r="P526" s="100" t="str">
        <f>IFERROR(VLOOKUP(N526,'Updated Articles'!$A:$E,1,0),"NO")</f>
        <v>NO</v>
      </c>
      <c r="Q526" s="100" t="str">
        <f>IFERROR(VLOOKUP(N526,'Updated Articles'!$A:$E,5,0),"NO")</f>
        <v>NO</v>
      </c>
    </row>
    <row r="527" spans="1:17" x14ac:dyDescent="0.25">
      <c r="A527" s="98" t="s">
        <v>324</v>
      </c>
      <c r="B527" s="99">
        <v>33832</v>
      </c>
      <c r="C527" s="100" t="str">
        <f>IFERROR(VLOOKUP(B527,'ALL-LCDs'!$A:$C,3,0),"")</f>
        <v>A</v>
      </c>
      <c r="D527" s="100" t="str">
        <f>IFERROR(VLOOKUP(B527,'Updated LCDs'!$A:$A,1,0),"NO")</f>
        <v>NO</v>
      </c>
      <c r="E527" s="100" t="str">
        <f>IFERROR(VLOOKUP(B527,'Updated LCDs'!$A:$E,5,0),"NO")</f>
        <v>NO</v>
      </c>
      <c r="F527" s="101" t="str">
        <f>IFERROR(VLOOKUP(B527,'ICD-9 to ICD-10 LCDs'!$A:$B,2,0),"")</f>
        <v/>
      </c>
      <c r="G527" s="100" t="str">
        <f>IFERROR(VLOOKUP(F527,'ALL-LCDs'!$A:$C,3,0),"")</f>
        <v/>
      </c>
      <c r="H527" s="100" t="str">
        <f>IFERROR(VLOOKUP(F527,'Updated LCDs'!$A:$A,1,0),"NO")</f>
        <v>NO</v>
      </c>
      <c r="I527" s="100" t="str">
        <f>IFERROR(VLOOKUP(F527,'Updated LCDs'!$A:$E,5,0),"NO")</f>
        <v>NO</v>
      </c>
      <c r="J527" s="99"/>
      <c r="K527" s="100" t="str">
        <f>IFERROR(VLOOKUP(J527,'All-Articles'!#REF!,3,0),"")</f>
        <v/>
      </c>
      <c r="L527" s="100" t="str">
        <f>IFERROR(VLOOKUP(J527,'Updated Articles'!$A:$E,1,0),"NO")</f>
        <v>NO</v>
      </c>
      <c r="M527" s="100" t="str">
        <f>IFERROR(VLOOKUP(J527,'Updated Articles'!$A:$E,5,0),"NO")</f>
        <v>NO</v>
      </c>
      <c r="N527" s="99"/>
      <c r="O527" s="100" t="str">
        <f>IFERROR(VLOOKUP(N527,'All-Articles'!#REF!,3,0),"")</f>
        <v/>
      </c>
      <c r="P527" s="100" t="str">
        <f>IFERROR(VLOOKUP(N527,'Updated Articles'!$A:$E,1,0),"NO")</f>
        <v>NO</v>
      </c>
      <c r="Q527" s="100" t="str">
        <f>IFERROR(VLOOKUP(N527,'Updated Articles'!$A:$E,5,0),"NO")</f>
        <v>NO</v>
      </c>
    </row>
    <row r="528" spans="1:17" x14ac:dyDescent="0.25">
      <c r="A528" s="98" t="s">
        <v>325</v>
      </c>
      <c r="B528" s="99">
        <v>33833</v>
      </c>
      <c r="C528" s="100" t="str">
        <f>IFERROR(VLOOKUP(B528,'ALL-LCDs'!$A:$C,3,0),"")</f>
        <v>A</v>
      </c>
      <c r="D528" s="100" t="str">
        <f>IFERROR(VLOOKUP(B528,'Updated LCDs'!$A:$A,1,0),"NO")</f>
        <v>NO</v>
      </c>
      <c r="E528" s="100" t="str">
        <f>IFERROR(VLOOKUP(B528,'Updated LCDs'!$A:$E,5,0),"NO")</f>
        <v>NO</v>
      </c>
      <c r="F528" s="101" t="str">
        <f>IFERROR(VLOOKUP(B528,'ICD-9 to ICD-10 LCDs'!$A:$B,2,0),"")</f>
        <v/>
      </c>
      <c r="G528" s="100" t="str">
        <f>IFERROR(VLOOKUP(F528,'ALL-LCDs'!$A:$C,3,0),"")</f>
        <v/>
      </c>
      <c r="H528" s="100" t="str">
        <f>IFERROR(VLOOKUP(F528,'Updated LCDs'!$A:$A,1,0),"NO")</f>
        <v>NO</v>
      </c>
      <c r="I528" s="100" t="str">
        <f>IFERROR(VLOOKUP(F528,'Updated LCDs'!$A:$E,5,0),"NO")</f>
        <v>NO</v>
      </c>
      <c r="J528" s="99"/>
      <c r="K528" s="100" t="str">
        <f>IFERROR(VLOOKUP(J528,'All-Articles'!#REF!,3,0),"")</f>
        <v/>
      </c>
      <c r="L528" s="100" t="str">
        <f>IFERROR(VLOOKUP(J528,'Updated Articles'!$A:$E,1,0),"NO")</f>
        <v>NO</v>
      </c>
      <c r="M528" s="100" t="str">
        <f>IFERROR(VLOOKUP(J528,'Updated Articles'!$A:$E,5,0),"NO")</f>
        <v>NO</v>
      </c>
      <c r="N528" s="99"/>
      <c r="O528" s="100" t="str">
        <f>IFERROR(VLOOKUP(N528,'All-Articles'!#REF!,3,0),"")</f>
        <v/>
      </c>
      <c r="P528" s="100" t="str">
        <f>IFERROR(VLOOKUP(N528,'Updated Articles'!$A:$E,1,0),"NO")</f>
        <v>NO</v>
      </c>
      <c r="Q528" s="100" t="str">
        <f>IFERROR(VLOOKUP(N528,'Updated Articles'!$A:$E,5,0),"NO")</f>
        <v>NO</v>
      </c>
    </row>
    <row r="529" spans="1:17" x14ac:dyDescent="0.25">
      <c r="A529" s="98" t="s">
        <v>326</v>
      </c>
      <c r="B529" s="99">
        <v>33903</v>
      </c>
      <c r="C529" s="100" t="str">
        <f>IFERROR(VLOOKUP(B529,'ALL-LCDs'!$A:$C,3,0),"")</f>
        <v>A</v>
      </c>
      <c r="D529" s="100" t="str">
        <f>IFERROR(VLOOKUP(B529,'Updated LCDs'!$A:$A,1,0),"NO")</f>
        <v>NO</v>
      </c>
      <c r="E529" s="100" t="str">
        <f>IFERROR(VLOOKUP(B529,'Updated LCDs'!$A:$E,5,0),"NO")</f>
        <v>NO</v>
      </c>
      <c r="F529" s="101" t="str">
        <f>IFERROR(VLOOKUP(B529,'ICD-9 to ICD-10 LCDs'!$A:$B,2,0),"")</f>
        <v/>
      </c>
      <c r="G529" s="100" t="str">
        <f>IFERROR(VLOOKUP(F529,'ALL-LCDs'!$A:$C,3,0),"")</f>
        <v/>
      </c>
      <c r="H529" s="100" t="str">
        <f>IFERROR(VLOOKUP(F529,'Updated LCDs'!$A:$A,1,0),"NO")</f>
        <v>NO</v>
      </c>
      <c r="I529" s="100" t="str">
        <f>IFERROR(VLOOKUP(F529,'Updated LCDs'!$A:$E,5,0),"NO")</f>
        <v>NO</v>
      </c>
      <c r="J529" s="99"/>
      <c r="K529" s="100" t="str">
        <f>IFERROR(VLOOKUP(J529,'All-Articles'!#REF!,3,0),"")</f>
        <v/>
      </c>
      <c r="L529" s="100" t="str">
        <f>IFERROR(VLOOKUP(J529,'Updated Articles'!$A:$E,1,0),"NO")</f>
        <v>NO</v>
      </c>
      <c r="M529" s="100" t="str">
        <f>IFERROR(VLOOKUP(J529,'Updated Articles'!$A:$E,5,0),"NO")</f>
        <v>NO</v>
      </c>
      <c r="N529" s="99"/>
      <c r="O529" s="100" t="str">
        <f>IFERROR(VLOOKUP(N529,'All-Articles'!#REF!,3,0),"")</f>
        <v/>
      </c>
      <c r="P529" s="100" t="str">
        <f>IFERROR(VLOOKUP(N529,'Updated Articles'!$A:$E,1,0),"NO")</f>
        <v>NO</v>
      </c>
      <c r="Q529" s="100" t="str">
        <f>IFERROR(VLOOKUP(N529,'Updated Articles'!$A:$E,5,0),"NO")</f>
        <v>NO</v>
      </c>
    </row>
    <row r="530" spans="1:17" x14ac:dyDescent="0.25">
      <c r="A530" s="98" t="s">
        <v>177</v>
      </c>
      <c r="B530" s="99">
        <v>33904</v>
      </c>
      <c r="C530" s="100" t="str">
        <f>IFERROR(VLOOKUP(B530,'ALL-LCDs'!$A:$C,3,0),"")</f>
        <v>A</v>
      </c>
      <c r="D530" s="100" t="str">
        <f>IFERROR(VLOOKUP(B530,'Updated LCDs'!$A:$A,1,0),"NO")</f>
        <v>NO</v>
      </c>
      <c r="E530" s="100" t="str">
        <f>IFERROR(VLOOKUP(B530,'Updated LCDs'!$A:$E,5,0),"NO")</f>
        <v>NO</v>
      </c>
      <c r="F530" s="101" t="str">
        <f>IFERROR(VLOOKUP(B530,'ICD-9 to ICD-10 LCDs'!$A:$B,2,0),"")</f>
        <v/>
      </c>
      <c r="G530" s="100" t="str">
        <f>IFERROR(VLOOKUP(F530,'ALL-LCDs'!$A:$C,3,0),"")</f>
        <v/>
      </c>
      <c r="H530" s="100" t="str">
        <f>IFERROR(VLOOKUP(F530,'Updated LCDs'!$A:$A,1,0),"NO")</f>
        <v>NO</v>
      </c>
      <c r="I530" s="100" t="str">
        <f>IFERROR(VLOOKUP(F530,'Updated LCDs'!$A:$E,5,0),"NO")</f>
        <v>NO</v>
      </c>
      <c r="J530" s="99"/>
      <c r="K530" s="100" t="str">
        <f>IFERROR(VLOOKUP(J530,'All-Articles'!#REF!,3,0),"")</f>
        <v/>
      </c>
      <c r="L530" s="100" t="str">
        <f>IFERROR(VLOOKUP(J530,'Updated Articles'!$A:$E,1,0),"NO")</f>
        <v>NO</v>
      </c>
      <c r="M530" s="100" t="str">
        <f>IFERROR(VLOOKUP(J530,'Updated Articles'!$A:$E,5,0),"NO")</f>
        <v>NO</v>
      </c>
      <c r="N530" s="99"/>
      <c r="O530" s="100" t="str">
        <f>IFERROR(VLOOKUP(N530,'All-Articles'!#REF!,3,0),"")</f>
        <v/>
      </c>
      <c r="P530" s="100" t="str">
        <f>IFERROR(VLOOKUP(N530,'Updated Articles'!$A:$E,1,0),"NO")</f>
        <v>NO</v>
      </c>
      <c r="Q530" s="100" t="str">
        <f>IFERROR(VLOOKUP(N530,'Updated Articles'!$A:$E,5,0),"NO")</f>
        <v>NO</v>
      </c>
    </row>
    <row r="531" spans="1:17" x14ac:dyDescent="0.25">
      <c r="A531" s="98" t="s">
        <v>327</v>
      </c>
      <c r="B531" s="99">
        <v>33906</v>
      </c>
      <c r="C531" s="100" t="str">
        <f>IFERROR(VLOOKUP(B531,'ALL-LCDs'!$A:$C,3,0),"")</f>
        <v>A</v>
      </c>
      <c r="D531" s="100" t="str">
        <f>IFERROR(VLOOKUP(B531,'Updated LCDs'!$A:$A,1,0),"NO")</f>
        <v>NO</v>
      </c>
      <c r="E531" s="100" t="str">
        <f>IFERROR(VLOOKUP(B531,'Updated LCDs'!$A:$E,5,0),"NO")</f>
        <v>NO</v>
      </c>
      <c r="F531" s="101" t="str">
        <f>IFERROR(VLOOKUP(B531,'ICD-9 to ICD-10 LCDs'!$A:$B,2,0),"")</f>
        <v/>
      </c>
      <c r="G531" s="100" t="str">
        <f>IFERROR(VLOOKUP(F531,'ALL-LCDs'!$A:$C,3,0),"")</f>
        <v/>
      </c>
      <c r="H531" s="100" t="str">
        <f>IFERROR(VLOOKUP(F531,'Updated LCDs'!$A:$A,1,0),"NO")</f>
        <v>NO</v>
      </c>
      <c r="I531" s="100" t="str">
        <f>IFERROR(VLOOKUP(F531,'Updated LCDs'!$A:$E,5,0),"NO")</f>
        <v>NO</v>
      </c>
      <c r="J531" s="99"/>
      <c r="K531" s="100" t="str">
        <f>IFERROR(VLOOKUP(J531,'All-Articles'!#REF!,3,0),"")</f>
        <v/>
      </c>
      <c r="L531" s="100" t="str">
        <f>IFERROR(VLOOKUP(J531,'Updated Articles'!$A:$E,1,0),"NO")</f>
        <v>NO</v>
      </c>
      <c r="M531" s="100" t="str">
        <f>IFERROR(VLOOKUP(J531,'Updated Articles'!$A:$E,5,0),"NO")</f>
        <v>NO</v>
      </c>
      <c r="N531" s="99"/>
      <c r="O531" s="100" t="str">
        <f>IFERROR(VLOOKUP(N531,'All-Articles'!#REF!,3,0),"")</f>
        <v/>
      </c>
      <c r="P531" s="100" t="str">
        <f>IFERROR(VLOOKUP(N531,'Updated Articles'!$A:$E,1,0),"NO")</f>
        <v>NO</v>
      </c>
      <c r="Q531" s="100" t="str">
        <f>IFERROR(VLOOKUP(N531,'Updated Articles'!$A:$E,5,0),"NO")</f>
        <v>NO</v>
      </c>
    </row>
    <row r="532" spans="1:17" x14ac:dyDescent="0.25">
      <c r="A532" s="98" t="s">
        <v>328</v>
      </c>
      <c r="B532" s="99">
        <v>33912</v>
      </c>
      <c r="C532" s="100" t="str">
        <f>IFERROR(VLOOKUP(B532,'ALL-LCDs'!$A:$C,3,0),"")</f>
        <v>A</v>
      </c>
      <c r="D532" s="100" t="str">
        <f>IFERROR(VLOOKUP(B532,'Updated LCDs'!$A:$A,1,0),"NO")</f>
        <v>NO</v>
      </c>
      <c r="E532" s="100" t="str">
        <f>IFERROR(VLOOKUP(B532,'Updated LCDs'!$A:$E,5,0),"NO")</f>
        <v>NO</v>
      </c>
      <c r="F532" s="101" t="str">
        <f>IFERROR(VLOOKUP(B532,'ICD-9 to ICD-10 LCDs'!$A:$B,2,0),"")</f>
        <v/>
      </c>
      <c r="G532" s="100" t="str">
        <f>IFERROR(VLOOKUP(F532,'ALL-LCDs'!$A:$C,3,0),"")</f>
        <v/>
      </c>
      <c r="H532" s="100" t="str">
        <f>IFERROR(VLOOKUP(F532,'Updated LCDs'!$A:$A,1,0),"NO")</f>
        <v>NO</v>
      </c>
      <c r="I532" s="100" t="str">
        <f>IFERROR(VLOOKUP(F532,'Updated LCDs'!$A:$E,5,0),"NO")</f>
        <v>NO</v>
      </c>
      <c r="J532" s="99"/>
      <c r="K532" s="100" t="str">
        <f>IFERROR(VLOOKUP(J532,'All-Articles'!#REF!,3,0),"")</f>
        <v/>
      </c>
      <c r="L532" s="100" t="str">
        <f>IFERROR(VLOOKUP(J532,'Updated Articles'!$A:$E,1,0),"NO")</f>
        <v>NO</v>
      </c>
      <c r="M532" s="100" t="str">
        <f>IFERROR(VLOOKUP(J532,'Updated Articles'!$A:$E,5,0),"NO")</f>
        <v>NO</v>
      </c>
      <c r="N532" s="99"/>
      <c r="O532" s="100" t="str">
        <f>IFERROR(VLOOKUP(N532,'All-Articles'!#REF!,3,0),"")</f>
        <v/>
      </c>
      <c r="P532" s="100" t="str">
        <f>IFERROR(VLOOKUP(N532,'Updated Articles'!$A:$E,1,0),"NO")</f>
        <v>NO</v>
      </c>
      <c r="Q532" s="100" t="str">
        <f>IFERROR(VLOOKUP(N532,'Updated Articles'!$A:$E,5,0),"NO")</f>
        <v>NO</v>
      </c>
    </row>
    <row r="533" spans="1:17" x14ac:dyDescent="0.25">
      <c r="A533" s="98" t="s">
        <v>329</v>
      </c>
      <c r="B533" s="99">
        <v>33930</v>
      </c>
      <c r="C533" s="100" t="str">
        <f>IFERROR(VLOOKUP(B533,'ALL-LCDs'!$A:$C,3,0),"")</f>
        <v>A</v>
      </c>
      <c r="D533" s="100" t="str">
        <f>IFERROR(VLOOKUP(B533,'Updated LCDs'!$A:$A,1,0),"NO")</f>
        <v>NO</v>
      </c>
      <c r="E533" s="100" t="str">
        <f>IFERROR(VLOOKUP(B533,'Updated LCDs'!$A:$E,5,0),"NO")</f>
        <v>NO</v>
      </c>
      <c r="F533" s="101" t="str">
        <f>IFERROR(VLOOKUP(B533,'ICD-9 to ICD-10 LCDs'!$A:$B,2,0),"")</f>
        <v/>
      </c>
      <c r="G533" s="100" t="str">
        <f>IFERROR(VLOOKUP(F533,'ALL-LCDs'!$A:$C,3,0),"")</f>
        <v/>
      </c>
      <c r="H533" s="100" t="str">
        <f>IFERROR(VLOOKUP(F533,'Updated LCDs'!$A:$A,1,0),"NO")</f>
        <v>NO</v>
      </c>
      <c r="I533" s="100" t="str">
        <f>IFERROR(VLOOKUP(F533,'Updated LCDs'!$A:$E,5,0),"NO")</f>
        <v>NO</v>
      </c>
      <c r="J533" s="99"/>
      <c r="K533" s="100" t="str">
        <f>IFERROR(VLOOKUP(J533,'All-Articles'!#REF!,3,0),"")</f>
        <v/>
      </c>
      <c r="L533" s="100" t="str">
        <f>IFERROR(VLOOKUP(J533,'Updated Articles'!$A:$E,1,0),"NO")</f>
        <v>NO</v>
      </c>
      <c r="M533" s="100" t="str">
        <f>IFERROR(VLOOKUP(J533,'Updated Articles'!$A:$E,5,0),"NO")</f>
        <v>NO</v>
      </c>
      <c r="N533" s="99"/>
      <c r="O533" s="100" t="str">
        <f>IFERROR(VLOOKUP(N533,'All-Articles'!#REF!,3,0),"")</f>
        <v/>
      </c>
      <c r="P533" s="100" t="str">
        <f>IFERROR(VLOOKUP(N533,'Updated Articles'!$A:$E,1,0),"NO")</f>
        <v>NO</v>
      </c>
      <c r="Q533" s="100" t="str">
        <f>IFERROR(VLOOKUP(N533,'Updated Articles'!$A:$E,5,0),"NO")</f>
        <v>NO</v>
      </c>
    </row>
    <row r="534" spans="1:17" x14ac:dyDescent="0.25">
      <c r="A534" s="98" t="s">
        <v>137</v>
      </c>
      <c r="B534" s="99">
        <v>33941</v>
      </c>
      <c r="C534" s="100" t="str">
        <f>IFERROR(VLOOKUP(B534,'ALL-LCDs'!$A:$C,3,0),"")</f>
        <v>A</v>
      </c>
      <c r="D534" s="100" t="str">
        <f>IFERROR(VLOOKUP(B534,'Updated LCDs'!$A:$A,1,0),"NO")</f>
        <v>NO</v>
      </c>
      <c r="E534" s="100" t="str">
        <f>IFERROR(VLOOKUP(B534,'Updated LCDs'!$A:$E,5,0),"NO")</f>
        <v>NO</v>
      </c>
      <c r="F534" s="101" t="str">
        <f>IFERROR(VLOOKUP(B534,'ICD-9 to ICD-10 LCDs'!$A:$B,2,0),"")</f>
        <v/>
      </c>
      <c r="G534" s="100" t="str">
        <f>IFERROR(VLOOKUP(F534,'ALL-LCDs'!$A:$C,3,0),"")</f>
        <v/>
      </c>
      <c r="H534" s="100" t="str">
        <f>IFERROR(VLOOKUP(F534,'Updated LCDs'!$A:$A,1,0),"NO")</f>
        <v>NO</v>
      </c>
      <c r="I534" s="100" t="str">
        <f>IFERROR(VLOOKUP(F534,'Updated LCDs'!$A:$E,5,0),"NO")</f>
        <v>NO</v>
      </c>
      <c r="J534" s="99"/>
      <c r="K534" s="100" t="str">
        <f>IFERROR(VLOOKUP(J534,'All-Articles'!#REF!,3,0),"")</f>
        <v/>
      </c>
      <c r="L534" s="100" t="str">
        <f>IFERROR(VLOOKUP(J534,'Updated Articles'!$A:$E,1,0),"NO")</f>
        <v>NO</v>
      </c>
      <c r="M534" s="100" t="str">
        <f>IFERROR(VLOOKUP(J534,'Updated Articles'!$A:$E,5,0),"NO")</f>
        <v>NO</v>
      </c>
      <c r="N534" s="99"/>
      <c r="O534" s="100" t="str">
        <f>IFERROR(VLOOKUP(N534,'All-Articles'!#REF!,3,0),"")</f>
        <v/>
      </c>
      <c r="P534" s="100" t="str">
        <f>IFERROR(VLOOKUP(N534,'Updated Articles'!$A:$E,1,0),"NO")</f>
        <v>NO</v>
      </c>
      <c r="Q534" s="100" t="str">
        <f>IFERROR(VLOOKUP(N534,'Updated Articles'!$A:$E,5,0),"NO")</f>
        <v>NO</v>
      </c>
    </row>
    <row r="535" spans="1:17" x14ac:dyDescent="0.25">
      <c r="A535" s="102" t="s">
        <v>245</v>
      </c>
      <c r="B535" s="99">
        <v>33943</v>
      </c>
      <c r="C535" s="100" t="str">
        <f>IFERROR(VLOOKUP(B535,'ALL-LCDs'!$A:$C,3,0),"")</f>
        <v>A</v>
      </c>
      <c r="D535" s="100" t="str">
        <f>IFERROR(VLOOKUP(B535,'Updated LCDs'!$A:$A,1,0),"NO")</f>
        <v>NO</v>
      </c>
      <c r="E535" s="100" t="str">
        <f>IFERROR(VLOOKUP(B535,'Updated LCDs'!$A:$E,5,0),"NO")</f>
        <v>NO</v>
      </c>
      <c r="F535" s="101" t="str">
        <f>IFERROR(VLOOKUP(B535,'ICD-9 to ICD-10 LCDs'!$A:$B,2,0),"")</f>
        <v/>
      </c>
      <c r="G535" s="100" t="str">
        <f>IFERROR(VLOOKUP(F535,'ALL-LCDs'!$A:$C,3,0),"")</f>
        <v/>
      </c>
      <c r="H535" s="100" t="str">
        <f>IFERROR(VLOOKUP(F535,'Updated LCDs'!$A:$A,1,0),"NO")</f>
        <v>NO</v>
      </c>
      <c r="I535" s="100" t="str">
        <f>IFERROR(VLOOKUP(F535,'Updated LCDs'!$A:$E,5,0),"NO")</f>
        <v>NO</v>
      </c>
      <c r="J535" s="99"/>
      <c r="K535" s="100" t="str">
        <f>IFERROR(VLOOKUP(J535,'All-Articles'!#REF!,3,0),"")</f>
        <v/>
      </c>
      <c r="L535" s="100" t="str">
        <f>IFERROR(VLOOKUP(J535,'Updated Articles'!$A:$E,1,0),"NO")</f>
        <v>NO</v>
      </c>
      <c r="M535" s="100" t="str">
        <f>IFERROR(VLOOKUP(J535,'Updated Articles'!$A:$E,5,0),"NO")</f>
        <v>NO</v>
      </c>
      <c r="N535" s="99"/>
      <c r="O535" s="100" t="str">
        <f>IFERROR(VLOOKUP(N535,'All-Articles'!#REF!,3,0),"")</f>
        <v/>
      </c>
      <c r="P535" s="100" t="str">
        <f>IFERROR(VLOOKUP(N535,'Updated Articles'!$A:$E,1,0),"NO")</f>
        <v>NO</v>
      </c>
      <c r="Q535" s="100" t="str">
        <f>IFERROR(VLOOKUP(N535,'Updated Articles'!$A:$E,5,0),"NO")</f>
        <v>NO</v>
      </c>
    </row>
    <row r="536" spans="1:17" x14ac:dyDescent="0.25">
      <c r="A536" s="98" t="s">
        <v>330</v>
      </c>
      <c r="B536" s="99">
        <v>33946</v>
      </c>
      <c r="C536" s="100" t="str">
        <f>IFERROR(VLOOKUP(B536,'ALL-LCDs'!$A:$C,3,0),"")</f>
        <v>A</v>
      </c>
      <c r="D536" s="100" t="str">
        <f>IFERROR(VLOOKUP(B536,'Updated LCDs'!$A:$A,1,0),"NO")</f>
        <v>NO</v>
      </c>
      <c r="E536" s="100" t="str">
        <f>IFERROR(VLOOKUP(B536,'Updated LCDs'!$A:$E,5,0),"NO")</f>
        <v>NO</v>
      </c>
      <c r="F536" s="101" t="str">
        <f>IFERROR(VLOOKUP(B536,'ICD-9 to ICD-10 LCDs'!$A:$B,2,0),"")</f>
        <v/>
      </c>
      <c r="G536" s="100" t="str">
        <f>IFERROR(VLOOKUP(F536,'ALL-LCDs'!$A:$C,3,0),"")</f>
        <v/>
      </c>
      <c r="H536" s="100" t="str">
        <f>IFERROR(VLOOKUP(F536,'Updated LCDs'!$A:$A,1,0),"NO")</f>
        <v>NO</v>
      </c>
      <c r="I536" s="100" t="str">
        <f>IFERROR(VLOOKUP(F536,'Updated LCDs'!$A:$E,5,0),"NO")</f>
        <v>NO</v>
      </c>
      <c r="J536" s="99"/>
      <c r="K536" s="100" t="str">
        <f>IFERROR(VLOOKUP(J536,'All-Articles'!#REF!,3,0),"")</f>
        <v/>
      </c>
      <c r="L536" s="100" t="str">
        <f>IFERROR(VLOOKUP(J536,'Updated Articles'!$A:$E,1,0),"NO")</f>
        <v>NO</v>
      </c>
      <c r="M536" s="100" t="str">
        <f>IFERROR(VLOOKUP(J536,'Updated Articles'!$A:$E,5,0),"NO")</f>
        <v>NO</v>
      </c>
      <c r="N536" s="99"/>
      <c r="O536" s="100" t="str">
        <f>IFERROR(VLOOKUP(N536,'All-Articles'!#REF!,3,0),"")</f>
        <v/>
      </c>
      <c r="P536" s="100" t="str">
        <f>IFERROR(VLOOKUP(N536,'Updated Articles'!$A:$E,1,0),"NO")</f>
        <v>NO</v>
      </c>
      <c r="Q536" s="100" t="str">
        <f>IFERROR(VLOOKUP(N536,'Updated Articles'!$A:$E,5,0),"NO")</f>
        <v>NO</v>
      </c>
    </row>
    <row r="537" spans="1:17" x14ac:dyDescent="0.25">
      <c r="A537" s="98" t="s">
        <v>246</v>
      </c>
      <c r="B537" s="99">
        <v>33949</v>
      </c>
      <c r="C537" s="100" t="str">
        <f>IFERROR(VLOOKUP(B537,'ALL-LCDs'!$A:$C,3,0),"")</f>
        <v>A</v>
      </c>
      <c r="D537" s="100" t="str">
        <f>IFERROR(VLOOKUP(B537,'Updated LCDs'!$A:$A,1,0),"NO")</f>
        <v>NO</v>
      </c>
      <c r="E537" s="100" t="str">
        <f>IFERROR(VLOOKUP(B537,'Updated LCDs'!$A:$E,5,0),"NO")</f>
        <v>NO</v>
      </c>
      <c r="F537" s="101" t="str">
        <f>IFERROR(VLOOKUP(B537,'ICD-9 to ICD-10 LCDs'!$A:$B,2,0),"")</f>
        <v/>
      </c>
      <c r="G537" s="100" t="str">
        <f>IFERROR(VLOOKUP(F537,'ALL-LCDs'!$A:$C,3,0),"")</f>
        <v/>
      </c>
      <c r="H537" s="100" t="str">
        <f>IFERROR(VLOOKUP(F537,'Updated LCDs'!$A:$A,1,0),"NO")</f>
        <v>NO</v>
      </c>
      <c r="I537" s="100" t="str">
        <f>IFERROR(VLOOKUP(F537,'Updated LCDs'!$A:$E,5,0),"NO")</f>
        <v>NO</v>
      </c>
      <c r="J537" s="99"/>
      <c r="K537" s="100" t="str">
        <f>IFERROR(VLOOKUP(J537,'All-Articles'!#REF!,3,0),"")</f>
        <v/>
      </c>
      <c r="L537" s="100" t="str">
        <f>IFERROR(VLOOKUP(J537,'Updated Articles'!$A:$E,1,0),"NO")</f>
        <v>NO</v>
      </c>
      <c r="M537" s="100" t="str">
        <f>IFERROR(VLOOKUP(J537,'Updated Articles'!$A:$E,5,0),"NO")</f>
        <v>NO</v>
      </c>
      <c r="N537" s="99"/>
      <c r="O537" s="100" t="str">
        <f>IFERROR(VLOOKUP(N537,'All-Articles'!#REF!,3,0),"")</f>
        <v/>
      </c>
      <c r="P537" s="100" t="str">
        <f>IFERROR(VLOOKUP(N537,'Updated Articles'!$A:$E,1,0),"NO")</f>
        <v>NO</v>
      </c>
      <c r="Q537" s="100" t="str">
        <f>IFERROR(VLOOKUP(N537,'Updated Articles'!$A:$E,5,0),"NO")</f>
        <v>NO</v>
      </c>
    </row>
    <row r="538" spans="1:17" x14ac:dyDescent="0.25">
      <c r="A538" s="102" t="s">
        <v>3545</v>
      </c>
      <c r="B538" s="99">
        <v>33950</v>
      </c>
      <c r="C538" s="100" t="str">
        <f>IFERROR(VLOOKUP(B538,'ALL-LCDs'!$A:$C,3,0),"")</f>
        <v>A</v>
      </c>
      <c r="D538" s="100" t="str">
        <f>IFERROR(VLOOKUP(B538,'Updated LCDs'!$A:$A,1,0),"NO")</f>
        <v>NO</v>
      </c>
      <c r="E538" s="100" t="str">
        <f>IFERROR(VLOOKUP(B538,'Updated LCDs'!$A:$E,5,0),"NO")</f>
        <v>NO</v>
      </c>
      <c r="F538" s="101" t="str">
        <f>IFERROR(VLOOKUP(B538,'ICD-9 to ICD-10 LCDs'!$A:$B,2,0),"")</f>
        <v/>
      </c>
      <c r="G538" s="100" t="str">
        <f>IFERROR(VLOOKUP(F538,'ALL-LCDs'!$A:$C,3,0),"")</f>
        <v/>
      </c>
      <c r="H538" s="100" t="str">
        <f>IFERROR(VLOOKUP(F538,'Updated LCDs'!$A:$A,1,0),"NO")</f>
        <v>NO</v>
      </c>
      <c r="I538" s="100" t="str">
        <f>IFERROR(VLOOKUP(F538,'Updated LCDs'!$A:$E,5,0),"NO")</f>
        <v>NO</v>
      </c>
      <c r="J538" s="99"/>
      <c r="K538" s="100" t="str">
        <f>IFERROR(VLOOKUP(J538,'All-Articles'!#REF!,3,0),"")</f>
        <v/>
      </c>
      <c r="L538" s="100" t="str">
        <f>IFERROR(VLOOKUP(J538,'Updated Articles'!$A:$E,1,0),"NO")</f>
        <v>NO</v>
      </c>
      <c r="M538" s="100" t="str">
        <f>IFERROR(VLOOKUP(J538,'Updated Articles'!$A:$E,5,0),"NO")</f>
        <v>NO</v>
      </c>
      <c r="N538" s="99"/>
      <c r="O538" s="100" t="str">
        <f>IFERROR(VLOOKUP(N538,'All-Articles'!#REF!,3,0),"")</f>
        <v/>
      </c>
      <c r="P538" s="100" t="str">
        <f>IFERROR(VLOOKUP(N538,'Updated Articles'!$A:$E,1,0),"NO")</f>
        <v>NO</v>
      </c>
      <c r="Q538" s="100" t="str">
        <f>IFERROR(VLOOKUP(N538,'Updated Articles'!$A:$E,5,0),"NO")</f>
        <v>NO</v>
      </c>
    </row>
    <row r="539" spans="1:17" x14ac:dyDescent="0.25">
      <c r="A539" s="102" t="s">
        <v>268</v>
      </c>
      <c r="B539" s="99">
        <v>33960</v>
      </c>
      <c r="C539" s="100" t="str">
        <f>IFERROR(VLOOKUP(B539,'ALL-LCDs'!$A:$C,3,0),"")</f>
        <v>A</v>
      </c>
      <c r="D539" s="100" t="str">
        <f>IFERROR(VLOOKUP(B539,'Updated LCDs'!$A:$A,1,0),"NO")</f>
        <v>NO</v>
      </c>
      <c r="E539" s="100" t="str">
        <f>IFERROR(VLOOKUP(B539,'Updated LCDs'!$A:$E,5,0),"NO")</f>
        <v>NO</v>
      </c>
      <c r="F539" s="101" t="str">
        <f>IFERROR(VLOOKUP(B539,'ICD-9 to ICD-10 LCDs'!$A:$B,2,0),"")</f>
        <v/>
      </c>
      <c r="G539" s="100" t="str">
        <f>IFERROR(VLOOKUP(F539,'ALL-LCDs'!$A:$C,3,0),"")</f>
        <v/>
      </c>
      <c r="H539" s="100" t="str">
        <f>IFERROR(VLOOKUP(F539,'Updated LCDs'!$A:$A,1,0),"NO")</f>
        <v>NO</v>
      </c>
      <c r="I539" s="100" t="str">
        <f>IFERROR(VLOOKUP(F539,'Updated LCDs'!$A:$E,5,0),"NO")</f>
        <v>NO</v>
      </c>
      <c r="J539" s="99"/>
      <c r="K539" s="100" t="str">
        <f>IFERROR(VLOOKUP(J539,'All-Articles'!#REF!,3,0),"")</f>
        <v/>
      </c>
      <c r="L539" s="100" t="str">
        <f>IFERROR(VLOOKUP(J539,'Updated Articles'!$A:$E,1,0),"NO")</f>
        <v>NO</v>
      </c>
      <c r="M539" s="100" t="str">
        <f>IFERROR(VLOOKUP(J539,'Updated Articles'!$A:$E,5,0),"NO")</f>
        <v>NO</v>
      </c>
      <c r="N539" s="99"/>
      <c r="O539" s="100" t="str">
        <f>IFERROR(VLOOKUP(N539,'All-Articles'!#REF!,3,0),"")</f>
        <v/>
      </c>
      <c r="P539" s="100" t="str">
        <f>IFERROR(VLOOKUP(N539,'Updated Articles'!$A:$E,1,0),"NO")</f>
        <v>NO</v>
      </c>
      <c r="Q539" s="100" t="str">
        <f>IFERROR(VLOOKUP(N539,'Updated Articles'!$A:$E,5,0),"NO")</f>
        <v>NO</v>
      </c>
    </row>
    <row r="540" spans="1:17" x14ac:dyDescent="0.25">
      <c r="A540" s="98" t="s">
        <v>179</v>
      </c>
      <c r="B540" s="99">
        <v>33982</v>
      </c>
      <c r="C540" s="100" t="str">
        <f>IFERROR(VLOOKUP(B540,'ALL-LCDs'!$A:$C,3,0),"")</f>
        <v>R</v>
      </c>
      <c r="D540" s="100" t="str">
        <f>IFERROR(VLOOKUP(B540,'Updated LCDs'!$A:$A,1,0),"NO")</f>
        <v>NO</v>
      </c>
      <c r="E540" s="100" t="str">
        <f>IFERROR(VLOOKUP(B540,'Updated LCDs'!$A:$E,5,0),"NO")</f>
        <v>NO</v>
      </c>
      <c r="F540" s="101" t="str">
        <f>IFERROR(VLOOKUP(B540,'ICD-9 to ICD-10 LCDs'!$A:$B,2,0),"")</f>
        <v/>
      </c>
      <c r="G540" s="100" t="str">
        <f>IFERROR(VLOOKUP(F540,'ALL-LCDs'!$A:$C,3,0),"")</f>
        <v/>
      </c>
      <c r="H540" s="100" t="str">
        <f>IFERROR(VLOOKUP(F540,'Updated LCDs'!$A:$A,1,0),"NO")</f>
        <v>NO</v>
      </c>
      <c r="I540" s="100" t="str">
        <f>IFERROR(VLOOKUP(F540,'Updated LCDs'!$A:$E,5,0),"NO")</f>
        <v>NO</v>
      </c>
      <c r="J540" s="99"/>
      <c r="K540" s="100" t="str">
        <f>IFERROR(VLOOKUP(J540,'All-Articles'!#REF!,3,0),"")</f>
        <v/>
      </c>
      <c r="L540" s="100" t="str">
        <f>IFERROR(VLOOKUP(J540,'Updated Articles'!$A:$E,1,0),"NO")</f>
        <v>NO</v>
      </c>
      <c r="M540" s="100" t="str">
        <f>IFERROR(VLOOKUP(J540,'Updated Articles'!$A:$E,5,0),"NO")</f>
        <v>NO</v>
      </c>
      <c r="N540" s="99"/>
      <c r="O540" s="100" t="str">
        <f>IFERROR(VLOOKUP(N540,'All-Articles'!#REF!,3,0),"")</f>
        <v/>
      </c>
      <c r="P540" s="100" t="str">
        <f>IFERROR(VLOOKUP(N540,'Updated Articles'!$A:$E,1,0),"NO")</f>
        <v>NO</v>
      </c>
      <c r="Q540" s="100" t="str">
        <f>IFERROR(VLOOKUP(N540,'Updated Articles'!$A:$E,5,0),"NO")</f>
        <v>NO</v>
      </c>
    </row>
    <row r="541" spans="1:17" x14ac:dyDescent="0.25">
      <c r="A541" s="98" t="s">
        <v>193</v>
      </c>
      <c r="B541" s="99">
        <v>33989</v>
      </c>
      <c r="C541" s="100" t="str">
        <f>IFERROR(VLOOKUP(B541,'ALL-LCDs'!$A:$C,3,0),"")</f>
        <v>A</v>
      </c>
      <c r="D541" s="100" t="str">
        <f>IFERROR(VLOOKUP(B541,'Updated LCDs'!$A:$A,1,0),"NO")</f>
        <v>NO</v>
      </c>
      <c r="E541" s="100" t="str">
        <f>IFERROR(VLOOKUP(B541,'Updated LCDs'!$A:$E,5,0),"NO")</f>
        <v>NO</v>
      </c>
      <c r="F541" s="101" t="str">
        <f>IFERROR(VLOOKUP(B541,'ICD-9 to ICD-10 LCDs'!$A:$B,2,0),"")</f>
        <v/>
      </c>
      <c r="G541" s="100" t="str">
        <f>IFERROR(VLOOKUP(F541,'ALL-LCDs'!$A:$C,3,0),"")</f>
        <v/>
      </c>
      <c r="H541" s="100" t="str">
        <f>IFERROR(VLOOKUP(F541,'Updated LCDs'!$A:$A,1,0),"NO")</f>
        <v>NO</v>
      </c>
      <c r="I541" s="100" t="str">
        <f>IFERROR(VLOOKUP(F541,'Updated LCDs'!$A:$E,5,0),"NO")</f>
        <v>NO</v>
      </c>
      <c r="J541" s="99"/>
      <c r="K541" s="100" t="str">
        <f>IFERROR(VLOOKUP(J541,'All-Articles'!#REF!,3,0),"")</f>
        <v/>
      </c>
      <c r="L541" s="100" t="str">
        <f>IFERROR(VLOOKUP(J541,'Updated Articles'!$A:$E,1,0),"NO")</f>
        <v>NO</v>
      </c>
      <c r="M541" s="100" t="str">
        <f>IFERROR(VLOOKUP(J541,'Updated Articles'!$A:$E,5,0),"NO")</f>
        <v>NO</v>
      </c>
      <c r="N541" s="99"/>
      <c r="O541" s="100" t="str">
        <f>IFERROR(VLOOKUP(N541,'All-Articles'!#REF!,3,0),"")</f>
        <v/>
      </c>
      <c r="P541" s="100" t="str">
        <f>IFERROR(VLOOKUP(N541,'Updated Articles'!$A:$E,1,0),"NO")</f>
        <v>NO</v>
      </c>
      <c r="Q541" s="100" t="str">
        <f>IFERROR(VLOOKUP(N541,'Updated Articles'!$A:$E,5,0),"NO")</f>
        <v>NO</v>
      </c>
    </row>
    <row r="542" spans="1:17" x14ac:dyDescent="0.25">
      <c r="A542" s="102" t="s">
        <v>196</v>
      </c>
      <c r="B542" s="99">
        <v>33996</v>
      </c>
      <c r="C542" s="100" t="str">
        <f>IFERROR(VLOOKUP(B542,'ALL-LCDs'!$A:$C,3,0),"")</f>
        <v>A</v>
      </c>
      <c r="D542" s="100" t="str">
        <f>IFERROR(VLOOKUP(B542,'Updated LCDs'!$A:$A,1,0),"NO")</f>
        <v>NO</v>
      </c>
      <c r="E542" s="100" t="str">
        <f>IFERROR(VLOOKUP(B542,'Updated LCDs'!$A:$E,5,0),"NO")</f>
        <v>NO</v>
      </c>
      <c r="F542" s="101" t="str">
        <f>IFERROR(VLOOKUP(B542,'ICD-9 to ICD-10 LCDs'!$A:$B,2,0),"")</f>
        <v/>
      </c>
      <c r="G542" s="100" t="str">
        <f>IFERROR(VLOOKUP(F542,'ALL-LCDs'!$A:$C,3,0),"")</f>
        <v/>
      </c>
      <c r="H542" s="100" t="str">
        <f>IFERROR(VLOOKUP(F542,'Updated LCDs'!$A:$A,1,0),"NO")</f>
        <v>NO</v>
      </c>
      <c r="I542" s="100" t="str">
        <f>IFERROR(VLOOKUP(F542,'Updated LCDs'!$A:$E,5,0),"NO")</f>
        <v>NO</v>
      </c>
      <c r="J542" s="99"/>
      <c r="K542" s="100" t="str">
        <f>IFERROR(VLOOKUP(J542,'All-Articles'!#REF!,3,0),"")</f>
        <v/>
      </c>
      <c r="L542" s="100" t="str">
        <f>IFERROR(VLOOKUP(J542,'Updated Articles'!$A:$E,1,0),"NO")</f>
        <v>NO</v>
      </c>
      <c r="M542" s="100" t="str">
        <f>IFERROR(VLOOKUP(J542,'Updated Articles'!$A:$E,5,0),"NO")</f>
        <v>NO</v>
      </c>
      <c r="N542" s="99"/>
      <c r="O542" s="100" t="str">
        <f>IFERROR(VLOOKUP(N542,'All-Articles'!#REF!,3,0),"")</f>
        <v/>
      </c>
      <c r="P542" s="100" t="str">
        <f>IFERROR(VLOOKUP(N542,'Updated Articles'!$A:$E,1,0),"NO")</f>
        <v>NO</v>
      </c>
      <c r="Q542" s="100" t="str">
        <f>IFERROR(VLOOKUP(N542,'Updated Articles'!$A:$E,5,0),"NO")</f>
        <v>NO</v>
      </c>
    </row>
    <row r="543" spans="1:17" x14ac:dyDescent="0.25">
      <c r="A543" s="98" t="s">
        <v>331</v>
      </c>
      <c r="B543" s="99">
        <v>33997</v>
      </c>
      <c r="C543" s="100" t="str">
        <f>IFERROR(VLOOKUP(B543,'ALL-LCDs'!$A:$C,3,0),"")</f>
        <v>A</v>
      </c>
      <c r="D543" s="100" t="str">
        <f>IFERROR(VLOOKUP(B543,'Updated LCDs'!$A:$A,1,0),"NO")</f>
        <v>NO</v>
      </c>
      <c r="E543" s="100" t="str">
        <f>IFERROR(VLOOKUP(B543,'Updated LCDs'!$A:$E,5,0),"NO")</f>
        <v>NO</v>
      </c>
      <c r="F543" s="101" t="str">
        <f>IFERROR(VLOOKUP(B543,'ICD-9 to ICD-10 LCDs'!$A:$B,2,0),"")</f>
        <v/>
      </c>
      <c r="G543" s="100" t="str">
        <f>IFERROR(VLOOKUP(F543,'ALL-LCDs'!$A:$C,3,0),"")</f>
        <v/>
      </c>
      <c r="H543" s="100" t="str">
        <f>IFERROR(VLOOKUP(F543,'Updated LCDs'!$A:$A,1,0),"NO")</f>
        <v>NO</v>
      </c>
      <c r="I543" s="100" t="str">
        <f>IFERROR(VLOOKUP(F543,'Updated LCDs'!$A:$E,5,0),"NO")</f>
        <v>NO</v>
      </c>
      <c r="J543" s="99"/>
      <c r="K543" s="100" t="str">
        <f>IFERROR(VLOOKUP(J543,'All-Articles'!#REF!,3,0),"")</f>
        <v/>
      </c>
      <c r="L543" s="100" t="str">
        <f>IFERROR(VLOOKUP(J543,'Updated Articles'!$A:$E,1,0),"NO")</f>
        <v>NO</v>
      </c>
      <c r="M543" s="100" t="str">
        <f>IFERROR(VLOOKUP(J543,'Updated Articles'!$A:$E,5,0),"NO")</f>
        <v>NO</v>
      </c>
      <c r="N543" s="99"/>
      <c r="O543" s="100" t="str">
        <f>IFERROR(VLOOKUP(N543,'All-Articles'!#REF!,3,0),"")</f>
        <v/>
      </c>
      <c r="P543" s="100" t="str">
        <f>IFERROR(VLOOKUP(N543,'Updated Articles'!$A:$E,1,0),"NO")</f>
        <v>NO</v>
      </c>
      <c r="Q543" s="100" t="str">
        <f>IFERROR(VLOOKUP(N543,'Updated Articles'!$A:$E,5,0),"NO")</f>
        <v>NO</v>
      </c>
    </row>
    <row r="544" spans="1:17" x14ac:dyDescent="0.25">
      <c r="A544" s="98" t="s">
        <v>144</v>
      </c>
      <c r="B544" s="99">
        <v>33999</v>
      </c>
      <c r="C544" s="100" t="str">
        <f>IFERROR(VLOOKUP(B544,'ALL-LCDs'!$A:$C,3,0),"")</f>
        <v>A</v>
      </c>
      <c r="D544" s="100" t="str">
        <f>IFERROR(VLOOKUP(B544,'Updated LCDs'!$A:$A,1,0),"NO")</f>
        <v>NO</v>
      </c>
      <c r="E544" s="100" t="str">
        <f>IFERROR(VLOOKUP(B544,'Updated LCDs'!$A:$E,5,0),"NO")</f>
        <v>NO</v>
      </c>
      <c r="F544" s="101" t="str">
        <f>IFERROR(VLOOKUP(B544,'ICD-9 to ICD-10 LCDs'!$A:$B,2,0),"")</f>
        <v/>
      </c>
      <c r="G544" s="100" t="str">
        <f>IFERROR(VLOOKUP(F544,'ALL-LCDs'!$A:$C,3,0),"")</f>
        <v/>
      </c>
      <c r="H544" s="100" t="str">
        <f>IFERROR(VLOOKUP(F544,'Updated LCDs'!$A:$A,1,0),"NO")</f>
        <v>NO</v>
      </c>
      <c r="I544" s="100" t="str">
        <f>IFERROR(VLOOKUP(F544,'Updated LCDs'!$A:$E,5,0),"NO")</f>
        <v>NO</v>
      </c>
      <c r="J544" s="99"/>
      <c r="K544" s="100" t="str">
        <f>IFERROR(VLOOKUP(J544,'All-Articles'!#REF!,3,0),"")</f>
        <v/>
      </c>
      <c r="L544" s="100" t="str">
        <f>IFERROR(VLOOKUP(J544,'Updated Articles'!$A:$E,1,0),"NO")</f>
        <v>NO</v>
      </c>
      <c r="M544" s="100" t="str">
        <f>IFERROR(VLOOKUP(J544,'Updated Articles'!$A:$E,5,0),"NO")</f>
        <v>NO</v>
      </c>
      <c r="N544" s="99"/>
      <c r="O544" s="100" t="str">
        <f>IFERROR(VLOOKUP(N544,'All-Articles'!#REF!,3,0),"")</f>
        <v/>
      </c>
      <c r="P544" s="100" t="str">
        <f>IFERROR(VLOOKUP(N544,'Updated Articles'!$A:$E,1,0),"NO")</f>
        <v>NO</v>
      </c>
      <c r="Q544" s="100" t="str">
        <f>IFERROR(VLOOKUP(N544,'Updated Articles'!$A:$E,5,0),"NO")</f>
        <v>NO</v>
      </c>
    </row>
    <row r="545" spans="1:18" x14ac:dyDescent="0.25">
      <c r="A545" s="98" t="s">
        <v>332</v>
      </c>
      <c r="B545" s="99">
        <v>34002</v>
      </c>
      <c r="C545" s="100" t="str">
        <f>IFERROR(VLOOKUP(B545,'ALL-LCDs'!$A:$C,3,0),"")</f>
        <v>A</v>
      </c>
      <c r="D545" s="100" t="str">
        <f>IFERROR(VLOOKUP(B545,'Updated LCDs'!$A:$A,1,0),"NO")</f>
        <v>NO</v>
      </c>
      <c r="E545" s="100" t="str">
        <f>IFERROR(VLOOKUP(B545,'Updated LCDs'!$A:$E,5,0),"NO")</f>
        <v>NO</v>
      </c>
      <c r="F545" s="101" t="str">
        <f>IFERROR(VLOOKUP(B545,'ICD-9 to ICD-10 LCDs'!$A:$B,2,0),"")</f>
        <v/>
      </c>
      <c r="G545" s="100" t="str">
        <f>IFERROR(VLOOKUP(F545,'ALL-LCDs'!$A:$C,3,0),"")</f>
        <v/>
      </c>
      <c r="H545" s="100" t="str">
        <f>IFERROR(VLOOKUP(F545,'Updated LCDs'!$A:$A,1,0),"NO")</f>
        <v>NO</v>
      </c>
      <c r="I545" s="100" t="str">
        <f>IFERROR(VLOOKUP(F545,'Updated LCDs'!$A:$E,5,0),"NO")</f>
        <v>NO</v>
      </c>
      <c r="J545" s="99"/>
      <c r="K545" s="100" t="str">
        <f>IFERROR(VLOOKUP(J545,'All-Articles'!#REF!,3,0),"")</f>
        <v/>
      </c>
      <c r="L545" s="100" t="str">
        <f>IFERROR(VLOOKUP(J545,'Updated Articles'!$A:$E,1,0),"NO")</f>
        <v>NO</v>
      </c>
      <c r="M545" s="100" t="str">
        <f>IFERROR(VLOOKUP(J545,'Updated Articles'!$A:$E,5,0),"NO")</f>
        <v>NO</v>
      </c>
      <c r="N545" s="99"/>
      <c r="O545" s="100" t="str">
        <f>IFERROR(VLOOKUP(N545,'All-Articles'!#REF!,3,0),"")</f>
        <v/>
      </c>
      <c r="P545" s="100" t="str">
        <f>IFERROR(VLOOKUP(N545,'Updated Articles'!$A:$E,1,0),"NO")</f>
        <v>NO</v>
      </c>
      <c r="Q545" s="100" t="str">
        <f>IFERROR(VLOOKUP(N545,'Updated Articles'!$A:$E,5,0),"NO")</f>
        <v>NO</v>
      </c>
    </row>
    <row r="546" spans="1:18" x14ac:dyDescent="0.25">
      <c r="A546" s="98" t="s">
        <v>179</v>
      </c>
      <c r="B546" s="99">
        <v>34009</v>
      </c>
      <c r="C546" s="100" t="str">
        <f>IFERROR(VLOOKUP(B546,'ALL-LCDs'!$A:$C,3,0),"")</f>
        <v>A</v>
      </c>
      <c r="D546" s="100" t="str">
        <f>IFERROR(VLOOKUP(B546,'Updated LCDs'!$A:$A,1,0),"NO")</f>
        <v>NO</v>
      </c>
      <c r="E546" s="100" t="str">
        <f>IFERROR(VLOOKUP(B546,'Updated LCDs'!$A:$E,5,0),"NO")</f>
        <v>NO</v>
      </c>
      <c r="F546" s="101" t="str">
        <f>IFERROR(VLOOKUP(B546,'ICD-9 to ICD-10 LCDs'!$A:$B,2,0),"")</f>
        <v/>
      </c>
      <c r="G546" s="100" t="str">
        <f>IFERROR(VLOOKUP(F546,'ALL-LCDs'!$A:$C,3,0),"")</f>
        <v/>
      </c>
      <c r="H546" s="100" t="str">
        <f>IFERROR(VLOOKUP(F546,'Updated LCDs'!$A:$A,1,0),"NO")</f>
        <v>NO</v>
      </c>
      <c r="I546" s="100" t="str">
        <f>IFERROR(VLOOKUP(F546,'Updated LCDs'!$A:$E,5,0),"NO")</f>
        <v>NO</v>
      </c>
      <c r="J546" s="99"/>
      <c r="K546" s="100" t="str">
        <f>IFERROR(VLOOKUP(J546,'All-Articles'!#REF!,3,0),"")</f>
        <v/>
      </c>
      <c r="L546" s="100" t="str">
        <f>IFERROR(VLOOKUP(J546,'Updated Articles'!$A:$E,1,0),"NO")</f>
        <v>NO</v>
      </c>
      <c r="M546" s="100" t="str">
        <f>IFERROR(VLOOKUP(J546,'Updated Articles'!$A:$E,5,0),"NO")</f>
        <v>NO</v>
      </c>
      <c r="N546" s="99"/>
      <c r="O546" s="100" t="str">
        <f>IFERROR(VLOOKUP(N546,'All-Articles'!#REF!,3,0),"")</f>
        <v/>
      </c>
      <c r="P546" s="100" t="str">
        <f>IFERROR(VLOOKUP(N546,'Updated Articles'!$A:$E,1,0),"NO")</f>
        <v>NO</v>
      </c>
      <c r="Q546" s="100" t="str">
        <f>IFERROR(VLOOKUP(N546,'Updated Articles'!$A:$E,5,0),"NO")</f>
        <v>NO</v>
      </c>
    </row>
    <row r="547" spans="1:18" x14ac:dyDescent="0.25">
      <c r="A547" s="98" t="s">
        <v>165</v>
      </c>
      <c r="B547" s="99">
        <v>34017</v>
      </c>
      <c r="C547" s="100" t="str">
        <f>IFERROR(VLOOKUP(B547,'ALL-LCDs'!$A:$C,3,0),"")</f>
        <v>A</v>
      </c>
      <c r="D547" s="100" t="str">
        <f>IFERROR(VLOOKUP(B547,'Updated LCDs'!$A:$A,1,0),"NO")</f>
        <v>NO</v>
      </c>
      <c r="E547" s="100" t="str">
        <f>IFERROR(VLOOKUP(B547,'Updated LCDs'!$A:$E,5,0),"NO")</f>
        <v>NO</v>
      </c>
      <c r="F547" s="101" t="str">
        <f>IFERROR(VLOOKUP(B547,'ICD-9 to ICD-10 LCDs'!$A:$B,2,0),"")</f>
        <v/>
      </c>
      <c r="G547" s="100" t="str">
        <f>IFERROR(VLOOKUP(F547,'ALL-LCDs'!$A:$C,3,0),"")</f>
        <v/>
      </c>
      <c r="H547" s="100" t="str">
        <f>IFERROR(VLOOKUP(F547,'Updated LCDs'!$A:$A,1,0),"NO")</f>
        <v>NO</v>
      </c>
      <c r="I547" s="100" t="str">
        <f>IFERROR(VLOOKUP(F547,'Updated LCDs'!$A:$E,5,0),"NO")</f>
        <v>NO</v>
      </c>
      <c r="J547" s="99"/>
      <c r="K547" s="100" t="str">
        <f>IFERROR(VLOOKUP(J547,'All-Articles'!#REF!,3,0),"")</f>
        <v/>
      </c>
      <c r="L547" s="100" t="str">
        <f>IFERROR(VLOOKUP(J547,'Updated Articles'!$A:$E,1,0),"NO")</f>
        <v>NO</v>
      </c>
      <c r="M547" s="100" t="str">
        <f>IFERROR(VLOOKUP(J547,'Updated Articles'!$A:$E,5,0),"NO")</f>
        <v>NO</v>
      </c>
      <c r="N547" s="99"/>
      <c r="O547" s="100" t="str">
        <f>IFERROR(VLOOKUP(N547,'All-Articles'!#REF!,3,0),"")</f>
        <v/>
      </c>
      <c r="P547" s="100" t="str">
        <f>IFERROR(VLOOKUP(N547,'Updated Articles'!$A:$E,1,0),"NO")</f>
        <v>NO</v>
      </c>
      <c r="Q547" s="100" t="str">
        <f>IFERROR(VLOOKUP(N547,'Updated Articles'!$A:$E,5,0),"NO")</f>
        <v>NO</v>
      </c>
    </row>
    <row r="548" spans="1:18" x14ac:dyDescent="0.25">
      <c r="A548" s="98" t="s">
        <v>173</v>
      </c>
      <c r="B548" s="99">
        <v>34026</v>
      </c>
      <c r="C548" s="100" t="str">
        <f>IFERROR(VLOOKUP(B548,'ALL-LCDs'!$A:$C,3,0),"")</f>
        <v>A</v>
      </c>
      <c r="D548" s="100" t="str">
        <f>IFERROR(VLOOKUP(B548,'Updated LCDs'!$A:$A,1,0),"NO")</f>
        <v>NO</v>
      </c>
      <c r="E548" s="100" t="str">
        <f>IFERROR(VLOOKUP(B548,'Updated LCDs'!$A:$E,5,0),"NO")</f>
        <v>NO</v>
      </c>
      <c r="F548" s="101" t="str">
        <f>IFERROR(VLOOKUP(B548,'ICD-9 to ICD-10 LCDs'!$A:$B,2,0),"")</f>
        <v/>
      </c>
      <c r="G548" s="100" t="str">
        <f>IFERROR(VLOOKUP(F548,'ALL-LCDs'!$A:$C,3,0),"")</f>
        <v/>
      </c>
      <c r="H548" s="100" t="str">
        <f>IFERROR(VLOOKUP(F548,'Updated LCDs'!$A:$A,1,0),"NO")</f>
        <v>NO</v>
      </c>
      <c r="I548" s="100" t="str">
        <f>IFERROR(VLOOKUP(F548,'Updated LCDs'!$A:$E,5,0),"NO")</f>
        <v>NO</v>
      </c>
      <c r="J548" s="99"/>
      <c r="K548" s="100" t="str">
        <f>IFERROR(VLOOKUP(J548,'All-Articles'!#REF!,3,0),"")</f>
        <v/>
      </c>
      <c r="L548" s="100" t="str">
        <f>IFERROR(VLOOKUP(J548,'Updated Articles'!$A:$E,1,0),"NO")</f>
        <v>NO</v>
      </c>
      <c r="M548" s="100" t="str">
        <f>IFERROR(VLOOKUP(J548,'Updated Articles'!$A:$E,5,0),"NO")</f>
        <v>NO</v>
      </c>
      <c r="N548" s="99"/>
      <c r="O548" s="100" t="str">
        <f>IFERROR(VLOOKUP(N548,'All-Articles'!#REF!,3,0),"")</f>
        <v/>
      </c>
      <c r="P548" s="100" t="str">
        <f>IFERROR(VLOOKUP(N548,'Updated Articles'!$A:$E,1,0),"NO")</f>
        <v>NO</v>
      </c>
      <c r="Q548" s="100" t="str">
        <f>IFERROR(VLOOKUP(N548,'Updated Articles'!$A:$E,5,0),"NO")</f>
        <v>NO</v>
      </c>
    </row>
    <row r="549" spans="1:18" x14ac:dyDescent="0.25">
      <c r="A549" s="102" t="s">
        <v>333</v>
      </c>
      <c r="B549" s="99">
        <v>34043</v>
      </c>
      <c r="C549" s="100" t="str">
        <f>IFERROR(VLOOKUP(B549,'ALL-LCDs'!$A:$C,3,0),"")</f>
        <v>A</v>
      </c>
      <c r="D549" s="100" t="str">
        <f>IFERROR(VLOOKUP(B549,'Updated LCDs'!$A:$A,1,0),"NO")</f>
        <v>NO</v>
      </c>
      <c r="E549" s="100" t="str">
        <f>IFERROR(VLOOKUP(B549,'Updated LCDs'!$A:$E,5,0),"NO")</f>
        <v>NO</v>
      </c>
      <c r="F549" s="101" t="str">
        <f>IFERROR(VLOOKUP(B549,'ICD-9 to ICD-10 LCDs'!$A:$B,2,0),"")</f>
        <v/>
      </c>
      <c r="G549" s="100" t="str">
        <f>IFERROR(VLOOKUP(F549,'ALL-LCDs'!$A:$C,3,0),"")</f>
        <v/>
      </c>
      <c r="H549" s="100" t="str">
        <f>IFERROR(VLOOKUP(F549,'Updated LCDs'!$A:$A,1,0),"NO")</f>
        <v>NO</v>
      </c>
      <c r="I549" s="100" t="str">
        <f>IFERROR(VLOOKUP(F549,'Updated LCDs'!$A:$E,5,0),"NO")</f>
        <v>NO</v>
      </c>
      <c r="J549" s="99"/>
      <c r="K549" s="100" t="str">
        <f>IFERROR(VLOOKUP(J549,'All-Articles'!#REF!,3,0),"")</f>
        <v/>
      </c>
      <c r="L549" s="100" t="str">
        <f>IFERROR(VLOOKUP(J549,'Updated Articles'!$A:$E,1,0),"NO")</f>
        <v>NO</v>
      </c>
      <c r="M549" s="100" t="str">
        <f>IFERROR(VLOOKUP(J549,'Updated Articles'!$A:$E,5,0),"NO")</f>
        <v>NO</v>
      </c>
      <c r="N549" s="99"/>
      <c r="O549" s="100" t="str">
        <f>IFERROR(VLOOKUP(N549,'All-Articles'!#REF!,3,0),"")</f>
        <v/>
      </c>
      <c r="P549" s="100" t="str">
        <f>IFERROR(VLOOKUP(N549,'Updated Articles'!$A:$E,1,0),"NO")</f>
        <v>NO</v>
      </c>
      <c r="Q549" s="100" t="str">
        <f>IFERROR(VLOOKUP(N549,'Updated Articles'!$A:$E,5,0),"NO")</f>
        <v>NO</v>
      </c>
    </row>
    <row r="550" spans="1:18" x14ac:dyDescent="0.25">
      <c r="A550" s="102" t="s">
        <v>136</v>
      </c>
      <c r="B550" s="99">
        <v>34045</v>
      </c>
      <c r="C550" s="100" t="str">
        <f>IFERROR(VLOOKUP(B550,'ALL-LCDs'!$A:$C,3,0),"")</f>
        <v>A</v>
      </c>
      <c r="D550" s="100" t="str">
        <f>IFERROR(VLOOKUP(B550,'Updated LCDs'!$A:$A,1,0),"NO")</f>
        <v>NO</v>
      </c>
      <c r="E550" s="100" t="str">
        <f>IFERROR(VLOOKUP(B550,'Updated LCDs'!$A:$E,5,0),"NO")</f>
        <v>NO</v>
      </c>
      <c r="F550" s="101" t="str">
        <f>IFERROR(VLOOKUP(B550,'ICD-9 to ICD-10 LCDs'!$A:$B,2,0),"")</f>
        <v/>
      </c>
      <c r="G550" s="100" t="str">
        <f>IFERROR(VLOOKUP(F550,'ALL-LCDs'!$A:$C,3,0),"")</f>
        <v/>
      </c>
      <c r="H550" s="100" t="str">
        <f>IFERROR(VLOOKUP(F550,'Updated LCDs'!$A:$A,1,0),"NO")</f>
        <v>NO</v>
      </c>
      <c r="I550" s="100" t="str">
        <f>IFERROR(VLOOKUP(F550,'Updated LCDs'!$A:$E,5,0),"NO")</f>
        <v>NO</v>
      </c>
      <c r="J550" s="99"/>
      <c r="K550" s="100" t="str">
        <f>IFERROR(VLOOKUP(J550,'All-Articles'!#REF!,3,0),"")</f>
        <v/>
      </c>
      <c r="L550" s="100" t="str">
        <f>IFERROR(VLOOKUP(J550,'Updated Articles'!$A:$E,1,0),"NO")</f>
        <v>NO</v>
      </c>
      <c r="M550" s="100" t="str">
        <f>IFERROR(VLOOKUP(J550,'Updated Articles'!$A:$E,5,0),"NO")</f>
        <v>NO</v>
      </c>
      <c r="N550" s="99"/>
      <c r="O550" s="100" t="str">
        <f>IFERROR(VLOOKUP(N550,'All-Articles'!#REF!,3,0),"")</f>
        <v/>
      </c>
      <c r="P550" s="100" t="str">
        <f>IFERROR(VLOOKUP(N550,'Updated Articles'!$A:$E,1,0),"NO")</f>
        <v>NO</v>
      </c>
      <c r="Q550" s="100" t="str">
        <f>IFERROR(VLOOKUP(N550,'Updated Articles'!$A:$E,5,0),"NO")</f>
        <v>NO</v>
      </c>
    </row>
    <row r="551" spans="1:18" x14ac:dyDescent="0.25">
      <c r="A551" s="98" t="s">
        <v>3575</v>
      </c>
      <c r="B551" s="99">
        <v>34049</v>
      </c>
      <c r="C551" s="100" t="str">
        <f>IFERROR(VLOOKUP(B551,'ALL-LCDs'!$A:$C,3,0),"")</f>
        <v>A</v>
      </c>
      <c r="D551" s="100" t="str">
        <f>IFERROR(VLOOKUP(B551,'Updated LCDs'!$A:$A,1,0),"NO")</f>
        <v>NO</v>
      </c>
      <c r="E551" s="100" t="str">
        <f>IFERROR(VLOOKUP(B551,'Updated LCDs'!$A:$E,5,0),"NO")</f>
        <v>NO</v>
      </c>
      <c r="F551" s="101" t="str">
        <f>IFERROR(VLOOKUP(B551,'ICD-9 to ICD-10 LCDs'!$A:$B,2,0),"")</f>
        <v/>
      </c>
      <c r="G551" s="100" t="str">
        <f>IFERROR(VLOOKUP(F551,'ALL-LCDs'!$A:$C,3,0),"")</f>
        <v/>
      </c>
      <c r="H551" s="100" t="str">
        <f>IFERROR(VLOOKUP(F551,'Updated LCDs'!$A:$A,1,0),"NO")</f>
        <v>NO</v>
      </c>
      <c r="I551" s="100" t="str">
        <f>IFERROR(VLOOKUP(F551,'Updated LCDs'!$A:$E,5,0),"NO")</f>
        <v>NO</v>
      </c>
      <c r="J551" s="99"/>
      <c r="K551" s="100" t="str">
        <f>IFERROR(VLOOKUP(J551,'All-Articles'!#REF!,3,0),"")</f>
        <v/>
      </c>
      <c r="L551" s="100" t="str">
        <f>IFERROR(VLOOKUP(J551,'Updated Articles'!$A:$E,1,0),"NO")</f>
        <v>NO</v>
      </c>
      <c r="M551" s="100" t="str">
        <f>IFERROR(VLOOKUP(J551,'Updated Articles'!$A:$E,5,0),"NO")</f>
        <v>NO</v>
      </c>
      <c r="N551" s="99"/>
      <c r="O551" s="100" t="str">
        <f>IFERROR(VLOOKUP(N551,'All-Articles'!#REF!,3,0),"")</f>
        <v/>
      </c>
      <c r="P551" s="100" t="str">
        <f>IFERROR(VLOOKUP(N551,'Updated Articles'!$A:$E,1,0),"NO")</f>
        <v>NO</v>
      </c>
      <c r="Q551" s="100" t="str">
        <f>IFERROR(VLOOKUP(N551,'Updated Articles'!$A:$E,5,0),"NO")</f>
        <v>NO</v>
      </c>
      <c r="R551" t="s">
        <v>3569</v>
      </c>
    </row>
    <row r="552" spans="1:18" x14ac:dyDescent="0.25">
      <c r="A552" s="102" t="s">
        <v>122</v>
      </c>
      <c r="B552" s="99">
        <v>34052</v>
      </c>
      <c r="C552" s="100" t="str">
        <f>IFERROR(VLOOKUP(B552,'ALL-LCDs'!$A:$C,3,0),"")</f>
        <v>A</v>
      </c>
      <c r="D552" s="100" t="str">
        <f>IFERROR(VLOOKUP(B552,'Updated LCDs'!$A:$A,1,0),"NO")</f>
        <v>NO</v>
      </c>
      <c r="E552" s="100" t="str">
        <f>IFERROR(VLOOKUP(B552,'Updated LCDs'!$A:$E,5,0),"NO")</f>
        <v>NO</v>
      </c>
      <c r="F552" s="101" t="str">
        <f>IFERROR(VLOOKUP(B552,'ICD-9 to ICD-10 LCDs'!$A:$B,2,0),"")</f>
        <v/>
      </c>
      <c r="G552" s="100" t="str">
        <f>IFERROR(VLOOKUP(F552,'ALL-LCDs'!$A:$C,3,0),"")</f>
        <v/>
      </c>
      <c r="H552" s="100" t="str">
        <f>IFERROR(VLOOKUP(F552,'Updated LCDs'!$A:$A,1,0),"NO")</f>
        <v>NO</v>
      </c>
      <c r="I552" s="100" t="str">
        <f>IFERROR(VLOOKUP(F552,'Updated LCDs'!$A:$E,5,0),"NO")</f>
        <v>NO</v>
      </c>
      <c r="J552" s="99"/>
      <c r="K552" s="100" t="str">
        <f>IFERROR(VLOOKUP(J552,'All-Articles'!#REF!,3,0),"")</f>
        <v/>
      </c>
      <c r="L552" s="100" t="str">
        <f>IFERROR(VLOOKUP(J552,'Updated Articles'!$A:$E,1,0),"NO")</f>
        <v>NO</v>
      </c>
      <c r="M552" s="100" t="str">
        <f>IFERROR(VLOOKUP(J552,'Updated Articles'!$A:$E,5,0),"NO")</f>
        <v>NO</v>
      </c>
      <c r="N552" s="99"/>
      <c r="O552" s="100" t="str">
        <f>IFERROR(VLOOKUP(N552,'All-Articles'!#REF!,3,0),"")</f>
        <v/>
      </c>
      <c r="P552" s="100" t="str">
        <f>IFERROR(VLOOKUP(N552,'Updated Articles'!$A:$E,1,0),"NO")</f>
        <v>NO</v>
      </c>
      <c r="Q552" s="100" t="str">
        <f>IFERROR(VLOOKUP(N552,'Updated Articles'!$A:$E,5,0),"NO")</f>
        <v>NO</v>
      </c>
    </row>
    <row r="553" spans="1:18" x14ac:dyDescent="0.25">
      <c r="A553" s="98" t="s">
        <v>227</v>
      </c>
      <c r="B553" s="99">
        <v>34061</v>
      </c>
      <c r="C553" s="100" t="str">
        <f>IFERROR(VLOOKUP(B553,'ALL-LCDs'!$A:$C,3,0),"")</f>
        <v>A</v>
      </c>
      <c r="D553" s="100" t="str">
        <f>IFERROR(VLOOKUP(B553,'Updated LCDs'!$A:$A,1,0),"NO")</f>
        <v>NO</v>
      </c>
      <c r="E553" s="100" t="str">
        <f>IFERROR(VLOOKUP(B553,'Updated LCDs'!$A:$E,5,0),"NO")</f>
        <v>NO</v>
      </c>
      <c r="F553" s="101" t="str">
        <f>IFERROR(VLOOKUP(B553,'ICD-9 to ICD-10 LCDs'!$A:$B,2,0),"")</f>
        <v/>
      </c>
      <c r="G553" s="100" t="str">
        <f>IFERROR(VLOOKUP(F553,'ALL-LCDs'!$A:$C,3,0),"")</f>
        <v/>
      </c>
      <c r="H553" s="100" t="str">
        <f>IFERROR(VLOOKUP(F553,'Updated LCDs'!$A:$A,1,0),"NO")</f>
        <v>NO</v>
      </c>
      <c r="I553" s="100" t="str">
        <f>IFERROR(VLOOKUP(F553,'Updated LCDs'!$A:$E,5,0),"NO")</f>
        <v>NO</v>
      </c>
      <c r="J553" s="99"/>
      <c r="K553" s="100" t="str">
        <f>IFERROR(VLOOKUP(J553,'All-Articles'!#REF!,3,0),"")</f>
        <v/>
      </c>
      <c r="L553" s="100" t="str">
        <f>IFERROR(VLOOKUP(J553,'Updated Articles'!$A:$E,1,0),"NO")</f>
        <v>NO</v>
      </c>
      <c r="M553" s="100" t="str">
        <f>IFERROR(VLOOKUP(J553,'Updated Articles'!$A:$E,5,0),"NO")</f>
        <v>NO</v>
      </c>
      <c r="N553" s="99"/>
      <c r="O553" s="100" t="str">
        <f>IFERROR(VLOOKUP(N553,'All-Articles'!#REF!,3,0),"")</f>
        <v/>
      </c>
      <c r="P553" s="100" t="str">
        <f>IFERROR(VLOOKUP(N553,'Updated Articles'!$A:$E,1,0),"NO")</f>
        <v>NO</v>
      </c>
      <c r="Q553" s="100" t="str">
        <f>IFERROR(VLOOKUP(N553,'Updated Articles'!$A:$E,5,0),"NO")</f>
        <v>NO</v>
      </c>
    </row>
    <row r="554" spans="1:18" x14ac:dyDescent="0.25">
      <c r="A554" s="102" t="s">
        <v>335</v>
      </c>
      <c r="B554" s="99">
        <v>34063</v>
      </c>
      <c r="C554" s="100" t="str">
        <f>IFERROR(VLOOKUP(B554,'ALL-LCDs'!$A:$C,3,0),"")</f>
        <v>A</v>
      </c>
      <c r="D554" s="100" t="str">
        <f>IFERROR(VLOOKUP(B554,'Updated LCDs'!$A:$A,1,0),"NO")</f>
        <v>NO</v>
      </c>
      <c r="E554" s="100" t="str">
        <f>IFERROR(VLOOKUP(B554,'Updated LCDs'!$A:$E,5,0),"NO")</f>
        <v>NO</v>
      </c>
      <c r="F554" s="101" t="str">
        <f>IFERROR(VLOOKUP(B554,'ICD-9 to ICD-10 LCDs'!$A:$B,2,0),"")</f>
        <v/>
      </c>
      <c r="G554" s="100" t="str">
        <f>IFERROR(VLOOKUP(F554,'ALL-LCDs'!$A:$C,3,0),"")</f>
        <v/>
      </c>
      <c r="H554" s="100" t="str">
        <f>IFERROR(VLOOKUP(F554,'Updated LCDs'!$A:$A,1,0),"NO")</f>
        <v>NO</v>
      </c>
      <c r="I554" s="100" t="str">
        <f>IFERROR(VLOOKUP(F554,'Updated LCDs'!$A:$E,5,0),"NO")</f>
        <v>NO</v>
      </c>
      <c r="J554" s="99"/>
      <c r="K554" s="100" t="str">
        <f>IFERROR(VLOOKUP(J554,'All-Articles'!#REF!,3,0),"")</f>
        <v/>
      </c>
      <c r="L554" s="100" t="str">
        <f>IFERROR(VLOOKUP(J554,'Updated Articles'!$A:$E,1,0),"NO")</f>
        <v>NO</v>
      </c>
      <c r="M554" s="100" t="str">
        <f>IFERROR(VLOOKUP(J554,'Updated Articles'!$A:$E,5,0),"NO")</f>
        <v>NO</v>
      </c>
      <c r="N554" s="99"/>
      <c r="O554" s="100" t="str">
        <f>IFERROR(VLOOKUP(N554,'All-Articles'!#REF!,3,0),"")</f>
        <v/>
      </c>
      <c r="P554" s="100" t="str">
        <f>IFERROR(VLOOKUP(N554,'Updated Articles'!$A:$E,1,0),"NO")</f>
        <v>NO</v>
      </c>
      <c r="Q554" s="100" t="str">
        <f>IFERROR(VLOOKUP(N554,'Updated Articles'!$A:$E,5,0),"NO")</f>
        <v>NO</v>
      </c>
    </row>
    <row r="555" spans="1:18" x14ac:dyDescent="0.25">
      <c r="A555" s="98" t="s">
        <v>120</v>
      </c>
      <c r="B555" s="99">
        <v>34072</v>
      </c>
      <c r="C555" s="100" t="str">
        <f>IFERROR(VLOOKUP(B555,'ALL-LCDs'!$A:$C,3,0),"")</f>
        <v>A</v>
      </c>
      <c r="D555" s="100" t="str">
        <f>IFERROR(VLOOKUP(B555,'Updated LCDs'!$A:$A,1,0),"NO")</f>
        <v>NO</v>
      </c>
      <c r="E555" s="100" t="str">
        <f>IFERROR(VLOOKUP(B555,'Updated LCDs'!$A:$E,5,0),"NO")</f>
        <v>NO</v>
      </c>
      <c r="F555" s="101" t="str">
        <f>IFERROR(VLOOKUP(B555,'ICD-9 to ICD-10 LCDs'!$A:$B,2,0),"")</f>
        <v/>
      </c>
      <c r="G555" s="100" t="str">
        <f>IFERROR(VLOOKUP(F555,'ALL-LCDs'!$A:$C,3,0),"")</f>
        <v/>
      </c>
      <c r="H555" s="100" t="str">
        <f>IFERROR(VLOOKUP(F555,'Updated LCDs'!$A:$A,1,0),"NO")</f>
        <v>NO</v>
      </c>
      <c r="I555" s="100" t="str">
        <f>IFERROR(VLOOKUP(F555,'Updated LCDs'!$A:$E,5,0),"NO")</f>
        <v>NO</v>
      </c>
      <c r="J555" s="99"/>
      <c r="K555" s="100" t="str">
        <f>IFERROR(VLOOKUP(J555,'All-Articles'!#REF!,3,0),"")</f>
        <v/>
      </c>
      <c r="L555" s="100" t="str">
        <f>IFERROR(VLOOKUP(J555,'Updated Articles'!$A:$E,1,0),"NO")</f>
        <v>NO</v>
      </c>
      <c r="M555" s="100" t="str">
        <f>IFERROR(VLOOKUP(J555,'Updated Articles'!$A:$E,5,0),"NO")</f>
        <v>NO</v>
      </c>
      <c r="N555" s="99"/>
      <c r="O555" s="100" t="str">
        <f>IFERROR(VLOOKUP(N555,'All-Articles'!#REF!,3,0),"")</f>
        <v/>
      </c>
      <c r="P555" s="100" t="str">
        <f>IFERROR(VLOOKUP(N555,'Updated Articles'!$A:$E,1,0),"NO")</f>
        <v>NO</v>
      </c>
      <c r="Q555" s="100" t="str">
        <f>IFERROR(VLOOKUP(N555,'Updated Articles'!$A:$E,5,0),"NO")</f>
        <v>NO</v>
      </c>
    </row>
    <row r="556" spans="1:18" x14ac:dyDescent="0.25">
      <c r="A556" s="98" t="s">
        <v>118</v>
      </c>
      <c r="B556" s="99">
        <v>34076</v>
      </c>
      <c r="C556" s="100" t="str">
        <f>IFERROR(VLOOKUP(B556,'ALL-LCDs'!$A:$C,3,0),"")</f>
        <v>A</v>
      </c>
      <c r="D556" s="100" t="str">
        <f>IFERROR(VLOOKUP(B556,'Updated LCDs'!$A:$A,1,0),"NO")</f>
        <v>NO</v>
      </c>
      <c r="E556" s="100" t="str">
        <f>IFERROR(VLOOKUP(B556,'Updated LCDs'!$A:$E,5,0),"NO")</f>
        <v>NO</v>
      </c>
      <c r="F556" s="101" t="str">
        <f>IFERROR(VLOOKUP(B556,'ICD-9 to ICD-10 LCDs'!$A:$B,2,0),"")</f>
        <v/>
      </c>
      <c r="G556" s="100" t="str">
        <f>IFERROR(VLOOKUP(F556,'ALL-LCDs'!$A:$C,3,0),"")</f>
        <v/>
      </c>
      <c r="H556" s="100" t="str">
        <f>IFERROR(VLOOKUP(F556,'Updated LCDs'!$A:$A,1,0),"NO")</f>
        <v>NO</v>
      </c>
      <c r="I556" s="100" t="str">
        <f>IFERROR(VLOOKUP(F556,'Updated LCDs'!$A:$E,5,0),"NO")</f>
        <v>NO</v>
      </c>
      <c r="J556" s="99"/>
      <c r="K556" s="100" t="str">
        <f>IFERROR(VLOOKUP(J556,'All-Articles'!#REF!,3,0),"")</f>
        <v/>
      </c>
      <c r="L556" s="100" t="str">
        <f>IFERROR(VLOOKUP(J556,'Updated Articles'!$A:$E,1,0),"NO")</f>
        <v>NO</v>
      </c>
      <c r="M556" s="100" t="str">
        <f>IFERROR(VLOOKUP(J556,'Updated Articles'!$A:$E,5,0),"NO")</f>
        <v>NO</v>
      </c>
      <c r="N556" s="99"/>
      <c r="O556" s="100" t="str">
        <f>IFERROR(VLOOKUP(N556,'All-Articles'!#REF!,3,0),"")</f>
        <v/>
      </c>
      <c r="P556" s="100" t="str">
        <f>IFERROR(VLOOKUP(N556,'Updated Articles'!$A:$E,1,0),"NO")</f>
        <v>NO</v>
      </c>
      <c r="Q556" s="100" t="str">
        <f>IFERROR(VLOOKUP(N556,'Updated Articles'!$A:$E,5,0),"NO")</f>
        <v>NO</v>
      </c>
    </row>
    <row r="557" spans="1:18" x14ac:dyDescent="0.25">
      <c r="A557" s="98" t="s">
        <v>336</v>
      </c>
      <c r="B557" s="99">
        <v>34080</v>
      </c>
      <c r="C557" s="100" t="str">
        <f>IFERROR(VLOOKUP(B557,'ALL-LCDs'!$A:$C,3,0),"")</f>
        <v>A</v>
      </c>
      <c r="D557" s="100" t="str">
        <f>IFERROR(VLOOKUP(B557,'Updated LCDs'!$A:$A,1,0),"NO")</f>
        <v>NO</v>
      </c>
      <c r="E557" s="100" t="str">
        <f>IFERROR(VLOOKUP(B557,'Updated LCDs'!$A:$E,5,0),"NO")</f>
        <v>NO</v>
      </c>
      <c r="F557" s="101" t="str">
        <f>IFERROR(VLOOKUP(B557,'ICD-9 to ICD-10 LCDs'!$A:$B,2,0),"")</f>
        <v/>
      </c>
      <c r="G557" s="100" t="str">
        <f>IFERROR(VLOOKUP(F557,'ALL-LCDs'!$A:$C,3,0),"")</f>
        <v/>
      </c>
      <c r="H557" s="100" t="str">
        <f>IFERROR(VLOOKUP(F557,'Updated LCDs'!$A:$A,1,0),"NO")</f>
        <v>NO</v>
      </c>
      <c r="I557" s="100" t="str">
        <f>IFERROR(VLOOKUP(F557,'Updated LCDs'!$A:$E,5,0),"NO")</f>
        <v>NO</v>
      </c>
      <c r="J557" s="99"/>
      <c r="K557" s="100" t="str">
        <f>IFERROR(VLOOKUP(J557,'All-Articles'!#REF!,3,0),"")</f>
        <v/>
      </c>
      <c r="L557" s="100" t="str">
        <f>IFERROR(VLOOKUP(J557,'Updated Articles'!$A:$E,1,0),"NO")</f>
        <v>NO</v>
      </c>
      <c r="M557" s="100" t="str">
        <f>IFERROR(VLOOKUP(J557,'Updated Articles'!$A:$E,5,0),"NO")</f>
        <v>NO</v>
      </c>
      <c r="N557" s="99"/>
      <c r="O557" s="100" t="str">
        <f>IFERROR(VLOOKUP(N557,'All-Articles'!#REF!,3,0),"")</f>
        <v/>
      </c>
      <c r="P557" s="100" t="str">
        <f>IFERROR(VLOOKUP(N557,'Updated Articles'!$A:$E,1,0),"NO")</f>
        <v>NO</v>
      </c>
      <c r="Q557" s="100" t="str">
        <f>IFERROR(VLOOKUP(N557,'Updated Articles'!$A:$E,5,0),"NO")</f>
        <v>NO</v>
      </c>
    </row>
    <row r="558" spans="1:18" x14ac:dyDescent="0.25">
      <c r="A558" s="98" t="s">
        <v>176</v>
      </c>
      <c r="B558" s="103">
        <v>34081</v>
      </c>
      <c r="C558" s="100" t="str">
        <f>IFERROR(VLOOKUP(B558,'ALL-LCDs'!$A:$C,3,0),"")</f>
        <v>A</v>
      </c>
      <c r="D558" s="100" t="str">
        <f>IFERROR(VLOOKUP(B558,'Updated LCDs'!$A:$A,1,0),"NO")</f>
        <v>NO</v>
      </c>
      <c r="E558" s="100" t="str">
        <f>IFERROR(VLOOKUP(B558,'Updated LCDs'!$A:$E,5,0),"NO")</f>
        <v>NO</v>
      </c>
      <c r="F558" s="101" t="str">
        <f>IFERROR(VLOOKUP(B558,'ICD-9 to ICD-10 LCDs'!$A:$B,2,0),"")</f>
        <v/>
      </c>
      <c r="G558" s="100" t="str">
        <f>IFERROR(VLOOKUP(F558,'ALL-LCDs'!$A:$C,3,0),"")</f>
        <v/>
      </c>
      <c r="H558" s="100" t="str">
        <f>IFERROR(VLOOKUP(F558,'Updated LCDs'!$A:$A,1,0),"NO")</f>
        <v>NO</v>
      </c>
      <c r="I558" s="100" t="str">
        <f>IFERROR(VLOOKUP(F558,'Updated LCDs'!$A:$E,5,0),"NO")</f>
        <v>NO</v>
      </c>
      <c r="J558" s="103"/>
      <c r="K558" s="100" t="str">
        <f>IFERROR(VLOOKUP(J558,'All-Articles'!#REF!,3,0),"")</f>
        <v/>
      </c>
      <c r="L558" s="100" t="str">
        <f>IFERROR(VLOOKUP(J558,'Updated Articles'!$A:$E,1,0),"NO")</f>
        <v>NO</v>
      </c>
      <c r="M558" s="100" t="str">
        <f>IFERROR(VLOOKUP(J558,'Updated Articles'!$A:$E,5,0),"NO")</f>
        <v>NO</v>
      </c>
      <c r="N558" s="103"/>
      <c r="O558" s="100" t="str">
        <f>IFERROR(VLOOKUP(N558,'All-Articles'!#REF!,3,0),"")</f>
        <v/>
      </c>
      <c r="P558" s="100" t="str">
        <f>IFERROR(VLOOKUP(N558,'Updated Articles'!$A:$E,1,0),"NO")</f>
        <v>NO</v>
      </c>
      <c r="Q558" s="100" t="str">
        <f>IFERROR(VLOOKUP(N558,'Updated Articles'!$A:$E,5,0),"NO")</f>
        <v>NO</v>
      </c>
    </row>
    <row r="559" spans="1:18" x14ac:dyDescent="0.25">
      <c r="A559" s="98" t="s">
        <v>337</v>
      </c>
      <c r="B559" s="99">
        <v>34085</v>
      </c>
      <c r="C559" s="100" t="str">
        <f>IFERROR(VLOOKUP(B559,'ALL-LCDs'!$A:$C,3,0),"")</f>
        <v>A</v>
      </c>
      <c r="D559" s="100" t="str">
        <f>IFERROR(VLOOKUP(B559,'Updated LCDs'!$A:$A,1,0),"NO")</f>
        <v>NO</v>
      </c>
      <c r="E559" s="100" t="str">
        <f>IFERROR(VLOOKUP(B559,'Updated LCDs'!$A:$E,5,0),"NO")</f>
        <v>NO</v>
      </c>
      <c r="F559" s="101" t="str">
        <f>IFERROR(VLOOKUP(B559,'ICD-9 to ICD-10 LCDs'!$A:$B,2,0),"")</f>
        <v/>
      </c>
      <c r="G559" s="100" t="str">
        <f>IFERROR(VLOOKUP(F559,'ALL-LCDs'!$A:$C,3,0),"")</f>
        <v/>
      </c>
      <c r="H559" s="100" t="str">
        <f>IFERROR(VLOOKUP(F559,'Updated LCDs'!$A:$A,1,0),"NO")</f>
        <v>NO</v>
      </c>
      <c r="I559" s="100" t="str">
        <f>IFERROR(VLOOKUP(F559,'Updated LCDs'!$A:$E,5,0),"NO")</f>
        <v>NO</v>
      </c>
      <c r="J559" s="99"/>
      <c r="K559" s="100" t="str">
        <f>IFERROR(VLOOKUP(J559,'All-Articles'!#REF!,3,0),"")</f>
        <v/>
      </c>
      <c r="L559" s="100" t="str">
        <f>IFERROR(VLOOKUP(J559,'Updated Articles'!$A:$E,1,0),"NO")</f>
        <v>NO</v>
      </c>
      <c r="M559" s="100" t="str">
        <f>IFERROR(VLOOKUP(J559,'Updated Articles'!$A:$E,5,0),"NO")</f>
        <v>NO</v>
      </c>
      <c r="N559" s="99"/>
      <c r="O559" s="100" t="str">
        <f>IFERROR(VLOOKUP(N559,'All-Articles'!#REF!,3,0),"")</f>
        <v/>
      </c>
      <c r="P559" s="100" t="str">
        <f>IFERROR(VLOOKUP(N559,'Updated Articles'!$A:$E,1,0),"NO")</f>
        <v>NO</v>
      </c>
      <c r="Q559" s="100" t="str">
        <f>IFERROR(VLOOKUP(N559,'Updated Articles'!$A:$E,5,0),"NO")</f>
        <v>NO</v>
      </c>
    </row>
    <row r="560" spans="1:18" x14ac:dyDescent="0.25">
      <c r="A560" s="98" t="s">
        <v>261</v>
      </c>
      <c r="B560" s="99">
        <v>34086</v>
      </c>
      <c r="C560" s="100" t="str">
        <f>IFERROR(VLOOKUP(B560,'ALL-LCDs'!$A:$C,3,0),"")</f>
        <v/>
      </c>
      <c r="D560" s="100" t="str">
        <f>IFERROR(VLOOKUP(B560,'Updated LCDs'!$A:$A,1,0),"NO")</f>
        <v>NO</v>
      </c>
      <c r="E560" s="100" t="str">
        <f>IFERROR(VLOOKUP(B560,'Updated LCDs'!$A:$E,5,0),"NO")</f>
        <v>NO</v>
      </c>
      <c r="F560" s="101" t="str">
        <f>IFERROR(VLOOKUP(B560,'ICD-9 to ICD-10 LCDs'!$A:$B,2,0),"")</f>
        <v/>
      </c>
      <c r="G560" s="100" t="str">
        <f>IFERROR(VLOOKUP(F560,'ALL-LCDs'!$A:$C,3,0),"")</f>
        <v/>
      </c>
      <c r="H560" s="100" t="str">
        <f>IFERROR(VLOOKUP(F560,'Updated LCDs'!$A:$A,1,0),"NO")</f>
        <v>NO</v>
      </c>
      <c r="I560" s="100" t="str">
        <f>IFERROR(VLOOKUP(F560,'Updated LCDs'!$A:$E,5,0),"NO")</f>
        <v>NO</v>
      </c>
      <c r="J560" s="99"/>
      <c r="K560" s="100" t="str">
        <f>IFERROR(VLOOKUP(J560,'All-Articles'!#REF!,3,0),"")</f>
        <v/>
      </c>
      <c r="L560" s="100" t="str">
        <f>IFERROR(VLOOKUP(J560,'Updated Articles'!$A:$E,1,0),"NO")</f>
        <v>NO</v>
      </c>
      <c r="M560" s="100" t="str">
        <f>IFERROR(VLOOKUP(J560,'Updated Articles'!$A:$E,5,0),"NO")</f>
        <v>NO</v>
      </c>
      <c r="N560" s="99"/>
      <c r="O560" s="100" t="str">
        <f>IFERROR(VLOOKUP(N560,'All-Articles'!#REF!,3,0),"")</f>
        <v/>
      </c>
      <c r="P560" s="100" t="str">
        <f>IFERROR(VLOOKUP(N560,'Updated Articles'!$A:$E,1,0),"NO")</f>
        <v>NO</v>
      </c>
      <c r="Q560" s="100" t="str">
        <f>IFERROR(VLOOKUP(N560,'Updated Articles'!$A:$E,5,0),"NO")</f>
        <v>NO</v>
      </c>
    </row>
    <row r="561" spans="1:17" x14ac:dyDescent="0.25">
      <c r="A561" s="98" t="s">
        <v>338</v>
      </c>
      <c r="B561" s="99">
        <v>34087</v>
      </c>
      <c r="C561" s="100" t="str">
        <f>IFERROR(VLOOKUP(B561,'ALL-LCDs'!$A:$C,3,0),"")</f>
        <v>A</v>
      </c>
      <c r="D561" s="100" t="str">
        <f>IFERROR(VLOOKUP(B561,'Updated LCDs'!$A:$A,1,0),"NO")</f>
        <v>NO</v>
      </c>
      <c r="E561" s="100" t="str">
        <f>IFERROR(VLOOKUP(B561,'Updated LCDs'!$A:$E,5,0),"NO")</f>
        <v>NO</v>
      </c>
      <c r="F561" s="101" t="str">
        <f>IFERROR(VLOOKUP(B561,'ICD-9 to ICD-10 LCDs'!$A:$B,2,0),"")</f>
        <v/>
      </c>
      <c r="G561" s="100" t="str">
        <f>IFERROR(VLOOKUP(F561,'ALL-LCDs'!$A:$C,3,0),"")</f>
        <v/>
      </c>
      <c r="H561" s="100" t="str">
        <f>IFERROR(VLOOKUP(F561,'Updated LCDs'!$A:$A,1,0),"NO")</f>
        <v>NO</v>
      </c>
      <c r="I561" s="100" t="str">
        <f>IFERROR(VLOOKUP(F561,'Updated LCDs'!$A:$E,5,0),"NO")</f>
        <v>NO</v>
      </c>
      <c r="J561" s="99"/>
      <c r="K561" s="100" t="str">
        <f>IFERROR(VLOOKUP(J561,'All-Articles'!#REF!,3,0),"")</f>
        <v/>
      </c>
      <c r="L561" s="100" t="str">
        <f>IFERROR(VLOOKUP(J561,'Updated Articles'!$A:$E,1,0),"NO")</f>
        <v>NO</v>
      </c>
      <c r="M561" s="100" t="str">
        <f>IFERROR(VLOOKUP(J561,'Updated Articles'!$A:$E,5,0),"NO")</f>
        <v>NO</v>
      </c>
      <c r="N561" s="99"/>
      <c r="O561" s="100" t="str">
        <f>IFERROR(VLOOKUP(N561,'All-Articles'!#REF!,3,0),"")</f>
        <v/>
      </c>
      <c r="P561" s="100" t="str">
        <f>IFERROR(VLOOKUP(N561,'Updated Articles'!$A:$E,1,0),"NO")</f>
        <v>NO</v>
      </c>
      <c r="Q561" s="100" t="str">
        <f>IFERROR(VLOOKUP(N561,'Updated Articles'!$A:$E,5,0),"NO")</f>
        <v>NO</v>
      </c>
    </row>
    <row r="562" spans="1:17" x14ac:dyDescent="0.25">
      <c r="A562" s="98" t="s">
        <v>339</v>
      </c>
      <c r="B562" s="99">
        <v>34093</v>
      </c>
      <c r="C562" s="100" t="str">
        <f>IFERROR(VLOOKUP(B562,'ALL-LCDs'!$A:$C,3,0),"")</f>
        <v>A</v>
      </c>
      <c r="D562" s="100" t="str">
        <f>IFERROR(VLOOKUP(B562,'Updated LCDs'!$A:$A,1,0),"NO")</f>
        <v>NO</v>
      </c>
      <c r="E562" s="100" t="str">
        <f>IFERROR(VLOOKUP(B562,'Updated LCDs'!$A:$E,5,0),"NO")</f>
        <v>NO</v>
      </c>
      <c r="F562" s="101" t="str">
        <f>IFERROR(VLOOKUP(B562,'ICD-9 to ICD-10 LCDs'!$A:$B,2,0),"")</f>
        <v/>
      </c>
      <c r="G562" s="100" t="str">
        <f>IFERROR(VLOOKUP(F562,'ALL-LCDs'!$A:$C,3,0),"")</f>
        <v/>
      </c>
      <c r="H562" s="100" t="str">
        <f>IFERROR(VLOOKUP(F562,'Updated LCDs'!$A:$A,1,0),"NO")</f>
        <v>NO</v>
      </c>
      <c r="I562" s="100" t="str">
        <f>IFERROR(VLOOKUP(F562,'Updated LCDs'!$A:$E,5,0),"NO")</f>
        <v>NO</v>
      </c>
      <c r="J562" s="99"/>
      <c r="K562" s="100" t="str">
        <f>IFERROR(VLOOKUP(J562,'All-Articles'!#REF!,3,0),"")</f>
        <v/>
      </c>
      <c r="L562" s="100" t="str">
        <f>IFERROR(VLOOKUP(J562,'Updated Articles'!$A:$E,1,0),"NO")</f>
        <v>NO</v>
      </c>
      <c r="M562" s="100" t="str">
        <f>IFERROR(VLOOKUP(J562,'Updated Articles'!$A:$E,5,0),"NO")</f>
        <v>NO</v>
      </c>
      <c r="N562" s="99"/>
      <c r="O562" s="100" t="str">
        <f>IFERROR(VLOOKUP(N562,'All-Articles'!#REF!,3,0),"")</f>
        <v/>
      </c>
      <c r="P562" s="100" t="str">
        <f>IFERROR(VLOOKUP(N562,'Updated Articles'!$A:$E,1,0),"NO")</f>
        <v>NO</v>
      </c>
      <c r="Q562" s="100" t="str">
        <f>IFERROR(VLOOKUP(N562,'Updated Articles'!$A:$E,5,0),"NO")</f>
        <v>NO</v>
      </c>
    </row>
    <row r="563" spans="1:17" x14ac:dyDescent="0.25">
      <c r="A563" s="102" t="s">
        <v>3543</v>
      </c>
      <c r="B563" s="99">
        <v>34094</v>
      </c>
      <c r="C563" s="100" t="str">
        <f>IFERROR(VLOOKUP(B563,'ALL-LCDs'!$A:$C,3,0),"")</f>
        <v/>
      </c>
      <c r="D563" s="100" t="str">
        <f>IFERROR(VLOOKUP(B563,'Updated LCDs'!$A:$A,1,0),"NO")</f>
        <v>NO</v>
      </c>
      <c r="E563" s="100" t="str">
        <f>IFERROR(VLOOKUP(B563,'Updated LCDs'!$A:$E,5,0),"NO")</f>
        <v>NO</v>
      </c>
      <c r="F563" s="101" t="str">
        <f>IFERROR(VLOOKUP(B563,'ICD-9 to ICD-10 LCDs'!$A:$B,2,0),"")</f>
        <v/>
      </c>
      <c r="G563" s="100" t="str">
        <f>IFERROR(VLOOKUP(F563,'ALL-LCDs'!$A:$C,3,0),"")</f>
        <v/>
      </c>
      <c r="H563" s="100" t="str">
        <f>IFERROR(VLOOKUP(F563,'Updated LCDs'!$A:$A,1,0),"NO")</f>
        <v>NO</v>
      </c>
      <c r="I563" s="100" t="str">
        <f>IFERROR(VLOOKUP(F563,'Updated LCDs'!$A:$E,5,0),"NO")</f>
        <v>NO</v>
      </c>
      <c r="J563" s="99"/>
      <c r="K563" s="100" t="str">
        <f>IFERROR(VLOOKUP(J563,'All-Articles'!#REF!,3,0),"")</f>
        <v/>
      </c>
      <c r="L563" s="100" t="str">
        <f>IFERROR(VLOOKUP(J563,'Updated Articles'!$A:$E,1,0),"NO")</f>
        <v>NO</v>
      </c>
      <c r="M563" s="100" t="str">
        <f>IFERROR(VLOOKUP(J563,'Updated Articles'!$A:$E,5,0),"NO")</f>
        <v>NO</v>
      </c>
      <c r="N563" s="99"/>
      <c r="O563" s="100" t="str">
        <f>IFERROR(VLOOKUP(N563,'All-Articles'!#REF!,3,0),"")</f>
        <v/>
      </c>
      <c r="P563" s="100" t="str">
        <f>IFERROR(VLOOKUP(N563,'Updated Articles'!$A:$E,1,0),"NO")</f>
        <v>NO</v>
      </c>
      <c r="Q563" s="100" t="str">
        <f>IFERROR(VLOOKUP(N563,'Updated Articles'!$A:$E,5,0),"NO")</f>
        <v>NO</v>
      </c>
    </row>
    <row r="564" spans="1:17" x14ac:dyDescent="0.25">
      <c r="A564" s="102" t="s">
        <v>122</v>
      </c>
      <c r="B564" s="99">
        <v>34097</v>
      </c>
      <c r="C564" s="100" t="str">
        <f>IFERROR(VLOOKUP(B564,'ALL-LCDs'!$A:$C,3,0),"")</f>
        <v>A</v>
      </c>
      <c r="D564" s="100" t="str">
        <f>IFERROR(VLOOKUP(B564,'Updated LCDs'!$A:$A,1,0),"NO")</f>
        <v>NO</v>
      </c>
      <c r="E564" s="100" t="str">
        <f>IFERROR(VLOOKUP(B564,'Updated LCDs'!$A:$E,5,0),"NO")</f>
        <v>NO</v>
      </c>
      <c r="F564" s="101" t="str">
        <f>IFERROR(VLOOKUP(B564,'ICD-9 to ICD-10 LCDs'!$A:$B,2,0),"")</f>
        <v/>
      </c>
      <c r="G564" s="100" t="str">
        <f>IFERROR(VLOOKUP(F564,'ALL-LCDs'!$A:$C,3,0),"")</f>
        <v/>
      </c>
      <c r="H564" s="100" t="str">
        <f>IFERROR(VLOOKUP(F564,'Updated LCDs'!$A:$A,1,0),"NO")</f>
        <v>NO</v>
      </c>
      <c r="I564" s="100" t="str">
        <f>IFERROR(VLOOKUP(F564,'Updated LCDs'!$A:$E,5,0),"NO")</f>
        <v>NO</v>
      </c>
      <c r="J564" s="99"/>
      <c r="K564" s="100" t="str">
        <f>IFERROR(VLOOKUP(J564,'All-Articles'!#REF!,3,0),"")</f>
        <v/>
      </c>
      <c r="L564" s="100" t="str">
        <f>IFERROR(VLOOKUP(J564,'Updated Articles'!$A:$E,1,0),"NO")</f>
        <v>NO</v>
      </c>
      <c r="M564" s="100" t="str">
        <f>IFERROR(VLOOKUP(J564,'Updated Articles'!$A:$E,5,0),"NO")</f>
        <v>NO</v>
      </c>
      <c r="N564" s="99"/>
      <c r="O564" s="100" t="str">
        <f>IFERROR(VLOOKUP(N564,'All-Articles'!#REF!,3,0),"")</f>
        <v/>
      </c>
      <c r="P564" s="100" t="str">
        <f>IFERROR(VLOOKUP(N564,'Updated Articles'!$A:$E,1,0),"NO")</f>
        <v>NO</v>
      </c>
      <c r="Q564" s="100" t="str">
        <f>IFERROR(VLOOKUP(N564,'Updated Articles'!$A:$E,5,0),"NO")</f>
        <v>NO</v>
      </c>
    </row>
    <row r="565" spans="1:17" x14ac:dyDescent="0.25">
      <c r="A565" s="98" t="s">
        <v>116</v>
      </c>
      <c r="B565" s="99">
        <v>34107</v>
      </c>
      <c r="C565" s="100" t="str">
        <f>IFERROR(VLOOKUP(B565,'ALL-LCDs'!$A:$C,3,0),"")</f>
        <v>R</v>
      </c>
      <c r="D565" s="100" t="str">
        <f>IFERROR(VLOOKUP(B565,'Updated LCDs'!$A:$A,1,0),"NO")</f>
        <v>NO</v>
      </c>
      <c r="E565" s="100" t="str">
        <f>IFERROR(VLOOKUP(B565,'Updated LCDs'!$A:$E,5,0),"NO")</f>
        <v>NO</v>
      </c>
      <c r="F565" s="101" t="str">
        <f>IFERROR(VLOOKUP(B565,'ICD-9 to ICD-10 LCDs'!$A:$B,2,0),"")</f>
        <v/>
      </c>
      <c r="G565" s="100" t="str">
        <f>IFERROR(VLOOKUP(F565,'ALL-LCDs'!$A:$C,3,0),"")</f>
        <v/>
      </c>
      <c r="H565" s="100" t="str">
        <f>IFERROR(VLOOKUP(F565,'Updated LCDs'!$A:$A,1,0),"NO")</f>
        <v>NO</v>
      </c>
      <c r="I565" s="100" t="str">
        <f>IFERROR(VLOOKUP(F565,'Updated LCDs'!$A:$E,5,0),"NO")</f>
        <v>NO</v>
      </c>
      <c r="J565" s="99"/>
      <c r="K565" s="100" t="str">
        <f>IFERROR(VLOOKUP(J565,'All-Articles'!#REF!,3,0),"")</f>
        <v/>
      </c>
      <c r="L565" s="100" t="str">
        <f>IFERROR(VLOOKUP(J565,'Updated Articles'!$A:$E,1,0),"NO")</f>
        <v>NO</v>
      </c>
      <c r="M565" s="100" t="str">
        <f>IFERROR(VLOOKUP(J565,'Updated Articles'!$A:$E,5,0),"NO")</f>
        <v>NO</v>
      </c>
      <c r="N565" s="99"/>
      <c r="O565" s="100" t="str">
        <f>IFERROR(VLOOKUP(N565,'All-Articles'!#REF!,3,0),"")</f>
        <v/>
      </c>
      <c r="P565" s="100" t="str">
        <f>IFERROR(VLOOKUP(N565,'Updated Articles'!$A:$E,1,0),"NO")</f>
        <v>NO</v>
      </c>
      <c r="Q565" s="100" t="str">
        <f>IFERROR(VLOOKUP(N565,'Updated Articles'!$A:$E,5,0),"NO")</f>
        <v>NO</v>
      </c>
    </row>
    <row r="566" spans="1:17" x14ac:dyDescent="0.25">
      <c r="A566" s="98" t="s">
        <v>340</v>
      </c>
      <c r="B566" s="99">
        <v>34136</v>
      </c>
      <c r="C566" s="100" t="str">
        <f>IFERROR(VLOOKUP(B566,'ALL-LCDs'!$A:$C,3,0),"")</f>
        <v/>
      </c>
      <c r="D566" s="100" t="str">
        <f>IFERROR(VLOOKUP(B566,'Updated LCDs'!$A:$A,1,0),"NO")</f>
        <v>NO</v>
      </c>
      <c r="E566" s="100" t="str">
        <f>IFERROR(VLOOKUP(B566,'Updated LCDs'!$A:$E,5,0),"NO")</f>
        <v>NO</v>
      </c>
      <c r="F566" s="101" t="str">
        <f>IFERROR(VLOOKUP(B566,'ICD-9 to ICD-10 LCDs'!$A:$B,2,0),"")</f>
        <v/>
      </c>
      <c r="G566" s="100" t="str">
        <f>IFERROR(VLOOKUP(F566,'ALL-LCDs'!$A:$C,3,0),"")</f>
        <v/>
      </c>
      <c r="H566" s="100" t="str">
        <f>IFERROR(VLOOKUP(F566,'Updated LCDs'!$A:$A,1,0),"NO")</f>
        <v>NO</v>
      </c>
      <c r="I566" s="100" t="str">
        <f>IFERROR(VLOOKUP(F566,'Updated LCDs'!$A:$E,5,0),"NO")</f>
        <v>NO</v>
      </c>
      <c r="J566" s="99"/>
      <c r="K566" s="100" t="str">
        <f>IFERROR(VLOOKUP(J566,'All-Articles'!#REF!,3,0),"")</f>
        <v/>
      </c>
      <c r="L566" s="100" t="str">
        <f>IFERROR(VLOOKUP(J566,'Updated Articles'!$A:$E,1,0),"NO")</f>
        <v>NO</v>
      </c>
      <c r="M566" s="100" t="str">
        <f>IFERROR(VLOOKUP(J566,'Updated Articles'!$A:$E,5,0),"NO")</f>
        <v>NO</v>
      </c>
      <c r="N566" s="99"/>
      <c r="O566" s="100" t="str">
        <f>IFERROR(VLOOKUP(N566,'All-Articles'!#REF!,3,0),"")</f>
        <v/>
      </c>
      <c r="P566" s="100" t="str">
        <f>IFERROR(VLOOKUP(N566,'Updated Articles'!$A:$E,1,0),"NO")</f>
        <v>NO</v>
      </c>
      <c r="Q566" s="100" t="str">
        <f>IFERROR(VLOOKUP(N566,'Updated Articles'!$A:$E,5,0),"NO")</f>
        <v>NO</v>
      </c>
    </row>
    <row r="567" spans="1:17" x14ac:dyDescent="0.25">
      <c r="A567" s="98" t="s">
        <v>140</v>
      </c>
      <c r="B567" s="99">
        <v>34143</v>
      </c>
      <c r="C567" s="100" t="str">
        <f>IFERROR(VLOOKUP(B567,'ALL-LCDs'!$A:$C,3,0),"")</f>
        <v/>
      </c>
      <c r="D567" s="100" t="str">
        <f>IFERROR(VLOOKUP(B567,'Updated LCDs'!$A:$A,1,0),"NO")</f>
        <v>NO</v>
      </c>
      <c r="E567" s="100" t="str">
        <f>IFERROR(VLOOKUP(B567,'Updated LCDs'!$A:$E,5,0),"NO")</f>
        <v>NO</v>
      </c>
      <c r="F567" s="101">
        <f>IFERROR(VLOOKUP(B567,'ICD-9 to ICD-10 LCDs'!$A:$B,2,0),"")</f>
        <v>34760</v>
      </c>
      <c r="G567" s="100" t="str">
        <f>IFERROR(VLOOKUP(F567,'ALL-LCDs'!$A:$C,3,0),"")</f>
        <v>A</v>
      </c>
      <c r="H567" s="100" t="str">
        <f>IFERROR(VLOOKUP(F567,'Updated LCDs'!$A:$A,1,0),"NO")</f>
        <v>NO</v>
      </c>
      <c r="I567" s="100" t="str">
        <f>IFERROR(VLOOKUP(F567,'Updated LCDs'!$A:$E,5,0),"NO")</f>
        <v>NO</v>
      </c>
      <c r="J567" s="99"/>
      <c r="K567" s="100" t="str">
        <f>IFERROR(VLOOKUP(J567,'All-Articles'!#REF!,3,0),"")</f>
        <v/>
      </c>
      <c r="L567" s="100" t="str">
        <f>IFERROR(VLOOKUP(J567,'Updated Articles'!$A:$E,1,0),"NO")</f>
        <v>NO</v>
      </c>
      <c r="M567" s="100" t="str">
        <f>IFERROR(VLOOKUP(J567,'Updated Articles'!$A:$E,5,0),"NO")</f>
        <v>NO</v>
      </c>
      <c r="N567" s="99"/>
      <c r="O567" s="100" t="str">
        <f>IFERROR(VLOOKUP(N567,'All-Articles'!#REF!,3,0),"")</f>
        <v/>
      </c>
      <c r="P567" s="100" t="str">
        <f>IFERROR(VLOOKUP(N567,'Updated Articles'!$A:$E,1,0),"NO")</f>
        <v>NO</v>
      </c>
      <c r="Q567" s="100" t="str">
        <f>IFERROR(VLOOKUP(N567,'Updated Articles'!$A:$E,5,0),"NO")</f>
        <v>NO</v>
      </c>
    </row>
    <row r="568" spans="1:17" x14ac:dyDescent="0.25">
      <c r="A568" s="98" t="s">
        <v>145</v>
      </c>
      <c r="B568" s="99">
        <v>34151</v>
      </c>
      <c r="C568" s="100" t="str">
        <f>IFERROR(VLOOKUP(B568,'ALL-LCDs'!$A:$C,3,0),"")</f>
        <v>A</v>
      </c>
      <c r="D568" s="100" t="str">
        <f>IFERROR(VLOOKUP(B568,'Updated LCDs'!$A:$A,1,0),"NO")</f>
        <v>NO</v>
      </c>
      <c r="E568" s="100" t="str">
        <f>IFERROR(VLOOKUP(B568,'Updated LCDs'!$A:$E,5,0),"NO")</f>
        <v>NO</v>
      </c>
      <c r="F568" s="101" t="str">
        <f>IFERROR(VLOOKUP(B568,'ICD-9 to ICD-10 LCDs'!$A:$B,2,0),"")</f>
        <v/>
      </c>
      <c r="G568" s="100" t="str">
        <f>IFERROR(VLOOKUP(F568,'ALL-LCDs'!$A:$C,3,0),"")</f>
        <v/>
      </c>
      <c r="H568" s="100" t="str">
        <f>IFERROR(VLOOKUP(F568,'Updated LCDs'!$A:$A,1,0),"NO")</f>
        <v>NO</v>
      </c>
      <c r="I568" s="100" t="str">
        <f>IFERROR(VLOOKUP(F568,'Updated LCDs'!$A:$E,5,0),"NO")</f>
        <v>NO</v>
      </c>
      <c r="J568" s="99"/>
      <c r="K568" s="100" t="str">
        <f>IFERROR(VLOOKUP(J568,'All-Articles'!#REF!,3,0),"")</f>
        <v/>
      </c>
      <c r="L568" s="100" t="str">
        <f>IFERROR(VLOOKUP(J568,'Updated Articles'!$A:$E,1,0),"NO")</f>
        <v>NO</v>
      </c>
      <c r="M568" s="100" t="str">
        <f>IFERROR(VLOOKUP(J568,'Updated Articles'!$A:$E,5,0),"NO")</f>
        <v>NO</v>
      </c>
      <c r="N568" s="99"/>
      <c r="O568" s="100" t="str">
        <f>IFERROR(VLOOKUP(N568,'All-Articles'!#REF!,3,0),"")</f>
        <v/>
      </c>
      <c r="P568" s="100" t="str">
        <f>IFERROR(VLOOKUP(N568,'Updated Articles'!$A:$E,1,0),"NO")</f>
        <v>NO</v>
      </c>
      <c r="Q568" s="100" t="str">
        <f>IFERROR(VLOOKUP(N568,'Updated Articles'!$A:$E,5,0),"NO")</f>
        <v>NO</v>
      </c>
    </row>
    <row r="569" spans="1:17" x14ac:dyDescent="0.25">
      <c r="A569" s="98" t="s">
        <v>116</v>
      </c>
      <c r="B569" s="99">
        <v>34165</v>
      </c>
      <c r="C569" s="100" t="str">
        <f>IFERROR(VLOOKUP(B569,'ALL-LCDs'!$A:$C,3,0),"")</f>
        <v>R</v>
      </c>
      <c r="D569" s="100" t="str">
        <f>IFERROR(VLOOKUP(B569,'Updated LCDs'!$A:$A,1,0),"NO")</f>
        <v>NO</v>
      </c>
      <c r="E569" s="100" t="str">
        <f>IFERROR(VLOOKUP(B569,'Updated LCDs'!$A:$E,5,0),"NO")</f>
        <v>NO</v>
      </c>
      <c r="F569" s="101" t="str">
        <f>IFERROR(VLOOKUP(B569,'ICD-9 to ICD-10 LCDs'!$A:$B,2,0),"")</f>
        <v/>
      </c>
      <c r="G569" s="100" t="str">
        <f>IFERROR(VLOOKUP(F569,'ALL-LCDs'!$A:$C,3,0),"")</f>
        <v/>
      </c>
      <c r="H569" s="100" t="str">
        <f>IFERROR(VLOOKUP(F569,'Updated LCDs'!$A:$A,1,0),"NO")</f>
        <v>NO</v>
      </c>
      <c r="I569" s="100" t="str">
        <f>IFERROR(VLOOKUP(F569,'Updated LCDs'!$A:$E,5,0),"NO")</f>
        <v>NO</v>
      </c>
      <c r="J569" s="99"/>
      <c r="K569" s="100" t="str">
        <f>IFERROR(VLOOKUP(J569,'All-Articles'!#REF!,3,0),"")</f>
        <v/>
      </c>
      <c r="L569" s="100" t="str">
        <f>IFERROR(VLOOKUP(J569,'Updated Articles'!$A:$E,1,0),"NO")</f>
        <v>NO</v>
      </c>
      <c r="M569" s="100" t="str">
        <f>IFERROR(VLOOKUP(J569,'Updated Articles'!$A:$E,5,0),"NO")</f>
        <v>NO</v>
      </c>
      <c r="N569" s="99"/>
      <c r="O569" s="100" t="str">
        <f>IFERROR(VLOOKUP(N569,'All-Articles'!#REF!,3,0),"")</f>
        <v/>
      </c>
      <c r="P569" s="100" t="str">
        <f>IFERROR(VLOOKUP(N569,'Updated Articles'!$A:$E,1,0),"NO")</f>
        <v>NO</v>
      </c>
      <c r="Q569" s="100" t="str">
        <f>IFERROR(VLOOKUP(N569,'Updated Articles'!$A:$E,5,0),"NO")</f>
        <v>NO</v>
      </c>
    </row>
    <row r="570" spans="1:17" x14ac:dyDescent="0.25">
      <c r="A570" s="98" t="s">
        <v>116</v>
      </c>
      <c r="B570" s="99">
        <v>34167</v>
      </c>
      <c r="C570" s="100" t="str">
        <f>IFERROR(VLOOKUP(B570,'ALL-LCDs'!$A:$C,3,0),"")</f>
        <v>R</v>
      </c>
      <c r="D570" s="100" t="str">
        <f>IFERROR(VLOOKUP(B570,'Updated LCDs'!$A:$A,1,0),"NO")</f>
        <v>NO</v>
      </c>
      <c r="E570" s="100" t="str">
        <f>IFERROR(VLOOKUP(B570,'Updated LCDs'!$A:$E,5,0),"NO")</f>
        <v>NO</v>
      </c>
      <c r="F570" s="101" t="str">
        <f>IFERROR(VLOOKUP(B570,'ICD-9 to ICD-10 LCDs'!$A:$B,2,0),"")</f>
        <v/>
      </c>
      <c r="G570" s="100" t="str">
        <f>IFERROR(VLOOKUP(F570,'ALL-LCDs'!$A:$C,3,0),"")</f>
        <v/>
      </c>
      <c r="H570" s="100" t="str">
        <f>IFERROR(VLOOKUP(F570,'Updated LCDs'!$A:$A,1,0),"NO")</f>
        <v>NO</v>
      </c>
      <c r="I570" s="100" t="str">
        <f>IFERROR(VLOOKUP(F570,'Updated LCDs'!$A:$E,5,0),"NO")</f>
        <v>NO</v>
      </c>
      <c r="J570" s="99"/>
      <c r="K570" s="100" t="str">
        <f>IFERROR(VLOOKUP(J570,'All-Articles'!#REF!,3,0),"")</f>
        <v/>
      </c>
      <c r="L570" s="100" t="str">
        <f>IFERROR(VLOOKUP(J570,'Updated Articles'!$A:$E,1,0),"NO")</f>
        <v>NO</v>
      </c>
      <c r="M570" s="100" t="str">
        <f>IFERROR(VLOOKUP(J570,'Updated Articles'!$A:$E,5,0),"NO")</f>
        <v>NO</v>
      </c>
      <c r="N570" s="99"/>
      <c r="O570" s="100" t="str">
        <f>IFERROR(VLOOKUP(N570,'All-Articles'!#REF!,3,0),"")</f>
        <v/>
      </c>
      <c r="P570" s="100" t="str">
        <f>IFERROR(VLOOKUP(N570,'Updated Articles'!$A:$E,1,0),"NO")</f>
        <v>NO</v>
      </c>
      <c r="Q570" s="100" t="str">
        <f>IFERROR(VLOOKUP(N570,'Updated Articles'!$A:$E,5,0),"NO")</f>
        <v>NO</v>
      </c>
    </row>
    <row r="571" spans="1:17" x14ac:dyDescent="0.25">
      <c r="A571" s="98" t="s">
        <v>341</v>
      </c>
      <c r="B571" s="99">
        <v>34175</v>
      </c>
      <c r="C571" s="100" t="str">
        <f>IFERROR(VLOOKUP(B571,'ALL-LCDs'!$A:$C,3,0),"")</f>
        <v>A</v>
      </c>
      <c r="D571" s="100" t="str">
        <f>IFERROR(VLOOKUP(B571,'Updated LCDs'!$A:$A,1,0),"NO")</f>
        <v>NO</v>
      </c>
      <c r="E571" s="100" t="str">
        <f>IFERROR(VLOOKUP(B571,'Updated LCDs'!$A:$E,5,0),"NO")</f>
        <v>NO</v>
      </c>
      <c r="F571" s="101" t="str">
        <f>IFERROR(VLOOKUP(B571,'ICD-9 to ICD-10 LCDs'!$A:$B,2,0),"")</f>
        <v/>
      </c>
      <c r="G571" s="100" t="str">
        <f>IFERROR(VLOOKUP(F571,'ALL-LCDs'!$A:$C,3,0),"")</f>
        <v/>
      </c>
      <c r="H571" s="100" t="str">
        <f>IFERROR(VLOOKUP(F571,'Updated LCDs'!$A:$A,1,0),"NO")</f>
        <v>NO</v>
      </c>
      <c r="I571" s="100" t="str">
        <f>IFERROR(VLOOKUP(F571,'Updated LCDs'!$A:$E,5,0),"NO")</f>
        <v>NO</v>
      </c>
      <c r="J571" s="99"/>
      <c r="K571" s="100" t="str">
        <f>IFERROR(VLOOKUP(J571,'All-Articles'!#REF!,3,0),"")</f>
        <v/>
      </c>
      <c r="L571" s="100" t="str">
        <f>IFERROR(VLOOKUP(J571,'Updated Articles'!$A:$E,1,0),"NO")</f>
        <v>NO</v>
      </c>
      <c r="M571" s="100" t="str">
        <f>IFERROR(VLOOKUP(J571,'Updated Articles'!$A:$E,5,0),"NO")</f>
        <v>NO</v>
      </c>
      <c r="N571" s="99"/>
      <c r="O571" s="100" t="str">
        <f>IFERROR(VLOOKUP(N571,'All-Articles'!#REF!,3,0),"")</f>
        <v/>
      </c>
      <c r="P571" s="100" t="str">
        <f>IFERROR(VLOOKUP(N571,'Updated Articles'!$A:$E,1,0),"NO")</f>
        <v>NO</v>
      </c>
      <c r="Q571" s="100" t="str">
        <f>IFERROR(VLOOKUP(N571,'Updated Articles'!$A:$E,5,0),"NO")</f>
        <v>NO</v>
      </c>
    </row>
    <row r="572" spans="1:17" x14ac:dyDescent="0.25">
      <c r="A572" s="98" t="s">
        <v>261</v>
      </c>
      <c r="B572" s="99">
        <v>34176</v>
      </c>
      <c r="C572" s="100" t="str">
        <f>IFERROR(VLOOKUP(B572,'ALL-LCDs'!$A:$C,3,0),"")</f>
        <v>R</v>
      </c>
      <c r="D572" s="100" t="str">
        <f>IFERROR(VLOOKUP(B572,'Updated LCDs'!$A:$A,1,0),"NO")</f>
        <v>NO</v>
      </c>
      <c r="E572" s="100" t="str">
        <f>IFERROR(VLOOKUP(B572,'Updated LCDs'!$A:$E,5,0),"NO")</f>
        <v>NO</v>
      </c>
      <c r="F572" s="101" t="str">
        <f>IFERROR(VLOOKUP(B572,'ICD-9 to ICD-10 LCDs'!$A:$B,2,0),"")</f>
        <v/>
      </c>
      <c r="G572" s="100" t="str">
        <f>IFERROR(VLOOKUP(F572,'ALL-LCDs'!$A:$C,3,0),"")</f>
        <v/>
      </c>
      <c r="H572" s="100" t="str">
        <f>IFERROR(VLOOKUP(F572,'Updated LCDs'!$A:$A,1,0),"NO")</f>
        <v>NO</v>
      </c>
      <c r="I572" s="100" t="str">
        <f>IFERROR(VLOOKUP(F572,'Updated LCDs'!$A:$E,5,0),"NO")</f>
        <v>NO</v>
      </c>
      <c r="J572" s="99"/>
      <c r="K572" s="100" t="str">
        <f>IFERROR(VLOOKUP(J572,'All-Articles'!#REF!,3,0),"")</f>
        <v/>
      </c>
      <c r="L572" s="100" t="str">
        <f>IFERROR(VLOOKUP(J572,'Updated Articles'!$A:$E,1,0),"NO")</f>
        <v>NO</v>
      </c>
      <c r="M572" s="100" t="str">
        <f>IFERROR(VLOOKUP(J572,'Updated Articles'!$A:$E,5,0),"NO")</f>
        <v>NO</v>
      </c>
      <c r="N572" s="99"/>
      <c r="O572" s="100" t="str">
        <f>IFERROR(VLOOKUP(N572,'All-Articles'!#REF!,3,0),"")</f>
        <v/>
      </c>
      <c r="P572" s="100" t="str">
        <f>IFERROR(VLOOKUP(N572,'Updated Articles'!$A:$E,1,0),"NO")</f>
        <v>NO</v>
      </c>
      <c r="Q572" s="100" t="str">
        <f>IFERROR(VLOOKUP(N572,'Updated Articles'!$A:$E,5,0),"NO")</f>
        <v>NO</v>
      </c>
    </row>
    <row r="573" spans="1:17" x14ac:dyDescent="0.25">
      <c r="A573" s="98" t="s">
        <v>172</v>
      </c>
      <c r="B573" s="99">
        <v>34187</v>
      </c>
      <c r="C573" s="100" t="str">
        <f>IFERROR(VLOOKUP(B573,'ALL-LCDs'!$A:$C,3,0),"")</f>
        <v/>
      </c>
      <c r="D573" s="100" t="str">
        <f>IFERROR(VLOOKUP(B573,'Updated LCDs'!$A:$A,1,0),"NO")</f>
        <v>NO</v>
      </c>
      <c r="E573" s="100" t="str">
        <f>IFERROR(VLOOKUP(B573,'Updated LCDs'!$A:$E,5,0),"NO")</f>
        <v>NO</v>
      </c>
      <c r="F573" s="101">
        <f>IFERROR(VLOOKUP(B573,'ICD-9 to ICD-10 LCDs'!$A:$B,2,0),"")</f>
        <v>34380</v>
      </c>
      <c r="G573" s="100" t="str">
        <f>IFERROR(VLOOKUP(F573,'ALL-LCDs'!$A:$C,3,0),"")</f>
        <v>A</v>
      </c>
      <c r="H573" s="100" t="str">
        <f>IFERROR(VLOOKUP(F573,'Updated LCDs'!$A:$A,1,0),"NO")</f>
        <v>NO</v>
      </c>
      <c r="I573" s="100" t="str">
        <f>IFERROR(VLOOKUP(F573,'Updated LCDs'!$A:$E,5,0),"NO")</f>
        <v>NO</v>
      </c>
      <c r="J573" s="99"/>
      <c r="K573" s="100" t="str">
        <f>IFERROR(VLOOKUP(J573,'All-Articles'!#REF!,3,0),"")</f>
        <v/>
      </c>
      <c r="L573" s="100" t="str">
        <f>IFERROR(VLOOKUP(J573,'Updated Articles'!$A:$E,1,0),"NO")</f>
        <v>NO</v>
      </c>
      <c r="M573" s="100" t="str">
        <f>IFERROR(VLOOKUP(J573,'Updated Articles'!$A:$E,5,0),"NO")</f>
        <v>NO</v>
      </c>
      <c r="N573" s="99"/>
      <c r="O573" s="100" t="str">
        <f>IFERROR(VLOOKUP(N573,'All-Articles'!#REF!,3,0),"")</f>
        <v/>
      </c>
      <c r="P573" s="100" t="str">
        <f>IFERROR(VLOOKUP(N573,'Updated Articles'!$A:$E,1,0),"NO")</f>
        <v>NO</v>
      </c>
      <c r="Q573" s="100" t="str">
        <f>IFERROR(VLOOKUP(N573,'Updated Articles'!$A:$E,5,0),"NO")</f>
        <v>NO</v>
      </c>
    </row>
    <row r="574" spans="1:17" x14ac:dyDescent="0.25">
      <c r="A574" s="98" t="s">
        <v>121</v>
      </c>
      <c r="B574" s="99">
        <v>34199</v>
      </c>
      <c r="C574" s="100" t="str">
        <f>IFERROR(VLOOKUP(B574,'ALL-LCDs'!$A:$C,3,0),"")</f>
        <v>A</v>
      </c>
      <c r="D574" s="100" t="str">
        <f>IFERROR(VLOOKUP(B574,'Updated LCDs'!$A:$A,1,0),"NO")</f>
        <v>NO</v>
      </c>
      <c r="E574" s="100" t="str">
        <f>IFERROR(VLOOKUP(B574,'Updated LCDs'!$A:$E,5,0),"NO")</f>
        <v>NO</v>
      </c>
      <c r="F574" s="101" t="str">
        <f>IFERROR(VLOOKUP(B574,'ICD-9 to ICD-10 LCDs'!$A:$B,2,0),"")</f>
        <v/>
      </c>
      <c r="G574" s="100" t="str">
        <f>IFERROR(VLOOKUP(F574,'ALL-LCDs'!$A:$C,3,0),"")</f>
        <v/>
      </c>
      <c r="H574" s="100" t="str">
        <f>IFERROR(VLOOKUP(F574,'Updated LCDs'!$A:$A,1,0),"NO")</f>
        <v>NO</v>
      </c>
      <c r="I574" s="100" t="str">
        <f>IFERROR(VLOOKUP(F574,'Updated LCDs'!$A:$E,5,0),"NO")</f>
        <v>NO</v>
      </c>
      <c r="J574" s="99"/>
      <c r="K574" s="100" t="str">
        <f>IFERROR(VLOOKUP(J574,'All-Articles'!#REF!,3,0),"")</f>
        <v/>
      </c>
      <c r="L574" s="100" t="str">
        <f>IFERROR(VLOOKUP(J574,'Updated Articles'!$A:$E,1,0),"NO")</f>
        <v>NO</v>
      </c>
      <c r="M574" s="100" t="str">
        <f>IFERROR(VLOOKUP(J574,'Updated Articles'!$A:$E,5,0),"NO")</f>
        <v>NO</v>
      </c>
      <c r="N574" s="99"/>
      <c r="O574" s="100" t="str">
        <f>IFERROR(VLOOKUP(N574,'All-Articles'!#REF!,3,0),"")</f>
        <v/>
      </c>
      <c r="P574" s="100" t="str">
        <f>IFERROR(VLOOKUP(N574,'Updated Articles'!$A:$E,1,0),"NO")</f>
        <v>NO</v>
      </c>
      <c r="Q574" s="100" t="str">
        <f>IFERROR(VLOOKUP(N574,'Updated Articles'!$A:$E,5,0),"NO")</f>
        <v>NO</v>
      </c>
    </row>
    <row r="575" spans="1:17" x14ac:dyDescent="0.25">
      <c r="A575" s="102" t="s">
        <v>342</v>
      </c>
      <c r="B575" s="99">
        <v>34200</v>
      </c>
      <c r="C575" s="100" t="str">
        <f>IFERROR(VLOOKUP(B575,'ALL-LCDs'!$A:$C,3,0),"")</f>
        <v>A</v>
      </c>
      <c r="D575" s="100" t="str">
        <f>IFERROR(VLOOKUP(B575,'Updated LCDs'!$A:$A,1,0),"NO")</f>
        <v>NO</v>
      </c>
      <c r="E575" s="100" t="str">
        <f>IFERROR(VLOOKUP(B575,'Updated LCDs'!$A:$E,5,0),"NO")</f>
        <v>NO</v>
      </c>
      <c r="F575" s="101" t="str">
        <f>IFERROR(VLOOKUP(B575,'ICD-9 to ICD-10 LCDs'!$A:$B,2,0),"")</f>
        <v/>
      </c>
      <c r="G575" s="100" t="str">
        <f>IFERROR(VLOOKUP(F575,'ALL-LCDs'!$A:$C,3,0),"")</f>
        <v/>
      </c>
      <c r="H575" s="100" t="str">
        <f>IFERROR(VLOOKUP(F575,'Updated LCDs'!$A:$A,1,0),"NO")</f>
        <v>NO</v>
      </c>
      <c r="I575" s="100" t="str">
        <f>IFERROR(VLOOKUP(F575,'Updated LCDs'!$A:$E,5,0),"NO")</f>
        <v>NO</v>
      </c>
      <c r="J575" s="99"/>
      <c r="K575" s="100" t="str">
        <f>IFERROR(VLOOKUP(J575,'All-Articles'!#REF!,3,0),"")</f>
        <v/>
      </c>
      <c r="L575" s="100" t="str">
        <f>IFERROR(VLOOKUP(J575,'Updated Articles'!$A:$E,1,0),"NO")</f>
        <v>NO</v>
      </c>
      <c r="M575" s="100" t="str">
        <f>IFERROR(VLOOKUP(J575,'Updated Articles'!$A:$E,5,0),"NO")</f>
        <v>NO</v>
      </c>
      <c r="N575" s="99"/>
      <c r="O575" s="100" t="str">
        <f>IFERROR(VLOOKUP(N575,'All-Articles'!#REF!,3,0),"")</f>
        <v/>
      </c>
      <c r="P575" s="100" t="str">
        <f>IFERROR(VLOOKUP(N575,'Updated Articles'!$A:$E,1,0),"NO")</f>
        <v>NO</v>
      </c>
      <c r="Q575" s="100" t="str">
        <f>IFERROR(VLOOKUP(N575,'Updated Articles'!$A:$E,5,0),"NO")</f>
        <v>NO</v>
      </c>
    </row>
    <row r="576" spans="1:17" x14ac:dyDescent="0.25">
      <c r="A576" s="98" t="s">
        <v>116</v>
      </c>
      <c r="B576" s="99">
        <v>34202</v>
      </c>
      <c r="C576" s="100" t="str">
        <f>IFERROR(VLOOKUP(B576,'ALL-LCDs'!$A:$C,3,0),"")</f>
        <v>R</v>
      </c>
      <c r="D576" s="100" t="str">
        <f>IFERROR(VLOOKUP(B576,'Updated LCDs'!$A:$A,1,0),"NO")</f>
        <v>NO</v>
      </c>
      <c r="E576" s="100" t="str">
        <f>IFERROR(VLOOKUP(B576,'Updated LCDs'!$A:$E,5,0),"NO")</f>
        <v>NO</v>
      </c>
      <c r="F576" s="101" t="str">
        <f>IFERROR(VLOOKUP(B576,'ICD-9 to ICD-10 LCDs'!$A:$B,2,0),"")</f>
        <v/>
      </c>
      <c r="G576" s="100" t="str">
        <f>IFERROR(VLOOKUP(F576,'ALL-LCDs'!$A:$C,3,0),"")</f>
        <v/>
      </c>
      <c r="H576" s="100" t="str">
        <f>IFERROR(VLOOKUP(F576,'Updated LCDs'!$A:$A,1,0),"NO")</f>
        <v>NO</v>
      </c>
      <c r="I576" s="100" t="str">
        <f>IFERROR(VLOOKUP(F576,'Updated LCDs'!$A:$E,5,0),"NO")</f>
        <v>NO</v>
      </c>
      <c r="J576" s="99"/>
      <c r="K576" s="100" t="str">
        <f>IFERROR(VLOOKUP(J576,'All-Articles'!#REF!,3,0),"")</f>
        <v/>
      </c>
      <c r="L576" s="100" t="str">
        <f>IFERROR(VLOOKUP(J576,'Updated Articles'!$A:$E,1,0),"NO")</f>
        <v>NO</v>
      </c>
      <c r="M576" s="100" t="str">
        <f>IFERROR(VLOOKUP(J576,'Updated Articles'!$A:$E,5,0),"NO")</f>
        <v>NO</v>
      </c>
      <c r="N576" s="99"/>
      <c r="O576" s="100" t="str">
        <f>IFERROR(VLOOKUP(N576,'All-Articles'!#REF!,3,0),"")</f>
        <v/>
      </c>
      <c r="P576" s="100" t="str">
        <f>IFERROR(VLOOKUP(N576,'Updated Articles'!$A:$E,1,0),"NO")</f>
        <v>NO</v>
      </c>
      <c r="Q576" s="100" t="str">
        <f>IFERROR(VLOOKUP(N576,'Updated Articles'!$A:$E,5,0),"NO")</f>
        <v>NO</v>
      </c>
    </row>
    <row r="577" spans="1:18" x14ac:dyDescent="0.25">
      <c r="A577" s="98" t="s">
        <v>141</v>
      </c>
      <c r="B577" s="99">
        <v>34216</v>
      </c>
      <c r="C577" s="100" t="str">
        <f>IFERROR(VLOOKUP(B577,'ALL-LCDs'!$A:$C,3,0),"")</f>
        <v>R</v>
      </c>
      <c r="D577" s="100" t="str">
        <f>IFERROR(VLOOKUP(B577,'Updated LCDs'!$A:$A,1,0),"NO")</f>
        <v>NO</v>
      </c>
      <c r="E577" s="100" t="str">
        <f>IFERROR(VLOOKUP(B577,'Updated LCDs'!$A:$E,5,0),"NO")</f>
        <v>NO</v>
      </c>
      <c r="F577" s="101" t="str">
        <f>IFERROR(VLOOKUP(B577,'ICD-9 to ICD-10 LCDs'!$A:$B,2,0),"")</f>
        <v/>
      </c>
      <c r="G577" s="100" t="str">
        <f>IFERROR(VLOOKUP(F577,'ALL-LCDs'!$A:$C,3,0),"")</f>
        <v/>
      </c>
      <c r="H577" s="100" t="str">
        <f>IFERROR(VLOOKUP(F577,'Updated LCDs'!$A:$A,1,0),"NO")</f>
        <v>NO</v>
      </c>
      <c r="I577" s="100" t="str">
        <f>IFERROR(VLOOKUP(F577,'Updated LCDs'!$A:$E,5,0),"NO")</f>
        <v>NO</v>
      </c>
      <c r="J577" s="99"/>
      <c r="K577" s="100" t="str">
        <f>IFERROR(VLOOKUP(J577,'All-Articles'!#REF!,3,0),"")</f>
        <v/>
      </c>
      <c r="L577" s="100" t="str">
        <f>IFERROR(VLOOKUP(J577,'Updated Articles'!$A:$E,1,0),"NO")</f>
        <v>NO</v>
      </c>
      <c r="M577" s="100" t="str">
        <f>IFERROR(VLOOKUP(J577,'Updated Articles'!$A:$E,5,0),"NO")</f>
        <v>NO</v>
      </c>
      <c r="N577" s="99"/>
      <c r="O577" s="100" t="str">
        <f>IFERROR(VLOOKUP(N577,'All-Articles'!#REF!,3,0),"")</f>
        <v/>
      </c>
      <c r="P577" s="100" t="str">
        <f>IFERROR(VLOOKUP(N577,'Updated Articles'!$A:$E,1,0),"NO")</f>
        <v>NO</v>
      </c>
      <c r="Q577" s="100" t="str">
        <f>IFERROR(VLOOKUP(N577,'Updated Articles'!$A:$E,5,0),"NO")</f>
        <v>NO</v>
      </c>
    </row>
    <row r="578" spans="1:18" x14ac:dyDescent="0.25">
      <c r="A578" s="98" t="s">
        <v>119</v>
      </c>
      <c r="B578" s="99">
        <v>34217</v>
      </c>
      <c r="C578" s="100" t="str">
        <f>IFERROR(VLOOKUP(B578,'ALL-LCDs'!$A:$C,3,0),"")</f>
        <v>A</v>
      </c>
      <c r="D578" s="100" t="str">
        <f>IFERROR(VLOOKUP(B578,'Updated LCDs'!$A:$A,1,0),"NO")</f>
        <v>NO</v>
      </c>
      <c r="E578" s="100" t="str">
        <f>IFERROR(VLOOKUP(B578,'Updated LCDs'!$A:$E,5,0),"NO")</f>
        <v>NO</v>
      </c>
      <c r="F578" s="101" t="str">
        <f>IFERROR(VLOOKUP(B578,'ICD-9 to ICD-10 LCDs'!$A:$B,2,0),"")</f>
        <v/>
      </c>
      <c r="G578" s="100" t="str">
        <f>IFERROR(VLOOKUP(F578,'ALL-LCDs'!$A:$C,3,0),"")</f>
        <v/>
      </c>
      <c r="H578" s="100" t="str">
        <f>IFERROR(VLOOKUP(F578,'Updated LCDs'!$A:$A,1,0),"NO")</f>
        <v>NO</v>
      </c>
      <c r="I578" s="100" t="str">
        <f>IFERROR(VLOOKUP(F578,'Updated LCDs'!$A:$E,5,0),"NO")</f>
        <v>NO</v>
      </c>
      <c r="J578" s="99"/>
      <c r="K578" s="100" t="str">
        <f>IFERROR(VLOOKUP(J578,'All-Articles'!#REF!,3,0),"")</f>
        <v/>
      </c>
      <c r="L578" s="100" t="str">
        <f>IFERROR(VLOOKUP(J578,'Updated Articles'!$A:$E,1,0),"NO")</f>
        <v>NO</v>
      </c>
      <c r="M578" s="100" t="str">
        <f>IFERROR(VLOOKUP(J578,'Updated Articles'!$A:$E,5,0),"NO")</f>
        <v>NO</v>
      </c>
      <c r="N578" s="99"/>
      <c r="O578" s="100" t="str">
        <f>IFERROR(VLOOKUP(N578,'All-Articles'!#REF!,3,0),"")</f>
        <v/>
      </c>
      <c r="P578" s="100" t="str">
        <f>IFERROR(VLOOKUP(N578,'Updated Articles'!$A:$E,1,0),"NO")</f>
        <v>NO</v>
      </c>
      <c r="Q578" s="100" t="str">
        <f>IFERROR(VLOOKUP(N578,'Updated Articles'!$A:$E,5,0),"NO")</f>
        <v>NO</v>
      </c>
    </row>
    <row r="579" spans="1:18" x14ac:dyDescent="0.25">
      <c r="A579" s="98" t="s">
        <v>118</v>
      </c>
      <c r="B579" s="99">
        <v>34218</v>
      </c>
      <c r="C579" s="100" t="str">
        <f>IFERROR(VLOOKUP(B579,'ALL-LCDs'!$A:$C,3,0),"")</f>
        <v>A</v>
      </c>
      <c r="D579" s="100" t="str">
        <f>IFERROR(VLOOKUP(B579,'Updated LCDs'!$A:$A,1,0),"NO")</f>
        <v>NO</v>
      </c>
      <c r="E579" s="100" t="str">
        <f>IFERROR(VLOOKUP(B579,'Updated LCDs'!$A:$E,5,0),"NO")</f>
        <v>NO</v>
      </c>
      <c r="F579" s="101" t="str">
        <f>IFERROR(VLOOKUP(B579,'ICD-9 to ICD-10 LCDs'!$A:$B,2,0),"")</f>
        <v/>
      </c>
      <c r="G579" s="100" t="str">
        <f>IFERROR(VLOOKUP(F579,'ALL-LCDs'!$A:$C,3,0),"")</f>
        <v/>
      </c>
      <c r="H579" s="100" t="str">
        <f>IFERROR(VLOOKUP(F579,'Updated LCDs'!$A:$A,1,0),"NO")</f>
        <v>NO</v>
      </c>
      <c r="I579" s="100" t="str">
        <f>IFERROR(VLOOKUP(F579,'Updated LCDs'!$A:$E,5,0),"NO")</f>
        <v>NO</v>
      </c>
      <c r="J579" s="99"/>
      <c r="K579" s="100" t="str">
        <f>IFERROR(VLOOKUP(J579,'All-Articles'!#REF!,3,0),"")</f>
        <v/>
      </c>
      <c r="L579" s="100" t="str">
        <f>IFERROR(VLOOKUP(J579,'Updated Articles'!$A:$E,1,0),"NO")</f>
        <v>NO</v>
      </c>
      <c r="M579" s="100" t="str">
        <f>IFERROR(VLOOKUP(J579,'Updated Articles'!$A:$E,5,0),"NO")</f>
        <v>NO</v>
      </c>
      <c r="N579" s="99"/>
      <c r="O579" s="100" t="str">
        <f>IFERROR(VLOOKUP(N579,'All-Articles'!#REF!,3,0),"")</f>
        <v/>
      </c>
      <c r="P579" s="100" t="str">
        <f>IFERROR(VLOOKUP(N579,'Updated Articles'!$A:$E,1,0),"NO")</f>
        <v>NO</v>
      </c>
      <c r="Q579" s="100" t="str">
        <f>IFERROR(VLOOKUP(N579,'Updated Articles'!$A:$E,5,0),"NO")</f>
        <v>NO</v>
      </c>
    </row>
    <row r="580" spans="1:18" x14ac:dyDescent="0.25">
      <c r="A580" s="102" t="s">
        <v>155</v>
      </c>
      <c r="B580" s="99">
        <v>34219</v>
      </c>
      <c r="C580" s="100" t="str">
        <f>IFERROR(VLOOKUP(B580,'ALL-LCDs'!$A:$C,3,0),"")</f>
        <v>A</v>
      </c>
      <c r="D580" s="100" t="str">
        <f>IFERROR(VLOOKUP(B580,'Updated LCDs'!$A:$A,1,0),"NO")</f>
        <v>NO</v>
      </c>
      <c r="E580" s="100" t="str">
        <f>IFERROR(VLOOKUP(B580,'Updated LCDs'!$A:$E,5,0),"NO")</f>
        <v>NO</v>
      </c>
      <c r="F580" s="101" t="str">
        <f>IFERROR(VLOOKUP(B580,'ICD-9 to ICD-10 LCDs'!$A:$B,2,0),"")</f>
        <v/>
      </c>
      <c r="G580" s="100" t="str">
        <f>IFERROR(VLOOKUP(F580,'ALL-LCDs'!$A:$C,3,0),"")</f>
        <v/>
      </c>
      <c r="H580" s="100" t="str">
        <f>IFERROR(VLOOKUP(F580,'Updated LCDs'!$A:$A,1,0),"NO")</f>
        <v>NO</v>
      </c>
      <c r="I580" s="100" t="str">
        <f>IFERROR(VLOOKUP(F580,'Updated LCDs'!$A:$E,5,0),"NO")</f>
        <v>NO</v>
      </c>
      <c r="J580" s="99"/>
      <c r="K580" s="100" t="str">
        <f>IFERROR(VLOOKUP(J580,'All-Articles'!#REF!,3,0),"")</f>
        <v/>
      </c>
      <c r="L580" s="100" t="str">
        <f>IFERROR(VLOOKUP(J580,'Updated Articles'!$A:$E,1,0),"NO")</f>
        <v>NO</v>
      </c>
      <c r="M580" s="100" t="str">
        <f>IFERROR(VLOOKUP(J580,'Updated Articles'!$A:$E,5,0),"NO")</f>
        <v>NO</v>
      </c>
      <c r="N580" s="99"/>
      <c r="O580" s="100" t="str">
        <f>IFERROR(VLOOKUP(N580,'All-Articles'!#REF!,3,0),"")</f>
        <v/>
      </c>
      <c r="P580" s="100" t="str">
        <f>IFERROR(VLOOKUP(N580,'Updated Articles'!$A:$E,1,0),"NO")</f>
        <v>NO</v>
      </c>
      <c r="Q580" s="100" t="str">
        <f>IFERROR(VLOOKUP(N580,'Updated Articles'!$A:$E,5,0),"NO")</f>
        <v>NO</v>
      </c>
    </row>
    <row r="581" spans="1:18" x14ac:dyDescent="0.25">
      <c r="A581" s="98" t="s">
        <v>343</v>
      </c>
      <c r="B581" s="103">
        <v>34223</v>
      </c>
      <c r="C581" s="100" t="str">
        <f>IFERROR(VLOOKUP(B581,'ALL-LCDs'!$A:$C,3,0),"")</f>
        <v>A</v>
      </c>
      <c r="D581" s="100" t="str">
        <f>IFERROR(VLOOKUP(B581,'Updated LCDs'!$A:$A,1,0),"NO")</f>
        <v>NO</v>
      </c>
      <c r="E581" s="100" t="str">
        <f>IFERROR(VLOOKUP(B581,'Updated LCDs'!$A:$E,5,0),"NO")</f>
        <v>NO</v>
      </c>
      <c r="F581" s="101" t="str">
        <f>IFERROR(VLOOKUP(B581,'ICD-9 to ICD-10 LCDs'!$A:$B,2,0),"")</f>
        <v/>
      </c>
      <c r="G581" s="100" t="str">
        <f>IFERROR(VLOOKUP(F581,'ALL-LCDs'!$A:$C,3,0),"")</f>
        <v/>
      </c>
      <c r="H581" s="100" t="str">
        <f>IFERROR(VLOOKUP(F581,'Updated LCDs'!$A:$A,1,0),"NO")</f>
        <v>NO</v>
      </c>
      <c r="I581" s="100" t="str">
        <f>IFERROR(VLOOKUP(F581,'Updated LCDs'!$A:$E,5,0),"NO")</f>
        <v>NO</v>
      </c>
      <c r="J581" s="103"/>
      <c r="K581" s="100" t="str">
        <f>IFERROR(VLOOKUP(J581,'All-Articles'!#REF!,3,0),"")</f>
        <v/>
      </c>
      <c r="L581" s="100" t="str">
        <f>IFERROR(VLOOKUP(J581,'Updated Articles'!$A:$E,1,0),"NO")</f>
        <v>NO</v>
      </c>
      <c r="M581" s="100" t="str">
        <f>IFERROR(VLOOKUP(J581,'Updated Articles'!$A:$E,5,0),"NO")</f>
        <v>NO</v>
      </c>
      <c r="N581" s="103"/>
      <c r="O581" s="100" t="str">
        <f>IFERROR(VLOOKUP(N581,'All-Articles'!#REF!,3,0),"")</f>
        <v/>
      </c>
      <c r="P581" s="100" t="str">
        <f>IFERROR(VLOOKUP(N581,'Updated Articles'!$A:$E,1,0),"NO")</f>
        <v>NO</v>
      </c>
      <c r="Q581" s="100" t="str">
        <f>IFERROR(VLOOKUP(N581,'Updated Articles'!$A:$E,5,0),"NO")</f>
        <v>NO</v>
      </c>
    </row>
    <row r="582" spans="1:18" x14ac:dyDescent="0.25">
      <c r="A582" s="102" t="s">
        <v>164</v>
      </c>
      <c r="B582" s="99">
        <v>34229</v>
      </c>
      <c r="C582" s="100" t="str">
        <f>IFERROR(VLOOKUP(B582,'ALL-LCDs'!$A:$C,3,0),"")</f>
        <v>A</v>
      </c>
      <c r="D582" s="100" t="str">
        <f>IFERROR(VLOOKUP(B582,'Updated LCDs'!$A:$A,1,0),"NO")</f>
        <v>NO</v>
      </c>
      <c r="E582" s="100" t="str">
        <f>IFERROR(VLOOKUP(B582,'Updated LCDs'!$A:$E,5,0),"NO")</f>
        <v>NO</v>
      </c>
      <c r="F582" s="101" t="str">
        <f>IFERROR(VLOOKUP(B582,'ICD-9 to ICD-10 LCDs'!$A:$B,2,0),"")</f>
        <v/>
      </c>
      <c r="G582" s="100" t="str">
        <f>IFERROR(VLOOKUP(F582,'ALL-LCDs'!$A:$C,3,0),"")</f>
        <v/>
      </c>
      <c r="H582" s="100" t="str">
        <f>IFERROR(VLOOKUP(F582,'Updated LCDs'!$A:$A,1,0),"NO")</f>
        <v>NO</v>
      </c>
      <c r="I582" s="100" t="str">
        <f>IFERROR(VLOOKUP(F582,'Updated LCDs'!$A:$E,5,0),"NO")</f>
        <v>NO</v>
      </c>
      <c r="J582" s="99"/>
      <c r="K582" s="100" t="str">
        <f>IFERROR(VLOOKUP(J582,'All-Articles'!#REF!,3,0),"")</f>
        <v/>
      </c>
      <c r="L582" s="100" t="str">
        <f>IFERROR(VLOOKUP(J582,'Updated Articles'!$A:$E,1,0),"NO")</f>
        <v>NO</v>
      </c>
      <c r="M582" s="100" t="str">
        <f>IFERROR(VLOOKUP(J582,'Updated Articles'!$A:$E,5,0),"NO")</f>
        <v>NO</v>
      </c>
      <c r="N582" s="99"/>
      <c r="O582" s="100" t="str">
        <f>IFERROR(VLOOKUP(N582,'All-Articles'!#REF!,3,0),"")</f>
        <v/>
      </c>
      <c r="P582" s="100" t="str">
        <f>IFERROR(VLOOKUP(N582,'Updated Articles'!$A:$E,1,0),"NO")</f>
        <v>NO</v>
      </c>
      <c r="Q582" s="100" t="str">
        <f>IFERROR(VLOOKUP(N582,'Updated Articles'!$A:$E,5,0),"NO")</f>
        <v>NO</v>
      </c>
      <c r="R582" t="s">
        <v>3645</v>
      </c>
    </row>
    <row r="583" spans="1:18" x14ac:dyDescent="0.25">
      <c r="A583" s="98" t="s">
        <v>179</v>
      </c>
      <c r="B583" s="99">
        <v>34242</v>
      </c>
      <c r="C583" s="100" t="str">
        <f>IFERROR(VLOOKUP(B583,'ALL-LCDs'!$A:$C,3,0),"")</f>
        <v>A</v>
      </c>
      <c r="D583" s="100" t="str">
        <f>IFERROR(VLOOKUP(B583,'Updated LCDs'!$A:$A,1,0),"NO")</f>
        <v>NO</v>
      </c>
      <c r="E583" s="100" t="str">
        <f>IFERROR(VLOOKUP(B583,'Updated LCDs'!$A:$E,5,0),"NO")</f>
        <v>NO</v>
      </c>
      <c r="F583" s="101" t="str">
        <f>IFERROR(VLOOKUP(B583,'ICD-9 to ICD-10 LCDs'!$A:$B,2,0),"")</f>
        <v/>
      </c>
      <c r="G583" s="100" t="str">
        <f>IFERROR(VLOOKUP(F583,'ALL-LCDs'!$A:$C,3,0),"")</f>
        <v/>
      </c>
      <c r="H583" s="100" t="str">
        <f>IFERROR(VLOOKUP(F583,'Updated LCDs'!$A:$A,1,0),"NO")</f>
        <v>NO</v>
      </c>
      <c r="I583" s="100" t="str">
        <f>IFERROR(VLOOKUP(F583,'Updated LCDs'!$A:$E,5,0),"NO")</f>
        <v>NO</v>
      </c>
      <c r="J583" s="99"/>
      <c r="K583" s="100" t="str">
        <f>IFERROR(VLOOKUP(J583,'All-Articles'!#REF!,3,0),"")</f>
        <v/>
      </c>
      <c r="L583" s="100" t="str">
        <f>IFERROR(VLOOKUP(J583,'Updated Articles'!$A:$E,1,0),"NO")</f>
        <v>NO</v>
      </c>
      <c r="M583" s="100" t="str">
        <f>IFERROR(VLOOKUP(J583,'Updated Articles'!$A:$E,5,0),"NO")</f>
        <v>NO</v>
      </c>
      <c r="N583" s="99"/>
      <c r="O583" s="100" t="str">
        <f>IFERROR(VLOOKUP(N583,'All-Articles'!#REF!,3,0),"")</f>
        <v/>
      </c>
      <c r="P583" s="100" t="str">
        <f>IFERROR(VLOOKUP(N583,'Updated Articles'!$A:$E,1,0),"NO")</f>
        <v>NO</v>
      </c>
      <c r="Q583" s="100" t="str">
        <f>IFERROR(VLOOKUP(N583,'Updated Articles'!$A:$E,5,0),"NO")</f>
        <v>NO</v>
      </c>
    </row>
    <row r="584" spans="1:18" x14ac:dyDescent="0.25">
      <c r="A584" s="98" t="s">
        <v>121</v>
      </c>
      <c r="B584" s="103">
        <v>34243</v>
      </c>
      <c r="C584" s="100" t="str">
        <f>IFERROR(VLOOKUP(B584,'ALL-LCDs'!$A:$C,3,0),"")</f>
        <v>A</v>
      </c>
      <c r="D584" s="100" t="str">
        <f>IFERROR(VLOOKUP(B584,'Updated LCDs'!$A:$A,1,0),"NO")</f>
        <v>NO</v>
      </c>
      <c r="E584" s="100" t="str">
        <f>IFERROR(VLOOKUP(B584,'Updated LCDs'!$A:$E,5,0),"NO")</f>
        <v>NO</v>
      </c>
      <c r="F584" s="101" t="str">
        <f>IFERROR(VLOOKUP(B584,'ICD-9 to ICD-10 LCDs'!$A:$B,2,0),"")</f>
        <v/>
      </c>
      <c r="G584" s="100" t="str">
        <f>IFERROR(VLOOKUP(F584,'ALL-LCDs'!$A:$C,3,0),"")</f>
        <v/>
      </c>
      <c r="H584" s="100" t="str">
        <f>IFERROR(VLOOKUP(F584,'Updated LCDs'!$A:$A,1,0),"NO")</f>
        <v>NO</v>
      </c>
      <c r="I584" s="100" t="str">
        <f>IFERROR(VLOOKUP(F584,'Updated LCDs'!$A:$E,5,0),"NO")</f>
        <v>NO</v>
      </c>
      <c r="J584" s="103"/>
      <c r="K584" s="100" t="str">
        <f>IFERROR(VLOOKUP(J584,'All-Articles'!#REF!,3,0),"")</f>
        <v/>
      </c>
      <c r="L584" s="100" t="str">
        <f>IFERROR(VLOOKUP(J584,'Updated Articles'!$A:$E,1,0),"NO")</f>
        <v>NO</v>
      </c>
      <c r="M584" s="100" t="str">
        <f>IFERROR(VLOOKUP(J584,'Updated Articles'!$A:$E,5,0),"NO")</f>
        <v>NO</v>
      </c>
      <c r="N584" s="103"/>
      <c r="O584" s="100" t="str">
        <f>IFERROR(VLOOKUP(N584,'All-Articles'!#REF!,3,0),"")</f>
        <v/>
      </c>
      <c r="P584" s="100" t="str">
        <f>IFERROR(VLOOKUP(N584,'Updated Articles'!$A:$E,1,0),"NO")</f>
        <v>NO</v>
      </c>
      <c r="Q584" s="100" t="str">
        <f>IFERROR(VLOOKUP(N584,'Updated Articles'!$A:$E,5,0),"NO")</f>
        <v>NO</v>
      </c>
    </row>
    <row r="585" spans="1:18" x14ac:dyDescent="0.25">
      <c r="A585" s="98" t="s">
        <v>275</v>
      </c>
      <c r="B585" s="99">
        <v>34246</v>
      </c>
      <c r="C585" s="100" t="str">
        <f>IFERROR(VLOOKUP(B585,'ALL-LCDs'!$A:$C,3,0),"")</f>
        <v>A</v>
      </c>
      <c r="D585" s="100" t="str">
        <f>IFERROR(VLOOKUP(B585,'Updated LCDs'!$A:$A,1,0),"NO")</f>
        <v>NO</v>
      </c>
      <c r="E585" s="100" t="str">
        <f>IFERROR(VLOOKUP(B585,'Updated LCDs'!$A:$E,5,0),"NO")</f>
        <v>NO</v>
      </c>
      <c r="F585" s="101" t="str">
        <f>IFERROR(VLOOKUP(B585,'ICD-9 to ICD-10 LCDs'!$A:$B,2,0),"")</f>
        <v/>
      </c>
      <c r="G585" s="100" t="str">
        <f>IFERROR(VLOOKUP(F585,'ALL-LCDs'!$A:$C,3,0),"")</f>
        <v/>
      </c>
      <c r="H585" s="100" t="str">
        <f>IFERROR(VLOOKUP(F585,'Updated LCDs'!$A:$A,1,0),"NO")</f>
        <v>NO</v>
      </c>
      <c r="I585" s="100" t="str">
        <f>IFERROR(VLOOKUP(F585,'Updated LCDs'!$A:$E,5,0),"NO")</f>
        <v>NO</v>
      </c>
      <c r="J585" s="99"/>
      <c r="K585" s="100" t="str">
        <f>IFERROR(VLOOKUP(J585,'All-Articles'!#REF!,3,0),"")</f>
        <v/>
      </c>
      <c r="L585" s="100" t="str">
        <f>IFERROR(VLOOKUP(J585,'Updated Articles'!$A:$E,1,0),"NO")</f>
        <v>NO</v>
      </c>
      <c r="M585" s="100" t="str">
        <f>IFERROR(VLOOKUP(J585,'Updated Articles'!$A:$E,5,0),"NO")</f>
        <v>NO</v>
      </c>
      <c r="N585" s="99"/>
      <c r="O585" s="100" t="str">
        <f>IFERROR(VLOOKUP(N585,'All-Articles'!#REF!,3,0),"")</f>
        <v/>
      </c>
      <c r="P585" s="100" t="str">
        <f>IFERROR(VLOOKUP(N585,'Updated Articles'!$A:$E,1,0),"NO")</f>
        <v>NO</v>
      </c>
      <c r="Q585" s="100" t="str">
        <f>IFERROR(VLOOKUP(N585,'Updated Articles'!$A:$E,5,0),"NO")</f>
        <v>NO</v>
      </c>
    </row>
    <row r="586" spans="1:18" x14ac:dyDescent="0.25">
      <c r="A586" s="98" t="s">
        <v>344</v>
      </c>
      <c r="B586" s="99">
        <v>34251</v>
      </c>
      <c r="C586" s="100" t="str">
        <f>IFERROR(VLOOKUP(B586,'ALL-LCDs'!$A:$C,3,0),"")</f>
        <v/>
      </c>
      <c r="D586" s="100" t="str">
        <f>IFERROR(VLOOKUP(B586,'Updated LCDs'!$A:$A,1,0),"NO")</f>
        <v>NO</v>
      </c>
      <c r="E586" s="100" t="str">
        <f>IFERROR(VLOOKUP(B586,'Updated LCDs'!$A:$E,5,0),"NO")</f>
        <v>NO</v>
      </c>
      <c r="F586" s="101" t="str">
        <f>IFERROR(VLOOKUP(B586,'ICD-9 to ICD-10 LCDs'!$A:$B,2,0),"")</f>
        <v/>
      </c>
      <c r="G586" s="100" t="str">
        <f>IFERROR(VLOOKUP(F586,'ALL-LCDs'!$A:$C,3,0),"")</f>
        <v/>
      </c>
      <c r="H586" s="100" t="str">
        <f>IFERROR(VLOOKUP(F586,'Updated LCDs'!$A:$A,1,0),"NO")</f>
        <v>NO</v>
      </c>
      <c r="I586" s="100" t="str">
        <f>IFERROR(VLOOKUP(F586,'Updated LCDs'!$A:$E,5,0),"NO")</f>
        <v>NO</v>
      </c>
      <c r="J586" s="99"/>
      <c r="K586" s="100" t="str">
        <f>IFERROR(VLOOKUP(J586,'All-Articles'!#REF!,3,0),"")</f>
        <v/>
      </c>
      <c r="L586" s="100" t="str">
        <f>IFERROR(VLOOKUP(J586,'Updated Articles'!$A:$E,1,0),"NO")</f>
        <v>NO</v>
      </c>
      <c r="M586" s="100" t="str">
        <f>IFERROR(VLOOKUP(J586,'Updated Articles'!$A:$E,5,0),"NO")</f>
        <v>NO</v>
      </c>
      <c r="N586" s="99"/>
      <c r="O586" s="100" t="str">
        <f>IFERROR(VLOOKUP(N586,'All-Articles'!#REF!,3,0),"")</f>
        <v/>
      </c>
      <c r="P586" s="100" t="str">
        <f>IFERROR(VLOOKUP(N586,'Updated Articles'!$A:$E,1,0),"NO")</f>
        <v>NO</v>
      </c>
      <c r="Q586" s="100" t="str">
        <f>IFERROR(VLOOKUP(N586,'Updated Articles'!$A:$E,5,0),"NO")</f>
        <v>NO</v>
      </c>
    </row>
    <row r="587" spans="1:18" x14ac:dyDescent="0.25">
      <c r="A587" s="98" t="s">
        <v>345</v>
      </c>
      <c r="B587" s="99">
        <v>34252</v>
      </c>
      <c r="C587" s="100" t="str">
        <f>IFERROR(VLOOKUP(B587,'ALL-LCDs'!$A:$C,3,0),"")</f>
        <v/>
      </c>
      <c r="D587" s="100" t="str">
        <f>IFERROR(VLOOKUP(B587,'Updated LCDs'!$A:$A,1,0),"NO")</f>
        <v>NO</v>
      </c>
      <c r="E587" s="100" t="str">
        <f>IFERROR(VLOOKUP(B587,'Updated LCDs'!$A:$E,5,0),"NO")</f>
        <v>NO</v>
      </c>
      <c r="F587" s="101" t="str">
        <f>IFERROR(VLOOKUP(B587,'ICD-9 to ICD-10 LCDs'!$A:$B,2,0),"")</f>
        <v/>
      </c>
      <c r="G587" s="100" t="str">
        <f>IFERROR(VLOOKUP(F587,'ALL-LCDs'!$A:$C,3,0),"")</f>
        <v/>
      </c>
      <c r="H587" s="100" t="str">
        <f>IFERROR(VLOOKUP(F587,'Updated LCDs'!$A:$A,1,0),"NO")</f>
        <v>NO</v>
      </c>
      <c r="I587" s="100" t="str">
        <f>IFERROR(VLOOKUP(F587,'Updated LCDs'!$A:$E,5,0),"NO")</f>
        <v>NO</v>
      </c>
      <c r="J587" s="99"/>
      <c r="K587" s="100" t="str">
        <f>IFERROR(VLOOKUP(J587,'All-Articles'!#REF!,3,0),"")</f>
        <v/>
      </c>
      <c r="L587" s="100" t="str">
        <f>IFERROR(VLOOKUP(J587,'Updated Articles'!$A:$E,1,0),"NO")</f>
        <v>NO</v>
      </c>
      <c r="M587" s="100" t="str">
        <f>IFERROR(VLOOKUP(J587,'Updated Articles'!$A:$E,5,0),"NO")</f>
        <v>NO</v>
      </c>
      <c r="N587" s="99"/>
      <c r="O587" s="100" t="str">
        <f>IFERROR(VLOOKUP(N587,'All-Articles'!#REF!,3,0),"")</f>
        <v/>
      </c>
      <c r="P587" s="100" t="str">
        <f>IFERROR(VLOOKUP(N587,'Updated Articles'!$A:$E,1,0),"NO")</f>
        <v>NO</v>
      </c>
      <c r="Q587" s="100" t="str">
        <f>IFERROR(VLOOKUP(N587,'Updated Articles'!$A:$E,5,0),"NO")</f>
        <v>NO</v>
      </c>
    </row>
    <row r="588" spans="1:18" x14ac:dyDescent="0.25">
      <c r="A588" s="98" t="s">
        <v>246</v>
      </c>
      <c r="B588" s="99">
        <v>34253</v>
      </c>
      <c r="C588" s="100" t="str">
        <f>IFERROR(VLOOKUP(B588,'ALL-LCDs'!$A:$C,3,0),"")</f>
        <v>R</v>
      </c>
      <c r="D588" s="100" t="str">
        <f>IFERROR(VLOOKUP(B588,'Updated LCDs'!$A:$A,1,0),"NO")</f>
        <v>NO</v>
      </c>
      <c r="E588" s="100" t="str">
        <f>IFERROR(VLOOKUP(B588,'Updated LCDs'!$A:$E,5,0),"NO")</f>
        <v>NO</v>
      </c>
      <c r="F588" s="101" t="str">
        <f>IFERROR(VLOOKUP(B588,'ICD-9 to ICD-10 LCDs'!$A:$B,2,0),"")</f>
        <v/>
      </c>
      <c r="G588" s="100" t="str">
        <f>IFERROR(VLOOKUP(F588,'ALL-LCDs'!$A:$C,3,0),"")</f>
        <v/>
      </c>
      <c r="H588" s="100" t="str">
        <f>IFERROR(VLOOKUP(F588,'Updated LCDs'!$A:$A,1,0),"NO")</f>
        <v>NO</v>
      </c>
      <c r="I588" s="100" t="str">
        <f>IFERROR(VLOOKUP(F588,'Updated LCDs'!$A:$E,5,0),"NO")</f>
        <v>NO</v>
      </c>
      <c r="J588" s="99"/>
      <c r="K588" s="100" t="str">
        <f>IFERROR(VLOOKUP(J588,'All-Articles'!#REF!,3,0),"")</f>
        <v/>
      </c>
      <c r="L588" s="100" t="str">
        <f>IFERROR(VLOOKUP(J588,'Updated Articles'!$A:$E,1,0),"NO")</f>
        <v>NO</v>
      </c>
      <c r="M588" s="100" t="str">
        <f>IFERROR(VLOOKUP(J588,'Updated Articles'!$A:$E,5,0),"NO")</f>
        <v>NO</v>
      </c>
      <c r="N588" s="99"/>
      <c r="O588" s="100" t="str">
        <f>IFERROR(VLOOKUP(N588,'All-Articles'!#REF!,3,0),"")</f>
        <v/>
      </c>
      <c r="P588" s="100" t="str">
        <f>IFERROR(VLOOKUP(N588,'Updated Articles'!$A:$E,1,0),"NO")</f>
        <v>NO</v>
      </c>
      <c r="Q588" s="100" t="str">
        <f>IFERROR(VLOOKUP(N588,'Updated Articles'!$A:$E,5,0),"NO")</f>
        <v>NO</v>
      </c>
    </row>
    <row r="589" spans="1:18" x14ac:dyDescent="0.25">
      <c r="A589" s="98" t="s">
        <v>266</v>
      </c>
      <c r="B589" s="99">
        <v>34254</v>
      </c>
      <c r="C589" s="100" t="str">
        <f>IFERROR(VLOOKUP(B589,'ALL-LCDs'!$A:$C,3,0),"")</f>
        <v>R</v>
      </c>
      <c r="D589" s="100" t="str">
        <f>IFERROR(VLOOKUP(B589,'Updated LCDs'!$A:$A,1,0),"NO")</f>
        <v>NO</v>
      </c>
      <c r="E589" s="100" t="str">
        <f>IFERROR(VLOOKUP(B589,'Updated LCDs'!$A:$E,5,0),"NO")</f>
        <v>NO</v>
      </c>
      <c r="F589" s="101" t="str">
        <f>IFERROR(VLOOKUP(B589,'ICD-9 to ICD-10 LCDs'!$A:$B,2,0),"")</f>
        <v/>
      </c>
      <c r="G589" s="100" t="str">
        <f>IFERROR(VLOOKUP(F589,'ALL-LCDs'!$A:$C,3,0),"")</f>
        <v/>
      </c>
      <c r="H589" s="100" t="str">
        <f>IFERROR(VLOOKUP(F589,'Updated LCDs'!$A:$A,1,0),"NO")</f>
        <v>NO</v>
      </c>
      <c r="I589" s="100" t="str">
        <f>IFERROR(VLOOKUP(F589,'Updated LCDs'!$A:$E,5,0),"NO")</f>
        <v>NO</v>
      </c>
      <c r="J589" s="99"/>
      <c r="K589" s="100" t="str">
        <f>IFERROR(VLOOKUP(J589,'All-Articles'!#REF!,3,0),"")</f>
        <v/>
      </c>
      <c r="L589" s="100" t="str">
        <f>IFERROR(VLOOKUP(J589,'Updated Articles'!$A:$E,1,0),"NO")</f>
        <v>NO</v>
      </c>
      <c r="M589" s="100" t="str">
        <f>IFERROR(VLOOKUP(J589,'Updated Articles'!$A:$E,5,0),"NO")</f>
        <v>NO</v>
      </c>
      <c r="N589" s="99"/>
      <c r="O589" s="100" t="str">
        <f>IFERROR(VLOOKUP(N589,'All-Articles'!#REF!,3,0),"")</f>
        <v/>
      </c>
      <c r="P589" s="100" t="str">
        <f>IFERROR(VLOOKUP(N589,'Updated Articles'!$A:$E,1,0),"NO")</f>
        <v>NO</v>
      </c>
      <c r="Q589" s="100" t="str">
        <f>IFERROR(VLOOKUP(N589,'Updated Articles'!$A:$E,5,0),"NO")</f>
        <v>NO</v>
      </c>
    </row>
    <row r="590" spans="1:18" x14ac:dyDescent="0.25">
      <c r="A590" s="98" t="s">
        <v>346</v>
      </c>
      <c r="B590" s="99">
        <v>34255</v>
      </c>
      <c r="C590" s="100" t="str">
        <f>IFERROR(VLOOKUP(B590,'ALL-LCDs'!$A:$C,3,0),"")</f>
        <v>R</v>
      </c>
      <c r="D590" s="100" t="str">
        <f>IFERROR(VLOOKUP(B590,'Updated LCDs'!$A:$A,1,0),"NO")</f>
        <v>NO</v>
      </c>
      <c r="E590" s="100" t="str">
        <f>IFERROR(VLOOKUP(B590,'Updated LCDs'!$A:$E,5,0),"NO")</f>
        <v>NO</v>
      </c>
      <c r="F590" s="101" t="str">
        <f>IFERROR(VLOOKUP(B590,'ICD-9 to ICD-10 LCDs'!$A:$B,2,0),"")</f>
        <v/>
      </c>
      <c r="G590" s="100" t="str">
        <f>IFERROR(VLOOKUP(F590,'ALL-LCDs'!$A:$C,3,0),"")</f>
        <v/>
      </c>
      <c r="H590" s="100" t="str">
        <f>IFERROR(VLOOKUP(F590,'Updated LCDs'!$A:$A,1,0),"NO")</f>
        <v>NO</v>
      </c>
      <c r="I590" s="100" t="str">
        <f>IFERROR(VLOOKUP(F590,'Updated LCDs'!$A:$E,5,0),"NO")</f>
        <v>NO</v>
      </c>
      <c r="J590" s="99"/>
      <c r="K590" s="100" t="str">
        <f>IFERROR(VLOOKUP(J590,'All-Articles'!#REF!,3,0),"")</f>
        <v/>
      </c>
      <c r="L590" s="100" t="str">
        <f>IFERROR(VLOOKUP(J590,'Updated Articles'!$A:$E,1,0),"NO")</f>
        <v>NO</v>
      </c>
      <c r="M590" s="100" t="str">
        <f>IFERROR(VLOOKUP(J590,'Updated Articles'!$A:$E,5,0),"NO")</f>
        <v>NO</v>
      </c>
      <c r="N590" s="99"/>
      <c r="O590" s="100" t="str">
        <f>IFERROR(VLOOKUP(N590,'All-Articles'!#REF!,3,0),"")</f>
        <v/>
      </c>
      <c r="P590" s="100" t="str">
        <f>IFERROR(VLOOKUP(N590,'Updated Articles'!$A:$E,1,0),"NO")</f>
        <v>NO</v>
      </c>
      <c r="Q590" s="100" t="str">
        <f>IFERROR(VLOOKUP(N590,'Updated Articles'!$A:$E,5,0),"NO")</f>
        <v>NO</v>
      </c>
    </row>
    <row r="591" spans="1:18" x14ac:dyDescent="0.25">
      <c r="A591" s="98" t="s">
        <v>161</v>
      </c>
      <c r="B591" s="99">
        <v>34257</v>
      </c>
      <c r="C591" s="100" t="str">
        <f>IFERROR(VLOOKUP(B591,'ALL-LCDs'!$A:$C,3,0),"")</f>
        <v>R</v>
      </c>
      <c r="D591" s="100" t="str">
        <f>IFERROR(VLOOKUP(B591,'Updated LCDs'!$A:$A,1,0),"NO")</f>
        <v>NO</v>
      </c>
      <c r="E591" s="100" t="str">
        <f>IFERROR(VLOOKUP(B591,'Updated LCDs'!$A:$E,5,0),"NO")</f>
        <v>NO</v>
      </c>
      <c r="F591" s="101" t="str">
        <f>IFERROR(VLOOKUP(B591,'ICD-9 to ICD-10 LCDs'!$A:$B,2,0),"")</f>
        <v/>
      </c>
      <c r="G591" s="100" t="str">
        <f>IFERROR(VLOOKUP(F591,'ALL-LCDs'!$A:$C,3,0),"")</f>
        <v/>
      </c>
      <c r="H591" s="100" t="str">
        <f>IFERROR(VLOOKUP(F591,'Updated LCDs'!$A:$A,1,0),"NO")</f>
        <v>NO</v>
      </c>
      <c r="I591" s="100" t="str">
        <f>IFERROR(VLOOKUP(F591,'Updated LCDs'!$A:$E,5,0),"NO")</f>
        <v>NO</v>
      </c>
      <c r="J591" s="99"/>
      <c r="K591" s="100" t="str">
        <f>IFERROR(VLOOKUP(J591,'All-Articles'!#REF!,3,0),"")</f>
        <v/>
      </c>
      <c r="L591" s="100" t="str">
        <f>IFERROR(VLOOKUP(J591,'Updated Articles'!$A:$E,1,0),"NO")</f>
        <v>NO</v>
      </c>
      <c r="M591" s="100" t="str">
        <f>IFERROR(VLOOKUP(J591,'Updated Articles'!$A:$E,5,0),"NO")</f>
        <v>NO</v>
      </c>
      <c r="N591" s="99"/>
      <c r="O591" s="100" t="str">
        <f>IFERROR(VLOOKUP(N591,'All-Articles'!#REF!,3,0),"")</f>
        <v/>
      </c>
      <c r="P591" s="100" t="str">
        <f>IFERROR(VLOOKUP(N591,'Updated Articles'!$A:$E,1,0),"NO")</f>
        <v>NO</v>
      </c>
      <c r="Q591" s="100" t="str">
        <f>IFERROR(VLOOKUP(N591,'Updated Articles'!$A:$E,5,0),"NO")</f>
        <v>NO</v>
      </c>
    </row>
    <row r="592" spans="1:18" x14ac:dyDescent="0.25">
      <c r="A592" s="98" t="s">
        <v>202</v>
      </c>
      <c r="B592" s="99">
        <v>34258</v>
      </c>
      <c r="C592" s="100" t="str">
        <f>IFERROR(VLOOKUP(B592,'ALL-LCDs'!$A:$C,3,0),"")</f>
        <v>R</v>
      </c>
      <c r="D592" s="100" t="str">
        <f>IFERROR(VLOOKUP(B592,'Updated LCDs'!$A:$A,1,0),"NO")</f>
        <v>NO</v>
      </c>
      <c r="E592" s="100" t="str">
        <f>IFERROR(VLOOKUP(B592,'Updated LCDs'!$A:$E,5,0),"NO")</f>
        <v>NO</v>
      </c>
      <c r="F592" s="101" t="str">
        <f>IFERROR(VLOOKUP(B592,'ICD-9 to ICD-10 LCDs'!$A:$B,2,0),"")</f>
        <v/>
      </c>
      <c r="G592" s="100" t="str">
        <f>IFERROR(VLOOKUP(F592,'ALL-LCDs'!$A:$C,3,0),"")</f>
        <v/>
      </c>
      <c r="H592" s="100" t="str">
        <f>IFERROR(VLOOKUP(F592,'Updated LCDs'!$A:$A,1,0),"NO")</f>
        <v>NO</v>
      </c>
      <c r="I592" s="100" t="str">
        <f>IFERROR(VLOOKUP(F592,'Updated LCDs'!$A:$E,5,0),"NO")</f>
        <v>NO</v>
      </c>
      <c r="J592" s="99"/>
      <c r="K592" s="100" t="str">
        <f>IFERROR(VLOOKUP(J592,'All-Articles'!#REF!,3,0),"")</f>
        <v/>
      </c>
      <c r="L592" s="100" t="str">
        <f>IFERROR(VLOOKUP(J592,'Updated Articles'!$A:$E,1,0),"NO")</f>
        <v>NO</v>
      </c>
      <c r="M592" s="100" t="str">
        <f>IFERROR(VLOOKUP(J592,'Updated Articles'!$A:$E,5,0),"NO")</f>
        <v>NO</v>
      </c>
      <c r="N592" s="99"/>
      <c r="O592" s="100" t="str">
        <f>IFERROR(VLOOKUP(N592,'All-Articles'!#REF!,3,0),"")</f>
        <v/>
      </c>
      <c r="P592" s="100" t="str">
        <f>IFERROR(VLOOKUP(N592,'Updated Articles'!$A:$E,1,0),"NO")</f>
        <v>NO</v>
      </c>
      <c r="Q592" s="100" t="str">
        <f>IFERROR(VLOOKUP(N592,'Updated Articles'!$A:$E,5,0),"NO")</f>
        <v>NO</v>
      </c>
    </row>
    <row r="593" spans="1:18" x14ac:dyDescent="0.25">
      <c r="A593" s="98" t="s">
        <v>203</v>
      </c>
      <c r="B593" s="99">
        <v>34259</v>
      </c>
      <c r="C593" s="100" t="str">
        <f>IFERROR(VLOOKUP(B593,'ALL-LCDs'!$A:$C,3,0),"")</f>
        <v/>
      </c>
      <c r="D593" s="100" t="str">
        <f>IFERROR(VLOOKUP(B593,'Updated LCDs'!$A:$A,1,0),"NO")</f>
        <v>NO</v>
      </c>
      <c r="E593" s="100" t="str">
        <f>IFERROR(VLOOKUP(B593,'Updated LCDs'!$A:$E,5,0),"NO")</f>
        <v>NO</v>
      </c>
      <c r="F593" s="101" t="str">
        <f>IFERROR(VLOOKUP(B593,'ICD-9 to ICD-10 LCDs'!$A:$B,2,0),"")</f>
        <v/>
      </c>
      <c r="G593" s="100" t="str">
        <f>IFERROR(VLOOKUP(F593,'ALL-LCDs'!$A:$C,3,0),"")</f>
        <v/>
      </c>
      <c r="H593" s="100" t="str">
        <f>IFERROR(VLOOKUP(F593,'Updated LCDs'!$A:$A,1,0),"NO")</f>
        <v>NO</v>
      </c>
      <c r="I593" s="100" t="str">
        <f>IFERROR(VLOOKUP(F593,'Updated LCDs'!$A:$E,5,0),"NO")</f>
        <v>NO</v>
      </c>
      <c r="J593" s="99"/>
      <c r="K593" s="100" t="str">
        <f>IFERROR(VLOOKUP(J593,'All-Articles'!#REF!,3,0),"")</f>
        <v/>
      </c>
      <c r="L593" s="100" t="str">
        <f>IFERROR(VLOOKUP(J593,'Updated Articles'!$A:$E,1,0),"NO")</f>
        <v>NO</v>
      </c>
      <c r="M593" s="100" t="str">
        <f>IFERROR(VLOOKUP(J593,'Updated Articles'!$A:$E,5,0),"NO")</f>
        <v>NO</v>
      </c>
      <c r="N593" s="99"/>
      <c r="O593" s="100" t="str">
        <f>IFERROR(VLOOKUP(N593,'All-Articles'!#REF!,3,0),"")</f>
        <v/>
      </c>
      <c r="P593" s="100" t="str">
        <f>IFERROR(VLOOKUP(N593,'Updated Articles'!$A:$E,1,0),"NO")</f>
        <v>NO</v>
      </c>
      <c r="Q593" s="100" t="str">
        <f>IFERROR(VLOOKUP(N593,'Updated Articles'!$A:$E,5,0),"NO")</f>
        <v>NO</v>
      </c>
    </row>
    <row r="594" spans="1:18" x14ac:dyDescent="0.25">
      <c r="A594" s="98" t="s">
        <v>204</v>
      </c>
      <c r="B594" s="99">
        <v>34260</v>
      </c>
      <c r="C594" s="100" t="str">
        <f>IFERROR(VLOOKUP(B594,'ALL-LCDs'!$A:$C,3,0),"")</f>
        <v>R</v>
      </c>
      <c r="D594" s="100" t="str">
        <f>IFERROR(VLOOKUP(B594,'Updated LCDs'!$A:$A,1,0),"NO")</f>
        <v>NO</v>
      </c>
      <c r="E594" s="100" t="str">
        <f>IFERROR(VLOOKUP(B594,'Updated LCDs'!$A:$E,5,0),"NO")</f>
        <v>NO</v>
      </c>
      <c r="F594" s="101" t="str">
        <f>IFERROR(VLOOKUP(B594,'ICD-9 to ICD-10 LCDs'!$A:$B,2,0),"")</f>
        <v/>
      </c>
      <c r="G594" s="100" t="str">
        <f>IFERROR(VLOOKUP(F594,'ALL-LCDs'!$A:$C,3,0),"")</f>
        <v/>
      </c>
      <c r="H594" s="100" t="str">
        <f>IFERROR(VLOOKUP(F594,'Updated LCDs'!$A:$A,1,0),"NO")</f>
        <v>NO</v>
      </c>
      <c r="I594" s="100" t="str">
        <f>IFERROR(VLOOKUP(F594,'Updated LCDs'!$A:$E,5,0),"NO")</f>
        <v>NO</v>
      </c>
      <c r="J594" s="99"/>
      <c r="K594" s="100" t="str">
        <f>IFERROR(VLOOKUP(J594,'All-Articles'!#REF!,3,0),"")</f>
        <v/>
      </c>
      <c r="L594" s="100" t="str">
        <f>IFERROR(VLOOKUP(J594,'Updated Articles'!$A:$E,1,0),"NO")</f>
        <v>NO</v>
      </c>
      <c r="M594" s="100" t="str">
        <f>IFERROR(VLOOKUP(J594,'Updated Articles'!$A:$E,5,0),"NO")</f>
        <v>NO</v>
      </c>
      <c r="N594" s="99"/>
      <c r="O594" s="100" t="str">
        <f>IFERROR(VLOOKUP(N594,'All-Articles'!#REF!,3,0),"")</f>
        <v/>
      </c>
      <c r="P594" s="100" t="str">
        <f>IFERROR(VLOOKUP(N594,'Updated Articles'!$A:$E,1,0),"NO")</f>
        <v>NO</v>
      </c>
      <c r="Q594" s="100" t="str">
        <f>IFERROR(VLOOKUP(N594,'Updated Articles'!$A:$E,5,0),"NO")</f>
        <v>NO</v>
      </c>
    </row>
    <row r="595" spans="1:18" x14ac:dyDescent="0.25">
      <c r="A595" s="98" t="s">
        <v>18801</v>
      </c>
      <c r="B595" s="99">
        <v>34261</v>
      </c>
      <c r="C595" s="100" t="str">
        <f>IFERROR(VLOOKUP(B595,'ALL-LCDs'!$A:$C,3,0),"")</f>
        <v>R</v>
      </c>
      <c r="D595" s="100" t="str">
        <f>IFERROR(VLOOKUP(B595,'Updated LCDs'!$A:$A,1,0),"NO")</f>
        <v>NO</v>
      </c>
      <c r="E595" s="100" t="str">
        <f>IFERROR(VLOOKUP(B595,'Updated LCDs'!$A:$E,5,0),"NO")</f>
        <v>NO</v>
      </c>
      <c r="F595" s="101" t="str">
        <f>IFERROR(VLOOKUP(B595,'ICD-9 to ICD-10 LCDs'!$A:$B,2,0),"")</f>
        <v/>
      </c>
      <c r="G595" s="100" t="str">
        <f>IFERROR(VLOOKUP(F595,'ALL-LCDs'!$A:$C,3,0),"")</f>
        <v/>
      </c>
      <c r="H595" s="100" t="str">
        <f>IFERROR(VLOOKUP(F595,'Updated LCDs'!$A:$A,1,0),"NO")</f>
        <v>NO</v>
      </c>
      <c r="I595" s="100" t="str">
        <f>IFERROR(VLOOKUP(F595,'Updated LCDs'!$A:$E,5,0),"NO")</f>
        <v>NO</v>
      </c>
      <c r="J595" s="99"/>
      <c r="K595" s="100" t="str">
        <f>IFERROR(VLOOKUP(J595,'All-Articles'!#REF!,3,0),"")</f>
        <v/>
      </c>
      <c r="L595" s="100" t="str">
        <f>IFERROR(VLOOKUP(J595,'Updated Articles'!$A:$E,1,0),"NO")</f>
        <v>NO</v>
      </c>
      <c r="M595" s="100" t="str">
        <f>IFERROR(VLOOKUP(J595,'Updated Articles'!$A:$E,5,0),"NO")</f>
        <v>NO</v>
      </c>
      <c r="N595" s="99"/>
      <c r="O595" s="100" t="str">
        <f>IFERROR(VLOOKUP(N595,'All-Articles'!#REF!,3,0),"")</f>
        <v/>
      </c>
      <c r="P595" s="100" t="str">
        <f>IFERROR(VLOOKUP(N595,'Updated Articles'!$A:$E,1,0),"NO")</f>
        <v>NO</v>
      </c>
      <c r="Q595" s="100" t="str">
        <f>IFERROR(VLOOKUP(N595,'Updated Articles'!$A:$E,5,0),"NO")</f>
        <v>NO</v>
      </c>
    </row>
    <row r="596" spans="1:18" x14ac:dyDescent="0.25">
      <c r="A596" s="98" t="s">
        <v>18799</v>
      </c>
      <c r="B596" s="99">
        <v>34262</v>
      </c>
      <c r="C596" s="100" t="str">
        <f>IFERROR(VLOOKUP(B596,'ALL-LCDs'!$A:$C,3,0),"")</f>
        <v>R</v>
      </c>
      <c r="D596" s="100" t="str">
        <f>IFERROR(VLOOKUP(B596,'Updated LCDs'!$A:$A,1,0),"NO")</f>
        <v>NO</v>
      </c>
      <c r="E596" s="100" t="str">
        <f>IFERROR(VLOOKUP(B596,'Updated LCDs'!$A:$E,5,0),"NO")</f>
        <v>NO</v>
      </c>
      <c r="F596" s="101" t="str">
        <f>IFERROR(VLOOKUP(B596,'ICD-9 to ICD-10 LCDs'!$A:$B,2,0),"")</f>
        <v/>
      </c>
      <c r="G596" s="100" t="str">
        <f>IFERROR(VLOOKUP(F596,'ALL-LCDs'!$A:$C,3,0),"")</f>
        <v/>
      </c>
      <c r="H596" s="100" t="str">
        <f>IFERROR(VLOOKUP(F596,'Updated LCDs'!$A:$A,1,0),"NO")</f>
        <v>NO</v>
      </c>
      <c r="I596" s="100" t="str">
        <f>IFERROR(VLOOKUP(F596,'Updated LCDs'!$A:$E,5,0),"NO")</f>
        <v>NO</v>
      </c>
      <c r="J596" s="99"/>
      <c r="K596" s="100" t="str">
        <f>IFERROR(VLOOKUP(J596,'All-Articles'!#REF!,3,0),"")</f>
        <v/>
      </c>
      <c r="L596" s="100" t="str">
        <f>IFERROR(VLOOKUP(J596,'Updated Articles'!$A:$E,1,0),"NO")</f>
        <v>NO</v>
      </c>
      <c r="M596" s="100" t="str">
        <f>IFERROR(VLOOKUP(J596,'Updated Articles'!$A:$E,5,0),"NO")</f>
        <v>NO</v>
      </c>
      <c r="N596" s="99"/>
      <c r="O596" s="100" t="str">
        <f>IFERROR(VLOOKUP(N596,'All-Articles'!#REF!,3,0),"")</f>
        <v/>
      </c>
      <c r="P596" s="100" t="str">
        <f>IFERROR(VLOOKUP(N596,'Updated Articles'!$A:$E,1,0),"NO")</f>
        <v>NO</v>
      </c>
      <c r="Q596" s="100" t="str">
        <f>IFERROR(VLOOKUP(N596,'Updated Articles'!$A:$E,5,0),"NO")</f>
        <v>NO</v>
      </c>
    </row>
    <row r="597" spans="1:18" x14ac:dyDescent="0.25">
      <c r="A597" s="102" t="s">
        <v>256</v>
      </c>
      <c r="B597" s="99">
        <v>34264</v>
      </c>
      <c r="C597" s="100" t="str">
        <f>IFERROR(VLOOKUP(B597,'ALL-LCDs'!$A:$C,3,0),"")</f>
        <v>R</v>
      </c>
      <c r="D597" s="100" t="str">
        <f>IFERROR(VLOOKUP(B597,'Updated LCDs'!$A:$A,1,0),"NO")</f>
        <v>NO</v>
      </c>
      <c r="E597" s="100" t="str">
        <f>IFERROR(VLOOKUP(B597,'Updated LCDs'!$A:$E,5,0),"NO")</f>
        <v>NO</v>
      </c>
      <c r="F597" s="101" t="str">
        <f>IFERROR(VLOOKUP(B597,'ICD-9 to ICD-10 LCDs'!$A:$B,2,0),"")</f>
        <v/>
      </c>
      <c r="G597" s="100" t="str">
        <f>IFERROR(VLOOKUP(F597,'ALL-LCDs'!$A:$C,3,0),"")</f>
        <v/>
      </c>
      <c r="H597" s="100" t="str">
        <f>IFERROR(VLOOKUP(F597,'Updated LCDs'!$A:$A,1,0),"NO")</f>
        <v>NO</v>
      </c>
      <c r="I597" s="100" t="str">
        <f>IFERROR(VLOOKUP(F597,'Updated LCDs'!$A:$E,5,0),"NO")</f>
        <v>NO</v>
      </c>
      <c r="J597" s="99"/>
      <c r="K597" s="100" t="str">
        <f>IFERROR(VLOOKUP(J597,'All-Articles'!#REF!,3,0),"")</f>
        <v/>
      </c>
      <c r="L597" s="100" t="str">
        <f>IFERROR(VLOOKUP(J597,'Updated Articles'!$A:$E,1,0),"NO")</f>
        <v>NO</v>
      </c>
      <c r="M597" s="100" t="str">
        <f>IFERROR(VLOOKUP(J597,'Updated Articles'!$A:$E,5,0),"NO")</f>
        <v>NO</v>
      </c>
      <c r="N597" s="99"/>
      <c r="O597" s="100" t="str">
        <f>IFERROR(VLOOKUP(N597,'All-Articles'!#REF!,3,0),"")</f>
        <v/>
      </c>
      <c r="P597" s="100" t="str">
        <f>IFERROR(VLOOKUP(N597,'Updated Articles'!$A:$E,1,0),"NO")</f>
        <v>NO</v>
      </c>
      <c r="Q597" s="100" t="str">
        <f>IFERROR(VLOOKUP(N597,'Updated Articles'!$A:$E,5,0),"NO")</f>
        <v>NO</v>
      </c>
    </row>
    <row r="598" spans="1:18" x14ac:dyDescent="0.25">
      <c r="A598" s="98" t="s">
        <v>348</v>
      </c>
      <c r="B598" s="99">
        <v>34265</v>
      </c>
      <c r="C598" s="100" t="str">
        <f>IFERROR(VLOOKUP(B598,'ALL-LCDs'!$A:$C,3,0),"")</f>
        <v>R</v>
      </c>
      <c r="D598" s="100" t="str">
        <f>IFERROR(VLOOKUP(B598,'Updated LCDs'!$A:$A,1,0),"NO")</f>
        <v>NO</v>
      </c>
      <c r="E598" s="100" t="str">
        <f>IFERROR(VLOOKUP(B598,'Updated LCDs'!$A:$E,5,0),"NO")</f>
        <v>NO</v>
      </c>
      <c r="F598" s="101" t="str">
        <f>IFERROR(VLOOKUP(B598,'ICD-9 to ICD-10 LCDs'!$A:$B,2,0),"")</f>
        <v/>
      </c>
      <c r="G598" s="100" t="str">
        <f>IFERROR(VLOOKUP(F598,'ALL-LCDs'!$A:$C,3,0),"")</f>
        <v/>
      </c>
      <c r="H598" s="100" t="str">
        <f>IFERROR(VLOOKUP(F598,'Updated LCDs'!$A:$A,1,0),"NO")</f>
        <v>NO</v>
      </c>
      <c r="I598" s="100" t="str">
        <f>IFERROR(VLOOKUP(F598,'Updated LCDs'!$A:$E,5,0),"NO")</f>
        <v>NO</v>
      </c>
      <c r="J598" s="99"/>
      <c r="K598" s="100" t="str">
        <f>IFERROR(VLOOKUP(J598,'All-Articles'!#REF!,3,0),"")</f>
        <v/>
      </c>
      <c r="L598" s="100" t="str">
        <f>IFERROR(VLOOKUP(J598,'Updated Articles'!$A:$E,1,0),"NO")</f>
        <v>NO</v>
      </c>
      <c r="M598" s="100" t="str">
        <f>IFERROR(VLOOKUP(J598,'Updated Articles'!$A:$E,5,0),"NO")</f>
        <v>NO</v>
      </c>
      <c r="N598" s="99"/>
      <c r="O598" s="100" t="str">
        <f>IFERROR(VLOOKUP(N598,'All-Articles'!#REF!,3,0),"")</f>
        <v/>
      </c>
      <c r="P598" s="100" t="str">
        <f>IFERROR(VLOOKUP(N598,'Updated Articles'!$A:$E,1,0),"NO")</f>
        <v>NO</v>
      </c>
      <c r="Q598" s="100" t="str">
        <f>IFERROR(VLOOKUP(N598,'Updated Articles'!$A:$E,5,0),"NO")</f>
        <v>NO</v>
      </c>
    </row>
    <row r="599" spans="1:18" x14ac:dyDescent="0.25">
      <c r="A599" s="98" t="s">
        <v>120</v>
      </c>
      <c r="B599" s="99">
        <v>34266</v>
      </c>
      <c r="C599" s="100" t="str">
        <f>IFERROR(VLOOKUP(B599,'ALL-LCDs'!$A:$C,3,0),"")</f>
        <v>R</v>
      </c>
      <c r="D599" s="100" t="str">
        <f>IFERROR(VLOOKUP(B599,'Updated LCDs'!$A:$A,1,0),"NO")</f>
        <v>NO</v>
      </c>
      <c r="E599" s="100" t="str">
        <f>IFERROR(VLOOKUP(B599,'Updated LCDs'!$A:$E,5,0),"NO")</f>
        <v>NO</v>
      </c>
      <c r="F599" s="101" t="str">
        <f>IFERROR(VLOOKUP(B599,'ICD-9 to ICD-10 LCDs'!$A:$B,2,0),"")</f>
        <v/>
      </c>
      <c r="G599" s="100" t="str">
        <f>IFERROR(VLOOKUP(F599,'ALL-LCDs'!$A:$C,3,0),"")</f>
        <v/>
      </c>
      <c r="H599" s="100" t="str">
        <f>IFERROR(VLOOKUP(F599,'Updated LCDs'!$A:$A,1,0),"NO")</f>
        <v>NO</v>
      </c>
      <c r="I599" s="100" t="str">
        <f>IFERROR(VLOOKUP(F599,'Updated LCDs'!$A:$E,5,0),"NO")</f>
        <v>NO</v>
      </c>
      <c r="J599" s="99"/>
      <c r="K599" s="100" t="str">
        <f>IFERROR(VLOOKUP(J599,'All-Articles'!#REF!,3,0),"")</f>
        <v/>
      </c>
      <c r="L599" s="100" t="str">
        <f>IFERROR(VLOOKUP(J599,'Updated Articles'!$A:$E,1,0),"NO")</f>
        <v>NO</v>
      </c>
      <c r="M599" s="100" t="str">
        <f>IFERROR(VLOOKUP(J599,'Updated Articles'!$A:$E,5,0),"NO")</f>
        <v>NO</v>
      </c>
      <c r="N599" s="99"/>
      <c r="O599" s="100" t="str">
        <f>IFERROR(VLOOKUP(N599,'All-Articles'!#REF!,3,0),"")</f>
        <v/>
      </c>
      <c r="P599" s="100" t="str">
        <f>IFERROR(VLOOKUP(N599,'Updated Articles'!$A:$E,1,0),"NO")</f>
        <v>NO</v>
      </c>
      <c r="Q599" s="100" t="str">
        <f>IFERROR(VLOOKUP(N599,'Updated Articles'!$A:$E,5,0),"NO")</f>
        <v>NO</v>
      </c>
    </row>
    <row r="600" spans="1:18" x14ac:dyDescent="0.25">
      <c r="A600" s="102" t="s">
        <v>3543</v>
      </c>
      <c r="B600" s="99">
        <v>34274</v>
      </c>
      <c r="C600" s="100" t="str">
        <f>IFERROR(VLOOKUP(B600,'ALL-LCDs'!$A:$C,3,0),"")</f>
        <v>R</v>
      </c>
      <c r="D600" s="100" t="str">
        <f>IFERROR(VLOOKUP(B600,'Updated LCDs'!$A:$A,1,0),"NO")</f>
        <v>NO</v>
      </c>
      <c r="E600" s="100" t="str">
        <f>IFERROR(VLOOKUP(B600,'Updated LCDs'!$A:$E,5,0),"NO")</f>
        <v>NO</v>
      </c>
      <c r="F600" s="101" t="str">
        <f>IFERROR(VLOOKUP(B600,'ICD-9 to ICD-10 LCDs'!$A:$B,2,0),"")</f>
        <v/>
      </c>
      <c r="G600" s="100" t="str">
        <f>IFERROR(VLOOKUP(F600,'ALL-LCDs'!$A:$C,3,0),"")</f>
        <v/>
      </c>
      <c r="H600" s="100" t="str">
        <f>IFERROR(VLOOKUP(F600,'Updated LCDs'!$A:$A,1,0),"NO")</f>
        <v>NO</v>
      </c>
      <c r="I600" s="100" t="str">
        <f>IFERROR(VLOOKUP(F600,'Updated LCDs'!$A:$E,5,0),"NO")</f>
        <v>NO</v>
      </c>
      <c r="J600" s="99"/>
      <c r="K600" s="100" t="str">
        <f>IFERROR(VLOOKUP(J600,'All-Articles'!#REF!,3,0),"")</f>
        <v/>
      </c>
      <c r="L600" s="100" t="str">
        <f>IFERROR(VLOOKUP(J600,'Updated Articles'!$A:$E,1,0),"NO")</f>
        <v>NO</v>
      </c>
      <c r="M600" s="100" t="str">
        <f>IFERROR(VLOOKUP(J600,'Updated Articles'!$A:$E,5,0),"NO")</f>
        <v>NO</v>
      </c>
      <c r="N600" s="99"/>
      <c r="O600" s="100" t="str">
        <f>IFERROR(VLOOKUP(N600,'All-Articles'!#REF!,3,0),"")</f>
        <v/>
      </c>
      <c r="P600" s="100" t="str">
        <f>IFERROR(VLOOKUP(N600,'Updated Articles'!$A:$E,1,0),"NO")</f>
        <v>NO</v>
      </c>
      <c r="Q600" s="100" t="str">
        <f>IFERROR(VLOOKUP(N600,'Updated Articles'!$A:$E,5,0),"NO")</f>
        <v>NO</v>
      </c>
    </row>
    <row r="601" spans="1:18" x14ac:dyDescent="0.25">
      <c r="A601" s="98" t="s">
        <v>205</v>
      </c>
      <c r="B601" s="99">
        <v>34284</v>
      </c>
      <c r="C601" s="100" t="str">
        <f>IFERROR(VLOOKUP(B601,'ALL-LCDs'!$A:$C,3,0),"")</f>
        <v>R</v>
      </c>
      <c r="D601" s="100" t="str">
        <f>IFERROR(VLOOKUP(B601,'Updated LCDs'!$A:$A,1,0),"NO")</f>
        <v>NO</v>
      </c>
      <c r="E601" s="100" t="str">
        <f>IFERROR(VLOOKUP(B601,'Updated LCDs'!$A:$E,5,0),"NO")</f>
        <v>NO</v>
      </c>
      <c r="F601" s="101" t="str">
        <f>IFERROR(VLOOKUP(B601,'ICD-9 to ICD-10 LCDs'!$A:$B,2,0),"")</f>
        <v/>
      </c>
      <c r="G601" s="100" t="str">
        <f>IFERROR(VLOOKUP(F601,'ALL-LCDs'!$A:$C,3,0),"")</f>
        <v/>
      </c>
      <c r="H601" s="100" t="str">
        <f>IFERROR(VLOOKUP(F601,'Updated LCDs'!$A:$A,1,0),"NO")</f>
        <v>NO</v>
      </c>
      <c r="I601" s="100" t="str">
        <f>IFERROR(VLOOKUP(F601,'Updated LCDs'!$A:$E,5,0),"NO")</f>
        <v>NO</v>
      </c>
      <c r="J601" s="99"/>
      <c r="K601" s="100" t="str">
        <f>IFERROR(VLOOKUP(J601,'All-Articles'!#REF!,3,0),"")</f>
        <v/>
      </c>
      <c r="L601" s="100" t="str">
        <f>IFERROR(VLOOKUP(J601,'Updated Articles'!$A:$E,1,0),"NO")</f>
        <v>NO</v>
      </c>
      <c r="M601" s="100" t="str">
        <f>IFERROR(VLOOKUP(J601,'Updated Articles'!$A:$E,5,0),"NO")</f>
        <v>NO</v>
      </c>
      <c r="N601" s="99"/>
      <c r="O601" s="100" t="str">
        <f>IFERROR(VLOOKUP(N601,'All-Articles'!#REF!,3,0),"")</f>
        <v/>
      </c>
      <c r="P601" s="100" t="str">
        <f>IFERROR(VLOOKUP(N601,'Updated Articles'!$A:$E,1,0),"NO")</f>
        <v>NO</v>
      </c>
      <c r="Q601" s="100" t="str">
        <f>IFERROR(VLOOKUP(N601,'Updated Articles'!$A:$E,5,0),"NO")</f>
        <v>NO</v>
      </c>
    </row>
    <row r="602" spans="1:18" x14ac:dyDescent="0.25">
      <c r="A602" s="98" t="s">
        <v>327</v>
      </c>
      <c r="B602" s="99">
        <v>34291</v>
      </c>
      <c r="C602" s="100" t="str">
        <f>IFERROR(VLOOKUP(B602,'ALL-LCDs'!$A:$C,3,0),"")</f>
        <v>R</v>
      </c>
      <c r="D602" s="100" t="str">
        <f>IFERROR(VLOOKUP(B602,'Updated LCDs'!$A:$A,1,0),"NO")</f>
        <v>NO</v>
      </c>
      <c r="E602" s="100" t="str">
        <f>IFERROR(VLOOKUP(B602,'Updated LCDs'!$A:$E,5,0),"NO")</f>
        <v>NO</v>
      </c>
      <c r="F602" s="101" t="str">
        <f>IFERROR(VLOOKUP(B602,'ICD-9 to ICD-10 LCDs'!$A:$B,2,0),"")</f>
        <v/>
      </c>
      <c r="G602" s="100" t="str">
        <f>IFERROR(VLOOKUP(F602,'ALL-LCDs'!$A:$C,3,0),"")</f>
        <v/>
      </c>
      <c r="H602" s="100" t="str">
        <f>IFERROR(VLOOKUP(F602,'Updated LCDs'!$A:$A,1,0),"NO")</f>
        <v>NO</v>
      </c>
      <c r="I602" s="100" t="str">
        <f>IFERROR(VLOOKUP(F602,'Updated LCDs'!$A:$E,5,0),"NO")</f>
        <v>NO</v>
      </c>
      <c r="J602" s="99"/>
      <c r="K602" s="100" t="str">
        <f>IFERROR(VLOOKUP(J602,'All-Articles'!#REF!,3,0),"")</f>
        <v/>
      </c>
      <c r="L602" s="100" t="str">
        <f>IFERROR(VLOOKUP(J602,'Updated Articles'!$A:$E,1,0),"NO")</f>
        <v>NO</v>
      </c>
      <c r="M602" s="100" t="str">
        <f>IFERROR(VLOOKUP(J602,'Updated Articles'!$A:$E,5,0),"NO")</f>
        <v>NO</v>
      </c>
      <c r="N602" s="99"/>
      <c r="O602" s="100" t="str">
        <f>IFERROR(VLOOKUP(N602,'All-Articles'!#REF!,3,0),"")</f>
        <v/>
      </c>
      <c r="P602" s="100" t="str">
        <f>IFERROR(VLOOKUP(N602,'Updated Articles'!$A:$E,1,0),"NO")</f>
        <v>NO</v>
      </c>
      <c r="Q602" s="100" t="str">
        <f>IFERROR(VLOOKUP(N602,'Updated Articles'!$A:$E,5,0),"NO")</f>
        <v>NO</v>
      </c>
    </row>
    <row r="603" spans="1:18" x14ac:dyDescent="0.25">
      <c r="A603" s="98" t="s">
        <v>241</v>
      </c>
      <c r="B603" s="99">
        <v>34295</v>
      </c>
      <c r="C603" s="100" t="str">
        <f>IFERROR(VLOOKUP(B603,'ALL-LCDs'!$A:$C,3,0),"")</f>
        <v>R</v>
      </c>
      <c r="D603" s="100" t="str">
        <f>IFERROR(VLOOKUP(B603,'Updated LCDs'!$A:$A,1,0),"NO")</f>
        <v>NO</v>
      </c>
      <c r="E603" s="100" t="str">
        <f>IFERROR(VLOOKUP(B603,'Updated LCDs'!$A:$E,5,0),"NO")</f>
        <v>NO</v>
      </c>
      <c r="F603" s="101" t="str">
        <f>IFERROR(VLOOKUP(B603,'ICD-9 to ICD-10 LCDs'!$A:$B,2,0),"")</f>
        <v/>
      </c>
      <c r="G603" s="100" t="str">
        <f>IFERROR(VLOOKUP(F603,'ALL-LCDs'!$A:$C,3,0),"")</f>
        <v/>
      </c>
      <c r="H603" s="100" t="str">
        <f>IFERROR(VLOOKUP(F603,'Updated LCDs'!$A:$A,1,0),"NO")</f>
        <v>NO</v>
      </c>
      <c r="I603" s="100" t="str">
        <f>IFERROR(VLOOKUP(F603,'Updated LCDs'!$A:$E,5,0),"NO")</f>
        <v>NO</v>
      </c>
      <c r="J603" s="99"/>
      <c r="K603" s="100" t="str">
        <f>IFERROR(VLOOKUP(J603,'All-Articles'!#REF!,3,0),"")</f>
        <v/>
      </c>
      <c r="L603" s="100" t="str">
        <f>IFERROR(VLOOKUP(J603,'Updated Articles'!$A:$E,1,0),"NO")</f>
        <v>NO</v>
      </c>
      <c r="M603" s="100" t="str">
        <f>IFERROR(VLOOKUP(J603,'Updated Articles'!$A:$E,5,0),"NO")</f>
        <v>NO</v>
      </c>
      <c r="N603" s="99"/>
      <c r="O603" s="100" t="str">
        <f>IFERROR(VLOOKUP(N603,'All-Articles'!#REF!,3,0),"")</f>
        <v/>
      </c>
      <c r="P603" s="100" t="str">
        <f>IFERROR(VLOOKUP(N603,'Updated Articles'!$A:$E,1,0),"NO")</f>
        <v>NO</v>
      </c>
      <c r="Q603" s="100" t="str">
        <f>IFERROR(VLOOKUP(N603,'Updated Articles'!$A:$E,5,0),"NO")</f>
        <v>NO</v>
      </c>
    </row>
    <row r="604" spans="1:18" x14ac:dyDescent="0.25">
      <c r="A604" s="98" t="s">
        <v>328</v>
      </c>
      <c r="B604" s="99">
        <v>34299</v>
      </c>
      <c r="C604" s="100" t="str">
        <f>IFERROR(VLOOKUP(B604,'ALL-LCDs'!$A:$C,3,0),"")</f>
        <v>R</v>
      </c>
      <c r="D604" s="100" t="str">
        <f>IFERROR(VLOOKUP(B604,'Updated LCDs'!$A:$A,1,0),"NO")</f>
        <v>NO</v>
      </c>
      <c r="E604" s="100" t="str">
        <f>IFERROR(VLOOKUP(B604,'Updated LCDs'!$A:$E,5,0),"NO")</f>
        <v>NO</v>
      </c>
      <c r="F604" s="101" t="str">
        <f>IFERROR(VLOOKUP(B604,'ICD-9 to ICD-10 LCDs'!$A:$B,2,0),"")</f>
        <v/>
      </c>
      <c r="G604" s="100" t="str">
        <f>IFERROR(VLOOKUP(F604,'ALL-LCDs'!$A:$C,3,0),"")</f>
        <v/>
      </c>
      <c r="H604" s="100" t="str">
        <f>IFERROR(VLOOKUP(F604,'Updated LCDs'!$A:$A,1,0),"NO")</f>
        <v>NO</v>
      </c>
      <c r="I604" s="100" t="str">
        <f>IFERROR(VLOOKUP(F604,'Updated LCDs'!$A:$E,5,0),"NO")</f>
        <v>NO</v>
      </c>
      <c r="J604" s="99"/>
      <c r="K604" s="100" t="str">
        <f>IFERROR(VLOOKUP(J604,'All-Articles'!#REF!,3,0),"")</f>
        <v/>
      </c>
      <c r="L604" s="100" t="str">
        <f>IFERROR(VLOOKUP(J604,'Updated Articles'!$A:$E,1,0),"NO")</f>
        <v>NO</v>
      </c>
      <c r="M604" s="100" t="str">
        <f>IFERROR(VLOOKUP(J604,'Updated Articles'!$A:$E,5,0),"NO")</f>
        <v>NO</v>
      </c>
      <c r="N604" s="99"/>
      <c r="O604" s="100" t="str">
        <f>IFERROR(VLOOKUP(N604,'All-Articles'!#REF!,3,0),"")</f>
        <v/>
      </c>
      <c r="P604" s="100" t="str">
        <f>IFERROR(VLOOKUP(N604,'Updated Articles'!$A:$E,1,0),"NO")</f>
        <v>NO</v>
      </c>
      <c r="Q604" s="100" t="str">
        <f>IFERROR(VLOOKUP(N604,'Updated Articles'!$A:$E,5,0),"NO")</f>
        <v>NO</v>
      </c>
    </row>
    <row r="605" spans="1:18" x14ac:dyDescent="0.25">
      <c r="A605" s="98" t="s">
        <v>330</v>
      </c>
      <c r="B605" s="99">
        <v>34301</v>
      </c>
      <c r="C605" s="100" t="str">
        <f>IFERROR(VLOOKUP(B605,'ALL-LCDs'!$A:$C,3,0),"")</f>
        <v>R</v>
      </c>
      <c r="D605" s="100" t="str">
        <f>IFERROR(VLOOKUP(B605,'Updated LCDs'!$A:$A,1,0),"NO")</f>
        <v>NO</v>
      </c>
      <c r="E605" s="100" t="str">
        <f>IFERROR(VLOOKUP(B605,'Updated LCDs'!$A:$E,5,0),"NO")</f>
        <v>NO</v>
      </c>
      <c r="F605" s="101" t="str">
        <f>IFERROR(VLOOKUP(B605,'ICD-9 to ICD-10 LCDs'!$A:$B,2,0),"")</f>
        <v/>
      </c>
      <c r="G605" s="100" t="str">
        <f>IFERROR(VLOOKUP(F605,'ALL-LCDs'!$A:$C,3,0),"")</f>
        <v/>
      </c>
      <c r="H605" s="100" t="str">
        <f>IFERROR(VLOOKUP(F605,'Updated LCDs'!$A:$A,1,0),"NO")</f>
        <v>NO</v>
      </c>
      <c r="I605" s="100" t="str">
        <f>IFERROR(VLOOKUP(F605,'Updated LCDs'!$A:$E,5,0),"NO")</f>
        <v>NO</v>
      </c>
      <c r="J605" s="99"/>
      <c r="K605" s="100" t="str">
        <f>IFERROR(VLOOKUP(J605,'All-Articles'!#REF!,3,0),"")</f>
        <v/>
      </c>
      <c r="L605" s="100" t="str">
        <f>IFERROR(VLOOKUP(J605,'Updated Articles'!$A:$E,1,0),"NO")</f>
        <v>NO</v>
      </c>
      <c r="M605" s="100" t="str">
        <f>IFERROR(VLOOKUP(J605,'Updated Articles'!$A:$E,5,0),"NO")</f>
        <v>NO</v>
      </c>
      <c r="N605" s="99"/>
      <c r="O605" s="100" t="str">
        <f>IFERROR(VLOOKUP(N605,'All-Articles'!#REF!,3,0),"")</f>
        <v/>
      </c>
      <c r="P605" s="100" t="str">
        <f>IFERROR(VLOOKUP(N605,'Updated Articles'!$A:$E,1,0),"NO")</f>
        <v>NO</v>
      </c>
      <c r="Q605" s="100" t="str">
        <f>IFERROR(VLOOKUP(N605,'Updated Articles'!$A:$E,5,0),"NO")</f>
        <v>NO</v>
      </c>
    </row>
    <row r="606" spans="1:18" x14ac:dyDescent="0.25">
      <c r="A606" s="98" t="s">
        <v>345</v>
      </c>
      <c r="B606" s="99">
        <v>34303</v>
      </c>
      <c r="C606" s="100" t="str">
        <f>IFERROR(VLOOKUP(B606,'ALL-LCDs'!$A:$C,3,0),"")</f>
        <v>R</v>
      </c>
      <c r="D606" s="100" t="str">
        <f>IFERROR(VLOOKUP(B606,'Updated LCDs'!$A:$A,1,0),"NO")</f>
        <v>NO</v>
      </c>
      <c r="E606" s="100" t="str">
        <f>IFERROR(VLOOKUP(B606,'Updated LCDs'!$A:$E,5,0),"NO")</f>
        <v>NO</v>
      </c>
      <c r="F606" s="101" t="str">
        <f>IFERROR(VLOOKUP(B606,'ICD-9 to ICD-10 LCDs'!$A:$B,2,0),"")</f>
        <v/>
      </c>
      <c r="G606" s="100" t="str">
        <f>IFERROR(VLOOKUP(F606,'ALL-LCDs'!$A:$C,3,0),"")</f>
        <v/>
      </c>
      <c r="H606" s="100" t="str">
        <f>IFERROR(VLOOKUP(F606,'Updated LCDs'!$A:$A,1,0),"NO")</f>
        <v>NO</v>
      </c>
      <c r="I606" s="100" t="str">
        <f>IFERROR(VLOOKUP(F606,'Updated LCDs'!$A:$E,5,0),"NO")</f>
        <v>NO</v>
      </c>
      <c r="J606" s="99"/>
      <c r="K606" s="100" t="str">
        <f>IFERROR(VLOOKUP(J606,'All-Articles'!#REF!,3,0),"")</f>
        <v/>
      </c>
      <c r="L606" s="100" t="str">
        <f>IFERROR(VLOOKUP(J606,'Updated Articles'!$A:$E,1,0),"NO")</f>
        <v>NO</v>
      </c>
      <c r="M606" s="100" t="str">
        <f>IFERROR(VLOOKUP(J606,'Updated Articles'!$A:$E,5,0),"NO")</f>
        <v>NO</v>
      </c>
      <c r="N606" s="99"/>
      <c r="O606" s="100" t="str">
        <f>IFERROR(VLOOKUP(N606,'All-Articles'!#REF!,3,0),"")</f>
        <v/>
      </c>
      <c r="P606" s="100" t="str">
        <f>IFERROR(VLOOKUP(N606,'Updated Articles'!$A:$E,1,0),"NO")</f>
        <v>NO</v>
      </c>
      <c r="Q606" s="100" t="str">
        <f>IFERROR(VLOOKUP(N606,'Updated Articles'!$A:$E,5,0),"NO")</f>
        <v>NO</v>
      </c>
    </row>
    <row r="607" spans="1:18" x14ac:dyDescent="0.25">
      <c r="A607" s="98" t="s">
        <v>334</v>
      </c>
      <c r="B607" s="99">
        <v>34308</v>
      </c>
      <c r="C607" s="100" t="str">
        <f>IFERROR(VLOOKUP(B607,'ALL-LCDs'!$A:$C,3,0),"")</f>
        <v>R</v>
      </c>
      <c r="D607" s="100" t="str">
        <f>IFERROR(VLOOKUP(B607,'Updated LCDs'!$A:$A,1,0),"NO")</f>
        <v>NO</v>
      </c>
      <c r="E607" s="100" t="str">
        <f>IFERROR(VLOOKUP(B607,'Updated LCDs'!$A:$E,5,0),"NO")</f>
        <v>NO</v>
      </c>
      <c r="F607" s="101" t="str">
        <f>IFERROR(VLOOKUP(B607,'ICD-9 to ICD-10 LCDs'!$A:$B,2,0),"")</f>
        <v/>
      </c>
      <c r="G607" s="100" t="str">
        <f>IFERROR(VLOOKUP(F607,'ALL-LCDs'!$A:$C,3,0),"")</f>
        <v/>
      </c>
      <c r="H607" s="100" t="str">
        <f>IFERROR(VLOOKUP(F607,'Updated LCDs'!$A:$A,1,0),"NO")</f>
        <v>NO</v>
      </c>
      <c r="I607" s="100" t="str">
        <f>IFERROR(VLOOKUP(F607,'Updated LCDs'!$A:$E,5,0),"NO")</f>
        <v>NO</v>
      </c>
      <c r="J607" s="99"/>
      <c r="K607" s="100" t="str">
        <f>IFERROR(VLOOKUP(J607,'All-Articles'!#REF!,3,0),"")</f>
        <v/>
      </c>
      <c r="L607" s="100" t="str">
        <f>IFERROR(VLOOKUP(J607,'Updated Articles'!$A:$E,1,0),"NO")</f>
        <v>NO</v>
      </c>
      <c r="M607" s="100" t="str">
        <f>IFERROR(VLOOKUP(J607,'Updated Articles'!$A:$E,5,0),"NO")</f>
        <v>NO</v>
      </c>
      <c r="N607" s="99"/>
      <c r="O607" s="100" t="str">
        <f>IFERROR(VLOOKUP(N607,'All-Articles'!#REF!,3,0),"")</f>
        <v/>
      </c>
      <c r="P607" s="100" t="str">
        <f>IFERROR(VLOOKUP(N607,'Updated Articles'!$A:$E,1,0),"NO")</f>
        <v>NO</v>
      </c>
      <c r="Q607" s="100" t="str">
        <f>IFERROR(VLOOKUP(N607,'Updated Articles'!$A:$E,5,0),"NO")</f>
        <v>NO</v>
      </c>
    </row>
    <row r="608" spans="1:18" x14ac:dyDescent="0.25">
      <c r="A608" s="98" t="s">
        <v>349</v>
      </c>
      <c r="B608" s="99">
        <v>34310</v>
      </c>
      <c r="C608" s="100" t="str">
        <f>IFERROR(VLOOKUP(B608,'ALL-LCDs'!$A:$C,3,0),"")</f>
        <v>R</v>
      </c>
      <c r="D608" s="100" t="str">
        <f>IFERROR(VLOOKUP(B608,'Updated LCDs'!$A:$A,1,0),"NO")</f>
        <v>NO</v>
      </c>
      <c r="E608" s="100" t="str">
        <f>IFERROR(VLOOKUP(B608,'Updated LCDs'!$A:$E,5,0),"NO")</f>
        <v>NO</v>
      </c>
      <c r="F608" s="101" t="str">
        <f>IFERROR(VLOOKUP(B608,'ICD-9 to ICD-10 LCDs'!$A:$B,2,0),"")</f>
        <v/>
      </c>
      <c r="G608" s="100" t="str">
        <f>IFERROR(VLOOKUP(F608,'ALL-LCDs'!$A:$C,3,0),"")</f>
        <v/>
      </c>
      <c r="H608" s="100" t="str">
        <f>IFERROR(VLOOKUP(F608,'Updated LCDs'!$A:$A,1,0),"NO")</f>
        <v>NO</v>
      </c>
      <c r="I608" s="100" t="str">
        <f>IFERROR(VLOOKUP(F608,'Updated LCDs'!$A:$E,5,0),"NO")</f>
        <v>NO</v>
      </c>
      <c r="J608" s="99"/>
      <c r="K608" s="100" t="str">
        <f>IFERROR(VLOOKUP(J608,'All-Articles'!#REF!,3,0),"")</f>
        <v/>
      </c>
      <c r="L608" s="100" t="str">
        <f>IFERROR(VLOOKUP(J608,'Updated Articles'!$A:$E,1,0),"NO")</f>
        <v>NO</v>
      </c>
      <c r="M608" s="100" t="str">
        <f>IFERROR(VLOOKUP(J608,'Updated Articles'!$A:$E,5,0),"NO")</f>
        <v>NO</v>
      </c>
      <c r="N608" s="99"/>
      <c r="O608" s="100" t="str">
        <f>IFERROR(VLOOKUP(N608,'All-Articles'!#REF!,3,0),"")</f>
        <v/>
      </c>
      <c r="P608" s="100" t="str">
        <f>IFERROR(VLOOKUP(N608,'Updated Articles'!$A:$E,1,0),"NO")</f>
        <v>NO</v>
      </c>
      <c r="Q608" s="100" t="str">
        <f>IFERROR(VLOOKUP(N608,'Updated Articles'!$A:$E,5,0),"NO")</f>
        <v>NO</v>
      </c>
      <c r="R608" t="s">
        <v>3570</v>
      </c>
    </row>
    <row r="609" spans="1:18" x14ac:dyDescent="0.25">
      <c r="A609" s="102" t="s">
        <v>350</v>
      </c>
      <c r="B609" s="99">
        <v>34313</v>
      </c>
      <c r="C609" s="100" t="str">
        <f>IFERROR(VLOOKUP(B609,'ALL-LCDs'!$A:$C,3,0),"")</f>
        <v>A</v>
      </c>
      <c r="D609" s="100" t="str">
        <f>IFERROR(VLOOKUP(B609,'Updated LCDs'!$A:$A,1,0),"NO")</f>
        <v>NO</v>
      </c>
      <c r="E609" s="100" t="str">
        <f>IFERROR(VLOOKUP(B609,'Updated LCDs'!$A:$E,5,0),"NO")</f>
        <v>NO</v>
      </c>
      <c r="F609" s="101" t="str">
        <f>IFERROR(VLOOKUP(B609,'ICD-9 to ICD-10 LCDs'!$A:$B,2,0),"")</f>
        <v/>
      </c>
      <c r="G609" s="100" t="str">
        <f>IFERROR(VLOOKUP(F609,'ALL-LCDs'!$A:$C,3,0),"")</f>
        <v/>
      </c>
      <c r="H609" s="100" t="str">
        <f>IFERROR(VLOOKUP(F609,'Updated LCDs'!$A:$A,1,0),"NO")</f>
        <v>NO</v>
      </c>
      <c r="I609" s="100" t="str">
        <f>IFERROR(VLOOKUP(F609,'Updated LCDs'!$A:$E,5,0),"NO")</f>
        <v>NO</v>
      </c>
      <c r="J609" s="99"/>
      <c r="K609" s="100" t="str">
        <f>IFERROR(VLOOKUP(J609,'All-Articles'!#REF!,3,0),"")</f>
        <v/>
      </c>
      <c r="L609" s="100" t="str">
        <f>IFERROR(VLOOKUP(J609,'Updated Articles'!$A:$E,1,0),"NO")</f>
        <v>NO</v>
      </c>
      <c r="M609" s="100" t="str">
        <f>IFERROR(VLOOKUP(J609,'Updated Articles'!$A:$E,5,0),"NO")</f>
        <v>NO</v>
      </c>
      <c r="N609" s="99"/>
      <c r="O609" s="100" t="str">
        <f>IFERROR(VLOOKUP(N609,'All-Articles'!#REF!,3,0),"")</f>
        <v/>
      </c>
      <c r="P609" s="100" t="str">
        <f>IFERROR(VLOOKUP(N609,'Updated Articles'!$A:$E,1,0),"NO")</f>
        <v>NO</v>
      </c>
      <c r="Q609" s="100" t="str">
        <f>IFERROR(VLOOKUP(N609,'Updated Articles'!$A:$E,5,0),"NO")</f>
        <v>NO</v>
      </c>
    </row>
    <row r="610" spans="1:18" x14ac:dyDescent="0.25">
      <c r="A610" s="98" t="s">
        <v>351</v>
      </c>
      <c r="B610" s="99">
        <v>34315</v>
      </c>
      <c r="C610" s="100" t="str">
        <f>IFERROR(VLOOKUP(B610,'ALL-LCDs'!$A:$C,3,0),"")</f>
        <v>A</v>
      </c>
      <c r="D610" s="100" t="str">
        <f>IFERROR(VLOOKUP(B610,'Updated LCDs'!$A:$A,1,0),"NO")</f>
        <v>NO</v>
      </c>
      <c r="E610" s="100" t="str">
        <f>IFERROR(VLOOKUP(B610,'Updated LCDs'!$A:$E,5,0),"NO")</f>
        <v>NO</v>
      </c>
      <c r="F610" s="101" t="str">
        <f>IFERROR(VLOOKUP(B610,'ICD-9 to ICD-10 LCDs'!$A:$B,2,0),"")</f>
        <v/>
      </c>
      <c r="G610" s="100" t="str">
        <f>IFERROR(VLOOKUP(F610,'ALL-LCDs'!$A:$C,3,0),"")</f>
        <v/>
      </c>
      <c r="H610" s="100" t="str">
        <f>IFERROR(VLOOKUP(F610,'Updated LCDs'!$A:$A,1,0),"NO")</f>
        <v>NO</v>
      </c>
      <c r="I610" s="100" t="str">
        <f>IFERROR(VLOOKUP(F610,'Updated LCDs'!$A:$E,5,0),"NO")</f>
        <v>NO</v>
      </c>
      <c r="J610" s="99"/>
      <c r="K610" s="100" t="str">
        <f>IFERROR(VLOOKUP(J610,'All-Articles'!#REF!,3,0),"")</f>
        <v/>
      </c>
      <c r="L610" s="100" t="str">
        <f>IFERROR(VLOOKUP(J610,'Updated Articles'!$A:$E,1,0),"NO")</f>
        <v>NO</v>
      </c>
      <c r="M610" s="100" t="str">
        <f>IFERROR(VLOOKUP(J610,'Updated Articles'!$A:$E,5,0),"NO")</f>
        <v>NO</v>
      </c>
      <c r="N610" s="99"/>
      <c r="O610" s="100" t="str">
        <f>IFERROR(VLOOKUP(N610,'All-Articles'!#REF!,3,0),"")</f>
        <v/>
      </c>
      <c r="P610" s="100" t="str">
        <f>IFERROR(VLOOKUP(N610,'Updated Articles'!$A:$E,1,0),"NO")</f>
        <v>NO</v>
      </c>
      <c r="Q610" s="100" t="str">
        <f>IFERROR(VLOOKUP(N610,'Updated Articles'!$A:$E,5,0),"NO")</f>
        <v>NO</v>
      </c>
    </row>
    <row r="611" spans="1:18" x14ac:dyDescent="0.25">
      <c r="A611" s="102" t="s">
        <v>122</v>
      </c>
      <c r="B611" s="99">
        <v>34317</v>
      </c>
      <c r="C611" s="100" t="str">
        <f>IFERROR(VLOOKUP(B611,'ALL-LCDs'!$A:$C,3,0),"")</f>
        <v>A</v>
      </c>
      <c r="D611" s="100" t="str">
        <f>IFERROR(VLOOKUP(B611,'Updated LCDs'!$A:$A,1,0),"NO")</f>
        <v>NO</v>
      </c>
      <c r="E611" s="100" t="str">
        <f>IFERROR(VLOOKUP(B611,'Updated LCDs'!$A:$E,5,0),"NO")</f>
        <v>NO</v>
      </c>
      <c r="F611" s="101" t="str">
        <f>IFERROR(VLOOKUP(B611,'ICD-9 to ICD-10 LCDs'!$A:$B,2,0),"")</f>
        <v/>
      </c>
      <c r="G611" s="100" t="str">
        <f>IFERROR(VLOOKUP(F611,'ALL-LCDs'!$A:$C,3,0),"")</f>
        <v/>
      </c>
      <c r="H611" s="100" t="str">
        <f>IFERROR(VLOOKUP(F611,'Updated LCDs'!$A:$A,1,0),"NO")</f>
        <v>NO</v>
      </c>
      <c r="I611" s="100" t="str">
        <f>IFERROR(VLOOKUP(F611,'Updated LCDs'!$A:$E,5,0),"NO")</f>
        <v>NO</v>
      </c>
      <c r="J611" s="99"/>
      <c r="K611" s="100" t="str">
        <f>IFERROR(VLOOKUP(J611,'All-Articles'!#REF!,3,0),"")</f>
        <v/>
      </c>
      <c r="L611" s="100" t="str">
        <f>IFERROR(VLOOKUP(J611,'Updated Articles'!$A:$E,1,0),"NO")</f>
        <v>NO</v>
      </c>
      <c r="M611" s="100" t="str">
        <f>IFERROR(VLOOKUP(J611,'Updated Articles'!$A:$E,5,0),"NO")</f>
        <v>NO</v>
      </c>
      <c r="N611" s="99"/>
      <c r="O611" s="100" t="str">
        <f>IFERROR(VLOOKUP(N611,'All-Articles'!#REF!,3,0),"")</f>
        <v/>
      </c>
      <c r="P611" s="100" t="str">
        <f>IFERROR(VLOOKUP(N611,'Updated Articles'!$A:$E,1,0),"NO")</f>
        <v>NO</v>
      </c>
      <c r="Q611" s="100" t="str">
        <f>IFERROR(VLOOKUP(N611,'Updated Articles'!$A:$E,5,0),"NO")</f>
        <v>NO</v>
      </c>
    </row>
    <row r="612" spans="1:18" x14ac:dyDescent="0.25">
      <c r="A612" s="98" t="s">
        <v>176</v>
      </c>
      <c r="B612" s="99">
        <v>34342</v>
      </c>
      <c r="C612" s="100" t="str">
        <f>IFERROR(VLOOKUP(B612,'ALL-LCDs'!$A:$C,3,0),"")</f>
        <v/>
      </c>
      <c r="D612" s="100" t="str">
        <f>IFERROR(VLOOKUP(B612,'Updated LCDs'!$A:$A,1,0),"NO")</f>
        <v>NO</v>
      </c>
      <c r="E612" s="100" t="str">
        <f>IFERROR(VLOOKUP(B612,'Updated LCDs'!$A:$E,5,0),"NO")</f>
        <v>NO</v>
      </c>
      <c r="F612" s="101">
        <f>IFERROR(VLOOKUP(B612,'ICD-9 to ICD-10 LCDs'!$A:$B,2,0),"")</f>
        <v>35089</v>
      </c>
      <c r="G612" s="100" t="str">
        <f>IFERROR(VLOOKUP(F612,'ALL-LCDs'!$A:$C,3,0),"")</f>
        <v>A</v>
      </c>
      <c r="H612" s="100" t="str">
        <f>IFERROR(VLOOKUP(F612,'Updated LCDs'!$A:$A,1,0),"NO")</f>
        <v>NO</v>
      </c>
      <c r="I612" s="100" t="str">
        <f>IFERROR(VLOOKUP(F612,'Updated LCDs'!$A:$E,5,0),"NO")</f>
        <v>NO</v>
      </c>
      <c r="J612" s="99"/>
      <c r="K612" s="100" t="str">
        <f>IFERROR(VLOOKUP(J612,'All-Articles'!#REF!,3,0),"")</f>
        <v/>
      </c>
      <c r="L612" s="100" t="str">
        <f>IFERROR(VLOOKUP(J612,'Updated Articles'!$A:$E,1,0),"NO")</f>
        <v>NO</v>
      </c>
      <c r="M612" s="100" t="str">
        <f>IFERROR(VLOOKUP(J612,'Updated Articles'!$A:$E,5,0),"NO")</f>
        <v>NO</v>
      </c>
      <c r="N612" s="99"/>
      <c r="O612" s="100" t="str">
        <f>IFERROR(VLOOKUP(N612,'All-Articles'!#REF!,3,0),"")</f>
        <v/>
      </c>
      <c r="P612" s="100" t="str">
        <f>IFERROR(VLOOKUP(N612,'Updated Articles'!$A:$E,1,0),"NO")</f>
        <v>NO</v>
      </c>
      <c r="Q612" s="100" t="str">
        <f>IFERROR(VLOOKUP(N612,'Updated Articles'!$A:$E,5,0),"NO")</f>
        <v>NO</v>
      </c>
    </row>
    <row r="613" spans="1:18" x14ac:dyDescent="0.25">
      <c r="A613" s="98" t="s">
        <v>134</v>
      </c>
      <c r="B613" s="99">
        <v>34353</v>
      </c>
      <c r="C613" s="100" t="str">
        <f>IFERROR(VLOOKUP(B613,'ALL-LCDs'!$A:$C,3,0),"")</f>
        <v>A</v>
      </c>
      <c r="D613" s="100" t="str">
        <f>IFERROR(VLOOKUP(B613,'Updated LCDs'!$A:$A,1,0),"NO")</f>
        <v>NO</v>
      </c>
      <c r="E613" s="100" t="str">
        <f>IFERROR(VLOOKUP(B613,'Updated LCDs'!$A:$E,5,0),"NO")</f>
        <v>NO</v>
      </c>
      <c r="F613" s="101" t="str">
        <f>IFERROR(VLOOKUP(B613,'ICD-9 to ICD-10 LCDs'!$A:$B,2,0),"")</f>
        <v/>
      </c>
      <c r="G613" s="100" t="str">
        <f>IFERROR(VLOOKUP(F613,'ALL-LCDs'!$A:$C,3,0),"")</f>
        <v/>
      </c>
      <c r="H613" s="100" t="str">
        <f>IFERROR(VLOOKUP(F613,'Updated LCDs'!$A:$A,1,0),"NO")</f>
        <v>NO</v>
      </c>
      <c r="I613" s="100" t="str">
        <f>IFERROR(VLOOKUP(F613,'Updated LCDs'!$A:$E,5,0),"NO")</f>
        <v>NO</v>
      </c>
      <c r="J613" s="99"/>
      <c r="K613" s="100" t="str">
        <f>IFERROR(VLOOKUP(J613,'All-Articles'!#REF!,3,0),"")</f>
        <v/>
      </c>
      <c r="L613" s="100" t="str">
        <f>IFERROR(VLOOKUP(J613,'Updated Articles'!$A:$E,1,0),"NO")</f>
        <v>NO</v>
      </c>
      <c r="M613" s="100" t="str">
        <f>IFERROR(VLOOKUP(J613,'Updated Articles'!$A:$E,5,0),"NO")</f>
        <v>NO</v>
      </c>
      <c r="N613" s="99"/>
      <c r="O613" s="100" t="str">
        <f>IFERROR(VLOOKUP(N613,'All-Articles'!#REF!,3,0),"")</f>
        <v/>
      </c>
      <c r="P613" s="100" t="str">
        <f>IFERROR(VLOOKUP(N613,'Updated Articles'!$A:$E,1,0),"NO")</f>
        <v>NO</v>
      </c>
      <c r="Q613" s="100" t="str">
        <f>IFERROR(VLOOKUP(N613,'Updated Articles'!$A:$E,5,0),"NO")</f>
        <v>NO</v>
      </c>
      <c r="R613" t="s">
        <v>3573</v>
      </c>
    </row>
    <row r="614" spans="1:18" x14ac:dyDescent="0.25">
      <c r="A614" s="98" t="s">
        <v>116</v>
      </c>
      <c r="B614" s="99">
        <v>34356</v>
      </c>
      <c r="C614" s="100" t="str">
        <f>IFERROR(VLOOKUP(B614,'ALL-LCDs'!$A:$C,3,0),"")</f>
        <v>A</v>
      </c>
      <c r="D614" s="100" t="str">
        <f>IFERROR(VLOOKUP(B614,'Updated LCDs'!$A:$A,1,0),"NO")</f>
        <v>NO</v>
      </c>
      <c r="E614" s="100" t="str">
        <f>IFERROR(VLOOKUP(B614,'Updated LCDs'!$A:$E,5,0),"NO")</f>
        <v>NO</v>
      </c>
      <c r="F614" s="101" t="str">
        <f>IFERROR(VLOOKUP(B614,'ICD-9 to ICD-10 LCDs'!$A:$B,2,0),"")</f>
        <v/>
      </c>
      <c r="G614" s="100" t="str">
        <f>IFERROR(VLOOKUP(F614,'ALL-LCDs'!$A:$C,3,0),"")</f>
        <v/>
      </c>
      <c r="H614" s="100" t="str">
        <f>IFERROR(VLOOKUP(F614,'Updated LCDs'!$A:$A,1,0),"NO")</f>
        <v>NO</v>
      </c>
      <c r="I614" s="100" t="str">
        <f>IFERROR(VLOOKUP(F614,'Updated LCDs'!$A:$E,5,0),"NO")</f>
        <v>NO</v>
      </c>
      <c r="J614" s="99"/>
      <c r="K614" s="100" t="str">
        <f>IFERROR(VLOOKUP(J614,'All-Articles'!#REF!,3,0),"")</f>
        <v/>
      </c>
      <c r="L614" s="100" t="str">
        <f>IFERROR(VLOOKUP(J614,'Updated Articles'!$A:$E,1,0),"NO")</f>
        <v>NO</v>
      </c>
      <c r="M614" s="100" t="str">
        <f>IFERROR(VLOOKUP(J614,'Updated Articles'!$A:$E,5,0),"NO")</f>
        <v>NO</v>
      </c>
      <c r="N614" s="99"/>
      <c r="O614" s="100" t="str">
        <f>IFERROR(VLOOKUP(N614,'All-Articles'!#REF!,3,0),"")</f>
        <v/>
      </c>
      <c r="P614" s="100" t="str">
        <f>IFERROR(VLOOKUP(N614,'Updated Articles'!$A:$E,1,0),"NO")</f>
        <v>NO</v>
      </c>
      <c r="Q614" s="100" t="str">
        <f>IFERROR(VLOOKUP(N614,'Updated Articles'!$A:$E,5,0),"NO")</f>
        <v>NO</v>
      </c>
    </row>
    <row r="615" spans="1:18" x14ac:dyDescent="0.25">
      <c r="A615" s="98" t="s">
        <v>129</v>
      </c>
      <c r="B615" s="103">
        <v>34368</v>
      </c>
      <c r="C615" s="100" t="str">
        <f>IFERROR(VLOOKUP(B615,'ALL-LCDs'!$A:$C,3,0),"")</f>
        <v/>
      </c>
      <c r="D615" s="100" t="str">
        <f>IFERROR(VLOOKUP(B615,'Updated LCDs'!$A:$A,1,0),"NO")</f>
        <v>NO</v>
      </c>
      <c r="E615" s="100" t="str">
        <f>IFERROR(VLOOKUP(B615,'Updated LCDs'!$A:$E,5,0),"NO")</f>
        <v>NO</v>
      </c>
      <c r="F615" s="101">
        <f>IFERROR(VLOOKUP(B615,'ICD-9 to ICD-10 LCDs'!$A:$B,2,0),"")</f>
        <v>34944</v>
      </c>
      <c r="G615" s="100" t="str">
        <f>IFERROR(VLOOKUP(F615,'ALL-LCDs'!$A:$C,3,0),"")</f>
        <v>R</v>
      </c>
      <c r="H615" s="100" t="str">
        <f>IFERROR(VLOOKUP(F615,'Updated LCDs'!$A:$A,1,0),"NO")</f>
        <v>NO</v>
      </c>
      <c r="I615" s="100" t="str">
        <f>IFERROR(VLOOKUP(F615,'Updated LCDs'!$A:$E,5,0),"NO")</f>
        <v>NO</v>
      </c>
      <c r="J615" s="103"/>
      <c r="K615" s="100" t="str">
        <f>IFERROR(VLOOKUP(J615,'All-Articles'!#REF!,3,0),"")</f>
        <v/>
      </c>
      <c r="L615" s="100" t="str">
        <f>IFERROR(VLOOKUP(J615,'Updated Articles'!$A:$E,1,0),"NO")</f>
        <v>NO</v>
      </c>
      <c r="M615" s="100" t="str">
        <f>IFERROR(VLOOKUP(J615,'Updated Articles'!$A:$E,5,0),"NO")</f>
        <v>NO</v>
      </c>
      <c r="N615" s="103"/>
      <c r="O615" s="100" t="str">
        <f>IFERROR(VLOOKUP(N615,'All-Articles'!#REF!,3,0),"")</f>
        <v/>
      </c>
      <c r="P615" s="100" t="str">
        <f>IFERROR(VLOOKUP(N615,'Updated Articles'!$A:$E,1,0),"NO")</f>
        <v>NO</v>
      </c>
      <c r="Q615" s="100" t="str">
        <f>IFERROR(VLOOKUP(N615,'Updated Articles'!$A:$E,5,0),"NO")</f>
        <v>NO</v>
      </c>
    </row>
    <row r="616" spans="1:18" x14ac:dyDescent="0.25">
      <c r="A616" s="98" t="s">
        <v>270</v>
      </c>
      <c r="B616" s="99">
        <v>34375</v>
      </c>
      <c r="C616" s="100" t="str">
        <f>IFERROR(VLOOKUP(B616,'ALL-LCDs'!$A:$C,3,0),"")</f>
        <v>A</v>
      </c>
      <c r="D616" s="100" t="str">
        <f>IFERROR(VLOOKUP(B616,'Updated LCDs'!$A:$A,1,0),"NO")</f>
        <v>NO</v>
      </c>
      <c r="E616" s="100" t="str">
        <f>IFERROR(VLOOKUP(B616,'Updated LCDs'!$A:$E,5,0),"NO")</f>
        <v>NO</v>
      </c>
      <c r="F616" s="101" t="str">
        <f>IFERROR(VLOOKUP(B616,'ICD-9 to ICD-10 LCDs'!$A:$B,2,0),"")</f>
        <v/>
      </c>
      <c r="G616" s="100" t="str">
        <f>IFERROR(VLOOKUP(F616,'ALL-LCDs'!$A:$C,3,0),"")</f>
        <v/>
      </c>
      <c r="H616" s="100" t="str">
        <f>IFERROR(VLOOKUP(F616,'Updated LCDs'!$A:$A,1,0),"NO")</f>
        <v>NO</v>
      </c>
      <c r="I616" s="100" t="str">
        <f>IFERROR(VLOOKUP(F616,'Updated LCDs'!$A:$E,5,0),"NO")</f>
        <v>NO</v>
      </c>
      <c r="J616" s="99"/>
      <c r="K616" s="100" t="str">
        <f>IFERROR(VLOOKUP(J616,'All-Articles'!#REF!,3,0),"")</f>
        <v/>
      </c>
      <c r="L616" s="100" t="str">
        <f>IFERROR(VLOOKUP(J616,'Updated Articles'!$A:$E,1,0),"NO")</f>
        <v>NO</v>
      </c>
      <c r="M616" s="100" t="str">
        <f>IFERROR(VLOOKUP(J616,'Updated Articles'!$A:$E,5,0),"NO")</f>
        <v>NO</v>
      </c>
      <c r="N616" s="99"/>
      <c r="O616" s="100" t="str">
        <f>IFERROR(VLOOKUP(N616,'All-Articles'!#REF!,3,0),"")</f>
        <v/>
      </c>
      <c r="P616" s="100" t="str">
        <f>IFERROR(VLOOKUP(N616,'Updated Articles'!$A:$E,1,0),"NO")</f>
        <v>NO</v>
      </c>
      <c r="Q616" s="100" t="str">
        <f>IFERROR(VLOOKUP(N616,'Updated Articles'!$A:$E,5,0),"NO")</f>
        <v>NO</v>
      </c>
    </row>
    <row r="617" spans="1:18" x14ac:dyDescent="0.25">
      <c r="A617" s="98" t="s">
        <v>172</v>
      </c>
      <c r="B617" s="99">
        <v>34380</v>
      </c>
      <c r="C617" s="100" t="str">
        <f>IFERROR(VLOOKUP(B617,'ALL-LCDs'!$A:$C,3,0),"")</f>
        <v>A</v>
      </c>
      <c r="D617" s="100" t="str">
        <f>IFERROR(VLOOKUP(B617,'Updated LCDs'!$A:$A,1,0),"NO")</f>
        <v>NO</v>
      </c>
      <c r="E617" s="100" t="str">
        <f>IFERROR(VLOOKUP(B617,'Updated LCDs'!$A:$E,5,0),"NO")</f>
        <v>NO</v>
      </c>
      <c r="F617" s="101" t="str">
        <f>IFERROR(VLOOKUP(B617,'ICD-9 to ICD-10 LCDs'!$A:$B,2,0),"")</f>
        <v/>
      </c>
      <c r="G617" s="100" t="str">
        <f>IFERROR(VLOOKUP(F617,'ALL-LCDs'!$A:$C,3,0),"")</f>
        <v/>
      </c>
      <c r="H617" s="100" t="str">
        <f>IFERROR(VLOOKUP(F617,'Updated LCDs'!$A:$A,1,0),"NO")</f>
        <v>NO</v>
      </c>
      <c r="I617" s="100" t="str">
        <f>IFERROR(VLOOKUP(F617,'Updated LCDs'!$A:$E,5,0),"NO")</f>
        <v>NO</v>
      </c>
      <c r="J617" s="99"/>
      <c r="K617" s="100" t="str">
        <f>IFERROR(VLOOKUP(J617,'All-Articles'!#REF!,3,0),"")</f>
        <v/>
      </c>
      <c r="L617" s="100" t="str">
        <f>IFERROR(VLOOKUP(J617,'Updated Articles'!$A:$E,1,0),"NO")</f>
        <v>NO</v>
      </c>
      <c r="M617" s="100" t="str">
        <f>IFERROR(VLOOKUP(J617,'Updated Articles'!$A:$E,5,0),"NO")</f>
        <v>NO</v>
      </c>
      <c r="N617" s="99"/>
      <c r="O617" s="100" t="str">
        <f>IFERROR(VLOOKUP(N617,'All-Articles'!#REF!,3,0),"")</f>
        <v/>
      </c>
      <c r="P617" s="100" t="str">
        <f>IFERROR(VLOOKUP(N617,'Updated Articles'!$A:$E,1,0),"NO")</f>
        <v>NO</v>
      </c>
      <c r="Q617" s="100" t="str">
        <f>IFERROR(VLOOKUP(N617,'Updated Articles'!$A:$E,5,0),"NO")</f>
        <v>NO</v>
      </c>
    </row>
    <row r="618" spans="1:18" x14ac:dyDescent="0.25">
      <c r="A618" s="98" t="s">
        <v>127</v>
      </c>
      <c r="B618" s="99">
        <v>34394</v>
      </c>
      <c r="C618" s="100" t="str">
        <f>IFERROR(VLOOKUP(B618,'ALL-LCDs'!$A:$C,3,0),"")</f>
        <v>A</v>
      </c>
      <c r="D618" s="100" t="str">
        <f>IFERROR(VLOOKUP(B618,'Updated LCDs'!$A:$A,1,0),"NO")</f>
        <v>NO</v>
      </c>
      <c r="E618" s="100" t="str">
        <f>IFERROR(VLOOKUP(B618,'Updated LCDs'!$A:$E,5,0),"NO")</f>
        <v>NO</v>
      </c>
      <c r="F618" s="101" t="str">
        <f>IFERROR(VLOOKUP(B618,'ICD-9 to ICD-10 LCDs'!$A:$B,2,0),"")</f>
        <v/>
      </c>
      <c r="G618" s="100" t="str">
        <f>IFERROR(VLOOKUP(F618,'ALL-LCDs'!$A:$C,3,0),"")</f>
        <v/>
      </c>
      <c r="H618" s="100" t="str">
        <f>IFERROR(VLOOKUP(F618,'Updated LCDs'!$A:$A,1,0),"NO")</f>
        <v>NO</v>
      </c>
      <c r="I618" s="100" t="str">
        <f>IFERROR(VLOOKUP(F618,'Updated LCDs'!$A:$E,5,0),"NO")</f>
        <v>NO</v>
      </c>
      <c r="J618" s="99"/>
      <c r="K618" s="100" t="str">
        <f>IFERROR(VLOOKUP(J618,'All-Articles'!#REF!,3,0),"")</f>
        <v/>
      </c>
      <c r="L618" s="100" t="str">
        <f>IFERROR(VLOOKUP(J618,'Updated Articles'!$A:$E,1,0),"NO")</f>
        <v>NO</v>
      </c>
      <c r="M618" s="100" t="str">
        <f>IFERROR(VLOOKUP(J618,'Updated Articles'!$A:$E,5,0),"NO")</f>
        <v>NO</v>
      </c>
      <c r="N618" s="99"/>
      <c r="O618" s="100" t="str">
        <f>IFERROR(VLOOKUP(N618,'All-Articles'!#REF!,3,0),"")</f>
        <v/>
      </c>
      <c r="P618" s="100" t="str">
        <f>IFERROR(VLOOKUP(N618,'Updated Articles'!$A:$E,1,0),"NO")</f>
        <v>NO</v>
      </c>
      <c r="Q618" s="100" t="str">
        <f>IFERROR(VLOOKUP(N618,'Updated Articles'!$A:$E,5,0),"NO")</f>
        <v>NO</v>
      </c>
    </row>
    <row r="619" spans="1:18" x14ac:dyDescent="0.25">
      <c r="A619" s="98" t="s">
        <v>352</v>
      </c>
      <c r="B619" s="99">
        <v>34399</v>
      </c>
      <c r="C619" s="100" t="str">
        <f>IFERROR(VLOOKUP(B619,'ALL-LCDs'!$A:$C,3,0),"")</f>
        <v>A</v>
      </c>
      <c r="D619" s="100" t="str">
        <f>IFERROR(VLOOKUP(B619,'Updated LCDs'!$A:$A,1,0),"NO")</f>
        <v>NO</v>
      </c>
      <c r="E619" s="100" t="str">
        <f>IFERROR(VLOOKUP(B619,'Updated LCDs'!$A:$E,5,0),"NO")</f>
        <v>NO</v>
      </c>
      <c r="F619" s="101" t="str">
        <f>IFERROR(VLOOKUP(B619,'ICD-9 to ICD-10 LCDs'!$A:$B,2,0),"")</f>
        <v/>
      </c>
      <c r="G619" s="100" t="str">
        <f>IFERROR(VLOOKUP(F619,'ALL-LCDs'!$A:$C,3,0),"")</f>
        <v/>
      </c>
      <c r="H619" s="100" t="str">
        <f>IFERROR(VLOOKUP(F619,'Updated LCDs'!$A:$A,1,0),"NO")</f>
        <v>NO</v>
      </c>
      <c r="I619" s="100" t="str">
        <f>IFERROR(VLOOKUP(F619,'Updated LCDs'!$A:$E,5,0),"NO")</f>
        <v>NO</v>
      </c>
      <c r="J619" s="99"/>
      <c r="K619" s="100" t="str">
        <f>IFERROR(VLOOKUP(J619,'All-Articles'!#REF!,3,0),"")</f>
        <v/>
      </c>
      <c r="L619" s="100" t="str">
        <f>IFERROR(VLOOKUP(J619,'Updated Articles'!$A:$E,1,0),"NO")</f>
        <v>NO</v>
      </c>
      <c r="M619" s="100" t="str">
        <f>IFERROR(VLOOKUP(J619,'Updated Articles'!$A:$E,5,0),"NO")</f>
        <v>NO</v>
      </c>
      <c r="N619" s="99"/>
      <c r="O619" s="100" t="str">
        <f>IFERROR(VLOOKUP(N619,'All-Articles'!#REF!,3,0),"")</f>
        <v/>
      </c>
      <c r="P619" s="100" t="str">
        <f>IFERROR(VLOOKUP(N619,'Updated Articles'!$A:$E,1,0),"NO")</f>
        <v>NO</v>
      </c>
      <c r="Q619" s="100" t="str">
        <f>IFERROR(VLOOKUP(N619,'Updated Articles'!$A:$E,5,0),"NO")</f>
        <v>NO</v>
      </c>
    </row>
    <row r="620" spans="1:18" x14ac:dyDescent="0.25">
      <c r="A620" s="102" t="s">
        <v>245</v>
      </c>
      <c r="B620" s="99">
        <v>34410</v>
      </c>
      <c r="C620" s="100" t="str">
        <f>IFERROR(VLOOKUP(B620,'ALL-LCDs'!$A:$C,3,0),"")</f>
        <v>A</v>
      </c>
      <c r="D620" s="100" t="str">
        <f>IFERROR(VLOOKUP(B620,'Updated LCDs'!$A:$A,1,0),"NO")</f>
        <v>NO</v>
      </c>
      <c r="E620" s="100" t="str">
        <f>IFERROR(VLOOKUP(B620,'Updated LCDs'!$A:$E,5,0),"NO")</f>
        <v>NO</v>
      </c>
      <c r="F620" s="101" t="str">
        <f>IFERROR(VLOOKUP(B620,'ICD-9 to ICD-10 LCDs'!$A:$B,2,0),"")</f>
        <v/>
      </c>
      <c r="G620" s="100" t="str">
        <f>IFERROR(VLOOKUP(F620,'ALL-LCDs'!$A:$C,3,0),"")</f>
        <v/>
      </c>
      <c r="H620" s="100" t="str">
        <f>IFERROR(VLOOKUP(F620,'Updated LCDs'!$A:$A,1,0),"NO")</f>
        <v>NO</v>
      </c>
      <c r="I620" s="100" t="str">
        <f>IFERROR(VLOOKUP(F620,'Updated LCDs'!$A:$E,5,0),"NO")</f>
        <v>NO</v>
      </c>
      <c r="J620" s="99"/>
      <c r="K620" s="100" t="str">
        <f>IFERROR(VLOOKUP(J620,'All-Articles'!#REF!,3,0),"")</f>
        <v/>
      </c>
      <c r="L620" s="100" t="str">
        <f>IFERROR(VLOOKUP(J620,'Updated Articles'!$A:$E,1,0),"NO")</f>
        <v>NO</v>
      </c>
      <c r="M620" s="100" t="str">
        <f>IFERROR(VLOOKUP(J620,'Updated Articles'!$A:$E,5,0),"NO")</f>
        <v>NO</v>
      </c>
      <c r="N620" s="99"/>
      <c r="O620" s="100" t="str">
        <f>IFERROR(VLOOKUP(N620,'All-Articles'!#REF!,3,0),"")</f>
        <v/>
      </c>
      <c r="P620" s="100" t="str">
        <f>IFERROR(VLOOKUP(N620,'Updated Articles'!$A:$E,1,0),"NO")</f>
        <v>NO</v>
      </c>
      <c r="Q620" s="100" t="str">
        <f>IFERROR(VLOOKUP(N620,'Updated Articles'!$A:$E,5,0),"NO")</f>
        <v>NO</v>
      </c>
    </row>
    <row r="621" spans="1:18" x14ac:dyDescent="0.25">
      <c r="A621" s="98" t="s">
        <v>240</v>
      </c>
      <c r="B621" s="99">
        <v>34412</v>
      </c>
      <c r="C621" s="100" t="str">
        <f>IFERROR(VLOOKUP(B621,'ALL-LCDs'!$A:$C,3,0),"")</f>
        <v>A</v>
      </c>
      <c r="D621" s="100" t="str">
        <f>IFERROR(VLOOKUP(B621,'Updated LCDs'!$A:$A,1,0),"NO")</f>
        <v>NO</v>
      </c>
      <c r="E621" s="100" t="str">
        <f>IFERROR(VLOOKUP(B621,'Updated LCDs'!$A:$E,5,0),"NO")</f>
        <v>NO</v>
      </c>
      <c r="F621" s="101" t="str">
        <f>IFERROR(VLOOKUP(B621,'ICD-9 to ICD-10 LCDs'!$A:$B,2,0),"")</f>
        <v/>
      </c>
      <c r="G621" s="100" t="str">
        <f>IFERROR(VLOOKUP(F621,'ALL-LCDs'!$A:$C,3,0),"")</f>
        <v/>
      </c>
      <c r="H621" s="100" t="str">
        <f>IFERROR(VLOOKUP(F621,'Updated LCDs'!$A:$A,1,0),"NO")</f>
        <v>NO</v>
      </c>
      <c r="I621" s="100" t="str">
        <f>IFERROR(VLOOKUP(F621,'Updated LCDs'!$A:$E,5,0),"NO")</f>
        <v>NO</v>
      </c>
      <c r="J621" s="99"/>
      <c r="K621" s="100" t="str">
        <f>IFERROR(VLOOKUP(J621,'All-Articles'!#REF!,3,0),"")</f>
        <v/>
      </c>
      <c r="L621" s="100" t="str">
        <f>IFERROR(VLOOKUP(J621,'Updated Articles'!$A:$E,1,0),"NO")</f>
        <v>NO</v>
      </c>
      <c r="M621" s="100" t="str">
        <f>IFERROR(VLOOKUP(J621,'Updated Articles'!$A:$E,5,0),"NO")</f>
        <v>NO</v>
      </c>
      <c r="N621" s="99"/>
      <c r="O621" s="100" t="str">
        <f>IFERROR(VLOOKUP(N621,'All-Articles'!#REF!,3,0),"")</f>
        <v/>
      </c>
      <c r="P621" s="100" t="str">
        <f>IFERROR(VLOOKUP(N621,'Updated Articles'!$A:$E,1,0),"NO")</f>
        <v>NO</v>
      </c>
      <c r="Q621" s="100" t="str">
        <f>IFERROR(VLOOKUP(N621,'Updated Articles'!$A:$E,5,0),"NO")</f>
        <v>NO</v>
      </c>
    </row>
    <row r="622" spans="1:18" x14ac:dyDescent="0.25">
      <c r="A622" s="98" t="s">
        <v>270</v>
      </c>
      <c r="B622" s="99">
        <v>34425</v>
      </c>
      <c r="C622" s="100" t="str">
        <f>IFERROR(VLOOKUP(B622,'ALL-LCDs'!$A:$C,3,0),"")</f>
        <v>A</v>
      </c>
      <c r="D622" s="100" t="str">
        <f>IFERROR(VLOOKUP(B622,'Updated LCDs'!$A:$A,1,0),"NO")</f>
        <v>NO</v>
      </c>
      <c r="E622" s="100" t="str">
        <f>IFERROR(VLOOKUP(B622,'Updated LCDs'!$A:$E,5,0),"NO")</f>
        <v>NO</v>
      </c>
      <c r="F622" s="101" t="str">
        <f>IFERROR(VLOOKUP(B622,'ICD-9 to ICD-10 LCDs'!$A:$B,2,0),"")</f>
        <v/>
      </c>
      <c r="G622" s="100" t="str">
        <f>IFERROR(VLOOKUP(F622,'ALL-LCDs'!$A:$C,3,0),"")</f>
        <v/>
      </c>
      <c r="H622" s="100" t="str">
        <f>IFERROR(VLOOKUP(F622,'Updated LCDs'!$A:$A,1,0),"NO")</f>
        <v>NO</v>
      </c>
      <c r="I622" s="100" t="str">
        <f>IFERROR(VLOOKUP(F622,'Updated LCDs'!$A:$E,5,0),"NO")</f>
        <v>NO</v>
      </c>
      <c r="J622" s="99"/>
      <c r="K622" s="100" t="str">
        <f>IFERROR(VLOOKUP(J622,'All-Articles'!#REF!,3,0),"")</f>
        <v/>
      </c>
      <c r="L622" s="100" t="str">
        <f>IFERROR(VLOOKUP(J622,'Updated Articles'!$A:$E,1,0),"NO")</f>
        <v>NO</v>
      </c>
      <c r="M622" s="100" t="str">
        <f>IFERROR(VLOOKUP(J622,'Updated Articles'!$A:$E,5,0),"NO")</f>
        <v>NO</v>
      </c>
      <c r="N622" s="99"/>
      <c r="O622" s="100" t="str">
        <f>IFERROR(VLOOKUP(N622,'All-Articles'!#REF!,3,0),"")</f>
        <v/>
      </c>
      <c r="P622" s="100" t="str">
        <f>IFERROR(VLOOKUP(N622,'Updated Articles'!$A:$E,1,0),"NO")</f>
        <v>NO</v>
      </c>
      <c r="Q622" s="100" t="str">
        <f>IFERROR(VLOOKUP(N622,'Updated Articles'!$A:$E,5,0),"NO")</f>
        <v>NO</v>
      </c>
    </row>
    <row r="623" spans="1:18" x14ac:dyDescent="0.25">
      <c r="A623" s="98" t="s">
        <v>341</v>
      </c>
      <c r="B623" s="99">
        <v>34426</v>
      </c>
      <c r="C623" s="100" t="str">
        <f>IFERROR(VLOOKUP(B623,'ALL-LCDs'!$A:$C,3,0),"")</f>
        <v>A</v>
      </c>
      <c r="D623" s="100" t="str">
        <f>IFERROR(VLOOKUP(B623,'Updated LCDs'!$A:$A,1,0),"NO")</f>
        <v>NO</v>
      </c>
      <c r="E623" s="100" t="str">
        <f>IFERROR(VLOOKUP(B623,'Updated LCDs'!$A:$E,5,0),"NO")</f>
        <v>NO</v>
      </c>
      <c r="F623" s="101" t="str">
        <f>IFERROR(VLOOKUP(B623,'ICD-9 to ICD-10 LCDs'!$A:$B,2,0),"")</f>
        <v/>
      </c>
      <c r="G623" s="100" t="str">
        <f>IFERROR(VLOOKUP(F623,'ALL-LCDs'!$A:$C,3,0),"")</f>
        <v/>
      </c>
      <c r="H623" s="100" t="str">
        <f>IFERROR(VLOOKUP(F623,'Updated LCDs'!$A:$A,1,0),"NO")</f>
        <v>NO</v>
      </c>
      <c r="I623" s="100" t="str">
        <f>IFERROR(VLOOKUP(F623,'Updated LCDs'!$A:$E,5,0),"NO")</f>
        <v>NO</v>
      </c>
      <c r="J623" s="99"/>
      <c r="K623" s="100" t="str">
        <f>IFERROR(VLOOKUP(J623,'All-Articles'!#REF!,3,0),"")</f>
        <v/>
      </c>
      <c r="L623" s="100" t="str">
        <f>IFERROR(VLOOKUP(J623,'Updated Articles'!$A:$E,1,0),"NO")</f>
        <v>NO</v>
      </c>
      <c r="M623" s="100" t="str">
        <f>IFERROR(VLOOKUP(J623,'Updated Articles'!$A:$E,5,0),"NO")</f>
        <v>NO</v>
      </c>
      <c r="N623" s="99"/>
      <c r="O623" s="100" t="str">
        <f>IFERROR(VLOOKUP(N623,'All-Articles'!#REF!,3,0),"")</f>
        <v/>
      </c>
      <c r="P623" s="100" t="str">
        <f>IFERROR(VLOOKUP(N623,'Updated Articles'!$A:$E,1,0),"NO")</f>
        <v>NO</v>
      </c>
      <c r="Q623" s="100" t="str">
        <f>IFERROR(VLOOKUP(N623,'Updated Articles'!$A:$E,5,0),"NO")</f>
        <v>NO</v>
      </c>
    </row>
    <row r="624" spans="1:18" x14ac:dyDescent="0.25">
      <c r="A624" s="102" t="s">
        <v>353</v>
      </c>
      <c r="B624" s="99">
        <v>34429</v>
      </c>
      <c r="C624" s="100" t="str">
        <f>IFERROR(VLOOKUP(B624,'ALL-LCDs'!$A:$C,3,0),"")</f>
        <v>A</v>
      </c>
      <c r="D624" s="100" t="str">
        <f>IFERROR(VLOOKUP(B624,'Updated LCDs'!$A:$A,1,0),"NO")</f>
        <v>NO</v>
      </c>
      <c r="E624" s="100" t="str">
        <f>IFERROR(VLOOKUP(B624,'Updated LCDs'!$A:$E,5,0),"NO")</f>
        <v>NO</v>
      </c>
      <c r="F624" s="101" t="str">
        <f>IFERROR(VLOOKUP(B624,'ICD-9 to ICD-10 LCDs'!$A:$B,2,0),"")</f>
        <v/>
      </c>
      <c r="G624" s="100" t="str">
        <f>IFERROR(VLOOKUP(F624,'ALL-LCDs'!$A:$C,3,0),"")</f>
        <v/>
      </c>
      <c r="H624" s="100" t="str">
        <f>IFERROR(VLOOKUP(F624,'Updated LCDs'!$A:$A,1,0),"NO")</f>
        <v>NO</v>
      </c>
      <c r="I624" s="100" t="str">
        <f>IFERROR(VLOOKUP(F624,'Updated LCDs'!$A:$E,5,0),"NO")</f>
        <v>NO</v>
      </c>
      <c r="J624" s="99"/>
      <c r="K624" s="100" t="str">
        <f>IFERROR(VLOOKUP(J624,'All-Articles'!#REF!,3,0),"")</f>
        <v/>
      </c>
      <c r="L624" s="100" t="str">
        <f>IFERROR(VLOOKUP(J624,'Updated Articles'!$A:$E,1,0),"NO")</f>
        <v>NO</v>
      </c>
      <c r="M624" s="100" t="str">
        <f>IFERROR(VLOOKUP(J624,'Updated Articles'!$A:$E,5,0),"NO")</f>
        <v>NO</v>
      </c>
      <c r="N624" s="99"/>
      <c r="O624" s="100" t="str">
        <f>IFERROR(VLOOKUP(N624,'All-Articles'!#REF!,3,0),"")</f>
        <v/>
      </c>
      <c r="P624" s="100" t="str">
        <f>IFERROR(VLOOKUP(N624,'Updated Articles'!$A:$E,1,0),"NO")</f>
        <v>NO</v>
      </c>
      <c r="Q624" s="100" t="str">
        <f>IFERROR(VLOOKUP(N624,'Updated Articles'!$A:$E,5,0),"NO")</f>
        <v>NO</v>
      </c>
      <c r="R624" t="s">
        <v>3572</v>
      </c>
    </row>
    <row r="625" spans="1:18" x14ac:dyDescent="0.25">
      <c r="A625" s="98" t="s">
        <v>217</v>
      </c>
      <c r="B625" s="103">
        <v>34431</v>
      </c>
      <c r="C625" s="100" t="str">
        <f>IFERROR(VLOOKUP(B625,'ALL-LCDs'!$A:$C,3,0),"")</f>
        <v>A</v>
      </c>
      <c r="D625" s="100" t="str">
        <f>IFERROR(VLOOKUP(B625,'Updated LCDs'!$A:$A,1,0),"NO")</f>
        <v>NO</v>
      </c>
      <c r="E625" s="100" t="str">
        <f>IFERROR(VLOOKUP(B625,'Updated LCDs'!$A:$E,5,0),"NO")</f>
        <v>NO</v>
      </c>
      <c r="F625" s="101" t="str">
        <f>IFERROR(VLOOKUP(B625,'ICD-9 to ICD-10 LCDs'!$A:$B,2,0),"")</f>
        <v/>
      </c>
      <c r="G625" s="100" t="str">
        <f>IFERROR(VLOOKUP(F625,'ALL-LCDs'!$A:$C,3,0),"")</f>
        <v/>
      </c>
      <c r="H625" s="100" t="str">
        <f>IFERROR(VLOOKUP(F625,'Updated LCDs'!$A:$A,1,0),"NO")</f>
        <v>NO</v>
      </c>
      <c r="I625" s="100" t="str">
        <f>IFERROR(VLOOKUP(F625,'Updated LCDs'!$A:$E,5,0),"NO")</f>
        <v>NO</v>
      </c>
      <c r="J625" s="103"/>
      <c r="K625" s="100" t="str">
        <f>IFERROR(VLOOKUP(J625,'All-Articles'!#REF!,3,0),"")</f>
        <v/>
      </c>
      <c r="L625" s="100" t="str">
        <f>IFERROR(VLOOKUP(J625,'Updated Articles'!$A:$E,1,0),"NO")</f>
        <v>NO</v>
      </c>
      <c r="M625" s="100" t="str">
        <f>IFERROR(VLOOKUP(J625,'Updated Articles'!$A:$E,5,0),"NO")</f>
        <v>NO</v>
      </c>
      <c r="N625" s="103"/>
      <c r="O625" s="100" t="str">
        <f>IFERROR(VLOOKUP(N625,'All-Articles'!#REF!,3,0),"")</f>
        <v/>
      </c>
      <c r="P625" s="100" t="str">
        <f>IFERROR(VLOOKUP(N625,'Updated Articles'!$A:$E,1,0),"NO")</f>
        <v>NO</v>
      </c>
      <c r="Q625" s="100" t="str">
        <f>IFERROR(VLOOKUP(N625,'Updated Articles'!$A:$E,5,0),"NO")</f>
        <v>NO</v>
      </c>
    </row>
    <row r="626" spans="1:18" x14ac:dyDescent="0.25">
      <c r="A626" s="98" t="s">
        <v>18794</v>
      </c>
      <c r="B626" s="103">
        <v>34434</v>
      </c>
      <c r="C626" s="100" t="str">
        <f>IFERROR(VLOOKUP(B626,'ALL-LCDs'!$A:$C,3,0),"")</f>
        <v>A</v>
      </c>
      <c r="D626" s="100" t="str">
        <f>IFERROR(VLOOKUP(B626,'Updated LCDs'!$A:$A,1,0),"NO")</f>
        <v>NO</v>
      </c>
      <c r="E626" s="100" t="str">
        <f>IFERROR(VLOOKUP(B626,'Updated LCDs'!$A:$E,5,0),"NO")</f>
        <v>NO</v>
      </c>
      <c r="F626" s="101" t="str">
        <f>IFERROR(VLOOKUP(B626,'ICD-9 to ICD-10 LCDs'!$A:$B,2,0),"")</f>
        <v/>
      </c>
      <c r="G626" s="100" t="str">
        <f>IFERROR(VLOOKUP(F626,'ALL-LCDs'!$A:$C,3,0),"")</f>
        <v/>
      </c>
      <c r="H626" s="100" t="str">
        <f>IFERROR(VLOOKUP(F626,'Updated LCDs'!$A:$A,1,0),"NO")</f>
        <v>NO</v>
      </c>
      <c r="I626" s="100" t="str">
        <f>IFERROR(VLOOKUP(F626,'Updated LCDs'!$A:$E,5,0),"NO")</f>
        <v>NO</v>
      </c>
      <c r="J626" s="103"/>
      <c r="K626" s="100" t="str">
        <f>IFERROR(VLOOKUP(J626,'All-Articles'!#REF!,3,0),"")</f>
        <v/>
      </c>
      <c r="L626" s="100" t="str">
        <f>IFERROR(VLOOKUP(J626,'Updated Articles'!$A:$E,1,0),"NO")</f>
        <v>NO</v>
      </c>
      <c r="M626" s="100" t="str">
        <f>IFERROR(VLOOKUP(J626,'Updated Articles'!$A:$E,5,0),"NO")</f>
        <v>NO</v>
      </c>
      <c r="N626" s="103"/>
      <c r="O626" s="100" t="str">
        <f>IFERROR(VLOOKUP(N626,'All-Articles'!#REF!,3,0),"")</f>
        <v/>
      </c>
      <c r="P626" s="100" t="str">
        <f>IFERROR(VLOOKUP(N626,'Updated Articles'!$A:$E,1,0),"NO")</f>
        <v>NO</v>
      </c>
      <c r="Q626" s="100" t="str">
        <f>IFERROR(VLOOKUP(N626,'Updated Articles'!$A:$E,5,0),"NO")</f>
        <v>NO</v>
      </c>
      <c r="R626" t="s">
        <v>18795</v>
      </c>
    </row>
    <row r="627" spans="1:18" x14ac:dyDescent="0.25">
      <c r="A627" s="98" t="s">
        <v>184</v>
      </c>
      <c r="B627" s="103">
        <v>34495</v>
      </c>
      <c r="C627" s="100" t="str">
        <f>IFERROR(VLOOKUP(B627,'ALL-LCDs'!$A:$C,3,0),"")</f>
        <v/>
      </c>
      <c r="D627" s="100" t="str">
        <f>IFERROR(VLOOKUP(B627,'Updated LCDs'!$A:$A,1,0),"NO")</f>
        <v>NO</v>
      </c>
      <c r="E627" s="100" t="str">
        <f>IFERROR(VLOOKUP(B627,'Updated LCDs'!$A:$E,5,0),"NO")</f>
        <v>NO</v>
      </c>
      <c r="F627" s="101">
        <f>IFERROR(VLOOKUP(B627,'ICD-9 to ICD-10 LCDs'!$A:$B,2,0),"")</f>
        <v>35022</v>
      </c>
      <c r="G627" s="100" t="str">
        <f>IFERROR(VLOOKUP(F627,'ALL-LCDs'!$A:$C,3,0),"")</f>
        <v>A</v>
      </c>
      <c r="H627" s="100" t="str">
        <f>IFERROR(VLOOKUP(F627,'Updated LCDs'!$A:$A,1,0),"NO")</f>
        <v>NO</v>
      </c>
      <c r="I627" s="100" t="str">
        <f>IFERROR(VLOOKUP(F627,'Updated LCDs'!$A:$E,5,0),"NO")</f>
        <v>NO</v>
      </c>
      <c r="J627" s="103"/>
      <c r="K627" s="100" t="str">
        <f>IFERROR(VLOOKUP(J627,'All-Articles'!#REF!,3,0),"")</f>
        <v/>
      </c>
      <c r="L627" s="100" t="str">
        <f>IFERROR(VLOOKUP(J627,'Updated Articles'!$A:$E,1,0),"NO")</f>
        <v>NO</v>
      </c>
      <c r="M627" s="100" t="str">
        <f>IFERROR(VLOOKUP(J627,'Updated Articles'!$A:$E,5,0),"NO")</f>
        <v>NO</v>
      </c>
      <c r="N627" s="103"/>
      <c r="O627" s="100" t="str">
        <f>IFERROR(VLOOKUP(N627,'All-Articles'!#REF!,3,0),"")</f>
        <v/>
      </c>
      <c r="P627" s="100" t="str">
        <f>IFERROR(VLOOKUP(N627,'Updated Articles'!$A:$E,1,0),"NO")</f>
        <v>NO</v>
      </c>
      <c r="Q627" s="100" t="str">
        <f>IFERROR(VLOOKUP(N627,'Updated Articles'!$A:$E,5,0),"NO")</f>
        <v>NO</v>
      </c>
    </row>
    <row r="628" spans="1:18" x14ac:dyDescent="0.25">
      <c r="A628" s="98" t="s">
        <v>144</v>
      </c>
      <c r="B628" s="99">
        <v>34512</v>
      </c>
      <c r="C628" s="100" t="str">
        <f>IFERROR(VLOOKUP(B628,'ALL-LCDs'!$A:$C,3,0),"")</f>
        <v>A</v>
      </c>
      <c r="D628" s="100" t="str">
        <f>IFERROR(VLOOKUP(B628,'Updated LCDs'!$A:$A,1,0),"NO")</f>
        <v>NO</v>
      </c>
      <c r="E628" s="100" t="str">
        <f>IFERROR(VLOOKUP(B628,'Updated LCDs'!$A:$E,5,0),"NO")</f>
        <v>NO</v>
      </c>
      <c r="F628" s="101" t="str">
        <f>IFERROR(VLOOKUP(B628,'ICD-9 to ICD-10 LCDs'!$A:$B,2,0),"")</f>
        <v/>
      </c>
      <c r="G628" s="100" t="str">
        <f>IFERROR(VLOOKUP(F628,'ALL-LCDs'!$A:$C,3,0),"")</f>
        <v/>
      </c>
      <c r="H628" s="100" t="str">
        <f>IFERROR(VLOOKUP(F628,'Updated LCDs'!$A:$A,1,0),"NO")</f>
        <v>NO</v>
      </c>
      <c r="I628" s="100" t="str">
        <f>IFERROR(VLOOKUP(F628,'Updated LCDs'!$A:$E,5,0),"NO")</f>
        <v>NO</v>
      </c>
      <c r="J628" s="99"/>
      <c r="K628" s="100" t="str">
        <f>IFERROR(VLOOKUP(J628,'All-Articles'!#REF!,3,0),"")</f>
        <v/>
      </c>
      <c r="L628" s="100" t="str">
        <f>IFERROR(VLOOKUP(J628,'Updated Articles'!$A:$E,1,0),"NO")</f>
        <v>NO</v>
      </c>
      <c r="M628" s="100" t="str">
        <f>IFERROR(VLOOKUP(J628,'Updated Articles'!$A:$E,5,0),"NO")</f>
        <v>NO</v>
      </c>
      <c r="N628" s="99"/>
      <c r="O628" s="100" t="str">
        <f>IFERROR(VLOOKUP(N628,'All-Articles'!#REF!,3,0),"")</f>
        <v/>
      </c>
      <c r="P628" s="100" t="str">
        <f>IFERROR(VLOOKUP(N628,'Updated Articles'!$A:$E,1,0),"NO")</f>
        <v>NO</v>
      </c>
      <c r="Q628" s="100" t="str">
        <f>IFERROR(VLOOKUP(N628,'Updated Articles'!$A:$E,5,0),"NO")</f>
        <v>NO</v>
      </c>
    </row>
    <row r="629" spans="1:18" x14ac:dyDescent="0.25">
      <c r="A629" s="104">
        <v>14337.6</v>
      </c>
      <c r="B629" s="99">
        <v>34519</v>
      </c>
      <c r="C629" s="100" t="str">
        <f>IFERROR(VLOOKUP(B629,'ALL-LCDs'!$A:$C,3,0),"")</f>
        <v>A</v>
      </c>
      <c r="D629" s="100" t="str">
        <f>IFERROR(VLOOKUP(B629,'Updated LCDs'!$A:$A,1,0),"NO")</f>
        <v>NO</v>
      </c>
      <c r="E629" s="100" t="str">
        <f>IFERROR(VLOOKUP(B629,'Updated LCDs'!$A:$E,5,0),"NO")</f>
        <v>NO</v>
      </c>
      <c r="F629" s="101" t="str">
        <f>IFERROR(VLOOKUP(B629,'ICD-9 to ICD-10 LCDs'!$A:$B,2,0),"")</f>
        <v/>
      </c>
      <c r="G629" s="100" t="str">
        <f>IFERROR(VLOOKUP(F629,'ALL-LCDs'!$A:$C,3,0),"")</f>
        <v/>
      </c>
      <c r="H629" s="100" t="str">
        <f>IFERROR(VLOOKUP(F629,'Updated LCDs'!$A:$A,1,0),"NO")</f>
        <v>NO</v>
      </c>
      <c r="I629" s="100" t="str">
        <f>IFERROR(VLOOKUP(F629,'Updated LCDs'!$A:$E,5,0),"NO")</f>
        <v>NO</v>
      </c>
      <c r="J629" s="99"/>
      <c r="K629" s="100" t="str">
        <f>IFERROR(VLOOKUP(J629,'All-Articles'!#REF!,3,0),"")</f>
        <v/>
      </c>
      <c r="L629" s="100" t="str">
        <f>IFERROR(VLOOKUP(J629,'Updated Articles'!$A:$E,1,0),"NO")</f>
        <v>NO</v>
      </c>
      <c r="M629" s="100" t="str">
        <f>IFERROR(VLOOKUP(J629,'Updated Articles'!$A:$E,5,0),"NO")</f>
        <v>NO</v>
      </c>
      <c r="N629" s="99"/>
      <c r="O629" s="100" t="str">
        <f>IFERROR(VLOOKUP(N629,'All-Articles'!#REF!,3,0),"")</f>
        <v/>
      </c>
      <c r="P629" s="100" t="str">
        <f>IFERROR(VLOOKUP(N629,'Updated Articles'!$A:$E,1,0),"NO")</f>
        <v>NO</v>
      </c>
      <c r="Q629" s="100" t="str">
        <f>IFERROR(VLOOKUP(N629,'Updated Articles'!$A:$E,5,0),"NO")</f>
        <v>NO</v>
      </c>
    </row>
    <row r="630" spans="1:18" x14ac:dyDescent="0.25">
      <c r="A630" s="98" t="s">
        <v>354</v>
      </c>
      <c r="B630" s="99">
        <v>34520</v>
      </c>
      <c r="C630" s="100" t="str">
        <f>IFERROR(VLOOKUP(B630,'ALL-LCDs'!$A:$C,3,0),"")</f>
        <v>A</v>
      </c>
      <c r="D630" s="100" t="str">
        <f>IFERROR(VLOOKUP(B630,'Updated LCDs'!$A:$A,1,0),"NO")</f>
        <v>NO</v>
      </c>
      <c r="E630" s="100" t="str">
        <f>IFERROR(VLOOKUP(B630,'Updated LCDs'!$A:$E,5,0),"NO")</f>
        <v>NO</v>
      </c>
      <c r="F630" s="101" t="str">
        <f>IFERROR(VLOOKUP(B630,'ICD-9 to ICD-10 LCDs'!$A:$B,2,0),"")</f>
        <v/>
      </c>
      <c r="G630" s="100" t="str">
        <f>IFERROR(VLOOKUP(F630,'ALL-LCDs'!$A:$C,3,0),"")</f>
        <v/>
      </c>
      <c r="H630" s="100" t="str">
        <f>IFERROR(VLOOKUP(F630,'Updated LCDs'!$A:$A,1,0),"NO")</f>
        <v>NO</v>
      </c>
      <c r="I630" s="100" t="str">
        <f>IFERROR(VLOOKUP(F630,'Updated LCDs'!$A:$E,5,0),"NO")</f>
        <v>NO</v>
      </c>
      <c r="J630" s="99"/>
      <c r="K630" s="100" t="str">
        <f>IFERROR(VLOOKUP(J630,'All-Articles'!#REF!,3,0),"")</f>
        <v/>
      </c>
      <c r="L630" s="100" t="str">
        <f>IFERROR(VLOOKUP(J630,'Updated Articles'!$A:$E,1,0),"NO")</f>
        <v>NO</v>
      </c>
      <c r="M630" s="100" t="str">
        <f>IFERROR(VLOOKUP(J630,'Updated Articles'!$A:$E,5,0),"NO")</f>
        <v>NO</v>
      </c>
      <c r="N630" s="99"/>
      <c r="O630" s="100" t="str">
        <f>IFERROR(VLOOKUP(N630,'All-Articles'!#REF!,3,0),"")</f>
        <v/>
      </c>
      <c r="P630" s="100" t="str">
        <f>IFERROR(VLOOKUP(N630,'Updated Articles'!$A:$E,1,0),"NO")</f>
        <v>NO</v>
      </c>
      <c r="Q630" s="100" t="str">
        <f>IFERROR(VLOOKUP(N630,'Updated Articles'!$A:$E,5,0),"NO")</f>
        <v>NO</v>
      </c>
    </row>
    <row r="631" spans="1:18" x14ac:dyDescent="0.25">
      <c r="A631" s="98" t="s">
        <v>264</v>
      </c>
      <c r="B631" s="99">
        <v>34521</v>
      </c>
      <c r="C631" s="100" t="str">
        <f>IFERROR(VLOOKUP(B631,'ALL-LCDs'!$A:$C,3,0),"")</f>
        <v>A</v>
      </c>
      <c r="D631" s="100" t="str">
        <f>IFERROR(VLOOKUP(B631,'Updated LCDs'!$A:$A,1,0),"NO")</f>
        <v>NO</v>
      </c>
      <c r="E631" s="100" t="str">
        <f>IFERROR(VLOOKUP(B631,'Updated LCDs'!$A:$E,5,0),"NO")</f>
        <v>NO</v>
      </c>
      <c r="F631" s="101" t="str">
        <f>IFERROR(VLOOKUP(B631,'ICD-9 to ICD-10 LCDs'!$A:$B,2,0),"")</f>
        <v/>
      </c>
      <c r="G631" s="100" t="str">
        <f>IFERROR(VLOOKUP(F631,'ALL-LCDs'!$A:$C,3,0),"")</f>
        <v/>
      </c>
      <c r="H631" s="100" t="str">
        <f>IFERROR(VLOOKUP(F631,'Updated LCDs'!$A:$A,1,0),"NO")</f>
        <v>NO</v>
      </c>
      <c r="I631" s="100" t="str">
        <f>IFERROR(VLOOKUP(F631,'Updated LCDs'!$A:$E,5,0),"NO")</f>
        <v>NO</v>
      </c>
      <c r="J631" s="99"/>
      <c r="K631" s="100" t="str">
        <f>IFERROR(VLOOKUP(J631,'All-Articles'!#REF!,3,0),"")</f>
        <v/>
      </c>
      <c r="L631" s="100" t="str">
        <f>IFERROR(VLOOKUP(J631,'Updated Articles'!$A:$E,1,0),"NO")</f>
        <v>NO</v>
      </c>
      <c r="M631" s="100" t="str">
        <f>IFERROR(VLOOKUP(J631,'Updated Articles'!$A:$E,5,0),"NO")</f>
        <v>NO</v>
      </c>
      <c r="N631" s="99"/>
      <c r="O631" s="100" t="str">
        <f>IFERROR(VLOOKUP(N631,'All-Articles'!#REF!,3,0),"")</f>
        <v/>
      </c>
      <c r="P631" s="100" t="str">
        <f>IFERROR(VLOOKUP(N631,'Updated Articles'!$A:$E,1,0),"NO")</f>
        <v>NO</v>
      </c>
      <c r="Q631" s="100" t="str">
        <f>IFERROR(VLOOKUP(N631,'Updated Articles'!$A:$E,5,0),"NO")</f>
        <v>NO</v>
      </c>
    </row>
    <row r="632" spans="1:18" x14ac:dyDescent="0.25">
      <c r="A632" s="98" t="s">
        <v>261</v>
      </c>
      <c r="B632" s="99">
        <v>34535</v>
      </c>
      <c r="C632" s="100" t="str">
        <f>IFERROR(VLOOKUP(B632,'ALL-LCDs'!$A:$C,3,0),"")</f>
        <v/>
      </c>
      <c r="D632" s="100" t="str">
        <f>IFERROR(VLOOKUP(B632,'Updated LCDs'!$A:$A,1,0),"NO")</f>
        <v>NO</v>
      </c>
      <c r="E632" s="100" t="str">
        <f>IFERROR(VLOOKUP(B632,'Updated LCDs'!$A:$E,5,0),"NO")</f>
        <v>NO</v>
      </c>
      <c r="F632" s="101" t="str">
        <f>IFERROR(VLOOKUP(B632,'ICD-9 to ICD-10 LCDs'!$A:$B,2,0),"")</f>
        <v/>
      </c>
      <c r="G632" s="100" t="str">
        <f>IFERROR(VLOOKUP(F632,'ALL-LCDs'!$A:$C,3,0),"")</f>
        <v/>
      </c>
      <c r="H632" s="100" t="str">
        <f>IFERROR(VLOOKUP(F632,'Updated LCDs'!$A:$A,1,0),"NO")</f>
        <v>NO</v>
      </c>
      <c r="I632" s="100" t="str">
        <f>IFERROR(VLOOKUP(F632,'Updated LCDs'!$A:$E,5,0),"NO")</f>
        <v>NO</v>
      </c>
      <c r="J632" s="99"/>
      <c r="K632" s="100" t="str">
        <f>IFERROR(VLOOKUP(J632,'All-Articles'!#REF!,3,0),"")</f>
        <v/>
      </c>
      <c r="L632" s="100" t="str">
        <f>IFERROR(VLOOKUP(J632,'Updated Articles'!$A:$E,1,0),"NO")</f>
        <v>NO</v>
      </c>
      <c r="M632" s="100" t="str">
        <f>IFERROR(VLOOKUP(J632,'Updated Articles'!$A:$E,5,0),"NO")</f>
        <v>NO</v>
      </c>
      <c r="N632" s="99"/>
      <c r="O632" s="100" t="str">
        <f>IFERROR(VLOOKUP(N632,'All-Articles'!#REF!,3,0),"")</f>
        <v/>
      </c>
      <c r="P632" s="100" t="str">
        <f>IFERROR(VLOOKUP(N632,'Updated Articles'!$A:$E,1,0),"NO")</f>
        <v>NO</v>
      </c>
      <c r="Q632" s="100" t="str">
        <f>IFERROR(VLOOKUP(N632,'Updated Articles'!$A:$E,5,0),"NO")</f>
        <v>NO</v>
      </c>
    </row>
    <row r="633" spans="1:18" x14ac:dyDescent="0.25">
      <c r="A633" s="98">
        <v>2955.15</v>
      </c>
      <c r="B633" s="99">
        <v>34537</v>
      </c>
      <c r="C633" s="100" t="str">
        <f>IFERROR(VLOOKUP(B633,'ALL-LCDs'!$A:$C,3,0),"")</f>
        <v>A</v>
      </c>
      <c r="D633" s="100" t="str">
        <f>IFERROR(VLOOKUP(B633,'Updated LCDs'!$A:$A,1,0),"NO")</f>
        <v>NO</v>
      </c>
      <c r="E633" s="100" t="str">
        <f>IFERROR(VLOOKUP(B633,'Updated LCDs'!$A:$E,5,0),"NO")</f>
        <v>NO</v>
      </c>
      <c r="F633" s="101" t="str">
        <f>IFERROR(VLOOKUP(B633,'ICD-9 to ICD-10 LCDs'!$A:$B,2,0),"")</f>
        <v/>
      </c>
      <c r="G633" s="100" t="str">
        <f>IFERROR(VLOOKUP(F633,'ALL-LCDs'!$A:$C,3,0),"")</f>
        <v/>
      </c>
      <c r="H633" s="100" t="str">
        <f>IFERROR(VLOOKUP(F633,'Updated LCDs'!$A:$A,1,0),"NO")</f>
        <v>NO</v>
      </c>
      <c r="I633" s="100" t="str">
        <f>IFERROR(VLOOKUP(F633,'Updated LCDs'!$A:$E,5,0),"NO")</f>
        <v>NO</v>
      </c>
      <c r="J633" s="99"/>
      <c r="K633" s="100" t="str">
        <f>IFERROR(VLOOKUP(J633,'All-Articles'!#REF!,3,0),"")</f>
        <v/>
      </c>
      <c r="L633" s="100" t="str">
        <f>IFERROR(VLOOKUP(J633,'Updated Articles'!$A:$E,1,0),"NO")</f>
        <v>NO</v>
      </c>
      <c r="M633" s="100" t="str">
        <f>IFERROR(VLOOKUP(J633,'Updated Articles'!$A:$E,5,0),"NO")</f>
        <v>NO</v>
      </c>
      <c r="N633" s="99"/>
      <c r="O633" s="100" t="str">
        <f>IFERROR(VLOOKUP(N633,'All-Articles'!#REF!,3,0),"")</f>
        <v/>
      </c>
      <c r="P633" s="100" t="str">
        <f>IFERROR(VLOOKUP(N633,'Updated Articles'!$A:$E,1,0),"NO")</f>
        <v>NO</v>
      </c>
      <c r="Q633" s="100" t="str">
        <f>IFERROR(VLOOKUP(N633,'Updated Articles'!$A:$E,5,0),"NO")</f>
        <v>NO</v>
      </c>
      <c r="R633" t="s">
        <v>3644</v>
      </c>
    </row>
    <row r="634" spans="1:18" x14ac:dyDescent="0.25">
      <c r="A634" s="98" t="s">
        <v>355</v>
      </c>
      <c r="B634" s="99">
        <v>34540</v>
      </c>
      <c r="C634" s="100" t="str">
        <f>IFERROR(VLOOKUP(B634,'ALL-LCDs'!$A:$C,3,0),"")</f>
        <v>A</v>
      </c>
      <c r="D634" s="100" t="str">
        <f>IFERROR(VLOOKUP(B634,'Updated LCDs'!$A:$A,1,0),"NO")</f>
        <v>NO</v>
      </c>
      <c r="E634" s="100" t="str">
        <f>IFERROR(VLOOKUP(B634,'Updated LCDs'!$A:$E,5,0),"NO")</f>
        <v>NO</v>
      </c>
      <c r="F634" s="101" t="str">
        <f>IFERROR(VLOOKUP(B634,'ICD-9 to ICD-10 LCDs'!$A:$B,2,0),"")</f>
        <v/>
      </c>
      <c r="G634" s="100" t="str">
        <f>IFERROR(VLOOKUP(F634,'ALL-LCDs'!$A:$C,3,0),"")</f>
        <v/>
      </c>
      <c r="H634" s="100" t="str">
        <f>IFERROR(VLOOKUP(F634,'Updated LCDs'!$A:$A,1,0),"NO")</f>
        <v>NO</v>
      </c>
      <c r="I634" s="100" t="str">
        <f>IFERROR(VLOOKUP(F634,'Updated LCDs'!$A:$E,5,0),"NO")</f>
        <v>NO</v>
      </c>
      <c r="J634" s="99"/>
      <c r="K634" s="100" t="str">
        <f>IFERROR(VLOOKUP(J634,'All-Articles'!#REF!,3,0),"")</f>
        <v/>
      </c>
      <c r="L634" s="100" t="str">
        <f>IFERROR(VLOOKUP(J634,'Updated Articles'!$A:$E,1,0),"NO")</f>
        <v>NO</v>
      </c>
      <c r="M634" s="100" t="str">
        <f>IFERROR(VLOOKUP(J634,'Updated Articles'!$A:$E,5,0),"NO")</f>
        <v>NO</v>
      </c>
      <c r="N634" s="99"/>
      <c r="O634" s="100" t="str">
        <f>IFERROR(VLOOKUP(N634,'All-Articles'!#REF!,3,0),"")</f>
        <v/>
      </c>
      <c r="P634" s="100" t="str">
        <f>IFERROR(VLOOKUP(N634,'Updated Articles'!$A:$E,1,0),"NO")</f>
        <v>NO</v>
      </c>
      <c r="Q634" s="100" t="str">
        <f>IFERROR(VLOOKUP(N634,'Updated Articles'!$A:$E,5,0),"NO")</f>
        <v>NO</v>
      </c>
    </row>
    <row r="635" spans="1:18" x14ac:dyDescent="0.25">
      <c r="A635" s="98" t="s">
        <v>355</v>
      </c>
      <c r="B635" s="99">
        <v>34553</v>
      </c>
      <c r="C635" s="100" t="str">
        <f>IFERROR(VLOOKUP(B635,'ALL-LCDs'!$A:$C,3,0),"")</f>
        <v>A</v>
      </c>
      <c r="D635" s="100" t="str">
        <f>IFERROR(VLOOKUP(B635,'Updated LCDs'!$A:$A,1,0),"NO")</f>
        <v>NO</v>
      </c>
      <c r="E635" s="100" t="str">
        <f>IFERROR(VLOOKUP(B635,'Updated LCDs'!$A:$E,5,0),"NO")</f>
        <v>NO</v>
      </c>
      <c r="F635" s="101" t="str">
        <f>IFERROR(VLOOKUP(B635,'ICD-9 to ICD-10 LCDs'!$A:$B,2,0),"")</f>
        <v/>
      </c>
      <c r="G635" s="100" t="str">
        <f>IFERROR(VLOOKUP(F635,'ALL-LCDs'!$A:$C,3,0),"")</f>
        <v/>
      </c>
      <c r="H635" s="100" t="str">
        <f>IFERROR(VLOOKUP(F635,'Updated LCDs'!$A:$A,1,0),"NO")</f>
        <v>NO</v>
      </c>
      <c r="I635" s="100" t="str">
        <f>IFERROR(VLOOKUP(F635,'Updated LCDs'!$A:$E,5,0),"NO")</f>
        <v>NO</v>
      </c>
      <c r="J635" s="99"/>
      <c r="K635" s="100" t="str">
        <f>IFERROR(VLOOKUP(J635,'All-Articles'!#REF!,3,0),"")</f>
        <v/>
      </c>
      <c r="L635" s="100" t="str">
        <f>IFERROR(VLOOKUP(J635,'Updated Articles'!$A:$E,1,0),"NO")</f>
        <v>NO</v>
      </c>
      <c r="M635" s="100" t="str">
        <f>IFERROR(VLOOKUP(J635,'Updated Articles'!$A:$E,5,0),"NO")</f>
        <v>NO</v>
      </c>
      <c r="N635" s="99"/>
      <c r="O635" s="100" t="str">
        <f>IFERROR(VLOOKUP(N635,'All-Articles'!#REF!,3,0),"")</f>
        <v/>
      </c>
      <c r="P635" s="100" t="str">
        <f>IFERROR(VLOOKUP(N635,'Updated Articles'!$A:$E,1,0),"NO")</f>
        <v>NO</v>
      </c>
      <c r="Q635" s="100" t="str">
        <f>IFERROR(VLOOKUP(N635,'Updated Articles'!$A:$E,5,0),"NO")</f>
        <v>NO</v>
      </c>
    </row>
    <row r="636" spans="1:18" x14ac:dyDescent="0.25">
      <c r="A636" s="98" t="s">
        <v>356</v>
      </c>
      <c r="B636" s="99">
        <v>34555</v>
      </c>
      <c r="C636" s="100" t="str">
        <f>IFERROR(VLOOKUP(B636,'ALL-LCDs'!$A:$C,3,0),"")</f>
        <v>A</v>
      </c>
      <c r="D636" s="100" t="str">
        <f>IFERROR(VLOOKUP(B636,'Updated LCDs'!$A:$A,1,0),"NO")</f>
        <v>NO</v>
      </c>
      <c r="E636" s="100" t="str">
        <f>IFERROR(VLOOKUP(B636,'Updated LCDs'!$A:$E,5,0),"NO")</f>
        <v>NO</v>
      </c>
      <c r="F636" s="101" t="str">
        <f>IFERROR(VLOOKUP(B636,'ICD-9 to ICD-10 LCDs'!$A:$B,2,0),"")</f>
        <v/>
      </c>
      <c r="G636" s="100" t="str">
        <f>IFERROR(VLOOKUP(F636,'ALL-LCDs'!$A:$C,3,0),"")</f>
        <v/>
      </c>
      <c r="H636" s="100" t="str">
        <f>IFERROR(VLOOKUP(F636,'Updated LCDs'!$A:$A,1,0),"NO")</f>
        <v>NO</v>
      </c>
      <c r="I636" s="100" t="str">
        <f>IFERROR(VLOOKUP(F636,'Updated LCDs'!$A:$E,5,0),"NO")</f>
        <v>NO</v>
      </c>
      <c r="J636" s="99"/>
      <c r="K636" s="100" t="str">
        <f>IFERROR(VLOOKUP(J636,'All-Articles'!#REF!,3,0),"")</f>
        <v/>
      </c>
      <c r="L636" s="100" t="str">
        <f>IFERROR(VLOOKUP(J636,'Updated Articles'!$A:$E,1,0),"NO")</f>
        <v>NO</v>
      </c>
      <c r="M636" s="100" t="str">
        <f>IFERROR(VLOOKUP(J636,'Updated Articles'!$A:$E,5,0),"NO")</f>
        <v>NO</v>
      </c>
      <c r="N636" s="99"/>
      <c r="O636" s="100" t="str">
        <f>IFERROR(VLOOKUP(N636,'All-Articles'!#REF!,3,0),"")</f>
        <v/>
      </c>
      <c r="P636" s="100" t="str">
        <f>IFERROR(VLOOKUP(N636,'Updated Articles'!$A:$E,1,0),"NO")</f>
        <v>NO</v>
      </c>
      <c r="Q636" s="100" t="str">
        <f>IFERROR(VLOOKUP(N636,'Updated Articles'!$A:$E,5,0),"NO")</f>
        <v>NO</v>
      </c>
    </row>
    <row r="637" spans="1:18" x14ac:dyDescent="0.25">
      <c r="A637" s="102" t="s">
        <v>357</v>
      </c>
      <c r="B637" s="99">
        <v>34573</v>
      </c>
      <c r="C637" s="100" t="str">
        <f>IFERROR(VLOOKUP(B637,'ALL-LCDs'!$A:$C,3,0),"")</f>
        <v>A</v>
      </c>
      <c r="D637" s="100" t="str">
        <f>IFERROR(VLOOKUP(B637,'Updated LCDs'!$A:$A,1,0),"NO")</f>
        <v>NO</v>
      </c>
      <c r="E637" s="100" t="str">
        <f>IFERROR(VLOOKUP(B637,'Updated LCDs'!$A:$E,5,0),"NO")</f>
        <v>NO</v>
      </c>
      <c r="F637" s="101" t="str">
        <f>IFERROR(VLOOKUP(B637,'ICD-9 to ICD-10 LCDs'!$A:$B,2,0),"")</f>
        <v/>
      </c>
      <c r="G637" s="100" t="str">
        <f>IFERROR(VLOOKUP(F637,'ALL-LCDs'!$A:$C,3,0),"")</f>
        <v/>
      </c>
      <c r="H637" s="100" t="str">
        <f>IFERROR(VLOOKUP(F637,'Updated LCDs'!$A:$A,1,0),"NO")</f>
        <v>NO</v>
      </c>
      <c r="I637" s="100" t="str">
        <f>IFERROR(VLOOKUP(F637,'Updated LCDs'!$A:$E,5,0),"NO")</f>
        <v>NO</v>
      </c>
      <c r="J637" s="99"/>
      <c r="K637" s="100" t="str">
        <f>IFERROR(VLOOKUP(J637,'All-Articles'!#REF!,3,0),"")</f>
        <v/>
      </c>
      <c r="L637" s="100" t="str">
        <f>IFERROR(VLOOKUP(J637,'Updated Articles'!$A:$E,1,0),"NO")</f>
        <v>NO</v>
      </c>
      <c r="M637" s="100" t="str">
        <f>IFERROR(VLOOKUP(J637,'Updated Articles'!$A:$E,5,0),"NO")</f>
        <v>NO</v>
      </c>
      <c r="N637" s="99"/>
      <c r="O637" s="100" t="str">
        <f>IFERROR(VLOOKUP(N637,'All-Articles'!#REF!,3,0),"")</f>
        <v/>
      </c>
      <c r="P637" s="100" t="str">
        <f>IFERROR(VLOOKUP(N637,'Updated Articles'!$A:$E,1,0),"NO")</f>
        <v>NO</v>
      </c>
      <c r="Q637" s="100" t="str">
        <f>IFERROR(VLOOKUP(N637,'Updated Articles'!$A:$E,5,0),"NO")</f>
        <v>NO</v>
      </c>
    </row>
    <row r="638" spans="1:18" x14ac:dyDescent="0.25">
      <c r="A638" s="98" t="s">
        <v>218</v>
      </c>
      <c r="B638" s="99">
        <v>34574</v>
      </c>
      <c r="C638" s="100" t="str">
        <f>IFERROR(VLOOKUP(B638,'ALL-LCDs'!$A:$C,3,0),"")</f>
        <v>A</v>
      </c>
      <c r="D638" s="100" t="str">
        <f>IFERROR(VLOOKUP(B638,'Updated LCDs'!$A:$A,1,0),"NO")</f>
        <v>NO</v>
      </c>
      <c r="E638" s="100" t="str">
        <f>IFERROR(VLOOKUP(B638,'Updated LCDs'!$A:$E,5,0),"NO")</f>
        <v>NO</v>
      </c>
      <c r="F638" s="101" t="str">
        <f>IFERROR(VLOOKUP(B638,'ICD-9 to ICD-10 LCDs'!$A:$B,2,0),"")</f>
        <v/>
      </c>
      <c r="G638" s="100" t="str">
        <f>IFERROR(VLOOKUP(F638,'ALL-LCDs'!$A:$C,3,0),"")</f>
        <v/>
      </c>
      <c r="H638" s="100" t="str">
        <f>IFERROR(VLOOKUP(F638,'Updated LCDs'!$A:$A,1,0),"NO")</f>
        <v>NO</v>
      </c>
      <c r="I638" s="100" t="str">
        <f>IFERROR(VLOOKUP(F638,'Updated LCDs'!$A:$E,5,0),"NO")</f>
        <v>NO</v>
      </c>
      <c r="J638" s="99"/>
      <c r="K638" s="100" t="str">
        <f>IFERROR(VLOOKUP(J638,'All-Articles'!#REF!,3,0),"")</f>
        <v/>
      </c>
      <c r="L638" s="100" t="str">
        <f>IFERROR(VLOOKUP(J638,'Updated Articles'!$A:$E,1,0),"NO")</f>
        <v>NO</v>
      </c>
      <c r="M638" s="100" t="str">
        <f>IFERROR(VLOOKUP(J638,'Updated Articles'!$A:$E,5,0),"NO")</f>
        <v>NO</v>
      </c>
      <c r="N638" s="99"/>
      <c r="O638" s="100" t="str">
        <f>IFERROR(VLOOKUP(N638,'All-Articles'!#REF!,3,0),"")</f>
        <v/>
      </c>
      <c r="P638" s="100" t="str">
        <f>IFERROR(VLOOKUP(N638,'Updated Articles'!$A:$E,1,0),"NO")</f>
        <v>NO</v>
      </c>
      <c r="Q638" s="100" t="str">
        <f>IFERROR(VLOOKUP(N638,'Updated Articles'!$A:$E,5,0),"NO")</f>
        <v>NO</v>
      </c>
    </row>
    <row r="639" spans="1:18" x14ac:dyDescent="0.25">
      <c r="A639" s="98" t="s">
        <v>184</v>
      </c>
      <c r="B639" s="99">
        <v>34576</v>
      </c>
      <c r="C639" s="100" t="str">
        <f>IFERROR(VLOOKUP(B639,'ALL-LCDs'!$A:$C,3,0),"")</f>
        <v>A</v>
      </c>
      <c r="D639" s="100" t="str">
        <f>IFERROR(VLOOKUP(B639,'Updated LCDs'!$A:$A,1,0),"NO")</f>
        <v>NO</v>
      </c>
      <c r="E639" s="100" t="str">
        <f>IFERROR(VLOOKUP(B639,'Updated LCDs'!$A:$E,5,0),"NO")</f>
        <v>NO</v>
      </c>
      <c r="F639" s="101" t="str">
        <f>IFERROR(VLOOKUP(B639,'ICD-9 to ICD-10 LCDs'!$A:$B,2,0),"")</f>
        <v/>
      </c>
      <c r="G639" s="100" t="str">
        <f>IFERROR(VLOOKUP(F639,'ALL-LCDs'!$A:$C,3,0),"")</f>
        <v/>
      </c>
      <c r="H639" s="100" t="str">
        <f>IFERROR(VLOOKUP(F639,'Updated LCDs'!$A:$A,1,0),"NO")</f>
        <v>NO</v>
      </c>
      <c r="I639" s="100" t="str">
        <f>IFERROR(VLOOKUP(F639,'Updated LCDs'!$A:$E,5,0),"NO")</f>
        <v>NO</v>
      </c>
      <c r="J639" s="99"/>
      <c r="K639" s="100" t="str">
        <f>IFERROR(VLOOKUP(J639,'All-Articles'!#REF!,3,0),"")</f>
        <v/>
      </c>
      <c r="L639" s="100" t="str">
        <f>IFERROR(VLOOKUP(J639,'Updated Articles'!$A:$E,1,0),"NO")</f>
        <v>NO</v>
      </c>
      <c r="M639" s="100" t="str">
        <f>IFERROR(VLOOKUP(J639,'Updated Articles'!$A:$E,5,0),"NO")</f>
        <v>NO</v>
      </c>
      <c r="N639" s="99"/>
      <c r="O639" s="100" t="str">
        <f>IFERROR(VLOOKUP(N639,'All-Articles'!#REF!,3,0),"")</f>
        <v/>
      </c>
      <c r="P639" s="100" t="str">
        <f>IFERROR(VLOOKUP(N639,'Updated Articles'!$A:$E,1,0),"NO")</f>
        <v>NO</v>
      </c>
      <c r="Q639" s="100" t="str">
        <f>IFERROR(VLOOKUP(N639,'Updated Articles'!$A:$E,5,0),"NO")</f>
        <v>NO</v>
      </c>
    </row>
    <row r="640" spans="1:18" x14ac:dyDescent="0.25">
      <c r="A640" s="98" t="s">
        <v>179</v>
      </c>
      <c r="B640" s="99">
        <v>34585</v>
      </c>
      <c r="C640" s="100" t="str">
        <f>IFERROR(VLOOKUP(B640,'ALL-LCDs'!$A:$C,3,0),"")</f>
        <v>A</v>
      </c>
      <c r="D640" s="100" t="str">
        <f>IFERROR(VLOOKUP(B640,'Updated LCDs'!$A:$A,1,0),"NO")</f>
        <v>NO</v>
      </c>
      <c r="E640" s="100" t="str">
        <f>IFERROR(VLOOKUP(B640,'Updated LCDs'!$A:$E,5,0),"NO")</f>
        <v>NO</v>
      </c>
      <c r="F640" s="101" t="str">
        <f>IFERROR(VLOOKUP(B640,'ICD-9 to ICD-10 LCDs'!$A:$B,2,0),"")</f>
        <v/>
      </c>
      <c r="G640" s="100" t="str">
        <f>IFERROR(VLOOKUP(F640,'ALL-LCDs'!$A:$C,3,0),"")</f>
        <v/>
      </c>
      <c r="H640" s="100" t="str">
        <f>IFERROR(VLOOKUP(F640,'Updated LCDs'!$A:$A,1,0),"NO")</f>
        <v>NO</v>
      </c>
      <c r="I640" s="100" t="str">
        <f>IFERROR(VLOOKUP(F640,'Updated LCDs'!$A:$E,5,0),"NO")</f>
        <v>NO</v>
      </c>
      <c r="J640" s="99"/>
      <c r="K640" s="100" t="str">
        <f>IFERROR(VLOOKUP(J640,'All-Articles'!#REF!,3,0),"")</f>
        <v/>
      </c>
      <c r="L640" s="100" t="str">
        <f>IFERROR(VLOOKUP(J640,'Updated Articles'!$A:$E,1,0),"NO")</f>
        <v>NO</v>
      </c>
      <c r="M640" s="100" t="str">
        <f>IFERROR(VLOOKUP(J640,'Updated Articles'!$A:$E,5,0),"NO")</f>
        <v>NO</v>
      </c>
      <c r="N640" s="99"/>
      <c r="O640" s="100" t="str">
        <f>IFERROR(VLOOKUP(N640,'All-Articles'!#REF!,3,0),"")</f>
        <v/>
      </c>
      <c r="P640" s="100" t="str">
        <f>IFERROR(VLOOKUP(N640,'Updated Articles'!$A:$E,1,0),"NO")</f>
        <v>NO</v>
      </c>
      <c r="Q640" s="100" t="str">
        <f>IFERROR(VLOOKUP(N640,'Updated Articles'!$A:$E,5,0),"NO")</f>
        <v>NO</v>
      </c>
    </row>
    <row r="641" spans="1:17" x14ac:dyDescent="0.25">
      <c r="A641" s="98" t="s">
        <v>147</v>
      </c>
      <c r="B641" s="99">
        <v>34587</v>
      </c>
      <c r="C641" s="100" t="str">
        <f>IFERROR(VLOOKUP(B641,'ALL-LCDs'!$A:$C,3,0),"")</f>
        <v>R</v>
      </c>
      <c r="D641" s="100" t="str">
        <f>IFERROR(VLOOKUP(B641,'Updated LCDs'!$A:$A,1,0),"NO")</f>
        <v>NO</v>
      </c>
      <c r="E641" s="100" t="str">
        <f>IFERROR(VLOOKUP(B641,'Updated LCDs'!$A:$E,5,0),"NO")</f>
        <v>NO</v>
      </c>
      <c r="F641" s="101" t="str">
        <f>IFERROR(VLOOKUP(B641,'ICD-9 to ICD-10 LCDs'!$A:$B,2,0),"")</f>
        <v/>
      </c>
      <c r="G641" s="100" t="str">
        <f>IFERROR(VLOOKUP(F641,'ALL-LCDs'!$A:$C,3,0),"")</f>
        <v/>
      </c>
      <c r="H641" s="100" t="str">
        <f>IFERROR(VLOOKUP(F641,'Updated LCDs'!$A:$A,1,0),"NO")</f>
        <v>NO</v>
      </c>
      <c r="I641" s="100" t="str">
        <f>IFERROR(VLOOKUP(F641,'Updated LCDs'!$A:$E,5,0),"NO")</f>
        <v>NO</v>
      </c>
      <c r="J641" s="99"/>
      <c r="K641" s="100" t="str">
        <f>IFERROR(VLOOKUP(J641,'All-Articles'!#REF!,3,0),"")</f>
        <v/>
      </c>
      <c r="L641" s="100" t="str">
        <f>IFERROR(VLOOKUP(J641,'Updated Articles'!$A:$E,1,0),"NO")</f>
        <v>NO</v>
      </c>
      <c r="M641" s="100" t="str">
        <f>IFERROR(VLOOKUP(J641,'Updated Articles'!$A:$E,5,0),"NO")</f>
        <v>NO</v>
      </c>
      <c r="N641" s="99"/>
      <c r="O641" s="100" t="str">
        <f>IFERROR(VLOOKUP(N641,'All-Articles'!#REF!,3,0),"")</f>
        <v/>
      </c>
      <c r="P641" s="100" t="str">
        <f>IFERROR(VLOOKUP(N641,'Updated Articles'!$A:$E,1,0),"NO")</f>
        <v>NO</v>
      </c>
      <c r="Q641" s="100" t="str">
        <f>IFERROR(VLOOKUP(N641,'Updated Articles'!$A:$E,5,0),"NO")</f>
        <v>NO</v>
      </c>
    </row>
    <row r="642" spans="1:17" x14ac:dyDescent="0.25">
      <c r="A642" s="98" t="s">
        <v>118</v>
      </c>
      <c r="B642" s="99">
        <v>34589</v>
      </c>
      <c r="C642" s="100" t="str">
        <f>IFERROR(VLOOKUP(B642,'ALL-LCDs'!$A:$C,3,0),"")</f>
        <v/>
      </c>
      <c r="D642" s="100" t="str">
        <f>IFERROR(VLOOKUP(B642,'Updated LCDs'!$A:$A,1,0),"NO")</f>
        <v>NO</v>
      </c>
      <c r="E642" s="100" t="str">
        <f>IFERROR(VLOOKUP(B642,'Updated LCDs'!$A:$E,5,0),"NO")</f>
        <v>NO</v>
      </c>
      <c r="F642" s="101" t="str">
        <f>IFERROR(VLOOKUP(B642,'ICD-9 to ICD-10 LCDs'!$A:$B,2,0),"")</f>
        <v/>
      </c>
      <c r="G642" s="100" t="str">
        <f>IFERROR(VLOOKUP(F642,'ALL-LCDs'!$A:$C,3,0),"")</f>
        <v/>
      </c>
      <c r="H642" s="100" t="str">
        <f>IFERROR(VLOOKUP(F642,'Updated LCDs'!$A:$A,1,0),"NO")</f>
        <v>NO</v>
      </c>
      <c r="I642" s="100" t="str">
        <f>IFERROR(VLOOKUP(F642,'Updated LCDs'!$A:$E,5,0),"NO")</f>
        <v>NO</v>
      </c>
      <c r="J642" s="99"/>
      <c r="K642" s="100" t="str">
        <f>IFERROR(VLOOKUP(J642,'All-Articles'!#REF!,3,0),"")</f>
        <v/>
      </c>
      <c r="L642" s="100" t="str">
        <f>IFERROR(VLOOKUP(J642,'Updated Articles'!$A:$E,1,0),"NO")</f>
        <v>NO</v>
      </c>
      <c r="M642" s="100" t="str">
        <f>IFERROR(VLOOKUP(J642,'Updated Articles'!$A:$E,5,0),"NO")</f>
        <v>NO</v>
      </c>
      <c r="N642" s="99"/>
      <c r="O642" s="100" t="str">
        <f>IFERROR(VLOOKUP(N642,'All-Articles'!#REF!,3,0),"")</f>
        <v/>
      </c>
      <c r="P642" s="100" t="str">
        <f>IFERROR(VLOOKUP(N642,'Updated Articles'!$A:$E,1,0),"NO")</f>
        <v>NO</v>
      </c>
      <c r="Q642" s="100" t="str">
        <f>IFERROR(VLOOKUP(N642,'Updated Articles'!$A:$E,5,0),"NO")</f>
        <v>NO</v>
      </c>
    </row>
    <row r="643" spans="1:17" x14ac:dyDescent="0.25">
      <c r="A643" s="98" t="s">
        <v>111</v>
      </c>
      <c r="B643" s="99">
        <v>34590</v>
      </c>
      <c r="C643" s="100" t="str">
        <f>IFERROR(VLOOKUP(B643,'ALL-LCDs'!$A:$C,3,0),"")</f>
        <v/>
      </c>
      <c r="D643" s="100" t="str">
        <f>IFERROR(VLOOKUP(B643,'Updated LCDs'!$A:$A,1,0),"NO")</f>
        <v>NO</v>
      </c>
      <c r="E643" s="100" t="str">
        <f>IFERROR(VLOOKUP(B643,'Updated LCDs'!$A:$E,5,0),"NO")</f>
        <v>NO</v>
      </c>
      <c r="F643" s="101" t="str">
        <f>IFERROR(VLOOKUP(B643,'ICD-9 to ICD-10 LCDs'!$A:$B,2,0),"")</f>
        <v/>
      </c>
      <c r="G643" s="100" t="str">
        <f>IFERROR(VLOOKUP(F643,'ALL-LCDs'!$A:$C,3,0),"")</f>
        <v/>
      </c>
      <c r="H643" s="100" t="str">
        <f>IFERROR(VLOOKUP(F643,'Updated LCDs'!$A:$A,1,0),"NO")</f>
        <v>NO</v>
      </c>
      <c r="I643" s="100" t="str">
        <f>IFERROR(VLOOKUP(F643,'Updated LCDs'!$A:$E,5,0),"NO")</f>
        <v>NO</v>
      </c>
      <c r="J643" s="99"/>
      <c r="K643" s="100" t="str">
        <f>IFERROR(VLOOKUP(J643,'All-Articles'!#REF!,3,0),"")</f>
        <v/>
      </c>
      <c r="L643" s="100" t="str">
        <f>IFERROR(VLOOKUP(J643,'Updated Articles'!$A:$E,1,0),"NO")</f>
        <v>NO</v>
      </c>
      <c r="M643" s="100" t="str">
        <f>IFERROR(VLOOKUP(J643,'Updated Articles'!$A:$E,5,0),"NO")</f>
        <v>NO</v>
      </c>
      <c r="N643" s="99"/>
      <c r="O643" s="100" t="str">
        <f>IFERROR(VLOOKUP(N643,'All-Articles'!#REF!,3,0),"")</f>
        <v/>
      </c>
      <c r="P643" s="100" t="str">
        <f>IFERROR(VLOOKUP(N643,'Updated Articles'!$A:$E,1,0),"NO")</f>
        <v>NO</v>
      </c>
      <c r="Q643" s="100" t="str">
        <f>IFERROR(VLOOKUP(N643,'Updated Articles'!$A:$E,5,0),"NO")</f>
        <v>NO</v>
      </c>
    </row>
    <row r="644" spans="1:17" x14ac:dyDescent="0.25">
      <c r="A644" s="98" t="s">
        <v>348</v>
      </c>
      <c r="B644" s="99">
        <v>34594</v>
      </c>
      <c r="C644" s="100" t="str">
        <f>IFERROR(VLOOKUP(B644,'ALL-LCDs'!$A:$C,3,0),"")</f>
        <v>A</v>
      </c>
      <c r="D644" s="100" t="str">
        <f>IFERROR(VLOOKUP(B644,'Updated LCDs'!$A:$A,1,0),"NO")</f>
        <v>NO</v>
      </c>
      <c r="E644" s="100" t="str">
        <f>IFERROR(VLOOKUP(B644,'Updated LCDs'!$A:$E,5,0),"NO")</f>
        <v>NO</v>
      </c>
      <c r="F644" s="101" t="str">
        <f>IFERROR(VLOOKUP(B644,'ICD-9 to ICD-10 LCDs'!$A:$B,2,0),"")</f>
        <v/>
      </c>
      <c r="G644" s="100" t="str">
        <f>IFERROR(VLOOKUP(F644,'ALL-LCDs'!$A:$C,3,0),"")</f>
        <v/>
      </c>
      <c r="H644" s="100" t="str">
        <f>IFERROR(VLOOKUP(F644,'Updated LCDs'!$A:$A,1,0),"NO")</f>
        <v>NO</v>
      </c>
      <c r="I644" s="100" t="str">
        <f>IFERROR(VLOOKUP(F644,'Updated LCDs'!$A:$E,5,0),"NO")</f>
        <v>NO</v>
      </c>
      <c r="J644" s="99"/>
      <c r="K644" s="100" t="str">
        <f>IFERROR(VLOOKUP(J644,'All-Articles'!#REF!,3,0),"")</f>
        <v/>
      </c>
      <c r="L644" s="100" t="str">
        <f>IFERROR(VLOOKUP(J644,'Updated Articles'!$A:$E,1,0),"NO")</f>
        <v>NO</v>
      </c>
      <c r="M644" s="100" t="str">
        <f>IFERROR(VLOOKUP(J644,'Updated Articles'!$A:$E,5,0),"NO")</f>
        <v>NO</v>
      </c>
      <c r="N644" s="99"/>
      <c r="O644" s="100" t="str">
        <f>IFERROR(VLOOKUP(N644,'All-Articles'!#REF!,3,0),"")</f>
        <v/>
      </c>
      <c r="P644" s="100" t="str">
        <f>IFERROR(VLOOKUP(N644,'Updated Articles'!$A:$E,1,0),"NO")</f>
        <v>NO</v>
      </c>
      <c r="Q644" s="100" t="str">
        <f>IFERROR(VLOOKUP(N644,'Updated Articles'!$A:$E,5,0),"NO")</f>
        <v>NO</v>
      </c>
    </row>
    <row r="645" spans="1:17" x14ac:dyDescent="0.25">
      <c r="A645" s="98" t="s">
        <v>127</v>
      </c>
      <c r="B645" s="99">
        <v>34615</v>
      </c>
      <c r="C645" s="100" t="str">
        <f>IFERROR(VLOOKUP(B645,'ALL-LCDs'!$A:$C,3,0),"")</f>
        <v>A</v>
      </c>
      <c r="D645" s="100" t="str">
        <f>IFERROR(VLOOKUP(B645,'Updated LCDs'!$A:$A,1,0),"NO")</f>
        <v>NO</v>
      </c>
      <c r="E645" s="100" t="str">
        <f>IFERROR(VLOOKUP(B645,'Updated LCDs'!$A:$E,5,0),"NO")</f>
        <v>NO</v>
      </c>
      <c r="F645" s="101" t="str">
        <f>IFERROR(VLOOKUP(B645,'ICD-9 to ICD-10 LCDs'!$A:$B,2,0),"")</f>
        <v/>
      </c>
      <c r="G645" s="100" t="str">
        <f>IFERROR(VLOOKUP(F645,'ALL-LCDs'!$A:$C,3,0),"")</f>
        <v/>
      </c>
      <c r="H645" s="100" t="str">
        <f>IFERROR(VLOOKUP(F645,'Updated LCDs'!$A:$A,1,0),"NO")</f>
        <v>NO</v>
      </c>
      <c r="I645" s="100" t="str">
        <f>IFERROR(VLOOKUP(F645,'Updated LCDs'!$A:$E,5,0),"NO")</f>
        <v>NO</v>
      </c>
      <c r="J645" s="99"/>
      <c r="K645" s="100" t="str">
        <f>IFERROR(VLOOKUP(J645,'All-Articles'!#REF!,3,0),"")</f>
        <v/>
      </c>
      <c r="L645" s="100" t="str">
        <f>IFERROR(VLOOKUP(J645,'Updated Articles'!$A:$E,1,0),"NO")</f>
        <v>NO</v>
      </c>
      <c r="M645" s="100" t="str">
        <f>IFERROR(VLOOKUP(J645,'Updated Articles'!$A:$E,5,0),"NO")</f>
        <v>NO</v>
      </c>
      <c r="N645" s="99"/>
      <c r="O645" s="100" t="str">
        <f>IFERROR(VLOOKUP(N645,'All-Articles'!#REF!,3,0),"")</f>
        <v/>
      </c>
      <c r="P645" s="100" t="str">
        <f>IFERROR(VLOOKUP(N645,'Updated Articles'!$A:$E,1,0),"NO")</f>
        <v>NO</v>
      </c>
      <c r="Q645" s="100" t="str">
        <f>IFERROR(VLOOKUP(N645,'Updated Articles'!$A:$E,5,0),"NO")</f>
        <v>NO</v>
      </c>
    </row>
    <row r="646" spans="1:17" x14ac:dyDescent="0.25">
      <c r="A646" s="98" t="s">
        <v>358</v>
      </c>
      <c r="B646" s="99">
        <v>34622</v>
      </c>
      <c r="C646" s="100" t="str">
        <f>IFERROR(VLOOKUP(B646,'ALL-LCDs'!$A:$C,3,0),"")</f>
        <v/>
      </c>
      <c r="D646" s="100" t="str">
        <f>IFERROR(VLOOKUP(B646,'Updated LCDs'!$A:$A,1,0),"NO")</f>
        <v>NO</v>
      </c>
      <c r="E646" s="100" t="str">
        <f>IFERROR(VLOOKUP(B646,'Updated LCDs'!$A:$E,5,0),"NO")</f>
        <v>NO</v>
      </c>
      <c r="F646" s="101" t="str">
        <f>IFERROR(VLOOKUP(B646,'ICD-9 to ICD-10 LCDs'!$A:$B,2,0),"")</f>
        <v/>
      </c>
      <c r="G646" s="100" t="str">
        <f>IFERROR(VLOOKUP(F646,'ALL-LCDs'!$A:$C,3,0),"")</f>
        <v/>
      </c>
      <c r="H646" s="100" t="str">
        <f>IFERROR(VLOOKUP(F646,'Updated LCDs'!$A:$A,1,0),"NO")</f>
        <v>NO</v>
      </c>
      <c r="I646" s="100" t="str">
        <f>IFERROR(VLOOKUP(F646,'Updated LCDs'!$A:$E,5,0),"NO")</f>
        <v>NO</v>
      </c>
      <c r="J646" s="99"/>
      <c r="K646" s="100" t="str">
        <f>IFERROR(VLOOKUP(J646,'All-Articles'!#REF!,3,0),"")</f>
        <v/>
      </c>
      <c r="L646" s="100" t="str">
        <f>IFERROR(VLOOKUP(J646,'Updated Articles'!$A:$E,1,0),"NO")</f>
        <v>NO</v>
      </c>
      <c r="M646" s="100" t="str">
        <f>IFERROR(VLOOKUP(J646,'Updated Articles'!$A:$E,5,0),"NO")</f>
        <v>NO</v>
      </c>
      <c r="N646" s="99"/>
      <c r="O646" s="100" t="str">
        <f>IFERROR(VLOOKUP(N646,'All-Articles'!#REF!,3,0),"")</f>
        <v/>
      </c>
      <c r="P646" s="100" t="str">
        <f>IFERROR(VLOOKUP(N646,'Updated Articles'!$A:$E,1,0),"NO")</f>
        <v>NO</v>
      </c>
      <c r="Q646" s="100" t="str">
        <f>IFERROR(VLOOKUP(N646,'Updated Articles'!$A:$E,5,0),"NO")</f>
        <v>NO</v>
      </c>
    </row>
    <row r="647" spans="1:17" x14ac:dyDescent="0.25">
      <c r="A647" s="98" t="s">
        <v>359</v>
      </c>
      <c r="B647" s="99">
        <v>34633</v>
      </c>
      <c r="C647" s="100" t="str">
        <f>IFERROR(VLOOKUP(B647,'ALL-LCDs'!$A:$C,3,0),"")</f>
        <v>A</v>
      </c>
      <c r="D647" s="100" t="str">
        <f>IFERROR(VLOOKUP(B647,'Updated LCDs'!$A:$A,1,0),"NO")</f>
        <v>NO</v>
      </c>
      <c r="E647" s="100" t="str">
        <f>IFERROR(VLOOKUP(B647,'Updated LCDs'!$A:$E,5,0),"NO")</f>
        <v>NO</v>
      </c>
      <c r="F647" s="101" t="str">
        <f>IFERROR(VLOOKUP(B647,'ICD-9 to ICD-10 LCDs'!$A:$B,2,0),"")</f>
        <v/>
      </c>
      <c r="G647" s="100" t="str">
        <f>IFERROR(VLOOKUP(F647,'ALL-LCDs'!$A:$C,3,0),"")</f>
        <v/>
      </c>
      <c r="H647" s="100" t="str">
        <f>IFERROR(VLOOKUP(F647,'Updated LCDs'!$A:$A,1,0),"NO")</f>
        <v>NO</v>
      </c>
      <c r="I647" s="100" t="str">
        <f>IFERROR(VLOOKUP(F647,'Updated LCDs'!$A:$E,5,0),"NO")</f>
        <v>NO</v>
      </c>
      <c r="J647" s="99"/>
      <c r="K647" s="100" t="str">
        <f>IFERROR(VLOOKUP(J647,'All-Articles'!#REF!,3,0),"")</f>
        <v/>
      </c>
      <c r="L647" s="100" t="str">
        <f>IFERROR(VLOOKUP(J647,'Updated Articles'!$A:$E,1,0),"NO")</f>
        <v>NO</v>
      </c>
      <c r="M647" s="100" t="str">
        <f>IFERROR(VLOOKUP(J647,'Updated Articles'!$A:$E,5,0),"NO")</f>
        <v>NO</v>
      </c>
      <c r="N647" s="99"/>
      <c r="O647" s="100" t="str">
        <f>IFERROR(VLOOKUP(N647,'All-Articles'!#REF!,3,0),"")</f>
        <v/>
      </c>
      <c r="P647" s="100" t="str">
        <f>IFERROR(VLOOKUP(N647,'Updated Articles'!$A:$E,1,0),"NO")</f>
        <v>NO</v>
      </c>
      <c r="Q647" s="100" t="str">
        <f>IFERROR(VLOOKUP(N647,'Updated Articles'!$A:$E,5,0),"NO")</f>
        <v>NO</v>
      </c>
    </row>
    <row r="648" spans="1:17" x14ac:dyDescent="0.25">
      <c r="A648" s="98" t="s">
        <v>246</v>
      </c>
      <c r="B648" s="99">
        <v>34635</v>
      </c>
      <c r="C648" s="100" t="str">
        <f>IFERROR(VLOOKUP(B648,'ALL-LCDs'!$A:$C,3,0),"")</f>
        <v>A</v>
      </c>
      <c r="D648" s="100" t="str">
        <f>IFERROR(VLOOKUP(B648,'Updated LCDs'!$A:$A,1,0),"NO")</f>
        <v>NO</v>
      </c>
      <c r="E648" s="100" t="str">
        <f>IFERROR(VLOOKUP(B648,'Updated LCDs'!$A:$E,5,0),"NO")</f>
        <v>NO</v>
      </c>
      <c r="F648" s="101" t="str">
        <f>IFERROR(VLOOKUP(B648,'ICD-9 to ICD-10 LCDs'!$A:$B,2,0),"")</f>
        <v/>
      </c>
      <c r="G648" s="100" t="str">
        <f>IFERROR(VLOOKUP(F648,'ALL-LCDs'!$A:$C,3,0),"")</f>
        <v/>
      </c>
      <c r="H648" s="100" t="str">
        <f>IFERROR(VLOOKUP(F648,'Updated LCDs'!$A:$A,1,0),"NO")</f>
        <v>NO</v>
      </c>
      <c r="I648" s="100" t="str">
        <f>IFERROR(VLOOKUP(F648,'Updated LCDs'!$A:$E,5,0),"NO")</f>
        <v>NO</v>
      </c>
      <c r="J648" s="99"/>
      <c r="K648" s="100" t="str">
        <f>IFERROR(VLOOKUP(J648,'All-Articles'!#REF!,3,0),"")</f>
        <v/>
      </c>
      <c r="L648" s="100" t="str">
        <f>IFERROR(VLOOKUP(J648,'Updated Articles'!$A:$E,1,0),"NO")</f>
        <v>NO</v>
      </c>
      <c r="M648" s="100" t="str">
        <f>IFERROR(VLOOKUP(J648,'Updated Articles'!$A:$E,5,0),"NO")</f>
        <v>NO</v>
      </c>
      <c r="N648" s="99"/>
      <c r="O648" s="100" t="str">
        <f>IFERROR(VLOOKUP(N648,'All-Articles'!#REF!,3,0),"")</f>
        <v/>
      </c>
      <c r="P648" s="100" t="str">
        <f>IFERROR(VLOOKUP(N648,'Updated Articles'!$A:$E,1,0),"NO")</f>
        <v>NO</v>
      </c>
      <c r="Q648" s="100" t="str">
        <f>IFERROR(VLOOKUP(N648,'Updated Articles'!$A:$E,5,0),"NO")</f>
        <v>NO</v>
      </c>
    </row>
    <row r="649" spans="1:17" x14ac:dyDescent="0.25">
      <c r="A649" s="98" t="s">
        <v>354</v>
      </c>
      <c r="B649" s="99">
        <v>34646</v>
      </c>
      <c r="C649" s="100" t="str">
        <f>IFERROR(VLOOKUP(B649,'ALL-LCDs'!$A:$C,3,0),"")</f>
        <v>A</v>
      </c>
      <c r="D649" s="100" t="str">
        <f>IFERROR(VLOOKUP(B649,'Updated LCDs'!$A:$A,1,0),"NO")</f>
        <v>NO</v>
      </c>
      <c r="E649" s="100" t="str">
        <f>IFERROR(VLOOKUP(B649,'Updated LCDs'!$A:$E,5,0),"NO")</f>
        <v>NO</v>
      </c>
      <c r="F649" s="101" t="str">
        <f>IFERROR(VLOOKUP(B649,'ICD-9 to ICD-10 LCDs'!$A:$B,2,0),"")</f>
        <v/>
      </c>
      <c r="G649" s="100" t="str">
        <f>IFERROR(VLOOKUP(F649,'ALL-LCDs'!$A:$C,3,0),"")</f>
        <v/>
      </c>
      <c r="H649" s="100" t="str">
        <f>IFERROR(VLOOKUP(F649,'Updated LCDs'!$A:$A,1,0),"NO")</f>
        <v>NO</v>
      </c>
      <c r="I649" s="100" t="str">
        <f>IFERROR(VLOOKUP(F649,'Updated LCDs'!$A:$E,5,0),"NO")</f>
        <v>NO</v>
      </c>
      <c r="J649" s="99"/>
      <c r="K649" s="100" t="str">
        <f>IFERROR(VLOOKUP(J649,'All-Articles'!#REF!,3,0),"")</f>
        <v/>
      </c>
      <c r="L649" s="100" t="str">
        <f>IFERROR(VLOOKUP(J649,'Updated Articles'!$A:$E,1,0),"NO")</f>
        <v>NO</v>
      </c>
      <c r="M649" s="100" t="str">
        <f>IFERROR(VLOOKUP(J649,'Updated Articles'!$A:$E,5,0),"NO")</f>
        <v>NO</v>
      </c>
      <c r="N649" s="99"/>
      <c r="O649" s="100" t="str">
        <f>IFERROR(VLOOKUP(N649,'All-Articles'!#REF!,3,0),"")</f>
        <v/>
      </c>
      <c r="P649" s="100" t="str">
        <f>IFERROR(VLOOKUP(N649,'Updated Articles'!$A:$E,1,0),"NO")</f>
        <v>NO</v>
      </c>
      <c r="Q649" s="100" t="str">
        <f>IFERROR(VLOOKUP(N649,'Updated Articles'!$A:$E,5,0),"NO")</f>
        <v>NO</v>
      </c>
    </row>
    <row r="650" spans="1:17" x14ac:dyDescent="0.25">
      <c r="A650" s="98" t="s">
        <v>204</v>
      </c>
      <c r="B650" s="99">
        <v>34648</v>
      </c>
      <c r="C650" s="100" t="str">
        <f>IFERROR(VLOOKUP(B650,'ALL-LCDs'!$A:$C,3,0),"")</f>
        <v>A</v>
      </c>
      <c r="D650" s="100" t="str">
        <f>IFERROR(VLOOKUP(B650,'Updated LCDs'!$A:$A,1,0),"NO")</f>
        <v>NO</v>
      </c>
      <c r="E650" s="100" t="str">
        <f>IFERROR(VLOOKUP(B650,'Updated LCDs'!$A:$E,5,0),"NO")</f>
        <v>NO</v>
      </c>
      <c r="F650" s="101" t="str">
        <f>IFERROR(VLOOKUP(B650,'ICD-9 to ICD-10 LCDs'!$A:$B,2,0),"")</f>
        <v/>
      </c>
      <c r="G650" s="100" t="str">
        <f>IFERROR(VLOOKUP(F650,'ALL-LCDs'!$A:$C,3,0),"")</f>
        <v/>
      </c>
      <c r="H650" s="100" t="str">
        <f>IFERROR(VLOOKUP(F650,'Updated LCDs'!$A:$A,1,0),"NO")</f>
        <v>NO</v>
      </c>
      <c r="I650" s="100" t="str">
        <f>IFERROR(VLOOKUP(F650,'Updated LCDs'!$A:$E,5,0),"NO")</f>
        <v>NO</v>
      </c>
      <c r="J650" s="99"/>
      <c r="K650" s="100" t="str">
        <f>IFERROR(VLOOKUP(J650,'All-Articles'!#REF!,3,0),"")</f>
        <v/>
      </c>
      <c r="L650" s="100" t="str">
        <f>IFERROR(VLOOKUP(J650,'Updated Articles'!$A:$E,1,0),"NO")</f>
        <v>NO</v>
      </c>
      <c r="M650" s="100" t="str">
        <f>IFERROR(VLOOKUP(J650,'Updated Articles'!$A:$E,5,0),"NO")</f>
        <v>NO</v>
      </c>
      <c r="N650" s="99"/>
      <c r="O650" s="100" t="str">
        <f>IFERROR(VLOOKUP(N650,'All-Articles'!#REF!,3,0),"")</f>
        <v/>
      </c>
      <c r="P650" s="100" t="str">
        <f>IFERROR(VLOOKUP(N650,'Updated Articles'!$A:$E,1,0),"NO")</f>
        <v>NO</v>
      </c>
      <c r="Q650" s="100" t="str">
        <f>IFERROR(VLOOKUP(N650,'Updated Articles'!$A:$E,5,0),"NO")</f>
        <v>NO</v>
      </c>
    </row>
    <row r="651" spans="1:17" x14ac:dyDescent="0.25">
      <c r="A651" s="98" t="s">
        <v>360</v>
      </c>
      <c r="B651" s="99">
        <v>34652</v>
      </c>
      <c r="C651" s="100" t="str">
        <f>IFERROR(VLOOKUP(B651,'ALL-LCDs'!$A:$C,3,0),"")</f>
        <v/>
      </c>
      <c r="D651" s="100" t="str">
        <f>IFERROR(VLOOKUP(B651,'Updated LCDs'!$A:$A,1,0),"NO")</f>
        <v>NO</v>
      </c>
      <c r="E651" s="100" t="str">
        <f>IFERROR(VLOOKUP(B651,'Updated LCDs'!$A:$E,5,0),"NO")</f>
        <v>NO</v>
      </c>
      <c r="F651" s="101" t="str">
        <f>IFERROR(VLOOKUP(B651,'ICD-9 to ICD-10 LCDs'!$A:$B,2,0),"")</f>
        <v/>
      </c>
      <c r="G651" s="100" t="str">
        <f>IFERROR(VLOOKUP(F651,'ALL-LCDs'!$A:$C,3,0),"")</f>
        <v/>
      </c>
      <c r="H651" s="100" t="str">
        <f>IFERROR(VLOOKUP(F651,'Updated LCDs'!$A:$A,1,0),"NO")</f>
        <v>NO</v>
      </c>
      <c r="I651" s="100" t="str">
        <f>IFERROR(VLOOKUP(F651,'Updated LCDs'!$A:$E,5,0),"NO")</f>
        <v>NO</v>
      </c>
      <c r="J651" s="99"/>
      <c r="K651" s="100" t="str">
        <f>IFERROR(VLOOKUP(J651,'All-Articles'!#REF!,3,0),"")</f>
        <v/>
      </c>
      <c r="L651" s="100" t="str">
        <f>IFERROR(VLOOKUP(J651,'Updated Articles'!$A:$E,1,0),"NO")</f>
        <v>NO</v>
      </c>
      <c r="M651" s="100" t="str">
        <f>IFERROR(VLOOKUP(J651,'Updated Articles'!$A:$E,5,0),"NO")</f>
        <v>NO</v>
      </c>
      <c r="N651" s="99"/>
      <c r="O651" s="100" t="str">
        <f>IFERROR(VLOOKUP(N651,'All-Articles'!#REF!,3,0),"")</f>
        <v/>
      </c>
      <c r="P651" s="100" t="str">
        <f>IFERROR(VLOOKUP(N651,'Updated Articles'!$A:$E,1,0),"NO")</f>
        <v>NO</v>
      </c>
      <c r="Q651" s="100" t="str">
        <f>IFERROR(VLOOKUP(N651,'Updated Articles'!$A:$E,5,0),"NO")</f>
        <v>NO</v>
      </c>
    </row>
    <row r="652" spans="1:17" x14ac:dyDescent="0.25">
      <c r="A652" s="102" t="s">
        <v>3544</v>
      </c>
      <c r="B652" s="99">
        <v>34658</v>
      </c>
      <c r="C652" s="100" t="str">
        <f>IFERROR(VLOOKUP(B652,'ALL-LCDs'!$A:$C,3,0),"")</f>
        <v>A</v>
      </c>
      <c r="D652" s="100" t="str">
        <f>IFERROR(VLOOKUP(B652,'Updated LCDs'!$A:$A,1,0),"NO")</f>
        <v>NO</v>
      </c>
      <c r="E652" s="100" t="str">
        <f>IFERROR(VLOOKUP(B652,'Updated LCDs'!$A:$E,5,0),"NO")</f>
        <v>NO</v>
      </c>
      <c r="F652" s="101" t="str">
        <f>IFERROR(VLOOKUP(B652,'ICD-9 to ICD-10 LCDs'!$A:$B,2,0),"")</f>
        <v/>
      </c>
      <c r="G652" s="100" t="str">
        <f>IFERROR(VLOOKUP(F652,'ALL-LCDs'!$A:$C,3,0),"")</f>
        <v/>
      </c>
      <c r="H652" s="100" t="str">
        <f>IFERROR(VLOOKUP(F652,'Updated LCDs'!$A:$A,1,0),"NO")</f>
        <v>NO</v>
      </c>
      <c r="I652" s="100" t="str">
        <f>IFERROR(VLOOKUP(F652,'Updated LCDs'!$A:$E,5,0),"NO")</f>
        <v>NO</v>
      </c>
      <c r="J652" s="99"/>
      <c r="K652" s="100" t="str">
        <f>IFERROR(VLOOKUP(J652,'All-Articles'!#REF!,3,0),"")</f>
        <v/>
      </c>
      <c r="L652" s="100" t="str">
        <f>IFERROR(VLOOKUP(J652,'Updated Articles'!$A:$E,1,0),"NO")</f>
        <v>NO</v>
      </c>
      <c r="M652" s="100" t="str">
        <f>IFERROR(VLOOKUP(J652,'Updated Articles'!$A:$E,5,0),"NO")</f>
        <v>NO</v>
      </c>
      <c r="N652" s="99"/>
      <c r="O652" s="100" t="str">
        <f>IFERROR(VLOOKUP(N652,'All-Articles'!#REF!,3,0),"")</f>
        <v/>
      </c>
      <c r="P652" s="100" t="str">
        <f>IFERROR(VLOOKUP(N652,'Updated Articles'!$A:$E,1,0),"NO")</f>
        <v>NO</v>
      </c>
      <c r="Q652" s="100" t="str">
        <f>IFERROR(VLOOKUP(N652,'Updated Articles'!$A:$E,5,0),"NO")</f>
        <v>NO</v>
      </c>
    </row>
    <row r="653" spans="1:17" x14ac:dyDescent="0.25">
      <c r="A653" s="98" t="s">
        <v>211</v>
      </c>
      <c r="B653" s="99">
        <v>34698</v>
      </c>
      <c r="C653" s="100" t="str">
        <f>IFERROR(VLOOKUP(B653,'ALL-LCDs'!$A:$C,3,0),"")</f>
        <v>A</v>
      </c>
      <c r="D653" s="100" t="str">
        <f>IFERROR(VLOOKUP(B653,'Updated LCDs'!$A:$A,1,0),"NO")</f>
        <v>NO</v>
      </c>
      <c r="E653" s="100" t="str">
        <f>IFERROR(VLOOKUP(B653,'Updated LCDs'!$A:$E,5,0),"NO")</f>
        <v>NO</v>
      </c>
      <c r="F653" s="101" t="str">
        <f>IFERROR(VLOOKUP(B653,'ICD-9 to ICD-10 LCDs'!$A:$B,2,0),"")</f>
        <v/>
      </c>
      <c r="G653" s="100" t="str">
        <f>IFERROR(VLOOKUP(F653,'ALL-LCDs'!$A:$C,3,0),"")</f>
        <v/>
      </c>
      <c r="H653" s="100" t="str">
        <f>IFERROR(VLOOKUP(F653,'Updated LCDs'!$A:$A,1,0),"NO")</f>
        <v>NO</v>
      </c>
      <c r="I653" s="100" t="str">
        <f>IFERROR(VLOOKUP(F653,'Updated LCDs'!$A:$E,5,0),"NO")</f>
        <v>NO</v>
      </c>
      <c r="J653" s="99"/>
      <c r="K653" s="100" t="str">
        <f>IFERROR(VLOOKUP(J653,'All-Articles'!#REF!,3,0),"")</f>
        <v/>
      </c>
      <c r="L653" s="100" t="str">
        <f>IFERROR(VLOOKUP(J653,'Updated Articles'!$A:$E,1,0),"NO")</f>
        <v>NO</v>
      </c>
      <c r="M653" s="100" t="str">
        <f>IFERROR(VLOOKUP(J653,'Updated Articles'!$A:$E,5,0),"NO")</f>
        <v>NO</v>
      </c>
      <c r="N653" s="99"/>
      <c r="O653" s="100" t="str">
        <f>IFERROR(VLOOKUP(N653,'All-Articles'!#REF!,3,0),"")</f>
        <v/>
      </c>
      <c r="P653" s="100" t="str">
        <f>IFERROR(VLOOKUP(N653,'Updated Articles'!$A:$E,1,0),"NO")</f>
        <v>NO</v>
      </c>
      <c r="Q653" s="100" t="str">
        <f>IFERROR(VLOOKUP(N653,'Updated Articles'!$A:$E,5,0),"NO")</f>
        <v>NO</v>
      </c>
    </row>
    <row r="654" spans="1:17" x14ac:dyDescent="0.25">
      <c r="A654" s="98" t="s">
        <v>266</v>
      </c>
      <c r="B654" s="99">
        <v>34699</v>
      </c>
      <c r="C654" s="100" t="str">
        <f>IFERROR(VLOOKUP(B654,'ALL-LCDs'!$A:$C,3,0),"")</f>
        <v>A</v>
      </c>
      <c r="D654" s="100" t="str">
        <f>IFERROR(VLOOKUP(B654,'Updated LCDs'!$A:$A,1,0),"NO")</f>
        <v>NO</v>
      </c>
      <c r="E654" s="100" t="str">
        <f>IFERROR(VLOOKUP(B654,'Updated LCDs'!$A:$E,5,0),"NO")</f>
        <v>NO</v>
      </c>
      <c r="F654" s="101" t="str">
        <f>IFERROR(VLOOKUP(B654,'ICD-9 to ICD-10 LCDs'!$A:$B,2,0),"")</f>
        <v/>
      </c>
      <c r="G654" s="100" t="str">
        <f>IFERROR(VLOOKUP(F654,'ALL-LCDs'!$A:$C,3,0),"")</f>
        <v/>
      </c>
      <c r="H654" s="100" t="str">
        <f>IFERROR(VLOOKUP(F654,'Updated LCDs'!$A:$A,1,0),"NO")</f>
        <v>NO</v>
      </c>
      <c r="I654" s="100" t="str">
        <f>IFERROR(VLOOKUP(F654,'Updated LCDs'!$A:$E,5,0),"NO")</f>
        <v>NO</v>
      </c>
      <c r="J654" s="99"/>
      <c r="K654" s="100" t="str">
        <f>IFERROR(VLOOKUP(J654,'All-Articles'!#REF!,3,0),"")</f>
        <v/>
      </c>
      <c r="L654" s="100" t="str">
        <f>IFERROR(VLOOKUP(J654,'Updated Articles'!$A:$E,1,0),"NO")</f>
        <v>NO</v>
      </c>
      <c r="M654" s="100" t="str">
        <f>IFERROR(VLOOKUP(J654,'Updated Articles'!$A:$E,5,0),"NO")</f>
        <v>NO</v>
      </c>
      <c r="N654" s="99"/>
      <c r="O654" s="100" t="str">
        <f>IFERROR(VLOOKUP(N654,'All-Articles'!#REF!,3,0),"")</f>
        <v/>
      </c>
      <c r="P654" s="100" t="str">
        <f>IFERROR(VLOOKUP(N654,'Updated Articles'!$A:$E,1,0),"NO")</f>
        <v>NO</v>
      </c>
      <c r="Q654" s="100" t="str">
        <f>IFERROR(VLOOKUP(N654,'Updated Articles'!$A:$E,5,0),"NO")</f>
        <v>NO</v>
      </c>
    </row>
    <row r="655" spans="1:17" x14ac:dyDescent="0.25">
      <c r="A655" s="98" t="s">
        <v>183</v>
      </c>
      <c r="B655" s="99">
        <v>34707</v>
      </c>
      <c r="C655" s="100" t="str">
        <f>IFERROR(VLOOKUP(B655,'ALL-LCDs'!$A:$C,3,0),"")</f>
        <v/>
      </c>
      <c r="D655" s="100" t="str">
        <f>IFERROR(VLOOKUP(B655,'Updated LCDs'!$A:$A,1,0),"NO")</f>
        <v>NO</v>
      </c>
      <c r="E655" s="100" t="str">
        <f>IFERROR(VLOOKUP(B655,'Updated LCDs'!$A:$E,5,0),"NO")</f>
        <v>NO</v>
      </c>
      <c r="F655" s="101">
        <f>IFERROR(VLOOKUP(B655,'ICD-9 to ICD-10 LCDs'!$A:$B,2,0),"")</f>
        <v>35449</v>
      </c>
      <c r="G655" s="100" t="str">
        <f>IFERROR(VLOOKUP(F655,'ALL-LCDs'!$A:$C,3,0),"")</f>
        <v>A</v>
      </c>
      <c r="H655" s="100" t="str">
        <f>IFERROR(VLOOKUP(F655,'Updated LCDs'!$A:$A,1,0),"NO")</f>
        <v>NO</v>
      </c>
      <c r="I655" s="100" t="str">
        <f>IFERROR(VLOOKUP(F655,'Updated LCDs'!$A:$E,5,0),"NO")</f>
        <v>NO</v>
      </c>
      <c r="J655" s="99"/>
      <c r="K655" s="100" t="str">
        <f>IFERROR(VLOOKUP(J655,'All-Articles'!#REF!,3,0),"")</f>
        <v/>
      </c>
      <c r="L655" s="100" t="str">
        <f>IFERROR(VLOOKUP(J655,'Updated Articles'!$A:$E,1,0),"NO")</f>
        <v>NO</v>
      </c>
      <c r="M655" s="100" t="str">
        <f>IFERROR(VLOOKUP(J655,'Updated Articles'!$A:$E,5,0),"NO")</f>
        <v>NO</v>
      </c>
      <c r="N655" s="99"/>
      <c r="O655" s="100" t="str">
        <f>IFERROR(VLOOKUP(N655,'All-Articles'!#REF!,3,0),"")</f>
        <v/>
      </c>
      <c r="P655" s="100" t="str">
        <f>IFERROR(VLOOKUP(N655,'Updated Articles'!$A:$E,1,0),"NO")</f>
        <v>NO</v>
      </c>
      <c r="Q655" s="100" t="str">
        <f>IFERROR(VLOOKUP(N655,'Updated Articles'!$A:$E,5,0),"NO")</f>
        <v>NO</v>
      </c>
    </row>
    <row r="656" spans="1:17" x14ac:dyDescent="0.25">
      <c r="A656" s="102" t="s">
        <v>164</v>
      </c>
      <c r="B656" s="99">
        <v>34714</v>
      </c>
      <c r="C656" s="100" t="str">
        <f>IFERROR(VLOOKUP(B656,'ALL-LCDs'!$A:$C,3,0),"")</f>
        <v/>
      </c>
      <c r="D656" s="100" t="str">
        <f>IFERROR(VLOOKUP(B656,'Updated LCDs'!$A:$A,1,0),"NO")</f>
        <v>NO</v>
      </c>
      <c r="E656" s="100" t="str">
        <f>IFERROR(VLOOKUP(B656,'Updated LCDs'!$A:$E,5,0),"NO")</f>
        <v>NO</v>
      </c>
      <c r="F656" s="101">
        <f>IFERROR(VLOOKUP(B656,'ICD-9 to ICD-10 LCDs'!$A:$B,2,0),"")</f>
        <v>35451</v>
      </c>
      <c r="G656" s="100" t="str">
        <f>IFERROR(VLOOKUP(F656,'ALL-LCDs'!$A:$C,3,0),"")</f>
        <v>A</v>
      </c>
      <c r="H656" s="100" t="str">
        <f>IFERROR(VLOOKUP(F656,'Updated LCDs'!$A:$A,1,0),"NO")</f>
        <v>NO</v>
      </c>
      <c r="I656" s="100" t="str">
        <f>IFERROR(VLOOKUP(F656,'Updated LCDs'!$A:$E,5,0),"NO")</f>
        <v>NO</v>
      </c>
      <c r="J656" s="99"/>
      <c r="K656" s="100" t="str">
        <f>IFERROR(VLOOKUP(J656,'All-Articles'!#REF!,3,0),"")</f>
        <v/>
      </c>
      <c r="L656" s="100" t="str">
        <f>IFERROR(VLOOKUP(J656,'Updated Articles'!$A:$E,1,0),"NO")</f>
        <v>NO</v>
      </c>
      <c r="M656" s="100" t="str">
        <f>IFERROR(VLOOKUP(J656,'Updated Articles'!$A:$E,5,0),"NO")</f>
        <v>NO</v>
      </c>
      <c r="N656" s="99"/>
      <c r="O656" s="100" t="str">
        <f>IFERROR(VLOOKUP(N656,'All-Articles'!#REF!,3,0),"")</f>
        <v/>
      </c>
      <c r="P656" s="100" t="str">
        <f>IFERROR(VLOOKUP(N656,'Updated Articles'!$A:$E,1,0),"NO")</f>
        <v>NO</v>
      </c>
      <c r="Q656" s="100" t="str">
        <f>IFERROR(VLOOKUP(N656,'Updated Articles'!$A:$E,5,0),"NO")</f>
        <v>NO</v>
      </c>
    </row>
    <row r="657" spans="1:18" x14ac:dyDescent="0.25">
      <c r="A657" s="98" t="s">
        <v>361</v>
      </c>
      <c r="B657" s="99">
        <v>34741</v>
      </c>
      <c r="C657" s="100" t="str">
        <f>IFERROR(VLOOKUP(B657,'ALL-LCDs'!$A:$C,3,0),"")</f>
        <v>A</v>
      </c>
      <c r="D657" s="100" t="str">
        <f>IFERROR(VLOOKUP(B657,'Updated LCDs'!$A:$A,1,0),"NO")</f>
        <v>NO</v>
      </c>
      <c r="E657" s="100" t="str">
        <f>IFERROR(VLOOKUP(B657,'Updated LCDs'!$A:$E,5,0),"NO")</f>
        <v>NO</v>
      </c>
      <c r="F657" s="101" t="str">
        <f>IFERROR(VLOOKUP(B657,'ICD-9 to ICD-10 LCDs'!$A:$B,2,0),"")</f>
        <v/>
      </c>
      <c r="G657" s="100" t="str">
        <f>IFERROR(VLOOKUP(F657,'ALL-LCDs'!$A:$C,3,0),"")</f>
        <v/>
      </c>
      <c r="H657" s="100" t="str">
        <f>IFERROR(VLOOKUP(F657,'Updated LCDs'!$A:$A,1,0),"NO")</f>
        <v>NO</v>
      </c>
      <c r="I657" s="100" t="str">
        <f>IFERROR(VLOOKUP(F657,'Updated LCDs'!$A:$E,5,0),"NO")</f>
        <v>NO</v>
      </c>
      <c r="J657" s="99"/>
      <c r="K657" s="100" t="str">
        <f>IFERROR(VLOOKUP(J657,'All-Articles'!#REF!,3,0),"")</f>
        <v/>
      </c>
      <c r="L657" s="100" t="str">
        <f>IFERROR(VLOOKUP(J657,'Updated Articles'!$A:$E,1,0),"NO")</f>
        <v>NO</v>
      </c>
      <c r="M657" s="100" t="str">
        <f>IFERROR(VLOOKUP(J657,'Updated Articles'!$A:$E,5,0),"NO")</f>
        <v>NO</v>
      </c>
      <c r="N657" s="99"/>
      <c r="O657" s="100" t="str">
        <f>IFERROR(VLOOKUP(N657,'All-Articles'!#REF!,3,0),"")</f>
        <v/>
      </c>
      <c r="P657" s="100" t="str">
        <f>IFERROR(VLOOKUP(N657,'Updated Articles'!$A:$E,1,0),"NO")</f>
        <v>NO</v>
      </c>
      <c r="Q657" s="100" t="str">
        <f>IFERROR(VLOOKUP(N657,'Updated Articles'!$A:$E,5,0),"NO")</f>
        <v>NO</v>
      </c>
      <c r="R657" t="s">
        <v>3578</v>
      </c>
    </row>
    <row r="658" spans="1:18" x14ac:dyDescent="0.25">
      <c r="A658" s="98" t="s">
        <v>140</v>
      </c>
      <c r="B658" s="99">
        <v>34760</v>
      </c>
      <c r="C658" s="100" t="str">
        <f>IFERROR(VLOOKUP(B658,'ALL-LCDs'!$A:$C,3,0),"")</f>
        <v>A</v>
      </c>
      <c r="D658" s="100" t="str">
        <f>IFERROR(VLOOKUP(B658,'Updated LCDs'!$A:$A,1,0),"NO")</f>
        <v>NO</v>
      </c>
      <c r="E658" s="100" t="str">
        <f>IFERROR(VLOOKUP(B658,'Updated LCDs'!$A:$E,5,0),"NO")</f>
        <v>NO</v>
      </c>
      <c r="F658" s="101" t="str">
        <f>IFERROR(VLOOKUP(B658,'ICD-9 to ICD-10 LCDs'!$A:$B,2,0),"")</f>
        <v/>
      </c>
      <c r="G658" s="100" t="str">
        <f>IFERROR(VLOOKUP(F658,'ALL-LCDs'!$A:$C,3,0),"")</f>
        <v/>
      </c>
      <c r="H658" s="100" t="str">
        <f>IFERROR(VLOOKUP(F658,'Updated LCDs'!$A:$A,1,0),"NO")</f>
        <v>NO</v>
      </c>
      <c r="I658" s="100" t="str">
        <f>IFERROR(VLOOKUP(F658,'Updated LCDs'!$A:$E,5,0),"NO")</f>
        <v>NO</v>
      </c>
      <c r="J658" s="99"/>
      <c r="K658" s="100" t="str">
        <f>IFERROR(VLOOKUP(J658,'All-Articles'!#REF!,3,0),"")</f>
        <v/>
      </c>
      <c r="L658" s="100" t="str">
        <f>IFERROR(VLOOKUP(J658,'Updated Articles'!$A:$E,1,0),"NO")</f>
        <v>NO</v>
      </c>
      <c r="M658" s="100" t="str">
        <f>IFERROR(VLOOKUP(J658,'Updated Articles'!$A:$E,5,0),"NO")</f>
        <v>NO</v>
      </c>
      <c r="N658" s="99"/>
      <c r="O658" s="100" t="str">
        <f>IFERROR(VLOOKUP(N658,'All-Articles'!#REF!,3,0),"")</f>
        <v/>
      </c>
      <c r="P658" s="100" t="str">
        <f>IFERROR(VLOOKUP(N658,'Updated Articles'!$A:$E,1,0),"NO")</f>
        <v>NO</v>
      </c>
      <c r="Q658" s="100" t="str">
        <f>IFERROR(VLOOKUP(N658,'Updated Articles'!$A:$E,5,0),"NO")</f>
        <v>NO</v>
      </c>
    </row>
    <row r="659" spans="1:18" x14ac:dyDescent="0.25">
      <c r="A659" s="102" t="s">
        <v>242</v>
      </c>
      <c r="B659" s="99">
        <v>34762</v>
      </c>
      <c r="C659" s="100" t="str">
        <f>IFERROR(VLOOKUP(B659,'ALL-LCDs'!$A:$C,3,0),"")</f>
        <v/>
      </c>
      <c r="D659" s="100" t="str">
        <f>IFERROR(VLOOKUP(B659,'Updated LCDs'!$A:$A,1,0),"NO")</f>
        <v>NO</v>
      </c>
      <c r="E659" s="100" t="str">
        <f>IFERROR(VLOOKUP(B659,'Updated LCDs'!$A:$E,5,0),"NO")</f>
        <v>NO</v>
      </c>
      <c r="F659" s="101" t="str">
        <f>IFERROR(VLOOKUP(B659,'ICD-9 to ICD-10 LCDs'!$A:$B,2,0),"")</f>
        <v/>
      </c>
      <c r="G659" s="100" t="str">
        <f>IFERROR(VLOOKUP(F659,'ALL-LCDs'!$A:$C,3,0),"")</f>
        <v/>
      </c>
      <c r="H659" s="100" t="str">
        <f>IFERROR(VLOOKUP(F659,'Updated LCDs'!$A:$A,1,0),"NO")</f>
        <v>NO</v>
      </c>
      <c r="I659" s="100" t="str">
        <f>IFERROR(VLOOKUP(F659,'Updated LCDs'!$A:$E,5,0),"NO")</f>
        <v>NO</v>
      </c>
      <c r="J659" s="99"/>
      <c r="K659" s="100" t="str">
        <f>IFERROR(VLOOKUP(J659,'All-Articles'!#REF!,3,0),"")</f>
        <v/>
      </c>
      <c r="L659" s="100" t="str">
        <f>IFERROR(VLOOKUP(J659,'Updated Articles'!$A:$E,1,0),"NO")</f>
        <v>NO</v>
      </c>
      <c r="M659" s="100" t="str">
        <f>IFERROR(VLOOKUP(J659,'Updated Articles'!$A:$E,5,0),"NO")</f>
        <v>NO</v>
      </c>
      <c r="N659" s="99"/>
      <c r="O659" s="100" t="str">
        <f>IFERROR(VLOOKUP(N659,'All-Articles'!#REF!,3,0),"")</f>
        <v/>
      </c>
      <c r="P659" s="100" t="str">
        <f>IFERROR(VLOOKUP(N659,'Updated Articles'!$A:$E,1,0),"NO")</f>
        <v>NO</v>
      </c>
      <c r="Q659" s="100" t="str">
        <f>IFERROR(VLOOKUP(N659,'Updated Articles'!$A:$E,5,0),"NO")</f>
        <v>NO</v>
      </c>
    </row>
    <row r="660" spans="1:18" x14ac:dyDescent="0.25">
      <c r="A660" s="98" t="s">
        <v>362</v>
      </c>
      <c r="B660" s="99">
        <v>34769</v>
      </c>
      <c r="C660" s="100" t="str">
        <f>IFERROR(VLOOKUP(B660,'ALL-LCDs'!$A:$C,3,0),"")</f>
        <v/>
      </c>
      <c r="D660" s="100" t="str">
        <f>IFERROR(VLOOKUP(B660,'Updated LCDs'!$A:$A,1,0),"NO")</f>
        <v>NO</v>
      </c>
      <c r="E660" s="100" t="str">
        <f>IFERROR(VLOOKUP(B660,'Updated LCDs'!$A:$E,5,0),"NO")</f>
        <v>NO</v>
      </c>
      <c r="F660" s="101">
        <f>IFERROR(VLOOKUP(B660,'ICD-9 to ICD-10 LCDs'!$A:$B,2,0),"")</f>
        <v>35447</v>
      </c>
      <c r="G660" s="100" t="str">
        <f>IFERROR(VLOOKUP(F660,'ALL-LCDs'!$A:$C,3,0),"")</f>
        <v/>
      </c>
      <c r="H660" s="100" t="str">
        <f>IFERROR(VLOOKUP(F660,'Updated LCDs'!$A:$A,1,0),"NO")</f>
        <v>NO</v>
      </c>
      <c r="I660" s="100" t="str">
        <f>IFERROR(VLOOKUP(F660,'Updated LCDs'!$A:$E,5,0),"NO")</f>
        <v>NO</v>
      </c>
      <c r="J660" s="99"/>
      <c r="K660" s="100" t="str">
        <f>IFERROR(VLOOKUP(J660,'All-Articles'!#REF!,3,0),"")</f>
        <v/>
      </c>
      <c r="L660" s="100" t="str">
        <f>IFERROR(VLOOKUP(J660,'Updated Articles'!$A:$E,1,0),"NO")</f>
        <v>NO</v>
      </c>
      <c r="M660" s="100" t="str">
        <f>IFERROR(VLOOKUP(J660,'Updated Articles'!$A:$E,5,0),"NO")</f>
        <v>NO</v>
      </c>
      <c r="N660" s="99"/>
      <c r="O660" s="100" t="str">
        <f>IFERROR(VLOOKUP(N660,'All-Articles'!#REF!,3,0),"")</f>
        <v/>
      </c>
      <c r="P660" s="100" t="str">
        <f>IFERROR(VLOOKUP(N660,'Updated Articles'!$A:$E,1,0),"NO")</f>
        <v>NO</v>
      </c>
      <c r="Q660" s="100" t="str">
        <f>IFERROR(VLOOKUP(N660,'Updated Articles'!$A:$E,5,0),"NO")</f>
        <v>NO</v>
      </c>
    </row>
    <row r="661" spans="1:18" x14ac:dyDescent="0.25">
      <c r="A661" s="98" t="s">
        <v>135</v>
      </c>
      <c r="B661" s="99">
        <v>34771</v>
      </c>
      <c r="C661" s="100" t="str">
        <f>IFERROR(VLOOKUP(B661,'ALL-LCDs'!$A:$C,3,0),"")</f>
        <v>A</v>
      </c>
      <c r="D661" s="100" t="str">
        <f>IFERROR(VLOOKUP(B661,'Updated LCDs'!$A:$A,1,0),"NO")</f>
        <v>NO</v>
      </c>
      <c r="E661" s="100" t="str">
        <f>IFERROR(VLOOKUP(B661,'Updated LCDs'!$A:$E,5,0),"NO")</f>
        <v>NO</v>
      </c>
      <c r="F661" s="101" t="str">
        <f>IFERROR(VLOOKUP(B661,'ICD-9 to ICD-10 LCDs'!$A:$B,2,0),"")</f>
        <v/>
      </c>
      <c r="G661" s="100" t="str">
        <f>IFERROR(VLOOKUP(F661,'ALL-LCDs'!$A:$C,3,0),"")</f>
        <v/>
      </c>
      <c r="H661" s="100" t="str">
        <f>IFERROR(VLOOKUP(F661,'Updated LCDs'!$A:$A,1,0),"NO")</f>
        <v>NO</v>
      </c>
      <c r="I661" s="100" t="str">
        <f>IFERROR(VLOOKUP(F661,'Updated LCDs'!$A:$E,5,0),"NO")</f>
        <v>NO</v>
      </c>
      <c r="J661" s="99"/>
      <c r="K661" s="100" t="str">
        <f>IFERROR(VLOOKUP(J661,'All-Articles'!#REF!,3,0),"")</f>
        <v/>
      </c>
      <c r="L661" s="100" t="str">
        <f>IFERROR(VLOOKUP(J661,'Updated Articles'!$A:$E,1,0),"NO")</f>
        <v>NO</v>
      </c>
      <c r="M661" s="100" t="str">
        <f>IFERROR(VLOOKUP(J661,'Updated Articles'!$A:$E,5,0),"NO")</f>
        <v>NO</v>
      </c>
      <c r="N661" s="99"/>
      <c r="O661" s="100" t="str">
        <f>IFERROR(VLOOKUP(N661,'All-Articles'!#REF!,3,0),"")</f>
        <v/>
      </c>
      <c r="P661" s="100" t="str">
        <f>IFERROR(VLOOKUP(N661,'Updated Articles'!$A:$E,1,0),"NO")</f>
        <v>NO</v>
      </c>
      <c r="Q661" s="100" t="str">
        <f>IFERROR(VLOOKUP(N661,'Updated Articles'!$A:$E,5,0),"NO")</f>
        <v>NO</v>
      </c>
    </row>
    <row r="662" spans="1:18" x14ac:dyDescent="0.25">
      <c r="A662" s="102" t="s">
        <v>363</v>
      </c>
      <c r="B662" s="99">
        <v>34796</v>
      </c>
      <c r="C662" s="100" t="str">
        <f>IFERROR(VLOOKUP(B662,'ALL-LCDs'!$A:$C,3,0),"")</f>
        <v/>
      </c>
      <c r="D662" s="100" t="str">
        <f>IFERROR(VLOOKUP(B662,'Updated LCDs'!$A:$A,1,0),"NO")</f>
        <v>NO</v>
      </c>
      <c r="E662" s="100" t="str">
        <f>IFERROR(VLOOKUP(B662,'Updated LCDs'!$A:$E,5,0),"NO")</f>
        <v>NO</v>
      </c>
      <c r="F662" s="101">
        <f>IFERROR(VLOOKUP(B662,'ICD-9 to ICD-10 LCDs'!$A:$B,2,0),"")</f>
        <v>35396</v>
      </c>
      <c r="G662" s="100" t="str">
        <f>IFERROR(VLOOKUP(F662,'ALL-LCDs'!$A:$C,3,0),"")</f>
        <v>A</v>
      </c>
      <c r="H662" s="100" t="str">
        <f>IFERROR(VLOOKUP(F662,'Updated LCDs'!$A:$A,1,0),"NO")</f>
        <v>NO</v>
      </c>
      <c r="I662" s="100" t="str">
        <f>IFERROR(VLOOKUP(F662,'Updated LCDs'!$A:$E,5,0),"NO")</f>
        <v>NO</v>
      </c>
      <c r="J662" s="99"/>
      <c r="K662" s="100" t="str">
        <f>IFERROR(VLOOKUP(J662,'All-Articles'!#REF!,3,0),"")</f>
        <v/>
      </c>
      <c r="L662" s="100" t="str">
        <f>IFERROR(VLOOKUP(J662,'Updated Articles'!$A:$E,1,0),"NO")</f>
        <v>NO</v>
      </c>
      <c r="M662" s="100" t="str">
        <f>IFERROR(VLOOKUP(J662,'Updated Articles'!$A:$E,5,0),"NO")</f>
        <v>NO</v>
      </c>
      <c r="N662" s="99"/>
      <c r="O662" s="100" t="str">
        <f>IFERROR(VLOOKUP(N662,'All-Articles'!#REF!,3,0),"")</f>
        <v/>
      </c>
      <c r="P662" s="100" t="str">
        <f>IFERROR(VLOOKUP(N662,'Updated Articles'!$A:$E,1,0),"NO")</f>
        <v>NO</v>
      </c>
      <c r="Q662" s="100" t="str">
        <f>IFERROR(VLOOKUP(N662,'Updated Articles'!$A:$E,5,0),"NO")</f>
        <v>NO</v>
      </c>
    </row>
    <row r="663" spans="1:18" x14ac:dyDescent="0.25">
      <c r="A663" s="98" t="s">
        <v>364</v>
      </c>
      <c r="B663" s="99">
        <v>34807</v>
      </c>
      <c r="C663" s="100" t="str">
        <f>IFERROR(VLOOKUP(B663,'ALL-LCDs'!$A:$C,3,0),"")</f>
        <v>A</v>
      </c>
      <c r="D663" s="100" t="str">
        <f>IFERROR(VLOOKUP(B663,'Updated LCDs'!$A:$A,1,0),"NO")</f>
        <v>NO</v>
      </c>
      <c r="E663" s="100" t="str">
        <f>IFERROR(VLOOKUP(B663,'Updated LCDs'!$A:$E,5,0),"NO")</f>
        <v>NO</v>
      </c>
      <c r="F663" s="101" t="str">
        <f>IFERROR(VLOOKUP(B663,'ICD-9 to ICD-10 LCDs'!$A:$B,2,0),"")</f>
        <v/>
      </c>
      <c r="G663" s="100" t="str">
        <f>IFERROR(VLOOKUP(F663,'ALL-LCDs'!$A:$C,3,0),"")</f>
        <v/>
      </c>
      <c r="H663" s="100" t="str">
        <f>IFERROR(VLOOKUP(F663,'Updated LCDs'!$A:$A,1,0),"NO")</f>
        <v>NO</v>
      </c>
      <c r="I663" s="100" t="str">
        <f>IFERROR(VLOOKUP(F663,'Updated LCDs'!$A:$E,5,0),"NO")</f>
        <v>NO</v>
      </c>
      <c r="J663" s="99"/>
      <c r="K663" s="100" t="str">
        <f>IFERROR(VLOOKUP(J663,'All-Articles'!#REF!,3,0),"")</f>
        <v/>
      </c>
      <c r="L663" s="100" t="str">
        <f>IFERROR(VLOOKUP(J663,'Updated Articles'!$A:$E,1,0),"NO")</f>
        <v>NO</v>
      </c>
      <c r="M663" s="100" t="str">
        <f>IFERROR(VLOOKUP(J663,'Updated Articles'!$A:$E,5,0),"NO")</f>
        <v>NO</v>
      </c>
      <c r="N663" s="99"/>
      <c r="O663" s="100" t="str">
        <f>IFERROR(VLOOKUP(N663,'All-Articles'!#REF!,3,0),"")</f>
        <v/>
      </c>
      <c r="P663" s="100" t="str">
        <f>IFERROR(VLOOKUP(N663,'Updated Articles'!$A:$E,1,0),"NO")</f>
        <v>NO</v>
      </c>
      <c r="Q663" s="100" t="str">
        <f>IFERROR(VLOOKUP(N663,'Updated Articles'!$A:$E,5,0),"NO")</f>
        <v>NO</v>
      </c>
    </row>
    <row r="664" spans="1:18" x14ac:dyDescent="0.25">
      <c r="A664" s="98" t="s">
        <v>179</v>
      </c>
      <c r="B664" s="99">
        <v>34816</v>
      </c>
      <c r="C664" s="100" t="str">
        <f>IFERROR(VLOOKUP(B664,'ALL-LCDs'!$A:$C,3,0),"")</f>
        <v/>
      </c>
      <c r="D664" s="100" t="str">
        <f>IFERROR(VLOOKUP(B664,'Updated LCDs'!$A:$A,1,0),"NO")</f>
        <v>NO</v>
      </c>
      <c r="E664" s="100" t="str">
        <f>IFERROR(VLOOKUP(B664,'Updated LCDs'!$A:$E,5,0),"NO")</f>
        <v>NO</v>
      </c>
      <c r="F664" s="101">
        <f>IFERROR(VLOOKUP(B664,'ICD-9 to ICD-10 LCDs'!$A:$B,2,0),"")</f>
        <v>35424</v>
      </c>
      <c r="G664" s="100" t="str">
        <f>IFERROR(VLOOKUP(F664,'ALL-LCDs'!$A:$C,3,0),"")</f>
        <v>A</v>
      </c>
      <c r="H664" s="100" t="str">
        <f>IFERROR(VLOOKUP(F664,'Updated LCDs'!$A:$A,1,0),"NO")</f>
        <v>NO</v>
      </c>
      <c r="I664" s="100" t="str">
        <f>IFERROR(VLOOKUP(F664,'Updated LCDs'!$A:$E,5,0),"NO")</f>
        <v>NO</v>
      </c>
      <c r="J664" s="99"/>
      <c r="K664" s="100" t="str">
        <f>IFERROR(VLOOKUP(J664,'All-Articles'!#REF!,3,0),"")</f>
        <v/>
      </c>
      <c r="L664" s="100" t="str">
        <f>IFERROR(VLOOKUP(J664,'Updated Articles'!$A:$E,1,0),"NO")</f>
        <v>NO</v>
      </c>
      <c r="M664" s="100" t="str">
        <f>IFERROR(VLOOKUP(J664,'Updated Articles'!$A:$E,5,0),"NO")</f>
        <v>NO</v>
      </c>
      <c r="N664" s="99"/>
      <c r="O664" s="100" t="str">
        <f>IFERROR(VLOOKUP(N664,'All-Articles'!#REF!,3,0),"")</f>
        <v/>
      </c>
      <c r="P664" s="100" t="str">
        <f>IFERROR(VLOOKUP(N664,'Updated Articles'!$A:$E,1,0),"NO")</f>
        <v>NO</v>
      </c>
      <c r="Q664" s="100" t="str">
        <f>IFERROR(VLOOKUP(N664,'Updated Articles'!$A:$E,5,0),"NO")</f>
        <v>NO</v>
      </c>
    </row>
    <row r="665" spans="1:18" x14ac:dyDescent="0.25">
      <c r="A665" s="98" t="s">
        <v>365</v>
      </c>
      <c r="B665" s="99">
        <v>34821</v>
      </c>
      <c r="C665" s="100" t="str">
        <f>IFERROR(VLOOKUP(B665,'ALL-LCDs'!$A:$C,3,0),"")</f>
        <v>A</v>
      </c>
      <c r="D665" s="100" t="str">
        <f>IFERROR(VLOOKUP(B665,'Updated LCDs'!$A:$A,1,0),"NO")</f>
        <v>NO</v>
      </c>
      <c r="E665" s="100" t="str">
        <f>IFERROR(VLOOKUP(B665,'Updated LCDs'!$A:$E,5,0),"NO")</f>
        <v>NO</v>
      </c>
      <c r="F665" s="101" t="str">
        <f>IFERROR(VLOOKUP(B665,'ICD-9 to ICD-10 LCDs'!$A:$B,2,0),"")</f>
        <v/>
      </c>
      <c r="G665" s="100" t="str">
        <f>IFERROR(VLOOKUP(F665,'ALL-LCDs'!$A:$C,3,0),"")</f>
        <v/>
      </c>
      <c r="H665" s="100" t="str">
        <f>IFERROR(VLOOKUP(F665,'Updated LCDs'!$A:$A,1,0),"NO")</f>
        <v>NO</v>
      </c>
      <c r="I665" s="100" t="str">
        <f>IFERROR(VLOOKUP(F665,'Updated LCDs'!$A:$E,5,0),"NO")</f>
        <v>NO</v>
      </c>
      <c r="J665" s="99"/>
      <c r="K665" s="100" t="str">
        <f>IFERROR(VLOOKUP(J665,'All-Articles'!#REF!,3,0),"")</f>
        <v/>
      </c>
      <c r="L665" s="100" t="str">
        <f>IFERROR(VLOOKUP(J665,'Updated Articles'!$A:$E,1,0),"NO")</f>
        <v>NO</v>
      </c>
      <c r="M665" s="100" t="str">
        <f>IFERROR(VLOOKUP(J665,'Updated Articles'!$A:$E,5,0),"NO")</f>
        <v>NO</v>
      </c>
      <c r="N665" s="99"/>
      <c r="O665" s="100" t="str">
        <f>IFERROR(VLOOKUP(N665,'All-Articles'!#REF!,3,0),"")</f>
        <v/>
      </c>
      <c r="P665" s="100" t="str">
        <f>IFERROR(VLOOKUP(N665,'Updated Articles'!$A:$E,1,0),"NO")</f>
        <v>NO</v>
      </c>
      <c r="Q665" s="100" t="str">
        <f>IFERROR(VLOOKUP(N665,'Updated Articles'!$A:$E,5,0),"NO")</f>
        <v>NO</v>
      </c>
    </row>
    <row r="666" spans="1:18" x14ac:dyDescent="0.25">
      <c r="A666" s="98" t="s">
        <v>111</v>
      </c>
      <c r="B666" s="99">
        <v>34822</v>
      </c>
      <c r="C666" s="100" t="str">
        <f>IFERROR(VLOOKUP(B666,'ALL-LCDs'!$A:$C,3,0),"")</f>
        <v>A</v>
      </c>
      <c r="D666" s="100" t="str">
        <f>IFERROR(VLOOKUP(B666,'Updated LCDs'!$A:$A,1,0),"NO")</f>
        <v>NO</v>
      </c>
      <c r="E666" s="100" t="str">
        <f>IFERROR(VLOOKUP(B666,'Updated LCDs'!$A:$E,5,0),"NO")</f>
        <v>NO</v>
      </c>
      <c r="F666" s="101" t="str">
        <f>IFERROR(VLOOKUP(B666,'ICD-9 to ICD-10 LCDs'!$A:$B,2,0),"")</f>
        <v/>
      </c>
      <c r="G666" s="100" t="str">
        <f>IFERROR(VLOOKUP(F666,'ALL-LCDs'!$A:$C,3,0),"")</f>
        <v/>
      </c>
      <c r="H666" s="100" t="str">
        <f>IFERROR(VLOOKUP(F666,'Updated LCDs'!$A:$A,1,0),"NO")</f>
        <v>NO</v>
      </c>
      <c r="I666" s="100" t="str">
        <f>IFERROR(VLOOKUP(F666,'Updated LCDs'!$A:$E,5,0),"NO")</f>
        <v>NO</v>
      </c>
      <c r="J666" s="99"/>
      <c r="K666" s="100" t="str">
        <f>IFERROR(VLOOKUP(J666,'All-Articles'!#REF!,3,0),"")</f>
        <v/>
      </c>
      <c r="L666" s="100" t="str">
        <f>IFERROR(VLOOKUP(J666,'Updated Articles'!$A:$E,1,0),"NO")</f>
        <v>NO</v>
      </c>
      <c r="M666" s="100" t="str">
        <f>IFERROR(VLOOKUP(J666,'Updated Articles'!$A:$E,5,0),"NO")</f>
        <v>NO</v>
      </c>
      <c r="N666" s="99"/>
      <c r="O666" s="100" t="str">
        <f>IFERROR(VLOOKUP(N666,'All-Articles'!#REF!,3,0),"")</f>
        <v/>
      </c>
      <c r="P666" s="100" t="str">
        <f>IFERROR(VLOOKUP(N666,'Updated Articles'!$A:$E,1,0),"NO")</f>
        <v>NO</v>
      </c>
      <c r="Q666" s="100" t="str">
        <f>IFERROR(VLOOKUP(N666,'Updated Articles'!$A:$E,5,0),"NO")</f>
        <v>NO</v>
      </c>
    </row>
    <row r="667" spans="1:18" x14ac:dyDescent="0.25">
      <c r="A667" s="98" t="s">
        <v>241</v>
      </c>
      <c r="B667" s="99">
        <v>34826</v>
      </c>
      <c r="C667" s="100" t="str">
        <f>IFERROR(VLOOKUP(B667,'ALL-LCDs'!$A:$C,3,0),"")</f>
        <v/>
      </c>
      <c r="D667" s="100" t="str">
        <f>IFERROR(VLOOKUP(B667,'Updated LCDs'!$A:$A,1,0),"NO")</f>
        <v>NO</v>
      </c>
      <c r="E667" s="100" t="str">
        <f>IFERROR(VLOOKUP(B667,'Updated LCDs'!$A:$E,5,0),"NO")</f>
        <v>NO</v>
      </c>
      <c r="F667" s="101" t="str">
        <f>IFERROR(VLOOKUP(B667,'ICD-9 to ICD-10 LCDs'!$A:$B,2,0),"")</f>
        <v/>
      </c>
      <c r="G667" s="100" t="str">
        <f>IFERROR(VLOOKUP(F667,'ALL-LCDs'!$A:$C,3,0),"")</f>
        <v/>
      </c>
      <c r="H667" s="100" t="str">
        <f>IFERROR(VLOOKUP(F667,'Updated LCDs'!$A:$A,1,0),"NO")</f>
        <v>NO</v>
      </c>
      <c r="I667" s="100" t="str">
        <f>IFERROR(VLOOKUP(F667,'Updated LCDs'!$A:$E,5,0),"NO")</f>
        <v>NO</v>
      </c>
      <c r="J667" s="99"/>
      <c r="K667" s="100" t="str">
        <f>IFERROR(VLOOKUP(J667,'All-Articles'!#REF!,3,0),"")</f>
        <v/>
      </c>
      <c r="L667" s="100" t="str">
        <f>IFERROR(VLOOKUP(J667,'Updated Articles'!$A:$E,1,0),"NO")</f>
        <v>NO</v>
      </c>
      <c r="M667" s="100" t="str">
        <f>IFERROR(VLOOKUP(J667,'Updated Articles'!$A:$E,5,0),"NO")</f>
        <v>NO</v>
      </c>
      <c r="N667" s="99"/>
      <c r="O667" s="100" t="str">
        <f>IFERROR(VLOOKUP(N667,'All-Articles'!#REF!,3,0),"")</f>
        <v/>
      </c>
      <c r="P667" s="100" t="str">
        <f>IFERROR(VLOOKUP(N667,'Updated Articles'!$A:$E,1,0),"NO")</f>
        <v>NO</v>
      </c>
      <c r="Q667" s="100" t="str">
        <f>IFERROR(VLOOKUP(N667,'Updated Articles'!$A:$E,5,0),"NO")</f>
        <v>NO</v>
      </c>
    </row>
    <row r="668" spans="1:18" x14ac:dyDescent="0.25">
      <c r="A668" s="98" t="s">
        <v>329</v>
      </c>
      <c r="B668" s="99">
        <v>34832</v>
      </c>
      <c r="C668" s="100" t="str">
        <f>IFERROR(VLOOKUP(B668,'ALL-LCDs'!$A:$C,3,0),"")</f>
        <v>A</v>
      </c>
      <c r="D668" s="100" t="str">
        <f>IFERROR(VLOOKUP(B668,'Updated LCDs'!$A:$A,1,0),"NO")</f>
        <v>NO</v>
      </c>
      <c r="E668" s="100" t="str">
        <f>IFERROR(VLOOKUP(B668,'Updated LCDs'!$A:$E,5,0),"NO")</f>
        <v>NO</v>
      </c>
      <c r="F668" s="101" t="str">
        <f>IFERROR(VLOOKUP(B668,'ICD-9 to ICD-10 LCDs'!$A:$B,2,0),"")</f>
        <v/>
      </c>
      <c r="G668" s="100" t="str">
        <f>IFERROR(VLOOKUP(F668,'ALL-LCDs'!$A:$C,3,0),"")</f>
        <v/>
      </c>
      <c r="H668" s="100" t="str">
        <f>IFERROR(VLOOKUP(F668,'Updated LCDs'!$A:$A,1,0),"NO")</f>
        <v>NO</v>
      </c>
      <c r="I668" s="100" t="str">
        <f>IFERROR(VLOOKUP(F668,'Updated LCDs'!$A:$E,5,0),"NO")</f>
        <v>NO</v>
      </c>
      <c r="J668" s="99"/>
      <c r="K668" s="100" t="str">
        <f>IFERROR(VLOOKUP(J668,'All-Articles'!#REF!,3,0),"")</f>
        <v/>
      </c>
      <c r="L668" s="100" t="str">
        <f>IFERROR(VLOOKUP(J668,'Updated Articles'!$A:$E,1,0),"NO")</f>
        <v>NO</v>
      </c>
      <c r="M668" s="100" t="str">
        <f>IFERROR(VLOOKUP(J668,'Updated Articles'!$A:$E,5,0),"NO")</f>
        <v>NO</v>
      </c>
      <c r="N668" s="99"/>
      <c r="O668" s="100" t="str">
        <f>IFERROR(VLOOKUP(N668,'All-Articles'!#REF!,3,0),"")</f>
        <v/>
      </c>
      <c r="P668" s="100" t="str">
        <f>IFERROR(VLOOKUP(N668,'Updated Articles'!$A:$E,1,0),"NO")</f>
        <v>NO</v>
      </c>
      <c r="Q668" s="100" t="str">
        <f>IFERROR(VLOOKUP(N668,'Updated Articles'!$A:$E,5,0),"NO")</f>
        <v>NO</v>
      </c>
    </row>
    <row r="669" spans="1:18" x14ac:dyDescent="0.25">
      <c r="A669" s="98" t="s">
        <v>348</v>
      </c>
      <c r="B669" s="99">
        <v>34859</v>
      </c>
      <c r="C669" s="100" t="str">
        <f>IFERROR(VLOOKUP(B669,'ALL-LCDs'!$A:$C,3,0),"")</f>
        <v>A</v>
      </c>
      <c r="D669" s="100" t="str">
        <f>IFERROR(VLOOKUP(B669,'Updated LCDs'!$A:$A,1,0),"NO")</f>
        <v>NO</v>
      </c>
      <c r="E669" s="100" t="str">
        <f>IFERROR(VLOOKUP(B669,'Updated LCDs'!$A:$E,5,0),"NO")</f>
        <v>NO</v>
      </c>
      <c r="F669" s="101" t="str">
        <f>IFERROR(VLOOKUP(B669,'ICD-9 to ICD-10 LCDs'!$A:$B,2,0),"")</f>
        <v/>
      </c>
      <c r="G669" s="100" t="str">
        <f>IFERROR(VLOOKUP(F669,'ALL-LCDs'!$A:$C,3,0),"")</f>
        <v/>
      </c>
      <c r="H669" s="100" t="str">
        <f>IFERROR(VLOOKUP(F669,'Updated LCDs'!$A:$A,1,0),"NO")</f>
        <v>NO</v>
      </c>
      <c r="I669" s="100" t="str">
        <f>IFERROR(VLOOKUP(F669,'Updated LCDs'!$A:$E,5,0),"NO")</f>
        <v>NO</v>
      </c>
      <c r="J669" s="99"/>
      <c r="K669" s="100" t="str">
        <f>IFERROR(VLOOKUP(J669,'All-Articles'!#REF!,3,0),"")</f>
        <v/>
      </c>
      <c r="L669" s="100" t="str">
        <f>IFERROR(VLOOKUP(J669,'Updated Articles'!$A:$E,1,0),"NO")</f>
        <v>NO</v>
      </c>
      <c r="M669" s="100" t="str">
        <f>IFERROR(VLOOKUP(J669,'Updated Articles'!$A:$E,5,0),"NO")</f>
        <v>NO</v>
      </c>
      <c r="N669" s="99"/>
      <c r="O669" s="100" t="str">
        <f>IFERROR(VLOOKUP(N669,'All-Articles'!#REF!,3,0),"")</f>
        <v/>
      </c>
      <c r="P669" s="100" t="str">
        <f>IFERROR(VLOOKUP(N669,'Updated Articles'!$A:$E,1,0),"NO")</f>
        <v>NO</v>
      </c>
      <c r="Q669" s="100" t="str">
        <f>IFERROR(VLOOKUP(N669,'Updated Articles'!$A:$E,5,0),"NO")</f>
        <v>NO</v>
      </c>
    </row>
    <row r="670" spans="1:18" x14ac:dyDescent="0.25">
      <c r="A670" s="98" t="s">
        <v>258</v>
      </c>
      <c r="B670" s="99">
        <v>34886</v>
      </c>
      <c r="C670" s="100" t="str">
        <f>IFERROR(VLOOKUP(B670,'ALL-LCDs'!$A:$C,3,0),"")</f>
        <v/>
      </c>
      <c r="D670" s="100" t="str">
        <f>IFERROR(VLOOKUP(B670,'Updated LCDs'!$A:$A,1,0),"NO")</f>
        <v>NO</v>
      </c>
      <c r="E670" s="100" t="str">
        <f>IFERROR(VLOOKUP(B670,'Updated LCDs'!$A:$E,5,0),"NO")</f>
        <v>NO</v>
      </c>
      <c r="F670" s="101" t="str">
        <f>IFERROR(VLOOKUP(B670,'ICD-9 to ICD-10 LCDs'!$A:$B,2,0),"")</f>
        <v/>
      </c>
      <c r="G670" s="100" t="str">
        <f>IFERROR(VLOOKUP(F670,'ALL-LCDs'!$A:$C,3,0),"")</f>
        <v/>
      </c>
      <c r="H670" s="100" t="str">
        <f>IFERROR(VLOOKUP(F670,'Updated LCDs'!$A:$A,1,0),"NO")</f>
        <v>NO</v>
      </c>
      <c r="I670" s="100" t="str">
        <f>IFERROR(VLOOKUP(F670,'Updated LCDs'!$A:$E,5,0),"NO")</f>
        <v>NO</v>
      </c>
      <c r="J670" s="99"/>
      <c r="K670" s="100" t="str">
        <f>IFERROR(VLOOKUP(J670,'All-Articles'!#REF!,3,0),"")</f>
        <v/>
      </c>
      <c r="L670" s="100" t="str">
        <f>IFERROR(VLOOKUP(J670,'Updated Articles'!$A:$E,1,0),"NO")</f>
        <v>NO</v>
      </c>
      <c r="M670" s="100" t="str">
        <f>IFERROR(VLOOKUP(J670,'Updated Articles'!$A:$E,5,0),"NO")</f>
        <v>NO</v>
      </c>
      <c r="N670" s="99"/>
      <c r="O670" s="100" t="str">
        <f>IFERROR(VLOOKUP(N670,'All-Articles'!#REF!,3,0),"")</f>
        <v/>
      </c>
      <c r="P670" s="100" t="str">
        <f>IFERROR(VLOOKUP(N670,'Updated Articles'!$A:$E,1,0),"NO")</f>
        <v>NO</v>
      </c>
      <c r="Q670" s="100" t="str">
        <f>IFERROR(VLOOKUP(N670,'Updated Articles'!$A:$E,5,0),"NO")</f>
        <v>NO</v>
      </c>
    </row>
    <row r="671" spans="1:18" x14ac:dyDescent="0.25">
      <c r="A671" s="98" t="s">
        <v>325</v>
      </c>
      <c r="B671" s="103">
        <v>34887</v>
      </c>
      <c r="C671" s="100" t="str">
        <f>IFERROR(VLOOKUP(B671,'ALL-LCDs'!$A:$C,3,0),"")</f>
        <v>A</v>
      </c>
      <c r="D671" s="100" t="str">
        <f>IFERROR(VLOOKUP(B671,'Updated LCDs'!$A:$A,1,0),"NO")</f>
        <v>NO</v>
      </c>
      <c r="E671" s="100" t="str">
        <f>IFERROR(VLOOKUP(B671,'Updated LCDs'!$A:$E,5,0),"NO")</f>
        <v>NO</v>
      </c>
      <c r="F671" s="101" t="str">
        <f>IFERROR(VLOOKUP(B671,'ICD-9 to ICD-10 LCDs'!$A:$B,2,0),"")</f>
        <v/>
      </c>
      <c r="G671" s="100" t="str">
        <f>IFERROR(VLOOKUP(F671,'ALL-LCDs'!$A:$C,3,0),"")</f>
        <v/>
      </c>
      <c r="H671" s="100" t="str">
        <f>IFERROR(VLOOKUP(F671,'Updated LCDs'!$A:$A,1,0),"NO")</f>
        <v>NO</v>
      </c>
      <c r="I671" s="100" t="str">
        <f>IFERROR(VLOOKUP(F671,'Updated LCDs'!$A:$E,5,0),"NO")</f>
        <v>NO</v>
      </c>
      <c r="J671" s="103"/>
      <c r="K671" s="100" t="str">
        <f>IFERROR(VLOOKUP(J671,'All-Articles'!#REF!,3,0),"")</f>
        <v/>
      </c>
      <c r="L671" s="100" t="str">
        <f>IFERROR(VLOOKUP(J671,'Updated Articles'!$A:$E,1,0),"NO")</f>
        <v>NO</v>
      </c>
      <c r="M671" s="100" t="str">
        <f>IFERROR(VLOOKUP(J671,'Updated Articles'!$A:$E,5,0),"NO")</f>
        <v>NO</v>
      </c>
      <c r="N671" s="103"/>
      <c r="O671" s="100" t="str">
        <f>IFERROR(VLOOKUP(N671,'All-Articles'!#REF!,3,0),"")</f>
        <v/>
      </c>
      <c r="P671" s="100" t="str">
        <f>IFERROR(VLOOKUP(N671,'Updated Articles'!$A:$E,1,0),"NO")</f>
        <v>NO</v>
      </c>
      <c r="Q671" s="100" t="str">
        <f>IFERROR(VLOOKUP(N671,'Updated Articles'!$A:$E,5,0),"NO")</f>
        <v>NO</v>
      </c>
    </row>
    <row r="672" spans="1:18" x14ac:dyDescent="0.25">
      <c r="A672" s="102" t="s">
        <v>3543</v>
      </c>
      <c r="B672" s="103">
        <v>34888</v>
      </c>
      <c r="C672" s="100" t="str">
        <f>IFERROR(VLOOKUP(B672,'ALL-LCDs'!$A:$C,3,0),"")</f>
        <v/>
      </c>
      <c r="D672" s="100" t="str">
        <f>IFERROR(VLOOKUP(B672,'Updated LCDs'!$A:$A,1,0),"NO")</f>
        <v>NO</v>
      </c>
      <c r="E672" s="100" t="str">
        <f>IFERROR(VLOOKUP(B672,'Updated LCDs'!$A:$E,5,0),"NO")</f>
        <v>NO</v>
      </c>
      <c r="F672" s="101" t="str">
        <f>IFERROR(VLOOKUP(B672,'ICD-9 to ICD-10 LCDs'!$A:$B,2,0),"")</f>
        <v/>
      </c>
      <c r="G672" s="100" t="str">
        <f>IFERROR(VLOOKUP(F672,'ALL-LCDs'!$A:$C,3,0),"")</f>
        <v/>
      </c>
      <c r="H672" s="100" t="str">
        <f>IFERROR(VLOOKUP(F672,'Updated LCDs'!$A:$A,1,0),"NO")</f>
        <v>NO</v>
      </c>
      <c r="I672" s="100" t="str">
        <f>IFERROR(VLOOKUP(F672,'Updated LCDs'!$A:$E,5,0),"NO")</f>
        <v>NO</v>
      </c>
      <c r="J672" s="103"/>
      <c r="K672" s="100" t="str">
        <f>IFERROR(VLOOKUP(J672,'All-Articles'!#REF!,3,0),"")</f>
        <v/>
      </c>
      <c r="L672" s="100" t="str">
        <f>IFERROR(VLOOKUP(J672,'Updated Articles'!$A:$E,1,0),"NO")</f>
        <v>NO</v>
      </c>
      <c r="M672" s="100" t="str">
        <f>IFERROR(VLOOKUP(J672,'Updated Articles'!$A:$E,5,0),"NO")</f>
        <v>NO</v>
      </c>
      <c r="N672" s="103"/>
      <c r="O672" s="100" t="str">
        <f>IFERROR(VLOOKUP(N672,'All-Articles'!#REF!,3,0),"")</f>
        <v/>
      </c>
      <c r="P672" s="100" t="str">
        <f>IFERROR(VLOOKUP(N672,'Updated Articles'!$A:$E,1,0),"NO")</f>
        <v>NO</v>
      </c>
      <c r="Q672" s="100" t="str">
        <f>IFERROR(VLOOKUP(N672,'Updated Articles'!$A:$E,5,0),"NO")</f>
        <v>NO</v>
      </c>
    </row>
    <row r="673" spans="1:18" x14ac:dyDescent="0.25">
      <c r="A673" s="98" t="s">
        <v>366</v>
      </c>
      <c r="B673" s="103">
        <v>34892</v>
      </c>
      <c r="C673" s="100" t="str">
        <f>IFERROR(VLOOKUP(B673,'ALL-LCDs'!$A:$C,3,0),"")</f>
        <v>A</v>
      </c>
      <c r="D673" s="100" t="str">
        <f>IFERROR(VLOOKUP(B673,'Updated LCDs'!$A:$A,1,0),"NO")</f>
        <v>NO</v>
      </c>
      <c r="E673" s="100" t="str">
        <f>IFERROR(VLOOKUP(B673,'Updated LCDs'!$A:$E,5,0),"NO")</f>
        <v>NO</v>
      </c>
      <c r="F673" s="101" t="str">
        <f>IFERROR(VLOOKUP(B673,'ICD-9 to ICD-10 LCDs'!$A:$B,2,0),"")</f>
        <v/>
      </c>
      <c r="G673" s="100" t="str">
        <f>IFERROR(VLOOKUP(F673,'ALL-LCDs'!$A:$C,3,0),"")</f>
        <v/>
      </c>
      <c r="H673" s="100" t="str">
        <f>IFERROR(VLOOKUP(F673,'Updated LCDs'!$A:$A,1,0),"NO")</f>
        <v>NO</v>
      </c>
      <c r="I673" s="100" t="str">
        <f>IFERROR(VLOOKUP(F673,'Updated LCDs'!$A:$E,5,0),"NO")</f>
        <v>NO</v>
      </c>
      <c r="J673" s="103"/>
      <c r="K673" s="100" t="str">
        <f>IFERROR(VLOOKUP(J673,'All-Articles'!#REF!,3,0),"")</f>
        <v/>
      </c>
      <c r="L673" s="100" t="str">
        <f>IFERROR(VLOOKUP(J673,'Updated Articles'!$A:$E,1,0),"NO")</f>
        <v>NO</v>
      </c>
      <c r="M673" s="100" t="str">
        <f>IFERROR(VLOOKUP(J673,'Updated Articles'!$A:$E,5,0),"NO")</f>
        <v>NO</v>
      </c>
      <c r="N673" s="103"/>
      <c r="O673" s="100" t="str">
        <f>IFERROR(VLOOKUP(N673,'All-Articles'!#REF!,3,0),"")</f>
        <v/>
      </c>
      <c r="P673" s="100" t="str">
        <f>IFERROR(VLOOKUP(N673,'Updated Articles'!$A:$E,1,0),"NO")</f>
        <v>NO</v>
      </c>
      <c r="Q673" s="100" t="str">
        <f>IFERROR(VLOOKUP(N673,'Updated Articles'!$A:$E,5,0),"NO")</f>
        <v>NO</v>
      </c>
    </row>
    <row r="674" spans="1:18" x14ac:dyDescent="0.25">
      <c r="A674" s="104">
        <v>12746.12</v>
      </c>
      <c r="B674" s="103">
        <v>34914</v>
      </c>
      <c r="C674" s="100" t="str">
        <f>IFERROR(VLOOKUP(B674,'ALL-LCDs'!$A:$C,3,0),"")</f>
        <v>A</v>
      </c>
      <c r="D674" s="100" t="str">
        <f>IFERROR(VLOOKUP(B674,'Updated LCDs'!$A:$A,1,0),"NO")</f>
        <v>NO</v>
      </c>
      <c r="E674" s="100" t="str">
        <f>IFERROR(VLOOKUP(B674,'Updated LCDs'!$A:$E,5,0),"NO")</f>
        <v>NO</v>
      </c>
      <c r="F674" s="101" t="str">
        <f>IFERROR(VLOOKUP(B674,'ICD-9 to ICD-10 LCDs'!$A:$B,2,0),"")</f>
        <v/>
      </c>
      <c r="G674" s="100" t="str">
        <f>IFERROR(VLOOKUP(F674,'ALL-LCDs'!$A:$C,3,0),"")</f>
        <v/>
      </c>
      <c r="H674" s="100" t="str">
        <f>IFERROR(VLOOKUP(F674,'Updated LCDs'!$A:$A,1,0),"NO")</f>
        <v>NO</v>
      </c>
      <c r="I674" s="100" t="str">
        <f>IFERROR(VLOOKUP(F674,'Updated LCDs'!$A:$E,5,0),"NO")</f>
        <v>NO</v>
      </c>
      <c r="J674" s="103"/>
      <c r="K674" s="100" t="str">
        <f>IFERROR(VLOOKUP(J674,'All-Articles'!#REF!,3,0),"")</f>
        <v/>
      </c>
      <c r="L674" s="100" t="str">
        <f>IFERROR(VLOOKUP(J674,'Updated Articles'!$A:$E,1,0),"NO")</f>
        <v>NO</v>
      </c>
      <c r="M674" s="100" t="str">
        <f>IFERROR(VLOOKUP(J674,'Updated Articles'!$A:$E,5,0),"NO")</f>
        <v>NO</v>
      </c>
      <c r="N674" s="103"/>
      <c r="O674" s="100" t="str">
        <f>IFERROR(VLOOKUP(N674,'All-Articles'!#REF!,3,0),"")</f>
        <v/>
      </c>
      <c r="P674" s="100" t="str">
        <f>IFERROR(VLOOKUP(N674,'Updated Articles'!$A:$E,1,0),"NO")</f>
        <v>NO</v>
      </c>
      <c r="Q674" s="100" t="str">
        <f>IFERROR(VLOOKUP(N674,'Updated Articles'!$A:$E,5,0),"NO")</f>
        <v>NO</v>
      </c>
      <c r="R674" t="s">
        <v>3652</v>
      </c>
    </row>
    <row r="675" spans="1:18" x14ac:dyDescent="0.25">
      <c r="A675" s="102" t="s">
        <v>342</v>
      </c>
      <c r="B675" s="99">
        <v>34938</v>
      </c>
      <c r="C675" s="100" t="str">
        <f>IFERROR(VLOOKUP(B675,'ALL-LCDs'!$A:$C,3,0),"")</f>
        <v>A</v>
      </c>
      <c r="D675" s="100" t="str">
        <f>IFERROR(VLOOKUP(B675,'Updated LCDs'!$A:$A,1,0),"NO")</f>
        <v>NO</v>
      </c>
      <c r="E675" s="100" t="str">
        <f>IFERROR(VLOOKUP(B675,'Updated LCDs'!$A:$E,5,0),"NO")</f>
        <v>NO</v>
      </c>
      <c r="F675" s="101" t="str">
        <f>IFERROR(VLOOKUP(B675,'ICD-9 to ICD-10 LCDs'!$A:$B,2,0),"")</f>
        <v/>
      </c>
      <c r="G675" s="100" t="str">
        <f>IFERROR(VLOOKUP(F675,'ALL-LCDs'!$A:$C,3,0),"")</f>
        <v/>
      </c>
      <c r="H675" s="100" t="str">
        <f>IFERROR(VLOOKUP(F675,'Updated LCDs'!$A:$A,1,0),"NO")</f>
        <v>NO</v>
      </c>
      <c r="I675" s="100" t="str">
        <f>IFERROR(VLOOKUP(F675,'Updated LCDs'!$A:$E,5,0),"NO")</f>
        <v>NO</v>
      </c>
      <c r="J675" s="99"/>
      <c r="K675" s="100" t="str">
        <f>IFERROR(VLOOKUP(J675,'All-Articles'!#REF!,3,0),"")</f>
        <v/>
      </c>
      <c r="L675" s="100" t="str">
        <f>IFERROR(VLOOKUP(J675,'Updated Articles'!$A:$E,1,0),"NO")</f>
        <v>NO</v>
      </c>
      <c r="M675" s="100" t="str">
        <f>IFERROR(VLOOKUP(J675,'Updated Articles'!$A:$E,5,0),"NO")</f>
        <v>NO</v>
      </c>
      <c r="N675" s="99"/>
      <c r="O675" s="100" t="str">
        <f>IFERROR(VLOOKUP(N675,'All-Articles'!#REF!,3,0),"")</f>
        <v/>
      </c>
      <c r="P675" s="100" t="str">
        <f>IFERROR(VLOOKUP(N675,'Updated Articles'!$A:$E,1,0),"NO")</f>
        <v>NO</v>
      </c>
      <c r="Q675" s="100" t="str">
        <f>IFERROR(VLOOKUP(N675,'Updated Articles'!$A:$E,5,0),"NO")</f>
        <v>NO</v>
      </c>
    </row>
    <row r="676" spans="1:18" x14ac:dyDescent="0.25">
      <c r="A676" s="98" t="s">
        <v>275</v>
      </c>
      <c r="B676" s="99">
        <v>34944</v>
      </c>
      <c r="C676" s="100" t="str">
        <f>IFERROR(VLOOKUP(B676,'ALL-LCDs'!$A:$C,3,0),"")</f>
        <v>R</v>
      </c>
      <c r="D676" s="100" t="str">
        <f>IFERROR(VLOOKUP(B676,'Updated LCDs'!$A:$A,1,0),"NO")</f>
        <v>NO</v>
      </c>
      <c r="E676" s="100" t="str">
        <f>IFERROR(VLOOKUP(B676,'Updated LCDs'!$A:$E,5,0),"NO")</f>
        <v>NO</v>
      </c>
      <c r="F676" s="101" t="str">
        <f>IFERROR(VLOOKUP(B676,'ICD-9 to ICD-10 LCDs'!$A:$B,2,0),"")</f>
        <v/>
      </c>
      <c r="G676" s="100" t="str">
        <f>IFERROR(VLOOKUP(F676,'ALL-LCDs'!$A:$C,3,0),"")</f>
        <v/>
      </c>
      <c r="H676" s="100" t="str">
        <f>IFERROR(VLOOKUP(F676,'Updated LCDs'!$A:$A,1,0),"NO")</f>
        <v>NO</v>
      </c>
      <c r="I676" s="100" t="str">
        <f>IFERROR(VLOOKUP(F676,'Updated LCDs'!$A:$E,5,0),"NO")</f>
        <v>NO</v>
      </c>
      <c r="J676" s="99"/>
      <c r="K676" s="100" t="str">
        <f>IFERROR(VLOOKUP(J676,'All-Articles'!#REF!,3,0),"")</f>
        <v/>
      </c>
      <c r="L676" s="100" t="str">
        <f>IFERROR(VLOOKUP(J676,'Updated Articles'!$A:$E,1,0),"NO")</f>
        <v>NO</v>
      </c>
      <c r="M676" s="100" t="str">
        <f>IFERROR(VLOOKUP(J676,'Updated Articles'!$A:$E,5,0),"NO")</f>
        <v>NO</v>
      </c>
      <c r="N676" s="99"/>
      <c r="O676" s="100" t="str">
        <f>IFERROR(VLOOKUP(N676,'All-Articles'!#REF!,3,0),"")</f>
        <v/>
      </c>
      <c r="P676" s="100" t="str">
        <f>IFERROR(VLOOKUP(N676,'Updated Articles'!$A:$E,1,0),"NO")</f>
        <v>NO</v>
      </c>
      <c r="Q676" s="100" t="str">
        <f>IFERROR(VLOOKUP(N676,'Updated Articles'!$A:$E,5,0),"NO")</f>
        <v>NO</v>
      </c>
    </row>
    <row r="677" spans="1:18" x14ac:dyDescent="0.25">
      <c r="A677" s="98" t="s">
        <v>237</v>
      </c>
      <c r="B677" s="99">
        <v>34966</v>
      </c>
      <c r="C677" s="100" t="str">
        <f>IFERROR(VLOOKUP(B677,'ALL-LCDs'!$A:$C,3,0),"")</f>
        <v/>
      </c>
      <c r="D677" s="100" t="str">
        <f>IFERROR(VLOOKUP(B677,'Updated LCDs'!$A:$A,1,0),"NO")</f>
        <v>NO</v>
      </c>
      <c r="E677" s="100" t="str">
        <f>IFERROR(VLOOKUP(B677,'Updated LCDs'!$A:$E,5,0),"NO")</f>
        <v>NO</v>
      </c>
      <c r="F677" s="101" t="str">
        <f>IFERROR(VLOOKUP(B677,'ICD-9 to ICD-10 LCDs'!$A:$B,2,0),"")</f>
        <v/>
      </c>
      <c r="G677" s="100" t="str">
        <f>IFERROR(VLOOKUP(F677,'ALL-LCDs'!$A:$C,3,0),"")</f>
        <v/>
      </c>
      <c r="H677" s="100" t="str">
        <f>IFERROR(VLOOKUP(F677,'Updated LCDs'!$A:$A,1,0),"NO")</f>
        <v>NO</v>
      </c>
      <c r="I677" s="100" t="str">
        <f>IFERROR(VLOOKUP(F677,'Updated LCDs'!$A:$E,5,0),"NO")</f>
        <v>NO</v>
      </c>
      <c r="J677" s="99"/>
      <c r="K677" s="100" t="str">
        <f>IFERROR(VLOOKUP(J677,'All-Articles'!#REF!,3,0),"")</f>
        <v/>
      </c>
      <c r="L677" s="100" t="str">
        <f>IFERROR(VLOOKUP(J677,'Updated Articles'!$A:$E,1,0),"NO")</f>
        <v>NO</v>
      </c>
      <c r="M677" s="100" t="str">
        <f>IFERROR(VLOOKUP(J677,'Updated Articles'!$A:$E,5,0),"NO")</f>
        <v>NO</v>
      </c>
      <c r="N677" s="99"/>
      <c r="O677" s="100" t="str">
        <f>IFERROR(VLOOKUP(N677,'All-Articles'!#REF!,3,0),"")</f>
        <v/>
      </c>
      <c r="P677" s="100" t="str">
        <f>IFERROR(VLOOKUP(N677,'Updated Articles'!$A:$E,1,0),"NO")</f>
        <v>NO</v>
      </c>
      <c r="Q677" s="100" t="str">
        <f>IFERROR(VLOOKUP(N677,'Updated Articles'!$A:$E,5,0),"NO")</f>
        <v>NO</v>
      </c>
    </row>
    <row r="678" spans="1:18" x14ac:dyDescent="0.25">
      <c r="A678" s="98" t="s">
        <v>329</v>
      </c>
      <c r="B678" s="99">
        <v>34974</v>
      </c>
      <c r="C678" s="100" t="str">
        <f>IFERROR(VLOOKUP(B678,'ALL-LCDs'!$A:$C,3,0),"")</f>
        <v>A</v>
      </c>
      <c r="D678" s="100" t="str">
        <f>IFERROR(VLOOKUP(B678,'Updated LCDs'!$A:$A,1,0),"NO")</f>
        <v>NO</v>
      </c>
      <c r="E678" s="100" t="str">
        <f>IFERROR(VLOOKUP(B678,'Updated LCDs'!$A:$E,5,0),"NO")</f>
        <v>NO</v>
      </c>
      <c r="F678" s="101" t="str">
        <f>IFERROR(VLOOKUP(B678,'ICD-9 to ICD-10 LCDs'!$A:$B,2,0),"")</f>
        <v/>
      </c>
      <c r="G678" s="100" t="str">
        <f>IFERROR(VLOOKUP(F678,'ALL-LCDs'!$A:$C,3,0),"")</f>
        <v/>
      </c>
      <c r="H678" s="100" t="str">
        <f>IFERROR(VLOOKUP(F678,'Updated LCDs'!$A:$A,1,0),"NO")</f>
        <v>NO</v>
      </c>
      <c r="I678" s="100" t="str">
        <f>IFERROR(VLOOKUP(F678,'Updated LCDs'!$A:$E,5,0),"NO")</f>
        <v>NO</v>
      </c>
      <c r="J678" s="99"/>
      <c r="K678" s="100" t="str">
        <f>IFERROR(VLOOKUP(J678,'All-Articles'!#REF!,3,0),"")</f>
        <v/>
      </c>
      <c r="L678" s="100" t="str">
        <f>IFERROR(VLOOKUP(J678,'Updated Articles'!$A:$E,1,0),"NO")</f>
        <v>NO</v>
      </c>
      <c r="M678" s="100" t="str">
        <f>IFERROR(VLOOKUP(J678,'Updated Articles'!$A:$E,5,0),"NO")</f>
        <v>NO</v>
      </c>
      <c r="N678" s="99"/>
      <c r="O678" s="100" t="str">
        <f>IFERROR(VLOOKUP(N678,'All-Articles'!#REF!,3,0),"")</f>
        <v/>
      </c>
      <c r="P678" s="100" t="str">
        <f>IFERROR(VLOOKUP(N678,'Updated Articles'!$A:$E,1,0),"NO")</f>
        <v>NO</v>
      </c>
      <c r="Q678" s="100" t="str">
        <f>IFERROR(VLOOKUP(N678,'Updated Articles'!$A:$E,5,0),"NO")</f>
        <v>NO</v>
      </c>
    </row>
    <row r="679" spans="1:18" x14ac:dyDescent="0.25">
      <c r="A679" s="98" t="s">
        <v>120</v>
      </c>
      <c r="B679" s="99">
        <v>34975</v>
      </c>
      <c r="C679" s="100" t="str">
        <f>IFERROR(VLOOKUP(B679,'ALL-LCDs'!$A:$C,3,0),"")</f>
        <v>A</v>
      </c>
      <c r="D679" s="100" t="str">
        <f>IFERROR(VLOOKUP(B679,'Updated LCDs'!$A:$A,1,0),"NO")</f>
        <v>NO</v>
      </c>
      <c r="E679" s="100" t="str">
        <f>IFERROR(VLOOKUP(B679,'Updated LCDs'!$A:$E,5,0),"NO")</f>
        <v>NO</v>
      </c>
      <c r="F679" s="101" t="str">
        <f>IFERROR(VLOOKUP(B679,'ICD-9 to ICD-10 LCDs'!$A:$B,2,0),"")</f>
        <v/>
      </c>
      <c r="G679" s="100" t="str">
        <f>IFERROR(VLOOKUP(F679,'ALL-LCDs'!$A:$C,3,0),"")</f>
        <v/>
      </c>
      <c r="H679" s="100" t="str">
        <f>IFERROR(VLOOKUP(F679,'Updated LCDs'!$A:$A,1,0),"NO")</f>
        <v>NO</v>
      </c>
      <c r="I679" s="100" t="str">
        <f>IFERROR(VLOOKUP(F679,'Updated LCDs'!$A:$E,5,0),"NO")</f>
        <v>NO</v>
      </c>
      <c r="J679" s="99"/>
      <c r="K679" s="100" t="str">
        <f>IFERROR(VLOOKUP(J679,'All-Articles'!#REF!,3,0),"")</f>
        <v/>
      </c>
      <c r="L679" s="100" t="str">
        <f>IFERROR(VLOOKUP(J679,'Updated Articles'!$A:$E,1,0),"NO")</f>
        <v>NO</v>
      </c>
      <c r="M679" s="100" t="str">
        <f>IFERROR(VLOOKUP(J679,'Updated Articles'!$A:$E,5,0),"NO")</f>
        <v>NO</v>
      </c>
      <c r="N679" s="99"/>
      <c r="O679" s="100" t="str">
        <f>IFERROR(VLOOKUP(N679,'All-Articles'!#REF!,3,0),"")</f>
        <v/>
      </c>
      <c r="P679" s="100" t="str">
        <f>IFERROR(VLOOKUP(N679,'Updated Articles'!$A:$E,1,0),"NO")</f>
        <v>NO</v>
      </c>
      <c r="Q679" s="100" t="str">
        <f>IFERROR(VLOOKUP(N679,'Updated Articles'!$A:$E,5,0),"NO")</f>
        <v>NO</v>
      </c>
    </row>
    <row r="680" spans="1:18" x14ac:dyDescent="0.25">
      <c r="A680" s="98" t="s">
        <v>364</v>
      </c>
      <c r="B680" s="99">
        <v>34980</v>
      </c>
      <c r="C680" s="100" t="str">
        <f>IFERROR(VLOOKUP(B680,'ALL-LCDs'!$A:$C,3,0),"")</f>
        <v>A</v>
      </c>
      <c r="D680" s="100" t="str">
        <f>IFERROR(VLOOKUP(B680,'Updated LCDs'!$A:$A,1,0),"NO")</f>
        <v>NO</v>
      </c>
      <c r="E680" s="100" t="str">
        <f>IFERROR(VLOOKUP(B680,'Updated LCDs'!$A:$E,5,0),"NO")</f>
        <v>NO</v>
      </c>
      <c r="F680" s="101" t="str">
        <f>IFERROR(VLOOKUP(B680,'ICD-9 to ICD-10 LCDs'!$A:$B,2,0),"")</f>
        <v/>
      </c>
      <c r="G680" s="100" t="str">
        <f>IFERROR(VLOOKUP(F680,'ALL-LCDs'!$A:$C,3,0),"")</f>
        <v/>
      </c>
      <c r="H680" s="100" t="str">
        <f>IFERROR(VLOOKUP(F680,'Updated LCDs'!$A:$A,1,0),"NO")</f>
        <v>NO</v>
      </c>
      <c r="I680" s="100" t="str">
        <f>IFERROR(VLOOKUP(F680,'Updated LCDs'!$A:$E,5,0),"NO")</f>
        <v>NO</v>
      </c>
      <c r="J680" s="99"/>
      <c r="K680" s="100" t="str">
        <f>IFERROR(VLOOKUP(J680,'All-Articles'!#REF!,3,0),"")</f>
        <v/>
      </c>
      <c r="L680" s="100" t="str">
        <f>IFERROR(VLOOKUP(J680,'Updated Articles'!$A:$E,1,0),"NO")</f>
        <v>NO</v>
      </c>
      <c r="M680" s="100" t="str">
        <f>IFERROR(VLOOKUP(J680,'Updated Articles'!$A:$E,5,0),"NO")</f>
        <v>NO</v>
      </c>
      <c r="N680" s="99"/>
      <c r="O680" s="100" t="str">
        <f>IFERROR(VLOOKUP(N680,'All-Articles'!#REF!,3,0),"")</f>
        <v/>
      </c>
      <c r="P680" s="100" t="str">
        <f>IFERROR(VLOOKUP(N680,'Updated Articles'!$A:$E,1,0),"NO")</f>
        <v>NO</v>
      </c>
      <c r="Q680" s="100" t="str">
        <f>IFERROR(VLOOKUP(N680,'Updated Articles'!$A:$E,5,0),"NO")</f>
        <v>NO</v>
      </c>
    </row>
    <row r="681" spans="1:18" x14ac:dyDescent="0.25">
      <c r="A681" s="98" t="s">
        <v>364</v>
      </c>
      <c r="B681" s="103">
        <v>34981</v>
      </c>
      <c r="C681" s="100" t="str">
        <f>IFERROR(VLOOKUP(B681,'ALL-LCDs'!$A:$C,3,0),"")</f>
        <v/>
      </c>
      <c r="D681" s="100" t="str">
        <f>IFERROR(VLOOKUP(B681,'Updated LCDs'!$A:$A,1,0),"NO")</f>
        <v>NO</v>
      </c>
      <c r="E681" s="100" t="str">
        <f>IFERROR(VLOOKUP(B681,'Updated LCDs'!$A:$E,5,0),"NO")</f>
        <v>NO</v>
      </c>
      <c r="F681" s="101" t="str">
        <f>IFERROR(VLOOKUP(B681,'ICD-9 to ICD-10 LCDs'!$A:$B,2,0),"")</f>
        <v/>
      </c>
      <c r="G681" s="100" t="str">
        <f>IFERROR(VLOOKUP(F681,'ALL-LCDs'!$A:$C,3,0),"")</f>
        <v/>
      </c>
      <c r="H681" s="100" t="str">
        <f>IFERROR(VLOOKUP(F681,'Updated LCDs'!$A:$A,1,0),"NO")</f>
        <v>NO</v>
      </c>
      <c r="I681" s="100" t="str">
        <f>IFERROR(VLOOKUP(F681,'Updated LCDs'!$A:$E,5,0),"NO")</f>
        <v>NO</v>
      </c>
      <c r="J681" s="103"/>
      <c r="K681" s="100" t="str">
        <f>IFERROR(VLOOKUP(J681,'All-Articles'!#REF!,3,0),"")</f>
        <v/>
      </c>
      <c r="L681" s="100" t="str">
        <f>IFERROR(VLOOKUP(J681,'Updated Articles'!$A:$E,1,0),"NO")</f>
        <v>NO</v>
      </c>
      <c r="M681" s="100" t="str">
        <f>IFERROR(VLOOKUP(J681,'Updated Articles'!$A:$E,5,0),"NO")</f>
        <v>NO</v>
      </c>
      <c r="N681" s="103"/>
      <c r="O681" s="100" t="str">
        <f>IFERROR(VLOOKUP(N681,'All-Articles'!#REF!,3,0),"")</f>
        <v/>
      </c>
      <c r="P681" s="100" t="str">
        <f>IFERROR(VLOOKUP(N681,'Updated Articles'!$A:$E,1,0),"NO")</f>
        <v>NO</v>
      </c>
      <c r="Q681" s="100" t="str">
        <f>IFERROR(VLOOKUP(N681,'Updated Articles'!$A:$E,5,0),"NO")</f>
        <v>NO</v>
      </c>
    </row>
    <row r="682" spans="1:18" x14ac:dyDescent="0.25">
      <c r="A682" s="98" t="s">
        <v>364</v>
      </c>
      <c r="B682" s="103">
        <v>34982</v>
      </c>
      <c r="C682" s="100" t="str">
        <f>IFERROR(VLOOKUP(B682,'ALL-LCDs'!$A:$C,3,0),"")</f>
        <v>A</v>
      </c>
      <c r="D682" s="100" t="str">
        <f>IFERROR(VLOOKUP(B682,'Updated LCDs'!$A:$A,1,0),"NO")</f>
        <v>NO</v>
      </c>
      <c r="E682" s="100" t="str">
        <f>IFERROR(VLOOKUP(B682,'Updated LCDs'!$A:$E,5,0),"NO")</f>
        <v>NO</v>
      </c>
      <c r="F682" s="101" t="str">
        <f>IFERROR(VLOOKUP(B682,'ICD-9 to ICD-10 LCDs'!$A:$B,2,0),"")</f>
        <v/>
      </c>
      <c r="G682" s="100" t="str">
        <f>IFERROR(VLOOKUP(F682,'ALL-LCDs'!$A:$C,3,0),"")</f>
        <v/>
      </c>
      <c r="H682" s="100" t="str">
        <f>IFERROR(VLOOKUP(F682,'Updated LCDs'!$A:$A,1,0),"NO")</f>
        <v>NO</v>
      </c>
      <c r="I682" s="100" t="str">
        <f>IFERROR(VLOOKUP(F682,'Updated LCDs'!$A:$E,5,0),"NO")</f>
        <v>NO</v>
      </c>
      <c r="J682" s="103"/>
      <c r="K682" s="100" t="str">
        <f>IFERROR(VLOOKUP(J682,'All-Articles'!#REF!,3,0),"")</f>
        <v/>
      </c>
      <c r="L682" s="100" t="str">
        <f>IFERROR(VLOOKUP(J682,'Updated Articles'!$A:$E,1,0),"NO")</f>
        <v>NO</v>
      </c>
      <c r="M682" s="100" t="str">
        <f>IFERROR(VLOOKUP(J682,'Updated Articles'!$A:$E,5,0),"NO")</f>
        <v>NO</v>
      </c>
      <c r="N682" s="103"/>
      <c r="O682" s="100" t="str">
        <f>IFERROR(VLOOKUP(N682,'All-Articles'!#REF!,3,0),"")</f>
        <v/>
      </c>
      <c r="P682" s="100" t="str">
        <f>IFERROR(VLOOKUP(N682,'Updated Articles'!$A:$E,1,0),"NO")</f>
        <v>NO</v>
      </c>
      <c r="Q682" s="100" t="str">
        <f>IFERROR(VLOOKUP(N682,'Updated Articles'!$A:$E,5,0),"NO")</f>
        <v>NO</v>
      </c>
    </row>
    <row r="683" spans="1:18" x14ac:dyDescent="0.25">
      <c r="A683" s="98" t="s">
        <v>364</v>
      </c>
      <c r="B683" s="99">
        <v>34983</v>
      </c>
      <c r="C683" s="100" t="str">
        <f>IFERROR(VLOOKUP(B683,'ALL-LCDs'!$A:$C,3,0),"")</f>
        <v/>
      </c>
      <c r="D683" s="100" t="str">
        <f>IFERROR(VLOOKUP(B683,'Updated LCDs'!$A:$A,1,0),"NO")</f>
        <v>NO</v>
      </c>
      <c r="E683" s="100" t="str">
        <f>IFERROR(VLOOKUP(B683,'Updated LCDs'!$A:$E,5,0),"NO")</f>
        <v>NO</v>
      </c>
      <c r="F683" s="101" t="str">
        <f>IFERROR(VLOOKUP(B683,'ICD-9 to ICD-10 LCDs'!$A:$B,2,0),"")</f>
        <v/>
      </c>
      <c r="G683" s="100" t="str">
        <f>IFERROR(VLOOKUP(F683,'ALL-LCDs'!$A:$C,3,0),"")</f>
        <v/>
      </c>
      <c r="H683" s="100" t="str">
        <f>IFERROR(VLOOKUP(F683,'Updated LCDs'!$A:$A,1,0),"NO")</f>
        <v>NO</v>
      </c>
      <c r="I683" s="100" t="str">
        <f>IFERROR(VLOOKUP(F683,'Updated LCDs'!$A:$E,5,0),"NO")</f>
        <v>NO</v>
      </c>
      <c r="J683" s="99"/>
      <c r="K683" s="100" t="str">
        <f>IFERROR(VLOOKUP(J683,'All-Articles'!#REF!,3,0),"")</f>
        <v/>
      </c>
      <c r="L683" s="100" t="str">
        <f>IFERROR(VLOOKUP(J683,'Updated Articles'!$A:$E,1,0),"NO")</f>
        <v>NO</v>
      </c>
      <c r="M683" s="100" t="str">
        <f>IFERROR(VLOOKUP(J683,'Updated Articles'!$A:$E,5,0),"NO")</f>
        <v>NO</v>
      </c>
      <c r="N683" s="99"/>
      <c r="O683" s="100" t="str">
        <f>IFERROR(VLOOKUP(N683,'All-Articles'!#REF!,3,0),"")</f>
        <v/>
      </c>
      <c r="P683" s="100" t="str">
        <f>IFERROR(VLOOKUP(N683,'Updated Articles'!$A:$E,1,0),"NO")</f>
        <v>NO</v>
      </c>
      <c r="Q683" s="100" t="str">
        <f>IFERROR(VLOOKUP(N683,'Updated Articles'!$A:$E,5,0),"NO")</f>
        <v>NO</v>
      </c>
    </row>
    <row r="684" spans="1:18" x14ac:dyDescent="0.25">
      <c r="A684" s="98" t="s">
        <v>367</v>
      </c>
      <c r="B684" s="99">
        <v>35007</v>
      </c>
      <c r="C684" s="100" t="str">
        <f>IFERROR(VLOOKUP(B684,'ALL-LCDs'!$A:$C,3,0),"")</f>
        <v>A</v>
      </c>
      <c r="D684" s="100" t="str">
        <f>IFERROR(VLOOKUP(B684,'Updated LCDs'!$A:$A,1,0),"NO")</f>
        <v>NO</v>
      </c>
      <c r="E684" s="100" t="str">
        <f>IFERROR(VLOOKUP(B684,'Updated LCDs'!$A:$E,5,0),"NO")</f>
        <v>NO</v>
      </c>
      <c r="F684" s="101" t="str">
        <f>IFERROR(VLOOKUP(B684,'ICD-9 to ICD-10 LCDs'!$A:$B,2,0),"")</f>
        <v/>
      </c>
      <c r="G684" s="100" t="str">
        <f>IFERROR(VLOOKUP(F684,'ALL-LCDs'!$A:$C,3,0),"")</f>
        <v/>
      </c>
      <c r="H684" s="100" t="str">
        <f>IFERROR(VLOOKUP(F684,'Updated LCDs'!$A:$A,1,0),"NO")</f>
        <v>NO</v>
      </c>
      <c r="I684" s="100" t="str">
        <f>IFERROR(VLOOKUP(F684,'Updated LCDs'!$A:$E,5,0),"NO")</f>
        <v>NO</v>
      </c>
      <c r="J684" s="99"/>
      <c r="K684" s="100" t="str">
        <f>IFERROR(VLOOKUP(J684,'All-Articles'!#REF!,3,0),"")</f>
        <v/>
      </c>
      <c r="L684" s="100" t="str">
        <f>IFERROR(VLOOKUP(J684,'Updated Articles'!$A:$E,1,0),"NO")</f>
        <v>NO</v>
      </c>
      <c r="M684" s="100" t="str">
        <f>IFERROR(VLOOKUP(J684,'Updated Articles'!$A:$E,5,0),"NO")</f>
        <v>NO</v>
      </c>
      <c r="N684" s="99"/>
      <c r="O684" s="100" t="str">
        <f>IFERROR(VLOOKUP(N684,'All-Articles'!#REF!,3,0),"")</f>
        <v/>
      </c>
      <c r="P684" s="100" t="str">
        <f>IFERROR(VLOOKUP(N684,'Updated Articles'!$A:$E,1,0),"NO")</f>
        <v>NO</v>
      </c>
      <c r="Q684" s="100" t="str">
        <f>IFERROR(VLOOKUP(N684,'Updated Articles'!$A:$E,5,0),"NO")</f>
        <v>NO</v>
      </c>
    </row>
    <row r="685" spans="1:18" x14ac:dyDescent="0.25">
      <c r="A685" s="98" t="s">
        <v>258</v>
      </c>
      <c r="B685" s="99">
        <v>35008</v>
      </c>
      <c r="C685" s="100" t="str">
        <f>IFERROR(VLOOKUP(B685,'ALL-LCDs'!$A:$C,3,0),"")</f>
        <v>A</v>
      </c>
      <c r="D685" s="100" t="str">
        <f>IFERROR(VLOOKUP(B685,'Updated LCDs'!$A:$A,1,0),"NO")</f>
        <v>NO</v>
      </c>
      <c r="E685" s="100" t="str">
        <f>IFERROR(VLOOKUP(B685,'Updated LCDs'!$A:$E,5,0),"NO")</f>
        <v>NO</v>
      </c>
      <c r="F685" s="101" t="str">
        <f>IFERROR(VLOOKUP(B685,'ICD-9 to ICD-10 LCDs'!$A:$B,2,0),"")</f>
        <v/>
      </c>
      <c r="G685" s="100" t="str">
        <f>IFERROR(VLOOKUP(F685,'ALL-LCDs'!$A:$C,3,0),"")</f>
        <v/>
      </c>
      <c r="H685" s="100" t="str">
        <f>IFERROR(VLOOKUP(F685,'Updated LCDs'!$A:$A,1,0),"NO")</f>
        <v>NO</v>
      </c>
      <c r="I685" s="100" t="str">
        <f>IFERROR(VLOOKUP(F685,'Updated LCDs'!$A:$E,5,0),"NO")</f>
        <v>NO</v>
      </c>
      <c r="J685" s="99"/>
      <c r="K685" s="100" t="str">
        <f>IFERROR(VLOOKUP(J685,'All-Articles'!#REF!,3,0),"")</f>
        <v/>
      </c>
      <c r="L685" s="100" t="str">
        <f>IFERROR(VLOOKUP(J685,'Updated Articles'!$A:$E,1,0),"NO")</f>
        <v>NO</v>
      </c>
      <c r="M685" s="100" t="str">
        <f>IFERROR(VLOOKUP(J685,'Updated Articles'!$A:$E,5,0),"NO")</f>
        <v>NO</v>
      </c>
      <c r="N685" s="99"/>
      <c r="O685" s="100" t="str">
        <f>IFERROR(VLOOKUP(N685,'All-Articles'!#REF!,3,0),"")</f>
        <v/>
      </c>
      <c r="P685" s="100" t="str">
        <f>IFERROR(VLOOKUP(N685,'Updated Articles'!$A:$E,1,0),"NO")</f>
        <v>NO</v>
      </c>
      <c r="Q685" s="100" t="str">
        <f>IFERROR(VLOOKUP(N685,'Updated Articles'!$A:$E,5,0),"NO")</f>
        <v>NO</v>
      </c>
    </row>
    <row r="686" spans="1:18" x14ac:dyDescent="0.25">
      <c r="A686" s="98" t="s">
        <v>328</v>
      </c>
      <c r="B686" s="99">
        <v>35010</v>
      </c>
      <c r="C686" s="100" t="str">
        <f>IFERROR(VLOOKUP(B686,'ALL-LCDs'!$A:$C,3,0),"")</f>
        <v>A</v>
      </c>
      <c r="D686" s="100" t="str">
        <f>IFERROR(VLOOKUP(B686,'Updated LCDs'!$A:$A,1,0),"NO")</f>
        <v>NO</v>
      </c>
      <c r="E686" s="100" t="str">
        <f>IFERROR(VLOOKUP(B686,'Updated LCDs'!$A:$E,5,0),"NO")</f>
        <v>NO</v>
      </c>
      <c r="F686" s="101" t="str">
        <f>IFERROR(VLOOKUP(B686,'ICD-9 to ICD-10 LCDs'!$A:$B,2,0),"")</f>
        <v/>
      </c>
      <c r="G686" s="100" t="str">
        <f>IFERROR(VLOOKUP(F686,'ALL-LCDs'!$A:$C,3,0),"")</f>
        <v/>
      </c>
      <c r="H686" s="100" t="str">
        <f>IFERROR(VLOOKUP(F686,'Updated LCDs'!$A:$A,1,0),"NO")</f>
        <v>NO</v>
      </c>
      <c r="I686" s="100" t="str">
        <f>IFERROR(VLOOKUP(F686,'Updated LCDs'!$A:$E,5,0),"NO")</f>
        <v>NO</v>
      </c>
      <c r="J686" s="99"/>
      <c r="K686" s="100" t="str">
        <f>IFERROR(VLOOKUP(J686,'All-Articles'!#REF!,3,0),"")</f>
        <v/>
      </c>
      <c r="L686" s="100" t="str">
        <f>IFERROR(VLOOKUP(J686,'Updated Articles'!$A:$E,1,0),"NO")</f>
        <v>NO</v>
      </c>
      <c r="M686" s="100" t="str">
        <f>IFERROR(VLOOKUP(J686,'Updated Articles'!$A:$E,5,0),"NO")</f>
        <v>NO</v>
      </c>
      <c r="N686" s="99"/>
      <c r="O686" s="100" t="str">
        <f>IFERROR(VLOOKUP(N686,'All-Articles'!#REF!,3,0),"")</f>
        <v/>
      </c>
      <c r="P686" s="100" t="str">
        <f>IFERROR(VLOOKUP(N686,'Updated Articles'!$A:$E,1,0),"NO")</f>
        <v>NO</v>
      </c>
      <c r="Q686" s="100" t="str">
        <f>IFERROR(VLOOKUP(N686,'Updated Articles'!$A:$E,5,0),"NO")</f>
        <v>NO</v>
      </c>
    </row>
    <row r="687" spans="1:18" x14ac:dyDescent="0.25">
      <c r="A687" s="102" t="s">
        <v>368</v>
      </c>
      <c r="B687" s="99">
        <v>35021</v>
      </c>
      <c r="C687" s="100" t="str">
        <f>IFERROR(VLOOKUP(B687,'ALL-LCDs'!$A:$C,3,0),"")</f>
        <v>A</v>
      </c>
      <c r="D687" s="100" t="str">
        <f>IFERROR(VLOOKUP(B687,'Updated LCDs'!$A:$A,1,0),"NO")</f>
        <v>NO</v>
      </c>
      <c r="E687" s="100" t="str">
        <f>IFERROR(VLOOKUP(B687,'Updated LCDs'!$A:$E,5,0),"NO")</f>
        <v>NO</v>
      </c>
      <c r="F687" s="101" t="str">
        <f>IFERROR(VLOOKUP(B687,'ICD-9 to ICD-10 LCDs'!$A:$B,2,0),"")</f>
        <v/>
      </c>
      <c r="G687" s="100" t="str">
        <f>IFERROR(VLOOKUP(F687,'ALL-LCDs'!$A:$C,3,0),"")</f>
        <v/>
      </c>
      <c r="H687" s="100" t="str">
        <f>IFERROR(VLOOKUP(F687,'Updated LCDs'!$A:$A,1,0),"NO")</f>
        <v>NO</v>
      </c>
      <c r="I687" s="100" t="str">
        <f>IFERROR(VLOOKUP(F687,'Updated LCDs'!$A:$E,5,0),"NO")</f>
        <v>NO</v>
      </c>
      <c r="J687" s="99"/>
      <c r="K687" s="100" t="str">
        <f>IFERROR(VLOOKUP(J687,'All-Articles'!#REF!,3,0),"")</f>
        <v/>
      </c>
      <c r="L687" s="100" t="str">
        <f>IFERROR(VLOOKUP(J687,'Updated Articles'!$A:$E,1,0),"NO")</f>
        <v>NO</v>
      </c>
      <c r="M687" s="100" t="str">
        <f>IFERROR(VLOOKUP(J687,'Updated Articles'!$A:$E,5,0),"NO")</f>
        <v>NO</v>
      </c>
      <c r="N687" s="99"/>
      <c r="O687" s="100" t="str">
        <f>IFERROR(VLOOKUP(N687,'All-Articles'!#REF!,3,0),"")</f>
        <v/>
      </c>
      <c r="P687" s="100" t="str">
        <f>IFERROR(VLOOKUP(N687,'Updated Articles'!$A:$E,1,0),"NO")</f>
        <v>NO</v>
      </c>
      <c r="Q687" s="100" t="str">
        <f>IFERROR(VLOOKUP(N687,'Updated Articles'!$A:$E,5,0),"NO")</f>
        <v>NO</v>
      </c>
    </row>
    <row r="688" spans="1:18" x14ac:dyDescent="0.25">
      <c r="A688" s="98" t="s">
        <v>184</v>
      </c>
      <c r="B688" s="99">
        <v>35022</v>
      </c>
      <c r="C688" s="100" t="str">
        <f>IFERROR(VLOOKUP(B688,'ALL-LCDs'!$A:$C,3,0),"")</f>
        <v>A</v>
      </c>
      <c r="D688" s="100" t="str">
        <f>IFERROR(VLOOKUP(B688,'Updated LCDs'!$A:$A,1,0),"NO")</f>
        <v>NO</v>
      </c>
      <c r="E688" s="100" t="str">
        <f>IFERROR(VLOOKUP(B688,'Updated LCDs'!$A:$E,5,0),"NO")</f>
        <v>NO</v>
      </c>
      <c r="F688" s="101" t="str">
        <f>IFERROR(VLOOKUP(B688,'ICD-9 to ICD-10 LCDs'!$A:$B,2,0),"")</f>
        <v/>
      </c>
      <c r="G688" s="100" t="str">
        <f>IFERROR(VLOOKUP(F688,'ALL-LCDs'!$A:$C,3,0),"")</f>
        <v/>
      </c>
      <c r="H688" s="100" t="str">
        <f>IFERROR(VLOOKUP(F688,'Updated LCDs'!$A:$A,1,0),"NO")</f>
        <v>NO</v>
      </c>
      <c r="I688" s="100" t="str">
        <f>IFERROR(VLOOKUP(F688,'Updated LCDs'!$A:$E,5,0),"NO")</f>
        <v>NO</v>
      </c>
      <c r="J688" s="99"/>
      <c r="K688" s="100" t="str">
        <f>IFERROR(VLOOKUP(J688,'All-Articles'!#REF!,3,0),"")</f>
        <v/>
      </c>
      <c r="L688" s="100" t="str">
        <f>IFERROR(VLOOKUP(J688,'Updated Articles'!$A:$E,1,0),"NO")</f>
        <v>NO</v>
      </c>
      <c r="M688" s="100" t="str">
        <f>IFERROR(VLOOKUP(J688,'Updated Articles'!$A:$E,5,0),"NO")</f>
        <v>NO</v>
      </c>
      <c r="N688" s="99"/>
      <c r="O688" s="100" t="str">
        <f>IFERROR(VLOOKUP(N688,'All-Articles'!#REF!,3,0),"")</f>
        <v/>
      </c>
      <c r="P688" s="100" t="str">
        <f>IFERROR(VLOOKUP(N688,'Updated Articles'!$A:$E,1,0),"NO")</f>
        <v>NO</v>
      </c>
      <c r="Q688" s="100" t="str">
        <f>IFERROR(VLOOKUP(N688,'Updated Articles'!$A:$E,5,0),"NO")</f>
        <v>NO</v>
      </c>
    </row>
    <row r="689" spans="1:18" x14ac:dyDescent="0.25">
      <c r="A689" s="102" t="s">
        <v>293</v>
      </c>
      <c r="B689" s="99">
        <v>35024</v>
      </c>
      <c r="C689" s="100" t="str">
        <f>IFERROR(VLOOKUP(B689,'ALL-LCDs'!$A:$C,3,0),"")</f>
        <v>A</v>
      </c>
      <c r="D689" s="100" t="str">
        <f>IFERROR(VLOOKUP(B689,'Updated LCDs'!$A:$A,1,0),"NO")</f>
        <v>NO</v>
      </c>
      <c r="E689" s="100" t="str">
        <f>IFERROR(VLOOKUP(B689,'Updated LCDs'!$A:$E,5,0),"NO")</f>
        <v>NO</v>
      </c>
      <c r="F689" s="101" t="str">
        <f>IFERROR(VLOOKUP(B689,'ICD-9 to ICD-10 LCDs'!$A:$B,2,0),"")</f>
        <v/>
      </c>
      <c r="G689" s="100" t="str">
        <f>IFERROR(VLOOKUP(F689,'ALL-LCDs'!$A:$C,3,0),"")</f>
        <v/>
      </c>
      <c r="H689" s="100" t="str">
        <f>IFERROR(VLOOKUP(F689,'Updated LCDs'!$A:$A,1,0),"NO")</f>
        <v>NO</v>
      </c>
      <c r="I689" s="100" t="str">
        <f>IFERROR(VLOOKUP(F689,'Updated LCDs'!$A:$E,5,0),"NO")</f>
        <v>NO</v>
      </c>
      <c r="J689" s="99"/>
      <c r="K689" s="100" t="str">
        <f>IFERROR(VLOOKUP(J689,'All-Articles'!#REF!,3,0),"")</f>
        <v/>
      </c>
      <c r="L689" s="100" t="str">
        <f>IFERROR(VLOOKUP(J689,'Updated Articles'!$A:$E,1,0),"NO")</f>
        <v>NO</v>
      </c>
      <c r="M689" s="100" t="str">
        <f>IFERROR(VLOOKUP(J689,'Updated Articles'!$A:$E,5,0),"NO")</f>
        <v>NO</v>
      </c>
      <c r="N689" s="99"/>
      <c r="O689" s="100" t="str">
        <f>IFERROR(VLOOKUP(N689,'All-Articles'!#REF!,3,0),"")</f>
        <v/>
      </c>
      <c r="P689" s="100" t="str">
        <f>IFERROR(VLOOKUP(N689,'Updated Articles'!$A:$E,1,0),"NO")</f>
        <v>NO</v>
      </c>
      <c r="Q689" s="100" t="str">
        <f>IFERROR(VLOOKUP(N689,'Updated Articles'!$A:$E,5,0),"NO")</f>
        <v>NO</v>
      </c>
    </row>
    <row r="690" spans="1:18" x14ac:dyDescent="0.25">
      <c r="A690" s="102" t="s">
        <v>369</v>
      </c>
      <c r="B690" s="99">
        <v>35025</v>
      </c>
      <c r="C690" s="100" t="str">
        <f>IFERROR(VLOOKUP(B690,'ALL-LCDs'!$A:$C,3,0),"")</f>
        <v>A</v>
      </c>
      <c r="D690" s="100" t="str">
        <f>IFERROR(VLOOKUP(B690,'Updated LCDs'!$A:$A,1,0),"NO")</f>
        <v>NO</v>
      </c>
      <c r="E690" s="100" t="str">
        <f>IFERROR(VLOOKUP(B690,'Updated LCDs'!$A:$E,5,0),"NO")</f>
        <v>NO</v>
      </c>
      <c r="F690" s="101" t="str">
        <f>IFERROR(VLOOKUP(B690,'ICD-9 to ICD-10 LCDs'!$A:$B,2,0),"")</f>
        <v/>
      </c>
      <c r="G690" s="100" t="str">
        <f>IFERROR(VLOOKUP(F690,'ALL-LCDs'!$A:$C,3,0),"")</f>
        <v/>
      </c>
      <c r="H690" s="100" t="str">
        <f>IFERROR(VLOOKUP(F690,'Updated LCDs'!$A:$A,1,0),"NO")</f>
        <v>NO</v>
      </c>
      <c r="I690" s="100" t="str">
        <f>IFERROR(VLOOKUP(F690,'Updated LCDs'!$A:$E,5,0),"NO")</f>
        <v>NO</v>
      </c>
      <c r="J690" s="99"/>
      <c r="K690" s="100" t="str">
        <f>IFERROR(VLOOKUP(J690,'All-Articles'!#REF!,3,0),"")</f>
        <v/>
      </c>
      <c r="L690" s="100" t="str">
        <f>IFERROR(VLOOKUP(J690,'Updated Articles'!$A:$E,1,0),"NO")</f>
        <v>NO</v>
      </c>
      <c r="M690" s="100" t="str">
        <f>IFERROR(VLOOKUP(J690,'Updated Articles'!$A:$E,5,0),"NO")</f>
        <v>NO</v>
      </c>
      <c r="N690" s="99"/>
      <c r="O690" s="100" t="str">
        <f>IFERROR(VLOOKUP(N690,'All-Articles'!#REF!,3,0),"")</f>
        <v/>
      </c>
      <c r="P690" s="100" t="str">
        <f>IFERROR(VLOOKUP(N690,'Updated Articles'!$A:$E,1,0),"NO")</f>
        <v>NO</v>
      </c>
      <c r="Q690" s="100" t="str">
        <f>IFERROR(VLOOKUP(N690,'Updated Articles'!$A:$E,5,0),"NO")</f>
        <v>NO</v>
      </c>
    </row>
    <row r="691" spans="1:18" x14ac:dyDescent="0.25">
      <c r="A691" s="98" t="s">
        <v>241</v>
      </c>
      <c r="B691" s="99">
        <v>35029</v>
      </c>
      <c r="C691" s="100" t="str">
        <f>IFERROR(VLOOKUP(B691,'ALL-LCDs'!$A:$C,3,0),"")</f>
        <v/>
      </c>
      <c r="D691" s="100" t="str">
        <f>IFERROR(VLOOKUP(B691,'Updated LCDs'!$A:$A,1,0),"NO")</f>
        <v>NO</v>
      </c>
      <c r="E691" s="100" t="str">
        <f>IFERROR(VLOOKUP(B691,'Updated LCDs'!$A:$E,5,0),"NO")</f>
        <v>NO</v>
      </c>
      <c r="F691" s="101" t="str">
        <f>IFERROR(VLOOKUP(B691,'ICD-9 to ICD-10 LCDs'!$A:$B,2,0),"")</f>
        <v/>
      </c>
      <c r="G691" s="100" t="str">
        <f>IFERROR(VLOOKUP(F691,'ALL-LCDs'!$A:$C,3,0),"")</f>
        <v/>
      </c>
      <c r="H691" s="100" t="str">
        <f>IFERROR(VLOOKUP(F691,'Updated LCDs'!$A:$A,1,0),"NO")</f>
        <v>NO</v>
      </c>
      <c r="I691" s="100" t="str">
        <f>IFERROR(VLOOKUP(F691,'Updated LCDs'!$A:$E,5,0),"NO")</f>
        <v>NO</v>
      </c>
      <c r="J691" s="99"/>
      <c r="K691" s="100" t="str">
        <f>IFERROR(VLOOKUP(J691,'All-Articles'!#REF!,3,0),"")</f>
        <v/>
      </c>
      <c r="L691" s="100" t="str">
        <f>IFERROR(VLOOKUP(J691,'Updated Articles'!$A:$E,1,0),"NO")</f>
        <v>NO</v>
      </c>
      <c r="M691" s="100" t="str">
        <f>IFERROR(VLOOKUP(J691,'Updated Articles'!$A:$E,5,0),"NO")</f>
        <v>NO</v>
      </c>
      <c r="N691" s="99"/>
      <c r="O691" s="100" t="str">
        <f>IFERROR(VLOOKUP(N691,'All-Articles'!#REF!,3,0),"")</f>
        <v/>
      </c>
      <c r="P691" s="100" t="str">
        <f>IFERROR(VLOOKUP(N691,'Updated Articles'!$A:$E,1,0),"NO")</f>
        <v>NO</v>
      </c>
      <c r="Q691" s="100" t="str">
        <f>IFERROR(VLOOKUP(N691,'Updated Articles'!$A:$E,5,0),"NO")</f>
        <v>NO</v>
      </c>
    </row>
    <row r="692" spans="1:18" x14ac:dyDescent="0.25">
      <c r="A692" s="98" t="s">
        <v>3576</v>
      </c>
      <c r="B692" s="99">
        <v>35036</v>
      </c>
      <c r="C692" s="100" t="str">
        <f>IFERROR(VLOOKUP(B692,'ALL-LCDs'!$A:$C,3,0),"")</f>
        <v>A</v>
      </c>
      <c r="D692" s="100" t="str">
        <f>IFERROR(VLOOKUP(B692,'Updated LCDs'!$A:$A,1,0),"NO")</f>
        <v>NO</v>
      </c>
      <c r="E692" s="100" t="str">
        <f>IFERROR(VLOOKUP(B692,'Updated LCDs'!$A:$E,5,0),"NO")</f>
        <v>NO</v>
      </c>
      <c r="F692" s="101" t="str">
        <f>IFERROR(VLOOKUP(B692,'ICD-9 to ICD-10 LCDs'!$A:$B,2,0),"")</f>
        <v/>
      </c>
      <c r="G692" s="100" t="str">
        <f>IFERROR(VLOOKUP(F692,'ALL-LCDs'!$A:$C,3,0),"")</f>
        <v/>
      </c>
      <c r="H692" s="100" t="str">
        <f>IFERROR(VLOOKUP(F692,'Updated LCDs'!$A:$A,1,0),"NO")</f>
        <v>NO</v>
      </c>
      <c r="I692" s="100" t="str">
        <f>IFERROR(VLOOKUP(F692,'Updated LCDs'!$A:$E,5,0),"NO")</f>
        <v>NO</v>
      </c>
      <c r="J692" s="99"/>
      <c r="K692" s="100" t="str">
        <f>IFERROR(VLOOKUP(J692,'All-Articles'!#REF!,3,0),"")</f>
        <v/>
      </c>
      <c r="L692" s="100" t="str">
        <f>IFERROR(VLOOKUP(J692,'Updated Articles'!$A:$E,1,0),"NO")</f>
        <v>NO</v>
      </c>
      <c r="M692" s="100" t="str">
        <f>IFERROR(VLOOKUP(J692,'Updated Articles'!$A:$E,5,0),"NO")</f>
        <v>NO</v>
      </c>
      <c r="N692" s="99"/>
      <c r="O692" s="100" t="str">
        <f>IFERROR(VLOOKUP(N692,'All-Articles'!#REF!,3,0),"")</f>
        <v/>
      </c>
      <c r="P692" s="100" t="str">
        <f>IFERROR(VLOOKUP(N692,'Updated Articles'!$A:$E,1,0),"NO")</f>
        <v>NO</v>
      </c>
      <c r="Q692" s="100" t="str">
        <f>IFERROR(VLOOKUP(N692,'Updated Articles'!$A:$E,5,0),"NO")</f>
        <v>NO</v>
      </c>
      <c r="R692" t="s">
        <v>3571</v>
      </c>
    </row>
    <row r="693" spans="1:18" x14ac:dyDescent="0.25">
      <c r="A693" s="98" t="s">
        <v>140</v>
      </c>
      <c r="B693" s="99">
        <v>35038</v>
      </c>
      <c r="C693" s="100" t="str">
        <f>IFERROR(VLOOKUP(B693,'ALL-LCDs'!$A:$C,3,0),"")</f>
        <v>A</v>
      </c>
      <c r="D693" s="100" t="str">
        <f>IFERROR(VLOOKUP(B693,'Updated LCDs'!$A:$A,1,0),"NO")</f>
        <v>NO</v>
      </c>
      <c r="E693" s="100" t="str">
        <f>IFERROR(VLOOKUP(B693,'Updated LCDs'!$A:$E,5,0),"NO")</f>
        <v>NO</v>
      </c>
      <c r="F693" s="101" t="str">
        <f>IFERROR(VLOOKUP(B693,'ICD-9 to ICD-10 LCDs'!$A:$B,2,0),"")</f>
        <v/>
      </c>
      <c r="G693" s="100" t="str">
        <f>IFERROR(VLOOKUP(F693,'ALL-LCDs'!$A:$C,3,0),"")</f>
        <v/>
      </c>
      <c r="H693" s="100" t="str">
        <f>IFERROR(VLOOKUP(F693,'Updated LCDs'!$A:$A,1,0),"NO")</f>
        <v>NO</v>
      </c>
      <c r="I693" s="100" t="str">
        <f>IFERROR(VLOOKUP(F693,'Updated LCDs'!$A:$E,5,0),"NO")</f>
        <v>NO</v>
      </c>
      <c r="J693" s="99"/>
      <c r="K693" s="100" t="str">
        <f>IFERROR(VLOOKUP(J693,'All-Articles'!#REF!,3,0),"")</f>
        <v/>
      </c>
      <c r="L693" s="100" t="str">
        <f>IFERROR(VLOOKUP(J693,'Updated Articles'!$A:$E,1,0),"NO")</f>
        <v>NO</v>
      </c>
      <c r="M693" s="100" t="str">
        <f>IFERROR(VLOOKUP(J693,'Updated Articles'!$A:$E,5,0),"NO")</f>
        <v>NO</v>
      </c>
      <c r="N693" s="99"/>
      <c r="O693" s="100" t="str">
        <f>IFERROR(VLOOKUP(N693,'All-Articles'!#REF!,3,0),"")</f>
        <v/>
      </c>
      <c r="P693" s="100" t="str">
        <f>IFERROR(VLOOKUP(N693,'Updated Articles'!$A:$E,1,0),"NO")</f>
        <v>NO</v>
      </c>
      <c r="Q693" s="100" t="str">
        <f>IFERROR(VLOOKUP(N693,'Updated Articles'!$A:$E,5,0),"NO")</f>
        <v>NO</v>
      </c>
    </row>
    <row r="694" spans="1:18" x14ac:dyDescent="0.25">
      <c r="A694" s="98" t="s">
        <v>348</v>
      </c>
      <c r="B694" s="99">
        <v>35048</v>
      </c>
      <c r="C694" s="100" t="str">
        <f>IFERROR(VLOOKUP(B694,'ALL-LCDs'!$A:$C,3,0),"")</f>
        <v>A</v>
      </c>
      <c r="D694" s="100" t="str">
        <f>IFERROR(VLOOKUP(B694,'Updated LCDs'!$A:$A,1,0),"NO")</f>
        <v>NO</v>
      </c>
      <c r="E694" s="100" t="str">
        <f>IFERROR(VLOOKUP(B694,'Updated LCDs'!$A:$E,5,0),"NO")</f>
        <v>NO</v>
      </c>
      <c r="F694" s="101" t="str">
        <f>IFERROR(VLOOKUP(B694,'ICD-9 to ICD-10 LCDs'!$A:$B,2,0),"")</f>
        <v/>
      </c>
      <c r="G694" s="100" t="str">
        <f>IFERROR(VLOOKUP(F694,'ALL-LCDs'!$A:$C,3,0),"")</f>
        <v/>
      </c>
      <c r="H694" s="100" t="str">
        <f>IFERROR(VLOOKUP(F694,'Updated LCDs'!$A:$A,1,0),"NO")</f>
        <v>NO</v>
      </c>
      <c r="I694" s="100" t="str">
        <f>IFERROR(VLOOKUP(F694,'Updated LCDs'!$A:$E,5,0),"NO")</f>
        <v>NO</v>
      </c>
      <c r="J694" s="99"/>
      <c r="K694" s="100" t="str">
        <f>IFERROR(VLOOKUP(J694,'All-Articles'!#REF!,3,0),"")</f>
        <v/>
      </c>
      <c r="L694" s="100" t="str">
        <f>IFERROR(VLOOKUP(J694,'Updated Articles'!$A:$E,1,0),"NO")</f>
        <v>NO</v>
      </c>
      <c r="M694" s="100" t="str">
        <f>IFERROR(VLOOKUP(J694,'Updated Articles'!$A:$E,5,0),"NO")</f>
        <v>NO</v>
      </c>
      <c r="N694" s="99"/>
      <c r="O694" s="100" t="str">
        <f>IFERROR(VLOOKUP(N694,'All-Articles'!#REF!,3,0),"")</f>
        <v/>
      </c>
      <c r="P694" s="100" t="str">
        <f>IFERROR(VLOOKUP(N694,'Updated Articles'!$A:$E,1,0),"NO")</f>
        <v>NO</v>
      </c>
      <c r="Q694" s="100" t="str">
        <f>IFERROR(VLOOKUP(N694,'Updated Articles'!$A:$E,5,0),"NO")</f>
        <v>NO</v>
      </c>
    </row>
    <row r="695" spans="1:18" x14ac:dyDescent="0.25">
      <c r="A695" s="98" t="s">
        <v>261</v>
      </c>
      <c r="B695" s="99">
        <v>35050</v>
      </c>
      <c r="C695" s="100" t="str">
        <f>IFERROR(VLOOKUP(B695,'ALL-LCDs'!$A:$C,3,0),"")</f>
        <v>A</v>
      </c>
      <c r="D695" s="100" t="str">
        <f>IFERROR(VLOOKUP(B695,'Updated LCDs'!$A:$A,1,0),"NO")</f>
        <v>NO</v>
      </c>
      <c r="E695" s="100" t="str">
        <f>IFERROR(VLOOKUP(B695,'Updated LCDs'!$A:$E,5,0),"NO")</f>
        <v>NO</v>
      </c>
      <c r="F695" s="101" t="str">
        <f>IFERROR(VLOOKUP(B695,'ICD-9 to ICD-10 LCDs'!$A:$B,2,0),"")</f>
        <v/>
      </c>
      <c r="G695" s="100" t="str">
        <f>IFERROR(VLOOKUP(F695,'ALL-LCDs'!$A:$C,3,0),"")</f>
        <v/>
      </c>
      <c r="H695" s="100" t="str">
        <f>IFERROR(VLOOKUP(F695,'Updated LCDs'!$A:$A,1,0),"NO")</f>
        <v>NO</v>
      </c>
      <c r="I695" s="100" t="str">
        <f>IFERROR(VLOOKUP(F695,'Updated LCDs'!$A:$E,5,0),"NO")</f>
        <v>NO</v>
      </c>
      <c r="J695" s="99"/>
      <c r="K695" s="100" t="str">
        <f>IFERROR(VLOOKUP(J695,'All-Articles'!#REF!,3,0),"")</f>
        <v/>
      </c>
      <c r="L695" s="100" t="str">
        <f>IFERROR(VLOOKUP(J695,'Updated Articles'!$A:$E,1,0),"NO")</f>
        <v>NO</v>
      </c>
      <c r="M695" s="100" t="str">
        <f>IFERROR(VLOOKUP(J695,'Updated Articles'!$A:$E,5,0),"NO")</f>
        <v>NO</v>
      </c>
      <c r="N695" s="99"/>
      <c r="O695" s="100" t="str">
        <f>IFERROR(VLOOKUP(N695,'All-Articles'!#REF!,3,0),"")</f>
        <v/>
      </c>
      <c r="P695" s="100" t="str">
        <f>IFERROR(VLOOKUP(N695,'Updated Articles'!$A:$E,1,0),"NO")</f>
        <v>NO</v>
      </c>
      <c r="Q695" s="100" t="str">
        <f>IFERROR(VLOOKUP(N695,'Updated Articles'!$A:$E,5,0),"NO")</f>
        <v>NO</v>
      </c>
    </row>
    <row r="696" spans="1:18" x14ac:dyDescent="0.25">
      <c r="A696" s="98" t="s">
        <v>370</v>
      </c>
      <c r="B696" s="99">
        <v>35053</v>
      </c>
      <c r="C696" s="100" t="str">
        <f>IFERROR(VLOOKUP(B696,'ALL-LCDs'!$A:$C,3,0),"")</f>
        <v>R</v>
      </c>
      <c r="D696" s="100" t="str">
        <f>IFERROR(VLOOKUP(B696,'Updated LCDs'!$A:$A,1,0),"NO")</f>
        <v>NO</v>
      </c>
      <c r="E696" s="100" t="str">
        <f>IFERROR(VLOOKUP(B696,'Updated LCDs'!$A:$E,5,0),"NO")</f>
        <v>NO</v>
      </c>
      <c r="F696" s="101" t="str">
        <f>IFERROR(VLOOKUP(B696,'ICD-9 to ICD-10 LCDs'!$A:$B,2,0),"")</f>
        <v/>
      </c>
      <c r="G696" s="100" t="str">
        <f>IFERROR(VLOOKUP(F696,'ALL-LCDs'!$A:$C,3,0),"")</f>
        <v/>
      </c>
      <c r="H696" s="100" t="str">
        <f>IFERROR(VLOOKUP(F696,'Updated LCDs'!$A:$A,1,0),"NO")</f>
        <v>NO</v>
      </c>
      <c r="I696" s="100" t="str">
        <f>IFERROR(VLOOKUP(F696,'Updated LCDs'!$A:$E,5,0),"NO")</f>
        <v>NO</v>
      </c>
      <c r="J696" s="99"/>
      <c r="K696" s="100" t="str">
        <f>IFERROR(VLOOKUP(J696,'All-Articles'!#REF!,3,0),"")</f>
        <v/>
      </c>
      <c r="L696" s="100" t="str">
        <f>IFERROR(VLOOKUP(J696,'Updated Articles'!$A:$E,1,0),"NO")</f>
        <v>NO</v>
      </c>
      <c r="M696" s="100" t="str">
        <f>IFERROR(VLOOKUP(J696,'Updated Articles'!$A:$E,5,0),"NO")</f>
        <v>NO</v>
      </c>
      <c r="N696" s="99"/>
      <c r="O696" s="100" t="str">
        <f>IFERROR(VLOOKUP(N696,'All-Articles'!#REF!,3,0),"")</f>
        <v/>
      </c>
      <c r="P696" s="100" t="str">
        <f>IFERROR(VLOOKUP(N696,'Updated Articles'!$A:$E,1,0),"NO")</f>
        <v>NO</v>
      </c>
      <c r="Q696" s="100" t="str">
        <f>IFERROR(VLOOKUP(N696,'Updated Articles'!$A:$E,5,0),"NO")</f>
        <v>NO</v>
      </c>
    </row>
    <row r="697" spans="1:18" x14ac:dyDescent="0.25">
      <c r="A697" s="102">
        <v>14339.11</v>
      </c>
      <c r="B697" s="99">
        <v>35062</v>
      </c>
      <c r="C697" s="100" t="str">
        <f>IFERROR(VLOOKUP(B697,'ALL-LCDs'!$A:$C,3,0),"")</f>
        <v>A</v>
      </c>
      <c r="D697" s="100" t="str">
        <f>IFERROR(VLOOKUP(B697,'Updated LCDs'!$A:$A,1,0),"NO")</f>
        <v>NO</v>
      </c>
      <c r="E697" s="100" t="str">
        <f>IFERROR(VLOOKUP(B697,'Updated LCDs'!$A:$E,5,0),"NO")</f>
        <v>NO</v>
      </c>
      <c r="F697" s="101" t="str">
        <f>IFERROR(VLOOKUP(B697,'ICD-9 to ICD-10 LCDs'!$A:$B,2,0),"")</f>
        <v/>
      </c>
      <c r="G697" s="100" t="str">
        <f>IFERROR(VLOOKUP(F697,'ALL-LCDs'!$A:$C,3,0),"")</f>
        <v/>
      </c>
      <c r="H697" s="100" t="str">
        <f>IFERROR(VLOOKUP(F697,'Updated LCDs'!$A:$A,1,0),"NO")</f>
        <v>NO</v>
      </c>
      <c r="I697" s="100" t="str">
        <f>IFERROR(VLOOKUP(F697,'Updated LCDs'!$A:$E,5,0),"NO")</f>
        <v>NO</v>
      </c>
      <c r="J697" s="99"/>
      <c r="K697" s="100" t="str">
        <f>IFERROR(VLOOKUP(J697,'All-Articles'!#REF!,3,0),"")</f>
        <v/>
      </c>
      <c r="L697" s="100" t="str">
        <f>IFERROR(VLOOKUP(J697,'Updated Articles'!$A:$E,1,0),"NO")</f>
        <v>NO</v>
      </c>
      <c r="M697" s="100" t="str">
        <f>IFERROR(VLOOKUP(J697,'Updated Articles'!$A:$E,5,0),"NO")</f>
        <v>NO</v>
      </c>
      <c r="N697" s="99"/>
      <c r="O697" s="100" t="str">
        <f>IFERROR(VLOOKUP(N697,'All-Articles'!#REF!,3,0),"")</f>
        <v/>
      </c>
      <c r="P697" s="100" t="str">
        <f>IFERROR(VLOOKUP(N697,'Updated Articles'!$A:$E,1,0),"NO")</f>
        <v>NO</v>
      </c>
      <c r="Q697" s="100" t="str">
        <f>IFERROR(VLOOKUP(N697,'Updated Articles'!$A:$E,5,0),"NO")</f>
        <v>NO</v>
      </c>
    </row>
    <row r="698" spans="1:18" x14ac:dyDescent="0.25">
      <c r="A698" s="98" t="s">
        <v>371</v>
      </c>
      <c r="B698" s="99">
        <v>35070</v>
      </c>
      <c r="C698" s="100" t="str">
        <f>IFERROR(VLOOKUP(B698,'ALL-LCDs'!$A:$C,3,0),"")</f>
        <v>A</v>
      </c>
      <c r="D698" s="100" t="str">
        <f>IFERROR(VLOOKUP(B698,'Updated LCDs'!$A:$A,1,0),"NO")</f>
        <v>NO</v>
      </c>
      <c r="E698" s="100" t="str">
        <f>IFERROR(VLOOKUP(B698,'Updated LCDs'!$A:$E,5,0),"NO")</f>
        <v>NO</v>
      </c>
      <c r="F698" s="101" t="str">
        <f>IFERROR(VLOOKUP(B698,'ICD-9 to ICD-10 LCDs'!$A:$B,2,0),"")</f>
        <v/>
      </c>
      <c r="G698" s="100" t="str">
        <f>IFERROR(VLOOKUP(F698,'ALL-LCDs'!$A:$C,3,0),"")</f>
        <v/>
      </c>
      <c r="H698" s="100" t="str">
        <f>IFERROR(VLOOKUP(F698,'Updated LCDs'!$A:$A,1,0),"NO")</f>
        <v>NO</v>
      </c>
      <c r="I698" s="100" t="str">
        <f>IFERROR(VLOOKUP(F698,'Updated LCDs'!$A:$E,5,0),"NO")</f>
        <v>NO</v>
      </c>
      <c r="J698" s="99"/>
      <c r="K698" s="100" t="str">
        <f>IFERROR(VLOOKUP(J698,'All-Articles'!#REF!,3,0),"")</f>
        <v/>
      </c>
      <c r="L698" s="100" t="str">
        <f>IFERROR(VLOOKUP(J698,'Updated Articles'!$A:$E,1,0),"NO")</f>
        <v>NO</v>
      </c>
      <c r="M698" s="100" t="str">
        <f>IFERROR(VLOOKUP(J698,'Updated Articles'!$A:$E,5,0),"NO")</f>
        <v>NO</v>
      </c>
      <c r="N698" s="99"/>
      <c r="O698" s="100" t="str">
        <f>IFERROR(VLOOKUP(N698,'All-Articles'!#REF!,3,0),"")</f>
        <v/>
      </c>
      <c r="P698" s="100" t="str">
        <f>IFERROR(VLOOKUP(N698,'Updated Articles'!$A:$E,1,0),"NO")</f>
        <v>NO</v>
      </c>
      <c r="Q698" s="100" t="str">
        <f>IFERROR(VLOOKUP(N698,'Updated Articles'!$A:$E,5,0),"NO")</f>
        <v>NO</v>
      </c>
    </row>
    <row r="699" spans="1:18" x14ac:dyDescent="0.25">
      <c r="A699" s="98" t="s">
        <v>145</v>
      </c>
      <c r="B699" s="99">
        <v>35076</v>
      </c>
      <c r="C699" s="100" t="str">
        <f>IFERROR(VLOOKUP(B699,'ALL-LCDs'!$A:$C,3,0),"")</f>
        <v>A</v>
      </c>
      <c r="D699" s="100" t="str">
        <f>IFERROR(VLOOKUP(B699,'Updated LCDs'!$A:$A,1,0),"NO")</f>
        <v>NO</v>
      </c>
      <c r="E699" s="100" t="str">
        <f>IFERROR(VLOOKUP(B699,'Updated LCDs'!$A:$E,5,0),"NO")</f>
        <v>NO</v>
      </c>
      <c r="F699" s="101" t="str">
        <f>IFERROR(VLOOKUP(B699,'ICD-9 to ICD-10 LCDs'!$A:$B,2,0),"")</f>
        <v/>
      </c>
      <c r="G699" s="100" t="str">
        <f>IFERROR(VLOOKUP(F699,'ALL-LCDs'!$A:$C,3,0),"")</f>
        <v/>
      </c>
      <c r="H699" s="100" t="str">
        <f>IFERROR(VLOOKUP(F699,'Updated LCDs'!$A:$A,1,0),"NO")</f>
        <v>NO</v>
      </c>
      <c r="I699" s="100" t="str">
        <f>IFERROR(VLOOKUP(F699,'Updated LCDs'!$A:$E,5,0),"NO")</f>
        <v>NO</v>
      </c>
      <c r="J699" s="99"/>
      <c r="K699" s="100" t="str">
        <f>IFERROR(VLOOKUP(J699,'All-Articles'!#REF!,3,0),"")</f>
        <v/>
      </c>
      <c r="L699" s="100" t="str">
        <f>IFERROR(VLOOKUP(J699,'Updated Articles'!$A:$E,1,0),"NO")</f>
        <v>NO</v>
      </c>
      <c r="M699" s="100" t="str">
        <f>IFERROR(VLOOKUP(J699,'Updated Articles'!$A:$E,5,0),"NO")</f>
        <v>NO</v>
      </c>
      <c r="N699" s="99"/>
      <c r="O699" s="100" t="str">
        <f>IFERROR(VLOOKUP(N699,'All-Articles'!#REF!,3,0),"")</f>
        <v/>
      </c>
      <c r="P699" s="100" t="str">
        <f>IFERROR(VLOOKUP(N699,'Updated Articles'!$A:$E,1,0),"NO")</f>
        <v>NO</v>
      </c>
      <c r="Q699" s="100" t="str">
        <f>IFERROR(VLOOKUP(N699,'Updated Articles'!$A:$E,5,0),"NO")</f>
        <v>NO</v>
      </c>
    </row>
    <row r="700" spans="1:18" x14ac:dyDescent="0.25">
      <c r="A700" s="98" t="s">
        <v>348</v>
      </c>
      <c r="B700" s="99">
        <v>35081</v>
      </c>
      <c r="C700" s="100" t="str">
        <f>IFERROR(VLOOKUP(B700,'ALL-LCDs'!$A:$C,3,0),"")</f>
        <v>A</v>
      </c>
      <c r="D700" s="100" t="str">
        <f>IFERROR(VLOOKUP(B700,'Updated LCDs'!$A:$A,1,0),"NO")</f>
        <v>NO</v>
      </c>
      <c r="E700" s="100" t="str">
        <f>IFERROR(VLOOKUP(B700,'Updated LCDs'!$A:$E,5,0),"NO")</f>
        <v>NO</v>
      </c>
      <c r="F700" s="101" t="str">
        <f>IFERROR(VLOOKUP(B700,'ICD-9 to ICD-10 LCDs'!$A:$B,2,0),"")</f>
        <v/>
      </c>
      <c r="G700" s="100" t="str">
        <f>IFERROR(VLOOKUP(F700,'ALL-LCDs'!$A:$C,3,0),"")</f>
        <v/>
      </c>
      <c r="H700" s="100" t="str">
        <f>IFERROR(VLOOKUP(F700,'Updated LCDs'!$A:$A,1,0),"NO")</f>
        <v>NO</v>
      </c>
      <c r="I700" s="100" t="str">
        <f>IFERROR(VLOOKUP(F700,'Updated LCDs'!$A:$E,5,0),"NO")</f>
        <v>NO</v>
      </c>
      <c r="J700" s="99"/>
      <c r="K700" s="100" t="str">
        <f>IFERROR(VLOOKUP(J700,'All-Articles'!#REF!,3,0),"")</f>
        <v/>
      </c>
      <c r="L700" s="100" t="str">
        <f>IFERROR(VLOOKUP(J700,'Updated Articles'!$A:$E,1,0),"NO")</f>
        <v>NO</v>
      </c>
      <c r="M700" s="100" t="str">
        <f>IFERROR(VLOOKUP(J700,'Updated Articles'!$A:$E,5,0),"NO")</f>
        <v>NO</v>
      </c>
      <c r="N700" s="99"/>
      <c r="O700" s="100" t="str">
        <f>IFERROR(VLOOKUP(N700,'All-Articles'!#REF!,3,0),"")</f>
        <v/>
      </c>
      <c r="P700" s="100" t="str">
        <f>IFERROR(VLOOKUP(N700,'Updated Articles'!$A:$E,1,0),"NO")</f>
        <v>NO</v>
      </c>
      <c r="Q700" s="100" t="str">
        <f>IFERROR(VLOOKUP(N700,'Updated Articles'!$A:$E,5,0),"NO")</f>
        <v>NO</v>
      </c>
    </row>
    <row r="701" spans="1:18" x14ac:dyDescent="0.25">
      <c r="A701" s="102" t="s">
        <v>268</v>
      </c>
      <c r="B701" s="99">
        <v>35083</v>
      </c>
      <c r="C701" s="100" t="str">
        <f>IFERROR(VLOOKUP(B701,'ALL-LCDs'!$A:$C,3,0),"")</f>
        <v>A</v>
      </c>
      <c r="D701" s="100" t="str">
        <f>IFERROR(VLOOKUP(B701,'Updated LCDs'!$A:$A,1,0),"NO")</f>
        <v>NO</v>
      </c>
      <c r="E701" s="100" t="str">
        <f>IFERROR(VLOOKUP(B701,'Updated LCDs'!$A:$E,5,0),"NO")</f>
        <v>NO</v>
      </c>
      <c r="F701" s="101" t="str">
        <f>IFERROR(VLOOKUP(B701,'ICD-9 to ICD-10 LCDs'!$A:$B,2,0),"")</f>
        <v/>
      </c>
      <c r="G701" s="100" t="str">
        <f>IFERROR(VLOOKUP(F701,'ALL-LCDs'!$A:$C,3,0),"")</f>
        <v/>
      </c>
      <c r="H701" s="100" t="str">
        <f>IFERROR(VLOOKUP(F701,'Updated LCDs'!$A:$A,1,0),"NO")</f>
        <v>NO</v>
      </c>
      <c r="I701" s="100" t="str">
        <f>IFERROR(VLOOKUP(F701,'Updated LCDs'!$A:$E,5,0),"NO")</f>
        <v>NO</v>
      </c>
      <c r="J701" s="99"/>
      <c r="K701" s="100" t="str">
        <f>IFERROR(VLOOKUP(J701,'All-Articles'!#REF!,3,0),"")</f>
        <v/>
      </c>
      <c r="L701" s="100" t="str">
        <f>IFERROR(VLOOKUP(J701,'Updated Articles'!$A:$E,1,0),"NO")</f>
        <v>NO</v>
      </c>
      <c r="M701" s="100" t="str">
        <f>IFERROR(VLOOKUP(J701,'Updated Articles'!$A:$E,5,0),"NO")</f>
        <v>NO</v>
      </c>
      <c r="N701" s="99"/>
      <c r="O701" s="100" t="str">
        <f>IFERROR(VLOOKUP(N701,'All-Articles'!#REF!,3,0),"")</f>
        <v/>
      </c>
      <c r="P701" s="100" t="str">
        <f>IFERROR(VLOOKUP(N701,'Updated Articles'!$A:$E,1,0),"NO")</f>
        <v>NO</v>
      </c>
      <c r="Q701" s="100" t="str">
        <f>IFERROR(VLOOKUP(N701,'Updated Articles'!$A:$E,5,0),"NO")</f>
        <v>NO</v>
      </c>
    </row>
    <row r="702" spans="1:18" x14ac:dyDescent="0.25">
      <c r="A702" s="98" t="s">
        <v>176</v>
      </c>
      <c r="B702" s="99">
        <v>35089</v>
      </c>
      <c r="C702" s="100" t="str">
        <f>IFERROR(VLOOKUP(B702,'ALL-LCDs'!$A:$C,3,0),"")</f>
        <v>A</v>
      </c>
      <c r="D702" s="100" t="str">
        <f>IFERROR(VLOOKUP(B702,'Updated LCDs'!$A:$A,1,0),"NO")</f>
        <v>NO</v>
      </c>
      <c r="E702" s="100" t="str">
        <f>IFERROR(VLOOKUP(B702,'Updated LCDs'!$A:$E,5,0),"NO")</f>
        <v>NO</v>
      </c>
      <c r="F702" s="101" t="str">
        <f>IFERROR(VLOOKUP(B702,'ICD-9 to ICD-10 LCDs'!$A:$B,2,0),"")</f>
        <v/>
      </c>
      <c r="G702" s="100" t="str">
        <f>IFERROR(VLOOKUP(F702,'ALL-LCDs'!$A:$C,3,0),"")</f>
        <v/>
      </c>
      <c r="H702" s="100" t="str">
        <f>IFERROR(VLOOKUP(F702,'Updated LCDs'!$A:$A,1,0),"NO")</f>
        <v>NO</v>
      </c>
      <c r="I702" s="100" t="str">
        <f>IFERROR(VLOOKUP(F702,'Updated LCDs'!$A:$E,5,0),"NO")</f>
        <v>NO</v>
      </c>
      <c r="J702" s="99"/>
      <c r="K702" s="100" t="str">
        <f>IFERROR(VLOOKUP(J702,'All-Articles'!#REF!,3,0),"")</f>
        <v/>
      </c>
      <c r="L702" s="100" t="str">
        <f>IFERROR(VLOOKUP(J702,'Updated Articles'!$A:$E,1,0),"NO")</f>
        <v>NO</v>
      </c>
      <c r="M702" s="100" t="str">
        <f>IFERROR(VLOOKUP(J702,'Updated Articles'!$A:$E,5,0),"NO")</f>
        <v>NO</v>
      </c>
      <c r="N702" s="99"/>
      <c r="O702" s="100" t="str">
        <f>IFERROR(VLOOKUP(N702,'All-Articles'!#REF!,3,0),"")</f>
        <v/>
      </c>
      <c r="P702" s="100" t="str">
        <f>IFERROR(VLOOKUP(N702,'Updated Articles'!$A:$E,1,0),"NO")</f>
        <v>NO</v>
      </c>
      <c r="Q702" s="100" t="str">
        <f>IFERROR(VLOOKUP(N702,'Updated Articles'!$A:$E,5,0),"NO")</f>
        <v>NO</v>
      </c>
    </row>
    <row r="703" spans="1:18" x14ac:dyDescent="0.25">
      <c r="A703" s="98" t="s">
        <v>372</v>
      </c>
      <c r="B703" s="99">
        <v>35094</v>
      </c>
      <c r="C703" s="100" t="str">
        <f>IFERROR(VLOOKUP(B703,'ALL-LCDs'!$A:$C,3,0),"")</f>
        <v>A</v>
      </c>
      <c r="D703" s="100">
        <f>IFERROR(VLOOKUP(B703,'Updated LCDs'!$A:$A,1,0),"NO")</f>
        <v>35094</v>
      </c>
      <c r="E703" s="100" t="str">
        <f>IFERROR(VLOOKUP(B703,'Updated LCDs'!$A:$E,5,0),"NO")</f>
        <v>&lt;p&gt;LCD revised and published on 04/16/2020 effective for dates of service on and after 03/15/2020. #14 regarding hypoglossal nerve stimulation for obstructive sleep apnea has been deleted from the specific services considered not reasonable and necessary section of the policy. These services are now covered under LCD L38385, Hypoglossal Nerve Stimulation for the Treatment of Obstructive Sleep Apnea. Minor formatting changes were made.&lt;/p&gt;</v>
      </c>
      <c r="F703" s="101" t="str">
        <f>IFERROR(VLOOKUP(B703,'ICD-9 to ICD-10 LCDs'!$A:$B,2,0),"")</f>
        <v/>
      </c>
      <c r="G703" s="100" t="str">
        <f>IFERROR(VLOOKUP(F703,'ALL-LCDs'!$A:$C,3,0),"")</f>
        <v/>
      </c>
      <c r="H703" s="100" t="str">
        <f>IFERROR(VLOOKUP(F703,'Updated LCDs'!$A:$A,1,0),"NO")</f>
        <v>NO</v>
      </c>
      <c r="I703" s="100" t="str">
        <f>IFERROR(VLOOKUP(F703,'Updated LCDs'!$A:$E,5,0),"NO")</f>
        <v>NO</v>
      </c>
      <c r="J703" s="99"/>
      <c r="K703" s="100" t="str">
        <f>IFERROR(VLOOKUP(J703,'All-Articles'!#REF!,3,0),"")</f>
        <v/>
      </c>
      <c r="L703" s="100" t="str">
        <f>IFERROR(VLOOKUP(J703,'Updated Articles'!$A:$E,1,0),"NO")</f>
        <v>NO</v>
      </c>
      <c r="M703" s="100" t="str">
        <f>IFERROR(VLOOKUP(J703,'Updated Articles'!$A:$E,5,0),"NO")</f>
        <v>NO</v>
      </c>
      <c r="N703" s="99"/>
      <c r="O703" s="100" t="str">
        <f>IFERROR(VLOOKUP(N703,'All-Articles'!#REF!,3,0),"")</f>
        <v/>
      </c>
      <c r="P703" s="100" t="str">
        <f>IFERROR(VLOOKUP(N703,'Updated Articles'!$A:$E,1,0),"NO")</f>
        <v>NO</v>
      </c>
      <c r="Q703" s="100" t="str">
        <f>IFERROR(VLOOKUP(N703,'Updated Articles'!$A:$E,5,0),"NO")</f>
        <v>NO</v>
      </c>
    </row>
    <row r="704" spans="1:18" x14ac:dyDescent="0.25">
      <c r="A704" s="98" t="s">
        <v>348</v>
      </c>
      <c r="B704" s="99">
        <v>35098</v>
      </c>
      <c r="C704" s="100" t="str">
        <f>IFERROR(VLOOKUP(B704,'ALL-LCDs'!$A:$C,3,0),"")</f>
        <v>A</v>
      </c>
      <c r="D704" s="100" t="str">
        <f>IFERROR(VLOOKUP(B704,'Updated LCDs'!$A:$A,1,0),"NO")</f>
        <v>NO</v>
      </c>
      <c r="E704" s="100" t="str">
        <f>IFERROR(VLOOKUP(B704,'Updated LCDs'!$A:$E,5,0),"NO")</f>
        <v>NO</v>
      </c>
      <c r="F704" s="101" t="str">
        <f>IFERROR(VLOOKUP(B704,'ICD-9 to ICD-10 LCDs'!$A:$B,2,0),"")</f>
        <v/>
      </c>
      <c r="G704" s="100" t="str">
        <f>IFERROR(VLOOKUP(F704,'ALL-LCDs'!$A:$C,3,0),"")</f>
        <v/>
      </c>
      <c r="H704" s="100" t="str">
        <f>IFERROR(VLOOKUP(F704,'Updated LCDs'!$A:$A,1,0),"NO")</f>
        <v>NO</v>
      </c>
      <c r="I704" s="100" t="str">
        <f>IFERROR(VLOOKUP(F704,'Updated LCDs'!$A:$E,5,0),"NO")</f>
        <v>NO</v>
      </c>
      <c r="J704" s="99"/>
      <c r="K704" s="100" t="str">
        <f>IFERROR(VLOOKUP(J704,'All-Articles'!#REF!,3,0),"")</f>
        <v/>
      </c>
      <c r="L704" s="100" t="str">
        <f>IFERROR(VLOOKUP(J704,'Updated Articles'!$A:$E,1,0),"NO")</f>
        <v>NO</v>
      </c>
      <c r="M704" s="100" t="str">
        <f>IFERROR(VLOOKUP(J704,'Updated Articles'!$A:$E,5,0),"NO")</f>
        <v>NO</v>
      </c>
      <c r="N704" s="99"/>
      <c r="O704" s="100" t="str">
        <f>IFERROR(VLOOKUP(N704,'All-Articles'!#REF!,3,0),"")</f>
        <v/>
      </c>
      <c r="P704" s="100" t="str">
        <f>IFERROR(VLOOKUP(N704,'Updated Articles'!$A:$E,1,0),"NO")</f>
        <v>NO</v>
      </c>
      <c r="Q704" s="100" t="str">
        <f>IFERROR(VLOOKUP(N704,'Updated Articles'!$A:$E,5,0),"NO")</f>
        <v>NO</v>
      </c>
    </row>
    <row r="705" spans="1:17" x14ac:dyDescent="0.25">
      <c r="A705" s="98" t="s">
        <v>238</v>
      </c>
      <c r="B705" s="99">
        <v>35099</v>
      </c>
      <c r="C705" s="100" t="str">
        <f>IFERROR(VLOOKUP(B705,'ALL-LCDs'!$A:$C,3,0),"")</f>
        <v>A</v>
      </c>
      <c r="D705" s="100" t="str">
        <f>IFERROR(VLOOKUP(B705,'Updated LCDs'!$A:$A,1,0),"NO")</f>
        <v>NO</v>
      </c>
      <c r="E705" s="100" t="str">
        <f>IFERROR(VLOOKUP(B705,'Updated LCDs'!$A:$E,5,0),"NO")</f>
        <v>NO</v>
      </c>
      <c r="F705" s="101" t="str">
        <f>IFERROR(VLOOKUP(B705,'ICD-9 to ICD-10 LCDs'!$A:$B,2,0),"")</f>
        <v/>
      </c>
      <c r="G705" s="100" t="str">
        <f>IFERROR(VLOOKUP(F705,'ALL-LCDs'!$A:$C,3,0),"")</f>
        <v/>
      </c>
      <c r="H705" s="100" t="str">
        <f>IFERROR(VLOOKUP(F705,'Updated LCDs'!$A:$A,1,0),"NO")</f>
        <v>NO</v>
      </c>
      <c r="I705" s="100" t="str">
        <f>IFERROR(VLOOKUP(F705,'Updated LCDs'!$A:$E,5,0),"NO")</f>
        <v>NO</v>
      </c>
      <c r="J705" s="99"/>
      <c r="K705" s="100" t="str">
        <f>IFERROR(VLOOKUP(J705,'All-Articles'!#REF!,3,0),"")</f>
        <v/>
      </c>
      <c r="L705" s="100" t="str">
        <f>IFERROR(VLOOKUP(J705,'Updated Articles'!$A:$E,1,0),"NO")</f>
        <v>NO</v>
      </c>
      <c r="M705" s="100" t="str">
        <f>IFERROR(VLOOKUP(J705,'Updated Articles'!$A:$E,5,0),"NO")</f>
        <v>NO</v>
      </c>
      <c r="N705" s="99"/>
      <c r="O705" s="100" t="str">
        <f>IFERROR(VLOOKUP(N705,'All-Articles'!#REF!,3,0),"")</f>
        <v/>
      </c>
      <c r="P705" s="100" t="str">
        <f>IFERROR(VLOOKUP(N705,'Updated Articles'!$A:$E,1,0),"NO")</f>
        <v>NO</v>
      </c>
      <c r="Q705" s="100" t="str">
        <f>IFERROR(VLOOKUP(N705,'Updated Articles'!$A:$E,5,0),"NO")</f>
        <v>NO</v>
      </c>
    </row>
    <row r="706" spans="1:17" x14ac:dyDescent="0.25">
      <c r="A706" s="98" t="s">
        <v>234</v>
      </c>
      <c r="B706" s="99">
        <v>35107</v>
      </c>
      <c r="C706" s="100" t="str">
        <f>IFERROR(VLOOKUP(B706,'ALL-LCDs'!$A:$C,3,0),"")</f>
        <v>R</v>
      </c>
      <c r="D706" s="100" t="str">
        <f>IFERROR(VLOOKUP(B706,'Updated LCDs'!$A:$A,1,0),"NO")</f>
        <v>NO</v>
      </c>
      <c r="E706" s="100" t="str">
        <f>IFERROR(VLOOKUP(B706,'Updated LCDs'!$A:$E,5,0),"NO")</f>
        <v>NO</v>
      </c>
      <c r="F706" s="101" t="str">
        <f>IFERROR(VLOOKUP(B706,'ICD-9 to ICD-10 LCDs'!$A:$B,2,0),"")</f>
        <v/>
      </c>
      <c r="G706" s="100" t="str">
        <f>IFERROR(VLOOKUP(F706,'ALL-LCDs'!$A:$C,3,0),"")</f>
        <v/>
      </c>
      <c r="H706" s="100" t="str">
        <f>IFERROR(VLOOKUP(F706,'Updated LCDs'!$A:$A,1,0),"NO")</f>
        <v>NO</v>
      </c>
      <c r="I706" s="100" t="str">
        <f>IFERROR(VLOOKUP(F706,'Updated LCDs'!$A:$E,5,0),"NO")</f>
        <v>NO</v>
      </c>
      <c r="J706" s="99"/>
      <c r="K706" s="100" t="str">
        <f>IFERROR(VLOOKUP(J706,'All-Articles'!#REF!,3,0),"")</f>
        <v/>
      </c>
      <c r="L706" s="100" t="str">
        <f>IFERROR(VLOOKUP(J706,'Updated Articles'!$A:$E,1,0),"NO")</f>
        <v>NO</v>
      </c>
      <c r="M706" s="100" t="str">
        <f>IFERROR(VLOOKUP(J706,'Updated Articles'!$A:$E,5,0),"NO")</f>
        <v>NO</v>
      </c>
      <c r="N706" s="99"/>
      <c r="O706" s="100" t="str">
        <f>IFERROR(VLOOKUP(N706,'All-Articles'!#REF!,3,0),"")</f>
        <v/>
      </c>
      <c r="P706" s="100" t="str">
        <f>IFERROR(VLOOKUP(N706,'Updated Articles'!$A:$E,1,0),"NO")</f>
        <v>NO</v>
      </c>
      <c r="Q706" s="100" t="str">
        <f>IFERROR(VLOOKUP(N706,'Updated Articles'!$A:$E,5,0),"NO")</f>
        <v>NO</v>
      </c>
    </row>
    <row r="707" spans="1:17" x14ac:dyDescent="0.25">
      <c r="A707" s="98" t="s">
        <v>147</v>
      </c>
      <c r="B707" s="99">
        <v>35125</v>
      </c>
      <c r="C707" s="100" t="str">
        <f>IFERROR(VLOOKUP(B707,'ALL-LCDs'!$A:$C,3,0),"")</f>
        <v>A</v>
      </c>
      <c r="D707" s="100" t="str">
        <f>IFERROR(VLOOKUP(B707,'Updated LCDs'!$A:$A,1,0),"NO")</f>
        <v>NO</v>
      </c>
      <c r="E707" s="100" t="str">
        <f>IFERROR(VLOOKUP(B707,'Updated LCDs'!$A:$E,5,0),"NO")</f>
        <v>NO</v>
      </c>
      <c r="F707" s="101" t="str">
        <f>IFERROR(VLOOKUP(B707,'ICD-9 to ICD-10 LCDs'!$A:$B,2,0),"")</f>
        <v/>
      </c>
      <c r="G707" s="100" t="str">
        <f>IFERROR(VLOOKUP(F707,'ALL-LCDs'!$A:$C,3,0),"")</f>
        <v/>
      </c>
      <c r="H707" s="100" t="str">
        <f>IFERROR(VLOOKUP(F707,'Updated LCDs'!$A:$A,1,0),"NO")</f>
        <v>NO</v>
      </c>
      <c r="I707" s="100" t="str">
        <f>IFERROR(VLOOKUP(F707,'Updated LCDs'!$A:$E,5,0),"NO")</f>
        <v>NO</v>
      </c>
      <c r="J707" s="99"/>
      <c r="K707" s="100" t="str">
        <f>IFERROR(VLOOKUP(J707,'All-Articles'!#REF!,3,0),"")</f>
        <v/>
      </c>
      <c r="L707" s="100" t="str">
        <f>IFERROR(VLOOKUP(J707,'Updated Articles'!$A:$E,1,0),"NO")</f>
        <v>NO</v>
      </c>
      <c r="M707" s="100" t="str">
        <f>IFERROR(VLOOKUP(J707,'Updated Articles'!$A:$E,5,0),"NO")</f>
        <v>NO</v>
      </c>
      <c r="N707" s="99"/>
      <c r="O707" s="100" t="str">
        <f>IFERROR(VLOOKUP(N707,'All-Articles'!#REF!,3,0),"")</f>
        <v/>
      </c>
      <c r="P707" s="100" t="str">
        <f>IFERROR(VLOOKUP(N707,'Updated Articles'!$A:$E,1,0),"NO")</f>
        <v>NO</v>
      </c>
      <c r="Q707" s="100" t="str">
        <f>IFERROR(VLOOKUP(N707,'Updated Articles'!$A:$E,5,0),"NO")</f>
        <v>NO</v>
      </c>
    </row>
    <row r="708" spans="1:17" x14ac:dyDescent="0.25">
      <c r="A708" s="98" t="s">
        <v>373</v>
      </c>
      <c r="B708" s="99">
        <v>35138</v>
      </c>
      <c r="C708" s="100" t="str">
        <f>IFERROR(VLOOKUP(B708,'ALL-LCDs'!$A:$C,3,0),"")</f>
        <v>A</v>
      </c>
      <c r="D708" s="100" t="str">
        <f>IFERROR(VLOOKUP(B708,'Updated LCDs'!$A:$A,1,0),"NO")</f>
        <v>NO</v>
      </c>
      <c r="E708" s="100" t="str">
        <f>IFERROR(VLOOKUP(B708,'Updated LCDs'!$A:$E,5,0),"NO")</f>
        <v>NO</v>
      </c>
      <c r="F708" s="101" t="str">
        <f>IFERROR(VLOOKUP(B708,'ICD-9 to ICD-10 LCDs'!$A:$B,2,0),"")</f>
        <v/>
      </c>
      <c r="G708" s="100" t="str">
        <f>IFERROR(VLOOKUP(F708,'ALL-LCDs'!$A:$C,3,0),"")</f>
        <v/>
      </c>
      <c r="H708" s="100" t="str">
        <f>IFERROR(VLOOKUP(F708,'Updated LCDs'!$A:$A,1,0),"NO")</f>
        <v>NO</v>
      </c>
      <c r="I708" s="100" t="str">
        <f>IFERROR(VLOOKUP(F708,'Updated LCDs'!$A:$E,5,0),"NO")</f>
        <v>NO</v>
      </c>
      <c r="J708" s="99"/>
      <c r="K708" s="100" t="str">
        <f>IFERROR(VLOOKUP(J708,'All-Articles'!#REF!,3,0),"")</f>
        <v/>
      </c>
      <c r="L708" s="100" t="str">
        <f>IFERROR(VLOOKUP(J708,'Updated Articles'!$A:$E,1,0),"NO")</f>
        <v>NO</v>
      </c>
      <c r="M708" s="100" t="str">
        <f>IFERROR(VLOOKUP(J708,'Updated Articles'!$A:$E,5,0),"NO")</f>
        <v>NO</v>
      </c>
      <c r="N708" s="99"/>
      <c r="O708" s="100" t="str">
        <f>IFERROR(VLOOKUP(N708,'All-Articles'!#REF!,3,0),"")</f>
        <v/>
      </c>
      <c r="P708" s="100" t="str">
        <f>IFERROR(VLOOKUP(N708,'Updated Articles'!$A:$E,1,0),"NO")</f>
        <v>NO</v>
      </c>
      <c r="Q708" s="100" t="str">
        <f>IFERROR(VLOOKUP(N708,'Updated Articles'!$A:$E,5,0),"NO")</f>
        <v>NO</v>
      </c>
    </row>
    <row r="709" spans="1:17" x14ac:dyDescent="0.25">
      <c r="A709" s="98" t="s">
        <v>364</v>
      </c>
      <c r="B709" s="99">
        <v>35148</v>
      </c>
      <c r="C709" s="100" t="str">
        <f>IFERROR(VLOOKUP(B709,'ALL-LCDs'!$A:$C,3,0),"")</f>
        <v>A</v>
      </c>
      <c r="D709" s="100" t="str">
        <f>IFERROR(VLOOKUP(B709,'Updated LCDs'!$A:$A,1,0),"NO")</f>
        <v>NO</v>
      </c>
      <c r="E709" s="100" t="str">
        <f>IFERROR(VLOOKUP(B709,'Updated LCDs'!$A:$E,5,0),"NO")</f>
        <v>NO</v>
      </c>
      <c r="F709" s="101" t="str">
        <f>IFERROR(VLOOKUP(B709,'ICD-9 to ICD-10 LCDs'!$A:$B,2,0),"")</f>
        <v/>
      </c>
      <c r="G709" s="100" t="str">
        <f>IFERROR(VLOOKUP(F709,'ALL-LCDs'!$A:$C,3,0),"")</f>
        <v/>
      </c>
      <c r="H709" s="100" t="str">
        <f>IFERROR(VLOOKUP(F709,'Updated LCDs'!$A:$A,1,0),"NO")</f>
        <v>NO</v>
      </c>
      <c r="I709" s="100" t="str">
        <f>IFERROR(VLOOKUP(F709,'Updated LCDs'!$A:$E,5,0),"NO")</f>
        <v>NO</v>
      </c>
      <c r="J709" s="99"/>
      <c r="K709" s="100" t="str">
        <f>IFERROR(VLOOKUP(J709,'All-Articles'!#REF!,3,0),"")</f>
        <v/>
      </c>
      <c r="L709" s="100" t="str">
        <f>IFERROR(VLOOKUP(J709,'Updated Articles'!$A:$E,1,0),"NO")</f>
        <v>NO</v>
      </c>
      <c r="M709" s="100" t="str">
        <f>IFERROR(VLOOKUP(J709,'Updated Articles'!$A:$E,5,0),"NO")</f>
        <v>NO</v>
      </c>
      <c r="N709" s="99"/>
      <c r="O709" s="100" t="str">
        <f>IFERROR(VLOOKUP(N709,'All-Articles'!#REF!,3,0),"")</f>
        <v/>
      </c>
      <c r="P709" s="100" t="str">
        <f>IFERROR(VLOOKUP(N709,'Updated Articles'!$A:$E,1,0),"NO")</f>
        <v>NO</v>
      </c>
      <c r="Q709" s="100" t="str">
        <f>IFERROR(VLOOKUP(N709,'Updated Articles'!$A:$E,5,0),"NO")</f>
        <v>NO</v>
      </c>
    </row>
    <row r="710" spans="1:17" x14ac:dyDescent="0.25">
      <c r="A710" s="98" t="s">
        <v>374</v>
      </c>
      <c r="B710" s="99">
        <v>35162</v>
      </c>
      <c r="C710" s="100" t="str">
        <f>IFERROR(VLOOKUP(B710,'ALL-LCDs'!$A:$C,3,0),"")</f>
        <v>A</v>
      </c>
      <c r="D710" s="100" t="str">
        <f>IFERROR(VLOOKUP(B710,'Updated LCDs'!$A:$A,1,0),"NO")</f>
        <v>NO</v>
      </c>
      <c r="E710" s="100" t="str">
        <f>IFERROR(VLOOKUP(B710,'Updated LCDs'!$A:$E,5,0),"NO")</f>
        <v>NO</v>
      </c>
      <c r="F710" s="101" t="str">
        <f>IFERROR(VLOOKUP(B710,'ICD-9 to ICD-10 LCDs'!$A:$B,2,0),"")</f>
        <v/>
      </c>
      <c r="G710" s="100" t="str">
        <f>IFERROR(VLOOKUP(F710,'ALL-LCDs'!$A:$C,3,0),"")</f>
        <v/>
      </c>
      <c r="H710" s="100" t="str">
        <f>IFERROR(VLOOKUP(F710,'Updated LCDs'!$A:$A,1,0),"NO")</f>
        <v>NO</v>
      </c>
      <c r="I710" s="100" t="str">
        <f>IFERROR(VLOOKUP(F710,'Updated LCDs'!$A:$E,5,0),"NO")</f>
        <v>NO</v>
      </c>
      <c r="J710" s="99"/>
      <c r="K710" s="100" t="str">
        <f>IFERROR(VLOOKUP(J710,'All-Articles'!#REF!,3,0),"")</f>
        <v/>
      </c>
      <c r="L710" s="100" t="str">
        <f>IFERROR(VLOOKUP(J710,'Updated Articles'!$A:$E,1,0),"NO")</f>
        <v>NO</v>
      </c>
      <c r="M710" s="100" t="str">
        <f>IFERROR(VLOOKUP(J710,'Updated Articles'!$A:$E,5,0),"NO")</f>
        <v>NO</v>
      </c>
      <c r="N710" s="99"/>
      <c r="O710" s="100" t="str">
        <f>IFERROR(VLOOKUP(N710,'All-Articles'!#REF!,3,0),"")</f>
        <v/>
      </c>
      <c r="P710" s="100" t="str">
        <f>IFERROR(VLOOKUP(N710,'Updated Articles'!$A:$E,1,0),"NO")</f>
        <v>NO</v>
      </c>
      <c r="Q710" s="100" t="str">
        <f>IFERROR(VLOOKUP(N710,'Updated Articles'!$A:$E,5,0),"NO")</f>
        <v>NO</v>
      </c>
    </row>
    <row r="711" spans="1:17" x14ac:dyDescent="0.25">
      <c r="A711" s="98" t="s">
        <v>246</v>
      </c>
      <c r="B711" s="99">
        <v>35170</v>
      </c>
      <c r="C711" s="100" t="str">
        <f>IFERROR(VLOOKUP(B711,'ALL-LCDs'!$A:$C,3,0),"")</f>
        <v>A</v>
      </c>
      <c r="D711" s="100" t="str">
        <f>IFERROR(VLOOKUP(B711,'Updated LCDs'!$A:$A,1,0),"NO")</f>
        <v>NO</v>
      </c>
      <c r="E711" s="100" t="str">
        <f>IFERROR(VLOOKUP(B711,'Updated LCDs'!$A:$E,5,0),"NO")</f>
        <v>NO</v>
      </c>
      <c r="F711" s="101" t="str">
        <f>IFERROR(VLOOKUP(B711,'ICD-9 to ICD-10 LCDs'!$A:$B,2,0),"")</f>
        <v/>
      </c>
      <c r="G711" s="100" t="str">
        <f>IFERROR(VLOOKUP(F711,'ALL-LCDs'!$A:$C,3,0),"")</f>
        <v/>
      </c>
      <c r="H711" s="100" t="str">
        <f>IFERROR(VLOOKUP(F711,'Updated LCDs'!$A:$A,1,0),"NO")</f>
        <v>NO</v>
      </c>
      <c r="I711" s="100" t="str">
        <f>IFERROR(VLOOKUP(F711,'Updated LCDs'!$A:$E,5,0),"NO")</f>
        <v>NO</v>
      </c>
      <c r="J711" s="99"/>
      <c r="K711" s="100" t="str">
        <f>IFERROR(VLOOKUP(J711,'All-Articles'!#REF!,3,0),"")</f>
        <v/>
      </c>
      <c r="L711" s="100" t="str">
        <f>IFERROR(VLOOKUP(J711,'Updated Articles'!$A:$E,1,0),"NO")</f>
        <v>NO</v>
      </c>
      <c r="M711" s="100" t="str">
        <f>IFERROR(VLOOKUP(J711,'Updated Articles'!$A:$E,5,0),"NO")</f>
        <v>NO</v>
      </c>
      <c r="N711" s="99"/>
      <c r="O711" s="100" t="str">
        <f>IFERROR(VLOOKUP(N711,'All-Articles'!#REF!,3,0),"")</f>
        <v/>
      </c>
      <c r="P711" s="100" t="str">
        <f>IFERROR(VLOOKUP(N711,'Updated Articles'!$A:$E,1,0),"NO")</f>
        <v>NO</v>
      </c>
      <c r="Q711" s="100" t="str">
        <f>IFERROR(VLOOKUP(N711,'Updated Articles'!$A:$E,5,0),"NO")</f>
        <v>NO</v>
      </c>
    </row>
    <row r="712" spans="1:17" x14ac:dyDescent="0.25">
      <c r="A712" s="98" t="s">
        <v>246</v>
      </c>
      <c r="B712" s="99">
        <v>35172</v>
      </c>
      <c r="C712" s="100" t="str">
        <f>IFERROR(VLOOKUP(B712,'ALL-LCDs'!$A:$C,3,0),"")</f>
        <v>A</v>
      </c>
      <c r="D712" s="100" t="str">
        <f>IFERROR(VLOOKUP(B712,'Updated LCDs'!$A:$A,1,0),"NO")</f>
        <v>NO</v>
      </c>
      <c r="E712" s="100" t="str">
        <f>IFERROR(VLOOKUP(B712,'Updated LCDs'!$A:$E,5,0),"NO")</f>
        <v>NO</v>
      </c>
      <c r="F712" s="101" t="str">
        <f>IFERROR(VLOOKUP(B712,'ICD-9 to ICD-10 LCDs'!$A:$B,2,0),"")</f>
        <v/>
      </c>
      <c r="G712" s="100" t="str">
        <f>IFERROR(VLOOKUP(F712,'ALL-LCDs'!$A:$C,3,0),"")</f>
        <v/>
      </c>
      <c r="H712" s="100" t="str">
        <f>IFERROR(VLOOKUP(F712,'Updated LCDs'!$A:$A,1,0),"NO")</f>
        <v>NO</v>
      </c>
      <c r="I712" s="100" t="str">
        <f>IFERROR(VLOOKUP(F712,'Updated LCDs'!$A:$E,5,0),"NO")</f>
        <v>NO</v>
      </c>
      <c r="J712" s="99"/>
      <c r="K712" s="100" t="str">
        <f>IFERROR(VLOOKUP(J712,'All-Articles'!#REF!,3,0),"")</f>
        <v/>
      </c>
      <c r="L712" s="100" t="str">
        <f>IFERROR(VLOOKUP(J712,'Updated Articles'!$A:$E,1,0),"NO")</f>
        <v>NO</v>
      </c>
      <c r="M712" s="100" t="str">
        <f>IFERROR(VLOOKUP(J712,'Updated Articles'!$A:$E,5,0),"NO")</f>
        <v>NO</v>
      </c>
      <c r="N712" s="99"/>
      <c r="O712" s="100" t="str">
        <f>IFERROR(VLOOKUP(N712,'All-Articles'!#REF!,3,0),"")</f>
        <v/>
      </c>
      <c r="P712" s="100" t="str">
        <f>IFERROR(VLOOKUP(N712,'Updated Articles'!$A:$E,1,0),"NO")</f>
        <v>NO</v>
      </c>
      <c r="Q712" s="100" t="str">
        <f>IFERROR(VLOOKUP(N712,'Updated Articles'!$A:$E,5,0),"NO")</f>
        <v>NO</v>
      </c>
    </row>
    <row r="713" spans="1:17" x14ac:dyDescent="0.25">
      <c r="A713" s="98" t="s">
        <v>270</v>
      </c>
      <c r="B713" s="99">
        <v>35175</v>
      </c>
      <c r="C713" s="100" t="str">
        <f>IFERROR(VLOOKUP(B713,'ALL-LCDs'!$A:$C,3,0),"")</f>
        <v>A</v>
      </c>
      <c r="D713" s="100" t="str">
        <f>IFERROR(VLOOKUP(B713,'Updated LCDs'!$A:$A,1,0),"NO")</f>
        <v>NO</v>
      </c>
      <c r="E713" s="100" t="str">
        <f>IFERROR(VLOOKUP(B713,'Updated LCDs'!$A:$E,5,0),"NO")</f>
        <v>NO</v>
      </c>
      <c r="F713" s="101" t="str">
        <f>IFERROR(VLOOKUP(B713,'ICD-9 to ICD-10 LCDs'!$A:$B,2,0),"")</f>
        <v/>
      </c>
      <c r="G713" s="100" t="str">
        <f>IFERROR(VLOOKUP(F713,'ALL-LCDs'!$A:$C,3,0),"")</f>
        <v/>
      </c>
      <c r="H713" s="100" t="str">
        <f>IFERROR(VLOOKUP(F713,'Updated LCDs'!$A:$A,1,0),"NO")</f>
        <v>NO</v>
      </c>
      <c r="I713" s="100" t="str">
        <f>IFERROR(VLOOKUP(F713,'Updated LCDs'!$A:$E,5,0),"NO")</f>
        <v>NO</v>
      </c>
      <c r="J713" s="99"/>
      <c r="K713" s="100" t="str">
        <f>IFERROR(VLOOKUP(J713,'All-Articles'!#REF!,3,0),"")</f>
        <v/>
      </c>
      <c r="L713" s="100" t="str">
        <f>IFERROR(VLOOKUP(J713,'Updated Articles'!$A:$E,1,0),"NO")</f>
        <v>NO</v>
      </c>
      <c r="M713" s="100" t="str">
        <f>IFERROR(VLOOKUP(J713,'Updated Articles'!$A:$E,5,0),"NO")</f>
        <v>NO</v>
      </c>
      <c r="N713" s="99"/>
      <c r="O713" s="100" t="str">
        <f>IFERROR(VLOOKUP(N713,'All-Articles'!#REF!,3,0),"")</f>
        <v/>
      </c>
      <c r="P713" s="100" t="str">
        <f>IFERROR(VLOOKUP(N713,'Updated Articles'!$A:$E,1,0),"NO")</f>
        <v>NO</v>
      </c>
      <c r="Q713" s="100" t="str">
        <f>IFERROR(VLOOKUP(N713,'Updated Articles'!$A:$E,5,0),"NO")</f>
        <v>NO</v>
      </c>
    </row>
    <row r="714" spans="1:17" x14ac:dyDescent="0.25">
      <c r="A714" s="98" t="s">
        <v>270</v>
      </c>
      <c r="B714" s="99">
        <v>35177</v>
      </c>
      <c r="C714" s="100" t="str">
        <f>IFERROR(VLOOKUP(B714,'ALL-LCDs'!$A:$C,3,0),"")</f>
        <v/>
      </c>
      <c r="D714" s="100" t="str">
        <f>IFERROR(VLOOKUP(B714,'Updated LCDs'!$A:$A,1,0),"NO")</f>
        <v>NO</v>
      </c>
      <c r="E714" s="100" t="str">
        <f>IFERROR(VLOOKUP(B714,'Updated LCDs'!$A:$E,5,0),"NO")</f>
        <v>NO</v>
      </c>
      <c r="F714" s="101" t="str">
        <f>IFERROR(VLOOKUP(B714,'ICD-9 to ICD-10 LCDs'!$A:$B,2,0),"")</f>
        <v/>
      </c>
      <c r="G714" s="100" t="str">
        <f>IFERROR(VLOOKUP(F714,'ALL-LCDs'!$A:$C,3,0),"")</f>
        <v/>
      </c>
      <c r="H714" s="100" t="str">
        <f>IFERROR(VLOOKUP(F714,'Updated LCDs'!$A:$A,1,0),"NO")</f>
        <v>NO</v>
      </c>
      <c r="I714" s="100" t="str">
        <f>IFERROR(VLOOKUP(F714,'Updated LCDs'!$A:$E,5,0),"NO")</f>
        <v>NO</v>
      </c>
      <c r="J714" s="99"/>
      <c r="K714" s="100" t="str">
        <f>IFERROR(VLOOKUP(J714,'All-Articles'!#REF!,3,0),"")</f>
        <v/>
      </c>
      <c r="L714" s="100" t="str">
        <f>IFERROR(VLOOKUP(J714,'Updated Articles'!$A:$E,1,0),"NO")</f>
        <v>NO</v>
      </c>
      <c r="M714" s="100" t="str">
        <f>IFERROR(VLOOKUP(J714,'Updated Articles'!$A:$E,5,0),"NO")</f>
        <v>NO</v>
      </c>
      <c r="N714" s="99"/>
      <c r="O714" s="100" t="str">
        <f>IFERROR(VLOOKUP(N714,'All-Articles'!#REF!,3,0),"")</f>
        <v/>
      </c>
      <c r="P714" s="100" t="str">
        <f>IFERROR(VLOOKUP(N714,'Updated Articles'!$A:$E,1,0),"NO")</f>
        <v>NO</v>
      </c>
      <c r="Q714" s="100" t="str">
        <f>IFERROR(VLOOKUP(N714,'Updated Articles'!$A:$E,5,0),"NO")</f>
        <v>NO</v>
      </c>
    </row>
    <row r="715" spans="1:17" x14ac:dyDescent="0.25">
      <c r="A715" s="98" t="s">
        <v>241</v>
      </c>
      <c r="B715" s="99">
        <v>35249</v>
      </c>
      <c r="C715" s="100" t="str">
        <f>IFERROR(VLOOKUP(B715,'ALL-LCDs'!$A:$C,3,0),"")</f>
        <v>A</v>
      </c>
      <c r="D715" s="100" t="str">
        <f>IFERROR(VLOOKUP(B715,'Updated LCDs'!$A:$A,1,0),"NO")</f>
        <v>NO</v>
      </c>
      <c r="E715" s="100" t="str">
        <f>IFERROR(VLOOKUP(B715,'Updated LCDs'!$A:$E,5,0),"NO")</f>
        <v>NO</v>
      </c>
      <c r="F715" s="101" t="str">
        <f>IFERROR(VLOOKUP(B715,'ICD-9 to ICD-10 LCDs'!$A:$B,2,0),"")</f>
        <v/>
      </c>
      <c r="G715" s="100" t="str">
        <f>IFERROR(VLOOKUP(F715,'ALL-LCDs'!$A:$C,3,0),"")</f>
        <v/>
      </c>
      <c r="H715" s="100" t="str">
        <f>IFERROR(VLOOKUP(F715,'Updated LCDs'!$A:$A,1,0),"NO")</f>
        <v>NO</v>
      </c>
      <c r="I715" s="100" t="str">
        <f>IFERROR(VLOOKUP(F715,'Updated LCDs'!$A:$E,5,0),"NO")</f>
        <v>NO</v>
      </c>
      <c r="J715" s="99"/>
      <c r="K715" s="100" t="str">
        <f>IFERROR(VLOOKUP(J715,'All-Articles'!#REF!,3,0),"")</f>
        <v/>
      </c>
      <c r="L715" s="100" t="str">
        <f>IFERROR(VLOOKUP(J715,'Updated Articles'!$A:$E,1,0),"NO")</f>
        <v>NO</v>
      </c>
      <c r="M715" s="100" t="str">
        <f>IFERROR(VLOOKUP(J715,'Updated Articles'!$A:$E,5,0),"NO")</f>
        <v>NO</v>
      </c>
      <c r="N715" s="99"/>
      <c r="O715" s="100" t="str">
        <f>IFERROR(VLOOKUP(N715,'All-Articles'!#REF!,3,0),"")</f>
        <v/>
      </c>
      <c r="P715" s="100" t="str">
        <f>IFERROR(VLOOKUP(N715,'Updated Articles'!$A:$E,1,0),"NO")</f>
        <v>NO</v>
      </c>
      <c r="Q715" s="100" t="str">
        <f>IFERROR(VLOOKUP(N715,'Updated Articles'!$A:$E,5,0),"NO")</f>
        <v>NO</v>
      </c>
    </row>
    <row r="716" spans="1:17" x14ac:dyDescent="0.25">
      <c r="A716" s="102" t="s">
        <v>293</v>
      </c>
      <c r="B716" s="99">
        <v>35347</v>
      </c>
      <c r="C716" s="100" t="str">
        <f>IFERROR(VLOOKUP(B716,'ALL-LCDs'!$A:$C,3,0),"")</f>
        <v/>
      </c>
      <c r="D716" s="100" t="str">
        <f>IFERROR(VLOOKUP(B716,'Updated LCDs'!$A:$A,1,0),"NO")</f>
        <v>NO</v>
      </c>
      <c r="E716" s="100" t="str">
        <f>IFERROR(VLOOKUP(B716,'Updated LCDs'!$A:$E,5,0),"NO")</f>
        <v>NO</v>
      </c>
      <c r="F716" s="101" t="str">
        <f>IFERROR(VLOOKUP(B716,'ICD-9 to ICD-10 LCDs'!$A:$B,2,0),"")</f>
        <v/>
      </c>
      <c r="G716" s="100" t="str">
        <f>IFERROR(VLOOKUP(F716,'ALL-LCDs'!$A:$C,3,0),"")</f>
        <v/>
      </c>
      <c r="H716" s="100" t="str">
        <f>IFERROR(VLOOKUP(F716,'Updated LCDs'!$A:$A,1,0),"NO")</f>
        <v>NO</v>
      </c>
      <c r="I716" s="100" t="str">
        <f>IFERROR(VLOOKUP(F716,'Updated LCDs'!$A:$E,5,0),"NO")</f>
        <v>NO</v>
      </c>
      <c r="J716" s="99"/>
      <c r="K716" s="100" t="str">
        <f>IFERROR(VLOOKUP(J716,'All-Articles'!#REF!,3,0),"")</f>
        <v/>
      </c>
      <c r="L716" s="100" t="str">
        <f>IFERROR(VLOOKUP(J716,'Updated Articles'!$A:$E,1,0),"NO")</f>
        <v>NO</v>
      </c>
      <c r="M716" s="100" t="str">
        <f>IFERROR(VLOOKUP(J716,'Updated Articles'!$A:$E,5,0),"NO")</f>
        <v>NO</v>
      </c>
      <c r="N716" s="99"/>
      <c r="O716" s="100" t="str">
        <f>IFERROR(VLOOKUP(N716,'All-Articles'!#REF!,3,0),"")</f>
        <v/>
      </c>
      <c r="P716" s="100" t="str">
        <f>IFERROR(VLOOKUP(N716,'Updated Articles'!$A:$E,1,0),"NO")</f>
        <v>NO</v>
      </c>
      <c r="Q716" s="100" t="str">
        <f>IFERROR(VLOOKUP(N716,'Updated Articles'!$A:$E,5,0),"NO")</f>
        <v>NO</v>
      </c>
    </row>
    <row r="717" spans="1:17" x14ac:dyDescent="0.25">
      <c r="A717" s="98" t="s">
        <v>375</v>
      </c>
      <c r="B717" s="99">
        <v>35360</v>
      </c>
      <c r="C717" s="100" t="str">
        <f>IFERROR(VLOOKUP(B717,'ALL-LCDs'!$A:$C,3,0),"")</f>
        <v>A</v>
      </c>
      <c r="D717" s="100" t="str">
        <f>IFERROR(VLOOKUP(B717,'Updated LCDs'!$A:$A,1,0),"NO")</f>
        <v>NO</v>
      </c>
      <c r="E717" s="100" t="str">
        <f>IFERROR(VLOOKUP(B717,'Updated LCDs'!$A:$E,5,0),"NO")</f>
        <v>NO</v>
      </c>
      <c r="F717" s="101" t="str">
        <f>IFERROR(VLOOKUP(B717,'ICD-9 to ICD-10 LCDs'!$A:$B,2,0),"")</f>
        <v/>
      </c>
      <c r="G717" s="100" t="str">
        <f>IFERROR(VLOOKUP(F717,'ALL-LCDs'!$A:$C,3,0),"")</f>
        <v/>
      </c>
      <c r="H717" s="100" t="str">
        <f>IFERROR(VLOOKUP(F717,'Updated LCDs'!$A:$A,1,0),"NO")</f>
        <v>NO</v>
      </c>
      <c r="I717" s="100" t="str">
        <f>IFERROR(VLOOKUP(F717,'Updated LCDs'!$A:$E,5,0),"NO")</f>
        <v>NO</v>
      </c>
      <c r="J717" s="99"/>
      <c r="K717" s="100" t="str">
        <f>IFERROR(VLOOKUP(J717,'All-Articles'!#REF!,3,0),"")</f>
        <v/>
      </c>
      <c r="L717" s="100" t="str">
        <f>IFERROR(VLOOKUP(J717,'Updated Articles'!$A:$E,1,0),"NO")</f>
        <v>NO</v>
      </c>
      <c r="M717" s="100" t="str">
        <f>IFERROR(VLOOKUP(J717,'Updated Articles'!$A:$E,5,0),"NO")</f>
        <v>NO</v>
      </c>
      <c r="N717" s="99"/>
      <c r="O717" s="100" t="str">
        <f>IFERROR(VLOOKUP(N717,'All-Articles'!#REF!,3,0),"")</f>
        <v/>
      </c>
      <c r="P717" s="100" t="str">
        <f>IFERROR(VLOOKUP(N717,'Updated Articles'!$A:$E,1,0),"NO")</f>
        <v>NO</v>
      </c>
      <c r="Q717" s="100" t="str">
        <f>IFERROR(VLOOKUP(N717,'Updated Articles'!$A:$E,5,0),"NO")</f>
        <v>NO</v>
      </c>
    </row>
    <row r="718" spans="1:17" x14ac:dyDescent="0.25">
      <c r="A718" s="102" t="s">
        <v>363</v>
      </c>
      <c r="B718" s="99">
        <v>35396</v>
      </c>
      <c r="C718" s="100" t="str">
        <f>IFERROR(VLOOKUP(B718,'ALL-LCDs'!$A:$C,3,0),"")</f>
        <v>A</v>
      </c>
      <c r="D718" s="100" t="str">
        <f>IFERROR(VLOOKUP(B718,'Updated LCDs'!$A:$A,1,0),"NO")</f>
        <v>NO</v>
      </c>
      <c r="E718" s="100" t="str">
        <f>IFERROR(VLOOKUP(B718,'Updated LCDs'!$A:$E,5,0),"NO")</f>
        <v>NO</v>
      </c>
      <c r="F718" s="101" t="str">
        <f>IFERROR(VLOOKUP(B718,'ICD-9 to ICD-10 LCDs'!$A:$B,2,0),"")</f>
        <v/>
      </c>
      <c r="G718" s="100" t="str">
        <f>IFERROR(VLOOKUP(F718,'ALL-LCDs'!$A:$C,3,0),"")</f>
        <v/>
      </c>
      <c r="H718" s="100" t="str">
        <f>IFERROR(VLOOKUP(F718,'Updated LCDs'!$A:$A,1,0),"NO")</f>
        <v>NO</v>
      </c>
      <c r="I718" s="100" t="str">
        <f>IFERROR(VLOOKUP(F718,'Updated LCDs'!$A:$E,5,0),"NO")</f>
        <v>NO</v>
      </c>
      <c r="J718" s="99"/>
      <c r="K718" s="100" t="str">
        <f>IFERROR(VLOOKUP(J718,'All-Articles'!#REF!,3,0),"")</f>
        <v/>
      </c>
      <c r="L718" s="100" t="str">
        <f>IFERROR(VLOOKUP(J718,'Updated Articles'!$A:$E,1,0),"NO")</f>
        <v>NO</v>
      </c>
      <c r="M718" s="100" t="str">
        <f>IFERROR(VLOOKUP(J718,'Updated Articles'!$A:$E,5,0),"NO")</f>
        <v>NO</v>
      </c>
      <c r="N718" s="99"/>
      <c r="O718" s="100" t="str">
        <f>IFERROR(VLOOKUP(N718,'All-Articles'!#REF!,3,0),"")</f>
        <v/>
      </c>
      <c r="P718" s="100" t="str">
        <f>IFERROR(VLOOKUP(N718,'Updated Articles'!$A:$E,1,0),"NO")</f>
        <v>NO</v>
      </c>
      <c r="Q718" s="100" t="str">
        <f>IFERROR(VLOOKUP(N718,'Updated Articles'!$A:$E,5,0),"NO")</f>
        <v>NO</v>
      </c>
    </row>
    <row r="719" spans="1:17" x14ac:dyDescent="0.25">
      <c r="A719" s="98" t="s">
        <v>179</v>
      </c>
      <c r="B719" s="99">
        <v>35424</v>
      </c>
      <c r="C719" s="100" t="str">
        <f>IFERROR(VLOOKUP(B719,'ALL-LCDs'!$A:$C,3,0),"")</f>
        <v>A</v>
      </c>
      <c r="D719" s="100" t="str">
        <f>IFERROR(VLOOKUP(B719,'Updated LCDs'!$A:$A,1,0),"NO")</f>
        <v>NO</v>
      </c>
      <c r="E719" s="100" t="str">
        <f>IFERROR(VLOOKUP(B719,'Updated LCDs'!$A:$E,5,0),"NO")</f>
        <v>NO</v>
      </c>
      <c r="F719" s="101" t="str">
        <f>IFERROR(VLOOKUP(B719,'ICD-9 to ICD-10 LCDs'!$A:$B,2,0),"")</f>
        <v/>
      </c>
      <c r="G719" s="100" t="str">
        <f>IFERROR(VLOOKUP(F719,'ALL-LCDs'!$A:$C,3,0),"")</f>
        <v/>
      </c>
      <c r="H719" s="100" t="str">
        <f>IFERROR(VLOOKUP(F719,'Updated LCDs'!$A:$A,1,0),"NO")</f>
        <v>NO</v>
      </c>
      <c r="I719" s="100" t="str">
        <f>IFERROR(VLOOKUP(F719,'Updated LCDs'!$A:$E,5,0),"NO")</f>
        <v>NO</v>
      </c>
      <c r="J719" s="99"/>
      <c r="K719" s="100" t="str">
        <f>IFERROR(VLOOKUP(J719,'All-Articles'!#REF!,3,0),"")</f>
        <v/>
      </c>
      <c r="L719" s="100" t="str">
        <f>IFERROR(VLOOKUP(J719,'Updated Articles'!$A:$E,1,0),"NO")</f>
        <v>NO</v>
      </c>
      <c r="M719" s="100" t="str">
        <f>IFERROR(VLOOKUP(J719,'Updated Articles'!$A:$E,5,0),"NO")</f>
        <v>NO</v>
      </c>
      <c r="N719" s="99"/>
      <c r="O719" s="100" t="str">
        <f>IFERROR(VLOOKUP(N719,'All-Articles'!#REF!,3,0),"")</f>
        <v/>
      </c>
      <c r="P719" s="100" t="str">
        <f>IFERROR(VLOOKUP(N719,'Updated Articles'!$A:$E,1,0),"NO")</f>
        <v>NO</v>
      </c>
      <c r="Q719" s="100" t="str">
        <f>IFERROR(VLOOKUP(N719,'Updated Articles'!$A:$E,5,0),"NO")</f>
        <v>NO</v>
      </c>
    </row>
    <row r="720" spans="1:17" x14ac:dyDescent="0.25">
      <c r="A720" s="98" t="s">
        <v>161</v>
      </c>
      <c r="B720" s="99">
        <v>35426</v>
      </c>
      <c r="C720" s="100" t="str">
        <f>IFERROR(VLOOKUP(B720,'ALL-LCDs'!$A:$C,3,0),"")</f>
        <v/>
      </c>
      <c r="D720" s="100" t="str">
        <f>IFERROR(VLOOKUP(B720,'Updated LCDs'!$A:$A,1,0),"NO")</f>
        <v>NO</v>
      </c>
      <c r="E720" s="100" t="str">
        <f>IFERROR(VLOOKUP(B720,'Updated LCDs'!$A:$E,5,0),"NO")</f>
        <v>NO</v>
      </c>
      <c r="F720" s="101">
        <f>IFERROR(VLOOKUP(B720,'ICD-9 to ICD-10 LCDs'!$A:$B,2,0),"")</f>
        <v>35677</v>
      </c>
      <c r="G720" s="100" t="str">
        <f>IFERROR(VLOOKUP(F720,'ALL-LCDs'!$A:$C,3,0),"")</f>
        <v>A</v>
      </c>
      <c r="H720" s="100" t="str">
        <f>IFERROR(VLOOKUP(F720,'Updated LCDs'!$A:$A,1,0),"NO")</f>
        <v>NO</v>
      </c>
      <c r="I720" s="100" t="str">
        <f>IFERROR(VLOOKUP(F720,'Updated LCDs'!$A:$E,5,0),"NO")</f>
        <v>NO</v>
      </c>
      <c r="J720" s="99"/>
      <c r="K720" s="100" t="str">
        <f>IFERROR(VLOOKUP(J720,'All-Articles'!#REF!,3,0),"")</f>
        <v/>
      </c>
      <c r="L720" s="100" t="str">
        <f>IFERROR(VLOOKUP(J720,'Updated Articles'!$A:$E,1,0),"NO")</f>
        <v>NO</v>
      </c>
      <c r="M720" s="100" t="str">
        <f>IFERROR(VLOOKUP(J720,'Updated Articles'!$A:$E,5,0),"NO")</f>
        <v>NO</v>
      </c>
      <c r="N720" s="99"/>
      <c r="O720" s="100" t="str">
        <f>IFERROR(VLOOKUP(N720,'All-Articles'!#REF!,3,0),"")</f>
        <v/>
      </c>
      <c r="P720" s="100" t="str">
        <f>IFERROR(VLOOKUP(N720,'Updated Articles'!$A:$E,1,0),"NO")</f>
        <v>NO</v>
      </c>
      <c r="Q720" s="100" t="str">
        <f>IFERROR(VLOOKUP(N720,'Updated Articles'!$A:$E,5,0),"NO")</f>
        <v>NO</v>
      </c>
    </row>
    <row r="721" spans="1:17" x14ac:dyDescent="0.25">
      <c r="A721" s="102" t="s">
        <v>376</v>
      </c>
      <c r="B721" s="99">
        <v>35433</v>
      </c>
      <c r="C721" s="100" t="str">
        <f>IFERROR(VLOOKUP(B721,'ALL-LCDs'!$A:$C,3,0),"")</f>
        <v>A</v>
      </c>
      <c r="D721" s="100" t="str">
        <f>IFERROR(VLOOKUP(B721,'Updated LCDs'!$A:$A,1,0),"NO")</f>
        <v>NO</v>
      </c>
      <c r="E721" s="100" t="str">
        <f>IFERROR(VLOOKUP(B721,'Updated LCDs'!$A:$E,5,0),"NO")</f>
        <v>NO</v>
      </c>
      <c r="F721" s="101" t="str">
        <f>IFERROR(VLOOKUP(B721,'ICD-9 to ICD-10 LCDs'!$A:$B,2,0),"")</f>
        <v/>
      </c>
      <c r="G721" s="100" t="str">
        <f>IFERROR(VLOOKUP(F721,'ALL-LCDs'!$A:$C,3,0),"")</f>
        <v/>
      </c>
      <c r="H721" s="100" t="str">
        <f>IFERROR(VLOOKUP(F721,'Updated LCDs'!$A:$A,1,0),"NO")</f>
        <v>NO</v>
      </c>
      <c r="I721" s="100" t="str">
        <f>IFERROR(VLOOKUP(F721,'Updated LCDs'!$A:$E,5,0),"NO")</f>
        <v>NO</v>
      </c>
      <c r="J721" s="99"/>
      <c r="K721" s="100" t="str">
        <f>IFERROR(VLOOKUP(J721,'All-Articles'!#REF!,3,0),"")</f>
        <v/>
      </c>
      <c r="L721" s="100" t="str">
        <f>IFERROR(VLOOKUP(J721,'Updated Articles'!$A:$E,1,0),"NO")</f>
        <v>NO</v>
      </c>
      <c r="M721" s="100" t="str">
        <f>IFERROR(VLOOKUP(J721,'Updated Articles'!$A:$E,5,0),"NO")</f>
        <v>NO</v>
      </c>
      <c r="N721" s="99"/>
      <c r="O721" s="100" t="str">
        <f>IFERROR(VLOOKUP(N721,'All-Articles'!#REF!,3,0),"")</f>
        <v/>
      </c>
      <c r="P721" s="100" t="str">
        <f>IFERROR(VLOOKUP(N721,'Updated Articles'!$A:$E,1,0),"NO")</f>
        <v>NO</v>
      </c>
      <c r="Q721" s="100" t="str">
        <f>IFERROR(VLOOKUP(N721,'Updated Articles'!$A:$E,5,0),"NO")</f>
        <v>NO</v>
      </c>
    </row>
    <row r="722" spans="1:17" x14ac:dyDescent="0.25">
      <c r="A722" s="98" t="s">
        <v>377</v>
      </c>
      <c r="B722" s="99">
        <v>35447</v>
      </c>
      <c r="C722" s="100" t="str">
        <f>IFERROR(VLOOKUP(B722,'ALL-LCDs'!$A:$C,3,0),"")</f>
        <v/>
      </c>
      <c r="D722" s="100" t="str">
        <f>IFERROR(VLOOKUP(B722,'Updated LCDs'!$A:$A,1,0),"NO")</f>
        <v>NO</v>
      </c>
      <c r="E722" s="100" t="str">
        <f>IFERROR(VLOOKUP(B722,'Updated LCDs'!$A:$E,5,0),"NO")</f>
        <v>NO</v>
      </c>
      <c r="F722" s="101" t="str">
        <f>IFERROR(VLOOKUP(B722,'ICD-9 to ICD-10 LCDs'!$A:$B,2,0),"")</f>
        <v/>
      </c>
      <c r="G722" s="100" t="str">
        <f>IFERROR(VLOOKUP(F722,'ALL-LCDs'!$A:$C,3,0),"")</f>
        <v/>
      </c>
      <c r="H722" s="100" t="str">
        <f>IFERROR(VLOOKUP(F722,'Updated LCDs'!$A:$A,1,0),"NO")</f>
        <v>NO</v>
      </c>
      <c r="I722" s="100" t="str">
        <f>IFERROR(VLOOKUP(F722,'Updated LCDs'!$A:$E,5,0),"NO")</f>
        <v>NO</v>
      </c>
      <c r="J722" s="99"/>
      <c r="K722" s="100" t="str">
        <f>IFERROR(VLOOKUP(J722,'All-Articles'!#REF!,3,0),"")</f>
        <v/>
      </c>
      <c r="L722" s="100" t="str">
        <f>IFERROR(VLOOKUP(J722,'Updated Articles'!$A:$E,1,0),"NO")</f>
        <v>NO</v>
      </c>
      <c r="M722" s="100" t="str">
        <f>IFERROR(VLOOKUP(J722,'Updated Articles'!$A:$E,5,0),"NO")</f>
        <v>NO</v>
      </c>
      <c r="N722" s="99"/>
      <c r="O722" s="100" t="str">
        <f>IFERROR(VLOOKUP(N722,'All-Articles'!#REF!,3,0),"")</f>
        <v/>
      </c>
      <c r="P722" s="100" t="str">
        <f>IFERROR(VLOOKUP(N722,'Updated Articles'!$A:$E,1,0),"NO")</f>
        <v>NO</v>
      </c>
      <c r="Q722" s="100" t="str">
        <f>IFERROR(VLOOKUP(N722,'Updated Articles'!$A:$E,5,0),"NO")</f>
        <v>NO</v>
      </c>
    </row>
    <row r="723" spans="1:17" x14ac:dyDescent="0.25">
      <c r="A723" s="98" t="s">
        <v>183</v>
      </c>
      <c r="B723" s="99">
        <v>35449</v>
      </c>
      <c r="C723" s="100" t="str">
        <f>IFERROR(VLOOKUP(B723,'ALL-LCDs'!$A:$C,3,0),"")</f>
        <v>A</v>
      </c>
      <c r="D723" s="100" t="str">
        <f>IFERROR(VLOOKUP(B723,'Updated LCDs'!$A:$A,1,0),"NO")</f>
        <v>NO</v>
      </c>
      <c r="E723" s="100" t="str">
        <f>IFERROR(VLOOKUP(B723,'Updated LCDs'!$A:$E,5,0),"NO")</f>
        <v>NO</v>
      </c>
      <c r="F723" s="101" t="str">
        <f>IFERROR(VLOOKUP(B723,'ICD-9 to ICD-10 LCDs'!$A:$B,2,0),"")</f>
        <v/>
      </c>
      <c r="G723" s="100" t="str">
        <f>IFERROR(VLOOKUP(F723,'ALL-LCDs'!$A:$C,3,0),"")</f>
        <v/>
      </c>
      <c r="H723" s="100" t="str">
        <f>IFERROR(VLOOKUP(F723,'Updated LCDs'!$A:$A,1,0),"NO")</f>
        <v>NO</v>
      </c>
      <c r="I723" s="100" t="str">
        <f>IFERROR(VLOOKUP(F723,'Updated LCDs'!$A:$E,5,0),"NO")</f>
        <v>NO</v>
      </c>
      <c r="J723" s="99"/>
      <c r="K723" s="100" t="str">
        <f>IFERROR(VLOOKUP(J723,'All-Articles'!#REF!,3,0),"")</f>
        <v/>
      </c>
      <c r="L723" s="100" t="str">
        <f>IFERROR(VLOOKUP(J723,'Updated Articles'!$A:$E,1,0),"NO")</f>
        <v>NO</v>
      </c>
      <c r="M723" s="100" t="str">
        <f>IFERROR(VLOOKUP(J723,'Updated Articles'!$A:$E,5,0),"NO")</f>
        <v>NO</v>
      </c>
      <c r="N723" s="99"/>
      <c r="O723" s="100" t="str">
        <f>IFERROR(VLOOKUP(N723,'All-Articles'!#REF!,3,0),"")</f>
        <v/>
      </c>
      <c r="P723" s="100" t="str">
        <f>IFERROR(VLOOKUP(N723,'Updated Articles'!$A:$E,1,0),"NO")</f>
        <v>NO</v>
      </c>
      <c r="Q723" s="100" t="str">
        <f>IFERROR(VLOOKUP(N723,'Updated Articles'!$A:$E,5,0),"NO")</f>
        <v>NO</v>
      </c>
    </row>
    <row r="724" spans="1:17" x14ac:dyDescent="0.25">
      <c r="A724" s="102" t="s">
        <v>164</v>
      </c>
      <c r="B724" s="99">
        <v>35451</v>
      </c>
      <c r="C724" s="100" t="str">
        <f>IFERROR(VLOOKUP(B724,'ALL-LCDs'!$A:$C,3,0),"")</f>
        <v>A</v>
      </c>
      <c r="D724" s="100" t="str">
        <f>IFERROR(VLOOKUP(B724,'Updated LCDs'!$A:$A,1,0),"NO")</f>
        <v>NO</v>
      </c>
      <c r="E724" s="100" t="str">
        <f>IFERROR(VLOOKUP(B724,'Updated LCDs'!$A:$E,5,0),"NO")</f>
        <v>NO</v>
      </c>
      <c r="F724" s="101" t="str">
        <f>IFERROR(VLOOKUP(B724,'ICD-9 to ICD-10 LCDs'!$A:$B,2,0),"")</f>
        <v/>
      </c>
      <c r="G724" s="100" t="str">
        <f>IFERROR(VLOOKUP(F724,'ALL-LCDs'!$A:$C,3,0),"")</f>
        <v/>
      </c>
      <c r="H724" s="100" t="str">
        <f>IFERROR(VLOOKUP(F724,'Updated LCDs'!$A:$A,1,0),"NO")</f>
        <v>NO</v>
      </c>
      <c r="I724" s="100" t="str">
        <f>IFERROR(VLOOKUP(F724,'Updated LCDs'!$A:$E,5,0),"NO")</f>
        <v>NO</v>
      </c>
      <c r="J724" s="99"/>
      <c r="K724" s="100" t="str">
        <f>IFERROR(VLOOKUP(J724,'All-Articles'!#REF!,3,0),"")</f>
        <v/>
      </c>
      <c r="L724" s="100" t="str">
        <f>IFERROR(VLOOKUP(J724,'Updated Articles'!$A:$E,1,0),"NO")</f>
        <v>NO</v>
      </c>
      <c r="M724" s="100" t="str">
        <f>IFERROR(VLOOKUP(J724,'Updated Articles'!$A:$E,5,0),"NO")</f>
        <v>NO</v>
      </c>
      <c r="N724" s="99"/>
      <c r="O724" s="100" t="str">
        <f>IFERROR(VLOOKUP(N724,'All-Articles'!#REF!,3,0),"")</f>
        <v/>
      </c>
      <c r="P724" s="100" t="str">
        <f>IFERROR(VLOOKUP(N724,'Updated Articles'!$A:$E,1,0),"NO")</f>
        <v>NO</v>
      </c>
      <c r="Q724" s="100" t="str">
        <f>IFERROR(VLOOKUP(N724,'Updated Articles'!$A:$E,5,0),"NO")</f>
        <v>NO</v>
      </c>
    </row>
    <row r="725" spans="1:17" x14ac:dyDescent="0.25">
      <c r="A725" s="98" t="s">
        <v>18796</v>
      </c>
      <c r="B725" s="99">
        <v>35456</v>
      </c>
      <c r="C725" s="100" t="str">
        <f>IFERROR(VLOOKUP(B725,'ALL-LCDs'!$A:$C,3,0),"")</f>
        <v>A</v>
      </c>
      <c r="D725" s="100" t="str">
        <f>IFERROR(VLOOKUP(B725,'Updated LCDs'!$A:$A,1,0),"NO")</f>
        <v>NO</v>
      </c>
      <c r="E725" s="100" t="str">
        <f>IFERROR(VLOOKUP(B725,'Updated LCDs'!$A:$E,5,0),"NO")</f>
        <v>NO</v>
      </c>
      <c r="F725" s="101" t="str">
        <f>IFERROR(VLOOKUP(B725,'ICD-9 to ICD-10 LCDs'!$A:$B,2,0),"")</f>
        <v/>
      </c>
      <c r="G725" s="100" t="str">
        <f>IFERROR(VLOOKUP(F725,'ALL-LCDs'!$A:$C,3,0),"")</f>
        <v/>
      </c>
      <c r="H725" s="100" t="str">
        <f>IFERROR(VLOOKUP(F725,'Updated LCDs'!$A:$A,1,0),"NO")</f>
        <v>NO</v>
      </c>
      <c r="I725" s="100" t="str">
        <f>IFERROR(VLOOKUP(F725,'Updated LCDs'!$A:$E,5,0),"NO")</f>
        <v>NO</v>
      </c>
      <c r="J725" s="99"/>
      <c r="K725" s="100" t="str">
        <f>IFERROR(VLOOKUP(J725,'All-Articles'!#REF!,3,0),"")</f>
        <v/>
      </c>
      <c r="L725" s="100" t="str">
        <f>IFERROR(VLOOKUP(J725,'Updated Articles'!$A:$E,1,0),"NO")</f>
        <v>NO</v>
      </c>
      <c r="M725" s="100" t="str">
        <f>IFERROR(VLOOKUP(J725,'Updated Articles'!$A:$E,5,0),"NO")</f>
        <v>NO</v>
      </c>
      <c r="N725" s="99"/>
      <c r="O725" s="100" t="str">
        <f>IFERROR(VLOOKUP(N725,'All-Articles'!#REF!,3,0),"")</f>
        <v/>
      </c>
      <c r="P725" s="100" t="str">
        <f>IFERROR(VLOOKUP(N725,'Updated Articles'!$A:$E,1,0),"NO")</f>
        <v>NO</v>
      </c>
      <c r="Q725" s="100" t="str">
        <f>IFERROR(VLOOKUP(N725,'Updated Articles'!$A:$E,5,0),"NO")</f>
        <v>NO</v>
      </c>
    </row>
    <row r="726" spans="1:17" x14ac:dyDescent="0.25">
      <c r="A726" s="98" t="s">
        <v>18797</v>
      </c>
      <c r="B726" s="99">
        <v>35457</v>
      </c>
      <c r="C726" s="100" t="str">
        <f>IFERROR(VLOOKUP(B726,'ALL-LCDs'!$A:$C,3,0),"")</f>
        <v>A</v>
      </c>
      <c r="D726" s="100" t="str">
        <f>IFERROR(VLOOKUP(B726,'Updated LCDs'!$A:$A,1,0),"NO")</f>
        <v>NO</v>
      </c>
      <c r="E726" s="100" t="str">
        <f>IFERROR(VLOOKUP(B726,'Updated LCDs'!$A:$E,5,0),"NO")</f>
        <v>NO</v>
      </c>
      <c r="F726" s="101" t="str">
        <f>IFERROR(VLOOKUP(B726,'ICD-9 to ICD-10 LCDs'!$A:$B,2,0),"")</f>
        <v/>
      </c>
      <c r="G726" s="100" t="str">
        <f>IFERROR(VLOOKUP(F726,'ALL-LCDs'!$A:$C,3,0),"")</f>
        <v/>
      </c>
      <c r="H726" s="100" t="str">
        <f>IFERROR(VLOOKUP(F726,'Updated LCDs'!$A:$A,1,0),"NO")</f>
        <v>NO</v>
      </c>
      <c r="I726" s="100" t="str">
        <f>IFERROR(VLOOKUP(F726,'Updated LCDs'!$A:$E,5,0),"NO")</f>
        <v>NO</v>
      </c>
      <c r="J726" s="99"/>
      <c r="K726" s="100" t="str">
        <f>IFERROR(VLOOKUP(J726,'All-Articles'!#REF!,3,0),"")</f>
        <v/>
      </c>
      <c r="L726" s="100" t="str">
        <f>IFERROR(VLOOKUP(J726,'Updated Articles'!$A:$E,1,0),"NO")</f>
        <v>NO</v>
      </c>
      <c r="M726" s="100" t="str">
        <f>IFERROR(VLOOKUP(J726,'Updated Articles'!$A:$E,5,0),"NO")</f>
        <v>NO</v>
      </c>
      <c r="N726" s="99"/>
      <c r="O726" s="100" t="str">
        <f>IFERROR(VLOOKUP(N726,'All-Articles'!#REF!,3,0),"")</f>
        <v/>
      </c>
      <c r="P726" s="100" t="str">
        <f>IFERROR(VLOOKUP(N726,'Updated Articles'!$A:$E,1,0),"NO")</f>
        <v>NO</v>
      </c>
      <c r="Q726" s="100" t="str">
        <f>IFERROR(VLOOKUP(N726,'Updated Articles'!$A:$E,5,0),"NO")</f>
        <v>NO</v>
      </c>
    </row>
    <row r="727" spans="1:17" x14ac:dyDescent="0.25">
      <c r="A727" s="98" t="s">
        <v>378</v>
      </c>
      <c r="B727" s="99">
        <v>35458</v>
      </c>
      <c r="C727" s="100" t="str">
        <f>IFERROR(VLOOKUP(B727,'ALL-LCDs'!$A:$C,3,0),"")</f>
        <v/>
      </c>
      <c r="D727" s="100" t="str">
        <f>IFERROR(VLOOKUP(B727,'Updated LCDs'!$A:$A,1,0),"NO")</f>
        <v>NO</v>
      </c>
      <c r="E727" s="100" t="str">
        <f>IFERROR(VLOOKUP(B727,'Updated LCDs'!$A:$E,5,0),"NO")</f>
        <v>NO</v>
      </c>
      <c r="F727" s="101" t="str">
        <f>IFERROR(VLOOKUP(B727,'ICD-9 to ICD-10 LCDs'!$A:$B,2,0),"")</f>
        <v/>
      </c>
      <c r="G727" s="100" t="str">
        <f>IFERROR(VLOOKUP(F727,'ALL-LCDs'!$A:$C,3,0),"")</f>
        <v/>
      </c>
      <c r="H727" s="100" t="str">
        <f>IFERROR(VLOOKUP(F727,'Updated LCDs'!$A:$A,1,0),"NO")</f>
        <v>NO</v>
      </c>
      <c r="I727" s="100" t="str">
        <f>IFERROR(VLOOKUP(F727,'Updated LCDs'!$A:$E,5,0),"NO")</f>
        <v>NO</v>
      </c>
      <c r="J727" s="99"/>
      <c r="K727" s="100" t="str">
        <f>IFERROR(VLOOKUP(J727,'All-Articles'!#REF!,3,0),"")</f>
        <v/>
      </c>
      <c r="L727" s="100" t="str">
        <f>IFERROR(VLOOKUP(J727,'Updated Articles'!$A:$E,1,0),"NO")</f>
        <v>NO</v>
      </c>
      <c r="M727" s="100" t="str">
        <f>IFERROR(VLOOKUP(J727,'Updated Articles'!$A:$E,5,0),"NO")</f>
        <v>NO</v>
      </c>
      <c r="N727" s="99"/>
      <c r="O727" s="100" t="str">
        <f>IFERROR(VLOOKUP(N727,'All-Articles'!#REF!,3,0),"")</f>
        <v/>
      </c>
      <c r="P727" s="100" t="str">
        <f>IFERROR(VLOOKUP(N727,'Updated Articles'!$A:$E,1,0),"NO")</f>
        <v>NO</v>
      </c>
      <c r="Q727" s="100" t="str">
        <f>IFERROR(VLOOKUP(N727,'Updated Articles'!$A:$E,5,0),"NO")</f>
        <v>NO</v>
      </c>
    </row>
    <row r="728" spans="1:17" x14ac:dyDescent="0.25">
      <c r="A728" s="98" t="s">
        <v>121</v>
      </c>
      <c r="B728" s="99">
        <v>35461</v>
      </c>
      <c r="C728" s="100" t="str">
        <f>IFERROR(VLOOKUP(B728,'ALL-LCDs'!$A:$C,3,0),"")</f>
        <v/>
      </c>
      <c r="D728" s="100" t="str">
        <f>IFERROR(VLOOKUP(B728,'Updated LCDs'!$A:$A,1,0),"NO")</f>
        <v>NO</v>
      </c>
      <c r="E728" s="100" t="str">
        <f>IFERROR(VLOOKUP(B728,'Updated LCDs'!$A:$E,5,0),"NO")</f>
        <v>NO</v>
      </c>
      <c r="F728" s="101" t="str">
        <f>IFERROR(VLOOKUP(B728,'ICD-9 to ICD-10 LCDs'!$A:$B,2,0),"")</f>
        <v/>
      </c>
      <c r="G728" s="100" t="str">
        <f>IFERROR(VLOOKUP(F728,'ALL-LCDs'!$A:$C,3,0),"")</f>
        <v/>
      </c>
      <c r="H728" s="100" t="str">
        <f>IFERROR(VLOOKUP(F728,'Updated LCDs'!$A:$A,1,0),"NO")</f>
        <v>NO</v>
      </c>
      <c r="I728" s="100" t="str">
        <f>IFERROR(VLOOKUP(F728,'Updated LCDs'!$A:$E,5,0),"NO")</f>
        <v>NO</v>
      </c>
      <c r="J728" s="99"/>
      <c r="K728" s="100" t="str">
        <f>IFERROR(VLOOKUP(J728,'All-Articles'!#REF!,3,0),"")</f>
        <v/>
      </c>
      <c r="L728" s="100" t="str">
        <f>IFERROR(VLOOKUP(J728,'Updated Articles'!$A:$E,1,0),"NO")</f>
        <v>NO</v>
      </c>
      <c r="M728" s="100" t="str">
        <f>IFERROR(VLOOKUP(J728,'Updated Articles'!$A:$E,5,0),"NO")</f>
        <v>NO</v>
      </c>
      <c r="N728" s="99"/>
      <c r="O728" s="100" t="str">
        <f>IFERROR(VLOOKUP(N728,'All-Articles'!#REF!,3,0),"")</f>
        <v/>
      </c>
      <c r="P728" s="100" t="str">
        <f>IFERROR(VLOOKUP(N728,'Updated Articles'!$A:$E,1,0),"NO")</f>
        <v>NO</v>
      </c>
      <c r="Q728" s="100" t="str">
        <f>IFERROR(VLOOKUP(N728,'Updated Articles'!$A:$E,5,0),"NO")</f>
        <v>NO</v>
      </c>
    </row>
    <row r="729" spans="1:17" x14ac:dyDescent="0.25">
      <c r="A729" s="98" t="s">
        <v>121</v>
      </c>
      <c r="B729" s="99">
        <v>35464</v>
      </c>
      <c r="C729" s="100" t="str">
        <f>IFERROR(VLOOKUP(B729,'ALL-LCDs'!$A:$C,3,0),"")</f>
        <v/>
      </c>
      <c r="D729" s="100" t="str">
        <f>IFERROR(VLOOKUP(B729,'Updated LCDs'!$A:$A,1,0),"NO")</f>
        <v>NO</v>
      </c>
      <c r="E729" s="100" t="str">
        <f>IFERROR(VLOOKUP(B729,'Updated LCDs'!$A:$E,5,0),"NO")</f>
        <v>NO</v>
      </c>
      <c r="F729" s="101" t="str">
        <f>IFERROR(VLOOKUP(B729,'ICD-9 to ICD-10 LCDs'!$A:$B,2,0),"")</f>
        <v/>
      </c>
      <c r="G729" s="100" t="str">
        <f>IFERROR(VLOOKUP(F729,'ALL-LCDs'!$A:$C,3,0),"")</f>
        <v/>
      </c>
      <c r="H729" s="100" t="str">
        <f>IFERROR(VLOOKUP(F729,'Updated LCDs'!$A:$A,1,0),"NO")</f>
        <v>NO</v>
      </c>
      <c r="I729" s="100" t="str">
        <f>IFERROR(VLOOKUP(F729,'Updated LCDs'!$A:$E,5,0),"NO")</f>
        <v>NO</v>
      </c>
      <c r="J729" s="99"/>
      <c r="K729" s="100" t="str">
        <f>IFERROR(VLOOKUP(J729,'All-Articles'!#REF!,3,0),"")</f>
        <v/>
      </c>
      <c r="L729" s="100" t="str">
        <f>IFERROR(VLOOKUP(J729,'Updated Articles'!$A:$E,1,0),"NO")</f>
        <v>NO</v>
      </c>
      <c r="M729" s="100" t="str">
        <f>IFERROR(VLOOKUP(J729,'Updated Articles'!$A:$E,5,0),"NO")</f>
        <v>NO</v>
      </c>
      <c r="N729" s="99"/>
      <c r="O729" s="100" t="str">
        <f>IFERROR(VLOOKUP(N729,'All-Articles'!#REF!,3,0),"")</f>
        <v/>
      </c>
      <c r="P729" s="100" t="str">
        <f>IFERROR(VLOOKUP(N729,'Updated Articles'!$A:$E,1,0),"NO")</f>
        <v>NO</v>
      </c>
      <c r="Q729" s="100" t="str">
        <f>IFERROR(VLOOKUP(N729,'Updated Articles'!$A:$E,5,0),"NO")</f>
        <v>NO</v>
      </c>
    </row>
    <row r="730" spans="1:17" x14ac:dyDescent="0.25">
      <c r="A730" s="98" t="s">
        <v>356</v>
      </c>
      <c r="B730" s="99">
        <v>35627</v>
      </c>
      <c r="C730" s="100" t="str">
        <f>IFERROR(VLOOKUP(B730,'ALL-LCDs'!$A:$C,3,0),"")</f>
        <v>R</v>
      </c>
      <c r="D730" s="100" t="str">
        <f>IFERROR(VLOOKUP(B730,'Updated LCDs'!$A:$A,1,0),"NO")</f>
        <v>NO</v>
      </c>
      <c r="E730" s="100" t="str">
        <f>IFERROR(VLOOKUP(B730,'Updated LCDs'!$A:$E,5,0),"NO")</f>
        <v>NO</v>
      </c>
      <c r="F730" s="101" t="str">
        <f>IFERROR(VLOOKUP(B730,'ICD-9 to ICD-10 LCDs'!$A:$B,2,0),"")</f>
        <v/>
      </c>
      <c r="G730" s="100" t="str">
        <f>IFERROR(VLOOKUP(F730,'ALL-LCDs'!$A:$C,3,0),"")</f>
        <v/>
      </c>
      <c r="H730" s="100" t="str">
        <f>IFERROR(VLOOKUP(F730,'Updated LCDs'!$A:$A,1,0),"NO")</f>
        <v>NO</v>
      </c>
      <c r="I730" s="100" t="str">
        <f>IFERROR(VLOOKUP(F730,'Updated LCDs'!$A:$E,5,0),"NO")</f>
        <v>NO</v>
      </c>
      <c r="J730" s="99"/>
      <c r="K730" s="100" t="str">
        <f>IFERROR(VLOOKUP(J730,'All-Articles'!#REF!,3,0),"")</f>
        <v/>
      </c>
      <c r="L730" s="100" t="str">
        <f>IFERROR(VLOOKUP(J730,'Updated Articles'!$A:$E,1,0),"NO")</f>
        <v>NO</v>
      </c>
      <c r="M730" s="100" t="str">
        <f>IFERROR(VLOOKUP(J730,'Updated Articles'!$A:$E,5,0),"NO")</f>
        <v>NO</v>
      </c>
      <c r="N730" s="99"/>
      <c r="O730" s="100" t="str">
        <f>IFERROR(VLOOKUP(N730,'All-Articles'!#REF!,3,0),"")</f>
        <v/>
      </c>
      <c r="P730" s="100" t="str">
        <f>IFERROR(VLOOKUP(N730,'Updated Articles'!$A:$E,1,0),"NO")</f>
        <v>NO</v>
      </c>
      <c r="Q730" s="100" t="str">
        <f>IFERROR(VLOOKUP(N730,'Updated Articles'!$A:$E,5,0),"NO")</f>
        <v>NO</v>
      </c>
    </row>
    <row r="731" spans="1:17" x14ac:dyDescent="0.25">
      <c r="A731" s="98" t="s">
        <v>161</v>
      </c>
      <c r="B731" s="99">
        <v>35677</v>
      </c>
      <c r="C731" s="100" t="str">
        <f>IFERROR(VLOOKUP(B731,'ALL-LCDs'!$A:$C,3,0),"")</f>
        <v>A</v>
      </c>
      <c r="D731" s="100" t="str">
        <f>IFERROR(VLOOKUP(B731,'Updated LCDs'!$A:$A,1,0),"NO")</f>
        <v>NO</v>
      </c>
      <c r="E731" s="100" t="str">
        <f>IFERROR(VLOOKUP(B731,'Updated LCDs'!$A:$E,5,0),"NO")</f>
        <v>NO</v>
      </c>
      <c r="F731" s="101" t="str">
        <f>IFERROR(VLOOKUP(B731,'ICD-9 to ICD-10 LCDs'!$A:$B,2,0),"")</f>
        <v/>
      </c>
      <c r="G731" s="100" t="str">
        <f>IFERROR(VLOOKUP(F731,'ALL-LCDs'!$A:$C,3,0),"")</f>
        <v/>
      </c>
      <c r="H731" s="100" t="str">
        <f>IFERROR(VLOOKUP(F731,'Updated LCDs'!$A:$A,1,0),"NO")</f>
        <v>NO</v>
      </c>
      <c r="I731" s="100" t="str">
        <f>IFERROR(VLOOKUP(F731,'Updated LCDs'!$A:$E,5,0),"NO")</f>
        <v>NO</v>
      </c>
      <c r="J731" s="99"/>
      <c r="K731" s="100" t="str">
        <f>IFERROR(VLOOKUP(J731,'All-Articles'!#REF!,3,0),"")</f>
        <v/>
      </c>
      <c r="L731" s="100" t="str">
        <f>IFERROR(VLOOKUP(J731,'Updated Articles'!$A:$E,1,0),"NO")</f>
        <v>NO</v>
      </c>
      <c r="M731" s="100" t="str">
        <f>IFERROR(VLOOKUP(J731,'Updated Articles'!$A:$E,5,0),"NO")</f>
        <v>NO</v>
      </c>
      <c r="N731" s="99"/>
      <c r="O731" s="100" t="str">
        <f>IFERROR(VLOOKUP(N731,'All-Articles'!#REF!,3,0),"")</f>
        <v/>
      </c>
      <c r="P731" s="100" t="str">
        <f>IFERROR(VLOOKUP(N731,'Updated Articles'!$A:$E,1,0),"NO")</f>
        <v>NO</v>
      </c>
      <c r="Q731" s="100" t="str">
        <f>IFERROR(VLOOKUP(N731,'Updated Articles'!$A:$E,5,0),"NO")</f>
        <v>NO</v>
      </c>
    </row>
    <row r="732" spans="1:17" x14ac:dyDescent="0.25">
      <c r="A732" s="102" t="s">
        <v>164</v>
      </c>
      <c r="B732" s="99">
        <v>35751</v>
      </c>
      <c r="C732" s="100" t="str">
        <f>IFERROR(VLOOKUP(B732,'ALL-LCDs'!$A:$C,3,0),"")</f>
        <v>A</v>
      </c>
      <c r="D732" s="100" t="str">
        <f>IFERROR(VLOOKUP(B732,'Updated LCDs'!$A:$A,1,0),"NO")</f>
        <v>NO</v>
      </c>
      <c r="E732" s="100" t="str">
        <f>IFERROR(VLOOKUP(B732,'Updated LCDs'!$A:$E,5,0),"NO")</f>
        <v>NO</v>
      </c>
      <c r="F732" s="101" t="str">
        <f>IFERROR(VLOOKUP(B732,'ICD-9 to ICD-10 LCDs'!$A:$B,2,0),"")</f>
        <v/>
      </c>
      <c r="G732" s="100" t="str">
        <f>IFERROR(VLOOKUP(F732,'ALL-LCDs'!$A:$C,3,0),"")</f>
        <v/>
      </c>
      <c r="H732" s="100" t="str">
        <f>IFERROR(VLOOKUP(F732,'Updated LCDs'!$A:$A,1,0),"NO")</f>
        <v>NO</v>
      </c>
      <c r="I732" s="100" t="str">
        <f>IFERROR(VLOOKUP(F732,'Updated LCDs'!$A:$E,5,0),"NO")</f>
        <v>NO</v>
      </c>
      <c r="J732" s="99"/>
      <c r="K732" s="100" t="str">
        <f>IFERROR(VLOOKUP(J732,'All-Articles'!#REF!,3,0),"")</f>
        <v/>
      </c>
      <c r="L732" s="100" t="str">
        <f>IFERROR(VLOOKUP(J732,'Updated Articles'!$A:$E,1,0),"NO")</f>
        <v>NO</v>
      </c>
      <c r="M732" s="100" t="str">
        <f>IFERROR(VLOOKUP(J732,'Updated Articles'!$A:$E,5,0),"NO")</f>
        <v>NO</v>
      </c>
      <c r="N732" s="99"/>
      <c r="O732" s="100" t="str">
        <f>IFERROR(VLOOKUP(N732,'All-Articles'!#REF!,3,0),"")</f>
        <v/>
      </c>
      <c r="P732" s="100" t="str">
        <f>IFERROR(VLOOKUP(N732,'Updated Articles'!$A:$E,1,0),"NO")</f>
        <v>NO</v>
      </c>
      <c r="Q732" s="100" t="str">
        <f>IFERROR(VLOOKUP(N732,'Updated Articles'!$A:$E,5,0),"NO")</f>
        <v>NO</v>
      </c>
    </row>
    <row r="733" spans="1:17" x14ac:dyDescent="0.25">
      <c r="A733" s="102" t="s">
        <v>155</v>
      </c>
      <c r="B733" s="99">
        <v>35761</v>
      </c>
      <c r="C733" s="100" t="str">
        <f>IFERROR(VLOOKUP(B733,'ALL-LCDs'!$A:$C,3,0),"")</f>
        <v>A</v>
      </c>
      <c r="D733" s="100" t="str">
        <f>IFERROR(VLOOKUP(B733,'Updated LCDs'!$A:$A,1,0),"NO")</f>
        <v>NO</v>
      </c>
      <c r="E733" s="100" t="str">
        <f>IFERROR(VLOOKUP(B733,'Updated LCDs'!$A:$E,5,0),"NO")</f>
        <v>NO</v>
      </c>
      <c r="F733" s="101" t="str">
        <f>IFERROR(VLOOKUP(B733,'ICD-9 to ICD-10 LCDs'!$A:$B,2,0),"")</f>
        <v/>
      </c>
      <c r="G733" s="100" t="str">
        <f>IFERROR(VLOOKUP(F733,'ALL-LCDs'!$A:$C,3,0),"")</f>
        <v/>
      </c>
      <c r="H733" s="100" t="str">
        <f>IFERROR(VLOOKUP(F733,'Updated LCDs'!$A:$A,1,0),"NO")</f>
        <v>NO</v>
      </c>
      <c r="I733" s="100" t="str">
        <f>IFERROR(VLOOKUP(F733,'Updated LCDs'!$A:$E,5,0),"NO")</f>
        <v>NO</v>
      </c>
      <c r="J733" s="99"/>
      <c r="K733" s="100" t="str">
        <f>IFERROR(VLOOKUP(J733,'All-Articles'!#REF!,3,0),"")</f>
        <v/>
      </c>
      <c r="L733" s="100" t="str">
        <f>IFERROR(VLOOKUP(J733,'Updated Articles'!$A:$E,1,0),"NO")</f>
        <v>NO</v>
      </c>
      <c r="M733" s="100" t="str">
        <f>IFERROR(VLOOKUP(J733,'Updated Articles'!$A:$E,5,0),"NO")</f>
        <v>NO</v>
      </c>
      <c r="N733" s="99"/>
      <c r="O733" s="100" t="str">
        <f>IFERROR(VLOOKUP(N733,'All-Articles'!#REF!,3,0),"")</f>
        <v/>
      </c>
      <c r="P733" s="100" t="str">
        <f>IFERROR(VLOOKUP(N733,'Updated Articles'!$A:$E,1,0),"NO")</f>
        <v>NO</v>
      </c>
      <c r="Q733" s="100" t="str">
        <f>IFERROR(VLOOKUP(N733,'Updated Articles'!$A:$E,5,0),"NO")</f>
        <v>NO</v>
      </c>
    </row>
    <row r="734" spans="1:17" x14ac:dyDescent="0.25">
      <c r="A734" s="98" t="s">
        <v>329</v>
      </c>
      <c r="B734" s="99">
        <v>35936</v>
      </c>
      <c r="C734" s="100" t="str">
        <f>IFERROR(VLOOKUP(B734,'ALL-LCDs'!$A:$C,3,0),"")</f>
        <v>A</v>
      </c>
      <c r="D734" s="100" t="str">
        <f>IFERROR(VLOOKUP(B734,'Updated LCDs'!$A:$A,1,0),"NO")</f>
        <v>NO</v>
      </c>
      <c r="E734" s="100" t="str">
        <f>IFERROR(VLOOKUP(B734,'Updated LCDs'!$A:$E,5,0),"NO")</f>
        <v>NO</v>
      </c>
      <c r="F734" s="101" t="str">
        <f>IFERROR(VLOOKUP(B734,'ICD-9 to ICD-10 LCDs'!$A:$B,2,0),"")</f>
        <v/>
      </c>
      <c r="G734" s="100" t="str">
        <f>IFERROR(VLOOKUP(F734,'ALL-LCDs'!$A:$C,3,0),"")</f>
        <v/>
      </c>
      <c r="H734" s="100" t="str">
        <f>IFERROR(VLOOKUP(F734,'Updated LCDs'!$A:$A,1,0),"NO")</f>
        <v>NO</v>
      </c>
      <c r="I734" s="100" t="str">
        <f>IFERROR(VLOOKUP(F734,'Updated LCDs'!$A:$E,5,0),"NO")</f>
        <v>NO</v>
      </c>
      <c r="J734" s="99"/>
      <c r="K734" s="100" t="str">
        <f>IFERROR(VLOOKUP(J734,'All-Articles'!#REF!,3,0),"")</f>
        <v/>
      </c>
      <c r="L734" s="100" t="str">
        <f>IFERROR(VLOOKUP(J734,'Updated Articles'!$A:$E,1,0),"NO")</f>
        <v>NO</v>
      </c>
      <c r="M734" s="100" t="str">
        <f>IFERROR(VLOOKUP(J734,'Updated Articles'!$A:$E,5,0),"NO")</f>
        <v>NO</v>
      </c>
      <c r="N734" s="99"/>
      <c r="O734" s="100" t="str">
        <f>IFERROR(VLOOKUP(N734,'All-Articles'!#REF!,3,0),"")</f>
        <v/>
      </c>
      <c r="P734" s="100" t="str">
        <f>IFERROR(VLOOKUP(N734,'Updated Articles'!$A:$E,1,0),"NO")</f>
        <v>NO</v>
      </c>
      <c r="Q734" s="100" t="str">
        <f>IFERROR(VLOOKUP(N734,'Updated Articles'!$A:$E,5,0),"NO")</f>
        <v>NO</v>
      </c>
    </row>
    <row r="735" spans="1:17" x14ac:dyDescent="0.25">
      <c r="A735" s="98" t="s">
        <v>364</v>
      </c>
      <c r="B735" s="99">
        <v>35937</v>
      </c>
      <c r="C735" s="100" t="str">
        <f>IFERROR(VLOOKUP(B735,'ALL-LCDs'!$A:$C,3,0),"")</f>
        <v>A</v>
      </c>
      <c r="D735" s="100" t="str">
        <f>IFERROR(VLOOKUP(B735,'Updated LCDs'!$A:$A,1,0),"NO")</f>
        <v>NO</v>
      </c>
      <c r="E735" s="100" t="str">
        <f>IFERROR(VLOOKUP(B735,'Updated LCDs'!$A:$E,5,0),"NO")</f>
        <v>NO</v>
      </c>
      <c r="F735" s="101" t="str">
        <f>IFERROR(VLOOKUP(B735,'ICD-9 to ICD-10 LCDs'!$A:$B,2,0),"")</f>
        <v/>
      </c>
      <c r="G735" s="100" t="str">
        <f>IFERROR(VLOOKUP(F735,'ALL-LCDs'!$A:$C,3,0),"")</f>
        <v/>
      </c>
      <c r="H735" s="100" t="str">
        <f>IFERROR(VLOOKUP(F735,'Updated LCDs'!$A:$A,1,0),"NO")</f>
        <v>NO</v>
      </c>
      <c r="I735" s="100" t="str">
        <f>IFERROR(VLOOKUP(F735,'Updated LCDs'!$A:$E,5,0),"NO")</f>
        <v>NO</v>
      </c>
      <c r="J735" s="99"/>
      <c r="K735" s="100" t="str">
        <f>IFERROR(VLOOKUP(J735,'All-Articles'!#REF!,3,0),"")</f>
        <v/>
      </c>
      <c r="L735" s="100" t="str">
        <f>IFERROR(VLOOKUP(J735,'Updated Articles'!$A:$E,1,0),"NO")</f>
        <v>NO</v>
      </c>
      <c r="M735" s="100" t="str">
        <f>IFERROR(VLOOKUP(J735,'Updated Articles'!$A:$E,5,0),"NO")</f>
        <v>NO</v>
      </c>
      <c r="N735" s="99"/>
      <c r="O735" s="100" t="str">
        <f>IFERROR(VLOOKUP(N735,'All-Articles'!#REF!,3,0),"")</f>
        <v/>
      </c>
      <c r="P735" s="100" t="str">
        <f>IFERROR(VLOOKUP(N735,'Updated Articles'!$A:$E,1,0),"NO")</f>
        <v>NO</v>
      </c>
      <c r="Q735" s="100" t="str">
        <f>IFERROR(VLOOKUP(N735,'Updated Articles'!$A:$E,5,0),"NO")</f>
        <v>NO</v>
      </c>
    </row>
    <row r="736" spans="1:17" x14ac:dyDescent="0.25">
      <c r="A736" s="98" t="s">
        <v>329</v>
      </c>
      <c r="B736" s="99">
        <v>35996</v>
      </c>
      <c r="C736" s="100" t="str">
        <f>IFERROR(VLOOKUP(B736,'ALL-LCDs'!$A:$C,3,0),"")</f>
        <v>A</v>
      </c>
      <c r="D736" s="100" t="str">
        <f>IFERROR(VLOOKUP(B736,'Updated LCDs'!$A:$A,1,0),"NO")</f>
        <v>NO</v>
      </c>
      <c r="E736" s="100" t="str">
        <f>IFERROR(VLOOKUP(B736,'Updated LCDs'!$A:$E,5,0),"NO")</f>
        <v>NO</v>
      </c>
      <c r="F736" s="101" t="str">
        <f>IFERROR(VLOOKUP(B736,'ICD-9 to ICD-10 LCDs'!$A:$B,2,0),"")</f>
        <v/>
      </c>
      <c r="G736" s="100" t="str">
        <f>IFERROR(VLOOKUP(F736,'ALL-LCDs'!$A:$C,3,0),"")</f>
        <v/>
      </c>
      <c r="H736" s="100" t="str">
        <f>IFERROR(VLOOKUP(F736,'Updated LCDs'!$A:$A,1,0),"NO")</f>
        <v>NO</v>
      </c>
      <c r="I736" s="100" t="str">
        <f>IFERROR(VLOOKUP(F736,'Updated LCDs'!$A:$E,5,0),"NO")</f>
        <v>NO</v>
      </c>
      <c r="J736" s="99"/>
      <c r="K736" s="100" t="str">
        <f>IFERROR(VLOOKUP(J736,'All-Articles'!#REF!,3,0),"")</f>
        <v/>
      </c>
      <c r="L736" s="100" t="str">
        <f>IFERROR(VLOOKUP(J736,'Updated Articles'!$A:$E,1,0),"NO")</f>
        <v>NO</v>
      </c>
      <c r="M736" s="100" t="str">
        <f>IFERROR(VLOOKUP(J736,'Updated Articles'!$A:$E,5,0),"NO")</f>
        <v>NO</v>
      </c>
      <c r="N736" s="99"/>
      <c r="O736" s="100" t="str">
        <f>IFERROR(VLOOKUP(N736,'All-Articles'!#REF!,3,0),"")</f>
        <v/>
      </c>
      <c r="P736" s="100" t="str">
        <f>IFERROR(VLOOKUP(N736,'Updated Articles'!$A:$E,1,0),"NO")</f>
        <v>NO</v>
      </c>
      <c r="Q736" s="100" t="str">
        <f>IFERROR(VLOOKUP(N736,'Updated Articles'!$A:$E,5,0),"NO")</f>
        <v>NO</v>
      </c>
    </row>
    <row r="737" spans="1:18" x14ac:dyDescent="0.25">
      <c r="A737" s="98" t="s">
        <v>258</v>
      </c>
      <c r="B737" s="99">
        <v>36217</v>
      </c>
      <c r="C737" s="100" t="str">
        <f>IFERROR(VLOOKUP(B737,'ALL-LCDs'!$A:$C,3,0),"")</f>
        <v/>
      </c>
      <c r="D737" s="100" t="str">
        <f>IFERROR(VLOOKUP(B737,'Updated LCDs'!$A:$A,1,0),"NO")</f>
        <v>NO</v>
      </c>
      <c r="E737" s="100" t="str">
        <f>IFERROR(VLOOKUP(B737,'Updated LCDs'!$A:$E,5,0),"NO")</f>
        <v>NO</v>
      </c>
      <c r="F737" s="101" t="str">
        <f>IFERROR(VLOOKUP(B737,'ICD-9 to ICD-10 LCDs'!$A:$B,2,0),"")</f>
        <v/>
      </c>
      <c r="G737" s="100" t="str">
        <f>IFERROR(VLOOKUP(F737,'ALL-LCDs'!$A:$C,3,0),"")</f>
        <v/>
      </c>
      <c r="H737" s="100" t="str">
        <f>IFERROR(VLOOKUP(F737,'Updated LCDs'!$A:$A,1,0),"NO")</f>
        <v>NO</v>
      </c>
      <c r="I737" s="100" t="str">
        <f>IFERROR(VLOOKUP(F737,'Updated LCDs'!$A:$E,5,0),"NO")</f>
        <v>NO</v>
      </c>
      <c r="J737" s="99"/>
      <c r="K737" s="100" t="str">
        <f>IFERROR(VLOOKUP(J737,'All-Articles'!#REF!,3,0),"")</f>
        <v/>
      </c>
      <c r="L737" s="100" t="str">
        <f>IFERROR(VLOOKUP(J737,'Updated Articles'!$A:$E,1,0),"NO")</f>
        <v>NO</v>
      </c>
      <c r="M737" s="100" t="str">
        <f>IFERROR(VLOOKUP(J737,'Updated Articles'!$A:$E,5,0),"NO")</f>
        <v>NO</v>
      </c>
      <c r="N737" s="99"/>
      <c r="O737" s="100" t="str">
        <f>IFERROR(VLOOKUP(N737,'All-Articles'!#REF!,3,0),"")</f>
        <v/>
      </c>
      <c r="P737" s="100" t="str">
        <f>IFERROR(VLOOKUP(N737,'Updated Articles'!$A:$E,1,0),"NO")</f>
        <v>NO</v>
      </c>
      <c r="Q737" s="100" t="str">
        <f>IFERROR(VLOOKUP(N737,'Updated Articles'!$A:$E,5,0),"NO")</f>
        <v>NO</v>
      </c>
    </row>
    <row r="738" spans="1:18" x14ac:dyDescent="0.25">
      <c r="A738" s="98" t="s">
        <v>258</v>
      </c>
      <c r="B738" s="99">
        <v>36219</v>
      </c>
      <c r="C738" s="100" t="str">
        <f>IFERROR(VLOOKUP(B738,'ALL-LCDs'!$A:$C,3,0),"")</f>
        <v>A</v>
      </c>
      <c r="D738" s="100" t="str">
        <f>IFERROR(VLOOKUP(B738,'Updated LCDs'!$A:$A,1,0),"NO")</f>
        <v>NO</v>
      </c>
      <c r="E738" s="100" t="str">
        <f>IFERROR(VLOOKUP(B738,'Updated LCDs'!$A:$E,5,0),"NO")</f>
        <v>NO</v>
      </c>
      <c r="F738" s="101" t="str">
        <f>IFERROR(VLOOKUP(B738,'ICD-9 to ICD-10 LCDs'!$A:$B,2,0),"")</f>
        <v/>
      </c>
      <c r="G738" s="100" t="str">
        <f>IFERROR(VLOOKUP(F738,'ALL-LCDs'!$A:$C,3,0),"")</f>
        <v/>
      </c>
      <c r="H738" s="100" t="str">
        <f>IFERROR(VLOOKUP(F738,'Updated LCDs'!$A:$A,1,0),"NO")</f>
        <v>NO</v>
      </c>
      <c r="I738" s="100" t="str">
        <f>IFERROR(VLOOKUP(F738,'Updated LCDs'!$A:$E,5,0),"NO")</f>
        <v>NO</v>
      </c>
      <c r="J738" s="99"/>
      <c r="K738" s="100" t="str">
        <f>IFERROR(VLOOKUP(J738,'All-Articles'!#REF!,3,0),"")</f>
        <v/>
      </c>
      <c r="L738" s="100" t="str">
        <f>IFERROR(VLOOKUP(J738,'Updated Articles'!$A:$E,1,0),"NO")</f>
        <v>NO</v>
      </c>
      <c r="M738" s="100" t="str">
        <f>IFERROR(VLOOKUP(J738,'Updated Articles'!$A:$E,5,0),"NO")</f>
        <v>NO</v>
      </c>
      <c r="N738" s="99"/>
      <c r="O738" s="100" t="str">
        <f>IFERROR(VLOOKUP(N738,'All-Articles'!#REF!,3,0),"")</f>
        <v/>
      </c>
      <c r="P738" s="100" t="str">
        <f>IFERROR(VLOOKUP(N738,'Updated Articles'!$A:$E,1,0),"NO")</f>
        <v>NO</v>
      </c>
      <c r="Q738" s="100" t="str">
        <f>IFERROR(VLOOKUP(N738,'Updated Articles'!$A:$E,5,0),"NO")</f>
        <v>NO</v>
      </c>
    </row>
    <row r="739" spans="1:18" x14ac:dyDescent="0.25">
      <c r="A739" s="98" t="s">
        <v>379</v>
      </c>
      <c r="B739" s="99">
        <v>36267</v>
      </c>
      <c r="C739" s="100" t="str">
        <f>IFERROR(VLOOKUP(B739,'ALL-LCDs'!$A:$C,3,0),"")</f>
        <v>A</v>
      </c>
      <c r="D739" s="100" t="str">
        <f>IFERROR(VLOOKUP(B739,'Updated LCDs'!$A:$A,1,0),"NO")</f>
        <v>NO</v>
      </c>
      <c r="E739" s="100" t="str">
        <f>IFERROR(VLOOKUP(B739,'Updated LCDs'!$A:$E,5,0),"NO")</f>
        <v>NO</v>
      </c>
      <c r="F739" s="101" t="str">
        <f>IFERROR(VLOOKUP(B739,'ICD-9 to ICD-10 LCDs'!$A:$B,2,0),"")</f>
        <v/>
      </c>
      <c r="G739" s="100" t="str">
        <f>IFERROR(VLOOKUP(F739,'ALL-LCDs'!$A:$C,3,0),"")</f>
        <v/>
      </c>
      <c r="H739" s="100" t="str">
        <f>IFERROR(VLOOKUP(F739,'Updated LCDs'!$A:$A,1,0),"NO")</f>
        <v>NO</v>
      </c>
      <c r="I739" s="100" t="str">
        <f>IFERROR(VLOOKUP(F739,'Updated LCDs'!$A:$E,5,0),"NO")</f>
        <v>NO</v>
      </c>
      <c r="J739" s="99"/>
      <c r="K739" s="100" t="str">
        <f>IFERROR(VLOOKUP(J739,'All-Articles'!#REF!,3,0),"")</f>
        <v/>
      </c>
      <c r="L739" s="100" t="str">
        <f>IFERROR(VLOOKUP(J739,'Updated Articles'!$A:$E,1,0),"NO")</f>
        <v>NO</v>
      </c>
      <c r="M739" s="100" t="str">
        <f>IFERROR(VLOOKUP(J739,'Updated Articles'!$A:$E,5,0),"NO")</f>
        <v>NO</v>
      </c>
      <c r="N739" s="99"/>
      <c r="O739" s="100" t="str">
        <f>IFERROR(VLOOKUP(N739,'All-Articles'!#REF!,3,0),"")</f>
        <v/>
      </c>
      <c r="P739" s="100" t="str">
        <f>IFERROR(VLOOKUP(N739,'Updated Articles'!$A:$E,1,0),"NO")</f>
        <v>NO</v>
      </c>
      <c r="Q739" s="100" t="str">
        <f>IFERROR(VLOOKUP(N739,'Updated Articles'!$A:$E,5,0),"NO")</f>
        <v>NO</v>
      </c>
    </row>
    <row r="740" spans="1:18" x14ac:dyDescent="0.25">
      <c r="A740" s="98" t="s">
        <v>380</v>
      </c>
      <c r="B740" s="99">
        <v>36276</v>
      </c>
      <c r="C740" s="100" t="str">
        <f>IFERROR(VLOOKUP(B740,'ALL-LCDs'!$A:$C,3,0),"")</f>
        <v>A</v>
      </c>
      <c r="D740" s="100" t="str">
        <f>IFERROR(VLOOKUP(B740,'Updated LCDs'!$A:$A,1,0),"NO")</f>
        <v>NO</v>
      </c>
      <c r="E740" s="100" t="str">
        <f>IFERROR(VLOOKUP(B740,'Updated LCDs'!$A:$E,5,0),"NO")</f>
        <v>NO</v>
      </c>
      <c r="F740" s="101" t="str">
        <f>IFERROR(VLOOKUP(B740,'ICD-9 to ICD-10 LCDs'!$A:$B,2,0),"")</f>
        <v/>
      </c>
      <c r="G740" s="100" t="str">
        <f>IFERROR(VLOOKUP(F740,'ALL-LCDs'!$A:$C,3,0),"")</f>
        <v/>
      </c>
      <c r="H740" s="100" t="str">
        <f>IFERROR(VLOOKUP(F740,'Updated LCDs'!$A:$A,1,0),"NO")</f>
        <v>NO</v>
      </c>
      <c r="I740" s="100" t="str">
        <f>IFERROR(VLOOKUP(F740,'Updated LCDs'!$A:$E,5,0),"NO")</f>
        <v>NO</v>
      </c>
      <c r="J740" s="99"/>
      <c r="K740" s="100" t="str">
        <f>IFERROR(VLOOKUP(J740,'All-Articles'!#REF!,3,0),"")</f>
        <v/>
      </c>
      <c r="L740" s="100" t="str">
        <f>IFERROR(VLOOKUP(J740,'Updated Articles'!$A:$E,1,0),"NO")</f>
        <v>NO</v>
      </c>
      <c r="M740" s="100" t="str">
        <f>IFERROR(VLOOKUP(J740,'Updated Articles'!$A:$E,5,0),"NO")</f>
        <v>NO</v>
      </c>
      <c r="N740" s="99"/>
      <c r="O740" s="100" t="str">
        <f>IFERROR(VLOOKUP(N740,'All-Articles'!#REF!,3,0),"")</f>
        <v/>
      </c>
      <c r="P740" s="100" t="str">
        <f>IFERROR(VLOOKUP(N740,'Updated Articles'!$A:$E,1,0),"NO")</f>
        <v>NO</v>
      </c>
      <c r="Q740" s="100" t="str">
        <f>IFERROR(VLOOKUP(N740,'Updated Articles'!$A:$E,5,0),"NO")</f>
        <v>NO</v>
      </c>
    </row>
    <row r="741" spans="1:18" x14ac:dyDescent="0.25">
      <c r="A741" s="102" t="s">
        <v>3549</v>
      </c>
      <c r="B741" s="99">
        <v>36355</v>
      </c>
      <c r="C741" s="100" t="str">
        <f>IFERROR(VLOOKUP(B741,'ALL-LCDs'!$A:$C,3,0),"")</f>
        <v>A</v>
      </c>
      <c r="D741" s="100" t="str">
        <f>IFERROR(VLOOKUP(B741,'Updated LCDs'!$A:$A,1,0),"NO")</f>
        <v>NO</v>
      </c>
      <c r="E741" s="100" t="str">
        <f>IFERROR(VLOOKUP(B741,'Updated LCDs'!$A:$E,5,0),"NO")</f>
        <v>NO</v>
      </c>
      <c r="F741" s="101" t="str">
        <f>IFERROR(VLOOKUP(B741,'ICD-9 to ICD-10 LCDs'!$A:$B,2,0),"")</f>
        <v/>
      </c>
      <c r="G741" s="100" t="str">
        <f>IFERROR(VLOOKUP(F741,'ALL-LCDs'!$A:$C,3,0),"")</f>
        <v/>
      </c>
      <c r="H741" s="100" t="str">
        <f>IFERROR(VLOOKUP(F741,'Updated LCDs'!$A:$A,1,0),"NO")</f>
        <v>NO</v>
      </c>
      <c r="I741" s="100" t="str">
        <f>IFERROR(VLOOKUP(F741,'Updated LCDs'!$A:$E,5,0),"NO")</f>
        <v>NO</v>
      </c>
      <c r="J741" s="99"/>
      <c r="K741" s="100" t="str">
        <f>IFERROR(VLOOKUP(J741,'All-Articles'!#REF!,3,0),"")</f>
        <v/>
      </c>
      <c r="L741" s="100" t="str">
        <f>IFERROR(VLOOKUP(J741,'Updated Articles'!$A:$E,1,0),"NO")</f>
        <v>NO</v>
      </c>
      <c r="M741" s="100" t="str">
        <f>IFERROR(VLOOKUP(J741,'Updated Articles'!$A:$E,5,0),"NO")</f>
        <v>NO</v>
      </c>
      <c r="N741" s="99"/>
      <c r="O741" s="100" t="str">
        <f>IFERROR(VLOOKUP(N741,'All-Articles'!#REF!,3,0),"")</f>
        <v/>
      </c>
      <c r="P741" s="100" t="str">
        <f>IFERROR(VLOOKUP(N741,'Updated Articles'!$A:$E,1,0),"NO")</f>
        <v>NO</v>
      </c>
      <c r="Q741" s="100" t="str">
        <f>IFERROR(VLOOKUP(N741,'Updated Articles'!$A:$E,5,0),"NO")</f>
        <v>NO</v>
      </c>
      <c r="R741" t="s">
        <v>3550</v>
      </c>
    </row>
    <row r="742" spans="1:18" x14ac:dyDescent="0.25">
      <c r="A742" s="98" t="s">
        <v>178</v>
      </c>
      <c r="B742" s="99">
        <v>36356</v>
      </c>
      <c r="C742" s="100" t="str">
        <f>IFERROR(VLOOKUP(B742,'ALL-LCDs'!$A:$C,3,0),"")</f>
        <v>A</v>
      </c>
      <c r="D742" s="100" t="str">
        <f>IFERROR(VLOOKUP(B742,'Updated LCDs'!$A:$A,1,0),"NO")</f>
        <v>NO</v>
      </c>
      <c r="E742" s="100" t="str">
        <f>IFERROR(VLOOKUP(B742,'Updated LCDs'!$A:$E,5,0),"NO")</f>
        <v>NO</v>
      </c>
      <c r="F742" s="101" t="str">
        <f>IFERROR(VLOOKUP(B742,'ICD-9 to ICD-10 LCDs'!$A:$B,2,0),"")</f>
        <v/>
      </c>
      <c r="G742" s="100" t="str">
        <f>IFERROR(VLOOKUP(F742,'ALL-LCDs'!$A:$C,3,0),"")</f>
        <v/>
      </c>
      <c r="H742" s="100" t="str">
        <f>IFERROR(VLOOKUP(F742,'Updated LCDs'!$A:$A,1,0),"NO")</f>
        <v>NO</v>
      </c>
      <c r="I742" s="100" t="str">
        <f>IFERROR(VLOOKUP(F742,'Updated LCDs'!$A:$E,5,0),"NO")</f>
        <v>NO</v>
      </c>
      <c r="J742" s="99"/>
      <c r="K742" s="100" t="str">
        <f>IFERROR(VLOOKUP(J742,'All-Articles'!#REF!,3,0),"")</f>
        <v/>
      </c>
      <c r="L742" s="100" t="str">
        <f>IFERROR(VLOOKUP(J742,'Updated Articles'!$A:$E,1,0),"NO")</f>
        <v>NO</v>
      </c>
      <c r="M742" s="100" t="str">
        <f>IFERROR(VLOOKUP(J742,'Updated Articles'!$A:$E,5,0),"NO")</f>
        <v>NO</v>
      </c>
      <c r="N742" s="99"/>
      <c r="O742" s="100" t="str">
        <f>IFERROR(VLOOKUP(N742,'All-Articles'!#REF!,3,0),"")</f>
        <v/>
      </c>
      <c r="P742" s="100" t="str">
        <f>IFERROR(VLOOKUP(N742,'Updated Articles'!$A:$E,1,0),"NO")</f>
        <v>NO</v>
      </c>
      <c r="Q742" s="100" t="str">
        <f>IFERROR(VLOOKUP(N742,'Updated Articles'!$A:$E,5,0),"NO")</f>
        <v>NO</v>
      </c>
    </row>
    <row r="743" spans="1:18" x14ac:dyDescent="0.25">
      <c r="A743" s="98" t="s">
        <v>275</v>
      </c>
      <c r="B743" s="99">
        <v>36404</v>
      </c>
      <c r="C743" s="100" t="str">
        <f>IFERROR(VLOOKUP(B743,'ALL-LCDs'!$A:$C,3,0),"")</f>
        <v>A</v>
      </c>
      <c r="D743" s="100" t="str">
        <f>IFERROR(VLOOKUP(B743,'Updated LCDs'!$A:$A,1,0),"NO")</f>
        <v>NO</v>
      </c>
      <c r="E743" s="100" t="str">
        <f>IFERROR(VLOOKUP(B743,'Updated LCDs'!$A:$E,5,0),"NO")</f>
        <v>NO</v>
      </c>
      <c r="F743" s="101" t="str">
        <f>IFERROR(VLOOKUP(B743,'ICD-9 to ICD-10 LCDs'!$A:$B,2,0),"")</f>
        <v/>
      </c>
      <c r="G743" s="100" t="str">
        <f>IFERROR(VLOOKUP(F743,'ALL-LCDs'!$A:$C,3,0),"")</f>
        <v/>
      </c>
      <c r="H743" s="100" t="str">
        <f>IFERROR(VLOOKUP(F743,'Updated LCDs'!$A:$A,1,0),"NO")</f>
        <v>NO</v>
      </c>
      <c r="I743" s="100" t="str">
        <f>IFERROR(VLOOKUP(F743,'Updated LCDs'!$A:$E,5,0),"NO")</f>
        <v>NO</v>
      </c>
      <c r="J743" s="99"/>
      <c r="K743" s="100" t="str">
        <f>IFERROR(VLOOKUP(J743,'All-Articles'!#REF!,3,0),"")</f>
        <v/>
      </c>
      <c r="L743" s="100" t="str">
        <f>IFERROR(VLOOKUP(J743,'Updated Articles'!$A:$E,1,0),"NO")</f>
        <v>NO</v>
      </c>
      <c r="M743" s="100" t="str">
        <f>IFERROR(VLOOKUP(J743,'Updated Articles'!$A:$E,5,0),"NO")</f>
        <v>NO</v>
      </c>
      <c r="N743" s="99"/>
      <c r="O743" s="100" t="str">
        <f>IFERROR(VLOOKUP(N743,'All-Articles'!#REF!,3,0),"")</f>
        <v/>
      </c>
      <c r="P743" s="100" t="str">
        <f>IFERROR(VLOOKUP(N743,'Updated Articles'!$A:$E,1,0),"NO")</f>
        <v>NO</v>
      </c>
      <c r="Q743" s="100" t="str">
        <f>IFERROR(VLOOKUP(N743,'Updated Articles'!$A:$E,5,0),"NO")</f>
        <v>NO</v>
      </c>
    </row>
    <row r="744" spans="1:18" x14ac:dyDescent="0.25">
      <c r="A744" s="98" t="s">
        <v>329</v>
      </c>
      <c r="B744" s="99">
        <v>36471</v>
      </c>
      <c r="C744" s="100" t="str">
        <f>IFERROR(VLOOKUP(B744,'ALL-LCDs'!$A:$C,3,0),"")</f>
        <v>A</v>
      </c>
      <c r="D744" s="100" t="str">
        <f>IFERROR(VLOOKUP(B744,'Updated LCDs'!$A:$A,1,0),"NO")</f>
        <v>NO</v>
      </c>
      <c r="E744" s="100" t="str">
        <f>IFERROR(VLOOKUP(B744,'Updated LCDs'!$A:$E,5,0),"NO")</f>
        <v>NO</v>
      </c>
      <c r="F744" s="101" t="str">
        <f>IFERROR(VLOOKUP(B744,'ICD-9 to ICD-10 LCDs'!$A:$B,2,0),"")</f>
        <v/>
      </c>
      <c r="G744" s="100" t="str">
        <f>IFERROR(VLOOKUP(F744,'ALL-LCDs'!$A:$C,3,0),"")</f>
        <v/>
      </c>
      <c r="H744" s="100" t="str">
        <f>IFERROR(VLOOKUP(F744,'Updated LCDs'!$A:$A,1,0),"NO")</f>
        <v>NO</v>
      </c>
      <c r="I744" s="100" t="str">
        <f>IFERROR(VLOOKUP(F744,'Updated LCDs'!$A:$E,5,0),"NO")</f>
        <v>NO</v>
      </c>
      <c r="J744" s="99"/>
      <c r="K744" s="100" t="str">
        <f>IFERROR(VLOOKUP(J744,'All-Articles'!#REF!,3,0),"")</f>
        <v/>
      </c>
      <c r="L744" s="100" t="str">
        <f>IFERROR(VLOOKUP(J744,'Updated Articles'!$A:$E,1,0),"NO")</f>
        <v>NO</v>
      </c>
      <c r="M744" s="100" t="str">
        <f>IFERROR(VLOOKUP(J744,'Updated Articles'!$A:$E,5,0),"NO")</f>
        <v>NO</v>
      </c>
      <c r="N744" s="99"/>
      <c r="O744" s="100" t="str">
        <f>IFERROR(VLOOKUP(N744,'All-Articles'!#REF!,3,0),"")</f>
        <v/>
      </c>
      <c r="P744" s="100" t="str">
        <f>IFERROR(VLOOKUP(N744,'Updated Articles'!$A:$E,1,0),"NO")</f>
        <v>NO</v>
      </c>
      <c r="Q744" s="100" t="str">
        <f>IFERROR(VLOOKUP(N744,'Updated Articles'!$A:$E,5,0),"NO")</f>
        <v>NO</v>
      </c>
    </row>
    <row r="745" spans="1:18" x14ac:dyDescent="0.25">
      <c r="A745" s="98" t="s">
        <v>160</v>
      </c>
      <c r="B745" s="99">
        <v>36504</v>
      </c>
      <c r="C745" s="100" t="str">
        <f>IFERROR(VLOOKUP(B745,'ALL-LCDs'!$A:$C,3,0),"")</f>
        <v>A</v>
      </c>
      <c r="D745" s="100" t="str">
        <f>IFERROR(VLOOKUP(B745,'Updated LCDs'!$A:$A,1,0),"NO")</f>
        <v>NO</v>
      </c>
      <c r="E745" s="100" t="str">
        <f>IFERROR(VLOOKUP(B745,'Updated LCDs'!$A:$E,5,0),"NO")</f>
        <v>NO</v>
      </c>
      <c r="F745" s="101" t="str">
        <f>IFERROR(VLOOKUP(B745,'ICD-9 to ICD-10 LCDs'!$A:$B,2,0),"")</f>
        <v/>
      </c>
      <c r="G745" s="100" t="str">
        <f>IFERROR(VLOOKUP(F745,'ALL-LCDs'!$A:$C,3,0),"")</f>
        <v/>
      </c>
      <c r="H745" s="100" t="str">
        <f>IFERROR(VLOOKUP(F745,'Updated LCDs'!$A:$A,1,0),"NO")</f>
        <v>NO</v>
      </c>
      <c r="I745" s="100" t="str">
        <f>IFERROR(VLOOKUP(F745,'Updated LCDs'!$A:$E,5,0),"NO")</f>
        <v>NO</v>
      </c>
      <c r="J745" s="99"/>
      <c r="K745" s="100" t="str">
        <f>IFERROR(VLOOKUP(J745,'All-Articles'!#REF!,3,0),"")</f>
        <v/>
      </c>
      <c r="L745" s="100" t="str">
        <f>IFERROR(VLOOKUP(J745,'Updated Articles'!$A:$E,1,0),"NO")</f>
        <v>NO</v>
      </c>
      <c r="M745" s="100" t="str">
        <f>IFERROR(VLOOKUP(J745,'Updated Articles'!$A:$E,5,0),"NO")</f>
        <v>NO</v>
      </c>
      <c r="N745" s="99"/>
      <c r="O745" s="100" t="str">
        <f>IFERROR(VLOOKUP(N745,'All-Articles'!#REF!,3,0),"")</f>
        <v/>
      </c>
      <c r="P745" s="100" t="str">
        <f>IFERROR(VLOOKUP(N745,'Updated Articles'!$A:$E,1,0),"NO")</f>
        <v>NO</v>
      </c>
      <c r="Q745" s="100" t="str">
        <f>IFERROR(VLOOKUP(N745,'Updated Articles'!$A:$E,5,0),"NO")</f>
        <v>NO</v>
      </c>
    </row>
    <row r="746" spans="1:18" x14ac:dyDescent="0.25">
      <c r="A746" s="98" t="s">
        <v>348</v>
      </c>
      <c r="B746" s="99">
        <v>36524</v>
      </c>
      <c r="C746" s="100" t="str">
        <f>IFERROR(VLOOKUP(B746,'ALL-LCDs'!$A:$C,3,0),"")</f>
        <v>A</v>
      </c>
      <c r="D746" s="100" t="str">
        <f>IFERROR(VLOOKUP(B746,'Updated LCDs'!$A:$A,1,0),"NO")</f>
        <v>NO</v>
      </c>
      <c r="E746" s="100" t="str">
        <f>IFERROR(VLOOKUP(B746,'Updated LCDs'!$A:$E,5,0),"NO")</f>
        <v>NO</v>
      </c>
      <c r="F746" s="101" t="str">
        <f>IFERROR(VLOOKUP(B746,'ICD-9 to ICD-10 LCDs'!$A:$B,2,0),"")</f>
        <v/>
      </c>
      <c r="G746" s="100" t="str">
        <f>IFERROR(VLOOKUP(F746,'ALL-LCDs'!$A:$C,3,0),"")</f>
        <v/>
      </c>
      <c r="H746" s="100" t="str">
        <f>IFERROR(VLOOKUP(F746,'Updated LCDs'!$A:$A,1,0),"NO")</f>
        <v>NO</v>
      </c>
      <c r="I746" s="100" t="str">
        <f>IFERROR(VLOOKUP(F746,'Updated LCDs'!$A:$E,5,0),"NO")</f>
        <v>NO</v>
      </c>
      <c r="J746" s="99"/>
      <c r="K746" s="100" t="str">
        <f>IFERROR(VLOOKUP(J746,'All-Articles'!#REF!,3,0),"")</f>
        <v/>
      </c>
      <c r="L746" s="100" t="str">
        <f>IFERROR(VLOOKUP(J746,'Updated Articles'!$A:$E,1,0),"NO")</f>
        <v>NO</v>
      </c>
      <c r="M746" s="100" t="str">
        <f>IFERROR(VLOOKUP(J746,'Updated Articles'!$A:$E,5,0),"NO")</f>
        <v>NO</v>
      </c>
      <c r="N746" s="99"/>
      <c r="O746" s="100" t="str">
        <f>IFERROR(VLOOKUP(N746,'All-Articles'!#REF!,3,0),"")</f>
        <v/>
      </c>
      <c r="P746" s="100" t="str">
        <f>IFERROR(VLOOKUP(N746,'Updated Articles'!$A:$E,1,0),"NO")</f>
        <v>NO</v>
      </c>
      <c r="Q746" s="100" t="str">
        <f>IFERROR(VLOOKUP(N746,'Updated Articles'!$A:$E,5,0),"NO")</f>
        <v>NO</v>
      </c>
    </row>
    <row r="747" spans="1:18" x14ac:dyDescent="0.25">
      <c r="A747" s="98" t="s">
        <v>348</v>
      </c>
      <c r="B747" s="99">
        <v>36526</v>
      </c>
      <c r="C747" s="100" t="str">
        <f>IFERROR(VLOOKUP(B747,'ALL-LCDs'!$A:$C,3,0),"")</f>
        <v>A</v>
      </c>
      <c r="D747" s="100" t="str">
        <f>IFERROR(VLOOKUP(B747,'Updated LCDs'!$A:$A,1,0),"NO")</f>
        <v>NO</v>
      </c>
      <c r="E747" s="100" t="str">
        <f>IFERROR(VLOOKUP(B747,'Updated LCDs'!$A:$E,5,0),"NO")</f>
        <v>NO</v>
      </c>
      <c r="F747" s="101" t="str">
        <f>IFERROR(VLOOKUP(B747,'ICD-9 to ICD-10 LCDs'!$A:$B,2,0),"")</f>
        <v/>
      </c>
      <c r="G747" s="100" t="str">
        <f>IFERROR(VLOOKUP(F747,'ALL-LCDs'!$A:$C,3,0),"")</f>
        <v/>
      </c>
      <c r="H747" s="100" t="str">
        <f>IFERROR(VLOOKUP(F747,'Updated LCDs'!$A:$A,1,0),"NO")</f>
        <v>NO</v>
      </c>
      <c r="I747" s="100" t="str">
        <f>IFERROR(VLOOKUP(F747,'Updated LCDs'!$A:$E,5,0),"NO")</f>
        <v>NO</v>
      </c>
      <c r="J747" s="99"/>
      <c r="K747" s="100" t="str">
        <f>IFERROR(VLOOKUP(J747,'All-Articles'!#REF!,3,0),"")</f>
        <v/>
      </c>
      <c r="L747" s="100" t="str">
        <f>IFERROR(VLOOKUP(J747,'Updated Articles'!$A:$E,1,0),"NO")</f>
        <v>NO</v>
      </c>
      <c r="M747" s="100" t="str">
        <f>IFERROR(VLOOKUP(J747,'Updated Articles'!$A:$E,5,0),"NO")</f>
        <v>NO</v>
      </c>
      <c r="N747" s="99"/>
      <c r="O747" s="100" t="str">
        <f>IFERROR(VLOOKUP(N747,'All-Articles'!#REF!,3,0),"")</f>
        <v/>
      </c>
      <c r="P747" s="100" t="str">
        <f>IFERROR(VLOOKUP(N747,'Updated Articles'!$A:$E,1,0),"NO")</f>
        <v>NO</v>
      </c>
      <c r="Q747" s="100" t="str">
        <f>IFERROR(VLOOKUP(N747,'Updated Articles'!$A:$E,5,0),"NO")</f>
        <v>NO</v>
      </c>
    </row>
    <row r="748" spans="1:18" x14ac:dyDescent="0.25">
      <c r="A748" s="98" t="s">
        <v>94</v>
      </c>
      <c r="B748" s="99">
        <v>5007</v>
      </c>
      <c r="C748" s="100" t="str">
        <f>IFERROR(VLOOKUP(B748,'ALL-LCDs'!$A:$C,3,0),"")</f>
        <v/>
      </c>
      <c r="D748" s="100" t="str">
        <f>IFERROR(VLOOKUP(B748,'Updated LCDs'!$A:$A,1,0),"NO")</f>
        <v>NO</v>
      </c>
      <c r="E748" s="100" t="str">
        <f>IFERROR(VLOOKUP(B748,'Updated LCDs'!$A:$E,5,0),"NO")</f>
        <v>NO</v>
      </c>
      <c r="F748" s="101">
        <f>IFERROR(VLOOKUP(B748,'ICD-9 to ICD-10 LCDs'!$A:$B,2,0),"")</f>
        <v>33370</v>
      </c>
      <c r="G748" s="100" t="str">
        <f>IFERROR(VLOOKUP(F748,'ALL-LCDs'!$A:$C,3,0),"")</f>
        <v>A</v>
      </c>
      <c r="H748" s="100" t="str">
        <f>IFERROR(VLOOKUP(F748,'Updated LCDs'!$A:$A,1,0),"NO")</f>
        <v>NO</v>
      </c>
      <c r="I748" s="100" t="str">
        <f>IFERROR(VLOOKUP(F748,'Updated LCDs'!$A:$E,5,0),"NO")</f>
        <v>NO</v>
      </c>
      <c r="J748" s="99"/>
      <c r="K748" s="100" t="str">
        <f>IFERROR(VLOOKUP(J748,'All-Articles'!#REF!,3,0),"")</f>
        <v/>
      </c>
      <c r="L748" s="100" t="str">
        <f>IFERROR(VLOOKUP(J748,'Updated Articles'!$A:$E,1,0),"NO")</f>
        <v>NO</v>
      </c>
      <c r="M748" s="100" t="str">
        <f>IFERROR(VLOOKUP(J748,'Updated Articles'!$A:$E,5,0),"NO")</f>
        <v>NO</v>
      </c>
      <c r="N748" s="99"/>
      <c r="O748" s="100" t="str">
        <f>IFERROR(VLOOKUP(N748,'All-Articles'!#REF!,3,0),"")</f>
        <v/>
      </c>
      <c r="P748" s="100" t="str">
        <f>IFERROR(VLOOKUP(N748,'Updated Articles'!$A:$E,1,0),"NO")</f>
        <v>NO</v>
      </c>
      <c r="Q748" s="100" t="str">
        <f>IFERROR(VLOOKUP(N748,'Updated Articles'!$A:$E,5,0),"NO")</f>
        <v>NO</v>
      </c>
    </row>
    <row r="749" spans="1:18" x14ac:dyDescent="0.25">
      <c r="A749" s="98" t="s">
        <v>95</v>
      </c>
      <c r="B749" s="99">
        <v>5012</v>
      </c>
      <c r="C749" s="100" t="str">
        <f>IFERROR(VLOOKUP(B749,'ALL-LCDs'!$A:$C,3,0),"")</f>
        <v/>
      </c>
      <c r="D749" s="100" t="str">
        <f>IFERROR(VLOOKUP(B749,'Updated LCDs'!$A:$A,1,0),"NO")</f>
        <v>NO</v>
      </c>
      <c r="E749" s="100" t="str">
        <f>IFERROR(VLOOKUP(B749,'Updated LCDs'!$A:$E,5,0),"NO")</f>
        <v>NO</v>
      </c>
      <c r="F749" s="101" t="str">
        <f>IFERROR(VLOOKUP(B749,'ICD-9 to ICD-10 LCDs'!$A:$B,2,0),"")</f>
        <v/>
      </c>
      <c r="G749" s="100" t="str">
        <f>IFERROR(VLOOKUP(F749,'ALL-LCDs'!$A:$C,3,0),"")</f>
        <v/>
      </c>
      <c r="H749" s="100" t="str">
        <f>IFERROR(VLOOKUP(F749,'Updated LCDs'!$A:$A,1,0),"NO")</f>
        <v>NO</v>
      </c>
      <c r="I749" s="100" t="str">
        <f>IFERROR(VLOOKUP(F749,'Updated LCDs'!$A:$E,5,0),"NO")</f>
        <v>NO</v>
      </c>
      <c r="J749" s="99"/>
      <c r="K749" s="100" t="str">
        <f>IFERROR(VLOOKUP(J749,'All-Articles'!#REF!,3,0),"")</f>
        <v/>
      </c>
      <c r="L749" s="100" t="str">
        <f>IFERROR(VLOOKUP(J749,'Updated Articles'!$A:$E,1,0),"NO")</f>
        <v>NO</v>
      </c>
      <c r="M749" s="100" t="str">
        <f>IFERROR(VLOOKUP(J749,'Updated Articles'!$A:$E,5,0),"NO")</f>
        <v>NO</v>
      </c>
      <c r="N749" s="99"/>
      <c r="O749" s="100" t="str">
        <f>IFERROR(VLOOKUP(N749,'All-Articles'!#REF!,3,0),"")</f>
        <v/>
      </c>
      <c r="P749" s="100" t="str">
        <f>IFERROR(VLOOKUP(N749,'Updated Articles'!$A:$E,1,0),"NO")</f>
        <v>NO</v>
      </c>
      <c r="Q749" s="100" t="str">
        <f>IFERROR(VLOOKUP(N749,'Updated Articles'!$A:$E,5,0),"NO")</f>
        <v>NO</v>
      </c>
    </row>
    <row r="750" spans="1:18" x14ac:dyDescent="0.25">
      <c r="A750" s="98" t="s">
        <v>96</v>
      </c>
      <c r="B750" s="99">
        <v>5027</v>
      </c>
      <c r="C750" s="100" t="str">
        <f>IFERROR(VLOOKUP(B750,'ALL-LCDs'!$A:$C,3,0),"")</f>
        <v/>
      </c>
      <c r="D750" s="100" t="str">
        <f>IFERROR(VLOOKUP(B750,'Updated LCDs'!$A:$A,1,0),"NO")</f>
        <v>NO</v>
      </c>
      <c r="E750" s="100" t="str">
        <f>IFERROR(VLOOKUP(B750,'Updated LCDs'!$A:$E,5,0),"NO")</f>
        <v>NO</v>
      </c>
      <c r="F750" s="101" t="str">
        <f>IFERROR(VLOOKUP(B750,'ICD-9 to ICD-10 LCDs'!$A:$B,2,0),"")</f>
        <v/>
      </c>
      <c r="G750" s="100" t="str">
        <f>IFERROR(VLOOKUP(F750,'ALL-LCDs'!$A:$C,3,0),"")</f>
        <v/>
      </c>
      <c r="H750" s="100" t="str">
        <f>IFERROR(VLOOKUP(F750,'Updated LCDs'!$A:$A,1,0),"NO")</f>
        <v>NO</v>
      </c>
      <c r="I750" s="100" t="str">
        <f>IFERROR(VLOOKUP(F750,'Updated LCDs'!$A:$E,5,0),"NO")</f>
        <v>NO</v>
      </c>
      <c r="J750" s="99"/>
      <c r="K750" s="100" t="str">
        <f>IFERROR(VLOOKUP(J750,'All-Articles'!#REF!,3,0),"")</f>
        <v/>
      </c>
      <c r="L750" s="100" t="str">
        <f>IFERROR(VLOOKUP(J750,'Updated Articles'!$A:$E,1,0),"NO")</f>
        <v>NO</v>
      </c>
      <c r="M750" s="100" t="str">
        <f>IFERROR(VLOOKUP(J750,'Updated Articles'!$A:$E,5,0),"NO")</f>
        <v>NO</v>
      </c>
      <c r="N750" s="99"/>
      <c r="O750" s="100" t="str">
        <f>IFERROR(VLOOKUP(N750,'All-Articles'!#REF!,3,0),"")</f>
        <v/>
      </c>
      <c r="P750" s="100" t="str">
        <f>IFERROR(VLOOKUP(N750,'Updated Articles'!$A:$E,1,0),"NO")</f>
        <v>NO</v>
      </c>
      <c r="Q750" s="100" t="str">
        <f>IFERROR(VLOOKUP(N750,'Updated Articles'!$A:$E,5,0),"NO")</f>
        <v>NO</v>
      </c>
    </row>
    <row r="751" spans="1:18" x14ac:dyDescent="0.25">
      <c r="A751" s="98" t="s">
        <v>97</v>
      </c>
      <c r="B751" s="99">
        <v>5031</v>
      </c>
      <c r="C751" s="100" t="str">
        <f>IFERROR(VLOOKUP(B751,'ALL-LCDs'!$A:$C,3,0),"")</f>
        <v/>
      </c>
      <c r="D751" s="100" t="str">
        <f>IFERROR(VLOOKUP(B751,'Updated LCDs'!$A:$A,1,0),"NO")</f>
        <v>NO</v>
      </c>
      <c r="E751" s="100" t="str">
        <f>IFERROR(VLOOKUP(B751,'Updated LCDs'!$A:$E,5,0),"NO")</f>
        <v>NO</v>
      </c>
      <c r="F751" s="101" t="str">
        <f>IFERROR(VLOOKUP(B751,'ICD-9 to ICD-10 LCDs'!$A:$B,2,0),"")</f>
        <v/>
      </c>
      <c r="G751" s="100" t="str">
        <f>IFERROR(VLOOKUP(F751,'ALL-LCDs'!$A:$C,3,0),"")</f>
        <v/>
      </c>
      <c r="H751" s="100" t="str">
        <f>IFERROR(VLOOKUP(F751,'Updated LCDs'!$A:$A,1,0),"NO")</f>
        <v>NO</v>
      </c>
      <c r="I751" s="100" t="str">
        <f>IFERROR(VLOOKUP(F751,'Updated LCDs'!$A:$E,5,0),"NO")</f>
        <v>NO</v>
      </c>
      <c r="J751" s="99"/>
      <c r="K751" s="100" t="str">
        <f>IFERROR(VLOOKUP(J751,'All-Articles'!#REF!,3,0),"")</f>
        <v/>
      </c>
      <c r="L751" s="100" t="str">
        <f>IFERROR(VLOOKUP(J751,'Updated Articles'!$A:$E,1,0),"NO")</f>
        <v>NO</v>
      </c>
      <c r="M751" s="100" t="str">
        <f>IFERROR(VLOOKUP(J751,'Updated Articles'!$A:$E,5,0),"NO")</f>
        <v>NO</v>
      </c>
      <c r="N751" s="99"/>
      <c r="O751" s="100" t="str">
        <f>IFERROR(VLOOKUP(N751,'All-Articles'!#REF!,3,0),"")</f>
        <v/>
      </c>
      <c r="P751" s="100" t="str">
        <f>IFERROR(VLOOKUP(N751,'Updated Articles'!$A:$E,1,0),"NO")</f>
        <v>NO</v>
      </c>
      <c r="Q751" s="100" t="str">
        <f>IFERROR(VLOOKUP(N751,'Updated Articles'!$A:$E,5,0),"NO")</f>
        <v>NO</v>
      </c>
    </row>
    <row r="752" spans="1:18" x14ac:dyDescent="0.25">
      <c r="A752" s="98" t="s">
        <v>105</v>
      </c>
      <c r="B752" s="99">
        <v>5044</v>
      </c>
      <c r="C752" s="100" t="str">
        <f>IFERROR(VLOOKUP(B752,'ALL-LCDs'!$A:$C,3,0),"")</f>
        <v/>
      </c>
      <c r="D752" s="100" t="str">
        <f>IFERROR(VLOOKUP(B752,'Updated LCDs'!$A:$A,1,0),"NO")</f>
        <v>NO</v>
      </c>
      <c r="E752" s="100" t="str">
        <f>IFERROR(VLOOKUP(B752,'Updated LCDs'!$A:$E,5,0),"NO")</f>
        <v>NO</v>
      </c>
      <c r="F752" s="101">
        <f>IFERROR(VLOOKUP(B752,'ICD-9 to ICD-10 LCDs'!$A:$B,2,0),"")</f>
        <v>33794</v>
      </c>
      <c r="G752" s="100" t="str">
        <f>IFERROR(VLOOKUP(F752,'ALL-LCDs'!$A:$C,3,0),"")</f>
        <v>A</v>
      </c>
      <c r="H752" s="100">
        <f>IFERROR(VLOOKUP(F752,'Updated LCDs'!$A:$A,1,0),"NO")</f>
        <v>33794</v>
      </c>
      <c r="I752" s="100" t="str">
        <f>IFERROR(VLOOKUP(F752,'Updated LCDs'!$A:$E,5,0),"NO")</f>
        <v>&lt;p&gt;&lt;strong&gt;Revision Effective Date: 05/31/2020&lt;br /&gt; &lt;/strong&gt;COVERAGE INDICATIONS, LIMITATIONS AND/OR MEDICAL NECESSITY:&lt;br /&gt; Added: Statement regarding base and related accessories and supplies (BPM Ch. 15, Section 110.3)&lt;br /&gt; Revised: &amp;ldquo;physician&amp;rdquo; to &amp;ldquo;practitioner&amp;rdquo;&lt;br /&gt;Added: Xembify&lt;sup&gt;&amp;reg;&lt;/sup&gt; to coverage criteria V(H)&lt;br /&gt; Added: Statement regarding covered pumps for Xembify&lt;sup&gt;&amp;reg;&lt;/sup&gt;&lt;br /&gt; Revised: &amp;ldquo;physicians&amp;rdquo; to &amp;ldquo;practitioners&amp;rdquo;&lt;br /&gt; GENERAL: &lt;br /&gt; Revised: Order information as a result of Final Rule 1713&lt;br /&gt; REFILL REQUIREMENTS: &lt;br /&gt;Revised: &amp;ldquo;ordering physicians&amp;rdquo; to &amp;ldquo;treating practitioners&amp;rdquo;&lt;br /&gt; SUMMARY OF EVIDENCE:&lt;br /&gt;Added: Information related to Xembify&lt;sup&gt;&amp;reg;&lt;/sup&gt;&lt;br /&gt;ANALYSIS OF EVIDENCE:&lt;br /&gt;Added: Information related to Xembify&lt;sup&gt;&amp;reg;&lt;/sup&gt;&lt;br /&gt;CODING INFORMATION:&lt;br /&gt;Removed: Field titled &amp;ldquo;Bill Type&amp;rdquo;&lt;br /&gt;Removed: Field titled &amp;ldquo;Revenue Codes&amp;rdquo;&lt;br /&gt;Removed: Field titled &amp;ldquo;ICD-10 Codes that Support Medical Necessity&amp;rdquo;&lt;br /&gt;Removed: Field titled &amp;ldquo;ICD-10 Codes that DO NOT Support Medical Necessity&amp;rdquo;&lt;br /&gt;Removed: Field titled &amp;ldquo;Additional ICD-10 Information&amp;rdquo;&lt;br /&gt; DOCUMENTATION REQUIREMENTS: &lt;br /&gt;Revised: &amp;ldquo;physician's&amp;rdquo; to &amp;ldquo;treating practitioner's&amp;rdquo;&lt;br /&gt; GENERAL DOCUMENTATION REQUIREMENTS:&lt;br /&gt;Revised: Prescriptions (orders) to SWO&lt;br /&gt;BIBLIOGRAPHY:&lt;br /&gt; Added: Section related to Xembify&lt;sup&gt;&amp;reg;&lt;/sup&gt;&lt;br /&gt;RELATED LOCAL COVERAGE DOCUMENTS:&lt;br /&gt;&lt;span style="line-height: 107%;"&gt;Added: Response to Comments document&lt;br /&gt; &lt;br /&gt; &lt;/span&gt;&lt;/p&gt;</v>
      </c>
      <c r="J752" s="99"/>
      <c r="K752" s="100" t="str">
        <f>IFERROR(VLOOKUP(J752,'All-Articles'!#REF!,3,0),"")</f>
        <v/>
      </c>
      <c r="L752" s="100" t="str">
        <f>IFERROR(VLOOKUP(J752,'Updated Articles'!$A:$E,1,0),"NO")</f>
        <v>NO</v>
      </c>
      <c r="M752" s="100" t="str">
        <f>IFERROR(VLOOKUP(J752,'Updated Articles'!$A:$E,5,0),"NO")</f>
        <v>NO</v>
      </c>
      <c r="N752" s="99"/>
      <c r="O752" s="100" t="str">
        <f>IFERROR(VLOOKUP(N752,'All-Articles'!#REF!,3,0),"")</f>
        <v/>
      </c>
      <c r="P752" s="100" t="str">
        <f>IFERROR(VLOOKUP(N752,'Updated Articles'!$A:$E,1,0),"NO")</f>
        <v>NO</v>
      </c>
      <c r="Q752" s="100" t="str">
        <f>IFERROR(VLOOKUP(N752,'Updated Articles'!$A:$E,5,0),"NO")</f>
        <v>NO</v>
      </c>
    </row>
    <row r="753" spans="1:18" x14ac:dyDescent="0.25">
      <c r="A753" s="98" t="s">
        <v>106</v>
      </c>
      <c r="B753" s="103">
        <v>5049</v>
      </c>
      <c r="C753" s="100" t="str">
        <f>IFERROR(VLOOKUP(B753,'ALL-LCDs'!$A:$C,3,0),"")</f>
        <v/>
      </c>
      <c r="D753" s="100" t="str">
        <f>IFERROR(VLOOKUP(B753,'Updated LCDs'!$A:$A,1,0),"NO")</f>
        <v>NO</v>
      </c>
      <c r="E753" s="100" t="str">
        <f>IFERROR(VLOOKUP(B753,'Updated LCDs'!$A:$E,5,0),"NO")</f>
        <v>NO</v>
      </c>
      <c r="F753" s="101">
        <f>IFERROR(VLOOKUP(B753,'ICD-9 to ICD-10 LCDs'!$A:$B,2,0),"")</f>
        <v>33820</v>
      </c>
      <c r="G753" s="100" t="str">
        <f>IFERROR(VLOOKUP(F753,'ALL-LCDs'!$A:$C,3,0),"")</f>
        <v>A</v>
      </c>
      <c r="H753" s="100" t="str">
        <f>IFERROR(VLOOKUP(F753,'Updated LCDs'!$A:$A,1,0),"NO")</f>
        <v>NO</v>
      </c>
      <c r="I753" s="100" t="str">
        <f>IFERROR(VLOOKUP(F753,'Updated LCDs'!$A:$E,5,0),"NO")</f>
        <v>NO</v>
      </c>
      <c r="J753" s="103"/>
      <c r="K753" s="100" t="str">
        <f>IFERROR(VLOOKUP(J753,'All-Articles'!#REF!,3,0),"")</f>
        <v/>
      </c>
      <c r="L753" s="100" t="str">
        <f>IFERROR(VLOOKUP(J753,'Updated Articles'!$A:$E,1,0),"NO")</f>
        <v>NO</v>
      </c>
      <c r="M753" s="100" t="str">
        <f>IFERROR(VLOOKUP(J753,'Updated Articles'!$A:$E,5,0),"NO")</f>
        <v>NO</v>
      </c>
      <c r="N753" s="103"/>
      <c r="O753" s="100" t="str">
        <f>IFERROR(VLOOKUP(N753,'All-Articles'!#REF!,3,0),"")</f>
        <v/>
      </c>
      <c r="P753" s="100" t="str">
        <f>IFERROR(VLOOKUP(N753,'Updated Articles'!$A:$E,1,0),"NO")</f>
        <v>NO</v>
      </c>
      <c r="Q753" s="100" t="str">
        <f>IFERROR(VLOOKUP(N753,'Updated Articles'!$A:$E,5,0),"NO")</f>
        <v>NO</v>
      </c>
    </row>
    <row r="754" spans="1:18" x14ac:dyDescent="0.25">
      <c r="A754" s="98" t="s">
        <v>107</v>
      </c>
      <c r="B754" s="99">
        <v>5069</v>
      </c>
      <c r="C754" s="100" t="str">
        <f>IFERROR(VLOOKUP(B754,'ALL-LCDs'!$A:$C,3,0),"")</f>
        <v/>
      </c>
      <c r="D754" s="100" t="str">
        <f>IFERROR(VLOOKUP(B754,'Updated LCDs'!$A:$A,1,0),"NO")</f>
        <v>NO</v>
      </c>
      <c r="E754" s="100" t="str">
        <f>IFERROR(VLOOKUP(B754,'Updated LCDs'!$A:$E,5,0),"NO")</f>
        <v>NO</v>
      </c>
      <c r="F754" s="101" t="str">
        <f>IFERROR(VLOOKUP(B754,'ICD-9 to ICD-10 LCDs'!$A:$B,2,0),"")</f>
        <v/>
      </c>
      <c r="G754" s="100" t="str">
        <f>IFERROR(VLOOKUP(F754,'ALL-LCDs'!$A:$C,3,0),"")</f>
        <v/>
      </c>
      <c r="H754" s="100" t="str">
        <f>IFERROR(VLOOKUP(F754,'Updated LCDs'!$A:$A,1,0),"NO")</f>
        <v>NO</v>
      </c>
      <c r="I754" s="100" t="str">
        <f>IFERROR(VLOOKUP(F754,'Updated LCDs'!$A:$E,5,0),"NO")</f>
        <v>NO</v>
      </c>
      <c r="J754" s="99"/>
      <c r="K754" s="100" t="str">
        <f>IFERROR(VLOOKUP(J754,'All-Articles'!#REF!,3,0),"")</f>
        <v/>
      </c>
      <c r="L754" s="100" t="str">
        <f>IFERROR(VLOOKUP(J754,'Updated Articles'!$A:$E,1,0),"NO")</f>
        <v>NO</v>
      </c>
      <c r="M754" s="100" t="str">
        <f>IFERROR(VLOOKUP(J754,'Updated Articles'!$A:$E,5,0),"NO")</f>
        <v>NO</v>
      </c>
      <c r="N754" s="99"/>
      <c r="O754" s="100" t="str">
        <f>IFERROR(VLOOKUP(N754,'All-Articles'!#REF!,3,0),"")</f>
        <v/>
      </c>
      <c r="P754" s="100" t="str">
        <f>IFERROR(VLOOKUP(N754,'Updated Articles'!$A:$E,1,0),"NO")</f>
        <v>NO</v>
      </c>
      <c r="Q754" s="100" t="str">
        <f>IFERROR(VLOOKUP(N754,'Updated Articles'!$A:$E,5,0),"NO")</f>
        <v>NO</v>
      </c>
    </row>
    <row r="755" spans="1:18" x14ac:dyDescent="0.25">
      <c r="A755" s="98" t="s">
        <v>102</v>
      </c>
      <c r="B755" s="99">
        <v>51</v>
      </c>
      <c r="C755" s="100" t="str">
        <f>IFERROR(VLOOKUP(B755,'ALL-LCDs'!$A:$C,3,0),"")</f>
        <v/>
      </c>
      <c r="D755" s="100" t="str">
        <f>IFERROR(VLOOKUP(B755,'Updated LCDs'!$A:$A,1,0),"NO")</f>
        <v>NO</v>
      </c>
      <c r="E755" s="100" t="str">
        <f>IFERROR(VLOOKUP(B755,'Updated LCDs'!$A:$E,5,0),"NO")</f>
        <v>NO</v>
      </c>
      <c r="F755" s="101" t="str">
        <f>IFERROR(VLOOKUP(B755,'ICD-9 to ICD-10 LCDs'!$A:$B,2,0),"")</f>
        <v/>
      </c>
      <c r="G755" s="100" t="str">
        <f>IFERROR(VLOOKUP(F755,'ALL-LCDs'!$A:$C,3,0),"")</f>
        <v/>
      </c>
      <c r="H755" s="100" t="str">
        <f>IFERROR(VLOOKUP(F755,'Updated LCDs'!$A:$A,1,0),"NO")</f>
        <v>NO</v>
      </c>
      <c r="I755" s="100" t="str">
        <f>IFERROR(VLOOKUP(F755,'Updated LCDs'!$A:$E,5,0),"NO")</f>
        <v>NO</v>
      </c>
      <c r="J755" s="99"/>
      <c r="K755" s="100" t="str">
        <f>IFERROR(VLOOKUP(J755,'All-Articles'!#REF!,3,0),"")</f>
        <v/>
      </c>
      <c r="L755" s="100" t="str">
        <f>IFERROR(VLOOKUP(J755,'Updated Articles'!$A:$E,1,0),"NO")</f>
        <v>NO</v>
      </c>
      <c r="M755" s="100" t="str">
        <f>IFERROR(VLOOKUP(J755,'Updated Articles'!$A:$E,5,0),"NO")</f>
        <v>NO</v>
      </c>
      <c r="N755" s="99"/>
      <c r="O755" s="100" t="str">
        <f>IFERROR(VLOOKUP(N755,'All-Articles'!#REF!,3,0),"")</f>
        <v/>
      </c>
      <c r="P755" s="100" t="str">
        <f>IFERROR(VLOOKUP(N755,'Updated Articles'!$A:$E,1,0),"NO")</f>
        <v>NO</v>
      </c>
      <c r="Q755" s="100" t="str">
        <f>IFERROR(VLOOKUP(N755,'Updated Articles'!$A:$E,5,0),"NO")</f>
        <v>NO</v>
      </c>
    </row>
    <row r="756" spans="1:18" x14ac:dyDescent="0.25">
      <c r="A756" s="98" t="s">
        <v>101</v>
      </c>
      <c r="B756" s="99">
        <v>68</v>
      </c>
      <c r="C756" s="100" t="str">
        <f>IFERROR(VLOOKUP(B756,'ALL-LCDs'!$A:$C,3,0),"")</f>
        <v/>
      </c>
      <c r="D756" s="100" t="str">
        <f>IFERROR(VLOOKUP(B756,'Updated LCDs'!$A:$A,1,0),"NO")</f>
        <v>NO</v>
      </c>
      <c r="E756" s="100" t="str">
        <f>IFERROR(VLOOKUP(B756,'Updated LCDs'!$A:$E,5,0),"NO")</f>
        <v>NO</v>
      </c>
      <c r="F756" s="101">
        <f>IFERROR(VLOOKUP(B756,'ICD-9 to ICD-10 LCDs'!$A:$B,2,0),"")</f>
        <v>33824</v>
      </c>
      <c r="G756" s="100" t="str">
        <f>IFERROR(VLOOKUP(F756,'ALL-LCDs'!$A:$C,3,0),"")</f>
        <v>A</v>
      </c>
      <c r="H756" s="100" t="str">
        <f>IFERROR(VLOOKUP(F756,'Updated LCDs'!$A:$A,1,0),"NO")</f>
        <v>NO</v>
      </c>
      <c r="I756" s="100" t="str">
        <f>IFERROR(VLOOKUP(F756,'Updated LCDs'!$A:$E,5,0),"NO")</f>
        <v>NO</v>
      </c>
      <c r="J756" s="99"/>
      <c r="K756" s="100" t="str">
        <f>IFERROR(VLOOKUP(J756,'All-Articles'!#REF!,3,0),"")</f>
        <v/>
      </c>
      <c r="L756" s="100" t="str">
        <f>IFERROR(VLOOKUP(J756,'Updated Articles'!$A:$E,1,0),"NO")</f>
        <v>NO</v>
      </c>
      <c r="M756" s="100" t="str">
        <f>IFERROR(VLOOKUP(J756,'Updated Articles'!$A:$E,5,0),"NO")</f>
        <v>NO</v>
      </c>
      <c r="N756" s="99"/>
      <c r="O756" s="100" t="str">
        <f>IFERROR(VLOOKUP(N756,'All-Articles'!#REF!,3,0),"")</f>
        <v/>
      </c>
      <c r="P756" s="100" t="str">
        <f>IFERROR(VLOOKUP(N756,'Updated Articles'!$A:$E,1,0),"NO")</f>
        <v>NO</v>
      </c>
      <c r="Q756" s="100" t="str">
        <f>IFERROR(VLOOKUP(N756,'Updated Articles'!$A:$E,5,0),"NO")</f>
        <v>NO</v>
      </c>
    </row>
    <row r="757" spans="1:18" x14ac:dyDescent="0.25">
      <c r="A757" s="30">
        <v>15293.3</v>
      </c>
      <c r="B757" s="99">
        <v>34100</v>
      </c>
      <c r="C757" s="100" t="str">
        <f>IFERROR(VLOOKUP(B757,'ALL-LCDs'!$A:$C,3,0),"")</f>
        <v>R</v>
      </c>
      <c r="D757" s="100" t="str">
        <f>IFERROR(VLOOKUP(B757,'Updated LCDs'!$A:$A,1,0),"NO")</f>
        <v>NO</v>
      </c>
      <c r="E757" s="100" t="str">
        <f>IFERROR(VLOOKUP(B757,'Updated LCDs'!$A:$E,5,0),"NO")</f>
        <v>NO</v>
      </c>
      <c r="F757" s="101" t="str">
        <f>IFERROR(VLOOKUP(B757,'ICD-9 to ICD-10 LCDs'!$A:$B,2,0),"")</f>
        <v/>
      </c>
      <c r="G757" s="100" t="str">
        <f>IFERROR(VLOOKUP(F757,'ALL-LCDs'!$A:$C,3,0),"")</f>
        <v/>
      </c>
      <c r="H757" s="100" t="str">
        <f>IFERROR(VLOOKUP(F757,'Updated LCDs'!$A:$A,1,0),"NO")</f>
        <v>NO</v>
      </c>
      <c r="I757" s="100" t="str">
        <f>IFERROR(VLOOKUP(F757,'Updated LCDs'!$A:$E,5,0),"NO")</f>
        <v>NO</v>
      </c>
      <c r="J757" s="99"/>
      <c r="K757" s="100" t="str">
        <f>IFERROR(VLOOKUP(J757,'All-Articles'!#REF!,3,0),"")</f>
        <v/>
      </c>
      <c r="L757" s="100" t="str">
        <f>IFERROR(VLOOKUP(J757,'Updated Articles'!$A:$E,1,0),"NO")</f>
        <v>NO</v>
      </c>
      <c r="M757" s="100" t="str">
        <f>IFERROR(VLOOKUP(J757,'Updated Articles'!$A:$E,5,0),"NO")</f>
        <v>NO</v>
      </c>
      <c r="N757" s="99"/>
      <c r="O757" s="100" t="str">
        <f>IFERROR(VLOOKUP(N757,'All-Articles'!#REF!,3,0),"")</f>
        <v/>
      </c>
      <c r="P757" s="100" t="str">
        <f>IFERROR(VLOOKUP(N757,'Updated Articles'!$A:$E,1,0),"NO")</f>
        <v>NO</v>
      </c>
      <c r="Q757" s="100" t="str">
        <f>IFERROR(VLOOKUP(N757,'Updated Articles'!$A:$E,5,0),"NO")</f>
        <v>NO</v>
      </c>
      <c r="R757" t="s">
        <v>20561</v>
      </c>
    </row>
    <row r="758" spans="1:18" x14ac:dyDescent="0.25">
      <c r="A758" s="30">
        <v>15293.3</v>
      </c>
      <c r="B758" s="99">
        <v>35049</v>
      </c>
      <c r="C758" s="100" t="str">
        <f>IFERROR(VLOOKUP(B758,'ALL-LCDs'!$A:$C,3,0),"")</f>
        <v>A</v>
      </c>
      <c r="D758" s="100" t="str">
        <f>IFERROR(VLOOKUP(B758,'Updated LCDs'!$A:$A,1,0),"NO")</f>
        <v>NO</v>
      </c>
      <c r="E758" s="100" t="str">
        <f>IFERROR(VLOOKUP(B758,'Updated LCDs'!$A:$E,5,0),"NO")</f>
        <v>NO</v>
      </c>
      <c r="F758" s="101" t="str">
        <f>IFERROR(VLOOKUP(B758,'ICD-9 to ICD-10 LCDs'!$A:$B,2,0),"")</f>
        <v/>
      </c>
      <c r="G758" s="100" t="str">
        <f>IFERROR(VLOOKUP(F758,'ALL-LCDs'!$A:$C,3,0),"")</f>
        <v/>
      </c>
      <c r="H758" s="100" t="str">
        <f>IFERROR(VLOOKUP(F758,'Updated LCDs'!$A:$A,1,0),"NO")</f>
        <v>NO</v>
      </c>
      <c r="I758" s="100" t="str">
        <f>IFERROR(VLOOKUP(F758,'Updated LCDs'!$A:$E,5,0),"NO")</f>
        <v>NO</v>
      </c>
      <c r="J758" s="99"/>
      <c r="K758" s="100" t="str">
        <f>IFERROR(VLOOKUP(J758,'All-Articles'!#REF!,3,0),"")</f>
        <v/>
      </c>
      <c r="L758" s="100" t="str">
        <f>IFERROR(VLOOKUP(J758,'Updated Articles'!$A:$E,1,0),"NO")</f>
        <v>NO</v>
      </c>
      <c r="M758" s="100" t="str">
        <f>IFERROR(VLOOKUP(J758,'Updated Articles'!$A:$E,5,0),"NO")</f>
        <v>NO</v>
      </c>
      <c r="N758" s="99"/>
      <c r="O758" s="100" t="str">
        <f>IFERROR(VLOOKUP(N758,'All-Articles'!#REF!,3,0),"")</f>
        <v/>
      </c>
      <c r="P758" s="100" t="str">
        <f>IFERROR(VLOOKUP(N758,'Updated Articles'!$A:$E,1,0),"NO")</f>
        <v>NO</v>
      </c>
      <c r="Q758" s="100" t="str">
        <f>IFERROR(VLOOKUP(N758,'Updated Articles'!$A:$E,5,0),"NO")</f>
        <v>NO</v>
      </c>
      <c r="R758" t="s">
        <v>20561</v>
      </c>
    </row>
    <row r="759" spans="1:18" x14ac:dyDescent="0.25">
      <c r="A759" s="30">
        <v>16800</v>
      </c>
      <c r="B759" s="99">
        <v>36634</v>
      </c>
      <c r="C759" s="100" t="str">
        <f>IFERROR(VLOOKUP(B759,'ALL-LCDs'!$A:$C,3,0),"")</f>
        <v>A</v>
      </c>
      <c r="D759" s="100" t="str">
        <f>IFERROR(VLOOKUP(B759,'Updated LCDs'!$A:$A,1,0),"NO")</f>
        <v>NO</v>
      </c>
      <c r="E759" s="100" t="str">
        <f>IFERROR(VLOOKUP(B759,'Updated LCDs'!$A:$E,5,0),"NO")</f>
        <v>NO</v>
      </c>
      <c r="F759" s="101" t="str">
        <f>IFERROR(VLOOKUP(B759,'ICD-9 to ICD-10 LCDs'!$A:$B,2,0),"")</f>
        <v/>
      </c>
      <c r="G759" s="100" t="str">
        <f>IFERROR(VLOOKUP(F759,'ALL-LCDs'!$A:$C,3,0),"")</f>
        <v/>
      </c>
      <c r="H759" s="100" t="str">
        <f>IFERROR(VLOOKUP(F759,'Updated LCDs'!$A:$A,1,0),"NO")</f>
        <v>NO</v>
      </c>
      <c r="I759" s="100" t="str">
        <f>IFERROR(VLOOKUP(F759,'Updated LCDs'!$A:$E,5,0),"NO")</f>
        <v>NO</v>
      </c>
      <c r="J759" s="99"/>
      <c r="K759" s="100" t="str">
        <f>IFERROR(VLOOKUP(J759,'All-Articles'!#REF!,3,0),"")</f>
        <v/>
      </c>
      <c r="L759" s="100" t="str">
        <f>IFERROR(VLOOKUP(J759,'Updated Articles'!$A:$E,1,0),"NO")</f>
        <v>NO</v>
      </c>
      <c r="M759" s="100" t="str">
        <f>IFERROR(VLOOKUP(J759,'Updated Articles'!$A:$E,5,0),"NO")</f>
        <v>NO</v>
      </c>
      <c r="N759" s="99"/>
      <c r="O759" s="100" t="str">
        <f>IFERROR(VLOOKUP(N759,'All-Articles'!#REF!,3,0),"")</f>
        <v/>
      </c>
      <c r="P759" s="100" t="str">
        <f>IFERROR(VLOOKUP(N759,'Updated Articles'!$A:$E,1,0),"NO")</f>
        <v>NO</v>
      </c>
      <c r="Q759" s="100" t="str">
        <f>IFERROR(VLOOKUP(N759,'Updated Articles'!$A:$E,5,0),"NO")</f>
        <v>NO</v>
      </c>
      <c r="R759" t="s">
        <v>3649</v>
      </c>
    </row>
    <row r="760" spans="1:18" x14ac:dyDescent="0.25">
      <c r="A760" s="30">
        <v>7505.3</v>
      </c>
      <c r="B760" s="99">
        <v>37638</v>
      </c>
      <c r="C760" s="100" t="str">
        <f>IFERROR(VLOOKUP(B760,'ALL-LCDs'!$A:$C,3,0),"")</f>
        <v>A</v>
      </c>
      <c r="D760" s="100" t="str">
        <f>IFERROR(VLOOKUP(B760,'Updated LCDs'!$A:$A,1,0),"NO")</f>
        <v>NO</v>
      </c>
      <c r="E760" s="100" t="str">
        <f>IFERROR(VLOOKUP(B760,'Updated LCDs'!$A:$E,5,0),"NO")</f>
        <v>NO</v>
      </c>
      <c r="F760" s="101" t="str">
        <f>IFERROR(VLOOKUP(B760,'ICD-9 to ICD-10 LCDs'!$A:$B,2,0),"")</f>
        <v/>
      </c>
      <c r="G760" s="100" t="str">
        <f>IFERROR(VLOOKUP(F760,'ALL-LCDs'!$A:$C,3,0),"")</f>
        <v/>
      </c>
      <c r="H760" s="100" t="str">
        <f>IFERROR(VLOOKUP(F760,'Updated LCDs'!$A:$A,1,0),"NO")</f>
        <v>NO</v>
      </c>
      <c r="I760" s="100" t="str">
        <f>IFERROR(VLOOKUP(F760,'Updated LCDs'!$A:$E,5,0),"NO")</f>
        <v>NO</v>
      </c>
      <c r="J760" s="99"/>
      <c r="K760" s="100" t="str">
        <f>IFERROR(VLOOKUP(J760,'All-Articles'!#REF!,3,0),"")</f>
        <v/>
      </c>
      <c r="L760" s="100" t="str">
        <f>IFERROR(VLOOKUP(J760,'Updated Articles'!$A:$E,1,0),"NO")</f>
        <v>NO</v>
      </c>
      <c r="M760" s="100" t="str">
        <f>IFERROR(VLOOKUP(J760,'Updated Articles'!$A:$E,5,0),"NO")</f>
        <v>NO</v>
      </c>
      <c r="N760" s="99"/>
      <c r="O760" s="100" t="str">
        <f>IFERROR(VLOOKUP(N760,'All-Articles'!#REF!,3,0),"")</f>
        <v/>
      </c>
      <c r="P760" s="100" t="str">
        <f>IFERROR(VLOOKUP(N760,'Updated Articles'!$A:$E,1,0),"NO")</f>
        <v>NO</v>
      </c>
      <c r="Q760" s="100" t="str">
        <f>IFERROR(VLOOKUP(N760,'Updated Articles'!$A:$E,5,0),"NO")</f>
        <v>NO</v>
      </c>
      <c r="R760" t="s">
        <v>18800</v>
      </c>
    </row>
    <row r="761" spans="1:18" x14ac:dyDescent="0.25">
      <c r="A761" s="30">
        <v>7515.22</v>
      </c>
      <c r="B761" s="99">
        <v>37254</v>
      </c>
      <c r="C761" s="100" t="str">
        <f>IFERROR(VLOOKUP(B761,'ALL-LCDs'!$A:$C,3,0),"")</f>
        <v>A</v>
      </c>
      <c r="D761" s="100" t="str">
        <f>IFERROR(VLOOKUP(B761,'Updated LCDs'!$A:$A,1,0),"NO")</f>
        <v>NO</v>
      </c>
      <c r="E761" s="100" t="str">
        <f>IFERROR(VLOOKUP(B761,'Updated LCDs'!$A:$E,5,0),"NO")</f>
        <v>NO</v>
      </c>
      <c r="F761" s="101" t="str">
        <f>IFERROR(VLOOKUP(B761,'ICD-9 to ICD-10 LCDs'!$A:$B,2,0),"")</f>
        <v/>
      </c>
      <c r="G761" s="100" t="str">
        <f>IFERROR(VLOOKUP(F761,'ALL-LCDs'!$A:$C,3,0),"")</f>
        <v/>
      </c>
      <c r="H761" s="100" t="str">
        <f>IFERROR(VLOOKUP(F761,'Updated LCDs'!$A:$A,1,0),"NO")</f>
        <v>NO</v>
      </c>
      <c r="I761" s="100" t="str">
        <f>IFERROR(VLOOKUP(F761,'Updated LCDs'!$A:$E,5,0),"NO")</f>
        <v>NO</v>
      </c>
      <c r="J761" s="99"/>
      <c r="K761" s="100" t="str">
        <f>IFERROR(VLOOKUP(J761,'All-Articles'!#REF!,3,0),"")</f>
        <v/>
      </c>
      <c r="L761" s="100" t="str">
        <f>IFERROR(VLOOKUP(J761,'Updated Articles'!$A:$E,1,0),"NO")</f>
        <v>NO</v>
      </c>
      <c r="M761" s="100" t="str">
        <f>IFERROR(VLOOKUP(J761,'Updated Articles'!$A:$E,5,0),"NO")</f>
        <v>NO</v>
      </c>
      <c r="N761" s="99"/>
      <c r="O761" s="100" t="str">
        <f>IFERROR(VLOOKUP(N761,'All-Articles'!#REF!,3,0),"")</f>
        <v/>
      </c>
      <c r="P761" s="100" t="str">
        <f>IFERROR(VLOOKUP(N761,'Updated Articles'!$A:$E,1,0),"NO")</f>
        <v>NO</v>
      </c>
      <c r="Q761" s="100" t="str">
        <f>IFERROR(VLOOKUP(N761,'Updated Articles'!$A:$E,5,0),"NO")</f>
        <v>NO</v>
      </c>
      <c r="R761" t="s">
        <v>18802</v>
      </c>
    </row>
    <row r="762" spans="1:18" x14ac:dyDescent="0.25">
      <c r="A762" s="30" t="s">
        <v>18805</v>
      </c>
      <c r="B762" s="99">
        <v>36920</v>
      </c>
      <c r="C762" s="100" t="str">
        <f>IFERROR(VLOOKUP(B762,'ALL-LCDs'!$A:$C,3,0),"")</f>
        <v>A</v>
      </c>
      <c r="D762" s="100" t="str">
        <f>IFERROR(VLOOKUP(B762,'Updated LCDs'!$A:$A,1,0),"NO")</f>
        <v>NO</v>
      </c>
      <c r="E762" s="100" t="str">
        <f>IFERROR(VLOOKUP(B762,'Updated LCDs'!$A:$E,5,0),"NO")</f>
        <v>NO</v>
      </c>
      <c r="F762" s="101" t="str">
        <f>IFERROR(VLOOKUP(B762,'ICD-9 to ICD-10 LCDs'!$A:$B,2,0),"")</f>
        <v/>
      </c>
      <c r="G762" s="100" t="str">
        <f>IFERROR(VLOOKUP(F762,'ALL-LCDs'!$A:$C,3,0),"")</f>
        <v/>
      </c>
      <c r="H762" s="100" t="str">
        <f>IFERROR(VLOOKUP(F762,'Updated LCDs'!$A:$A,1,0),"NO")</f>
        <v>NO</v>
      </c>
      <c r="I762" s="100" t="str">
        <f>IFERROR(VLOOKUP(F762,'Updated LCDs'!$A:$E,5,0),"NO")</f>
        <v>NO</v>
      </c>
      <c r="J762" s="99"/>
      <c r="K762" s="100" t="str">
        <f>IFERROR(VLOOKUP(J762,'All-Articles'!#REF!,3,0),"")</f>
        <v/>
      </c>
      <c r="L762" s="100" t="str">
        <f>IFERROR(VLOOKUP(J762,'Updated Articles'!$A:$E,1,0),"NO")</f>
        <v>NO</v>
      </c>
      <c r="M762" s="100" t="str">
        <f>IFERROR(VLOOKUP(J762,'Updated Articles'!$A:$E,5,0),"NO")</f>
        <v>NO</v>
      </c>
      <c r="N762" s="99"/>
      <c r="O762" s="100" t="str">
        <f>IFERROR(VLOOKUP(N762,'All-Articles'!#REF!,3,0),"")</f>
        <v/>
      </c>
      <c r="P762" s="100" t="str">
        <f>IFERROR(VLOOKUP(N762,'Updated Articles'!$A:$E,1,0),"NO")</f>
        <v>NO</v>
      </c>
      <c r="Q762" s="100" t="str">
        <f>IFERROR(VLOOKUP(N762,'Updated Articles'!$A:$E,5,0),"NO")</f>
        <v>NO</v>
      </c>
      <c r="R762" t="s">
        <v>18806</v>
      </c>
    </row>
    <row r="763" spans="1:18" x14ac:dyDescent="0.25">
      <c r="A763" s="98" t="s">
        <v>382</v>
      </c>
      <c r="B763" s="99"/>
      <c r="C763" s="100" t="str">
        <f>IFERROR(VLOOKUP(B763,'ALL-LCDs'!$A:$C,3,0),"")</f>
        <v/>
      </c>
      <c r="D763" s="100" t="str">
        <f>IFERROR(VLOOKUP(B763,'Updated LCDs'!$A:$A,1,0),"NO")</f>
        <v>NO</v>
      </c>
      <c r="E763" s="100" t="str">
        <f>IFERROR(VLOOKUP(B763,'Updated LCDs'!$A:$E,5,0),"NO")</f>
        <v>NO</v>
      </c>
      <c r="F763" s="101" t="str">
        <f>IFERROR(VLOOKUP(B763,'ICD-9 to ICD-10 LCDs'!$A:$B,2,0),"")</f>
        <v/>
      </c>
      <c r="G763" s="100" t="str">
        <f>IFERROR(VLOOKUP(F763,'ALL-LCDs'!$A:$C,3,0),"")</f>
        <v/>
      </c>
      <c r="H763" s="100" t="str">
        <f>IFERROR(VLOOKUP(F763,'Updated LCDs'!$A:$A,1,0),"NO")</f>
        <v>NO</v>
      </c>
      <c r="I763" s="100" t="str">
        <f>IFERROR(VLOOKUP(F763,'Updated LCDs'!$A:$E,5,0),"NO")</f>
        <v>NO</v>
      </c>
      <c r="J763" s="99">
        <v>19713</v>
      </c>
      <c r="K763" s="100" t="str">
        <f>IFERROR(VLOOKUP(J763,'All-Articles'!#REF!,3,0),"")</f>
        <v/>
      </c>
      <c r="L763" s="100" t="str">
        <f>IFERROR(VLOOKUP(J763,'Updated Articles'!$A:$E,1,0),"NO")</f>
        <v>NO</v>
      </c>
      <c r="M763" s="100" t="str">
        <f>IFERROR(VLOOKUP(J763,'Updated Articles'!$A:$E,5,0),"NO")</f>
        <v>NO</v>
      </c>
      <c r="N763" s="99">
        <f>IFERROR(VLOOKUP(J763,'[1]ICD-9 to ICD-10 LCDs'!$L:$M,2,0),"")</f>
        <v>52507</v>
      </c>
      <c r="O763" s="100" t="str">
        <f>IFERROR(VLOOKUP(N763,'All-Articles'!#REF!,3,0),"")</f>
        <v/>
      </c>
      <c r="P763" s="100">
        <f>IFERROR(VLOOKUP(N763,'Updated Articles'!$A:$E,1,0),"NO")</f>
        <v>52507</v>
      </c>
      <c r="Q763" s="100" t="str">
        <f>IFERROR(VLOOKUP(N763,'Updated Articles'!$A:$E,5,0),"NO")</f>
        <v>&lt;p&gt;&lt;strong&gt;&lt;span style="line-height: 107%;"&gt;Revision Effective Date: 05/31/2020&lt;/span&gt;&lt;/strong&gt;&lt;span style="line-height: 107%;"&gt;&lt;br /&gt; NON-MEDICAL NECESSITY COVERAGE AND PAYMENT RULES:&lt;br /&gt; Revised: &amp;ldquo;physician&amp;rsquo;s&amp;rdquo; to &amp;ldquo;practitioner&amp;rsquo;s&amp;rdquo;&lt;br /&gt; Removed: REQUIREMENTS FOR SPECIFIC DMEPOS ITEMS PURSUANT TO 42 CFR 410.38(g) section&lt;br /&gt;REQUIREMENTS FOR SPECIFIC DMEPOS ITEMS PURSUANT TO FINAL RULE 1713 (84 Fed. Reg Vol 217):&lt;br /&gt;Added: Section and related information based on Final Rule 1713&lt;br /&gt; DME INFORMATION FORM (DIF):&lt;br /&gt; Revised: &amp;ldquo;physician&amp;rdquo; to &amp;ldquo;practitioner&amp;rdquo;&lt;br /&gt; MODIFIERS:&lt;br /&gt;Added: J7799 (&lt;/span&gt;&lt;span style="line-height: 107%;"&gt;Xembify&lt;sup&gt;&amp;reg;&lt;/sup&gt;&lt;/span&gt;&lt;span style="line-height: 107%;"&gt;) to the JB modifier requirements&lt;br /&gt; CODING GUIDELINES:&lt;br /&gt;&lt;/span&gt;Revised: 'detailed order' to 'standard written order'&lt;br /&gt;Added: UOS billing instruction for J7799 (Xembify&lt;sup&gt;&amp;reg;&lt;/sup&gt;)&lt;br /&gt;&lt;span style="line-height: 107%;"&gt;ICD-10 CODES THAT SUPPORT MEDICAL NECESSITY:&lt;br /&gt;Added: J7799 (&lt;/span&gt;&lt;span style="line-height: 107%;"&gt;Xembify&lt;sup&gt;&amp;reg;&lt;/sup&gt;&lt;/span&gt;&lt;span style="line-height: 107%;"&gt;) to the Group 3 paragraph&lt;br /&gt;&lt;br /&gt;&lt;/span&gt;&lt;em&gt;&lt;span style="line-height: 107%;"&gt;04/16/2020: At this time 21st Century Cures Act applies to new and revised LCDs which require comment and notice. This revision is to an article that is not a local coverage determination.&lt;/span&gt;&lt;/em&gt;&lt;/p&gt;</v>
      </c>
    </row>
    <row r="764" spans="1:18" x14ac:dyDescent="0.25">
      <c r="A764" s="98" t="s">
        <v>98</v>
      </c>
      <c r="B764" s="99"/>
      <c r="C764" s="100" t="str">
        <f>IFERROR(VLOOKUP(B764,'ALL-LCDs'!$A:$C,3,0),"")</f>
        <v/>
      </c>
      <c r="D764" s="100" t="str">
        <f>IFERROR(VLOOKUP(B764,'Updated LCDs'!$A:$A,1,0),"NO")</f>
        <v>NO</v>
      </c>
      <c r="E764" s="100" t="str">
        <f>IFERROR(VLOOKUP(B764,'Updated LCDs'!$A:$E,5,0),"NO")</f>
        <v>NO</v>
      </c>
      <c r="F764" s="101" t="str">
        <f>IFERROR(VLOOKUP(B764,'ICD-9 to ICD-10 LCDs'!$A:$B,2,0),"")</f>
        <v/>
      </c>
      <c r="G764" s="100" t="str">
        <f>IFERROR(VLOOKUP(F764,'ALL-LCDs'!$A:$C,3,0),"")</f>
        <v/>
      </c>
      <c r="H764" s="100" t="str">
        <f>IFERROR(VLOOKUP(F764,'Updated LCDs'!$A:$A,1,0),"NO")</f>
        <v>NO</v>
      </c>
      <c r="I764" s="100" t="str">
        <f>IFERROR(VLOOKUP(F764,'Updated LCDs'!$A:$E,5,0),"NO")</f>
        <v>NO</v>
      </c>
      <c r="J764" s="99">
        <v>19800</v>
      </c>
      <c r="K764" s="100" t="str">
        <f>IFERROR(VLOOKUP(J764,'All-Articles'!#REF!,3,0),"")</f>
        <v/>
      </c>
      <c r="L764" s="100" t="str">
        <f>IFERROR(VLOOKUP(J764,'Updated Articles'!$A:$E,1,0),"NO")</f>
        <v>NO</v>
      </c>
      <c r="M764" s="100" t="str">
        <f>IFERROR(VLOOKUP(J764,'Updated Articles'!$A:$E,5,0),"NO")</f>
        <v>NO</v>
      </c>
      <c r="N764" s="99" t="str">
        <f>IFERROR(VLOOKUP(J764,'[1]ICD-9 to ICD-10 LCDs'!$L:$M,2,0),"")</f>
        <v/>
      </c>
      <c r="O764" s="100" t="str">
        <f>IFERROR(VLOOKUP(N764,'All-Articles'!#REF!,3,0),"")</f>
        <v/>
      </c>
      <c r="P764" s="100" t="str">
        <f>IFERROR(VLOOKUP(N764,'Updated Articles'!$A:$E,1,0),"NO")</f>
        <v>NO</v>
      </c>
      <c r="Q764" s="100" t="str">
        <f>IFERROR(VLOOKUP(N764,'Updated Articles'!$A:$E,5,0),"NO")</f>
        <v>NO</v>
      </c>
    </row>
    <row r="765" spans="1:18" x14ac:dyDescent="0.25">
      <c r="A765" s="98" t="s">
        <v>98</v>
      </c>
      <c r="B765" s="99"/>
      <c r="C765" s="100" t="str">
        <f>IFERROR(VLOOKUP(B765,'ALL-LCDs'!$A:$C,3,0),"")</f>
        <v/>
      </c>
      <c r="D765" s="100" t="str">
        <f>IFERROR(VLOOKUP(B765,'Updated LCDs'!$A:$A,1,0),"NO")</f>
        <v>NO</v>
      </c>
      <c r="E765" s="100" t="str">
        <f>IFERROR(VLOOKUP(B765,'Updated LCDs'!$A:$E,5,0),"NO")</f>
        <v>NO</v>
      </c>
      <c r="F765" s="101" t="str">
        <f>IFERROR(VLOOKUP(B765,'ICD-9 to ICD-10 LCDs'!$A:$B,2,0),"")</f>
        <v/>
      </c>
      <c r="G765" s="100" t="str">
        <f>IFERROR(VLOOKUP(F765,'ALL-LCDs'!$A:$C,3,0),"")</f>
        <v/>
      </c>
      <c r="H765" s="100" t="str">
        <f>IFERROR(VLOOKUP(F765,'Updated LCDs'!$A:$A,1,0),"NO")</f>
        <v>NO</v>
      </c>
      <c r="I765" s="100" t="str">
        <f>IFERROR(VLOOKUP(F765,'Updated LCDs'!$A:$E,5,0),"NO")</f>
        <v>NO</v>
      </c>
      <c r="J765" s="99">
        <v>19806</v>
      </c>
      <c r="K765" s="100" t="str">
        <f>IFERROR(VLOOKUP(J765,'All-Articles'!#REF!,3,0),"")</f>
        <v/>
      </c>
      <c r="L765" s="100" t="str">
        <f>IFERROR(VLOOKUP(J765,'Updated Articles'!$A:$E,1,0),"NO")</f>
        <v>NO</v>
      </c>
      <c r="M765" s="100" t="str">
        <f>IFERROR(VLOOKUP(J765,'Updated Articles'!$A:$E,5,0),"NO")</f>
        <v>NO</v>
      </c>
      <c r="N765" s="99" t="str">
        <f>IFERROR(VLOOKUP(J765,'[1]ICD-9 to ICD-10 LCDs'!$L:$M,2,0),"")</f>
        <v/>
      </c>
      <c r="O765" s="100" t="str">
        <f>IFERROR(VLOOKUP(N765,'All-Articles'!#REF!,3,0),"")</f>
        <v/>
      </c>
      <c r="P765" s="100" t="str">
        <f>IFERROR(VLOOKUP(N765,'Updated Articles'!$A:$E,1,0),"NO")</f>
        <v>NO</v>
      </c>
      <c r="Q765" s="100" t="str">
        <f>IFERROR(VLOOKUP(N765,'Updated Articles'!$A:$E,5,0),"NO")</f>
        <v>NO</v>
      </c>
    </row>
    <row r="766" spans="1:18" x14ac:dyDescent="0.25">
      <c r="A766" s="98" t="s">
        <v>382</v>
      </c>
      <c r="B766" s="99"/>
      <c r="C766" s="100" t="str">
        <f>IFERROR(VLOOKUP(B766,'ALL-LCDs'!$A:$C,3,0),"")</f>
        <v/>
      </c>
      <c r="D766" s="100" t="str">
        <f>IFERROR(VLOOKUP(B766,'Updated LCDs'!$A:$A,1,0),"NO")</f>
        <v>NO</v>
      </c>
      <c r="E766" s="100" t="str">
        <f>IFERROR(VLOOKUP(B766,'Updated LCDs'!$A:$E,5,0),"NO")</f>
        <v>NO</v>
      </c>
      <c r="F766" s="101" t="str">
        <f>IFERROR(VLOOKUP(B766,'ICD-9 to ICD-10 LCDs'!$A:$B,2,0),"")</f>
        <v/>
      </c>
      <c r="G766" s="100" t="str">
        <f>IFERROR(VLOOKUP(F766,'ALL-LCDs'!$A:$C,3,0),"")</f>
        <v/>
      </c>
      <c r="H766" s="100" t="str">
        <f>IFERROR(VLOOKUP(F766,'Updated LCDs'!$A:$A,1,0),"NO")</f>
        <v>NO</v>
      </c>
      <c r="I766" s="100" t="str">
        <f>IFERROR(VLOOKUP(F766,'Updated LCDs'!$A:$E,5,0),"NO")</f>
        <v>NO</v>
      </c>
      <c r="J766" s="99">
        <v>19834</v>
      </c>
      <c r="K766" s="100" t="str">
        <f>IFERROR(VLOOKUP(J766,'All-Articles'!#REF!,3,0),"")</f>
        <v/>
      </c>
      <c r="L766" s="100" t="str">
        <f>IFERROR(VLOOKUP(J766,'Updated Articles'!$A:$E,1,0),"NO")</f>
        <v>NO</v>
      </c>
      <c r="M766" s="100" t="str">
        <f>IFERROR(VLOOKUP(J766,'Updated Articles'!$A:$E,5,0),"NO")</f>
        <v>NO</v>
      </c>
      <c r="N766" s="99" t="str">
        <f>IFERROR(VLOOKUP(J766,'[1]ICD-9 to ICD-10 LCDs'!$L:$M,2,0),"")</f>
        <v/>
      </c>
      <c r="O766" s="100" t="str">
        <f>IFERROR(VLOOKUP(N766,'All-Articles'!#REF!,3,0),"")</f>
        <v/>
      </c>
      <c r="P766" s="100" t="str">
        <f>IFERROR(VLOOKUP(N766,'Updated Articles'!$A:$E,1,0),"NO")</f>
        <v>NO</v>
      </c>
      <c r="Q766" s="100" t="str">
        <f>IFERROR(VLOOKUP(N766,'Updated Articles'!$A:$E,5,0),"NO")</f>
        <v>NO</v>
      </c>
    </row>
    <row r="767" spans="1:18" x14ac:dyDescent="0.25">
      <c r="A767" s="98" t="s">
        <v>98</v>
      </c>
      <c r="B767" s="99"/>
      <c r="C767" s="100" t="str">
        <f>IFERROR(VLOOKUP(B767,'ALL-LCDs'!$A:$C,3,0),"")</f>
        <v/>
      </c>
      <c r="D767" s="100" t="str">
        <f>IFERROR(VLOOKUP(B767,'Updated LCDs'!$A:$A,1,0),"NO")</f>
        <v>NO</v>
      </c>
      <c r="E767" s="100" t="str">
        <f>IFERROR(VLOOKUP(B767,'Updated LCDs'!$A:$E,5,0),"NO")</f>
        <v>NO</v>
      </c>
      <c r="F767" s="101" t="str">
        <f>IFERROR(VLOOKUP(B767,'ICD-9 to ICD-10 LCDs'!$A:$B,2,0),"")</f>
        <v/>
      </c>
      <c r="G767" s="100" t="str">
        <f>IFERROR(VLOOKUP(F767,'ALL-LCDs'!$A:$C,3,0),"")</f>
        <v/>
      </c>
      <c r="H767" s="100" t="str">
        <f>IFERROR(VLOOKUP(F767,'Updated LCDs'!$A:$A,1,0),"NO")</f>
        <v>NO</v>
      </c>
      <c r="I767" s="100" t="str">
        <f>IFERROR(VLOOKUP(F767,'Updated LCDs'!$A:$E,5,0),"NO")</f>
        <v>NO</v>
      </c>
      <c r="J767" s="99">
        <v>19885</v>
      </c>
      <c r="K767" s="100" t="str">
        <f>IFERROR(VLOOKUP(J767,'All-Articles'!#REF!,3,0),"")</f>
        <v/>
      </c>
      <c r="L767" s="100" t="str">
        <f>IFERROR(VLOOKUP(J767,'Updated Articles'!$A:$E,1,0),"NO")</f>
        <v>NO</v>
      </c>
      <c r="M767" s="100" t="str">
        <f>IFERROR(VLOOKUP(J767,'Updated Articles'!$A:$E,5,0),"NO")</f>
        <v>NO</v>
      </c>
      <c r="N767" s="99">
        <f>IFERROR(VLOOKUP(J767,'[1]ICD-9 to ICD-10 LCDs'!$L:$M,2,0),"")</f>
        <v>52457</v>
      </c>
      <c r="O767" s="100" t="str">
        <f>IFERROR(VLOOKUP(N767,'All-Articles'!#REF!,3,0),"")</f>
        <v/>
      </c>
      <c r="P767" s="100" t="str">
        <f>IFERROR(VLOOKUP(N767,'Updated Articles'!$A:$E,1,0),"NO")</f>
        <v>NO</v>
      </c>
      <c r="Q767" s="100" t="str">
        <f>IFERROR(VLOOKUP(N767,'Updated Articles'!$A:$E,5,0),"NO")</f>
        <v>NO</v>
      </c>
    </row>
    <row r="768" spans="1:18" x14ac:dyDescent="0.25">
      <c r="A768" s="98" t="s">
        <v>382</v>
      </c>
      <c r="B768" s="99"/>
      <c r="C768" s="100" t="str">
        <f>IFERROR(VLOOKUP(B768,'ALL-LCDs'!$A:$C,3,0),"")</f>
        <v/>
      </c>
      <c r="D768" s="100" t="str">
        <f>IFERROR(VLOOKUP(B768,'Updated LCDs'!$A:$A,1,0),"NO")</f>
        <v>NO</v>
      </c>
      <c r="E768" s="100" t="str">
        <f>IFERROR(VLOOKUP(B768,'Updated LCDs'!$A:$E,5,0),"NO")</f>
        <v>NO</v>
      </c>
      <c r="F768" s="101" t="str">
        <f>IFERROR(VLOOKUP(B768,'ICD-9 to ICD-10 LCDs'!$A:$B,2,0),"")</f>
        <v/>
      </c>
      <c r="G768" s="100" t="str">
        <f>IFERROR(VLOOKUP(F768,'ALL-LCDs'!$A:$C,3,0),"")</f>
        <v/>
      </c>
      <c r="H768" s="100" t="str">
        <f>IFERROR(VLOOKUP(F768,'Updated LCDs'!$A:$A,1,0),"NO")</f>
        <v>NO</v>
      </c>
      <c r="I768" s="100" t="str">
        <f>IFERROR(VLOOKUP(F768,'Updated LCDs'!$A:$E,5,0),"NO")</f>
        <v>NO</v>
      </c>
      <c r="J768" s="99">
        <v>20210</v>
      </c>
      <c r="K768" s="100" t="str">
        <f>IFERROR(VLOOKUP(J768,'All-Articles'!#REF!,3,0),"")</f>
        <v/>
      </c>
      <c r="L768" s="100" t="str">
        <f>IFERROR(VLOOKUP(J768,'Updated Articles'!$A:$E,1,0),"NO")</f>
        <v>NO</v>
      </c>
      <c r="M768" s="100" t="str">
        <f>IFERROR(VLOOKUP(J768,'Updated Articles'!$A:$E,5,0),"NO")</f>
        <v>NO</v>
      </c>
      <c r="N768" s="99" t="str">
        <f>IFERROR(VLOOKUP(J768,'[1]ICD-9 to ICD-10 LCDs'!$L:$M,2,0),"")</f>
        <v/>
      </c>
      <c r="O768" s="100" t="str">
        <f>IFERROR(VLOOKUP(N768,'All-Articles'!#REF!,3,0),"")</f>
        <v/>
      </c>
      <c r="P768" s="100" t="str">
        <f>IFERROR(VLOOKUP(N768,'Updated Articles'!$A:$E,1,0),"NO")</f>
        <v>NO</v>
      </c>
      <c r="Q768" s="100" t="str">
        <f>IFERROR(VLOOKUP(N768,'Updated Articles'!$A:$E,5,0),"NO")</f>
        <v>NO</v>
      </c>
    </row>
    <row r="769" spans="1:17" x14ac:dyDescent="0.25">
      <c r="A769" s="98" t="s">
        <v>102</v>
      </c>
      <c r="B769" s="99"/>
      <c r="C769" s="100" t="str">
        <f>IFERROR(VLOOKUP(B769,'ALL-LCDs'!$A:$C,3,0),"")</f>
        <v/>
      </c>
      <c r="D769" s="100" t="str">
        <f>IFERROR(VLOOKUP(B769,'Updated LCDs'!$A:$A,1,0),"NO")</f>
        <v>NO</v>
      </c>
      <c r="E769" s="100" t="str">
        <f>IFERROR(VLOOKUP(B769,'Updated LCDs'!$A:$E,5,0),"NO")</f>
        <v>NO</v>
      </c>
      <c r="F769" s="101" t="str">
        <f>IFERROR(VLOOKUP(B769,'ICD-9 to ICD-10 LCDs'!$A:$B,2,0),"")</f>
        <v/>
      </c>
      <c r="G769" s="100" t="str">
        <f>IFERROR(VLOOKUP(F769,'ALL-LCDs'!$A:$C,3,0),"")</f>
        <v/>
      </c>
      <c r="H769" s="100" t="str">
        <f>IFERROR(VLOOKUP(F769,'Updated LCDs'!$A:$A,1,0),"NO")</f>
        <v>NO</v>
      </c>
      <c r="I769" s="100" t="str">
        <f>IFERROR(VLOOKUP(F769,'Updated LCDs'!$A:$E,5,0),"NO")</f>
        <v>NO</v>
      </c>
      <c r="J769" s="99">
        <v>23658</v>
      </c>
      <c r="K769" s="100" t="str">
        <f>IFERROR(VLOOKUP(J769,'All-Articles'!#REF!,3,0),"")</f>
        <v/>
      </c>
      <c r="L769" s="100" t="str">
        <f>IFERROR(VLOOKUP(J769,'Updated Articles'!$A:$E,1,0),"NO")</f>
        <v>NO</v>
      </c>
      <c r="M769" s="100" t="str">
        <f>IFERROR(VLOOKUP(J769,'Updated Articles'!$A:$E,5,0),"NO")</f>
        <v>NO</v>
      </c>
      <c r="N769" s="99" t="str">
        <f>IFERROR(VLOOKUP(J769,'[1]ICD-9 to ICD-10 LCDs'!$L:$M,2,0),"")</f>
        <v/>
      </c>
      <c r="O769" s="100" t="str">
        <f>IFERROR(VLOOKUP(N769,'All-Articles'!#REF!,3,0),"")</f>
        <v/>
      </c>
      <c r="P769" s="100" t="str">
        <f>IFERROR(VLOOKUP(N769,'Updated Articles'!$A:$E,1,0),"NO")</f>
        <v>NO</v>
      </c>
      <c r="Q769" s="100" t="str">
        <f>IFERROR(VLOOKUP(N769,'Updated Articles'!$A:$E,5,0),"NO")</f>
        <v>NO</v>
      </c>
    </row>
    <row r="770" spans="1:17" x14ac:dyDescent="0.25">
      <c r="A770" s="98" t="s">
        <v>383</v>
      </c>
      <c r="B770" s="99"/>
      <c r="C770" s="100" t="str">
        <f>IFERROR(VLOOKUP(B770,'ALL-LCDs'!$A:$C,3,0),"")</f>
        <v/>
      </c>
      <c r="D770" s="100" t="str">
        <f>IFERROR(VLOOKUP(B770,'Updated LCDs'!$A:$A,1,0),"NO")</f>
        <v>NO</v>
      </c>
      <c r="E770" s="100" t="str">
        <f>IFERROR(VLOOKUP(B770,'Updated LCDs'!$A:$E,5,0),"NO")</f>
        <v>NO</v>
      </c>
      <c r="F770" s="101" t="str">
        <f>IFERROR(VLOOKUP(B770,'ICD-9 to ICD-10 LCDs'!$A:$B,2,0),"")</f>
        <v/>
      </c>
      <c r="G770" s="100" t="str">
        <f>IFERROR(VLOOKUP(F770,'ALL-LCDs'!$A:$C,3,0),"")</f>
        <v/>
      </c>
      <c r="H770" s="100" t="str">
        <f>IFERROR(VLOOKUP(F770,'Updated LCDs'!$A:$A,1,0),"NO")</f>
        <v>NO</v>
      </c>
      <c r="I770" s="100" t="str">
        <f>IFERROR(VLOOKUP(F770,'Updated LCDs'!$A:$E,5,0),"NO")</f>
        <v>NO</v>
      </c>
      <c r="J770" s="99">
        <v>23662</v>
      </c>
      <c r="K770" s="100" t="str">
        <f>IFERROR(VLOOKUP(J770,'All-Articles'!#REF!,3,0),"")</f>
        <v/>
      </c>
      <c r="L770" s="100" t="str">
        <f>IFERROR(VLOOKUP(J770,'Updated Articles'!$A:$E,1,0),"NO")</f>
        <v>NO</v>
      </c>
      <c r="M770" s="100" t="str">
        <f>IFERROR(VLOOKUP(J770,'Updated Articles'!$A:$E,5,0),"NO")</f>
        <v>NO</v>
      </c>
      <c r="N770" s="99" t="str">
        <f>IFERROR(VLOOKUP(J770,'[1]ICD-9 to ICD-10 LCDs'!$L:$M,2,0),"")</f>
        <v/>
      </c>
      <c r="O770" s="100" t="str">
        <f>IFERROR(VLOOKUP(N770,'All-Articles'!#REF!,3,0),"")</f>
        <v/>
      </c>
      <c r="P770" s="100" t="str">
        <f>IFERROR(VLOOKUP(N770,'Updated Articles'!$A:$E,1,0),"NO")</f>
        <v>NO</v>
      </c>
      <c r="Q770" s="100" t="str">
        <f>IFERROR(VLOOKUP(N770,'Updated Articles'!$A:$E,5,0),"NO")</f>
        <v>NO</v>
      </c>
    </row>
    <row r="771" spans="1:17" x14ac:dyDescent="0.25">
      <c r="A771" s="98" t="s">
        <v>93</v>
      </c>
      <c r="B771" s="99"/>
      <c r="C771" s="100" t="str">
        <f>IFERROR(VLOOKUP(B771,'ALL-LCDs'!$A:$C,3,0),"")</f>
        <v/>
      </c>
      <c r="D771" s="100" t="str">
        <f>IFERROR(VLOOKUP(B771,'Updated LCDs'!$A:$A,1,0),"NO")</f>
        <v>NO</v>
      </c>
      <c r="E771" s="100" t="str">
        <f>IFERROR(VLOOKUP(B771,'Updated LCDs'!$A:$E,5,0),"NO")</f>
        <v>NO</v>
      </c>
      <c r="F771" s="101" t="str">
        <f>IFERROR(VLOOKUP(B771,'ICD-9 to ICD-10 LCDs'!$A:$B,2,0),"")</f>
        <v/>
      </c>
      <c r="G771" s="100" t="str">
        <f>IFERROR(VLOOKUP(F771,'ALL-LCDs'!$A:$C,3,0),"")</f>
        <v/>
      </c>
      <c r="H771" s="100" t="str">
        <f>IFERROR(VLOOKUP(F771,'Updated LCDs'!$A:$A,1,0),"NO")</f>
        <v>NO</v>
      </c>
      <c r="I771" s="100" t="str">
        <f>IFERROR(VLOOKUP(F771,'Updated LCDs'!$A:$E,5,0),"NO")</f>
        <v>NO</v>
      </c>
      <c r="J771" s="99">
        <v>23664</v>
      </c>
      <c r="K771" s="100" t="str">
        <f>IFERROR(VLOOKUP(J771,'All-Articles'!#REF!,3,0),"")</f>
        <v/>
      </c>
      <c r="L771" s="100" t="str">
        <f>IFERROR(VLOOKUP(J771,'Updated Articles'!$A:$E,1,0),"NO")</f>
        <v>NO</v>
      </c>
      <c r="M771" s="100" t="str">
        <f>IFERROR(VLOOKUP(J771,'Updated Articles'!$A:$E,5,0),"NO")</f>
        <v>NO</v>
      </c>
      <c r="N771" s="99" t="str">
        <f>IFERROR(VLOOKUP(J771,'[1]ICD-9 to ICD-10 LCDs'!$L:$M,2,0),"")</f>
        <v/>
      </c>
      <c r="O771" s="100" t="str">
        <f>IFERROR(VLOOKUP(N771,'All-Articles'!#REF!,3,0),"")</f>
        <v/>
      </c>
      <c r="P771" s="100" t="str">
        <f>IFERROR(VLOOKUP(N771,'Updated Articles'!$A:$E,1,0),"NO")</f>
        <v>NO</v>
      </c>
      <c r="Q771" s="100" t="str">
        <f>IFERROR(VLOOKUP(N771,'Updated Articles'!$A:$E,5,0),"NO")</f>
        <v>NO</v>
      </c>
    </row>
    <row r="772" spans="1:17" x14ac:dyDescent="0.25">
      <c r="A772" s="98" t="s">
        <v>102</v>
      </c>
      <c r="B772" s="99"/>
      <c r="C772" s="100" t="str">
        <f>IFERROR(VLOOKUP(B772,'ALL-LCDs'!$A:$C,3,0),"")</f>
        <v/>
      </c>
      <c r="D772" s="100" t="str">
        <f>IFERROR(VLOOKUP(B772,'Updated LCDs'!$A:$A,1,0),"NO")</f>
        <v>NO</v>
      </c>
      <c r="E772" s="100" t="str">
        <f>IFERROR(VLOOKUP(B772,'Updated LCDs'!$A:$E,5,0),"NO")</f>
        <v>NO</v>
      </c>
      <c r="F772" s="101" t="str">
        <f>IFERROR(VLOOKUP(B772,'ICD-9 to ICD-10 LCDs'!$A:$B,2,0),"")</f>
        <v/>
      </c>
      <c r="G772" s="100" t="str">
        <f>IFERROR(VLOOKUP(F772,'ALL-LCDs'!$A:$C,3,0),"")</f>
        <v/>
      </c>
      <c r="H772" s="100" t="str">
        <f>IFERROR(VLOOKUP(F772,'Updated LCDs'!$A:$A,1,0),"NO")</f>
        <v>NO</v>
      </c>
      <c r="I772" s="100" t="str">
        <f>IFERROR(VLOOKUP(F772,'Updated LCDs'!$A:$E,5,0),"NO")</f>
        <v>NO</v>
      </c>
      <c r="J772" s="99">
        <v>23900</v>
      </c>
      <c r="K772" s="100" t="str">
        <f>IFERROR(VLOOKUP(J772,'All-Articles'!#REF!,3,0),"")</f>
        <v/>
      </c>
      <c r="L772" s="100" t="str">
        <f>IFERROR(VLOOKUP(J772,'Updated Articles'!$A:$E,1,0),"NO")</f>
        <v>NO</v>
      </c>
      <c r="M772" s="100" t="str">
        <f>IFERROR(VLOOKUP(J772,'Updated Articles'!$A:$E,5,0),"NO")</f>
        <v>NO</v>
      </c>
      <c r="N772" s="99" t="str">
        <f>IFERROR(VLOOKUP(J772,'[1]ICD-9 to ICD-10 LCDs'!$L:$M,2,0),"")</f>
        <v/>
      </c>
      <c r="O772" s="100" t="str">
        <f>IFERROR(VLOOKUP(N772,'All-Articles'!#REF!,3,0),"")</f>
        <v/>
      </c>
      <c r="P772" s="100" t="str">
        <f>IFERROR(VLOOKUP(N772,'Updated Articles'!$A:$E,1,0),"NO")</f>
        <v>NO</v>
      </c>
      <c r="Q772" s="100" t="str">
        <f>IFERROR(VLOOKUP(N772,'Updated Articles'!$A:$E,5,0),"NO")</f>
        <v>NO</v>
      </c>
    </row>
    <row r="773" spans="1:17" x14ac:dyDescent="0.25">
      <c r="A773" s="98" t="s">
        <v>93</v>
      </c>
      <c r="B773" s="99"/>
      <c r="C773" s="100" t="str">
        <f>IFERROR(VLOOKUP(B773,'ALL-LCDs'!$A:$C,3,0),"")</f>
        <v/>
      </c>
      <c r="D773" s="100" t="str">
        <f>IFERROR(VLOOKUP(B773,'Updated LCDs'!$A:$A,1,0),"NO")</f>
        <v>NO</v>
      </c>
      <c r="E773" s="100" t="str">
        <f>IFERROR(VLOOKUP(B773,'Updated LCDs'!$A:$E,5,0),"NO")</f>
        <v>NO</v>
      </c>
      <c r="F773" s="101" t="str">
        <f>IFERROR(VLOOKUP(B773,'ICD-9 to ICD-10 LCDs'!$A:$B,2,0),"")</f>
        <v/>
      </c>
      <c r="G773" s="100" t="str">
        <f>IFERROR(VLOOKUP(F773,'ALL-LCDs'!$A:$C,3,0),"")</f>
        <v/>
      </c>
      <c r="H773" s="100" t="str">
        <f>IFERROR(VLOOKUP(F773,'Updated LCDs'!$A:$A,1,0),"NO")</f>
        <v>NO</v>
      </c>
      <c r="I773" s="100" t="str">
        <f>IFERROR(VLOOKUP(F773,'Updated LCDs'!$A:$E,5,0),"NO")</f>
        <v>NO</v>
      </c>
      <c r="J773" s="99">
        <v>23903</v>
      </c>
      <c r="K773" s="100" t="str">
        <f>IFERROR(VLOOKUP(J773,'All-Articles'!#REF!,3,0),"")</f>
        <v/>
      </c>
      <c r="L773" s="100" t="str">
        <f>IFERROR(VLOOKUP(J773,'Updated Articles'!$A:$E,1,0),"NO")</f>
        <v>NO</v>
      </c>
      <c r="M773" s="100" t="str">
        <f>IFERROR(VLOOKUP(J773,'Updated Articles'!$A:$E,5,0),"NO")</f>
        <v>NO</v>
      </c>
      <c r="N773" s="99">
        <f>IFERROR(VLOOKUP(J773,'[1]ICD-9 to ICD-10 LCDs'!$L:$M,2,0),"")</f>
        <v>52491</v>
      </c>
      <c r="O773" s="100" t="str">
        <f>IFERROR(VLOOKUP(N773,'All-Articles'!#REF!,3,0),"")</f>
        <v/>
      </c>
      <c r="P773" s="100" t="str">
        <f>IFERROR(VLOOKUP(N773,'Updated Articles'!$A:$E,1,0),"NO")</f>
        <v>NO</v>
      </c>
      <c r="Q773" s="100" t="str">
        <f>IFERROR(VLOOKUP(N773,'Updated Articles'!$A:$E,5,0),"NO")</f>
        <v>NO</v>
      </c>
    </row>
    <row r="774" spans="1:17" x14ac:dyDescent="0.25">
      <c r="A774" s="98" t="s">
        <v>102</v>
      </c>
      <c r="B774" s="99"/>
      <c r="C774" s="100" t="str">
        <f>IFERROR(VLOOKUP(B774,'ALL-LCDs'!$A:$C,3,0),"")</f>
        <v/>
      </c>
      <c r="D774" s="100" t="str">
        <f>IFERROR(VLOOKUP(B774,'Updated LCDs'!$A:$A,1,0),"NO")</f>
        <v>NO</v>
      </c>
      <c r="E774" s="100" t="str">
        <f>IFERROR(VLOOKUP(B774,'Updated LCDs'!$A:$E,5,0),"NO")</f>
        <v>NO</v>
      </c>
      <c r="F774" s="101" t="str">
        <f>IFERROR(VLOOKUP(B774,'ICD-9 to ICD-10 LCDs'!$A:$B,2,0),"")</f>
        <v/>
      </c>
      <c r="G774" s="100" t="str">
        <f>IFERROR(VLOOKUP(F774,'ALL-LCDs'!$A:$C,3,0),"")</f>
        <v/>
      </c>
      <c r="H774" s="100" t="str">
        <f>IFERROR(VLOOKUP(F774,'Updated LCDs'!$A:$A,1,0),"NO")</f>
        <v>NO</v>
      </c>
      <c r="I774" s="100" t="str">
        <f>IFERROR(VLOOKUP(F774,'Updated LCDs'!$A:$E,5,0),"NO")</f>
        <v>NO</v>
      </c>
      <c r="J774" s="99">
        <v>23975</v>
      </c>
      <c r="K774" s="100" t="str">
        <f>IFERROR(VLOOKUP(J774,'All-Articles'!#REF!,3,0),"")</f>
        <v/>
      </c>
      <c r="L774" s="100" t="str">
        <f>IFERROR(VLOOKUP(J774,'Updated Articles'!$A:$E,1,0),"NO")</f>
        <v>NO</v>
      </c>
      <c r="M774" s="100" t="str">
        <f>IFERROR(VLOOKUP(J774,'Updated Articles'!$A:$E,5,0),"NO")</f>
        <v>NO</v>
      </c>
      <c r="N774" s="99" t="str">
        <f>IFERROR(VLOOKUP(J774,'[1]ICD-9 to ICD-10 LCDs'!$L:$M,2,0),"")</f>
        <v/>
      </c>
      <c r="O774" s="100" t="str">
        <f>IFERROR(VLOOKUP(N774,'All-Articles'!#REF!,3,0),"")</f>
        <v/>
      </c>
      <c r="P774" s="100" t="str">
        <f>IFERROR(VLOOKUP(N774,'Updated Articles'!$A:$E,1,0),"NO")</f>
        <v>NO</v>
      </c>
      <c r="Q774" s="100" t="str">
        <f>IFERROR(VLOOKUP(N774,'Updated Articles'!$A:$E,5,0),"NO")</f>
        <v>NO</v>
      </c>
    </row>
    <row r="775" spans="1:17" x14ac:dyDescent="0.25">
      <c r="A775" s="98" t="s">
        <v>93</v>
      </c>
      <c r="B775" s="99"/>
      <c r="C775" s="100" t="str">
        <f>IFERROR(VLOOKUP(B775,'ALL-LCDs'!$A:$C,3,0),"")</f>
        <v/>
      </c>
      <c r="D775" s="100" t="str">
        <f>IFERROR(VLOOKUP(B775,'Updated LCDs'!$A:$A,1,0),"NO")</f>
        <v>NO</v>
      </c>
      <c r="E775" s="100" t="str">
        <f>IFERROR(VLOOKUP(B775,'Updated LCDs'!$A:$E,5,0),"NO")</f>
        <v>NO</v>
      </c>
      <c r="F775" s="101" t="str">
        <f>IFERROR(VLOOKUP(B775,'ICD-9 to ICD-10 LCDs'!$A:$B,2,0),"")</f>
        <v/>
      </c>
      <c r="G775" s="100" t="str">
        <f>IFERROR(VLOOKUP(F775,'ALL-LCDs'!$A:$C,3,0),"")</f>
        <v/>
      </c>
      <c r="H775" s="100" t="str">
        <f>IFERROR(VLOOKUP(F775,'Updated LCDs'!$A:$A,1,0),"NO")</f>
        <v>NO</v>
      </c>
      <c r="I775" s="100" t="str">
        <f>IFERROR(VLOOKUP(F775,'Updated LCDs'!$A:$E,5,0),"NO")</f>
        <v>NO</v>
      </c>
      <c r="J775" s="99">
        <v>24114</v>
      </c>
      <c r="K775" s="100" t="str">
        <f>IFERROR(VLOOKUP(J775,'All-Articles'!#REF!,3,0),"")</f>
        <v/>
      </c>
      <c r="L775" s="100" t="str">
        <f>IFERROR(VLOOKUP(J775,'Updated Articles'!$A:$E,1,0),"NO")</f>
        <v>NO</v>
      </c>
      <c r="M775" s="100" t="str">
        <f>IFERROR(VLOOKUP(J775,'Updated Articles'!$A:$E,5,0),"NO")</f>
        <v>NO</v>
      </c>
      <c r="N775" s="99" t="str">
        <f>IFERROR(VLOOKUP(J775,'[1]ICD-9 to ICD-10 LCDs'!$L:$M,2,0),"")</f>
        <v/>
      </c>
      <c r="O775" s="100" t="str">
        <f>IFERROR(VLOOKUP(N775,'All-Articles'!#REF!,3,0),"")</f>
        <v/>
      </c>
      <c r="P775" s="100" t="str">
        <f>IFERROR(VLOOKUP(N775,'Updated Articles'!$A:$E,1,0),"NO")</f>
        <v>NO</v>
      </c>
      <c r="Q775" s="100" t="str">
        <f>IFERROR(VLOOKUP(N775,'Updated Articles'!$A:$E,5,0),"NO")</f>
        <v>NO</v>
      </c>
    </row>
    <row r="776" spans="1:17" x14ac:dyDescent="0.25">
      <c r="A776" s="98" t="s">
        <v>96</v>
      </c>
      <c r="B776" s="99"/>
      <c r="C776" s="100" t="str">
        <f>IFERROR(VLOOKUP(B776,'ALL-LCDs'!$A:$C,3,0),"")</f>
        <v/>
      </c>
      <c r="D776" s="100" t="str">
        <f>IFERROR(VLOOKUP(B776,'Updated LCDs'!$A:$A,1,0),"NO")</f>
        <v>NO</v>
      </c>
      <c r="E776" s="100" t="str">
        <f>IFERROR(VLOOKUP(B776,'Updated LCDs'!$A:$E,5,0),"NO")</f>
        <v>NO</v>
      </c>
      <c r="F776" s="101" t="str">
        <f>IFERROR(VLOOKUP(B776,'ICD-9 to ICD-10 LCDs'!$A:$B,2,0),"")</f>
        <v/>
      </c>
      <c r="G776" s="100" t="str">
        <f>IFERROR(VLOOKUP(F776,'ALL-LCDs'!$A:$C,3,0),"")</f>
        <v/>
      </c>
      <c r="H776" s="100" t="str">
        <f>IFERROR(VLOOKUP(F776,'Updated LCDs'!$A:$A,1,0),"NO")</f>
        <v>NO</v>
      </c>
      <c r="I776" s="100" t="str">
        <f>IFERROR(VLOOKUP(F776,'Updated LCDs'!$A:$E,5,0),"NO")</f>
        <v>NO</v>
      </c>
      <c r="J776" s="99">
        <v>24142</v>
      </c>
      <c r="K776" s="100" t="str">
        <f>IFERROR(VLOOKUP(J776,'All-Articles'!#REF!,3,0),"")</f>
        <v/>
      </c>
      <c r="L776" s="100" t="str">
        <f>IFERROR(VLOOKUP(J776,'Updated Articles'!$A:$E,1,0),"NO")</f>
        <v>NO</v>
      </c>
      <c r="M776" s="100" t="str">
        <f>IFERROR(VLOOKUP(J776,'Updated Articles'!$A:$E,5,0),"NO")</f>
        <v>NO</v>
      </c>
      <c r="N776" s="99" t="str">
        <f>IFERROR(VLOOKUP(J776,'[1]ICD-9 to ICD-10 LCDs'!$L:$M,2,0),"")</f>
        <v/>
      </c>
      <c r="O776" s="100" t="str">
        <f>IFERROR(VLOOKUP(N776,'All-Articles'!#REF!,3,0),"")</f>
        <v/>
      </c>
      <c r="P776" s="100" t="str">
        <f>IFERROR(VLOOKUP(N776,'Updated Articles'!$A:$E,1,0),"NO")</f>
        <v>NO</v>
      </c>
      <c r="Q776" s="100" t="str">
        <f>IFERROR(VLOOKUP(N776,'Updated Articles'!$A:$E,5,0),"NO")</f>
        <v>NO</v>
      </c>
    </row>
    <row r="777" spans="1:17" x14ac:dyDescent="0.25">
      <c r="A777" s="98" t="s">
        <v>384</v>
      </c>
      <c r="B777" s="99"/>
      <c r="C777" s="100" t="str">
        <f>IFERROR(VLOOKUP(B777,'ALL-LCDs'!$A:$C,3,0),"")</f>
        <v/>
      </c>
      <c r="D777" s="100" t="str">
        <f>IFERROR(VLOOKUP(B777,'Updated LCDs'!$A:$A,1,0),"NO")</f>
        <v>NO</v>
      </c>
      <c r="E777" s="100" t="str">
        <f>IFERROR(VLOOKUP(B777,'Updated LCDs'!$A:$E,5,0),"NO")</f>
        <v>NO</v>
      </c>
      <c r="F777" s="101" t="str">
        <f>IFERROR(VLOOKUP(B777,'ICD-9 to ICD-10 LCDs'!$A:$B,2,0),"")</f>
        <v/>
      </c>
      <c r="G777" s="100" t="str">
        <f>IFERROR(VLOOKUP(F777,'ALL-LCDs'!$A:$C,3,0),"")</f>
        <v/>
      </c>
      <c r="H777" s="100" t="str">
        <f>IFERROR(VLOOKUP(F777,'Updated LCDs'!$A:$A,1,0),"NO")</f>
        <v>NO</v>
      </c>
      <c r="I777" s="100" t="str">
        <f>IFERROR(VLOOKUP(F777,'Updated LCDs'!$A:$E,5,0),"NO")</f>
        <v>NO</v>
      </c>
      <c r="J777" s="99">
        <v>25310</v>
      </c>
      <c r="K777" s="100" t="str">
        <f>IFERROR(VLOOKUP(J777,'All-Articles'!#REF!,3,0),"")</f>
        <v/>
      </c>
      <c r="L777" s="100" t="str">
        <f>IFERROR(VLOOKUP(J777,'Updated Articles'!$A:$E,1,0),"NO")</f>
        <v>NO</v>
      </c>
      <c r="M777" s="100" t="str">
        <f>IFERROR(VLOOKUP(J777,'Updated Articles'!$A:$E,5,0),"NO")</f>
        <v>NO</v>
      </c>
      <c r="N777" s="99" t="str">
        <f>IFERROR(VLOOKUP(J777,'[1]ICD-9 to ICD-10 LCDs'!$L:$M,2,0),"")</f>
        <v/>
      </c>
      <c r="O777" s="100" t="str">
        <f>IFERROR(VLOOKUP(N777,'All-Articles'!#REF!,3,0),"")</f>
        <v/>
      </c>
      <c r="P777" s="100" t="str">
        <f>IFERROR(VLOOKUP(N777,'Updated Articles'!$A:$E,1,0),"NO")</f>
        <v>NO</v>
      </c>
      <c r="Q777" s="100" t="str">
        <f>IFERROR(VLOOKUP(N777,'Updated Articles'!$A:$E,5,0),"NO")</f>
        <v>NO</v>
      </c>
    </row>
    <row r="778" spans="1:17" x14ac:dyDescent="0.25">
      <c r="A778" s="98" t="s">
        <v>383</v>
      </c>
      <c r="B778" s="99"/>
      <c r="C778" s="100" t="str">
        <f>IFERROR(VLOOKUP(B778,'ALL-LCDs'!$A:$C,3,0),"")</f>
        <v/>
      </c>
      <c r="D778" s="100" t="str">
        <f>IFERROR(VLOOKUP(B778,'Updated LCDs'!$A:$A,1,0),"NO")</f>
        <v>NO</v>
      </c>
      <c r="E778" s="100" t="str">
        <f>IFERROR(VLOOKUP(B778,'Updated LCDs'!$A:$E,5,0),"NO")</f>
        <v>NO</v>
      </c>
      <c r="F778" s="101" t="str">
        <f>IFERROR(VLOOKUP(B778,'ICD-9 to ICD-10 LCDs'!$A:$B,2,0),"")</f>
        <v/>
      </c>
      <c r="G778" s="100" t="str">
        <f>IFERROR(VLOOKUP(F778,'ALL-LCDs'!$A:$C,3,0),"")</f>
        <v/>
      </c>
      <c r="H778" s="100" t="str">
        <f>IFERROR(VLOOKUP(F778,'Updated LCDs'!$A:$A,1,0),"NO")</f>
        <v>NO</v>
      </c>
      <c r="I778" s="100" t="str">
        <f>IFERROR(VLOOKUP(F778,'Updated LCDs'!$A:$E,5,0),"NO")</f>
        <v>NO</v>
      </c>
      <c r="J778" s="99">
        <v>25366</v>
      </c>
      <c r="K778" s="100" t="str">
        <f>IFERROR(VLOOKUP(J778,'All-Articles'!#REF!,3,0),"")</f>
        <v/>
      </c>
      <c r="L778" s="100" t="str">
        <f>IFERROR(VLOOKUP(J778,'Updated Articles'!$A:$E,1,0),"NO")</f>
        <v>NO</v>
      </c>
      <c r="M778" s="100" t="str">
        <f>IFERROR(VLOOKUP(J778,'Updated Articles'!$A:$E,5,0),"NO")</f>
        <v>NO</v>
      </c>
      <c r="N778" s="99">
        <f>IFERROR(VLOOKUP(J778,'[1]ICD-9 to ICD-10 LCDs'!$L:$M,2,0),"")</f>
        <v>52474</v>
      </c>
      <c r="O778" s="100" t="str">
        <f>IFERROR(VLOOKUP(N778,'All-Articles'!#REF!,3,0),"")</f>
        <v/>
      </c>
      <c r="P778" s="100" t="str">
        <f>IFERROR(VLOOKUP(N778,'Updated Articles'!$A:$E,1,0),"NO")</f>
        <v>NO</v>
      </c>
      <c r="Q778" s="100" t="str">
        <f>IFERROR(VLOOKUP(N778,'Updated Articles'!$A:$E,5,0),"NO")</f>
        <v>NO</v>
      </c>
    </row>
    <row r="779" spans="1:17" x14ac:dyDescent="0.25">
      <c r="A779" s="98" t="s">
        <v>384</v>
      </c>
      <c r="B779" s="99"/>
      <c r="C779" s="100" t="str">
        <f>IFERROR(VLOOKUP(B779,'ALL-LCDs'!$A:$C,3,0),"")</f>
        <v/>
      </c>
      <c r="D779" s="100" t="str">
        <f>IFERROR(VLOOKUP(B779,'Updated LCDs'!$A:$A,1,0),"NO")</f>
        <v>NO</v>
      </c>
      <c r="E779" s="100" t="str">
        <f>IFERROR(VLOOKUP(B779,'Updated LCDs'!$A:$E,5,0),"NO")</f>
        <v>NO</v>
      </c>
      <c r="F779" s="101" t="str">
        <f>IFERROR(VLOOKUP(B779,'ICD-9 to ICD-10 LCDs'!$A:$B,2,0),"")</f>
        <v/>
      </c>
      <c r="G779" s="100" t="str">
        <f>IFERROR(VLOOKUP(F779,'ALL-LCDs'!$A:$C,3,0),"")</f>
        <v/>
      </c>
      <c r="H779" s="100" t="str">
        <f>IFERROR(VLOOKUP(F779,'Updated LCDs'!$A:$A,1,0),"NO")</f>
        <v>NO</v>
      </c>
      <c r="I779" s="100" t="str">
        <f>IFERROR(VLOOKUP(F779,'Updated LCDs'!$A:$E,5,0),"NO")</f>
        <v>NO</v>
      </c>
      <c r="J779" s="99">
        <v>25367</v>
      </c>
      <c r="K779" s="100" t="str">
        <f>IFERROR(VLOOKUP(J779,'All-Articles'!#REF!,3,0),"")</f>
        <v/>
      </c>
      <c r="L779" s="100" t="str">
        <f>IFERROR(VLOOKUP(J779,'Updated Articles'!$A:$E,1,0),"NO")</f>
        <v>NO</v>
      </c>
      <c r="M779" s="100" t="str">
        <f>IFERROR(VLOOKUP(J779,'Updated Articles'!$A:$E,5,0),"NO")</f>
        <v>NO</v>
      </c>
      <c r="N779" s="99" t="str">
        <f>IFERROR(VLOOKUP(J779,'[1]ICD-9 to ICD-10 LCDs'!$L:$M,2,0),"")</f>
        <v/>
      </c>
      <c r="O779" s="100" t="str">
        <f>IFERROR(VLOOKUP(N779,'All-Articles'!#REF!,3,0),"")</f>
        <v/>
      </c>
      <c r="P779" s="100" t="str">
        <f>IFERROR(VLOOKUP(N779,'Updated Articles'!$A:$E,1,0),"NO")</f>
        <v>NO</v>
      </c>
      <c r="Q779" s="100" t="str">
        <f>IFERROR(VLOOKUP(N779,'Updated Articles'!$A:$E,5,0),"NO")</f>
        <v>NO</v>
      </c>
    </row>
    <row r="780" spans="1:17" x14ac:dyDescent="0.25">
      <c r="A780" s="98" t="s">
        <v>96</v>
      </c>
      <c r="B780" s="99"/>
      <c r="C780" s="100" t="str">
        <f>IFERROR(VLOOKUP(B780,'ALL-LCDs'!$A:$C,3,0),"")</f>
        <v/>
      </c>
      <c r="D780" s="100" t="str">
        <f>IFERROR(VLOOKUP(B780,'Updated LCDs'!$A:$A,1,0),"NO")</f>
        <v>NO</v>
      </c>
      <c r="E780" s="100" t="str">
        <f>IFERROR(VLOOKUP(B780,'Updated LCDs'!$A:$E,5,0),"NO")</f>
        <v>NO</v>
      </c>
      <c r="F780" s="101" t="str">
        <f>IFERROR(VLOOKUP(B780,'ICD-9 to ICD-10 LCDs'!$A:$B,2,0),"")</f>
        <v/>
      </c>
      <c r="G780" s="100" t="str">
        <f>IFERROR(VLOOKUP(F780,'ALL-LCDs'!$A:$C,3,0),"")</f>
        <v/>
      </c>
      <c r="H780" s="100" t="str">
        <f>IFERROR(VLOOKUP(F780,'Updated LCDs'!$A:$A,1,0),"NO")</f>
        <v>NO</v>
      </c>
      <c r="I780" s="100" t="str">
        <f>IFERROR(VLOOKUP(F780,'Updated LCDs'!$A:$E,5,0),"NO")</f>
        <v>NO</v>
      </c>
      <c r="J780" s="99">
        <v>25376</v>
      </c>
      <c r="K780" s="100" t="str">
        <f>IFERROR(VLOOKUP(J780,'All-Articles'!#REF!,3,0),"")</f>
        <v/>
      </c>
      <c r="L780" s="100" t="str">
        <f>IFERROR(VLOOKUP(J780,'Updated Articles'!$A:$E,1,0),"NO")</f>
        <v>NO</v>
      </c>
      <c r="M780" s="100" t="str">
        <f>IFERROR(VLOOKUP(J780,'Updated Articles'!$A:$E,5,0),"NO")</f>
        <v>NO</v>
      </c>
      <c r="N780" s="99" t="str">
        <f>IFERROR(VLOOKUP(J780,'[1]ICD-9 to ICD-10 LCDs'!$L:$M,2,0),"")</f>
        <v/>
      </c>
      <c r="O780" s="100" t="str">
        <f>IFERROR(VLOOKUP(N780,'All-Articles'!#REF!,3,0),"")</f>
        <v/>
      </c>
      <c r="P780" s="100" t="str">
        <f>IFERROR(VLOOKUP(N780,'Updated Articles'!$A:$E,1,0),"NO")</f>
        <v>NO</v>
      </c>
      <c r="Q780" s="100" t="str">
        <f>IFERROR(VLOOKUP(N780,'Updated Articles'!$A:$E,5,0),"NO")</f>
        <v>NO</v>
      </c>
    </row>
    <row r="781" spans="1:17" x14ac:dyDescent="0.25">
      <c r="A781" s="98" t="s">
        <v>383</v>
      </c>
      <c r="B781" s="99"/>
      <c r="C781" s="100" t="str">
        <f>IFERROR(VLOOKUP(B781,'ALL-LCDs'!$A:$C,3,0),"")</f>
        <v/>
      </c>
      <c r="D781" s="100" t="str">
        <f>IFERROR(VLOOKUP(B781,'Updated LCDs'!$A:$A,1,0),"NO")</f>
        <v>NO</v>
      </c>
      <c r="E781" s="100" t="str">
        <f>IFERROR(VLOOKUP(B781,'Updated LCDs'!$A:$E,5,0),"NO")</f>
        <v>NO</v>
      </c>
      <c r="F781" s="101" t="str">
        <f>IFERROR(VLOOKUP(B781,'ICD-9 to ICD-10 LCDs'!$A:$B,2,0),"")</f>
        <v/>
      </c>
      <c r="G781" s="100" t="str">
        <f>IFERROR(VLOOKUP(F781,'ALL-LCDs'!$A:$C,3,0),"")</f>
        <v/>
      </c>
      <c r="H781" s="100" t="str">
        <f>IFERROR(VLOOKUP(F781,'Updated LCDs'!$A:$A,1,0),"NO")</f>
        <v>NO</v>
      </c>
      <c r="I781" s="100" t="str">
        <f>IFERROR(VLOOKUP(F781,'Updated LCDs'!$A:$E,5,0),"NO")</f>
        <v>NO</v>
      </c>
      <c r="J781" s="99">
        <v>25526</v>
      </c>
      <c r="K781" s="100" t="str">
        <f>IFERROR(VLOOKUP(J781,'All-Articles'!#REF!,3,0),"")</f>
        <v/>
      </c>
      <c r="L781" s="100" t="str">
        <f>IFERROR(VLOOKUP(J781,'Updated Articles'!$A:$E,1,0),"NO")</f>
        <v>NO</v>
      </c>
      <c r="M781" s="100" t="str">
        <f>IFERROR(VLOOKUP(J781,'Updated Articles'!$A:$E,5,0),"NO")</f>
        <v>NO</v>
      </c>
      <c r="N781" s="99" t="str">
        <f>IFERROR(VLOOKUP(J781,'[1]ICD-9 to ICD-10 LCDs'!$L:$M,2,0),"")</f>
        <v/>
      </c>
      <c r="O781" s="100" t="str">
        <f>IFERROR(VLOOKUP(N781,'All-Articles'!#REF!,3,0),"")</f>
        <v/>
      </c>
      <c r="P781" s="100" t="str">
        <f>IFERROR(VLOOKUP(N781,'Updated Articles'!$A:$E,1,0),"NO")</f>
        <v>NO</v>
      </c>
      <c r="Q781" s="100" t="str">
        <f>IFERROR(VLOOKUP(N781,'Updated Articles'!$A:$E,5,0),"NO")</f>
        <v>NO</v>
      </c>
    </row>
    <row r="782" spans="1:17" x14ac:dyDescent="0.25">
      <c r="A782" s="98" t="s">
        <v>384</v>
      </c>
      <c r="B782" s="99"/>
      <c r="C782" s="100" t="str">
        <f>IFERROR(VLOOKUP(B782,'ALL-LCDs'!$A:$C,3,0),"")</f>
        <v/>
      </c>
      <c r="D782" s="100" t="str">
        <f>IFERROR(VLOOKUP(B782,'Updated LCDs'!$A:$A,1,0),"NO")</f>
        <v>NO</v>
      </c>
      <c r="E782" s="100" t="str">
        <f>IFERROR(VLOOKUP(B782,'Updated LCDs'!$A:$E,5,0),"NO")</f>
        <v>NO</v>
      </c>
      <c r="F782" s="101" t="str">
        <f>IFERROR(VLOOKUP(B782,'ICD-9 to ICD-10 LCDs'!$A:$B,2,0),"")</f>
        <v/>
      </c>
      <c r="G782" s="100" t="str">
        <f>IFERROR(VLOOKUP(F782,'ALL-LCDs'!$A:$C,3,0),"")</f>
        <v/>
      </c>
      <c r="H782" s="100" t="str">
        <f>IFERROR(VLOOKUP(F782,'Updated LCDs'!$A:$A,1,0),"NO")</f>
        <v>NO</v>
      </c>
      <c r="I782" s="100" t="str">
        <f>IFERROR(VLOOKUP(F782,'Updated LCDs'!$A:$E,5,0),"NO")</f>
        <v>NO</v>
      </c>
      <c r="J782" s="99">
        <v>25528</v>
      </c>
      <c r="K782" s="100" t="str">
        <f>IFERROR(VLOOKUP(J782,'All-Articles'!#REF!,3,0),"")</f>
        <v/>
      </c>
      <c r="L782" s="100" t="str">
        <f>IFERROR(VLOOKUP(J782,'Updated Articles'!$A:$E,1,0),"NO")</f>
        <v>NO</v>
      </c>
      <c r="M782" s="100" t="str">
        <f>IFERROR(VLOOKUP(J782,'Updated Articles'!$A:$E,5,0),"NO")</f>
        <v>NO</v>
      </c>
      <c r="N782" s="99" t="str">
        <f>IFERROR(VLOOKUP(J782,'[1]ICD-9 to ICD-10 LCDs'!$L:$M,2,0),"")</f>
        <v/>
      </c>
      <c r="O782" s="100" t="str">
        <f>IFERROR(VLOOKUP(N782,'All-Articles'!#REF!,3,0),"")</f>
        <v/>
      </c>
      <c r="P782" s="100" t="str">
        <f>IFERROR(VLOOKUP(N782,'Updated Articles'!$A:$E,1,0),"NO")</f>
        <v>NO</v>
      </c>
      <c r="Q782" s="100" t="str">
        <f>IFERROR(VLOOKUP(N782,'Updated Articles'!$A:$E,5,0),"NO")</f>
        <v>NO</v>
      </c>
    </row>
    <row r="783" spans="1:17" x14ac:dyDescent="0.25">
      <c r="A783" s="98" t="s">
        <v>104</v>
      </c>
      <c r="B783" s="99"/>
      <c r="C783" s="100" t="str">
        <f>IFERROR(VLOOKUP(B783,'ALL-LCDs'!$A:$C,3,0),"")</f>
        <v/>
      </c>
      <c r="D783" s="100" t="str">
        <f>IFERROR(VLOOKUP(B783,'Updated LCDs'!$A:$A,1,0),"NO")</f>
        <v>NO</v>
      </c>
      <c r="E783" s="100" t="str">
        <f>IFERROR(VLOOKUP(B783,'Updated LCDs'!$A:$E,5,0),"NO")</f>
        <v>NO</v>
      </c>
      <c r="F783" s="101" t="str">
        <f>IFERROR(VLOOKUP(B783,'ICD-9 to ICD-10 LCDs'!$A:$B,2,0),"")</f>
        <v/>
      </c>
      <c r="G783" s="100" t="str">
        <f>IFERROR(VLOOKUP(F783,'ALL-LCDs'!$A:$C,3,0),"")</f>
        <v/>
      </c>
      <c r="H783" s="100" t="str">
        <f>IFERROR(VLOOKUP(F783,'Updated LCDs'!$A:$A,1,0),"NO")</f>
        <v>NO</v>
      </c>
      <c r="I783" s="100" t="str">
        <f>IFERROR(VLOOKUP(F783,'Updated LCDs'!$A:$E,5,0),"NO")</f>
        <v>NO</v>
      </c>
      <c r="J783" s="99">
        <v>27722</v>
      </c>
      <c r="K783" s="100" t="str">
        <f>IFERROR(VLOOKUP(J783,'All-Articles'!#REF!,3,0),"")</f>
        <v/>
      </c>
      <c r="L783" s="100" t="str">
        <f>IFERROR(VLOOKUP(J783,'Updated Articles'!$A:$E,1,0),"NO")</f>
        <v>NO</v>
      </c>
      <c r="M783" s="100" t="str">
        <f>IFERROR(VLOOKUP(J783,'Updated Articles'!$A:$E,5,0),"NO")</f>
        <v>NO</v>
      </c>
      <c r="N783" s="99" t="str">
        <f>IFERROR(VLOOKUP(J783,'[1]ICD-9 to ICD-10 LCDs'!$L:$M,2,0),"")</f>
        <v/>
      </c>
      <c r="O783" s="100" t="str">
        <f>IFERROR(VLOOKUP(N783,'All-Articles'!#REF!,3,0),"")</f>
        <v/>
      </c>
      <c r="P783" s="100" t="str">
        <f>IFERROR(VLOOKUP(N783,'Updated Articles'!$A:$E,1,0),"NO")</f>
        <v>NO</v>
      </c>
      <c r="Q783" s="100" t="str">
        <f>IFERROR(VLOOKUP(N783,'Updated Articles'!$A:$E,5,0),"NO")</f>
        <v>NO</v>
      </c>
    </row>
    <row r="784" spans="1:17" x14ac:dyDescent="0.25">
      <c r="A784" s="98" t="s">
        <v>385</v>
      </c>
      <c r="B784" s="99"/>
      <c r="C784" s="100" t="str">
        <f>IFERROR(VLOOKUP(B784,'ALL-LCDs'!$A:$C,3,0),"")</f>
        <v/>
      </c>
      <c r="D784" s="100" t="str">
        <f>IFERROR(VLOOKUP(B784,'Updated LCDs'!$A:$A,1,0),"NO")</f>
        <v>NO</v>
      </c>
      <c r="E784" s="100" t="str">
        <f>IFERROR(VLOOKUP(B784,'Updated LCDs'!$A:$E,5,0),"NO")</f>
        <v>NO</v>
      </c>
      <c r="F784" s="101" t="str">
        <f>IFERROR(VLOOKUP(B784,'ICD-9 to ICD-10 LCDs'!$A:$B,2,0),"")</f>
        <v/>
      </c>
      <c r="G784" s="100" t="str">
        <f>IFERROR(VLOOKUP(F784,'ALL-LCDs'!$A:$C,3,0),"")</f>
        <v/>
      </c>
      <c r="H784" s="100" t="str">
        <f>IFERROR(VLOOKUP(F784,'Updated LCDs'!$A:$A,1,0),"NO")</f>
        <v>NO</v>
      </c>
      <c r="I784" s="100" t="str">
        <f>IFERROR(VLOOKUP(F784,'Updated LCDs'!$A:$E,5,0),"NO")</f>
        <v>NO</v>
      </c>
      <c r="J784" s="99">
        <v>33677</v>
      </c>
      <c r="K784" s="100" t="str">
        <f>IFERROR(VLOOKUP(J784,'All-Articles'!#REF!,3,0),"")</f>
        <v/>
      </c>
      <c r="L784" s="100" t="str">
        <f>IFERROR(VLOOKUP(J784,'Updated Articles'!$A:$E,1,0),"NO")</f>
        <v>NO</v>
      </c>
      <c r="M784" s="100" t="str">
        <f>IFERROR(VLOOKUP(J784,'Updated Articles'!$A:$E,5,0),"NO")</f>
        <v>NO</v>
      </c>
      <c r="N784" s="99" t="str">
        <f>IFERROR(VLOOKUP(J784,'[1]ICD-9 to ICD-10 LCDs'!$L:$M,2,0),"")</f>
        <v/>
      </c>
      <c r="O784" s="100" t="str">
        <f>IFERROR(VLOOKUP(N784,'All-Articles'!#REF!,3,0),"")</f>
        <v/>
      </c>
      <c r="P784" s="100" t="str">
        <f>IFERROR(VLOOKUP(N784,'Updated Articles'!$A:$E,1,0),"NO")</f>
        <v>NO</v>
      </c>
      <c r="Q784" s="100" t="str">
        <f>IFERROR(VLOOKUP(N784,'Updated Articles'!$A:$E,5,0),"NO")</f>
        <v>NO</v>
      </c>
    </row>
    <row r="785" spans="1:17" x14ac:dyDescent="0.25">
      <c r="A785" s="98" t="s">
        <v>104</v>
      </c>
      <c r="B785" s="99"/>
      <c r="C785" s="100" t="str">
        <f>IFERROR(VLOOKUP(B785,'ALL-LCDs'!$A:$C,3,0),"")</f>
        <v/>
      </c>
      <c r="D785" s="100" t="str">
        <f>IFERROR(VLOOKUP(B785,'Updated LCDs'!$A:$A,1,0),"NO")</f>
        <v>NO</v>
      </c>
      <c r="E785" s="100" t="str">
        <f>IFERROR(VLOOKUP(B785,'Updated LCDs'!$A:$E,5,0),"NO")</f>
        <v>NO</v>
      </c>
      <c r="F785" s="101" t="str">
        <f>IFERROR(VLOOKUP(B785,'ICD-9 to ICD-10 LCDs'!$A:$B,2,0),"")</f>
        <v/>
      </c>
      <c r="G785" s="100" t="str">
        <f>IFERROR(VLOOKUP(F785,'ALL-LCDs'!$A:$C,3,0),"")</f>
        <v/>
      </c>
      <c r="H785" s="100" t="str">
        <f>IFERROR(VLOOKUP(F785,'Updated LCDs'!$A:$A,1,0),"NO")</f>
        <v>NO</v>
      </c>
      <c r="I785" s="100" t="str">
        <f>IFERROR(VLOOKUP(F785,'Updated LCDs'!$A:$E,5,0),"NO")</f>
        <v>NO</v>
      </c>
      <c r="J785" s="99">
        <v>33680</v>
      </c>
      <c r="K785" s="100" t="str">
        <f>IFERROR(VLOOKUP(J785,'All-Articles'!#REF!,3,0),"")</f>
        <v/>
      </c>
      <c r="L785" s="100" t="str">
        <f>IFERROR(VLOOKUP(J785,'Updated Articles'!$A:$E,1,0),"NO")</f>
        <v>NO</v>
      </c>
      <c r="M785" s="100" t="str">
        <f>IFERROR(VLOOKUP(J785,'Updated Articles'!$A:$E,5,0),"NO")</f>
        <v>NO</v>
      </c>
      <c r="N785" s="99">
        <f>IFERROR(VLOOKUP(J785,'[1]ICD-9 to ICD-10 LCDs'!$L:$M,2,0),"")</f>
        <v>52492</v>
      </c>
      <c r="O785" s="100" t="str">
        <f>IFERROR(VLOOKUP(N785,'All-Articles'!#REF!,3,0),"")</f>
        <v/>
      </c>
      <c r="P785" s="100" t="str">
        <f>IFERROR(VLOOKUP(N785,'Updated Articles'!$A:$E,1,0),"NO")</f>
        <v>NO</v>
      </c>
      <c r="Q785" s="100" t="str">
        <f>IFERROR(VLOOKUP(N785,'Updated Articles'!$A:$E,5,0),"NO")</f>
        <v>NO</v>
      </c>
    </row>
    <row r="786" spans="1:17" x14ac:dyDescent="0.25">
      <c r="A786" s="98" t="s">
        <v>385</v>
      </c>
      <c r="B786" s="99"/>
      <c r="C786" s="100" t="str">
        <f>IFERROR(VLOOKUP(B786,'ALL-LCDs'!$A:$C,3,0),"")</f>
        <v/>
      </c>
      <c r="D786" s="100" t="str">
        <f>IFERROR(VLOOKUP(B786,'Updated LCDs'!$A:$A,1,0),"NO")</f>
        <v>NO</v>
      </c>
      <c r="E786" s="100" t="str">
        <f>IFERROR(VLOOKUP(B786,'Updated LCDs'!$A:$E,5,0),"NO")</f>
        <v>NO</v>
      </c>
      <c r="F786" s="101" t="str">
        <f>IFERROR(VLOOKUP(B786,'ICD-9 to ICD-10 LCDs'!$A:$B,2,0),"")</f>
        <v/>
      </c>
      <c r="G786" s="100" t="str">
        <f>IFERROR(VLOOKUP(F786,'ALL-LCDs'!$A:$C,3,0),"")</f>
        <v/>
      </c>
      <c r="H786" s="100" t="str">
        <f>IFERROR(VLOOKUP(F786,'Updated LCDs'!$A:$A,1,0),"NO")</f>
        <v>NO</v>
      </c>
      <c r="I786" s="100" t="str">
        <f>IFERROR(VLOOKUP(F786,'Updated LCDs'!$A:$E,5,0),"NO")</f>
        <v>NO</v>
      </c>
      <c r="J786" s="99">
        <v>33750</v>
      </c>
      <c r="K786" s="100" t="str">
        <f>IFERROR(VLOOKUP(J786,'All-Articles'!#REF!,3,0),"")</f>
        <v/>
      </c>
      <c r="L786" s="100" t="str">
        <f>IFERROR(VLOOKUP(J786,'Updated Articles'!$A:$E,1,0),"NO")</f>
        <v>NO</v>
      </c>
      <c r="M786" s="100" t="str">
        <f>IFERROR(VLOOKUP(J786,'Updated Articles'!$A:$E,5,0),"NO")</f>
        <v>NO</v>
      </c>
      <c r="N786" s="99" t="str">
        <f>IFERROR(VLOOKUP(J786,'[1]ICD-9 to ICD-10 LCDs'!$L:$M,2,0),"")</f>
        <v/>
      </c>
      <c r="O786" s="100" t="str">
        <f>IFERROR(VLOOKUP(N786,'All-Articles'!#REF!,3,0),"")</f>
        <v/>
      </c>
      <c r="P786" s="100" t="str">
        <f>IFERROR(VLOOKUP(N786,'Updated Articles'!$A:$E,1,0),"NO")</f>
        <v>NO</v>
      </c>
      <c r="Q786" s="100" t="str">
        <f>IFERROR(VLOOKUP(N786,'Updated Articles'!$A:$E,5,0),"NO")</f>
        <v>NO</v>
      </c>
    </row>
    <row r="787" spans="1:17" x14ac:dyDescent="0.25">
      <c r="A787" s="98" t="s">
        <v>385</v>
      </c>
      <c r="B787" s="99"/>
      <c r="C787" s="100" t="str">
        <f>IFERROR(VLOOKUP(B787,'ALL-LCDs'!$A:$C,3,0),"")</f>
        <v/>
      </c>
      <c r="D787" s="100" t="str">
        <f>IFERROR(VLOOKUP(B787,'Updated LCDs'!$A:$A,1,0),"NO")</f>
        <v>NO</v>
      </c>
      <c r="E787" s="100" t="str">
        <f>IFERROR(VLOOKUP(B787,'Updated LCDs'!$A:$E,5,0),"NO")</f>
        <v>NO</v>
      </c>
      <c r="F787" s="101" t="str">
        <f>IFERROR(VLOOKUP(B787,'ICD-9 to ICD-10 LCDs'!$A:$B,2,0),"")</f>
        <v/>
      </c>
      <c r="G787" s="100" t="str">
        <f>IFERROR(VLOOKUP(F787,'ALL-LCDs'!$A:$C,3,0),"")</f>
        <v/>
      </c>
      <c r="H787" s="100" t="str">
        <f>IFERROR(VLOOKUP(F787,'Updated LCDs'!$A:$A,1,0),"NO")</f>
        <v>NO</v>
      </c>
      <c r="I787" s="100" t="str">
        <f>IFERROR(VLOOKUP(F787,'Updated LCDs'!$A:$E,5,0),"NO")</f>
        <v>NO</v>
      </c>
      <c r="J787" s="99">
        <v>33768</v>
      </c>
      <c r="K787" s="100" t="str">
        <f>IFERROR(VLOOKUP(J787,'All-Articles'!#REF!,3,0),"")</f>
        <v/>
      </c>
      <c r="L787" s="100" t="str">
        <f>IFERROR(VLOOKUP(J787,'Updated Articles'!$A:$E,1,0),"NO")</f>
        <v>NO</v>
      </c>
      <c r="M787" s="100" t="str">
        <f>IFERROR(VLOOKUP(J787,'Updated Articles'!$A:$E,5,0),"NO")</f>
        <v>NO</v>
      </c>
      <c r="N787" s="99">
        <f>IFERROR(VLOOKUP(J787,'[1]ICD-9 to ICD-10 LCDs'!$L:$M,2,0),"")</f>
        <v>52514</v>
      </c>
      <c r="O787" s="100" t="str">
        <f>IFERROR(VLOOKUP(N787,'All-Articles'!#REF!,3,0),"")</f>
        <v/>
      </c>
      <c r="P787" s="100" t="str">
        <f>IFERROR(VLOOKUP(N787,'Updated Articles'!$A:$E,1,0),"NO")</f>
        <v>NO</v>
      </c>
      <c r="Q787" s="100" t="str">
        <f>IFERROR(VLOOKUP(N787,'Updated Articles'!$A:$E,5,0),"NO")</f>
        <v>NO</v>
      </c>
    </row>
    <row r="788" spans="1:17" x14ac:dyDescent="0.25">
      <c r="A788" s="98" t="s">
        <v>104</v>
      </c>
      <c r="B788" s="99"/>
      <c r="C788" s="100" t="str">
        <f>IFERROR(VLOOKUP(B788,'ALL-LCDs'!$A:$C,3,0),"")</f>
        <v/>
      </c>
      <c r="D788" s="100" t="str">
        <f>IFERROR(VLOOKUP(B788,'Updated LCDs'!$A:$A,1,0),"NO")</f>
        <v>NO</v>
      </c>
      <c r="E788" s="100" t="str">
        <f>IFERROR(VLOOKUP(B788,'Updated LCDs'!$A:$E,5,0),"NO")</f>
        <v>NO</v>
      </c>
      <c r="F788" s="101" t="str">
        <f>IFERROR(VLOOKUP(B788,'ICD-9 to ICD-10 LCDs'!$A:$B,2,0),"")</f>
        <v/>
      </c>
      <c r="G788" s="100" t="str">
        <f>IFERROR(VLOOKUP(F788,'ALL-LCDs'!$A:$C,3,0),"")</f>
        <v/>
      </c>
      <c r="H788" s="100" t="str">
        <f>IFERROR(VLOOKUP(F788,'Updated LCDs'!$A:$A,1,0),"NO")</f>
        <v>NO</v>
      </c>
      <c r="I788" s="100" t="str">
        <f>IFERROR(VLOOKUP(F788,'Updated LCDs'!$A:$E,5,0),"NO")</f>
        <v>NO</v>
      </c>
      <c r="J788" s="99">
        <v>33771</v>
      </c>
      <c r="K788" s="100" t="str">
        <f>IFERROR(VLOOKUP(J788,'All-Articles'!#REF!,3,0),"")</f>
        <v/>
      </c>
      <c r="L788" s="100" t="str">
        <f>IFERROR(VLOOKUP(J788,'Updated Articles'!$A:$E,1,0),"NO")</f>
        <v>NO</v>
      </c>
      <c r="M788" s="100" t="str">
        <f>IFERROR(VLOOKUP(J788,'Updated Articles'!$A:$E,5,0),"NO")</f>
        <v>NO</v>
      </c>
      <c r="N788" s="99" t="str">
        <f>IFERROR(VLOOKUP(J788,'[1]ICD-9 to ICD-10 LCDs'!$L:$M,2,0),"")</f>
        <v/>
      </c>
      <c r="O788" s="100" t="str">
        <f>IFERROR(VLOOKUP(N788,'All-Articles'!#REF!,3,0),"")</f>
        <v/>
      </c>
      <c r="P788" s="100" t="str">
        <f>IFERROR(VLOOKUP(N788,'Updated Articles'!$A:$E,1,0),"NO")</f>
        <v>NO</v>
      </c>
      <c r="Q788" s="100" t="str">
        <f>IFERROR(VLOOKUP(N788,'Updated Articles'!$A:$E,5,0),"NO")</f>
        <v>NO</v>
      </c>
    </row>
    <row r="789" spans="1:17" x14ac:dyDescent="0.25">
      <c r="A789" s="98" t="s">
        <v>386</v>
      </c>
      <c r="B789" s="99"/>
      <c r="C789" s="100" t="str">
        <f>IFERROR(VLOOKUP(B789,'ALL-LCDs'!$A:$C,3,0),"")</f>
        <v/>
      </c>
      <c r="D789" s="100" t="str">
        <f>IFERROR(VLOOKUP(B789,'Updated LCDs'!$A:$A,1,0),"NO")</f>
        <v>NO</v>
      </c>
      <c r="E789" s="100" t="str">
        <f>IFERROR(VLOOKUP(B789,'Updated LCDs'!$A:$E,5,0),"NO")</f>
        <v>NO</v>
      </c>
      <c r="F789" s="101" t="str">
        <f>IFERROR(VLOOKUP(B789,'ICD-9 to ICD-10 LCDs'!$A:$B,2,0),"")</f>
        <v/>
      </c>
      <c r="G789" s="100" t="str">
        <f>IFERROR(VLOOKUP(F789,'ALL-LCDs'!$A:$C,3,0),"")</f>
        <v/>
      </c>
      <c r="H789" s="100" t="str">
        <f>IFERROR(VLOOKUP(F789,'Updated LCDs'!$A:$A,1,0),"NO")</f>
        <v>NO</v>
      </c>
      <c r="I789" s="100" t="str">
        <f>IFERROR(VLOOKUP(F789,'Updated LCDs'!$A:$E,5,0),"NO")</f>
        <v>NO</v>
      </c>
      <c r="J789" s="99">
        <v>36959</v>
      </c>
      <c r="K789" s="100" t="str">
        <f>IFERROR(VLOOKUP(J789,'All-Articles'!#REF!,3,0),"")</f>
        <v/>
      </c>
      <c r="L789" s="100" t="str">
        <f>IFERROR(VLOOKUP(J789,'Updated Articles'!$A:$E,1,0),"NO")</f>
        <v>NO</v>
      </c>
      <c r="M789" s="100" t="str">
        <f>IFERROR(VLOOKUP(J789,'Updated Articles'!$A:$E,5,0),"NO")</f>
        <v>NO</v>
      </c>
      <c r="N789" s="99" t="str">
        <f>IFERROR(VLOOKUP(J789,'[1]ICD-9 to ICD-10 LCDs'!$L:$M,2,0),"")</f>
        <v/>
      </c>
      <c r="O789" s="100" t="str">
        <f>IFERROR(VLOOKUP(N789,'All-Articles'!#REF!,3,0),"")</f>
        <v/>
      </c>
      <c r="P789" s="100" t="str">
        <f>IFERROR(VLOOKUP(N789,'Updated Articles'!$A:$E,1,0),"NO")</f>
        <v>NO</v>
      </c>
      <c r="Q789" s="100" t="str">
        <f>IFERROR(VLOOKUP(N789,'Updated Articles'!$A:$E,5,0),"NO")</f>
        <v>NO</v>
      </c>
    </row>
    <row r="790" spans="1:17" x14ac:dyDescent="0.25">
      <c r="A790" s="98" t="s">
        <v>387</v>
      </c>
      <c r="B790" s="99"/>
      <c r="C790" s="100" t="str">
        <f>IFERROR(VLOOKUP(B790,'ALL-LCDs'!$A:$C,3,0),"")</f>
        <v/>
      </c>
      <c r="D790" s="100" t="str">
        <f>IFERROR(VLOOKUP(B790,'Updated LCDs'!$A:$A,1,0),"NO")</f>
        <v>NO</v>
      </c>
      <c r="E790" s="100" t="str">
        <f>IFERROR(VLOOKUP(B790,'Updated LCDs'!$A:$E,5,0),"NO")</f>
        <v>NO</v>
      </c>
      <c r="F790" s="101" t="str">
        <f>IFERROR(VLOOKUP(B790,'ICD-9 to ICD-10 LCDs'!$A:$B,2,0),"")</f>
        <v/>
      </c>
      <c r="G790" s="100" t="str">
        <f>IFERROR(VLOOKUP(F790,'ALL-LCDs'!$A:$C,3,0),"")</f>
        <v/>
      </c>
      <c r="H790" s="100" t="str">
        <f>IFERROR(VLOOKUP(F790,'Updated LCDs'!$A:$A,1,0),"NO")</f>
        <v>NO</v>
      </c>
      <c r="I790" s="100" t="str">
        <f>IFERROR(VLOOKUP(F790,'Updated LCDs'!$A:$E,5,0),"NO")</f>
        <v>NO</v>
      </c>
      <c r="J790" s="99">
        <v>37064</v>
      </c>
      <c r="K790" s="100" t="str">
        <f>IFERROR(VLOOKUP(J790,'All-Articles'!#REF!,3,0),"")</f>
        <v/>
      </c>
      <c r="L790" s="100" t="str">
        <f>IFERROR(VLOOKUP(J790,'Updated Articles'!$A:$E,1,0),"NO")</f>
        <v>NO</v>
      </c>
      <c r="M790" s="100" t="str">
        <f>IFERROR(VLOOKUP(J790,'Updated Articles'!$A:$E,5,0),"NO")</f>
        <v>NO</v>
      </c>
      <c r="N790" s="99" t="str">
        <f>IFERROR(VLOOKUP(J790,'[1]ICD-9 to ICD-10 LCDs'!$L:$M,2,0),"")</f>
        <v/>
      </c>
      <c r="O790" s="100" t="str">
        <f>IFERROR(VLOOKUP(N790,'All-Articles'!#REF!,3,0),"")</f>
        <v/>
      </c>
      <c r="P790" s="100" t="str">
        <f>IFERROR(VLOOKUP(N790,'Updated Articles'!$A:$E,1,0),"NO")</f>
        <v>NO</v>
      </c>
      <c r="Q790" s="100" t="str">
        <f>IFERROR(VLOOKUP(N790,'Updated Articles'!$A:$E,5,0),"NO")</f>
        <v>NO</v>
      </c>
    </row>
    <row r="791" spans="1:17" x14ac:dyDescent="0.25">
      <c r="A791" s="98" t="s">
        <v>103</v>
      </c>
      <c r="B791" s="99"/>
      <c r="C791" s="100" t="str">
        <f>IFERROR(VLOOKUP(B791,'ALL-LCDs'!$A:$C,3,0),"")</f>
        <v/>
      </c>
      <c r="D791" s="100" t="str">
        <f>IFERROR(VLOOKUP(B791,'Updated LCDs'!$A:$A,1,0),"NO")</f>
        <v>NO</v>
      </c>
      <c r="E791" s="100" t="str">
        <f>IFERROR(VLOOKUP(B791,'Updated LCDs'!$A:$E,5,0),"NO")</f>
        <v>NO</v>
      </c>
      <c r="F791" s="101" t="str">
        <f>IFERROR(VLOOKUP(B791,'ICD-9 to ICD-10 LCDs'!$A:$B,2,0),"")</f>
        <v/>
      </c>
      <c r="G791" s="100" t="str">
        <f>IFERROR(VLOOKUP(F791,'ALL-LCDs'!$A:$C,3,0),"")</f>
        <v/>
      </c>
      <c r="H791" s="100" t="str">
        <f>IFERROR(VLOOKUP(F791,'Updated LCDs'!$A:$A,1,0),"NO")</f>
        <v>NO</v>
      </c>
      <c r="I791" s="100" t="str">
        <f>IFERROR(VLOOKUP(F791,'Updated LCDs'!$A:$E,5,0),"NO")</f>
        <v>NO</v>
      </c>
      <c r="J791" s="99">
        <v>37065</v>
      </c>
      <c r="K791" s="100" t="str">
        <f>IFERROR(VLOOKUP(J791,'All-Articles'!#REF!,3,0),"")</f>
        <v/>
      </c>
      <c r="L791" s="100" t="str">
        <f>IFERROR(VLOOKUP(J791,'Updated Articles'!$A:$E,1,0),"NO")</f>
        <v>NO</v>
      </c>
      <c r="M791" s="100" t="str">
        <f>IFERROR(VLOOKUP(J791,'Updated Articles'!$A:$E,5,0),"NO")</f>
        <v>NO</v>
      </c>
      <c r="N791" s="99" t="str">
        <f>IFERROR(VLOOKUP(J791,'[1]ICD-9 to ICD-10 LCDs'!$L:$M,2,0),"")</f>
        <v/>
      </c>
      <c r="O791" s="100" t="str">
        <f>IFERROR(VLOOKUP(N791,'All-Articles'!#REF!,3,0),"")</f>
        <v/>
      </c>
      <c r="P791" s="100" t="str">
        <f>IFERROR(VLOOKUP(N791,'Updated Articles'!$A:$E,1,0),"NO")</f>
        <v>NO</v>
      </c>
      <c r="Q791" s="100" t="str">
        <f>IFERROR(VLOOKUP(N791,'Updated Articles'!$A:$E,5,0),"NO")</f>
        <v>NO</v>
      </c>
    </row>
    <row r="792" spans="1:17" x14ac:dyDescent="0.25">
      <c r="A792" s="98" t="s">
        <v>387</v>
      </c>
      <c r="B792" s="99"/>
      <c r="C792" s="100" t="str">
        <f>IFERROR(VLOOKUP(B792,'ALL-LCDs'!$A:$C,3,0),"")</f>
        <v/>
      </c>
      <c r="D792" s="100" t="str">
        <f>IFERROR(VLOOKUP(B792,'Updated LCDs'!$A:$A,1,0),"NO")</f>
        <v>NO</v>
      </c>
      <c r="E792" s="100" t="str">
        <f>IFERROR(VLOOKUP(B792,'Updated LCDs'!$A:$E,5,0),"NO")</f>
        <v>NO</v>
      </c>
      <c r="F792" s="101" t="str">
        <f>IFERROR(VLOOKUP(B792,'ICD-9 to ICD-10 LCDs'!$A:$B,2,0),"")</f>
        <v/>
      </c>
      <c r="G792" s="100" t="str">
        <f>IFERROR(VLOOKUP(F792,'ALL-LCDs'!$A:$C,3,0),"")</f>
        <v/>
      </c>
      <c r="H792" s="100" t="str">
        <f>IFERROR(VLOOKUP(F792,'Updated LCDs'!$A:$A,1,0),"NO")</f>
        <v>NO</v>
      </c>
      <c r="I792" s="100" t="str">
        <f>IFERROR(VLOOKUP(F792,'Updated LCDs'!$A:$E,5,0),"NO")</f>
        <v>NO</v>
      </c>
      <c r="J792" s="99">
        <v>37074</v>
      </c>
      <c r="K792" s="100" t="str">
        <f>IFERROR(VLOOKUP(J792,'All-Articles'!#REF!,3,0),"")</f>
        <v/>
      </c>
      <c r="L792" s="100" t="str">
        <f>IFERROR(VLOOKUP(J792,'Updated Articles'!$A:$E,1,0),"NO")</f>
        <v>NO</v>
      </c>
      <c r="M792" s="100" t="str">
        <f>IFERROR(VLOOKUP(J792,'Updated Articles'!$A:$E,5,0),"NO")</f>
        <v>NO</v>
      </c>
      <c r="N792" s="99" t="str">
        <f>IFERROR(VLOOKUP(J792,'[1]ICD-9 to ICD-10 LCDs'!$L:$M,2,0),"")</f>
        <v/>
      </c>
      <c r="O792" s="100" t="str">
        <f>IFERROR(VLOOKUP(N792,'All-Articles'!#REF!,3,0),"")</f>
        <v/>
      </c>
      <c r="P792" s="100" t="str">
        <f>IFERROR(VLOOKUP(N792,'Updated Articles'!$A:$E,1,0),"NO")</f>
        <v>NO</v>
      </c>
      <c r="Q792" s="100" t="str">
        <f>IFERROR(VLOOKUP(N792,'Updated Articles'!$A:$E,5,0),"NO")</f>
        <v>NO</v>
      </c>
    </row>
    <row r="793" spans="1:17" x14ac:dyDescent="0.25">
      <c r="A793" s="98" t="s">
        <v>103</v>
      </c>
      <c r="B793" s="99"/>
      <c r="C793" s="100" t="str">
        <f>IFERROR(VLOOKUP(B793,'ALL-LCDs'!$A:$C,3,0),"")</f>
        <v/>
      </c>
      <c r="D793" s="100" t="str">
        <f>IFERROR(VLOOKUP(B793,'Updated LCDs'!$A:$A,1,0),"NO")</f>
        <v>NO</v>
      </c>
      <c r="E793" s="100" t="str">
        <f>IFERROR(VLOOKUP(B793,'Updated LCDs'!$A:$E,5,0),"NO")</f>
        <v>NO</v>
      </c>
      <c r="F793" s="101" t="str">
        <f>IFERROR(VLOOKUP(B793,'ICD-9 to ICD-10 LCDs'!$A:$B,2,0),"")</f>
        <v/>
      </c>
      <c r="G793" s="100" t="str">
        <f>IFERROR(VLOOKUP(F793,'ALL-LCDs'!$A:$C,3,0),"")</f>
        <v/>
      </c>
      <c r="H793" s="100" t="str">
        <f>IFERROR(VLOOKUP(F793,'Updated LCDs'!$A:$A,1,0),"NO")</f>
        <v>NO</v>
      </c>
      <c r="I793" s="100" t="str">
        <f>IFERROR(VLOOKUP(F793,'Updated LCDs'!$A:$E,5,0),"NO")</f>
        <v>NO</v>
      </c>
      <c r="J793" s="99">
        <v>37076</v>
      </c>
      <c r="K793" s="100" t="str">
        <f>IFERROR(VLOOKUP(J793,'All-Articles'!#REF!,3,0),"")</f>
        <v/>
      </c>
      <c r="L793" s="100" t="str">
        <f>IFERROR(VLOOKUP(J793,'Updated Articles'!$A:$E,1,0),"NO")</f>
        <v>NO</v>
      </c>
      <c r="M793" s="100" t="str">
        <f>IFERROR(VLOOKUP(J793,'Updated Articles'!$A:$E,5,0),"NO")</f>
        <v>NO</v>
      </c>
      <c r="N793" s="99" t="str">
        <f>IFERROR(VLOOKUP(J793,'[1]ICD-9 to ICD-10 LCDs'!$L:$M,2,0),"")</f>
        <v/>
      </c>
      <c r="O793" s="100" t="str">
        <f>IFERROR(VLOOKUP(N793,'All-Articles'!#REF!,3,0),"")</f>
        <v/>
      </c>
      <c r="P793" s="100" t="str">
        <f>IFERROR(VLOOKUP(N793,'Updated Articles'!$A:$E,1,0),"NO")</f>
        <v>NO</v>
      </c>
      <c r="Q793" s="100" t="str">
        <f>IFERROR(VLOOKUP(N793,'Updated Articles'!$A:$E,5,0),"NO")</f>
        <v>NO</v>
      </c>
    </row>
    <row r="794" spans="1:17" x14ac:dyDescent="0.25">
      <c r="A794" s="98" t="s">
        <v>386</v>
      </c>
      <c r="B794" s="99"/>
      <c r="C794" s="100" t="str">
        <f>IFERROR(VLOOKUP(B794,'ALL-LCDs'!$A:$C,3,0),"")</f>
        <v/>
      </c>
      <c r="D794" s="100" t="str">
        <f>IFERROR(VLOOKUP(B794,'Updated LCDs'!$A:$A,1,0),"NO")</f>
        <v>NO</v>
      </c>
      <c r="E794" s="100" t="str">
        <f>IFERROR(VLOOKUP(B794,'Updated LCDs'!$A:$E,5,0),"NO")</f>
        <v>NO</v>
      </c>
      <c r="F794" s="101" t="str">
        <f>IFERROR(VLOOKUP(B794,'ICD-9 to ICD-10 LCDs'!$A:$B,2,0),"")</f>
        <v/>
      </c>
      <c r="G794" s="100" t="str">
        <f>IFERROR(VLOOKUP(F794,'ALL-LCDs'!$A:$C,3,0),"")</f>
        <v/>
      </c>
      <c r="H794" s="100" t="str">
        <f>IFERROR(VLOOKUP(F794,'Updated LCDs'!$A:$A,1,0),"NO")</f>
        <v>NO</v>
      </c>
      <c r="I794" s="100" t="str">
        <f>IFERROR(VLOOKUP(F794,'Updated LCDs'!$A:$E,5,0),"NO")</f>
        <v>NO</v>
      </c>
      <c r="J794" s="99">
        <v>37079</v>
      </c>
      <c r="K794" s="100" t="str">
        <f>IFERROR(VLOOKUP(J794,'All-Articles'!#REF!,3,0),"")</f>
        <v/>
      </c>
      <c r="L794" s="100" t="str">
        <f>IFERROR(VLOOKUP(J794,'Updated Articles'!$A:$E,1,0),"NO")</f>
        <v>NO</v>
      </c>
      <c r="M794" s="100" t="str">
        <f>IFERROR(VLOOKUP(J794,'Updated Articles'!$A:$E,5,0),"NO")</f>
        <v>NO</v>
      </c>
      <c r="N794" s="99" t="str">
        <f>IFERROR(VLOOKUP(J794,'[1]ICD-9 to ICD-10 LCDs'!$L:$M,2,0),"")</f>
        <v/>
      </c>
      <c r="O794" s="100" t="str">
        <f>IFERROR(VLOOKUP(N794,'All-Articles'!#REF!,3,0),"")</f>
        <v/>
      </c>
      <c r="P794" s="100" t="str">
        <f>IFERROR(VLOOKUP(N794,'Updated Articles'!$A:$E,1,0),"NO")</f>
        <v>NO</v>
      </c>
      <c r="Q794" s="100" t="str">
        <f>IFERROR(VLOOKUP(N794,'Updated Articles'!$A:$E,5,0),"NO")</f>
        <v>NO</v>
      </c>
    </row>
    <row r="795" spans="1:17" x14ac:dyDescent="0.25">
      <c r="A795" s="98" t="s">
        <v>386</v>
      </c>
      <c r="B795" s="99"/>
      <c r="C795" s="100" t="str">
        <f>IFERROR(VLOOKUP(B795,'ALL-LCDs'!$A:$C,3,0),"")</f>
        <v/>
      </c>
      <c r="D795" s="100" t="str">
        <f>IFERROR(VLOOKUP(B795,'Updated LCDs'!$A:$A,1,0),"NO")</f>
        <v>NO</v>
      </c>
      <c r="E795" s="100" t="str">
        <f>IFERROR(VLOOKUP(B795,'Updated LCDs'!$A:$E,5,0),"NO")</f>
        <v>NO</v>
      </c>
      <c r="F795" s="101" t="str">
        <f>IFERROR(VLOOKUP(B795,'ICD-9 to ICD-10 LCDs'!$A:$B,2,0),"")</f>
        <v/>
      </c>
      <c r="G795" s="100" t="str">
        <f>IFERROR(VLOOKUP(F795,'ALL-LCDs'!$A:$C,3,0),"")</f>
        <v/>
      </c>
      <c r="H795" s="100" t="str">
        <f>IFERROR(VLOOKUP(F795,'Updated LCDs'!$A:$A,1,0),"NO")</f>
        <v>NO</v>
      </c>
      <c r="I795" s="100" t="str">
        <f>IFERROR(VLOOKUP(F795,'Updated LCDs'!$A:$E,5,0),"NO")</f>
        <v>NO</v>
      </c>
      <c r="J795" s="99">
        <v>37213</v>
      </c>
      <c r="K795" s="100" t="str">
        <f>IFERROR(VLOOKUP(J795,'All-Articles'!#REF!,3,0),"")</f>
        <v/>
      </c>
      <c r="L795" s="100" t="str">
        <f>IFERROR(VLOOKUP(J795,'Updated Articles'!$A:$E,1,0),"NO")</f>
        <v>NO</v>
      </c>
      <c r="M795" s="100" t="str">
        <f>IFERROR(VLOOKUP(J795,'Updated Articles'!$A:$E,5,0),"NO")</f>
        <v>NO</v>
      </c>
      <c r="N795" s="99">
        <f>IFERROR(VLOOKUP(J795,'[1]ICD-9 to ICD-10 LCDs'!$L:$M,2,0),"")</f>
        <v>52508</v>
      </c>
      <c r="O795" s="100" t="str">
        <f>IFERROR(VLOOKUP(N795,'All-Articles'!#REF!,3,0),"")</f>
        <v/>
      </c>
      <c r="P795" s="100" t="str">
        <f>IFERROR(VLOOKUP(N795,'Updated Articles'!$A:$E,1,0),"NO")</f>
        <v>NO</v>
      </c>
      <c r="Q795" s="100" t="str">
        <f>IFERROR(VLOOKUP(N795,'Updated Articles'!$A:$E,5,0),"NO")</f>
        <v>NO</v>
      </c>
    </row>
    <row r="796" spans="1:17" x14ac:dyDescent="0.25">
      <c r="A796" s="98" t="s">
        <v>103</v>
      </c>
      <c r="B796" s="99"/>
      <c r="C796" s="100" t="str">
        <f>IFERROR(VLOOKUP(B796,'ALL-LCDs'!$A:$C,3,0),"")</f>
        <v/>
      </c>
      <c r="D796" s="100" t="str">
        <f>IFERROR(VLOOKUP(B796,'Updated LCDs'!$A:$A,1,0),"NO")</f>
        <v>NO</v>
      </c>
      <c r="E796" s="100" t="str">
        <f>IFERROR(VLOOKUP(B796,'Updated LCDs'!$A:$E,5,0),"NO")</f>
        <v>NO</v>
      </c>
      <c r="F796" s="101" t="str">
        <f>IFERROR(VLOOKUP(B796,'ICD-9 to ICD-10 LCDs'!$A:$B,2,0),"")</f>
        <v/>
      </c>
      <c r="G796" s="100" t="str">
        <f>IFERROR(VLOOKUP(F796,'ALL-LCDs'!$A:$C,3,0),"")</f>
        <v/>
      </c>
      <c r="H796" s="100" t="str">
        <f>IFERROR(VLOOKUP(F796,'Updated LCDs'!$A:$A,1,0),"NO")</f>
        <v>NO</v>
      </c>
      <c r="I796" s="100" t="str">
        <f>IFERROR(VLOOKUP(F796,'Updated LCDs'!$A:$E,5,0),"NO")</f>
        <v>NO</v>
      </c>
      <c r="J796" s="99">
        <v>37218</v>
      </c>
      <c r="K796" s="100" t="str">
        <f>IFERROR(VLOOKUP(J796,'All-Articles'!#REF!,3,0),"")</f>
        <v/>
      </c>
      <c r="L796" s="100" t="str">
        <f>IFERROR(VLOOKUP(J796,'Updated Articles'!$A:$E,1,0),"NO")</f>
        <v>NO</v>
      </c>
      <c r="M796" s="100" t="str">
        <f>IFERROR(VLOOKUP(J796,'Updated Articles'!$A:$E,5,0),"NO")</f>
        <v>NO</v>
      </c>
      <c r="N796" s="99" t="str">
        <f>IFERROR(VLOOKUP(J796,'[1]ICD-9 to ICD-10 LCDs'!$L:$M,2,0),"")</f>
        <v/>
      </c>
      <c r="O796" s="100" t="str">
        <f>IFERROR(VLOOKUP(N796,'All-Articles'!#REF!,3,0),"")</f>
        <v/>
      </c>
      <c r="P796" s="100" t="str">
        <f>IFERROR(VLOOKUP(N796,'Updated Articles'!$A:$E,1,0),"NO")</f>
        <v>NO</v>
      </c>
      <c r="Q796" s="100" t="str">
        <f>IFERROR(VLOOKUP(N796,'Updated Articles'!$A:$E,5,0),"NO")</f>
        <v>NO</v>
      </c>
    </row>
    <row r="797" spans="1:17" x14ac:dyDescent="0.25">
      <c r="A797" s="98" t="s">
        <v>387</v>
      </c>
      <c r="B797" s="99"/>
      <c r="C797" s="100" t="str">
        <f>IFERROR(VLOOKUP(B797,'ALL-LCDs'!$A:$C,3,0),"")</f>
        <v/>
      </c>
      <c r="D797" s="100" t="str">
        <f>IFERROR(VLOOKUP(B797,'Updated LCDs'!$A:$A,1,0),"NO")</f>
        <v>NO</v>
      </c>
      <c r="E797" s="100" t="str">
        <f>IFERROR(VLOOKUP(B797,'Updated LCDs'!$A:$E,5,0),"NO")</f>
        <v>NO</v>
      </c>
      <c r="F797" s="101" t="str">
        <f>IFERROR(VLOOKUP(B797,'ICD-9 to ICD-10 LCDs'!$A:$B,2,0),"")</f>
        <v/>
      </c>
      <c r="G797" s="100" t="str">
        <f>IFERROR(VLOOKUP(F797,'ALL-LCDs'!$A:$C,3,0),"")</f>
        <v/>
      </c>
      <c r="H797" s="100" t="str">
        <f>IFERROR(VLOOKUP(F797,'Updated LCDs'!$A:$A,1,0),"NO")</f>
        <v>NO</v>
      </c>
      <c r="I797" s="100" t="str">
        <f>IFERROR(VLOOKUP(F797,'Updated LCDs'!$A:$E,5,0),"NO")</f>
        <v>NO</v>
      </c>
      <c r="J797" s="99">
        <v>37219</v>
      </c>
      <c r="K797" s="100" t="str">
        <f>IFERROR(VLOOKUP(J797,'All-Articles'!#REF!,3,0),"")</f>
        <v/>
      </c>
      <c r="L797" s="100" t="str">
        <f>IFERROR(VLOOKUP(J797,'Updated Articles'!$A:$E,1,0),"NO")</f>
        <v>NO</v>
      </c>
      <c r="M797" s="100" t="str">
        <f>IFERROR(VLOOKUP(J797,'Updated Articles'!$A:$E,5,0),"NO")</f>
        <v>NO</v>
      </c>
      <c r="N797" s="99">
        <f>IFERROR(VLOOKUP(J797,'[1]ICD-9 to ICD-10 LCDs'!$L:$M,2,0),"")</f>
        <v>52520</v>
      </c>
      <c r="O797" s="100" t="str">
        <f>IFERROR(VLOOKUP(N797,'All-Articles'!#REF!,3,0),"")</f>
        <v/>
      </c>
      <c r="P797" s="100" t="str">
        <f>IFERROR(VLOOKUP(N797,'Updated Articles'!$A:$E,1,0),"NO")</f>
        <v>NO</v>
      </c>
      <c r="Q797" s="100" t="str">
        <f>IFERROR(VLOOKUP(N797,'Updated Articles'!$A:$E,5,0),"NO")</f>
        <v>NO</v>
      </c>
    </row>
    <row r="798" spans="1:17" x14ac:dyDescent="0.25">
      <c r="A798" s="102" t="s">
        <v>388</v>
      </c>
      <c r="B798" s="99"/>
      <c r="C798" s="100" t="str">
        <f>IFERROR(VLOOKUP(B798,'ALL-LCDs'!$A:$C,3,0),"")</f>
        <v/>
      </c>
      <c r="D798" s="100" t="str">
        <f>IFERROR(VLOOKUP(B798,'Updated LCDs'!$A:$A,1,0),"NO")</f>
        <v>NO</v>
      </c>
      <c r="E798" s="100" t="str">
        <f>IFERROR(VLOOKUP(B798,'Updated LCDs'!$A:$E,5,0),"NO")</f>
        <v>NO</v>
      </c>
      <c r="F798" s="101" t="str">
        <f>IFERROR(VLOOKUP(B798,'ICD-9 to ICD-10 LCDs'!$A:$B,2,0),"")</f>
        <v/>
      </c>
      <c r="G798" s="100" t="str">
        <f>IFERROR(VLOOKUP(F798,'ALL-LCDs'!$A:$C,3,0),"")</f>
        <v/>
      </c>
      <c r="H798" s="100" t="str">
        <f>IFERROR(VLOOKUP(F798,'Updated LCDs'!$A:$A,1,0),"NO")</f>
        <v>NO</v>
      </c>
      <c r="I798" s="100" t="str">
        <f>IFERROR(VLOOKUP(F798,'Updated LCDs'!$A:$E,5,0),"NO")</f>
        <v>NO</v>
      </c>
      <c r="J798" s="99">
        <v>39935</v>
      </c>
      <c r="K798" s="100" t="str">
        <f>IFERROR(VLOOKUP(J798,'All-Articles'!#REF!,3,0),"")</f>
        <v/>
      </c>
      <c r="L798" s="100" t="str">
        <f>IFERROR(VLOOKUP(J798,'Updated Articles'!$A:$E,1,0),"NO")</f>
        <v>NO</v>
      </c>
      <c r="M798" s="100" t="str">
        <f>IFERROR(VLOOKUP(J798,'Updated Articles'!$A:$E,5,0),"NO")</f>
        <v>NO</v>
      </c>
      <c r="N798" s="99" t="str">
        <f>IFERROR(VLOOKUP(J798,'[1]ICD-9 to ICD-10 LCDs'!$L:$M,2,0),"")</f>
        <v/>
      </c>
      <c r="O798" s="100" t="str">
        <f>IFERROR(VLOOKUP(N798,'All-Articles'!#REF!,3,0),"")</f>
        <v/>
      </c>
      <c r="P798" s="100" t="str">
        <f>IFERROR(VLOOKUP(N798,'Updated Articles'!$A:$E,1,0),"NO")</f>
        <v>NO</v>
      </c>
      <c r="Q798" s="100" t="str">
        <f>IFERROR(VLOOKUP(N798,'Updated Articles'!$A:$E,5,0),"NO")</f>
        <v>NO</v>
      </c>
    </row>
    <row r="799" spans="1:17" x14ac:dyDescent="0.25">
      <c r="A799" s="98" t="s">
        <v>389</v>
      </c>
      <c r="B799" s="99"/>
      <c r="C799" s="100" t="str">
        <f>IFERROR(VLOOKUP(B799,'ALL-LCDs'!$A:$C,3,0),"")</f>
        <v/>
      </c>
      <c r="D799" s="100" t="str">
        <f>IFERROR(VLOOKUP(B799,'Updated LCDs'!$A:$A,1,0),"NO")</f>
        <v>NO</v>
      </c>
      <c r="E799" s="100" t="str">
        <f>IFERROR(VLOOKUP(B799,'Updated LCDs'!$A:$E,5,0),"NO")</f>
        <v>NO</v>
      </c>
      <c r="F799" s="101" t="str">
        <f>IFERROR(VLOOKUP(B799,'ICD-9 to ICD-10 LCDs'!$A:$B,2,0),"")</f>
        <v/>
      </c>
      <c r="G799" s="100" t="str">
        <f>IFERROR(VLOOKUP(F799,'ALL-LCDs'!$A:$C,3,0),"")</f>
        <v/>
      </c>
      <c r="H799" s="100" t="str">
        <f>IFERROR(VLOOKUP(F799,'Updated LCDs'!$A:$A,1,0),"NO")</f>
        <v>NO</v>
      </c>
      <c r="I799" s="100" t="str">
        <f>IFERROR(VLOOKUP(F799,'Updated LCDs'!$A:$E,5,0),"NO")</f>
        <v>NO</v>
      </c>
      <c r="J799" s="99">
        <v>44399</v>
      </c>
      <c r="K799" s="100" t="str">
        <f>IFERROR(VLOOKUP(J799,'All-Articles'!#REF!,3,0),"")</f>
        <v/>
      </c>
      <c r="L799" s="100" t="str">
        <f>IFERROR(VLOOKUP(J799,'Updated Articles'!$A:$E,1,0),"NO")</f>
        <v>NO</v>
      </c>
      <c r="M799" s="100" t="str">
        <f>IFERROR(VLOOKUP(J799,'Updated Articles'!$A:$E,5,0),"NO")</f>
        <v>NO</v>
      </c>
      <c r="N799" s="99">
        <f>IFERROR(VLOOKUP(J799,'[1]ICD-9 to ICD-10 LCDs'!$L:$M,2,0),"")</f>
        <v>52856</v>
      </c>
      <c r="O799" s="100" t="str">
        <f>IFERROR(VLOOKUP(N799,'All-Articles'!#REF!,3,0),"")</f>
        <v/>
      </c>
      <c r="P799" s="100" t="str">
        <f>IFERROR(VLOOKUP(N799,'Updated Articles'!$A:$E,1,0),"NO")</f>
        <v>NO</v>
      </c>
      <c r="Q799" s="100" t="str">
        <f>IFERROR(VLOOKUP(N799,'Updated Articles'!$A:$E,5,0),"NO")</f>
        <v>NO</v>
      </c>
    </row>
    <row r="800" spans="1:17" x14ac:dyDescent="0.25">
      <c r="A800" s="98" t="s">
        <v>182</v>
      </c>
      <c r="B800" s="99"/>
      <c r="C800" s="100" t="str">
        <f>IFERROR(VLOOKUP(B800,'ALL-LCDs'!$A:$C,3,0),"")</f>
        <v/>
      </c>
      <c r="D800" s="100" t="str">
        <f>IFERROR(VLOOKUP(B800,'Updated LCDs'!$A:$A,1,0),"NO")</f>
        <v>NO</v>
      </c>
      <c r="E800" s="100" t="str">
        <f>IFERROR(VLOOKUP(B800,'Updated LCDs'!$A:$E,5,0),"NO")</f>
        <v>NO</v>
      </c>
      <c r="F800" s="101" t="str">
        <f>IFERROR(VLOOKUP(B800,'ICD-9 to ICD-10 LCDs'!$A:$B,2,0),"")</f>
        <v/>
      </c>
      <c r="G800" s="100" t="str">
        <f>IFERROR(VLOOKUP(F800,'ALL-LCDs'!$A:$C,3,0),"")</f>
        <v/>
      </c>
      <c r="H800" s="100" t="str">
        <f>IFERROR(VLOOKUP(F800,'Updated LCDs'!$A:$A,1,0),"NO")</f>
        <v>NO</v>
      </c>
      <c r="I800" s="100" t="str">
        <f>IFERROR(VLOOKUP(F800,'Updated LCDs'!$A:$E,5,0),"NO")</f>
        <v>NO</v>
      </c>
      <c r="J800" s="99">
        <v>46088</v>
      </c>
      <c r="K800" s="100" t="str">
        <f>IFERROR(VLOOKUP(J800,'All-Articles'!#REF!,3,0),"")</f>
        <v/>
      </c>
      <c r="L800" s="100" t="str">
        <f>IFERROR(VLOOKUP(J800,'Updated Articles'!$A:$E,1,0),"NO")</f>
        <v>NO</v>
      </c>
      <c r="M800" s="100" t="str">
        <f>IFERROR(VLOOKUP(J800,'Updated Articles'!$A:$E,5,0),"NO")</f>
        <v>NO</v>
      </c>
      <c r="N800" s="99">
        <f>IFERROR(VLOOKUP(J800,'[1]ICD-9 to ICD-10 LCDs'!$L:$M,2,0),"")</f>
        <v>52448</v>
      </c>
      <c r="O800" s="100" t="str">
        <f>IFERROR(VLOOKUP(N800,'All-Articles'!#REF!,3,0),"")</f>
        <v/>
      </c>
      <c r="P800" s="100" t="str">
        <f>IFERROR(VLOOKUP(N800,'Updated Articles'!$A:$E,1,0),"NO")</f>
        <v>NO</v>
      </c>
      <c r="Q800" s="100" t="str">
        <f>IFERROR(VLOOKUP(N800,'Updated Articles'!$A:$E,5,0),"NO")</f>
        <v>NO</v>
      </c>
    </row>
    <row r="801" spans="1:17" x14ac:dyDescent="0.25">
      <c r="A801" s="98" t="s">
        <v>390</v>
      </c>
      <c r="B801" s="99"/>
      <c r="C801" s="100" t="str">
        <f>IFERROR(VLOOKUP(B801,'ALL-LCDs'!$A:$C,3,0),"")</f>
        <v/>
      </c>
      <c r="D801" s="100" t="str">
        <f>IFERROR(VLOOKUP(B801,'Updated LCDs'!$A:$A,1,0),"NO")</f>
        <v>NO</v>
      </c>
      <c r="E801" s="100" t="str">
        <f>IFERROR(VLOOKUP(B801,'Updated LCDs'!$A:$E,5,0),"NO")</f>
        <v>NO</v>
      </c>
      <c r="F801" s="101" t="str">
        <f>IFERROR(VLOOKUP(B801,'ICD-9 to ICD-10 LCDs'!$A:$B,2,0),"")</f>
        <v/>
      </c>
      <c r="G801" s="100" t="str">
        <f>IFERROR(VLOOKUP(F801,'ALL-LCDs'!$A:$C,3,0),"")</f>
        <v/>
      </c>
      <c r="H801" s="100" t="str">
        <f>IFERROR(VLOOKUP(F801,'Updated LCDs'!$A:$A,1,0),"NO")</f>
        <v>NO</v>
      </c>
      <c r="I801" s="100" t="str">
        <f>IFERROR(VLOOKUP(F801,'Updated LCDs'!$A:$E,5,0),"NO")</f>
        <v>NO</v>
      </c>
      <c r="J801" s="99">
        <v>46091</v>
      </c>
      <c r="K801" s="100" t="str">
        <f>IFERROR(VLOOKUP(J801,'All-Articles'!#REF!,3,0),"")</f>
        <v/>
      </c>
      <c r="L801" s="100" t="str">
        <f>IFERROR(VLOOKUP(J801,'Updated Articles'!$A:$E,1,0),"NO")</f>
        <v>NO</v>
      </c>
      <c r="M801" s="100" t="str">
        <f>IFERROR(VLOOKUP(J801,'Updated Articles'!$A:$E,5,0),"NO")</f>
        <v>NO</v>
      </c>
      <c r="N801" s="99">
        <f>IFERROR(VLOOKUP(J801,'[1]ICD-9 to ICD-10 LCDs'!$L:$M,2,0),"")</f>
        <v>52451</v>
      </c>
      <c r="O801" s="100" t="str">
        <f>IFERROR(VLOOKUP(N801,'All-Articles'!#REF!,3,0),"")</f>
        <v/>
      </c>
      <c r="P801" s="100" t="str">
        <f>IFERROR(VLOOKUP(N801,'Updated Articles'!$A:$E,1,0),"NO")</f>
        <v>NO</v>
      </c>
      <c r="Q801" s="100" t="str">
        <f>IFERROR(VLOOKUP(N801,'Updated Articles'!$A:$E,5,0),"NO")</f>
        <v>NO</v>
      </c>
    </row>
    <row r="802" spans="1:17" x14ac:dyDescent="0.25">
      <c r="A802" s="98" t="s">
        <v>267</v>
      </c>
      <c r="B802" s="99"/>
      <c r="C802" s="100" t="str">
        <f>IFERROR(VLOOKUP(B802,'ALL-LCDs'!$A:$C,3,0),"")</f>
        <v/>
      </c>
      <c r="D802" s="100" t="str">
        <f>IFERROR(VLOOKUP(B802,'Updated LCDs'!$A:$A,1,0),"NO")</f>
        <v>NO</v>
      </c>
      <c r="E802" s="100" t="str">
        <f>IFERROR(VLOOKUP(B802,'Updated LCDs'!$A:$E,5,0),"NO")</f>
        <v>NO</v>
      </c>
      <c r="F802" s="101" t="str">
        <f>IFERROR(VLOOKUP(B802,'ICD-9 to ICD-10 LCDs'!$A:$B,2,0),"")</f>
        <v/>
      </c>
      <c r="G802" s="100" t="str">
        <f>IFERROR(VLOOKUP(F802,'ALL-LCDs'!$A:$C,3,0),"")</f>
        <v/>
      </c>
      <c r="H802" s="100" t="str">
        <f>IFERROR(VLOOKUP(F802,'Updated LCDs'!$A:$A,1,0),"NO")</f>
        <v>NO</v>
      </c>
      <c r="I802" s="100" t="str">
        <f>IFERROR(VLOOKUP(F802,'Updated LCDs'!$A:$E,5,0),"NO")</f>
        <v>NO</v>
      </c>
      <c r="J802" s="99">
        <v>46095</v>
      </c>
      <c r="K802" s="100" t="str">
        <f>IFERROR(VLOOKUP(J802,'All-Articles'!#REF!,3,0),"")</f>
        <v/>
      </c>
      <c r="L802" s="100" t="str">
        <f>IFERROR(VLOOKUP(J802,'Updated Articles'!$A:$E,1,0),"NO")</f>
        <v>NO</v>
      </c>
      <c r="M802" s="100" t="str">
        <f>IFERROR(VLOOKUP(J802,'Updated Articles'!$A:$E,5,0),"NO")</f>
        <v>NO</v>
      </c>
      <c r="N802" s="99">
        <f>IFERROR(VLOOKUP(J802,'[1]ICD-9 to ICD-10 LCDs'!$L:$M,2,0),"")</f>
        <v>52370</v>
      </c>
      <c r="O802" s="100" t="str">
        <f>IFERROR(VLOOKUP(N802,'All-Articles'!#REF!,3,0),"")</f>
        <v/>
      </c>
      <c r="P802" s="100" t="str">
        <f>IFERROR(VLOOKUP(N802,'Updated Articles'!$A:$E,1,0),"NO")</f>
        <v>NO</v>
      </c>
      <c r="Q802" s="100" t="str">
        <f>IFERROR(VLOOKUP(N802,'Updated Articles'!$A:$E,5,0),"NO")</f>
        <v>NO</v>
      </c>
    </row>
    <row r="803" spans="1:17" x14ac:dyDescent="0.25">
      <c r="A803" s="98" t="s">
        <v>391</v>
      </c>
      <c r="B803" s="99"/>
      <c r="C803" s="100" t="str">
        <f>IFERROR(VLOOKUP(B803,'ALL-LCDs'!$A:$C,3,0),"")</f>
        <v/>
      </c>
      <c r="D803" s="100" t="str">
        <f>IFERROR(VLOOKUP(B803,'Updated LCDs'!$A:$A,1,0),"NO")</f>
        <v>NO</v>
      </c>
      <c r="E803" s="100" t="str">
        <f>IFERROR(VLOOKUP(B803,'Updated LCDs'!$A:$E,5,0),"NO")</f>
        <v>NO</v>
      </c>
      <c r="F803" s="101" t="str">
        <f>IFERROR(VLOOKUP(B803,'ICD-9 to ICD-10 LCDs'!$A:$B,2,0),"")</f>
        <v/>
      </c>
      <c r="G803" s="100" t="str">
        <f>IFERROR(VLOOKUP(F803,'ALL-LCDs'!$A:$C,3,0),"")</f>
        <v/>
      </c>
      <c r="H803" s="100" t="str">
        <f>IFERROR(VLOOKUP(F803,'Updated LCDs'!$A:$A,1,0),"NO")</f>
        <v>NO</v>
      </c>
      <c r="I803" s="100" t="str">
        <f>IFERROR(VLOOKUP(F803,'Updated LCDs'!$A:$E,5,0),"NO")</f>
        <v>NO</v>
      </c>
      <c r="J803" s="99">
        <v>46096</v>
      </c>
      <c r="K803" s="100" t="str">
        <f>IFERROR(VLOOKUP(J803,'All-Articles'!#REF!,3,0),"")</f>
        <v/>
      </c>
      <c r="L803" s="100" t="str">
        <f>IFERROR(VLOOKUP(J803,'Updated Articles'!$A:$E,1,0),"NO")</f>
        <v>NO</v>
      </c>
      <c r="M803" s="100" t="str">
        <f>IFERROR(VLOOKUP(J803,'Updated Articles'!$A:$E,5,0),"NO")</f>
        <v>NO</v>
      </c>
      <c r="N803" s="99">
        <f>IFERROR(VLOOKUP(J803,'[1]ICD-9 to ICD-10 LCDs'!$L:$M,2,0),"")</f>
        <v>52455</v>
      </c>
      <c r="O803" s="100" t="str">
        <f>IFERROR(VLOOKUP(N803,'All-Articles'!#REF!,3,0),"")</f>
        <v/>
      </c>
      <c r="P803" s="100" t="str">
        <f>IFERROR(VLOOKUP(N803,'Updated Articles'!$A:$E,1,0),"NO")</f>
        <v>NO</v>
      </c>
      <c r="Q803" s="100" t="str">
        <f>IFERROR(VLOOKUP(N803,'Updated Articles'!$A:$E,5,0),"NO")</f>
        <v>NO</v>
      </c>
    </row>
    <row r="804" spans="1:17" x14ac:dyDescent="0.25">
      <c r="A804" s="98" t="s">
        <v>392</v>
      </c>
      <c r="B804" s="99"/>
      <c r="C804" s="100" t="str">
        <f>IFERROR(VLOOKUP(B804,'ALL-LCDs'!$A:$C,3,0),"")</f>
        <v/>
      </c>
      <c r="D804" s="100" t="str">
        <f>IFERROR(VLOOKUP(B804,'Updated LCDs'!$A:$A,1,0),"NO")</f>
        <v>NO</v>
      </c>
      <c r="E804" s="100" t="str">
        <f>IFERROR(VLOOKUP(B804,'Updated LCDs'!$A:$E,5,0),"NO")</f>
        <v>NO</v>
      </c>
      <c r="F804" s="101" t="str">
        <f>IFERROR(VLOOKUP(B804,'ICD-9 to ICD-10 LCDs'!$A:$B,2,0),"")</f>
        <v/>
      </c>
      <c r="G804" s="100" t="str">
        <f>IFERROR(VLOOKUP(F804,'ALL-LCDs'!$A:$C,3,0),"")</f>
        <v/>
      </c>
      <c r="H804" s="100" t="str">
        <f>IFERROR(VLOOKUP(F804,'Updated LCDs'!$A:$A,1,0),"NO")</f>
        <v>NO</v>
      </c>
      <c r="I804" s="100" t="str">
        <f>IFERROR(VLOOKUP(F804,'Updated LCDs'!$A:$E,5,0),"NO")</f>
        <v>NO</v>
      </c>
      <c r="J804" s="99">
        <v>46100</v>
      </c>
      <c r="K804" s="100" t="str">
        <f>IFERROR(VLOOKUP(J804,'All-Articles'!#REF!,3,0),"")</f>
        <v/>
      </c>
      <c r="L804" s="100" t="str">
        <f>IFERROR(VLOOKUP(J804,'Updated Articles'!$A:$E,1,0),"NO")</f>
        <v>NO</v>
      </c>
      <c r="M804" s="100" t="str">
        <f>IFERROR(VLOOKUP(J804,'Updated Articles'!$A:$E,5,0),"NO")</f>
        <v>NO</v>
      </c>
      <c r="N804" s="99">
        <f>IFERROR(VLOOKUP(J804,'[1]ICD-9 to ICD-10 LCDs'!$L:$M,2,0),"")</f>
        <v>52420</v>
      </c>
      <c r="O804" s="100" t="str">
        <f>IFERROR(VLOOKUP(N804,'All-Articles'!#REF!,3,0),"")</f>
        <v/>
      </c>
      <c r="P804" s="100" t="str">
        <f>IFERROR(VLOOKUP(N804,'Updated Articles'!$A:$E,1,0),"NO")</f>
        <v>NO</v>
      </c>
      <c r="Q804" s="100" t="str">
        <f>IFERROR(VLOOKUP(N804,'Updated Articles'!$A:$E,5,0),"NO")</f>
        <v>NO</v>
      </c>
    </row>
    <row r="805" spans="1:17" x14ac:dyDescent="0.25">
      <c r="A805" s="98" t="s">
        <v>195</v>
      </c>
      <c r="B805" s="99"/>
      <c r="C805" s="100" t="str">
        <f>IFERROR(VLOOKUP(B805,'ALL-LCDs'!$A:$C,3,0),"")</f>
        <v/>
      </c>
      <c r="D805" s="100" t="str">
        <f>IFERROR(VLOOKUP(B805,'Updated LCDs'!$A:$A,1,0),"NO")</f>
        <v>NO</v>
      </c>
      <c r="E805" s="100" t="str">
        <f>IFERROR(VLOOKUP(B805,'Updated LCDs'!$A:$E,5,0),"NO")</f>
        <v>NO</v>
      </c>
      <c r="F805" s="101" t="str">
        <f>IFERROR(VLOOKUP(B805,'ICD-9 to ICD-10 LCDs'!$A:$B,2,0),"")</f>
        <v/>
      </c>
      <c r="G805" s="100" t="str">
        <f>IFERROR(VLOOKUP(F805,'ALL-LCDs'!$A:$C,3,0),"")</f>
        <v/>
      </c>
      <c r="H805" s="100" t="str">
        <f>IFERROR(VLOOKUP(F805,'Updated LCDs'!$A:$A,1,0),"NO")</f>
        <v>NO</v>
      </c>
      <c r="I805" s="100" t="str">
        <f>IFERROR(VLOOKUP(F805,'Updated LCDs'!$A:$E,5,0),"NO")</f>
        <v>NO</v>
      </c>
      <c r="J805" s="99">
        <v>46578</v>
      </c>
      <c r="K805" s="100" t="str">
        <f>IFERROR(VLOOKUP(J805,'All-Articles'!#REF!,3,0),"")</f>
        <v/>
      </c>
      <c r="L805" s="100" t="str">
        <f>IFERROR(VLOOKUP(J805,'Updated Articles'!$A:$E,1,0),"NO")</f>
        <v>NO</v>
      </c>
      <c r="M805" s="100" t="str">
        <f>IFERROR(VLOOKUP(J805,'Updated Articles'!$A:$E,5,0),"NO")</f>
        <v>NO</v>
      </c>
      <c r="N805" s="99" t="str">
        <f>IFERROR(VLOOKUP(J805,'[1]ICD-9 to ICD-10 LCDs'!$L:$M,2,0),"")</f>
        <v/>
      </c>
      <c r="O805" s="100" t="str">
        <f>IFERROR(VLOOKUP(N805,'All-Articles'!#REF!,3,0),"")</f>
        <v/>
      </c>
      <c r="P805" s="100" t="str">
        <f>IFERROR(VLOOKUP(N805,'Updated Articles'!$A:$E,1,0),"NO")</f>
        <v>NO</v>
      </c>
      <c r="Q805" s="100" t="str">
        <f>IFERROR(VLOOKUP(N805,'Updated Articles'!$A:$E,5,0),"NO")</f>
        <v>NO</v>
      </c>
    </row>
    <row r="806" spans="1:17" x14ac:dyDescent="0.25">
      <c r="A806" s="98" t="s">
        <v>166</v>
      </c>
      <c r="B806" s="99"/>
      <c r="C806" s="100" t="str">
        <f>IFERROR(VLOOKUP(B806,'ALL-LCDs'!$A:$C,3,0),"")</f>
        <v/>
      </c>
      <c r="D806" s="100" t="str">
        <f>IFERROR(VLOOKUP(B806,'Updated LCDs'!$A:$A,1,0),"NO")</f>
        <v>NO</v>
      </c>
      <c r="E806" s="100" t="str">
        <f>IFERROR(VLOOKUP(B806,'Updated LCDs'!$A:$E,5,0),"NO")</f>
        <v>NO</v>
      </c>
      <c r="F806" s="101" t="str">
        <f>IFERROR(VLOOKUP(B806,'ICD-9 to ICD-10 LCDs'!$A:$B,2,0),"")</f>
        <v/>
      </c>
      <c r="G806" s="100" t="str">
        <f>IFERROR(VLOOKUP(F806,'ALL-LCDs'!$A:$C,3,0),"")</f>
        <v/>
      </c>
      <c r="H806" s="100" t="str">
        <f>IFERROR(VLOOKUP(F806,'Updated LCDs'!$A:$A,1,0),"NO")</f>
        <v>NO</v>
      </c>
      <c r="I806" s="100" t="str">
        <f>IFERROR(VLOOKUP(F806,'Updated LCDs'!$A:$E,5,0),"NO")</f>
        <v>NO</v>
      </c>
      <c r="J806" s="99">
        <v>46756</v>
      </c>
      <c r="K806" s="100" t="str">
        <f>IFERROR(VLOOKUP(J806,'All-Articles'!#REF!,3,0),"")</f>
        <v/>
      </c>
      <c r="L806" s="100" t="str">
        <f>IFERROR(VLOOKUP(J806,'Updated Articles'!$A:$E,1,0),"NO")</f>
        <v>NO</v>
      </c>
      <c r="M806" s="100" t="str">
        <f>IFERROR(VLOOKUP(J806,'Updated Articles'!$A:$E,5,0),"NO")</f>
        <v>NO</v>
      </c>
      <c r="N806" s="99" t="str">
        <f>IFERROR(VLOOKUP(J806,'[1]ICD-9 to ICD-10 LCDs'!$L:$M,2,0),"")</f>
        <v/>
      </c>
      <c r="O806" s="100" t="str">
        <f>IFERROR(VLOOKUP(N806,'All-Articles'!#REF!,3,0),"")</f>
        <v/>
      </c>
      <c r="P806" s="100" t="str">
        <f>IFERROR(VLOOKUP(N806,'Updated Articles'!$A:$E,1,0),"NO")</f>
        <v>NO</v>
      </c>
      <c r="Q806" s="100" t="str">
        <f>IFERROR(VLOOKUP(N806,'Updated Articles'!$A:$E,5,0),"NO")</f>
        <v>NO</v>
      </c>
    </row>
    <row r="807" spans="1:17" x14ac:dyDescent="0.25">
      <c r="A807" s="98" t="s">
        <v>393</v>
      </c>
      <c r="B807" s="99"/>
      <c r="C807" s="100" t="str">
        <f>IFERROR(VLOOKUP(B807,'ALL-LCDs'!$A:$C,3,0),"")</f>
        <v/>
      </c>
      <c r="D807" s="100" t="str">
        <f>IFERROR(VLOOKUP(B807,'Updated LCDs'!$A:$A,1,0),"NO")</f>
        <v>NO</v>
      </c>
      <c r="E807" s="100" t="str">
        <f>IFERROR(VLOOKUP(B807,'Updated LCDs'!$A:$E,5,0),"NO")</f>
        <v>NO</v>
      </c>
      <c r="F807" s="101" t="str">
        <f>IFERROR(VLOOKUP(B807,'ICD-9 to ICD-10 LCDs'!$A:$B,2,0),"")</f>
        <v/>
      </c>
      <c r="G807" s="100" t="str">
        <f>IFERROR(VLOOKUP(F807,'ALL-LCDs'!$A:$C,3,0),"")</f>
        <v/>
      </c>
      <c r="H807" s="100" t="str">
        <f>IFERROR(VLOOKUP(F807,'Updated LCDs'!$A:$A,1,0),"NO")</f>
        <v>NO</v>
      </c>
      <c r="I807" s="100" t="str">
        <f>IFERROR(VLOOKUP(F807,'Updated LCDs'!$A:$E,5,0),"NO")</f>
        <v>NO</v>
      </c>
      <c r="J807" s="99">
        <v>46758</v>
      </c>
      <c r="K807" s="100" t="str">
        <f>IFERROR(VLOOKUP(J807,'All-Articles'!#REF!,3,0),"")</f>
        <v/>
      </c>
      <c r="L807" s="100" t="str">
        <f>IFERROR(VLOOKUP(J807,'Updated Articles'!$A:$E,1,0),"NO")</f>
        <v>NO</v>
      </c>
      <c r="M807" s="100" t="str">
        <f>IFERROR(VLOOKUP(J807,'Updated Articles'!$A:$E,5,0),"NO")</f>
        <v>NO</v>
      </c>
      <c r="N807" s="99">
        <f>IFERROR(VLOOKUP(J807,'[1]ICD-9 to ICD-10 LCDs'!$L:$M,2,0),"")</f>
        <v>52450</v>
      </c>
      <c r="O807" s="100" t="str">
        <f>IFERROR(VLOOKUP(N807,'All-Articles'!#REF!,3,0),"")</f>
        <v/>
      </c>
      <c r="P807" s="100" t="str">
        <f>IFERROR(VLOOKUP(N807,'Updated Articles'!$A:$E,1,0),"NO")</f>
        <v>NO</v>
      </c>
      <c r="Q807" s="100" t="str">
        <f>IFERROR(VLOOKUP(N807,'Updated Articles'!$A:$E,5,0),"NO")</f>
        <v>NO</v>
      </c>
    </row>
    <row r="808" spans="1:17" x14ac:dyDescent="0.25">
      <c r="A808" s="98" t="s">
        <v>394</v>
      </c>
      <c r="B808" s="99"/>
      <c r="C808" s="100" t="str">
        <f>IFERROR(VLOOKUP(B808,'ALL-LCDs'!$A:$C,3,0),"")</f>
        <v/>
      </c>
      <c r="D808" s="100" t="str">
        <f>IFERROR(VLOOKUP(B808,'Updated LCDs'!$A:$A,1,0),"NO")</f>
        <v>NO</v>
      </c>
      <c r="E808" s="100" t="str">
        <f>IFERROR(VLOOKUP(B808,'Updated LCDs'!$A:$E,5,0),"NO")</f>
        <v>NO</v>
      </c>
      <c r="F808" s="101" t="str">
        <f>IFERROR(VLOOKUP(B808,'ICD-9 to ICD-10 LCDs'!$A:$B,2,0),"")</f>
        <v/>
      </c>
      <c r="G808" s="100" t="str">
        <f>IFERROR(VLOOKUP(F808,'ALL-LCDs'!$A:$C,3,0),"")</f>
        <v/>
      </c>
      <c r="H808" s="100" t="str">
        <f>IFERROR(VLOOKUP(F808,'Updated LCDs'!$A:$A,1,0),"NO")</f>
        <v>NO</v>
      </c>
      <c r="I808" s="100" t="str">
        <f>IFERROR(VLOOKUP(F808,'Updated LCDs'!$A:$E,5,0),"NO")</f>
        <v>NO</v>
      </c>
      <c r="J808" s="99">
        <v>46764</v>
      </c>
      <c r="K808" s="100" t="str">
        <f>IFERROR(VLOOKUP(J808,'All-Articles'!#REF!,3,0),"")</f>
        <v/>
      </c>
      <c r="L808" s="100" t="str">
        <f>IFERROR(VLOOKUP(J808,'Updated Articles'!$A:$E,1,0),"NO")</f>
        <v>NO</v>
      </c>
      <c r="M808" s="100" t="str">
        <f>IFERROR(VLOOKUP(J808,'Updated Articles'!$A:$E,5,0),"NO")</f>
        <v>NO</v>
      </c>
      <c r="N808" s="99">
        <f>IFERROR(VLOOKUP(J808,'[1]ICD-9 to ICD-10 LCDs'!$L:$M,2,0),"")</f>
        <v>52423</v>
      </c>
      <c r="O808" s="100" t="str">
        <f>IFERROR(VLOOKUP(N808,'All-Articles'!#REF!,3,0),"")</f>
        <v/>
      </c>
      <c r="P808" s="100" t="str">
        <f>IFERROR(VLOOKUP(N808,'Updated Articles'!$A:$E,1,0),"NO")</f>
        <v>NO</v>
      </c>
      <c r="Q808" s="100" t="str">
        <f>IFERROR(VLOOKUP(N808,'Updated Articles'!$A:$E,5,0),"NO")</f>
        <v>NO</v>
      </c>
    </row>
    <row r="809" spans="1:17" x14ac:dyDescent="0.25">
      <c r="A809" s="98" t="s">
        <v>102</v>
      </c>
      <c r="B809" s="99"/>
      <c r="C809" s="100" t="str">
        <f>IFERROR(VLOOKUP(B809,'ALL-LCDs'!$A:$C,3,0),"")</f>
        <v/>
      </c>
      <c r="D809" s="100" t="str">
        <f>IFERROR(VLOOKUP(B809,'Updated LCDs'!$A:$A,1,0),"NO")</f>
        <v>NO</v>
      </c>
      <c r="E809" s="100" t="str">
        <f>IFERROR(VLOOKUP(B809,'Updated LCDs'!$A:$E,5,0),"NO")</f>
        <v>NO</v>
      </c>
      <c r="F809" s="101" t="str">
        <f>IFERROR(VLOOKUP(B809,'ICD-9 to ICD-10 LCDs'!$A:$B,2,0),"")</f>
        <v/>
      </c>
      <c r="G809" s="100" t="str">
        <f>IFERROR(VLOOKUP(F809,'ALL-LCDs'!$A:$C,3,0),"")</f>
        <v/>
      </c>
      <c r="H809" s="100" t="str">
        <f>IFERROR(VLOOKUP(F809,'Updated LCDs'!$A:$A,1,0),"NO")</f>
        <v>NO</v>
      </c>
      <c r="I809" s="100" t="str">
        <f>IFERROR(VLOOKUP(F809,'Updated LCDs'!$A:$E,5,0),"NO")</f>
        <v>NO</v>
      </c>
      <c r="J809" s="99">
        <v>47054</v>
      </c>
      <c r="K809" s="100" t="str">
        <f>IFERROR(VLOOKUP(J809,'All-Articles'!#REF!,3,0),"")</f>
        <v/>
      </c>
      <c r="L809" s="100" t="str">
        <f>IFERROR(VLOOKUP(J809,'Updated Articles'!$A:$E,1,0),"NO")</f>
        <v>NO</v>
      </c>
      <c r="M809" s="100" t="str">
        <f>IFERROR(VLOOKUP(J809,'Updated Articles'!$A:$E,5,0),"NO")</f>
        <v>NO</v>
      </c>
      <c r="N809" s="99">
        <f>IFERROR(VLOOKUP(J809,'[1]ICD-9 to ICD-10 LCDs'!$L:$M,2,0),"")</f>
        <v>52499</v>
      </c>
      <c r="O809" s="100" t="str">
        <f>IFERROR(VLOOKUP(N809,'All-Articles'!#REF!,3,0),"")</f>
        <v/>
      </c>
      <c r="P809" s="100" t="str">
        <f>IFERROR(VLOOKUP(N809,'Updated Articles'!$A:$E,1,0),"NO")</f>
        <v>NO</v>
      </c>
      <c r="Q809" s="100" t="str">
        <f>IFERROR(VLOOKUP(N809,'Updated Articles'!$A:$E,5,0),"NO")</f>
        <v>NO</v>
      </c>
    </row>
    <row r="810" spans="1:17" x14ac:dyDescent="0.25">
      <c r="A810" s="98" t="s">
        <v>383</v>
      </c>
      <c r="B810" s="99"/>
      <c r="C810" s="100" t="str">
        <f>IFERROR(VLOOKUP(B810,'ALL-LCDs'!$A:$C,3,0),"")</f>
        <v/>
      </c>
      <c r="D810" s="100" t="str">
        <f>IFERROR(VLOOKUP(B810,'Updated LCDs'!$A:$A,1,0),"NO")</f>
        <v>NO</v>
      </c>
      <c r="E810" s="100" t="str">
        <f>IFERROR(VLOOKUP(B810,'Updated LCDs'!$A:$E,5,0),"NO")</f>
        <v>NO</v>
      </c>
      <c r="F810" s="101" t="str">
        <f>IFERROR(VLOOKUP(B810,'ICD-9 to ICD-10 LCDs'!$A:$B,2,0),"")</f>
        <v/>
      </c>
      <c r="G810" s="100" t="str">
        <f>IFERROR(VLOOKUP(F810,'ALL-LCDs'!$A:$C,3,0),"")</f>
        <v/>
      </c>
      <c r="H810" s="100" t="str">
        <f>IFERROR(VLOOKUP(F810,'Updated LCDs'!$A:$A,1,0),"NO")</f>
        <v>NO</v>
      </c>
      <c r="I810" s="100" t="str">
        <f>IFERROR(VLOOKUP(F810,'Updated LCDs'!$A:$E,5,0),"NO")</f>
        <v>NO</v>
      </c>
      <c r="J810" s="99">
        <v>47058</v>
      </c>
      <c r="K810" s="100" t="str">
        <f>IFERROR(VLOOKUP(J810,'All-Articles'!#REF!,3,0),"")</f>
        <v/>
      </c>
      <c r="L810" s="100" t="str">
        <f>IFERROR(VLOOKUP(J810,'Updated Articles'!$A:$E,1,0),"NO")</f>
        <v>NO</v>
      </c>
      <c r="M810" s="100" t="str">
        <f>IFERROR(VLOOKUP(J810,'Updated Articles'!$A:$E,5,0),"NO")</f>
        <v>NO</v>
      </c>
      <c r="N810" s="99" t="str">
        <f>IFERROR(VLOOKUP(J810,'[1]ICD-9 to ICD-10 LCDs'!$L:$M,2,0),"")</f>
        <v/>
      </c>
      <c r="O810" s="100" t="str">
        <f>IFERROR(VLOOKUP(N810,'All-Articles'!#REF!,3,0),"")</f>
        <v/>
      </c>
      <c r="P810" s="100" t="str">
        <f>IFERROR(VLOOKUP(N810,'Updated Articles'!$A:$E,1,0),"NO")</f>
        <v>NO</v>
      </c>
      <c r="Q810" s="100" t="str">
        <f>IFERROR(VLOOKUP(N810,'Updated Articles'!$A:$E,5,0),"NO")</f>
        <v>NO</v>
      </c>
    </row>
    <row r="811" spans="1:17" x14ac:dyDescent="0.25">
      <c r="A811" s="98" t="s">
        <v>384</v>
      </c>
      <c r="B811" s="99"/>
      <c r="C811" s="100" t="str">
        <f>IFERROR(VLOOKUP(B811,'ALL-LCDs'!$A:$C,3,0),"")</f>
        <v/>
      </c>
      <c r="D811" s="100" t="str">
        <f>IFERROR(VLOOKUP(B811,'Updated LCDs'!$A:$A,1,0),"NO")</f>
        <v>NO</v>
      </c>
      <c r="E811" s="100" t="str">
        <f>IFERROR(VLOOKUP(B811,'Updated LCDs'!$A:$E,5,0),"NO")</f>
        <v>NO</v>
      </c>
      <c r="F811" s="101" t="str">
        <f>IFERROR(VLOOKUP(B811,'ICD-9 to ICD-10 LCDs'!$A:$B,2,0),"")</f>
        <v/>
      </c>
      <c r="G811" s="100" t="str">
        <f>IFERROR(VLOOKUP(F811,'ALL-LCDs'!$A:$C,3,0),"")</f>
        <v/>
      </c>
      <c r="H811" s="100" t="str">
        <f>IFERROR(VLOOKUP(F811,'Updated LCDs'!$A:$A,1,0),"NO")</f>
        <v>NO</v>
      </c>
      <c r="I811" s="100" t="str">
        <f>IFERROR(VLOOKUP(F811,'Updated LCDs'!$A:$E,5,0),"NO")</f>
        <v>NO</v>
      </c>
      <c r="J811" s="99">
        <v>47081</v>
      </c>
      <c r="K811" s="100" t="str">
        <f>IFERROR(VLOOKUP(J811,'All-Articles'!#REF!,3,0),"")</f>
        <v/>
      </c>
      <c r="L811" s="100" t="str">
        <f>IFERROR(VLOOKUP(J811,'Updated Articles'!$A:$E,1,0),"NO")</f>
        <v>NO</v>
      </c>
      <c r="M811" s="100" t="str">
        <f>IFERROR(VLOOKUP(J811,'Updated Articles'!$A:$E,5,0),"NO")</f>
        <v>NO</v>
      </c>
      <c r="N811" s="99">
        <f>IFERROR(VLOOKUP(J811,'[1]ICD-9 to ICD-10 LCDs'!$L:$M,2,0),"")</f>
        <v>52496</v>
      </c>
      <c r="O811" s="100" t="str">
        <f>IFERROR(VLOOKUP(N811,'All-Articles'!#REF!,3,0),"")</f>
        <v/>
      </c>
      <c r="P811" s="100" t="str">
        <f>IFERROR(VLOOKUP(N811,'Updated Articles'!$A:$E,1,0),"NO")</f>
        <v>NO</v>
      </c>
      <c r="Q811" s="100" t="str">
        <f>IFERROR(VLOOKUP(N811,'Updated Articles'!$A:$E,5,0),"NO")</f>
        <v>NO</v>
      </c>
    </row>
    <row r="812" spans="1:17" x14ac:dyDescent="0.25">
      <c r="A812" s="98" t="s">
        <v>96</v>
      </c>
      <c r="B812" s="99"/>
      <c r="C812" s="100" t="str">
        <f>IFERROR(VLOOKUP(B812,'ALL-LCDs'!$A:$C,3,0),"")</f>
        <v/>
      </c>
      <c r="D812" s="100" t="str">
        <f>IFERROR(VLOOKUP(B812,'Updated LCDs'!$A:$A,1,0),"NO")</f>
        <v>NO</v>
      </c>
      <c r="E812" s="100" t="str">
        <f>IFERROR(VLOOKUP(B812,'Updated LCDs'!$A:$E,5,0),"NO")</f>
        <v>NO</v>
      </c>
      <c r="F812" s="101" t="str">
        <f>IFERROR(VLOOKUP(B812,'ICD-9 to ICD-10 LCDs'!$A:$B,2,0),"")</f>
        <v/>
      </c>
      <c r="G812" s="100" t="str">
        <f>IFERROR(VLOOKUP(F812,'ALL-LCDs'!$A:$C,3,0),"")</f>
        <v/>
      </c>
      <c r="H812" s="100" t="str">
        <f>IFERROR(VLOOKUP(F812,'Updated LCDs'!$A:$A,1,0),"NO")</f>
        <v>NO</v>
      </c>
      <c r="I812" s="100" t="str">
        <f>IFERROR(VLOOKUP(F812,'Updated LCDs'!$A:$E,5,0),"NO")</f>
        <v>NO</v>
      </c>
      <c r="J812" s="99">
        <v>47084</v>
      </c>
      <c r="K812" s="100" t="str">
        <f>IFERROR(VLOOKUP(J812,'All-Articles'!#REF!,3,0),"")</f>
        <v/>
      </c>
      <c r="L812" s="100" t="str">
        <f>IFERROR(VLOOKUP(J812,'Updated Articles'!$A:$E,1,0),"NO")</f>
        <v>NO</v>
      </c>
      <c r="M812" s="100" t="str">
        <f>IFERROR(VLOOKUP(J812,'Updated Articles'!$A:$E,5,0),"NO")</f>
        <v>NO</v>
      </c>
      <c r="N812" s="99" t="str">
        <f>IFERROR(VLOOKUP(J812,'[1]ICD-9 to ICD-10 LCDs'!$L:$M,2,0),"")</f>
        <v/>
      </c>
      <c r="O812" s="100" t="str">
        <f>IFERROR(VLOOKUP(N812,'All-Articles'!#REF!,3,0),"")</f>
        <v/>
      </c>
      <c r="P812" s="100" t="str">
        <f>IFERROR(VLOOKUP(N812,'Updated Articles'!$A:$E,1,0),"NO")</f>
        <v>NO</v>
      </c>
      <c r="Q812" s="100" t="str">
        <f>IFERROR(VLOOKUP(N812,'Updated Articles'!$A:$E,5,0),"NO")</f>
        <v>NO</v>
      </c>
    </row>
    <row r="813" spans="1:17" x14ac:dyDescent="0.25">
      <c r="A813" s="98" t="s">
        <v>385</v>
      </c>
      <c r="B813" s="99"/>
      <c r="C813" s="100" t="str">
        <f>IFERROR(VLOOKUP(B813,'ALL-LCDs'!$A:$C,3,0),"")</f>
        <v/>
      </c>
      <c r="D813" s="100" t="str">
        <f>IFERROR(VLOOKUP(B813,'Updated LCDs'!$A:$A,1,0),"NO")</f>
        <v>NO</v>
      </c>
      <c r="E813" s="100" t="str">
        <f>IFERROR(VLOOKUP(B813,'Updated LCDs'!$A:$E,5,0),"NO")</f>
        <v>NO</v>
      </c>
      <c r="F813" s="101" t="str">
        <f>IFERROR(VLOOKUP(B813,'ICD-9 to ICD-10 LCDs'!$A:$B,2,0),"")</f>
        <v/>
      </c>
      <c r="G813" s="100" t="str">
        <f>IFERROR(VLOOKUP(F813,'ALL-LCDs'!$A:$C,3,0),"")</f>
        <v/>
      </c>
      <c r="H813" s="100" t="str">
        <f>IFERROR(VLOOKUP(F813,'Updated LCDs'!$A:$A,1,0),"NO")</f>
        <v>NO</v>
      </c>
      <c r="I813" s="100" t="str">
        <f>IFERROR(VLOOKUP(F813,'Updated LCDs'!$A:$E,5,0),"NO")</f>
        <v>NO</v>
      </c>
      <c r="J813" s="99">
        <v>47097</v>
      </c>
      <c r="K813" s="100" t="str">
        <f>IFERROR(VLOOKUP(J813,'All-Articles'!#REF!,3,0),"")</f>
        <v/>
      </c>
      <c r="L813" s="100" t="str">
        <f>IFERROR(VLOOKUP(J813,'Updated Articles'!$A:$E,1,0),"NO")</f>
        <v>NO</v>
      </c>
      <c r="M813" s="100" t="str">
        <f>IFERROR(VLOOKUP(J813,'Updated Articles'!$A:$E,5,0),"NO")</f>
        <v>NO</v>
      </c>
      <c r="N813" s="99" t="str">
        <f>IFERROR(VLOOKUP(J813,'[1]ICD-9 to ICD-10 LCDs'!$L:$M,2,0),"")</f>
        <v/>
      </c>
      <c r="O813" s="100" t="str">
        <f>IFERROR(VLOOKUP(N813,'All-Articles'!#REF!,3,0),"")</f>
        <v/>
      </c>
      <c r="P813" s="100" t="str">
        <f>IFERROR(VLOOKUP(N813,'Updated Articles'!$A:$E,1,0),"NO")</f>
        <v>NO</v>
      </c>
      <c r="Q813" s="100" t="str">
        <f>IFERROR(VLOOKUP(N813,'Updated Articles'!$A:$E,5,0),"NO")</f>
        <v>NO</v>
      </c>
    </row>
    <row r="814" spans="1:17" x14ac:dyDescent="0.25">
      <c r="A814" s="98" t="s">
        <v>104</v>
      </c>
      <c r="B814" s="99"/>
      <c r="C814" s="100" t="str">
        <f>IFERROR(VLOOKUP(B814,'ALL-LCDs'!$A:$C,3,0),"")</f>
        <v/>
      </c>
      <c r="D814" s="100" t="str">
        <f>IFERROR(VLOOKUP(B814,'Updated LCDs'!$A:$A,1,0),"NO")</f>
        <v>NO</v>
      </c>
      <c r="E814" s="100" t="str">
        <f>IFERROR(VLOOKUP(B814,'Updated LCDs'!$A:$E,5,0),"NO")</f>
        <v>NO</v>
      </c>
      <c r="F814" s="101" t="str">
        <f>IFERROR(VLOOKUP(B814,'ICD-9 to ICD-10 LCDs'!$A:$B,2,0),"")</f>
        <v/>
      </c>
      <c r="G814" s="100" t="str">
        <f>IFERROR(VLOOKUP(F814,'ALL-LCDs'!$A:$C,3,0),"")</f>
        <v/>
      </c>
      <c r="H814" s="100" t="str">
        <f>IFERROR(VLOOKUP(F814,'Updated LCDs'!$A:$A,1,0),"NO")</f>
        <v>NO</v>
      </c>
      <c r="I814" s="100" t="str">
        <f>IFERROR(VLOOKUP(F814,'Updated LCDs'!$A:$E,5,0),"NO")</f>
        <v>NO</v>
      </c>
      <c r="J814" s="99">
        <v>47100</v>
      </c>
      <c r="K814" s="100" t="str">
        <f>IFERROR(VLOOKUP(J814,'All-Articles'!#REF!,3,0),"")</f>
        <v/>
      </c>
      <c r="L814" s="100" t="str">
        <f>IFERROR(VLOOKUP(J814,'Updated Articles'!$A:$E,1,0),"NO")</f>
        <v>NO</v>
      </c>
      <c r="M814" s="100" t="str">
        <f>IFERROR(VLOOKUP(J814,'Updated Articles'!$A:$E,5,0),"NO")</f>
        <v>NO</v>
      </c>
      <c r="N814" s="99" t="str">
        <f>IFERROR(VLOOKUP(J814,'[1]ICD-9 to ICD-10 LCDs'!$L:$M,2,0),"")</f>
        <v/>
      </c>
      <c r="O814" s="100" t="str">
        <f>IFERROR(VLOOKUP(N814,'All-Articles'!#REF!,3,0),"")</f>
        <v/>
      </c>
      <c r="P814" s="100" t="str">
        <f>IFERROR(VLOOKUP(N814,'Updated Articles'!$A:$E,1,0),"NO")</f>
        <v>NO</v>
      </c>
      <c r="Q814" s="100" t="str">
        <f>IFERROR(VLOOKUP(N814,'Updated Articles'!$A:$E,5,0),"NO")</f>
        <v>NO</v>
      </c>
    </row>
    <row r="815" spans="1:17" x14ac:dyDescent="0.25">
      <c r="A815" s="98" t="s">
        <v>103</v>
      </c>
      <c r="B815" s="99"/>
      <c r="C815" s="100" t="str">
        <f>IFERROR(VLOOKUP(B815,'ALL-LCDs'!$A:$C,3,0),"")</f>
        <v/>
      </c>
      <c r="D815" s="100" t="str">
        <f>IFERROR(VLOOKUP(B815,'Updated LCDs'!$A:$A,1,0),"NO")</f>
        <v>NO</v>
      </c>
      <c r="E815" s="100" t="str">
        <f>IFERROR(VLOOKUP(B815,'Updated LCDs'!$A:$E,5,0),"NO")</f>
        <v>NO</v>
      </c>
      <c r="F815" s="101" t="str">
        <f>IFERROR(VLOOKUP(B815,'ICD-9 to ICD-10 LCDs'!$A:$B,2,0),"")</f>
        <v/>
      </c>
      <c r="G815" s="100" t="str">
        <f>IFERROR(VLOOKUP(F815,'ALL-LCDs'!$A:$C,3,0),"")</f>
        <v/>
      </c>
      <c r="H815" s="100" t="str">
        <f>IFERROR(VLOOKUP(F815,'Updated LCDs'!$A:$A,1,0),"NO")</f>
        <v>NO</v>
      </c>
      <c r="I815" s="100" t="str">
        <f>IFERROR(VLOOKUP(F815,'Updated LCDs'!$A:$E,5,0),"NO")</f>
        <v>NO</v>
      </c>
      <c r="J815" s="99">
        <v>47129</v>
      </c>
      <c r="K815" s="100" t="str">
        <f>IFERROR(VLOOKUP(J815,'All-Articles'!#REF!,3,0),"")</f>
        <v/>
      </c>
      <c r="L815" s="100" t="str">
        <f>IFERROR(VLOOKUP(J815,'Updated Articles'!$A:$E,1,0),"NO")</f>
        <v>NO</v>
      </c>
      <c r="M815" s="100" t="str">
        <f>IFERROR(VLOOKUP(J815,'Updated Articles'!$A:$E,5,0),"NO")</f>
        <v>NO</v>
      </c>
      <c r="N815" s="99">
        <f>IFERROR(VLOOKUP(J815,'[1]ICD-9 to ICD-10 LCDs'!$L:$M,2,0),"")</f>
        <v>52501</v>
      </c>
      <c r="O815" s="100" t="str">
        <f>IFERROR(VLOOKUP(N815,'All-Articles'!#REF!,3,0),"")</f>
        <v/>
      </c>
      <c r="P815" s="100" t="str">
        <f>IFERROR(VLOOKUP(N815,'Updated Articles'!$A:$E,1,0),"NO")</f>
        <v>NO</v>
      </c>
      <c r="Q815" s="100" t="str">
        <f>IFERROR(VLOOKUP(N815,'Updated Articles'!$A:$E,5,0),"NO")</f>
        <v>NO</v>
      </c>
    </row>
    <row r="816" spans="1:17" x14ac:dyDescent="0.25">
      <c r="A816" s="98" t="s">
        <v>387</v>
      </c>
      <c r="B816" s="99"/>
      <c r="C816" s="100" t="str">
        <f>IFERROR(VLOOKUP(B816,'ALL-LCDs'!$A:$C,3,0),"")</f>
        <v/>
      </c>
      <c r="D816" s="100" t="str">
        <f>IFERROR(VLOOKUP(B816,'Updated LCDs'!$A:$A,1,0),"NO")</f>
        <v>NO</v>
      </c>
      <c r="E816" s="100" t="str">
        <f>IFERROR(VLOOKUP(B816,'Updated LCDs'!$A:$E,5,0),"NO")</f>
        <v>NO</v>
      </c>
      <c r="F816" s="101" t="str">
        <f>IFERROR(VLOOKUP(B816,'ICD-9 to ICD-10 LCDs'!$A:$B,2,0),"")</f>
        <v/>
      </c>
      <c r="G816" s="100" t="str">
        <f>IFERROR(VLOOKUP(F816,'ALL-LCDs'!$A:$C,3,0),"")</f>
        <v/>
      </c>
      <c r="H816" s="100" t="str">
        <f>IFERROR(VLOOKUP(F816,'Updated LCDs'!$A:$A,1,0),"NO")</f>
        <v>NO</v>
      </c>
      <c r="I816" s="100" t="str">
        <f>IFERROR(VLOOKUP(F816,'Updated LCDs'!$A:$E,5,0),"NO")</f>
        <v>NO</v>
      </c>
      <c r="J816" s="99">
        <v>47130</v>
      </c>
      <c r="K816" s="100" t="str">
        <f>IFERROR(VLOOKUP(J816,'All-Articles'!#REF!,3,0),"")</f>
        <v/>
      </c>
      <c r="L816" s="100" t="str">
        <f>IFERROR(VLOOKUP(J816,'Updated Articles'!$A:$E,1,0),"NO")</f>
        <v>NO</v>
      </c>
      <c r="M816" s="100" t="str">
        <f>IFERROR(VLOOKUP(J816,'Updated Articles'!$A:$E,5,0),"NO")</f>
        <v>NO</v>
      </c>
      <c r="N816" s="99" t="str">
        <f>IFERROR(VLOOKUP(J816,'[1]ICD-9 to ICD-10 LCDs'!$L:$M,2,0),"")</f>
        <v/>
      </c>
      <c r="O816" s="100" t="str">
        <f>IFERROR(VLOOKUP(N816,'All-Articles'!#REF!,3,0),"")</f>
        <v/>
      </c>
      <c r="P816" s="100" t="str">
        <f>IFERROR(VLOOKUP(N816,'Updated Articles'!$A:$E,1,0),"NO")</f>
        <v>NO</v>
      </c>
      <c r="Q816" s="100" t="str">
        <f>IFERROR(VLOOKUP(N816,'Updated Articles'!$A:$E,5,0),"NO")</f>
        <v>NO</v>
      </c>
    </row>
    <row r="817" spans="1:17" x14ac:dyDescent="0.25">
      <c r="A817" s="98" t="s">
        <v>382</v>
      </c>
      <c r="B817" s="99"/>
      <c r="C817" s="100" t="str">
        <f>IFERROR(VLOOKUP(B817,'ALL-LCDs'!$A:$C,3,0),"")</f>
        <v/>
      </c>
      <c r="D817" s="100" t="str">
        <f>IFERROR(VLOOKUP(B817,'Updated LCDs'!$A:$A,1,0),"NO")</f>
        <v>NO</v>
      </c>
      <c r="E817" s="100" t="str">
        <f>IFERROR(VLOOKUP(B817,'Updated LCDs'!$A:$E,5,0),"NO")</f>
        <v>NO</v>
      </c>
      <c r="F817" s="101" t="str">
        <f>IFERROR(VLOOKUP(B817,'ICD-9 to ICD-10 LCDs'!$A:$B,2,0),"")</f>
        <v/>
      </c>
      <c r="G817" s="100" t="str">
        <f>IFERROR(VLOOKUP(F817,'ALL-LCDs'!$A:$C,3,0),"")</f>
        <v/>
      </c>
      <c r="H817" s="100" t="str">
        <f>IFERROR(VLOOKUP(F817,'Updated LCDs'!$A:$A,1,0),"NO")</f>
        <v>NO</v>
      </c>
      <c r="I817" s="100" t="str">
        <f>IFERROR(VLOOKUP(F817,'Updated LCDs'!$A:$E,5,0),"NO")</f>
        <v>NO</v>
      </c>
      <c r="J817" s="99">
        <v>47226</v>
      </c>
      <c r="K817" s="100" t="str">
        <f>IFERROR(VLOOKUP(J817,'All-Articles'!#REF!,3,0),"")</f>
        <v/>
      </c>
      <c r="L817" s="100" t="str">
        <f>IFERROR(VLOOKUP(J817,'Updated Articles'!$A:$E,1,0),"NO")</f>
        <v>NO</v>
      </c>
      <c r="M817" s="100" t="str">
        <f>IFERROR(VLOOKUP(J817,'Updated Articles'!$A:$E,5,0),"NO")</f>
        <v>NO</v>
      </c>
      <c r="N817" s="99" t="str">
        <f>IFERROR(VLOOKUP(J817,'[1]ICD-9 to ICD-10 LCDs'!$L:$M,2,0),"")</f>
        <v/>
      </c>
      <c r="O817" s="100" t="str">
        <f>IFERROR(VLOOKUP(N817,'All-Articles'!#REF!,3,0),"")</f>
        <v/>
      </c>
      <c r="P817" s="100" t="str">
        <f>IFERROR(VLOOKUP(N817,'Updated Articles'!$A:$E,1,0),"NO")</f>
        <v>NO</v>
      </c>
      <c r="Q817" s="100" t="str">
        <f>IFERROR(VLOOKUP(N817,'Updated Articles'!$A:$E,5,0),"NO")</f>
        <v>NO</v>
      </c>
    </row>
    <row r="818" spans="1:17" x14ac:dyDescent="0.25">
      <c r="A818" s="98" t="s">
        <v>98</v>
      </c>
      <c r="B818" s="99"/>
      <c r="C818" s="100" t="str">
        <f>IFERROR(VLOOKUP(B818,'ALL-LCDs'!$A:$C,3,0),"")</f>
        <v/>
      </c>
      <c r="D818" s="100" t="str">
        <f>IFERROR(VLOOKUP(B818,'Updated LCDs'!$A:$A,1,0),"NO")</f>
        <v>NO</v>
      </c>
      <c r="E818" s="100" t="str">
        <f>IFERROR(VLOOKUP(B818,'Updated LCDs'!$A:$E,5,0),"NO")</f>
        <v>NO</v>
      </c>
      <c r="F818" s="101" t="str">
        <f>IFERROR(VLOOKUP(B818,'ICD-9 to ICD-10 LCDs'!$A:$B,2,0),"")</f>
        <v/>
      </c>
      <c r="G818" s="100" t="str">
        <f>IFERROR(VLOOKUP(F818,'ALL-LCDs'!$A:$C,3,0),"")</f>
        <v/>
      </c>
      <c r="H818" s="100" t="str">
        <f>IFERROR(VLOOKUP(F818,'Updated LCDs'!$A:$A,1,0),"NO")</f>
        <v>NO</v>
      </c>
      <c r="I818" s="100" t="str">
        <f>IFERROR(VLOOKUP(F818,'Updated LCDs'!$A:$E,5,0),"NO")</f>
        <v>NO</v>
      </c>
      <c r="J818" s="99">
        <v>47227</v>
      </c>
      <c r="K818" s="100" t="str">
        <f>IFERROR(VLOOKUP(J818,'All-Articles'!#REF!,3,0),"")</f>
        <v/>
      </c>
      <c r="L818" s="100" t="str">
        <f>IFERROR(VLOOKUP(J818,'Updated Articles'!$A:$E,1,0),"NO")</f>
        <v>NO</v>
      </c>
      <c r="M818" s="100" t="str">
        <f>IFERROR(VLOOKUP(J818,'Updated Articles'!$A:$E,5,0),"NO")</f>
        <v>NO</v>
      </c>
      <c r="N818" s="99" t="str">
        <f>IFERROR(VLOOKUP(J818,'[1]ICD-9 to ICD-10 LCDs'!$L:$M,2,0),"")</f>
        <v/>
      </c>
      <c r="O818" s="100" t="str">
        <f>IFERROR(VLOOKUP(N818,'All-Articles'!#REF!,3,0),"")</f>
        <v/>
      </c>
      <c r="P818" s="100" t="str">
        <f>IFERROR(VLOOKUP(N818,'Updated Articles'!$A:$E,1,0),"NO")</f>
        <v>NO</v>
      </c>
      <c r="Q818" s="100" t="str">
        <f>IFERROR(VLOOKUP(N818,'Updated Articles'!$A:$E,5,0),"NO")</f>
        <v>NO</v>
      </c>
    </row>
    <row r="819" spans="1:17" x14ac:dyDescent="0.25">
      <c r="A819" s="98" t="s">
        <v>93</v>
      </c>
      <c r="B819" s="99"/>
      <c r="C819" s="100" t="str">
        <f>IFERROR(VLOOKUP(B819,'ALL-LCDs'!$A:$C,3,0),"")</f>
        <v/>
      </c>
      <c r="D819" s="100" t="str">
        <f>IFERROR(VLOOKUP(B819,'Updated LCDs'!$A:$A,1,0),"NO")</f>
        <v>NO</v>
      </c>
      <c r="E819" s="100" t="str">
        <f>IFERROR(VLOOKUP(B819,'Updated LCDs'!$A:$E,5,0),"NO")</f>
        <v>NO</v>
      </c>
      <c r="F819" s="101" t="str">
        <f>IFERROR(VLOOKUP(B819,'ICD-9 to ICD-10 LCDs'!$A:$B,2,0),"")</f>
        <v/>
      </c>
      <c r="G819" s="100" t="str">
        <f>IFERROR(VLOOKUP(F819,'ALL-LCDs'!$A:$C,3,0),"")</f>
        <v/>
      </c>
      <c r="H819" s="100" t="str">
        <f>IFERROR(VLOOKUP(F819,'Updated LCDs'!$A:$A,1,0),"NO")</f>
        <v>NO</v>
      </c>
      <c r="I819" s="100" t="str">
        <f>IFERROR(VLOOKUP(F819,'Updated LCDs'!$A:$E,5,0),"NO")</f>
        <v>NO</v>
      </c>
      <c r="J819" s="99">
        <v>47232</v>
      </c>
      <c r="K819" s="100" t="str">
        <f>IFERROR(VLOOKUP(J819,'All-Articles'!#REF!,3,0),"")</f>
        <v/>
      </c>
      <c r="L819" s="100" t="str">
        <f>IFERROR(VLOOKUP(J819,'Updated Articles'!$A:$E,1,0),"NO")</f>
        <v>NO</v>
      </c>
      <c r="M819" s="100" t="str">
        <f>IFERROR(VLOOKUP(J819,'Updated Articles'!$A:$E,5,0),"NO")</f>
        <v>NO</v>
      </c>
      <c r="N819" s="99" t="str">
        <f>IFERROR(VLOOKUP(J819,'[1]ICD-9 to ICD-10 LCDs'!$L:$M,2,0),"")</f>
        <v/>
      </c>
      <c r="O819" s="100" t="str">
        <f>IFERROR(VLOOKUP(N819,'All-Articles'!#REF!,3,0),"")</f>
        <v/>
      </c>
      <c r="P819" s="100" t="str">
        <f>IFERROR(VLOOKUP(N819,'Updated Articles'!$A:$E,1,0),"NO")</f>
        <v>NO</v>
      </c>
      <c r="Q819" s="100" t="str">
        <f>IFERROR(VLOOKUP(N819,'Updated Articles'!$A:$E,5,0),"NO")</f>
        <v>NO</v>
      </c>
    </row>
    <row r="820" spans="1:17" x14ac:dyDescent="0.25">
      <c r="A820" s="98" t="s">
        <v>386</v>
      </c>
      <c r="B820" s="99"/>
      <c r="C820" s="100" t="str">
        <f>IFERROR(VLOOKUP(B820,'ALL-LCDs'!$A:$C,3,0),"")</f>
        <v/>
      </c>
      <c r="D820" s="100" t="str">
        <f>IFERROR(VLOOKUP(B820,'Updated LCDs'!$A:$A,1,0),"NO")</f>
        <v>NO</v>
      </c>
      <c r="E820" s="100" t="str">
        <f>IFERROR(VLOOKUP(B820,'Updated LCDs'!$A:$E,5,0),"NO")</f>
        <v>NO</v>
      </c>
      <c r="F820" s="101" t="str">
        <f>IFERROR(VLOOKUP(B820,'ICD-9 to ICD-10 LCDs'!$A:$B,2,0),"")</f>
        <v/>
      </c>
      <c r="G820" s="100" t="str">
        <f>IFERROR(VLOOKUP(F820,'ALL-LCDs'!$A:$C,3,0),"")</f>
        <v/>
      </c>
      <c r="H820" s="100" t="str">
        <f>IFERROR(VLOOKUP(F820,'Updated LCDs'!$A:$A,1,0),"NO")</f>
        <v>NO</v>
      </c>
      <c r="I820" s="100" t="str">
        <f>IFERROR(VLOOKUP(F820,'Updated LCDs'!$A:$E,5,0),"NO")</f>
        <v>NO</v>
      </c>
      <c r="J820" s="99">
        <v>47240</v>
      </c>
      <c r="K820" s="100" t="str">
        <f>IFERROR(VLOOKUP(J820,'All-Articles'!#REF!,3,0),"")</f>
        <v/>
      </c>
      <c r="L820" s="100" t="str">
        <f>IFERROR(VLOOKUP(J820,'Updated Articles'!$A:$E,1,0),"NO")</f>
        <v>NO</v>
      </c>
      <c r="M820" s="100" t="str">
        <f>IFERROR(VLOOKUP(J820,'Updated Articles'!$A:$E,5,0),"NO")</f>
        <v>NO</v>
      </c>
      <c r="N820" s="99" t="str">
        <f>IFERROR(VLOOKUP(J820,'[1]ICD-9 to ICD-10 LCDs'!$L:$M,2,0),"")</f>
        <v/>
      </c>
      <c r="O820" s="100" t="str">
        <f>IFERROR(VLOOKUP(N820,'All-Articles'!#REF!,3,0),"")</f>
        <v/>
      </c>
      <c r="P820" s="100" t="str">
        <f>IFERROR(VLOOKUP(N820,'Updated Articles'!$A:$E,1,0),"NO")</f>
        <v>NO</v>
      </c>
      <c r="Q820" s="100" t="str">
        <f>IFERROR(VLOOKUP(N820,'Updated Articles'!$A:$E,5,0),"NO")</f>
        <v>NO</v>
      </c>
    </row>
    <row r="821" spans="1:17" x14ac:dyDescent="0.25">
      <c r="A821" s="98" t="s">
        <v>198</v>
      </c>
      <c r="B821" s="99"/>
      <c r="C821" s="100" t="str">
        <f>IFERROR(VLOOKUP(B821,'ALL-LCDs'!$A:$C,3,0),"")</f>
        <v/>
      </c>
      <c r="D821" s="100" t="str">
        <f>IFERROR(VLOOKUP(B821,'Updated LCDs'!$A:$A,1,0),"NO")</f>
        <v>NO</v>
      </c>
      <c r="E821" s="100" t="str">
        <f>IFERROR(VLOOKUP(B821,'Updated LCDs'!$A:$E,5,0),"NO")</f>
        <v>NO</v>
      </c>
      <c r="F821" s="101" t="str">
        <f>IFERROR(VLOOKUP(B821,'ICD-9 to ICD-10 LCDs'!$A:$B,2,0),"")</f>
        <v/>
      </c>
      <c r="G821" s="100" t="str">
        <f>IFERROR(VLOOKUP(F821,'ALL-LCDs'!$A:$C,3,0),"")</f>
        <v/>
      </c>
      <c r="H821" s="100" t="str">
        <f>IFERROR(VLOOKUP(F821,'Updated LCDs'!$A:$A,1,0),"NO")</f>
        <v>NO</v>
      </c>
      <c r="I821" s="100" t="str">
        <f>IFERROR(VLOOKUP(F821,'Updated LCDs'!$A:$E,5,0),"NO")</f>
        <v>NO</v>
      </c>
      <c r="J821" s="99">
        <v>47244</v>
      </c>
      <c r="K821" s="100" t="str">
        <f>IFERROR(VLOOKUP(J821,'All-Articles'!#REF!,3,0),"")</f>
        <v/>
      </c>
      <c r="L821" s="100" t="str">
        <f>IFERROR(VLOOKUP(J821,'Updated Articles'!$A:$E,1,0),"NO")</f>
        <v>NO</v>
      </c>
      <c r="M821" s="100" t="str">
        <f>IFERROR(VLOOKUP(J821,'Updated Articles'!$A:$E,5,0),"NO")</f>
        <v>NO</v>
      </c>
      <c r="N821" s="99" t="str">
        <f>IFERROR(VLOOKUP(J821,'[1]ICD-9 to ICD-10 LCDs'!$L:$M,2,0),"")</f>
        <v/>
      </c>
      <c r="O821" s="100" t="str">
        <f>IFERROR(VLOOKUP(N821,'All-Articles'!#REF!,3,0),"")</f>
        <v/>
      </c>
      <c r="P821" s="100" t="str">
        <f>IFERROR(VLOOKUP(N821,'Updated Articles'!$A:$E,1,0),"NO")</f>
        <v>NO</v>
      </c>
      <c r="Q821" s="100" t="str">
        <f>IFERROR(VLOOKUP(N821,'Updated Articles'!$A:$E,5,0),"NO")</f>
        <v>NO</v>
      </c>
    </row>
    <row r="822" spans="1:17" x14ac:dyDescent="0.25">
      <c r="A822" s="98" t="s">
        <v>395</v>
      </c>
      <c r="B822" s="99"/>
      <c r="C822" s="100" t="str">
        <f>IFERROR(VLOOKUP(B822,'ALL-LCDs'!$A:$C,3,0),"")</f>
        <v/>
      </c>
      <c r="D822" s="100" t="str">
        <f>IFERROR(VLOOKUP(B822,'Updated LCDs'!$A:$A,1,0),"NO")</f>
        <v>NO</v>
      </c>
      <c r="E822" s="100" t="str">
        <f>IFERROR(VLOOKUP(B822,'Updated LCDs'!$A:$E,5,0),"NO")</f>
        <v>NO</v>
      </c>
      <c r="F822" s="101" t="str">
        <f>IFERROR(VLOOKUP(B822,'ICD-9 to ICD-10 LCDs'!$A:$B,2,0),"")</f>
        <v/>
      </c>
      <c r="G822" s="100" t="str">
        <f>IFERROR(VLOOKUP(F822,'ALL-LCDs'!$A:$C,3,0),"")</f>
        <v/>
      </c>
      <c r="H822" s="100" t="str">
        <f>IFERROR(VLOOKUP(F822,'Updated LCDs'!$A:$A,1,0),"NO")</f>
        <v>NO</v>
      </c>
      <c r="I822" s="100" t="str">
        <f>IFERROR(VLOOKUP(F822,'Updated LCDs'!$A:$E,5,0),"NO")</f>
        <v>NO</v>
      </c>
      <c r="J822" s="99">
        <v>47381</v>
      </c>
      <c r="K822" s="100" t="str">
        <f>IFERROR(VLOOKUP(J822,'All-Articles'!#REF!,3,0),"")</f>
        <v/>
      </c>
      <c r="L822" s="100" t="str">
        <f>IFERROR(VLOOKUP(J822,'Updated Articles'!$A:$E,1,0),"NO")</f>
        <v>NO</v>
      </c>
      <c r="M822" s="100" t="str">
        <f>IFERROR(VLOOKUP(J822,'Updated Articles'!$A:$E,5,0),"NO")</f>
        <v>NO</v>
      </c>
      <c r="N822" s="99">
        <f>IFERROR(VLOOKUP(J822,'[1]ICD-9 to ICD-10 LCDs'!$L:$M,2,0),"")</f>
        <v>52446</v>
      </c>
      <c r="O822" s="100" t="str">
        <f>IFERROR(VLOOKUP(N822,'All-Articles'!#REF!,3,0),"")</f>
        <v/>
      </c>
      <c r="P822" s="100" t="str">
        <f>IFERROR(VLOOKUP(N822,'Updated Articles'!$A:$E,1,0),"NO")</f>
        <v>NO</v>
      </c>
      <c r="Q822" s="100" t="str">
        <f>IFERROR(VLOOKUP(N822,'Updated Articles'!$A:$E,5,0),"NO")</f>
        <v>NO</v>
      </c>
    </row>
    <row r="823" spans="1:17" x14ac:dyDescent="0.25">
      <c r="A823" s="98" t="s">
        <v>151</v>
      </c>
      <c r="B823" s="99"/>
      <c r="C823" s="100" t="str">
        <f>IFERROR(VLOOKUP(B823,'ALL-LCDs'!$A:$C,3,0),"")</f>
        <v/>
      </c>
      <c r="D823" s="100" t="str">
        <f>IFERROR(VLOOKUP(B823,'Updated LCDs'!$A:$A,1,0),"NO")</f>
        <v>NO</v>
      </c>
      <c r="E823" s="100" t="str">
        <f>IFERROR(VLOOKUP(B823,'Updated LCDs'!$A:$E,5,0),"NO")</f>
        <v>NO</v>
      </c>
      <c r="F823" s="101" t="str">
        <f>IFERROR(VLOOKUP(B823,'ICD-9 to ICD-10 LCDs'!$A:$B,2,0),"")</f>
        <v/>
      </c>
      <c r="G823" s="100" t="str">
        <f>IFERROR(VLOOKUP(F823,'ALL-LCDs'!$A:$C,3,0),"")</f>
        <v/>
      </c>
      <c r="H823" s="100" t="str">
        <f>IFERROR(VLOOKUP(F823,'Updated LCDs'!$A:$A,1,0),"NO")</f>
        <v>NO</v>
      </c>
      <c r="I823" s="100" t="str">
        <f>IFERROR(VLOOKUP(F823,'Updated LCDs'!$A:$E,5,0),"NO")</f>
        <v>NO</v>
      </c>
      <c r="J823" s="99">
        <v>47582</v>
      </c>
      <c r="K823" s="100" t="str">
        <f>IFERROR(VLOOKUP(J823,'All-Articles'!#REF!,3,0),"")</f>
        <v/>
      </c>
      <c r="L823" s="100" t="str">
        <f>IFERROR(VLOOKUP(J823,'Updated Articles'!$A:$E,1,0),"NO")</f>
        <v>NO</v>
      </c>
      <c r="M823" s="100" t="str">
        <f>IFERROR(VLOOKUP(J823,'Updated Articles'!$A:$E,5,0),"NO")</f>
        <v>NO</v>
      </c>
      <c r="N823" s="99">
        <f>IFERROR(VLOOKUP(J823,'[1]ICD-9 to ICD-10 LCDs'!$L:$M,2,0),"")</f>
        <v>52371</v>
      </c>
      <c r="O823" s="100" t="str">
        <f>IFERROR(VLOOKUP(N823,'All-Articles'!#REF!,3,0),"")</f>
        <v/>
      </c>
      <c r="P823" s="100" t="str">
        <f>IFERROR(VLOOKUP(N823,'Updated Articles'!$A:$E,1,0),"NO")</f>
        <v>NO</v>
      </c>
      <c r="Q823" s="100" t="str">
        <f>IFERROR(VLOOKUP(N823,'Updated Articles'!$A:$E,5,0),"NO")</f>
        <v>NO</v>
      </c>
    </row>
    <row r="824" spans="1:17" x14ac:dyDescent="0.25">
      <c r="A824" s="98" t="s">
        <v>396</v>
      </c>
      <c r="B824" s="99"/>
      <c r="C824" s="100" t="str">
        <f>IFERROR(VLOOKUP(B824,'ALL-LCDs'!$A:$C,3,0),"")</f>
        <v/>
      </c>
      <c r="D824" s="100" t="str">
        <f>IFERROR(VLOOKUP(B824,'Updated LCDs'!$A:$A,1,0),"NO")</f>
        <v>NO</v>
      </c>
      <c r="E824" s="100" t="str">
        <f>IFERROR(VLOOKUP(B824,'Updated LCDs'!$A:$E,5,0),"NO")</f>
        <v>NO</v>
      </c>
      <c r="F824" s="101" t="str">
        <f>IFERROR(VLOOKUP(B824,'ICD-9 to ICD-10 LCDs'!$A:$B,2,0),"")</f>
        <v/>
      </c>
      <c r="G824" s="100" t="str">
        <f>IFERROR(VLOOKUP(F824,'ALL-LCDs'!$A:$C,3,0),"")</f>
        <v/>
      </c>
      <c r="H824" s="100" t="str">
        <f>IFERROR(VLOOKUP(F824,'Updated LCDs'!$A:$A,1,0),"NO")</f>
        <v>NO</v>
      </c>
      <c r="I824" s="100" t="str">
        <f>IFERROR(VLOOKUP(F824,'Updated LCDs'!$A:$E,5,0),"NO")</f>
        <v>NO</v>
      </c>
      <c r="J824" s="99">
        <v>48208</v>
      </c>
      <c r="K824" s="100" t="str">
        <f>IFERROR(VLOOKUP(J824,'All-Articles'!#REF!,3,0),"")</f>
        <v/>
      </c>
      <c r="L824" s="100" t="str">
        <f>IFERROR(VLOOKUP(J824,'Updated Articles'!$A:$E,1,0),"NO")</f>
        <v>NO</v>
      </c>
      <c r="M824" s="100" t="str">
        <f>IFERROR(VLOOKUP(J824,'Updated Articles'!$A:$E,5,0),"NO")</f>
        <v>NO</v>
      </c>
      <c r="N824" s="99">
        <f>IFERROR(VLOOKUP(J824,'[1]ICD-9 to ICD-10 LCDs'!$L:$M,2,0),"")</f>
        <v>52408</v>
      </c>
      <c r="O824" s="100" t="str">
        <f>IFERROR(VLOOKUP(N824,'All-Articles'!#REF!,3,0),"")</f>
        <v/>
      </c>
      <c r="P824" s="100" t="str">
        <f>IFERROR(VLOOKUP(N824,'Updated Articles'!$A:$E,1,0),"NO")</f>
        <v>NO</v>
      </c>
      <c r="Q824" s="100" t="str">
        <f>IFERROR(VLOOKUP(N824,'Updated Articles'!$A:$E,5,0),"NO")</f>
        <v>NO</v>
      </c>
    </row>
    <row r="825" spans="1:17" x14ac:dyDescent="0.25">
      <c r="A825" s="98" t="s">
        <v>397</v>
      </c>
      <c r="B825" s="99"/>
      <c r="C825" s="100" t="str">
        <f>IFERROR(VLOOKUP(B825,'ALL-LCDs'!$A:$C,3,0),"")</f>
        <v/>
      </c>
      <c r="D825" s="100" t="str">
        <f>IFERROR(VLOOKUP(B825,'Updated LCDs'!$A:$A,1,0),"NO")</f>
        <v>NO</v>
      </c>
      <c r="E825" s="100" t="str">
        <f>IFERROR(VLOOKUP(B825,'Updated LCDs'!$A:$E,5,0),"NO")</f>
        <v>NO</v>
      </c>
      <c r="F825" s="101" t="str">
        <f>IFERROR(VLOOKUP(B825,'ICD-9 to ICD-10 LCDs'!$A:$B,2,0),"")</f>
        <v/>
      </c>
      <c r="G825" s="100" t="str">
        <f>IFERROR(VLOOKUP(F825,'ALL-LCDs'!$A:$C,3,0),"")</f>
        <v/>
      </c>
      <c r="H825" s="100" t="str">
        <f>IFERROR(VLOOKUP(F825,'Updated LCDs'!$A:$A,1,0),"NO")</f>
        <v>NO</v>
      </c>
      <c r="I825" s="100" t="str">
        <f>IFERROR(VLOOKUP(F825,'Updated LCDs'!$A:$E,5,0),"NO")</f>
        <v>NO</v>
      </c>
      <c r="J825" s="99">
        <v>48361</v>
      </c>
      <c r="K825" s="100" t="str">
        <f>IFERROR(VLOOKUP(J825,'All-Articles'!#REF!,3,0),"")</f>
        <v/>
      </c>
      <c r="L825" s="100" t="str">
        <f>IFERROR(VLOOKUP(J825,'Updated Articles'!$A:$E,1,0),"NO")</f>
        <v>NO</v>
      </c>
      <c r="M825" s="100" t="str">
        <f>IFERROR(VLOOKUP(J825,'Updated Articles'!$A:$E,5,0),"NO")</f>
        <v>NO</v>
      </c>
      <c r="N825" s="99">
        <f>IFERROR(VLOOKUP(J825,'[1]ICD-9 to ICD-10 LCDs'!$L:$M,2,0),"")</f>
        <v>52369</v>
      </c>
      <c r="O825" s="100" t="str">
        <f>IFERROR(VLOOKUP(N825,'All-Articles'!#REF!,3,0),"")</f>
        <v/>
      </c>
      <c r="P825" s="100" t="str">
        <f>IFERROR(VLOOKUP(N825,'Updated Articles'!$A:$E,1,0),"NO")</f>
        <v>NO</v>
      </c>
      <c r="Q825" s="100" t="str">
        <f>IFERROR(VLOOKUP(N825,'Updated Articles'!$A:$E,5,0),"NO")</f>
        <v>NO</v>
      </c>
    </row>
    <row r="826" spans="1:17" x14ac:dyDescent="0.25">
      <c r="A826" s="98" t="s">
        <v>398</v>
      </c>
      <c r="B826" s="99"/>
      <c r="C826" s="100" t="str">
        <f>IFERROR(VLOOKUP(B826,'ALL-LCDs'!$A:$C,3,0),"")</f>
        <v/>
      </c>
      <c r="D826" s="100" t="str">
        <f>IFERROR(VLOOKUP(B826,'Updated LCDs'!$A:$A,1,0),"NO")</f>
        <v>NO</v>
      </c>
      <c r="E826" s="100" t="str">
        <f>IFERROR(VLOOKUP(B826,'Updated LCDs'!$A:$E,5,0),"NO")</f>
        <v>NO</v>
      </c>
      <c r="F826" s="101" t="str">
        <f>IFERROR(VLOOKUP(B826,'ICD-9 to ICD-10 LCDs'!$A:$B,2,0),"")</f>
        <v/>
      </c>
      <c r="G826" s="100" t="str">
        <f>IFERROR(VLOOKUP(F826,'ALL-LCDs'!$A:$C,3,0),"")</f>
        <v/>
      </c>
      <c r="H826" s="100" t="str">
        <f>IFERROR(VLOOKUP(F826,'Updated LCDs'!$A:$A,1,0),"NO")</f>
        <v>NO</v>
      </c>
      <c r="I826" s="100" t="str">
        <f>IFERROR(VLOOKUP(F826,'Updated LCDs'!$A:$E,5,0),"NO")</f>
        <v>NO</v>
      </c>
      <c r="J826" s="99">
        <v>48896</v>
      </c>
      <c r="K826" s="100" t="str">
        <f>IFERROR(VLOOKUP(J826,'All-Articles'!#REF!,3,0),"")</f>
        <v/>
      </c>
      <c r="L826" s="100" t="str">
        <f>IFERROR(VLOOKUP(J826,'Updated Articles'!$A:$E,1,0),"NO")</f>
        <v>NO</v>
      </c>
      <c r="M826" s="100" t="str">
        <f>IFERROR(VLOOKUP(J826,'Updated Articles'!$A:$E,5,0),"NO")</f>
        <v>NO</v>
      </c>
      <c r="N826" s="99">
        <f>IFERROR(VLOOKUP(J826,'[1]ICD-9 to ICD-10 LCDs'!$L:$M,2,0),"")</f>
        <v>52701</v>
      </c>
      <c r="O826" s="100" t="str">
        <f>IFERROR(VLOOKUP(N826,'All-Articles'!#REF!,3,0),"")</f>
        <v/>
      </c>
      <c r="P826" s="100" t="str">
        <f>IFERROR(VLOOKUP(N826,'Updated Articles'!$A:$E,1,0),"NO")</f>
        <v>NO</v>
      </c>
      <c r="Q826" s="100" t="str">
        <f>IFERROR(VLOOKUP(N826,'Updated Articles'!$A:$E,5,0),"NO")</f>
        <v>NO</v>
      </c>
    </row>
    <row r="827" spans="1:17" x14ac:dyDescent="0.25">
      <c r="A827" s="98" t="s">
        <v>184</v>
      </c>
      <c r="B827" s="99"/>
      <c r="C827" s="100" t="str">
        <f>IFERROR(VLOOKUP(B827,'ALL-LCDs'!$A:$C,3,0),"")</f>
        <v/>
      </c>
      <c r="D827" s="100" t="str">
        <f>IFERROR(VLOOKUP(B827,'Updated LCDs'!$A:$A,1,0),"NO")</f>
        <v>NO</v>
      </c>
      <c r="E827" s="100" t="str">
        <f>IFERROR(VLOOKUP(B827,'Updated LCDs'!$A:$E,5,0),"NO")</f>
        <v>NO</v>
      </c>
      <c r="F827" s="101" t="str">
        <f>IFERROR(VLOOKUP(B827,'ICD-9 to ICD-10 LCDs'!$A:$B,2,0),"")</f>
        <v/>
      </c>
      <c r="G827" s="100" t="str">
        <f>IFERROR(VLOOKUP(F827,'ALL-LCDs'!$A:$C,3,0),"")</f>
        <v/>
      </c>
      <c r="H827" s="100" t="str">
        <f>IFERROR(VLOOKUP(F827,'Updated LCDs'!$A:$A,1,0),"NO")</f>
        <v>NO</v>
      </c>
      <c r="I827" s="100" t="str">
        <f>IFERROR(VLOOKUP(F827,'Updated LCDs'!$A:$E,5,0),"NO")</f>
        <v>NO</v>
      </c>
      <c r="J827" s="99">
        <v>48897</v>
      </c>
      <c r="K827" s="100" t="str">
        <f>IFERROR(VLOOKUP(J827,'All-Articles'!#REF!,3,0),"")</f>
        <v/>
      </c>
      <c r="L827" s="100" t="str">
        <f>IFERROR(VLOOKUP(J827,'Updated Articles'!$A:$E,1,0),"NO")</f>
        <v>NO</v>
      </c>
      <c r="M827" s="100" t="str">
        <f>IFERROR(VLOOKUP(J827,'Updated Articles'!$A:$E,5,0),"NO")</f>
        <v>NO</v>
      </c>
      <c r="N827" s="99">
        <f>IFERROR(VLOOKUP(J827,'[1]ICD-9 to ICD-10 LCDs'!$L:$M,2,0),"")</f>
        <v>52697</v>
      </c>
      <c r="O827" s="100" t="str">
        <f>IFERROR(VLOOKUP(N827,'All-Articles'!#REF!,3,0),"")</f>
        <v/>
      </c>
      <c r="P827" s="100" t="str">
        <f>IFERROR(VLOOKUP(N827,'Updated Articles'!$A:$E,1,0),"NO")</f>
        <v>NO</v>
      </c>
      <c r="Q827" s="100" t="str">
        <f>IFERROR(VLOOKUP(N827,'Updated Articles'!$A:$E,5,0),"NO")</f>
        <v>NO</v>
      </c>
    </row>
    <row r="828" spans="1:17" x14ac:dyDescent="0.25">
      <c r="A828" s="98" t="s">
        <v>160</v>
      </c>
      <c r="B828" s="99"/>
      <c r="C828" s="100" t="str">
        <f>IFERROR(VLOOKUP(B828,'ALL-LCDs'!$A:$C,3,0),"")</f>
        <v/>
      </c>
      <c r="D828" s="100" t="str">
        <f>IFERROR(VLOOKUP(B828,'Updated LCDs'!$A:$A,1,0),"NO")</f>
        <v>NO</v>
      </c>
      <c r="E828" s="100" t="str">
        <f>IFERROR(VLOOKUP(B828,'Updated LCDs'!$A:$E,5,0),"NO")</f>
        <v>NO</v>
      </c>
      <c r="F828" s="101" t="str">
        <f>IFERROR(VLOOKUP(B828,'ICD-9 to ICD-10 LCDs'!$A:$B,2,0),"")</f>
        <v/>
      </c>
      <c r="G828" s="100" t="str">
        <f>IFERROR(VLOOKUP(F828,'ALL-LCDs'!$A:$C,3,0),"")</f>
        <v/>
      </c>
      <c r="H828" s="100" t="str">
        <f>IFERROR(VLOOKUP(F828,'Updated LCDs'!$A:$A,1,0),"NO")</f>
        <v>NO</v>
      </c>
      <c r="I828" s="100" t="str">
        <f>IFERROR(VLOOKUP(F828,'Updated LCDs'!$A:$E,5,0),"NO")</f>
        <v>NO</v>
      </c>
      <c r="J828" s="99">
        <v>48900</v>
      </c>
      <c r="K828" s="100" t="str">
        <f>IFERROR(VLOOKUP(J828,'All-Articles'!#REF!,3,0),"")</f>
        <v/>
      </c>
      <c r="L828" s="100" t="str">
        <f>IFERROR(VLOOKUP(J828,'Updated Articles'!$A:$E,1,0),"NO")</f>
        <v>NO</v>
      </c>
      <c r="M828" s="100" t="str">
        <f>IFERROR(VLOOKUP(J828,'Updated Articles'!$A:$E,5,0),"NO")</f>
        <v>NO</v>
      </c>
      <c r="N828" s="99" t="str">
        <f>IFERROR(VLOOKUP(J828,'[1]ICD-9 to ICD-10 LCDs'!$L:$M,2,0),"")</f>
        <v/>
      </c>
      <c r="O828" s="100" t="str">
        <f>IFERROR(VLOOKUP(N828,'All-Articles'!#REF!,3,0),"")</f>
        <v/>
      </c>
      <c r="P828" s="100" t="str">
        <f>IFERROR(VLOOKUP(N828,'Updated Articles'!$A:$E,1,0),"NO")</f>
        <v>NO</v>
      </c>
      <c r="Q828" s="100" t="str">
        <f>IFERROR(VLOOKUP(N828,'Updated Articles'!$A:$E,5,0),"NO")</f>
        <v>NO</v>
      </c>
    </row>
    <row r="829" spans="1:17" x14ac:dyDescent="0.25">
      <c r="A829" s="98" t="s">
        <v>399</v>
      </c>
      <c r="B829" s="99"/>
      <c r="C829" s="100" t="str">
        <f>IFERROR(VLOOKUP(B829,'ALL-LCDs'!$A:$C,3,0),"")</f>
        <v/>
      </c>
      <c r="D829" s="100" t="str">
        <f>IFERROR(VLOOKUP(B829,'Updated LCDs'!$A:$A,1,0),"NO")</f>
        <v>NO</v>
      </c>
      <c r="E829" s="100" t="str">
        <f>IFERROR(VLOOKUP(B829,'Updated LCDs'!$A:$E,5,0),"NO")</f>
        <v>NO</v>
      </c>
      <c r="F829" s="101" t="str">
        <f>IFERROR(VLOOKUP(B829,'ICD-9 to ICD-10 LCDs'!$A:$B,2,0),"")</f>
        <v/>
      </c>
      <c r="G829" s="100" t="str">
        <f>IFERROR(VLOOKUP(F829,'ALL-LCDs'!$A:$C,3,0),"")</f>
        <v/>
      </c>
      <c r="H829" s="100" t="str">
        <f>IFERROR(VLOOKUP(F829,'Updated LCDs'!$A:$A,1,0),"NO")</f>
        <v>NO</v>
      </c>
      <c r="I829" s="100" t="str">
        <f>IFERROR(VLOOKUP(F829,'Updated LCDs'!$A:$E,5,0),"NO")</f>
        <v>NO</v>
      </c>
      <c r="J829" s="99">
        <v>48901</v>
      </c>
      <c r="K829" s="100" t="str">
        <f>IFERROR(VLOOKUP(J829,'All-Articles'!#REF!,3,0),"")</f>
        <v/>
      </c>
      <c r="L829" s="100" t="str">
        <f>IFERROR(VLOOKUP(J829,'Updated Articles'!$A:$E,1,0),"NO")</f>
        <v>NO</v>
      </c>
      <c r="M829" s="100" t="str">
        <f>IFERROR(VLOOKUP(J829,'Updated Articles'!$A:$E,5,0),"NO")</f>
        <v>NO</v>
      </c>
      <c r="N829" s="99" t="str">
        <f>IFERROR(VLOOKUP(J829,'[1]ICD-9 to ICD-10 LCDs'!$L:$M,2,0),"")</f>
        <v/>
      </c>
      <c r="O829" s="100" t="str">
        <f>IFERROR(VLOOKUP(N829,'All-Articles'!#REF!,3,0),"")</f>
        <v/>
      </c>
      <c r="P829" s="100" t="str">
        <f>IFERROR(VLOOKUP(N829,'Updated Articles'!$A:$E,1,0),"NO")</f>
        <v>NO</v>
      </c>
      <c r="Q829" s="100" t="str">
        <f>IFERROR(VLOOKUP(N829,'Updated Articles'!$A:$E,5,0),"NO")</f>
        <v>NO</v>
      </c>
    </row>
    <row r="830" spans="1:17" x14ac:dyDescent="0.25">
      <c r="A830" s="98" t="s">
        <v>152</v>
      </c>
      <c r="B830" s="99"/>
      <c r="C830" s="100" t="str">
        <f>IFERROR(VLOOKUP(B830,'ALL-LCDs'!$A:$C,3,0),"")</f>
        <v/>
      </c>
      <c r="D830" s="100" t="str">
        <f>IFERROR(VLOOKUP(B830,'Updated LCDs'!$A:$A,1,0),"NO")</f>
        <v>NO</v>
      </c>
      <c r="E830" s="100" t="str">
        <f>IFERROR(VLOOKUP(B830,'Updated LCDs'!$A:$E,5,0),"NO")</f>
        <v>NO</v>
      </c>
      <c r="F830" s="101" t="str">
        <f>IFERROR(VLOOKUP(B830,'ICD-9 to ICD-10 LCDs'!$A:$B,2,0),"")</f>
        <v/>
      </c>
      <c r="G830" s="100" t="str">
        <f>IFERROR(VLOOKUP(F830,'ALL-LCDs'!$A:$C,3,0),"")</f>
        <v/>
      </c>
      <c r="H830" s="100" t="str">
        <f>IFERROR(VLOOKUP(F830,'Updated LCDs'!$A:$A,1,0),"NO")</f>
        <v>NO</v>
      </c>
      <c r="I830" s="100" t="str">
        <f>IFERROR(VLOOKUP(F830,'Updated LCDs'!$A:$E,5,0),"NO")</f>
        <v>NO</v>
      </c>
      <c r="J830" s="99">
        <v>48904</v>
      </c>
      <c r="K830" s="100" t="str">
        <f>IFERROR(VLOOKUP(J830,'All-Articles'!#REF!,3,0),"")</f>
        <v/>
      </c>
      <c r="L830" s="100" t="str">
        <f>IFERROR(VLOOKUP(J830,'Updated Articles'!$A:$E,1,0),"NO")</f>
        <v>NO</v>
      </c>
      <c r="M830" s="100" t="str">
        <f>IFERROR(VLOOKUP(J830,'Updated Articles'!$A:$E,5,0),"NO")</f>
        <v>NO</v>
      </c>
      <c r="N830" s="99" t="str">
        <f>IFERROR(VLOOKUP(J830,'[1]ICD-9 to ICD-10 LCDs'!$L:$M,2,0),"")</f>
        <v/>
      </c>
      <c r="O830" s="100" t="str">
        <f>IFERROR(VLOOKUP(N830,'All-Articles'!#REF!,3,0),"")</f>
        <v/>
      </c>
      <c r="P830" s="100" t="str">
        <f>IFERROR(VLOOKUP(N830,'Updated Articles'!$A:$E,1,0),"NO")</f>
        <v>NO</v>
      </c>
      <c r="Q830" s="100" t="str">
        <f>IFERROR(VLOOKUP(N830,'Updated Articles'!$A:$E,5,0),"NO")</f>
        <v>NO</v>
      </c>
    </row>
    <row r="831" spans="1:17" x14ac:dyDescent="0.25">
      <c r="A831" s="98" t="s">
        <v>400</v>
      </c>
      <c r="B831" s="99"/>
      <c r="C831" s="100" t="str">
        <f>IFERROR(VLOOKUP(B831,'ALL-LCDs'!$A:$C,3,0),"")</f>
        <v/>
      </c>
      <c r="D831" s="100" t="str">
        <f>IFERROR(VLOOKUP(B831,'Updated LCDs'!$A:$A,1,0),"NO")</f>
        <v>NO</v>
      </c>
      <c r="E831" s="100" t="str">
        <f>IFERROR(VLOOKUP(B831,'Updated LCDs'!$A:$E,5,0),"NO")</f>
        <v>NO</v>
      </c>
      <c r="F831" s="101" t="str">
        <f>IFERROR(VLOOKUP(B831,'ICD-9 to ICD-10 LCDs'!$A:$B,2,0),"")</f>
        <v/>
      </c>
      <c r="G831" s="100" t="str">
        <f>IFERROR(VLOOKUP(F831,'ALL-LCDs'!$A:$C,3,0),"")</f>
        <v/>
      </c>
      <c r="H831" s="100" t="str">
        <f>IFERROR(VLOOKUP(F831,'Updated LCDs'!$A:$A,1,0),"NO")</f>
        <v>NO</v>
      </c>
      <c r="I831" s="100" t="str">
        <f>IFERROR(VLOOKUP(F831,'Updated LCDs'!$A:$E,5,0),"NO")</f>
        <v>NO</v>
      </c>
      <c r="J831" s="99">
        <v>49034</v>
      </c>
      <c r="K831" s="100" t="str">
        <f>IFERROR(VLOOKUP(J831,'All-Articles'!#REF!,3,0),"")</f>
        <v/>
      </c>
      <c r="L831" s="100" t="str">
        <f>IFERROR(VLOOKUP(J831,'Updated Articles'!$A:$E,1,0),"NO")</f>
        <v>NO</v>
      </c>
      <c r="M831" s="100" t="str">
        <f>IFERROR(VLOOKUP(J831,'Updated Articles'!$A:$E,5,0),"NO")</f>
        <v>NO</v>
      </c>
      <c r="N831" s="99">
        <f>IFERROR(VLOOKUP(J831,'[1]ICD-9 to ICD-10 LCDs'!$L:$M,2,0),"")</f>
        <v>53121</v>
      </c>
      <c r="O831" s="100" t="str">
        <f>IFERROR(VLOOKUP(N831,'All-Articles'!#REF!,3,0),"")</f>
        <v/>
      </c>
      <c r="P831" s="100" t="str">
        <f>IFERROR(VLOOKUP(N831,'Updated Articles'!$A:$E,1,0),"NO")</f>
        <v>NO</v>
      </c>
      <c r="Q831" s="100" t="str">
        <f>IFERROR(VLOOKUP(N831,'Updated Articles'!$A:$E,5,0),"NO")</f>
        <v>NO</v>
      </c>
    </row>
    <row r="832" spans="1:17" x14ac:dyDescent="0.25">
      <c r="A832" s="98" t="s">
        <v>174</v>
      </c>
      <c r="B832" s="99"/>
      <c r="C832" s="100" t="str">
        <f>IFERROR(VLOOKUP(B832,'ALL-LCDs'!$A:$C,3,0),"")</f>
        <v/>
      </c>
      <c r="D832" s="100" t="str">
        <f>IFERROR(VLOOKUP(B832,'Updated LCDs'!$A:$A,1,0),"NO")</f>
        <v>NO</v>
      </c>
      <c r="E832" s="100" t="str">
        <f>IFERROR(VLOOKUP(B832,'Updated LCDs'!$A:$E,5,0),"NO")</f>
        <v>NO</v>
      </c>
      <c r="F832" s="101" t="str">
        <f>IFERROR(VLOOKUP(B832,'ICD-9 to ICD-10 LCDs'!$A:$B,2,0),"")</f>
        <v/>
      </c>
      <c r="G832" s="100" t="str">
        <f>IFERROR(VLOOKUP(F832,'ALL-LCDs'!$A:$C,3,0),"")</f>
        <v/>
      </c>
      <c r="H832" s="100" t="str">
        <f>IFERROR(VLOOKUP(F832,'Updated LCDs'!$A:$A,1,0),"NO")</f>
        <v>NO</v>
      </c>
      <c r="I832" s="100" t="str">
        <f>IFERROR(VLOOKUP(F832,'Updated LCDs'!$A:$E,5,0),"NO")</f>
        <v>NO</v>
      </c>
      <c r="J832" s="99">
        <v>49273</v>
      </c>
      <c r="K832" s="100" t="str">
        <f>IFERROR(VLOOKUP(J832,'All-Articles'!#REF!,3,0),"")</f>
        <v/>
      </c>
      <c r="L832" s="100" t="str">
        <f>IFERROR(VLOOKUP(J832,'Updated Articles'!$A:$E,1,0),"NO")</f>
        <v>NO</v>
      </c>
      <c r="M832" s="100" t="str">
        <f>IFERROR(VLOOKUP(J832,'Updated Articles'!$A:$E,5,0),"NO")</f>
        <v>NO</v>
      </c>
      <c r="N832" s="99" t="str">
        <f>IFERROR(VLOOKUP(J832,'[1]ICD-9 to ICD-10 LCDs'!$L:$M,2,0),"")</f>
        <v/>
      </c>
      <c r="O832" s="100" t="str">
        <f>IFERROR(VLOOKUP(N832,'All-Articles'!#REF!,3,0),"")</f>
        <v/>
      </c>
      <c r="P832" s="100" t="str">
        <f>IFERROR(VLOOKUP(N832,'Updated Articles'!$A:$E,1,0),"NO")</f>
        <v>NO</v>
      </c>
      <c r="Q832" s="100" t="str">
        <f>IFERROR(VLOOKUP(N832,'Updated Articles'!$A:$E,5,0),"NO")</f>
        <v>NO</v>
      </c>
    </row>
    <row r="833" spans="1:17" x14ac:dyDescent="0.25">
      <c r="A833" s="98" t="s">
        <v>401</v>
      </c>
      <c r="B833" s="99"/>
      <c r="C833" s="100" t="str">
        <f>IFERROR(VLOOKUP(B833,'ALL-LCDs'!$A:$C,3,0),"")</f>
        <v/>
      </c>
      <c r="D833" s="100" t="str">
        <f>IFERROR(VLOOKUP(B833,'Updated LCDs'!$A:$A,1,0),"NO")</f>
        <v>NO</v>
      </c>
      <c r="E833" s="100" t="str">
        <f>IFERROR(VLOOKUP(B833,'Updated LCDs'!$A:$E,5,0),"NO")</f>
        <v>NO</v>
      </c>
      <c r="F833" s="101" t="str">
        <f>IFERROR(VLOOKUP(B833,'ICD-9 to ICD-10 LCDs'!$A:$B,2,0),"")</f>
        <v/>
      </c>
      <c r="G833" s="100" t="str">
        <f>IFERROR(VLOOKUP(F833,'ALL-LCDs'!$A:$C,3,0),"")</f>
        <v/>
      </c>
      <c r="H833" s="100" t="str">
        <f>IFERROR(VLOOKUP(F833,'Updated LCDs'!$A:$A,1,0),"NO")</f>
        <v>NO</v>
      </c>
      <c r="I833" s="100" t="str">
        <f>IFERROR(VLOOKUP(F833,'Updated LCDs'!$A:$E,5,0),"NO")</f>
        <v>NO</v>
      </c>
      <c r="J833" s="99">
        <v>49636</v>
      </c>
      <c r="K833" s="100" t="str">
        <f>IFERROR(VLOOKUP(J833,'All-Articles'!#REF!,3,0),"")</f>
        <v/>
      </c>
      <c r="L833" s="100" t="str">
        <f>IFERROR(VLOOKUP(J833,'Updated Articles'!$A:$E,1,0),"NO")</f>
        <v>NO</v>
      </c>
      <c r="M833" s="100" t="str">
        <f>IFERROR(VLOOKUP(J833,'Updated Articles'!$A:$E,5,0),"NO")</f>
        <v>NO</v>
      </c>
      <c r="N833" s="99">
        <f>IFERROR(VLOOKUP(J833,'[1]ICD-9 to ICD-10 LCDs'!$L:$M,2,0),"")</f>
        <v>52452</v>
      </c>
      <c r="O833" s="100" t="str">
        <f>IFERROR(VLOOKUP(N833,'All-Articles'!#REF!,3,0),"")</f>
        <v/>
      </c>
      <c r="P833" s="100" t="str">
        <f>IFERROR(VLOOKUP(N833,'Updated Articles'!$A:$E,1,0),"NO")</f>
        <v>NO</v>
      </c>
      <c r="Q833" s="100" t="str">
        <f>IFERROR(VLOOKUP(N833,'Updated Articles'!$A:$E,5,0),"NO")</f>
        <v>NO</v>
      </c>
    </row>
    <row r="834" spans="1:17" x14ac:dyDescent="0.25">
      <c r="A834" s="98" t="s">
        <v>402</v>
      </c>
      <c r="B834" s="99"/>
      <c r="C834" s="100" t="str">
        <f>IFERROR(VLOOKUP(B834,'ALL-LCDs'!$A:$C,3,0),"")</f>
        <v/>
      </c>
      <c r="D834" s="100" t="str">
        <f>IFERROR(VLOOKUP(B834,'Updated LCDs'!$A:$A,1,0),"NO")</f>
        <v>NO</v>
      </c>
      <c r="E834" s="100" t="str">
        <f>IFERROR(VLOOKUP(B834,'Updated LCDs'!$A:$E,5,0),"NO")</f>
        <v>NO</v>
      </c>
      <c r="F834" s="101" t="str">
        <f>IFERROR(VLOOKUP(B834,'ICD-9 to ICD-10 LCDs'!$A:$B,2,0),"")</f>
        <v/>
      </c>
      <c r="G834" s="100" t="str">
        <f>IFERROR(VLOOKUP(F834,'ALL-LCDs'!$A:$C,3,0),"")</f>
        <v/>
      </c>
      <c r="H834" s="100" t="str">
        <f>IFERROR(VLOOKUP(F834,'Updated LCDs'!$A:$A,1,0),"NO")</f>
        <v>NO</v>
      </c>
      <c r="I834" s="100" t="str">
        <f>IFERROR(VLOOKUP(F834,'Updated LCDs'!$A:$E,5,0),"NO")</f>
        <v>NO</v>
      </c>
      <c r="J834" s="99">
        <v>49923</v>
      </c>
      <c r="K834" s="100" t="str">
        <f>IFERROR(VLOOKUP(J834,'All-Articles'!#REF!,3,0),"")</f>
        <v/>
      </c>
      <c r="L834" s="100" t="str">
        <f>IFERROR(VLOOKUP(J834,'Updated Articles'!$A:$E,1,0),"NO")</f>
        <v>NO</v>
      </c>
      <c r="M834" s="100" t="str">
        <f>IFERROR(VLOOKUP(J834,'Updated Articles'!$A:$E,5,0),"NO")</f>
        <v>NO</v>
      </c>
      <c r="N834" s="99">
        <f>IFERROR(VLOOKUP(J834,'[1]ICD-9 to ICD-10 LCDs'!$L:$M,2,0),"")</f>
        <v>52453</v>
      </c>
      <c r="O834" s="100" t="str">
        <f>IFERROR(VLOOKUP(N834,'All-Articles'!#REF!,3,0),"")</f>
        <v/>
      </c>
      <c r="P834" s="100" t="str">
        <f>IFERROR(VLOOKUP(N834,'Updated Articles'!$A:$E,1,0),"NO")</f>
        <v>NO</v>
      </c>
      <c r="Q834" s="100" t="str">
        <f>IFERROR(VLOOKUP(N834,'Updated Articles'!$A:$E,5,0),"NO")</f>
        <v>NO</v>
      </c>
    </row>
    <row r="835" spans="1:17" x14ac:dyDescent="0.25">
      <c r="A835" s="98" t="s">
        <v>240</v>
      </c>
      <c r="B835" s="99"/>
      <c r="C835" s="100" t="str">
        <f>IFERROR(VLOOKUP(B835,'ALL-LCDs'!$A:$C,3,0),"")</f>
        <v/>
      </c>
      <c r="D835" s="100" t="str">
        <f>IFERROR(VLOOKUP(B835,'Updated LCDs'!$A:$A,1,0),"NO")</f>
        <v>NO</v>
      </c>
      <c r="E835" s="100" t="str">
        <f>IFERROR(VLOOKUP(B835,'Updated LCDs'!$A:$E,5,0),"NO")</f>
        <v>NO</v>
      </c>
      <c r="F835" s="101" t="str">
        <f>IFERROR(VLOOKUP(B835,'ICD-9 to ICD-10 LCDs'!$A:$B,2,0),"")</f>
        <v/>
      </c>
      <c r="G835" s="100" t="str">
        <f>IFERROR(VLOOKUP(F835,'ALL-LCDs'!$A:$C,3,0),"")</f>
        <v/>
      </c>
      <c r="H835" s="100" t="str">
        <f>IFERROR(VLOOKUP(F835,'Updated LCDs'!$A:$A,1,0),"NO")</f>
        <v>NO</v>
      </c>
      <c r="I835" s="100" t="str">
        <f>IFERROR(VLOOKUP(F835,'Updated LCDs'!$A:$E,5,0),"NO")</f>
        <v>NO</v>
      </c>
      <c r="J835" s="99">
        <v>50030</v>
      </c>
      <c r="K835" s="100" t="str">
        <f>IFERROR(VLOOKUP(J835,'All-Articles'!#REF!,3,0),"")</f>
        <v/>
      </c>
      <c r="L835" s="100" t="str">
        <f>IFERROR(VLOOKUP(J835,'Updated Articles'!$A:$E,1,0),"NO")</f>
        <v>NO</v>
      </c>
      <c r="M835" s="100" t="str">
        <f>IFERROR(VLOOKUP(J835,'Updated Articles'!$A:$E,5,0),"NO")</f>
        <v>NO</v>
      </c>
      <c r="N835" s="99" t="str">
        <f>IFERROR(VLOOKUP(J835,'[1]ICD-9 to ICD-10 LCDs'!$L:$M,2,0),"")</f>
        <v/>
      </c>
      <c r="O835" s="100" t="str">
        <f>IFERROR(VLOOKUP(N835,'All-Articles'!#REF!,3,0),"")</f>
        <v/>
      </c>
      <c r="P835" s="100" t="str">
        <f>IFERROR(VLOOKUP(N835,'Updated Articles'!$A:$E,1,0),"NO")</f>
        <v>NO</v>
      </c>
      <c r="Q835" s="100" t="str">
        <f>IFERROR(VLOOKUP(N835,'Updated Articles'!$A:$E,5,0),"NO")</f>
        <v>NO</v>
      </c>
    </row>
    <row r="836" spans="1:17" x14ac:dyDescent="0.25">
      <c r="A836" s="98" t="s">
        <v>184</v>
      </c>
      <c r="B836" s="99"/>
      <c r="C836" s="100" t="str">
        <f>IFERROR(VLOOKUP(B836,'ALL-LCDs'!$A:$C,3,0),"")</f>
        <v/>
      </c>
      <c r="D836" s="100" t="str">
        <f>IFERROR(VLOOKUP(B836,'Updated LCDs'!$A:$A,1,0),"NO")</f>
        <v>NO</v>
      </c>
      <c r="E836" s="100" t="str">
        <f>IFERROR(VLOOKUP(B836,'Updated LCDs'!$A:$E,5,0),"NO")</f>
        <v>NO</v>
      </c>
      <c r="F836" s="101" t="str">
        <f>IFERROR(VLOOKUP(B836,'ICD-9 to ICD-10 LCDs'!$A:$B,2,0),"")</f>
        <v/>
      </c>
      <c r="G836" s="100" t="str">
        <f>IFERROR(VLOOKUP(F836,'ALL-LCDs'!$A:$C,3,0),"")</f>
        <v/>
      </c>
      <c r="H836" s="100" t="str">
        <f>IFERROR(VLOOKUP(F836,'Updated LCDs'!$A:$A,1,0),"NO")</f>
        <v>NO</v>
      </c>
      <c r="I836" s="100" t="str">
        <f>IFERROR(VLOOKUP(F836,'Updated LCDs'!$A:$E,5,0),"NO")</f>
        <v>NO</v>
      </c>
      <c r="J836" s="99">
        <v>50227</v>
      </c>
      <c r="K836" s="100" t="str">
        <f>IFERROR(VLOOKUP(J836,'All-Articles'!#REF!,3,0),"")</f>
        <v/>
      </c>
      <c r="L836" s="100" t="str">
        <f>IFERROR(VLOOKUP(J836,'Updated Articles'!$A:$E,1,0),"NO")</f>
        <v>NO</v>
      </c>
      <c r="M836" s="100" t="str">
        <f>IFERROR(VLOOKUP(J836,'Updated Articles'!$A:$E,5,0),"NO")</f>
        <v>NO</v>
      </c>
      <c r="N836" s="99">
        <f>IFERROR(VLOOKUP(J836,'[1]ICD-9 to ICD-10 LCDs'!$L:$M,2,0),"")</f>
        <v>53028</v>
      </c>
      <c r="O836" s="100" t="str">
        <f>IFERROR(VLOOKUP(N836,'All-Articles'!#REF!,3,0),"")</f>
        <v/>
      </c>
      <c r="P836" s="100" t="str">
        <f>IFERROR(VLOOKUP(N836,'Updated Articles'!$A:$E,1,0),"NO")</f>
        <v>NO</v>
      </c>
      <c r="Q836" s="100" t="str">
        <f>IFERROR(VLOOKUP(N836,'Updated Articles'!$A:$E,5,0),"NO")</f>
        <v>NO</v>
      </c>
    </row>
    <row r="837" spans="1:17" x14ac:dyDescent="0.25">
      <c r="A837" s="98" t="s">
        <v>403</v>
      </c>
      <c r="B837" s="99"/>
      <c r="C837" s="100" t="str">
        <f>IFERROR(VLOOKUP(B837,'ALL-LCDs'!$A:$C,3,0),"")</f>
        <v/>
      </c>
      <c r="D837" s="100" t="str">
        <f>IFERROR(VLOOKUP(B837,'Updated LCDs'!$A:$A,1,0),"NO")</f>
        <v>NO</v>
      </c>
      <c r="E837" s="100" t="str">
        <f>IFERROR(VLOOKUP(B837,'Updated LCDs'!$A:$E,5,0),"NO")</f>
        <v>NO</v>
      </c>
      <c r="F837" s="101" t="str">
        <f>IFERROR(VLOOKUP(B837,'ICD-9 to ICD-10 LCDs'!$A:$B,2,0),"")</f>
        <v/>
      </c>
      <c r="G837" s="100" t="str">
        <f>IFERROR(VLOOKUP(F837,'ALL-LCDs'!$A:$C,3,0),"")</f>
        <v/>
      </c>
      <c r="H837" s="100" t="str">
        <f>IFERROR(VLOOKUP(F837,'Updated LCDs'!$A:$A,1,0),"NO")</f>
        <v>NO</v>
      </c>
      <c r="I837" s="100" t="str">
        <f>IFERROR(VLOOKUP(F837,'Updated LCDs'!$A:$E,5,0),"NO")</f>
        <v>NO</v>
      </c>
      <c r="J837" s="99">
        <v>50361</v>
      </c>
      <c r="K837" s="100" t="str">
        <f>IFERROR(VLOOKUP(J837,'All-Articles'!#REF!,3,0),"")</f>
        <v/>
      </c>
      <c r="L837" s="100" t="str">
        <f>IFERROR(VLOOKUP(J837,'Updated Articles'!$A:$E,1,0),"NO")</f>
        <v>NO</v>
      </c>
      <c r="M837" s="100" t="str">
        <f>IFERROR(VLOOKUP(J837,'Updated Articles'!$A:$E,5,0),"NO")</f>
        <v>NO</v>
      </c>
      <c r="N837" s="99">
        <f>IFERROR(VLOOKUP(J837,'[1]ICD-9 to ICD-10 LCDs'!$L:$M,2,0),"")</f>
        <v>52399</v>
      </c>
      <c r="O837" s="100" t="str">
        <f>IFERROR(VLOOKUP(N837,'All-Articles'!#REF!,3,0),"")</f>
        <v/>
      </c>
      <c r="P837" s="100" t="str">
        <f>IFERROR(VLOOKUP(N837,'Updated Articles'!$A:$E,1,0),"NO")</f>
        <v>NO</v>
      </c>
      <c r="Q837" s="100" t="str">
        <f>IFERROR(VLOOKUP(N837,'Updated Articles'!$A:$E,5,0),"NO")</f>
        <v>NO</v>
      </c>
    </row>
    <row r="838" spans="1:17" x14ac:dyDescent="0.25">
      <c r="A838" s="98" t="s">
        <v>154</v>
      </c>
      <c r="B838" s="99"/>
      <c r="C838" s="100" t="str">
        <f>IFERROR(VLOOKUP(B838,'ALL-LCDs'!$A:$C,3,0),"")</f>
        <v/>
      </c>
      <c r="D838" s="100" t="str">
        <f>IFERROR(VLOOKUP(B838,'Updated LCDs'!$A:$A,1,0),"NO")</f>
        <v>NO</v>
      </c>
      <c r="E838" s="100" t="str">
        <f>IFERROR(VLOOKUP(B838,'Updated LCDs'!$A:$E,5,0),"NO")</f>
        <v>NO</v>
      </c>
      <c r="F838" s="101" t="str">
        <f>IFERROR(VLOOKUP(B838,'ICD-9 to ICD-10 LCDs'!$A:$B,2,0),"")</f>
        <v/>
      </c>
      <c r="G838" s="100" t="str">
        <f>IFERROR(VLOOKUP(F838,'ALL-LCDs'!$A:$C,3,0),"")</f>
        <v/>
      </c>
      <c r="H838" s="100" t="str">
        <f>IFERROR(VLOOKUP(F838,'Updated LCDs'!$A:$A,1,0),"NO")</f>
        <v>NO</v>
      </c>
      <c r="I838" s="100" t="str">
        <f>IFERROR(VLOOKUP(F838,'Updated LCDs'!$A:$E,5,0),"NO")</f>
        <v>NO</v>
      </c>
      <c r="J838" s="99">
        <v>50548</v>
      </c>
      <c r="K838" s="100" t="str">
        <f>IFERROR(VLOOKUP(J838,'All-Articles'!#REF!,3,0),"")</f>
        <v/>
      </c>
      <c r="L838" s="100" t="str">
        <f>IFERROR(VLOOKUP(J838,'Updated Articles'!$A:$E,1,0),"NO")</f>
        <v>NO</v>
      </c>
      <c r="M838" s="100" t="str">
        <f>IFERROR(VLOOKUP(J838,'Updated Articles'!$A:$E,5,0),"NO")</f>
        <v>NO</v>
      </c>
      <c r="N838" s="99">
        <f>IFERROR(VLOOKUP(J838,'[1]ICD-9 to ICD-10 LCDs'!$L:$M,2,0),"")</f>
        <v>52378</v>
      </c>
      <c r="O838" s="100" t="str">
        <f>IFERROR(VLOOKUP(N838,'All-Articles'!#REF!,3,0),"")</f>
        <v/>
      </c>
      <c r="P838" s="100" t="str">
        <f>IFERROR(VLOOKUP(N838,'Updated Articles'!$A:$E,1,0),"NO")</f>
        <v>NO</v>
      </c>
      <c r="Q838" s="100" t="str">
        <f>IFERROR(VLOOKUP(N838,'Updated Articles'!$A:$E,5,0),"NO")</f>
        <v>NO</v>
      </c>
    </row>
    <row r="839" spans="1:17" x14ac:dyDescent="0.25">
      <c r="A839" s="98" t="s">
        <v>403</v>
      </c>
      <c r="B839" s="99"/>
      <c r="C839" s="100" t="str">
        <f>IFERROR(VLOOKUP(B839,'ALL-LCDs'!$A:$C,3,0),"")</f>
        <v/>
      </c>
      <c r="D839" s="100" t="str">
        <f>IFERROR(VLOOKUP(B839,'Updated LCDs'!$A:$A,1,0),"NO")</f>
        <v>NO</v>
      </c>
      <c r="E839" s="100" t="str">
        <f>IFERROR(VLOOKUP(B839,'Updated LCDs'!$A:$E,5,0),"NO")</f>
        <v>NO</v>
      </c>
      <c r="F839" s="101" t="str">
        <f>IFERROR(VLOOKUP(B839,'ICD-9 to ICD-10 LCDs'!$A:$B,2,0),"")</f>
        <v/>
      </c>
      <c r="G839" s="100" t="str">
        <f>IFERROR(VLOOKUP(F839,'ALL-LCDs'!$A:$C,3,0),"")</f>
        <v/>
      </c>
      <c r="H839" s="100" t="str">
        <f>IFERROR(VLOOKUP(F839,'Updated LCDs'!$A:$A,1,0),"NO")</f>
        <v>NO</v>
      </c>
      <c r="I839" s="100" t="str">
        <f>IFERROR(VLOOKUP(F839,'Updated LCDs'!$A:$E,5,0),"NO")</f>
        <v>NO</v>
      </c>
      <c r="J839" s="99">
        <v>50745</v>
      </c>
      <c r="K839" s="100" t="str">
        <f>IFERROR(VLOOKUP(J839,'All-Articles'!#REF!,3,0),"")</f>
        <v/>
      </c>
      <c r="L839" s="100" t="str">
        <f>IFERROR(VLOOKUP(J839,'Updated Articles'!$A:$E,1,0),"NO")</f>
        <v>NO</v>
      </c>
      <c r="M839" s="100" t="str">
        <f>IFERROR(VLOOKUP(J839,'Updated Articles'!$A:$E,5,0),"NO")</f>
        <v>NO</v>
      </c>
      <c r="N839" s="99">
        <f>IFERROR(VLOOKUP(J839,'[1]ICD-9 to ICD-10 LCDs'!$L:$M,2,0),"")</f>
        <v>52424</v>
      </c>
      <c r="O839" s="100" t="str">
        <f>IFERROR(VLOOKUP(N839,'All-Articles'!#REF!,3,0),"")</f>
        <v/>
      </c>
      <c r="P839" s="100" t="str">
        <f>IFERROR(VLOOKUP(N839,'Updated Articles'!$A:$E,1,0),"NO")</f>
        <v>NO</v>
      </c>
      <c r="Q839" s="100" t="str">
        <f>IFERROR(VLOOKUP(N839,'Updated Articles'!$A:$E,5,0),"NO")</f>
        <v>NO</v>
      </c>
    </row>
    <row r="840" spans="1:17" x14ac:dyDescent="0.25">
      <c r="A840" s="98" t="s">
        <v>389</v>
      </c>
      <c r="B840" s="99"/>
      <c r="C840" s="100" t="str">
        <f>IFERROR(VLOOKUP(B840,'ALL-LCDs'!$A:$C,3,0),"")</f>
        <v/>
      </c>
      <c r="D840" s="100" t="str">
        <f>IFERROR(VLOOKUP(B840,'Updated LCDs'!$A:$A,1,0),"NO")</f>
        <v>NO</v>
      </c>
      <c r="E840" s="100" t="str">
        <f>IFERROR(VLOOKUP(B840,'Updated LCDs'!$A:$E,5,0),"NO")</f>
        <v>NO</v>
      </c>
      <c r="F840" s="101" t="str">
        <f>IFERROR(VLOOKUP(B840,'ICD-9 to ICD-10 LCDs'!$A:$B,2,0),"")</f>
        <v/>
      </c>
      <c r="G840" s="100" t="str">
        <f>IFERROR(VLOOKUP(F840,'ALL-LCDs'!$A:$C,3,0),"")</f>
        <v/>
      </c>
      <c r="H840" s="100" t="str">
        <f>IFERROR(VLOOKUP(F840,'Updated LCDs'!$A:$A,1,0),"NO")</f>
        <v>NO</v>
      </c>
      <c r="I840" s="100" t="str">
        <f>IFERROR(VLOOKUP(F840,'Updated LCDs'!$A:$E,5,0),"NO")</f>
        <v>NO</v>
      </c>
      <c r="J840" s="99">
        <v>50746</v>
      </c>
      <c r="K840" s="100" t="str">
        <f>IFERROR(VLOOKUP(J840,'All-Articles'!#REF!,3,0),"")</f>
        <v/>
      </c>
      <c r="L840" s="100" t="str">
        <f>IFERROR(VLOOKUP(J840,'Updated Articles'!$A:$E,1,0),"NO")</f>
        <v>NO</v>
      </c>
      <c r="M840" s="100" t="str">
        <f>IFERROR(VLOOKUP(J840,'Updated Articles'!$A:$E,5,0),"NO")</f>
        <v>NO</v>
      </c>
      <c r="N840" s="99">
        <f>IFERROR(VLOOKUP(J840,'[1]ICD-9 to ICD-10 LCDs'!$L:$M,2,0),"")</f>
        <v>52377</v>
      </c>
      <c r="O840" s="100" t="str">
        <f>IFERROR(VLOOKUP(N840,'All-Articles'!#REF!,3,0),"")</f>
        <v/>
      </c>
      <c r="P840" s="100" t="str">
        <f>IFERROR(VLOOKUP(N840,'Updated Articles'!$A:$E,1,0),"NO")</f>
        <v>NO</v>
      </c>
      <c r="Q840" s="100" t="str">
        <f>IFERROR(VLOOKUP(N840,'Updated Articles'!$A:$E,5,0),"NO")</f>
        <v>NO</v>
      </c>
    </row>
    <row r="841" spans="1:17" x14ac:dyDescent="0.25">
      <c r="A841" s="98" t="s">
        <v>404</v>
      </c>
      <c r="B841" s="99"/>
      <c r="C841" s="100" t="str">
        <f>IFERROR(VLOOKUP(B841,'ALL-LCDs'!$A:$C,3,0),"")</f>
        <v/>
      </c>
      <c r="D841" s="100" t="str">
        <f>IFERROR(VLOOKUP(B841,'Updated LCDs'!$A:$A,1,0),"NO")</f>
        <v>NO</v>
      </c>
      <c r="E841" s="100" t="str">
        <f>IFERROR(VLOOKUP(B841,'Updated LCDs'!$A:$E,5,0),"NO")</f>
        <v>NO</v>
      </c>
      <c r="F841" s="101" t="str">
        <f>IFERROR(VLOOKUP(B841,'ICD-9 to ICD-10 LCDs'!$A:$B,2,0),"")</f>
        <v/>
      </c>
      <c r="G841" s="100" t="str">
        <f>IFERROR(VLOOKUP(F841,'ALL-LCDs'!$A:$C,3,0),"")</f>
        <v/>
      </c>
      <c r="H841" s="100" t="str">
        <f>IFERROR(VLOOKUP(F841,'Updated LCDs'!$A:$A,1,0),"NO")</f>
        <v>NO</v>
      </c>
      <c r="I841" s="100" t="str">
        <f>IFERROR(VLOOKUP(F841,'Updated LCDs'!$A:$E,5,0),"NO")</f>
        <v>NO</v>
      </c>
      <c r="J841" s="99">
        <v>50747</v>
      </c>
      <c r="K841" s="100" t="str">
        <f>IFERROR(VLOOKUP(J841,'All-Articles'!#REF!,3,0),"")</f>
        <v/>
      </c>
      <c r="L841" s="100" t="str">
        <f>IFERROR(VLOOKUP(J841,'Updated Articles'!$A:$E,1,0),"NO")</f>
        <v>NO</v>
      </c>
      <c r="M841" s="100" t="str">
        <f>IFERROR(VLOOKUP(J841,'Updated Articles'!$A:$E,5,0),"NO")</f>
        <v>NO</v>
      </c>
      <c r="N841" s="99">
        <f>IFERROR(VLOOKUP(J841,'[1]ICD-9 to ICD-10 LCDs'!$L:$M,2,0),"")</f>
        <v>52427</v>
      </c>
      <c r="O841" s="100" t="str">
        <f>IFERROR(VLOOKUP(N841,'All-Articles'!#REF!,3,0),"")</f>
        <v/>
      </c>
      <c r="P841" s="100" t="str">
        <f>IFERROR(VLOOKUP(N841,'Updated Articles'!$A:$E,1,0),"NO")</f>
        <v>NO</v>
      </c>
      <c r="Q841" s="100" t="str">
        <f>IFERROR(VLOOKUP(N841,'Updated Articles'!$A:$E,5,0),"NO")</f>
        <v>NO</v>
      </c>
    </row>
    <row r="842" spans="1:17" x14ac:dyDescent="0.25">
      <c r="A842" s="98" t="s">
        <v>405</v>
      </c>
      <c r="B842" s="99"/>
      <c r="C842" s="100" t="str">
        <f>IFERROR(VLOOKUP(B842,'ALL-LCDs'!$A:$C,3,0),"")</f>
        <v/>
      </c>
      <c r="D842" s="100" t="str">
        <f>IFERROR(VLOOKUP(B842,'Updated LCDs'!$A:$A,1,0),"NO")</f>
        <v>NO</v>
      </c>
      <c r="E842" s="100" t="str">
        <f>IFERROR(VLOOKUP(B842,'Updated LCDs'!$A:$E,5,0),"NO")</f>
        <v>NO</v>
      </c>
      <c r="F842" s="101" t="str">
        <f>IFERROR(VLOOKUP(B842,'ICD-9 to ICD-10 LCDs'!$A:$B,2,0),"")</f>
        <v/>
      </c>
      <c r="G842" s="100" t="str">
        <f>IFERROR(VLOOKUP(F842,'ALL-LCDs'!$A:$C,3,0),"")</f>
        <v/>
      </c>
      <c r="H842" s="100" t="str">
        <f>IFERROR(VLOOKUP(F842,'Updated LCDs'!$A:$A,1,0),"NO")</f>
        <v>NO</v>
      </c>
      <c r="I842" s="100" t="str">
        <f>IFERROR(VLOOKUP(F842,'Updated LCDs'!$A:$E,5,0),"NO")</f>
        <v>NO</v>
      </c>
      <c r="J842" s="99">
        <v>50852</v>
      </c>
      <c r="K842" s="100" t="str">
        <f>IFERROR(VLOOKUP(J842,'All-Articles'!#REF!,3,0),"")</f>
        <v/>
      </c>
      <c r="L842" s="100" t="str">
        <f>IFERROR(VLOOKUP(J842,'Updated Articles'!$A:$E,1,0),"NO")</f>
        <v>NO</v>
      </c>
      <c r="M842" s="100" t="str">
        <f>IFERROR(VLOOKUP(J842,'Updated Articles'!$A:$E,5,0),"NO")</f>
        <v>NO</v>
      </c>
      <c r="N842" s="99">
        <f>IFERROR(VLOOKUP(J842,'[1]ICD-9 to ICD-10 LCDs'!$L:$M,2,0),"")</f>
        <v>52470</v>
      </c>
      <c r="O842" s="100" t="str">
        <f>IFERROR(VLOOKUP(N842,'All-Articles'!#REF!,3,0),"")</f>
        <v/>
      </c>
      <c r="P842" s="100" t="str">
        <f>IFERROR(VLOOKUP(N842,'Updated Articles'!$A:$E,1,0),"NO")</f>
        <v>NO</v>
      </c>
      <c r="Q842" s="100" t="str">
        <f>IFERROR(VLOOKUP(N842,'Updated Articles'!$A:$E,5,0),"NO")</f>
        <v>NO</v>
      </c>
    </row>
    <row r="843" spans="1:17" x14ac:dyDescent="0.25">
      <c r="A843" s="98" t="s">
        <v>395</v>
      </c>
      <c r="B843" s="99"/>
      <c r="C843" s="100" t="str">
        <f>IFERROR(VLOOKUP(B843,'ALL-LCDs'!$A:$C,3,0),"")</f>
        <v/>
      </c>
      <c r="D843" s="100" t="str">
        <f>IFERROR(VLOOKUP(B843,'Updated LCDs'!$A:$A,1,0),"NO")</f>
        <v>NO</v>
      </c>
      <c r="E843" s="100" t="str">
        <f>IFERROR(VLOOKUP(B843,'Updated LCDs'!$A:$E,5,0),"NO")</f>
        <v>NO</v>
      </c>
      <c r="F843" s="101" t="str">
        <f>IFERROR(VLOOKUP(B843,'ICD-9 to ICD-10 LCDs'!$A:$B,2,0),"")</f>
        <v/>
      </c>
      <c r="G843" s="100" t="str">
        <f>IFERROR(VLOOKUP(F843,'ALL-LCDs'!$A:$C,3,0),"")</f>
        <v/>
      </c>
      <c r="H843" s="100" t="str">
        <f>IFERROR(VLOOKUP(F843,'Updated LCDs'!$A:$A,1,0),"NO")</f>
        <v>NO</v>
      </c>
      <c r="I843" s="100" t="str">
        <f>IFERROR(VLOOKUP(F843,'Updated LCDs'!$A:$E,5,0),"NO")</f>
        <v>NO</v>
      </c>
      <c r="J843" s="99">
        <v>50875</v>
      </c>
      <c r="K843" s="100" t="str">
        <f>IFERROR(VLOOKUP(J843,'All-Articles'!#REF!,3,0),"")</f>
        <v/>
      </c>
      <c r="L843" s="100" t="str">
        <f>IFERROR(VLOOKUP(J843,'Updated Articles'!$A:$E,1,0),"NO")</f>
        <v>NO</v>
      </c>
      <c r="M843" s="100" t="str">
        <f>IFERROR(VLOOKUP(J843,'Updated Articles'!$A:$E,5,0),"NO")</f>
        <v>NO</v>
      </c>
      <c r="N843" s="99" t="str">
        <f>IFERROR(VLOOKUP(J843,'[1]ICD-9 to ICD-10 LCDs'!$L:$M,2,0),"")</f>
        <v/>
      </c>
      <c r="O843" s="100" t="str">
        <f>IFERROR(VLOOKUP(N843,'All-Articles'!#REF!,3,0),"")</f>
        <v/>
      </c>
      <c r="P843" s="100" t="str">
        <f>IFERROR(VLOOKUP(N843,'Updated Articles'!$A:$E,1,0),"NO")</f>
        <v>NO</v>
      </c>
      <c r="Q843" s="100" t="str">
        <f>IFERROR(VLOOKUP(N843,'Updated Articles'!$A:$E,5,0),"NO")</f>
        <v>NO</v>
      </c>
    </row>
    <row r="844" spans="1:17" x14ac:dyDescent="0.25">
      <c r="A844" s="98" t="s">
        <v>96</v>
      </c>
      <c r="B844" s="99"/>
      <c r="C844" s="100" t="str">
        <f>IFERROR(VLOOKUP(B844,'ALL-LCDs'!$A:$C,3,0),"")</f>
        <v/>
      </c>
      <c r="D844" s="100" t="str">
        <f>IFERROR(VLOOKUP(B844,'Updated LCDs'!$A:$A,1,0),"NO")</f>
        <v>NO</v>
      </c>
      <c r="E844" s="100" t="str">
        <f>IFERROR(VLOOKUP(B844,'Updated LCDs'!$A:$E,5,0),"NO")</f>
        <v>NO</v>
      </c>
      <c r="F844" s="101" t="str">
        <f>IFERROR(VLOOKUP(B844,'ICD-9 to ICD-10 LCDs'!$A:$B,2,0),"")</f>
        <v/>
      </c>
      <c r="G844" s="100" t="str">
        <f>IFERROR(VLOOKUP(F844,'ALL-LCDs'!$A:$C,3,0),"")</f>
        <v/>
      </c>
      <c r="H844" s="100" t="str">
        <f>IFERROR(VLOOKUP(F844,'Updated LCDs'!$A:$A,1,0),"NO")</f>
        <v>NO</v>
      </c>
      <c r="I844" s="100" t="str">
        <f>IFERROR(VLOOKUP(F844,'Updated LCDs'!$A:$E,5,0),"NO")</f>
        <v>NO</v>
      </c>
      <c r="J844" s="99">
        <v>51298</v>
      </c>
      <c r="K844" s="100" t="str">
        <f>IFERROR(VLOOKUP(J844,'All-Articles'!#REF!,3,0),"")</f>
        <v/>
      </c>
      <c r="L844" s="100" t="str">
        <f>IFERROR(VLOOKUP(J844,'Updated Articles'!$A:$E,1,0),"NO")</f>
        <v>NO</v>
      </c>
      <c r="M844" s="100" t="str">
        <f>IFERROR(VLOOKUP(J844,'Updated Articles'!$A:$E,5,0),"NO")</f>
        <v>NO</v>
      </c>
      <c r="N844" s="99">
        <f>IFERROR(VLOOKUP(J844,'[1]ICD-9 to ICD-10 LCDs'!$L:$M,2,0),"")</f>
        <v>52519</v>
      </c>
      <c r="O844" s="100" t="str">
        <f>IFERROR(VLOOKUP(N844,'All-Articles'!#REF!,3,0),"")</f>
        <v/>
      </c>
      <c r="P844" s="100" t="str">
        <f>IFERROR(VLOOKUP(N844,'Updated Articles'!$A:$E,1,0),"NO")</f>
        <v>NO</v>
      </c>
      <c r="Q844" s="100" t="str">
        <f>IFERROR(VLOOKUP(N844,'Updated Articles'!$A:$E,5,0),"NO")</f>
        <v>NO</v>
      </c>
    </row>
    <row r="845" spans="1:17" x14ac:dyDescent="0.25">
      <c r="A845" s="98" t="s">
        <v>406</v>
      </c>
      <c r="B845" s="99"/>
      <c r="C845" s="100" t="str">
        <f>IFERROR(VLOOKUP(B845,'ALL-LCDs'!$A:$C,3,0),"")</f>
        <v/>
      </c>
      <c r="D845" s="100" t="str">
        <f>IFERROR(VLOOKUP(B845,'Updated LCDs'!$A:$A,1,0),"NO")</f>
        <v>NO</v>
      </c>
      <c r="E845" s="100" t="str">
        <f>IFERROR(VLOOKUP(B845,'Updated LCDs'!$A:$E,5,0),"NO")</f>
        <v>NO</v>
      </c>
      <c r="F845" s="101" t="str">
        <f>IFERROR(VLOOKUP(B845,'ICD-9 to ICD-10 LCDs'!$A:$B,2,0),"")</f>
        <v/>
      </c>
      <c r="G845" s="100" t="str">
        <f>IFERROR(VLOOKUP(F845,'ALL-LCDs'!$A:$C,3,0),"")</f>
        <v/>
      </c>
      <c r="H845" s="100" t="str">
        <f>IFERROR(VLOOKUP(F845,'Updated LCDs'!$A:$A,1,0),"NO")</f>
        <v>NO</v>
      </c>
      <c r="I845" s="100" t="str">
        <f>IFERROR(VLOOKUP(F845,'Updated LCDs'!$A:$E,5,0),"NO")</f>
        <v>NO</v>
      </c>
      <c r="J845" s="99">
        <v>51352</v>
      </c>
      <c r="K845" s="100" t="str">
        <f>IFERROR(VLOOKUP(J845,'All-Articles'!#REF!,3,0),"")</f>
        <v/>
      </c>
      <c r="L845" s="100" t="str">
        <f>IFERROR(VLOOKUP(J845,'Updated Articles'!$A:$E,1,0),"NO")</f>
        <v>NO</v>
      </c>
      <c r="M845" s="100" t="str">
        <f>IFERROR(VLOOKUP(J845,'Updated Articles'!$A:$E,5,0),"NO")</f>
        <v>NO</v>
      </c>
      <c r="N845" s="99" t="str">
        <f>IFERROR(VLOOKUP(J845,'[1]ICD-9 to ICD-10 LCDs'!$L:$M,2,0),"")</f>
        <v/>
      </c>
      <c r="O845" s="100" t="str">
        <f>IFERROR(VLOOKUP(N845,'All-Articles'!#REF!,3,0),"")</f>
        <v/>
      </c>
      <c r="P845" s="100" t="str">
        <f>IFERROR(VLOOKUP(N845,'Updated Articles'!$A:$E,1,0),"NO")</f>
        <v>NO</v>
      </c>
      <c r="Q845" s="100" t="str">
        <f>IFERROR(VLOOKUP(N845,'Updated Articles'!$A:$E,5,0),"NO")</f>
        <v>NO</v>
      </c>
    </row>
    <row r="846" spans="1:17" x14ac:dyDescent="0.25">
      <c r="A846" s="98" t="s">
        <v>183</v>
      </c>
      <c r="B846" s="99"/>
      <c r="C846" s="100" t="str">
        <f>IFERROR(VLOOKUP(B846,'ALL-LCDs'!$A:$C,3,0),"")</f>
        <v/>
      </c>
      <c r="D846" s="100" t="str">
        <f>IFERROR(VLOOKUP(B846,'Updated LCDs'!$A:$A,1,0),"NO")</f>
        <v>NO</v>
      </c>
      <c r="E846" s="100" t="str">
        <f>IFERROR(VLOOKUP(B846,'Updated LCDs'!$A:$E,5,0),"NO")</f>
        <v>NO</v>
      </c>
      <c r="F846" s="101" t="str">
        <f>IFERROR(VLOOKUP(B846,'ICD-9 to ICD-10 LCDs'!$A:$B,2,0),"")</f>
        <v/>
      </c>
      <c r="G846" s="100" t="str">
        <f>IFERROR(VLOOKUP(F846,'ALL-LCDs'!$A:$C,3,0),"")</f>
        <v/>
      </c>
      <c r="H846" s="100" t="str">
        <f>IFERROR(VLOOKUP(F846,'Updated LCDs'!$A:$A,1,0),"NO")</f>
        <v>NO</v>
      </c>
      <c r="I846" s="100" t="str">
        <f>IFERROR(VLOOKUP(F846,'Updated LCDs'!$A:$E,5,0),"NO")</f>
        <v>NO</v>
      </c>
      <c r="J846" s="99">
        <v>51543</v>
      </c>
      <c r="K846" s="100" t="str">
        <f>IFERROR(VLOOKUP(J846,'All-Articles'!#REF!,3,0),"")</f>
        <v/>
      </c>
      <c r="L846" s="100" t="str">
        <f>IFERROR(VLOOKUP(J846,'Updated Articles'!$A:$E,1,0),"NO")</f>
        <v>NO</v>
      </c>
      <c r="M846" s="100" t="str">
        <f>IFERROR(VLOOKUP(J846,'Updated Articles'!$A:$E,5,0),"NO")</f>
        <v>NO</v>
      </c>
      <c r="N846" s="99">
        <f>IFERROR(VLOOKUP(J846,'[1]ICD-9 to ICD-10 LCDs'!$L:$M,2,0),"")</f>
        <v>53017</v>
      </c>
      <c r="O846" s="100" t="str">
        <f>IFERROR(VLOOKUP(N846,'All-Articles'!#REF!,3,0),"")</f>
        <v/>
      </c>
      <c r="P846" s="100" t="str">
        <f>IFERROR(VLOOKUP(N846,'Updated Articles'!$A:$E,1,0),"NO")</f>
        <v>NO</v>
      </c>
      <c r="Q846" s="100" t="str">
        <f>IFERROR(VLOOKUP(N846,'Updated Articles'!$A:$E,5,0),"NO")</f>
        <v>NO</v>
      </c>
    </row>
    <row r="847" spans="1:17" x14ac:dyDescent="0.25">
      <c r="A847" s="98" t="s">
        <v>183</v>
      </c>
      <c r="B847" s="99"/>
      <c r="C847" s="100" t="str">
        <f>IFERROR(VLOOKUP(B847,'ALL-LCDs'!$A:$C,3,0),"")</f>
        <v/>
      </c>
      <c r="D847" s="100" t="str">
        <f>IFERROR(VLOOKUP(B847,'Updated LCDs'!$A:$A,1,0),"NO")</f>
        <v>NO</v>
      </c>
      <c r="E847" s="100" t="str">
        <f>IFERROR(VLOOKUP(B847,'Updated LCDs'!$A:$E,5,0),"NO")</f>
        <v>NO</v>
      </c>
      <c r="F847" s="101" t="str">
        <f>IFERROR(VLOOKUP(B847,'ICD-9 to ICD-10 LCDs'!$A:$B,2,0),"")</f>
        <v/>
      </c>
      <c r="G847" s="100" t="str">
        <f>IFERROR(VLOOKUP(F847,'ALL-LCDs'!$A:$C,3,0),"")</f>
        <v/>
      </c>
      <c r="H847" s="100" t="str">
        <f>IFERROR(VLOOKUP(F847,'Updated LCDs'!$A:$A,1,0),"NO")</f>
        <v>NO</v>
      </c>
      <c r="I847" s="100" t="str">
        <f>IFERROR(VLOOKUP(F847,'Updated LCDs'!$A:$E,5,0),"NO")</f>
        <v>NO</v>
      </c>
      <c r="J847" s="99">
        <v>51767</v>
      </c>
      <c r="K847" s="100" t="str">
        <f>IFERROR(VLOOKUP(J847,'All-Articles'!#REF!,3,0),"")</f>
        <v/>
      </c>
      <c r="L847" s="100" t="str">
        <f>IFERROR(VLOOKUP(J847,'Updated Articles'!$A:$E,1,0),"NO")</f>
        <v>NO</v>
      </c>
      <c r="M847" s="100" t="str">
        <f>IFERROR(VLOOKUP(J847,'Updated Articles'!$A:$E,5,0),"NO")</f>
        <v>NO</v>
      </c>
      <c r="N847" s="99">
        <f>IFERROR(VLOOKUP(J847,'[1]ICD-9 to ICD-10 LCDs'!$L:$M,2,0),"")</f>
        <v>53016</v>
      </c>
      <c r="O847" s="100" t="str">
        <f>IFERROR(VLOOKUP(N847,'All-Articles'!#REF!,3,0),"")</f>
        <v/>
      </c>
      <c r="P847" s="100" t="str">
        <f>IFERROR(VLOOKUP(N847,'Updated Articles'!$A:$E,1,0),"NO")</f>
        <v>NO</v>
      </c>
      <c r="Q847" s="100" t="str">
        <f>IFERROR(VLOOKUP(N847,'Updated Articles'!$A:$E,5,0),"NO")</f>
        <v>NO</v>
      </c>
    </row>
    <row r="848" spans="1:17" x14ac:dyDescent="0.25">
      <c r="A848" s="98" t="s">
        <v>184</v>
      </c>
      <c r="B848" s="99"/>
      <c r="C848" s="100" t="str">
        <f>IFERROR(VLOOKUP(B848,'ALL-LCDs'!$A:$C,3,0),"")</f>
        <v/>
      </c>
      <c r="D848" s="100" t="str">
        <f>IFERROR(VLOOKUP(B848,'Updated LCDs'!$A:$A,1,0),"NO")</f>
        <v>NO</v>
      </c>
      <c r="E848" s="100" t="str">
        <f>IFERROR(VLOOKUP(B848,'Updated LCDs'!$A:$E,5,0),"NO")</f>
        <v>NO</v>
      </c>
      <c r="F848" s="101" t="str">
        <f>IFERROR(VLOOKUP(B848,'ICD-9 to ICD-10 LCDs'!$A:$B,2,0),"")</f>
        <v/>
      </c>
      <c r="G848" s="100" t="str">
        <f>IFERROR(VLOOKUP(F848,'ALL-LCDs'!$A:$C,3,0),"")</f>
        <v/>
      </c>
      <c r="H848" s="100" t="str">
        <f>IFERROR(VLOOKUP(F848,'Updated LCDs'!$A:$A,1,0),"NO")</f>
        <v>NO</v>
      </c>
      <c r="I848" s="100" t="str">
        <f>IFERROR(VLOOKUP(F848,'Updated LCDs'!$A:$E,5,0),"NO")</f>
        <v>NO</v>
      </c>
      <c r="J848" s="99">
        <v>51785</v>
      </c>
      <c r="K848" s="100" t="str">
        <f>IFERROR(VLOOKUP(J848,'All-Articles'!#REF!,3,0),"")</f>
        <v/>
      </c>
      <c r="L848" s="100" t="str">
        <f>IFERROR(VLOOKUP(J848,'Updated Articles'!$A:$E,1,0),"NO")</f>
        <v>NO</v>
      </c>
      <c r="M848" s="100" t="str">
        <f>IFERROR(VLOOKUP(J848,'Updated Articles'!$A:$E,5,0),"NO")</f>
        <v>NO</v>
      </c>
      <c r="N848" s="99">
        <f>IFERROR(VLOOKUP(J848,'[1]ICD-9 to ICD-10 LCDs'!$L:$M,2,0),"")</f>
        <v>53027</v>
      </c>
      <c r="O848" s="100" t="str">
        <f>IFERROR(VLOOKUP(N848,'All-Articles'!#REF!,3,0),"")</f>
        <v/>
      </c>
      <c r="P848" s="100" t="str">
        <f>IFERROR(VLOOKUP(N848,'Updated Articles'!$A:$E,1,0),"NO")</f>
        <v>NO</v>
      </c>
      <c r="Q848" s="100" t="str">
        <f>IFERROR(VLOOKUP(N848,'Updated Articles'!$A:$E,5,0),"NO")</f>
        <v>NO</v>
      </c>
    </row>
    <row r="849" spans="1:17" x14ac:dyDescent="0.25">
      <c r="A849" s="102" t="s">
        <v>407</v>
      </c>
      <c r="B849" s="99"/>
      <c r="C849" s="100" t="str">
        <f>IFERROR(VLOOKUP(B849,'ALL-LCDs'!$A:$C,3,0),"")</f>
        <v/>
      </c>
      <c r="D849" s="100" t="str">
        <f>IFERROR(VLOOKUP(B849,'Updated LCDs'!$A:$A,1,0),"NO")</f>
        <v>NO</v>
      </c>
      <c r="E849" s="100" t="str">
        <f>IFERROR(VLOOKUP(B849,'Updated LCDs'!$A:$E,5,0),"NO")</f>
        <v>NO</v>
      </c>
      <c r="F849" s="101" t="str">
        <f>IFERROR(VLOOKUP(B849,'ICD-9 to ICD-10 LCDs'!$A:$B,2,0),"")</f>
        <v/>
      </c>
      <c r="G849" s="100" t="str">
        <f>IFERROR(VLOOKUP(F849,'ALL-LCDs'!$A:$C,3,0),"")</f>
        <v/>
      </c>
      <c r="H849" s="100" t="str">
        <f>IFERROR(VLOOKUP(F849,'Updated LCDs'!$A:$A,1,0),"NO")</f>
        <v>NO</v>
      </c>
      <c r="I849" s="100" t="str">
        <f>IFERROR(VLOOKUP(F849,'Updated LCDs'!$A:$E,5,0),"NO")</f>
        <v>NO</v>
      </c>
      <c r="J849" s="99">
        <v>51789</v>
      </c>
      <c r="K849" s="100" t="str">
        <f>IFERROR(VLOOKUP(J849,'All-Articles'!#REF!,3,0),"")</f>
        <v/>
      </c>
      <c r="L849" s="100" t="str">
        <f>IFERROR(VLOOKUP(J849,'Updated Articles'!$A:$E,1,0),"NO")</f>
        <v>NO</v>
      </c>
      <c r="M849" s="100" t="str">
        <f>IFERROR(VLOOKUP(J849,'Updated Articles'!$A:$E,5,0),"NO")</f>
        <v>NO</v>
      </c>
      <c r="N849" s="99">
        <f>IFERROR(VLOOKUP(J849,'[1]ICD-9 to ICD-10 LCDs'!$L:$M,2,0),"")</f>
        <v>53018</v>
      </c>
      <c r="O849" s="100" t="str">
        <f>IFERROR(VLOOKUP(N849,'All-Articles'!#REF!,3,0),"")</f>
        <v/>
      </c>
      <c r="P849" s="100" t="str">
        <f>IFERROR(VLOOKUP(N849,'Updated Articles'!$A:$E,1,0),"NO")</f>
        <v>NO</v>
      </c>
      <c r="Q849" s="100" t="str">
        <f>IFERROR(VLOOKUP(N849,'Updated Articles'!$A:$E,5,0),"NO")</f>
        <v>NO</v>
      </c>
    </row>
    <row r="850" spans="1:17" x14ac:dyDescent="0.25">
      <c r="A850" s="98" t="s">
        <v>408</v>
      </c>
      <c r="B850" s="99"/>
      <c r="C850" s="100" t="str">
        <f>IFERROR(VLOOKUP(B850,'ALL-LCDs'!$A:$C,3,0),"")</f>
        <v/>
      </c>
      <c r="D850" s="100" t="str">
        <f>IFERROR(VLOOKUP(B850,'Updated LCDs'!$A:$A,1,0),"NO")</f>
        <v>NO</v>
      </c>
      <c r="E850" s="100" t="str">
        <f>IFERROR(VLOOKUP(B850,'Updated LCDs'!$A:$E,5,0),"NO")</f>
        <v>NO</v>
      </c>
      <c r="F850" s="101" t="str">
        <f>IFERROR(VLOOKUP(B850,'ICD-9 to ICD-10 LCDs'!$A:$B,2,0),"")</f>
        <v/>
      </c>
      <c r="G850" s="100" t="str">
        <f>IFERROR(VLOOKUP(F850,'ALL-LCDs'!$A:$C,3,0),"")</f>
        <v/>
      </c>
      <c r="H850" s="100" t="str">
        <f>IFERROR(VLOOKUP(F850,'Updated LCDs'!$A:$A,1,0),"NO")</f>
        <v>NO</v>
      </c>
      <c r="I850" s="100" t="str">
        <f>IFERROR(VLOOKUP(F850,'Updated LCDs'!$A:$E,5,0),"NO")</f>
        <v>NO</v>
      </c>
      <c r="J850" s="99">
        <v>51834</v>
      </c>
      <c r="K850" s="100" t="str">
        <f>IFERROR(VLOOKUP(J850,'All-Articles'!#REF!,3,0),"")</f>
        <v/>
      </c>
      <c r="L850" s="100" t="str">
        <f>IFERROR(VLOOKUP(J850,'Updated Articles'!$A:$E,1,0),"NO")</f>
        <v>NO</v>
      </c>
      <c r="M850" s="100" t="str">
        <f>IFERROR(VLOOKUP(J850,'Updated Articles'!$A:$E,5,0),"NO")</f>
        <v>NO</v>
      </c>
      <c r="N850" s="99">
        <f>IFERROR(VLOOKUP(J850,'[1]ICD-9 to ICD-10 LCDs'!$L:$M,2,0),"")</f>
        <v>52879</v>
      </c>
      <c r="O850" s="100" t="str">
        <f>IFERROR(VLOOKUP(N850,'All-Articles'!#REF!,3,0),"")</f>
        <v/>
      </c>
      <c r="P850" s="100" t="str">
        <f>IFERROR(VLOOKUP(N850,'Updated Articles'!$A:$E,1,0),"NO")</f>
        <v>NO</v>
      </c>
      <c r="Q850" s="100" t="str">
        <f>IFERROR(VLOOKUP(N850,'Updated Articles'!$A:$E,5,0),"NO")</f>
        <v>NO</v>
      </c>
    </row>
    <row r="851" spans="1:17" x14ac:dyDescent="0.25">
      <c r="A851" s="102" t="s">
        <v>369</v>
      </c>
      <c r="B851" s="99"/>
      <c r="C851" s="100" t="str">
        <f>IFERROR(VLOOKUP(B851,'ALL-LCDs'!$A:$C,3,0),"")</f>
        <v/>
      </c>
      <c r="D851" s="100" t="str">
        <f>IFERROR(VLOOKUP(B851,'Updated LCDs'!$A:$A,1,0),"NO")</f>
        <v>NO</v>
      </c>
      <c r="E851" s="100" t="str">
        <f>IFERROR(VLOOKUP(B851,'Updated LCDs'!$A:$E,5,0),"NO")</f>
        <v>NO</v>
      </c>
      <c r="F851" s="101" t="str">
        <f>IFERROR(VLOOKUP(B851,'ICD-9 to ICD-10 LCDs'!$A:$B,2,0),"")</f>
        <v/>
      </c>
      <c r="G851" s="100" t="str">
        <f>IFERROR(VLOOKUP(F851,'ALL-LCDs'!$A:$C,3,0),"")</f>
        <v/>
      </c>
      <c r="H851" s="100" t="str">
        <f>IFERROR(VLOOKUP(F851,'Updated LCDs'!$A:$A,1,0),"NO")</f>
        <v>NO</v>
      </c>
      <c r="I851" s="100" t="str">
        <f>IFERROR(VLOOKUP(F851,'Updated LCDs'!$A:$E,5,0),"NO")</f>
        <v>NO</v>
      </c>
      <c r="J851" s="99">
        <v>51964</v>
      </c>
      <c r="K851" s="100" t="str">
        <f>IFERROR(VLOOKUP(J851,'All-Articles'!#REF!,3,0),"")</f>
        <v/>
      </c>
      <c r="L851" s="100" t="str">
        <f>IFERROR(VLOOKUP(J851,'Updated Articles'!$A:$E,1,0),"NO")</f>
        <v>NO</v>
      </c>
      <c r="M851" s="100" t="str">
        <f>IFERROR(VLOOKUP(J851,'Updated Articles'!$A:$E,5,0),"NO")</f>
        <v>NO</v>
      </c>
      <c r="N851" s="99">
        <f>IFERROR(VLOOKUP(J851,'[1]ICD-9 to ICD-10 LCDs'!$L:$M,2,0),"")</f>
        <v>53107</v>
      </c>
      <c r="O851" s="100" t="str">
        <f>IFERROR(VLOOKUP(N851,'All-Articles'!#REF!,3,0),"")</f>
        <v/>
      </c>
      <c r="P851" s="100" t="str">
        <f>IFERROR(VLOOKUP(N851,'Updated Articles'!$A:$E,1,0),"NO")</f>
        <v>NO</v>
      </c>
      <c r="Q851" s="100" t="str">
        <f>IFERROR(VLOOKUP(N851,'Updated Articles'!$A:$E,5,0),"NO")</f>
        <v>NO</v>
      </c>
    </row>
    <row r="852" spans="1:17" x14ac:dyDescent="0.25">
      <c r="A852" s="98" t="s">
        <v>178</v>
      </c>
      <c r="B852" s="99"/>
      <c r="C852" s="100" t="str">
        <f>IFERROR(VLOOKUP(B852,'ALL-LCDs'!$A:$C,3,0),"")</f>
        <v/>
      </c>
      <c r="D852" s="100" t="str">
        <f>IFERROR(VLOOKUP(B852,'Updated LCDs'!$A:$A,1,0),"NO")</f>
        <v>NO</v>
      </c>
      <c r="E852" s="100" t="str">
        <f>IFERROR(VLOOKUP(B852,'Updated LCDs'!$A:$E,5,0),"NO")</f>
        <v>NO</v>
      </c>
      <c r="F852" s="101" t="str">
        <f>IFERROR(VLOOKUP(B852,'ICD-9 to ICD-10 LCDs'!$A:$B,2,0),"")</f>
        <v/>
      </c>
      <c r="G852" s="100" t="str">
        <f>IFERROR(VLOOKUP(F852,'ALL-LCDs'!$A:$C,3,0),"")</f>
        <v/>
      </c>
      <c r="H852" s="100" t="str">
        <f>IFERROR(VLOOKUP(F852,'Updated LCDs'!$A:$A,1,0),"NO")</f>
        <v>NO</v>
      </c>
      <c r="I852" s="100" t="str">
        <f>IFERROR(VLOOKUP(F852,'Updated LCDs'!$A:$E,5,0),"NO")</f>
        <v>NO</v>
      </c>
      <c r="J852" s="99">
        <v>51974</v>
      </c>
      <c r="K852" s="100" t="str">
        <f>IFERROR(VLOOKUP(J852,'All-Articles'!#REF!,3,0),"")</f>
        <v/>
      </c>
      <c r="L852" s="100" t="str">
        <f>IFERROR(VLOOKUP(J852,'Updated Articles'!$A:$E,1,0),"NO")</f>
        <v>NO</v>
      </c>
      <c r="M852" s="100" t="str">
        <f>IFERROR(VLOOKUP(J852,'Updated Articles'!$A:$E,5,0),"NO")</f>
        <v>NO</v>
      </c>
      <c r="N852" s="99" t="str">
        <f>IFERROR(VLOOKUP(J852,'[1]ICD-9 to ICD-10 LCDs'!$L:$M,2,0),"")</f>
        <v/>
      </c>
      <c r="O852" s="100" t="str">
        <f>IFERROR(VLOOKUP(N852,'All-Articles'!#REF!,3,0),"")</f>
        <v/>
      </c>
      <c r="P852" s="100" t="str">
        <f>IFERROR(VLOOKUP(N852,'Updated Articles'!$A:$E,1,0),"NO")</f>
        <v>NO</v>
      </c>
      <c r="Q852" s="100" t="str">
        <f>IFERROR(VLOOKUP(N852,'Updated Articles'!$A:$E,5,0),"NO")</f>
        <v>NO</v>
      </c>
    </row>
    <row r="853" spans="1:17" x14ac:dyDescent="0.25">
      <c r="A853" s="98" t="s">
        <v>160</v>
      </c>
      <c r="B853" s="99"/>
      <c r="C853" s="100" t="str">
        <f>IFERROR(VLOOKUP(B853,'ALL-LCDs'!$A:$C,3,0),"")</f>
        <v/>
      </c>
      <c r="D853" s="100" t="str">
        <f>IFERROR(VLOOKUP(B853,'Updated LCDs'!$A:$A,1,0),"NO")</f>
        <v>NO</v>
      </c>
      <c r="E853" s="100" t="str">
        <f>IFERROR(VLOOKUP(B853,'Updated LCDs'!$A:$E,5,0),"NO")</f>
        <v>NO</v>
      </c>
      <c r="F853" s="101" t="str">
        <f>IFERROR(VLOOKUP(B853,'ICD-9 to ICD-10 LCDs'!$A:$B,2,0),"")</f>
        <v/>
      </c>
      <c r="G853" s="100" t="str">
        <f>IFERROR(VLOOKUP(F853,'ALL-LCDs'!$A:$C,3,0),"")</f>
        <v/>
      </c>
      <c r="H853" s="100" t="str">
        <f>IFERROR(VLOOKUP(F853,'Updated LCDs'!$A:$A,1,0),"NO")</f>
        <v>NO</v>
      </c>
      <c r="I853" s="100" t="str">
        <f>IFERROR(VLOOKUP(F853,'Updated LCDs'!$A:$E,5,0),"NO")</f>
        <v>NO</v>
      </c>
      <c r="J853" s="99">
        <v>52174</v>
      </c>
      <c r="K853" s="100" t="str">
        <f>IFERROR(VLOOKUP(J853,'All-Articles'!#REF!,3,0),"")</f>
        <v/>
      </c>
      <c r="L853" s="100" t="str">
        <f>IFERROR(VLOOKUP(J853,'Updated Articles'!$A:$E,1,0),"NO")</f>
        <v>NO</v>
      </c>
      <c r="M853" s="100" t="str">
        <f>IFERROR(VLOOKUP(J853,'Updated Articles'!$A:$E,5,0),"NO")</f>
        <v>NO</v>
      </c>
      <c r="N853" s="99">
        <f>IFERROR(VLOOKUP(J853,'[1]ICD-9 to ICD-10 LCDs'!$L:$M,2,0),"")</f>
        <v>52380</v>
      </c>
      <c r="O853" s="100" t="str">
        <f>IFERROR(VLOOKUP(N853,'All-Articles'!#REF!,3,0),"")</f>
        <v/>
      </c>
      <c r="P853" s="100" t="str">
        <f>IFERROR(VLOOKUP(N853,'Updated Articles'!$A:$E,1,0),"NO")</f>
        <v>NO</v>
      </c>
      <c r="Q853" s="100" t="str">
        <f>IFERROR(VLOOKUP(N853,'Updated Articles'!$A:$E,5,0),"NO")</f>
        <v>NO</v>
      </c>
    </row>
    <row r="854" spans="1:17" x14ac:dyDescent="0.25">
      <c r="A854" s="98" t="s">
        <v>184</v>
      </c>
      <c r="B854" s="99"/>
      <c r="C854" s="100" t="str">
        <f>IFERROR(VLOOKUP(B854,'ALL-LCDs'!$A:$C,3,0),"")</f>
        <v/>
      </c>
      <c r="D854" s="100" t="str">
        <f>IFERROR(VLOOKUP(B854,'Updated LCDs'!$A:$A,1,0),"NO")</f>
        <v>NO</v>
      </c>
      <c r="E854" s="100" t="str">
        <f>IFERROR(VLOOKUP(B854,'Updated LCDs'!$A:$E,5,0),"NO")</f>
        <v>NO</v>
      </c>
      <c r="F854" s="101" t="str">
        <f>IFERROR(VLOOKUP(B854,'ICD-9 to ICD-10 LCDs'!$A:$B,2,0),"")</f>
        <v/>
      </c>
      <c r="G854" s="100" t="str">
        <f>IFERROR(VLOOKUP(F854,'ALL-LCDs'!$A:$C,3,0),"")</f>
        <v/>
      </c>
      <c r="H854" s="100" t="str">
        <f>IFERROR(VLOOKUP(F854,'Updated LCDs'!$A:$A,1,0),"NO")</f>
        <v>NO</v>
      </c>
      <c r="I854" s="100" t="str">
        <f>IFERROR(VLOOKUP(F854,'Updated LCDs'!$A:$E,5,0),"NO")</f>
        <v>NO</v>
      </c>
      <c r="J854" s="99">
        <v>52291</v>
      </c>
      <c r="K854" s="100" t="str">
        <f>IFERROR(VLOOKUP(J854,'All-Articles'!#REF!,3,0),"")</f>
        <v/>
      </c>
      <c r="L854" s="100" t="str">
        <f>IFERROR(VLOOKUP(J854,'Updated Articles'!$A:$E,1,0),"NO")</f>
        <v>NO</v>
      </c>
      <c r="M854" s="100" t="str">
        <f>IFERROR(VLOOKUP(J854,'Updated Articles'!$A:$E,5,0),"NO")</f>
        <v>NO</v>
      </c>
      <c r="N854" s="99" t="str">
        <f>IFERROR(VLOOKUP(J854,'[1]ICD-9 to ICD-10 LCDs'!$L:$M,2,0),"")</f>
        <v/>
      </c>
      <c r="O854" s="100" t="str">
        <f>IFERROR(VLOOKUP(N854,'All-Articles'!#REF!,3,0),"")</f>
        <v/>
      </c>
      <c r="P854" s="100" t="str">
        <f>IFERROR(VLOOKUP(N854,'Updated Articles'!$A:$E,1,0),"NO")</f>
        <v>NO</v>
      </c>
      <c r="Q854" s="100" t="str">
        <f>IFERROR(VLOOKUP(N854,'Updated Articles'!$A:$E,5,0),"NO")</f>
        <v>NO</v>
      </c>
    </row>
    <row r="855" spans="1:17" x14ac:dyDescent="0.25">
      <c r="A855" s="98" t="s">
        <v>397</v>
      </c>
      <c r="B855" s="99"/>
      <c r="C855" s="100" t="str">
        <f>IFERROR(VLOOKUP(B855,'ALL-LCDs'!$A:$C,3,0),"")</f>
        <v/>
      </c>
      <c r="D855" s="100" t="str">
        <f>IFERROR(VLOOKUP(B855,'Updated LCDs'!$A:$A,1,0),"NO")</f>
        <v>NO</v>
      </c>
      <c r="E855" s="100" t="str">
        <f>IFERROR(VLOOKUP(B855,'Updated LCDs'!$A:$E,5,0),"NO")</f>
        <v>NO</v>
      </c>
      <c r="F855" s="101" t="str">
        <f>IFERROR(VLOOKUP(B855,'ICD-9 to ICD-10 LCDs'!$A:$B,2,0),"")</f>
        <v/>
      </c>
      <c r="G855" s="100" t="str">
        <f>IFERROR(VLOOKUP(F855,'ALL-LCDs'!$A:$C,3,0),"")</f>
        <v/>
      </c>
      <c r="H855" s="100" t="str">
        <f>IFERROR(VLOOKUP(F855,'Updated LCDs'!$A:$A,1,0),"NO")</f>
        <v>NO</v>
      </c>
      <c r="I855" s="100" t="str">
        <f>IFERROR(VLOOKUP(F855,'Updated LCDs'!$A:$E,5,0),"NO")</f>
        <v>NO</v>
      </c>
      <c r="J855" s="99">
        <v>52369</v>
      </c>
      <c r="K855" s="100" t="str">
        <f>IFERROR(VLOOKUP(J855,'All-Articles'!#REF!,3,0),"")</f>
        <v/>
      </c>
      <c r="L855" s="100" t="str">
        <f>IFERROR(VLOOKUP(J855,'Updated Articles'!$A:$E,1,0),"NO")</f>
        <v>NO</v>
      </c>
      <c r="M855" s="100" t="str">
        <f>IFERROR(VLOOKUP(J855,'Updated Articles'!$A:$E,5,0),"NO")</f>
        <v>NO</v>
      </c>
      <c r="N855" s="99" t="str">
        <f>IFERROR(VLOOKUP(J855,'[1]ICD-9 to ICD-10 LCDs'!$L:$M,2,0),"")</f>
        <v/>
      </c>
      <c r="O855" s="100" t="str">
        <f>IFERROR(VLOOKUP(N855,'All-Articles'!#REF!,3,0),"")</f>
        <v/>
      </c>
      <c r="P855" s="100" t="str">
        <f>IFERROR(VLOOKUP(N855,'Updated Articles'!$A:$E,1,0),"NO")</f>
        <v>NO</v>
      </c>
      <c r="Q855" s="100" t="str">
        <f>IFERROR(VLOOKUP(N855,'Updated Articles'!$A:$E,5,0),"NO")</f>
        <v>NO</v>
      </c>
    </row>
    <row r="856" spans="1:17" x14ac:dyDescent="0.25">
      <c r="A856" s="98" t="s">
        <v>198</v>
      </c>
      <c r="B856" s="99"/>
      <c r="C856" s="100" t="str">
        <f>IFERROR(VLOOKUP(B856,'ALL-LCDs'!$A:$C,3,0),"")</f>
        <v/>
      </c>
      <c r="D856" s="100" t="str">
        <f>IFERROR(VLOOKUP(B856,'Updated LCDs'!$A:$A,1,0),"NO")</f>
        <v>NO</v>
      </c>
      <c r="E856" s="100" t="str">
        <f>IFERROR(VLOOKUP(B856,'Updated LCDs'!$A:$E,5,0),"NO")</f>
        <v>NO</v>
      </c>
      <c r="F856" s="101" t="str">
        <f>IFERROR(VLOOKUP(B856,'ICD-9 to ICD-10 LCDs'!$A:$B,2,0),"")</f>
        <v/>
      </c>
      <c r="G856" s="100" t="str">
        <f>IFERROR(VLOOKUP(F856,'ALL-LCDs'!$A:$C,3,0),"")</f>
        <v/>
      </c>
      <c r="H856" s="100" t="str">
        <f>IFERROR(VLOOKUP(F856,'Updated LCDs'!$A:$A,1,0),"NO")</f>
        <v>NO</v>
      </c>
      <c r="I856" s="100" t="str">
        <f>IFERROR(VLOOKUP(F856,'Updated LCDs'!$A:$E,5,0),"NO")</f>
        <v>NO</v>
      </c>
      <c r="J856" s="99">
        <v>52370</v>
      </c>
      <c r="K856" s="100" t="str">
        <f>IFERROR(VLOOKUP(J856,'All-Articles'!#REF!,3,0),"")</f>
        <v/>
      </c>
      <c r="L856" s="100" t="str">
        <f>IFERROR(VLOOKUP(J856,'Updated Articles'!$A:$E,1,0),"NO")</f>
        <v>NO</v>
      </c>
      <c r="M856" s="100" t="str">
        <f>IFERROR(VLOOKUP(J856,'Updated Articles'!$A:$E,5,0),"NO")</f>
        <v>NO</v>
      </c>
      <c r="N856" s="99" t="str">
        <f>IFERROR(VLOOKUP(J856,'[1]ICD-9 to ICD-10 LCDs'!$L:$M,2,0),"")</f>
        <v/>
      </c>
      <c r="O856" s="100" t="str">
        <f>IFERROR(VLOOKUP(N856,'All-Articles'!#REF!,3,0),"")</f>
        <v/>
      </c>
      <c r="P856" s="100" t="str">
        <f>IFERROR(VLOOKUP(N856,'Updated Articles'!$A:$E,1,0),"NO")</f>
        <v>NO</v>
      </c>
      <c r="Q856" s="100" t="str">
        <f>IFERROR(VLOOKUP(N856,'Updated Articles'!$A:$E,5,0),"NO")</f>
        <v>NO</v>
      </c>
    </row>
    <row r="857" spans="1:17" x14ac:dyDescent="0.25">
      <c r="A857" s="98" t="s">
        <v>151</v>
      </c>
      <c r="B857" s="99"/>
      <c r="C857" s="100" t="str">
        <f>IFERROR(VLOOKUP(B857,'ALL-LCDs'!$A:$C,3,0),"")</f>
        <v/>
      </c>
      <c r="D857" s="100" t="str">
        <f>IFERROR(VLOOKUP(B857,'Updated LCDs'!$A:$A,1,0),"NO")</f>
        <v>NO</v>
      </c>
      <c r="E857" s="100" t="str">
        <f>IFERROR(VLOOKUP(B857,'Updated LCDs'!$A:$E,5,0),"NO")</f>
        <v>NO</v>
      </c>
      <c r="F857" s="101" t="str">
        <f>IFERROR(VLOOKUP(B857,'ICD-9 to ICD-10 LCDs'!$A:$B,2,0),"")</f>
        <v/>
      </c>
      <c r="G857" s="100" t="str">
        <f>IFERROR(VLOOKUP(F857,'ALL-LCDs'!$A:$C,3,0),"")</f>
        <v/>
      </c>
      <c r="H857" s="100" t="str">
        <f>IFERROR(VLOOKUP(F857,'Updated LCDs'!$A:$A,1,0),"NO")</f>
        <v>NO</v>
      </c>
      <c r="I857" s="100" t="str">
        <f>IFERROR(VLOOKUP(F857,'Updated LCDs'!$A:$E,5,0),"NO")</f>
        <v>NO</v>
      </c>
      <c r="J857" s="99">
        <v>52371</v>
      </c>
      <c r="K857" s="100" t="str">
        <f>IFERROR(VLOOKUP(J857,'All-Articles'!#REF!,3,0),"")</f>
        <v/>
      </c>
      <c r="L857" s="100" t="str">
        <f>IFERROR(VLOOKUP(J857,'Updated Articles'!$A:$E,1,0),"NO")</f>
        <v>NO</v>
      </c>
      <c r="M857" s="100" t="str">
        <f>IFERROR(VLOOKUP(J857,'Updated Articles'!$A:$E,5,0),"NO")</f>
        <v>NO</v>
      </c>
      <c r="N857" s="99" t="str">
        <f>IFERROR(VLOOKUP(J857,'[1]ICD-9 to ICD-10 LCDs'!$L:$M,2,0),"")</f>
        <v/>
      </c>
      <c r="O857" s="100" t="str">
        <f>IFERROR(VLOOKUP(N857,'All-Articles'!#REF!,3,0),"")</f>
        <v/>
      </c>
      <c r="P857" s="100" t="str">
        <f>IFERROR(VLOOKUP(N857,'Updated Articles'!$A:$E,1,0),"NO")</f>
        <v>NO</v>
      </c>
      <c r="Q857" s="100" t="str">
        <f>IFERROR(VLOOKUP(N857,'Updated Articles'!$A:$E,5,0),"NO")</f>
        <v>NO</v>
      </c>
    </row>
    <row r="858" spans="1:17" x14ac:dyDescent="0.25">
      <c r="A858" s="102" t="s">
        <v>409</v>
      </c>
      <c r="B858" s="99"/>
      <c r="C858" s="100" t="str">
        <f>IFERROR(VLOOKUP(B858,'ALL-LCDs'!$A:$C,3,0),"")</f>
        <v/>
      </c>
      <c r="D858" s="100" t="str">
        <f>IFERROR(VLOOKUP(B858,'Updated LCDs'!$A:$A,1,0),"NO")</f>
        <v>NO</v>
      </c>
      <c r="E858" s="100" t="str">
        <f>IFERROR(VLOOKUP(B858,'Updated LCDs'!$A:$E,5,0),"NO")</f>
        <v>NO</v>
      </c>
      <c r="F858" s="101" t="str">
        <f>IFERROR(VLOOKUP(B858,'ICD-9 to ICD-10 LCDs'!$A:$B,2,0),"")</f>
        <v/>
      </c>
      <c r="G858" s="100" t="str">
        <f>IFERROR(VLOOKUP(F858,'ALL-LCDs'!$A:$C,3,0),"")</f>
        <v/>
      </c>
      <c r="H858" s="100" t="str">
        <f>IFERROR(VLOOKUP(F858,'Updated LCDs'!$A:$A,1,0),"NO")</f>
        <v>NO</v>
      </c>
      <c r="I858" s="100" t="str">
        <f>IFERROR(VLOOKUP(F858,'Updated LCDs'!$A:$E,5,0),"NO")</f>
        <v>NO</v>
      </c>
      <c r="J858" s="99">
        <v>52378</v>
      </c>
      <c r="K858" s="100" t="str">
        <f>IFERROR(VLOOKUP(J858,'All-Articles'!#REF!,3,0),"")</f>
        <v/>
      </c>
      <c r="L858" s="100" t="str">
        <f>IFERROR(VLOOKUP(J858,'Updated Articles'!$A:$E,1,0),"NO")</f>
        <v>NO</v>
      </c>
      <c r="M858" s="100" t="str">
        <f>IFERROR(VLOOKUP(J858,'Updated Articles'!$A:$E,5,0),"NO")</f>
        <v>NO</v>
      </c>
      <c r="N858" s="99" t="str">
        <f>IFERROR(VLOOKUP(J858,'[1]ICD-9 to ICD-10 LCDs'!$L:$M,2,0),"")</f>
        <v/>
      </c>
      <c r="O858" s="100" t="str">
        <f>IFERROR(VLOOKUP(N858,'All-Articles'!#REF!,3,0),"")</f>
        <v/>
      </c>
      <c r="P858" s="100" t="str">
        <f>IFERROR(VLOOKUP(N858,'Updated Articles'!$A:$E,1,0),"NO")</f>
        <v>NO</v>
      </c>
      <c r="Q858" s="100" t="str">
        <f>IFERROR(VLOOKUP(N858,'Updated Articles'!$A:$E,5,0),"NO")</f>
        <v>NO</v>
      </c>
    </row>
    <row r="859" spans="1:17" x14ac:dyDescent="0.25">
      <c r="A859" s="98" t="s">
        <v>160</v>
      </c>
      <c r="B859" s="99"/>
      <c r="C859" s="100" t="str">
        <f>IFERROR(VLOOKUP(B859,'ALL-LCDs'!$A:$C,3,0),"")</f>
        <v/>
      </c>
      <c r="D859" s="100" t="str">
        <f>IFERROR(VLOOKUP(B859,'Updated LCDs'!$A:$A,1,0),"NO")</f>
        <v>NO</v>
      </c>
      <c r="E859" s="100" t="str">
        <f>IFERROR(VLOOKUP(B859,'Updated LCDs'!$A:$E,5,0),"NO")</f>
        <v>NO</v>
      </c>
      <c r="F859" s="101" t="str">
        <f>IFERROR(VLOOKUP(B859,'ICD-9 to ICD-10 LCDs'!$A:$B,2,0),"")</f>
        <v/>
      </c>
      <c r="G859" s="100" t="str">
        <f>IFERROR(VLOOKUP(F859,'ALL-LCDs'!$A:$C,3,0),"")</f>
        <v/>
      </c>
      <c r="H859" s="100" t="str">
        <f>IFERROR(VLOOKUP(F859,'Updated LCDs'!$A:$A,1,0),"NO")</f>
        <v>NO</v>
      </c>
      <c r="I859" s="100" t="str">
        <f>IFERROR(VLOOKUP(F859,'Updated LCDs'!$A:$E,5,0),"NO")</f>
        <v>NO</v>
      </c>
      <c r="J859" s="99">
        <v>52380</v>
      </c>
      <c r="K859" s="100" t="str">
        <f>IFERROR(VLOOKUP(J859,'All-Articles'!#REF!,3,0),"")</f>
        <v/>
      </c>
      <c r="L859" s="100" t="str">
        <f>IFERROR(VLOOKUP(J859,'Updated Articles'!$A:$E,1,0),"NO")</f>
        <v>NO</v>
      </c>
      <c r="M859" s="100" t="str">
        <f>IFERROR(VLOOKUP(J859,'Updated Articles'!$A:$E,5,0),"NO")</f>
        <v>NO</v>
      </c>
      <c r="N859" s="99" t="str">
        <f>IFERROR(VLOOKUP(J859,'[1]ICD-9 to ICD-10 LCDs'!$L:$M,2,0),"")</f>
        <v/>
      </c>
      <c r="O859" s="100" t="str">
        <f>IFERROR(VLOOKUP(N859,'All-Articles'!#REF!,3,0),"")</f>
        <v/>
      </c>
      <c r="P859" s="100" t="str">
        <f>IFERROR(VLOOKUP(N859,'Updated Articles'!$A:$E,1,0),"NO")</f>
        <v>NO</v>
      </c>
      <c r="Q859" s="100" t="str">
        <f>IFERROR(VLOOKUP(N859,'Updated Articles'!$A:$E,5,0),"NO")</f>
        <v>NO</v>
      </c>
    </row>
    <row r="860" spans="1:17" x14ac:dyDescent="0.25">
      <c r="A860" s="98" t="s">
        <v>410</v>
      </c>
      <c r="B860" s="99"/>
      <c r="C860" s="100" t="str">
        <f>IFERROR(VLOOKUP(B860,'ALL-LCDs'!$A:$C,3,0),"")</f>
        <v/>
      </c>
      <c r="D860" s="100" t="str">
        <f>IFERROR(VLOOKUP(B860,'Updated LCDs'!$A:$A,1,0),"NO")</f>
        <v>NO</v>
      </c>
      <c r="E860" s="100" t="str">
        <f>IFERROR(VLOOKUP(B860,'Updated LCDs'!$A:$E,5,0),"NO")</f>
        <v>NO</v>
      </c>
      <c r="F860" s="101" t="str">
        <f>IFERROR(VLOOKUP(B860,'ICD-9 to ICD-10 LCDs'!$A:$B,2,0),"")</f>
        <v/>
      </c>
      <c r="G860" s="100" t="str">
        <f>IFERROR(VLOOKUP(F860,'ALL-LCDs'!$A:$C,3,0),"")</f>
        <v/>
      </c>
      <c r="H860" s="100" t="str">
        <f>IFERROR(VLOOKUP(F860,'Updated LCDs'!$A:$A,1,0),"NO")</f>
        <v>NO</v>
      </c>
      <c r="I860" s="100" t="str">
        <f>IFERROR(VLOOKUP(F860,'Updated LCDs'!$A:$E,5,0),"NO")</f>
        <v>NO</v>
      </c>
      <c r="J860" s="99">
        <v>52398</v>
      </c>
      <c r="K860" s="100" t="str">
        <f>IFERROR(VLOOKUP(J860,'All-Articles'!#REF!,3,0),"")</f>
        <v/>
      </c>
      <c r="L860" s="100" t="str">
        <f>IFERROR(VLOOKUP(J860,'Updated Articles'!$A:$E,1,0),"NO")</f>
        <v>NO</v>
      </c>
      <c r="M860" s="100" t="str">
        <f>IFERROR(VLOOKUP(J860,'Updated Articles'!$A:$E,5,0),"NO")</f>
        <v>NO</v>
      </c>
      <c r="N860" s="99" t="str">
        <f>IFERROR(VLOOKUP(J860,'[1]ICD-9 to ICD-10 LCDs'!$L:$M,2,0),"")</f>
        <v/>
      </c>
      <c r="O860" s="100" t="str">
        <f>IFERROR(VLOOKUP(N860,'All-Articles'!#REF!,3,0),"")</f>
        <v/>
      </c>
      <c r="P860" s="100" t="str">
        <f>IFERROR(VLOOKUP(N860,'Updated Articles'!$A:$E,1,0),"NO")</f>
        <v>NO</v>
      </c>
      <c r="Q860" s="100" t="str">
        <f>IFERROR(VLOOKUP(N860,'Updated Articles'!$A:$E,5,0),"NO")</f>
        <v>NO</v>
      </c>
    </row>
    <row r="861" spans="1:17" x14ac:dyDescent="0.25">
      <c r="A861" s="98" t="s">
        <v>403</v>
      </c>
      <c r="B861" s="99"/>
      <c r="C861" s="100" t="str">
        <f>IFERROR(VLOOKUP(B861,'ALL-LCDs'!$A:$C,3,0),"")</f>
        <v/>
      </c>
      <c r="D861" s="100" t="str">
        <f>IFERROR(VLOOKUP(B861,'Updated LCDs'!$A:$A,1,0),"NO")</f>
        <v>NO</v>
      </c>
      <c r="E861" s="100" t="str">
        <f>IFERROR(VLOOKUP(B861,'Updated LCDs'!$A:$E,5,0),"NO")</f>
        <v>NO</v>
      </c>
      <c r="F861" s="101" t="str">
        <f>IFERROR(VLOOKUP(B861,'ICD-9 to ICD-10 LCDs'!$A:$B,2,0),"")</f>
        <v/>
      </c>
      <c r="G861" s="100" t="str">
        <f>IFERROR(VLOOKUP(F861,'ALL-LCDs'!$A:$C,3,0),"")</f>
        <v/>
      </c>
      <c r="H861" s="100" t="str">
        <f>IFERROR(VLOOKUP(F861,'Updated LCDs'!$A:$A,1,0),"NO")</f>
        <v>NO</v>
      </c>
      <c r="I861" s="100" t="str">
        <f>IFERROR(VLOOKUP(F861,'Updated LCDs'!$A:$E,5,0),"NO")</f>
        <v>NO</v>
      </c>
      <c r="J861" s="99">
        <v>52399</v>
      </c>
      <c r="K861" s="100" t="str">
        <f>IFERROR(VLOOKUP(J861,'All-Articles'!#REF!,3,0),"")</f>
        <v/>
      </c>
      <c r="L861" s="100" t="str">
        <f>IFERROR(VLOOKUP(J861,'Updated Articles'!$A:$E,1,0),"NO")</f>
        <v>NO</v>
      </c>
      <c r="M861" s="100" t="str">
        <f>IFERROR(VLOOKUP(J861,'Updated Articles'!$A:$E,5,0),"NO")</f>
        <v>NO</v>
      </c>
      <c r="N861" s="99" t="str">
        <f>IFERROR(VLOOKUP(J861,'[1]ICD-9 to ICD-10 LCDs'!$L:$M,2,0),"")</f>
        <v/>
      </c>
      <c r="O861" s="100" t="str">
        <f>IFERROR(VLOOKUP(N861,'All-Articles'!#REF!,3,0),"")</f>
        <v/>
      </c>
      <c r="P861" s="100" t="str">
        <f>IFERROR(VLOOKUP(N861,'Updated Articles'!$A:$E,1,0),"NO")</f>
        <v>NO</v>
      </c>
      <c r="Q861" s="100" t="str">
        <f>IFERROR(VLOOKUP(N861,'Updated Articles'!$A:$E,5,0),"NO")</f>
        <v>NO</v>
      </c>
    </row>
    <row r="862" spans="1:17" x14ac:dyDescent="0.25">
      <c r="A862" s="98" t="s">
        <v>411</v>
      </c>
      <c r="B862" s="99"/>
      <c r="C862" s="100" t="str">
        <f>IFERROR(VLOOKUP(B862,'ALL-LCDs'!$A:$C,3,0),"")</f>
        <v/>
      </c>
      <c r="D862" s="100" t="str">
        <f>IFERROR(VLOOKUP(B862,'Updated LCDs'!$A:$A,1,0),"NO")</f>
        <v>NO</v>
      </c>
      <c r="E862" s="100" t="str">
        <f>IFERROR(VLOOKUP(B862,'Updated LCDs'!$A:$E,5,0),"NO")</f>
        <v>NO</v>
      </c>
      <c r="F862" s="101" t="str">
        <f>IFERROR(VLOOKUP(B862,'ICD-9 to ICD-10 LCDs'!$A:$B,2,0),"")</f>
        <v/>
      </c>
      <c r="G862" s="100" t="str">
        <f>IFERROR(VLOOKUP(F862,'ALL-LCDs'!$A:$C,3,0),"")</f>
        <v/>
      </c>
      <c r="H862" s="100" t="str">
        <f>IFERROR(VLOOKUP(F862,'Updated LCDs'!$A:$A,1,0),"NO")</f>
        <v>NO</v>
      </c>
      <c r="I862" s="100" t="str">
        <f>IFERROR(VLOOKUP(F862,'Updated LCDs'!$A:$E,5,0),"NO")</f>
        <v>NO</v>
      </c>
      <c r="J862" s="99">
        <v>52408</v>
      </c>
      <c r="K862" s="100" t="str">
        <f>IFERROR(VLOOKUP(J862,'All-Articles'!#REF!,3,0),"")</f>
        <v/>
      </c>
      <c r="L862" s="100" t="str">
        <f>IFERROR(VLOOKUP(J862,'Updated Articles'!$A:$E,1,0),"NO")</f>
        <v>NO</v>
      </c>
      <c r="M862" s="100" t="str">
        <f>IFERROR(VLOOKUP(J862,'Updated Articles'!$A:$E,5,0),"NO")</f>
        <v>NO</v>
      </c>
      <c r="N862" s="99" t="str">
        <f>IFERROR(VLOOKUP(J862,'[1]ICD-9 to ICD-10 LCDs'!$L:$M,2,0),"")</f>
        <v/>
      </c>
      <c r="O862" s="100" t="str">
        <f>IFERROR(VLOOKUP(N862,'All-Articles'!#REF!,3,0),"")</f>
        <v/>
      </c>
      <c r="P862" s="100" t="str">
        <f>IFERROR(VLOOKUP(N862,'Updated Articles'!$A:$E,1,0),"NO")</f>
        <v>NO</v>
      </c>
      <c r="Q862" s="100" t="str">
        <f>IFERROR(VLOOKUP(N862,'Updated Articles'!$A:$E,5,0),"NO")</f>
        <v>NO</v>
      </c>
    </row>
    <row r="863" spans="1:17" x14ac:dyDescent="0.25">
      <c r="A863" s="98" t="s">
        <v>141</v>
      </c>
      <c r="B863" s="99"/>
      <c r="C863" s="100" t="str">
        <f>IFERROR(VLOOKUP(B863,'ALL-LCDs'!$A:$C,3,0),"")</f>
        <v/>
      </c>
      <c r="D863" s="100" t="str">
        <f>IFERROR(VLOOKUP(B863,'Updated LCDs'!$A:$A,1,0),"NO")</f>
        <v>NO</v>
      </c>
      <c r="E863" s="100" t="str">
        <f>IFERROR(VLOOKUP(B863,'Updated LCDs'!$A:$E,5,0),"NO")</f>
        <v>NO</v>
      </c>
      <c r="F863" s="101" t="str">
        <f>IFERROR(VLOOKUP(B863,'ICD-9 to ICD-10 LCDs'!$A:$B,2,0),"")</f>
        <v/>
      </c>
      <c r="G863" s="100" t="str">
        <f>IFERROR(VLOOKUP(F863,'ALL-LCDs'!$A:$C,3,0),"")</f>
        <v/>
      </c>
      <c r="H863" s="100" t="str">
        <f>IFERROR(VLOOKUP(F863,'Updated LCDs'!$A:$A,1,0),"NO")</f>
        <v>NO</v>
      </c>
      <c r="I863" s="100" t="str">
        <f>IFERROR(VLOOKUP(F863,'Updated LCDs'!$A:$E,5,0),"NO")</f>
        <v>NO</v>
      </c>
      <c r="J863" s="99">
        <v>52412</v>
      </c>
      <c r="K863" s="100" t="str">
        <f>IFERROR(VLOOKUP(J863,'All-Articles'!#REF!,3,0),"")</f>
        <v/>
      </c>
      <c r="L863" s="100" t="str">
        <f>IFERROR(VLOOKUP(J863,'Updated Articles'!$A:$E,1,0),"NO")</f>
        <v>NO</v>
      </c>
      <c r="M863" s="100" t="str">
        <f>IFERROR(VLOOKUP(J863,'Updated Articles'!$A:$E,5,0),"NO")</f>
        <v>NO</v>
      </c>
      <c r="N863" s="99" t="str">
        <f>IFERROR(VLOOKUP(J863,'[1]ICD-9 to ICD-10 LCDs'!$L:$M,2,0),"")</f>
        <v/>
      </c>
      <c r="O863" s="100" t="str">
        <f>IFERROR(VLOOKUP(N863,'All-Articles'!#REF!,3,0),"")</f>
        <v/>
      </c>
      <c r="P863" s="100" t="str">
        <f>IFERROR(VLOOKUP(N863,'Updated Articles'!$A:$E,1,0),"NO")</f>
        <v>NO</v>
      </c>
      <c r="Q863" s="100" t="str">
        <f>IFERROR(VLOOKUP(N863,'Updated Articles'!$A:$E,5,0),"NO")</f>
        <v>NO</v>
      </c>
    </row>
    <row r="864" spans="1:17" x14ac:dyDescent="0.25">
      <c r="A864" s="98" t="s">
        <v>394</v>
      </c>
      <c r="B864" s="99"/>
      <c r="C864" s="100" t="str">
        <f>IFERROR(VLOOKUP(B864,'ALL-LCDs'!$A:$C,3,0),"")</f>
        <v/>
      </c>
      <c r="D864" s="100" t="str">
        <f>IFERROR(VLOOKUP(B864,'Updated LCDs'!$A:$A,1,0),"NO")</f>
        <v>NO</v>
      </c>
      <c r="E864" s="100" t="str">
        <f>IFERROR(VLOOKUP(B864,'Updated LCDs'!$A:$E,5,0),"NO")</f>
        <v>NO</v>
      </c>
      <c r="F864" s="101" t="str">
        <f>IFERROR(VLOOKUP(B864,'ICD-9 to ICD-10 LCDs'!$A:$B,2,0),"")</f>
        <v/>
      </c>
      <c r="G864" s="100" t="str">
        <f>IFERROR(VLOOKUP(F864,'ALL-LCDs'!$A:$C,3,0),"")</f>
        <v/>
      </c>
      <c r="H864" s="100" t="str">
        <f>IFERROR(VLOOKUP(F864,'Updated LCDs'!$A:$A,1,0),"NO")</f>
        <v>NO</v>
      </c>
      <c r="I864" s="100" t="str">
        <f>IFERROR(VLOOKUP(F864,'Updated LCDs'!$A:$E,5,0),"NO")</f>
        <v>NO</v>
      </c>
      <c r="J864" s="99">
        <v>52423</v>
      </c>
      <c r="K864" s="100" t="str">
        <f>IFERROR(VLOOKUP(J864,'All-Articles'!#REF!,3,0),"")</f>
        <v/>
      </c>
      <c r="L864" s="100" t="str">
        <f>IFERROR(VLOOKUP(J864,'Updated Articles'!$A:$E,1,0),"NO")</f>
        <v>NO</v>
      </c>
      <c r="M864" s="100" t="str">
        <f>IFERROR(VLOOKUP(J864,'Updated Articles'!$A:$E,5,0),"NO")</f>
        <v>NO</v>
      </c>
      <c r="N864" s="99" t="str">
        <f>IFERROR(VLOOKUP(J864,'[1]ICD-9 to ICD-10 LCDs'!$L:$M,2,0),"")</f>
        <v/>
      </c>
      <c r="O864" s="100" t="str">
        <f>IFERROR(VLOOKUP(N864,'All-Articles'!#REF!,3,0),"")</f>
        <v/>
      </c>
      <c r="P864" s="100" t="str">
        <f>IFERROR(VLOOKUP(N864,'Updated Articles'!$A:$E,1,0),"NO")</f>
        <v>NO</v>
      </c>
      <c r="Q864" s="100" t="str">
        <f>IFERROR(VLOOKUP(N864,'Updated Articles'!$A:$E,5,0),"NO")</f>
        <v>NO</v>
      </c>
    </row>
    <row r="865" spans="1:18" x14ac:dyDescent="0.25">
      <c r="A865" s="98" t="s">
        <v>403</v>
      </c>
      <c r="B865" s="99"/>
      <c r="C865" s="100" t="str">
        <f>IFERROR(VLOOKUP(B865,'ALL-LCDs'!$A:$C,3,0),"")</f>
        <v/>
      </c>
      <c r="D865" s="100" t="str">
        <f>IFERROR(VLOOKUP(B865,'Updated LCDs'!$A:$A,1,0),"NO")</f>
        <v>NO</v>
      </c>
      <c r="E865" s="100" t="str">
        <f>IFERROR(VLOOKUP(B865,'Updated LCDs'!$A:$E,5,0),"NO")</f>
        <v>NO</v>
      </c>
      <c r="F865" s="101" t="str">
        <f>IFERROR(VLOOKUP(B865,'ICD-9 to ICD-10 LCDs'!$A:$B,2,0),"")</f>
        <v/>
      </c>
      <c r="G865" s="100" t="str">
        <f>IFERROR(VLOOKUP(F865,'ALL-LCDs'!$A:$C,3,0),"")</f>
        <v/>
      </c>
      <c r="H865" s="100" t="str">
        <f>IFERROR(VLOOKUP(F865,'Updated LCDs'!$A:$A,1,0),"NO")</f>
        <v>NO</v>
      </c>
      <c r="I865" s="100" t="str">
        <f>IFERROR(VLOOKUP(F865,'Updated LCDs'!$A:$E,5,0),"NO")</f>
        <v>NO</v>
      </c>
      <c r="J865" s="99">
        <v>52424</v>
      </c>
      <c r="K865" s="100" t="str">
        <f>IFERROR(VLOOKUP(J865,'All-Articles'!#REF!,3,0),"")</f>
        <v/>
      </c>
      <c r="L865" s="100" t="str">
        <f>IFERROR(VLOOKUP(J865,'Updated Articles'!$A:$E,1,0),"NO")</f>
        <v>NO</v>
      </c>
      <c r="M865" s="100" t="str">
        <f>IFERROR(VLOOKUP(J865,'Updated Articles'!$A:$E,5,0),"NO")</f>
        <v>NO</v>
      </c>
      <c r="N865" s="99" t="str">
        <f>IFERROR(VLOOKUP(J865,'[1]ICD-9 to ICD-10 LCDs'!$L:$M,2,0),"")</f>
        <v/>
      </c>
      <c r="O865" s="100" t="str">
        <f>IFERROR(VLOOKUP(N865,'All-Articles'!#REF!,3,0),"")</f>
        <v/>
      </c>
      <c r="P865" s="100" t="str">
        <f>IFERROR(VLOOKUP(N865,'Updated Articles'!$A:$E,1,0),"NO")</f>
        <v>NO</v>
      </c>
      <c r="Q865" s="100" t="str">
        <f>IFERROR(VLOOKUP(N865,'Updated Articles'!$A:$E,5,0),"NO")</f>
        <v>NO</v>
      </c>
    </row>
    <row r="866" spans="1:18" x14ac:dyDescent="0.25">
      <c r="A866" s="98" t="s">
        <v>412</v>
      </c>
      <c r="B866" s="99"/>
      <c r="C866" s="100" t="str">
        <f>IFERROR(VLOOKUP(B866,'ALL-LCDs'!$A:$C,3,0),"")</f>
        <v/>
      </c>
      <c r="D866" s="100" t="str">
        <f>IFERROR(VLOOKUP(B866,'Updated LCDs'!$A:$A,1,0),"NO")</f>
        <v>NO</v>
      </c>
      <c r="E866" s="100" t="str">
        <f>IFERROR(VLOOKUP(B866,'Updated LCDs'!$A:$E,5,0),"NO")</f>
        <v>NO</v>
      </c>
      <c r="F866" s="101" t="str">
        <f>IFERROR(VLOOKUP(B866,'ICD-9 to ICD-10 LCDs'!$A:$B,2,0),"")</f>
        <v/>
      </c>
      <c r="G866" s="100" t="str">
        <f>IFERROR(VLOOKUP(F866,'ALL-LCDs'!$A:$C,3,0),"")</f>
        <v/>
      </c>
      <c r="H866" s="100" t="str">
        <f>IFERROR(VLOOKUP(F866,'Updated LCDs'!$A:$A,1,0),"NO")</f>
        <v>NO</v>
      </c>
      <c r="I866" s="100" t="str">
        <f>IFERROR(VLOOKUP(F866,'Updated LCDs'!$A:$E,5,0),"NO")</f>
        <v>NO</v>
      </c>
      <c r="J866" s="99">
        <v>52427</v>
      </c>
      <c r="K866" s="100" t="str">
        <f>IFERROR(VLOOKUP(J866,'All-Articles'!#REF!,3,0),"")</f>
        <v/>
      </c>
      <c r="L866" s="100" t="str">
        <f>IFERROR(VLOOKUP(J866,'Updated Articles'!$A:$E,1,0),"NO")</f>
        <v>NO</v>
      </c>
      <c r="M866" s="100" t="str">
        <f>IFERROR(VLOOKUP(J866,'Updated Articles'!$A:$E,5,0),"NO")</f>
        <v>NO</v>
      </c>
      <c r="N866" s="99" t="str">
        <f>IFERROR(VLOOKUP(J866,'[1]ICD-9 to ICD-10 LCDs'!$L:$M,2,0),"")</f>
        <v/>
      </c>
      <c r="O866" s="100" t="str">
        <f>IFERROR(VLOOKUP(N866,'All-Articles'!#REF!,3,0),"")</f>
        <v/>
      </c>
      <c r="P866" s="100" t="str">
        <f>IFERROR(VLOOKUP(N866,'Updated Articles'!$A:$E,1,0),"NO")</f>
        <v>NO</v>
      </c>
      <c r="Q866" s="100" t="str">
        <f>IFERROR(VLOOKUP(N866,'Updated Articles'!$A:$E,5,0),"NO")</f>
        <v>NO</v>
      </c>
    </row>
    <row r="867" spans="1:18" x14ac:dyDescent="0.25">
      <c r="A867" s="98" t="s">
        <v>347</v>
      </c>
      <c r="B867" s="99"/>
      <c r="C867" s="100" t="str">
        <f>IFERROR(VLOOKUP(B867,'ALL-LCDs'!$A:$C,3,0),"")</f>
        <v/>
      </c>
      <c r="D867" s="100" t="str">
        <f>IFERROR(VLOOKUP(B867,'Updated LCDs'!$A:$A,1,0),"NO")</f>
        <v>NO</v>
      </c>
      <c r="E867" s="100" t="str">
        <f>IFERROR(VLOOKUP(B867,'Updated LCDs'!$A:$E,5,0),"NO")</f>
        <v>NO</v>
      </c>
      <c r="F867" s="101" t="str">
        <f>IFERROR(VLOOKUP(B867,'ICD-9 to ICD-10 LCDs'!$A:$B,2,0),"")</f>
        <v/>
      </c>
      <c r="G867" s="100" t="str">
        <f>IFERROR(VLOOKUP(F867,'ALL-LCDs'!$A:$C,3,0),"")</f>
        <v/>
      </c>
      <c r="H867" s="100" t="str">
        <f>IFERROR(VLOOKUP(F867,'Updated LCDs'!$A:$A,1,0),"NO")</f>
        <v>NO</v>
      </c>
      <c r="I867" s="100" t="str">
        <f>IFERROR(VLOOKUP(F867,'Updated LCDs'!$A:$E,5,0),"NO")</f>
        <v>NO</v>
      </c>
      <c r="J867" s="99">
        <v>52434</v>
      </c>
      <c r="K867" s="100" t="str">
        <f>IFERROR(VLOOKUP(J867,'All-Articles'!#REF!,3,0),"")</f>
        <v/>
      </c>
      <c r="L867" s="100" t="str">
        <f>IFERROR(VLOOKUP(J867,'Updated Articles'!$A:$E,1,0),"NO")</f>
        <v>NO</v>
      </c>
      <c r="M867" s="100" t="str">
        <f>IFERROR(VLOOKUP(J867,'Updated Articles'!$A:$E,5,0),"NO")</f>
        <v>NO</v>
      </c>
      <c r="N867" s="99" t="str">
        <f>IFERROR(VLOOKUP(J867,'[1]ICD-9 to ICD-10 LCDs'!$L:$M,2,0),"")</f>
        <v/>
      </c>
      <c r="O867" s="100" t="str">
        <f>IFERROR(VLOOKUP(N867,'All-Articles'!#REF!,3,0),"")</f>
        <v/>
      </c>
      <c r="P867" s="100" t="str">
        <f>IFERROR(VLOOKUP(N867,'Updated Articles'!$A:$E,1,0),"NO")</f>
        <v>NO</v>
      </c>
      <c r="Q867" s="100" t="str">
        <f>IFERROR(VLOOKUP(N867,'Updated Articles'!$A:$E,5,0),"NO")</f>
        <v>NO</v>
      </c>
    </row>
    <row r="868" spans="1:18" x14ac:dyDescent="0.25">
      <c r="A868" s="98" t="s">
        <v>284</v>
      </c>
      <c r="B868" s="99"/>
      <c r="C868" s="100" t="str">
        <f>IFERROR(VLOOKUP(B868,'ALL-LCDs'!$A:$C,3,0),"")</f>
        <v/>
      </c>
      <c r="D868" s="100" t="str">
        <f>IFERROR(VLOOKUP(B868,'Updated LCDs'!$A:$A,1,0),"NO")</f>
        <v>NO</v>
      </c>
      <c r="E868" s="100" t="str">
        <f>IFERROR(VLOOKUP(B868,'Updated LCDs'!$A:$E,5,0),"NO")</f>
        <v>NO</v>
      </c>
      <c r="F868" s="101" t="str">
        <f>IFERROR(VLOOKUP(B868,'ICD-9 to ICD-10 LCDs'!$A:$B,2,0),"")</f>
        <v/>
      </c>
      <c r="G868" s="100" t="str">
        <f>IFERROR(VLOOKUP(F868,'ALL-LCDs'!$A:$C,3,0),"")</f>
        <v/>
      </c>
      <c r="H868" s="100" t="str">
        <f>IFERROR(VLOOKUP(F868,'Updated LCDs'!$A:$A,1,0),"NO")</f>
        <v>NO</v>
      </c>
      <c r="I868" s="100" t="str">
        <f>IFERROR(VLOOKUP(F868,'Updated LCDs'!$A:$E,5,0),"NO")</f>
        <v>NO</v>
      </c>
      <c r="J868" s="99">
        <v>52445</v>
      </c>
      <c r="K868" s="100" t="str">
        <f>IFERROR(VLOOKUP(J868,'All-Articles'!#REF!,3,0),"")</f>
        <v/>
      </c>
      <c r="L868" s="100" t="str">
        <f>IFERROR(VLOOKUP(J868,'Updated Articles'!$A:$E,1,0),"NO")</f>
        <v>NO</v>
      </c>
      <c r="M868" s="100" t="str">
        <f>IFERROR(VLOOKUP(J868,'Updated Articles'!$A:$E,5,0),"NO")</f>
        <v>NO</v>
      </c>
      <c r="N868" s="99" t="str">
        <f>IFERROR(VLOOKUP(J868,'[1]ICD-9 to ICD-10 LCDs'!$L:$M,2,0),"")</f>
        <v/>
      </c>
      <c r="O868" s="100" t="str">
        <f>IFERROR(VLOOKUP(N868,'All-Articles'!#REF!,3,0),"")</f>
        <v/>
      </c>
      <c r="P868" s="100" t="str">
        <f>IFERROR(VLOOKUP(N868,'Updated Articles'!$A:$E,1,0),"NO")</f>
        <v>NO</v>
      </c>
      <c r="Q868" s="100" t="str">
        <f>IFERROR(VLOOKUP(N868,'Updated Articles'!$A:$E,5,0),"NO")</f>
        <v>NO</v>
      </c>
    </row>
    <row r="869" spans="1:18" x14ac:dyDescent="0.25">
      <c r="A869" s="98" t="s">
        <v>413</v>
      </c>
      <c r="B869" s="99"/>
      <c r="C869" s="100" t="str">
        <f>IFERROR(VLOOKUP(B869,'ALL-LCDs'!$A:$C,3,0),"")</f>
        <v/>
      </c>
      <c r="D869" s="100" t="str">
        <f>IFERROR(VLOOKUP(B869,'Updated LCDs'!$A:$A,1,0),"NO")</f>
        <v>NO</v>
      </c>
      <c r="E869" s="100" t="str">
        <f>IFERROR(VLOOKUP(B869,'Updated LCDs'!$A:$E,5,0),"NO")</f>
        <v>NO</v>
      </c>
      <c r="F869" s="101" t="str">
        <f>IFERROR(VLOOKUP(B869,'ICD-9 to ICD-10 LCDs'!$A:$B,2,0),"")</f>
        <v/>
      </c>
      <c r="G869" s="100" t="str">
        <f>IFERROR(VLOOKUP(F869,'ALL-LCDs'!$A:$C,3,0),"")</f>
        <v/>
      </c>
      <c r="H869" s="100" t="str">
        <f>IFERROR(VLOOKUP(F869,'Updated LCDs'!$A:$A,1,0),"NO")</f>
        <v>NO</v>
      </c>
      <c r="I869" s="100" t="str">
        <f>IFERROR(VLOOKUP(F869,'Updated LCDs'!$A:$E,5,0),"NO")</f>
        <v>NO</v>
      </c>
      <c r="J869" s="99">
        <v>52451</v>
      </c>
      <c r="K869" s="100" t="str">
        <f>IFERROR(VLOOKUP(J869,'All-Articles'!#REF!,3,0),"")</f>
        <v/>
      </c>
      <c r="L869" s="100" t="str">
        <f>IFERROR(VLOOKUP(J869,'Updated Articles'!$A:$E,1,0),"NO")</f>
        <v>NO</v>
      </c>
      <c r="M869" s="100" t="str">
        <f>IFERROR(VLOOKUP(J869,'Updated Articles'!$A:$E,5,0),"NO")</f>
        <v>NO</v>
      </c>
      <c r="N869" s="99" t="str">
        <f>IFERROR(VLOOKUP(J869,'[1]ICD-9 to ICD-10 LCDs'!$L:$M,2,0),"")</f>
        <v/>
      </c>
      <c r="O869" s="100" t="str">
        <f>IFERROR(VLOOKUP(N869,'All-Articles'!#REF!,3,0),"")</f>
        <v/>
      </c>
      <c r="P869" s="100" t="str">
        <f>IFERROR(VLOOKUP(N869,'Updated Articles'!$A:$E,1,0),"NO")</f>
        <v>NO</v>
      </c>
      <c r="Q869" s="100" t="str">
        <f>IFERROR(VLOOKUP(N869,'Updated Articles'!$A:$E,5,0),"NO")</f>
        <v>NO</v>
      </c>
    </row>
    <row r="870" spans="1:18" x14ac:dyDescent="0.25">
      <c r="A870" s="98" t="s">
        <v>111</v>
      </c>
      <c r="B870" s="99"/>
      <c r="C870" s="100" t="str">
        <f>IFERROR(VLOOKUP(B870,'ALL-LCDs'!$A:$C,3,0),"")</f>
        <v/>
      </c>
      <c r="D870" s="100" t="str">
        <f>IFERROR(VLOOKUP(B870,'Updated LCDs'!$A:$A,1,0),"NO")</f>
        <v>NO</v>
      </c>
      <c r="E870" s="100" t="str">
        <f>IFERROR(VLOOKUP(B870,'Updated LCDs'!$A:$E,5,0),"NO")</f>
        <v>NO</v>
      </c>
      <c r="F870" s="101" t="str">
        <f>IFERROR(VLOOKUP(B870,'ICD-9 to ICD-10 LCDs'!$A:$B,2,0),"")</f>
        <v/>
      </c>
      <c r="G870" s="100" t="str">
        <f>IFERROR(VLOOKUP(F870,'ALL-LCDs'!$A:$C,3,0),"")</f>
        <v/>
      </c>
      <c r="H870" s="100" t="str">
        <f>IFERROR(VLOOKUP(F870,'Updated LCDs'!$A:$A,1,0),"NO")</f>
        <v>NO</v>
      </c>
      <c r="I870" s="100" t="str">
        <f>IFERROR(VLOOKUP(F870,'Updated LCDs'!$A:$E,5,0),"NO")</f>
        <v>NO</v>
      </c>
      <c r="J870" s="99">
        <v>52453</v>
      </c>
      <c r="K870" s="100" t="str">
        <f>IFERROR(VLOOKUP(J870,'All-Articles'!#REF!,3,0),"")</f>
        <v/>
      </c>
      <c r="L870" s="100" t="str">
        <f>IFERROR(VLOOKUP(J870,'Updated Articles'!$A:$E,1,0),"NO")</f>
        <v>NO</v>
      </c>
      <c r="M870" s="100" t="str">
        <f>IFERROR(VLOOKUP(J870,'Updated Articles'!$A:$E,5,0),"NO")</f>
        <v>NO</v>
      </c>
      <c r="N870" s="99" t="str">
        <f>IFERROR(VLOOKUP(J870,'[1]ICD-9 to ICD-10 LCDs'!$L:$M,2,0),"")</f>
        <v/>
      </c>
      <c r="O870" s="100" t="str">
        <f>IFERROR(VLOOKUP(N870,'All-Articles'!#REF!,3,0),"")</f>
        <v/>
      </c>
      <c r="P870" s="100" t="str">
        <f>IFERROR(VLOOKUP(N870,'Updated Articles'!$A:$E,1,0),"NO")</f>
        <v>NO</v>
      </c>
      <c r="Q870" s="100" t="str">
        <f>IFERROR(VLOOKUP(N870,'Updated Articles'!$A:$E,5,0),"NO")</f>
        <v>NO</v>
      </c>
    </row>
    <row r="871" spans="1:18" x14ac:dyDescent="0.25">
      <c r="A871" s="98" t="s">
        <v>391</v>
      </c>
      <c r="B871" s="99"/>
      <c r="C871" s="100" t="str">
        <f>IFERROR(VLOOKUP(B871,'ALL-LCDs'!$A:$C,3,0),"")</f>
        <v/>
      </c>
      <c r="D871" s="100" t="str">
        <f>IFERROR(VLOOKUP(B871,'Updated LCDs'!$A:$A,1,0),"NO")</f>
        <v>NO</v>
      </c>
      <c r="E871" s="100" t="str">
        <f>IFERROR(VLOOKUP(B871,'Updated LCDs'!$A:$E,5,0),"NO")</f>
        <v>NO</v>
      </c>
      <c r="F871" s="101" t="str">
        <f>IFERROR(VLOOKUP(B871,'ICD-9 to ICD-10 LCDs'!$A:$B,2,0),"")</f>
        <v/>
      </c>
      <c r="G871" s="100" t="str">
        <f>IFERROR(VLOOKUP(F871,'ALL-LCDs'!$A:$C,3,0),"")</f>
        <v/>
      </c>
      <c r="H871" s="100" t="str">
        <f>IFERROR(VLOOKUP(F871,'Updated LCDs'!$A:$A,1,0),"NO")</f>
        <v>NO</v>
      </c>
      <c r="I871" s="100" t="str">
        <f>IFERROR(VLOOKUP(F871,'Updated LCDs'!$A:$E,5,0),"NO")</f>
        <v>NO</v>
      </c>
      <c r="J871" s="99">
        <v>52455</v>
      </c>
      <c r="K871" s="100" t="str">
        <f>IFERROR(VLOOKUP(J871,'All-Articles'!#REF!,3,0),"")</f>
        <v/>
      </c>
      <c r="L871" s="100" t="str">
        <f>IFERROR(VLOOKUP(J871,'Updated Articles'!$A:$E,1,0),"NO")</f>
        <v>NO</v>
      </c>
      <c r="M871" s="100" t="str">
        <f>IFERROR(VLOOKUP(J871,'Updated Articles'!$A:$E,5,0),"NO")</f>
        <v>NO</v>
      </c>
      <c r="N871" s="99" t="str">
        <f>IFERROR(VLOOKUP(J871,'[1]ICD-9 to ICD-10 LCDs'!$L:$M,2,0),"")</f>
        <v/>
      </c>
      <c r="O871" s="100" t="str">
        <f>IFERROR(VLOOKUP(N871,'All-Articles'!#REF!,3,0),"")</f>
        <v/>
      </c>
      <c r="P871" s="100" t="str">
        <f>IFERROR(VLOOKUP(N871,'Updated Articles'!$A:$E,1,0),"NO")</f>
        <v>NO</v>
      </c>
      <c r="Q871" s="100" t="str">
        <f>IFERROR(VLOOKUP(N871,'Updated Articles'!$A:$E,5,0),"NO")</f>
        <v>NO</v>
      </c>
    </row>
    <row r="872" spans="1:18" x14ac:dyDescent="0.25">
      <c r="A872" s="98" t="s">
        <v>414</v>
      </c>
      <c r="B872" s="99"/>
      <c r="C872" s="100" t="str">
        <f>IFERROR(VLOOKUP(B872,'ALL-LCDs'!$A:$C,3,0),"")</f>
        <v/>
      </c>
      <c r="D872" s="100" t="str">
        <f>IFERROR(VLOOKUP(B872,'Updated LCDs'!$A:$A,1,0),"NO")</f>
        <v>NO</v>
      </c>
      <c r="E872" s="100" t="str">
        <f>IFERROR(VLOOKUP(B872,'Updated LCDs'!$A:$E,5,0),"NO")</f>
        <v>NO</v>
      </c>
      <c r="F872" s="101" t="str">
        <f>IFERROR(VLOOKUP(B872,'ICD-9 to ICD-10 LCDs'!$A:$B,2,0),"")</f>
        <v/>
      </c>
      <c r="G872" s="100" t="str">
        <f>IFERROR(VLOOKUP(F872,'ALL-LCDs'!$A:$C,3,0),"")</f>
        <v/>
      </c>
      <c r="H872" s="100" t="str">
        <f>IFERROR(VLOOKUP(F872,'Updated LCDs'!$A:$A,1,0),"NO")</f>
        <v>NO</v>
      </c>
      <c r="I872" s="100" t="str">
        <f>IFERROR(VLOOKUP(F872,'Updated LCDs'!$A:$E,5,0),"NO")</f>
        <v>NO</v>
      </c>
      <c r="J872" s="99">
        <v>52457</v>
      </c>
      <c r="K872" s="100" t="str">
        <f>IFERROR(VLOOKUP(J872,'All-Articles'!#REF!,3,0),"")</f>
        <v/>
      </c>
      <c r="L872" s="100" t="str">
        <f>IFERROR(VLOOKUP(J872,'Updated Articles'!$A:$E,1,0),"NO")</f>
        <v>NO</v>
      </c>
      <c r="M872" s="100" t="str">
        <f>IFERROR(VLOOKUP(J872,'Updated Articles'!$A:$E,5,0),"NO")</f>
        <v>NO</v>
      </c>
      <c r="N872" s="99" t="str">
        <f>IFERROR(VLOOKUP(J872,'[1]ICD-9 to ICD-10 LCDs'!$L:$M,2,0),"")</f>
        <v/>
      </c>
      <c r="O872" s="100" t="str">
        <f>IFERROR(VLOOKUP(N872,'All-Articles'!#REF!,3,0),"")</f>
        <v/>
      </c>
      <c r="P872" s="100" t="str">
        <f>IFERROR(VLOOKUP(N872,'Updated Articles'!$A:$E,1,0),"NO")</f>
        <v>NO</v>
      </c>
      <c r="Q872" s="100" t="str">
        <f>IFERROR(VLOOKUP(N872,'Updated Articles'!$A:$E,5,0),"NO")</f>
        <v>NO</v>
      </c>
    </row>
    <row r="873" spans="1:18" x14ac:dyDescent="0.25">
      <c r="A873" s="98" t="s">
        <v>415</v>
      </c>
      <c r="B873" s="99"/>
      <c r="C873" s="100" t="str">
        <f>IFERROR(VLOOKUP(B873,'ALL-LCDs'!$A:$C,3,0),"")</f>
        <v/>
      </c>
      <c r="D873" s="100" t="str">
        <f>IFERROR(VLOOKUP(B873,'Updated LCDs'!$A:$A,1,0),"NO")</f>
        <v>NO</v>
      </c>
      <c r="E873" s="100" t="str">
        <f>IFERROR(VLOOKUP(B873,'Updated LCDs'!$A:$E,5,0),"NO")</f>
        <v>NO</v>
      </c>
      <c r="F873" s="101" t="str">
        <f>IFERROR(VLOOKUP(B873,'ICD-9 to ICD-10 LCDs'!$A:$B,2,0),"")</f>
        <v/>
      </c>
      <c r="G873" s="100" t="str">
        <f>IFERROR(VLOOKUP(F873,'ALL-LCDs'!$A:$C,3,0),"")</f>
        <v/>
      </c>
      <c r="H873" s="100" t="str">
        <f>IFERROR(VLOOKUP(F873,'Updated LCDs'!$A:$A,1,0),"NO")</f>
        <v>NO</v>
      </c>
      <c r="I873" s="100" t="str">
        <f>IFERROR(VLOOKUP(F873,'Updated LCDs'!$A:$E,5,0),"NO")</f>
        <v>NO</v>
      </c>
      <c r="J873" s="99">
        <v>52458</v>
      </c>
      <c r="K873" s="100" t="str">
        <f>IFERROR(VLOOKUP(J873,'All-Articles'!#REF!,3,0),"")</f>
        <v/>
      </c>
      <c r="L873" s="100" t="str">
        <f>IFERROR(VLOOKUP(J873,'Updated Articles'!$A:$E,1,0),"NO")</f>
        <v>NO</v>
      </c>
      <c r="M873" s="100" t="str">
        <f>IFERROR(VLOOKUP(J873,'Updated Articles'!$A:$E,5,0),"NO")</f>
        <v>NO</v>
      </c>
      <c r="N873" s="99" t="str">
        <f>IFERROR(VLOOKUP(J873,'[1]ICD-9 to ICD-10 LCDs'!$L:$M,2,0),"")</f>
        <v/>
      </c>
      <c r="O873" s="100" t="str">
        <f>IFERROR(VLOOKUP(N873,'All-Articles'!#REF!,3,0),"")</f>
        <v/>
      </c>
      <c r="P873" s="100" t="str">
        <f>IFERROR(VLOOKUP(N873,'Updated Articles'!$A:$E,1,0),"NO")</f>
        <v>NO</v>
      </c>
      <c r="Q873" s="100" t="str">
        <f>IFERROR(VLOOKUP(N873,'Updated Articles'!$A:$E,5,0),"NO")</f>
        <v>NO</v>
      </c>
    </row>
    <row r="874" spans="1:18" x14ac:dyDescent="0.25">
      <c r="A874" s="98" t="s">
        <v>416</v>
      </c>
      <c r="B874" s="99"/>
      <c r="C874" s="100" t="str">
        <f>IFERROR(VLOOKUP(B874,'ALL-LCDs'!$A:$C,3,0),"")</f>
        <v/>
      </c>
      <c r="D874" s="100" t="str">
        <f>IFERROR(VLOOKUP(B874,'Updated LCDs'!$A:$A,1,0),"NO")</f>
        <v>NO</v>
      </c>
      <c r="E874" s="100" t="str">
        <f>IFERROR(VLOOKUP(B874,'Updated LCDs'!$A:$E,5,0),"NO")</f>
        <v>NO</v>
      </c>
      <c r="F874" s="101" t="str">
        <f>IFERROR(VLOOKUP(B874,'ICD-9 to ICD-10 LCDs'!$A:$B,2,0),"")</f>
        <v/>
      </c>
      <c r="G874" s="100" t="str">
        <f>IFERROR(VLOOKUP(F874,'ALL-LCDs'!$A:$C,3,0),"")</f>
        <v/>
      </c>
      <c r="H874" s="100" t="str">
        <f>IFERROR(VLOOKUP(F874,'Updated LCDs'!$A:$A,1,0),"NO")</f>
        <v>NO</v>
      </c>
      <c r="I874" s="100" t="str">
        <f>IFERROR(VLOOKUP(F874,'Updated LCDs'!$A:$E,5,0),"NO")</f>
        <v>NO</v>
      </c>
      <c r="J874" s="99">
        <v>52461</v>
      </c>
      <c r="K874" s="100" t="str">
        <f>IFERROR(VLOOKUP(J874,'All-Articles'!#REF!,3,0),"")</f>
        <v/>
      </c>
      <c r="L874" s="100" t="str">
        <f>IFERROR(VLOOKUP(J874,'Updated Articles'!$A:$E,1,0),"NO")</f>
        <v>NO</v>
      </c>
      <c r="M874" s="100" t="str">
        <f>IFERROR(VLOOKUP(J874,'Updated Articles'!$A:$E,5,0),"NO")</f>
        <v>NO</v>
      </c>
      <c r="N874" s="99" t="str">
        <f>IFERROR(VLOOKUP(J874,'[1]ICD-9 to ICD-10 LCDs'!$L:$M,2,0),"")</f>
        <v/>
      </c>
      <c r="O874" s="100" t="str">
        <f>IFERROR(VLOOKUP(N874,'All-Articles'!#REF!,3,0),"")</f>
        <v/>
      </c>
      <c r="P874" s="100" t="str">
        <f>IFERROR(VLOOKUP(N874,'Updated Articles'!$A:$E,1,0),"NO")</f>
        <v>NO</v>
      </c>
      <c r="Q874" s="100" t="str">
        <f>IFERROR(VLOOKUP(N874,'Updated Articles'!$A:$E,5,0),"NO")</f>
        <v>NO</v>
      </c>
    </row>
    <row r="875" spans="1:18" x14ac:dyDescent="0.25">
      <c r="A875" s="98" t="s">
        <v>20495</v>
      </c>
      <c r="B875" s="99"/>
      <c r="C875" s="100" t="str">
        <f>IFERROR(VLOOKUP(B875,'ALL-LCDs'!$A:$C,3,0),"")</f>
        <v/>
      </c>
      <c r="D875" s="100" t="str">
        <f>IFERROR(VLOOKUP(B875,'Updated LCDs'!$A:$A,1,0),"NO")</f>
        <v>NO</v>
      </c>
      <c r="E875" s="100" t="str">
        <f>IFERROR(VLOOKUP(B875,'Updated LCDs'!$A:$E,5,0),"NO")</f>
        <v>NO</v>
      </c>
      <c r="F875" s="101" t="str">
        <f>IFERROR(VLOOKUP(B875,'ICD-9 to ICD-10 LCDs'!$A:$B,2,0),"")</f>
        <v/>
      </c>
      <c r="G875" s="100" t="str">
        <f>IFERROR(VLOOKUP(F875,'ALL-LCDs'!$A:$C,3,0),"")</f>
        <v/>
      </c>
      <c r="H875" s="100" t="str">
        <f>IFERROR(VLOOKUP(F875,'Updated LCDs'!$A:$A,1,0),"NO")</f>
        <v>NO</v>
      </c>
      <c r="I875" s="100" t="str">
        <f>IFERROR(VLOOKUP(F875,'Updated LCDs'!$A:$E,5,0),"NO")</f>
        <v>NO</v>
      </c>
      <c r="J875" s="99">
        <v>52462</v>
      </c>
      <c r="K875" s="100" t="str">
        <f>IFERROR(VLOOKUP(J875,'All-Articles'!#REF!,3,0),"")</f>
        <v/>
      </c>
      <c r="L875" s="100" t="str">
        <f>IFERROR(VLOOKUP(J875,'Updated Articles'!$A:$E,1,0),"NO")</f>
        <v>NO</v>
      </c>
      <c r="M875" s="100" t="str">
        <f>IFERROR(VLOOKUP(J875,'Updated Articles'!$A:$E,5,0),"NO")</f>
        <v>NO</v>
      </c>
      <c r="N875" s="99" t="str">
        <f>IFERROR(VLOOKUP(J875,'[1]ICD-9 to ICD-10 LCDs'!$L:$M,2,0),"")</f>
        <v/>
      </c>
      <c r="O875" s="100" t="str">
        <f>IFERROR(VLOOKUP(N875,'All-Articles'!#REF!,3,0),"")</f>
        <v/>
      </c>
      <c r="P875" s="100" t="str">
        <f>IFERROR(VLOOKUP(N875,'Updated Articles'!$A:$E,1,0),"NO")</f>
        <v>NO</v>
      </c>
      <c r="Q875" s="100" t="str">
        <f>IFERROR(VLOOKUP(N875,'Updated Articles'!$A:$E,5,0),"NO")</f>
        <v>NO</v>
      </c>
      <c r="R875" t="s">
        <v>20494</v>
      </c>
    </row>
    <row r="876" spans="1:18" x14ac:dyDescent="0.25">
      <c r="A876" s="98" t="s">
        <v>291</v>
      </c>
      <c r="B876" s="99"/>
      <c r="C876" s="100" t="str">
        <f>IFERROR(VLOOKUP(B876,'ALL-LCDs'!$A:$C,3,0),"")</f>
        <v/>
      </c>
      <c r="D876" s="100" t="str">
        <f>IFERROR(VLOOKUP(B876,'Updated LCDs'!$A:$A,1,0),"NO")</f>
        <v>NO</v>
      </c>
      <c r="E876" s="100" t="str">
        <f>IFERROR(VLOOKUP(B876,'Updated LCDs'!$A:$E,5,0),"NO")</f>
        <v>NO</v>
      </c>
      <c r="F876" s="101" t="str">
        <f>IFERROR(VLOOKUP(B876,'ICD-9 to ICD-10 LCDs'!$A:$B,2,0),"")</f>
        <v/>
      </c>
      <c r="G876" s="100" t="str">
        <f>IFERROR(VLOOKUP(F876,'ALL-LCDs'!$A:$C,3,0),"")</f>
        <v/>
      </c>
      <c r="H876" s="100" t="str">
        <f>IFERROR(VLOOKUP(F876,'Updated LCDs'!$A:$A,1,0),"NO")</f>
        <v>NO</v>
      </c>
      <c r="I876" s="100" t="str">
        <f>IFERROR(VLOOKUP(F876,'Updated LCDs'!$A:$E,5,0),"NO")</f>
        <v>NO</v>
      </c>
      <c r="J876" s="99">
        <v>52463</v>
      </c>
      <c r="K876" s="100" t="str">
        <f>IFERROR(VLOOKUP(J876,'All-Articles'!#REF!,3,0),"")</f>
        <v/>
      </c>
      <c r="L876" s="100" t="str">
        <f>IFERROR(VLOOKUP(J876,'Updated Articles'!$A:$E,1,0),"NO")</f>
        <v>NO</v>
      </c>
      <c r="M876" s="100" t="str">
        <f>IFERROR(VLOOKUP(J876,'Updated Articles'!$A:$E,5,0),"NO")</f>
        <v>NO</v>
      </c>
      <c r="N876" s="99" t="str">
        <f>IFERROR(VLOOKUP(J876,'[1]ICD-9 to ICD-10 LCDs'!$L:$M,2,0),"")</f>
        <v/>
      </c>
      <c r="O876" s="100" t="str">
        <f>IFERROR(VLOOKUP(N876,'All-Articles'!#REF!,3,0),"")</f>
        <v/>
      </c>
      <c r="P876" s="100" t="str">
        <f>IFERROR(VLOOKUP(N876,'Updated Articles'!$A:$E,1,0),"NO")</f>
        <v>NO</v>
      </c>
      <c r="Q876" s="100" t="str">
        <f>IFERROR(VLOOKUP(N876,'Updated Articles'!$A:$E,5,0),"NO")</f>
        <v>NO</v>
      </c>
    </row>
    <row r="877" spans="1:18" x14ac:dyDescent="0.25">
      <c r="A877" s="98" t="s">
        <v>417</v>
      </c>
      <c r="B877" s="99"/>
      <c r="C877" s="100" t="str">
        <f>IFERROR(VLOOKUP(B877,'ALL-LCDs'!$A:$C,3,0),"")</f>
        <v/>
      </c>
      <c r="D877" s="100" t="str">
        <f>IFERROR(VLOOKUP(B877,'Updated LCDs'!$A:$A,1,0),"NO")</f>
        <v>NO</v>
      </c>
      <c r="E877" s="100" t="str">
        <f>IFERROR(VLOOKUP(B877,'Updated LCDs'!$A:$E,5,0),"NO")</f>
        <v>NO</v>
      </c>
      <c r="F877" s="101" t="str">
        <f>IFERROR(VLOOKUP(B877,'ICD-9 to ICD-10 LCDs'!$A:$B,2,0),"")</f>
        <v/>
      </c>
      <c r="G877" s="100" t="str">
        <f>IFERROR(VLOOKUP(F877,'ALL-LCDs'!$A:$C,3,0),"")</f>
        <v/>
      </c>
      <c r="H877" s="100" t="str">
        <f>IFERROR(VLOOKUP(F877,'Updated LCDs'!$A:$A,1,0),"NO")</f>
        <v>NO</v>
      </c>
      <c r="I877" s="100" t="str">
        <f>IFERROR(VLOOKUP(F877,'Updated LCDs'!$A:$E,5,0),"NO")</f>
        <v>NO</v>
      </c>
      <c r="J877" s="99">
        <v>52464</v>
      </c>
      <c r="K877" s="100" t="str">
        <f>IFERROR(VLOOKUP(J877,'All-Articles'!#REF!,3,0),"")</f>
        <v/>
      </c>
      <c r="L877" s="100" t="str">
        <f>IFERROR(VLOOKUP(J877,'Updated Articles'!$A:$E,1,0),"NO")</f>
        <v>NO</v>
      </c>
      <c r="M877" s="100" t="str">
        <f>IFERROR(VLOOKUP(J877,'Updated Articles'!$A:$E,5,0),"NO")</f>
        <v>NO</v>
      </c>
      <c r="N877" s="99" t="str">
        <f>IFERROR(VLOOKUP(J877,'[1]ICD-9 to ICD-10 LCDs'!$L:$M,2,0),"")</f>
        <v/>
      </c>
      <c r="O877" s="100" t="str">
        <f>IFERROR(VLOOKUP(N877,'All-Articles'!#REF!,3,0),"")</f>
        <v/>
      </c>
      <c r="P877" s="100" t="str">
        <f>IFERROR(VLOOKUP(N877,'Updated Articles'!$A:$E,1,0),"NO")</f>
        <v>NO</v>
      </c>
      <c r="Q877" s="100" t="str">
        <f>IFERROR(VLOOKUP(N877,'Updated Articles'!$A:$E,5,0),"NO")</f>
        <v>NO</v>
      </c>
    </row>
    <row r="878" spans="1:18" x14ac:dyDescent="0.25">
      <c r="A878" s="98" t="s">
        <v>418</v>
      </c>
      <c r="B878" s="99"/>
      <c r="C878" s="100" t="str">
        <f>IFERROR(VLOOKUP(B878,'ALL-LCDs'!$A:$C,3,0),"")</f>
        <v/>
      </c>
      <c r="D878" s="100" t="str">
        <f>IFERROR(VLOOKUP(B878,'Updated LCDs'!$A:$A,1,0),"NO")</f>
        <v>NO</v>
      </c>
      <c r="E878" s="100" t="str">
        <f>IFERROR(VLOOKUP(B878,'Updated LCDs'!$A:$E,5,0),"NO")</f>
        <v>NO</v>
      </c>
      <c r="F878" s="101" t="str">
        <f>IFERROR(VLOOKUP(B878,'ICD-9 to ICD-10 LCDs'!$A:$B,2,0),"")</f>
        <v/>
      </c>
      <c r="G878" s="100" t="str">
        <f>IFERROR(VLOOKUP(F878,'ALL-LCDs'!$A:$C,3,0),"")</f>
        <v/>
      </c>
      <c r="H878" s="100" t="str">
        <f>IFERROR(VLOOKUP(F878,'Updated LCDs'!$A:$A,1,0),"NO")</f>
        <v>NO</v>
      </c>
      <c r="I878" s="100" t="str">
        <f>IFERROR(VLOOKUP(F878,'Updated LCDs'!$A:$E,5,0),"NO")</f>
        <v>NO</v>
      </c>
      <c r="J878" s="99">
        <v>52465</v>
      </c>
      <c r="K878" s="100" t="str">
        <f>IFERROR(VLOOKUP(J878,'All-Articles'!#REF!,3,0),"")</f>
        <v/>
      </c>
      <c r="L878" s="100" t="str">
        <f>IFERROR(VLOOKUP(J878,'Updated Articles'!$A:$E,1,0),"NO")</f>
        <v>NO</v>
      </c>
      <c r="M878" s="100" t="str">
        <f>IFERROR(VLOOKUP(J878,'Updated Articles'!$A:$E,5,0),"NO")</f>
        <v>NO</v>
      </c>
      <c r="N878" s="99" t="str">
        <f>IFERROR(VLOOKUP(J878,'[1]ICD-9 to ICD-10 LCDs'!$L:$M,2,0),"")</f>
        <v/>
      </c>
      <c r="O878" s="100" t="str">
        <f>IFERROR(VLOOKUP(N878,'All-Articles'!#REF!,3,0),"")</f>
        <v/>
      </c>
      <c r="P878" s="100" t="str">
        <f>IFERROR(VLOOKUP(N878,'Updated Articles'!$A:$E,1,0),"NO")</f>
        <v>NO</v>
      </c>
      <c r="Q878" s="100" t="str">
        <f>IFERROR(VLOOKUP(N878,'Updated Articles'!$A:$E,5,0),"NO")</f>
        <v>NO</v>
      </c>
    </row>
    <row r="879" spans="1:18" x14ac:dyDescent="0.25">
      <c r="A879" s="98" t="s">
        <v>419</v>
      </c>
      <c r="B879" s="99"/>
      <c r="C879" s="100" t="str">
        <f>IFERROR(VLOOKUP(B879,'ALL-LCDs'!$A:$C,3,0),"")</f>
        <v/>
      </c>
      <c r="D879" s="100" t="str">
        <f>IFERROR(VLOOKUP(B879,'Updated LCDs'!$A:$A,1,0),"NO")</f>
        <v>NO</v>
      </c>
      <c r="E879" s="100" t="str">
        <f>IFERROR(VLOOKUP(B879,'Updated LCDs'!$A:$E,5,0),"NO")</f>
        <v>NO</v>
      </c>
      <c r="F879" s="101" t="str">
        <f>IFERROR(VLOOKUP(B879,'ICD-9 to ICD-10 LCDs'!$A:$B,2,0),"")</f>
        <v/>
      </c>
      <c r="G879" s="100" t="str">
        <f>IFERROR(VLOOKUP(F879,'ALL-LCDs'!$A:$C,3,0),"")</f>
        <v/>
      </c>
      <c r="H879" s="100" t="str">
        <f>IFERROR(VLOOKUP(F879,'Updated LCDs'!$A:$A,1,0),"NO")</f>
        <v>NO</v>
      </c>
      <c r="I879" s="100" t="str">
        <f>IFERROR(VLOOKUP(F879,'Updated LCDs'!$A:$E,5,0),"NO")</f>
        <v>NO</v>
      </c>
      <c r="J879" s="99">
        <v>52466</v>
      </c>
      <c r="K879" s="100" t="str">
        <f>IFERROR(VLOOKUP(J879,'All-Articles'!#REF!,3,0),"")</f>
        <v/>
      </c>
      <c r="L879" s="100" t="str">
        <f>IFERROR(VLOOKUP(J879,'Updated Articles'!$A:$E,1,0),"NO")</f>
        <v>NO</v>
      </c>
      <c r="M879" s="100" t="str">
        <f>IFERROR(VLOOKUP(J879,'Updated Articles'!$A:$E,5,0),"NO")</f>
        <v>NO</v>
      </c>
      <c r="N879" s="99" t="str">
        <f>IFERROR(VLOOKUP(J879,'[1]ICD-9 to ICD-10 LCDs'!$L:$M,2,0),"")</f>
        <v/>
      </c>
      <c r="O879" s="100" t="str">
        <f>IFERROR(VLOOKUP(N879,'All-Articles'!#REF!,3,0),"")</f>
        <v/>
      </c>
      <c r="P879" s="100" t="str">
        <f>IFERROR(VLOOKUP(N879,'Updated Articles'!$A:$E,1,0),"NO")</f>
        <v>NO</v>
      </c>
      <c r="Q879" s="100" t="str">
        <f>IFERROR(VLOOKUP(N879,'Updated Articles'!$A:$E,5,0),"NO")</f>
        <v>NO</v>
      </c>
    </row>
    <row r="880" spans="1:18" x14ac:dyDescent="0.25">
      <c r="A880" s="98" t="s">
        <v>420</v>
      </c>
      <c r="B880" s="99"/>
      <c r="C880" s="100" t="str">
        <f>IFERROR(VLOOKUP(B880,'ALL-LCDs'!$A:$C,3,0),"")</f>
        <v/>
      </c>
      <c r="D880" s="100" t="str">
        <f>IFERROR(VLOOKUP(B880,'Updated LCDs'!$A:$A,1,0),"NO")</f>
        <v>NO</v>
      </c>
      <c r="E880" s="100" t="str">
        <f>IFERROR(VLOOKUP(B880,'Updated LCDs'!$A:$E,5,0),"NO")</f>
        <v>NO</v>
      </c>
      <c r="F880" s="101" t="str">
        <f>IFERROR(VLOOKUP(B880,'ICD-9 to ICD-10 LCDs'!$A:$B,2,0),"")</f>
        <v/>
      </c>
      <c r="G880" s="100" t="str">
        <f>IFERROR(VLOOKUP(F880,'ALL-LCDs'!$A:$C,3,0),"")</f>
        <v/>
      </c>
      <c r="H880" s="100" t="str">
        <f>IFERROR(VLOOKUP(F880,'Updated LCDs'!$A:$A,1,0),"NO")</f>
        <v>NO</v>
      </c>
      <c r="I880" s="100" t="str">
        <f>IFERROR(VLOOKUP(F880,'Updated LCDs'!$A:$E,5,0),"NO")</f>
        <v>NO</v>
      </c>
      <c r="J880" s="99">
        <v>52469</v>
      </c>
      <c r="K880" s="100" t="str">
        <f>IFERROR(VLOOKUP(J880,'All-Articles'!#REF!,3,0),"")</f>
        <v/>
      </c>
      <c r="L880" s="100" t="str">
        <f>IFERROR(VLOOKUP(J880,'Updated Articles'!$A:$E,1,0),"NO")</f>
        <v>NO</v>
      </c>
      <c r="M880" s="100" t="str">
        <f>IFERROR(VLOOKUP(J880,'Updated Articles'!$A:$E,5,0),"NO")</f>
        <v>NO</v>
      </c>
      <c r="N880" s="99" t="str">
        <f>IFERROR(VLOOKUP(J880,'[1]ICD-9 to ICD-10 LCDs'!$L:$M,2,0),"")</f>
        <v/>
      </c>
      <c r="O880" s="100" t="str">
        <f>IFERROR(VLOOKUP(N880,'All-Articles'!#REF!,3,0),"")</f>
        <v/>
      </c>
      <c r="P880" s="100" t="str">
        <f>IFERROR(VLOOKUP(N880,'Updated Articles'!$A:$E,1,0),"NO")</f>
        <v>NO</v>
      </c>
      <c r="Q880" s="100" t="str">
        <f>IFERROR(VLOOKUP(N880,'Updated Articles'!$A:$E,5,0),"NO")</f>
        <v>NO</v>
      </c>
    </row>
    <row r="881" spans="1:17" x14ac:dyDescent="0.25">
      <c r="A881" s="98" t="s">
        <v>405</v>
      </c>
      <c r="B881" s="99"/>
      <c r="C881" s="100" t="str">
        <f>IFERROR(VLOOKUP(B881,'ALL-LCDs'!$A:$C,3,0),"")</f>
        <v/>
      </c>
      <c r="D881" s="100" t="str">
        <f>IFERROR(VLOOKUP(B881,'Updated LCDs'!$A:$A,1,0),"NO")</f>
        <v>NO</v>
      </c>
      <c r="E881" s="100" t="str">
        <f>IFERROR(VLOOKUP(B881,'Updated LCDs'!$A:$E,5,0),"NO")</f>
        <v>NO</v>
      </c>
      <c r="F881" s="101" t="str">
        <f>IFERROR(VLOOKUP(B881,'ICD-9 to ICD-10 LCDs'!$A:$B,2,0),"")</f>
        <v/>
      </c>
      <c r="G881" s="100" t="str">
        <f>IFERROR(VLOOKUP(F881,'ALL-LCDs'!$A:$C,3,0),"")</f>
        <v/>
      </c>
      <c r="H881" s="100" t="str">
        <f>IFERROR(VLOOKUP(F881,'Updated LCDs'!$A:$A,1,0),"NO")</f>
        <v>NO</v>
      </c>
      <c r="I881" s="100" t="str">
        <f>IFERROR(VLOOKUP(F881,'Updated LCDs'!$A:$E,5,0),"NO")</f>
        <v>NO</v>
      </c>
      <c r="J881" s="99">
        <v>52470</v>
      </c>
      <c r="K881" s="100" t="str">
        <f>IFERROR(VLOOKUP(J881,'All-Articles'!#REF!,3,0),"")</f>
        <v/>
      </c>
      <c r="L881" s="100" t="str">
        <f>IFERROR(VLOOKUP(J881,'Updated Articles'!$A:$E,1,0),"NO")</f>
        <v>NO</v>
      </c>
      <c r="M881" s="100" t="str">
        <f>IFERROR(VLOOKUP(J881,'Updated Articles'!$A:$E,5,0),"NO")</f>
        <v>NO</v>
      </c>
      <c r="N881" s="99" t="str">
        <f>IFERROR(VLOOKUP(J881,'[1]ICD-9 to ICD-10 LCDs'!$L:$M,2,0),"")</f>
        <v/>
      </c>
      <c r="O881" s="100" t="str">
        <f>IFERROR(VLOOKUP(N881,'All-Articles'!#REF!,3,0),"")</f>
        <v/>
      </c>
      <c r="P881" s="100" t="str">
        <f>IFERROR(VLOOKUP(N881,'Updated Articles'!$A:$E,1,0),"NO")</f>
        <v>NO</v>
      </c>
      <c r="Q881" s="100" t="str">
        <f>IFERROR(VLOOKUP(N881,'Updated Articles'!$A:$E,5,0),"NO")</f>
        <v>NO</v>
      </c>
    </row>
    <row r="882" spans="1:17" x14ac:dyDescent="0.25">
      <c r="A882" s="98" t="s">
        <v>383</v>
      </c>
      <c r="B882" s="99"/>
      <c r="C882" s="100" t="str">
        <f>IFERROR(VLOOKUP(B882,'ALL-LCDs'!$A:$C,3,0),"")</f>
        <v/>
      </c>
      <c r="D882" s="100" t="str">
        <f>IFERROR(VLOOKUP(B882,'Updated LCDs'!$A:$A,1,0),"NO")</f>
        <v>NO</v>
      </c>
      <c r="E882" s="100" t="str">
        <f>IFERROR(VLOOKUP(B882,'Updated LCDs'!$A:$E,5,0),"NO")</f>
        <v>NO</v>
      </c>
      <c r="F882" s="101" t="str">
        <f>IFERROR(VLOOKUP(B882,'ICD-9 to ICD-10 LCDs'!$A:$B,2,0),"")</f>
        <v/>
      </c>
      <c r="G882" s="100" t="str">
        <f>IFERROR(VLOOKUP(F882,'ALL-LCDs'!$A:$C,3,0),"")</f>
        <v/>
      </c>
      <c r="H882" s="100" t="str">
        <f>IFERROR(VLOOKUP(F882,'Updated LCDs'!$A:$A,1,0),"NO")</f>
        <v>NO</v>
      </c>
      <c r="I882" s="100" t="str">
        <f>IFERROR(VLOOKUP(F882,'Updated LCDs'!$A:$E,5,0),"NO")</f>
        <v>NO</v>
      </c>
      <c r="J882" s="99">
        <v>52474</v>
      </c>
      <c r="K882" s="100" t="str">
        <f>IFERROR(VLOOKUP(J882,'All-Articles'!#REF!,3,0),"")</f>
        <v/>
      </c>
      <c r="L882" s="100" t="str">
        <f>IFERROR(VLOOKUP(J882,'Updated Articles'!$A:$E,1,0),"NO")</f>
        <v>NO</v>
      </c>
      <c r="M882" s="100" t="str">
        <f>IFERROR(VLOOKUP(J882,'Updated Articles'!$A:$E,5,0),"NO")</f>
        <v>NO</v>
      </c>
      <c r="N882" s="99" t="str">
        <f>IFERROR(VLOOKUP(J882,'[1]ICD-9 to ICD-10 LCDs'!$L:$M,2,0),"")</f>
        <v/>
      </c>
      <c r="O882" s="100" t="str">
        <f>IFERROR(VLOOKUP(N882,'All-Articles'!#REF!,3,0),"")</f>
        <v/>
      </c>
      <c r="P882" s="100" t="str">
        <f>IFERROR(VLOOKUP(N882,'Updated Articles'!$A:$E,1,0),"NO")</f>
        <v>NO</v>
      </c>
      <c r="Q882" s="100" t="str">
        <f>IFERROR(VLOOKUP(N882,'Updated Articles'!$A:$E,5,0),"NO")</f>
        <v>NO</v>
      </c>
    </row>
    <row r="883" spans="1:17" x14ac:dyDescent="0.25">
      <c r="A883" s="98" t="s">
        <v>316</v>
      </c>
      <c r="B883" s="99"/>
      <c r="C883" s="100" t="str">
        <f>IFERROR(VLOOKUP(B883,'ALL-LCDs'!$A:$C,3,0),"")</f>
        <v/>
      </c>
      <c r="D883" s="100" t="str">
        <f>IFERROR(VLOOKUP(B883,'Updated LCDs'!$A:$A,1,0),"NO")</f>
        <v>NO</v>
      </c>
      <c r="E883" s="100" t="str">
        <f>IFERROR(VLOOKUP(B883,'Updated LCDs'!$A:$E,5,0),"NO")</f>
        <v>NO</v>
      </c>
      <c r="F883" s="101" t="str">
        <f>IFERROR(VLOOKUP(B883,'ICD-9 to ICD-10 LCDs'!$A:$B,2,0),"")</f>
        <v/>
      </c>
      <c r="G883" s="100" t="str">
        <f>IFERROR(VLOOKUP(F883,'ALL-LCDs'!$A:$C,3,0),"")</f>
        <v/>
      </c>
      <c r="H883" s="100" t="str">
        <f>IFERROR(VLOOKUP(F883,'Updated LCDs'!$A:$A,1,0),"NO")</f>
        <v>NO</v>
      </c>
      <c r="I883" s="100" t="str">
        <f>IFERROR(VLOOKUP(F883,'Updated LCDs'!$A:$E,5,0),"NO")</f>
        <v>NO</v>
      </c>
      <c r="J883" s="99">
        <v>52476</v>
      </c>
      <c r="K883" s="100" t="str">
        <f>IFERROR(VLOOKUP(J883,'All-Articles'!#REF!,3,0),"")</f>
        <v/>
      </c>
      <c r="L883" s="100" t="str">
        <f>IFERROR(VLOOKUP(J883,'Updated Articles'!$A:$E,1,0),"NO")</f>
        <v>NO</v>
      </c>
      <c r="M883" s="100" t="str">
        <f>IFERROR(VLOOKUP(J883,'Updated Articles'!$A:$E,5,0),"NO")</f>
        <v>NO</v>
      </c>
      <c r="N883" s="99" t="str">
        <f>IFERROR(VLOOKUP(J883,'[1]ICD-9 to ICD-10 LCDs'!$L:$M,2,0),"")</f>
        <v/>
      </c>
      <c r="O883" s="100" t="str">
        <f>IFERROR(VLOOKUP(N883,'All-Articles'!#REF!,3,0),"")</f>
        <v/>
      </c>
      <c r="P883" s="100" t="str">
        <f>IFERROR(VLOOKUP(N883,'Updated Articles'!$A:$E,1,0),"NO")</f>
        <v>NO</v>
      </c>
      <c r="Q883" s="100" t="str">
        <f>IFERROR(VLOOKUP(N883,'Updated Articles'!$A:$E,5,0),"NO")</f>
        <v>NO</v>
      </c>
    </row>
    <row r="884" spans="1:17" x14ac:dyDescent="0.25">
      <c r="A884" s="98" t="s">
        <v>421</v>
      </c>
      <c r="B884" s="99"/>
      <c r="C884" s="100" t="str">
        <f>IFERROR(VLOOKUP(B884,'ALL-LCDs'!$A:$C,3,0),"")</f>
        <v/>
      </c>
      <c r="D884" s="100" t="str">
        <f>IFERROR(VLOOKUP(B884,'Updated LCDs'!$A:$A,1,0),"NO")</f>
        <v>NO</v>
      </c>
      <c r="E884" s="100" t="str">
        <f>IFERROR(VLOOKUP(B884,'Updated LCDs'!$A:$E,5,0),"NO")</f>
        <v>NO</v>
      </c>
      <c r="F884" s="101" t="str">
        <f>IFERROR(VLOOKUP(B884,'ICD-9 to ICD-10 LCDs'!$A:$B,2,0),"")</f>
        <v/>
      </c>
      <c r="G884" s="100" t="str">
        <f>IFERROR(VLOOKUP(F884,'ALL-LCDs'!$A:$C,3,0),"")</f>
        <v/>
      </c>
      <c r="H884" s="100" t="str">
        <f>IFERROR(VLOOKUP(F884,'Updated LCDs'!$A:$A,1,0),"NO")</f>
        <v>NO</v>
      </c>
      <c r="I884" s="100" t="str">
        <f>IFERROR(VLOOKUP(F884,'Updated LCDs'!$A:$E,5,0),"NO")</f>
        <v>NO</v>
      </c>
      <c r="J884" s="99">
        <v>52478</v>
      </c>
      <c r="K884" s="100" t="str">
        <f>IFERROR(VLOOKUP(J884,'All-Articles'!#REF!,3,0),"")</f>
        <v/>
      </c>
      <c r="L884" s="100" t="str">
        <f>IFERROR(VLOOKUP(J884,'Updated Articles'!$A:$E,1,0),"NO")</f>
        <v>NO</v>
      </c>
      <c r="M884" s="100" t="str">
        <f>IFERROR(VLOOKUP(J884,'Updated Articles'!$A:$E,5,0),"NO")</f>
        <v>NO</v>
      </c>
      <c r="N884" s="99" t="str">
        <f>IFERROR(VLOOKUP(J884,'[1]ICD-9 to ICD-10 LCDs'!$L:$M,2,0),"")</f>
        <v/>
      </c>
      <c r="O884" s="100" t="str">
        <f>IFERROR(VLOOKUP(N884,'All-Articles'!#REF!,3,0),"")</f>
        <v/>
      </c>
      <c r="P884" s="100" t="str">
        <f>IFERROR(VLOOKUP(N884,'Updated Articles'!$A:$E,1,0),"NO")</f>
        <v>NO</v>
      </c>
      <c r="Q884" s="100" t="str">
        <f>IFERROR(VLOOKUP(N884,'Updated Articles'!$A:$E,5,0),"NO")</f>
        <v>NO</v>
      </c>
    </row>
    <row r="885" spans="1:17" x14ac:dyDescent="0.25">
      <c r="A885" s="98" t="s">
        <v>422</v>
      </c>
      <c r="B885" s="99"/>
      <c r="C885" s="100" t="str">
        <f>IFERROR(VLOOKUP(B885,'ALL-LCDs'!$A:$C,3,0),"")</f>
        <v/>
      </c>
      <c r="D885" s="100" t="str">
        <f>IFERROR(VLOOKUP(B885,'Updated LCDs'!$A:$A,1,0),"NO")</f>
        <v>NO</v>
      </c>
      <c r="E885" s="100" t="str">
        <f>IFERROR(VLOOKUP(B885,'Updated LCDs'!$A:$E,5,0),"NO")</f>
        <v>NO</v>
      </c>
      <c r="F885" s="101" t="str">
        <f>IFERROR(VLOOKUP(B885,'ICD-9 to ICD-10 LCDs'!$A:$B,2,0),"")</f>
        <v/>
      </c>
      <c r="G885" s="100" t="str">
        <f>IFERROR(VLOOKUP(F885,'ALL-LCDs'!$A:$C,3,0),"")</f>
        <v/>
      </c>
      <c r="H885" s="100" t="str">
        <f>IFERROR(VLOOKUP(F885,'Updated LCDs'!$A:$A,1,0),"NO")</f>
        <v>NO</v>
      </c>
      <c r="I885" s="100" t="str">
        <f>IFERROR(VLOOKUP(F885,'Updated LCDs'!$A:$E,5,0),"NO")</f>
        <v>NO</v>
      </c>
      <c r="J885" s="99">
        <v>52480</v>
      </c>
      <c r="K885" s="100" t="str">
        <f>IFERROR(VLOOKUP(J885,'All-Articles'!#REF!,3,0),"")</f>
        <v/>
      </c>
      <c r="L885" s="100" t="str">
        <f>IFERROR(VLOOKUP(J885,'Updated Articles'!$A:$E,1,0),"NO")</f>
        <v>NO</v>
      </c>
      <c r="M885" s="100" t="str">
        <f>IFERROR(VLOOKUP(J885,'Updated Articles'!$A:$E,5,0),"NO")</f>
        <v>NO</v>
      </c>
      <c r="N885" s="99" t="str">
        <f>IFERROR(VLOOKUP(J885,'[1]ICD-9 to ICD-10 LCDs'!$L:$M,2,0),"")</f>
        <v/>
      </c>
      <c r="O885" s="100" t="str">
        <f>IFERROR(VLOOKUP(N885,'All-Articles'!#REF!,3,0),"")</f>
        <v/>
      </c>
      <c r="P885" s="100" t="str">
        <f>IFERROR(VLOOKUP(N885,'Updated Articles'!$A:$E,1,0),"NO")</f>
        <v>NO</v>
      </c>
      <c r="Q885" s="100" t="str">
        <f>IFERROR(VLOOKUP(N885,'Updated Articles'!$A:$E,5,0),"NO")</f>
        <v>NO</v>
      </c>
    </row>
    <row r="886" spans="1:17" x14ac:dyDescent="0.25">
      <c r="A886" s="98" t="s">
        <v>423</v>
      </c>
      <c r="B886" s="99"/>
      <c r="C886" s="100" t="str">
        <f>IFERROR(VLOOKUP(B886,'ALL-LCDs'!$A:$C,3,0),"")</f>
        <v/>
      </c>
      <c r="D886" s="100" t="str">
        <f>IFERROR(VLOOKUP(B886,'Updated LCDs'!$A:$A,1,0),"NO")</f>
        <v>NO</v>
      </c>
      <c r="E886" s="100" t="str">
        <f>IFERROR(VLOOKUP(B886,'Updated LCDs'!$A:$E,5,0),"NO")</f>
        <v>NO</v>
      </c>
      <c r="F886" s="101" t="str">
        <f>IFERROR(VLOOKUP(B886,'ICD-9 to ICD-10 LCDs'!$A:$B,2,0),"")</f>
        <v/>
      </c>
      <c r="G886" s="100" t="str">
        <f>IFERROR(VLOOKUP(F886,'ALL-LCDs'!$A:$C,3,0),"")</f>
        <v/>
      </c>
      <c r="H886" s="100" t="str">
        <f>IFERROR(VLOOKUP(F886,'Updated LCDs'!$A:$A,1,0),"NO")</f>
        <v>NO</v>
      </c>
      <c r="I886" s="100" t="str">
        <f>IFERROR(VLOOKUP(F886,'Updated LCDs'!$A:$E,5,0),"NO")</f>
        <v>NO</v>
      </c>
      <c r="J886" s="99">
        <v>52481</v>
      </c>
      <c r="K886" s="100" t="str">
        <f>IFERROR(VLOOKUP(J886,'All-Articles'!#REF!,3,0),"")</f>
        <v/>
      </c>
      <c r="L886" s="100" t="str">
        <f>IFERROR(VLOOKUP(J886,'Updated Articles'!$A:$E,1,0),"NO")</f>
        <v>NO</v>
      </c>
      <c r="M886" s="100" t="str">
        <f>IFERROR(VLOOKUP(J886,'Updated Articles'!$A:$E,5,0),"NO")</f>
        <v>NO</v>
      </c>
      <c r="N886" s="99" t="str">
        <f>IFERROR(VLOOKUP(J886,'[1]ICD-9 to ICD-10 LCDs'!$L:$M,2,0),"")</f>
        <v/>
      </c>
      <c r="O886" s="100" t="str">
        <f>IFERROR(VLOOKUP(N886,'All-Articles'!#REF!,3,0),"")</f>
        <v/>
      </c>
      <c r="P886" s="100" t="str">
        <f>IFERROR(VLOOKUP(N886,'Updated Articles'!$A:$E,1,0),"NO")</f>
        <v>NO</v>
      </c>
      <c r="Q886" s="100" t="str">
        <f>IFERROR(VLOOKUP(N886,'Updated Articles'!$A:$E,5,0),"NO")</f>
        <v>NO</v>
      </c>
    </row>
    <row r="887" spans="1:17" x14ac:dyDescent="0.25">
      <c r="A887" s="98" t="s">
        <v>424</v>
      </c>
      <c r="B887" s="99"/>
      <c r="C887" s="100" t="str">
        <f>IFERROR(VLOOKUP(B887,'ALL-LCDs'!$A:$C,3,0),"")</f>
        <v/>
      </c>
      <c r="D887" s="100" t="str">
        <f>IFERROR(VLOOKUP(B887,'Updated LCDs'!$A:$A,1,0),"NO")</f>
        <v>NO</v>
      </c>
      <c r="E887" s="100" t="str">
        <f>IFERROR(VLOOKUP(B887,'Updated LCDs'!$A:$E,5,0),"NO")</f>
        <v>NO</v>
      </c>
      <c r="F887" s="101" t="str">
        <f>IFERROR(VLOOKUP(B887,'ICD-9 to ICD-10 LCDs'!$A:$B,2,0),"")</f>
        <v/>
      </c>
      <c r="G887" s="100" t="str">
        <f>IFERROR(VLOOKUP(F887,'ALL-LCDs'!$A:$C,3,0),"")</f>
        <v/>
      </c>
      <c r="H887" s="100" t="str">
        <f>IFERROR(VLOOKUP(F887,'Updated LCDs'!$A:$A,1,0),"NO")</f>
        <v>NO</v>
      </c>
      <c r="I887" s="100" t="str">
        <f>IFERROR(VLOOKUP(F887,'Updated LCDs'!$A:$E,5,0),"NO")</f>
        <v>NO</v>
      </c>
      <c r="J887" s="99">
        <v>52487</v>
      </c>
      <c r="K887" s="100" t="str">
        <f>IFERROR(VLOOKUP(J887,'All-Articles'!#REF!,3,0),"")</f>
        <v/>
      </c>
      <c r="L887" s="100" t="str">
        <f>IFERROR(VLOOKUP(J887,'Updated Articles'!$A:$E,1,0),"NO")</f>
        <v>NO</v>
      </c>
      <c r="M887" s="100" t="str">
        <f>IFERROR(VLOOKUP(J887,'Updated Articles'!$A:$E,5,0),"NO")</f>
        <v>NO</v>
      </c>
      <c r="N887" s="99" t="str">
        <f>IFERROR(VLOOKUP(J887,'[1]ICD-9 to ICD-10 LCDs'!$L:$M,2,0),"")</f>
        <v/>
      </c>
      <c r="O887" s="100" t="str">
        <f>IFERROR(VLOOKUP(N887,'All-Articles'!#REF!,3,0),"")</f>
        <v/>
      </c>
      <c r="P887" s="100" t="str">
        <f>IFERROR(VLOOKUP(N887,'Updated Articles'!$A:$E,1,0),"NO")</f>
        <v>NO</v>
      </c>
      <c r="Q887" s="100" t="str">
        <f>IFERROR(VLOOKUP(N887,'Updated Articles'!$A:$E,5,0),"NO")</f>
        <v>NO</v>
      </c>
    </row>
    <row r="888" spans="1:17" x14ac:dyDescent="0.25">
      <c r="A888" s="98" t="s">
        <v>321</v>
      </c>
      <c r="B888" s="99"/>
      <c r="C888" s="100" t="str">
        <f>IFERROR(VLOOKUP(B888,'ALL-LCDs'!$A:$C,3,0),"")</f>
        <v/>
      </c>
      <c r="D888" s="100" t="str">
        <f>IFERROR(VLOOKUP(B888,'Updated LCDs'!$A:$A,1,0),"NO")</f>
        <v>NO</v>
      </c>
      <c r="E888" s="100" t="str">
        <f>IFERROR(VLOOKUP(B888,'Updated LCDs'!$A:$E,5,0),"NO")</f>
        <v>NO</v>
      </c>
      <c r="F888" s="101" t="str">
        <f>IFERROR(VLOOKUP(B888,'ICD-9 to ICD-10 LCDs'!$A:$B,2,0),"")</f>
        <v/>
      </c>
      <c r="G888" s="100" t="str">
        <f>IFERROR(VLOOKUP(F888,'ALL-LCDs'!$A:$C,3,0),"")</f>
        <v/>
      </c>
      <c r="H888" s="100" t="str">
        <f>IFERROR(VLOOKUP(F888,'Updated LCDs'!$A:$A,1,0),"NO")</f>
        <v>NO</v>
      </c>
      <c r="I888" s="100" t="str">
        <f>IFERROR(VLOOKUP(F888,'Updated LCDs'!$A:$E,5,0),"NO")</f>
        <v>NO</v>
      </c>
      <c r="J888" s="99">
        <v>52488</v>
      </c>
      <c r="K888" s="100" t="str">
        <f>IFERROR(VLOOKUP(J888,'All-Articles'!#REF!,3,0),"")</f>
        <v/>
      </c>
      <c r="L888" s="100" t="str">
        <f>IFERROR(VLOOKUP(J888,'Updated Articles'!$A:$E,1,0),"NO")</f>
        <v>NO</v>
      </c>
      <c r="M888" s="100" t="str">
        <f>IFERROR(VLOOKUP(J888,'Updated Articles'!$A:$E,5,0),"NO")</f>
        <v>NO</v>
      </c>
      <c r="N888" s="99" t="str">
        <f>IFERROR(VLOOKUP(J888,'[1]ICD-9 to ICD-10 LCDs'!$L:$M,2,0),"")</f>
        <v/>
      </c>
      <c r="O888" s="100" t="str">
        <f>IFERROR(VLOOKUP(N888,'All-Articles'!#REF!,3,0),"")</f>
        <v/>
      </c>
      <c r="P888" s="100" t="str">
        <f>IFERROR(VLOOKUP(N888,'Updated Articles'!$A:$E,1,0),"NO")</f>
        <v>NO</v>
      </c>
      <c r="Q888" s="100" t="str">
        <f>IFERROR(VLOOKUP(N888,'Updated Articles'!$A:$E,5,0),"NO")</f>
        <v>NO</v>
      </c>
    </row>
    <row r="889" spans="1:17" x14ac:dyDescent="0.25">
      <c r="A889" s="98" t="s">
        <v>313</v>
      </c>
      <c r="B889" s="99"/>
      <c r="C889" s="100" t="str">
        <f>IFERROR(VLOOKUP(B889,'ALL-LCDs'!$A:$C,3,0),"")</f>
        <v/>
      </c>
      <c r="D889" s="100" t="str">
        <f>IFERROR(VLOOKUP(B889,'Updated LCDs'!$A:$A,1,0),"NO")</f>
        <v>NO</v>
      </c>
      <c r="E889" s="100" t="str">
        <f>IFERROR(VLOOKUP(B889,'Updated LCDs'!$A:$E,5,0),"NO")</f>
        <v>NO</v>
      </c>
      <c r="F889" s="101" t="str">
        <f>IFERROR(VLOOKUP(B889,'ICD-9 to ICD-10 LCDs'!$A:$B,2,0),"")</f>
        <v/>
      </c>
      <c r="G889" s="100" t="str">
        <f>IFERROR(VLOOKUP(F889,'ALL-LCDs'!$A:$C,3,0),"")</f>
        <v/>
      </c>
      <c r="H889" s="100" t="str">
        <f>IFERROR(VLOOKUP(F889,'Updated LCDs'!$A:$A,1,0),"NO")</f>
        <v>NO</v>
      </c>
      <c r="I889" s="100" t="str">
        <f>IFERROR(VLOOKUP(F889,'Updated LCDs'!$A:$E,5,0),"NO")</f>
        <v>NO</v>
      </c>
      <c r="J889" s="99">
        <v>52489</v>
      </c>
      <c r="K889" s="100" t="str">
        <f>IFERROR(VLOOKUP(J889,'All-Articles'!#REF!,3,0),"")</f>
        <v/>
      </c>
      <c r="L889" s="100" t="str">
        <f>IFERROR(VLOOKUP(J889,'Updated Articles'!$A:$E,1,0),"NO")</f>
        <v>NO</v>
      </c>
      <c r="M889" s="100" t="str">
        <f>IFERROR(VLOOKUP(J889,'Updated Articles'!$A:$E,5,0),"NO")</f>
        <v>NO</v>
      </c>
      <c r="N889" s="99" t="str">
        <f>IFERROR(VLOOKUP(J889,'[1]ICD-9 to ICD-10 LCDs'!$L:$M,2,0),"")</f>
        <v/>
      </c>
      <c r="O889" s="100" t="str">
        <f>IFERROR(VLOOKUP(N889,'All-Articles'!#REF!,3,0),"")</f>
        <v/>
      </c>
      <c r="P889" s="100" t="str">
        <f>IFERROR(VLOOKUP(N889,'Updated Articles'!$A:$E,1,0),"NO")</f>
        <v>NO</v>
      </c>
      <c r="Q889" s="100" t="str">
        <f>IFERROR(VLOOKUP(N889,'Updated Articles'!$A:$E,5,0),"NO")</f>
        <v>NO</v>
      </c>
    </row>
    <row r="890" spans="1:17" x14ac:dyDescent="0.25">
      <c r="A890" s="102" t="s">
        <v>425</v>
      </c>
      <c r="B890" s="99"/>
      <c r="C890" s="100" t="str">
        <f>IFERROR(VLOOKUP(B890,'ALL-LCDs'!$A:$C,3,0),"")</f>
        <v/>
      </c>
      <c r="D890" s="100" t="str">
        <f>IFERROR(VLOOKUP(B890,'Updated LCDs'!$A:$A,1,0),"NO")</f>
        <v>NO</v>
      </c>
      <c r="E890" s="100" t="str">
        <f>IFERROR(VLOOKUP(B890,'Updated LCDs'!$A:$E,5,0),"NO")</f>
        <v>NO</v>
      </c>
      <c r="F890" s="101" t="str">
        <f>IFERROR(VLOOKUP(B890,'ICD-9 to ICD-10 LCDs'!$A:$B,2,0),"")</f>
        <v/>
      </c>
      <c r="G890" s="100" t="str">
        <f>IFERROR(VLOOKUP(F890,'ALL-LCDs'!$A:$C,3,0),"")</f>
        <v/>
      </c>
      <c r="H890" s="100" t="str">
        <f>IFERROR(VLOOKUP(F890,'Updated LCDs'!$A:$A,1,0),"NO")</f>
        <v>NO</v>
      </c>
      <c r="I890" s="100" t="str">
        <f>IFERROR(VLOOKUP(F890,'Updated LCDs'!$A:$E,5,0),"NO")</f>
        <v>NO</v>
      </c>
      <c r="J890" s="99">
        <v>52491</v>
      </c>
      <c r="K890" s="100" t="str">
        <f>IFERROR(VLOOKUP(J890,'All-Articles'!#REF!,3,0),"")</f>
        <v/>
      </c>
      <c r="L890" s="100" t="str">
        <f>IFERROR(VLOOKUP(J890,'Updated Articles'!$A:$E,1,0),"NO")</f>
        <v>NO</v>
      </c>
      <c r="M890" s="100" t="str">
        <f>IFERROR(VLOOKUP(J890,'Updated Articles'!$A:$E,5,0),"NO")</f>
        <v>NO</v>
      </c>
      <c r="N890" s="99" t="str">
        <f>IFERROR(VLOOKUP(J890,'[1]ICD-9 to ICD-10 LCDs'!$L:$M,2,0),"")</f>
        <v/>
      </c>
      <c r="O890" s="100" t="str">
        <f>IFERROR(VLOOKUP(N890,'All-Articles'!#REF!,3,0),"")</f>
        <v/>
      </c>
      <c r="P890" s="100" t="str">
        <f>IFERROR(VLOOKUP(N890,'Updated Articles'!$A:$E,1,0),"NO")</f>
        <v>NO</v>
      </c>
      <c r="Q890" s="100" t="str">
        <f>IFERROR(VLOOKUP(N890,'Updated Articles'!$A:$E,5,0),"NO")</f>
        <v>NO</v>
      </c>
    </row>
    <row r="891" spans="1:17" x14ac:dyDescent="0.25">
      <c r="A891" s="98" t="s">
        <v>426</v>
      </c>
      <c r="B891" s="99"/>
      <c r="C891" s="100" t="str">
        <f>IFERROR(VLOOKUP(B891,'ALL-LCDs'!$A:$C,3,0),"")</f>
        <v/>
      </c>
      <c r="D891" s="100" t="str">
        <f>IFERROR(VLOOKUP(B891,'Updated LCDs'!$A:$A,1,0),"NO")</f>
        <v>NO</v>
      </c>
      <c r="E891" s="100" t="str">
        <f>IFERROR(VLOOKUP(B891,'Updated LCDs'!$A:$E,5,0),"NO")</f>
        <v>NO</v>
      </c>
      <c r="F891" s="101" t="str">
        <f>IFERROR(VLOOKUP(B891,'ICD-9 to ICD-10 LCDs'!$A:$B,2,0),"")</f>
        <v/>
      </c>
      <c r="G891" s="100" t="str">
        <f>IFERROR(VLOOKUP(F891,'ALL-LCDs'!$A:$C,3,0),"")</f>
        <v/>
      </c>
      <c r="H891" s="100" t="str">
        <f>IFERROR(VLOOKUP(F891,'Updated LCDs'!$A:$A,1,0),"NO")</f>
        <v>NO</v>
      </c>
      <c r="I891" s="100" t="str">
        <f>IFERROR(VLOOKUP(F891,'Updated LCDs'!$A:$E,5,0),"NO")</f>
        <v>NO</v>
      </c>
      <c r="J891" s="99">
        <v>52492</v>
      </c>
      <c r="K891" s="100" t="str">
        <f>IFERROR(VLOOKUP(J891,'All-Articles'!#REF!,3,0),"")</f>
        <v/>
      </c>
      <c r="L891" s="100" t="str">
        <f>IFERROR(VLOOKUP(J891,'Updated Articles'!$A:$E,1,0),"NO")</f>
        <v>NO</v>
      </c>
      <c r="M891" s="100" t="str">
        <f>IFERROR(VLOOKUP(J891,'Updated Articles'!$A:$E,5,0),"NO")</f>
        <v>NO</v>
      </c>
      <c r="N891" s="99" t="str">
        <f>IFERROR(VLOOKUP(J891,'[1]ICD-9 to ICD-10 LCDs'!$L:$M,2,0),"")</f>
        <v/>
      </c>
      <c r="O891" s="100" t="str">
        <f>IFERROR(VLOOKUP(N891,'All-Articles'!#REF!,3,0),"")</f>
        <v/>
      </c>
      <c r="P891" s="100" t="str">
        <f>IFERROR(VLOOKUP(N891,'Updated Articles'!$A:$E,1,0),"NO")</f>
        <v>NO</v>
      </c>
      <c r="Q891" s="100" t="str">
        <f>IFERROR(VLOOKUP(N891,'Updated Articles'!$A:$E,5,0),"NO")</f>
        <v>NO</v>
      </c>
    </row>
    <row r="892" spans="1:17" x14ac:dyDescent="0.25">
      <c r="A892" s="98" t="s">
        <v>427</v>
      </c>
      <c r="B892" s="99"/>
      <c r="C892" s="100" t="str">
        <f>IFERROR(VLOOKUP(B892,'ALL-LCDs'!$A:$C,3,0),"")</f>
        <v/>
      </c>
      <c r="D892" s="100" t="str">
        <f>IFERROR(VLOOKUP(B892,'Updated LCDs'!$A:$A,1,0),"NO")</f>
        <v>NO</v>
      </c>
      <c r="E892" s="100" t="str">
        <f>IFERROR(VLOOKUP(B892,'Updated LCDs'!$A:$E,5,0),"NO")</f>
        <v>NO</v>
      </c>
      <c r="F892" s="101" t="str">
        <f>IFERROR(VLOOKUP(B892,'ICD-9 to ICD-10 LCDs'!$A:$B,2,0),"")</f>
        <v/>
      </c>
      <c r="G892" s="100" t="str">
        <f>IFERROR(VLOOKUP(F892,'ALL-LCDs'!$A:$C,3,0),"")</f>
        <v/>
      </c>
      <c r="H892" s="100" t="str">
        <f>IFERROR(VLOOKUP(F892,'Updated LCDs'!$A:$A,1,0),"NO")</f>
        <v>NO</v>
      </c>
      <c r="I892" s="100" t="str">
        <f>IFERROR(VLOOKUP(F892,'Updated LCDs'!$A:$E,5,0),"NO")</f>
        <v>NO</v>
      </c>
      <c r="J892" s="99">
        <v>52493</v>
      </c>
      <c r="K892" s="100" t="str">
        <f>IFERROR(VLOOKUP(J892,'All-Articles'!#REF!,3,0),"")</f>
        <v/>
      </c>
      <c r="L892" s="100" t="str">
        <f>IFERROR(VLOOKUP(J892,'Updated Articles'!$A:$E,1,0),"NO")</f>
        <v>NO</v>
      </c>
      <c r="M892" s="100" t="str">
        <f>IFERROR(VLOOKUP(J892,'Updated Articles'!$A:$E,5,0),"NO")</f>
        <v>NO</v>
      </c>
      <c r="N892" s="99" t="str">
        <f>IFERROR(VLOOKUP(J892,'[1]ICD-9 to ICD-10 LCDs'!$L:$M,2,0),"")</f>
        <v/>
      </c>
      <c r="O892" s="100" t="str">
        <f>IFERROR(VLOOKUP(N892,'All-Articles'!#REF!,3,0),"")</f>
        <v/>
      </c>
      <c r="P892" s="100" t="str">
        <f>IFERROR(VLOOKUP(N892,'Updated Articles'!$A:$E,1,0),"NO")</f>
        <v>NO</v>
      </c>
      <c r="Q892" s="100" t="str">
        <f>IFERROR(VLOOKUP(N892,'Updated Articles'!$A:$E,5,0),"NO")</f>
        <v>NO</v>
      </c>
    </row>
    <row r="893" spans="1:17" x14ac:dyDescent="0.25">
      <c r="A893" s="98" t="s">
        <v>428</v>
      </c>
      <c r="B893" s="99"/>
      <c r="C893" s="100" t="str">
        <f>IFERROR(VLOOKUP(B893,'ALL-LCDs'!$A:$C,3,0),"")</f>
        <v/>
      </c>
      <c r="D893" s="100" t="str">
        <f>IFERROR(VLOOKUP(B893,'Updated LCDs'!$A:$A,1,0),"NO")</f>
        <v>NO</v>
      </c>
      <c r="E893" s="100" t="str">
        <f>IFERROR(VLOOKUP(B893,'Updated LCDs'!$A:$E,5,0),"NO")</f>
        <v>NO</v>
      </c>
      <c r="F893" s="101" t="str">
        <f>IFERROR(VLOOKUP(B893,'ICD-9 to ICD-10 LCDs'!$A:$B,2,0),"")</f>
        <v/>
      </c>
      <c r="G893" s="100" t="str">
        <f>IFERROR(VLOOKUP(F893,'ALL-LCDs'!$A:$C,3,0),"")</f>
        <v/>
      </c>
      <c r="H893" s="100" t="str">
        <f>IFERROR(VLOOKUP(F893,'Updated LCDs'!$A:$A,1,0),"NO")</f>
        <v>NO</v>
      </c>
      <c r="I893" s="100" t="str">
        <f>IFERROR(VLOOKUP(F893,'Updated LCDs'!$A:$E,5,0),"NO")</f>
        <v>NO</v>
      </c>
      <c r="J893" s="99">
        <v>52496</v>
      </c>
      <c r="K893" s="100" t="str">
        <f>IFERROR(VLOOKUP(J893,'All-Articles'!#REF!,3,0),"")</f>
        <v/>
      </c>
      <c r="L893" s="100" t="str">
        <f>IFERROR(VLOOKUP(J893,'Updated Articles'!$A:$E,1,0),"NO")</f>
        <v>NO</v>
      </c>
      <c r="M893" s="100" t="str">
        <f>IFERROR(VLOOKUP(J893,'Updated Articles'!$A:$E,5,0),"NO")</f>
        <v>NO</v>
      </c>
      <c r="N893" s="99" t="str">
        <f>IFERROR(VLOOKUP(J893,'[1]ICD-9 to ICD-10 LCDs'!$L:$M,2,0),"")</f>
        <v/>
      </c>
      <c r="O893" s="100" t="str">
        <f>IFERROR(VLOOKUP(N893,'All-Articles'!#REF!,3,0),"")</f>
        <v/>
      </c>
      <c r="P893" s="100" t="str">
        <f>IFERROR(VLOOKUP(N893,'Updated Articles'!$A:$E,1,0),"NO")</f>
        <v>NO</v>
      </c>
      <c r="Q893" s="100" t="str">
        <f>IFERROR(VLOOKUP(N893,'Updated Articles'!$A:$E,5,0),"NO")</f>
        <v>NO</v>
      </c>
    </row>
    <row r="894" spans="1:17" x14ac:dyDescent="0.25">
      <c r="A894" s="98" t="s">
        <v>429</v>
      </c>
      <c r="B894" s="99"/>
      <c r="C894" s="100" t="str">
        <f>IFERROR(VLOOKUP(B894,'ALL-LCDs'!$A:$C,3,0),"")</f>
        <v/>
      </c>
      <c r="D894" s="100" t="str">
        <f>IFERROR(VLOOKUP(B894,'Updated LCDs'!$A:$A,1,0),"NO")</f>
        <v>NO</v>
      </c>
      <c r="E894" s="100" t="str">
        <f>IFERROR(VLOOKUP(B894,'Updated LCDs'!$A:$E,5,0),"NO")</f>
        <v>NO</v>
      </c>
      <c r="F894" s="101" t="str">
        <f>IFERROR(VLOOKUP(B894,'ICD-9 to ICD-10 LCDs'!$A:$B,2,0),"")</f>
        <v/>
      </c>
      <c r="G894" s="100" t="str">
        <f>IFERROR(VLOOKUP(F894,'ALL-LCDs'!$A:$C,3,0),"")</f>
        <v/>
      </c>
      <c r="H894" s="100" t="str">
        <f>IFERROR(VLOOKUP(F894,'Updated LCDs'!$A:$A,1,0),"NO")</f>
        <v>NO</v>
      </c>
      <c r="I894" s="100" t="str">
        <f>IFERROR(VLOOKUP(F894,'Updated LCDs'!$A:$E,5,0),"NO")</f>
        <v>NO</v>
      </c>
      <c r="J894" s="99">
        <v>52498</v>
      </c>
      <c r="K894" s="100" t="str">
        <f>IFERROR(VLOOKUP(J894,'All-Articles'!#REF!,3,0),"")</f>
        <v/>
      </c>
      <c r="L894" s="100" t="str">
        <f>IFERROR(VLOOKUP(J894,'Updated Articles'!$A:$E,1,0),"NO")</f>
        <v>NO</v>
      </c>
      <c r="M894" s="100" t="str">
        <f>IFERROR(VLOOKUP(J894,'Updated Articles'!$A:$E,5,0),"NO")</f>
        <v>NO</v>
      </c>
      <c r="N894" s="99" t="str">
        <f>IFERROR(VLOOKUP(J894,'[1]ICD-9 to ICD-10 LCDs'!$L:$M,2,0),"")</f>
        <v/>
      </c>
      <c r="O894" s="100" t="str">
        <f>IFERROR(VLOOKUP(N894,'All-Articles'!#REF!,3,0),"")</f>
        <v/>
      </c>
      <c r="P894" s="100" t="str">
        <f>IFERROR(VLOOKUP(N894,'Updated Articles'!$A:$E,1,0),"NO")</f>
        <v>NO</v>
      </c>
      <c r="Q894" s="100" t="str">
        <f>IFERROR(VLOOKUP(N894,'Updated Articles'!$A:$E,5,0),"NO")</f>
        <v>NO</v>
      </c>
    </row>
    <row r="895" spans="1:17" x14ac:dyDescent="0.25">
      <c r="A895" s="98" t="s">
        <v>430</v>
      </c>
      <c r="B895" s="99"/>
      <c r="C895" s="100" t="str">
        <f>IFERROR(VLOOKUP(B895,'ALL-LCDs'!$A:$C,3,0),"")</f>
        <v/>
      </c>
      <c r="D895" s="100" t="str">
        <f>IFERROR(VLOOKUP(B895,'Updated LCDs'!$A:$A,1,0),"NO")</f>
        <v>NO</v>
      </c>
      <c r="E895" s="100" t="str">
        <f>IFERROR(VLOOKUP(B895,'Updated LCDs'!$A:$E,5,0),"NO")</f>
        <v>NO</v>
      </c>
      <c r="F895" s="101" t="str">
        <f>IFERROR(VLOOKUP(B895,'ICD-9 to ICD-10 LCDs'!$A:$B,2,0),"")</f>
        <v/>
      </c>
      <c r="G895" s="100" t="str">
        <f>IFERROR(VLOOKUP(F895,'ALL-LCDs'!$A:$C,3,0),"")</f>
        <v/>
      </c>
      <c r="H895" s="100" t="str">
        <f>IFERROR(VLOOKUP(F895,'Updated LCDs'!$A:$A,1,0),"NO")</f>
        <v>NO</v>
      </c>
      <c r="I895" s="100" t="str">
        <f>IFERROR(VLOOKUP(F895,'Updated LCDs'!$A:$E,5,0),"NO")</f>
        <v>NO</v>
      </c>
      <c r="J895" s="99">
        <v>52499</v>
      </c>
      <c r="K895" s="100" t="str">
        <f>IFERROR(VLOOKUP(J895,'All-Articles'!#REF!,3,0),"")</f>
        <v/>
      </c>
      <c r="L895" s="100" t="str">
        <f>IFERROR(VLOOKUP(J895,'Updated Articles'!$A:$E,1,0),"NO")</f>
        <v>NO</v>
      </c>
      <c r="M895" s="100" t="str">
        <f>IFERROR(VLOOKUP(J895,'Updated Articles'!$A:$E,5,0),"NO")</f>
        <v>NO</v>
      </c>
      <c r="N895" s="99" t="str">
        <f>IFERROR(VLOOKUP(J895,'[1]ICD-9 to ICD-10 LCDs'!$L:$M,2,0),"")</f>
        <v/>
      </c>
      <c r="O895" s="100" t="str">
        <f>IFERROR(VLOOKUP(N895,'All-Articles'!#REF!,3,0),"")</f>
        <v/>
      </c>
      <c r="P895" s="100" t="str">
        <f>IFERROR(VLOOKUP(N895,'Updated Articles'!$A:$E,1,0),"NO")</f>
        <v>NO</v>
      </c>
      <c r="Q895" s="100" t="str">
        <f>IFERROR(VLOOKUP(N895,'Updated Articles'!$A:$E,5,0),"NO")</f>
        <v>NO</v>
      </c>
    </row>
    <row r="896" spans="1:17" x14ac:dyDescent="0.25">
      <c r="A896" s="98" t="s">
        <v>301</v>
      </c>
      <c r="B896" s="99"/>
      <c r="C896" s="100" t="str">
        <f>IFERROR(VLOOKUP(B896,'ALL-LCDs'!$A:$C,3,0),"")</f>
        <v/>
      </c>
      <c r="D896" s="100" t="str">
        <f>IFERROR(VLOOKUP(B896,'Updated LCDs'!$A:$A,1,0),"NO")</f>
        <v>NO</v>
      </c>
      <c r="E896" s="100" t="str">
        <f>IFERROR(VLOOKUP(B896,'Updated LCDs'!$A:$E,5,0),"NO")</f>
        <v>NO</v>
      </c>
      <c r="F896" s="101" t="str">
        <f>IFERROR(VLOOKUP(B896,'ICD-9 to ICD-10 LCDs'!$A:$B,2,0),"")</f>
        <v/>
      </c>
      <c r="G896" s="100" t="str">
        <f>IFERROR(VLOOKUP(F896,'ALL-LCDs'!$A:$C,3,0),"")</f>
        <v/>
      </c>
      <c r="H896" s="100" t="str">
        <f>IFERROR(VLOOKUP(F896,'Updated LCDs'!$A:$A,1,0),"NO")</f>
        <v>NO</v>
      </c>
      <c r="I896" s="100" t="str">
        <f>IFERROR(VLOOKUP(F896,'Updated LCDs'!$A:$E,5,0),"NO")</f>
        <v>NO</v>
      </c>
      <c r="J896" s="99">
        <v>52500</v>
      </c>
      <c r="K896" s="100" t="str">
        <f>IFERROR(VLOOKUP(J896,'All-Articles'!#REF!,3,0),"")</f>
        <v/>
      </c>
      <c r="L896" s="100" t="str">
        <f>IFERROR(VLOOKUP(J896,'Updated Articles'!$A:$E,1,0),"NO")</f>
        <v>NO</v>
      </c>
      <c r="M896" s="100" t="str">
        <f>IFERROR(VLOOKUP(J896,'Updated Articles'!$A:$E,5,0),"NO")</f>
        <v>NO</v>
      </c>
      <c r="N896" s="99" t="str">
        <f>IFERROR(VLOOKUP(J896,'[1]ICD-9 to ICD-10 LCDs'!$L:$M,2,0),"")</f>
        <v/>
      </c>
      <c r="O896" s="100" t="str">
        <f>IFERROR(VLOOKUP(N896,'All-Articles'!#REF!,3,0),"")</f>
        <v/>
      </c>
      <c r="P896" s="100" t="str">
        <f>IFERROR(VLOOKUP(N896,'Updated Articles'!$A:$E,1,0),"NO")</f>
        <v>NO</v>
      </c>
      <c r="Q896" s="100" t="str">
        <f>IFERROR(VLOOKUP(N896,'Updated Articles'!$A:$E,5,0),"NO")</f>
        <v>NO</v>
      </c>
    </row>
    <row r="897" spans="1:17" x14ac:dyDescent="0.25">
      <c r="A897" s="98" t="s">
        <v>431</v>
      </c>
      <c r="B897" s="99"/>
      <c r="C897" s="100" t="str">
        <f>IFERROR(VLOOKUP(B897,'ALL-LCDs'!$A:$C,3,0),"")</f>
        <v/>
      </c>
      <c r="D897" s="100" t="str">
        <f>IFERROR(VLOOKUP(B897,'Updated LCDs'!$A:$A,1,0),"NO")</f>
        <v>NO</v>
      </c>
      <c r="E897" s="100" t="str">
        <f>IFERROR(VLOOKUP(B897,'Updated LCDs'!$A:$E,5,0),"NO")</f>
        <v>NO</v>
      </c>
      <c r="F897" s="101" t="str">
        <f>IFERROR(VLOOKUP(B897,'ICD-9 to ICD-10 LCDs'!$A:$B,2,0),"")</f>
        <v/>
      </c>
      <c r="G897" s="100" t="str">
        <f>IFERROR(VLOOKUP(F897,'ALL-LCDs'!$A:$C,3,0),"")</f>
        <v/>
      </c>
      <c r="H897" s="100" t="str">
        <f>IFERROR(VLOOKUP(F897,'Updated LCDs'!$A:$A,1,0),"NO")</f>
        <v>NO</v>
      </c>
      <c r="I897" s="100" t="str">
        <f>IFERROR(VLOOKUP(F897,'Updated LCDs'!$A:$E,5,0),"NO")</f>
        <v>NO</v>
      </c>
      <c r="J897" s="99">
        <v>52501</v>
      </c>
      <c r="K897" s="100" t="str">
        <f>IFERROR(VLOOKUP(J897,'All-Articles'!#REF!,3,0),"")</f>
        <v/>
      </c>
      <c r="L897" s="100" t="str">
        <f>IFERROR(VLOOKUP(J897,'Updated Articles'!$A:$E,1,0),"NO")</f>
        <v>NO</v>
      </c>
      <c r="M897" s="100" t="str">
        <f>IFERROR(VLOOKUP(J897,'Updated Articles'!$A:$E,5,0),"NO")</f>
        <v>NO</v>
      </c>
      <c r="N897" s="99" t="str">
        <f>IFERROR(VLOOKUP(J897,'[1]ICD-9 to ICD-10 LCDs'!$L:$M,2,0),"")</f>
        <v/>
      </c>
      <c r="O897" s="100" t="str">
        <f>IFERROR(VLOOKUP(N897,'All-Articles'!#REF!,3,0),"")</f>
        <v/>
      </c>
      <c r="P897" s="100" t="str">
        <f>IFERROR(VLOOKUP(N897,'Updated Articles'!$A:$E,1,0),"NO")</f>
        <v>NO</v>
      </c>
      <c r="Q897" s="100" t="str">
        <f>IFERROR(VLOOKUP(N897,'Updated Articles'!$A:$E,5,0),"NO")</f>
        <v>NO</v>
      </c>
    </row>
    <row r="898" spans="1:17" x14ac:dyDescent="0.25">
      <c r="A898" s="98" t="s">
        <v>432</v>
      </c>
      <c r="B898" s="99"/>
      <c r="C898" s="100" t="str">
        <f>IFERROR(VLOOKUP(B898,'ALL-LCDs'!$A:$C,3,0),"")</f>
        <v/>
      </c>
      <c r="D898" s="100" t="str">
        <f>IFERROR(VLOOKUP(B898,'Updated LCDs'!$A:$A,1,0),"NO")</f>
        <v>NO</v>
      </c>
      <c r="E898" s="100" t="str">
        <f>IFERROR(VLOOKUP(B898,'Updated LCDs'!$A:$E,5,0),"NO")</f>
        <v>NO</v>
      </c>
      <c r="F898" s="101" t="str">
        <f>IFERROR(VLOOKUP(B898,'ICD-9 to ICD-10 LCDs'!$A:$B,2,0),"")</f>
        <v/>
      </c>
      <c r="G898" s="100" t="str">
        <f>IFERROR(VLOOKUP(F898,'ALL-LCDs'!$A:$C,3,0),"")</f>
        <v/>
      </c>
      <c r="H898" s="100" t="str">
        <f>IFERROR(VLOOKUP(F898,'Updated LCDs'!$A:$A,1,0),"NO")</f>
        <v>NO</v>
      </c>
      <c r="I898" s="100" t="str">
        <f>IFERROR(VLOOKUP(F898,'Updated LCDs'!$A:$E,5,0),"NO")</f>
        <v>NO</v>
      </c>
      <c r="J898" s="99">
        <v>52502</v>
      </c>
      <c r="K898" s="100" t="str">
        <f>IFERROR(VLOOKUP(J898,'All-Articles'!#REF!,3,0),"")</f>
        <v/>
      </c>
      <c r="L898" s="100" t="str">
        <f>IFERROR(VLOOKUP(J898,'Updated Articles'!$A:$E,1,0),"NO")</f>
        <v>NO</v>
      </c>
      <c r="M898" s="100" t="str">
        <f>IFERROR(VLOOKUP(J898,'Updated Articles'!$A:$E,5,0),"NO")</f>
        <v>NO</v>
      </c>
      <c r="N898" s="99" t="str">
        <f>IFERROR(VLOOKUP(J898,'[1]ICD-9 to ICD-10 LCDs'!$L:$M,2,0),"")</f>
        <v/>
      </c>
      <c r="O898" s="100" t="str">
        <f>IFERROR(VLOOKUP(N898,'All-Articles'!#REF!,3,0),"")</f>
        <v/>
      </c>
      <c r="P898" s="100" t="str">
        <f>IFERROR(VLOOKUP(N898,'Updated Articles'!$A:$E,1,0),"NO")</f>
        <v>NO</v>
      </c>
      <c r="Q898" s="100" t="str">
        <f>IFERROR(VLOOKUP(N898,'Updated Articles'!$A:$E,5,0),"NO")</f>
        <v>NO</v>
      </c>
    </row>
    <row r="899" spans="1:17" x14ac:dyDescent="0.25">
      <c r="A899" s="98" t="s">
        <v>433</v>
      </c>
      <c r="B899" s="99"/>
      <c r="C899" s="100" t="str">
        <f>IFERROR(VLOOKUP(B899,'ALL-LCDs'!$A:$C,3,0),"")</f>
        <v/>
      </c>
      <c r="D899" s="100" t="str">
        <f>IFERROR(VLOOKUP(B899,'Updated LCDs'!$A:$A,1,0),"NO")</f>
        <v>NO</v>
      </c>
      <c r="E899" s="100" t="str">
        <f>IFERROR(VLOOKUP(B899,'Updated LCDs'!$A:$E,5,0),"NO")</f>
        <v>NO</v>
      </c>
      <c r="F899" s="101" t="str">
        <f>IFERROR(VLOOKUP(B899,'ICD-9 to ICD-10 LCDs'!$A:$B,2,0),"")</f>
        <v/>
      </c>
      <c r="G899" s="100" t="str">
        <f>IFERROR(VLOOKUP(F899,'ALL-LCDs'!$A:$C,3,0),"")</f>
        <v/>
      </c>
      <c r="H899" s="100" t="str">
        <f>IFERROR(VLOOKUP(F899,'Updated LCDs'!$A:$A,1,0),"NO")</f>
        <v>NO</v>
      </c>
      <c r="I899" s="100" t="str">
        <f>IFERROR(VLOOKUP(F899,'Updated LCDs'!$A:$E,5,0),"NO")</f>
        <v>NO</v>
      </c>
      <c r="J899" s="99">
        <v>52503</v>
      </c>
      <c r="K899" s="100" t="str">
        <f>IFERROR(VLOOKUP(J899,'All-Articles'!#REF!,3,0),"")</f>
        <v/>
      </c>
      <c r="L899" s="100" t="str">
        <f>IFERROR(VLOOKUP(J899,'Updated Articles'!$A:$E,1,0),"NO")</f>
        <v>NO</v>
      </c>
      <c r="M899" s="100" t="str">
        <f>IFERROR(VLOOKUP(J899,'Updated Articles'!$A:$E,5,0),"NO")</f>
        <v>NO</v>
      </c>
      <c r="N899" s="99" t="str">
        <f>IFERROR(VLOOKUP(J899,'[1]ICD-9 to ICD-10 LCDs'!$L:$M,2,0),"")</f>
        <v/>
      </c>
      <c r="O899" s="100" t="str">
        <f>IFERROR(VLOOKUP(N899,'All-Articles'!#REF!,3,0),"")</f>
        <v/>
      </c>
      <c r="P899" s="100" t="str">
        <f>IFERROR(VLOOKUP(N899,'Updated Articles'!$A:$E,1,0),"NO")</f>
        <v>NO</v>
      </c>
      <c r="Q899" s="100" t="str">
        <f>IFERROR(VLOOKUP(N899,'Updated Articles'!$A:$E,5,0),"NO")</f>
        <v>NO</v>
      </c>
    </row>
    <row r="900" spans="1:17" x14ac:dyDescent="0.25">
      <c r="A900" s="98" t="s">
        <v>434</v>
      </c>
      <c r="B900" s="99"/>
      <c r="C900" s="100" t="str">
        <f>IFERROR(VLOOKUP(B900,'ALL-LCDs'!$A:$C,3,0),"")</f>
        <v/>
      </c>
      <c r="D900" s="100" t="str">
        <f>IFERROR(VLOOKUP(B900,'Updated LCDs'!$A:$A,1,0),"NO")</f>
        <v>NO</v>
      </c>
      <c r="E900" s="100" t="str">
        <f>IFERROR(VLOOKUP(B900,'Updated LCDs'!$A:$E,5,0),"NO")</f>
        <v>NO</v>
      </c>
      <c r="F900" s="101" t="str">
        <f>IFERROR(VLOOKUP(B900,'ICD-9 to ICD-10 LCDs'!$A:$B,2,0),"")</f>
        <v/>
      </c>
      <c r="G900" s="100" t="str">
        <f>IFERROR(VLOOKUP(F900,'ALL-LCDs'!$A:$C,3,0),"")</f>
        <v/>
      </c>
      <c r="H900" s="100" t="str">
        <f>IFERROR(VLOOKUP(F900,'Updated LCDs'!$A:$A,1,0),"NO")</f>
        <v>NO</v>
      </c>
      <c r="I900" s="100" t="str">
        <f>IFERROR(VLOOKUP(F900,'Updated LCDs'!$A:$E,5,0),"NO")</f>
        <v>NO</v>
      </c>
      <c r="J900" s="99">
        <v>52504</v>
      </c>
      <c r="K900" s="100" t="str">
        <f>IFERROR(VLOOKUP(J900,'All-Articles'!#REF!,3,0),"")</f>
        <v/>
      </c>
      <c r="L900" s="100" t="str">
        <f>IFERROR(VLOOKUP(J900,'Updated Articles'!$A:$E,1,0),"NO")</f>
        <v>NO</v>
      </c>
      <c r="M900" s="100" t="str">
        <f>IFERROR(VLOOKUP(J900,'Updated Articles'!$A:$E,5,0),"NO")</f>
        <v>NO</v>
      </c>
      <c r="N900" s="99" t="str">
        <f>IFERROR(VLOOKUP(J900,'[1]ICD-9 to ICD-10 LCDs'!$L:$M,2,0),"")</f>
        <v/>
      </c>
      <c r="O900" s="100" t="str">
        <f>IFERROR(VLOOKUP(N900,'All-Articles'!#REF!,3,0),"")</f>
        <v/>
      </c>
      <c r="P900" s="100" t="str">
        <f>IFERROR(VLOOKUP(N900,'Updated Articles'!$A:$E,1,0),"NO")</f>
        <v>NO</v>
      </c>
      <c r="Q900" s="100" t="str">
        <f>IFERROR(VLOOKUP(N900,'Updated Articles'!$A:$E,5,0),"NO")</f>
        <v>NO</v>
      </c>
    </row>
    <row r="901" spans="1:17" x14ac:dyDescent="0.25">
      <c r="A901" s="98" t="s">
        <v>435</v>
      </c>
      <c r="B901" s="99"/>
      <c r="C901" s="100" t="str">
        <f>IFERROR(VLOOKUP(B901,'ALL-LCDs'!$A:$C,3,0),"")</f>
        <v/>
      </c>
      <c r="D901" s="100" t="str">
        <f>IFERROR(VLOOKUP(B901,'Updated LCDs'!$A:$A,1,0),"NO")</f>
        <v>NO</v>
      </c>
      <c r="E901" s="100" t="str">
        <f>IFERROR(VLOOKUP(B901,'Updated LCDs'!$A:$E,5,0),"NO")</f>
        <v>NO</v>
      </c>
      <c r="F901" s="101" t="str">
        <f>IFERROR(VLOOKUP(B901,'ICD-9 to ICD-10 LCDs'!$A:$B,2,0),"")</f>
        <v/>
      </c>
      <c r="G901" s="100" t="str">
        <f>IFERROR(VLOOKUP(F901,'ALL-LCDs'!$A:$C,3,0),"")</f>
        <v/>
      </c>
      <c r="H901" s="100" t="str">
        <f>IFERROR(VLOOKUP(F901,'Updated LCDs'!$A:$A,1,0),"NO")</f>
        <v>NO</v>
      </c>
      <c r="I901" s="100" t="str">
        <f>IFERROR(VLOOKUP(F901,'Updated LCDs'!$A:$E,5,0),"NO")</f>
        <v>NO</v>
      </c>
      <c r="J901" s="99">
        <v>52505</v>
      </c>
      <c r="K901" s="100" t="str">
        <f>IFERROR(VLOOKUP(J901,'All-Articles'!#REF!,3,0),"")</f>
        <v/>
      </c>
      <c r="L901" s="100" t="str">
        <f>IFERROR(VLOOKUP(J901,'Updated Articles'!$A:$E,1,0),"NO")</f>
        <v>NO</v>
      </c>
      <c r="M901" s="100" t="str">
        <f>IFERROR(VLOOKUP(J901,'Updated Articles'!$A:$E,5,0),"NO")</f>
        <v>NO</v>
      </c>
      <c r="N901" s="99" t="str">
        <f>IFERROR(VLOOKUP(J901,'[1]ICD-9 to ICD-10 LCDs'!$L:$M,2,0),"")</f>
        <v/>
      </c>
      <c r="O901" s="100" t="str">
        <f>IFERROR(VLOOKUP(N901,'All-Articles'!#REF!,3,0),"")</f>
        <v/>
      </c>
      <c r="P901" s="100" t="str">
        <f>IFERROR(VLOOKUP(N901,'Updated Articles'!$A:$E,1,0),"NO")</f>
        <v>NO</v>
      </c>
      <c r="Q901" s="100" t="str">
        <f>IFERROR(VLOOKUP(N901,'Updated Articles'!$A:$E,5,0),"NO")</f>
        <v>NO</v>
      </c>
    </row>
    <row r="902" spans="1:17" x14ac:dyDescent="0.25">
      <c r="A902" s="98" t="s">
        <v>436</v>
      </c>
      <c r="B902" s="99"/>
      <c r="C902" s="100" t="str">
        <f>IFERROR(VLOOKUP(B902,'ALL-LCDs'!$A:$C,3,0),"")</f>
        <v/>
      </c>
      <c r="D902" s="100" t="str">
        <f>IFERROR(VLOOKUP(B902,'Updated LCDs'!$A:$A,1,0),"NO")</f>
        <v>NO</v>
      </c>
      <c r="E902" s="100" t="str">
        <f>IFERROR(VLOOKUP(B902,'Updated LCDs'!$A:$E,5,0),"NO")</f>
        <v>NO</v>
      </c>
      <c r="F902" s="101" t="str">
        <f>IFERROR(VLOOKUP(B902,'ICD-9 to ICD-10 LCDs'!$A:$B,2,0),"")</f>
        <v/>
      </c>
      <c r="G902" s="100" t="str">
        <f>IFERROR(VLOOKUP(F902,'ALL-LCDs'!$A:$C,3,0),"")</f>
        <v/>
      </c>
      <c r="H902" s="100" t="str">
        <f>IFERROR(VLOOKUP(F902,'Updated LCDs'!$A:$A,1,0),"NO")</f>
        <v>NO</v>
      </c>
      <c r="I902" s="100" t="str">
        <f>IFERROR(VLOOKUP(F902,'Updated LCDs'!$A:$E,5,0),"NO")</f>
        <v>NO</v>
      </c>
      <c r="J902" s="99">
        <v>52507</v>
      </c>
      <c r="K902" s="100" t="str">
        <f>IFERROR(VLOOKUP(J902,'All-Articles'!#REF!,3,0),"")</f>
        <v/>
      </c>
      <c r="L902" s="100">
        <f>IFERROR(VLOOKUP(J902,'Updated Articles'!$A:$E,1,0),"NO")</f>
        <v>52507</v>
      </c>
      <c r="M902" s="100" t="str">
        <f>IFERROR(VLOOKUP(J902,'Updated Articles'!$A:$E,5,0),"NO")</f>
        <v>&lt;p&gt;&lt;strong&gt;&lt;span style="line-height: 107%;"&gt;Revision Effective Date: 05/31/2020&lt;/span&gt;&lt;/strong&gt;&lt;span style="line-height: 107%;"&gt;&lt;br /&gt; NON-MEDICAL NECESSITY COVERAGE AND PAYMENT RULES:&lt;br /&gt; Revised: &amp;ldquo;physician&amp;rsquo;s&amp;rdquo; to &amp;ldquo;practitioner&amp;rsquo;s&amp;rdquo;&lt;br /&gt; Removed: REQUIREMENTS FOR SPECIFIC DMEPOS ITEMS PURSUANT TO 42 CFR 410.38(g) section&lt;br /&gt;REQUIREMENTS FOR SPECIFIC DMEPOS ITEMS PURSUANT TO FINAL RULE 1713 (84 Fed. Reg Vol 217):&lt;br /&gt;Added: Section and related information based on Final Rule 1713&lt;br /&gt; DME INFORMATION FORM (DIF):&lt;br /&gt; Revised: &amp;ldquo;physician&amp;rdquo; to &amp;ldquo;practitioner&amp;rdquo;&lt;br /&gt; MODIFIERS:&lt;br /&gt;Added: J7799 (&lt;/span&gt;&lt;span style="line-height: 107%;"&gt;Xembify&lt;sup&gt;&amp;reg;&lt;/sup&gt;&lt;/span&gt;&lt;span style="line-height: 107%;"&gt;) to the JB modifier requirements&lt;br /&gt; CODING GUIDELINES:&lt;br /&gt;&lt;/span&gt;Revised: 'detailed order' to 'standard written order'&lt;br /&gt;Added: UOS billing instruction for J7799 (Xembify&lt;sup&gt;&amp;reg;&lt;/sup&gt;)&lt;br /&gt;&lt;span style="line-height: 107%;"&gt;ICD-10 CODES THAT SUPPORT MEDICAL NECESSITY:&lt;br /&gt;Added: J7799 (&lt;/span&gt;&lt;span style="line-height: 107%;"&gt;Xembify&lt;sup&gt;&amp;reg;&lt;/sup&gt;&lt;/span&gt;&lt;span style="line-height: 107%;"&gt;) to the Group 3 paragraph&lt;br /&gt;&lt;br /&gt;&lt;/span&gt;&lt;em&gt;&lt;span style="line-height: 107%;"&gt;04/16/2020: At this time 21st Century Cures Act applies to new and revised LCDs which require comment and notice. This revision is to an article that is not a local coverage determination.&lt;/span&gt;&lt;/em&gt;&lt;/p&gt;</v>
      </c>
      <c r="N902" s="99" t="str">
        <f>IFERROR(VLOOKUP(J902,'[1]ICD-9 to ICD-10 LCDs'!$L:$M,2,0),"")</f>
        <v/>
      </c>
      <c r="O902" s="100" t="str">
        <f>IFERROR(VLOOKUP(N902,'All-Articles'!#REF!,3,0),"")</f>
        <v/>
      </c>
      <c r="P902" s="100" t="str">
        <f>IFERROR(VLOOKUP(N902,'Updated Articles'!$A:$E,1,0),"NO")</f>
        <v>NO</v>
      </c>
      <c r="Q902" s="100" t="str">
        <f>IFERROR(VLOOKUP(N902,'Updated Articles'!$A:$E,5,0),"NO")</f>
        <v>NO</v>
      </c>
    </row>
    <row r="903" spans="1:17" x14ac:dyDescent="0.25">
      <c r="A903" s="98" t="s">
        <v>313</v>
      </c>
      <c r="B903" s="99"/>
      <c r="C903" s="100" t="str">
        <f>IFERROR(VLOOKUP(B903,'ALL-LCDs'!$A:$C,3,0),"")</f>
        <v/>
      </c>
      <c r="D903" s="100" t="str">
        <f>IFERROR(VLOOKUP(B903,'Updated LCDs'!$A:$A,1,0),"NO")</f>
        <v>NO</v>
      </c>
      <c r="E903" s="100" t="str">
        <f>IFERROR(VLOOKUP(B903,'Updated LCDs'!$A:$E,5,0),"NO")</f>
        <v>NO</v>
      </c>
      <c r="F903" s="101" t="str">
        <f>IFERROR(VLOOKUP(B903,'ICD-9 to ICD-10 LCDs'!$A:$B,2,0),"")</f>
        <v/>
      </c>
      <c r="G903" s="100" t="str">
        <f>IFERROR(VLOOKUP(F903,'ALL-LCDs'!$A:$C,3,0),"")</f>
        <v/>
      </c>
      <c r="H903" s="100" t="str">
        <f>IFERROR(VLOOKUP(F903,'Updated LCDs'!$A:$A,1,0),"NO")</f>
        <v>NO</v>
      </c>
      <c r="I903" s="100" t="str">
        <f>IFERROR(VLOOKUP(F903,'Updated LCDs'!$A:$E,5,0),"NO")</f>
        <v>NO</v>
      </c>
      <c r="J903" s="99">
        <v>52508</v>
      </c>
      <c r="K903" s="100" t="str">
        <f>IFERROR(VLOOKUP(J903,'All-Articles'!#REF!,3,0),"")</f>
        <v/>
      </c>
      <c r="L903" s="100" t="str">
        <f>IFERROR(VLOOKUP(J903,'Updated Articles'!$A:$E,1,0),"NO")</f>
        <v>NO</v>
      </c>
      <c r="M903" s="100" t="str">
        <f>IFERROR(VLOOKUP(J903,'Updated Articles'!$A:$E,5,0),"NO")</f>
        <v>NO</v>
      </c>
      <c r="N903" s="99" t="str">
        <f>IFERROR(VLOOKUP(J903,'[1]ICD-9 to ICD-10 LCDs'!$L:$M,2,0),"")</f>
        <v/>
      </c>
      <c r="O903" s="100" t="str">
        <f>IFERROR(VLOOKUP(N903,'All-Articles'!#REF!,3,0),"")</f>
        <v/>
      </c>
      <c r="P903" s="100" t="str">
        <f>IFERROR(VLOOKUP(N903,'Updated Articles'!$A:$E,1,0),"NO")</f>
        <v>NO</v>
      </c>
      <c r="Q903" s="100" t="str">
        <f>IFERROR(VLOOKUP(N903,'Updated Articles'!$A:$E,5,0),"NO")</f>
        <v>NO</v>
      </c>
    </row>
    <row r="904" spans="1:17" x14ac:dyDescent="0.25">
      <c r="A904" s="98" t="s">
        <v>437</v>
      </c>
      <c r="B904" s="99"/>
      <c r="C904" s="100" t="str">
        <f>IFERROR(VLOOKUP(B904,'ALL-LCDs'!$A:$C,3,0),"")</f>
        <v/>
      </c>
      <c r="D904" s="100" t="str">
        <f>IFERROR(VLOOKUP(B904,'Updated LCDs'!$A:$A,1,0),"NO")</f>
        <v>NO</v>
      </c>
      <c r="E904" s="100" t="str">
        <f>IFERROR(VLOOKUP(B904,'Updated LCDs'!$A:$E,5,0),"NO")</f>
        <v>NO</v>
      </c>
      <c r="F904" s="101" t="str">
        <f>IFERROR(VLOOKUP(B904,'ICD-9 to ICD-10 LCDs'!$A:$B,2,0),"")</f>
        <v/>
      </c>
      <c r="G904" s="100" t="str">
        <f>IFERROR(VLOOKUP(F904,'ALL-LCDs'!$A:$C,3,0),"")</f>
        <v/>
      </c>
      <c r="H904" s="100" t="str">
        <f>IFERROR(VLOOKUP(F904,'Updated LCDs'!$A:$A,1,0),"NO")</f>
        <v>NO</v>
      </c>
      <c r="I904" s="100" t="str">
        <f>IFERROR(VLOOKUP(F904,'Updated LCDs'!$A:$E,5,0),"NO")</f>
        <v>NO</v>
      </c>
      <c r="J904" s="99">
        <v>52515</v>
      </c>
      <c r="K904" s="100" t="str">
        <f>IFERROR(VLOOKUP(J904,'All-Articles'!#REF!,3,0),"")</f>
        <v/>
      </c>
      <c r="L904" s="100" t="str">
        <f>IFERROR(VLOOKUP(J904,'Updated Articles'!$A:$E,1,0),"NO")</f>
        <v>NO</v>
      </c>
      <c r="M904" s="100" t="str">
        <f>IFERROR(VLOOKUP(J904,'Updated Articles'!$A:$E,5,0),"NO")</f>
        <v>NO</v>
      </c>
      <c r="N904" s="99" t="str">
        <f>IFERROR(VLOOKUP(J904,'[1]ICD-9 to ICD-10 LCDs'!$L:$M,2,0),"")</f>
        <v/>
      </c>
      <c r="O904" s="100" t="str">
        <f>IFERROR(VLOOKUP(N904,'All-Articles'!#REF!,3,0),"")</f>
        <v/>
      </c>
      <c r="P904" s="100" t="str">
        <f>IFERROR(VLOOKUP(N904,'Updated Articles'!$A:$E,1,0),"NO")</f>
        <v>NO</v>
      </c>
      <c r="Q904" s="100" t="str">
        <f>IFERROR(VLOOKUP(N904,'Updated Articles'!$A:$E,5,0),"NO")</f>
        <v>NO</v>
      </c>
    </row>
    <row r="905" spans="1:17" x14ac:dyDescent="0.25">
      <c r="A905" s="98" t="s">
        <v>313</v>
      </c>
      <c r="B905" s="99"/>
      <c r="C905" s="100" t="str">
        <f>IFERROR(VLOOKUP(B905,'ALL-LCDs'!$A:$C,3,0),"")</f>
        <v/>
      </c>
      <c r="D905" s="100" t="str">
        <f>IFERROR(VLOOKUP(B905,'Updated LCDs'!$A:$A,1,0),"NO")</f>
        <v>NO</v>
      </c>
      <c r="E905" s="100" t="str">
        <f>IFERROR(VLOOKUP(B905,'Updated LCDs'!$A:$E,5,0),"NO")</f>
        <v>NO</v>
      </c>
      <c r="F905" s="101" t="str">
        <f>IFERROR(VLOOKUP(B905,'ICD-9 to ICD-10 LCDs'!$A:$B,2,0),"")</f>
        <v/>
      </c>
      <c r="G905" s="100" t="str">
        <f>IFERROR(VLOOKUP(F905,'ALL-LCDs'!$A:$C,3,0),"")</f>
        <v/>
      </c>
      <c r="H905" s="100" t="str">
        <f>IFERROR(VLOOKUP(F905,'Updated LCDs'!$A:$A,1,0),"NO")</f>
        <v>NO</v>
      </c>
      <c r="I905" s="100" t="str">
        <f>IFERROR(VLOOKUP(F905,'Updated LCDs'!$A:$E,5,0),"NO")</f>
        <v>NO</v>
      </c>
      <c r="J905" s="99">
        <v>52516</v>
      </c>
      <c r="K905" s="100" t="str">
        <f>IFERROR(VLOOKUP(J905,'All-Articles'!#REF!,3,0),"")</f>
        <v/>
      </c>
      <c r="L905" s="100" t="str">
        <f>IFERROR(VLOOKUP(J905,'Updated Articles'!$A:$E,1,0),"NO")</f>
        <v>NO</v>
      </c>
      <c r="M905" s="100" t="str">
        <f>IFERROR(VLOOKUP(J905,'Updated Articles'!$A:$E,5,0),"NO")</f>
        <v>NO</v>
      </c>
      <c r="N905" s="99" t="str">
        <f>IFERROR(VLOOKUP(J905,'[1]ICD-9 to ICD-10 LCDs'!$L:$M,2,0),"")</f>
        <v/>
      </c>
      <c r="O905" s="100" t="str">
        <f>IFERROR(VLOOKUP(N905,'All-Articles'!#REF!,3,0),"")</f>
        <v/>
      </c>
      <c r="P905" s="100" t="str">
        <f>IFERROR(VLOOKUP(N905,'Updated Articles'!$A:$E,1,0),"NO")</f>
        <v>NO</v>
      </c>
      <c r="Q905" s="100" t="str">
        <f>IFERROR(VLOOKUP(N905,'Updated Articles'!$A:$E,5,0),"NO")</f>
        <v>NO</v>
      </c>
    </row>
    <row r="906" spans="1:17" x14ac:dyDescent="0.25">
      <c r="A906" s="98" t="s">
        <v>310</v>
      </c>
      <c r="B906" s="99"/>
      <c r="C906" s="100" t="str">
        <f>IFERROR(VLOOKUP(B906,'ALL-LCDs'!$A:$C,3,0),"")</f>
        <v/>
      </c>
      <c r="D906" s="100" t="str">
        <f>IFERROR(VLOOKUP(B906,'Updated LCDs'!$A:$A,1,0),"NO")</f>
        <v>NO</v>
      </c>
      <c r="E906" s="100" t="str">
        <f>IFERROR(VLOOKUP(B906,'Updated LCDs'!$A:$E,5,0),"NO")</f>
        <v>NO</v>
      </c>
      <c r="F906" s="101" t="str">
        <f>IFERROR(VLOOKUP(B906,'ICD-9 to ICD-10 LCDs'!$A:$B,2,0),"")</f>
        <v/>
      </c>
      <c r="G906" s="100" t="str">
        <f>IFERROR(VLOOKUP(F906,'ALL-LCDs'!$A:$C,3,0),"")</f>
        <v/>
      </c>
      <c r="H906" s="100" t="str">
        <f>IFERROR(VLOOKUP(F906,'Updated LCDs'!$A:$A,1,0),"NO")</f>
        <v>NO</v>
      </c>
      <c r="I906" s="100" t="str">
        <f>IFERROR(VLOOKUP(F906,'Updated LCDs'!$A:$E,5,0),"NO")</f>
        <v>NO</v>
      </c>
      <c r="J906" s="99">
        <v>52518</v>
      </c>
      <c r="K906" s="100" t="str">
        <f>IFERROR(VLOOKUP(J906,'All-Articles'!#REF!,3,0),"")</f>
        <v/>
      </c>
      <c r="L906" s="100" t="str">
        <f>IFERROR(VLOOKUP(J906,'Updated Articles'!$A:$E,1,0),"NO")</f>
        <v>NO</v>
      </c>
      <c r="M906" s="100" t="str">
        <f>IFERROR(VLOOKUP(J906,'Updated Articles'!$A:$E,5,0),"NO")</f>
        <v>NO</v>
      </c>
      <c r="N906" s="99" t="str">
        <f>IFERROR(VLOOKUP(J906,'[1]ICD-9 to ICD-10 LCDs'!$L:$M,2,0),"")</f>
        <v/>
      </c>
      <c r="O906" s="100" t="str">
        <f>IFERROR(VLOOKUP(N906,'All-Articles'!#REF!,3,0),"")</f>
        <v/>
      </c>
      <c r="P906" s="100" t="str">
        <f>IFERROR(VLOOKUP(N906,'Updated Articles'!$A:$E,1,0),"NO")</f>
        <v>NO</v>
      </c>
      <c r="Q906" s="100" t="str">
        <f>IFERROR(VLOOKUP(N906,'Updated Articles'!$A:$E,5,0),"NO")</f>
        <v>NO</v>
      </c>
    </row>
    <row r="907" spans="1:17" x14ac:dyDescent="0.25">
      <c r="A907" s="98" t="s">
        <v>438</v>
      </c>
      <c r="B907" s="99"/>
      <c r="C907" s="100" t="str">
        <f>IFERROR(VLOOKUP(B907,'ALL-LCDs'!$A:$C,3,0),"")</f>
        <v/>
      </c>
      <c r="D907" s="100" t="str">
        <f>IFERROR(VLOOKUP(B907,'Updated LCDs'!$A:$A,1,0),"NO")</f>
        <v>NO</v>
      </c>
      <c r="E907" s="100" t="str">
        <f>IFERROR(VLOOKUP(B907,'Updated LCDs'!$A:$E,5,0),"NO")</f>
        <v>NO</v>
      </c>
      <c r="F907" s="101" t="str">
        <f>IFERROR(VLOOKUP(B907,'ICD-9 to ICD-10 LCDs'!$A:$B,2,0),"")</f>
        <v/>
      </c>
      <c r="G907" s="100" t="str">
        <f>IFERROR(VLOOKUP(F907,'ALL-LCDs'!$A:$C,3,0),"")</f>
        <v/>
      </c>
      <c r="H907" s="100" t="str">
        <f>IFERROR(VLOOKUP(F907,'Updated LCDs'!$A:$A,1,0),"NO")</f>
        <v>NO</v>
      </c>
      <c r="I907" s="100" t="str">
        <f>IFERROR(VLOOKUP(F907,'Updated LCDs'!$A:$E,5,0),"NO")</f>
        <v>NO</v>
      </c>
      <c r="J907" s="99">
        <v>52521</v>
      </c>
      <c r="K907" s="100" t="str">
        <f>IFERROR(VLOOKUP(J907,'All-Articles'!#REF!,3,0),"")</f>
        <v/>
      </c>
      <c r="L907" s="100" t="str">
        <f>IFERROR(VLOOKUP(J907,'Updated Articles'!$A:$E,1,0),"NO")</f>
        <v>NO</v>
      </c>
      <c r="M907" s="100" t="str">
        <f>IFERROR(VLOOKUP(J907,'Updated Articles'!$A:$E,5,0),"NO")</f>
        <v>NO</v>
      </c>
      <c r="N907" s="99" t="str">
        <f>IFERROR(VLOOKUP(J907,'[1]ICD-9 to ICD-10 LCDs'!$L:$M,2,0),"")</f>
        <v/>
      </c>
      <c r="O907" s="100" t="str">
        <f>IFERROR(VLOOKUP(N907,'All-Articles'!#REF!,3,0),"")</f>
        <v/>
      </c>
      <c r="P907" s="100" t="str">
        <f>IFERROR(VLOOKUP(N907,'Updated Articles'!$A:$E,1,0),"NO")</f>
        <v>NO</v>
      </c>
      <c r="Q907" s="100" t="str">
        <f>IFERROR(VLOOKUP(N907,'Updated Articles'!$A:$E,5,0),"NO")</f>
        <v>NO</v>
      </c>
    </row>
    <row r="908" spans="1:17" x14ac:dyDescent="0.25">
      <c r="A908" s="98" t="s">
        <v>439</v>
      </c>
      <c r="B908" s="99"/>
      <c r="C908" s="100" t="str">
        <f>IFERROR(VLOOKUP(B908,'ALL-LCDs'!$A:$C,3,0),"")</f>
        <v/>
      </c>
      <c r="D908" s="100" t="str">
        <f>IFERROR(VLOOKUP(B908,'Updated LCDs'!$A:$A,1,0),"NO")</f>
        <v>NO</v>
      </c>
      <c r="E908" s="100" t="str">
        <f>IFERROR(VLOOKUP(B908,'Updated LCDs'!$A:$E,5,0),"NO")</f>
        <v>NO</v>
      </c>
      <c r="F908" s="101" t="str">
        <f>IFERROR(VLOOKUP(B908,'ICD-9 to ICD-10 LCDs'!$A:$B,2,0),"")</f>
        <v/>
      </c>
      <c r="G908" s="100" t="str">
        <f>IFERROR(VLOOKUP(F908,'ALL-LCDs'!$A:$C,3,0),"")</f>
        <v/>
      </c>
      <c r="H908" s="100" t="str">
        <f>IFERROR(VLOOKUP(F908,'Updated LCDs'!$A:$A,1,0),"NO")</f>
        <v>NO</v>
      </c>
      <c r="I908" s="100" t="str">
        <f>IFERROR(VLOOKUP(F908,'Updated LCDs'!$A:$E,5,0),"NO")</f>
        <v>NO</v>
      </c>
      <c r="J908" s="99">
        <v>52541</v>
      </c>
      <c r="K908" s="100" t="str">
        <f>IFERROR(VLOOKUP(J908,'All-Articles'!#REF!,3,0),"")</f>
        <v/>
      </c>
      <c r="L908" s="100" t="str">
        <f>IFERROR(VLOOKUP(J908,'Updated Articles'!$A:$E,1,0),"NO")</f>
        <v>NO</v>
      </c>
      <c r="M908" s="100" t="str">
        <f>IFERROR(VLOOKUP(J908,'Updated Articles'!$A:$E,5,0),"NO")</f>
        <v>NO</v>
      </c>
      <c r="N908" s="99">
        <f>IFERROR(VLOOKUP(J908,'[1]ICD-9 to ICD-10 LCDs'!$L:$M,2,0),"")</f>
        <v>53098</v>
      </c>
      <c r="O908" s="100" t="str">
        <f>IFERROR(VLOOKUP(N908,'All-Articles'!#REF!,3,0),"")</f>
        <v/>
      </c>
      <c r="P908" s="100" t="str">
        <f>IFERROR(VLOOKUP(N908,'Updated Articles'!$A:$E,1,0),"NO")</f>
        <v>NO</v>
      </c>
      <c r="Q908" s="100" t="str">
        <f>IFERROR(VLOOKUP(N908,'Updated Articles'!$A:$E,5,0),"NO")</f>
        <v>NO</v>
      </c>
    </row>
    <row r="909" spans="1:17" x14ac:dyDescent="0.25">
      <c r="A909" s="98" t="s">
        <v>184</v>
      </c>
      <c r="B909" s="99"/>
      <c r="C909" s="100" t="str">
        <f>IFERROR(VLOOKUP(B909,'ALL-LCDs'!$A:$C,3,0),"")</f>
        <v/>
      </c>
      <c r="D909" s="100" t="str">
        <f>IFERROR(VLOOKUP(B909,'Updated LCDs'!$A:$A,1,0),"NO")</f>
        <v>NO</v>
      </c>
      <c r="E909" s="100" t="str">
        <f>IFERROR(VLOOKUP(B909,'Updated LCDs'!$A:$E,5,0),"NO")</f>
        <v>NO</v>
      </c>
      <c r="F909" s="101" t="str">
        <f>IFERROR(VLOOKUP(B909,'ICD-9 to ICD-10 LCDs'!$A:$B,2,0),"")</f>
        <v/>
      </c>
      <c r="G909" s="100" t="str">
        <f>IFERROR(VLOOKUP(F909,'ALL-LCDs'!$A:$C,3,0),"")</f>
        <v/>
      </c>
      <c r="H909" s="100" t="str">
        <f>IFERROR(VLOOKUP(F909,'Updated LCDs'!$A:$A,1,0),"NO")</f>
        <v>NO</v>
      </c>
      <c r="I909" s="100" t="str">
        <f>IFERROR(VLOOKUP(F909,'Updated LCDs'!$A:$E,5,0),"NO")</f>
        <v>NO</v>
      </c>
      <c r="J909" s="99">
        <v>52697</v>
      </c>
      <c r="K909" s="100" t="str">
        <f>IFERROR(VLOOKUP(J909,'All-Articles'!#REF!,3,0),"")</f>
        <v/>
      </c>
      <c r="L909" s="100" t="str">
        <f>IFERROR(VLOOKUP(J909,'Updated Articles'!$A:$E,1,0),"NO")</f>
        <v>NO</v>
      </c>
      <c r="M909" s="100" t="str">
        <f>IFERROR(VLOOKUP(J909,'Updated Articles'!$A:$E,5,0),"NO")</f>
        <v>NO</v>
      </c>
      <c r="N909" s="99" t="str">
        <f>IFERROR(VLOOKUP(J909,'[1]ICD-9 to ICD-10 LCDs'!$L:$M,2,0),"")</f>
        <v/>
      </c>
      <c r="O909" s="100" t="str">
        <f>IFERROR(VLOOKUP(N909,'All-Articles'!#REF!,3,0),"")</f>
        <v/>
      </c>
      <c r="P909" s="100" t="str">
        <f>IFERROR(VLOOKUP(N909,'Updated Articles'!$A:$E,1,0),"NO")</f>
        <v>NO</v>
      </c>
      <c r="Q909" s="100" t="str">
        <f>IFERROR(VLOOKUP(N909,'Updated Articles'!$A:$E,5,0),"NO")</f>
        <v>NO</v>
      </c>
    </row>
    <row r="910" spans="1:17" x14ac:dyDescent="0.25">
      <c r="A910" s="98" t="s">
        <v>440</v>
      </c>
      <c r="B910" s="99"/>
      <c r="C910" s="100" t="str">
        <f>IFERROR(VLOOKUP(B910,'ALL-LCDs'!$A:$C,3,0),"")</f>
        <v/>
      </c>
      <c r="D910" s="100" t="str">
        <f>IFERROR(VLOOKUP(B910,'Updated LCDs'!$A:$A,1,0),"NO")</f>
        <v>NO</v>
      </c>
      <c r="E910" s="100" t="str">
        <f>IFERROR(VLOOKUP(B910,'Updated LCDs'!$A:$E,5,0),"NO")</f>
        <v>NO</v>
      </c>
      <c r="F910" s="101" t="str">
        <f>IFERROR(VLOOKUP(B910,'ICD-9 to ICD-10 LCDs'!$A:$B,2,0),"")</f>
        <v/>
      </c>
      <c r="G910" s="100" t="str">
        <f>IFERROR(VLOOKUP(F910,'ALL-LCDs'!$A:$C,3,0),"")</f>
        <v/>
      </c>
      <c r="H910" s="100" t="str">
        <f>IFERROR(VLOOKUP(F910,'Updated LCDs'!$A:$A,1,0),"NO")</f>
        <v>NO</v>
      </c>
      <c r="I910" s="100" t="str">
        <f>IFERROR(VLOOKUP(F910,'Updated LCDs'!$A:$E,5,0),"NO")</f>
        <v>NO</v>
      </c>
      <c r="J910" s="99">
        <v>52701</v>
      </c>
      <c r="K910" s="100" t="str">
        <f>IFERROR(VLOOKUP(J910,'All-Articles'!#REF!,3,0),"")</f>
        <v/>
      </c>
      <c r="L910" s="100" t="str">
        <f>IFERROR(VLOOKUP(J910,'Updated Articles'!$A:$E,1,0),"NO")</f>
        <v>NO</v>
      </c>
      <c r="M910" s="100" t="str">
        <f>IFERROR(VLOOKUP(J910,'Updated Articles'!$A:$E,5,0),"NO")</f>
        <v>NO</v>
      </c>
      <c r="N910" s="99" t="str">
        <f>IFERROR(VLOOKUP(J910,'[1]ICD-9 to ICD-10 LCDs'!$L:$M,2,0),"")</f>
        <v/>
      </c>
      <c r="O910" s="100" t="str">
        <f>IFERROR(VLOOKUP(N910,'All-Articles'!#REF!,3,0),"")</f>
        <v/>
      </c>
      <c r="P910" s="100" t="str">
        <f>IFERROR(VLOOKUP(N910,'Updated Articles'!$A:$E,1,0),"NO")</f>
        <v>NO</v>
      </c>
      <c r="Q910" s="100" t="str">
        <f>IFERROR(VLOOKUP(N910,'Updated Articles'!$A:$E,5,0),"NO")</f>
        <v>NO</v>
      </c>
    </row>
    <row r="911" spans="1:17" x14ac:dyDescent="0.25">
      <c r="A911" s="98" t="s">
        <v>441</v>
      </c>
      <c r="B911" s="99"/>
      <c r="C911" s="100" t="str">
        <f>IFERROR(VLOOKUP(B911,'ALL-LCDs'!$A:$C,3,0),"")</f>
        <v/>
      </c>
      <c r="D911" s="100" t="str">
        <f>IFERROR(VLOOKUP(B911,'Updated LCDs'!$A:$A,1,0),"NO")</f>
        <v>NO</v>
      </c>
      <c r="E911" s="100" t="str">
        <f>IFERROR(VLOOKUP(B911,'Updated LCDs'!$A:$E,5,0),"NO")</f>
        <v>NO</v>
      </c>
      <c r="F911" s="101" t="str">
        <f>IFERROR(VLOOKUP(B911,'ICD-9 to ICD-10 LCDs'!$A:$B,2,0),"")</f>
        <v/>
      </c>
      <c r="G911" s="100" t="str">
        <f>IFERROR(VLOOKUP(F911,'ALL-LCDs'!$A:$C,3,0),"")</f>
        <v/>
      </c>
      <c r="H911" s="100" t="str">
        <f>IFERROR(VLOOKUP(F911,'Updated LCDs'!$A:$A,1,0),"NO")</f>
        <v>NO</v>
      </c>
      <c r="I911" s="100" t="str">
        <f>IFERROR(VLOOKUP(F911,'Updated LCDs'!$A:$E,5,0),"NO")</f>
        <v>NO</v>
      </c>
      <c r="J911" s="99">
        <v>52717</v>
      </c>
      <c r="K911" s="100" t="str">
        <f>IFERROR(VLOOKUP(J911,'All-Articles'!#REF!,3,0),"")</f>
        <v/>
      </c>
      <c r="L911" s="100" t="str">
        <f>IFERROR(VLOOKUP(J911,'Updated Articles'!$A:$E,1,0),"NO")</f>
        <v>NO</v>
      </c>
      <c r="M911" s="100" t="str">
        <f>IFERROR(VLOOKUP(J911,'Updated Articles'!$A:$E,5,0),"NO")</f>
        <v>NO</v>
      </c>
      <c r="N911" s="99" t="str">
        <f>IFERROR(VLOOKUP(J911,'[1]ICD-9 to ICD-10 LCDs'!$L:$M,2,0),"")</f>
        <v/>
      </c>
      <c r="O911" s="100" t="str">
        <f>IFERROR(VLOOKUP(N911,'All-Articles'!#REF!,3,0),"")</f>
        <v/>
      </c>
      <c r="P911" s="100" t="str">
        <f>IFERROR(VLOOKUP(N911,'Updated Articles'!$A:$E,1,0),"NO")</f>
        <v>NO</v>
      </c>
      <c r="Q911" s="100" t="str">
        <f>IFERROR(VLOOKUP(N911,'Updated Articles'!$A:$E,5,0),"NO")</f>
        <v>NO</v>
      </c>
    </row>
    <row r="912" spans="1:17" x14ac:dyDescent="0.25">
      <c r="A912" s="98" t="s">
        <v>441</v>
      </c>
      <c r="B912" s="99"/>
      <c r="C912" s="100" t="str">
        <f>IFERROR(VLOOKUP(B912,'ALL-LCDs'!$A:$C,3,0),"")</f>
        <v/>
      </c>
      <c r="D912" s="100" t="str">
        <f>IFERROR(VLOOKUP(B912,'Updated LCDs'!$A:$A,1,0),"NO")</f>
        <v>NO</v>
      </c>
      <c r="E912" s="100" t="str">
        <f>IFERROR(VLOOKUP(B912,'Updated LCDs'!$A:$E,5,0),"NO")</f>
        <v>NO</v>
      </c>
      <c r="F912" s="101" t="str">
        <f>IFERROR(VLOOKUP(B912,'ICD-9 to ICD-10 LCDs'!$A:$B,2,0),"")</f>
        <v/>
      </c>
      <c r="G912" s="100" t="str">
        <f>IFERROR(VLOOKUP(F912,'ALL-LCDs'!$A:$C,3,0),"")</f>
        <v/>
      </c>
      <c r="H912" s="100" t="str">
        <f>IFERROR(VLOOKUP(F912,'Updated LCDs'!$A:$A,1,0),"NO")</f>
        <v>NO</v>
      </c>
      <c r="I912" s="100" t="str">
        <f>IFERROR(VLOOKUP(F912,'Updated LCDs'!$A:$E,5,0),"NO")</f>
        <v>NO</v>
      </c>
      <c r="J912" s="99">
        <v>52718</v>
      </c>
      <c r="K912" s="100" t="str">
        <f>IFERROR(VLOOKUP(J912,'All-Articles'!#REF!,3,0),"")</f>
        <v/>
      </c>
      <c r="L912" s="100" t="str">
        <f>IFERROR(VLOOKUP(J912,'Updated Articles'!$A:$E,1,0),"NO")</f>
        <v>NO</v>
      </c>
      <c r="M912" s="100" t="str">
        <f>IFERROR(VLOOKUP(J912,'Updated Articles'!$A:$E,5,0),"NO")</f>
        <v>NO</v>
      </c>
      <c r="N912" s="99" t="str">
        <f>IFERROR(VLOOKUP(J912,'[1]ICD-9 to ICD-10 LCDs'!$L:$M,2,0),"")</f>
        <v/>
      </c>
      <c r="O912" s="100" t="str">
        <f>IFERROR(VLOOKUP(N912,'All-Articles'!#REF!,3,0),"")</f>
        <v/>
      </c>
      <c r="P912" s="100" t="str">
        <f>IFERROR(VLOOKUP(N912,'Updated Articles'!$A:$E,1,0),"NO")</f>
        <v>NO</v>
      </c>
      <c r="Q912" s="100" t="str">
        <f>IFERROR(VLOOKUP(N912,'Updated Articles'!$A:$E,5,0),"NO")</f>
        <v>NO</v>
      </c>
    </row>
    <row r="913" spans="1:17" x14ac:dyDescent="0.25">
      <c r="A913" s="98" t="s">
        <v>192</v>
      </c>
      <c r="B913" s="99"/>
      <c r="C913" s="100" t="str">
        <f>IFERROR(VLOOKUP(B913,'ALL-LCDs'!$A:$C,3,0),"")</f>
        <v/>
      </c>
      <c r="D913" s="100" t="str">
        <f>IFERROR(VLOOKUP(B913,'Updated LCDs'!$A:$A,1,0),"NO")</f>
        <v>NO</v>
      </c>
      <c r="E913" s="100" t="str">
        <f>IFERROR(VLOOKUP(B913,'Updated LCDs'!$A:$E,5,0),"NO")</f>
        <v>NO</v>
      </c>
      <c r="F913" s="101" t="str">
        <f>IFERROR(VLOOKUP(B913,'ICD-9 to ICD-10 LCDs'!$A:$B,2,0),"")</f>
        <v/>
      </c>
      <c r="G913" s="100" t="str">
        <f>IFERROR(VLOOKUP(F913,'ALL-LCDs'!$A:$C,3,0),"")</f>
        <v/>
      </c>
      <c r="H913" s="100" t="str">
        <f>IFERROR(VLOOKUP(F913,'Updated LCDs'!$A:$A,1,0),"NO")</f>
        <v>NO</v>
      </c>
      <c r="I913" s="100" t="str">
        <f>IFERROR(VLOOKUP(F913,'Updated LCDs'!$A:$E,5,0),"NO")</f>
        <v>NO</v>
      </c>
      <c r="J913" s="99">
        <v>52769</v>
      </c>
      <c r="K913" s="100" t="str">
        <f>IFERROR(VLOOKUP(J913,'All-Articles'!#REF!,3,0),"")</f>
        <v/>
      </c>
      <c r="L913" s="100" t="str">
        <f>IFERROR(VLOOKUP(J913,'Updated Articles'!$A:$E,1,0),"NO")</f>
        <v>NO</v>
      </c>
      <c r="M913" s="100" t="str">
        <f>IFERROR(VLOOKUP(J913,'Updated Articles'!$A:$E,5,0),"NO")</f>
        <v>NO</v>
      </c>
      <c r="N913" s="99" t="str">
        <f>IFERROR(VLOOKUP(J913,'[1]ICD-9 to ICD-10 LCDs'!$L:$M,2,0),"")</f>
        <v/>
      </c>
      <c r="O913" s="100" t="str">
        <f>IFERROR(VLOOKUP(N913,'All-Articles'!#REF!,3,0),"")</f>
        <v/>
      </c>
      <c r="P913" s="100" t="str">
        <f>IFERROR(VLOOKUP(N913,'Updated Articles'!$A:$E,1,0),"NO")</f>
        <v>NO</v>
      </c>
      <c r="Q913" s="100" t="str">
        <f>IFERROR(VLOOKUP(N913,'Updated Articles'!$A:$E,5,0),"NO")</f>
        <v>NO</v>
      </c>
    </row>
    <row r="914" spans="1:17" x14ac:dyDescent="0.25">
      <c r="A914" s="98" t="s">
        <v>184</v>
      </c>
      <c r="B914" s="99"/>
      <c r="C914" s="100" t="str">
        <f>IFERROR(VLOOKUP(B914,'ALL-LCDs'!$A:$C,3,0),"")</f>
        <v/>
      </c>
      <c r="D914" s="100" t="str">
        <f>IFERROR(VLOOKUP(B914,'Updated LCDs'!$A:$A,1,0),"NO")</f>
        <v>NO</v>
      </c>
      <c r="E914" s="100" t="str">
        <f>IFERROR(VLOOKUP(B914,'Updated LCDs'!$A:$E,5,0),"NO")</f>
        <v>NO</v>
      </c>
      <c r="F914" s="101" t="str">
        <f>IFERROR(VLOOKUP(B914,'ICD-9 to ICD-10 LCDs'!$A:$B,2,0),"")</f>
        <v/>
      </c>
      <c r="G914" s="100" t="str">
        <f>IFERROR(VLOOKUP(F914,'ALL-LCDs'!$A:$C,3,0),"")</f>
        <v/>
      </c>
      <c r="H914" s="100" t="str">
        <f>IFERROR(VLOOKUP(F914,'Updated LCDs'!$A:$A,1,0),"NO")</f>
        <v>NO</v>
      </c>
      <c r="I914" s="100" t="str">
        <f>IFERROR(VLOOKUP(F914,'Updated LCDs'!$A:$E,5,0),"NO")</f>
        <v>NO</v>
      </c>
      <c r="J914" s="99">
        <v>52803</v>
      </c>
      <c r="K914" s="100" t="str">
        <f>IFERROR(VLOOKUP(J914,'All-Articles'!#REF!,3,0),"")</f>
        <v/>
      </c>
      <c r="L914" s="100" t="str">
        <f>IFERROR(VLOOKUP(J914,'Updated Articles'!$A:$E,1,0),"NO")</f>
        <v>NO</v>
      </c>
      <c r="M914" s="100" t="str">
        <f>IFERROR(VLOOKUP(J914,'Updated Articles'!$A:$E,5,0),"NO")</f>
        <v>NO</v>
      </c>
      <c r="N914" s="99">
        <f>IFERROR(VLOOKUP(J914,'[1]ICD-9 to ICD-10 LCDs'!$L:$M,2,0),"")</f>
        <v>53025</v>
      </c>
      <c r="O914" s="100" t="str">
        <f>IFERROR(VLOOKUP(N914,'All-Articles'!#REF!,3,0),"")</f>
        <v/>
      </c>
      <c r="P914" s="100" t="str">
        <f>IFERROR(VLOOKUP(N914,'Updated Articles'!$A:$E,1,0),"NO")</f>
        <v>NO</v>
      </c>
      <c r="Q914" s="100" t="str">
        <f>IFERROR(VLOOKUP(N914,'Updated Articles'!$A:$E,5,0),"NO")</f>
        <v>NO</v>
      </c>
    </row>
    <row r="915" spans="1:17" x14ac:dyDescent="0.25">
      <c r="A915" s="98" t="s">
        <v>389</v>
      </c>
      <c r="B915" s="99"/>
      <c r="C915" s="100" t="str">
        <f>IFERROR(VLOOKUP(B915,'ALL-LCDs'!$A:$C,3,0),"")</f>
        <v/>
      </c>
      <c r="D915" s="100" t="str">
        <f>IFERROR(VLOOKUP(B915,'Updated LCDs'!$A:$A,1,0),"NO")</f>
        <v>NO</v>
      </c>
      <c r="E915" s="100" t="str">
        <f>IFERROR(VLOOKUP(B915,'Updated LCDs'!$A:$E,5,0),"NO")</f>
        <v>NO</v>
      </c>
      <c r="F915" s="101" t="str">
        <f>IFERROR(VLOOKUP(B915,'ICD-9 to ICD-10 LCDs'!$A:$B,2,0),"")</f>
        <v/>
      </c>
      <c r="G915" s="100" t="str">
        <f>IFERROR(VLOOKUP(F915,'ALL-LCDs'!$A:$C,3,0),"")</f>
        <v/>
      </c>
      <c r="H915" s="100" t="str">
        <f>IFERROR(VLOOKUP(F915,'Updated LCDs'!$A:$A,1,0),"NO")</f>
        <v>NO</v>
      </c>
      <c r="I915" s="100" t="str">
        <f>IFERROR(VLOOKUP(F915,'Updated LCDs'!$A:$E,5,0),"NO")</f>
        <v>NO</v>
      </c>
      <c r="J915" s="99">
        <v>52856</v>
      </c>
      <c r="K915" s="100" t="str">
        <f>IFERROR(VLOOKUP(J915,'All-Articles'!#REF!,3,0),"")</f>
        <v/>
      </c>
      <c r="L915" s="100" t="str">
        <f>IFERROR(VLOOKUP(J915,'Updated Articles'!$A:$E,1,0),"NO")</f>
        <v>NO</v>
      </c>
      <c r="M915" s="100" t="str">
        <f>IFERROR(VLOOKUP(J915,'Updated Articles'!$A:$E,5,0),"NO")</f>
        <v>NO</v>
      </c>
      <c r="N915" s="99" t="str">
        <f>IFERROR(VLOOKUP(J915,'[1]ICD-9 to ICD-10 LCDs'!$L:$M,2,0),"")</f>
        <v/>
      </c>
      <c r="O915" s="100" t="str">
        <f>IFERROR(VLOOKUP(N915,'All-Articles'!#REF!,3,0),"")</f>
        <v/>
      </c>
      <c r="P915" s="100" t="str">
        <f>IFERROR(VLOOKUP(N915,'Updated Articles'!$A:$E,1,0),"NO")</f>
        <v>NO</v>
      </c>
      <c r="Q915" s="100" t="str">
        <f>IFERROR(VLOOKUP(N915,'Updated Articles'!$A:$E,5,0),"NO")</f>
        <v>NO</v>
      </c>
    </row>
    <row r="916" spans="1:17" x14ac:dyDescent="0.25">
      <c r="A916" s="98" t="s">
        <v>408</v>
      </c>
      <c r="B916" s="99"/>
      <c r="C916" s="100" t="str">
        <f>IFERROR(VLOOKUP(B916,'ALL-LCDs'!$A:$C,3,0),"")</f>
        <v/>
      </c>
      <c r="D916" s="100" t="str">
        <f>IFERROR(VLOOKUP(B916,'Updated LCDs'!$A:$A,1,0),"NO")</f>
        <v>NO</v>
      </c>
      <c r="E916" s="100" t="str">
        <f>IFERROR(VLOOKUP(B916,'Updated LCDs'!$A:$E,5,0),"NO")</f>
        <v>NO</v>
      </c>
      <c r="F916" s="101" t="str">
        <f>IFERROR(VLOOKUP(B916,'ICD-9 to ICD-10 LCDs'!$A:$B,2,0),"")</f>
        <v/>
      </c>
      <c r="G916" s="100" t="str">
        <f>IFERROR(VLOOKUP(F916,'ALL-LCDs'!$A:$C,3,0),"")</f>
        <v/>
      </c>
      <c r="H916" s="100" t="str">
        <f>IFERROR(VLOOKUP(F916,'Updated LCDs'!$A:$A,1,0),"NO")</f>
        <v>NO</v>
      </c>
      <c r="I916" s="100" t="str">
        <f>IFERROR(VLOOKUP(F916,'Updated LCDs'!$A:$E,5,0),"NO")</f>
        <v>NO</v>
      </c>
      <c r="J916" s="99">
        <v>52879</v>
      </c>
      <c r="K916" s="100" t="str">
        <f>IFERROR(VLOOKUP(J916,'All-Articles'!#REF!,3,0),"")</f>
        <v/>
      </c>
      <c r="L916" s="100" t="str">
        <f>IFERROR(VLOOKUP(J916,'Updated Articles'!$A:$E,1,0),"NO")</f>
        <v>NO</v>
      </c>
      <c r="M916" s="100" t="str">
        <f>IFERROR(VLOOKUP(J916,'Updated Articles'!$A:$E,5,0),"NO")</f>
        <v>NO</v>
      </c>
      <c r="N916" s="99" t="str">
        <f>IFERROR(VLOOKUP(J916,'[1]ICD-9 to ICD-10 LCDs'!$L:$M,2,0),"")</f>
        <v/>
      </c>
      <c r="O916" s="100" t="str">
        <f>IFERROR(VLOOKUP(N916,'All-Articles'!#REF!,3,0),"")</f>
        <v/>
      </c>
      <c r="P916" s="100" t="str">
        <f>IFERROR(VLOOKUP(N916,'Updated Articles'!$A:$E,1,0),"NO")</f>
        <v>NO</v>
      </c>
      <c r="Q916" s="100" t="str">
        <f>IFERROR(VLOOKUP(N916,'Updated Articles'!$A:$E,5,0),"NO")</f>
        <v>NO</v>
      </c>
    </row>
    <row r="917" spans="1:17" x14ac:dyDescent="0.25">
      <c r="A917" s="98" t="s">
        <v>442</v>
      </c>
      <c r="B917" s="99"/>
      <c r="C917" s="100" t="str">
        <f>IFERROR(VLOOKUP(B917,'ALL-LCDs'!$A:$C,3,0),"")</f>
        <v/>
      </c>
      <c r="D917" s="100" t="str">
        <f>IFERROR(VLOOKUP(B917,'Updated LCDs'!$A:$A,1,0),"NO")</f>
        <v>NO</v>
      </c>
      <c r="E917" s="100" t="str">
        <f>IFERROR(VLOOKUP(B917,'Updated LCDs'!$A:$E,5,0),"NO")</f>
        <v>NO</v>
      </c>
      <c r="F917" s="101" t="str">
        <f>IFERROR(VLOOKUP(B917,'ICD-9 to ICD-10 LCDs'!$A:$B,2,0),"")</f>
        <v/>
      </c>
      <c r="G917" s="100" t="str">
        <f>IFERROR(VLOOKUP(F917,'ALL-LCDs'!$A:$C,3,0),"")</f>
        <v/>
      </c>
      <c r="H917" s="100" t="str">
        <f>IFERROR(VLOOKUP(F917,'Updated LCDs'!$A:$A,1,0),"NO")</f>
        <v>NO</v>
      </c>
      <c r="I917" s="100" t="str">
        <f>IFERROR(VLOOKUP(F917,'Updated LCDs'!$A:$E,5,0),"NO")</f>
        <v>NO</v>
      </c>
      <c r="J917" s="99">
        <v>52933</v>
      </c>
      <c r="K917" s="100" t="str">
        <f>IFERROR(VLOOKUP(J917,'All-Articles'!#REF!,3,0),"")</f>
        <v/>
      </c>
      <c r="L917" s="100" t="str">
        <f>IFERROR(VLOOKUP(J917,'Updated Articles'!$A:$E,1,0),"NO")</f>
        <v>NO</v>
      </c>
      <c r="M917" s="100" t="str">
        <f>IFERROR(VLOOKUP(J917,'Updated Articles'!$A:$E,5,0),"NO")</f>
        <v>NO</v>
      </c>
      <c r="N917" s="99" t="str">
        <f>IFERROR(VLOOKUP(J917,'[1]ICD-9 to ICD-10 LCDs'!$L:$M,2,0),"")</f>
        <v/>
      </c>
      <c r="O917" s="100" t="str">
        <f>IFERROR(VLOOKUP(N917,'All-Articles'!#REF!,3,0),"")</f>
        <v/>
      </c>
      <c r="P917" s="100" t="str">
        <f>IFERROR(VLOOKUP(N917,'Updated Articles'!$A:$E,1,0),"NO")</f>
        <v>NO</v>
      </c>
      <c r="Q917" s="100" t="str">
        <f>IFERROR(VLOOKUP(N917,'Updated Articles'!$A:$E,5,0),"NO")</f>
        <v>NO</v>
      </c>
    </row>
    <row r="918" spans="1:17" x14ac:dyDescent="0.25">
      <c r="A918" s="98" t="s">
        <v>443</v>
      </c>
      <c r="B918" s="99"/>
      <c r="C918" s="100" t="str">
        <f>IFERROR(VLOOKUP(B918,'ALL-LCDs'!$A:$C,3,0),"")</f>
        <v/>
      </c>
      <c r="D918" s="100" t="str">
        <f>IFERROR(VLOOKUP(B918,'Updated LCDs'!$A:$A,1,0),"NO")</f>
        <v>NO</v>
      </c>
      <c r="E918" s="100" t="str">
        <f>IFERROR(VLOOKUP(B918,'Updated LCDs'!$A:$E,5,0),"NO")</f>
        <v>NO</v>
      </c>
      <c r="F918" s="101" t="str">
        <f>IFERROR(VLOOKUP(B918,'ICD-9 to ICD-10 LCDs'!$A:$B,2,0),"")</f>
        <v/>
      </c>
      <c r="G918" s="100" t="str">
        <f>IFERROR(VLOOKUP(F918,'ALL-LCDs'!$A:$C,3,0),"")</f>
        <v/>
      </c>
      <c r="H918" s="100" t="str">
        <f>IFERROR(VLOOKUP(F918,'Updated LCDs'!$A:$A,1,0),"NO")</f>
        <v>NO</v>
      </c>
      <c r="I918" s="100" t="str">
        <f>IFERROR(VLOOKUP(F918,'Updated LCDs'!$A:$E,5,0),"NO")</f>
        <v>NO</v>
      </c>
      <c r="J918" s="99">
        <v>53008</v>
      </c>
      <c r="K918" s="100" t="str">
        <f>IFERROR(VLOOKUP(J918,'All-Articles'!#REF!,3,0),"")</f>
        <v/>
      </c>
      <c r="L918" s="100" t="str">
        <f>IFERROR(VLOOKUP(J918,'Updated Articles'!$A:$E,1,0),"NO")</f>
        <v>NO</v>
      </c>
      <c r="M918" s="100" t="str">
        <f>IFERROR(VLOOKUP(J918,'Updated Articles'!$A:$E,5,0),"NO")</f>
        <v>NO</v>
      </c>
      <c r="N918" s="99" t="str">
        <f>IFERROR(VLOOKUP(J918,'[1]ICD-9 to ICD-10 LCDs'!$L:$M,2,0),"")</f>
        <v/>
      </c>
      <c r="O918" s="100" t="str">
        <f>IFERROR(VLOOKUP(N918,'All-Articles'!#REF!,3,0),"")</f>
        <v/>
      </c>
      <c r="P918" s="100" t="str">
        <f>IFERROR(VLOOKUP(N918,'Updated Articles'!$A:$E,1,0),"NO")</f>
        <v>NO</v>
      </c>
      <c r="Q918" s="100" t="str">
        <f>IFERROR(VLOOKUP(N918,'Updated Articles'!$A:$E,5,0),"NO")</f>
        <v>NO</v>
      </c>
    </row>
    <row r="919" spans="1:17" x14ac:dyDescent="0.25">
      <c r="A919" s="98" t="s">
        <v>443</v>
      </c>
      <c r="B919" s="99"/>
      <c r="C919" s="100" t="str">
        <f>IFERROR(VLOOKUP(B919,'ALL-LCDs'!$A:$C,3,0),"")</f>
        <v/>
      </c>
      <c r="D919" s="100" t="str">
        <f>IFERROR(VLOOKUP(B919,'Updated LCDs'!$A:$A,1,0),"NO")</f>
        <v>NO</v>
      </c>
      <c r="E919" s="100" t="str">
        <f>IFERROR(VLOOKUP(B919,'Updated LCDs'!$A:$E,5,0),"NO")</f>
        <v>NO</v>
      </c>
      <c r="F919" s="101" t="str">
        <f>IFERROR(VLOOKUP(B919,'ICD-9 to ICD-10 LCDs'!$A:$B,2,0),"")</f>
        <v/>
      </c>
      <c r="G919" s="100" t="str">
        <f>IFERROR(VLOOKUP(F919,'ALL-LCDs'!$A:$C,3,0),"")</f>
        <v/>
      </c>
      <c r="H919" s="100" t="str">
        <f>IFERROR(VLOOKUP(F919,'Updated LCDs'!$A:$A,1,0),"NO")</f>
        <v>NO</v>
      </c>
      <c r="I919" s="100" t="str">
        <f>IFERROR(VLOOKUP(F919,'Updated LCDs'!$A:$E,5,0),"NO")</f>
        <v>NO</v>
      </c>
      <c r="J919" s="99">
        <v>53009</v>
      </c>
      <c r="K919" s="100" t="str">
        <f>IFERROR(VLOOKUP(J919,'All-Articles'!#REF!,3,0),"")</f>
        <v/>
      </c>
      <c r="L919" s="100" t="str">
        <f>IFERROR(VLOOKUP(J919,'Updated Articles'!$A:$E,1,0),"NO")</f>
        <v>NO</v>
      </c>
      <c r="M919" s="100" t="str">
        <f>IFERROR(VLOOKUP(J919,'Updated Articles'!$A:$E,5,0),"NO")</f>
        <v>NO</v>
      </c>
      <c r="N919" s="99" t="str">
        <f>IFERROR(VLOOKUP(J919,'[1]ICD-9 to ICD-10 LCDs'!$L:$M,2,0),"")</f>
        <v/>
      </c>
      <c r="O919" s="100" t="str">
        <f>IFERROR(VLOOKUP(N919,'All-Articles'!#REF!,3,0),"")</f>
        <v/>
      </c>
      <c r="P919" s="100" t="str">
        <f>IFERROR(VLOOKUP(N919,'Updated Articles'!$A:$E,1,0),"NO")</f>
        <v>NO</v>
      </c>
      <c r="Q919" s="100" t="str">
        <f>IFERROR(VLOOKUP(N919,'Updated Articles'!$A:$E,5,0),"NO")</f>
        <v>NO</v>
      </c>
    </row>
    <row r="920" spans="1:17" x14ac:dyDescent="0.25">
      <c r="A920" s="98" t="s">
        <v>443</v>
      </c>
      <c r="B920" s="99"/>
      <c r="C920" s="100" t="str">
        <f>IFERROR(VLOOKUP(B920,'ALL-LCDs'!$A:$C,3,0),"")</f>
        <v/>
      </c>
      <c r="D920" s="100" t="str">
        <f>IFERROR(VLOOKUP(B920,'Updated LCDs'!$A:$A,1,0),"NO")</f>
        <v>NO</v>
      </c>
      <c r="E920" s="100" t="str">
        <f>IFERROR(VLOOKUP(B920,'Updated LCDs'!$A:$E,5,0),"NO")</f>
        <v>NO</v>
      </c>
      <c r="F920" s="101" t="str">
        <f>IFERROR(VLOOKUP(B920,'ICD-9 to ICD-10 LCDs'!$A:$B,2,0),"")</f>
        <v/>
      </c>
      <c r="G920" s="100" t="str">
        <f>IFERROR(VLOOKUP(F920,'ALL-LCDs'!$A:$C,3,0),"")</f>
        <v/>
      </c>
      <c r="H920" s="100" t="str">
        <f>IFERROR(VLOOKUP(F920,'Updated LCDs'!$A:$A,1,0),"NO")</f>
        <v>NO</v>
      </c>
      <c r="I920" s="100" t="str">
        <f>IFERROR(VLOOKUP(F920,'Updated LCDs'!$A:$E,5,0),"NO")</f>
        <v>NO</v>
      </c>
      <c r="J920" s="99">
        <v>53010</v>
      </c>
      <c r="K920" s="100" t="str">
        <f>IFERROR(VLOOKUP(J920,'All-Articles'!#REF!,3,0),"")</f>
        <v/>
      </c>
      <c r="L920" s="100" t="str">
        <f>IFERROR(VLOOKUP(J920,'Updated Articles'!$A:$E,1,0),"NO")</f>
        <v>NO</v>
      </c>
      <c r="M920" s="100" t="str">
        <f>IFERROR(VLOOKUP(J920,'Updated Articles'!$A:$E,5,0),"NO")</f>
        <v>NO</v>
      </c>
      <c r="N920" s="99" t="str">
        <f>IFERROR(VLOOKUP(J920,'[1]ICD-9 to ICD-10 LCDs'!$L:$M,2,0),"")</f>
        <v/>
      </c>
      <c r="O920" s="100" t="str">
        <f>IFERROR(VLOOKUP(N920,'All-Articles'!#REF!,3,0),"")</f>
        <v/>
      </c>
      <c r="P920" s="100" t="str">
        <f>IFERROR(VLOOKUP(N920,'Updated Articles'!$A:$E,1,0),"NO")</f>
        <v>NO</v>
      </c>
      <c r="Q920" s="100" t="str">
        <f>IFERROR(VLOOKUP(N920,'Updated Articles'!$A:$E,5,0),"NO")</f>
        <v>NO</v>
      </c>
    </row>
    <row r="921" spans="1:17" x14ac:dyDescent="0.25">
      <c r="A921" s="98" t="s">
        <v>183</v>
      </c>
      <c r="B921" s="99"/>
      <c r="C921" s="100" t="str">
        <f>IFERROR(VLOOKUP(B921,'ALL-LCDs'!$A:$C,3,0),"")</f>
        <v/>
      </c>
      <c r="D921" s="100" t="str">
        <f>IFERROR(VLOOKUP(B921,'Updated LCDs'!$A:$A,1,0),"NO")</f>
        <v>NO</v>
      </c>
      <c r="E921" s="100" t="str">
        <f>IFERROR(VLOOKUP(B921,'Updated LCDs'!$A:$E,5,0),"NO")</f>
        <v>NO</v>
      </c>
      <c r="F921" s="101" t="str">
        <f>IFERROR(VLOOKUP(B921,'ICD-9 to ICD-10 LCDs'!$A:$B,2,0),"")</f>
        <v/>
      </c>
      <c r="G921" s="100" t="str">
        <f>IFERROR(VLOOKUP(F921,'ALL-LCDs'!$A:$C,3,0),"")</f>
        <v/>
      </c>
      <c r="H921" s="100" t="str">
        <f>IFERROR(VLOOKUP(F921,'Updated LCDs'!$A:$A,1,0),"NO")</f>
        <v>NO</v>
      </c>
      <c r="I921" s="100" t="str">
        <f>IFERROR(VLOOKUP(F921,'Updated LCDs'!$A:$E,5,0),"NO")</f>
        <v>NO</v>
      </c>
      <c r="J921" s="99">
        <v>53016</v>
      </c>
      <c r="K921" s="100" t="str">
        <f>IFERROR(VLOOKUP(J921,'All-Articles'!#REF!,3,0),"")</f>
        <v/>
      </c>
      <c r="L921" s="100" t="str">
        <f>IFERROR(VLOOKUP(J921,'Updated Articles'!$A:$E,1,0),"NO")</f>
        <v>NO</v>
      </c>
      <c r="M921" s="100" t="str">
        <f>IFERROR(VLOOKUP(J921,'Updated Articles'!$A:$E,5,0),"NO")</f>
        <v>NO</v>
      </c>
      <c r="N921" s="99" t="str">
        <f>IFERROR(VLOOKUP(J921,'[1]ICD-9 to ICD-10 LCDs'!$L:$M,2,0),"")</f>
        <v/>
      </c>
      <c r="O921" s="100" t="str">
        <f>IFERROR(VLOOKUP(N921,'All-Articles'!#REF!,3,0),"")</f>
        <v/>
      </c>
      <c r="P921" s="100" t="str">
        <f>IFERROR(VLOOKUP(N921,'Updated Articles'!$A:$E,1,0),"NO")</f>
        <v>NO</v>
      </c>
      <c r="Q921" s="100" t="str">
        <f>IFERROR(VLOOKUP(N921,'Updated Articles'!$A:$E,5,0),"NO")</f>
        <v>NO</v>
      </c>
    </row>
    <row r="922" spans="1:17" x14ac:dyDescent="0.25">
      <c r="A922" s="98" t="s">
        <v>183</v>
      </c>
      <c r="B922" s="99"/>
      <c r="C922" s="100" t="str">
        <f>IFERROR(VLOOKUP(B922,'ALL-LCDs'!$A:$C,3,0),"")</f>
        <v/>
      </c>
      <c r="D922" s="100" t="str">
        <f>IFERROR(VLOOKUP(B922,'Updated LCDs'!$A:$A,1,0),"NO")</f>
        <v>NO</v>
      </c>
      <c r="E922" s="100" t="str">
        <f>IFERROR(VLOOKUP(B922,'Updated LCDs'!$A:$E,5,0),"NO")</f>
        <v>NO</v>
      </c>
      <c r="F922" s="101" t="str">
        <f>IFERROR(VLOOKUP(B922,'ICD-9 to ICD-10 LCDs'!$A:$B,2,0),"")</f>
        <v/>
      </c>
      <c r="G922" s="100" t="str">
        <f>IFERROR(VLOOKUP(F922,'ALL-LCDs'!$A:$C,3,0),"")</f>
        <v/>
      </c>
      <c r="H922" s="100" t="str">
        <f>IFERROR(VLOOKUP(F922,'Updated LCDs'!$A:$A,1,0),"NO")</f>
        <v>NO</v>
      </c>
      <c r="I922" s="100" t="str">
        <f>IFERROR(VLOOKUP(F922,'Updated LCDs'!$A:$E,5,0),"NO")</f>
        <v>NO</v>
      </c>
      <c r="J922" s="99">
        <v>53017</v>
      </c>
      <c r="K922" s="100" t="str">
        <f>IFERROR(VLOOKUP(J922,'All-Articles'!#REF!,3,0),"")</f>
        <v/>
      </c>
      <c r="L922" s="100" t="str">
        <f>IFERROR(VLOOKUP(J922,'Updated Articles'!$A:$E,1,0),"NO")</f>
        <v>NO</v>
      </c>
      <c r="M922" s="100" t="str">
        <f>IFERROR(VLOOKUP(J922,'Updated Articles'!$A:$E,5,0),"NO")</f>
        <v>NO</v>
      </c>
      <c r="N922" s="99" t="str">
        <f>IFERROR(VLOOKUP(J922,'[1]ICD-9 to ICD-10 LCDs'!$L:$M,2,0),"")</f>
        <v/>
      </c>
      <c r="O922" s="100" t="str">
        <f>IFERROR(VLOOKUP(N922,'All-Articles'!#REF!,3,0),"")</f>
        <v/>
      </c>
      <c r="P922" s="100" t="str">
        <f>IFERROR(VLOOKUP(N922,'Updated Articles'!$A:$E,1,0),"NO")</f>
        <v>NO</v>
      </c>
      <c r="Q922" s="100" t="str">
        <f>IFERROR(VLOOKUP(N922,'Updated Articles'!$A:$E,5,0),"NO")</f>
        <v>NO</v>
      </c>
    </row>
    <row r="923" spans="1:17" x14ac:dyDescent="0.25">
      <c r="A923" s="102" t="s">
        <v>18793</v>
      </c>
      <c r="B923" s="99"/>
      <c r="C923" s="100" t="str">
        <f>IFERROR(VLOOKUP(B923,'ALL-LCDs'!$A:$C,3,0),"")</f>
        <v/>
      </c>
      <c r="D923" s="100" t="str">
        <f>IFERROR(VLOOKUP(B923,'Updated LCDs'!$A:$A,1,0),"NO")</f>
        <v>NO</v>
      </c>
      <c r="E923" s="100" t="str">
        <f>IFERROR(VLOOKUP(B923,'Updated LCDs'!$A:$E,5,0),"NO")</f>
        <v>NO</v>
      </c>
      <c r="F923" s="101" t="str">
        <f>IFERROR(VLOOKUP(B923,'ICD-9 to ICD-10 LCDs'!$A:$B,2,0),"")</f>
        <v/>
      </c>
      <c r="G923" s="100" t="str">
        <f>IFERROR(VLOOKUP(F923,'ALL-LCDs'!$A:$C,3,0),"")</f>
        <v/>
      </c>
      <c r="H923" s="100" t="str">
        <f>IFERROR(VLOOKUP(F923,'Updated LCDs'!$A:$A,1,0),"NO")</f>
        <v>NO</v>
      </c>
      <c r="I923" s="100" t="str">
        <f>IFERROR(VLOOKUP(F923,'Updated LCDs'!$A:$E,5,0),"NO")</f>
        <v>NO</v>
      </c>
      <c r="J923" s="99">
        <v>53018</v>
      </c>
      <c r="K923" s="100" t="str">
        <f>IFERROR(VLOOKUP(J923,'All-Articles'!#REF!,3,0),"")</f>
        <v/>
      </c>
      <c r="L923" s="100" t="str">
        <f>IFERROR(VLOOKUP(J923,'Updated Articles'!$A:$E,1,0),"NO")</f>
        <v>NO</v>
      </c>
      <c r="M923" s="100" t="str">
        <f>IFERROR(VLOOKUP(J923,'Updated Articles'!$A:$E,5,0),"NO")</f>
        <v>NO</v>
      </c>
      <c r="N923" s="99" t="str">
        <f>IFERROR(VLOOKUP(J923,'[1]ICD-9 to ICD-10 LCDs'!$L:$M,2,0),"")</f>
        <v/>
      </c>
      <c r="O923" s="100" t="str">
        <f>IFERROR(VLOOKUP(N923,'All-Articles'!#REF!,3,0),"")</f>
        <v/>
      </c>
      <c r="P923" s="100" t="str">
        <f>IFERROR(VLOOKUP(N923,'Updated Articles'!$A:$E,1,0),"NO")</f>
        <v>NO</v>
      </c>
      <c r="Q923" s="100" t="str">
        <f>IFERROR(VLOOKUP(N923,'Updated Articles'!$A:$E,5,0),"NO")</f>
        <v>NO</v>
      </c>
    </row>
    <row r="924" spans="1:17" x14ac:dyDescent="0.25">
      <c r="A924" s="98" t="s">
        <v>184</v>
      </c>
      <c r="B924" s="99"/>
      <c r="C924" s="100" t="str">
        <f>IFERROR(VLOOKUP(B924,'ALL-LCDs'!$A:$C,3,0),"")</f>
        <v/>
      </c>
      <c r="D924" s="100" t="str">
        <f>IFERROR(VLOOKUP(B924,'Updated LCDs'!$A:$A,1,0),"NO")</f>
        <v>NO</v>
      </c>
      <c r="E924" s="100" t="str">
        <f>IFERROR(VLOOKUP(B924,'Updated LCDs'!$A:$E,5,0),"NO")</f>
        <v>NO</v>
      </c>
      <c r="F924" s="101" t="str">
        <f>IFERROR(VLOOKUP(B924,'ICD-9 to ICD-10 LCDs'!$A:$B,2,0),"")</f>
        <v/>
      </c>
      <c r="G924" s="100" t="str">
        <f>IFERROR(VLOOKUP(F924,'ALL-LCDs'!$A:$C,3,0),"")</f>
        <v/>
      </c>
      <c r="H924" s="100" t="str">
        <f>IFERROR(VLOOKUP(F924,'Updated LCDs'!$A:$A,1,0),"NO")</f>
        <v>NO</v>
      </c>
      <c r="I924" s="100" t="str">
        <f>IFERROR(VLOOKUP(F924,'Updated LCDs'!$A:$E,5,0),"NO")</f>
        <v>NO</v>
      </c>
      <c r="J924" s="99">
        <v>53026</v>
      </c>
      <c r="K924" s="100" t="str">
        <f>IFERROR(VLOOKUP(J924,'All-Articles'!#REF!,3,0),"")</f>
        <v/>
      </c>
      <c r="L924" s="100" t="str">
        <f>IFERROR(VLOOKUP(J924,'Updated Articles'!$A:$E,1,0),"NO")</f>
        <v>NO</v>
      </c>
      <c r="M924" s="100" t="str">
        <f>IFERROR(VLOOKUP(J924,'Updated Articles'!$A:$E,5,0),"NO")</f>
        <v>NO</v>
      </c>
      <c r="N924" s="99" t="str">
        <f>IFERROR(VLOOKUP(J924,'[1]ICD-9 to ICD-10 LCDs'!$L:$M,2,0),"")</f>
        <v/>
      </c>
      <c r="O924" s="100" t="str">
        <f>IFERROR(VLOOKUP(N924,'All-Articles'!#REF!,3,0),"")</f>
        <v/>
      </c>
      <c r="P924" s="100" t="str">
        <f>IFERROR(VLOOKUP(N924,'Updated Articles'!$A:$E,1,0),"NO")</f>
        <v>NO</v>
      </c>
      <c r="Q924" s="100" t="str">
        <f>IFERROR(VLOOKUP(N924,'Updated Articles'!$A:$E,5,0),"NO")</f>
        <v>NO</v>
      </c>
    </row>
    <row r="925" spans="1:17" x14ac:dyDescent="0.25">
      <c r="A925" s="102" t="s">
        <v>369</v>
      </c>
      <c r="B925" s="99"/>
      <c r="C925" s="100" t="str">
        <f>IFERROR(VLOOKUP(B925,'ALL-LCDs'!$A:$C,3,0),"")</f>
        <v/>
      </c>
      <c r="D925" s="100" t="str">
        <f>IFERROR(VLOOKUP(B925,'Updated LCDs'!$A:$A,1,0),"NO")</f>
        <v>NO</v>
      </c>
      <c r="E925" s="100" t="str">
        <f>IFERROR(VLOOKUP(B925,'Updated LCDs'!$A:$E,5,0),"NO")</f>
        <v>NO</v>
      </c>
      <c r="F925" s="101" t="str">
        <f>IFERROR(VLOOKUP(B925,'ICD-9 to ICD-10 LCDs'!$A:$B,2,0),"")</f>
        <v/>
      </c>
      <c r="G925" s="100" t="str">
        <f>IFERROR(VLOOKUP(F925,'ALL-LCDs'!$A:$C,3,0),"")</f>
        <v/>
      </c>
      <c r="H925" s="100" t="str">
        <f>IFERROR(VLOOKUP(F925,'Updated LCDs'!$A:$A,1,0),"NO")</f>
        <v>NO</v>
      </c>
      <c r="I925" s="100" t="str">
        <f>IFERROR(VLOOKUP(F925,'Updated LCDs'!$A:$E,5,0),"NO")</f>
        <v>NO</v>
      </c>
      <c r="J925" s="99">
        <v>53107</v>
      </c>
      <c r="K925" s="100" t="str">
        <f>IFERROR(VLOOKUP(J925,'All-Articles'!#REF!,3,0),"")</f>
        <v/>
      </c>
      <c r="L925" s="100" t="str">
        <f>IFERROR(VLOOKUP(J925,'Updated Articles'!$A:$E,1,0),"NO")</f>
        <v>NO</v>
      </c>
      <c r="M925" s="100" t="str">
        <f>IFERROR(VLOOKUP(J925,'Updated Articles'!$A:$E,5,0),"NO")</f>
        <v>NO</v>
      </c>
      <c r="N925" s="99" t="str">
        <f>IFERROR(VLOOKUP(J925,'[1]ICD-9 to ICD-10 LCDs'!$L:$M,2,0),"")</f>
        <v/>
      </c>
      <c r="O925" s="100" t="str">
        <f>IFERROR(VLOOKUP(N925,'All-Articles'!#REF!,3,0),"")</f>
        <v/>
      </c>
      <c r="P925" s="100" t="str">
        <f>IFERROR(VLOOKUP(N925,'Updated Articles'!$A:$E,1,0),"NO")</f>
        <v>NO</v>
      </c>
      <c r="Q925" s="100" t="str">
        <f>IFERROR(VLOOKUP(N925,'Updated Articles'!$A:$E,5,0),"NO")</f>
        <v>NO</v>
      </c>
    </row>
    <row r="926" spans="1:17" x14ac:dyDescent="0.25">
      <c r="A926" s="98" t="s">
        <v>345</v>
      </c>
      <c r="B926" s="99"/>
      <c r="C926" s="100" t="str">
        <f>IFERROR(VLOOKUP(B926,'ALL-LCDs'!$A:$C,3,0),"")</f>
        <v/>
      </c>
      <c r="D926" s="100" t="str">
        <f>IFERROR(VLOOKUP(B926,'Updated LCDs'!$A:$A,1,0),"NO")</f>
        <v>NO</v>
      </c>
      <c r="E926" s="100" t="str">
        <f>IFERROR(VLOOKUP(B926,'Updated LCDs'!$A:$E,5,0),"NO")</f>
        <v>NO</v>
      </c>
      <c r="F926" s="101" t="str">
        <f>IFERROR(VLOOKUP(B926,'ICD-9 to ICD-10 LCDs'!$A:$B,2,0),"")</f>
        <v/>
      </c>
      <c r="G926" s="100" t="str">
        <f>IFERROR(VLOOKUP(F926,'ALL-LCDs'!$A:$C,3,0),"")</f>
        <v/>
      </c>
      <c r="H926" s="100" t="str">
        <f>IFERROR(VLOOKUP(F926,'Updated LCDs'!$A:$A,1,0),"NO")</f>
        <v>NO</v>
      </c>
      <c r="I926" s="100" t="str">
        <f>IFERROR(VLOOKUP(F926,'Updated LCDs'!$A:$E,5,0),"NO")</f>
        <v>NO</v>
      </c>
      <c r="J926" s="99">
        <v>53121</v>
      </c>
      <c r="K926" s="100" t="str">
        <f>IFERROR(VLOOKUP(J926,'All-Articles'!#REF!,3,0),"")</f>
        <v/>
      </c>
      <c r="L926" s="100" t="str">
        <f>IFERROR(VLOOKUP(J926,'Updated Articles'!$A:$E,1,0),"NO")</f>
        <v>NO</v>
      </c>
      <c r="M926" s="100" t="str">
        <f>IFERROR(VLOOKUP(J926,'Updated Articles'!$A:$E,5,0),"NO")</f>
        <v>NO</v>
      </c>
      <c r="N926" s="99" t="str">
        <f>IFERROR(VLOOKUP(J926,'[1]ICD-9 to ICD-10 LCDs'!$L:$M,2,0),"")</f>
        <v/>
      </c>
      <c r="O926" s="100" t="str">
        <f>IFERROR(VLOOKUP(N926,'All-Articles'!#REF!,3,0),"")</f>
        <v/>
      </c>
      <c r="P926" s="100" t="str">
        <f>IFERROR(VLOOKUP(N926,'Updated Articles'!$A:$E,1,0),"NO")</f>
        <v>NO</v>
      </c>
      <c r="Q926" s="100" t="str">
        <f>IFERROR(VLOOKUP(N926,'Updated Articles'!$A:$E,5,0),"NO")</f>
        <v>NO</v>
      </c>
    </row>
    <row r="927" spans="1:17" x14ac:dyDescent="0.25">
      <c r="A927" s="98" t="s">
        <v>156</v>
      </c>
      <c r="B927" s="99"/>
      <c r="C927" s="100" t="str">
        <f>IFERROR(VLOOKUP(B927,'ALL-LCDs'!$A:$C,3,0),"")</f>
        <v/>
      </c>
      <c r="D927" s="100" t="str">
        <f>IFERROR(VLOOKUP(B927,'Updated LCDs'!$A:$A,1,0),"NO")</f>
        <v>NO</v>
      </c>
      <c r="E927" s="100" t="str">
        <f>IFERROR(VLOOKUP(B927,'Updated LCDs'!$A:$E,5,0),"NO")</f>
        <v>NO</v>
      </c>
      <c r="F927" s="101" t="str">
        <f>IFERROR(VLOOKUP(B927,'ICD-9 to ICD-10 LCDs'!$A:$B,2,0),"")</f>
        <v/>
      </c>
      <c r="G927" s="100" t="str">
        <f>IFERROR(VLOOKUP(F927,'ALL-LCDs'!$A:$C,3,0),"")</f>
        <v/>
      </c>
      <c r="H927" s="100" t="str">
        <f>IFERROR(VLOOKUP(F927,'Updated LCDs'!$A:$A,1,0),"NO")</f>
        <v>NO</v>
      </c>
      <c r="I927" s="100" t="str">
        <f>IFERROR(VLOOKUP(F927,'Updated LCDs'!$A:$E,5,0),"NO")</f>
        <v>NO</v>
      </c>
      <c r="J927" s="99">
        <v>53377</v>
      </c>
      <c r="K927" s="100" t="str">
        <f>IFERROR(VLOOKUP(J927,'All-Articles'!#REF!,3,0),"")</f>
        <v/>
      </c>
      <c r="L927" s="100" t="str">
        <f>IFERROR(VLOOKUP(J927,'Updated Articles'!$A:$E,1,0),"NO")</f>
        <v>NO</v>
      </c>
      <c r="M927" s="100" t="str">
        <f>IFERROR(VLOOKUP(J927,'Updated Articles'!$A:$E,5,0),"NO")</f>
        <v>NO</v>
      </c>
      <c r="N927" s="99" t="str">
        <f>IFERROR(VLOOKUP(J927,'[1]ICD-9 to ICD-10 LCDs'!$L:$M,2,0),"")</f>
        <v/>
      </c>
      <c r="O927" s="100" t="str">
        <f>IFERROR(VLOOKUP(N927,'All-Articles'!#REF!,3,0),"")</f>
        <v/>
      </c>
      <c r="P927" s="100" t="str">
        <f>IFERROR(VLOOKUP(N927,'Updated Articles'!$A:$E,1,0),"NO")</f>
        <v>NO</v>
      </c>
      <c r="Q927" s="100" t="str">
        <f>IFERROR(VLOOKUP(N927,'Updated Articles'!$A:$E,5,0),"NO")</f>
        <v>NO</v>
      </c>
    </row>
    <row r="928" spans="1:17" x14ac:dyDescent="0.25">
      <c r="A928" s="98" t="s">
        <v>444</v>
      </c>
      <c r="B928" s="99"/>
      <c r="C928" s="100" t="str">
        <f>IFERROR(VLOOKUP(B928,'ALL-LCDs'!$A:$C,3,0),"")</f>
        <v/>
      </c>
      <c r="D928" s="100" t="str">
        <f>IFERROR(VLOOKUP(B928,'Updated LCDs'!$A:$A,1,0),"NO")</f>
        <v>NO</v>
      </c>
      <c r="E928" s="100" t="str">
        <f>IFERROR(VLOOKUP(B928,'Updated LCDs'!$A:$E,5,0),"NO")</f>
        <v>NO</v>
      </c>
      <c r="F928" s="101" t="str">
        <f>IFERROR(VLOOKUP(B928,'ICD-9 to ICD-10 LCDs'!$A:$B,2,0),"")</f>
        <v/>
      </c>
      <c r="G928" s="100" t="str">
        <f>IFERROR(VLOOKUP(F928,'ALL-LCDs'!$A:$C,3,0),"")</f>
        <v/>
      </c>
      <c r="H928" s="100" t="str">
        <f>IFERROR(VLOOKUP(F928,'Updated LCDs'!$A:$A,1,0),"NO")</f>
        <v>NO</v>
      </c>
      <c r="I928" s="100" t="str">
        <f>IFERROR(VLOOKUP(F928,'Updated LCDs'!$A:$E,5,0),"NO")</f>
        <v>NO</v>
      </c>
      <c r="J928" s="99">
        <v>53386</v>
      </c>
      <c r="K928" s="100" t="str">
        <f>IFERROR(VLOOKUP(J928,'All-Articles'!#REF!,3,0),"")</f>
        <v/>
      </c>
      <c r="L928" s="100" t="str">
        <f>IFERROR(VLOOKUP(J928,'Updated Articles'!$A:$E,1,0),"NO")</f>
        <v>NO</v>
      </c>
      <c r="M928" s="100" t="str">
        <f>IFERROR(VLOOKUP(J928,'Updated Articles'!$A:$E,5,0),"NO")</f>
        <v>NO</v>
      </c>
      <c r="N928" s="99">
        <f>IFERROR(VLOOKUP(J928,'[1]ICD-9 to ICD-10 LCDs'!$L:$M,2,0),"")</f>
        <v>53387</v>
      </c>
      <c r="O928" s="100" t="str">
        <f>IFERROR(VLOOKUP(N928,'All-Articles'!#REF!,3,0),"")</f>
        <v/>
      </c>
      <c r="P928" s="100" t="str">
        <f>IFERROR(VLOOKUP(N928,'Updated Articles'!$A:$E,1,0),"NO")</f>
        <v>NO</v>
      </c>
      <c r="Q928" s="100" t="str">
        <f>IFERROR(VLOOKUP(N928,'Updated Articles'!$A:$E,5,0),"NO")</f>
        <v>NO</v>
      </c>
    </row>
    <row r="929" spans="1:17" x14ac:dyDescent="0.25">
      <c r="A929" s="98" t="s">
        <v>445</v>
      </c>
      <c r="B929" s="99"/>
      <c r="C929" s="100" t="str">
        <f>IFERROR(VLOOKUP(B929,'ALL-LCDs'!$A:$C,3,0),"")</f>
        <v/>
      </c>
      <c r="D929" s="100" t="str">
        <f>IFERROR(VLOOKUP(B929,'Updated LCDs'!$A:$A,1,0),"NO")</f>
        <v>NO</v>
      </c>
      <c r="E929" s="100" t="str">
        <f>IFERROR(VLOOKUP(B929,'Updated LCDs'!$A:$E,5,0),"NO")</f>
        <v>NO</v>
      </c>
      <c r="F929" s="101" t="str">
        <f>IFERROR(VLOOKUP(B929,'ICD-9 to ICD-10 LCDs'!$A:$B,2,0),"")</f>
        <v/>
      </c>
      <c r="G929" s="100" t="str">
        <f>IFERROR(VLOOKUP(F929,'ALL-LCDs'!$A:$C,3,0),"")</f>
        <v/>
      </c>
      <c r="H929" s="100" t="str">
        <f>IFERROR(VLOOKUP(F929,'Updated LCDs'!$A:$A,1,0),"NO")</f>
        <v>NO</v>
      </c>
      <c r="I929" s="100" t="str">
        <f>IFERROR(VLOOKUP(F929,'Updated LCDs'!$A:$E,5,0),"NO")</f>
        <v>NO</v>
      </c>
      <c r="J929" s="99">
        <v>53552</v>
      </c>
      <c r="K929" s="100" t="str">
        <f>IFERROR(VLOOKUP(J929,'All-Articles'!#REF!,3,0),"")</f>
        <v/>
      </c>
      <c r="L929" s="100" t="str">
        <f>IFERROR(VLOOKUP(J929,'Updated Articles'!$A:$E,1,0),"NO")</f>
        <v>NO</v>
      </c>
      <c r="M929" s="100" t="str">
        <f>IFERROR(VLOOKUP(J929,'Updated Articles'!$A:$E,5,0),"NO")</f>
        <v>NO</v>
      </c>
      <c r="N929" s="99" t="str">
        <f>IFERROR(VLOOKUP(J929,'[1]ICD-9 to ICD-10 LCDs'!$L:$M,2,0),"")</f>
        <v/>
      </c>
      <c r="O929" s="100" t="str">
        <f>IFERROR(VLOOKUP(N929,'All-Articles'!#REF!,3,0),"")</f>
        <v/>
      </c>
      <c r="P929" s="100" t="str">
        <f>IFERROR(VLOOKUP(N929,'Updated Articles'!$A:$E,1,0),"NO")</f>
        <v>NO</v>
      </c>
      <c r="Q929" s="100" t="str">
        <f>IFERROR(VLOOKUP(N929,'Updated Articles'!$A:$E,5,0),"NO")</f>
        <v>NO</v>
      </c>
    </row>
    <row r="930" spans="1:17" x14ac:dyDescent="0.25">
      <c r="A930" s="98" t="s">
        <v>154</v>
      </c>
      <c r="B930" s="99"/>
      <c r="C930" s="100" t="str">
        <f>IFERROR(VLOOKUP(B930,'ALL-LCDs'!$A:$C,3,0),"")</f>
        <v/>
      </c>
      <c r="D930" s="100" t="str">
        <f>IFERROR(VLOOKUP(B930,'Updated LCDs'!$A:$A,1,0),"NO")</f>
        <v>NO</v>
      </c>
      <c r="E930" s="100" t="str">
        <f>IFERROR(VLOOKUP(B930,'Updated LCDs'!$A:$E,5,0),"NO")</f>
        <v>NO</v>
      </c>
      <c r="F930" s="101" t="str">
        <f>IFERROR(VLOOKUP(B930,'ICD-9 to ICD-10 LCDs'!$A:$B,2,0),"")</f>
        <v/>
      </c>
      <c r="G930" s="100" t="str">
        <f>IFERROR(VLOOKUP(F930,'ALL-LCDs'!$A:$C,3,0),"")</f>
        <v/>
      </c>
      <c r="H930" s="100" t="str">
        <f>IFERROR(VLOOKUP(F930,'Updated LCDs'!$A:$A,1,0),"NO")</f>
        <v>NO</v>
      </c>
      <c r="I930" s="100" t="str">
        <f>IFERROR(VLOOKUP(F930,'Updated LCDs'!$A:$E,5,0),"NO")</f>
        <v>NO</v>
      </c>
      <c r="J930" s="99">
        <v>53573</v>
      </c>
      <c r="K930" s="100" t="str">
        <f>IFERROR(VLOOKUP(J930,'All-Articles'!#REF!,3,0),"")</f>
        <v/>
      </c>
      <c r="L930" s="100" t="str">
        <f>IFERROR(VLOOKUP(J930,'Updated Articles'!$A:$E,1,0),"NO")</f>
        <v>NO</v>
      </c>
      <c r="M930" s="100" t="str">
        <f>IFERROR(VLOOKUP(J930,'Updated Articles'!$A:$E,5,0),"NO")</f>
        <v>NO</v>
      </c>
      <c r="N930" s="99" t="str">
        <f>IFERROR(VLOOKUP(J930,'[1]ICD-9 to ICD-10 LCDs'!$L:$M,2,0),"")</f>
        <v/>
      </c>
      <c r="O930" s="100" t="str">
        <f>IFERROR(VLOOKUP(N930,'All-Articles'!#REF!,3,0),"")</f>
        <v/>
      </c>
      <c r="P930" s="100" t="str">
        <f>IFERROR(VLOOKUP(N930,'Updated Articles'!$A:$E,1,0),"NO")</f>
        <v>NO</v>
      </c>
      <c r="Q930" s="100" t="str">
        <f>IFERROR(VLOOKUP(N930,'Updated Articles'!$A:$E,5,0),"NO")</f>
        <v>NO</v>
      </c>
    </row>
    <row r="931" spans="1:17" x14ac:dyDescent="0.25">
      <c r="A931" s="98" t="s">
        <v>446</v>
      </c>
      <c r="B931" s="99"/>
      <c r="C931" s="100" t="str">
        <f>IFERROR(VLOOKUP(B931,'ALL-LCDs'!$A:$C,3,0),"")</f>
        <v/>
      </c>
      <c r="D931" s="100" t="str">
        <f>IFERROR(VLOOKUP(B931,'Updated LCDs'!$A:$A,1,0),"NO")</f>
        <v>NO</v>
      </c>
      <c r="E931" s="100" t="str">
        <f>IFERROR(VLOOKUP(B931,'Updated LCDs'!$A:$E,5,0),"NO")</f>
        <v>NO</v>
      </c>
      <c r="F931" s="101" t="str">
        <f>IFERROR(VLOOKUP(B931,'ICD-9 to ICD-10 LCDs'!$A:$B,2,0),"")</f>
        <v/>
      </c>
      <c r="G931" s="100" t="str">
        <f>IFERROR(VLOOKUP(F931,'ALL-LCDs'!$A:$C,3,0),"")</f>
        <v/>
      </c>
      <c r="H931" s="100" t="str">
        <f>IFERROR(VLOOKUP(F931,'Updated LCDs'!$A:$A,1,0),"NO")</f>
        <v>NO</v>
      </c>
      <c r="I931" s="100" t="str">
        <f>IFERROR(VLOOKUP(F931,'Updated LCDs'!$A:$E,5,0),"NO")</f>
        <v>NO</v>
      </c>
      <c r="J931" s="99">
        <v>53580</v>
      </c>
      <c r="K931" s="100" t="str">
        <f>IFERROR(VLOOKUP(J931,'All-Articles'!#REF!,3,0),"")</f>
        <v/>
      </c>
      <c r="L931" s="100" t="str">
        <f>IFERROR(VLOOKUP(J931,'Updated Articles'!$A:$E,1,0),"NO")</f>
        <v>NO</v>
      </c>
      <c r="M931" s="100" t="str">
        <f>IFERROR(VLOOKUP(J931,'Updated Articles'!$A:$E,5,0),"NO")</f>
        <v>NO</v>
      </c>
      <c r="N931" s="99" t="str">
        <f>IFERROR(VLOOKUP(J931,'[1]ICD-9 to ICD-10 LCDs'!$L:$M,2,0),"")</f>
        <v/>
      </c>
      <c r="O931" s="100" t="str">
        <f>IFERROR(VLOOKUP(N931,'All-Articles'!#REF!,3,0),"")</f>
        <v/>
      </c>
      <c r="P931" s="100" t="str">
        <f>IFERROR(VLOOKUP(N931,'Updated Articles'!$A:$E,1,0),"NO")</f>
        <v>NO</v>
      </c>
      <c r="Q931" s="100" t="str">
        <f>IFERROR(VLOOKUP(N931,'Updated Articles'!$A:$E,5,0),"NO")</f>
        <v>NO</v>
      </c>
    </row>
    <row r="932" spans="1:17" x14ac:dyDescent="0.25">
      <c r="A932" s="98" t="s">
        <v>447</v>
      </c>
      <c r="B932" s="99"/>
      <c r="C932" s="100" t="str">
        <f>IFERROR(VLOOKUP(B932,'ALL-LCDs'!$A:$C,3,0),"")</f>
        <v/>
      </c>
      <c r="D932" s="100" t="str">
        <f>IFERROR(VLOOKUP(B932,'Updated LCDs'!$A:$A,1,0),"NO")</f>
        <v>NO</v>
      </c>
      <c r="E932" s="100" t="str">
        <f>IFERROR(VLOOKUP(B932,'Updated LCDs'!$A:$E,5,0),"NO")</f>
        <v>NO</v>
      </c>
      <c r="F932" s="101" t="str">
        <f>IFERROR(VLOOKUP(B932,'ICD-9 to ICD-10 LCDs'!$A:$B,2,0),"")</f>
        <v/>
      </c>
      <c r="G932" s="100" t="str">
        <f>IFERROR(VLOOKUP(F932,'ALL-LCDs'!$A:$C,3,0),"")</f>
        <v/>
      </c>
      <c r="H932" s="100" t="str">
        <f>IFERROR(VLOOKUP(F932,'Updated LCDs'!$A:$A,1,0),"NO")</f>
        <v>NO</v>
      </c>
      <c r="I932" s="100" t="str">
        <f>IFERROR(VLOOKUP(F932,'Updated LCDs'!$A:$E,5,0),"NO")</f>
        <v>NO</v>
      </c>
      <c r="J932" s="99">
        <v>53595</v>
      </c>
      <c r="K932" s="100" t="str">
        <f>IFERROR(VLOOKUP(J932,'All-Articles'!#REF!,3,0),"")</f>
        <v/>
      </c>
      <c r="L932" s="100" t="str">
        <f>IFERROR(VLOOKUP(J932,'Updated Articles'!$A:$E,1,0),"NO")</f>
        <v>NO</v>
      </c>
      <c r="M932" s="100" t="str">
        <f>IFERROR(VLOOKUP(J932,'Updated Articles'!$A:$E,5,0),"NO")</f>
        <v>NO</v>
      </c>
      <c r="N932" s="99" t="str">
        <f>IFERROR(VLOOKUP(J932,'[1]ICD-9 to ICD-10 LCDs'!$L:$M,2,0),"")</f>
        <v/>
      </c>
      <c r="O932" s="100" t="str">
        <f>IFERROR(VLOOKUP(N932,'All-Articles'!#REF!,3,0),"")</f>
        <v/>
      </c>
      <c r="P932" s="100" t="str">
        <f>IFERROR(VLOOKUP(N932,'Updated Articles'!$A:$E,1,0),"NO")</f>
        <v>NO</v>
      </c>
      <c r="Q932" s="100" t="str">
        <f>IFERROR(VLOOKUP(N932,'Updated Articles'!$A:$E,5,0),"NO")</f>
        <v>NO</v>
      </c>
    </row>
    <row r="933" spans="1:17" x14ac:dyDescent="0.25">
      <c r="A933" s="98" t="s">
        <v>156</v>
      </c>
      <c r="B933" s="99"/>
      <c r="C933" s="100" t="str">
        <f>IFERROR(VLOOKUP(B933,'ALL-LCDs'!$A:$C,3,0),"")</f>
        <v/>
      </c>
      <c r="D933" s="100" t="str">
        <f>IFERROR(VLOOKUP(B933,'Updated LCDs'!$A:$A,1,0),"NO")</f>
        <v>NO</v>
      </c>
      <c r="E933" s="100" t="str">
        <f>IFERROR(VLOOKUP(B933,'Updated LCDs'!$A:$E,5,0),"NO")</f>
        <v>NO</v>
      </c>
      <c r="F933" s="101" t="str">
        <f>IFERROR(VLOOKUP(B933,'ICD-9 to ICD-10 LCDs'!$A:$B,2,0),"")</f>
        <v/>
      </c>
      <c r="G933" s="100" t="str">
        <f>IFERROR(VLOOKUP(F933,'ALL-LCDs'!$A:$C,3,0),"")</f>
        <v/>
      </c>
      <c r="H933" s="100" t="str">
        <f>IFERROR(VLOOKUP(F933,'Updated LCDs'!$A:$A,1,0),"NO")</f>
        <v>NO</v>
      </c>
      <c r="I933" s="100" t="str">
        <f>IFERROR(VLOOKUP(F933,'Updated LCDs'!$A:$E,5,0),"NO")</f>
        <v>NO</v>
      </c>
      <c r="J933" s="99">
        <v>53609</v>
      </c>
      <c r="K933" s="100" t="str">
        <f>IFERROR(VLOOKUP(J933,'All-Articles'!#REF!,3,0),"")</f>
        <v/>
      </c>
      <c r="L933" s="100" t="str">
        <f>IFERROR(VLOOKUP(J933,'Updated Articles'!$A:$E,1,0),"NO")</f>
        <v>NO</v>
      </c>
      <c r="M933" s="100" t="str">
        <f>IFERROR(VLOOKUP(J933,'Updated Articles'!$A:$E,5,0),"NO")</f>
        <v>NO</v>
      </c>
      <c r="N933" s="99" t="str">
        <f>IFERROR(VLOOKUP(J933,'[1]ICD-9 to ICD-10 LCDs'!$L:$M,2,0),"")</f>
        <v/>
      </c>
      <c r="O933" s="100" t="str">
        <f>IFERROR(VLOOKUP(N933,'All-Articles'!#REF!,3,0),"")</f>
        <v/>
      </c>
      <c r="P933" s="100" t="str">
        <f>IFERROR(VLOOKUP(N933,'Updated Articles'!$A:$E,1,0),"NO")</f>
        <v>NO</v>
      </c>
      <c r="Q933" s="100" t="str">
        <f>IFERROR(VLOOKUP(N933,'Updated Articles'!$A:$E,5,0),"NO")</f>
        <v>NO</v>
      </c>
    </row>
    <row r="934" spans="1:17" x14ac:dyDescent="0.25">
      <c r="A934" s="98" t="s">
        <v>408</v>
      </c>
      <c r="B934" s="99"/>
      <c r="C934" s="100" t="str">
        <f>IFERROR(VLOOKUP(B934,'ALL-LCDs'!$A:$C,3,0),"")</f>
        <v/>
      </c>
      <c r="D934" s="100" t="str">
        <f>IFERROR(VLOOKUP(B934,'Updated LCDs'!$A:$A,1,0),"NO")</f>
        <v>NO</v>
      </c>
      <c r="E934" s="100" t="str">
        <f>IFERROR(VLOOKUP(B934,'Updated LCDs'!$A:$E,5,0),"NO")</f>
        <v>NO</v>
      </c>
      <c r="F934" s="101" t="str">
        <f>IFERROR(VLOOKUP(B934,'ICD-9 to ICD-10 LCDs'!$A:$B,2,0),"")</f>
        <v/>
      </c>
      <c r="G934" s="100" t="str">
        <f>IFERROR(VLOOKUP(F934,'ALL-LCDs'!$A:$C,3,0),"")</f>
        <v/>
      </c>
      <c r="H934" s="100" t="str">
        <f>IFERROR(VLOOKUP(F934,'Updated LCDs'!$A:$A,1,0),"NO")</f>
        <v>NO</v>
      </c>
      <c r="I934" s="100" t="str">
        <f>IFERROR(VLOOKUP(F934,'Updated LCDs'!$A:$E,5,0),"NO")</f>
        <v>NO</v>
      </c>
      <c r="J934" s="99">
        <v>53641</v>
      </c>
      <c r="K934" s="100" t="str">
        <f>IFERROR(VLOOKUP(J934,'All-Articles'!#REF!,3,0),"")</f>
        <v/>
      </c>
      <c r="L934" s="100" t="str">
        <f>IFERROR(VLOOKUP(J934,'Updated Articles'!$A:$E,1,0),"NO")</f>
        <v>NO</v>
      </c>
      <c r="M934" s="100" t="str">
        <f>IFERROR(VLOOKUP(J934,'Updated Articles'!$A:$E,5,0),"NO")</f>
        <v>NO</v>
      </c>
      <c r="N934" s="99" t="str">
        <f>IFERROR(VLOOKUP(J934,'[1]ICD-9 to ICD-10 LCDs'!$L:$M,2,0),"")</f>
        <v/>
      </c>
      <c r="O934" s="100" t="str">
        <f>IFERROR(VLOOKUP(N934,'All-Articles'!#REF!,3,0),"")</f>
        <v/>
      </c>
      <c r="P934" s="100" t="str">
        <f>IFERROR(VLOOKUP(N934,'Updated Articles'!$A:$E,1,0),"NO")</f>
        <v>NO</v>
      </c>
      <c r="Q934" s="100" t="str">
        <f>IFERROR(VLOOKUP(N934,'Updated Articles'!$A:$E,5,0),"NO")</f>
        <v>NO</v>
      </c>
    </row>
    <row r="935" spans="1:17" x14ac:dyDescent="0.25">
      <c r="A935" s="98" t="s">
        <v>448</v>
      </c>
      <c r="B935" s="99"/>
      <c r="C935" s="100" t="str">
        <f>IFERROR(VLOOKUP(B935,'ALL-LCDs'!$A:$C,3,0),"")</f>
        <v/>
      </c>
      <c r="D935" s="100" t="str">
        <f>IFERROR(VLOOKUP(B935,'Updated LCDs'!$A:$A,1,0),"NO")</f>
        <v>NO</v>
      </c>
      <c r="E935" s="100" t="str">
        <f>IFERROR(VLOOKUP(B935,'Updated LCDs'!$A:$E,5,0),"NO")</f>
        <v>NO</v>
      </c>
      <c r="F935" s="101" t="str">
        <f>IFERROR(VLOOKUP(B935,'ICD-9 to ICD-10 LCDs'!$A:$B,2,0),"")</f>
        <v/>
      </c>
      <c r="G935" s="100" t="str">
        <f>IFERROR(VLOOKUP(F935,'ALL-LCDs'!$A:$C,3,0),"")</f>
        <v/>
      </c>
      <c r="H935" s="100" t="str">
        <f>IFERROR(VLOOKUP(F935,'Updated LCDs'!$A:$A,1,0),"NO")</f>
        <v>NO</v>
      </c>
      <c r="I935" s="100" t="str">
        <f>IFERROR(VLOOKUP(F935,'Updated LCDs'!$A:$E,5,0),"NO")</f>
        <v>NO</v>
      </c>
      <c r="J935" s="99">
        <v>53779</v>
      </c>
      <c r="K935" s="100" t="str">
        <f>IFERROR(VLOOKUP(J935,'All-Articles'!#REF!,3,0),"")</f>
        <v/>
      </c>
      <c r="L935" s="100" t="str">
        <f>IFERROR(VLOOKUP(J935,'Updated Articles'!$A:$E,1,0),"NO")</f>
        <v>NO</v>
      </c>
      <c r="M935" s="100" t="str">
        <f>IFERROR(VLOOKUP(J935,'Updated Articles'!$A:$E,5,0),"NO")</f>
        <v>NO</v>
      </c>
      <c r="N935" s="99" t="str">
        <f>IFERROR(VLOOKUP(J935,'[1]ICD-9 to ICD-10 LCDs'!$L:$M,2,0),"")</f>
        <v/>
      </c>
      <c r="O935" s="100" t="str">
        <f>IFERROR(VLOOKUP(N935,'All-Articles'!#REF!,3,0),"")</f>
        <v/>
      </c>
      <c r="P935" s="100" t="str">
        <f>IFERROR(VLOOKUP(N935,'Updated Articles'!$A:$E,1,0),"NO")</f>
        <v>NO</v>
      </c>
      <c r="Q935" s="100" t="str">
        <f>IFERROR(VLOOKUP(N935,'Updated Articles'!$A:$E,5,0),"NO")</f>
        <v>NO</v>
      </c>
    </row>
    <row r="936" spans="1:17" x14ac:dyDescent="0.25">
      <c r="A936" s="98" t="s">
        <v>449</v>
      </c>
      <c r="B936" s="99"/>
      <c r="C936" s="100" t="str">
        <f>IFERROR(VLOOKUP(B936,'ALL-LCDs'!$A:$C,3,0),"")</f>
        <v/>
      </c>
      <c r="D936" s="100" t="str">
        <f>IFERROR(VLOOKUP(B936,'Updated LCDs'!$A:$A,1,0),"NO")</f>
        <v>NO</v>
      </c>
      <c r="E936" s="100" t="str">
        <f>IFERROR(VLOOKUP(B936,'Updated LCDs'!$A:$E,5,0),"NO")</f>
        <v>NO</v>
      </c>
      <c r="F936" s="101" t="str">
        <f>IFERROR(VLOOKUP(B936,'ICD-9 to ICD-10 LCDs'!$A:$B,2,0),"")</f>
        <v/>
      </c>
      <c r="G936" s="100" t="str">
        <f>IFERROR(VLOOKUP(F936,'ALL-LCDs'!$A:$C,3,0),"")</f>
        <v/>
      </c>
      <c r="H936" s="100" t="str">
        <f>IFERROR(VLOOKUP(F936,'Updated LCDs'!$A:$A,1,0),"NO")</f>
        <v>NO</v>
      </c>
      <c r="I936" s="100" t="str">
        <f>IFERROR(VLOOKUP(F936,'Updated LCDs'!$A:$E,5,0),"NO")</f>
        <v>NO</v>
      </c>
      <c r="J936" s="99">
        <v>53795</v>
      </c>
      <c r="K936" s="100" t="str">
        <f>IFERROR(VLOOKUP(J936,'All-Articles'!#REF!,3,0),"")</f>
        <v/>
      </c>
      <c r="L936" s="100" t="str">
        <f>IFERROR(VLOOKUP(J936,'Updated Articles'!$A:$E,1,0),"NO")</f>
        <v>NO</v>
      </c>
      <c r="M936" s="100" t="str">
        <f>IFERROR(VLOOKUP(J936,'Updated Articles'!$A:$E,5,0),"NO")</f>
        <v>NO</v>
      </c>
      <c r="N936" s="99" t="str">
        <f>IFERROR(VLOOKUP(J936,'[1]ICD-9 to ICD-10 LCDs'!$L:$M,2,0),"")</f>
        <v/>
      </c>
      <c r="O936" s="100" t="str">
        <f>IFERROR(VLOOKUP(N936,'All-Articles'!#REF!,3,0),"")</f>
        <v/>
      </c>
      <c r="P936" s="100" t="str">
        <f>IFERROR(VLOOKUP(N936,'Updated Articles'!$A:$E,1,0),"NO")</f>
        <v>NO</v>
      </c>
      <c r="Q936" s="100" t="str">
        <f>IFERROR(VLOOKUP(N936,'Updated Articles'!$A:$E,5,0),"NO")</f>
        <v>NO</v>
      </c>
    </row>
    <row r="937" spans="1:17" x14ac:dyDescent="0.25">
      <c r="A937" s="98" t="s">
        <v>450</v>
      </c>
      <c r="B937" s="99"/>
      <c r="C937" s="100" t="str">
        <f>IFERROR(VLOOKUP(B937,'ALL-LCDs'!$A:$C,3,0),"")</f>
        <v/>
      </c>
      <c r="D937" s="100" t="str">
        <f>IFERROR(VLOOKUP(B937,'Updated LCDs'!$A:$A,1,0),"NO")</f>
        <v>NO</v>
      </c>
      <c r="E937" s="100" t="str">
        <f>IFERROR(VLOOKUP(B937,'Updated LCDs'!$A:$E,5,0),"NO")</f>
        <v>NO</v>
      </c>
      <c r="F937" s="101" t="str">
        <f>IFERROR(VLOOKUP(B937,'ICD-9 to ICD-10 LCDs'!$A:$B,2,0),"")</f>
        <v/>
      </c>
      <c r="G937" s="100" t="str">
        <f>IFERROR(VLOOKUP(F937,'ALL-LCDs'!$A:$C,3,0),"")</f>
        <v/>
      </c>
      <c r="H937" s="100" t="str">
        <f>IFERROR(VLOOKUP(F937,'Updated LCDs'!$A:$A,1,0),"NO")</f>
        <v>NO</v>
      </c>
      <c r="I937" s="100" t="str">
        <f>IFERROR(VLOOKUP(F937,'Updated LCDs'!$A:$E,5,0),"NO")</f>
        <v>NO</v>
      </c>
      <c r="J937" s="99">
        <v>53900</v>
      </c>
      <c r="K937" s="100" t="str">
        <f>IFERROR(VLOOKUP(J937,'All-Articles'!#REF!,3,0),"")</f>
        <v/>
      </c>
      <c r="L937" s="100" t="str">
        <f>IFERROR(VLOOKUP(J937,'Updated Articles'!$A:$E,1,0),"NO")</f>
        <v>NO</v>
      </c>
      <c r="M937" s="100" t="str">
        <f>IFERROR(VLOOKUP(J937,'Updated Articles'!$A:$E,5,0),"NO")</f>
        <v>NO</v>
      </c>
      <c r="N937" s="99" t="str">
        <f>IFERROR(VLOOKUP(J937,'[1]ICD-9 to ICD-10 LCDs'!$L:$M,2,0),"")</f>
        <v/>
      </c>
      <c r="O937" s="100" t="str">
        <f>IFERROR(VLOOKUP(N937,'All-Articles'!#REF!,3,0),"")</f>
        <v/>
      </c>
      <c r="P937" s="100" t="str">
        <f>IFERROR(VLOOKUP(N937,'Updated Articles'!$A:$E,1,0),"NO")</f>
        <v>NO</v>
      </c>
      <c r="Q937" s="100" t="str">
        <f>IFERROR(VLOOKUP(N937,'Updated Articles'!$A:$E,5,0),"NO")</f>
        <v>NO</v>
      </c>
    </row>
    <row r="938" spans="1:17" x14ac:dyDescent="0.25">
      <c r="A938" s="98" t="s">
        <v>192</v>
      </c>
      <c r="B938" s="99"/>
      <c r="C938" s="100" t="str">
        <f>IFERROR(VLOOKUP(B938,'ALL-LCDs'!$A:$C,3,0),"")</f>
        <v/>
      </c>
      <c r="D938" s="100" t="str">
        <f>IFERROR(VLOOKUP(B938,'Updated LCDs'!$A:$A,1,0),"NO")</f>
        <v>NO</v>
      </c>
      <c r="E938" s="100" t="str">
        <f>IFERROR(VLOOKUP(B938,'Updated LCDs'!$A:$E,5,0),"NO")</f>
        <v>NO</v>
      </c>
      <c r="F938" s="101" t="str">
        <f>IFERROR(VLOOKUP(B938,'ICD-9 to ICD-10 LCDs'!$A:$B,2,0),"")</f>
        <v/>
      </c>
      <c r="G938" s="100" t="str">
        <f>IFERROR(VLOOKUP(F938,'ALL-LCDs'!$A:$C,3,0),"")</f>
        <v/>
      </c>
      <c r="H938" s="100" t="str">
        <f>IFERROR(VLOOKUP(F938,'Updated LCDs'!$A:$A,1,0),"NO")</f>
        <v>NO</v>
      </c>
      <c r="I938" s="100" t="str">
        <f>IFERROR(VLOOKUP(F938,'Updated LCDs'!$A:$E,5,0),"NO")</f>
        <v>NO</v>
      </c>
      <c r="J938" s="99">
        <v>54127</v>
      </c>
      <c r="K938" s="100" t="str">
        <f>IFERROR(VLOOKUP(J938,'All-Articles'!#REF!,3,0),"")</f>
        <v/>
      </c>
      <c r="L938" s="100" t="str">
        <f>IFERROR(VLOOKUP(J938,'Updated Articles'!$A:$E,1,0),"NO")</f>
        <v>NO</v>
      </c>
      <c r="M938" s="100" t="str">
        <f>IFERROR(VLOOKUP(J938,'Updated Articles'!$A:$E,5,0),"NO")</f>
        <v>NO</v>
      </c>
      <c r="N938" s="99" t="str">
        <f>IFERROR(VLOOKUP(J938,'[1]ICD-9 to ICD-10 LCDs'!$L:$M,2,0),"")</f>
        <v/>
      </c>
      <c r="O938" s="100" t="str">
        <f>IFERROR(VLOOKUP(N938,'All-Articles'!#REF!,3,0),"")</f>
        <v/>
      </c>
      <c r="P938" s="100" t="str">
        <f>IFERROR(VLOOKUP(N938,'Updated Articles'!$A:$E,1,0),"NO")</f>
        <v>NO</v>
      </c>
      <c r="Q938" s="100" t="str">
        <f>IFERROR(VLOOKUP(N938,'Updated Articles'!$A:$E,5,0),"NO")</f>
        <v>NO</v>
      </c>
    </row>
    <row r="939" spans="1:17" x14ac:dyDescent="0.25">
      <c r="A939" s="98" t="s">
        <v>192</v>
      </c>
      <c r="B939" s="99"/>
      <c r="C939" s="100" t="str">
        <f>IFERROR(VLOOKUP(B939,'ALL-LCDs'!$A:$C,3,0),"")</f>
        <v/>
      </c>
      <c r="D939" s="100" t="str">
        <f>IFERROR(VLOOKUP(B939,'Updated LCDs'!$A:$A,1,0),"NO")</f>
        <v>NO</v>
      </c>
      <c r="E939" s="100" t="str">
        <f>IFERROR(VLOOKUP(B939,'Updated LCDs'!$A:$E,5,0),"NO")</f>
        <v>NO</v>
      </c>
      <c r="F939" s="101" t="str">
        <f>IFERROR(VLOOKUP(B939,'ICD-9 to ICD-10 LCDs'!$A:$B,2,0),"")</f>
        <v/>
      </c>
      <c r="G939" s="100" t="str">
        <f>IFERROR(VLOOKUP(F939,'ALL-LCDs'!$A:$C,3,0),"")</f>
        <v/>
      </c>
      <c r="H939" s="100" t="str">
        <f>IFERROR(VLOOKUP(F939,'Updated LCDs'!$A:$A,1,0),"NO")</f>
        <v>NO</v>
      </c>
      <c r="I939" s="100" t="str">
        <f>IFERROR(VLOOKUP(F939,'Updated LCDs'!$A:$E,5,0),"NO")</f>
        <v>NO</v>
      </c>
      <c r="J939" s="99">
        <v>54128</v>
      </c>
      <c r="K939" s="100" t="str">
        <f>IFERROR(VLOOKUP(J939,'All-Articles'!#REF!,3,0),"")</f>
        <v/>
      </c>
      <c r="L939" s="100" t="str">
        <f>IFERROR(VLOOKUP(J939,'Updated Articles'!$A:$E,1,0),"NO")</f>
        <v>NO</v>
      </c>
      <c r="M939" s="100" t="str">
        <f>IFERROR(VLOOKUP(J939,'Updated Articles'!$A:$E,5,0),"NO")</f>
        <v>NO</v>
      </c>
      <c r="N939" s="99" t="str">
        <f>IFERROR(VLOOKUP(J939,'[1]ICD-9 to ICD-10 LCDs'!$L:$M,2,0),"")</f>
        <v/>
      </c>
      <c r="O939" s="100" t="str">
        <f>IFERROR(VLOOKUP(N939,'All-Articles'!#REF!,3,0),"")</f>
        <v/>
      </c>
      <c r="P939" s="100" t="str">
        <f>IFERROR(VLOOKUP(N939,'Updated Articles'!$A:$E,1,0),"NO")</f>
        <v>NO</v>
      </c>
      <c r="Q939" s="100" t="str">
        <f>IFERROR(VLOOKUP(N939,'Updated Articles'!$A:$E,5,0),"NO")</f>
        <v>NO</v>
      </c>
    </row>
    <row r="940" spans="1:17" x14ac:dyDescent="0.25">
      <c r="A940" s="98" t="s">
        <v>192</v>
      </c>
      <c r="B940" s="99"/>
      <c r="C940" s="100" t="str">
        <f>IFERROR(VLOOKUP(B940,'ALL-LCDs'!$A:$C,3,0),"")</f>
        <v/>
      </c>
      <c r="D940" s="100" t="str">
        <f>IFERROR(VLOOKUP(B940,'Updated LCDs'!$A:$A,1,0),"NO")</f>
        <v>NO</v>
      </c>
      <c r="E940" s="100" t="str">
        <f>IFERROR(VLOOKUP(B940,'Updated LCDs'!$A:$E,5,0),"NO")</f>
        <v>NO</v>
      </c>
      <c r="F940" s="101" t="str">
        <f>IFERROR(VLOOKUP(B940,'ICD-9 to ICD-10 LCDs'!$A:$B,2,0),"")</f>
        <v/>
      </c>
      <c r="G940" s="100" t="str">
        <f>IFERROR(VLOOKUP(F940,'ALL-LCDs'!$A:$C,3,0),"")</f>
        <v/>
      </c>
      <c r="H940" s="100" t="str">
        <f>IFERROR(VLOOKUP(F940,'Updated LCDs'!$A:$A,1,0),"NO")</f>
        <v>NO</v>
      </c>
      <c r="I940" s="100" t="str">
        <f>IFERROR(VLOOKUP(F940,'Updated LCDs'!$A:$E,5,0),"NO")</f>
        <v>NO</v>
      </c>
      <c r="J940" s="99">
        <v>54129</v>
      </c>
      <c r="K940" s="100" t="str">
        <f>IFERROR(VLOOKUP(J940,'All-Articles'!#REF!,3,0),"")</f>
        <v/>
      </c>
      <c r="L940" s="100" t="str">
        <f>IFERROR(VLOOKUP(J940,'Updated Articles'!$A:$E,1,0),"NO")</f>
        <v>NO</v>
      </c>
      <c r="M940" s="100" t="str">
        <f>IFERROR(VLOOKUP(J940,'Updated Articles'!$A:$E,5,0),"NO")</f>
        <v>NO</v>
      </c>
      <c r="N940" s="99" t="str">
        <f>IFERROR(VLOOKUP(J940,'[1]ICD-9 to ICD-10 LCDs'!$L:$M,2,0),"")</f>
        <v/>
      </c>
      <c r="O940" s="100" t="str">
        <f>IFERROR(VLOOKUP(N940,'All-Articles'!#REF!,3,0),"")</f>
        <v/>
      </c>
      <c r="P940" s="100" t="str">
        <f>IFERROR(VLOOKUP(N940,'Updated Articles'!$A:$E,1,0),"NO")</f>
        <v>NO</v>
      </c>
      <c r="Q940" s="100" t="str">
        <f>IFERROR(VLOOKUP(N940,'Updated Articles'!$A:$E,5,0),"NO")</f>
        <v>NO</v>
      </c>
    </row>
    <row r="941" spans="1:17" x14ac:dyDescent="0.25">
      <c r="A941" s="102" t="s">
        <v>369</v>
      </c>
      <c r="B941" s="99"/>
      <c r="C941" s="100" t="str">
        <f>IFERROR(VLOOKUP(B941,'ALL-LCDs'!$A:$C,3,0),"")</f>
        <v/>
      </c>
      <c r="D941" s="100" t="str">
        <f>IFERROR(VLOOKUP(B941,'Updated LCDs'!$A:$A,1,0),"NO")</f>
        <v>NO</v>
      </c>
      <c r="E941" s="100" t="str">
        <f>IFERROR(VLOOKUP(B941,'Updated LCDs'!$A:$E,5,0),"NO")</f>
        <v>NO</v>
      </c>
      <c r="F941" s="101" t="str">
        <f>IFERROR(VLOOKUP(B941,'ICD-9 to ICD-10 LCDs'!$A:$B,2,0),"")</f>
        <v/>
      </c>
      <c r="G941" s="100" t="str">
        <f>IFERROR(VLOOKUP(F941,'ALL-LCDs'!$A:$C,3,0),"")</f>
        <v/>
      </c>
      <c r="H941" s="100" t="str">
        <f>IFERROR(VLOOKUP(F941,'Updated LCDs'!$A:$A,1,0),"NO")</f>
        <v>NO</v>
      </c>
      <c r="I941" s="100" t="str">
        <f>IFERROR(VLOOKUP(F941,'Updated LCDs'!$A:$E,5,0),"NO")</f>
        <v>NO</v>
      </c>
      <c r="J941" s="99">
        <v>54197</v>
      </c>
      <c r="K941" s="100" t="str">
        <f>IFERROR(VLOOKUP(J941,'All-Articles'!#REF!,3,0),"")</f>
        <v/>
      </c>
      <c r="L941" s="100" t="str">
        <f>IFERROR(VLOOKUP(J941,'Updated Articles'!$A:$E,1,0),"NO")</f>
        <v>NO</v>
      </c>
      <c r="M941" s="100" t="str">
        <f>IFERROR(VLOOKUP(J941,'Updated Articles'!$A:$E,5,0),"NO")</f>
        <v>NO</v>
      </c>
      <c r="N941" s="99" t="str">
        <f>IFERROR(VLOOKUP(J941,'[1]ICD-9 to ICD-10 LCDs'!$L:$M,2,0),"")</f>
        <v/>
      </c>
      <c r="O941" s="100" t="str">
        <f>IFERROR(VLOOKUP(N941,'All-Articles'!#REF!,3,0),"")</f>
        <v/>
      </c>
      <c r="P941" s="100" t="str">
        <f>IFERROR(VLOOKUP(N941,'Updated Articles'!$A:$E,1,0),"NO")</f>
        <v>NO</v>
      </c>
      <c r="Q941" s="100" t="str">
        <f>IFERROR(VLOOKUP(N941,'Updated Articles'!$A:$E,5,0),"NO")</f>
        <v>NO</v>
      </c>
    </row>
    <row r="942" spans="1:17" x14ac:dyDescent="0.25">
      <c r="A942" s="98" t="s">
        <v>443</v>
      </c>
      <c r="B942" s="99"/>
      <c r="C942" s="100" t="str">
        <f>IFERROR(VLOOKUP(B942,'ALL-LCDs'!$A:$C,3,0),"")</f>
        <v/>
      </c>
      <c r="D942" s="100" t="str">
        <f>IFERROR(VLOOKUP(B942,'Updated LCDs'!$A:$A,1,0),"NO")</f>
        <v>NO</v>
      </c>
      <c r="E942" s="100" t="str">
        <f>IFERROR(VLOOKUP(B942,'Updated LCDs'!$A:$E,5,0),"NO")</f>
        <v>NO</v>
      </c>
      <c r="F942" s="101" t="str">
        <f>IFERROR(VLOOKUP(B942,'ICD-9 to ICD-10 LCDs'!$A:$B,2,0),"")</f>
        <v/>
      </c>
      <c r="G942" s="100" t="str">
        <f>IFERROR(VLOOKUP(F942,'ALL-LCDs'!$A:$C,3,0),"")</f>
        <v/>
      </c>
      <c r="H942" s="100" t="str">
        <f>IFERROR(VLOOKUP(F942,'Updated LCDs'!$A:$A,1,0),"NO")</f>
        <v>NO</v>
      </c>
      <c r="I942" s="100" t="str">
        <f>IFERROR(VLOOKUP(F942,'Updated LCDs'!$A:$E,5,0),"NO")</f>
        <v>NO</v>
      </c>
      <c r="J942" s="99">
        <v>54536</v>
      </c>
      <c r="K942" s="100" t="str">
        <f>IFERROR(VLOOKUP(J942,'All-Articles'!#REF!,3,0),"")</f>
        <v/>
      </c>
      <c r="L942" s="100" t="str">
        <f>IFERROR(VLOOKUP(J942,'Updated Articles'!$A:$E,1,0),"NO")</f>
        <v>NO</v>
      </c>
      <c r="M942" s="100" t="str">
        <f>IFERROR(VLOOKUP(J942,'Updated Articles'!$A:$E,5,0),"NO")</f>
        <v>NO</v>
      </c>
      <c r="N942" s="99" t="str">
        <f>IFERROR(VLOOKUP(J942,'[1]ICD-9 to ICD-10 LCDs'!$L:$M,2,0),"")</f>
        <v/>
      </c>
      <c r="O942" s="100" t="str">
        <f>IFERROR(VLOOKUP(N942,'All-Articles'!#REF!,3,0),"")</f>
        <v/>
      </c>
      <c r="P942" s="100" t="str">
        <f>IFERROR(VLOOKUP(N942,'Updated Articles'!$A:$E,1,0),"NO")</f>
        <v>NO</v>
      </c>
      <c r="Q942" s="100" t="str">
        <f>IFERROR(VLOOKUP(N942,'Updated Articles'!$A:$E,5,0),"NO")</f>
        <v>NO</v>
      </c>
    </row>
    <row r="943" spans="1:17" x14ac:dyDescent="0.25">
      <c r="A943" s="102" t="s">
        <v>3547</v>
      </c>
      <c r="B943" s="99"/>
      <c r="C943" s="100" t="str">
        <f>IFERROR(VLOOKUP(B943,'ALL-LCDs'!$A:$C,3,0),"")</f>
        <v/>
      </c>
      <c r="D943" s="100" t="str">
        <f>IFERROR(VLOOKUP(B943,'Updated LCDs'!$A:$A,1,0),"NO")</f>
        <v>NO</v>
      </c>
      <c r="E943" s="100" t="str">
        <f>IFERROR(VLOOKUP(B943,'Updated LCDs'!$A:$E,5,0),"NO")</f>
        <v>NO</v>
      </c>
      <c r="F943" s="101" t="str">
        <f>IFERROR(VLOOKUP(B943,'ICD-9 to ICD-10 LCDs'!$A:$B,2,0),"")</f>
        <v/>
      </c>
      <c r="G943" s="100" t="str">
        <f>IFERROR(VLOOKUP(F943,'ALL-LCDs'!$A:$C,3,0),"")</f>
        <v/>
      </c>
      <c r="H943" s="100" t="str">
        <f>IFERROR(VLOOKUP(F943,'Updated LCDs'!$A:$A,1,0),"NO")</f>
        <v>NO</v>
      </c>
      <c r="I943" s="100" t="str">
        <f>IFERROR(VLOOKUP(F943,'Updated LCDs'!$A:$E,5,0),"NO")</f>
        <v>NO</v>
      </c>
      <c r="J943" s="99">
        <v>54602</v>
      </c>
      <c r="K943" s="100" t="str">
        <f>IFERROR(VLOOKUP(J943,'All-Articles'!#REF!,3,0),"")</f>
        <v/>
      </c>
      <c r="L943" s="100" t="str">
        <f>IFERROR(VLOOKUP(J943,'Updated Articles'!$A:$E,1,0),"NO")</f>
        <v>NO</v>
      </c>
      <c r="M943" s="100" t="str">
        <f>IFERROR(VLOOKUP(J943,'Updated Articles'!$A:$E,5,0),"NO")</f>
        <v>NO</v>
      </c>
      <c r="N943" s="99" t="str">
        <f>IFERROR(VLOOKUP(J943,'[1]ICD-9 to ICD-10 LCDs'!$L:$M,2,0),"")</f>
        <v/>
      </c>
      <c r="O943" s="100" t="str">
        <f>IFERROR(VLOOKUP(N943,'All-Articles'!#REF!,3,0),"")</f>
        <v/>
      </c>
      <c r="P943" s="100" t="str">
        <f>IFERROR(VLOOKUP(N943,'Updated Articles'!$A:$E,1,0),"NO")</f>
        <v>NO</v>
      </c>
      <c r="Q943" s="100" t="str">
        <f>IFERROR(VLOOKUP(N943,'Updated Articles'!$A:$E,5,0),"NO")</f>
        <v>NO</v>
      </c>
    </row>
    <row r="944" spans="1:17" x14ac:dyDescent="0.25">
      <c r="A944" s="98" t="s">
        <v>267</v>
      </c>
      <c r="B944" s="99"/>
      <c r="C944" s="100" t="str">
        <f>IFERROR(VLOOKUP(B944,'ALL-LCDs'!$A:$C,3,0),"")</f>
        <v/>
      </c>
      <c r="D944" s="100" t="str">
        <f>IFERROR(VLOOKUP(B944,'Updated LCDs'!$A:$A,1,0),"NO")</f>
        <v>NO</v>
      </c>
      <c r="E944" s="100" t="str">
        <f>IFERROR(VLOOKUP(B944,'Updated LCDs'!$A:$E,5,0),"NO")</f>
        <v>NO</v>
      </c>
      <c r="F944" s="101" t="str">
        <f>IFERROR(VLOOKUP(B944,'ICD-9 to ICD-10 LCDs'!$A:$B,2,0),"")</f>
        <v/>
      </c>
      <c r="G944" s="100" t="str">
        <f>IFERROR(VLOOKUP(F944,'ALL-LCDs'!$A:$C,3,0),"")</f>
        <v/>
      </c>
      <c r="H944" s="100" t="str">
        <f>IFERROR(VLOOKUP(F944,'Updated LCDs'!$A:$A,1,0),"NO")</f>
        <v>NO</v>
      </c>
      <c r="I944" s="100" t="str">
        <f>IFERROR(VLOOKUP(F944,'Updated LCDs'!$A:$E,5,0),"NO")</f>
        <v>NO</v>
      </c>
      <c r="J944" s="99">
        <v>54674</v>
      </c>
      <c r="K944" s="100" t="str">
        <f>IFERROR(VLOOKUP(J944,'All-Articles'!#REF!,3,0),"")</f>
        <v/>
      </c>
      <c r="L944" s="100" t="str">
        <f>IFERROR(VLOOKUP(J944,'Updated Articles'!$A:$E,1,0),"NO")</f>
        <v>NO</v>
      </c>
      <c r="M944" s="100" t="str">
        <f>IFERROR(VLOOKUP(J944,'Updated Articles'!$A:$E,5,0),"NO")</f>
        <v>NO</v>
      </c>
      <c r="N944" s="99" t="str">
        <f>IFERROR(VLOOKUP(J944,'[1]ICD-9 to ICD-10 LCDs'!$L:$M,2,0),"")</f>
        <v/>
      </c>
      <c r="O944" s="100" t="str">
        <f>IFERROR(VLOOKUP(N944,'All-Articles'!#REF!,3,0),"")</f>
        <v/>
      </c>
      <c r="P944" s="100" t="str">
        <f>IFERROR(VLOOKUP(N944,'Updated Articles'!$A:$E,1,0),"NO")</f>
        <v>NO</v>
      </c>
      <c r="Q944" s="100" t="str">
        <f>IFERROR(VLOOKUP(N944,'Updated Articles'!$A:$E,5,0),"NO")</f>
        <v>NO</v>
      </c>
    </row>
    <row r="945" spans="1:18" x14ac:dyDescent="0.25">
      <c r="A945" s="102" t="s">
        <v>3548</v>
      </c>
      <c r="B945" s="99"/>
      <c r="C945" s="100" t="str">
        <f>IFERROR(VLOOKUP(B945,'ALL-LCDs'!$A:$C,3,0),"")</f>
        <v/>
      </c>
      <c r="D945" s="100" t="str">
        <f>IFERROR(VLOOKUP(B945,'Updated LCDs'!$A:$A,1,0),"NO")</f>
        <v>NO</v>
      </c>
      <c r="E945" s="100" t="str">
        <f>IFERROR(VLOOKUP(B945,'Updated LCDs'!$A:$E,5,0),"NO")</f>
        <v>NO</v>
      </c>
      <c r="F945" s="101" t="str">
        <f>IFERROR(VLOOKUP(B945,'ICD-9 to ICD-10 LCDs'!$A:$B,2,0),"")</f>
        <v/>
      </c>
      <c r="G945" s="100" t="str">
        <f>IFERROR(VLOOKUP(F945,'ALL-LCDs'!$A:$C,3,0),"")</f>
        <v/>
      </c>
      <c r="H945" s="100" t="str">
        <f>IFERROR(VLOOKUP(F945,'Updated LCDs'!$A:$A,1,0),"NO")</f>
        <v>NO</v>
      </c>
      <c r="I945" s="100" t="str">
        <f>IFERROR(VLOOKUP(F945,'Updated LCDs'!$A:$E,5,0),"NO")</f>
        <v>NO</v>
      </c>
      <c r="J945" s="99">
        <v>54767</v>
      </c>
      <c r="K945" s="100" t="str">
        <f>IFERROR(VLOOKUP(J945,'All-Articles'!#REF!,3,0),"")</f>
        <v/>
      </c>
      <c r="L945" s="100" t="str">
        <f>IFERROR(VLOOKUP(J945,'Updated Articles'!$A:$E,1,0),"NO")</f>
        <v>NO</v>
      </c>
      <c r="M945" s="100" t="str">
        <f>IFERROR(VLOOKUP(J945,'Updated Articles'!$A:$E,5,0),"NO")</f>
        <v>NO</v>
      </c>
      <c r="N945" s="99" t="str">
        <f>IFERROR(VLOOKUP(J945,'[1]ICD-9 to ICD-10 LCDs'!$L:$M,2,0),"")</f>
        <v/>
      </c>
      <c r="O945" s="100" t="str">
        <f>IFERROR(VLOOKUP(N945,'All-Articles'!#REF!,3,0),"")</f>
        <v/>
      </c>
      <c r="P945" s="100" t="str">
        <f>IFERROR(VLOOKUP(N945,'Updated Articles'!$A:$E,1,0),"NO")</f>
        <v>NO</v>
      </c>
      <c r="Q945" s="100" t="str">
        <f>IFERROR(VLOOKUP(N945,'Updated Articles'!$A:$E,5,0),"NO")</f>
        <v>NO</v>
      </c>
    </row>
    <row r="946" spans="1:18" x14ac:dyDescent="0.25">
      <c r="A946" s="98" t="s">
        <v>451</v>
      </c>
      <c r="B946" s="99"/>
      <c r="C946" s="100" t="str">
        <f>IFERROR(VLOOKUP(B946,'ALL-LCDs'!$A:$C,3,0),"")</f>
        <v/>
      </c>
      <c r="D946" s="100" t="str">
        <f>IFERROR(VLOOKUP(B946,'Updated LCDs'!$A:$A,1,0),"NO")</f>
        <v>NO</v>
      </c>
      <c r="E946" s="100" t="str">
        <f>IFERROR(VLOOKUP(B946,'Updated LCDs'!$A:$E,5,0),"NO")</f>
        <v>NO</v>
      </c>
      <c r="F946" s="101" t="str">
        <f>IFERROR(VLOOKUP(B946,'ICD-9 to ICD-10 LCDs'!$A:$B,2,0),"")</f>
        <v/>
      </c>
      <c r="G946" s="100" t="str">
        <f>IFERROR(VLOOKUP(F946,'ALL-LCDs'!$A:$C,3,0),"")</f>
        <v/>
      </c>
      <c r="H946" s="100" t="str">
        <f>IFERROR(VLOOKUP(F946,'Updated LCDs'!$A:$A,1,0),"NO")</f>
        <v>NO</v>
      </c>
      <c r="I946" s="100" t="str">
        <f>IFERROR(VLOOKUP(F946,'Updated LCDs'!$A:$E,5,0),"NO")</f>
        <v>NO</v>
      </c>
      <c r="J946" s="99">
        <v>54862</v>
      </c>
      <c r="K946" s="100" t="str">
        <f>IFERROR(VLOOKUP(J946,'All-Articles'!#REF!,3,0),"")</f>
        <v/>
      </c>
      <c r="L946" s="100" t="str">
        <f>IFERROR(VLOOKUP(J946,'Updated Articles'!$A:$E,1,0),"NO")</f>
        <v>NO</v>
      </c>
      <c r="M946" s="100" t="str">
        <f>IFERROR(VLOOKUP(J946,'Updated Articles'!$A:$E,5,0),"NO")</f>
        <v>NO</v>
      </c>
      <c r="N946" s="99" t="str">
        <f>IFERROR(VLOOKUP(J946,'[1]ICD-9 to ICD-10 LCDs'!$L:$M,2,0),"")</f>
        <v/>
      </c>
      <c r="O946" s="100" t="str">
        <f>IFERROR(VLOOKUP(N946,'All-Articles'!#REF!,3,0),"")</f>
        <v/>
      </c>
      <c r="P946" s="100" t="str">
        <f>IFERROR(VLOOKUP(N946,'Updated Articles'!$A:$E,1,0),"NO")</f>
        <v>NO</v>
      </c>
      <c r="Q946" s="100" t="str">
        <f>IFERROR(VLOOKUP(N946,'Updated Articles'!$A:$E,5,0),"NO")</f>
        <v>NO</v>
      </c>
    </row>
    <row r="947" spans="1:18" x14ac:dyDescent="0.25">
      <c r="A947" s="98" t="s">
        <v>452</v>
      </c>
      <c r="B947" s="99"/>
      <c r="C947" s="100" t="str">
        <f>IFERROR(VLOOKUP(B947,'ALL-LCDs'!$A:$C,3,0),"")</f>
        <v/>
      </c>
      <c r="D947" s="100" t="str">
        <f>IFERROR(VLOOKUP(B947,'Updated LCDs'!$A:$A,1,0),"NO")</f>
        <v>NO</v>
      </c>
      <c r="E947" s="100" t="str">
        <f>IFERROR(VLOOKUP(B947,'Updated LCDs'!$A:$E,5,0),"NO")</f>
        <v>NO</v>
      </c>
      <c r="F947" s="101" t="str">
        <f>IFERROR(VLOOKUP(B947,'ICD-9 to ICD-10 LCDs'!$A:$B,2,0),"")</f>
        <v/>
      </c>
      <c r="G947" s="100" t="str">
        <f>IFERROR(VLOOKUP(F947,'ALL-LCDs'!$A:$C,3,0),"")</f>
        <v/>
      </c>
      <c r="H947" s="100" t="str">
        <f>IFERROR(VLOOKUP(F947,'Updated LCDs'!$A:$A,1,0),"NO")</f>
        <v>NO</v>
      </c>
      <c r="I947" s="100" t="str">
        <f>IFERROR(VLOOKUP(F947,'Updated LCDs'!$A:$E,5,0),"NO")</f>
        <v>NO</v>
      </c>
      <c r="J947" s="99">
        <v>55052</v>
      </c>
      <c r="K947" s="100" t="str">
        <f>IFERROR(VLOOKUP(J947,'All-Articles'!#REF!,3,0),"")</f>
        <v/>
      </c>
      <c r="L947" s="100" t="str">
        <f>IFERROR(VLOOKUP(J947,'Updated Articles'!$A:$E,1,0),"NO")</f>
        <v>NO</v>
      </c>
      <c r="M947" s="100" t="str">
        <f>IFERROR(VLOOKUP(J947,'Updated Articles'!$A:$E,5,0),"NO")</f>
        <v>NO</v>
      </c>
      <c r="N947" s="99" t="str">
        <f>IFERROR(VLOOKUP(J947,'[1]ICD-9 to ICD-10 LCDs'!$L:$M,2,0),"")</f>
        <v/>
      </c>
      <c r="O947" s="100" t="str">
        <f>IFERROR(VLOOKUP(N947,'All-Articles'!#REF!,3,0),"")</f>
        <v/>
      </c>
      <c r="P947" s="100" t="str">
        <f>IFERROR(VLOOKUP(N947,'Updated Articles'!$A:$E,1,0),"NO")</f>
        <v>NO</v>
      </c>
      <c r="Q947" s="100" t="str">
        <f>IFERROR(VLOOKUP(N947,'Updated Articles'!$A:$E,5,0),"NO")</f>
        <v>NO</v>
      </c>
    </row>
    <row r="948" spans="1:18" x14ac:dyDescent="0.25">
      <c r="A948" s="48">
        <v>10614</v>
      </c>
      <c r="B948" s="99"/>
      <c r="C948" s="100" t="str">
        <f>IFERROR(VLOOKUP(B948,'ALL-LCDs'!$A:$C,3,0),"")</f>
        <v/>
      </c>
      <c r="D948" s="100" t="str">
        <f>IFERROR(VLOOKUP(B948,'Updated LCDs'!$A:$A,1,0),"NO")</f>
        <v>NO</v>
      </c>
      <c r="E948" s="100" t="str">
        <f>IFERROR(VLOOKUP(B948,'Updated LCDs'!$A:$E,5,0),"NO")</f>
        <v>NO</v>
      </c>
      <c r="F948" s="101" t="str">
        <f>IFERROR(VLOOKUP(B948,'ICD-9 to ICD-10 LCDs'!$A:$B,2,0),"")</f>
        <v/>
      </c>
      <c r="G948" s="100" t="str">
        <f>IFERROR(VLOOKUP(F948,'ALL-LCDs'!$A:$C,3,0),"")</f>
        <v/>
      </c>
      <c r="H948" s="100" t="str">
        <f>IFERROR(VLOOKUP(F948,'Updated LCDs'!$A:$A,1,0),"NO")</f>
        <v>NO</v>
      </c>
      <c r="I948" s="100" t="str">
        <f>IFERROR(VLOOKUP(F948,'Updated LCDs'!$A:$E,5,0),"NO")</f>
        <v>NO</v>
      </c>
      <c r="J948" s="99">
        <v>54068</v>
      </c>
      <c r="K948" s="100" t="str">
        <f>IFERROR(VLOOKUP(J948,'All-Articles'!#REF!,3,0),"")</f>
        <v/>
      </c>
      <c r="L948" s="100" t="str">
        <f>IFERROR(VLOOKUP(J948,'Updated Articles'!$A:$E,1,0),"NO")</f>
        <v>NO</v>
      </c>
      <c r="M948" s="100" t="str">
        <f>IFERROR(VLOOKUP(J948,'Updated Articles'!$A:$E,5,0),"NO")</f>
        <v>NO</v>
      </c>
      <c r="N948" s="99" t="str">
        <f>IFERROR(VLOOKUP(J948,'[1]ICD-9 to ICD-10 LCDs'!$L:$M,2,0),"")</f>
        <v/>
      </c>
      <c r="O948" s="100" t="str">
        <f>IFERROR(VLOOKUP(N948,'All-Articles'!#REF!,3,0),"")</f>
        <v/>
      </c>
      <c r="P948" s="100" t="str">
        <f>IFERROR(VLOOKUP(N948,'Updated Articles'!$A:$E,1,0),"NO")</f>
        <v>NO</v>
      </c>
      <c r="Q948" s="100" t="str">
        <f>IFERROR(VLOOKUP(N948,'Updated Articles'!$A:$E,5,0),"NO")</f>
        <v>NO</v>
      </c>
      <c r="R948" t="s">
        <v>3579</v>
      </c>
    </row>
    <row r="949" spans="1:18" x14ac:dyDescent="0.25">
      <c r="A949" s="48">
        <v>10614</v>
      </c>
      <c r="B949" s="99"/>
      <c r="C949" s="100" t="str">
        <f>IFERROR(VLOOKUP(B949,'ALL-LCDs'!$A:$C,3,0),"")</f>
        <v/>
      </c>
      <c r="D949" s="100" t="str">
        <f>IFERROR(VLOOKUP(B949,'Updated LCDs'!$A:$A,1,0),"NO")</f>
        <v>NO</v>
      </c>
      <c r="E949" s="100" t="str">
        <f>IFERROR(VLOOKUP(B949,'Updated LCDs'!$A:$E,5,0),"NO")</f>
        <v>NO</v>
      </c>
      <c r="F949" s="101" t="str">
        <f>IFERROR(VLOOKUP(B949,'ICD-9 to ICD-10 LCDs'!$A:$B,2,0),"")</f>
        <v/>
      </c>
      <c r="G949" s="100" t="str">
        <f>IFERROR(VLOOKUP(F949,'ALL-LCDs'!$A:$C,3,0),"")</f>
        <v/>
      </c>
      <c r="H949" s="100" t="str">
        <f>IFERROR(VLOOKUP(F949,'Updated LCDs'!$A:$A,1,0),"NO")</f>
        <v>NO</v>
      </c>
      <c r="I949" s="100" t="str">
        <f>IFERROR(VLOOKUP(F949,'Updated LCDs'!$A:$E,5,0),"NO")</f>
        <v>NO</v>
      </c>
      <c r="J949" s="99">
        <v>54070</v>
      </c>
      <c r="K949" s="100" t="str">
        <f>IFERROR(VLOOKUP(J949,'All-Articles'!#REF!,3,0),"")</f>
        <v/>
      </c>
      <c r="L949" s="100" t="str">
        <f>IFERROR(VLOOKUP(J949,'Updated Articles'!$A:$E,1,0),"NO")</f>
        <v>NO</v>
      </c>
      <c r="M949" s="100" t="str">
        <f>IFERROR(VLOOKUP(J949,'Updated Articles'!$A:$E,5,0),"NO")</f>
        <v>NO</v>
      </c>
      <c r="N949" s="99" t="str">
        <f>IFERROR(VLOOKUP(J949,'[1]ICD-9 to ICD-10 LCDs'!$L:$M,2,0),"")</f>
        <v/>
      </c>
      <c r="O949" s="100" t="str">
        <f>IFERROR(VLOOKUP(N949,'All-Articles'!#REF!,3,0),"")</f>
        <v/>
      </c>
      <c r="P949" s="100" t="str">
        <f>IFERROR(VLOOKUP(N949,'Updated Articles'!$A:$E,1,0),"NO")</f>
        <v>NO</v>
      </c>
      <c r="Q949" s="100" t="str">
        <f>IFERROR(VLOOKUP(N949,'Updated Articles'!$A:$E,5,0),"NO")</f>
        <v>NO</v>
      </c>
      <c r="R949" t="s">
        <v>3580</v>
      </c>
    </row>
    <row r="950" spans="1:18" x14ac:dyDescent="0.25">
      <c r="A950" s="48">
        <v>13748.2</v>
      </c>
      <c r="B950" s="99"/>
      <c r="C950" s="100" t="str">
        <f>IFERROR(VLOOKUP(B950,'ALL-LCDs'!$A:$C,3,0),"")</f>
        <v/>
      </c>
      <c r="D950" s="100" t="str">
        <f>IFERROR(VLOOKUP(B950,'Updated LCDs'!$A:$A,1,0),"NO")</f>
        <v>NO</v>
      </c>
      <c r="E950" s="100" t="str">
        <f>IFERROR(VLOOKUP(B950,'Updated LCDs'!$A:$E,5,0),"NO")</f>
        <v>NO</v>
      </c>
      <c r="F950" s="101" t="str">
        <f>IFERROR(VLOOKUP(B950,'ICD-9 to ICD-10 LCDs'!$A:$B,2,0),"")</f>
        <v/>
      </c>
      <c r="G950" s="100" t="str">
        <f>IFERROR(VLOOKUP(F950,'ALL-LCDs'!$A:$C,3,0),"")</f>
        <v/>
      </c>
      <c r="H950" s="100" t="str">
        <f>IFERROR(VLOOKUP(F950,'Updated LCDs'!$A:$A,1,0),"NO")</f>
        <v>NO</v>
      </c>
      <c r="I950" s="100" t="str">
        <f>IFERROR(VLOOKUP(F950,'Updated LCDs'!$A:$E,5,0),"NO")</f>
        <v>NO</v>
      </c>
      <c r="J950" s="99">
        <v>53501</v>
      </c>
      <c r="K950" s="100" t="str">
        <f>IFERROR(VLOOKUP(J950,'All-Articles'!#REF!,3,0),"")</f>
        <v/>
      </c>
      <c r="L950" s="100" t="str">
        <f>IFERROR(VLOOKUP(J950,'Updated Articles'!$A:$E,1,0),"NO")</f>
        <v>NO</v>
      </c>
      <c r="M950" s="100" t="str">
        <f>IFERROR(VLOOKUP(J950,'Updated Articles'!$A:$E,5,0),"NO")</f>
        <v>NO</v>
      </c>
      <c r="N950" s="99" t="str">
        <f>IFERROR(VLOOKUP(J950,'[1]ICD-9 to ICD-10 LCDs'!$L:$M,2,0),"")</f>
        <v/>
      </c>
      <c r="O950" s="100" t="str">
        <f>IFERROR(VLOOKUP(N950,'All-Articles'!#REF!,3,0),"")</f>
        <v/>
      </c>
      <c r="P950" s="100" t="str">
        <f>IFERROR(VLOOKUP(N950,'Updated Articles'!$A:$E,1,0),"NO")</f>
        <v>NO</v>
      </c>
      <c r="Q950" s="100" t="str">
        <f>IFERROR(VLOOKUP(N950,'Updated Articles'!$A:$E,5,0),"NO")</f>
        <v>NO</v>
      </c>
      <c r="R950" t="s">
        <v>3646</v>
      </c>
    </row>
    <row r="951" spans="1:18" x14ac:dyDescent="0.25">
      <c r="A951" s="56" t="s">
        <v>3653</v>
      </c>
      <c r="B951" s="99"/>
      <c r="C951" s="100" t="str">
        <f>IFERROR(VLOOKUP(B951,'ALL-LCDs'!$A:$C,3,0),"")</f>
        <v/>
      </c>
      <c r="D951" s="100" t="str">
        <f>IFERROR(VLOOKUP(B951,'Updated LCDs'!$A:$A,1,0),"NO")</f>
        <v>NO</v>
      </c>
      <c r="E951" s="100" t="str">
        <f>IFERROR(VLOOKUP(B951,'Updated LCDs'!$A:$E,5,0),"NO")</f>
        <v>NO</v>
      </c>
      <c r="F951" s="101" t="str">
        <f>IFERROR(VLOOKUP(B951,'ICD-9 to ICD-10 LCDs'!$A:$B,2,0),"")</f>
        <v/>
      </c>
      <c r="G951" s="100" t="str">
        <f>IFERROR(VLOOKUP(F951,'ALL-LCDs'!$A:$C,3,0),"")</f>
        <v/>
      </c>
      <c r="H951" s="100" t="str">
        <f>IFERROR(VLOOKUP(F951,'Updated LCDs'!$A:$A,1,0),"NO")</f>
        <v>NO</v>
      </c>
      <c r="I951" s="100" t="str">
        <f>IFERROR(VLOOKUP(F951,'Updated LCDs'!$A:$E,5,0),"NO")</f>
        <v>NO</v>
      </c>
      <c r="J951" s="99">
        <v>54666</v>
      </c>
      <c r="K951" s="100" t="str">
        <f>IFERROR(VLOOKUP(J951,'All-Articles'!#REF!,3,0),"")</f>
        <v/>
      </c>
      <c r="L951" s="100" t="str">
        <f>IFERROR(VLOOKUP(J951,'Updated Articles'!$A:$E,1,0),"NO")</f>
        <v>NO</v>
      </c>
      <c r="M951" s="100" t="str">
        <f>IFERROR(VLOOKUP(J951,'Updated Articles'!$A:$E,5,0),"NO")</f>
        <v>NO</v>
      </c>
      <c r="N951" s="99" t="str">
        <f>IFERROR(VLOOKUP(J951,'[1]ICD-9 to ICD-10 LCDs'!$L:$M,2,0),"")</f>
        <v/>
      </c>
      <c r="O951" s="100" t="str">
        <f>IFERROR(VLOOKUP(N951,'All-Articles'!#REF!,3,0),"")</f>
        <v/>
      </c>
      <c r="P951" s="100" t="str">
        <f>IFERROR(VLOOKUP(N951,'Updated Articles'!$A:$E,1,0),"NO")</f>
        <v>NO</v>
      </c>
      <c r="Q951" s="100" t="str">
        <f>IFERROR(VLOOKUP(N951,'Updated Articles'!$A:$E,5,0),"NO")</f>
        <v>NO</v>
      </c>
      <c r="R951" t="s">
        <v>3656</v>
      </c>
    </row>
    <row r="952" spans="1:18" x14ac:dyDescent="0.25">
      <c r="A952" s="56" t="s">
        <v>3653</v>
      </c>
      <c r="B952" s="99"/>
      <c r="C952" s="100" t="str">
        <f>IFERROR(VLOOKUP(B952,'ALL-LCDs'!$A:$C,3,0),"")</f>
        <v/>
      </c>
      <c r="D952" s="100" t="str">
        <f>IFERROR(VLOOKUP(B952,'Updated LCDs'!$A:$A,1,0),"NO")</f>
        <v>NO</v>
      </c>
      <c r="E952" s="100" t="str">
        <f>IFERROR(VLOOKUP(B952,'Updated LCDs'!$A:$E,5,0),"NO")</f>
        <v>NO</v>
      </c>
      <c r="F952" s="101" t="str">
        <f>IFERROR(VLOOKUP(B952,'ICD-9 to ICD-10 LCDs'!$A:$B,2,0),"")</f>
        <v/>
      </c>
      <c r="G952" s="100" t="str">
        <f>IFERROR(VLOOKUP(F952,'ALL-LCDs'!$A:$C,3,0),"")</f>
        <v/>
      </c>
      <c r="H952" s="100" t="str">
        <f>IFERROR(VLOOKUP(F952,'Updated LCDs'!$A:$A,1,0),"NO")</f>
        <v>NO</v>
      </c>
      <c r="I952" s="100" t="str">
        <f>IFERROR(VLOOKUP(F952,'Updated LCDs'!$A:$E,5,0),"NO")</f>
        <v>NO</v>
      </c>
      <c r="J952" s="99">
        <v>54668</v>
      </c>
      <c r="K952" s="100" t="str">
        <f>IFERROR(VLOOKUP(J952,'All-Articles'!#REF!,3,0),"")</f>
        <v/>
      </c>
      <c r="L952" s="100" t="str">
        <f>IFERROR(VLOOKUP(J952,'Updated Articles'!$A:$E,1,0),"NO")</f>
        <v>NO</v>
      </c>
      <c r="M952" s="100" t="str">
        <f>IFERROR(VLOOKUP(J952,'Updated Articles'!$A:$E,5,0),"NO")</f>
        <v>NO</v>
      </c>
      <c r="N952" s="99" t="str">
        <f>IFERROR(VLOOKUP(J952,'[1]ICD-9 to ICD-10 LCDs'!$L:$M,2,0),"")</f>
        <v/>
      </c>
      <c r="O952" s="100" t="str">
        <f>IFERROR(VLOOKUP(N952,'All-Articles'!#REF!,3,0),"")</f>
        <v/>
      </c>
      <c r="P952" s="100" t="str">
        <f>IFERROR(VLOOKUP(N952,'Updated Articles'!$A:$E,1,0),"NO")</f>
        <v>NO</v>
      </c>
      <c r="Q952" s="100" t="str">
        <f>IFERROR(VLOOKUP(N952,'Updated Articles'!$A:$E,5,0),"NO")</f>
        <v>NO</v>
      </c>
      <c r="R952" t="s">
        <v>3656</v>
      </c>
    </row>
    <row r="953" spans="1:18" x14ac:dyDescent="0.25">
      <c r="A953" s="56" t="s">
        <v>3654</v>
      </c>
      <c r="B953" s="99"/>
      <c r="C953" s="100" t="str">
        <f>IFERROR(VLOOKUP(B953,'ALL-LCDs'!$A:$C,3,0),"")</f>
        <v/>
      </c>
      <c r="D953" s="100" t="str">
        <f>IFERROR(VLOOKUP(B953,'Updated LCDs'!$A:$A,1,0),"NO")</f>
        <v>NO</v>
      </c>
      <c r="E953" s="100" t="str">
        <f>IFERROR(VLOOKUP(B953,'Updated LCDs'!$A:$E,5,0),"NO")</f>
        <v>NO</v>
      </c>
      <c r="F953" s="101" t="str">
        <f>IFERROR(VLOOKUP(B953,'ICD-9 to ICD-10 LCDs'!$A:$B,2,0),"")</f>
        <v/>
      </c>
      <c r="G953" s="100" t="str">
        <f>IFERROR(VLOOKUP(F953,'ALL-LCDs'!$A:$C,3,0),"")</f>
        <v/>
      </c>
      <c r="H953" s="100" t="str">
        <f>IFERROR(VLOOKUP(F953,'Updated LCDs'!$A:$A,1,0),"NO")</f>
        <v>NO</v>
      </c>
      <c r="I953" s="100" t="str">
        <f>IFERROR(VLOOKUP(F953,'Updated LCDs'!$A:$E,5,0),"NO")</f>
        <v>NO</v>
      </c>
      <c r="J953" s="99">
        <v>53132</v>
      </c>
      <c r="K953" s="100" t="str">
        <f>IFERROR(VLOOKUP(J953,'All-Articles'!#REF!,3,0),"")</f>
        <v/>
      </c>
      <c r="L953" s="100" t="str">
        <f>IFERROR(VLOOKUP(J953,'Updated Articles'!$A:$E,1,0),"NO")</f>
        <v>NO</v>
      </c>
      <c r="M953" s="100" t="str">
        <f>IFERROR(VLOOKUP(J953,'Updated Articles'!$A:$E,5,0),"NO")</f>
        <v>NO</v>
      </c>
      <c r="N953" s="99" t="str">
        <f>IFERROR(VLOOKUP(J953,'[1]ICD-9 to ICD-10 LCDs'!$L:$M,2,0),"")</f>
        <v/>
      </c>
      <c r="O953" s="100" t="str">
        <f>IFERROR(VLOOKUP(N953,'All-Articles'!#REF!,3,0),"")</f>
        <v/>
      </c>
      <c r="P953" s="100" t="str">
        <f>IFERROR(VLOOKUP(N953,'Updated Articles'!$A:$E,1,0),"NO")</f>
        <v>NO</v>
      </c>
      <c r="Q953" s="100" t="str">
        <f>IFERROR(VLOOKUP(N953,'Updated Articles'!$A:$E,5,0),"NO")</f>
        <v>NO</v>
      </c>
      <c r="R953" t="s">
        <v>3656</v>
      </c>
    </row>
    <row r="954" spans="1:18" x14ac:dyDescent="0.25">
      <c r="A954" s="56" t="s">
        <v>3655</v>
      </c>
      <c r="B954" s="99"/>
      <c r="C954" s="100" t="str">
        <f>IFERROR(VLOOKUP(B954,'ALL-LCDs'!$A:$C,3,0),"")</f>
        <v/>
      </c>
      <c r="D954" s="100" t="str">
        <f>IFERROR(VLOOKUP(B954,'Updated LCDs'!$A:$A,1,0),"NO")</f>
        <v>NO</v>
      </c>
      <c r="E954" s="100" t="str">
        <f>IFERROR(VLOOKUP(B954,'Updated LCDs'!$A:$E,5,0),"NO")</f>
        <v>NO</v>
      </c>
      <c r="F954" s="101" t="str">
        <f>IFERROR(VLOOKUP(B954,'ICD-9 to ICD-10 LCDs'!$A:$B,2,0),"")</f>
        <v/>
      </c>
      <c r="G954" s="100" t="str">
        <f>IFERROR(VLOOKUP(F954,'ALL-LCDs'!$A:$C,3,0),"")</f>
        <v/>
      </c>
      <c r="H954" s="100" t="str">
        <f>IFERROR(VLOOKUP(F954,'Updated LCDs'!$A:$A,1,0),"NO")</f>
        <v>NO</v>
      </c>
      <c r="I954" s="100" t="str">
        <f>IFERROR(VLOOKUP(F954,'Updated LCDs'!$A:$E,5,0),"NO")</f>
        <v>NO</v>
      </c>
      <c r="J954" s="99">
        <v>53134</v>
      </c>
      <c r="K954" s="100" t="str">
        <f>IFERROR(VLOOKUP(J954,'All-Articles'!#REF!,3,0),"")</f>
        <v/>
      </c>
      <c r="L954" s="100" t="str">
        <f>IFERROR(VLOOKUP(J954,'Updated Articles'!$A:$E,1,0),"NO")</f>
        <v>NO</v>
      </c>
      <c r="M954" s="100" t="str">
        <f>IFERROR(VLOOKUP(J954,'Updated Articles'!$A:$E,5,0),"NO")</f>
        <v>NO</v>
      </c>
      <c r="N954" s="99" t="str">
        <f>IFERROR(VLOOKUP(J954,'[1]ICD-9 to ICD-10 LCDs'!$L:$M,2,0),"")</f>
        <v/>
      </c>
      <c r="O954" s="100" t="str">
        <f>IFERROR(VLOOKUP(N954,'All-Articles'!#REF!,3,0),"")</f>
        <v/>
      </c>
      <c r="P954" s="100" t="str">
        <f>IFERROR(VLOOKUP(N954,'Updated Articles'!$A:$E,1,0),"NO")</f>
        <v>NO</v>
      </c>
      <c r="Q954" s="100" t="str">
        <f>IFERROR(VLOOKUP(N954,'Updated Articles'!$A:$E,5,0),"NO")</f>
        <v>NO</v>
      </c>
      <c r="R954" t="s">
        <v>3656</v>
      </c>
    </row>
  </sheetData>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X5368"/>
  <sheetViews>
    <sheetView topLeftCell="A4026" workbookViewId="0">
      <selection activeCell="D4049" sqref="D4049"/>
    </sheetView>
  </sheetViews>
  <sheetFormatPr defaultRowHeight="15" x14ac:dyDescent="0.25"/>
  <cols>
    <col min="1" max="1" width="8.42578125" bestFit="1" customWidth="1"/>
    <col min="2" max="2" width="8.140625" bestFit="1" customWidth="1"/>
    <col min="3" max="3" width="51.140625" style="32" bestFit="1" customWidth="1"/>
  </cols>
  <sheetData>
    <row r="1" spans="1:24" x14ac:dyDescent="0.25">
      <c r="A1" s="28" t="s">
        <v>456</v>
      </c>
      <c r="B1" s="28" t="s">
        <v>0</v>
      </c>
      <c r="C1" s="28" t="s">
        <v>20443</v>
      </c>
      <c r="G1" s="28" t="s">
        <v>20442</v>
      </c>
      <c r="H1" s="28" t="s">
        <v>20448</v>
      </c>
      <c r="I1" s="28" t="s">
        <v>20449</v>
      </c>
      <c r="N1" s="67" t="s">
        <v>3454</v>
      </c>
      <c r="O1" s="67" t="s">
        <v>3452</v>
      </c>
      <c r="P1" s="67" t="s">
        <v>3694</v>
      </c>
      <c r="Q1" s="67" t="s">
        <v>3695</v>
      </c>
      <c r="R1" s="67" t="s">
        <v>3453</v>
      </c>
      <c r="S1" s="67" t="s">
        <v>3696</v>
      </c>
      <c r="T1" s="67" t="s">
        <v>3697</v>
      </c>
      <c r="U1" s="67" t="s">
        <v>3698</v>
      </c>
      <c r="V1" s="67" t="s">
        <v>3699</v>
      </c>
      <c r="W1" s="67" t="s">
        <v>3620</v>
      </c>
      <c r="X1" s="67" t="s">
        <v>3454</v>
      </c>
    </row>
    <row r="2" spans="1:24" x14ac:dyDescent="0.25">
      <c r="A2" s="29" t="s">
        <v>266</v>
      </c>
      <c r="B2" s="30" t="s">
        <v>457</v>
      </c>
      <c r="C2" s="30" t="str">
        <f>VLOOKUP(A2,$G:$I,3,0)</f>
        <v>Drug and Biological Policy</v>
      </c>
      <c r="G2" s="29" t="s">
        <v>266</v>
      </c>
      <c r="H2" s="30" t="s">
        <v>457</v>
      </c>
      <c r="I2" s="30" t="str">
        <f>VLOOKUP(G2,$R:$X,7,0)</f>
        <v>Drug and Biological Policy</v>
      </c>
      <c r="J2" t="e">
        <f ca="1">VLOOKUP(I2,$J:$J,1,0)</f>
        <v>#N/A</v>
      </c>
      <c r="N2" s="33" t="s">
        <v>3539</v>
      </c>
      <c r="O2" s="33" t="s">
        <v>3700</v>
      </c>
      <c r="P2" s="68">
        <v>5758</v>
      </c>
      <c r="Q2" s="33" t="s">
        <v>3701</v>
      </c>
      <c r="R2" s="33" t="s">
        <v>3702</v>
      </c>
      <c r="S2" s="68">
        <v>26744</v>
      </c>
      <c r="T2" s="69" t="s">
        <v>3703</v>
      </c>
      <c r="U2" s="33" t="s">
        <v>3704</v>
      </c>
      <c r="V2" s="33" t="s">
        <v>3704</v>
      </c>
      <c r="W2" s="33" t="s">
        <v>3705</v>
      </c>
      <c r="X2" s="33" t="s">
        <v>3539</v>
      </c>
    </row>
    <row r="3" spans="1:24" x14ac:dyDescent="0.25">
      <c r="A3" s="29" t="s">
        <v>266</v>
      </c>
      <c r="B3" s="30" t="s">
        <v>458</v>
      </c>
      <c r="C3" s="30" t="str">
        <f t="shared" ref="C3:C66" si="0">VLOOKUP(A3,$G:$I,3,0)</f>
        <v>Drug and Biological Policy</v>
      </c>
      <c r="G3" s="29" t="s">
        <v>266</v>
      </c>
      <c r="H3" s="30" t="s">
        <v>458</v>
      </c>
      <c r="I3" s="30" t="str">
        <f t="shared" ref="I3:I66" si="1">VLOOKUP(G3,$R:$X,7,0)</f>
        <v>Drug and Biological Policy</v>
      </c>
      <c r="J3" t="e">
        <f t="shared" ref="J3:J66" ca="1" si="2">VLOOKUP(I3,$J:$J,1,0)</f>
        <v>#N/A</v>
      </c>
      <c r="N3" s="33" t="s">
        <v>3539</v>
      </c>
      <c r="O3" s="33" t="s">
        <v>3700</v>
      </c>
      <c r="P3" s="68">
        <v>5758</v>
      </c>
      <c r="Q3" s="33" t="s">
        <v>3701</v>
      </c>
      <c r="R3" s="33" t="s">
        <v>3706</v>
      </c>
      <c r="S3" s="68">
        <v>14799</v>
      </c>
      <c r="T3" s="69" t="s">
        <v>3707</v>
      </c>
      <c r="U3" s="33" t="s">
        <v>3708</v>
      </c>
      <c r="V3" s="33" t="s">
        <v>3708</v>
      </c>
      <c r="W3" s="33" t="s">
        <v>3709</v>
      </c>
      <c r="X3" s="33" t="s">
        <v>3539</v>
      </c>
    </row>
    <row r="4" spans="1:24" x14ac:dyDescent="0.25">
      <c r="A4" s="29" t="s">
        <v>266</v>
      </c>
      <c r="B4" s="30" t="s">
        <v>459</v>
      </c>
      <c r="C4" s="30" t="str">
        <f t="shared" si="0"/>
        <v>Drug and Biological Policy</v>
      </c>
      <c r="G4" s="29" t="s">
        <v>266</v>
      </c>
      <c r="H4" s="30" t="s">
        <v>459</v>
      </c>
      <c r="I4" s="30" t="str">
        <f t="shared" si="1"/>
        <v>Drug and Biological Policy</v>
      </c>
      <c r="J4" t="e">
        <f t="shared" ca="1" si="2"/>
        <v>#N/A</v>
      </c>
      <c r="N4" s="33" t="s">
        <v>3539</v>
      </c>
      <c r="O4" s="33" t="s">
        <v>3700</v>
      </c>
      <c r="P4" s="68">
        <v>5758</v>
      </c>
      <c r="Q4" s="33" t="s">
        <v>3701</v>
      </c>
      <c r="R4" s="33" t="s">
        <v>3710</v>
      </c>
      <c r="S4" s="68">
        <v>14894</v>
      </c>
      <c r="T4" s="69" t="s">
        <v>3711</v>
      </c>
      <c r="U4" s="33" t="s">
        <v>3704</v>
      </c>
      <c r="V4" s="33" t="s">
        <v>3704</v>
      </c>
      <c r="W4" s="33" t="s">
        <v>3705</v>
      </c>
      <c r="X4" s="33" t="s">
        <v>3539</v>
      </c>
    </row>
    <row r="5" spans="1:24" x14ac:dyDescent="0.25">
      <c r="A5" s="29" t="s">
        <v>266</v>
      </c>
      <c r="B5" s="30" t="s">
        <v>460</v>
      </c>
      <c r="C5" s="30" t="str">
        <f t="shared" si="0"/>
        <v>Drug and Biological Policy</v>
      </c>
      <c r="G5" s="29" t="s">
        <v>266</v>
      </c>
      <c r="H5" s="30" t="s">
        <v>460</v>
      </c>
      <c r="I5" s="30" t="str">
        <f t="shared" si="1"/>
        <v>Drug and Biological Policy</v>
      </c>
      <c r="J5" t="e">
        <f t="shared" ca="1" si="2"/>
        <v>#N/A</v>
      </c>
      <c r="N5" s="33" t="s">
        <v>3539</v>
      </c>
      <c r="O5" s="33" t="s">
        <v>3700</v>
      </c>
      <c r="P5" s="68">
        <v>5758</v>
      </c>
      <c r="Q5" s="33" t="s">
        <v>3701</v>
      </c>
      <c r="R5" s="33" t="s">
        <v>3712</v>
      </c>
      <c r="S5" s="68">
        <v>37841</v>
      </c>
      <c r="T5" s="69" t="s">
        <v>3713</v>
      </c>
      <c r="U5" s="33" t="s">
        <v>3704</v>
      </c>
      <c r="V5" s="33" t="s">
        <v>3704</v>
      </c>
      <c r="W5" s="33" t="s">
        <v>3705</v>
      </c>
      <c r="X5" s="33" t="s">
        <v>3539</v>
      </c>
    </row>
    <row r="6" spans="1:24" x14ac:dyDescent="0.25">
      <c r="A6" s="29" t="s">
        <v>266</v>
      </c>
      <c r="B6" s="30" t="s">
        <v>461</v>
      </c>
      <c r="C6" s="30" t="str">
        <f t="shared" si="0"/>
        <v>Drug and Biological Policy</v>
      </c>
      <c r="G6" s="29" t="s">
        <v>266</v>
      </c>
      <c r="H6" s="30" t="s">
        <v>461</v>
      </c>
      <c r="I6" s="30" t="str">
        <f t="shared" si="1"/>
        <v>Drug and Biological Policy</v>
      </c>
      <c r="J6" t="e">
        <f t="shared" ca="1" si="2"/>
        <v>#N/A</v>
      </c>
      <c r="N6" s="33" t="s">
        <v>3539</v>
      </c>
      <c r="O6" s="33" t="s">
        <v>3700</v>
      </c>
      <c r="P6" s="68">
        <v>5758</v>
      </c>
      <c r="Q6" s="33" t="s">
        <v>3701</v>
      </c>
      <c r="R6" s="33" t="s">
        <v>3714</v>
      </c>
      <c r="S6" s="68">
        <v>41415</v>
      </c>
      <c r="T6" s="69" t="s">
        <v>3715</v>
      </c>
      <c r="U6" s="33" t="s">
        <v>3704</v>
      </c>
      <c r="V6" s="33" t="s">
        <v>3704</v>
      </c>
      <c r="W6" s="33" t="s">
        <v>3705</v>
      </c>
      <c r="X6" s="33" t="s">
        <v>3539</v>
      </c>
    </row>
    <row r="7" spans="1:24" x14ac:dyDescent="0.25">
      <c r="A7" s="29" t="s">
        <v>266</v>
      </c>
      <c r="B7" s="30" t="s">
        <v>462</v>
      </c>
      <c r="C7" s="30" t="str">
        <f t="shared" si="0"/>
        <v>Drug and Biological Policy</v>
      </c>
      <c r="G7" s="29" t="s">
        <v>266</v>
      </c>
      <c r="H7" s="30" t="s">
        <v>462</v>
      </c>
      <c r="I7" s="30" t="str">
        <f t="shared" si="1"/>
        <v>Drug and Biological Policy</v>
      </c>
      <c r="J7" t="e">
        <f t="shared" ca="1" si="2"/>
        <v>#N/A</v>
      </c>
      <c r="N7" s="33" t="s">
        <v>3539</v>
      </c>
      <c r="O7" s="33" t="s">
        <v>3700</v>
      </c>
      <c r="P7" s="68">
        <v>5758</v>
      </c>
      <c r="Q7" s="33" t="s">
        <v>3701</v>
      </c>
      <c r="R7" s="33" t="s">
        <v>3716</v>
      </c>
      <c r="S7" s="68">
        <v>15000</v>
      </c>
      <c r="T7" s="69" t="s">
        <v>3717</v>
      </c>
      <c r="U7" s="33" t="s">
        <v>3704</v>
      </c>
      <c r="V7" s="33" t="s">
        <v>3704</v>
      </c>
      <c r="W7" s="33" t="s">
        <v>3705</v>
      </c>
      <c r="X7" s="33" t="s">
        <v>3539</v>
      </c>
    </row>
    <row r="8" spans="1:24" x14ac:dyDescent="0.25">
      <c r="A8" s="29" t="s">
        <v>266</v>
      </c>
      <c r="B8" s="30" t="s">
        <v>462</v>
      </c>
      <c r="C8" s="30" t="str">
        <f t="shared" si="0"/>
        <v>Drug and Biological Policy</v>
      </c>
      <c r="G8" s="29" t="s">
        <v>266</v>
      </c>
      <c r="H8" s="30" t="s">
        <v>462</v>
      </c>
      <c r="I8" s="30" t="str">
        <f t="shared" si="1"/>
        <v>Drug and Biological Policy</v>
      </c>
      <c r="J8" t="e">
        <f t="shared" ca="1" si="2"/>
        <v>#N/A</v>
      </c>
      <c r="N8" s="33" t="s">
        <v>3539</v>
      </c>
      <c r="O8" s="33" t="s">
        <v>3700</v>
      </c>
      <c r="P8" s="68">
        <v>5758</v>
      </c>
      <c r="Q8" s="33" t="s">
        <v>3701</v>
      </c>
      <c r="R8" s="33" t="s">
        <v>3718</v>
      </c>
      <c r="S8" s="68">
        <v>15176</v>
      </c>
      <c r="T8" s="69" t="s">
        <v>3719</v>
      </c>
      <c r="U8" s="33" t="s">
        <v>3704</v>
      </c>
      <c r="V8" s="33" t="s">
        <v>3704</v>
      </c>
      <c r="W8" s="33" t="s">
        <v>3705</v>
      </c>
      <c r="X8" s="33" t="s">
        <v>3539</v>
      </c>
    </row>
    <row r="9" spans="1:24" x14ac:dyDescent="0.25">
      <c r="A9" s="29" t="s">
        <v>266</v>
      </c>
      <c r="B9" s="30" t="s">
        <v>463</v>
      </c>
      <c r="C9" s="30" t="str">
        <f t="shared" si="0"/>
        <v>Drug and Biological Policy</v>
      </c>
      <c r="G9" s="29" t="s">
        <v>266</v>
      </c>
      <c r="H9" s="30" t="s">
        <v>463</v>
      </c>
      <c r="I9" s="30" t="str">
        <f t="shared" si="1"/>
        <v>Drug and Biological Policy</v>
      </c>
      <c r="J9" t="e">
        <f t="shared" ca="1" si="2"/>
        <v>#N/A</v>
      </c>
      <c r="N9" s="33" t="s">
        <v>3539</v>
      </c>
      <c r="O9" s="33" t="s">
        <v>3700</v>
      </c>
      <c r="P9" s="68">
        <v>5758</v>
      </c>
      <c r="Q9" s="33" t="s">
        <v>3701</v>
      </c>
      <c r="R9" s="33" t="s">
        <v>3720</v>
      </c>
      <c r="S9" s="68">
        <v>15035</v>
      </c>
      <c r="T9" s="69" t="s">
        <v>3721</v>
      </c>
      <c r="U9" s="33" t="s">
        <v>3704</v>
      </c>
      <c r="V9" s="33" t="s">
        <v>3704</v>
      </c>
      <c r="W9" s="33" t="s">
        <v>3705</v>
      </c>
      <c r="X9" s="33" t="s">
        <v>3539</v>
      </c>
    </row>
    <row r="10" spans="1:24" x14ac:dyDescent="0.25">
      <c r="A10" s="29" t="s">
        <v>266</v>
      </c>
      <c r="B10" s="30" t="s">
        <v>464</v>
      </c>
      <c r="C10" s="30" t="str">
        <f t="shared" si="0"/>
        <v>Drug and Biological Policy</v>
      </c>
      <c r="G10" s="29" t="s">
        <v>266</v>
      </c>
      <c r="H10" s="30" t="s">
        <v>464</v>
      </c>
      <c r="I10" s="30" t="str">
        <f t="shared" si="1"/>
        <v>Drug and Biological Policy</v>
      </c>
      <c r="J10" t="e">
        <f t="shared" ca="1" si="2"/>
        <v>#N/A</v>
      </c>
      <c r="N10" s="33" t="s">
        <v>3539</v>
      </c>
      <c r="O10" s="33" t="s">
        <v>3700</v>
      </c>
      <c r="P10" s="68">
        <v>5758</v>
      </c>
      <c r="Q10" s="33" t="s">
        <v>3701</v>
      </c>
      <c r="R10" s="33" t="s">
        <v>3722</v>
      </c>
      <c r="S10" s="68">
        <v>37868</v>
      </c>
      <c r="T10" s="69" t="s">
        <v>3723</v>
      </c>
      <c r="U10" s="33" t="s">
        <v>3704</v>
      </c>
      <c r="V10" s="33" t="s">
        <v>3704</v>
      </c>
      <c r="W10" s="33" t="s">
        <v>3705</v>
      </c>
      <c r="X10" s="33" t="s">
        <v>3539</v>
      </c>
    </row>
    <row r="11" spans="1:24" x14ac:dyDescent="0.25">
      <c r="A11" s="29" t="s">
        <v>266</v>
      </c>
      <c r="B11" s="30" t="s">
        <v>465</v>
      </c>
      <c r="C11" s="30" t="str">
        <f t="shared" si="0"/>
        <v>Drug and Biological Policy</v>
      </c>
      <c r="G11" s="29" t="s">
        <v>266</v>
      </c>
      <c r="H11" s="30" t="s">
        <v>465</v>
      </c>
      <c r="I11" s="30" t="str">
        <f t="shared" si="1"/>
        <v>Drug and Biological Policy</v>
      </c>
      <c r="J11" t="e">
        <f t="shared" ca="1" si="2"/>
        <v>#N/A</v>
      </c>
      <c r="N11" s="33" t="s">
        <v>3539</v>
      </c>
      <c r="O11" s="33" t="s">
        <v>3700</v>
      </c>
      <c r="P11" s="68">
        <v>5758</v>
      </c>
      <c r="Q11" s="33" t="s">
        <v>3701</v>
      </c>
      <c r="R11" s="33" t="s">
        <v>3724</v>
      </c>
      <c r="S11" s="68">
        <v>15060</v>
      </c>
      <c r="T11" s="69" t="s">
        <v>3725</v>
      </c>
      <c r="U11" s="33" t="s">
        <v>3704</v>
      </c>
      <c r="V11" s="33" t="s">
        <v>3704</v>
      </c>
      <c r="W11" s="33" t="s">
        <v>3726</v>
      </c>
      <c r="X11" s="33" t="s">
        <v>3539</v>
      </c>
    </row>
    <row r="12" spans="1:24" x14ac:dyDescent="0.25">
      <c r="A12" s="29" t="s">
        <v>266</v>
      </c>
      <c r="B12" s="30" t="s">
        <v>466</v>
      </c>
      <c r="C12" s="30" t="str">
        <f t="shared" si="0"/>
        <v>Drug and Biological Policy</v>
      </c>
      <c r="G12" s="29" t="s">
        <v>266</v>
      </c>
      <c r="H12" s="30" t="s">
        <v>466</v>
      </c>
      <c r="I12" s="30" t="str">
        <f t="shared" si="1"/>
        <v>Drug and Biological Policy</v>
      </c>
      <c r="J12" t="e">
        <f t="shared" ca="1" si="2"/>
        <v>#N/A</v>
      </c>
      <c r="N12" s="33" t="s">
        <v>3539</v>
      </c>
      <c r="O12" s="33" t="s">
        <v>3700</v>
      </c>
      <c r="P12" s="68">
        <v>5758</v>
      </c>
      <c r="Q12" s="33" t="s">
        <v>3701</v>
      </c>
      <c r="R12" s="33" t="s">
        <v>3727</v>
      </c>
      <c r="S12" s="68">
        <v>15169</v>
      </c>
      <c r="T12" s="69" t="s">
        <v>3728</v>
      </c>
      <c r="U12" s="33" t="s">
        <v>3704</v>
      </c>
      <c r="V12" s="33" t="s">
        <v>3704</v>
      </c>
      <c r="W12" s="33" t="s">
        <v>3705</v>
      </c>
      <c r="X12" s="33" t="s">
        <v>3539</v>
      </c>
    </row>
    <row r="13" spans="1:24" x14ac:dyDescent="0.25">
      <c r="A13" s="29" t="s">
        <v>266</v>
      </c>
      <c r="B13" s="30" t="s">
        <v>465</v>
      </c>
      <c r="C13" s="30" t="str">
        <f t="shared" si="0"/>
        <v>Drug and Biological Policy</v>
      </c>
      <c r="G13" s="29" t="s">
        <v>266</v>
      </c>
      <c r="H13" s="30" t="s">
        <v>465</v>
      </c>
      <c r="I13" s="30" t="str">
        <f t="shared" si="1"/>
        <v>Drug and Biological Policy</v>
      </c>
      <c r="J13" t="e">
        <f t="shared" ca="1" si="2"/>
        <v>#N/A</v>
      </c>
      <c r="N13" s="33" t="s">
        <v>3539</v>
      </c>
      <c r="O13" s="33" t="s">
        <v>3700</v>
      </c>
      <c r="P13" s="68">
        <v>5758</v>
      </c>
      <c r="Q13" s="33" t="s">
        <v>3701</v>
      </c>
      <c r="R13" s="33" t="s">
        <v>3729</v>
      </c>
      <c r="S13" s="68">
        <v>15173</v>
      </c>
      <c r="T13" s="69" t="s">
        <v>3730</v>
      </c>
      <c r="U13" s="33" t="s">
        <v>3704</v>
      </c>
      <c r="V13" s="33" t="s">
        <v>3704</v>
      </c>
      <c r="W13" s="33" t="s">
        <v>3704</v>
      </c>
      <c r="X13" s="33" t="s">
        <v>3539</v>
      </c>
    </row>
    <row r="14" spans="1:24" x14ac:dyDescent="0.25">
      <c r="A14" s="29" t="s">
        <v>266</v>
      </c>
      <c r="B14" s="30" t="s">
        <v>467</v>
      </c>
      <c r="C14" s="30" t="str">
        <f t="shared" si="0"/>
        <v>Drug and Biological Policy</v>
      </c>
      <c r="G14" s="29" t="s">
        <v>266</v>
      </c>
      <c r="H14" s="30" t="s">
        <v>467</v>
      </c>
      <c r="I14" s="30" t="str">
        <f t="shared" si="1"/>
        <v>Drug and Biological Policy</v>
      </c>
      <c r="J14" t="e">
        <f t="shared" ca="1" si="2"/>
        <v>#N/A</v>
      </c>
      <c r="N14" s="33" t="s">
        <v>3539</v>
      </c>
      <c r="O14" s="33" t="s">
        <v>3700</v>
      </c>
      <c r="P14" s="68">
        <v>5758</v>
      </c>
      <c r="Q14" s="33" t="s">
        <v>3701</v>
      </c>
      <c r="R14" s="33" t="s">
        <v>3731</v>
      </c>
      <c r="S14" s="68">
        <v>26751</v>
      </c>
      <c r="T14" s="69" t="s">
        <v>3732</v>
      </c>
      <c r="U14" s="33" t="s">
        <v>3704</v>
      </c>
      <c r="V14" s="33" t="s">
        <v>3704</v>
      </c>
      <c r="W14" s="33" t="s">
        <v>3705</v>
      </c>
      <c r="X14" s="33" t="s">
        <v>3539</v>
      </c>
    </row>
    <row r="15" spans="1:24" x14ac:dyDescent="0.25">
      <c r="A15" s="29" t="s">
        <v>266</v>
      </c>
      <c r="B15" s="30" t="s">
        <v>468</v>
      </c>
      <c r="C15" s="30" t="str">
        <f t="shared" si="0"/>
        <v>Drug and Biological Policy</v>
      </c>
      <c r="G15" s="29" t="s">
        <v>266</v>
      </c>
      <c r="H15" s="30" t="s">
        <v>468</v>
      </c>
      <c r="I15" s="30" t="str">
        <f t="shared" si="1"/>
        <v>Drug and Biological Policy</v>
      </c>
      <c r="J15" t="e">
        <f t="shared" ca="1" si="2"/>
        <v>#N/A</v>
      </c>
      <c r="N15" s="33" t="s">
        <v>3539</v>
      </c>
      <c r="O15" s="33" t="s">
        <v>3700</v>
      </c>
      <c r="P15" s="68">
        <v>5758</v>
      </c>
      <c r="Q15" s="33" t="s">
        <v>3701</v>
      </c>
      <c r="R15" s="33" t="s">
        <v>3733</v>
      </c>
      <c r="S15" s="68">
        <v>15597</v>
      </c>
      <c r="T15" s="69" t="s">
        <v>3734</v>
      </c>
      <c r="U15" s="33" t="s">
        <v>3704</v>
      </c>
      <c r="V15" s="33" t="s">
        <v>3704</v>
      </c>
      <c r="W15" s="33" t="s">
        <v>3705</v>
      </c>
      <c r="X15" s="33" t="s">
        <v>3539</v>
      </c>
    </row>
    <row r="16" spans="1:24" x14ac:dyDescent="0.25">
      <c r="A16" s="29" t="s">
        <v>266</v>
      </c>
      <c r="B16" s="30" t="s">
        <v>469</v>
      </c>
      <c r="C16" s="30" t="str">
        <f t="shared" si="0"/>
        <v>Drug and Biological Policy</v>
      </c>
      <c r="G16" s="29" t="s">
        <v>266</v>
      </c>
      <c r="H16" s="30" t="s">
        <v>469</v>
      </c>
      <c r="I16" s="30" t="str">
        <f t="shared" si="1"/>
        <v>Drug and Biological Policy</v>
      </c>
      <c r="J16" t="e">
        <f t="shared" ca="1" si="2"/>
        <v>#N/A</v>
      </c>
      <c r="N16" s="33" t="s">
        <v>3539</v>
      </c>
      <c r="O16" s="33" t="s">
        <v>3700</v>
      </c>
      <c r="P16" s="68">
        <v>5758</v>
      </c>
      <c r="Q16" s="33" t="s">
        <v>3701</v>
      </c>
      <c r="R16" s="33" t="s">
        <v>3735</v>
      </c>
      <c r="S16" s="68">
        <v>29319</v>
      </c>
      <c r="T16" s="69" t="s">
        <v>3736</v>
      </c>
      <c r="U16" s="33" t="s">
        <v>3704</v>
      </c>
      <c r="V16" s="33" t="s">
        <v>3704</v>
      </c>
      <c r="W16" s="33" t="s">
        <v>3737</v>
      </c>
      <c r="X16" s="33" t="s">
        <v>3539</v>
      </c>
    </row>
    <row r="17" spans="1:24" x14ac:dyDescent="0.25">
      <c r="A17" s="29" t="s">
        <v>266</v>
      </c>
      <c r="B17" s="30" t="s">
        <v>470</v>
      </c>
      <c r="C17" s="30" t="str">
        <f t="shared" si="0"/>
        <v>Drug and Biological Policy</v>
      </c>
      <c r="G17" s="29" t="s">
        <v>266</v>
      </c>
      <c r="H17" s="30" t="s">
        <v>470</v>
      </c>
      <c r="I17" s="30" t="str">
        <f t="shared" si="1"/>
        <v>Drug and Biological Policy</v>
      </c>
      <c r="J17" t="e">
        <f t="shared" ca="1" si="2"/>
        <v>#N/A</v>
      </c>
      <c r="N17" s="33" t="s">
        <v>3539</v>
      </c>
      <c r="O17" s="33" t="s">
        <v>3700</v>
      </c>
      <c r="P17" s="68">
        <v>5758</v>
      </c>
      <c r="Q17" s="33" t="s">
        <v>3701</v>
      </c>
      <c r="R17" s="33" t="s">
        <v>3738</v>
      </c>
      <c r="S17" s="68">
        <v>16119</v>
      </c>
      <c r="T17" s="69" t="s">
        <v>3739</v>
      </c>
      <c r="U17" s="33" t="s">
        <v>3740</v>
      </c>
      <c r="V17" s="33" t="s">
        <v>3709</v>
      </c>
      <c r="W17" s="33" t="s">
        <v>3709</v>
      </c>
      <c r="X17" s="33" t="s">
        <v>3539</v>
      </c>
    </row>
    <row r="18" spans="1:24" x14ac:dyDescent="0.25">
      <c r="A18" s="29" t="s">
        <v>266</v>
      </c>
      <c r="B18" s="30" t="s">
        <v>471</v>
      </c>
      <c r="C18" s="30" t="str">
        <f t="shared" si="0"/>
        <v>Drug and Biological Policy</v>
      </c>
      <c r="G18" s="29" t="s">
        <v>266</v>
      </c>
      <c r="H18" s="30" t="s">
        <v>471</v>
      </c>
      <c r="I18" s="30" t="str">
        <f t="shared" si="1"/>
        <v>Drug and Biological Policy</v>
      </c>
      <c r="J18" t="e">
        <f t="shared" ca="1" si="2"/>
        <v>#N/A</v>
      </c>
      <c r="N18" s="33" t="s">
        <v>3539</v>
      </c>
      <c r="O18" s="33" t="s">
        <v>3700</v>
      </c>
      <c r="P18" s="68">
        <v>5758</v>
      </c>
      <c r="Q18" s="33" t="s">
        <v>3701</v>
      </c>
      <c r="R18" s="33" t="s">
        <v>3741</v>
      </c>
      <c r="S18" s="68">
        <v>16768</v>
      </c>
      <c r="T18" s="69" t="s">
        <v>3742</v>
      </c>
      <c r="U18" s="33" t="s">
        <v>3704</v>
      </c>
      <c r="V18" s="33" t="s">
        <v>3704</v>
      </c>
      <c r="W18" s="33" t="s">
        <v>3705</v>
      </c>
      <c r="X18" s="33" t="s">
        <v>3539</v>
      </c>
    </row>
    <row r="19" spans="1:24" x14ac:dyDescent="0.25">
      <c r="A19" s="29" t="s">
        <v>266</v>
      </c>
      <c r="B19" s="30" t="s">
        <v>472</v>
      </c>
      <c r="C19" s="30" t="str">
        <f t="shared" si="0"/>
        <v>Drug and Biological Policy</v>
      </c>
      <c r="G19" s="29" t="s">
        <v>266</v>
      </c>
      <c r="H19" s="30" t="s">
        <v>472</v>
      </c>
      <c r="I19" s="30" t="str">
        <f t="shared" si="1"/>
        <v>Drug and Biological Policy</v>
      </c>
      <c r="J19" t="e">
        <f t="shared" ca="1" si="2"/>
        <v>#N/A</v>
      </c>
      <c r="N19" s="33" t="s">
        <v>3539</v>
      </c>
      <c r="O19" s="33" t="s">
        <v>3700</v>
      </c>
      <c r="P19" s="68">
        <v>5758</v>
      </c>
      <c r="Q19" s="33" t="s">
        <v>3701</v>
      </c>
      <c r="R19" s="33" t="s">
        <v>3743</v>
      </c>
      <c r="S19" s="68">
        <v>54950</v>
      </c>
      <c r="T19" s="69" t="s">
        <v>3744</v>
      </c>
      <c r="U19" s="33" t="s">
        <v>3704</v>
      </c>
      <c r="V19" s="33" t="s">
        <v>3704</v>
      </c>
      <c r="W19" s="33" t="s">
        <v>3745</v>
      </c>
      <c r="X19" s="33" t="s">
        <v>3539</v>
      </c>
    </row>
    <row r="20" spans="1:24" x14ac:dyDescent="0.25">
      <c r="A20" s="29" t="s">
        <v>266</v>
      </c>
      <c r="B20" s="30" t="s">
        <v>461</v>
      </c>
      <c r="C20" s="30" t="str">
        <f t="shared" si="0"/>
        <v>Drug and Biological Policy</v>
      </c>
      <c r="G20" s="29" t="s">
        <v>266</v>
      </c>
      <c r="H20" s="30" t="s">
        <v>461</v>
      </c>
      <c r="I20" s="30" t="str">
        <f t="shared" si="1"/>
        <v>Drug and Biological Policy</v>
      </c>
      <c r="J20" t="e">
        <f t="shared" ca="1" si="2"/>
        <v>#N/A</v>
      </c>
      <c r="N20" s="33" t="s">
        <v>3539</v>
      </c>
      <c r="O20" s="33" t="s">
        <v>3700</v>
      </c>
      <c r="P20" s="68">
        <v>5758</v>
      </c>
      <c r="Q20" s="33" t="s">
        <v>3701</v>
      </c>
      <c r="R20" s="33" t="s">
        <v>3746</v>
      </c>
      <c r="S20" s="68">
        <v>60828</v>
      </c>
      <c r="T20" s="69" t="s">
        <v>3747</v>
      </c>
      <c r="U20" s="33" t="s">
        <v>3704</v>
      </c>
      <c r="V20" s="33" t="s">
        <v>3704</v>
      </c>
      <c r="W20" s="33" t="s">
        <v>3705</v>
      </c>
      <c r="X20" s="33" t="s">
        <v>3539</v>
      </c>
    </row>
    <row r="21" spans="1:24" x14ac:dyDescent="0.25">
      <c r="A21" s="29" t="s">
        <v>266</v>
      </c>
      <c r="B21" s="30" t="s">
        <v>473</v>
      </c>
      <c r="C21" s="30" t="str">
        <f t="shared" si="0"/>
        <v>Drug and Biological Policy</v>
      </c>
      <c r="G21" s="29" t="s">
        <v>266</v>
      </c>
      <c r="H21" s="30" t="s">
        <v>473</v>
      </c>
      <c r="I21" s="30" t="str">
        <f t="shared" si="1"/>
        <v>Drug and Biological Policy</v>
      </c>
      <c r="J21" t="e">
        <f t="shared" ca="1" si="2"/>
        <v>#N/A</v>
      </c>
      <c r="N21" s="33" t="s">
        <v>3539</v>
      </c>
      <c r="O21" s="33" t="s">
        <v>3700</v>
      </c>
      <c r="P21" s="68">
        <v>5758</v>
      </c>
      <c r="Q21" s="33" t="s">
        <v>3701</v>
      </c>
      <c r="R21" s="33" t="s">
        <v>3748</v>
      </c>
      <c r="S21" s="68">
        <v>39030</v>
      </c>
      <c r="T21" s="69" t="s">
        <v>3749</v>
      </c>
      <c r="U21" s="33" t="s">
        <v>3704</v>
      </c>
      <c r="V21" s="33" t="s">
        <v>3704</v>
      </c>
      <c r="W21" s="33" t="s">
        <v>3705</v>
      </c>
      <c r="X21" s="33" t="s">
        <v>3539</v>
      </c>
    </row>
    <row r="22" spans="1:24" x14ac:dyDescent="0.25">
      <c r="A22" s="29" t="s">
        <v>474</v>
      </c>
      <c r="B22" s="30" t="s">
        <v>475</v>
      </c>
      <c r="C22" s="30" t="str">
        <f t="shared" si="0"/>
        <v>Durable Medical Equipment and Supplies Policy</v>
      </c>
      <c r="G22" s="29" t="s">
        <v>474</v>
      </c>
      <c r="H22" s="30" t="s">
        <v>475</v>
      </c>
      <c r="I22" s="30" t="str">
        <f t="shared" si="1"/>
        <v>Durable Medical Equipment and Supplies Policy</v>
      </c>
      <c r="J22" t="e">
        <f t="shared" ca="1" si="2"/>
        <v>#N/A</v>
      </c>
      <c r="N22" s="33" t="s">
        <v>3539</v>
      </c>
      <c r="O22" s="33" t="s">
        <v>3700</v>
      </c>
      <c r="P22" s="68">
        <v>5758</v>
      </c>
      <c r="Q22" s="33" t="s">
        <v>3701</v>
      </c>
      <c r="R22" s="33" t="s">
        <v>3750</v>
      </c>
      <c r="S22" s="68">
        <v>17134</v>
      </c>
      <c r="T22" s="69" t="s">
        <v>3751</v>
      </c>
      <c r="U22" s="33" t="s">
        <v>3704</v>
      </c>
      <c r="V22" s="33" t="s">
        <v>3704</v>
      </c>
      <c r="W22" s="33" t="s">
        <v>3705</v>
      </c>
      <c r="X22" s="33" t="s">
        <v>3539</v>
      </c>
    </row>
    <row r="23" spans="1:24" x14ac:dyDescent="0.25">
      <c r="A23" s="29" t="s">
        <v>476</v>
      </c>
      <c r="B23" s="30" t="s">
        <v>475</v>
      </c>
      <c r="C23" s="30" t="str">
        <f t="shared" si="0"/>
        <v>Durable Medical Equipment and Supplies Policy</v>
      </c>
      <c r="G23" s="29" t="s">
        <v>476</v>
      </c>
      <c r="H23" s="30" t="s">
        <v>475</v>
      </c>
      <c r="I23" s="30" t="str">
        <f t="shared" si="1"/>
        <v>Durable Medical Equipment and Supplies Policy</v>
      </c>
      <c r="J23" t="e">
        <f t="shared" ca="1" si="2"/>
        <v>#N/A</v>
      </c>
      <c r="N23" s="33" t="s">
        <v>3539</v>
      </c>
      <c r="O23" s="33" t="s">
        <v>3700</v>
      </c>
      <c r="P23" s="68">
        <v>5758</v>
      </c>
      <c r="Q23" s="33" t="s">
        <v>3701</v>
      </c>
      <c r="R23" s="33" t="s">
        <v>3752</v>
      </c>
      <c r="S23" s="68">
        <v>17349</v>
      </c>
      <c r="T23" s="69" t="s">
        <v>3753</v>
      </c>
      <c r="U23" s="33" t="s">
        <v>3740</v>
      </c>
      <c r="V23" s="33" t="s">
        <v>3709</v>
      </c>
      <c r="W23" s="33" t="s">
        <v>3709</v>
      </c>
      <c r="X23" s="33" t="s">
        <v>3539</v>
      </c>
    </row>
    <row r="24" spans="1:24" x14ac:dyDescent="0.25">
      <c r="A24" s="29" t="s">
        <v>208</v>
      </c>
      <c r="B24" s="30" t="s">
        <v>477</v>
      </c>
      <c r="C24" s="30" t="str">
        <f t="shared" si="0"/>
        <v>CMS National Coverage Determinations (NCD) Policy</v>
      </c>
      <c r="G24" s="29" t="s">
        <v>208</v>
      </c>
      <c r="H24" s="30" t="s">
        <v>477</v>
      </c>
      <c r="I24" s="30" t="str">
        <f t="shared" si="1"/>
        <v>CMS National Coverage Determinations (NCD) Policy</v>
      </c>
      <c r="J24" t="e">
        <f t="shared" ca="1" si="2"/>
        <v>#N/A</v>
      </c>
      <c r="N24" s="33" t="s">
        <v>3539</v>
      </c>
      <c r="O24" s="33" t="s">
        <v>3700</v>
      </c>
      <c r="P24" s="68">
        <v>5758</v>
      </c>
      <c r="Q24" s="33" t="s">
        <v>3701</v>
      </c>
      <c r="R24" s="33" t="s">
        <v>3754</v>
      </c>
      <c r="S24" s="68">
        <v>17531</v>
      </c>
      <c r="T24" s="69" t="s">
        <v>3755</v>
      </c>
      <c r="U24" s="33" t="s">
        <v>3740</v>
      </c>
      <c r="V24" s="33" t="s">
        <v>3709</v>
      </c>
      <c r="W24" s="33" t="s">
        <v>3709</v>
      </c>
      <c r="X24" s="33" t="s">
        <v>3539</v>
      </c>
    </row>
    <row r="25" spans="1:24" x14ac:dyDescent="0.25">
      <c r="A25" s="29" t="s">
        <v>208</v>
      </c>
      <c r="B25" s="30" t="s">
        <v>478</v>
      </c>
      <c r="C25" s="30" t="str">
        <f t="shared" si="0"/>
        <v>CMS National Coverage Determinations (NCD) Policy</v>
      </c>
      <c r="G25" s="29" t="s">
        <v>208</v>
      </c>
      <c r="H25" s="30" t="s">
        <v>478</v>
      </c>
      <c r="I25" s="30" t="str">
        <f t="shared" si="1"/>
        <v>CMS National Coverage Determinations (NCD) Policy</v>
      </c>
      <c r="J25" t="e">
        <f t="shared" ca="1" si="2"/>
        <v>#N/A</v>
      </c>
      <c r="N25" s="33" t="s">
        <v>3539</v>
      </c>
      <c r="O25" s="33" t="s">
        <v>3700</v>
      </c>
      <c r="P25" s="68">
        <v>5758</v>
      </c>
      <c r="Q25" s="33" t="s">
        <v>3701</v>
      </c>
      <c r="R25" s="33" t="s">
        <v>3756</v>
      </c>
      <c r="S25" s="68">
        <v>17533</v>
      </c>
      <c r="T25" s="69" t="s">
        <v>3757</v>
      </c>
      <c r="U25" s="33" t="s">
        <v>3740</v>
      </c>
      <c r="V25" s="33" t="s">
        <v>3709</v>
      </c>
      <c r="W25" s="33" t="s">
        <v>3758</v>
      </c>
      <c r="X25" s="33" t="s">
        <v>3539</v>
      </c>
    </row>
    <row r="26" spans="1:24" x14ac:dyDescent="0.25">
      <c r="A26" s="29" t="s">
        <v>208</v>
      </c>
      <c r="B26" s="30" t="s">
        <v>479</v>
      </c>
      <c r="C26" s="30" t="str">
        <f t="shared" si="0"/>
        <v>CMS National Coverage Determinations (NCD) Policy</v>
      </c>
      <c r="G26" s="29" t="s">
        <v>208</v>
      </c>
      <c r="H26" s="30" t="s">
        <v>479</v>
      </c>
      <c r="I26" s="30" t="str">
        <f t="shared" si="1"/>
        <v>CMS National Coverage Determinations (NCD) Policy</v>
      </c>
      <c r="J26" t="e">
        <f t="shared" ca="1" si="2"/>
        <v>#N/A</v>
      </c>
      <c r="N26" s="33" t="s">
        <v>3539</v>
      </c>
      <c r="O26" s="33" t="s">
        <v>3700</v>
      </c>
      <c r="P26" s="68">
        <v>5758</v>
      </c>
      <c r="Q26" s="33" t="s">
        <v>3701</v>
      </c>
      <c r="R26" s="33" t="s">
        <v>3759</v>
      </c>
      <c r="S26" s="68">
        <v>17913</v>
      </c>
      <c r="T26" s="69" t="s">
        <v>3760</v>
      </c>
      <c r="U26" s="33" t="s">
        <v>3704</v>
      </c>
      <c r="V26" s="33" t="s">
        <v>3704</v>
      </c>
      <c r="W26" s="33" t="s">
        <v>3705</v>
      </c>
      <c r="X26" s="33" t="s">
        <v>3539</v>
      </c>
    </row>
    <row r="27" spans="1:24" x14ac:dyDescent="0.25">
      <c r="A27" s="29" t="s">
        <v>183</v>
      </c>
      <c r="B27" s="30" t="s">
        <v>480</v>
      </c>
      <c r="C27" s="30" t="str">
        <f t="shared" si="0"/>
        <v>CMS National Coverage Determinations (NCD) Policy</v>
      </c>
      <c r="G27" s="29" t="s">
        <v>183</v>
      </c>
      <c r="H27" s="30" t="s">
        <v>480</v>
      </c>
      <c r="I27" s="30" t="str">
        <f t="shared" si="1"/>
        <v>CMS National Coverage Determinations (NCD) Policy</v>
      </c>
      <c r="J27" t="e">
        <f t="shared" ca="1" si="2"/>
        <v>#N/A</v>
      </c>
      <c r="N27" s="33" t="s">
        <v>3539</v>
      </c>
      <c r="O27" s="33" t="s">
        <v>3700</v>
      </c>
      <c r="P27" s="68">
        <v>5758</v>
      </c>
      <c r="Q27" s="33" t="s">
        <v>3701</v>
      </c>
      <c r="R27" s="33" t="s">
        <v>3761</v>
      </c>
      <c r="S27" s="68">
        <v>19077</v>
      </c>
      <c r="T27" s="69" t="s">
        <v>3762</v>
      </c>
      <c r="U27" s="33" t="s">
        <v>3704</v>
      </c>
      <c r="V27" s="33" t="s">
        <v>3704</v>
      </c>
      <c r="W27" s="33" t="s">
        <v>3705</v>
      </c>
      <c r="X27" s="33" t="s">
        <v>3539</v>
      </c>
    </row>
    <row r="28" spans="1:24" x14ac:dyDescent="0.25">
      <c r="A28" s="29" t="s">
        <v>183</v>
      </c>
      <c r="B28" s="30" t="s">
        <v>481</v>
      </c>
      <c r="C28" s="30" t="str">
        <f t="shared" si="0"/>
        <v>CMS National Coverage Determinations (NCD) Policy</v>
      </c>
      <c r="G28" s="29" t="s">
        <v>183</v>
      </c>
      <c r="H28" s="30" t="s">
        <v>481</v>
      </c>
      <c r="I28" s="30" t="str">
        <f t="shared" si="1"/>
        <v>CMS National Coverage Determinations (NCD) Policy</v>
      </c>
      <c r="J28" t="e">
        <f t="shared" ca="1" si="2"/>
        <v>#N/A</v>
      </c>
      <c r="N28" s="33" t="s">
        <v>3539</v>
      </c>
      <c r="O28" s="33" t="s">
        <v>3700</v>
      </c>
      <c r="P28" s="68">
        <v>5758</v>
      </c>
      <c r="Q28" s="33" t="s">
        <v>3701</v>
      </c>
      <c r="R28" s="33" t="s">
        <v>3763</v>
      </c>
      <c r="S28" s="68">
        <v>18660</v>
      </c>
      <c r="T28" s="69" t="s">
        <v>3764</v>
      </c>
      <c r="U28" s="33" t="s">
        <v>3704</v>
      </c>
      <c r="V28" s="33" t="s">
        <v>3704</v>
      </c>
      <c r="W28" s="33" t="s">
        <v>3705</v>
      </c>
      <c r="X28" s="33" t="s">
        <v>3539</v>
      </c>
    </row>
    <row r="29" spans="1:24" x14ac:dyDescent="0.25">
      <c r="A29" s="29" t="s">
        <v>183</v>
      </c>
      <c r="B29" s="30" t="s">
        <v>482</v>
      </c>
      <c r="C29" s="30" t="str">
        <f t="shared" si="0"/>
        <v>CMS National Coverage Determinations (NCD) Policy</v>
      </c>
      <c r="G29" s="29" t="s">
        <v>183</v>
      </c>
      <c r="H29" s="30" t="s">
        <v>482</v>
      </c>
      <c r="I29" s="30" t="str">
        <f t="shared" si="1"/>
        <v>CMS National Coverage Determinations (NCD) Policy</v>
      </c>
      <c r="J29" t="e">
        <f t="shared" ca="1" si="2"/>
        <v>#N/A</v>
      </c>
      <c r="N29" s="33" t="s">
        <v>3539</v>
      </c>
      <c r="O29" s="33" t="s">
        <v>3700</v>
      </c>
      <c r="P29" s="68">
        <v>5758</v>
      </c>
      <c r="Q29" s="33" t="s">
        <v>3701</v>
      </c>
      <c r="R29" s="33" t="s">
        <v>3765</v>
      </c>
      <c r="S29" s="68">
        <v>18662</v>
      </c>
      <c r="T29" s="69" t="s">
        <v>3766</v>
      </c>
      <c r="U29" s="33" t="s">
        <v>3704</v>
      </c>
      <c r="V29" s="33" t="s">
        <v>3704</v>
      </c>
      <c r="W29" s="33" t="s">
        <v>3705</v>
      </c>
      <c r="X29" s="33" t="s">
        <v>3539</v>
      </c>
    </row>
    <row r="30" spans="1:24" x14ac:dyDescent="0.25">
      <c r="A30" s="29" t="s">
        <v>183</v>
      </c>
      <c r="B30" s="30" t="s">
        <v>483</v>
      </c>
      <c r="C30" s="30" t="str">
        <f t="shared" si="0"/>
        <v>CMS National Coverage Determinations (NCD) Policy</v>
      </c>
      <c r="G30" s="29" t="s">
        <v>183</v>
      </c>
      <c r="H30" s="30" t="s">
        <v>483</v>
      </c>
      <c r="I30" s="30" t="str">
        <f t="shared" si="1"/>
        <v>CMS National Coverage Determinations (NCD) Policy</v>
      </c>
      <c r="J30" t="e">
        <f t="shared" ca="1" si="2"/>
        <v>#N/A</v>
      </c>
      <c r="N30" s="33" t="s">
        <v>3539</v>
      </c>
      <c r="O30" s="33" t="s">
        <v>3700</v>
      </c>
      <c r="P30" s="68">
        <v>5758</v>
      </c>
      <c r="Q30" s="33" t="s">
        <v>3701</v>
      </c>
      <c r="R30" s="33" t="s">
        <v>3767</v>
      </c>
      <c r="S30" s="68">
        <v>18664</v>
      </c>
      <c r="T30" s="69" t="s">
        <v>3768</v>
      </c>
      <c r="U30" s="33" t="s">
        <v>3704</v>
      </c>
      <c r="V30" s="33" t="s">
        <v>3704</v>
      </c>
      <c r="W30" s="33" t="s">
        <v>3705</v>
      </c>
      <c r="X30" s="33" t="s">
        <v>3539</v>
      </c>
    </row>
    <row r="31" spans="1:24" x14ac:dyDescent="0.25">
      <c r="A31" s="29" t="s">
        <v>183</v>
      </c>
      <c r="B31" s="30" t="s">
        <v>484</v>
      </c>
      <c r="C31" s="30" t="str">
        <f t="shared" si="0"/>
        <v>CMS National Coverage Determinations (NCD) Policy</v>
      </c>
      <c r="G31" s="29" t="s">
        <v>183</v>
      </c>
      <c r="H31" s="30" t="s">
        <v>484</v>
      </c>
      <c r="I31" s="30" t="str">
        <f t="shared" si="1"/>
        <v>CMS National Coverage Determinations (NCD) Policy</v>
      </c>
      <c r="J31" t="e">
        <f t="shared" ca="1" si="2"/>
        <v>#N/A</v>
      </c>
      <c r="N31" s="33" t="s">
        <v>3539</v>
      </c>
      <c r="O31" s="33" t="s">
        <v>3700</v>
      </c>
      <c r="P31" s="68">
        <v>5758</v>
      </c>
      <c r="Q31" s="33" t="s">
        <v>3701</v>
      </c>
      <c r="R31" s="33" t="s">
        <v>3769</v>
      </c>
      <c r="S31" s="68">
        <v>18703</v>
      </c>
      <c r="T31" s="69" t="s">
        <v>3770</v>
      </c>
      <c r="U31" s="33" t="s">
        <v>3704</v>
      </c>
      <c r="V31" s="33" t="s">
        <v>3704</v>
      </c>
      <c r="W31" s="33" t="s">
        <v>3705</v>
      </c>
      <c r="X31" s="33" t="s">
        <v>3539</v>
      </c>
    </row>
    <row r="32" spans="1:24" x14ac:dyDescent="0.25">
      <c r="A32" s="29" t="s">
        <v>183</v>
      </c>
      <c r="B32" s="30" t="s">
        <v>485</v>
      </c>
      <c r="C32" s="30" t="str">
        <f t="shared" si="0"/>
        <v>CMS National Coverage Determinations (NCD) Policy</v>
      </c>
      <c r="G32" s="29" t="s">
        <v>183</v>
      </c>
      <c r="H32" s="30" t="s">
        <v>485</v>
      </c>
      <c r="I32" s="30" t="str">
        <f t="shared" si="1"/>
        <v>CMS National Coverage Determinations (NCD) Policy</v>
      </c>
      <c r="J32" t="e">
        <f t="shared" ca="1" si="2"/>
        <v>#N/A</v>
      </c>
      <c r="N32" s="33" t="s">
        <v>3539</v>
      </c>
      <c r="O32" s="33" t="s">
        <v>3700</v>
      </c>
      <c r="P32" s="68">
        <v>5758</v>
      </c>
      <c r="Q32" s="33" t="s">
        <v>3701</v>
      </c>
      <c r="R32" s="33" t="s">
        <v>3771</v>
      </c>
      <c r="S32" s="68">
        <v>18870</v>
      </c>
      <c r="T32" s="69" t="s">
        <v>3772</v>
      </c>
      <c r="U32" s="33" t="s">
        <v>3773</v>
      </c>
      <c r="V32" s="33" t="s">
        <v>3774</v>
      </c>
      <c r="W32" s="33" t="s">
        <v>3705</v>
      </c>
      <c r="X32" s="33" t="s">
        <v>3539</v>
      </c>
    </row>
    <row r="33" spans="1:24" x14ac:dyDescent="0.25">
      <c r="A33" s="29" t="s">
        <v>183</v>
      </c>
      <c r="B33" s="30" t="s">
        <v>486</v>
      </c>
      <c r="C33" s="30" t="str">
        <f t="shared" si="0"/>
        <v>CMS National Coverage Determinations (NCD) Policy</v>
      </c>
      <c r="G33" s="29" t="s">
        <v>183</v>
      </c>
      <c r="H33" s="30" t="s">
        <v>486</v>
      </c>
      <c r="I33" s="30" t="str">
        <f t="shared" si="1"/>
        <v>CMS National Coverage Determinations (NCD) Policy</v>
      </c>
      <c r="J33" t="e">
        <f t="shared" ca="1" si="2"/>
        <v>#N/A</v>
      </c>
      <c r="N33" s="33" t="s">
        <v>3539</v>
      </c>
      <c r="O33" s="33" t="s">
        <v>3700</v>
      </c>
      <c r="P33" s="68">
        <v>5758</v>
      </c>
      <c r="Q33" s="33" t="s">
        <v>3701</v>
      </c>
      <c r="R33" s="33" t="s">
        <v>3775</v>
      </c>
      <c r="S33" s="68">
        <v>18871</v>
      </c>
      <c r="T33" s="69" t="s">
        <v>3776</v>
      </c>
      <c r="U33" s="33" t="s">
        <v>3704</v>
      </c>
      <c r="V33" s="33" t="s">
        <v>3704</v>
      </c>
      <c r="W33" s="33" t="s">
        <v>3705</v>
      </c>
      <c r="X33" s="33" t="s">
        <v>3539</v>
      </c>
    </row>
    <row r="34" spans="1:24" x14ac:dyDescent="0.25">
      <c r="A34" s="29" t="s">
        <v>183</v>
      </c>
      <c r="B34" s="30" t="s">
        <v>487</v>
      </c>
      <c r="C34" s="30" t="str">
        <f t="shared" si="0"/>
        <v>CMS National Coverage Determinations (NCD) Policy</v>
      </c>
      <c r="G34" s="29" t="s">
        <v>183</v>
      </c>
      <c r="H34" s="30" t="s">
        <v>487</v>
      </c>
      <c r="I34" s="30" t="str">
        <f t="shared" si="1"/>
        <v>CMS National Coverage Determinations (NCD) Policy</v>
      </c>
      <c r="J34" t="e">
        <f t="shared" ca="1" si="2"/>
        <v>#N/A</v>
      </c>
      <c r="N34" s="33" t="s">
        <v>3539</v>
      </c>
      <c r="O34" s="33" t="s">
        <v>3700</v>
      </c>
      <c r="P34" s="68">
        <v>5758</v>
      </c>
      <c r="Q34" s="33" t="s">
        <v>3701</v>
      </c>
      <c r="R34" s="33" t="s">
        <v>3777</v>
      </c>
      <c r="S34" s="68">
        <v>41308</v>
      </c>
      <c r="T34" s="69" t="s">
        <v>3778</v>
      </c>
      <c r="U34" s="33" t="s">
        <v>3704</v>
      </c>
      <c r="V34" s="33" t="s">
        <v>3704</v>
      </c>
      <c r="W34" s="33" t="s">
        <v>3705</v>
      </c>
      <c r="X34" s="33" t="s">
        <v>3539</v>
      </c>
    </row>
    <row r="35" spans="1:24" x14ac:dyDescent="0.25">
      <c r="A35" s="29" t="s">
        <v>169</v>
      </c>
      <c r="B35" s="30" t="s">
        <v>488</v>
      </c>
      <c r="C35" s="30" t="str">
        <f t="shared" si="0"/>
        <v>Drug and Biological Policy</v>
      </c>
      <c r="G35" s="29" t="s">
        <v>169</v>
      </c>
      <c r="H35" s="30" t="s">
        <v>488</v>
      </c>
      <c r="I35" s="30" t="str">
        <f t="shared" si="1"/>
        <v>Drug and Biological Policy</v>
      </c>
      <c r="J35" t="e">
        <f t="shared" ca="1" si="2"/>
        <v>#N/A</v>
      </c>
      <c r="N35" s="33" t="s">
        <v>3539</v>
      </c>
      <c r="O35" s="33" t="s">
        <v>3700</v>
      </c>
      <c r="P35" s="68">
        <v>5758</v>
      </c>
      <c r="Q35" s="33" t="s">
        <v>3701</v>
      </c>
      <c r="R35" s="33" t="s">
        <v>3779</v>
      </c>
      <c r="S35" s="68">
        <v>18882</v>
      </c>
      <c r="T35" s="69" t="s">
        <v>3780</v>
      </c>
      <c r="U35" s="33" t="s">
        <v>3704</v>
      </c>
      <c r="V35" s="33" t="s">
        <v>3704</v>
      </c>
      <c r="W35" s="33" t="s">
        <v>3705</v>
      </c>
      <c r="X35" s="33" t="s">
        <v>3539</v>
      </c>
    </row>
    <row r="36" spans="1:24" x14ac:dyDescent="0.25">
      <c r="A36" s="29" t="s">
        <v>169</v>
      </c>
      <c r="B36" s="30" t="s">
        <v>489</v>
      </c>
      <c r="C36" s="30" t="str">
        <f t="shared" si="0"/>
        <v>Drug and Biological Policy</v>
      </c>
      <c r="G36" s="29" t="s">
        <v>169</v>
      </c>
      <c r="H36" s="30" t="s">
        <v>489</v>
      </c>
      <c r="I36" s="30" t="str">
        <f t="shared" si="1"/>
        <v>Drug and Biological Policy</v>
      </c>
      <c r="J36" t="e">
        <f t="shared" ca="1" si="2"/>
        <v>#N/A</v>
      </c>
      <c r="N36" s="33" t="s">
        <v>3539</v>
      </c>
      <c r="O36" s="33" t="s">
        <v>3700</v>
      </c>
      <c r="P36" s="68">
        <v>5758</v>
      </c>
      <c r="Q36" s="33" t="s">
        <v>3701</v>
      </c>
      <c r="R36" s="33" t="s">
        <v>3781</v>
      </c>
      <c r="S36" s="68">
        <v>18955</v>
      </c>
      <c r="T36" s="69" t="s">
        <v>3782</v>
      </c>
      <c r="U36" s="33" t="s">
        <v>3708</v>
      </c>
      <c r="V36" s="33" t="s">
        <v>3708</v>
      </c>
      <c r="W36" s="33" t="s">
        <v>3783</v>
      </c>
      <c r="X36" s="33" t="s">
        <v>3539</v>
      </c>
    </row>
    <row r="37" spans="1:24" x14ac:dyDescent="0.25">
      <c r="A37" s="29" t="s">
        <v>169</v>
      </c>
      <c r="B37" s="30" t="s">
        <v>490</v>
      </c>
      <c r="C37" s="30" t="str">
        <f t="shared" si="0"/>
        <v>Drug and Biological Policy</v>
      </c>
      <c r="G37" s="29" t="s">
        <v>169</v>
      </c>
      <c r="H37" s="30" t="s">
        <v>490</v>
      </c>
      <c r="I37" s="30" t="str">
        <f t="shared" si="1"/>
        <v>Drug and Biological Policy</v>
      </c>
      <c r="J37" t="e">
        <f t="shared" ca="1" si="2"/>
        <v>#N/A</v>
      </c>
      <c r="N37" s="33" t="s">
        <v>3539</v>
      </c>
      <c r="O37" s="33" t="s">
        <v>3700</v>
      </c>
      <c r="P37" s="68">
        <v>5758</v>
      </c>
      <c r="Q37" s="33" t="s">
        <v>3701</v>
      </c>
      <c r="R37" s="33" t="s">
        <v>3784</v>
      </c>
      <c r="S37" s="68">
        <v>18956</v>
      </c>
      <c r="T37" s="69" t="s">
        <v>3785</v>
      </c>
      <c r="U37" s="33" t="s">
        <v>3708</v>
      </c>
      <c r="V37" s="33" t="s">
        <v>3708</v>
      </c>
      <c r="W37" s="33" t="s">
        <v>3783</v>
      </c>
      <c r="X37" s="33" t="s">
        <v>3539</v>
      </c>
    </row>
    <row r="38" spans="1:24" x14ac:dyDescent="0.25">
      <c r="A38" s="29" t="s">
        <v>169</v>
      </c>
      <c r="B38" s="30" t="s">
        <v>491</v>
      </c>
      <c r="C38" s="30" t="str">
        <f t="shared" si="0"/>
        <v>Drug and Biological Policy</v>
      </c>
      <c r="G38" s="29" t="s">
        <v>169</v>
      </c>
      <c r="H38" s="30" t="s">
        <v>491</v>
      </c>
      <c r="I38" s="30" t="str">
        <f t="shared" si="1"/>
        <v>Drug and Biological Policy</v>
      </c>
      <c r="J38" t="e">
        <f t="shared" ca="1" si="2"/>
        <v>#N/A</v>
      </c>
      <c r="N38" s="33" t="s">
        <v>3539</v>
      </c>
      <c r="O38" s="33" t="s">
        <v>3700</v>
      </c>
      <c r="P38" s="68">
        <v>5758</v>
      </c>
      <c r="Q38" s="33" t="s">
        <v>3701</v>
      </c>
      <c r="R38" s="33" t="s">
        <v>3786</v>
      </c>
      <c r="S38" s="68">
        <v>46519</v>
      </c>
      <c r="T38" s="69" t="s">
        <v>3787</v>
      </c>
      <c r="U38" s="33" t="s">
        <v>3704</v>
      </c>
      <c r="V38" s="33" t="s">
        <v>3704</v>
      </c>
      <c r="W38" s="33" t="s">
        <v>3705</v>
      </c>
      <c r="X38" s="33" t="s">
        <v>3539</v>
      </c>
    </row>
    <row r="39" spans="1:24" x14ac:dyDescent="0.25">
      <c r="A39" s="29" t="s">
        <v>169</v>
      </c>
      <c r="B39" s="30" t="s">
        <v>492</v>
      </c>
      <c r="C39" s="30" t="str">
        <f t="shared" si="0"/>
        <v>Drug and Biological Policy</v>
      </c>
      <c r="G39" s="29" t="s">
        <v>169</v>
      </c>
      <c r="H39" s="30" t="s">
        <v>492</v>
      </c>
      <c r="I39" s="30" t="str">
        <f t="shared" si="1"/>
        <v>Drug and Biological Policy</v>
      </c>
      <c r="J39" t="e">
        <f t="shared" ca="1" si="2"/>
        <v>#N/A</v>
      </c>
      <c r="N39" s="33" t="s">
        <v>3539</v>
      </c>
      <c r="O39" s="33" t="s">
        <v>3700</v>
      </c>
      <c r="P39" s="68">
        <v>5758</v>
      </c>
      <c r="Q39" s="33" t="s">
        <v>3701</v>
      </c>
      <c r="R39" s="33" t="s">
        <v>3788</v>
      </c>
      <c r="S39" s="68">
        <v>20290</v>
      </c>
      <c r="T39" s="69" t="s">
        <v>3789</v>
      </c>
      <c r="U39" s="33" t="s">
        <v>3708</v>
      </c>
      <c r="V39" s="33" t="s">
        <v>3708</v>
      </c>
      <c r="W39" s="33" t="s">
        <v>3783</v>
      </c>
      <c r="X39" s="33" t="s">
        <v>3539</v>
      </c>
    </row>
    <row r="40" spans="1:24" x14ac:dyDescent="0.25">
      <c r="A40" s="29" t="s">
        <v>493</v>
      </c>
      <c r="B40" s="30" t="s">
        <v>494</v>
      </c>
      <c r="C40" s="30" t="str">
        <f t="shared" si="0"/>
        <v>CMS National Coverage Determinations (NCD) Policy</v>
      </c>
      <c r="G40" s="29" t="s">
        <v>493</v>
      </c>
      <c r="H40" s="30" t="s">
        <v>494</v>
      </c>
      <c r="I40" s="30" t="str">
        <f t="shared" si="1"/>
        <v>CMS National Coverage Determinations (NCD) Policy</v>
      </c>
      <c r="J40" t="e">
        <f t="shared" ca="1" si="2"/>
        <v>#N/A</v>
      </c>
      <c r="N40" s="33" t="s">
        <v>3539</v>
      </c>
      <c r="O40" s="33" t="s">
        <v>3700</v>
      </c>
      <c r="P40" s="68">
        <v>5758</v>
      </c>
      <c r="Q40" s="33" t="s">
        <v>3701</v>
      </c>
      <c r="R40" s="33" t="s">
        <v>3790</v>
      </c>
      <c r="S40" s="68">
        <v>58617</v>
      </c>
      <c r="T40" s="69" t="s">
        <v>3791</v>
      </c>
      <c r="U40" s="33" t="s">
        <v>3708</v>
      </c>
      <c r="V40" s="33" t="s">
        <v>3708</v>
      </c>
      <c r="W40" s="33" t="s">
        <v>3792</v>
      </c>
      <c r="X40" s="33" t="s">
        <v>3539</v>
      </c>
    </row>
    <row r="41" spans="1:24" x14ac:dyDescent="0.25">
      <c r="A41" s="29" t="s">
        <v>493</v>
      </c>
      <c r="B41" s="30" t="s">
        <v>495</v>
      </c>
      <c r="C41" s="30" t="str">
        <f t="shared" si="0"/>
        <v>CMS National Coverage Determinations (NCD) Policy</v>
      </c>
      <c r="G41" s="29" t="s">
        <v>493</v>
      </c>
      <c r="H41" s="30" t="s">
        <v>495</v>
      </c>
      <c r="I41" s="30" t="str">
        <f t="shared" si="1"/>
        <v>CMS National Coverage Determinations (NCD) Policy</v>
      </c>
      <c r="J41" t="e">
        <f t="shared" ca="1" si="2"/>
        <v>#N/A</v>
      </c>
      <c r="N41" s="33" t="s">
        <v>3539</v>
      </c>
      <c r="O41" s="33" t="s">
        <v>3700</v>
      </c>
      <c r="P41" s="68">
        <v>5758</v>
      </c>
      <c r="Q41" s="33" t="s">
        <v>3701</v>
      </c>
      <c r="R41" s="33" t="s">
        <v>3793</v>
      </c>
      <c r="S41" s="68">
        <v>38428</v>
      </c>
      <c r="T41" s="69" t="s">
        <v>3794</v>
      </c>
      <c r="U41" s="33" t="s">
        <v>3704</v>
      </c>
      <c r="V41" s="33" t="s">
        <v>3704</v>
      </c>
      <c r="W41" s="33" t="s">
        <v>3705</v>
      </c>
      <c r="X41" s="33" t="s">
        <v>3539</v>
      </c>
    </row>
    <row r="42" spans="1:24" x14ac:dyDescent="0.25">
      <c r="A42" s="29" t="s">
        <v>493</v>
      </c>
      <c r="B42" s="30" t="s">
        <v>457</v>
      </c>
      <c r="C42" s="30" t="str">
        <f t="shared" si="0"/>
        <v>CMS National Coverage Determinations (NCD) Policy</v>
      </c>
      <c r="G42" s="29" t="s">
        <v>493</v>
      </c>
      <c r="H42" s="30" t="s">
        <v>457</v>
      </c>
      <c r="I42" s="30" t="str">
        <f t="shared" si="1"/>
        <v>CMS National Coverage Determinations (NCD) Policy</v>
      </c>
      <c r="J42" t="e">
        <f t="shared" ca="1" si="2"/>
        <v>#N/A</v>
      </c>
      <c r="N42" s="33" t="s">
        <v>3539</v>
      </c>
      <c r="O42" s="33" t="s">
        <v>3700</v>
      </c>
      <c r="P42" s="68">
        <v>5758</v>
      </c>
      <c r="Q42" s="33" t="s">
        <v>3701</v>
      </c>
      <c r="R42" s="33" t="s">
        <v>3795</v>
      </c>
      <c r="S42" s="68">
        <v>22379</v>
      </c>
      <c r="T42" s="69" t="s">
        <v>3796</v>
      </c>
      <c r="U42" s="33" t="s">
        <v>3704</v>
      </c>
      <c r="V42" s="33" t="s">
        <v>3704</v>
      </c>
      <c r="W42" s="33" t="s">
        <v>3705</v>
      </c>
      <c r="X42" s="33" t="s">
        <v>3539</v>
      </c>
    </row>
    <row r="43" spans="1:24" x14ac:dyDescent="0.25">
      <c r="A43" s="29" t="s">
        <v>493</v>
      </c>
      <c r="B43" s="30" t="s">
        <v>496</v>
      </c>
      <c r="C43" s="30" t="str">
        <f t="shared" si="0"/>
        <v>CMS National Coverage Determinations (NCD) Policy</v>
      </c>
      <c r="G43" s="29" t="s">
        <v>493</v>
      </c>
      <c r="H43" s="30" t="s">
        <v>496</v>
      </c>
      <c r="I43" s="30" t="str">
        <f t="shared" si="1"/>
        <v>CMS National Coverage Determinations (NCD) Policy</v>
      </c>
      <c r="J43" t="e">
        <f t="shared" ca="1" si="2"/>
        <v>#N/A</v>
      </c>
      <c r="N43" s="33" t="s">
        <v>3539</v>
      </c>
      <c r="O43" s="33" t="s">
        <v>3700</v>
      </c>
      <c r="P43" s="68">
        <v>5758</v>
      </c>
      <c r="Q43" s="33" t="s">
        <v>3701</v>
      </c>
      <c r="R43" s="33" t="s">
        <v>3797</v>
      </c>
      <c r="S43" s="68">
        <v>31355</v>
      </c>
      <c r="T43" s="69" t="s">
        <v>3798</v>
      </c>
      <c r="U43" s="33" t="s">
        <v>3704</v>
      </c>
      <c r="V43" s="33" t="s">
        <v>3704</v>
      </c>
      <c r="W43" s="33" t="s">
        <v>3705</v>
      </c>
      <c r="X43" s="33" t="s">
        <v>3539</v>
      </c>
    </row>
    <row r="44" spans="1:24" x14ac:dyDescent="0.25">
      <c r="A44" s="29" t="s">
        <v>493</v>
      </c>
      <c r="B44" s="30" t="s">
        <v>457</v>
      </c>
      <c r="C44" s="30" t="str">
        <f t="shared" si="0"/>
        <v>CMS National Coverage Determinations (NCD) Policy</v>
      </c>
      <c r="G44" s="29" t="s">
        <v>493</v>
      </c>
      <c r="H44" s="30" t="s">
        <v>457</v>
      </c>
      <c r="I44" s="30" t="str">
        <f t="shared" si="1"/>
        <v>CMS National Coverage Determinations (NCD) Policy</v>
      </c>
      <c r="J44" t="e">
        <f t="shared" ca="1" si="2"/>
        <v>#N/A</v>
      </c>
      <c r="N44" s="33" t="s">
        <v>3539</v>
      </c>
      <c r="O44" s="33" t="s">
        <v>3700</v>
      </c>
      <c r="P44" s="68">
        <v>5758</v>
      </c>
      <c r="Q44" s="33" t="s">
        <v>3701</v>
      </c>
      <c r="R44" s="33" t="s">
        <v>3799</v>
      </c>
      <c r="S44" s="68">
        <v>22442</v>
      </c>
      <c r="T44" s="69" t="s">
        <v>3800</v>
      </c>
      <c r="U44" s="33" t="s">
        <v>3704</v>
      </c>
      <c r="V44" s="33" t="s">
        <v>3704</v>
      </c>
      <c r="W44" s="33" t="s">
        <v>3705</v>
      </c>
      <c r="X44" s="33" t="s">
        <v>3539</v>
      </c>
    </row>
    <row r="45" spans="1:24" x14ac:dyDescent="0.25">
      <c r="A45" s="29" t="s">
        <v>493</v>
      </c>
      <c r="B45" s="30" t="s">
        <v>496</v>
      </c>
      <c r="C45" s="30" t="str">
        <f t="shared" si="0"/>
        <v>CMS National Coverage Determinations (NCD) Policy</v>
      </c>
      <c r="G45" s="29" t="s">
        <v>493</v>
      </c>
      <c r="H45" s="30" t="s">
        <v>496</v>
      </c>
      <c r="I45" s="30" t="str">
        <f t="shared" si="1"/>
        <v>CMS National Coverage Determinations (NCD) Policy</v>
      </c>
      <c r="J45" t="e">
        <f t="shared" ca="1" si="2"/>
        <v>#N/A</v>
      </c>
      <c r="N45" s="33" t="s">
        <v>3539</v>
      </c>
      <c r="O45" s="33" t="s">
        <v>3700</v>
      </c>
      <c r="P45" s="68">
        <v>5758</v>
      </c>
      <c r="Q45" s="33" t="s">
        <v>3701</v>
      </c>
      <c r="R45" s="33" t="s">
        <v>3801</v>
      </c>
      <c r="S45" s="68">
        <v>22462</v>
      </c>
      <c r="T45" s="69" t="s">
        <v>3802</v>
      </c>
      <c r="U45" s="33" t="s">
        <v>3704</v>
      </c>
      <c r="V45" s="33" t="s">
        <v>3704</v>
      </c>
      <c r="W45" s="33" t="s">
        <v>3705</v>
      </c>
      <c r="X45" s="33" t="s">
        <v>3539</v>
      </c>
    </row>
    <row r="46" spans="1:24" x14ac:dyDescent="0.25">
      <c r="A46" s="29" t="s">
        <v>493</v>
      </c>
      <c r="B46" s="30" t="s">
        <v>497</v>
      </c>
      <c r="C46" s="30" t="str">
        <f t="shared" si="0"/>
        <v>CMS National Coverage Determinations (NCD) Policy</v>
      </c>
      <c r="G46" s="29" t="s">
        <v>493</v>
      </c>
      <c r="H46" s="30" t="s">
        <v>497</v>
      </c>
      <c r="I46" s="30" t="str">
        <f t="shared" si="1"/>
        <v>CMS National Coverage Determinations (NCD) Policy</v>
      </c>
      <c r="J46" t="e">
        <f t="shared" ca="1" si="2"/>
        <v>#N/A</v>
      </c>
      <c r="N46" s="33" t="s">
        <v>3539</v>
      </c>
      <c r="O46" s="33" t="s">
        <v>3700</v>
      </c>
      <c r="P46" s="68">
        <v>5758</v>
      </c>
      <c r="Q46" s="33" t="s">
        <v>3701</v>
      </c>
      <c r="R46" s="33" t="s">
        <v>3803</v>
      </c>
      <c r="S46" s="68">
        <v>22463</v>
      </c>
      <c r="T46" s="69" t="s">
        <v>3804</v>
      </c>
      <c r="U46" s="33" t="s">
        <v>3704</v>
      </c>
      <c r="V46" s="33" t="s">
        <v>3704</v>
      </c>
      <c r="W46" s="33" t="s">
        <v>3705</v>
      </c>
      <c r="X46" s="33" t="s">
        <v>3539</v>
      </c>
    </row>
    <row r="47" spans="1:24" x14ac:dyDescent="0.25">
      <c r="A47" s="29" t="s">
        <v>493</v>
      </c>
      <c r="B47" s="30" t="s">
        <v>498</v>
      </c>
      <c r="C47" s="30" t="str">
        <f t="shared" si="0"/>
        <v>CMS National Coverage Determinations (NCD) Policy</v>
      </c>
      <c r="G47" s="29" t="s">
        <v>493</v>
      </c>
      <c r="H47" s="30" t="s">
        <v>498</v>
      </c>
      <c r="I47" s="30" t="str">
        <f t="shared" si="1"/>
        <v>CMS National Coverage Determinations (NCD) Policy</v>
      </c>
      <c r="J47" t="e">
        <f t="shared" ca="1" si="2"/>
        <v>#N/A</v>
      </c>
      <c r="N47" s="33" t="s">
        <v>3539</v>
      </c>
      <c r="O47" s="33" t="s">
        <v>3700</v>
      </c>
      <c r="P47" s="68">
        <v>5758</v>
      </c>
      <c r="Q47" s="33" t="s">
        <v>3701</v>
      </c>
      <c r="R47" s="33" t="s">
        <v>3805</v>
      </c>
      <c r="S47" s="68">
        <v>22464</v>
      </c>
      <c r="T47" s="69" t="s">
        <v>3806</v>
      </c>
      <c r="U47" s="33" t="s">
        <v>3704</v>
      </c>
      <c r="V47" s="33" t="s">
        <v>3704</v>
      </c>
      <c r="W47" s="33" t="s">
        <v>3705</v>
      </c>
      <c r="X47" s="33" t="s">
        <v>3539</v>
      </c>
    </row>
    <row r="48" spans="1:24" x14ac:dyDescent="0.25">
      <c r="A48" s="29" t="s">
        <v>493</v>
      </c>
      <c r="B48" s="30" t="s">
        <v>499</v>
      </c>
      <c r="C48" s="30" t="str">
        <f t="shared" si="0"/>
        <v>CMS National Coverage Determinations (NCD) Policy</v>
      </c>
      <c r="G48" s="29" t="s">
        <v>493</v>
      </c>
      <c r="H48" s="30" t="s">
        <v>499</v>
      </c>
      <c r="I48" s="30" t="str">
        <f t="shared" si="1"/>
        <v>CMS National Coverage Determinations (NCD) Policy</v>
      </c>
      <c r="J48" t="e">
        <f t="shared" ca="1" si="2"/>
        <v>#N/A</v>
      </c>
      <c r="N48" s="33" t="s">
        <v>3539</v>
      </c>
      <c r="O48" s="33" t="s">
        <v>3700</v>
      </c>
      <c r="P48" s="68">
        <v>5758</v>
      </c>
      <c r="Q48" s="33" t="s">
        <v>3701</v>
      </c>
      <c r="R48" s="33" t="s">
        <v>3807</v>
      </c>
      <c r="S48" s="68">
        <v>22466</v>
      </c>
      <c r="T48" s="69" t="s">
        <v>3808</v>
      </c>
      <c r="U48" s="33" t="s">
        <v>3704</v>
      </c>
      <c r="V48" s="33" t="s">
        <v>3704</v>
      </c>
      <c r="W48" s="33" t="s">
        <v>3705</v>
      </c>
      <c r="X48" s="33" t="s">
        <v>3539</v>
      </c>
    </row>
    <row r="49" spans="1:24" x14ac:dyDescent="0.25">
      <c r="A49" s="29" t="s">
        <v>493</v>
      </c>
      <c r="B49" s="30" t="s">
        <v>500</v>
      </c>
      <c r="C49" s="30" t="str">
        <f t="shared" si="0"/>
        <v>CMS National Coverage Determinations (NCD) Policy</v>
      </c>
      <c r="G49" s="29" t="s">
        <v>493</v>
      </c>
      <c r="H49" s="30" t="s">
        <v>500</v>
      </c>
      <c r="I49" s="30" t="str">
        <f t="shared" si="1"/>
        <v>CMS National Coverage Determinations (NCD) Policy</v>
      </c>
      <c r="J49" t="e">
        <f t="shared" ca="1" si="2"/>
        <v>#N/A</v>
      </c>
      <c r="N49" s="33" t="s">
        <v>3539</v>
      </c>
      <c r="O49" s="33" t="s">
        <v>3700</v>
      </c>
      <c r="P49" s="68">
        <v>5758</v>
      </c>
      <c r="Q49" s="33" t="s">
        <v>3701</v>
      </c>
      <c r="R49" s="33" t="s">
        <v>3809</v>
      </c>
      <c r="S49" s="68">
        <v>22467</v>
      </c>
      <c r="T49" s="69" t="s">
        <v>3810</v>
      </c>
      <c r="U49" s="33" t="s">
        <v>3704</v>
      </c>
      <c r="V49" s="33" t="s">
        <v>3704</v>
      </c>
      <c r="W49" s="33" t="s">
        <v>3705</v>
      </c>
      <c r="X49" s="33" t="s">
        <v>3539</v>
      </c>
    </row>
    <row r="50" spans="1:24" x14ac:dyDescent="0.25">
      <c r="A50" s="29" t="s">
        <v>493</v>
      </c>
      <c r="B50" s="30" t="s">
        <v>501</v>
      </c>
      <c r="C50" s="30" t="str">
        <f t="shared" si="0"/>
        <v>CMS National Coverage Determinations (NCD) Policy</v>
      </c>
      <c r="G50" s="29" t="s">
        <v>493</v>
      </c>
      <c r="H50" s="30" t="s">
        <v>501</v>
      </c>
      <c r="I50" s="30" t="str">
        <f t="shared" si="1"/>
        <v>CMS National Coverage Determinations (NCD) Policy</v>
      </c>
      <c r="J50" t="e">
        <f t="shared" ca="1" si="2"/>
        <v>#N/A</v>
      </c>
      <c r="N50" s="33" t="s">
        <v>3539</v>
      </c>
      <c r="O50" s="33" t="s">
        <v>3700</v>
      </c>
      <c r="P50" s="68">
        <v>5758</v>
      </c>
      <c r="Q50" s="33" t="s">
        <v>3701</v>
      </c>
      <c r="R50" s="33" t="s">
        <v>3811</v>
      </c>
      <c r="S50" s="68">
        <v>26785</v>
      </c>
      <c r="T50" s="69" t="s">
        <v>3812</v>
      </c>
      <c r="U50" s="33" t="s">
        <v>3704</v>
      </c>
      <c r="V50" s="33" t="s">
        <v>3704</v>
      </c>
      <c r="W50" s="33" t="s">
        <v>3705</v>
      </c>
      <c r="X50" s="33" t="s">
        <v>3539</v>
      </c>
    </row>
    <row r="51" spans="1:24" x14ac:dyDescent="0.25">
      <c r="A51" s="29" t="s">
        <v>502</v>
      </c>
      <c r="B51" s="30" t="s">
        <v>503</v>
      </c>
      <c r="C51" s="30" t="str">
        <f t="shared" si="0"/>
        <v>CMS National Coverage Determinations (NCD) Policy</v>
      </c>
      <c r="G51" s="29" t="s">
        <v>502</v>
      </c>
      <c r="H51" s="30" t="s">
        <v>503</v>
      </c>
      <c r="I51" s="30" t="str">
        <f t="shared" si="1"/>
        <v>CMS National Coverage Determinations (NCD) Policy</v>
      </c>
      <c r="J51" t="e">
        <f t="shared" ca="1" si="2"/>
        <v>#N/A</v>
      </c>
      <c r="N51" s="33" t="s">
        <v>3539</v>
      </c>
      <c r="O51" s="33" t="s">
        <v>3700</v>
      </c>
      <c r="P51" s="68">
        <v>5758</v>
      </c>
      <c r="Q51" s="33" t="s">
        <v>3701</v>
      </c>
      <c r="R51" s="33" t="s">
        <v>3813</v>
      </c>
      <c r="S51" s="68">
        <v>23456</v>
      </c>
      <c r="T51" s="69" t="s">
        <v>3814</v>
      </c>
      <c r="U51" s="33" t="s">
        <v>3704</v>
      </c>
      <c r="V51" s="33" t="s">
        <v>3704</v>
      </c>
      <c r="W51" s="33" t="s">
        <v>3705</v>
      </c>
      <c r="X51" s="33" t="s">
        <v>3539</v>
      </c>
    </row>
    <row r="52" spans="1:24" x14ac:dyDescent="0.25">
      <c r="A52" s="29" t="s">
        <v>502</v>
      </c>
      <c r="B52" s="30" t="s">
        <v>504</v>
      </c>
      <c r="C52" s="30" t="str">
        <f t="shared" si="0"/>
        <v>CMS National Coverage Determinations (NCD) Policy</v>
      </c>
      <c r="G52" s="29" t="s">
        <v>502</v>
      </c>
      <c r="H52" s="30" t="s">
        <v>504</v>
      </c>
      <c r="I52" s="30" t="str">
        <f t="shared" si="1"/>
        <v>CMS National Coverage Determinations (NCD) Policy</v>
      </c>
      <c r="J52" t="e">
        <f t="shared" ca="1" si="2"/>
        <v>#N/A</v>
      </c>
      <c r="N52" s="33" t="s">
        <v>3539</v>
      </c>
      <c r="O52" s="33" t="s">
        <v>3700</v>
      </c>
      <c r="P52" s="68">
        <v>5758</v>
      </c>
      <c r="Q52" s="33" t="s">
        <v>3701</v>
      </c>
      <c r="R52" s="33" t="s">
        <v>3815</v>
      </c>
      <c r="S52" s="68">
        <v>23457</v>
      </c>
      <c r="T52" s="69" t="s">
        <v>3816</v>
      </c>
      <c r="U52" s="33" t="s">
        <v>3704</v>
      </c>
      <c r="V52" s="33" t="s">
        <v>3704</v>
      </c>
      <c r="W52" s="33" t="s">
        <v>3705</v>
      </c>
      <c r="X52" s="33" t="s">
        <v>3539</v>
      </c>
    </row>
    <row r="53" spans="1:24" x14ac:dyDescent="0.25">
      <c r="A53" s="29" t="s">
        <v>502</v>
      </c>
      <c r="B53" s="30" t="s">
        <v>504</v>
      </c>
      <c r="C53" s="30" t="str">
        <f t="shared" si="0"/>
        <v>CMS National Coverage Determinations (NCD) Policy</v>
      </c>
      <c r="G53" s="29" t="s">
        <v>502</v>
      </c>
      <c r="H53" s="30" t="s">
        <v>504</v>
      </c>
      <c r="I53" s="30" t="str">
        <f t="shared" si="1"/>
        <v>CMS National Coverage Determinations (NCD) Policy</v>
      </c>
      <c r="J53" t="e">
        <f t="shared" ca="1" si="2"/>
        <v>#N/A</v>
      </c>
      <c r="N53" s="33" t="s">
        <v>3539</v>
      </c>
      <c r="O53" s="33" t="s">
        <v>3700</v>
      </c>
      <c r="P53" s="68">
        <v>5758</v>
      </c>
      <c r="Q53" s="33" t="s">
        <v>3701</v>
      </c>
      <c r="R53" s="33" t="s">
        <v>3817</v>
      </c>
      <c r="S53" s="68">
        <v>23458</v>
      </c>
      <c r="T53" s="69" t="s">
        <v>3818</v>
      </c>
      <c r="U53" s="33" t="s">
        <v>3704</v>
      </c>
      <c r="V53" s="33" t="s">
        <v>3704</v>
      </c>
      <c r="W53" s="33" t="s">
        <v>3705</v>
      </c>
      <c r="X53" s="33" t="s">
        <v>3539</v>
      </c>
    </row>
    <row r="54" spans="1:24" x14ac:dyDescent="0.25">
      <c r="A54" s="29" t="s">
        <v>502</v>
      </c>
      <c r="B54" s="30" t="s">
        <v>505</v>
      </c>
      <c r="C54" s="30" t="str">
        <f t="shared" si="0"/>
        <v>CMS National Coverage Determinations (NCD) Policy</v>
      </c>
      <c r="G54" s="29" t="s">
        <v>502</v>
      </c>
      <c r="H54" s="30" t="s">
        <v>505</v>
      </c>
      <c r="I54" s="30" t="str">
        <f t="shared" si="1"/>
        <v>CMS National Coverage Determinations (NCD) Policy</v>
      </c>
      <c r="J54" t="e">
        <f t="shared" ca="1" si="2"/>
        <v>#N/A</v>
      </c>
      <c r="N54" s="33" t="s">
        <v>3539</v>
      </c>
      <c r="O54" s="33" t="s">
        <v>3700</v>
      </c>
      <c r="P54" s="68">
        <v>5758</v>
      </c>
      <c r="Q54" s="33" t="s">
        <v>3701</v>
      </c>
      <c r="R54" s="33" t="s">
        <v>3819</v>
      </c>
      <c r="S54" s="68">
        <v>23527</v>
      </c>
      <c r="T54" s="69" t="s">
        <v>3820</v>
      </c>
      <c r="U54" s="33" t="s">
        <v>3704</v>
      </c>
      <c r="V54" s="33" t="s">
        <v>3704</v>
      </c>
      <c r="W54" s="33" t="s">
        <v>3705</v>
      </c>
      <c r="X54" s="33" t="s">
        <v>3539</v>
      </c>
    </row>
    <row r="55" spans="1:24" x14ac:dyDescent="0.25">
      <c r="A55" s="29" t="s">
        <v>506</v>
      </c>
      <c r="B55" s="30" t="s">
        <v>507</v>
      </c>
      <c r="C55" s="30" t="str">
        <f t="shared" si="0"/>
        <v>CMS National Coverage Determinations (NCD) Policy</v>
      </c>
      <c r="G55" s="29" t="s">
        <v>506</v>
      </c>
      <c r="H55" s="30" t="s">
        <v>507</v>
      </c>
      <c r="I55" s="30" t="str">
        <f t="shared" si="1"/>
        <v>CMS National Coverage Determinations (NCD) Policy</v>
      </c>
      <c r="J55" t="e">
        <f t="shared" ca="1" si="2"/>
        <v>#N/A</v>
      </c>
      <c r="N55" s="33" t="s">
        <v>3539</v>
      </c>
      <c r="O55" s="33" t="s">
        <v>3700</v>
      </c>
      <c r="P55" s="68">
        <v>5758</v>
      </c>
      <c r="Q55" s="33" t="s">
        <v>3701</v>
      </c>
      <c r="R55" s="33" t="s">
        <v>3821</v>
      </c>
      <c r="S55" s="68">
        <v>23529</v>
      </c>
      <c r="T55" s="69" t="s">
        <v>3822</v>
      </c>
      <c r="U55" s="33" t="s">
        <v>3704</v>
      </c>
      <c r="V55" s="33" t="s">
        <v>3704</v>
      </c>
      <c r="W55" s="33" t="s">
        <v>3705</v>
      </c>
      <c r="X55" s="33" t="s">
        <v>3539</v>
      </c>
    </row>
    <row r="56" spans="1:24" x14ac:dyDescent="0.25">
      <c r="A56" s="29" t="s">
        <v>506</v>
      </c>
      <c r="B56" s="30" t="s">
        <v>508</v>
      </c>
      <c r="C56" s="30" t="str">
        <f t="shared" si="0"/>
        <v>CMS National Coverage Determinations (NCD) Policy</v>
      </c>
      <c r="G56" s="29" t="s">
        <v>506</v>
      </c>
      <c r="H56" s="30" t="s">
        <v>508</v>
      </c>
      <c r="I56" s="30" t="str">
        <f t="shared" si="1"/>
        <v>CMS National Coverage Determinations (NCD) Policy</v>
      </c>
      <c r="J56" t="e">
        <f t="shared" ca="1" si="2"/>
        <v>#N/A</v>
      </c>
      <c r="N56" s="33" t="s">
        <v>3539</v>
      </c>
      <c r="O56" s="33" t="s">
        <v>3700</v>
      </c>
      <c r="P56" s="68">
        <v>5758</v>
      </c>
      <c r="Q56" s="33" t="s">
        <v>3701</v>
      </c>
      <c r="R56" s="33" t="s">
        <v>3823</v>
      </c>
      <c r="S56" s="68">
        <v>23531</v>
      </c>
      <c r="T56" s="69" t="s">
        <v>3824</v>
      </c>
      <c r="U56" s="33" t="s">
        <v>3704</v>
      </c>
      <c r="V56" s="33" t="s">
        <v>3704</v>
      </c>
      <c r="W56" s="33" t="s">
        <v>3705</v>
      </c>
      <c r="X56" s="33" t="s">
        <v>3539</v>
      </c>
    </row>
    <row r="57" spans="1:24" x14ac:dyDescent="0.25">
      <c r="A57" s="29" t="s">
        <v>506</v>
      </c>
      <c r="B57" s="30" t="s">
        <v>509</v>
      </c>
      <c r="C57" s="30" t="str">
        <f t="shared" si="0"/>
        <v>CMS National Coverage Determinations (NCD) Policy</v>
      </c>
      <c r="G57" s="29" t="s">
        <v>506</v>
      </c>
      <c r="H57" s="30" t="s">
        <v>509</v>
      </c>
      <c r="I57" s="30" t="str">
        <f t="shared" si="1"/>
        <v>CMS National Coverage Determinations (NCD) Policy</v>
      </c>
      <c r="J57" t="e">
        <f t="shared" ca="1" si="2"/>
        <v>#N/A</v>
      </c>
      <c r="N57" s="33" t="s">
        <v>3539</v>
      </c>
      <c r="O57" s="33" t="s">
        <v>3700</v>
      </c>
      <c r="P57" s="68">
        <v>5758</v>
      </c>
      <c r="Q57" s="33" t="s">
        <v>3701</v>
      </c>
      <c r="R57" s="33" t="s">
        <v>3825</v>
      </c>
      <c r="S57" s="68">
        <v>23541</v>
      </c>
      <c r="T57" s="69" t="s">
        <v>3826</v>
      </c>
      <c r="U57" s="33" t="s">
        <v>3704</v>
      </c>
      <c r="V57" s="33" t="s">
        <v>3704</v>
      </c>
      <c r="W57" s="33" t="s">
        <v>3705</v>
      </c>
      <c r="X57" s="33" t="s">
        <v>3539</v>
      </c>
    </row>
    <row r="58" spans="1:24" x14ac:dyDescent="0.25">
      <c r="A58" s="29" t="s">
        <v>506</v>
      </c>
      <c r="B58" s="30" t="s">
        <v>510</v>
      </c>
      <c r="C58" s="30" t="str">
        <f t="shared" si="0"/>
        <v>CMS National Coverage Determinations (NCD) Policy</v>
      </c>
      <c r="G58" s="29" t="s">
        <v>506</v>
      </c>
      <c r="H58" s="30" t="s">
        <v>510</v>
      </c>
      <c r="I58" s="30" t="str">
        <f t="shared" si="1"/>
        <v>CMS National Coverage Determinations (NCD) Policy</v>
      </c>
      <c r="J58" t="e">
        <f t="shared" ca="1" si="2"/>
        <v>#N/A</v>
      </c>
      <c r="N58" s="33" t="s">
        <v>3539</v>
      </c>
      <c r="O58" s="33" t="s">
        <v>3700</v>
      </c>
      <c r="P58" s="68">
        <v>5758</v>
      </c>
      <c r="Q58" s="33" t="s">
        <v>3701</v>
      </c>
      <c r="R58" s="33" t="s">
        <v>3827</v>
      </c>
      <c r="S58" s="68">
        <v>37865</v>
      </c>
      <c r="T58" s="69" t="s">
        <v>3828</v>
      </c>
      <c r="U58" s="33" t="s">
        <v>3704</v>
      </c>
      <c r="V58" s="33" t="s">
        <v>3704</v>
      </c>
      <c r="W58" s="33" t="s">
        <v>3705</v>
      </c>
      <c r="X58" s="33" t="s">
        <v>3539</v>
      </c>
    </row>
    <row r="59" spans="1:24" x14ac:dyDescent="0.25">
      <c r="A59" s="29" t="s">
        <v>506</v>
      </c>
      <c r="B59" s="30" t="s">
        <v>511</v>
      </c>
      <c r="C59" s="30" t="str">
        <f t="shared" si="0"/>
        <v>CMS National Coverage Determinations (NCD) Policy</v>
      </c>
      <c r="G59" s="29" t="s">
        <v>506</v>
      </c>
      <c r="H59" s="30" t="s">
        <v>511</v>
      </c>
      <c r="I59" s="30" t="str">
        <f t="shared" si="1"/>
        <v>CMS National Coverage Determinations (NCD) Policy</v>
      </c>
      <c r="J59" t="e">
        <f t="shared" ca="1" si="2"/>
        <v>#N/A</v>
      </c>
      <c r="N59" s="33" t="s">
        <v>3539</v>
      </c>
      <c r="O59" s="33" t="s">
        <v>3700</v>
      </c>
      <c r="P59" s="68">
        <v>5758</v>
      </c>
      <c r="Q59" s="33" t="s">
        <v>3701</v>
      </c>
      <c r="R59" s="33" t="s">
        <v>3829</v>
      </c>
      <c r="S59" s="68">
        <v>31705</v>
      </c>
      <c r="T59" s="69" t="s">
        <v>3830</v>
      </c>
      <c r="U59" s="33" t="s">
        <v>3704</v>
      </c>
      <c r="V59" s="33" t="s">
        <v>3704</v>
      </c>
      <c r="W59" s="33" t="s">
        <v>3705</v>
      </c>
      <c r="X59" s="33" t="s">
        <v>3539</v>
      </c>
    </row>
    <row r="60" spans="1:24" x14ac:dyDescent="0.25">
      <c r="A60" s="29" t="s">
        <v>142</v>
      </c>
      <c r="B60" s="30" t="s">
        <v>512</v>
      </c>
      <c r="C60" s="30" t="str">
        <f t="shared" si="0"/>
        <v>Dermatology Policy</v>
      </c>
      <c r="G60" s="29" t="s">
        <v>142</v>
      </c>
      <c r="H60" s="30" t="s">
        <v>512</v>
      </c>
      <c r="I60" s="30" t="str">
        <f t="shared" si="1"/>
        <v>Dermatology Policy</v>
      </c>
      <c r="J60" t="e">
        <f t="shared" ca="1" si="2"/>
        <v>#N/A</v>
      </c>
      <c r="N60" s="33" t="s">
        <v>3539</v>
      </c>
      <c r="O60" s="33" t="s">
        <v>3700</v>
      </c>
      <c r="P60" s="68">
        <v>5758</v>
      </c>
      <c r="Q60" s="33" t="s">
        <v>3701</v>
      </c>
      <c r="R60" s="33" t="s">
        <v>3831</v>
      </c>
      <c r="S60" s="68">
        <v>26888</v>
      </c>
      <c r="T60" s="69" t="s">
        <v>3832</v>
      </c>
      <c r="U60" s="33" t="s">
        <v>3704</v>
      </c>
      <c r="V60" s="33" t="s">
        <v>3704</v>
      </c>
      <c r="W60" s="33" t="s">
        <v>3705</v>
      </c>
      <c r="X60" s="33" t="s">
        <v>3539</v>
      </c>
    </row>
    <row r="61" spans="1:24" x14ac:dyDescent="0.25">
      <c r="A61" s="29" t="s">
        <v>142</v>
      </c>
      <c r="B61" s="30" t="s">
        <v>513</v>
      </c>
      <c r="C61" s="30" t="str">
        <f t="shared" si="0"/>
        <v>Dermatology Policy</v>
      </c>
      <c r="G61" s="29" t="s">
        <v>142</v>
      </c>
      <c r="H61" s="30" t="s">
        <v>513</v>
      </c>
      <c r="I61" s="30" t="str">
        <f t="shared" si="1"/>
        <v>Dermatology Policy</v>
      </c>
      <c r="J61" t="e">
        <f t="shared" ca="1" si="2"/>
        <v>#N/A</v>
      </c>
      <c r="N61" s="33" t="s">
        <v>3539</v>
      </c>
      <c r="O61" s="33" t="s">
        <v>3700</v>
      </c>
      <c r="P61" s="68">
        <v>5758</v>
      </c>
      <c r="Q61" s="33" t="s">
        <v>3701</v>
      </c>
      <c r="R61" s="33" t="s">
        <v>3833</v>
      </c>
      <c r="S61" s="68">
        <v>55157</v>
      </c>
      <c r="T61" s="69" t="s">
        <v>3834</v>
      </c>
      <c r="U61" s="33" t="s">
        <v>3704</v>
      </c>
      <c r="V61" s="33" t="s">
        <v>3704</v>
      </c>
      <c r="W61" s="33" t="s">
        <v>3705</v>
      </c>
      <c r="X61" s="33" t="s">
        <v>3539</v>
      </c>
    </row>
    <row r="62" spans="1:24" x14ac:dyDescent="0.25">
      <c r="A62" s="29" t="s">
        <v>142</v>
      </c>
      <c r="B62" s="30" t="s">
        <v>514</v>
      </c>
      <c r="C62" s="30" t="str">
        <f t="shared" si="0"/>
        <v>Dermatology Policy</v>
      </c>
      <c r="G62" s="29" t="s">
        <v>142</v>
      </c>
      <c r="H62" s="30" t="s">
        <v>514</v>
      </c>
      <c r="I62" s="30" t="str">
        <f t="shared" si="1"/>
        <v>Dermatology Policy</v>
      </c>
      <c r="J62" t="e">
        <f t="shared" ca="1" si="2"/>
        <v>#N/A</v>
      </c>
      <c r="N62" s="33" t="s">
        <v>3539</v>
      </c>
      <c r="O62" s="33" t="s">
        <v>3700</v>
      </c>
      <c r="P62" s="68">
        <v>5758</v>
      </c>
      <c r="Q62" s="33" t="s">
        <v>3701</v>
      </c>
      <c r="R62" s="33" t="s">
        <v>3835</v>
      </c>
      <c r="S62" s="68">
        <v>55176</v>
      </c>
      <c r="T62" s="69" t="s">
        <v>3836</v>
      </c>
      <c r="U62" s="33" t="s">
        <v>3704</v>
      </c>
      <c r="V62" s="33" t="s">
        <v>3704</v>
      </c>
      <c r="W62" s="33" t="s">
        <v>3705</v>
      </c>
      <c r="X62" s="33" t="s">
        <v>3539</v>
      </c>
    </row>
    <row r="63" spans="1:24" x14ac:dyDescent="0.25">
      <c r="A63" s="29" t="s">
        <v>142</v>
      </c>
      <c r="B63" s="30" t="s">
        <v>515</v>
      </c>
      <c r="C63" s="30" t="str">
        <f t="shared" si="0"/>
        <v>Dermatology Policy</v>
      </c>
      <c r="G63" s="29" t="s">
        <v>142</v>
      </c>
      <c r="H63" s="30" t="s">
        <v>515</v>
      </c>
      <c r="I63" s="30" t="str">
        <f t="shared" si="1"/>
        <v>Dermatology Policy</v>
      </c>
      <c r="J63" t="e">
        <f t="shared" ca="1" si="2"/>
        <v>#N/A</v>
      </c>
      <c r="N63" s="33" t="s">
        <v>3539</v>
      </c>
      <c r="O63" s="33" t="s">
        <v>3700</v>
      </c>
      <c r="P63" s="68">
        <v>5758</v>
      </c>
      <c r="Q63" s="33" t="s">
        <v>3701</v>
      </c>
      <c r="R63" s="33" t="s">
        <v>3837</v>
      </c>
      <c r="S63" s="68">
        <v>26894</v>
      </c>
      <c r="T63" s="69" t="s">
        <v>3838</v>
      </c>
      <c r="U63" s="33" t="s">
        <v>3704</v>
      </c>
      <c r="V63" s="33" t="s">
        <v>3704</v>
      </c>
      <c r="W63" s="33" t="s">
        <v>3705</v>
      </c>
      <c r="X63" s="33" t="s">
        <v>3539</v>
      </c>
    </row>
    <row r="64" spans="1:24" x14ac:dyDescent="0.25">
      <c r="A64" s="29" t="s">
        <v>142</v>
      </c>
      <c r="B64" s="30" t="s">
        <v>516</v>
      </c>
      <c r="C64" s="30" t="str">
        <f t="shared" si="0"/>
        <v>Dermatology Policy</v>
      </c>
      <c r="G64" s="29" t="s">
        <v>142</v>
      </c>
      <c r="H64" s="30" t="s">
        <v>516</v>
      </c>
      <c r="I64" s="30" t="str">
        <f t="shared" si="1"/>
        <v>Dermatology Policy</v>
      </c>
      <c r="J64" t="e">
        <f t="shared" ca="1" si="2"/>
        <v>#N/A</v>
      </c>
      <c r="N64" s="33" t="s">
        <v>3539</v>
      </c>
      <c r="O64" s="33" t="s">
        <v>3700</v>
      </c>
      <c r="P64" s="68">
        <v>5758</v>
      </c>
      <c r="Q64" s="33" t="s">
        <v>3701</v>
      </c>
      <c r="R64" s="33" t="s">
        <v>3839</v>
      </c>
      <c r="S64" s="68">
        <v>26895</v>
      </c>
      <c r="T64" s="69" t="s">
        <v>3840</v>
      </c>
      <c r="U64" s="33" t="s">
        <v>3704</v>
      </c>
      <c r="V64" s="33" t="s">
        <v>3704</v>
      </c>
      <c r="W64" s="33" t="s">
        <v>3705</v>
      </c>
      <c r="X64" s="33" t="s">
        <v>3539</v>
      </c>
    </row>
    <row r="65" spans="1:24" x14ac:dyDescent="0.25">
      <c r="A65" s="29" t="s">
        <v>142</v>
      </c>
      <c r="B65" s="30" t="s">
        <v>517</v>
      </c>
      <c r="C65" s="30" t="str">
        <f t="shared" si="0"/>
        <v>Dermatology Policy</v>
      </c>
      <c r="G65" s="29" t="s">
        <v>142</v>
      </c>
      <c r="H65" s="30" t="s">
        <v>517</v>
      </c>
      <c r="I65" s="30" t="str">
        <f t="shared" si="1"/>
        <v>Dermatology Policy</v>
      </c>
      <c r="J65" t="e">
        <f t="shared" ca="1" si="2"/>
        <v>#N/A</v>
      </c>
      <c r="N65" s="33" t="s">
        <v>3539</v>
      </c>
      <c r="O65" s="33" t="s">
        <v>3700</v>
      </c>
      <c r="P65" s="68">
        <v>5758</v>
      </c>
      <c r="Q65" s="33" t="s">
        <v>3701</v>
      </c>
      <c r="R65" s="33" t="s">
        <v>3841</v>
      </c>
      <c r="S65" s="68">
        <v>37850</v>
      </c>
      <c r="T65" s="69" t="s">
        <v>3842</v>
      </c>
      <c r="U65" s="33" t="s">
        <v>3704</v>
      </c>
      <c r="V65" s="33" t="s">
        <v>3704</v>
      </c>
      <c r="W65" s="33" t="s">
        <v>3705</v>
      </c>
      <c r="X65" s="33" t="s">
        <v>3539</v>
      </c>
    </row>
    <row r="66" spans="1:24" x14ac:dyDescent="0.25">
      <c r="A66" s="29" t="s">
        <v>518</v>
      </c>
      <c r="B66" s="30" t="s">
        <v>519</v>
      </c>
      <c r="C66" s="30" t="str">
        <f t="shared" si="0"/>
        <v>Physical Medicine Policy</v>
      </c>
      <c r="G66" s="29" t="s">
        <v>518</v>
      </c>
      <c r="H66" s="30" t="s">
        <v>519</v>
      </c>
      <c r="I66" s="30" t="str">
        <f t="shared" si="1"/>
        <v>Physical Medicine Policy</v>
      </c>
      <c r="J66" t="e">
        <f t="shared" ca="1" si="2"/>
        <v>#N/A</v>
      </c>
      <c r="N66" s="33" t="s">
        <v>3539</v>
      </c>
      <c r="O66" s="33" t="s">
        <v>3700</v>
      </c>
      <c r="P66" s="68">
        <v>5758</v>
      </c>
      <c r="Q66" s="33" t="s">
        <v>3701</v>
      </c>
      <c r="R66" s="33" t="s">
        <v>3843</v>
      </c>
      <c r="S66" s="68">
        <v>41414</v>
      </c>
      <c r="T66" s="69" t="s">
        <v>3844</v>
      </c>
      <c r="U66" s="33" t="s">
        <v>3704</v>
      </c>
      <c r="V66" s="33" t="s">
        <v>3704</v>
      </c>
      <c r="W66" s="33" t="s">
        <v>3705</v>
      </c>
      <c r="X66" s="33" t="s">
        <v>3539</v>
      </c>
    </row>
    <row r="67" spans="1:24" x14ac:dyDescent="0.25">
      <c r="A67" s="29" t="s">
        <v>518</v>
      </c>
      <c r="B67" s="30" t="s">
        <v>519</v>
      </c>
      <c r="C67" s="30" t="str">
        <f t="shared" ref="C67:C130" si="3">VLOOKUP(A67,$G:$I,3,0)</f>
        <v>Physical Medicine Policy</v>
      </c>
      <c r="G67" s="29" t="s">
        <v>518</v>
      </c>
      <c r="H67" s="30" t="s">
        <v>519</v>
      </c>
      <c r="I67" s="30" t="str">
        <f t="shared" ref="I67:I130" si="4">VLOOKUP(G67,$R:$X,7,0)</f>
        <v>Physical Medicine Policy</v>
      </c>
      <c r="J67" t="e">
        <f t="shared" ref="J67:J130" ca="1" si="5">VLOOKUP(I67,$J:$J,1,0)</f>
        <v>#N/A</v>
      </c>
      <c r="N67" s="33" t="s">
        <v>3539</v>
      </c>
      <c r="O67" s="33" t="s">
        <v>3700</v>
      </c>
      <c r="P67" s="68">
        <v>5758</v>
      </c>
      <c r="Q67" s="33" t="s">
        <v>3701</v>
      </c>
      <c r="R67" s="33" t="s">
        <v>3845</v>
      </c>
      <c r="S67" s="68">
        <v>26920</v>
      </c>
      <c r="T67" s="69" t="s">
        <v>3846</v>
      </c>
      <c r="U67" s="33" t="s">
        <v>3704</v>
      </c>
      <c r="V67" s="33" t="s">
        <v>3704</v>
      </c>
      <c r="W67" s="33" t="s">
        <v>3705</v>
      </c>
      <c r="X67" s="33" t="s">
        <v>3539</v>
      </c>
    </row>
    <row r="68" spans="1:24" x14ac:dyDescent="0.25">
      <c r="A68" s="29" t="s">
        <v>174</v>
      </c>
      <c r="B68" s="30" t="s">
        <v>520</v>
      </c>
      <c r="C68" s="30" t="str">
        <f t="shared" si="3"/>
        <v>CMS National Coverage Determinations (NCD) Policy</v>
      </c>
      <c r="G68" s="29" t="s">
        <v>174</v>
      </c>
      <c r="H68" s="30" t="s">
        <v>520</v>
      </c>
      <c r="I68" s="30" t="str">
        <f t="shared" si="4"/>
        <v>CMS National Coverage Determinations (NCD) Policy</v>
      </c>
      <c r="J68" t="e">
        <f t="shared" ca="1" si="5"/>
        <v>#N/A</v>
      </c>
      <c r="N68" s="33" t="s">
        <v>3539</v>
      </c>
      <c r="O68" s="33" t="s">
        <v>3700</v>
      </c>
      <c r="P68" s="68">
        <v>5758</v>
      </c>
      <c r="Q68" s="33" t="s">
        <v>3701</v>
      </c>
      <c r="R68" s="33" t="s">
        <v>3847</v>
      </c>
      <c r="S68" s="68">
        <v>31699</v>
      </c>
      <c r="T68" s="69" t="s">
        <v>3848</v>
      </c>
      <c r="U68" s="33" t="s">
        <v>3704</v>
      </c>
      <c r="V68" s="33" t="s">
        <v>3704</v>
      </c>
      <c r="W68" s="33" t="s">
        <v>3705</v>
      </c>
      <c r="X68" s="33" t="s">
        <v>3539</v>
      </c>
    </row>
    <row r="69" spans="1:24" x14ac:dyDescent="0.25">
      <c r="A69" s="29" t="s">
        <v>174</v>
      </c>
      <c r="B69" s="30" t="s">
        <v>521</v>
      </c>
      <c r="C69" s="30" t="str">
        <f t="shared" si="3"/>
        <v>CMS National Coverage Determinations (NCD) Policy</v>
      </c>
      <c r="G69" s="29" t="s">
        <v>174</v>
      </c>
      <c r="H69" s="30" t="s">
        <v>521</v>
      </c>
      <c r="I69" s="30" t="str">
        <f t="shared" si="4"/>
        <v>CMS National Coverage Determinations (NCD) Policy</v>
      </c>
      <c r="J69" t="e">
        <f t="shared" ca="1" si="5"/>
        <v>#N/A</v>
      </c>
      <c r="N69" s="33" t="s">
        <v>3539</v>
      </c>
      <c r="O69" s="33" t="s">
        <v>3700</v>
      </c>
      <c r="P69" s="68">
        <v>5758</v>
      </c>
      <c r="Q69" s="33" t="s">
        <v>3701</v>
      </c>
      <c r="R69" s="33" t="s">
        <v>3849</v>
      </c>
      <c r="S69" s="68">
        <v>26927</v>
      </c>
      <c r="T69" s="69" t="s">
        <v>3850</v>
      </c>
      <c r="U69" s="33" t="s">
        <v>3704</v>
      </c>
      <c r="V69" s="33" t="s">
        <v>3704</v>
      </c>
      <c r="W69" s="33" t="s">
        <v>3705</v>
      </c>
      <c r="X69" s="33" t="s">
        <v>3539</v>
      </c>
    </row>
    <row r="70" spans="1:24" x14ac:dyDescent="0.25">
      <c r="A70" s="29" t="s">
        <v>174</v>
      </c>
      <c r="B70" s="30" t="s">
        <v>522</v>
      </c>
      <c r="C70" s="30" t="str">
        <f t="shared" si="3"/>
        <v>CMS National Coverage Determinations (NCD) Policy</v>
      </c>
      <c r="G70" s="29" t="s">
        <v>174</v>
      </c>
      <c r="H70" s="30" t="s">
        <v>522</v>
      </c>
      <c r="I70" s="30" t="str">
        <f t="shared" si="4"/>
        <v>CMS National Coverage Determinations (NCD) Policy</v>
      </c>
      <c r="J70" t="e">
        <f t="shared" ca="1" si="5"/>
        <v>#N/A</v>
      </c>
      <c r="N70" s="33" t="s">
        <v>3539</v>
      </c>
      <c r="O70" s="33" t="s">
        <v>3700</v>
      </c>
      <c r="P70" s="68">
        <v>5758</v>
      </c>
      <c r="Q70" s="33" t="s">
        <v>3701</v>
      </c>
      <c r="R70" s="33" t="s">
        <v>3851</v>
      </c>
      <c r="S70" s="68">
        <v>41426</v>
      </c>
      <c r="T70" s="69" t="s">
        <v>3852</v>
      </c>
      <c r="U70" s="33" t="s">
        <v>3704</v>
      </c>
      <c r="V70" s="33" t="s">
        <v>3704</v>
      </c>
      <c r="W70" s="33" t="s">
        <v>3705</v>
      </c>
      <c r="X70" s="33" t="s">
        <v>3539</v>
      </c>
    </row>
    <row r="71" spans="1:24" x14ac:dyDescent="0.25">
      <c r="A71" s="29" t="s">
        <v>174</v>
      </c>
      <c r="B71" s="30" t="s">
        <v>523</v>
      </c>
      <c r="C71" s="30" t="str">
        <f t="shared" si="3"/>
        <v>CMS National Coverage Determinations (NCD) Policy</v>
      </c>
      <c r="G71" s="29" t="s">
        <v>174</v>
      </c>
      <c r="H71" s="30" t="s">
        <v>523</v>
      </c>
      <c r="I71" s="30" t="str">
        <f t="shared" si="4"/>
        <v>CMS National Coverage Determinations (NCD) Policy</v>
      </c>
      <c r="J71" t="e">
        <f t="shared" ca="1" si="5"/>
        <v>#N/A</v>
      </c>
      <c r="N71" s="33" t="s">
        <v>3539</v>
      </c>
      <c r="O71" s="33" t="s">
        <v>3700</v>
      </c>
      <c r="P71" s="68">
        <v>5758</v>
      </c>
      <c r="Q71" s="33" t="s">
        <v>3701</v>
      </c>
      <c r="R71" s="33" t="s">
        <v>3853</v>
      </c>
      <c r="S71" s="68">
        <v>26987</v>
      </c>
      <c r="T71" s="69" t="s">
        <v>3854</v>
      </c>
      <c r="U71" s="33" t="s">
        <v>3704</v>
      </c>
      <c r="V71" s="33" t="s">
        <v>3704</v>
      </c>
      <c r="W71" s="33" t="s">
        <v>3705</v>
      </c>
      <c r="X71" s="33" t="s">
        <v>3539</v>
      </c>
    </row>
    <row r="72" spans="1:24" x14ac:dyDescent="0.25">
      <c r="A72" s="29" t="s">
        <v>174</v>
      </c>
      <c r="B72" s="30" t="s">
        <v>524</v>
      </c>
      <c r="C72" s="30" t="str">
        <f t="shared" si="3"/>
        <v>CMS National Coverage Determinations (NCD) Policy</v>
      </c>
      <c r="G72" s="29" t="s">
        <v>174</v>
      </c>
      <c r="H72" s="30" t="s">
        <v>524</v>
      </c>
      <c r="I72" s="30" t="str">
        <f t="shared" si="4"/>
        <v>CMS National Coverage Determinations (NCD) Policy</v>
      </c>
      <c r="J72" t="e">
        <f t="shared" ca="1" si="5"/>
        <v>#N/A</v>
      </c>
      <c r="N72" s="33" t="s">
        <v>3539</v>
      </c>
      <c r="O72" s="33" t="s">
        <v>3700</v>
      </c>
      <c r="P72" s="68">
        <v>5758</v>
      </c>
      <c r="Q72" s="33" t="s">
        <v>3701</v>
      </c>
      <c r="R72" s="33" t="s">
        <v>3855</v>
      </c>
      <c r="S72" s="68">
        <v>26988</v>
      </c>
      <c r="T72" s="69" t="s">
        <v>3856</v>
      </c>
      <c r="U72" s="33" t="s">
        <v>3704</v>
      </c>
      <c r="V72" s="33" t="s">
        <v>3704</v>
      </c>
      <c r="W72" s="33" t="s">
        <v>3705</v>
      </c>
      <c r="X72" s="33" t="s">
        <v>3539</v>
      </c>
    </row>
    <row r="73" spans="1:24" x14ac:dyDescent="0.25">
      <c r="A73" s="29" t="s">
        <v>174</v>
      </c>
      <c r="B73" s="30" t="s">
        <v>524</v>
      </c>
      <c r="C73" s="30" t="str">
        <f t="shared" si="3"/>
        <v>CMS National Coverage Determinations (NCD) Policy</v>
      </c>
      <c r="G73" s="29" t="s">
        <v>174</v>
      </c>
      <c r="H73" s="30" t="s">
        <v>524</v>
      </c>
      <c r="I73" s="30" t="str">
        <f t="shared" si="4"/>
        <v>CMS National Coverage Determinations (NCD) Policy</v>
      </c>
      <c r="J73" t="e">
        <f t="shared" ca="1" si="5"/>
        <v>#N/A</v>
      </c>
      <c r="N73" s="33" t="s">
        <v>3539</v>
      </c>
      <c r="O73" s="33" t="s">
        <v>3700</v>
      </c>
      <c r="P73" s="68">
        <v>5758</v>
      </c>
      <c r="Q73" s="33" t="s">
        <v>3701</v>
      </c>
      <c r="R73" s="33" t="s">
        <v>3857</v>
      </c>
      <c r="S73" s="68">
        <v>26989</v>
      </c>
      <c r="T73" s="69" t="s">
        <v>3858</v>
      </c>
      <c r="U73" s="33" t="s">
        <v>3704</v>
      </c>
      <c r="V73" s="33" t="s">
        <v>3704</v>
      </c>
      <c r="W73" s="33" t="s">
        <v>3705</v>
      </c>
      <c r="X73" s="33" t="s">
        <v>3539</v>
      </c>
    </row>
    <row r="74" spans="1:24" x14ac:dyDescent="0.25">
      <c r="A74" s="29" t="s">
        <v>355</v>
      </c>
      <c r="B74" s="30" t="s">
        <v>525</v>
      </c>
      <c r="C74" s="30" t="str">
        <f t="shared" si="3"/>
        <v>Gastroenterology Policy</v>
      </c>
      <c r="G74" s="29" t="s">
        <v>355</v>
      </c>
      <c r="H74" s="30" t="s">
        <v>525</v>
      </c>
      <c r="I74" s="30" t="str">
        <f t="shared" si="4"/>
        <v>Gastroenterology Policy</v>
      </c>
      <c r="J74" t="e">
        <f t="shared" ca="1" si="5"/>
        <v>#N/A</v>
      </c>
      <c r="N74" s="33" t="s">
        <v>3539</v>
      </c>
      <c r="O74" s="33" t="s">
        <v>3700</v>
      </c>
      <c r="P74" s="68">
        <v>5758</v>
      </c>
      <c r="Q74" s="33" t="s">
        <v>3701</v>
      </c>
      <c r="R74" s="33" t="s">
        <v>3859</v>
      </c>
      <c r="S74" s="68">
        <v>26990</v>
      </c>
      <c r="T74" s="69" t="s">
        <v>3860</v>
      </c>
      <c r="U74" s="33" t="s">
        <v>3704</v>
      </c>
      <c r="V74" s="33" t="s">
        <v>3704</v>
      </c>
      <c r="W74" s="33" t="s">
        <v>3705</v>
      </c>
      <c r="X74" s="33" t="s">
        <v>3539</v>
      </c>
    </row>
    <row r="75" spans="1:24" x14ac:dyDescent="0.25">
      <c r="A75" s="29" t="s">
        <v>355</v>
      </c>
      <c r="B75" s="30" t="s">
        <v>526</v>
      </c>
      <c r="C75" s="30" t="str">
        <f t="shared" si="3"/>
        <v>Gastroenterology Policy</v>
      </c>
      <c r="G75" s="29" t="s">
        <v>355</v>
      </c>
      <c r="H75" s="30" t="s">
        <v>526</v>
      </c>
      <c r="I75" s="30" t="str">
        <f t="shared" si="4"/>
        <v>Gastroenterology Policy</v>
      </c>
      <c r="J75" t="e">
        <f t="shared" ca="1" si="5"/>
        <v>#N/A</v>
      </c>
      <c r="N75" s="33" t="s">
        <v>3539</v>
      </c>
      <c r="O75" s="33" t="s">
        <v>3700</v>
      </c>
      <c r="P75" s="68">
        <v>5758</v>
      </c>
      <c r="Q75" s="33" t="s">
        <v>3701</v>
      </c>
      <c r="R75" s="33" t="s">
        <v>3861</v>
      </c>
      <c r="S75" s="68">
        <v>26991</v>
      </c>
      <c r="T75" s="69" t="s">
        <v>3862</v>
      </c>
      <c r="U75" s="33" t="s">
        <v>3704</v>
      </c>
      <c r="V75" s="33" t="s">
        <v>3704</v>
      </c>
      <c r="W75" s="33" t="s">
        <v>3705</v>
      </c>
      <c r="X75" s="33" t="s">
        <v>3539</v>
      </c>
    </row>
    <row r="76" spans="1:24" x14ac:dyDescent="0.25">
      <c r="A76" s="29" t="s">
        <v>342</v>
      </c>
      <c r="B76" s="30" t="s">
        <v>527</v>
      </c>
      <c r="C76" s="30" t="str">
        <f t="shared" si="3"/>
        <v>Place of Service Policy</v>
      </c>
      <c r="G76" s="29" t="s">
        <v>342</v>
      </c>
      <c r="H76" s="30" t="s">
        <v>527</v>
      </c>
      <c r="I76" s="30" t="str">
        <f t="shared" si="4"/>
        <v>Place of Service Policy</v>
      </c>
      <c r="J76" t="e">
        <f t="shared" ca="1" si="5"/>
        <v>#N/A</v>
      </c>
      <c r="N76" s="33" t="s">
        <v>3539</v>
      </c>
      <c r="O76" s="33" t="s">
        <v>3700</v>
      </c>
      <c r="P76" s="68">
        <v>5758</v>
      </c>
      <c r="Q76" s="33" t="s">
        <v>3701</v>
      </c>
      <c r="R76" s="33" t="s">
        <v>3863</v>
      </c>
      <c r="S76" s="68">
        <v>27094</v>
      </c>
      <c r="T76" s="69" t="s">
        <v>3864</v>
      </c>
      <c r="U76" s="33" t="s">
        <v>3704</v>
      </c>
      <c r="V76" s="33" t="s">
        <v>3704</v>
      </c>
      <c r="W76" s="33" t="s">
        <v>3705</v>
      </c>
      <c r="X76" s="33" t="s">
        <v>3539</v>
      </c>
    </row>
    <row r="77" spans="1:24" x14ac:dyDescent="0.25">
      <c r="A77" s="29" t="s">
        <v>342</v>
      </c>
      <c r="B77" s="30" t="s">
        <v>528</v>
      </c>
      <c r="C77" s="30" t="str">
        <f t="shared" si="3"/>
        <v>Place of Service Policy</v>
      </c>
      <c r="G77" s="29" t="s">
        <v>342</v>
      </c>
      <c r="H77" s="30" t="s">
        <v>528</v>
      </c>
      <c r="I77" s="30" t="str">
        <f t="shared" si="4"/>
        <v>Place of Service Policy</v>
      </c>
      <c r="J77" t="e">
        <f t="shared" ca="1" si="5"/>
        <v>#N/A</v>
      </c>
      <c r="N77" s="33" t="s">
        <v>3539</v>
      </c>
      <c r="O77" s="33" t="s">
        <v>3700</v>
      </c>
      <c r="P77" s="68">
        <v>5758</v>
      </c>
      <c r="Q77" s="33" t="s">
        <v>3701</v>
      </c>
      <c r="R77" s="33" t="s">
        <v>3865</v>
      </c>
      <c r="S77" s="68">
        <v>27095</v>
      </c>
      <c r="T77" s="69" t="s">
        <v>3866</v>
      </c>
      <c r="U77" s="33" t="s">
        <v>3704</v>
      </c>
      <c r="V77" s="33" t="s">
        <v>3704</v>
      </c>
      <c r="W77" s="33" t="s">
        <v>3705</v>
      </c>
      <c r="X77" s="33" t="s">
        <v>3539</v>
      </c>
    </row>
    <row r="78" spans="1:24" x14ac:dyDescent="0.25">
      <c r="A78" s="29" t="s">
        <v>342</v>
      </c>
      <c r="B78" s="30" t="s">
        <v>529</v>
      </c>
      <c r="C78" s="30" t="str">
        <f t="shared" si="3"/>
        <v>Place of Service Policy</v>
      </c>
      <c r="G78" s="29" t="s">
        <v>342</v>
      </c>
      <c r="H78" s="30" t="s">
        <v>529</v>
      </c>
      <c r="I78" s="30" t="str">
        <f t="shared" si="4"/>
        <v>Place of Service Policy</v>
      </c>
      <c r="J78" t="e">
        <f t="shared" ca="1" si="5"/>
        <v>#N/A</v>
      </c>
      <c r="N78" s="33" t="s">
        <v>3539</v>
      </c>
      <c r="O78" s="33" t="s">
        <v>3700</v>
      </c>
      <c r="P78" s="68">
        <v>5758</v>
      </c>
      <c r="Q78" s="33" t="s">
        <v>3701</v>
      </c>
      <c r="R78" s="33" t="s">
        <v>3867</v>
      </c>
      <c r="S78" s="68">
        <v>27097</v>
      </c>
      <c r="T78" s="69" t="s">
        <v>3868</v>
      </c>
      <c r="U78" s="33" t="s">
        <v>3704</v>
      </c>
      <c r="V78" s="33" t="s">
        <v>3704</v>
      </c>
      <c r="W78" s="33" t="s">
        <v>3705</v>
      </c>
      <c r="X78" s="33" t="s">
        <v>3539</v>
      </c>
    </row>
    <row r="79" spans="1:24" x14ac:dyDescent="0.25">
      <c r="A79" s="29" t="s">
        <v>342</v>
      </c>
      <c r="B79" s="30" t="s">
        <v>529</v>
      </c>
      <c r="C79" s="30" t="str">
        <f t="shared" si="3"/>
        <v>Place of Service Policy</v>
      </c>
      <c r="G79" s="29" t="s">
        <v>342</v>
      </c>
      <c r="H79" s="30" t="s">
        <v>529</v>
      </c>
      <c r="I79" s="30" t="str">
        <f t="shared" si="4"/>
        <v>Place of Service Policy</v>
      </c>
      <c r="J79" t="e">
        <f t="shared" ca="1" si="5"/>
        <v>#N/A</v>
      </c>
      <c r="N79" s="33" t="s">
        <v>3539</v>
      </c>
      <c r="O79" s="33" t="s">
        <v>3700</v>
      </c>
      <c r="P79" s="68">
        <v>5758</v>
      </c>
      <c r="Q79" s="33" t="s">
        <v>3701</v>
      </c>
      <c r="R79" s="33" t="s">
        <v>3869</v>
      </c>
      <c r="S79" s="68">
        <v>27098</v>
      </c>
      <c r="T79" s="69" t="s">
        <v>3870</v>
      </c>
      <c r="U79" s="33" t="s">
        <v>3704</v>
      </c>
      <c r="V79" s="33" t="s">
        <v>3704</v>
      </c>
      <c r="W79" s="33" t="s">
        <v>3705</v>
      </c>
      <c r="X79" s="33" t="s">
        <v>3539</v>
      </c>
    </row>
    <row r="80" spans="1:24" x14ac:dyDescent="0.25">
      <c r="A80" s="29" t="s">
        <v>530</v>
      </c>
      <c r="B80" s="30" t="s">
        <v>505</v>
      </c>
      <c r="C80" s="30" t="str">
        <f t="shared" si="3"/>
        <v>Neurology Policy</v>
      </c>
      <c r="G80" s="29" t="s">
        <v>530</v>
      </c>
      <c r="H80" s="30" t="s">
        <v>505</v>
      </c>
      <c r="I80" s="30" t="str">
        <f t="shared" si="4"/>
        <v>Neurology Policy</v>
      </c>
      <c r="J80" t="e">
        <f t="shared" ca="1" si="5"/>
        <v>#N/A</v>
      </c>
      <c r="N80" s="33" t="s">
        <v>3539</v>
      </c>
      <c r="O80" s="33" t="s">
        <v>3700</v>
      </c>
      <c r="P80" s="68">
        <v>5758</v>
      </c>
      <c r="Q80" s="33" t="s">
        <v>3701</v>
      </c>
      <c r="R80" s="33" t="s">
        <v>3871</v>
      </c>
      <c r="S80" s="68">
        <v>27099</v>
      </c>
      <c r="T80" s="69" t="s">
        <v>3872</v>
      </c>
      <c r="U80" s="33" t="s">
        <v>3704</v>
      </c>
      <c r="V80" s="33" t="s">
        <v>3704</v>
      </c>
      <c r="W80" s="33" t="s">
        <v>3705</v>
      </c>
      <c r="X80" s="33" t="s">
        <v>3539</v>
      </c>
    </row>
    <row r="81" spans="1:24" x14ac:dyDescent="0.25">
      <c r="A81" s="29" t="s">
        <v>530</v>
      </c>
      <c r="B81" s="30" t="s">
        <v>503</v>
      </c>
      <c r="C81" s="30" t="str">
        <f t="shared" si="3"/>
        <v>Neurology Policy</v>
      </c>
      <c r="G81" s="29" t="s">
        <v>530</v>
      </c>
      <c r="H81" s="30" t="s">
        <v>503</v>
      </c>
      <c r="I81" s="30" t="str">
        <f t="shared" si="4"/>
        <v>Neurology Policy</v>
      </c>
      <c r="J81" t="e">
        <f t="shared" ca="1" si="5"/>
        <v>#N/A</v>
      </c>
      <c r="N81" s="33" t="s">
        <v>3539</v>
      </c>
      <c r="O81" s="33" t="s">
        <v>3700</v>
      </c>
      <c r="P81" s="68">
        <v>5758</v>
      </c>
      <c r="Q81" s="33" t="s">
        <v>3701</v>
      </c>
      <c r="R81" s="33" t="s">
        <v>3873</v>
      </c>
      <c r="S81" s="68">
        <v>27263</v>
      </c>
      <c r="T81" s="69" t="s">
        <v>3874</v>
      </c>
      <c r="U81" s="33" t="s">
        <v>3704</v>
      </c>
      <c r="V81" s="33" t="s">
        <v>3704</v>
      </c>
      <c r="W81" s="33" t="s">
        <v>3705</v>
      </c>
      <c r="X81" s="33" t="s">
        <v>3539</v>
      </c>
    </row>
    <row r="82" spans="1:24" x14ac:dyDescent="0.25">
      <c r="A82" s="29" t="s">
        <v>530</v>
      </c>
      <c r="B82" s="30" t="s">
        <v>503</v>
      </c>
      <c r="C82" s="30" t="str">
        <f t="shared" si="3"/>
        <v>Neurology Policy</v>
      </c>
      <c r="G82" s="29" t="s">
        <v>530</v>
      </c>
      <c r="H82" s="30" t="s">
        <v>503</v>
      </c>
      <c r="I82" s="30" t="str">
        <f t="shared" si="4"/>
        <v>Neurology Policy</v>
      </c>
      <c r="J82" t="e">
        <f t="shared" ca="1" si="5"/>
        <v>#N/A</v>
      </c>
      <c r="N82" s="33" t="s">
        <v>3539</v>
      </c>
      <c r="O82" s="33" t="s">
        <v>3700</v>
      </c>
      <c r="P82" s="68">
        <v>5758</v>
      </c>
      <c r="Q82" s="33" t="s">
        <v>3701</v>
      </c>
      <c r="R82" s="33" t="s">
        <v>3875</v>
      </c>
      <c r="S82" s="68">
        <v>27317</v>
      </c>
      <c r="T82" s="69" t="s">
        <v>3876</v>
      </c>
      <c r="U82" s="33" t="s">
        <v>3704</v>
      </c>
      <c r="V82" s="33" t="s">
        <v>3704</v>
      </c>
      <c r="W82" s="33" t="s">
        <v>3705</v>
      </c>
      <c r="X82" s="33" t="s">
        <v>3539</v>
      </c>
    </row>
    <row r="83" spans="1:24" x14ac:dyDescent="0.25">
      <c r="A83" s="29" t="s">
        <v>334</v>
      </c>
      <c r="B83" s="30" t="s">
        <v>519</v>
      </c>
      <c r="C83" s="30" t="str">
        <f t="shared" si="3"/>
        <v>Physical Medicine Policy</v>
      </c>
      <c r="G83" s="29" t="s">
        <v>334</v>
      </c>
      <c r="H83" s="30" t="s">
        <v>519</v>
      </c>
      <c r="I83" s="30" t="str">
        <f t="shared" si="4"/>
        <v>Physical Medicine Policy</v>
      </c>
      <c r="J83" t="e">
        <f t="shared" ca="1" si="5"/>
        <v>#N/A</v>
      </c>
      <c r="N83" s="33" t="s">
        <v>3539</v>
      </c>
      <c r="O83" s="33" t="s">
        <v>3700</v>
      </c>
      <c r="P83" s="68">
        <v>5758</v>
      </c>
      <c r="Q83" s="33" t="s">
        <v>3701</v>
      </c>
      <c r="R83" s="33" t="s">
        <v>3877</v>
      </c>
      <c r="S83" s="68">
        <v>27380</v>
      </c>
      <c r="T83" s="69" t="s">
        <v>3878</v>
      </c>
      <c r="U83" s="33" t="s">
        <v>3704</v>
      </c>
      <c r="V83" s="33" t="s">
        <v>3704</v>
      </c>
      <c r="W83" s="33" t="s">
        <v>3705</v>
      </c>
      <c r="X83" s="33" t="s">
        <v>3539</v>
      </c>
    </row>
    <row r="84" spans="1:24" x14ac:dyDescent="0.25">
      <c r="A84" s="29" t="s">
        <v>334</v>
      </c>
      <c r="B84" s="30" t="s">
        <v>519</v>
      </c>
      <c r="C84" s="30" t="str">
        <f t="shared" si="3"/>
        <v>Physical Medicine Policy</v>
      </c>
      <c r="G84" s="29" t="s">
        <v>334</v>
      </c>
      <c r="H84" s="30" t="s">
        <v>519</v>
      </c>
      <c r="I84" s="30" t="str">
        <f t="shared" si="4"/>
        <v>Physical Medicine Policy</v>
      </c>
      <c r="J84" t="e">
        <f t="shared" ca="1" si="5"/>
        <v>#N/A</v>
      </c>
      <c r="N84" s="33" t="s">
        <v>3539</v>
      </c>
      <c r="O84" s="33" t="s">
        <v>3700</v>
      </c>
      <c r="P84" s="68">
        <v>5758</v>
      </c>
      <c r="Q84" s="33" t="s">
        <v>3701</v>
      </c>
      <c r="R84" s="33" t="s">
        <v>3879</v>
      </c>
      <c r="S84" s="68">
        <v>47618</v>
      </c>
      <c r="T84" s="69" t="s">
        <v>3880</v>
      </c>
      <c r="U84" s="33" t="s">
        <v>3704</v>
      </c>
      <c r="V84" s="33" t="s">
        <v>3704</v>
      </c>
      <c r="W84" s="33" t="s">
        <v>3705</v>
      </c>
      <c r="X84" s="33" t="s">
        <v>3539</v>
      </c>
    </row>
    <row r="85" spans="1:24" x14ac:dyDescent="0.25">
      <c r="A85" s="29" t="s">
        <v>334</v>
      </c>
      <c r="B85" s="30" t="s">
        <v>531</v>
      </c>
      <c r="C85" s="30" t="str">
        <f t="shared" si="3"/>
        <v>Physical Medicine Policy</v>
      </c>
      <c r="G85" s="29" t="s">
        <v>334</v>
      </c>
      <c r="H85" s="30" t="s">
        <v>531</v>
      </c>
      <c r="I85" s="30" t="str">
        <f t="shared" si="4"/>
        <v>Physical Medicine Policy</v>
      </c>
      <c r="J85" t="e">
        <f t="shared" ca="1" si="5"/>
        <v>#N/A</v>
      </c>
      <c r="N85" s="33" t="s">
        <v>3539</v>
      </c>
      <c r="O85" s="33" t="s">
        <v>3700</v>
      </c>
      <c r="P85" s="68">
        <v>5758</v>
      </c>
      <c r="Q85" s="33" t="s">
        <v>3701</v>
      </c>
      <c r="R85" s="33" t="s">
        <v>3881</v>
      </c>
      <c r="S85" s="68">
        <v>55013</v>
      </c>
      <c r="T85" s="69" t="s">
        <v>3882</v>
      </c>
      <c r="U85" s="33" t="s">
        <v>3704</v>
      </c>
      <c r="V85" s="33" t="s">
        <v>3704</v>
      </c>
      <c r="W85" s="33" t="s">
        <v>3705</v>
      </c>
      <c r="X85" s="33" t="s">
        <v>3539</v>
      </c>
    </row>
    <row r="86" spans="1:24" x14ac:dyDescent="0.25">
      <c r="A86" s="29" t="s">
        <v>334</v>
      </c>
      <c r="B86" s="30" t="s">
        <v>532</v>
      </c>
      <c r="C86" s="30" t="str">
        <f t="shared" si="3"/>
        <v>Physical Medicine Policy</v>
      </c>
      <c r="G86" s="29" t="s">
        <v>334</v>
      </c>
      <c r="H86" s="30" t="s">
        <v>532</v>
      </c>
      <c r="I86" s="30" t="str">
        <f t="shared" si="4"/>
        <v>Physical Medicine Policy</v>
      </c>
      <c r="J86" t="e">
        <f t="shared" ca="1" si="5"/>
        <v>#N/A</v>
      </c>
      <c r="N86" s="33" t="s">
        <v>3539</v>
      </c>
      <c r="O86" s="33" t="s">
        <v>3700</v>
      </c>
      <c r="P86" s="68">
        <v>5758</v>
      </c>
      <c r="Q86" s="33" t="s">
        <v>3701</v>
      </c>
      <c r="R86" s="33" t="s">
        <v>3883</v>
      </c>
      <c r="S86" s="68">
        <v>47632</v>
      </c>
      <c r="T86" s="69" t="s">
        <v>3884</v>
      </c>
      <c r="U86" s="33" t="s">
        <v>3704</v>
      </c>
      <c r="V86" s="33" t="s">
        <v>3704</v>
      </c>
      <c r="W86" s="33" t="s">
        <v>3705</v>
      </c>
      <c r="X86" s="33" t="s">
        <v>3539</v>
      </c>
    </row>
    <row r="87" spans="1:24" x14ac:dyDescent="0.25">
      <c r="A87" s="29" t="s">
        <v>334</v>
      </c>
      <c r="B87" s="30" t="s">
        <v>533</v>
      </c>
      <c r="C87" s="30" t="str">
        <f t="shared" si="3"/>
        <v>Physical Medicine Policy</v>
      </c>
      <c r="G87" s="29" t="s">
        <v>334</v>
      </c>
      <c r="H87" s="30" t="s">
        <v>533</v>
      </c>
      <c r="I87" s="30" t="str">
        <f t="shared" si="4"/>
        <v>Physical Medicine Policy</v>
      </c>
      <c r="J87" t="e">
        <f t="shared" ca="1" si="5"/>
        <v>#N/A</v>
      </c>
      <c r="N87" s="33" t="s">
        <v>3539</v>
      </c>
      <c r="O87" s="33" t="s">
        <v>3700</v>
      </c>
      <c r="P87" s="68">
        <v>5758</v>
      </c>
      <c r="Q87" s="33" t="s">
        <v>3701</v>
      </c>
      <c r="R87" s="33" t="s">
        <v>3885</v>
      </c>
      <c r="S87" s="68">
        <v>46978</v>
      </c>
      <c r="T87" s="69" t="s">
        <v>3886</v>
      </c>
      <c r="U87" s="33" t="s">
        <v>3704</v>
      </c>
      <c r="V87" s="33" t="s">
        <v>3704</v>
      </c>
      <c r="W87" s="33" t="s">
        <v>3705</v>
      </c>
      <c r="X87" s="33" t="s">
        <v>3539</v>
      </c>
    </row>
    <row r="88" spans="1:24" x14ac:dyDescent="0.25">
      <c r="A88" s="29" t="s">
        <v>334</v>
      </c>
      <c r="B88" s="30" t="s">
        <v>534</v>
      </c>
      <c r="C88" s="30" t="str">
        <f t="shared" si="3"/>
        <v>Physical Medicine Policy</v>
      </c>
      <c r="G88" s="29" t="s">
        <v>334</v>
      </c>
      <c r="H88" s="30" t="s">
        <v>534</v>
      </c>
      <c r="I88" s="30" t="str">
        <f t="shared" si="4"/>
        <v>Physical Medicine Policy</v>
      </c>
      <c r="J88" t="e">
        <f t="shared" ca="1" si="5"/>
        <v>#N/A</v>
      </c>
      <c r="N88" s="33" t="s">
        <v>3539</v>
      </c>
      <c r="O88" s="33" t="s">
        <v>3700</v>
      </c>
      <c r="P88" s="68">
        <v>5758</v>
      </c>
      <c r="Q88" s="33" t="s">
        <v>3701</v>
      </c>
      <c r="R88" s="33" t="s">
        <v>3887</v>
      </c>
      <c r="S88" s="68">
        <v>47306</v>
      </c>
      <c r="T88" s="69" t="s">
        <v>3888</v>
      </c>
      <c r="U88" s="33" t="s">
        <v>3704</v>
      </c>
      <c r="V88" s="33" t="s">
        <v>3704</v>
      </c>
      <c r="W88" s="33" t="s">
        <v>3705</v>
      </c>
      <c r="X88" s="33" t="s">
        <v>3539</v>
      </c>
    </row>
    <row r="89" spans="1:24" x14ac:dyDescent="0.25">
      <c r="A89" s="29" t="s">
        <v>535</v>
      </c>
      <c r="B89" s="30" t="s">
        <v>536</v>
      </c>
      <c r="C89" s="30" t="str">
        <f t="shared" si="3"/>
        <v>Durable Medical Equipment and Supplies Policy</v>
      </c>
      <c r="G89" s="29" t="s">
        <v>535</v>
      </c>
      <c r="H89" s="30" t="s">
        <v>536</v>
      </c>
      <c r="I89" s="30" t="str">
        <f t="shared" si="4"/>
        <v>Durable Medical Equipment and Supplies Policy</v>
      </c>
      <c r="J89" t="e">
        <f t="shared" ca="1" si="5"/>
        <v>#N/A</v>
      </c>
      <c r="N89" s="33" t="s">
        <v>3539</v>
      </c>
      <c r="O89" s="33" t="s">
        <v>3700</v>
      </c>
      <c r="P89" s="68">
        <v>5758</v>
      </c>
      <c r="Q89" s="33" t="s">
        <v>3701</v>
      </c>
      <c r="R89" s="33" t="s">
        <v>3889</v>
      </c>
      <c r="S89" s="68">
        <v>29663</v>
      </c>
      <c r="T89" s="69" t="s">
        <v>3890</v>
      </c>
      <c r="U89" s="33" t="s">
        <v>3704</v>
      </c>
      <c r="V89" s="33" t="s">
        <v>3704</v>
      </c>
      <c r="W89" s="33" t="s">
        <v>3705</v>
      </c>
      <c r="X89" s="33" t="s">
        <v>3539</v>
      </c>
    </row>
    <row r="90" spans="1:24" x14ac:dyDescent="0.25">
      <c r="A90" s="29" t="s">
        <v>535</v>
      </c>
      <c r="B90" s="30" t="s">
        <v>537</v>
      </c>
      <c r="C90" s="30" t="str">
        <f t="shared" si="3"/>
        <v>Durable Medical Equipment and Supplies Policy</v>
      </c>
      <c r="G90" s="29" t="s">
        <v>535</v>
      </c>
      <c r="H90" s="30" t="s">
        <v>537</v>
      </c>
      <c r="I90" s="30" t="str">
        <f t="shared" si="4"/>
        <v>Durable Medical Equipment and Supplies Policy</v>
      </c>
      <c r="J90" t="e">
        <f t="shared" ca="1" si="5"/>
        <v>#N/A</v>
      </c>
      <c r="N90" s="33" t="s">
        <v>3539</v>
      </c>
      <c r="O90" s="33" t="s">
        <v>3700</v>
      </c>
      <c r="P90" s="68">
        <v>5758</v>
      </c>
      <c r="Q90" s="33" t="s">
        <v>3701</v>
      </c>
      <c r="R90" s="33" t="s">
        <v>3891</v>
      </c>
      <c r="S90" s="68">
        <v>29665</v>
      </c>
      <c r="T90" s="69" t="s">
        <v>3892</v>
      </c>
      <c r="U90" s="33" t="s">
        <v>3704</v>
      </c>
      <c r="V90" s="33" t="s">
        <v>3704</v>
      </c>
      <c r="W90" s="33" t="s">
        <v>3705</v>
      </c>
      <c r="X90" s="33" t="s">
        <v>3539</v>
      </c>
    </row>
    <row r="91" spans="1:24" x14ac:dyDescent="0.25">
      <c r="A91" s="29" t="s">
        <v>538</v>
      </c>
      <c r="B91" s="30" t="s">
        <v>539</v>
      </c>
      <c r="C91" s="30" t="str">
        <f t="shared" si="3"/>
        <v>CMS National Coverage Determinations (NCD) Policy</v>
      </c>
      <c r="G91" s="29" t="s">
        <v>538</v>
      </c>
      <c r="H91" s="30" t="s">
        <v>539</v>
      </c>
      <c r="I91" s="30" t="str">
        <f t="shared" si="4"/>
        <v>CMS National Coverage Determinations (NCD) Policy</v>
      </c>
      <c r="J91" t="e">
        <f t="shared" ca="1" si="5"/>
        <v>#N/A</v>
      </c>
      <c r="N91" s="33" t="s">
        <v>3539</v>
      </c>
      <c r="O91" s="33" t="s">
        <v>3700</v>
      </c>
      <c r="P91" s="68">
        <v>5758</v>
      </c>
      <c r="Q91" s="33" t="s">
        <v>3701</v>
      </c>
      <c r="R91" s="33" t="s">
        <v>3893</v>
      </c>
      <c r="S91" s="68">
        <v>31365</v>
      </c>
      <c r="T91" s="69" t="s">
        <v>3894</v>
      </c>
      <c r="U91" s="33" t="s">
        <v>3704</v>
      </c>
      <c r="V91" s="33" t="s">
        <v>3704</v>
      </c>
      <c r="W91" s="33" t="s">
        <v>3705</v>
      </c>
      <c r="X91" s="33" t="s">
        <v>3539</v>
      </c>
    </row>
    <row r="92" spans="1:24" x14ac:dyDescent="0.25">
      <c r="A92" s="29" t="s">
        <v>538</v>
      </c>
      <c r="B92" s="30" t="s">
        <v>540</v>
      </c>
      <c r="C92" s="30" t="str">
        <f t="shared" si="3"/>
        <v>CMS National Coverage Determinations (NCD) Policy</v>
      </c>
      <c r="G92" s="29" t="s">
        <v>538</v>
      </c>
      <c r="H92" s="30" t="s">
        <v>540</v>
      </c>
      <c r="I92" s="30" t="str">
        <f t="shared" si="4"/>
        <v>CMS National Coverage Determinations (NCD) Policy</v>
      </c>
      <c r="J92" t="e">
        <f t="shared" ca="1" si="5"/>
        <v>#N/A</v>
      </c>
      <c r="N92" s="33" t="s">
        <v>3539</v>
      </c>
      <c r="O92" s="33" t="s">
        <v>3700</v>
      </c>
      <c r="P92" s="68">
        <v>5758</v>
      </c>
      <c r="Q92" s="33" t="s">
        <v>3701</v>
      </c>
      <c r="R92" s="33" t="s">
        <v>3895</v>
      </c>
      <c r="S92" s="68">
        <v>31366</v>
      </c>
      <c r="T92" s="69" t="s">
        <v>3896</v>
      </c>
      <c r="U92" s="33" t="s">
        <v>3704</v>
      </c>
      <c r="V92" s="33" t="s">
        <v>3704</v>
      </c>
      <c r="W92" s="33" t="s">
        <v>3704</v>
      </c>
      <c r="X92" s="33" t="s">
        <v>3539</v>
      </c>
    </row>
    <row r="93" spans="1:24" x14ac:dyDescent="0.25">
      <c r="A93" s="29" t="s">
        <v>538</v>
      </c>
      <c r="B93" s="30" t="s">
        <v>541</v>
      </c>
      <c r="C93" s="30" t="str">
        <f t="shared" si="3"/>
        <v>CMS National Coverage Determinations (NCD) Policy</v>
      </c>
      <c r="G93" s="29" t="s">
        <v>538</v>
      </c>
      <c r="H93" s="30" t="s">
        <v>541</v>
      </c>
      <c r="I93" s="30" t="str">
        <f t="shared" si="4"/>
        <v>CMS National Coverage Determinations (NCD) Policy</v>
      </c>
      <c r="J93" t="e">
        <f t="shared" ca="1" si="5"/>
        <v>#N/A</v>
      </c>
      <c r="N93" s="33" t="s">
        <v>3539</v>
      </c>
      <c r="O93" s="33" t="s">
        <v>3700</v>
      </c>
      <c r="P93" s="68">
        <v>5758</v>
      </c>
      <c r="Q93" s="33" t="s">
        <v>3701</v>
      </c>
      <c r="R93" s="33" t="s">
        <v>3897</v>
      </c>
      <c r="S93" s="68">
        <v>31367</v>
      </c>
      <c r="T93" s="69" t="s">
        <v>3898</v>
      </c>
      <c r="U93" s="33" t="s">
        <v>3704</v>
      </c>
      <c r="V93" s="33" t="s">
        <v>3704</v>
      </c>
      <c r="W93" s="33" t="s">
        <v>3705</v>
      </c>
      <c r="X93" s="33" t="s">
        <v>3539</v>
      </c>
    </row>
    <row r="94" spans="1:24" x14ac:dyDescent="0.25">
      <c r="A94" s="29" t="s">
        <v>445</v>
      </c>
      <c r="B94" s="30" t="s">
        <v>542</v>
      </c>
      <c r="C94" s="30" t="str">
        <f t="shared" si="3"/>
        <v>CMS National Coverage Determinations (NCD) Policy</v>
      </c>
      <c r="G94" s="29" t="s">
        <v>445</v>
      </c>
      <c r="H94" s="30" t="s">
        <v>542</v>
      </c>
      <c r="I94" s="30" t="str">
        <f t="shared" si="4"/>
        <v>CMS National Coverage Determinations (NCD) Policy</v>
      </c>
      <c r="J94" t="e">
        <f t="shared" ca="1" si="5"/>
        <v>#N/A</v>
      </c>
      <c r="N94" s="33" t="s">
        <v>3539</v>
      </c>
      <c r="O94" s="33" t="s">
        <v>3700</v>
      </c>
      <c r="P94" s="68">
        <v>5758</v>
      </c>
      <c r="Q94" s="33" t="s">
        <v>3701</v>
      </c>
      <c r="R94" s="33" t="s">
        <v>3899</v>
      </c>
      <c r="S94" s="68">
        <v>31402</v>
      </c>
      <c r="T94" s="69" t="s">
        <v>3900</v>
      </c>
      <c r="U94" s="33" t="s">
        <v>3704</v>
      </c>
      <c r="V94" s="33" t="s">
        <v>3704</v>
      </c>
      <c r="W94" s="33" t="s">
        <v>3705</v>
      </c>
      <c r="X94" s="33" t="s">
        <v>3539</v>
      </c>
    </row>
    <row r="95" spans="1:24" x14ac:dyDescent="0.25">
      <c r="A95" s="29" t="s">
        <v>107</v>
      </c>
      <c r="B95" s="30" t="s">
        <v>543</v>
      </c>
      <c r="C95" s="30" t="str">
        <f t="shared" si="3"/>
        <v>CMS National Coverage Determinations (NCD) Policy</v>
      </c>
      <c r="G95" s="29" t="s">
        <v>107</v>
      </c>
      <c r="H95" s="30" t="s">
        <v>543</v>
      </c>
      <c r="I95" s="30" t="str">
        <f t="shared" si="4"/>
        <v>CMS National Coverage Determinations (NCD) Policy</v>
      </c>
      <c r="J95" t="e">
        <f t="shared" ca="1" si="5"/>
        <v>#N/A</v>
      </c>
      <c r="N95" s="33" t="s">
        <v>3539</v>
      </c>
      <c r="O95" s="33" t="s">
        <v>3700</v>
      </c>
      <c r="P95" s="68">
        <v>5758</v>
      </c>
      <c r="Q95" s="33" t="s">
        <v>3701</v>
      </c>
      <c r="R95" s="33" t="s">
        <v>3901</v>
      </c>
      <c r="S95" s="68">
        <v>33340</v>
      </c>
      <c r="T95" s="69" t="s">
        <v>3902</v>
      </c>
      <c r="U95" s="33" t="s">
        <v>3704</v>
      </c>
      <c r="V95" s="33" t="s">
        <v>3704</v>
      </c>
      <c r="W95" s="33" t="s">
        <v>3705</v>
      </c>
      <c r="X95" s="33" t="s">
        <v>3539</v>
      </c>
    </row>
    <row r="96" spans="1:24" x14ac:dyDescent="0.25">
      <c r="A96" s="29" t="s">
        <v>107</v>
      </c>
      <c r="B96" s="30" t="s">
        <v>544</v>
      </c>
      <c r="C96" s="30" t="str">
        <f t="shared" si="3"/>
        <v>CMS National Coverage Determinations (NCD) Policy</v>
      </c>
      <c r="G96" s="29" t="s">
        <v>107</v>
      </c>
      <c r="H96" s="30" t="s">
        <v>544</v>
      </c>
      <c r="I96" s="30" t="str">
        <f t="shared" si="4"/>
        <v>CMS National Coverage Determinations (NCD) Policy</v>
      </c>
      <c r="J96" t="e">
        <f t="shared" ca="1" si="5"/>
        <v>#N/A</v>
      </c>
      <c r="N96" s="33" t="s">
        <v>3539</v>
      </c>
      <c r="O96" s="33" t="s">
        <v>3700</v>
      </c>
      <c r="P96" s="68">
        <v>5758</v>
      </c>
      <c r="Q96" s="33" t="s">
        <v>3701</v>
      </c>
      <c r="R96" s="33" t="s">
        <v>3903</v>
      </c>
      <c r="S96" s="68">
        <v>31405</v>
      </c>
      <c r="T96" s="69" t="s">
        <v>3904</v>
      </c>
      <c r="U96" s="33" t="s">
        <v>3704</v>
      </c>
      <c r="V96" s="33" t="s">
        <v>3704</v>
      </c>
      <c r="W96" s="33" t="s">
        <v>3705</v>
      </c>
      <c r="X96" s="33" t="s">
        <v>3539</v>
      </c>
    </row>
    <row r="97" spans="1:24" x14ac:dyDescent="0.25">
      <c r="A97" s="29" t="s">
        <v>107</v>
      </c>
      <c r="B97" s="30" t="s">
        <v>545</v>
      </c>
      <c r="C97" s="30" t="str">
        <f t="shared" si="3"/>
        <v>CMS National Coverage Determinations (NCD) Policy</v>
      </c>
      <c r="G97" s="29" t="s">
        <v>107</v>
      </c>
      <c r="H97" s="30" t="s">
        <v>545</v>
      </c>
      <c r="I97" s="30" t="str">
        <f t="shared" si="4"/>
        <v>CMS National Coverage Determinations (NCD) Policy</v>
      </c>
      <c r="J97" t="e">
        <f t="shared" ca="1" si="5"/>
        <v>#N/A</v>
      </c>
      <c r="N97" s="33" t="s">
        <v>3539</v>
      </c>
      <c r="O97" s="33" t="s">
        <v>3700</v>
      </c>
      <c r="P97" s="68">
        <v>5758</v>
      </c>
      <c r="Q97" s="33" t="s">
        <v>3701</v>
      </c>
      <c r="R97" s="33" t="s">
        <v>3905</v>
      </c>
      <c r="S97" s="68">
        <v>31406</v>
      </c>
      <c r="T97" s="69" t="s">
        <v>3906</v>
      </c>
      <c r="U97" s="33" t="s">
        <v>3704</v>
      </c>
      <c r="V97" s="33" t="s">
        <v>3704</v>
      </c>
      <c r="W97" s="33" t="s">
        <v>3705</v>
      </c>
      <c r="X97" s="33" t="s">
        <v>3539</v>
      </c>
    </row>
    <row r="98" spans="1:24" x14ac:dyDescent="0.25">
      <c r="A98" s="29" t="s">
        <v>107</v>
      </c>
      <c r="B98" s="30" t="s">
        <v>546</v>
      </c>
      <c r="C98" s="30" t="str">
        <f t="shared" si="3"/>
        <v>CMS National Coverage Determinations (NCD) Policy</v>
      </c>
      <c r="G98" s="29" t="s">
        <v>107</v>
      </c>
      <c r="H98" s="30" t="s">
        <v>546</v>
      </c>
      <c r="I98" s="30" t="str">
        <f t="shared" si="4"/>
        <v>CMS National Coverage Determinations (NCD) Policy</v>
      </c>
      <c r="J98" t="e">
        <f t="shared" ca="1" si="5"/>
        <v>#N/A</v>
      </c>
      <c r="N98" s="33" t="s">
        <v>3539</v>
      </c>
      <c r="O98" s="33" t="s">
        <v>3700</v>
      </c>
      <c r="P98" s="68">
        <v>5758</v>
      </c>
      <c r="Q98" s="33" t="s">
        <v>3701</v>
      </c>
      <c r="R98" s="33" t="s">
        <v>3907</v>
      </c>
      <c r="S98" s="68">
        <v>31407</v>
      </c>
      <c r="T98" s="69" t="s">
        <v>3908</v>
      </c>
      <c r="U98" s="33" t="s">
        <v>3704</v>
      </c>
      <c r="V98" s="33" t="s">
        <v>3704</v>
      </c>
      <c r="W98" s="33" t="s">
        <v>3705</v>
      </c>
      <c r="X98" s="33" t="s">
        <v>3539</v>
      </c>
    </row>
    <row r="99" spans="1:24" x14ac:dyDescent="0.25">
      <c r="A99" s="29" t="s">
        <v>107</v>
      </c>
      <c r="B99" s="30" t="s">
        <v>547</v>
      </c>
      <c r="C99" s="30" t="str">
        <f t="shared" si="3"/>
        <v>CMS National Coverage Determinations (NCD) Policy</v>
      </c>
      <c r="G99" s="29" t="s">
        <v>107</v>
      </c>
      <c r="H99" s="30" t="s">
        <v>547</v>
      </c>
      <c r="I99" s="30" t="str">
        <f t="shared" si="4"/>
        <v>CMS National Coverage Determinations (NCD) Policy</v>
      </c>
      <c r="J99" t="e">
        <f t="shared" ca="1" si="5"/>
        <v>#N/A</v>
      </c>
      <c r="N99" s="33" t="s">
        <v>3539</v>
      </c>
      <c r="O99" s="33" t="s">
        <v>3700</v>
      </c>
      <c r="P99" s="68">
        <v>5758</v>
      </c>
      <c r="Q99" s="33" t="s">
        <v>3701</v>
      </c>
      <c r="R99" s="33" t="s">
        <v>3909</v>
      </c>
      <c r="S99" s="68">
        <v>31408</v>
      </c>
      <c r="T99" s="69" t="s">
        <v>3910</v>
      </c>
      <c r="U99" s="33" t="s">
        <v>3704</v>
      </c>
      <c r="V99" s="33" t="s">
        <v>3704</v>
      </c>
      <c r="W99" s="33" t="s">
        <v>3705</v>
      </c>
      <c r="X99" s="33" t="s">
        <v>3539</v>
      </c>
    </row>
    <row r="100" spans="1:24" x14ac:dyDescent="0.25">
      <c r="A100" s="29" t="s">
        <v>100</v>
      </c>
      <c r="B100" s="30" t="s">
        <v>548</v>
      </c>
      <c r="C100" s="30" t="str">
        <f t="shared" si="3"/>
        <v>CMS National Coverage Determinations (NCD) Policy</v>
      </c>
      <c r="G100" s="29" t="s">
        <v>100</v>
      </c>
      <c r="H100" s="30" t="s">
        <v>548</v>
      </c>
      <c r="I100" s="30" t="str">
        <f t="shared" si="4"/>
        <v>CMS National Coverage Determinations (NCD) Policy</v>
      </c>
      <c r="J100" t="e">
        <f t="shared" ca="1" si="5"/>
        <v>#N/A</v>
      </c>
      <c r="N100" s="33" t="s">
        <v>3539</v>
      </c>
      <c r="O100" s="33" t="s">
        <v>3700</v>
      </c>
      <c r="P100" s="68">
        <v>5758</v>
      </c>
      <c r="Q100" s="33" t="s">
        <v>3701</v>
      </c>
      <c r="R100" s="33" t="s">
        <v>3911</v>
      </c>
      <c r="S100" s="68">
        <v>31413</v>
      </c>
      <c r="T100" s="69" t="s">
        <v>3912</v>
      </c>
      <c r="U100" s="33" t="s">
        <v>3704</v>
      </c>
      <c r="V100" s="33" t="s">
        <v>3704</v>
      </c>
      <c r="W100" s="33" t="s">
        <v>3705</v>
      </c>
      <c r="X100" s="33" t="s">
        <v>3539</v>
      </c>
    </row>
    <row r="101" spans="1:24" x14ac:dyDescent="0.25">
      <c r="A101" s="29" t="s">
        <v>100</v>
      </c>
      <c r="B101" s="30" t="s">
        <v>549</v>
      </c>
      <c r="C101" s="30" t="str">
        <f t="shared" si="3"/>
        <v>CMS National Coverage Determinations (NCD) Policy</v>
      </c>
      <c r="G101" s="29" t="s">
        <v>100</v>
      </c>
      <c r="H101" s="30" t="s">
        <v>549</v>
      </c>
      <c r="I101" s="30" t="str">
        <f t="shared" si="4"/>
        <v>CMS National Coverage Determinations (NCD) Policy</v>
      </c>
      <c r="J101" t="e">
        <f t="shared" ca="1" si="5"/>
        <v>#N/A</v>
      </c>
      <c r="N101" s="33" t="s">
        <v>3539</v>
      </c>
      <c r="O101" s="33" t="s">
        <v>3700</v>
      </c>
      <c r="P101" s="68">
        <v>5758</v>
      </c>
      <c r="Q101" s="33" t="s">
        <v>3701</v>
      </c>
      <c r="R101" s="33" t="s">
        <v>3913</v>
      </c>
      <c r="S101" s="68">
        <v>31414</v>
      </c>
      <c r="T101" s="69" t="s">
        <v>3914</v>
      </c>
      <c r="U101" s="33" t="s">
        <v>3704</v>
      </c>
      <c r="V101" s="33" t="s">
        <v>3704</v>
      </c>
      <c r="W101" s="33" t="s">
        <v>3705</v>
      </c>
      <c r="X101" s="33" t="s">
        <v>3539</v>
      </c>
    </row>
    <row r="102" spans="1:24" x14ac:dyDescent="0.25">
      <c r="A102" s="29" t="s">
        <v>100</v>
      </c>
      <c r="B102" s="30" t="s">
        <v>550</v>
      </c>
      <c r="C102" s="30" t="str">
        <f t="shared" si="3"/>
        <v>CMS National Coverage Determinations (NCD) Policy</v>
      </c>
      <c r="G102" s="29" t="s">
        <v>100</v>
      </c>
      <c r="H102" s="30" t="s">
        <v>550</v>
      </c>
      <c r="I102" s="30" t="str">
        <f t="shared" si="4"/>
        <v>CMS National Coverage Determinations (NCD) Policy</v>
      </c>
      <c r="J102" t="e">
        <f t="shared" ca="1" si="5"/>
        <v>#N/A</v>
      </c>
      <c r="N102" s="33" t="s">
        <v>3539</v>
      </c>
      <c r="O102" s="33" t="s">
        <v>3700</v>
      </c>
      <c r="P102" s="68">
        <v>5758</v>
      </c>
      <c r="Q102" s="33" t="s">
        <v>3701</v>
      </c>
      <c r="R102" s="33" t="s">
        <v>3915</v>
      </c>
      <c r="S102" s="68">
        <v>31435</v>
      </c>
      <c r="T102" s="69" t="s">
        <v>3916</v>
      </c>
      <c r="U102" s="33" t="s">
        <v>3704</v>
      </c>
      <c r="V102" s="33" t="s">
        <v>3704</v>
      </c>
      <c r="W102" s="33" t="s">
        <v>3705</v>
      </c>
      <c r="X102" s="33" t="s">
        <v>3539</v>
      </c>
    </row>
    <row r="103" spans="1:24" x14ac:dyDescent="0.25">
      <c r="A103" s="29" t="s">
        <v>100</v>
      </c>
      <c r="B103" s="30" t="s">
        <v>551</v>
      </c>
      <c r="C103" s="30" t="str">
        <f t="shared" si="3"/>
        <v>CMS National Coverage Determinations (NCD) Policy</v>
      </c>
      <c r="G103" s="29" t="s">
        <v>100</v>
      </c>
      <c r="H103" s="30" t="s">
        <v>551</v>
      </c>
      <c r="I103" s="30" t="str">
        <f t="shared" si="4"/>
        <v>CMS National Coverage Determinations (NCD) Policy</v>
      </c>
      <c r="J103" t="e">
        <f t="shared" ca="1" si="5"/>
        <v>#N/A</v>
      </c>
      <c r="N103" s="33" t="s">
        <v>3539</v>
      </c>
      <c r="O103" s="33" t="s">
        <v>3700</v>
      </c>
      <c r="P103" s="68">
        <v>5758</v>
      </c>
      <c r="Q103" s="33" t="s">
        <v>3701</v>
      </c>
      <c r="R103" s="33" t="s">
        <v>3917</v>
      </c>
      <c r="S103" s="68">
        <v>31436</v>
      </c>
      <c r="T103" s="69" t="s">
        <v>3918</v>
      </c>
      <c r="U103" s="33" t="s">
        <v>3704</v>
      </c>
      <c r="V103" s="33" t="s">
        <v>3704</v>
      </c>
      <c r="W103" s="33" t="s">
        <v>3705</v>
      </c>
      <c r="X103" s="33" t="s">
        <v>3539</v>
      </c>
    </row>
    <row r="104" spans="1:24" x14ac:dyDescent="0.25">
      <c r="A104" s="29" t="s">
        <v>100</v>
      </c>
      <c r="B104" s="30" t="s">
        <v>552</v>
      </c>
      <c r="C104" s="30" t="str">
        <f t="shared" si="3"/>
        <v>CMS National Coverage Determinations (NCD) Policy</v>
      </c>
      <c r="G104" s="29" t="s">
        <v>100</v>
      </c>
      <c r="H104" s="30" t="s">
        <v>552</v>
      </c>
      <c r="I104" s="30" t="str">
        <f t="shared" si="4"/>
        <v>CMS National Coverage Determinations (NCD) Policy</v>
      </c>
      <c r="J104" t="e">
        <f t="shared" ca="1" si="5"/>
        <v>#N/A</v>
      </c>
      <c r="N104" s="33" t="s">
        <v>3539</v>
      </c>
      <c r="O104" s="33" t="s">
        <v>3700</v>
      </c>
      <c r="P104" s="68">
        <v>5758</v>
      </c>
      <c r="Q104" s="33" t="s">
        <v>3701</v>
      </c>
      <c r="R104" s="33" t="s">
        <v>3919</v>
      </c>
      <c r="S104" s="68">
        <v>31437</v>
      </c>
      <c r="T104" s="69" t="s">
        <v>3920</v>
      </c>
      <c r="U104" s="33" t="s">
        <v>3704</v>
      </c>
      <c r="V104" s="33" t="s">
        <v>3704</v>
      </c>
      <c r="W104" s="33" t="s">
        <v>3705</v>
      </c>
      <c r="X104" s="33" t="s">
        <v>3539</v>
      </c>
    </row>
    <row r="105" spans="1:24" x14ac:dyDescent="0.25">
      <c r="A105" s="29" t="s">
        <v>553</v>
      </c>
      <c r="B105" s="30" t="s">
        <v>554</v>
      </c>
      <c r="C105" s="30" t="str">
        <f t="shared" si="3"/>
        <v>Durable Medical Equipment and Supplies Policy</v>
      </c>
      <c r="G105" s="29" t="s">
        <v>553</v>
      </c>
      <c r="H105" s="30" t="s">
        <v>554</v>
      </c>
      <c r="I105" s="30" t="str">
        <f t="shared" si="4"/>
        <v>Durable Medical Equipment and Supplies Policy</v>
      </c>
      <c r="J105" t="e">
        <f t="shared" ca="1" si="5"/>
        <v>#N/A</v>
      </c>
      <c r="N105" s="33" t="s">
        <v>3539</v>
      </c>
      <c r="O105" s="33" t="s">
        <v>3700</v>
      </c>
      <c r="P105" s="68">
        <v>5758</v>
      </c>
      <c r="Q105" s="33" t="s">
        <v>3701</v>
      </c>
      <c r="R105" s="33" t="s">
        <v>3921</v>
      </c>
      <c r="S105" s="68">
        <v>31438</v>
      </c>
      <c r="T105" s="69" t="s">
        <v>3922</v>
      </c>
      <c r="U105" s="33" t="s">
        <v>3704</v>
      </c>
      <c r="V105" s="33" t="s">
        <v>3704</v>
      </c>
      <c r="W105" s="33" t="s">
        <v>3705</v>
      </c>
      <c r="X105" s="33" t="s">
        <v>3539</v>
      </c>
    </row>
    <row r="106" spans="1:24" x14ac:dyDescent="0.25">
      <c r="A106" s="29" t="s">
        <v>553</v>
      </c>
      <c r="B106" s="30" t="s">
        <v>555</v>
      </c>
      <c r="C106" s="30" t="str">
        <f t="shared" si="3"/>
        <v>Durable Medical Equipment and Supplies Policy</v>
      </c>
      <c r="G106" s="29" t="s">
        <v>553</v>
      </c>
      <c r="H106" s="30" t="s">
        <v>555</v>
      </c>
      <c r="I106" s="30" t="str">
        <f t="shared" si="4"/>
        <v>Durable Medical Equipment and Supplies Policy</v>
      </c>
      <c r="J106" t="e">
        <f t="shared" ca="1" si="5"/>
        <v>#N/A</v>
      </c>
      <c r="N106" s="33" t="s">
        <v>3539</v>
      </c>
      <c r="O106" s="33" t="s">
        <v>3700</v>
      </c>
      <c r="P106" s="68">
        <v>5758</v>
      </c>
      <c r="Q106" s="33" t="s">
        <v>3701</v>
      </c>
      <c r="R106" s="33" t="s">
        <v>3923</v>
      </c>
      <c r="S106" s="68">
        <v>41431</v>
      </c>
      <c r="T106" s="69" t="s">
        <v>3924</v>
      </c>
      <c r="U106" s="33" t="s">
        <v>3704</v>
      </c>
      <c r="V106" s="33" t="s">
        <v>3704</v>
      </c>
      <c r="W106" s="33" t="s">
        <v>3705</v>
      </c>
      <c r="X106" s="33" t="s">
        <v>3539</v>
      </c>
    </row>
    <row r="107" spans="1:24" x14ac:dyDescent="0.25">
      <c r="A107" s="29" t="s">
        <v>553</v>
      </c>
      <c r="B107" s="30" t="s">
        <v>556</v>
      </c>
      <c r="C107" s="30" t="str">
        <f t="shared" si="3"/>
        <v>Durable Medical Equipment and Supplies Policy</v>
      </c>
      <c r="G107" s="29" t="s">
        <v>553</v>
      </c>
      <c r="H107" s="30" t="s">
        <v>556</v>
      </c>
      <c r="I107" s="30" t="str">
        <f t="shared" si="4"/>
        <v>Durable Medical Equipment and Supplies Policy</v>
      </c>
      <c r="J107" t="e">
        <f t="shared" ca="1" si="5"/>
        <v>#N/A</v>
      </c>
      <c r="N107" s="33" t="s">
        <v>3539</v>
      </c>
      <c r="O107" s="33" t="s">
        <v>3700</v>
      </c>
      <c r="P107" s="68">
        <v>5758</v>
      </c>
      <c r="Q107" s="33" t="s">
        <v>3701</v>
      </c>
      <c r="R107" s="33" t="s">
        <v>3925</v>
      </c>
      <c r="S107" s="68">
        <v>31471</v>
      </c>
      <c r="T107" s="69" t="s">
        <v>3926</v>
      </c>
      <c r="U107" s="33" t="s">
        <v>3704</v>
      </c>
      <c r="V107" s="33" t="s">
        <v>3704</v>
      </c>
      <c r="W107" s="33" t="s">
        <v>3705</v>
      </c>
      <c r="X107" s="33" t="s">
        <v>3539</v>
      </c>
    </row>
    <row r="108" spans="1:24" x14ac:dyDescent="0.25">
      <c r="A108" s="29" t="s">
        <v>553</v>
      </c>
      <c r="B108" s="30" t="s">
        <v>557</v>
      </c>
      <c r="C108" s="30" t="str">
        <f t="shared" si="3"/>
        <v>Durable Medical Equipment and Supplies Policy</v>
      </c>
      <c r="G108" s="29" t="s">
        <v>553</v>
      </c>
      <c r="H108" s="30" t="s">
        <v>557</v>
      </c>
      <c r="I108" s="30" t="str">
        <f t="shared" si="4"/>
        <v>Durable Medical Equipment and Supplies Policy</v>
      </c>
      <c r="J108" t="e">
        <f t="shared" ca="1" si="5"/>
        <v>#N/A</v>
      </c>
      <c r="N108" s="33" t="s">
        <v>3539</v>
      </c>
      <c r="O108" s="33" t="s">
        <v>3700</v>
      </c>
      <c r="P108" s="68">
        <v>5758</v>
      </c>
      <c r="Q108" s="33" t="s">
        <v>3701</v>
      </c>
      <c r="R108" s="33" t="s">
        <v>3927</v>
      </c>
      <c r="S108" s="68">
        <v>37693</v>
      </c>
      <c r="T108" s="69" t="s">
        <v>3928</v>
      </c>
      <c r="U108" s="33" t="s">
        <v>3704</v>
      </c>
      <c r="V108" s="33" t="s">
        <v>3704</v>
      </c>
      <c r="W108" s="33" t="s">
        <v>3705</v>
      </c>
      <c r="X108" s="33" t="s">
        <v>3539</v>
      </c>
    </row>
    <row r="109" spans="1:24" x14ac:dyDescent="0.25">
      <c r="A109" s="29" t="s">
        <v>553</v>
      </c>
      <c r="B109" s="30" t="s">
        <v>558</v>
      </c>
      <c r="C109" s="30" t="str">
        <f t="shared" si="3"/>
        <v>Durable Medical Equipment and Supplies Policy</v>
      </c>
      <c r="G109" s="29" t="s">
        <v>553</v>
      </c>
      <c r="H109" s="30" t="s">
        <v>558</v>
      </c>
      <c r="I109" s="30" t="str">
        <f t="shared" si="4"/>
        <v>Durable Medical Equipment and Supplies Policy</v>
      </c>
      <c r="J109" t="e">
        <f t="shared" ca="1" si="5"/>
        <v>#N/A</v>
      </c>
      <c r="N109" s="33" t="s">
        <v>3539</v>
      </c>
      <c r="O109" s="33" t="s">
        <v>3700</v>
      </c>
      <c r="P109" s="68">
        <v>5758</v>
      </c>
      <c r="Q109" s="33" t="s">
        <v>3701</v>
      </c>
      <c r="R109" s="33" t="s">
        <v>3929</v>
      </c>
      <c r="S109" s="68">
        <v>31473</v>
      </c>
      <c r="T109" s="69" t="s">
        <v>3930</v>
      </c>
      <c r="U109" s="33" t="s">
        <v>3704</v>
      </c>
      <c r="V109" s="33" t="s">
        <v>3704</v>
      </c>
      <c r="W109" s="33" t="s">
        <v>3705</v>
      </c>
      <c r="X109" s="33" t="s">
        <v>3539</v>
      </c>
    </row>
    <row r="110" spans="1:24" x14ac:dyDescent="0.25">
      <c r="A110" s="29" t="s">
        <v>156</v>
      </c>
      <c r="B110" s="30" t="s">
        <v>559</v>
      </c>
      <c r="C110" s="30" t="str">
        <f t="shared" si="3"/>
        <v>CMS National Coverage Determinations (NCD) Policy</v>
      </c>
      <c r="G110" s="29" t="s">
        <v>156</v>
      </c>
      <c r="H110" s="30" t="s">
        <v>559</v>
      </c>
      <c r="I110" s="30" t="str">
        <f t="shared" si="4"/>
        <v>CMS National Coverage Determinations (NCD) Policy</v>
      </c>
      <c r="J110" t="e">
        <f t="shared" ca="1" si="5"/>
        <v>#N/A</v>
      </c>
      <c r="N110" s="33" t="s">
        <v>3539</v>
      </c>
      <c r="O110" s="33" t="s">
        <v>3700</v>
      </c>
      <c r="P110" s="68">
        <v>5758</v>
      </c>
      <c r="Q110" s="33" t="s">
        <v>3701</v>
      </c>
      <c r="R110" s="33" t="s">
        <v>3931</v>
      </c>
      <c r="S110" s="68">
        <v>31506</v>
      </c>
      <c r="T110" s="69" t="s">
        <v>3932</v>
      </c>
      <c r="U110" s="33" t="s">
        <v>3704</v>
      </c>
      <c r="V110" s="33" t="s">
        <v>3704</v>
      </c>
      <c r="W110" s="33" t="s">
        <v>3705</v>
      </c>
      <c r="X110" s="33" t="s">
        <v>3539</v>
      </c>
    </row>
    <row r="111" spans="1:24" x14ac:dyDescent="0.25">
      <c r="A111" s="29" t="s">
        <v>156</v>
      </c>
      <c r="B111" s="30" t="s">
        <v>560</v>
      </c>
      <c r="C111" s="30" t="str">
        <f t="shared" si="3"/>
        <v>CMS National Coverage Determinations (NCD) Policy</v>
      </c>
      <c r="G111" s="29" t="s">
        <v>156</v>
      </c>
      <c r="H111" s="30" t="s">
        <v>560</v>
      </c>
      <c r="I111" s="30" t="str">
        <f t="shared" si="4"/>
        <v>CMS National Coverage Determinations (NCD) Policy</v>
      </c>
      <c r="J111" t="e">
        <f t="shared" ca="1" si="5"/>
        <v>#N/A</v>
      </c>
      <c r="N111" s="33" t="s">
        <v>3539</v>
      </c>
      <c r="O111" s="33" t="s">
        <v>3700</v>
      </c>
      <c r="P111" s="68">
        <v>5758</v>
      </c>
      <c r="Q111" s="33" t="s">
        <v>3701</v>
      </c>
      <c r="R111" s="33" t="s">
        <v>3933</v>
      </c>
      <c r="S111" s="68">
        <v>31559</v>
      </c>
      <c r="T111" s="69" t="s">
        <v>3934</v>
      </c>
      <c r="U111" s="33" t="s">
        <v>3704</v>
      </c>
      <c r="V111" s="33" t="s">
        <v>3704</v>
      </c>
      <c r="W111" s="33" t="s">
        <v>3705</v>
      </c>
      <c r="X111" s="33" t="s">
        <v>3539</v>
      </c>
    </row>
    <row r="112" spans="1:24" x14ac:dyDescent="0.25">
      <c r="A112" s="29" t="s">
        <v>156</v>
      </c>
      <c r="B112" s="30" t="s">
        <v>561</v>
      </c>
      <c r="C112" s="30" t="str">
        <f t="shared" si="3"/>
        <v>CMS National Coverage Determinations (NCD) Policy</v>
      </c>
      <c r="G112" s="29" t="s">
        <v>156</v>
      </c>
      <c r="H112" s="30" t="s">
        <v>561</v>
      </c>
      <c r="I112" s="30" t="str">
        <f t="shared" si="4"/>
        <v>CMS National Coverage Determinations (NCD) Policy</v>
      </c>
      <c r="J112" t="e">
        <f t="shared" ca="1" si="5"/>
        <v>#N/A</v>
      </c>
      <c r="N112" s="33" t="s">
        <v>3539</v>
      </c>
      <c r="O112" s="33" t="s">
        <v>3700</v>
      </c>
      <c r="P112" s="68">
        <v>5758</v>
      </c>
      <c r="Q112" s="33" t="s">
        <v>3701</v>
      </c>
      <c r="R112" s="33" t="s">
        <v>3935</v>
      </c>
      <c r="S112" s="68">
        <v>31563</v>
      </c>
      <c r="T112" s="69" t="s">
        <v>3936</v>
      </c>
      <c r="U112" s="33" t="s">
        <v>3704</v>
      </c>
      <c r="V112" s="33" t="s">
        <v>3704</v>
      </c>
      <c r="W112" s="33" t="s">
        <v>3705</v>
      </c>
      <c r="X112" s="33" t="s">
        <v>3539</v>
      </c>
    </row>
    <row r="113" spans="1:24" x14ac:dyDescent="0.25">
      <c r="A113" s="29" t="s">
        <v>156</v>
      </c>
      <c r="B113" s="30" t="s">
        <v>562</v>
      </c>
      <c r="C113" s="30" t="str">
        <f t="shared" si="3"/>
        <v>CMS National Coverage Determinations (NCD) Policy</v>
      </c>
      <c r="G113" s="29" t="s">
        <v>156</v>
      </c>
      <c r="H113" s="30" t="s">
        <v>562</v>
      </c>
      <c r="I113" s="30" t="str">
        <f t="shared" si="4"/>
        <v>CMS National Coverage Determinations (NCD) Policy</v>
      </c>
      <c r="J113" t="e">
        <f t="shared" ca="1" si="5"/>
        <v>#N/A</v>
      </c>
      <c r="N113" s="33" t="s">
        <v>3539</v>
      </c>
      <c r="O113" s="33" t="s">
        <v>3700</v>
      </c>
      <c r="P113" s="68">
        <v>5758</v>
      </c>
      <c r="Q113" s="33" t="s">
        <v>3701</v>
      </c>
      <c r="R113" s="33" t="s">
        <v>3937</v>
      </c>
      <c r="S113" s="68">
        <v>31592</v>
      </c>
      <c r="T113" s="69" t="s">
        <v>3938</v>
      </c>
      <c r="U113" s="33" t="s">
        <v>3704</v>
      </c>
      <c r="V113" s="33" t="s">
        <v>3704</v>
      </c>
      <c r="W113" s="33" t="s">
        <v>3704</v>
      </c>
      <c r="X113" s="33" t="s">
        <v>3539</v>
      </c>
    </row>
    <row r="114" spans="1:24" x14ac:dyDescent="0.25">
      <c r="A114" s="29" t="s">
        <v>156</v>
      </c>
      <c r="B114" s="30" t="s">
        <v>563</v>
      </c>
      <c r="C114" s="30" t="str">
        <f t="shared" si="3"/>
        <v>CMS National Coverage Determinations (NCD) Policy</v>
      </c>
      <c r="G114" s="29" t="s">
        <v>156</v>
      </c>
      <c r="H114" s="30" t="s">
        <v>563</v>
      </c>
      <c r="I114" s="30" t="str">
        <f t="shared" si="4"/>
        <v>CMS National Coverage Determinations (NCD) Policy</v>
      </c>
      <c r="J114" t="e">
        <f t="shared" ca="1" si="5"/>
        <v>#N/A</v>
      </c>
      <c r="N114" s="33" t="s">
        <v>3539</v>
      </c>
      <c r="O114" s="33" t="s">
        <v>3700</v>
      </c>
      <c r="P114" s="68">
        <v>5758</v>
      </c>
      <c r="Q114" s="33" t="s">
        <v>3701</v>
      </c>
      <c r="R114" s="33" t="s">
        <v>3939</v>
      </c>
      <c r="S114" s="68">
        <v>33277</v>
      </c>
      <c r="T114" s="69" t="s">
        <v>3940</v>
      </c>
      <c r="U114" s="33" t="s">
        <v>3704</v>
      </c>
      <c r="V114" s="33" t="s">
        <v>3704</v>
      </c>
      <c r="W114" s="33" t="s">
        <v>3705</v>
      </c>
      <c r="X114" s="33" t="s">
        <v>3539</v>
      </c>
    </row>
    <row r="115" spans="1:24" x14ac:dyDescent="0.25">
      <c r="A115" s="29" t="s">
        <v>156</v>
      </c>
      <c r="B115" s="30" t="s">
        <v>564</v>
      </c>
      <c r="C115" s="30" t="str">
        <f t="shared" si="3"/>
        <v>CMS National Coverage Determinations (NCD) Policy</v>
      </c>
      <c r="G115" s="29" t="s">
        <v>156</v>
      </c>
      <c r="H115" s="30" t="s">
        <v>564</v>
      </c>
      <c r="I115" s="30" t="str">
        <f t="shared" si="4"/>
        <v>CMS National Coverage Determinations (NCD) Policy</v>
      </c>
      <c r="J115" t="e">
        <f t="shared" ca="1" si="5"/>
        <v>#N/A</v>
      </c>
      <c r="N115" s="33" t="s">
        <v>3539</v>
      </c>
      <c r="O115" s="33" t="s">
        <v>3700</v>
      </c>
      <c r="P115" s="68">
        <v>5758</v>
      </c>
      <c r="Q115" s="33" t="s">
        <v>3701</v>
      </c>
      <c r="R115" s="33" t="s">
        <v>3941</v>
      </c>
      <c r="S115" s="68">
        <v>38419</v>
      </c>
      <c r="T115" s="69" t="s">
        <v>3942</v>
      </c>
      <c r="U115" s="33" t="s">
        <v>3704</v>
      </c>
      <c r="V115" s="33" t="s">
        <v>3704</v>
      </c>
      <c r="W115" s="33" t="s">
        <v>3705</v>
      </c>
      <c r="X115" s="33" t="s">
        <v>3539</v>
      </c>
    </row>
    <row r="116" spans="1:24" x14ac:dyDescent="0.25">
      <c r="A116" s="29" t="s">
        <v>565</v>
      </c>
      <c r="B116" s="30" t="s">
        <v>539</v>
      </c>
      <c r="C116" s="30" t="str">
        <f t="shared" si="3"/>
        <v>CMS National Coverage Determinations (NCD) Policy</v>
      </c>
      <c r="G116" s="29" t="s">
        <v>565</v>
      </c>
      <c r="H116" s="30" t="s">
        <v>539</v>
      </c>
      <c r="I116" s="30" t="str">
        <f t="shared" si="4"/>
        <v>CMS National Coverage Determinations (NCD) Policy</v>
      </c>
      <c r="J116" t="e">
        <f t="shared" ca="1" si="5"/>
        <v>#N/A</v>
      </c>
      <c r="N116" s="33" t="s">
        <v>3539</v>
      </c>
      <c r="O116" s="33" t="s">
        <v>3700</v>
      </c>
      <c r="P116" s="68">
        <v>5758</v>
      </c>
      <c r="Q116" s="33" t="s">
        <v>3701</v>
      </c>
      <c r="R116" s="33" t="s">
        <v>3943</v>
      </c>
      <c r="S116" s="68">
        <v>52501</v>
      </c>
      <c r="T116" s="69" t="s">
        <v>3944</v>
      </c>
      <c r="U116" s="33" t="s">
        <v>3704</v>
      </c>
      <c r="V116" s="33" t="s">
        <v>3704</v>
      </c>
      <c r="W116" s="33" t="s">
        <v>3705</v>
      </c>
      <c r="X116" s="33" t="s">
        <v>3539</v>
      </c>
    </row>
    <row r="117" spans="1:24" x14ac:dyDescent="0.25">
      <c r="A117" s="29" t="s">
        <v>565</v>
      </c>
      <c r="B117" s="30" t="s">
        <v>540</v>
      </c>
      <c r="C117" s="30" t="str">
        <f t="shared" si="3"/>
        <v>CMS National Coverage Determinations (NCD) Policy</v>
      </c>
      <c r="G117" s="29" t="s">
        <v>565</v>
      </c>
      <c r="H117" s="30" t="s">
        <v>540</v>
      </c>
      <c r="I117" s="30" t="str">
        <f t="shared" si="4"/>
        <v>CMS National Coverage Determinations (NCD) Policy</v>
      </c>
      <c r="J117" t="e">
        <f t="shared" ca="1" si="5"/>
        <v>#N/A</v>
      </c>
      <c r="N117" s="33" t="s">
        <v>3539</v>
      </c>
      <c r="O117" s="33" t="s">
        <v>3700</v>
      </c>
      <c r="P117" s="68">
        <v>5758</v>
      </c>
      <c r="Q117" s="33" t="s">
        <v>3701</v>
      </c>
      <c r="R117" s="33" t="s">
        <v>3945</v>
      </c>
      <c r="S117" s="68">
        <v>38329</v>
      </c>
      <c r="T117" s="69" t="s">
        <v>3946</v>
      </c>
      <c r="U117" s="33" t="s">
        <v>3704</v>
      </c>
      <c r="V117" s="33" t="s">
        <v>3704</v>
      </c>
      <c r="W117" s="33" t="s">
        <v>3705</v>
      </c>
      <c r="X117" s="33" t="s">
        <v>3539</v>
      </c>
    </row>
    <row r="118" spans="1:24" x14ac:dyDescent="0.25">
      <c r="A118" s="29" t="s">
        <v>565</v>
      </c>
      <c r="B118" s="30" t="s">
        <v>541</v>
      </c>
      <c r="C118" s="30" t="str">
        <f t="shared" si="3"/>
        <v>CMS National Coverage Determinations (NCD) Policy</v>
      </c>
      <c r="G118" s="29" t="s">
        <v>565</v>
      </c>
      <c r="H118" s="30" t="s">
        <v>541</v>
      </c>
      <c r="I118" s="30" t="str">
        <f t="shared" si="4"/>
        <v>CMS National Coverage Determinations (NCD) Policy</v>
      </c>
      <c r="J118" t="e">
        <f t="shared" ca="1" si="5"/>
        <v>#N/A</v>
      </c>
      <c r="N118" s="33" t="s">
        <v>3539</v>
      </c>
      <c r="O118" s="33" t="s">
        <v>3700</v>
      </c>
      <c r="P118" s="68">
        <v>5758</v>
      </c>
      <c r="Q118" s="33" t="s">
        <v>3701</v>
      </c>
      <c r="R118" s="33" t="s">
        <v>3947</v>
      </c>
      <c r="S118" s="68">
        <v>37853</v>
      </c>
      <c r="T118" s="69" t="s">
        <v>3948</v>
      </c>
      <c r="U118" s="33" t="s">
        <v>3704</v>
      </c>
      <c r="V118" s="33" t="s">
        <v>3704</v>
      </c>
      <c r="W118" s="33" t="s">
        <v>3705</v>
      </c>
      <c r="X118" s="33" t="s">
        <v>3539</v>
      </c>
    </row>
    <row r="119" spans="1:24" x14ac:dyDescent="0.25">
      <c r="A119" s="29" t="s">
        <v>389</v>
      </c>
      <c r="B119" s="30" t="s">
        <v>566</v>
      </c>
      <c r="C119" s="30" t="str">
        <f t="shared" si="3"/>
        <v>CMS National Coverage Determinations (NCD) Policy</v>
      </c>
      <c r="G119" s="29" t="s">
        <v>389</v>
      </c>
      <c r="H119" s="30" t="s">
        <v>566</v>
      </c>
      <c r="I119" s="30" t="str">
        <f t="shared" si="4"/>
        <v>CMS National Coverage Determinations (NCD) Policy</v>
      </c>
      <c r="J119" t="e">
        <f t="shared" ca="1" si="5"/>
        <v>#N/A</v>
      </c>
      <c r="N119" s="33" t="s">
        <v>3539</v>
      </c>
      <c r="O119" s="33" t="s">
        <v>3700</v>
      </c>
      <c r="P119" s="68">
        <v>5758</v>
      </c>
      <c r="Q119" s="33" t="s">
        <v>3701</v>
      </c>
      <c r="R119" s="33" t="s">
        <v>3949</v>
      </c>
      <c r="S119" s="68">
        <v>55153</v>
      </c>
      <c r="T119" s="69" t="s">
        <v>3950</v>
      </c>
      <c r="U119" s="33" t="s">
        <v>3704</v>
      </c>
      <c r="V119" s="33" t="s">
        <v>3704</v>
      </c>
      <c r="W119" s="33" t="s">
        <v>3705</v>
      </c>
      <c r="X119" s="33" t="s">
        <v>3539</v>
      </c>
    </row>
    <row r="120" spans="1:24" x14ac:dyDescent="0.25">
      <c r="A120" s="29" t="s">
        <v>389</v>
      </c>
      <c r="B120" s="30" t="s">
        <v>567</v>
      </c>
      <c r="C120" s="30" t="str">
        <f t="shared" si="3"/>
        <v>CMS National Coverage Determinations (NCD) Policy</v>
      </c>
      <c r="G120" s="29" t="s">
        <v>389</v>
      </c>
      <c r="H120" s="30" t="s">
        <v>567</v>
      </c>
      <c r="I120" s="30" t="str">
        <f t="shared" si="4"/>
        <v>CMS National Coverage Determinations (NCD) Policy</v>
      </c>
      <c r="J120" t="e">
        <f t="shared" ca="1" si="5"/>
        <v>#N/A</v>
      </c>
      <c r="N120" s="33" t="s">
        <v>3539</v>
      </c>
      <c r="O120" s="33" t="s">
        <v>3700</v>
      </c>
      <c r="P120" s="68">
        <v>5758</v>
      </c>
      <c r="Q120" s="33" t="s">
        <v>3701</v>
      </c>
      <c r="R120" s="33" t="s">
        <v>3951</v>
      </c>
      <c r="S120" s="68">
        <v>41731</v>
      </c>
      <c r="T120" s="69" t="s">
        <v>3952</v>
      </c>
      <c r="U120" s="33" t="s">
        <v>3704</v>
      </c>
      <c r="V120" s="33" t="s">
        <v>3704</v>
      </c>
      <c r="W120" s="33" t="s">
        <v>3705</v>
      </c>
      <c r="X120" s="33" t="s">
        <v>3539</v>
      </c>
    </row>
    <row r="121" spans="1:24" x14ac:dyDescent="0.25">
      <c r="A121" s="29" t="s">
        <v>389</v>
      </c>
      <c r="B121" s="30" t="s">
        <v>568</v>
      </c>
      <c r="C121" s="30" t="str">
        <f t="shared" si="3"/>
        <v>CMS National Coverage Determinations (NCD) Policy</v>
      </c>
      <c r="G121" s="29" t="s">
        <v>389</v>
      </c>
      <c r="H121" s="30" t="s">
        <v>568</v>
      </c>
      <c r="I121" s="30" t="str">
        <f t="shared" si="4"/>
        <v>CMS National Coverage Determinations (NCD) Policy</v>
      </c>
      <c r="J121" t="e">
        <f t="shared" ca="1" si="5"/>
        <v>#N/A</v>
      </c>
      <c r="N121" s="33" t="s">
        <v>3539</v>
      </c>
      <c r="O121" s="33" t="s">
        <v>3700</v>
      </c>
      <c r="P121" s="68">
        <v>5758</v>
      </c>
      <c r="Q121" s="33" t="s">
        <v>3701</v>
      </c>
      <c r="R121" s="33" t="s">
        <v>3953</v>
      </c>
      <c r="S121" s="68">
        <v>37857</v>
      </c>
      <c r="T121" s="69" t="s">
        <v>3954</v>
      </c>
      <c r="U121" s="33" t="s">
        <v>3704</v>
      </c>
      <c r="V121" s="33" t="s">
        <v>3704</v>
      </c>
      <c r="W121" s="33" t="s">
        <v>3705</v>
      </c>
      <c r="X121" s="33" t="s">
        <v>3539</v>
      </c>
    </row>
    <row r="122" spans="1:24" x14ac:dyDescent="0.25">
      <c r="A122" s="29" t="s">
        <v>389</v>
      </c>
      <c r="B122" s="30" t="s">
        <v>569</v>
      </c>
      <c r="C122" s="30" t="str">
        <f t="shared" si="3"/>
        <v>CMS National Coverage Determinations (NCD) Policy</v>
      </c>
      <c r="G122" s="29" t="s">
        <v>389</v>
      </c>
      <c r="H122" s="30" t="s">
        <v>569</v>
      </c>
      <c r="I122" s="30" t="str">
        <f t="shared" si="4"/>
        <v>CMS National Coverage Determinations (NCD) Policy</v>
      </c>
      <c r="J122" t="e">
        <f t="shared" ca="1" si="5"/>
        <v>#N/A</v>
      </c>
      <c r="N122" s="33" t="s">
        <v>3539</v>
      </c>
      <c r="O122" s="33" t="s">
        <v>3700</v>
      </c>
      <c r="P122" s="68">
        <v>5758</v>
      </c>
      <c r="Q122" s="33" t="s">
        <v>3701</v>
      </c>
      <c r="R122" s="33" t="s">
        <v>3955</v>
      </c>
      <c r="S122" s="68">
        <v>47266</v>
      </c>
      <c r="T122" s="69" t="s">
        <v>3956</v>
      </c>
      <c r="U122" s="33" t="s">
        <v>3704</v>
      </c>
      <c r="V122" s="33" t="s">
        <v>3704</v>
      </c>
      <c r="W122" s="33" t="s">
        <v>3705</v>
      </c>
      <c r="X122" s="33" t="s">
        <v>3539</v>
      </c>
    </row>
    <row r="123" spans="1:24" x14ac:dyDescent="0.25">
      <c r="A123" s="29" t="s">
        <v>389</v>
      </c>
      <c r="B123" s="30" t="s">
        <v>570</v>
      </c>
      <c r="C123" s="30" t="str">
        <f t="shared" si="3"/>
        <v>CMS National Coverage Determinations (NCD) Policy</v>
      </c>
      <c r="G123" s="29" t="s">
        <v>389</v>
      </c>
      <c r="H123" s="30" t="s">
        <v>570</v>
      </c>
      <c r="I123" s="30" t="str">
        <f t="shared" si="4"/>
        <v>CMS National Coverage Determinations (NCD) Policy</v>
      </c>
      <c r="J123" t="e">
        <f t="shared" ca="1" si="5"/>
        <v>#N/A</v>
      </c>
      <c r="N123" s="33" t="s">
        <v>3539</v>
      </c>
      <c r="O123" s="33" t="s">
        <v>3700</v>
      </c>
      <c r="P123" s="68">
        <v>5758</v>
      </c>
      <c r="Q123" s="33" t="s">
        <v>3701</v>
      </c>
      <c r="R123" s="33" t="s">
        <v>3957</v>
      </c>
      <c r="S123" s="68">
        <v>38345</v>
      </c>
      <c r="T123" s="69" t="s">
        <v>3958</v>
      </c>
      <c r="U123" s="33" t="s">
        <v>3704</v>
      </c>
      <c r="V123" s="33" t="s">
        <v>3704</v>
      </c>
      <c r="W123" s="33" t="s">
        <v>3705</v>
      </c>
      <c r="X123" s="33" t="s">
        <v>3539</v>
      </c>
    </row>
    <row r="124" spans="1:24" x14ac:dyDescent="0.25">
      <c r="A124" s="29" t="s">
        <v>389</v>
      </c>
      <c r="B124" s="30" t="s">
        <v>571</v>
      </c>
      <c r="C124" s="30" t="str">
        <f t="shared" si="3"/>
        <v>CMS National Coverage Determinations (NCD) Policy</v>
      </c>
      <c r="G124" s="29" t="s">
        <v>389</v>
      </c>
      <c r="H124" s="30" t="s">
        <v>571</v>
      </c>
      <c r="I124" s="30" t="str">
        <f t="shared" si="4"/>
        <v>CMS National Coverage Determinations (NCD) Policy</v>
      </c>
      <c r="J124" t="e">
        <f t="shared" ca="1" si="5"/>
        <v>#N/A</v>
      </c>
      <c r="N124" s="33" t="s">
        <v>3539</v>
      </c>
      <c r="O124" s="33" t="s">
        <v>3700</v>
      </c>
      <c r="P124" s="68">
        <v>5758</v>
      </c>
      <c r="Q124" s="33" t="s">
        <v>3701</v>
      </c>
      <c r="R124" s="33" t="s">
        <v>3959</v>
      </c>
      <c r="S124" s="68">
        <v>37864</v>
      </c>
      <c r="T124" s="69" t="s">
        <v>3960</v>
      </c>
      <c r="U124" s="33" t="s">
        <v>3704</v>
      </c>
      <c r="V124" s="33" t="s">
        <v>3704</v>
      </c>
      <c r="W124" s="33" t="s">
        <v>3705</v>
      </c>
      <c r="X124" s="33" t="s">
        <v>3539</v>
      </c>
    </row>
    <row r="125" spans="1:24" x14ac:dyDescent="0.25">
      <c r="A125" s="29" t="s">
        <v>389</v>
      </c>
      <c r="B125" s="30" t="s">
        <v>572</v>
      </c>
      <c r="C125" s="30" t="str">
        <f t="shared" si="3"/>
        <v>CMS National Coverage Determinations (NCD) Policy</v>
      </c>
      <c r="G125" s="29" t="s">
        <v>389</v>
      </c>
      <c r="H125" s="30" t="s">
        <v>572</v>
      </c>
      <c r="I125" s="30" t="str">
        <f t="shared" si="4"/>
        <v>CMS National Coverage Determinations (NCD) Policy</v>
      </c>
      <c r="J125" t="e">
        <f t="shared" ca="1" si="5"/>
        <v>#N/A</v>
      </c>
      <c r="N125" s="33" t="s">
        <v>3539</v>
      </c>
      <c r="O125" s="33" t="s">
        <v>3700</v>
      </c>
      <c r="P125" s="68">
        <v>5758</v>
      </c>
      <c r="Q125" s="33" t="s">
        <v>3701</v>
      </c>
      <c r="R125" s="33" t="s">
        <v>3961</v>
      </c>
      <c r="S125" s="68">
        <v>38342</v>
      </c>
      <c r="T125" s="69" t="s">
        <v>3962</v>
      </c>
      <c r="U125" s="33" t="s">
        <v>3704</v>
      </c>
      <c r="V125" s="33" t="s">
        <v>3704</v>
      </c>
      <c r="W125" s="33" t="s">
        <v>3705</v>
      </c>
      <c r="X125" s="33" t="s">
        <v>3539</v>
      </c>
    </row>
    <row r="126" spans="1:24" x14ac:dyDescent="0.25">
      <c r="A126" s="29" t="s">
        <v>389</v>
      </c>
      <c r="B126" s="30" t="s">
        <v>573</v>
      </c>
      <c r="C126" s="30" t="str">
        <f t="shared" si="3"/>
        <v>CMS National Coverage Determinations (NCD) Policy</v>
      </c>
      <c r="G126" s="29" t="s">
        <v>389</v>
      </c>
      <c r="H126" s="30" t="s">
        <v>573</v>
      </c>
      <c r="I126" s="30" t="str">
        <f t="shared" si="4"/>
        <v>CMS National Coverage Determinations (NCD) Policy</v>
      </c>
      <c r="J126" t="e">
        <f t="shared" ca="1" si="5"/>
        <v>#N/A</v>
      </c>
      <c r="N126" s="33" t="s">
        <v>3539</v>
      </c>
      <c r="O126" s="33" t="s">
        <v>3700</v>
      </c>
      <c r="P126" s="68">
        <v>5758</v>
      </c>
      <c r="Q126" s="33" t="s">
        <v>3701</v>
      </c>
      <c r="R126" s="33" t="s">
        <v>3963</v>
      </c>
      <c r="S126" s="68">
        <v>41744</v>
      </c>
      <c r="T126" s="69" t="s">
        <v>3964</v>
      </c>
      <c r="U126" s="33" t="s">
        <v>3704</v>
      </c>
      <c r="V126" s="33" t="s">
        <v>3704</v>
      </c>
      <c r="W126" s="33" t="s">
        <v>3705</v>
      </c>
      <c r="X126" s="33" t="s">
        <v>3539</v>
      </c>
    </row>
    <row r="127" spans="1:24" x14ac:dyDescent="0.25">
      <c r="A127" s="29" t="s">
        <v>389</v>
      </c>
      <c r="B127" s="30" t="s">
        <v>574</v>
      </c>
      <c r="C127" s="30" t="str">
        <f t="shared" si="3"/>
        <v>CMS National Coverage Determinations (NCD) Policy</v>
      </c>
      <c r="G127" s="29" t="s">
        <v>389</v>
      </c>
      <c r="H127" s="30" t="s">
        <v>574</v>
      </c>
      <c r="I127" s="30" t="str">
        <f t="shared" si="4"/>
        <v>CMS National Coverage Determinations (NCD) Policy</v>
      </c>
      <c r="J127" t="e">
        <f t="shared" ca="1" si="5"/>
        <v>#N/A</v>
      </c>
      <c r="N127" s="33" t="s">
        <v>3539</v>
      </c>
      <c r="O127" s="33" t="s">
        <v>3700</v>
      </c>
      <c r="P127" s="68">
        <v>5758</v>
      </c>
      <c r="Q127" s="33" t="s">
        <v>3701</v>
      </c>
      <c r="R127" s="33" t="s">
        <v>3965</v>
      </c>
      <c r="S127" s="68">
        <v>37869</v>
      </c>
      <c r="T127" s="69" t="s">
        <v>3966</v>
      </c>
      <c r="U127" s="33" t="s">
        <v>3704</v>
      </c>
      <c r="V127" s="33" t="s">
        <v>3704</v>
      </c>
      <c r="W127" s="33" t="s">
        <v>3705</v>
      </c>
      <c r="X127" s="33" t="s">
        <v>3539</v>
      </c>
    </row>
    <row r="128" spans="1:24" x14ac:dyDescent="0.25">
      <c r="A128" s="29" t="s">
        <v>389</v>
      </c>
      <c r="B128" s="30" t="s">
        <v>575</v>
      </c>
      <c r="C128" s="30" t="str">
        <f t="shared" si="3"/>
        <v>CMS National Coverage Determinations (NCD) Policy</v>
      </c>
      <c r="G128" s="29" t="s">
        <v>389</v>
      </c>
      <c r="H128" s="30" t="s">
        <v>575</v>
      </c>
      <c r="I128" s="30" t="str">
        <f t="shared" si="4"/>
        <v>CMS National Coverage Determinations (NCD) Policy</v>
      </c>
      <c r="J128" t="e">
        <f t="shared" ca="1" si="5"/>
        <v>#N/A</v>
      </c>
      <c r="N128" s="33" t="s">
        <v>3539</v>
      </c>
      <c r="O128" s="33" t="s">
        <v>3700</v>
      </c>
      <c r="P128" s="68">
        <v>5758</v>
      </c>
      <c r="Q128" s="33" t="s">
        <v>3701</v>
      </c>
      <c r="R128" s="33" t="s">
        <v>3967</v>
      </c>
      <c r="S128" s="68">
        <v>38330</v>
      </c>
      <c r="T128" s="69" t="s">
        <v>3968</v>
      </c>
      <c r="U128" s="33" t="s">
        <v>3704</v>
      </c>
      <c r="V128" s="33" t="s">
        <v>3704</v>
      </c>
      <c r="W128" s="33" t="s">
        <v>3705</v>
      </c>
      <c r="X128" s="33" t="s">
        <v>3539</v>
      </c>
    </row>
    <row r="129" spans="1:24" x14ac:dyDescent="0.25">
      <c r="A129" s="29" t="s">
        <v>389</v>
      </c>
      <c r="B129" s="30" t="s">
        <v>576</v>
      </c>
      <c r="C129" s="30" t="str">
        <f t="shared" si="3"/>
        <v>CMS National Coverage Determinations (NCD) Policy</v>
      </c>
      <c r="G129" s="29" t="s">
        <v>389</v>
      </c>
      <c r="H129" s="30" t="s">
        <v>576</v>
      </c>
      <c r="I129" s="30" t="str">
        <f t="shared" si="4"/>
        <v>CMS National Coverage Determinations (NCD) Policy</v>
      </c>
      <c r="J129" t="e">
        <f t="shared" ca="1" si="5"/>
        <v>#N/A</v>
      </c>
      <c r="N129" s="33" t="s">
        <v>3539</v>
      </c>
      <c r="O129" s="33" t="s">
        <v>3700</v>
      </c>
      <c r="P129" s="68">
        <v>5758</v>
      </c>
      <c r="Q129" s="33" t="s">
        <v>3701</v>
      </c>
      <c r="R129" s="33" t="s">
        <v>3969</v>
      </c>
      <c r="S129" s="68">
        <v>38331</v>
      </c>
      <c r="T129" s="69" t="s">
        <v>3970</v>
      </c>
      <c r="U129" s="33" t="s">
        <v>3704</v>
      </c>
      <c r="V129" s="33" t="s">
        <v>3704</v>
      </c>
      <c r="W129" s="33" t="s">
        <v>3705</v>
      </c>
      <c r="X129" s="33" t="s">
        <v>3539</v>
      </c>
    </row>
    <row r="130" spans="1:24" x14ac:dyDescent="0.25">
      <c r="A130" s="29" t="s">
        <v>389</v>
      </c>
      <c r="B130" s="30" t="s">
        <v>577</v>
      </c>
      <c r="C130" s="30" t="str">
        <f t="shared" si="3"/>
        <v>CMS National Coverage Determinations (NCD) Policy</v>
      </c>
      <c r="G130" s="29" t="s">
        <v>389</v>
      </c>
      <c r="H130" s="30" t="s">
        <v>577</v>
      </c>
      <c r="I130" s="30" t="str">
        <f t="shared" si="4"/>
        <v>CMS National Coverage Determinations (NCD) Policy</v>
      </c>
      <c r="J130" t="e">
        <f t="shared" ca="1" si="5"/>
        <v>#N/A</v>
      </c>
      <c r="N130" s="33" t="s">
        <v>3539</v>
      </c>
      <c r="O130" s="33" t="s">
        <v>3700</v>
      </c>
      <c r="P130" s="68">
        <v>5758</v>
      </c>
      <c r="Q130" s="33" t="s">
        <v>3701</v>
      </c>
      <c r="R130" s="33" t="s">
        <v>3971</v>
      </c>
      <c r="S130" s="68">
        <v>37872</v>
      </c>
      <c r="T130" s="69" t="s">
        <v>3972</v>
      </c>
      <c r="U130" s="33" t="s">
        <v>3704</v>
      </c>
      <c r="V130" s="33" t="s">
        <v>3704</v>
      </c>
      <c r="W130" s="33" t="s">
        <v>3705</v>
      </c>
      <c r="X130" s="33" t="s">
        <v>3539</v>
      </c>
    </row>
    <row r="131" spans="1:24" x14ac:dyDescent="0.25">
      <c r="A131" s="29" t="s">
        <v>389</v>
      </c>
      <c r="B131" s="30" t="s">
        <v>578</v>
      </c>
      <c r="C131" s="30" t="str">
        <f t="shared" ref="C131:C194" si="6">VLOOKUP(A131,$G:$I,3,0)</f>
        <v>CMS National Coverage Determinations (NCD) Policy</v>
      </c>
      <c r="G131" s="29" t="s">
        <v>389</v>
      </c>
      <c r="H131" s="30" t="s">
        <v>578</v>
      </c>
      <c r="I131" s="30" t="str">
        <f t="shared" ref="I131:I194" si="7">VLOOKUP(G131,$R:$X,7,0)</f>
        <v>CMS National Coverage Determinations (NCD) Policy</v>
      </c>
      <c r="J131" t="e">
        <f t="shared" ref="J131:J194" ca="1" si="8">VLOOKUP(I131,$J:$J,1,0)</f>
        <v>#N/A</v>
      </c>
      <c r="N131" s="33" t="s">
        <v>3539</v>
      </c>
      <c r="O131" s="33" t="s">
        <v>3700</v>
      </c>
      <c r="P131" s="68">
        <v>5758</v>
      </c>
      <c r="Q131" s="33" t="s">
        <v>3701</v>
      </c>
      <c r="R131" s="33" t="s">
        <v>3973</v>
      </c>
      <c r="S131" s="68">
        <v>37873</v>
      </c>
      <c r="T131" s="69" t="s">
        <v>3974</v>
      </c>
      <c r="U131" s="33" t="s">
        <v>3704</v>
      </c>
      <c r="V131" s="33" t="s">
        <v>3704</v>
      </c>
      <c r="W131" s="33" t="s">
        <v>3705</v>
      </c>
      <c r="X131" s="33" t="s">
        <v>3539</v>
      </c>
    </row>
    <row r="132" spans="1:24" x14ac:dyDescent="0.25">
      <c r="A132" s="29" t="s">
        <v>389</v>
      </c>
      <c r="B132" s="30" t="s">
        <v>579</v>
      </c>
      <c r="C132" s="30" t="str">
        <f t="shared" si="6"/>
        <v>CMS National Coverage Determinations (NCD) Policy</v>
      </c>
      <c r="G132" s="29" t="s">
        <v>389</v>
      </c>
      <c r="H132" s="30" t="s">
        <v>579</v>
      </c>
      <c r="I132" s="30" t="str">
        <f t="shared" si="7"/>
        <v>CMS National Coverage Determinations (NCD) Policy</v>
      </c>
      <c r="J132" t="e">
        <f t="shared" ca="1" si="8"/>
        <v>#N/A</v>
      </c>
      <c r="N132" s="33" t="s">
        <v>3539</v>
      </c>
      <c r="O132" s="33" t="s">
        <v>3700</v>
      </c>
      <c r="P132" s="68">
        <v>5758</v>
      </c>
      <c r="Q132" s="33" t="s">
        <v>3701</v>
      </c>
      <c r="R132" s="33" t="s">
        <v>3975</v>
      </c>
      <c r="S132" s="68">
        <v>37874</v>
      </c>
      <c r="T132" s="69" t="s">
        <v>3976</v>
      </c>
      <c r="U132" s="33" t="s">
        <v>3704</v>
      </c>
      <c r="V132" s="33" t="s">
        <v>3704</v>
      </c>
      <c r="W132" s="33" t="s">
        <v>3705</v>
      </c>
      <c r="X132" s="33" t="s">
        <v>3539</v>
      </c>
    </row>
    <row r="133" spans="1:24" x14ac:dyDescent="0.25">
      <c r="A133" s="29" t="s">
        <v>389</v>
      </c>
      <c r="B133" s="30" t="s">
        <v>580</v>
      </c>
      <c r="C133" s="30" t="str">
        <f t="shared" si="6"/>
        <v>CMS National Coverage Determinations (NCD) Policy</v>
      </c>
      <c r="G133" s="29" t="s">
        <v>389</v>
      </c>
      <c r="H133" s="30" t="s">
        <v>580</v>
      </c>
      <c r="I133" s="30" t="str">
        <f t="shared" si="7"/>
        <v>CMS National Coverage Determinations (NCD) Policy</v>
      </c>
      <c r="J133" t="e">
        <f t="shared" ca="1" si="8"/>
        <v>#N/A</v>
      </c>
      <c r="N133" s="33" t="s">
        <v>3539</v>
      </c>
      <c r="O133" s="33" t="s">
        <v>3700</v>
      </c>
      <c r="P133" s="68">
        <v>5758</v>
      </c>
      <c r="Q133" s="33" t="s">
        <v>3701</v>
      </c>
      <c r="R133" s="33" t="s">
        <v>3977</v>
      </c>
      <c r="S133" s="68">
        <v>37875</v>
      </c>
      <c r="T133" s="69" t="s">
        <v>3978</v>
      </c>
      <c r="U133" s="33" t="s">
        <v>3704</v>
      </c>
      <c r="V133" s="33" t="s">
        <v>3704</v>
      </c>
      <c r="W133" s="33" t="s">
        <v>3705</v>
      </c>
      <c r="X133" s="33" t="s">
        <v>3539</v>
      </c>
    </row>
    <row r="134" spans="1:24" x14ac:dyDescent="0.25">
      <c r="A134" s="29" t="s">
        <v>389</v>
      </c>
      <c r="B134" s="30" t="s">
        <v>581</v>
      </c>
      <c r="C134" s="30" t="str">
        <f t="shared" si="6"/>
        <v>CMS National Coverage Determinations (NCD) Policy</v>
      </c>
      <c r="G134" s="29" t="s">
        <v>389</v>
      </c>
      <c r="H134" s="30" t="s">
        <v>581</v>
      </c>
      <c r="I134" s="30" t="str">
        <f t="shared" si="7"/>
        <v>CMS National Coverage Determinations (NCD) Policy</v>
      </c>
      <c r="J134" t="e">
        <f t="shared" ca="1" si="8"/>
        <v>#N/A</v>
      </c>
      <c r="N134" s="33" t="s">
        <v>3539</v>
      </c>
      <c r="O134" s="33" t="s">
        <v>3700</v>
      </c>
      <c r="P134" s="68">
        <v>5758</v>
      </c>
      <c r="Q134" s="33" t="s">
        <v>3701</v>
      </c>
      <c r="R134" s="33" t="s">
        <v>3979</v>
      </c>
      <c r="S134" s="68">
        <v>38340</v>
      </c>
      <c r="T134" s="69" t="s">
        <v>3980</v>
      </c>
      <c r="U134" s="33" t="s">
        <v>3704</v>
      </c>
      <c r="V134" s="33" t="s">
        <v>3704</v>
      </c>
      <c r="W134" s="33" t="s">
        <v>3705</v>
      </c>
      <c r="X134" s="33" t="s">
        <v>3539</v>
      </c>
    </row>
    <row r="135" spans="1:24" x14ac:dyDescent="0.25">
      <c r="A135" s="29" t="s">
        <v>389</v>
      </c>
      <c r="B135" s="30" t="s">
        <v>582</v>
      </c>
      <c r="C135" s="30" t="str">
        <f t="shared" si="6"/>
        <v>CMS National Coverage Determinations (NCD) Policy</v>
      </c>
      <c r="G135" s="29" t="s">
        <v>389</v>
      </c>
      <c r="H135" s="30" t="s">
        <v>582</v>
      </c>
      <c r="I135" s="30" t="str">
        <f t="shared" si="7"/>
        <v>CMS National Coverage Determinations (NCD) Policy</v>
      </c>
      <c r="J135" t="e">
        <f t="shared" ca="1" si="8"/>
        <v>#N/A</v>
      </c>
      <c r="N135" s="33" t="s">
        <v>3539</v>
      </c>
      <c r="O135" s="33" t="s">
        <v>3700</v>
      </c>
      <c r="P135" s="68">
        <v>5758</v>
      </c>
      <c r="Q135" s="33" t="s">
        <v>3701</v>
      </c>
      <c r="R135" s="33" t="s">
        <v>3981</v>
      </c>
      <c r="S135" s="68">
        <v>37877</v>
      </c>
      <c r="T135" s="69" t="s">
        <v>3982</v>
      </c>
      <c r="U135" s="33" t="s">
        <v>3704</v>
      </c>
      <c r="V135" s="33" t="s">
        <v>3704</v>
      </c>
      <c r="W135" s="33" t="s">
        <v>3705</v>
      </c>
      <c r="X135" s="33" t="s">
        <v>3539</v>
      </c>
    </row>
    <row r="136" spans="1:24" x14ac:dyDescent="0.25">
      <c r="A136" s="29" t="s">
        <v>389</v>
      </c>
      <c r="B136" s="30" t="s">
        <v>583</v>
      </c>
      <c r="C136" s="30" t="str">
        <f t="shared" si="6"/>
        <v>CMS National Coverage Determinations (NCD) Policy</v>
      </c>
      <c r="G136" s="29" t="s">
        <v>389</v>
      </c>
      <c r="H136" s="30" t="s">
        <v>583</v>
      </c>
      <c r="I136" s="30" t="str">
        <f t="shared" si="7"/>
        <v>CMS National Coverage Determinations (NCD) Policy</v>
      </c>
      <c r="J136" t="e">
        <f t="shared" ca="1" si="8"/>
        <v>#N/A</v>
      </c>
      <c r="N136" s="33" t="s">
        <v>3539</v>
      </c>
      <c r="O136" s="33" t="s">
        <v>3700</v>
      </c>
      <c r="P136" s="68">
        <v>5758</v>
      </c>
      <c r="Q136" s="33" t="s">
        <v>3701</v>
      </c>
      <c r="R136" s="33" t="s">
        <v>3983</v>
      </c>
      <c r="S136" s="68">
        <v>37878</v>
      </c>
      <c r="T136" s="69" t="s">
        <v>3984</v>
      </c>
      <c r="U136" s="33" t="s">
        <v>3704</v>
      </c>
      <c r="V136" s="33" t="s">
        <v>3704</v>
      </c>
      <c r="W136" s="33" t="s">
        <v>3705</v>
      </c>
      <c r="X136" s="33" t="s">
        <v>3539</v>
      </c>
    </row>
    <row r="137" spans="1:24" x14ac:dyDescent="0.25">
      <c r="A137" s="29" t="s">
        <v>389</v>
      </c>
      <c r="B137" s="30" t="s">
        <v>584</v>
      </c>
      <c r="C137" s="30" t="str">
        <f t="shared" si="6"/>
        <v>CMS National Coverage Determinations (NCD) Policy</v>
      </c>
      <c r="G137" s="29" t="s">
        <v>389</v>
      </c>
      <c r="H137" s="30" t="s">
        <v>584</v>
      </c>
      <c r="I137" s="30" t="str">
        <f t="shared" si="7"/>
        <v>CMS National Coverage Determinations (NCD) Policy</v>
      </c>
      <c r="J137" t="e">
        <f t="shared" ca="1" si="8"/>
        <v>#N/A</v>
      </c>
      <c r="N137" s="33" t="s">
        <v>3539</v>
      </c>
      <c r="O137" s="33" t="s">
        <v>3700</v>
      </c>
      <c r="P137" s="68">
        <v>5758</v>
      </c>
      <c r="Q137" s="33" t="s">
        <v>3701</v>
      </c>
      <c r="R137" s="33" t="s">
        <v>3985</v>
      </c>
      <c r="S137" s="68">
        <v>38359</v>
      </c>
      <c r="T137" s="69" t="s">
        <v>3986</v>
      </c>
      <c r="U137" s="33" t="s">
        <v>3704</v>
      </c>
      <c r="V137" s="33" t="s">
        <v>3704</v>
      </c>
      <c r="W137" s="33" t="s">
        <v>3705</v>
      </c>
      <c r="X137" s="33" t="s">
        <v>3539</v>
      </c>
    </row>
    <row r="138" spans="1:24" x14ac:dyDescent="0.25">
      <c r="A138" s="29" t="s">
        <v>389</v>
      </c>
      <c r="B138" s="30" t="s">
        <v>585</v>
      </c>
      <c r="C138" s="30" t="str">
        <f t="shared" si="6"/>
        <v>CMS National Coverage Determinations (NCD) Policy</v>
      </c>
      <c r="G138" s="29" t="s">
        <v>389</v>
      </c>
      <c r="H138" s="30" t="s">
        <v>585</v>
      </c>
      <c r="I138" s="30" t="str">
        <f t="shared" si="7"/>
        <v>CMS National Coverage Determinations (NCD) Policy</v>
      </c>
      <c r="J138" t="e">
        <f t="shared" ca="1" si="8"/>
        <v>#N/A</v>
      </c>
      <c r="N138" s="33" t="s">
        <v>3539</v>
      </c>
      <c r="O138" s="33" t="s">
        <v>3700</v>
      </c>
      <c r="P138" s="68">
        <v>5758</v>
      </c>
      <c r="Q138" s="33" t="s">
        <v>3701</v>
      </c>
      <c r="R138" s="33" t="s">
        <v>3987</v>
      </c>
      <c r="S138" s="68">
        <v>37887</v>
      </c>
      <c r="T138" s="69" t="s">
        <v>3988</v>
      </c>
      <c r="U138" s="33" t="s">
        <v>3704</v>
      </c>
      <c r="V138" s="33" t="s">
        <v>3704</v>
      </c>
      <c r="W138" s="33" t="s">
        <v>3705</v>
      </c>
      <c r="X138" s="33" t="s">
        <v>3539</v>
      </c>
    </row>
    <row r="139" spans="1:24" x14ac:dyDescent="0.25">
      <c r="A139" s="29" t="s">
        <v>389</v>
      </c>
      <c r="B139" s="30" t="s">
        <v>586</v>
      </c>
      <c r="C139" s="30" t="str">
        <f t="shared" si="6"/>
        <v>CMS National Coverage Determinations (NCD) Policy</v>
      </c>
      <c r="G139" s="29" t="s">
        <v>389</v>
      </c>
      <c r="H139" s="30" t="s">
        <v>586</v>
      </c>
      <c r="I139" s="30" t="str">
        <f t="shared" si="7"/>
        <v>CMS National Coverage Determinations (NCD) Policy</v>
      </c>
      <c r="J139" t="e">
        <f t="shared" ca="1" si="8"/>
        <v>#N/A</v>
      </c>
      <c r="N139" s="33" t="s">
        <v>3539</v>
      </c>
      <c r="O139" s="33" t="s">
        <v>3700</v>
      </c>
      <c r="P139" s="68">
        <v>5758</v>
      </c>
      <c r="Q139" s="33" t="s">
        <v>3701</v>
      </c>
      <c r="R139" s="33" t="s">
        <v>3989</v>
      </c>
      <c r="S139" s="68">
        <v>55154</v>
      </c>
      <c r="T139" s="69" t="s">
        <v>3990</v>
      </c>
      <c r="U139" s="33" t="s">
        <v>3704</v>
      </c>
      <c r="V139" s="33" t="s">
        <v>3704</v>
      </c>
      <c r="W139" s="33" t="s">
        <v>3705</v>
      </c>
      <c r="X139" s="33" t="s">
        <v>3539</v>
      </c>
    </row>
    <row r="140" spans="1:24" x14ac:dyDescent="0.25">
      <c r="A140" s="29" t="s">
        <v>587</v>
      </c>
      <c r="B140" s="30" t="s">
        <v>588</v>
      </c>
      <c r="C140" s="30" t="str">
        <f t="shared" si="6"/>
        <v>Ambulance Policy</v>
      </c>
      <c r="G140" s="29" t="s">
        <v>587</v>
      </c>
      <c r="H140" s="30" t="s">
        <v>588</v>
      </c>
      <c r="I140" s="30" t="str">
        <f t="shared" si="7"/>
        <v>Ambulance Policy</v>
      </c>
      <c r="J140" t="e">
        <f t="shared" ca="1" si="8"/>
        <v>#N/A</v>
      </c>
      <c r="N140" s="33" t="s">
        <v>3539</v>
      </c>
      <c r="O140" s="33" t="s">
        <v>3700</v>
      </c>
      <c r="P140" s="68">
        <v>5758</v>
      </c>
      <c r="Q140" s="33" t="s">
        <v>3701</v>
      </c>
      <c r="R140" s="33" t="s">
        <v>3991</v>
      </c>
      <c r="S140" s="68">
        <v>37917</v>
      </c>
      <c r="T140" s="69" t="s">
        <v>3992</v>
      </c>
      <c r="U140" s="33" t="s">
        <v>3740</v>
      </c>
      <c r="V140" s="33" t="s">
        <v>3709</v>
      </c>
      <c r="W140" s="33" t="s">
        <v>3993</v>
      </c>
      <c r="X140" s="33" t="s">
        <v>3539</v>
      </c>
    </row>
    <row r="141" spans="1:24" x14ac:dyDescent="0.25">
      <c r="A141" s="29" t="s">
        <v>587</v>
      </c>
      <c r="B141" s="30" t="s">
        <v>589</v>
      </c>
      <c r="C141" s="30" t="str">
        <f t="shared" si="6"/>
        <v>Ambulance Policy</v>
      </c>
      <c r="G141" s="29" t="s">
        <v>587</v>
      </c>
      <c r="H141" s="30" t="s">
        <v>589</v>
      </c>
      <c r="I141" s="30" t="str">
        <f t="shared" si="7"/>
        <v>Ambulance Policy</v>
      </c>
      <c r="J141" t="e">
        <f t="shared" ca="1" si="8"/>
        <v>#N/A</v>
      </c>
      <c r="N141" s="33" t="s">
        <v>3539</v>
      </c>
      <c r="O141" s="33" t="s">
        <v>3700</v>
      </c>
      <c r="P141" s="68">
        <v>5758</v>
      </c>
      <c r="Q141" s="33" t="s">
        <v>3701</v>
      </c>
      <c r="R141" s="33" t="s">
        <v>3994</v>
      </c>
      <c r="S141" s="68">
        <v>37986</v>
      </c>
      <c r="T141" s="69" t="s">
        <v>3995</v>
      </c>
      <c r="U141" s="33" t="s">
        <v>3704</v>
      </c>
      <c r="V141" s="33" t="s">
        <v>3704</v>
      </c>
      <c r="W141" s="33" t="s">
        <v>3705</v>
      </c>
      <c r="X141" s="33" t="s">
        <v>3539</v>
      </c>
    </row>
    <row r="142" spans="1:24" x14ac:dyDescent="0.25">
      <c r="A142" s="29" t="s">
        <v>590</v>
      </c>
      <c r="B142" s="30" t="s">
        <v>457</v>
      </c>
      <c r="C142" s="30" t="str">
        <f t="shared" si="6"/>
        <v>Drug and Biological Policy</v>
      </c>
      <c r="G142" s="29" t="s">
        <v>590</v>
      </c>
      <c r="H142" s="30" t="s">
        <v>457</v>
      </c>
      <c r="I142" s="30" t="str">
        <f t="shared" si="7"/>
        <v>Drug and Biological Policy</v>
      </c>
      <c r="J142" t="e">
        <f t="shared" ca="1" si="8"/>
        <v>#N/A</v>
      </c>
      <c r="N142" s="33" t="s">
        <v>3539</v>
      </c>
      <c r="O142" s="33" t="s">
        <v>3700</v>
      </c>
      <c r="P142" s="68">
        <v>5758</v>
      </c>
      <c r="Q142" s="33" t="s">
        <v>3701</v>
      </c>
      <c r="R142" s="33" t="s">
        <v>3996</v>
      </c>
      <c r="S142" s="68">
        <v>46813</v>
      </c>
      <c r="T142" s="69" t="s">
        <v>3997</v>
      </c>
      <c r="U142" s="33" t="s">
        <v>3708</v>
      </c>
      <c r="V142" s="33" t="s">
        <v>3708</v>
      </c>
      <c r="W142" s="33" t="s">
        <v>3998</v>
      </c>
      <c r="X142" s="33" t="s">
        <v>3539</v>
      </c>
    </row>
    <row r="143" spans="1:24" x14ac:dyDescent="0.25">
      <c r="A143" s="29" t="s">
        <v>590</v>
      </c>
      <c r="B143" s="30" t="s">
        <v>591</v>
      </c>
      <c r="C143" s="30" t="str">
        <f t="shared" si="6"/>
        <v>Drug and Biological Policy</v>
      </c>
      <c r="G143" s="29" t="s">
        <v>590</v>
      </c>
      <c r="H143" s="30" t="s">
        <v>591</v>
      </c>
      <c r="I143" s="30" t="str">
        <f t="shared" si="7"/>
        <v>Drug and Biological Policy</v>
      </c>
      <c r="J143" t="e">
        <f t="shared" ca="1" si="8"/>
        <v>#N/A</v>
      </c>
      <c r="N143" s="33" t="s">
        <v>3539</v>
      </c>
      <c r="O143" s="33" t="s">
        <v>3700</v>
      </c>
      <c r="P143" s="68">
        <v>5758</v>
      </c>
      <c r="Q143" s="33" t="s">
        <v>3701</v>
      </c>
      <c r="R143" s="33" t="s">
        <v>3999</v>
      </c>
      <c r="S143" s="68">
        <v>46801</v>
      </c>
      <c r="T143" s="69" t="s">
        <v>4000</v>
      </c>
      <c r="U143" s="33" t="s">
        <v>3708</v>
      </c>
      <c r="V143" s="33" t="s">
        <v>3708</v>
      </c>
      <c r="W143" s="33" t="s">
        <v>3998</v>
      </c>
      <c r="X143" s="33" t="s">
        <v>3539</v>
      </c>
    </row>
    <row r="144" spans="1:24" x14ac:dyDescent="0.25">
      <c r="A144" s="29" t="s">
        <v>590</v>
      </c>
      <c r="B144" s="30" t="s">
        <v>592</v>
      </c>
      <c r="C144" s="30" t="str">
        <f t="shared" si="6"/>
        <v>Drug and Biological Policy</v>
      </c>
      <c r="G144" s="29" t="s">
        <v>590</v>
      </c>
      <c r="H144" s="30" t="s">
        <v>592</v>
      </c>
      <c r="I144" s="30" t="str">
        <f t="shared" si="7"/>
        <v>Drug and Biological Policy</v>
      </c>
      <c r="J144" t="e">
        <f t="shared" ca="1" si="8"/>
        <v>#N/A</v>
      </c>
      <c r="N144" s="33" t="s">
        <v>3539</v>
      </c>
      <c r="O144" s="33" t="s">
        <v>3700</v>
      </c>
      <c r="P144" s="68">
        <v>5758</v>
      </c>
      <c r="Q144" s="33" t="s">
        <v>3701</v>
      </c>
      <c r="R144" s="33" t="s">
        <v>4001</v>
      </c>
      <c r="S144" s="68">
        <v>46787</v>
      </c>
      <c r="T144" s="69" t="s">
        <v>4002</v>
      </c>
      <c r="U144" s="33" t="s">
        <v>3708</v>
      </c>
      <c r="V144" s="33" t="s">
        <v>3708</v>
      </c>
      <c r="W144" s="33" t="s">
        <v>3998</v>
      </c>
      <c r="X144" s="33" t="s">
        <v>3539</v>
      </c>
    </row>
    <row r="145" spans="1:24" x14ac:dyDescent="0.25">
      <c r="A145" s="29" t="s">
        <v>590</v>
      </c>
      <c r="B145" s="30" t="s">
        <v>593</v>
      </c>
      <c r="C145" s="30" t="str">
        <f t="shared" si="6"/>
        <v>Drug and Biological Policy</v>
      </c>
      <c r="G145" s="29" t="s">
        <v>590</v>
      </c>
      <c r="H145" s="30" t="s">
        <v>593</v>
      </c>
      <c r="I145" s="30" t="str">
        <f t="shared" si="7"/>
        <v>Drug and Biological Policy</v>
      </c>
      <c r="J145" t="e">
        <f t="shared" ca="1" si="8"/>
        <v>#N/A</v>
      </c>
      <c r="N145" s="33" t="s">
        <v>3539</v>
      </c>
      <c r="O145" s="33" t="s">
        <v>3700</v>
      </c>
      <c r="P145" s="68">
        <v>5758</v>
      </c>
      <c r="Q145" s="33" t="s">
        <v>3701</v>
      </c>
      <c r="R145" s="33" t="s">
        <v>4003</v>
      </c>
      <c r="S145" s="68">
        <v>46803</v>
      </c>
      <c r="T145" s="69" t="s">
        <v>4004</v>
      </c>
      <c r="U145" s="33" t="s">
        <v>3708</v>
      </c>
      <c r="V145" s="33" t="s">
        <v>3708</v>
      </c>
      <c r="W145" s="33" t="s">
        <v>3998</v>
      </c>
      <c r="X145" s="33" t="s">
        <v>3539</v>
      </c>
    </row>
    <row r="146" spans="1:24" x14ac:dyDescent="0.25">
      <c r="A146" s="29" t="s">
        <v>590</v>
      </c>
      <c r="B146" s="30" t="s">
        <v>594</v>
      </c>
      <c r="C146" s="30" t="str">
        <f t="shared" si="6"/>
        <v>Drug and Biological Policy</v>
      </c>
      <c r="G146" s="29" t="s">
        <v>590</v>
      </c>
      <c r="H146" s="30" t="s">
        <v>594</v>
      </c>
      <c r="I146" s="30" t="str">
        <f t="shared" si="7"/>
        <v>Drug and Biological Policy</v>
      </c>
      <c r="J146" t="e">
        <f t="shared" ca="1" si="8"/>
        <v>#N/A</v>
      </c>
      <c r="N146" s="33" t="s">
        <v>3539</v>
      </c>
      <c r="O146" s="33" t="s">
        <v>3700</v>
      </c>
      <c r="P146" s="68">
        <v>5758</v>
      </c>
      <c r="Q146" s="33" t="s">
        <v>3701</v>
      </c>
      <c r="R146" s="33" t="s">
        <v>4005</v>
      </c>
      <c r="S146" s="68">
        <v>38675</v>
      </c>
      <c r="T146" s="69" t="s">
        <v>4006</v>
      </c>
      <c r="U146" s="33" t="s">
        <v>3704</v>
      </c>
      <c r="V146" s="33" t="s">
        <v>3704</v>
      </c>
      <c r="W146" s="33" t="s">
        <v>3705</v>
      </c>
      <c r="X146" s="33" t="s">
        <v>3539</v>
      </c>
    </row>
    <row r="147" spans="1:24" x14ac:dyDescent="0.25">
      <c r="A147" s="29" t="s">
        <v>590</v>
      </c>
      <c r="B147" s="30" t="s">
        <v>595</v>
      </c>
      <c r="C147" s="30" t="str">
        <f t="shared" si="6"/>
        <v>Drug and Biological Policy</v>
      </c>
      <c r="G147" s="29" t="s">
        <v>590</v>
      </c>
      <c r="H147" s="30" t="s">
        <v>595</v>
      </c>
      <c r="I147" s="30" t="str">
        <f t="shared" si="7"/>
        <v>Drug and Biological Policy</v>
      </c>
      <c r="J147" t="e">
        <f t="shared" ca="1" si="8"/>
        <v>#N/A</v>
      </c>
      <c r="N147" s="33" t="s">
        <v>3539</v>
      </c>
      <c r="O147" s="33" t="s">
        <v>3700</v>
      </c>
      <c r="P147" s="68">
        <v>5758</v>
      </c>
      <c r="Q147" s="33" t="s">
        <v>3701</v>
      </c>
      <c r="R147" s="33" t="s">
        <v>4007</v>
      </c>
      <c r="S147" s="68">
        <v>39070</v>
      </c>
      <c r="T147" s="69" t="s">
        <v>4008</v>
      </c>
      <c r="U147" s="33" t="s">
        <v>3704</v>
      </c>
      <c r="V147" s="33" t="s">
        <v>3704</v>
      </c>
      <c r="W147" s="33" t="s">
        <v>3705</v>
      </c>
      <c r="X147" s="33" t="s">
        <v>3539</v>
      </c>
    </row>
    <row r="148" spans="1:24" x14ac:dyDescent="0.25">
      <c r="A148" s="29" t="s">
        <v>3555</v>
      </c>
      <c r="B148" s="30" t="s">
        <v>596</v>
      </c>
      <c r="C148" s="30" t="str">
        <f t="shared" si="6"/>
        <v>CMS National Coverage Determinations (NCD) Policy</v>
      </c>
      <c r="G148" s="29" t="s">
        <v>3555</v>
      </c>
      <c r="H148" s="30" t="s">
        <v>596</v>
      </c>
      <c r="I148" s="30" t="str">
        <f t="shared" si="7"/>
        <v>CMS National Coverage Determinations (NCD) Policy</v>
      </c>
      <c r="J148" t="e">
        <f t="shared" ca="1" si="8"/>
        <v>#N/A</v>
      </c>
      <c r="N148" s="33" t="s">
        <v>3539</v>
      </c>
      <c r="O148" s="33" t="s">
        <v>3700</v>
      </c>
      <c r="P148" s="68">
        <v>5758</v>
      </c>
      <c r="Q148" s="33" t="s">
        <v>3701</v>
      </c>
      <c r="R148" s="33" t="s">
        <v>4009</v>
      </c>
      <c r="S148" s="68">
        <v>54824</v>
      </c>
      <c r="T148" s="69" t="s">
        <v>4010</v>
      </c>
      <c r="U148" s="33" t="s">
        <v>3704</v>
      </c>
      <c r="V148" s="33" t="s">
        <v>3704</v>
      </c>
      <c r="W148" s="33" t="s">
        <v>3705</v>
      </c>
      <c r="X148" s="33" t="s">
        <v>3539</v>
      </c>
    </row>
    <row r="149" spans="1:24" x14ac:dyDescent="0.25">
      <c r="A149" s="29" t="s">
        <v>3555</v>
      </c>
      <c r="B149" s="30" t="s">
        <v>597</v>
      </c>
      <c r="C149" s="30" t="str">
        <f t="shared" si="6"/>
        <v>CMS National Coverage Determinations (NCD) Policy</v>
      </c>
      <c r="G149" s="29" t="s">
        <v>3555</v>
      </c>
      <c r="H149" s="30" t="s">
        <v>597</v>
      </c>
      <c r="I149" s="30" t="str">
        <f t="shared" si="7"/>
        <v>CMS National Coverage Determinations (NCD) Policy</v>
      </c>
      <c r="J149" t="e">
        <f t="shared" ca="1" si="8"/>
        <v>#N/A</v>
      </c>
      <c r="N149" s="33" t="s">
        <v>3539</v>
      </c>
      <c r="O149" s="33" t="s">
        <v>3700</v>
      </c>
      <c r="P149" s="68">
        <v>5758</v>
      </c>
      <c r="Q149" s="33" t="s">
        <v>3701</v>
      </c>
      <c r="R149" s="33" t="s">
        <v>4011</v>
      </c>
      <c r="S149" s="68">
        <v>54823</v>
      </c>
      <c r="T149" s="69" t="s">
        <v>4012</v>
      </c>
      <c r="U149" s="33" t="s">
        <v>3704</v>
      </c>
      <c r="V149" s="33" t="s">
        <v>3704</v>
      </c>
      <c r="W149" s="33" t="s">
        <v>3705</v>
      </c>
      <c r="X149" s="33" t="s">
        <v>3539</v>
      </c>
    </row>
    <row r="150" spans="1:24" x14ac:dyDescent="0.25">
      <c r="A150" s="29" t="s">
        <v>3555</v>
      </c>
      <c r="B150" s="30" t="s">
        <v>598</v>
      </c>
      <c r="C150" s="30" t="str">
        <f t="shared" si="6"/>
        <v>CMS National Coverage Determinations (NCD) Policy</v>
      </c>
      <c r="G150" s="29" t="s">
        <v>3555</v>
      </c>
      <c r="H150" s="30" t="s">
        <v>598</v>
      </c>
      <c r="I150" s="30" t="str">
        <f t="shared" si="7"/>
        <v>CMS National Coverage Determinations (NCD) Policy</v>
      </c>
      <c r="J150" t="e">
        <f t="shared" ca="1" si="8"/>
        <v>#N/A</v>
      </c>
      <c r="N150" s="33" t="s">
        <v>3539</v>
      </c>
      <c r="O150" s="33" t="s">
        <v>3700</v>
      </c>
      <c r="P150" s="68">
        <v>5758</v>
      </c>
      <c r="Q150" s="33" t="s">
        <v>3701</v>
      </c>
      <c r="R150" s="33" t="s">
        <v>4013</v>
      </c>
      <c r="S150" s="68">
        <v>54827</v>
      </c>
      <c r="T150" s="69" t="s">
        <v>4014</v>
      </c>
      <c r="U150" s="33" t="s">
        <v>3704</v>
      </c>
      <c r="V150" s="33" t="s">
        <v>3704</v>
      </c>
      <c r="W150" s="33" t="s">
        <v>3705</v>
      </c>
      <c r="X150" s="33" t="s">
        <v>3539</v>
      </c>
    </row>
    <row r="151" spans="1:24" x14ac:dyDescent="0.25">
      <c r="A151" s="29" t="s">
        <v>3555</v>
      </c>
      <c r="B151" s="30" t="s">
        <v>599</v>
      </c>
      <c r="C151" s="30" t="str">
        <f t="shared" si="6"/>
        <v>CMS National Coverage Determinations (NCD) Policy</v>
      </c>
      <c r="G151" s="29" t="s">
        <v>3555</v>
      </c>
      <c r="H151" s="30" t="s">
        <v>599</v>
      </c>
      <c r="I151" s="30" t="str">
        <f t="shared" si="7"/>
        <v>CMS National Coverage Determinations (NCD) Policy</v>
      </c>
      <c r="J151" t="e">
        <f t="shared" ca="1" si="8"/>
        <v>#N/A</v>
      </c>
      <c r="N151" s="33" t="s">
        <v>3539</v>
      </c>
      <c r="O151" s="33" t="s">
        <v>3700</v>
      </c>
      <c r="P151" s="68">
        <v>5758</v>
      </c>
      <c r="Q151" s="33" t="s">
        <v>3701</v>
      </c>
      <c r="R151" s="33" t="s">
        <v>4015</v>
      </c>
      <c r="S151" s="68">
        <v>54833</v>
      </c>
      <c r="T151" s="69" t="s">
        <v>4016</v>
      </c>
      <c r="U151" s="33" t="s">
        <v>3704</v>
      </c>
      <c r="V151" s="33" t="s">
        <v>3704</v>
      </c>
      <c r="W151" s="33" t="s">
        <v>3705</v>
      </c>
      <c r="X151" s="33" t="s">
        <v>3539</v>
      </c>
    </row>
    <row r="152" spans="1:24" x14ac:dyDescent="0.25">
      <c r="A152" s="29" t="s">
        <v>3555</v>
      </c>
      <c r="B152" s="30" t="s">
        <v>600</v>
      </c>
      <c r="C152" s="30" t="str">
        <f t="shared" si="6"/>
        <v>CMS National Coverage Determinations (NCD) Policy</v>
      </c>
      <c r="G152" s="29" t="s">
        <v>3555</v>
      </c>
      <c r="H152" s="30" t="s">
        <v>600</v>
      </c>
      <c r="I152" s="30" t="str">
        <f t="shared" si="7"/>
        <v>CMS National Coverage Determinations (NCD) Policy</v>
      </c>
      <c r="J152" t="e">
        <f t="shared" ca="1" si="8"/>
        <v>#N/A</v>
      </c>
      <c r="N152" s="33" t="s">
        <v>3539</v>
      </c>
      <c r="O152" s="33" t="s">
        <v>3700</v>
      </c>
      <c r="P152" s="68">
        <v>5758</v>
      </c>
      <c r="Q152" s="33" t="s">
        <v>3701</v>
      </c>
      <c r="R152" s="33" t="s">
        <v>4017</v>
      </c>
      <c r="S152" s="68">
        <v>54844</v>
      </c>
      <c r="T152" s="69" t="s">
        <v>4018</v>
      </c>
      <c r="U152" s="33" t="s">
        <v>3704</v>
      </c>
      <c r="V152" s="33" t="s">
        <v>3704</v>
      </c>
      <c r="W152" s="33" t="s">
        <v>3705</v>
      </c>
      <c r="X152" s="33" t="s">
        <v>3539</v>
      </c>
    </row>
    <row r="153" spans="1:24" x14ac:dyDescent="0.25">
      <c r="A153" s="29" t="s">
        <v>3555</v>
      </c>
      <c r="B153" s="30" t="s">
        <v>601</v>
      </c>
      <c r="C153" s="30" t="str">
        <f t="shared" si="6"/>
        <v>CMS National Coverage Determinations (NCD) Policy</v>
      </c>
      <c r="G153" s="29" t="s">
        <v>3555</v>
      </c>
      <c r="H153" s="30" t="s">
        <v>601</v>
      </c>
      <c r="I153" s="30" t="str">
        <f t="shared" si="7"/>
        <v>CMS National Coverage Determinations (NCD) Policy</v>
      </c>
      <c r="J153" t="e">
        <f t="shared" ca="1" si="8"/>
        <v>#N/A</v>
      </c>
      <c r="N153" s="33" t="s">
        <v>3539</v>
      </c>
      <c r="O153" s="33" t="s">
        <v>3700</v>
      </c>
      <c r="P153" s="68">
        <v>5758</v>
      </c>
      <c r="Q153" s="33" t="s">
        <v>3701</v>
      </c>
      <c r="R153" s="33" t="s">
        <v>4019</v>
      </c>
      <c r="S153" s="68">
        <v>54830</v>
      </c>
      <c r="T153" s="69" t="s">
        <v>4020</v>
      </c>
      <c r="U153" s="33" t="s">
        <v>3704</v>
      </c>
      <c r="V153" s="33" t="s">
        <v>3704</v>
      </c>
      <c r="W153" s="33" t="s">
        <v>3705</v>
      </c>
      <c r="X153" s="33" t="s">
        <v>3539</v>
      </c>
    </row>
    <row r="154" spans="1:24" x14ac:dyDescent="0.25">
      <c r="A154" s="29" t="s">
        <v>3555</v>
      </c>
      <c r="B154" s="30" t="s">
        <v>602</v>
      </c>
      <c r="C154" s="30" t="str">
        <f t="shared" si="6"/>
        <v>CMS National Coverage Determinations (NCD) Policy</v>
      </c>
      <c r="G154" s="29" t="s">
        <v>3555</v>
      </c>
      <c r="H154" s="30" t="s">
        <v>602</v>
      </c>
      <c r="I154" s="30" t="str">
        <f t="shared" si="7"/>
        <v>CMS National Coverage Determinations (NCD) Policy</v>
      </c>
      <c r="J154" t="e">
        <f t="shared" ca="1" si="8"/>
        <v>#N/A</v>
      </c>
      <c r="N154" s="33" t="s">
        <v>3539</v>
      </c>
      <c r="O154" s="33" t="s">
        <v>3700</v>
      </c>
      <c r="P154" s="68">
        <v>5758</v>
      </c>
      <c r="Q154" s="33" t="s">
        <v>3701</v>
      </c>
      <c r="R154" s="33" t="s">
        <v>4021</v>
      </c>
      <c r="S154" s="68">
        <v>53392</v>
      </c>
      <c r="T154" s="69" t="s">
        <v>4022</v>
      </c>
      <c r="U154" s="33" t="s">
        <v>3704</v>
      </c>
      <c r="V154" s="33" t="s">
        <v>3704</v>
      </c>
      <c r="W154" s="33" t="s">
        <v>3705</v>
      </c>
      <c r="X154" s="33" t="s">
        <v>3539</v>
      </c>
    </row>
    <row r="155" spans="1:24" x14ac:dyDescent="0.25">
      <c r="A155" s="29" t="s">
        <v>3556</v>
      </c>
      <c r="B155" s="30" t="s">
        <v>596</v>
      </c>
      <c r="C155" s="30" t="str">
        <f t="shared" si="6"/>
        <v>CMS National Coverage Determinations (NCD) Policy</v>
      </c>
      <c r="G155" s="29" t="s">
        <v>3556</v>
      </c>
      <c r="H155" s="30" t="s">
        <v>596</v>
      </c>
      <c r="I155" s="30" t="str">
        <f t="shared" si="7"/>
        <v>CMS National Coverage Determinations (NCD) Policy</v>
      </c>
      <c r="J155" t="e">
        <f t="shared" ca="1" si="8"/>
        <v>#N/A</v>
      </c>
      <c r="N155" s="33" t="s">
        <v>3539</v>
      </c>
      <c r="O155" s="33" t="s">
        <v>3700</v>
      </c>
      <c r="P155" s="68">
        <v>5758</v>
      </c>
      <c r="Q155" s="33" t="s">
        <v>3701</v>
      </c>
      <c r="R155" s="33" t="s">
        <v>4023</v>
      </c>
      <c r="S155" s="68">
        <v>54767</v>
      </c>
      <c r="T155" s="69" t="s">
        <v>4024</v>
      </c>
      <c r="U155" s="33" t="s">
        <v>3704</v>
      </c>
      <c r="V155" s="33" t="s">
        <v>3704</v>
      </c>
      <c r="W155" s="33" t="s">
        <v>3705</v>
      </c>
      <c r="X155" s="33" t="s">
        <v>3539</v>
      </c>
    </row>
    <row r="156" spans="1:24" x14ac:dyDescent="0.25">
      <c r="A156" s="29" t="s">
        <v>3556</v>
      </c>
      <c r="B156" s="30" t="s">
        <v>597</v>
      </c>
      <c r="C156" s="30" t="str">
        <f t="shared" si="6"/>
        <v>CMS National Coverage Determinations (NCD) Policy</v>
      </c>
      <c r="G156" s="29" t="s">
        <v>3556</v>
      </c>
      <c r="H156" s="30" t="s">
        <v>597</v>
      </c>
      <c r="I156" s="30" t="str">
        <f t="shared" si="7"/>
        <v>CMS National Coverage Determinations (NCD) Policy</v>
      </c>
      <c r="J156" t="e">
        <f t="shared" ca="1" si="8"/>
        <v>#N/A</v>
      </c>
      <c r="N156" s="33" t="s">
        <v>3539</v>
      </c>
      <c r="O156" s="33" t="s">
        <v>3700</v>
      </c>
      <c r="P156" s="68">
        <v>5758</v>
      </c>
      <c r="Q156" s="33" t="s">
        <v>3701</v>
      </c>
      <c r="R156" s="33" t="s">
        <v>4025</v>
      </c>
      <c r="S156" s="68">
        <v>54765</v>
      </c>
      <c r="T156" s="69" t="s">
        <v>4026</v>
      </c>
      <c r="U156" s="33" t="s">
        <v>3704</v>
      </c>
      <c r="V156" s="33" t="s">
        <v>3704</v>
      </c>
      <c r="W156" s="33" t="s">
        <v>3705</v>
      </c>
      <c r="X156" s="33" t="s">
        <v>3539</v>
      </c>
    </row>
    <row r="157" spans="1:24" x14ac:dyDescent="0.25">
      <c r="A157" s="29" t="s">
        <v>3556</v>
      </c>
      <c r="B157" s="30" t="s">
        <v>598</v>
      </c>
      <c r="C157" s="30" t="str">
        <f t="shared" si="6"/>
        <v>CMS National Coverage Determinations (NCD) Policy</v>
      </c>
      <c r="G157" s="29" t="s">
        <v>3556</v>
      </c>
      <c r="H157" s="30" t="s">
        <v>598</v>
      </c>
      <c r="I157" s="30" t="str">
        <f t="shared" si="7"/>
        <v>CMS National Coverage Determinations (NCD) Policy</v>
      </c>
      <c r="J157" t="e">
        <f t="shared" ca="1" si="8"/>
        <v>#N/A</v>
      </c>
      <c r="N157" s="33" t="s">
        <v>3539</v>
      </c>
      <c r="O157" s="33" t="s">
        <v>3700</v>
      </c>
      <c r="P157" s="68">
        <v>5758</v>
      </c>
      <c r="Q157" s="33" t="s">
        <v>3701</v>
      </c>
      <c r="R157" s="33" t="s">
        <v>4027</v>
      </c>
      <c r="S157" s="68">
        <v>41445</v>
      </c>
      <c r="T157" s="69" t="s">
        <v>4028</v>
      </c>
      <c r="U157" s="33" t="s">
        <v>3704</v>
      </c>
      <c r="V157" s="33" t="s">
        <v>3704</v>
      </c>
      <c r="W157" s="33" t="s">
        <v>3704</v>
      </c>
      <c r="X157" s="33" t="s">
        <v>3539</v>
      </c>
    </row>
    <row r="158" spans="1:24" x14ac:dyDescent="0.25">
      <c r="A158" s="29" t="s">
        <v>3556</v>
      </c>
      <c r="B158" s="30" t="s">
        <v>599</v>
      </c>
      <c r="C158" s="30" t="str">
        <f t="shared" si="6"/>
        <v>CMS National Coverage Determinations (NCD) Policy</v>
      </c>
      <c r="G158" s="29" t="s">
        <v>3556</v>
      </c>
      <c r="H158" s="30" t="s">
        <v>599</v>
      </c>
      <c r="I158" s="30" t="str">
        <f t="shared" si="7"/>
        <v>CMS National Coverage Determinations (NCD) Policy</v>
      </c>
      <c r="J158" t="e">
        <f t="shared" ca="1" si="8"/>
        <v>#N/A</v>
      </c>
      <c r="N158" s="33" t="s">
        <v>3539</v>
      </c>
      <c r="O158" s="33" t="s">
        <v>3700</v>
      </c>
      <c r="P158" s="68">
        <v>5758</v>
      </c>
      <c r="Q158" s="33" t="s">
        <v>3701</v>
      </c>
      <c r="R158" s="33" t="s">
        <v>4029</v>
      </c>
      <c r="S158" s="68">
        <v>41448</v>
      </c>
      <c r="T158" s="69" t="s">
        <v>4030</v>
      </c>
      <c r="U158" s="33" t="s">
        <v>3704</v>
      </c>
      <c r="V158" s="33" t="s">
        <v>3704</v>
      </c>
      <c r="W158" s="33" t="s">
        <v>3704</v>
      </c>
      <c r="X158" s="33" t="s">
        <v>3539</v>
      </c>
    </row>
    <row r="159" spans="1:24" x14ac:dyDescent="0.25">
      <c r="A159" s="29" t="s">
        <v>3556</v>
      </c>
      <c r="B159" s="30" t="s">
        <v>600</v>
      </c>
      <c r="C159" s="30" t="str">
        <f t="shared" si="6"/>
        <v>CMS National Coverage Determinations (NCD) Policy</v>
      </c>
      <c r="G159" s="29" t="s">
        <v>3556</v>
      </c>
      <c r="H159" s="30" t="s">
        <v>600</v>
      </c>
      <c r="I159" s="30" t="str">
        <f t="shared" si="7"/>
        <v>CMS National Coverage Determinations (NCD) Policy</v>
      </c>
      <c r="J159" t="e">
        <f t="shared" ca="1" si="8"/>
        <v>#N/A</v>
      </c>
      <c r="N159" s="33" t="s">
        <v>3539</v>
      </c>
      <c r="O159" s="33" t="s">
        <v>3700</v>
      </c>
      <c r="P159" s="68">
        <v>5758</v>
      </c>
      <c r="Q159" s="33" t="s">
        <v>3701</v>
      </c>
      <c r="R159" s="33" t="s">
        <v>4031</v>
      </c>
      <c r="S159" s="68">
        <v>54676</v>
      </c>
      <c r="T159" s="69" t="s">
        <v>4032</v>
      </c>
      <c r="U159" s="33" t="s">
        <v>3704</v>
      </c>
      <c r="V159" s="33" t="s">
        <v>3704</v>
      </c>
      <c r="W159" s="33" t="s">
        <v>3705</v>
      </c>
      <c r="X159" s="33" t="s">
        <v>3539</v>
      </c>
    </row>
    <row r="160" spans="1:24" x14ac:dyDescent="0.25">
      <c r="A160" s="29" t="s">
        <v>3556</v>
      </c>
      <c r="B160" s="30" t="s">
        <v>601</v>
      </c>
      <c r="C160" s="30" t="str">
        <f t="shared" si="6"/>
        <v>CMS National Coverage Determinations (NCD) Policy</v>
      </c>
      <c r="G160" s="29" t="s">
        <v>3556</v>
      </c>
      <c r="H160" s="30" t="s">
        <v>601</v>
      </c>
      <c r="I160" s="30" t="str">
        <f t="shared" si="7"/>
        <v>CMS National Coverage Determinations (NCD) Policy</v>
      </c>
      <c r="J160" t="e">
        <f t="shared" ca="1" si="8"/>
        <v>#N/A</v>
      </c>
      <c r="N160" s="33" t="s">
        <v>3539</v>
      </c>
      <c r="O160" s="33" t="s">
        <v>3700</v>
      </c>
      <c r="P160" s="68">
        <v>5758</v>
      </c>
      <c r="Q160" s="33" t="s">
        <v>3701</v>
      </c>
      <c r="R160" s="33" t="s">
        <v>4033</v>
      </c>
      <c r="S160" s="68">
        <v>41453</v>
      </c>
      <c r="T160" s="69" t="s">
        <v>4034</v>
      </c>
      <c r="U160" s="33" t="s">
        <v>3740</v>
      </c>
      <c r="V160" s="33" t="s">
        <v>3709</v>
      </c>
      <c r="W160" s="33" t="s">
        <v>3709</v>
      </c>
      <c r="X160" s="33" t="s">
        <v>3539</v>
      </c>
    </row>
    <row r="161" spans="1:24" x14ac:dyDescent="0.25">
      <c r="A161" s="29" t="s">
        <v>3556</v>
      </c>
      <c r="B161" s="30" t="s">
        <v>602</v>
      </c>
      <c r="C161" s="30" t="str">
        <f t="shared" si="6"/>
        <v>CMS National Coverage Determinations (NCD) Policy</v>
      </c>
      <c r="G161" s="29" t="s">
        <v>3556</v>
      </c>
      <c r="H161" s="30" t="s">
        <v>602</v>
      </c>
      <c r="I161" s="30" t="str">
        <f t="shared" si="7"/>
        <v>CMS National Coverage Determinations (NCD) Policy</v>
      </c>
      <c r="J161" t="e">
        <f t="shared" ca="1" si="8"/>
        <v>#N/A</v>
      </c>
      <c r="N161" s="33" t="s">
        <v>3539</v>
      </c>
      <c r="O161" s="33" t="s">
        <v>3700</v>
      </c>
      <c r="P161" s="68">
        <v>5758</v>
      </c>
      <c r="Q161" s="33" t="s">
        <v>3701</v>
      </c>
      <c r="R161" s="33" t="s">
        <v>4035</v>
      </c>
      <c r="S161" s="68">
        <v>41455</v>
      </c>
      <c r="T161" s="69" t="s">
        <v>4036</v>
      </c>
      <c r="U161" s="33" t="s">
        <v>3704</v>
      </c>
      <c r="V161" s="33" t="s">
        <v>3704</v>
      </c>
      <c r="W161" s="33" t="s">
        <v>3704</v>
      </c>
      <c r="X161" s="33" t="s">
        <v>3539</v>
      </c>
    </row>
    <row r="162" spans="1:24" x14ac:dyDescent="0.25">
      <c r="A162" s="29" t="s">
        <v>238</v>
      </c>
      <c r="B162" s="30" t="s">
        <v>603</v>
      </c>
      <c r="C162" s="30" t="str">
        <f t="shared" si="6"/>
        <v>CMS National Coverage Determinations (NCD) Policy</v>
      </c>
      <c r="G162" s="29" t="s">
        <v>238</v>
      </c>
      <c r="H162" s="30" t="s">
        <v>603</v>
      </c>
      <c r="I162" s="30" t="str">
        <f t="shared" si="7"/>
        <v>CMS National Coverage Determinations (NCD) Policy</v>
      </c>
      <c r="J162" t="e">
        <f t="shared" ca="1" si="8"/>
        <v>#N/A</v>
      </c>
      <c r="N162" s="33" t="s">
        <v>3539</v>
      </c>
      <c r="O162" s="33" t="s">
        <v>3700</v>
      </c>
      <c r="P162" s="68">
        <v>5758</v>
      </c>
      <c r="Q162" s="33" t="s">
        <v>3701</v>
      </c>
      <c r="R162" s="33" t="s">
        <v>4037</v>
      </c>
      <c r="S162" s="68">
        <v>41456</v>
      </c>
      <c r="T162" s="69" t="s">
        <v>4038</v>
      </c>
      <c r="U162" s="33" t="s">
        <v>3704</v>
      </c>
      <c r="V162" s="33" t="s">
        <v>3704</v>
      </c>
      <c r="W162" s="33" t="s">
        <v>3704</v>
      </c>
      <c r="X162" s="33" t="s">
        <v>3539</v>
      </c>
    </row>
    <row r="163" spans="1:24" x14ac:dyDescent="0.25">
      <c r="A163" s="29" t="s">
        <v>238</v>
      </c>
      <c r="B163" s="30" t="s">
        <v>604</v>
      </c>
      <c r="C163" s="30" t="str">
        <f t="shared" si="6"/>
        <v>CMS National Coverage Determinations (NCD) Policy</v>
      </c>
      <c r="G163" s="29" t="s">
        <v>238</v>
      </c>
      <c r="H163" s="30" t="s">
        <v>604</v>
      </c>
      <c r="I163" s="30" t="str">
        <f t="shared" si="7"/>
        <v>CMS National Coverage Determinations (NCD) Policy</v>
      </c>
      <c r="J163" t="e">
        <f t="shared" ca="1" si="8"/>
        <v>#N/A</v>
      </c>
      <c r="N163" s="33" t="s">
        <v>3539</v>
      </c>
      <c r="O163" s="33" t="s">
        <v>3700</v>
      </c>
      <c r="P163" s="68">
        <v>5758</v>
      </c>
      <c r="Q163" s="33" t="s">
        <v>3701</v>
      </c>
      <c r="R163" s="33" t="s">
        <v>4039</v>
      </c>
      <c r="S163" s="68">
        <v>41461</v>
      </c>
      <c r="T163" s="69" t="s">
        <v>4040</v>
      </c>
      <c r="U163" s="33" t="s">
        <v>3704</v>
      </c>
      <c r="V163" s="33" t="s">
        <v>3704</v>
      </c>
      <c r="W163" s="33" t="s">
        <v>3704</v>
      </c>
      <c r="X163" s="33" t="s">
        <v>3539</v>
      </c>
    </row>
    <row r="164" spans="1:24" x14ac:dyDescent="0.25">
      <c r="A164" s="29" t="s">
        <v>605</v>
      </c>
      <c r="B164" s="30" t="s">
        <v>606</v>
      </c>
      <c r="C164" s="30" t="str">
        <f t="shared" si="6"/>
        <v>Durable Medical Equipment and Supplies Policy</v>
      </c>
      <c r="G164" s="29" t="s">
        <v>605</v>
      </c>
      <c r="H164" s="30" t="s">
        <v>606</v>
      </c>
      <c r="I164" s="30" t="str">
        <f t="shared" si="7"/>
        <v>Durable Medical Equipment and Supplies Policy</v>
      </c>
      <c r="J164" t="e">
        <f t="shared" ca="1" si="8"/>
        <v>#N/A</v>
      </c>
      <c r="N164" s="33" t="s">
        <v>3539</v>
      </c>
      <c r="O164" s="33" t="s">
        <v>3700</v>
      </c>
      <c r="P164" s="68">
        <v>5758</v>
      </c>
      <c r="Q164" s="33" t="s">
        <v>3701</v>
      </c>
      <c r="R164" s="33" t="s">
        <v>4041</v>
      </c>
      <c r="S164" s="68">
        <v>41463</v>
      </c>
      <c r="T164" s="69" t="s">
        <v>4042</v>
      </c>
      <c r="U164" s="33" t="s">
        <v>3708</v>
      </c>
      <c r="V164" s="33" t="s">
        <v>3708</v>
      </c>
      <c r="W164" s="33" t="s">
        <v>3708</v>
      </c>
      <c r="X164" s="33" t="s">
        <v>3539</v>
      </c>
    </row>
    <row r="165" spans="1:24" x14ac:dyDescent="0.25">
      <c r="A165" s="29" t="s">
        <v>605</v>
      </c>
      <c r="B165" s="30" t="s">
        <v>607</v>
      </c>
      <c r="C165" s="30" t="str">
        <f t="shared" si="6"/>
        <v>Durable Medical Equipment and Supplies Policy</v>
      </c>
      <c r="G165" s="29" t="s">
        <v>605</v>
      </c>
      <c r="H165" s="30" t="s">
        <v>607</v>
      </c>
      <c r="I165" s="30" t="str">
        <f t="shared" si="7"/>
        <v>Durable Medical Equipment and Supplies Policy</v>
      </c>
      <c r="J165" t="e">
        <f t="shared" ca="1" si="8"/>
        <v>#N/A</v>
      </c>
      <c r="N165" s="33" t="s">
        <v>3539</v>
      </c>
      <c r="O165" s="33" t="s">
        <v>3700</v>
      </c>
      <c r="P165" s="68">
        <v>5758</v>
      </c>
      <c r="Q165" s="33" t="s">
        <v>3701</v>
      </c>
      <c r="R165" s="33" t="s">
        <v>4043</v>
      </c>
      <c r="S165" s="68">
        <v>41464</v>
      </c>
      <c r="T165" s="69" t="s">
        <v>4044</v>
      </c>
      <c r="U165" s="33" t="s">
        <v>3704</v>
      </c>
      <c r="V165" s="33" t="s">
        <v>3704</v>
      </c>
      <c r="W165" s="33" t="s">
        <v>3704</v>
      </c>
      <c r="X165" s="33" t="s">
        <v>3539</v>
      </c>
    </row>
    <row r="166" spans="1:24" x14ac:dyDescent="0.25">
      <c r="A166" s="29" t="s">
        <v>605</v>
      </c>
      <c r="B166" s="30" t="s">
        <v>608</v>
      </c>
      <c r="C166" s="30" t="str">
        <f t="shared" si="6"/>
        <v>Durable Medical Equipment and Supplies Policy</v>
      </c>
      <c r="G166" s="29" t="s">
        <v>605</v>
      </c>
      <c r="H166" s="30" t="s">
        <v>608</v>
      </c>
      <c r="I166" s="30" t="str">
        <f t="shared" si="7"/>
        <v>Durable Medical Equipment and Supplies Policy</v>
      </c>
      <c r="J166" t="e">
        <f t="shared" ca="1" si="8"/>
        <v>#N/A</v>
      </c>
      <c r="N166" s="33" t="s">
        <v>3539</v>
      </c>
      <c r="O166" s="33" t="s">
        <v>3700</v>
      </c>
      <c r="P166" s="68">
        <v>5758</v>
      </c>
      <c r="Q166" s="33" t="s">
        <v>3701</v>
      </c>
      <c r="R166" s="33" t="s">
        <v>4045</v>
      </c>
      <c r="S166" s="68">
        <v>46524</v>
      </c>
      <c r="T166" s="69" t="s">
        <v>4046</v>
      </c>
      <c r="U166" s="33" t="s">
        <v>3704</v>
      </c>
      <c r="V166" s="33" t="s">
        <v>3704</v>
      </c>
      <c r="W166" s="33" t="s">
        <v>3704</v>
      </c>
      <c r="X166" s="33" t="s">
        <v>3539</v>
      </c>
    </row>
    <row r="167" spans="1:24" x14ac:dyDescent="0.25">
      <c r="A167" s="29" t="s">
        <v>605</v>
      </c>
      <c r="B167" s="30" t="s">
        <v>609</v>
      </c>
      <c r="C167" s="30" t="str">
        <f t="shared" si="6"/>
        <v>Durable Medical Equipment and Supplies Policy</v>
      </c>
      <c r="G167" s="29" t="s">
        <v>605</v>
      </c>
      <c r="H167" s="30" t="s">
        <v>609</v>
      </c>
      <c r="I167" s="30" t="str">
        <f t="shared" si="7"/>
        <v>Durable Medical Equipment and Supplies Policy</v>
      </c>
      <c r="J167" t="e">
        <f t="shared" ca="1" si="8"/>
        <v>#N/A</v>
      </c>
      <c r="N167" s="33" t="s">
        <v>3539</v>
      </c>
      <c r="O167" s="33" t="s">
        <v>3700</v>
      </c>
      <c r="P167" s="68">
        <v>5758</v>
      </c>
      <c r="Q167" s="33" t="s">
        <v>3701</v>
      </c>
      <c r="R167" s="33" t="s">
        <v>4047</v>
      </c>
      <c r="S167" s="68">
        <v>41466</v>
      </c>
      <c r="T167" s="69" t="s">
        <v>4048</v>
      </c>
      <c r="U167" s="33" t="s">
        <v>3704</v>
      </c>
      <c r="V167" s="33" t="s">
        <v>3704</v>
      </c>
      <c r="W167" s="33" t="s">
        <v>3704</v>
      </c>
      <c r="X167" s="33" t="s">
        <v>3539</v>
      </c>
    </row>
    <row r="168" spans="1:24" x14ac:dyDescent="0.25">
      <c r="A168" s="29" t="s">
        <v>335</v>
      </c>
      <c r="B168" s="30" t="s">
        <v>610</v>
      </c>
      <c r="C168" s="30" t="str">
        <f t="shared" si="6"/>
        <v>Frequency Policy</v>
      </c>
      <c r="G168" s="29" t="s">
        <v>335</v>
      </c>
      <c r="H168" s="30" t="s">
        <v>610</v>
      </c>
      <c r="I168" s="30" t="str">
        <f t="shared" si="7"/>
        <v>Frequency Policy</v>
      </c>
      <c r="J168" t="e">
        <f t="shared" ca="1" si="8"/>
        <v>#N/A</v>
      </c>
      <c r="N168" s="33" t="s">
        <v>3539</v>
      </c>
      <c r="O168" s="33" t="s">
        <v>3700</v>
      </c>
      <c r="P168" s="68">
        <v>5758</v>
      </c>
      <c r="Q168" s="33" t="s">
        <v>3701</v>
      </c>
      <c r="R168" s="33" t="s">
        <v>4049</v>
      </c>
      <c r="S168" s="68">
        <v>41467</v>
      </c>
      <c r="T168" s="69" t="s">
        <v>4050</v>
      </c>
      <c r="U168" s="33" t="s">
        <v>3704</v>
      </c>
      <c r="V168" s="33" t="s">
        <v>3704</v>
      </c>
      <c r="W168" s="33" t="s">
        <v>3704</v>
      </c>
      <c r="X168" s="33" t="s">
        <v>3539</v>
      </c>
    </row>
    <row r="169" spans="1:24" x14ac:dyDescent="0.25">
      <c r="A169" s="29" t="s">
        <v>335</v>
      </c>
      <c r="B169" s="30" t="s">
        <v>611</v>
      </c>
      <c r="C169" s="30" t="str">
        <f t="shared" si="6"/>
        <v>Frequency Policy</v>
      </c>
      <c r="G169" s="29" t="s">
        <v>335</v>
      </c>
      <c r="H169" s="30" t="s">
        <v>611</v>
      </c>
      <c r="I169" s="30" t="str">
        <f t="shared" si="7"/>
        <v>Frequency Policy</v>
      </c>
      <c r="J169" t="e">
        <f t="shared" ca="1" si="8"/>
        <v>#N/A</v>
      </c>
      <c r="N169" s="33" t="s">
        <v>3539</v>
      </c>
      <c r="O169" s="33" t="s">
        <v>3700</v>
      </c>
      <c r="P169" s="68">
        <v>5758</v>
      </c>
      <c r="Q169" s="33" t="s">
        <v>3701</v>
      </c>
      <c r="R169" s="33" t="s">
        <v>4051</v>
      </c>
      <c r="S169" s="68">
        <v>41468</v>
      </c>
      <c r="T169" s="69" t="s">
        <v>4052</v>
      </c>
      <c r="U169" s="33" t="s">
        <v>3708</v>
      </c>
      <c r="V169" s="33" t="s">
        <v>3708</v>
      </c>
      <c r="W169" s="33" t="s">
        <v>3708</v>
      </c>
      <c r="X169" s="33" t="s">
        <v>3539</v>
      </c>
    </row>
    <row r="170" spans="1:24" x14ac:dyDescent="0.25">
      <c r="A170" s="29" t="s">
        <v>612</v>
      </c>
      <c r="B170" s="30" t="s">
        <v>507</v>
      </c>
      <c r="C170" s="30" t="str">
        <f t="shared" si="6"/>
        <v>CMS National Coverage Determinations (NCD) Policy</v>
      </c>
      <c r="G170" s="29" t="s">
        <v>612</v>
      </c>
      <c r="H170" s="30" t="s">
        <v>507</v>
      </c>
      <c r="I170" s="30" t="str">
        <f t="shared" si="7"/>
        <v>CMS National Coverage Determinations (NCD) Policy</v>
      </c>
      <c r="J170" t="e">
        <f t="shared" ca="1" si="8"/>
        <v>#N/A</v>
      </c>
      <c r="N170" s="33" t="s">
        <v>3539</v>
      </c>
      <c r="O170" s="33" t="s">
        <v>3700</v>
      </c>
      <c r="P170" s="68">
        <v>5758</v>
      </c>
      <c r="Q170" s="33" t="s">
        <v>3701</v>
      </c>
      <c r="R170" s="33" t="s">
        <v>4053</v>
      </c>
      <c r="S170" s="68">
        <v>41469</v>
      </c>
      <c r="T170" s="69" t="s">
        <v>4054</v>
      </c>
      <c r="U170" s="33" t="s">
        <v>3704</v>
      </c>
      <c r="V170" s="33" t="s">
        <v>3704</v>
      </c>
      <c r="W170" s="33" t="s">
        <v>3704</v>
      </c>
      <c r="X170" s="33" t="s">
        <v>3539</v>
      </c>
    </row>
    <row r="171" spans="1:24" x14ac:dyDescent="0.25">
      <c r="A171" s="29" t="s">
        <v>612</v>
      </c>
      <c r="B171" s="30" t="s">
        <v>508</v>
      </c>
      <c r="C171" s="30" t="str">
        <f t="shared" si="6"/>
        <v>CMS National Coverage Determinations (NCD) Policy</v>
      </c>
      <c r="G171" s="29" t="s">
        <v>612</v>
      </c>
      <c r="H171" s="30" t="s">
        <v>508</v>
      </c>
      <c r="I171" s="30" t="str">
        <f t="shared" si="7"/>
        <v>CMS National Coverage Determinations (NCD) Policy</v>
      </c>
      <c r="J171" t="e">
        <f t="shared" ca="1" si="8"/>
        <v>#N/A</v>
      </c>
      <c r="N171" s="33" t="s">
        <v>3539</v>
      </c>
      <c r="O171" s="33" t="s">
        <v>3700</v>
      </c>
      <c r="P171" s="68">
        <v>5758</v>
      </c>
      <c r="Q171" s="33" t="s">
        <v>3701</v>
      </c>
      <c r="R171" s="33" t="s">
        <v>4055</v>
      </c>
      <c r="S171" s="68">
        <v>41471</v>
      </c>
      <c r="T171" s="69" t="s">
        <v>4056</v>
      </c>
      <c r="U171" s="33" t="s">
        <v>3704</v>
      </c>
      <c r="V171" s="33" t="s">
        <v>3704</v>
      </c>
      <c r="W171" s="33" t="s">
        <v>3704</v>
      </c>
      <c r="X171" s="33" t="s">
        <v>3539</v>
      </c>
    </row>
    <row r="172" spans="1:24" x14ac:dyDescent="0.25">
      <c r="A172" s="29" t="s">
        <v>612</v>
      </c>
      <c r="B172" s="30" t="s">
        <v>509</v>
      </c>
      <c r="C172" s="30" t="str">
        <f t="shared" si="6"/>
        <v>CMS National Coverage Determinations (NCD) Policy</v>
      </c>
      <c r="G172" s="29" t="s">
        <v>612</v>
      </c>
      <c r="H172" s="30" t="s">
        <v>509</v>
      </c>
      <c r="I172" s="30" t="str">
        <f t="shared" si="7"/>
        <v>CMS National Coverage Determinations (NCD) Policy</v>
      </c>
      <c r="J172" t="e">
        <f t="shared" ca="1" si="8"/>
        <v>#N/A</v>
      </c>
      <c r="N172" s="33" t="s">
        <v>3539</v>
      </c>
      <c r="O172" s="33" t="s">
        <v>3700</v>
      </c>
      <c r="P172" s="68">
        <v>5758</v>
      </c>
      <c r="Q172" s="33" t="s">
        <v>3701</v>
      </c>
      <c r="R172" s="33" t="s">
        <v>4057</v>
      </c>
      <c r="S172" s="68">
        <v>41472</v>
      </c>
      <c r="T172" s="69" t="s">
        <v>4058</v>
      </c>
      <c r="U172" s="33" t="s">
        <v>3704</v>
      </c>
      <c r="V172" s="33" t="s">
        <v>3704</v>
      </c>
      <c r="W172" s="33" t="s">
        <v>3704</v>
      </c>
      <c r="X172" s="33" t="s">
        <v>3539</v>
      </c>
    </row>
    <row r="173" spans="1:24" x14ac:dyDescent="0.25">
      <c r="A173" s="29" t="s">
        <v>612</v>
      </c>
      <c r="B173" s="30" t="s">
        <v>510</v>
      </c>
      <c r="C173" s="30" t="str">
        <f t="shared" si="6"/>
        <v>CMS National Coverage Determinations (NCD) Policy</v>
      </c>
      <c r="G173" s="29" t="s">
        <v>612</v>
      </c>
      <c r="H173" s="30" t="s">
        <v>510</v>
      </c>
      <c r="I173" s="30" t="str">
        <f t="shared" si="7"/>
        <v>CMS National Coverage Determinations (NCD) Policy</v>
      </c>
      <c r="J173" t="e">
        <f t="shared" ca="1" si="8"/>
        <v>#N/A</v>
      </c>
      <c r="N173" s="33" t="s">
        <v>3539</v>
      </c>
      <c r="O173" s="33" t="s">
        <v>3700</v>
      </c>
      <c r="P173" s="68">
        <v>5758</v>
      </c>
      <c r="Q173" s="33" t="s">
        <v>3701</v>
      </c>
      <c r="R173" s="33" t="s">
        <v>4059</v>
      </c>
      <c r="S173" s="68">
        <v>41473</v>
      </c>
      <c r="T173" s="69" t="s">
        <v>4060</v>
      </c>
      <c r="U173" s="33" t="s">
        <v>3708</v>
      </c>
      <c r="V173" s="33" t="s">
        <v>3708</v>
      </c>
      <c r="W173" s="33" t="s">
        <v>3708</v>
      </c>
      <c r="X173" s="33" t="s">
        <v>3539</v>
      </c>
    </row>
    <row r="174" spans="1:24" x14ac:dyDescent="0.25">
      <c r="A174" s="29" t="s">
        <v>612</v>
      </c>
      <c r="B174" s="30" t="s">
        <v>511</v>
      </c>
      <c r="C174" s="30" t="str">
        <f t="shared" si="6"/>
        <v>CMS National Coverage Determinations (NCD) Policy</v>
      </c>
      <c r="G174" s="29" t="s">
        <v>612</v>
      </c>
      <c r="H174" s="30" t="s">
        <v>511</v>
      </c>
      <c r="I174" s="30" t="str">
        <f t="shared" si="7"/>
        <v>CMS National Coverage Determinations (NCD) Policy</v>
      </c>
      <c r="J174" t="e">
        <f t="shared" ca="1" si="8"/>
        <v>#N/A</v>
      </c>
      <c r="N174" s="33" t="s">
        <v>3539</v>
      </c>
      <c r="O174" s="33" t="s">
        <v>3700</v>
      </c>
      <c r="P174" s="68">
        <v>5758</v>
      </c>
      <c r="Q174" s="33" t="s">
        <v>3701</v>
      </c>
      <c r="R174" s="33" t="s">
        <v>4061</v>
      </c>
      <c r="S174" s="68">
        <v>41475</v>
      </c>
      <c r="T174" s="69" t="s">
        <v>4062</v>
      </c>
      <c r="U174" s="33" t="s">
        <v>3708</v>
      </c>
      <c r="V174" s="33" t="s">
        <v>3708</v>
      </c>
      <c r="W174" s="33" t="s">
        <v>3708</v>
      </c>
      <c r="X174" s="33" t="s">
        <v>3539</v>
      </c>
    </row>
    <row r="175" spans="1:24" x14ac:dyDescent="0.25">
      <c r="A175" s="29" t="s">
        <v>102</v>
      </c>
      <c r="B175" s="30" t="s">
        <v>613</v>
      </c>
      <c r="C175" s="30" t="str">
        <f t="shared" si="6"/>
        <v>Durable Medical Equipment and Supplies Policy</v>
      </c>
      <c r="G175" s="29" t="s">
        <v>102</v>
      </c>
      <c r="H175" s="30" t="s">
        <v>613</v>
      </c>
      <c r="I175" s="30" t="str">
        <f t="shared" si="7"/>
        <v>Durable Medical Equipment and Supplies Policy</v>
      </c>
      <c r="J175" t="e">
        <f t="shared" ca="1" si="8"/>
        <v>#N/A</v>
      </c>
      <c r="N175" s="33" t="s">
        <v>3539</v>
      </c>
      <c r="O175" s="33" t="s">
        <v>3700</v>
      </c>
      <c r="P175" s="68">
        <v>5758</v>
      </c>
      <c r="Q175" s="33" t="s">
        <v>3701</v>
      </c>
      <c r="R175" s="33" t="s">
        <v>4063</v>
      </c>
      <c r="S175" s="68">
        <v>41499</v>
      </c>
      <c r="T175" s="69" t="s">
        <v>4064</v>
      </c>
      <c r="U175" s="33" t="s">
        <v>3704</v>
      </c>
      <c r="V175" s="33" t="s">
        <v>3704</v>
      </c>
      <c r="W175" s="33" t="s">
        <v>3704</v>
      </c>
      <c r="X175" s="33" t="s">
        <v>3539</v>
      </c>
    </row>
    <row r="176" spans="1:24" x14ac:dyDescent="0.25">
      <c r="A176" s="29" t="s">
        <v>102</v>
      </c>
      <c r="B176" s="30" t="s">
        <v>614</v>
      </c>
      <c r="C176" s="30" t="str">
        <f t="shared" si="6"/>
        <v>Durable Medical Equipment and Supplies Policy</v>
      </c>
      <c r="G176" s="29" t="s">
        <v>102</v>
      </c>
      <c r="H176" s="30" t="s">
        <v>614</v>
      </c>
      <c r="I176" s="30" t="str">
        <f t="shared" si="7"/>
        <v>Durable Medical Equipment and Supplies Policy</v>
      </c>
      <c r="J176" t="e">
        <f t="shared" ca="1" si="8"/>
        <v>#N/A</v>
      </c>
      <c r="N176" s="33" t="s">
        <v>3539</v>
      </c>
      <c r="O176" s="33" t="s">
        <v>3700</v>
      </c>
      <c r="P176" s="68">
        <v>5758</v>
      </c>
      <c r="Q176" s="33" t="s">
        <v>3701</v>
      </c>
      <c r="R176" s="33" t="s">
        <v>4065</v>
      </c>
      <c r="S176" s="68">
        <v>43648</v>
      </c>
      <c r="T176" s="69" t="s">
        <v>4066</v>
      </c>
      <c r="U176" s="33" t="s">
        <v>3704</v>
      </c>
      <c r="V176" s="33" t="s">
        <v>3704</v>
      </c>
      <c r="W176" s="33" t="s">
        <v>3705</v>
      </c>
      <c r="X176" s="33" t="s">
        <v>3539</v>
      </c>
    </row>
    <row r="177" spans="1:24" x14ac:dyDescent="0.25">
      <c r="A177" s="29" t="s">
        <v>102</v>
      </c>
      <c r="B177" s="30" t="s">
        <v>615</v>
      </c>
      <c r="C177" s="30" t="str">
        <f t="shared" si="6"/>
        <v>Durable Medical Equipment and Supplies Policy</v>
      </c>
      <c r="G177" s="29" t="s">
        <v>102</v>
      </c>
      <c r="H177" s="30" t="s">
        <v>615</v>
      </c>
      <c r="I177" s="30" t="str">
        <f t="shared" si="7"/>
        <v>Durable Medical Equipment and Supplies Policy</v>
      </c>
      <c r="J177" t="e">
        <f t="shared" ca="1" si="8"/>
        <v>#N/A</v>
      </c>
      <c r="N177" s="33" t="s">
        <v>3539</v>
      </c>
      <c r="O177" s="33" t="s">
        <v>3700</v>
      </c>
      <c r="P177" s="68">
        <v>5758</v>
      </c>
      <c r="Q177" s="33" t="s">
        <v>3701</v>
      </c>
      <c r="R177" s="33" t="s">
        <v>4067</v>
      </c>
      <c r="S177" s="68">
        <v>43652</v>
      </c>
      <c r="T177" s="69" t="s">
        <v>4068</v>
      </c>
      <c r="U177" s="33" t="s">
        <v>3704</v>
      </c>
      <c r="V177" s="33" t="s">
        <v>3704</v>
      </c>
      <c r="W177" s="33" t="s">
        <v>3705</v>
      </c>
      <c r="X177" s="33" t="s">
        <v>3539</v>
      </c>
    </row>
    <row r="178" spans="1:24" x14ac:dyDescent="0.25">
      <c r="A178" s="29" t="s">
        <v>102</v>
      </c>
      <c r="B178" s="30" t="s">
        <v>616</v>
      </c>
      <c r="C178" s="30" t="str">
        <f t="shared" si="6"/>
        <v>Durable Medical Equipment and Supplies Policy</v>
      </c>
      <c r="G178" s="29" t="s">
        <v>102</v>
      </c>
      <c r="H178" s="30" t="s">
        <v>616</v>
      </c>
      <c r="I178" s="30" t="str">
        <f t="shared" si="7"/>
        <v>Durable Medical Equipment and Supplies Policy</v>
      </c>
      <c r="J178" t="e">
        <f t="shared" ca="1" si="8"/>
        <v>#N/A</v>
      </c>
      <c r="N178" s="33" t="s">
        <v>3539</v>
      </c>
      <c r="O178" s="33" t="s">
        <v>3700</v>
      </c>
      <c r="P178" s="68">
        <v>5758</v>
      </c>
      <c r="Q178" s="33" t="s">
        <v>3701</v>
      </c>
      <c r="R178" s="33" t="s">
        <v>4069</v>
      </c>
      <c r="S178" s="68">
        <v>43664</v>
      </c>
      <c r="T178" s="69" t="s">
        <v>4070</v>
      </c>
      <c r="U178" s="33" t="s">
        <v>3704</v>
      </c>
      <c r="V178" s="33" t="s">
        <v>3704</v>
      </c>
      <c r="W178" s="33" t="s">
        <v>3705</v>
      </c>
      <c r="X178" s="33" t="s">
        <v>3539</v>
      </c>
    </row>
    <row r="179" spans="1:24" x14ac:dyDescent="0.25">
      <c r="A179" s="29" t="s">
        <v>102</v>
      </c>
      <c r="B179" s="30" t="s">
        <v>617</v>
      </c>
      <c r="C179" s="30" t="str">
        <f t="shared" si="6"/>
        <v>Durable Medical Equipment and Supplies Policy</v>
      </c>
      <c r="G179" s="29" t="s">
        <v>102</v>
      </c>
      <c r="H179" s="30" t="s">
        <v>617</v>
      </c>
      <c r="I179" s="30" t="str">
        <f t="shared" si="7"/>
        <v>Durable Medical Equipment and Supplies Policy</v>
      </c>
      <c r="J179" t="e">
        <f t="shared" ca="1" si="8"/>
        <v>#N/A</v>
      </c>
      <c r="N179" s="33" t="s">
        <v>3539</v>
      </c>
      <c r="O179" s="33" t="s">
        <v>3700</v>
      </c>
      <c r="P179" s="68">
        <v>5758</v>
      </c>
      <c r="Q179" s="33" t="s">
        <v>3701</v>
      </c>
      <c r="R179" s="33" t="s">
        <v>4071</v>
      </c>
      <c r="S179" s="68">
        <v>43671</v>
      </c>
      <c r="T179" s="69" t="s">
        <v>4072</v>
      </c>
      <c r="U179" s="33" t="s">
        <v>3704</v>
      </c>
      <c r="V179" s="33" t="s">
        <v>3704</v>
      </c>
      <c r="W179" s="33" t="s">
        <v>3705</v>
      </c>
      <c r="X179" s="33" t="s">
        <v>3539</v>
      </c>
    </row>
    <row r="180" spans="1:24" x14ac:dyDescent="0.25">
      <c r="A180" s="29" t="s">
        <v>102</v>
      </c>
      <c r="B180" s="30" t="s">
        <v>618</v>
      </c>
      <c r="C180" s="30" t="str">
        <f t="shared" si="6"/>
        <v>Durable Medical Equipment and Supplies Policy</v>
      </c>
      <c r="G180" s="29" t="s">
        <v>102</v>
      </c>
      <c r="H180" s="30" t="s">
        <v>618</v>
      </c>
      <c r="I180" s="30" t="str">
        <f t="shared" si="7"/>
        <v>Durable Medical Equipment and Supplies Policy</v>
      </c>
      <c r="J180" t="e">
        <f t="shared" ca="1" si="8"/>
        <v>#N/A</v>
      </c>
      <c r="N180" s="33" t="s">
        <v>3539</v>
      </c>
      <c r="O180" s="33" t="s">
        <v>3700</v>
      </c>
      <c r="P180" s="68">
        <v>5758</v>
      </c>
      <c r="Q180" s="33" t="s">
        <v>3701</v>
      </c>
      <c r="R180" s="33" t="s">
        <v>4073</v>
      </c>
      <c r="S180" s="68">
        <v>43723</v>
      </c>
      <c r="T180" s="69" t="s">
        <v>4074</v>
      </c>
      <c r="U180" s="33" t="s">
        <v>3704</v>
      </c>
      <c r="V180" s="33" t="s">
        <v>3704</v>
      </c>
      <c r="W180" s="33" t="s">
        <v>3705</v>
      </c>
      <c r="X180" s="33" t="s">
        <v>3539</v>
      </c>
    </row>
    <row r="181" spans="1:24" x14ac:dyDescent="0.25">
      <c r="A181" s="29" t="s">
        <v>102</v>
      </c>
      <c r="B181" s="30" t="s">
        <v>619</v>
      </c>
      <c r="C181" s="30" t="str">
        <f t="shared" si="6"/>
        <v>Durable Medical Equipment and Supplies Policy</v>
      </c>
      <c r="G181" s="29" t="s">
        <v>102</v>
      </c>
      <c r="H181" s="30" t="s">
        <v>619</v>
      </c>
      <c r="I181" s="30" t="str">
        <f t="shared" si="7"/>
        <v>Durable Medical Equipment and Supplies Policy</v>
      </c>
      <c r="J181" t="e">
        <f t="shared" ca="1" si="8"/>
        <v>#N/A</v>
      </c>
      <c r="N181" s="33" t="s">
        <v>3539</v>
      </c>
      <c r="O181" s="33" t="s">
        <v>3700</v>
      </c>
      <c r="P181" s="68">
        <v>5758</v>
      </c>
      <c r="Q181" s="33" t="s">
        <v>3701</v>
      </c>
      <c r="R181" s="33" t="s">
        <v>4075</v>
      </c>
      <c r="S181" s="68">
        <v>43730</v>
      </c>
      <c r="T181" s="69" t="s">
        <v>4076</v>
      </c>
      <c r="U181" s="33" t="s">
        <v>3704</v>
      </c>
      <c r="V181" s="33" t="s">
        <v>3704</v>
      </c>
      <c r="W181" s="33" t="s">
        <v>3705</v>
      </c>
      <c r="X181" s="33" t="s">
        <v>3539</v>
      </c>
    </row>
    <row r="182" spans="1:24" x14ac:dyDescent="0.25">
      <c r="A182" s="29" t="s">
        <v>102</v>
      </c>
      <c r="B182" s="30" t="s">
        <v>620</v>
      </c>
      <c r="C182" s="30" t="str">
        <f t="shared" si="6"/>
        <v>Durable Medical Equipment and Supplies Policy</v>
      </c>
      <c r="G182" s="29" t="s">
        <v>102</v>
      </c>
      <c r="H182" s="30" t="s">
        <v>620</v>
      </c>
      <c r="I182" s="30" t="str">
        <f t="shared" si="7"/>
        <v>Durable Medical Equipment and Supplies Policy</v>
      </c>
      <c r="J182" t="e">
        <f t="shared" ca="1" si="8"/>
        <v>#N/A</v>
      </c>
      <c r="N182" s="33" t="s">
        <v>3539</v>
      </c>
      <c r="O182" s="33" t="s">
        <v>3700</v>
      </c>
      <c r="P182" s="68">
        <v>5758</v>
      </c>
      <c r="Q182" s="33" t="s">
        <v>3701</v>
      </c>
      <c r="R182" s="33" t="s">
        <v>4077</v>
      </c>
      <c r="S182" s="68">
        <v>46586</v>
      </c>
      <c r="T182" s="69" t="s">
        <v>4078</v>
      </c>
      <c r="U182" s="33" t="s">
        <v>3704</v>
      </c>
      <c r="V182" s="33" t="s">
        <v>3704</v>
      </c>
      <c r="W182" s="33" t="s">
        <v>3705</v>
      </c>
      <c r="X182" s="33" t="s">
        <v>3539</v>
      </c>
    </row>
    <row r="183" spans="1:24" x14ac:dyDescent="0.25">
      <c r="A183" s="29" t="s">
        <v>102</v>
      </c>
      <c r="B183" s="30" t="s">
        <v>621</v>
      </c>
      <c r="C183" s="30" t="str">
        <f t="shared" si="6"/>
        <v>Durable Medical Equipment and Supplies Policy</v>
      </c>
      <c r="G183" s="29" t="s">
        <v>102</v>
      </c>
      <c r="H183" s="30" t="s">
        <v>621</v>
      </c>
      <c r="I183" s="30" t="str">
        <f t="shared" si="7"/>
        <v>Durable Medical Equipment and Supplies Policy</v>
      </c>
      <c r="J183" t="e">
        <f t="shared" ca="1" si="8"/>
        <v>#N/A</v>
      </c>
      <c r="N183" s="33" t="s">
        <v>3539</v>
      </c>
      <c r="O183" s="33" t="s">
        <v>3700</v>
      </c>
      <c r="P183" s="68">
        <v>5758</v>
      </c>
      <c r="Q183" s="33" t="s">
        <v>3701</v>
      </c>
      <c r="R183" s="33" t="s">
        <v>4079</v>
      </c>
      <c r="S183" s="68">
        <v>46588</v>
      </c>
      <c r="T183" s="69" t="s">
        <v>4080</v>
      </c>
      <c r="U183" s="33" t="s">
        <v>3704</v>
      </c>
      <c r="V183" s="33" t="s">
        <v>3704</v>
      </c>
      <c r="W183" s="33" t="s">
        <v>3705</v>
      </c>
      <c r="X183" s="33" t="s">
        <v>3539</v>
      </c>
    </row>
    <row r="184" spans="1:24" x14ac:dyDescent="0.25">
      <c r="A184" s="29" t="s">
        <v>102</v>
      </c>
      <c r="B184" s="30" t="s">
        <v>622</v>
      </c>
      <c r="C184" s="30" t="str">
        <f t="shared" si="6"/>
        <v>Durable Medical Equipment and Supplies Policy</v>
      </c>
      <c r="G184" s="29" t="s">
        <v>102</v>
      </c>
      <c r="H184" s="30" t="s">
        <v>622</v>
      </c>
      <c r="I184" s="30" t="str">
        <f t="shared" si="7"/>
        <v>Durable Medical Equipment and Supplies Policy</v>
      </c>
      <c r="J184" t="e">
        <f t="shared" ca="1" si="8"/>
        <v>#N/A</v>
      </c>
      <c r="N184" s="33" t="s">
        <v>3539</v>
      </c>
      <c r="O184" s="33" t="s">
        <v>3700</v>
      </c>
      <c r="P184" s="68">
        <v>5758</v>
      </c>
      <c r="Q184" s="33" t="s">
        <v>3701</v>
      </c>
      <c r="R184" s="33" t="s">
        <v>4081</v>
      </c>
      <c r="S184" s="68">
        <v>46589</v>
      </c>
      <c r="T184" s="69" t="s">
        <v>4082</v>
      </c>
      <c r="U184" s="33" t="s">
        <v>3704</v>
      </c>
      <c r="V184" s="33" t="s">
        <v>3704</v>
      </c>
      <c r="W184" s="33" t="s">
        <v>3705</v>
      </c>
      <c r="X184" s="33" t="s">
        <v>3539</v>
      </c>
    </row>
    <row r="185" spans="1:24" x14ac:dyDescent="0.25">
      <c r="A185" s="29" t="s">
        <v>623</v>
      </c>
      <c r="B185" s="30" t="s">
        <v>539</v>
      </c>
      <c r="C185" s="30" t="str">
        <f t="shared" si="6"/>
        <v>CMS National Coverage Determinations (NCD) Policy</v>
      </c>
      <c r="G185" s="29" t="s">
        <v>623</v>
      </c>
      <c r="H185" s="30" t="s">
        <v>539</v>
      </c>
      <c r="I185" s="30" t="str">
        <f t="shared" si="7"/>
        <v>CMS National Coverage Determinations (NCD) Policy</v>
      </c>
      <c r="J185" t="e">
        <f t="shared" ca="1" si="8"/>
        <v>#N/A</v>
      </c>
      <c r="N185" s="33" t="s">
        <v>3539</v>
      </c>
      <c r="O185" s="33" t="s">
        <v>3700</v>
      </c>
      <c r="P185" s="68">
        <v>5758</v>
      </c>
      <c r="Q185" s="33" t="s">
        <v>3701</v>
      </c>
      <c r="R185" s="33" t="s">
        <v>4083</v>
      </c>
      <c r="S185" s="68">
        <v>46593</v>
      </c>
      <c r="T185" s="69" t="s">
        <v>4084</v>
      </c>
      <c r="U185" s="33" t="s">
        <v>3704</v>
      </c>
      <c r="V185" s="33" t="s">
        <v>3704</v>
      </c>
      <c r="W185" s="33" t="s">
        <v>3705</v>
      </c>
      <c r="X185" s="33" t="s">
        <v>3539</v>
      </c>
    </row>
    <row r="186" spans="1:24" x14ac:dyDescent="0.25">
      <c r="A186" s="29" t="s">
        <v>623</v>
      </c>
      <c r="B186" s="30" t="s">
        <v>540</v>
      </c>
      <c r="C186" s="30" t="str">
        <f t="shared" si="6"/>
        <v>CMS National Coverage Determinations (NCD) Policy</v>
      </c>
      <c r="G186" s="29" t="s">
        <v>623</v>
      </c>
      <c r="H186" s="30" t="s">
        <v>540</v>
      </c>
      <c r="I186" s="30" t="str">
        <f t="shared" si="7"/>
        <v>CMS National Coverage Determinations (NCD) Policy</v>
      </c>
      <c r="J186" t="e">
        <f t="shared" ca="1" si="8"/>
        <v>#N/A</v>
      </c>
      <c r="N186" s="33" t="s">
        <v>3539</v>
      </c>
      <c r="O186" s="33" t="s">
        <v>3700</v>
      </c>
      <c r="P186" s="68">
        <v>5758</v>
      </c>
      <c r="Q186" s="33" t="s">
        <v>3701</v>
      </c>
      <c r="R186" s="33" t="s">
        <v>4085</v>
      </c>
      <c r="S186" s="68">
        <v>46594</v>
      </c>
      <c r="T186" s="69" t="s">
        <v>4086</v>
      </c>
      <c r="U186" s="33" t="s">
        <v>3704</v>
      </c>
      <c r="V186" s="33" t="s">
        <v>3704</v>
      </c>
      <c r="W186" s="33" t="s">
        <v>3705</v>
      </c>
      <c r="X186" s="33" t="s">
        <v>3539</v>
      </c>
    </row>
    <row r="187" spans="1:24" x14ac:dyDescent="0.25">
      <c r="A187" s="29" t="s">
        <v>623</v>
      </c>
      <c r="B187" s="30" t="s">
        <v>541</v>
      </c>
      <c r="C187" s="30" t="str">
        <f t="shared" si="6"/>
        <v>CMS National Coverage Determinations (NCD) Policy</v>
      </c>
      <c r="G187" s="29" t="s">
        <v>623</v>
      </c>
      <c r="H187" s="30" t="s">
        <v>541</v>
      </c>
      <c r="I187" s="30" t="str">
        <f t="shared" si="7"/>
        <v>CMS National Coverage Determinations (NCD) Policy</v>
      </c>
      <c r="J187" t="e">
        <f t="shared" ca="1" si="8"/>
        <v>#N/A</v>
      </c>
      <c r="N187" s="33" t="s">
        <v>3539</v>
      </c>
      <c r="O187" s="33" t="s">
        <v>3700</v>
      </c>
      <c r="P187" s="68">
        <v>5758</v>
      </c>
      <c r="Q187" s="33" t="s">
        <v>3701</v>
      </c>
      <c r="R187" s="33" t="s">
        <v>4087</v>
      </c>
      <c r="S187" s="68">
        <v>46599</v>
      </c>
      <c r="T187" s="69" t="s">
        <v>4088</v>
      </c>
      <c r="U187" s="33" t="s">
        <v>3704</v>
      </c>
      <c r="V187" s="33" t="s">
        <v>3704</v>
      </c>
      <c r="W187" s="33" t="s">
        <v>3705</v>
      </c>
      <c r="X187" s="33" t="s">
        <v>3539</v>
      </c>
    </row>
    <row r="188" spans="1:24" x14ac:dyDescent="0.25">
      <c r="A188" s="29" t="s">
        <v>624</v>
      </c>
      <c r="B188" s="30" t="s">
        <v>606</v>
      </c>
      <c r="C188" s="30" t="str">
        <f t="shared" si="6"/>
        <v>Durable Medical Equipment and Supplies Policy</v>
      </c>
      <c r="G188" s="29" t="s">
        <v>624</v>
      </c>
      <c r="H188" s="30" t="s">
        <v>606</v>
      </c>
      <c r="I188" s="30" t="str">
        <f t="shared" si="7"/>
        <v>Durable Medical Equipment and Supplies Policy</v>
      </c>
      <c r="J188" t="e">
        <f t="shared" ca="1" si="8"/>
        <v>#N/A</v>
      </c>
      <c r="N188" s="33" t="s">
        <v>3539</v>
      </c>
      <c r="O188" s="33" t="s">
        <v>3700</v>
      </c>
      <c r="P188" s="68">
        <v>5758</v>
      </c>
      <c r="Q188" s="33" t="s">
        <v>3701</v>
      </c>
      <c r="R188" s="33" t="s">
        <v>4089</v>
      </c>
      <c r="S188" s="68">
        <v>46603</v>
      </c>
      <c r="T188" s="69" t="s">
        <v>4090</v>
      </c>
      <c r="U188" s="33" t="s">
        <v>3704</v>
      </c>
      <c r="V188" s="33" t="s">
        <v>3704</v>
      </c>
      <c r="W188" s="33" t="s">
        <v>3705</v>
      </c>
      <c r="X188" s="33" t="s">
        <v>3539</v>
      </c>
    </row>
    <row r="189" spans="1:24" x14ac:dyDescent="0.25">
      <c r="A189" s="29" t="s">
        <v>624</v>
      </c>
      <c r="B189" s="30" t="s">
        <v>607</v>
      </c>
      <c r="C189" s="30" t="str">
        <f t="shared" si="6"/>
        <v>Durable Medical Equipment and Supplies Policy</v>
      </c>
      <c r="G189" s="29" t="s">
        <v>624</v>
      </c>
      <c r="H189" s="30" t="s">
        <v>607</v>
      </c>
      <c r="I189" s="30" t="str">
        <f t="shared" si="7"/>
        <v>Durable Medical Equipment and Supplies Policy</v>
      </c>
      <c r="J189" t="e">
        <f t="shared" ca="1" si="8"/>
        <v>#N/A</v>
      </c>
      <c r="N189" s="33" t="s">
        <v>3539</v>
      </c>
      <c r="O189" s="33" t="s">
        <v>3700</v>
      </c>
      <c r="P189" s="68">
        <v>5758</v>
      </c>
      <c r="Q189" s="33" t="s">
        <v>3701</v>
      </c>
      <c r="R189" s="33" t="s">
        <v>4091</v>
      </c>
      <c r="S189" s="68">
        <v>46605</v>
      </c>
      <c r="T189" s="69" t="s">
        <v>4092</v>
      </c>
      <c r="U189" s="33" t="s">
        <v>3704</v>
      </c>
      <c r="V189" s="33" t="s">
        <v>3704</v>
      </c>
      <c r="W189" s="33" t="s">
        <v>3705</v>
      </c>
      <c r="X189" s="33" t="s">
        <v>3539</v>
      </c>
    </row>
    <row r="190" spans="1:24" x14ac:dyDescent="0.25">
      <c r="A190" s="29" t="s">
        <v>624</v>
      </c>
      <c r="B190" s="30" t="s">
        <v>608</v>
      </c>
      <c r="C190" s="30" t="str">
        <f t="shared" si="6"/>
        <v>Durable Medical Equipment and Supplies Policy</v>
      </c>
      <c r="G190" s="29" t="s">
        <v>624</v>
      </c>
      <c r="H190" s="30" t="s">
        <v>608</v>
      </c>
      <c r="I190" s="30" t="str">
        <f t="shared" si="7"/>
        <v>Durable Medical Equipment and Supplies Policy</v>
      </c>
      <c r="J190" t="e">
        <f t="shared" ca="1" si="8"/>
        <v>#N/A</v>
      </c>
      <c r="N190" s="33" t="s">
        <v>3539</v>
      </c>
      <c r="O190" s="33" t="s">
        <v>3700</v>
      </c>
      <c r="P190" s="68">
        <v>5758</v>
      </c>
      <c r="Q190" s="33" t="s">
        <v>3701</v>
      </c>
      <c r="R190" s="33" t="s">
        <v>4093</v>
      </c>
      <c r="S190" s="68">
        <v>46606</v>
      </c>
      <c r="T190" s="69" t="s">
        <v>4094</v>
      </c>
      <c r="U190" s="33" t="s">
        <v>3704</v>
      </c>
      <c r="V190" s="33" t="s">
        <v>3704</v>
      </c>
      <c r="W190" s="33" t="s">
        <v>3705</v>
      </c>
      <c r="X190" s="33" t="s">
        <v>3539</v>
      </c>
    </row>
    <row r="191" spans="1:24" x14ac:dyDescent="0.25">
      <c r="A191" s="29" t="s">
        <v>624</v>
      </c>
      <c r="B191" s="30" t="s">
        <v>609</v>
      </c>
      <c r="C191" s="30" t="str">
        <f t="shared" si="6"/>
        <v>Durable Medical Equipment and Supplies Policy</v>
      </c>
      <c r="G191" s="29" t="s">
        <v>624</v>
      </c>
      <c r="H191" s="30" t="s">
        <v>609</v>
      </c>
      <c r="I191" s="30" t="str">
        <f t="shared" si="7"/>
        <v>Durable Medical Equipment and Supplies Policy</v>
      </c>
      <c r="J191" t="e">
        <f t="shared" ca="1" si="8"/>
        <v>#N/A</v>
      </c>
      <c r="N191" s="33" t="s">
        <v>3539</v>
      </c>
      <c r="O191" s="33" t="s">
        <v>3700</v>
      </c>
      <c r="P191" s="68">
        <v>5758</v>
      </c>
      <c r="Q191" s="33" t="s">
        <v>3701</v>
      </c>
      <c r="R191" s="33" t="s">
        <v>4095</v>
      </c>
      <c r="S191" s="68">
        <v>46607</v>
      </c>
      <c r="T191" s="69" t="s">
        <v>4096</v>
      </c>
      <c r="U191" s="33" t="s">
        <v>3704</v>
      </c>
      <c r="V191" s="33" t="s">
        <v>3704</v>
      </c>
      <c r="W191" s="33" t="s">
        <v>3705</v>
      </c>
      <c r="X191" s="33" t="s">
        <v>3539</v>
      </c>
    </row>
    <row r="192" spans="1:24" x14ac:dyDescent="0.25">
      <c r="A192" s="29" t="s">
        <v>625</v>
      </c>
      <c r="B192" s="30" t="s">
        <v>606</v>
      </c>
      <c r="C192" s="30" t="str">
        <f t="shared" si="6"/>
        <v>Durable Medical Equipment and Supplies Policy</v>
      </c>
      <c r="G192" s="29" t="s">
        <v>625</v>
      </c>
      <c r="H192" s="30" t="s">
        <v>606</v>
      </c>
      <c r="I192" s="30" t="str">
        <f t="shared" si="7"/>
        <v>Durable Medical Equipment and Supplies Policy</v>
      </c>
      <c r="J192" t="e">
        <f t="shared" ca="1" si="8"/>
        <v>#N/A</v>
      </c>
      <c r="N192" s="33" t="s">
        <v>3539</v>
      </c>
      <c r="O192" s="33" t="s">
        <v>3700</v>
      </c>
      <c r="P192" s="68">
        <v>5758</v>
      </c>
      <c r="Q192" s="33" t="s">
        <v>3701</v>
      </c>
      <c r="R192" s="33" t="s">
        <v>4097</v>
      </c>
      <c r="S192" s="68">
        <v>46609</v>
      </c>
      <c r="T192" s="69" t="s">
        <v>4098</v>
      </c>
      <c r="U192" s="33" t="s">
        <v>3704</v>
      </c>
      <c r="V192" s="33" t="s">
        <v>3704</v>
      </c>
      <c r="W192" s="33" t="s">
        <v>3705</v>
      </c>
      <c r="X192" s="33" t="s">
        <v>3539</v>
      </c>
    </row>
    <row r="193" spans="1:24" x14ac:dyDescent="0.25">
      <c r="A193" s="29" t="s">
        <v>625</v>
      </c>
      <c r="B193" s="30" t="s">
        <v>607</v>
      </c>
      <c r="C193" s="30" t="str">
        <f t="shared" si="6"/>
        <v>Durable Medical Equipment and Supplies Policy</v>
      </c>
      <c r="G193" s="29" t="s">
        <v>625</v>
      </c>
      <c r="H193" s="30" t="s">
        <v>607</v>
      </c>
      <c r="I193" s="30" t="str">
        <f t="shared" si="7"/>
        <v>Durable Medical Equipment and Supplies Policy</v>
      </c>
      <c r="J193" t="e">
        <f t="shared" ca="1" si="8"/>
        <v>#N/A</v>
      </c>
      <c r="N193" s="33" t="s">
        <v>3539</v>
      </c>
      <c r="O193" s="33" t="s">
        <v>3700</v>
      </c>
      <c r="P193" s="68">
        <v>5758</v>
      </c>
      <c r="Q193" s="33" t="s">
        <v>3701</v>
      </c>
      <c r="R193" s="33" t="s">
        <v>4099</v>
      </c>
      <c r="S193" s="68">
        <v>46611</v>
      </c>
      <c r="T193" s="69" t="s">
        <v>4100</v>
      </c>
      <c r="U193" s="33" t="s">
        <v>3704</v>
      </c>
      <c r="V193" s="33" t="s">
        <v>3704</v>
      </c>
      <c r="W193" s="33" t="s">
        <v>3705</v>
      </c>
      <c r="X193" s="33" t="s">
        <v>3539</v>
      </c>
    </row>
    <row r="194" spans="1:24" x14ac:dyDescent="0.25">
      <c r="A194" s="29" t="s">
        <v>625</v>
      </c>
      <c r="B194" s="30" t="s">
        <v>608</v>
      </c>
      <c r="C194" s="30" t="str">
        <f t="shared" si="6"/>
        <v>Durable Medical Equipment and Supplies Policy</v>
      </c>
      <c r="G194" s="29" t="s">
        <v>625</v>
      </c>
      <c r="H194" s="30" t="s">
        <v>608</v>
      </c>
      <c r="I194" s="30" t="str">
        <f t="shared" si="7"/>
        <v>Durable Medical Equipment and Supplies Policy</v>
      </c>
      <c r="J194" t="e">
        <f t="shared" ca="1" si="8"/>
        <v>#N/A</v>
      </c>
      <c r="N194" s="33" t="s">
        <v>3539</v>
      </c>
      <c r="O194" s="33" t="s">
        <v>3700</v>
      </c>
      <c r="P194" s="68">
        <v>5758</v>
      </c>
      <c r="Q194" s="33" t="s">
        <v>3701</v>
      </c>
      <c r="R194" s="33" t="s">
        <v>4101</v>
      </c>
      <c r="S194" s="68">
        <v>46614</v>
      </c>
      <c r="T194" s="69" t="s">
        <v>4102</v>
      </c>
      <c r="U194" s="33" t="s">
        <v>3704</v>
      </c>
      <c r="V194" s="33" t="s">
        <v>3704</v>
      </c>
      <c r="W194" s="33" t="s">
        <v>3705</v>
      </c>
      <c r="X194" s="33" t="s">
        <v>3539</v>
      </c>
    </row>
    <row r="195" spans="1:24" x14ac:dyDescent="0.25">
      <c r="A195" s="29" t="s">
        <v>625</v>
      </c>
      <c r="B195" s="30" t="s">
        <v>609</v>
      </c>
      <c r="C195" s="30" t="str">
        <f t="shared" ref="C195:C258" si="9">VLOOKUP(A195,$G:$I,3,0)</f>
        <v>Durable Medical Equipment and Supplies Policy</v>
      </c>
      <c r="G195" s="29" t="s">
        <v>625</v>
      </c>
      <c r="H195" s="30" t="s">
        <v>609</v>
      </c>
      <c r="I195" s="30" t="str">
        <f t="shared" ref="I195:I258" si="10">VLOOKUP(G195,$R:$X,7,0)</f>
        <v>Durable Medical Equipment and Supplies Policy</v>
      </c>
      <c r="J195" t="e">
        <f t="shared" ref="J195:J258" ca="1" si="11">VLOOKUP(I195,$J:$J,1,0)</f>
        <v>#N/A</v>
      </c>
      <c r="N195" s="33" t="s">
        <v>3539</v>
      </c>
      <c r="O195" s="33" t="s">
        <v>3700</v>
      </c>
      <c r="P195" s="68">
        <v>5758</v>
      </c>
      <c r="Q195" s="33" t="s">
        <v>3701</v>
      </c>
      <c r="R195" s="33" t="s">
        <v>4103</v>
      </c>
      <c r="S195" s="68">
        <v>47579</v>
      </c>
      <c r="T195" s="69" t="s">
        <v>4104</v>
      </c>
      <c r="U195" s="33" t="s">
        <v>3704</v>
      </c>
      <c r="V195" s="33" t="s">
        <v>3704</v>
      </c>
      <c r="W195" s="33" t="s">
        <v>4105</v>
      </c>
      <c r="X195" s="33" t="s">
        <v>3539</v>
      </c>
    </row>
    <row r="196" spans="1:24" x14ac:dyDescent="0.25">
      <c r="A196" s="29" t="s">
        <v>240</v>
      </c>
      <c r="B196" s="30" t="s">
        <v>626</v>
      </c>
      <c r="C196" s="30" t="str">
        <f t="shared" si="9"/>
        <v>CMS Coverage Policies</v>
      </c>
      <c r="G196" s="29" t="s">
        <v>240</v>
      </c>
      <c r="H196" s="30" t="s">
        <v>626</v>
      </c>
      <c r="I196" s="30" t="str">
        <f t="shared" si="10"/>
        <v>CMS Coverage Policies</v>
      </c>
      <c r="J196" t="e">
        <f t="shared" ca="1" si="11"/>
        <v>#N/A</v>
      </c>
      <c r="N196" s="33" t="s">
        <v>3539</v>
      </c>
      <c r="O196" s="33" t="s">
        <v>3700</v>
      </c>
      <c r="P196" s="68">
        <v>5758</v>
      </c>
      <c r="Q196" s="33" t="s">
        <v>3701</v>
      </c>
      <c r="R196" s="33" t="s">
        <v>4106</v>
      </c>
      <c r="S196" s="68">
        <v>46617</v>
      </c>
      <c r="T196" s="69" t="s">
        <v>4107</v>
      </c>
      <c r="U196" s="33" t="s">
        <v>3704</v>
      </c>
      <c r="V196" s="33" t="s">
        <v>3704</v>
      </c>
      <c r="W196" s="33" t="s">
        <v>3705</v>
      </c>
      <c r="X196" s="33" t="s">
        <v>3539</v>
      </c>
    </row>
    <row r="197" spans="1:24" x14ac:dyDescent="0.25">
      <c r="A197" s="29" t="s">
        <v>240</v>
      </c>
      <c r="B197" s="30" t="s">
        <v>627</v>
      </c>
      <c r="C197" s="30" t="str">
        <f t="shared" si="9"/>
        <v>CMS Coverage Policies</v>
      </c>
      <c r="G197" s="29" t="s">
        <v>240</v>
      </c>
      <c r="H197" s="30" t="s">
        <v>627</v>
      </c>
      <c r="I197" s="30" t="str">
        <f t="shared" si="10"/>
        <v>CMS Coverage Policies</v>
      </c>
      <c r="J197" t="e">
        <f t="shared" ca="1" si="11"/>
        <v>#N/A</v>
      </c>
      <c r="N197" s="33" t="s">
        <v>3539</v>
      </c>
      <c r="O197" s="33" t="s">
        <v>3700</v>
      </c>
      <c r="P197" s="68">
        <v>5758</v>
      </c>
      <c r="Q197" s="33" t="s">
        <v>3701</v>
      </c>
      <c r="R197" s="33" t="s">
        <v>4108</v>
      </c>
      <c r="S197" s="68">
        <v>47185</v>
      </c>
      <c r="T197" s="69" t="s">
        <v>4109</v>
      </c>
      <c r="U197" s="33" t="s">
        <v>3708</v>
      </c>
      <c r="V197" s="33" t="s">
        <v>3708</v>
      </c>
      <c r="W197" s="33" t="s">
        <v>3792</v>
      </c>
      <c r="X197" s="33" t="s">
        <v>3539</v>
      </c>
    </row>
    <row r="198" spans="1:24" x14ac:dyDescent="0.25">
      <c r="A198" s="29" t="s">
        <v>240</v>
      </c>
      <c r="B198" s="30" t="s">
        <v>628</v>
      </c>
      <c r="C198" s="30" t="str">
        <f t="shared" si="9"/>
        <v>CMS Coverage Policies</v>
      </c>
      <c r="G198" s="29" t="s">
        <v>240</v>
      </c>
      <c r="H198" s="30" t="s">
        <v>628</v>
      </c>
      <c r="I198" s="30" t="str">
        <f t="shared" si="10"/>
        <v>CMS Coverage Policies</v>
      </c>
      <c r="J198" t="e">
        <f t="shared" ca="1" si="11"/>
        <v>#N/A</v>
      </c>
      <c r="N198" s="33" t="s">
        <v>3539</v>
      </c>
      <c r="O198" s="33" t="s">
        <v>3700</v>
      </c>
      <c r="P198" s="68">
        <v>5758</v>
      </c>
      <c r="Q198" s="33" t="s">
        <v>3701</v>
      </c>
      <c r="R198" s="33" t="s">
        <v>4110</v>
      </c>
      <c r="S198" s="68">
        <v>55152</v>
      </c>
      <c r="T198" s="69" t="s">
        <v>4111</v>
      </c>
      <c r="U198" s="33" t="s">
        <v>3704</v>
      </c>
      <c r="V198" s="33" t="s">
        <v>3704</v>
      </c>
      <c r="W198" s="33" t="s">
        <v>3705</v>
      </c>
      <c r="X198" s="33" t="s">
        <v>3539</v>
      </c>
    </row>
    <row r="199" spans="1:24" x14ac:dyDescent="0.25">
      <c r="A199" s="29" t="s">
        <v>202</v>
      </c>
      <c r="B199" s="30" t="s">
        <v>629</v>
      </c>
      <c r="C199" s="30" t="str">
        <f t="shared" si="9"/>
        <v>Drug and Biological Policy</v>
      </c>
      <c r="G199" s="29" t="s">
        <v>202</v>
      </c>
      <c r="H199" s="30" t="s">
        <v>629</v>
      </c>
      <c r="I199" s="30" t="str">
        <f t="shared" si="10"/>
        <v>Drug and Biological Policy</v>
      </c>
      <c r="J199" t="e">
        <f t="shared" ca="1" si="11"/>
        <v>#N/A</v>
      </c>
      <c r="N199" s="33" t="s">
        <v>3539</v>
      </c>
      <c r="O199" s="33" t="s">
        <v>3700</v>
      </c>
      <c r="P199" s="68">
        <v>5758</v>
      </c>
      <c r="Q199" s="33" t="s">
        <v>3701</v>
      </c>
      <c r="R199" s="33" t="s">
        <v>4112</v>
      </c>
      <c r="S199" s="68">
        <v>55155</v>
      </c>
      <c r="T199" s="69" t="s">
        <v>4113</v>
      </c>
      <c r="U199" s="33" t="s">
        <v>3704</v>
      </c>
      <c r="V199" s="33" t="s">
        <v>3704</v>
      </c>
      <c r="W199" s="33" t="s">
        <v>3705</v>
      </c>
      <c r="X199" s="33" t="s">
        <v>3539</v>
      </c>
    </row>
    <row r="200" spans="1:24" x14ac:dyDescent="0.25">
      <c r="A200" s="29" t="s">
        <v>202</v>
      </c>
      <c r="B200" s="30" t="s">
        <v>629</v>
      </c>
      <c r="C200" s="30" t="str">
        <f t="shared" si="9"/>
        <v>Drug and Biological Policy</v>
      </c>
      <c r="G200" s="29" t="s">
        <v>202</v>
      </c>
      <c r="H200" s="30" t="s">
        <v>629</v>
      </c>
      <c r="I200" s="30" t="str">
        <f t="shared" si="10"/>
        <v>Drug and Biological Policy</v>
      </c>
      <c r="J200" t="e">
        <f t="shared" ca="1" si="11"/>
        <v>#N/A</v>
      </c>
      <c r="N200" s="33" t="s">
        <v>3539</v>
      </c>
      <c r="O200" s="33" t="s">
        <v>3700</v>
      </c>
      <c r="P200" s="68">
        <v>5758</v>
      </c>
      <c r="Q200" s="33" t="s">
        <v>3701</v>
      </c>
      <c r="R200" s="33" t="s">
        <v>4114</v>
      </c>
      <c r="S200" s="68">
        <v>55156</v>
      </c>
      <c r="T200" s="69" t="s">
        <v>4115</v>
      </c>
      <c r="U200" s="33" t="s">
        <v>3704</v>
      </c>
      <c r="V200" s="33" t="s">
        <v>3704</v>
      </c>
      <c r="W200" s="33" t="s">
        <v>3705</v>
      </c>
      <c r="X200" s="33" t="s">
        <v>3539</v>
      </c>
    </row>
    <row r="201" spans="1:24" x14ac:dyDescent="0.25">
      <c r="A201" s="29" t="s">
        <v>202</v>
      </c>
      <c r="B201" s="30" t="s">
        <v>630</v>
      </c>
      <c r="C201" s="30" t="str">
        <f t="shared" si="9"/>
        <v>Drug and Biological Policy</v>
      </c>
      <c r="G201" s="29" t="s">
        <v>202</v>
      </c>
      <c r="H201" s="30" t="s">
        <v>630</v>
      </c>
      <c r="I201" s="30" t="str">
        <f t="shared" si="10"/>
        <v>Drug and Biological Policy</v>
      </c>
      <c r="J201" t="e">
        <f t="shared" ca="1" si="11"/>
        <v>#N/A</v>
      </c>
      <c r="N201" s="33" t="s">
        <v>3539</v>
      </c>
      <c r="O201" s="33" t="s">
        <v>3700</v>
      </c>
      <c r="P201" s="68">
        <v>5758</v>
      </c>
      <c r="Q201" s="33" t="s">
        <v>3701</v>
      </c>
      <c r="R201" s="33" t="s">
        <v>4116</v>
      </c>
      <c r="S201" s="68">
        <v>55158</v>
      </c>
      <c r="T201" s="69" t="s">
        <v>4117</v>
      </c>
      <c r="U201" s="33" t="s">
        <v>3704</v>
      </c>
      <c r="V201" s="33" t="s">
        <v>3704</v>
      </c>
      <c r="W201" s="33" t="s">
        <v>3705</v>
      </c>
      <c r="X201" s="33" t="s">
        <v>3539</v>
      </c>
    </row>
    <row r="202" spans="1:24" x14ac:dyDescent="0.25">
      <c r="A202" s="29" t="s">
        <v>202</v>
      </c>
      <c r="B202" s="30" t="s">
        <v>631</v>
      </c>
      <c r="C202" s="30" t="str">
        <f t="shared" si="9"/>
        <v>Drug and Biological Policy</v>
      </c>
      <c r="G202" s="29" t="s">
        <v>202</v>
      </c>
      <c r="H202" s="30" t="s">
        <v>631</v>
      </c>
      <c r="I202" s="30" t="str">
        <f t="shared" si="10"/>
        <v>Drug and Biological Policy</v>
      </c>
      <c r="J202" t="e">
        <f t="shared" ca="1" si="11"/>
        <v>#N/A</v>
      </c>
      <c r="N202" s="33" t="s">
        <v>3539</v>
      </c>
      <c r="O202" s="33" t="s">
        <v>3700</v>
      </c>
      <c r="P202" s="68">
        <v>5758</v>
      </c>
      <c r="Q202" s="33" t="s">
        <v>3701</v>
      </c>
      <c r="R202" s="33" t="s">
        <v>4118</v>
      </c>
      <c r="S202" s="68">
        <v>55159</v>
      </c>
      <c r="T202" s="69" t="s">
        <v>4119</v>
      </c>
      <c r="U202" s="33" t="s">
        <v>3704</v>
      </c>
      <c r="V202" s="33" t="s">
        <v>3704</v>
      </c>
      <c r="W202" s="33" t="s">
        <v>3705</v>
      </c>
      <c r="X202" s="33" t="s">
        <v>3539</v>
      </c>
    </row>
    <row r="203" spans="1:24" x14ac:dyDescent="0.25">
      <c r="A203" s="29" t="s">
        <v>202</v>
      </c>
      <c r="B203" s="30" t="s">
        <v>632</v>
      </c>
      <c r="C203" s="30" t="str">
        <f t="shared" si="9"/>
        <v>Drug and Biological Policy</v>
      </c>
      <c r="G203" s="29" t="s">
        <v>202</v>
      </c>
      <c r="H203" s="30" t="s">
        <v>632</v>
      </c>
      <c r="I203" s="30" t="str">
        <f t="shared" si="10"/>
        <v>Drug and Biological Policy</v>
      </c>
      <c r="J203" t="e">
        <f t="shared" ca="1" si="11"/>
        <v>#N/A</v>
      </c>
      <c r="N203" s="33" t="s">
        <v>3539</v>
      </c>
      <c r="O203" s="33" t="s">
        <v>3700</v>
      </c>
      <c r="P203" s="68">
        <v>5758</v>
      </c>
      <c r="Q203" s="33" t="s">
        <v>3701</v>
      </c>
      <c r="R203" s="33" t="s">
        <v>4120</v>
      </c>
      <c r="S203" s="68">
        <v>55160</v>
      </c>
      <c r="T203" s="69" t="s">
        <v>4121</v>
      </c>
      <c r="U203" s="33" t="s">
        <v>3704</v>
      </c>
      <c r="V203" s="33" t="s">
        <v>3704</v>
      </c>
      <c r="W203" s="33" t="s">
        <v>3705</v>
      </c>
      <c r="X203" s="33" t="s">
        <v>3539</v>
      </c>
    </row>
    <row r="204" spans="1:24" x14ac:dyDescent="0.25">
      <c r="A204" s="29" t="s">
        <v>202</v>
      </c>
      <c r="B204" s="30" t="s">
        <v>632</v>
      </c>
      <c r="C204" s="30" t="str">
        <f t="shared" si="9"/>
        <v>Drug and Biological Policy</v>
      </c>
      <c r="G204" s="29" t="s">
        <v>202</v>
      </c>
      <c r="H204" s="30" t="s">
        <v>632</v>
      </c>
      <c r="I204" s="30" t="str">
        <f t="shared" si="10"/>
        <v>Drug and Biological Policy</v>
      </c>
      <c r="J204" t="e">
        <f t="shared" ca="1" si="11"/>
        <v>#N/A</v>
      </c>
      <c r="N204" s="33" t="s">
        <v>3539</v>
      </c>
      <c r="O204" s="33" t="s">
        <v>3700</v>
      </c>
      <c r="P204" s="68">
        <v>5758</v>
      </c>
      <c r="Q204" s="33" t="s">
        <v>3701</v>
      </c>
      <c r="R204" s="33" t="s">
        <v>4122</v>
      </c>
      <c r="S204" s="68">
        <v>55161</v>
      </c>
      <c r="T204" s="69" t="s">
        <v>4123</v>
      </c>
      <c r="U204" s="33" t="s">
        <v>3704</v>
      </c>
      <c r="V204" s="33" t="s">
        <v>3704</v>
      </c>
      <c r="W204" s="33" t="s">
        <v>3705</v>
      </c>
      <c r="X204" s="33" t="s">
        <v>3539</v>
      </c>
    </row>
    <row r="205" spans="1:24" x14ac:dyDescent="0.25">
      <c r="A205" s="29" t="s">
        <v>202</v>
      </c>
      <c r="B205" s="30" t="s">
        <v>633</v>
      </c>
      <c r="C205" s="30" t="str">
        <f t="shared" si="9"/>
        <v>Drug and Biological Policy</v>
      </c>
      <c r="G205" s="29" t="s">
        <v>202</v>
      </c>
      <c r="H205" s="30" t="s">
        <v>633</v>
      </c>
      <c r="I205" s="30" t="str">
        <f t="shared" si="10"/>
        <v>Drug and Biological Policy</v>
      </c>
      <c r="J205" t="e">
        <f t="shared" ca="1" si="11"/>
        <v>#N/A</v>
      </c>
      <c r="N205" s="33" t="s">
        <v>3539</v>
      </c>
      <c r="O205" s="33" t="s">
        <v>3700</v>
      </c>
      <c r="P205" s="68">
        <v>5758</v>
      </c>
      <c r="Q205" s="33" t="s">
        <v>3701</v>
      </c>
      <c r="R205" s="33" t="s">
        <v>4124</v>
      </c>
      <c r="S205" s="68">
        <v>55162</v>
      </c>
      <c r="T205" s="69" t="s">
        <v>4125</v>
      </c>
      <c r="U205" s="33" t="s">
        <v>3704</v>
      </c>
      <c r="V205" s="33" t="s">
        <v>3704</v>
      </c>
      <c r="W205" s="33" t="s">
        <v>3705</v>
      </c>
      <c r="X205" s="33" t="s">
        <v>3539</v>
      </c>
    </row>
    <row r="206" spans="1:24" x14ac:dyDescent="0.25">
      <c r="A206" s="29" t="s">
        <v>202</v>
      </c>
      <c r="B206" s="30" t="s">
        <v>634</v>
      </c>
      <c r="C206" s="30" t="str">
        <f t="shared" si="9"/>
        <v>Drug and Biological Policy</v>
      </c>
      <c r="G206" s="29" t="s">
        <v>202</v>
      </c>
      <c r="H206" s="30" t="s">
        <v>634</v>
      </c>
      <c r="I206" s="30" t="str">
        <f t="shared" si="10"/>
        <v>Drug and Biological Policy</v>
      </c>
      <c r="J206" t="e">
        <f t="shared" ca="1" si="11"/>
        <v>#N/A</v>
      </c>
      <c r="N206" s="33" t="s">
        <v>3539</v>
      </c>
      <c r="O206" s="33" t="s">
        <v>3700</v>
      </c>
      <c r="P206" s="68">
        <v>5758</v>
      </c>
      <c r="Q206" s="33" t="s">
        <v>3701</v>
      </c>
      <c r="R206" s="33" t="s">
        <v>4126</v>
      </c>
      <c r="S206" s="68">
        <v>55163</v>
      </c>
      <c r="T206" s="69" t="s">
        <v>4127</v>
      </c>
      <c r="U206" s="33" t="s">
        <v>3704</v>
      </c>
      <c r="V206" s="33" t="s">
        <v>3704</v>
      </c>
      <c r="W206" s="33" t="s">
        <v>3705</v>
      </c>
      <c r="X206" s="33" t="s">
        <v>3539</v>
      </c>
    </row>
    <row r="207" spans="1:24" x14ac:dyDescent="0.25">
      <c r="A207" s="29" t="s">
        <v>635</v>
      </c>
      <c r="B207" s="30" t="s">
        <v>631</v>
      </c>
      <c r="C207" s="30" t="str">
        <f t="shared" si="9"/>
        <v>Drug and Biological Policy</v>
      </c>
      <c r="G207" s="29" t="s">
        <v>635</v>
      </c>
      <c r="H207" s="30" t="s">
        <v>631</v>
      </c>
      <c r="I207" s="30" t="str">
        <f t="shared" si="10"/>
        <v>Drug and Biological Policy</v>
      </c>
      <c r="J207" t="e">
        <f t="shared" ca="1" si="11"/>
        <v>#N/A</v>
      </c>
      <c r="N207" s="33" t="s">
        <v>3539</v>
      </c>
      <c r="O207" s="33" t="s">
        <v>3700</v>
      </c>
      <c r="P207" s="68">
        <v>5758</v>
      </c>
      <c r="Q207" s="33" t="s">
        <v>3701</v>
      </c>
      <c r="R207" s="33" t="s">
        <v>4128</v>
      </c>
      <c r="S207" s="68">
        <v>55164</v>
      </c>
      <c r="T207" s="69" t="s">
        <v>4129</v>
      </c>
      <c r="U207" s="33" t="s">
        <v>3704</v>
      </c>
      <c r="V207" s="33" t="s">
        <v>3704</v>
      </c>
      <c r="W207" s="33" t="s">
        <v>3705</v>
      </c>
      <c r="X207" s="33" t="s">
        <v>3539</v>
      </c>
    </row>
    <row r="208" spans="1:24" x14ac:dyDescent="0.25">
      <c r="A208" s="29" t="s">
        <v>635</v>
      </c>
      <c r="B208" s="30" t="s">
        <v>634</v>
      </c>
      <c r="C208" s="30" t="str">
        <f t="shared" si="9"/>
        <v>Drug and Biological Policy</v>
      </c>
      <c r="G208" s="29" t="s">
        <v>635</v>
      </c>
      <c r="H208" s="30" t="s">
        <v>634</v>
      </c>
      <c r="I208" s="30" t="str">
        <f t="shared" si="10"/>
        <v>Drug and Biological Policy</v>
      </c>
      <c r="J208" t="e">
        <f t="shared" ca="1" si="11"/>
        <v>#N/A</v>
      </c>
      <c r="N208" s="33" t="s">
        <v>3539</v>
      </c>
      <c r="O208" s="33" t="s">
        <v>3700</v>
      </c>
      <c r="P208" s="68">
        <v>5758</v>
      </c>
      <c r="Q208" s="33" t="s">
        <v>3701</v>
      </c>
      <c r="R208" s="33" t="s">
        <v>4130</v>
      </c>
      <c r="S208" s="68">
        <v>55165</v>
      </c>
      <c r="T208" s="69" t="s">
        <v>4131</v>
      </c>
      <c r="U208" s="33" t="s">
        <v>3704</v>
      </c>
      <c r="V208" s="33" t="s">
        <v>3704</v>
      </c>
      <c r="W208" s="33" t="s">
        <v>3705</v>
      </c>
      <c r="X208" s="33" t="s">
        <v>3539</v>
      </c>
    </row>
    <row r="209" spans="1:24" x14ac:dyDescent="0.25">
      <c r="A209" s="29" t="s">
        <v>190</v>
      </c>
      <c r="B209" s="30" t="s">
        <v>636</v>
      </c>
      <c r="C209" s="30" t="str">
        <f t="shared" si="9"/>
        <v>Drug and Biological Policy</v>
      </c>
      <c r="G209" s="29" t="s">
        <v>190</v>
      </c>
      <c r="H209" s="30" t="s">
        <v>636</v>
      </c>
      <c r="I209" s="30" t="str">
        <f t="shared" si="10"/>
        <v>Drug and Biological Policy</v>
      </c>
      <c r="J209" t="e">
        <f t="shared" ca="1" si="11"/>
        <v>#N/A</v>
      </c>
      <c r="N209" s="33" t="s">
        <v>3539</v>
      </c>
      <c r="O209" s="33" t="s">
        <v>3700</v>
      </c>
      <c r="P209" s="68">
        <v>5758</v>
      </c>
      <c r="Q209" s="33" t="s">
        <v>3701</v>
      </c>
      <c r="R209" s="33" t="s">
        <v>4132</v>
      </c>
      <c r="S209" s="68">
        <v>55167</v>
      </c>
      <c r="T209" s="69" t="s">
        <v>4133</v>
      </c>
      <c r="U209" s="33" t="s">
        <v>3704</v>
      </c>
      <c r="V209" s="33" t="s">
        <v>3704</v>
      </c>
      <c r="W209" s="33" t="s">
        <v>3705</v>
      </c>
      <c r="X209" s="33" t="s">
        <v>3539</v>
      </c>
    </row>
    <row r="210" spans="1:24" x14ac:dyDescent="0.25">
      <c r="A210" s="29" t="s">
        <v>190</v>
      </c>
      <c r="B210" s="30" t="s">
        <v>637</v>
      </c>
      <c r="C210" s="30" t="str">
        <f t="shared" si="9"/>
        <v>Drug and Biological Policy</v>
      </c>
      <c r="G210" s="29" t="s">
        <v>190</v>
      </c>
      <c r="H210" s="30" t="s">
        <v>637</v>
      </c>
      <c r="I210" s="30" t="str">
        <f t="shared" si="10"/>
        <v>Drug and Biological Policy</v>
      </c>
      <c r="J210" t="e">
        <f t="shared" ca="1" si="11"/>
        <v>#N/A</v>
      </c>
      <c r="N210" s="33" t="s">
        <v>3539</v>
      </c>
      <c r="O210" s="33" t="s">
        <v>3700</v>
      </c>
      <c r="P210" s="68">
        <v>5758</v>
      </c>
      <c r="Q210" s="33" t="s">
        <v>3701</v>
      </c>
      <c r="R210" s="33" t="s">
        <v>4134</v>
      </c>
      <c r="S210" s="68">
        <v>55170</v>
      </c>
      <c r="T210" s="69" t="s">
        <v>4135</v>
      </c>
      <c r="U210" s="33" t="s">
        <v>3704</v>
      </c>
      <c r="V210" s="33" t="s">
        <v>3704</v>
      </c>
      <c r="W210" s="33" t="s">
        <v>3705</v>
      </c>
      <c r="X210" s="33" t="s">
        <v>3539</v>
      </c>
    </row>
    <row r="211" spans="1:24" x14ac:dyDescent="0.25">
      <c r="A211" s="29" t="s">
        <v>190</v>
      </c>
      <c r="B211" s="30" t="s">
        <v>638</v>
      </c>
      <c r="C211" s="30" t="str">
        <f t="shared" si="9"/>
        <v>Drug and Biological Policy</v>
      </c>
      <c r="G211" s="29" t="s">
        <v>190</v>
      </c>
      <c r="H211" s="30" t="s">
        <v>638</v>
      </c>
      <c r="I211" s="30" t="str">
        <f t="shared" si="10"/>
        <v>Drug and Biological Policy</v>
      </c>
      <c r="J211" t="e">
        <f t="shared" ca="1" si="11"/>
        <v>#N/A</v>
      </c>
      <c r="N211" s="33" t="s">
        <v>3539</v>
      </c>
      <c r="O211" s="33" t="s">
        <v>3700</v>
      </c>
      <c r="P211" s="68">
        <v>5758</v>
      </c>
      <c r="Q211" s="33" t="s">
        <v>3701</v>
      </c>
      <c r="R211" s="33" t="s">
        <v>4136</v>
      </c>
      <c r="S211" s="68">
        <v>55171</v>
      </c>
      <c r="T211" s="69" t="s">
        <v>4137</v>
      </c>
      <c r="U211" s="33" t="s">
        <v>3704</v>
      </c>
      <c r="V211" s="33" t="s">
        <v>3704</v>
      </c>
      <c r="W211" s="33" t="s">
        <v>3705</v>
      </c>
      <c r="X211" s="33" t="s">
        <v>3539</v>
      </c>
    </row>
    <row r="212" spans="1:24" x14ac:dyDescent="0.25">
      <c r="A212" s="29" t="s">
        <v>639</v>
      </c>
      <c r="B212" s="30" t="s">
        <v>640</v>
      </c>
      <c r="C212" s="30" t="str">
        <f t="shared" si="9"/>
        <v>Drug and Biological Policy</v>
      </c>
      <c r="G212" s="29" t="s">
        <v>639</v>
      </c>
      <c r="H212" s="30" t="s">
        <v>640</v>
      </c>
      <c r="I212" s="30" t="str">
        <f t="shared" si="10"/>
        <v>Drug and Biological Policy</v>
      </c>
      <c r="J212" t="e">
        <f t="shared" ca="1" si="11"/>
        <v>#N/A</v>
      </c>
      <c r="N212" s="33" t="s">
        <v>3539</v>
      </c>
      <c r="O212" s="33" t="s">
        <v>3700</v>
      </c>
      <c r="P212" s="68">
        <v>5758</v>
      </c>
      <c r="Q212" s="33" t="s">
        <v>3701</v>
      </c>
      <c r="R212" s="33" t="s">
        <v>4138</v>
      </c>
      <c r="S212" s="68">
        <v>55172</v>
      </c>
      <c r="T212" s="69" t="s">
        <v>4139</v>
      </c>
      <c r="U212" s="33" t="s">
        <v>3704</v>
      </c>
      <c r="V212" s="33" t="s">
        <v>3704</v>
      </c>
      <c r="W212" s="33" t="s">
        <v>3705</v>
      </c>
      <c r="X212" s="33" t="s">
        <v>3539</v>
      </c>
    </row>
    <row r="213" spans="1:24" x14ac:dyDescent="0.25">
      <c r="A213" s="29" t="s">
        <v>639</v>
      </c>
      <c r="B213" s="30" t="s">
        <v>641</v>
      </c>
      <c r="C213" s="30" t="str">
        <f t="shared" si="9"/>
        <v>Drug and Biological Policy</v>
      </c>
      <c r="G213" s="29" t="s">
        <v>639</v>
      </c>
      <c r="H213" s="30" t="s">
        <v>641</v>
      </c>
      <c r="I213" s="30" t="str">
        <f t="shared" si="10"/>
        <v>Drug and Biological Policy</v>
      </c>
      <c r="J213" t="e">
        <f t="shared" ca="1" si="11"/>
        <v>#N/A</v>
      </c>
      <c r="N213" s="33" t="s">
        <v>3539</v>
      </c>
      <c r="O213" s="33" t="s">
        <v>3700</v>
      </c>
      <c r="P213" s="68">
        <v>5758</v>
      </c>
      <c r="Q213" s="33" t="s">
        <v>3701</v>
      </c>
      <c r="R213" s="33" t="s">
        <v>4140</v>
      </c>
      <c r="S213" s="68">
        <v>55173</v>
      </c>
      <c r="T213" s="69" t="s">
        <v>4141</v>
      </c>
      <c r="U213" s="33" t="s">
        <v>3704</v>
      </c>
      <c r="V213" s="33" t="s">
        <v>3704</v>
      </c>
      <c r="W213" s="33" t="s">
        <v>3705</v>
      </c>
      <c r="X213" s="33" t="s">
        <v>3539</v>
      </c>
    </row>
    <row r="214" spans="1:24" x14ac:dyDescent="0.25">
      <c r="A214" s="29" t="s">
        <v>639</v>
      </c>
      <c r="B214" s="30" t="s">
        <v>642</v>
      </c>
      <c r="C214" s="30" t="str">
        <f t="shared" si="9"/>
        <v>Drug and Biological Policy</v>
      </c>
      <c r="G214" s="29" t="s">
        <v>639</v>
      </c>
      <c r="H214" s="30" t="s">
        <v>642</v>
      </c>
      <c r="I214" s="30" t="str">
        <f t="shared" si="10"/>
        <v>Drug and Biological Policy</v>
      </c>
      <c r="J214" t="e">
        <f t="shared" ca="1" si="11"/>
        <v>#N/A</v>
      </c>
      <c r="N214" s="33" t="s">
        <v>3539</v>
      </c>
      <c r="O214" s="33" t="s">
        <v>3700</v>
      </c>
      <c r="P214" s="68">
        <v>5758</v>
      </c>
      <c r="Q214" s="33" t="s">
        <v>3701</v>
      </c>
      <c r="R214" s="33" t="s">
        <v>4142</v>
      </c>
      <c r="S214" s="68">
        <v>55174</v>
      </c>
      <c r="T214" s="69" t="s">
        <v>4143</v>
      </c>
      <c r="U214" s="33" t="s">
        <v>3704</v>
      </c>
      <c r="V214" s="33" t="s">
        <v>3704</v>
      </c>
      <c r="W214" s="33" t="s">
        <v>3705</v>
      </c>
      <c r="X214" s="33" t="s">
        <v>3539</v>
      </c>
    </row>
    <row r="215" spans="1:24" x14ac:dyDescent="0.25">
      <c r="A215" s="29" t="s">
        <v>639</v>
      </c>
      <c r="B215" s="30" t="s">
        <v>643</v>
      </c>
      <c r="C215" s="30" t="str">
        <f t="shared" si="9"/>
        <v>Drug and Biological Policy</v>
      </c>
      <c r="G215" s="29" t="s">
        <v>639</v>
      </c>
      <c r="H215" s="30" t="s">
        <v>643</v>
      </c>
      <c r="I215" s="30" t="str">
        <f t="shared" si="10"/>
        <v>Drug and Biological Policy</v>
      </c>
      <c r="J215" t="e">
        <f t="shared" ca="1" si="11"/>
        <v>#N/A</v>
      </c>
      <c r="N215" s="33" t="s">
        <v>3539</v>
      </c>
      <c r="O215" s="33" t="s">
        <v>3700</v>
      </c>
      <c r="P215" s="68">
        <v>5758</v>
      </c>
      <c r="Q215" s="33" t="s">
        <v>3701</v>
      </c>
      <c r="R215" s="33" t="s">
        <v>4144</v>
      </c>
      <c r="S215" s="68">
        <v>55175</v>
      </c>
      <c r="T215" s="69" t="s">
        <v>4145</v>
      </c>
      <c r="U215" s="33" t="s">
        <v>3704</v>
      </c>
      <c r="V215" s="33" t="s">
        <v>3704</v>
      </c>
      <c r="W215" s="33" t="s">
        <v>3705</v>
      </c>
      <c r="X215" s="33" t="s">
        <v>3539</v>
      </c>
    </row>
    <row r="216" spans="1:24" x14ac:dyDescent="0.25">
      <c r="A216" s="29" t="s">
        <v>639</v>
      </c>
      <c r="B216" s="30" t="s">
        <v>644</v>
      </c>
      <c r="C216" s="30" t="str">
        <f t="shared" si="9"/>
        <v>Drug and Biological Policy</v>
      </c>
      <c r="G216" s="29" t="s">
        <v>639</v>
      </c>
      <c r="H216" s="30" t="s">
        <v>644</v>
      </c>
      <c r="I216" s="30" t="str">
        <f t="shared" si="10"/>
        <v>Drug and Biological Policy</v>
      </c>
      <c r="J216" t="e">
        <f t="shared" ca="1" si="11"/>
        <v>#N/A</v>
      </c>
      <c r="N216" s="33" t="s">
        <v>3539</v>
      </c>
      <c r="O216" s="33" t="s">
        <v>3700</v>
      </c>
      <c r="P216" s="68">
        <v>5758</v>
      </c>
      <c r="Q216" s="33" t="s">
        <v>3701</v>
      </c>
      <c r="R216" s="33" t="s">
        <v>4146</v>
      </c>
      <c r="S216" s="68">
        <v>55177</v>
      </c>
      <c r="T216" s="69" t="s">
        <v>4147</v>
      </c>
      <c r="U216" s="33" t="s">
        <v>3704</v>
      </c>
      <c r="V216" s="33" t="s">
        <v>3704</v>
      </c>
      <c r="W216" s="33" t="s">
        <v>3705</v>
      </c>
      <c r="X216" s="33" t="s">
        <v>3539</v>
      </c>
    </row>
    <row r="217" spans="1:24" x14ac:dyDescent="0.25">
      <c r="A217" s="29" t="s">
        <v>639</v>
      </c>
      <c r="B217" s="30" t="s">
        <v>645</v>
      </c>
      <c r="C217" s="30" t="str">
        <f t="shared" si="9"/>
        <v>Drug and Biological Policy</v>
      </c>
      <c r="G217" s="29" t="s">
        <v>639</v>
      </c>
      <c r="H217" s="30" t="s">
        <v>645</v>
      </c>
      <c r="I217" s="30" t="str">
        <f t="shared" si="10"/>
        <v>Drug and Biological Policy</v>
      </c>
      <c r="J217" t="e">
        <f t="shared" ca="1" si="11"/>
        <v>#N/A</v>
      </c>
      <c r="N217" s="33" t="s">
        <v>3539</v>
      </c>
      <c r="O217" s="33" t="s">
        <v>3700</v>
      </c>
      <c r="P217" s="68">
        <v>5758</v>
      </c>
      <c r="Q217" s="33" t="s">
        <v>3701</v>
      </c>
      <c r="R217" s="33" t="s">
        <v>4148</v>
      </c>
      <c r="S217" s="68">
        <v>55194</v>
      </c>
      <c r="T217" s="69" t="s">
        <v>4149</v>
      </c>
      <c r="U217" s="33" t="s">
        <v>3704</v>
      </c>
      <c r="V217" s="33" t="s">
        <v>3704</v>
      </c>
      <c r="W217" s="33" t="s">
        <v>3705</v>
      </c>
      <c r="X217" s="33" t="s">
        <v>3539</v>
      </c>
    </row>
    <row r="218" spans="1:24" x14ac:dyDescent="0.25">
      <c r="A218" s="29" t="s">
        <v>639</v>
      </c>
      <c r="B218" s="30" t="s">
        <v>646</v>
      </c>
      <c r="C218" s="30" t="str">
        <f t="shared" si="9"/>
        <v>Drug and Biological Policy</v>
      </c>
      <c r="G218" s="29" t="s">
        <v>639</v>
      </c>
      <c r="H218" s="30" t="s">
        <v>646</v>
      </c>
      <c r="I218" s="30" t="str">
        <f t="shared" si="10"/>
        <v>Drug and Biological Policy</v>
      </c>
      <c r="J218" t="e">
        <f t="shared" ca="1" si="11"/>
        <v>#N/A</v>
      </c>
      <c r="N218" s="33" t="s">
        <v>3539</v>
      </c>
      <c r="O218" s="33" t="s">
        <v>3700</v>
      </c>
      <c r="P218" s="68">
        <v>5758</v>
      </c>
      <c r="Q218" s="33" t="s">
        <v>3701</v>
      </c>
      <c r="R218" s="33" t="s">
        <v>4150</v>
      </c>
      <c r="S218" s="68">
        <v>58687</v>
      </c>
      <c r="T218" s="69" t="s">
        <v>4151</v>
      </c>
      <c r="U218" s="33" t="s">
        <v>3704</v>
      </c>
      <c r="V218" s="33" t="s">
        <v>3704</v>
      </c>
      <c r="W218" s="33" t="s">
        <v>3705</v>
      </c>
      <c r="X218" s="33" t="s">
        <v>3539</v>
      </c>
    </row>
    <row r="219" spans="1:24" x14ac:dyDescent="0.25">
      <c r="A219" s="29" t="s">
        <v>639</v>
      </c>
      <c r="B219" s="30" t="s">
        <v>647</v>
      </c>
      <c r="C219" s="30" t="str">
        <f t="shared" si="9"/>
        <v>Drug and Biological Policy</v>
      </c>
      <c r="G219" s="29" t="s">
        <v>639</v>
      </c>
      <c r="H219" s="30" t="s">
        <v>647</v>
      </c>
      <c r="I219" s="30" t="str">
        <f t="shared" si="10"/>
        <v>Drug and Biological Policy</v>
      </c>
      <c r="J219" t="e">
        <f t="shared" ca="1" si="11"/>
        <v>#N/A</v>
      </c>
      <c r="N219" s="33" t="s">
        <v>3539</v>
      </c>
      <c r="O219" s="33" t="s">
        <v>3700</v>
      </c>
      <c r="P219" s="68">
        <v>5758</v>
      </c>
      <c r="Q219" s="33" t="s">
        <v>3701</v>
      </c>
      <c r="R219" s="33" t="s">
        <v>4152</v>
      </c>
      <c r="S219" s="68">
        <v>58695</v>
      </c>
      <c r="T219" s="69" t="s">
        <v>4153</v>
      </c>
      <c r="U219" s="33" t="s">
        <v>3704</v>
      </c>
      <c r="V219" s="33" t="s">
        <v>3704</v>
      </c>
      <c r="W219" s="33" t="s">
        <v>3705</v>
      </c>
      <c r="X219" s="33" t="s">
        <v>3539</v>
      </c>
    </row>
    <row r="220" spans="1:24" x14ac:dyDescent="0.25">
      <c r="A220" s="29" t="s">
        <v>639</v>
      </c>
      <c r="B220" s="30" t="s">
        <v>648</v>
      </c>
      <c r="C220" s="30" t="str">
        <f t="shared" si="9"/>
        <v>Drug and Biological Policy</v>
      </c>
      <c r="G220" s="29" t="s">
        <v>639</v>
      </c>
      <c r="H220" s="30" t="s">
        <v>648</v>
      </c>
      <c r="I220" s="30" t="str">
        <f t="shared" si="10"/>
        <v>Drug and Biological Policy</v>
      </c>
      <c r="J220" t="e">
        <f t="shared" ca="1" si="11"/>
        <v>#N/A</v>
      </c>
      <c r="N220" s="33" t="s">
        <v>3539</v>
      </c>
      <c r="O220" s="33" t="s">
        <v>3700</v>
      </c>
      <c r="P220" s="68">
        <v>5758</v>
      </c>
      <c r="Q220" s="33" t="s">
        <v>3701</v>
      </c>
      <c r="R220" s="33" t="s">
        <v>4154</v>
      </c>
      <c r="S220" s="68">
        <v>58696</v>
      </c>
      <c r="T220" s="69" t="s">
        <v>4155</v>
      </c>
      <c r="U220" s="33" t="s">
        <v>3704</v>
      </c>
      <c r="V220" s="33" t="s">
        <v>3704</v>
      </c>
      <c r="W220" s="33" t="s">
        <v>3705</v>
      </c>
      <c r="X220" s="33" t="s">
        <v>3539</v>
      </c>
    </row>
    <row r="221" spans="1:24" x14ac:dyDescent="0.25">
      <c r="A221" s="29" t="s">
        <v>639</v>
      </c>
      <c r="B221" s="30" t="s">
        <v>649</v>
      </c>
      <c r="C221" s="30" t="str">
        <f t="shared" si="9"/>
        <v>Drug and Biological Policy</v>
      </c>
      <c r="G221" s="29" t="s">
        <v>639</v>
      </c>
      <c r="H221" s="30" t="s">
        <v>649</v>
      </c>
      <c r="I221" s="30" t="str">
        <f t="shared" si="10"/>
        <v>Drug and Biological Policy</v>
      </c>
      <c r="J221" t="e">
        <f t="shared" ca="1" si="11"/>
        <v>#N/A</v>
      </c>
      <c r="N221" s="33" t="s">
        <v>3539</v>
      </c>
      <c r="O221" s="33" t="s">
        <v>3700</v>
      </c>
      <c r="P221" s="68">
        <v>5758</v>
      </c>
      <c r="Q221" s="33" t="s">
        <v>3701</v>
      </c>
      <c r="R221" s="33" t="s">
        <v>4156</v>
      </c>
      <c r="S221" s="68">
        <v>41447</v>
      </c>
      <c r="T221" s="69" t="s">
        <v>4157</v>
      </c>
      <c r="U221" s="33" t="s">
        <v>3704</v>
      </c>
      <c r="V221" s="33" t="s">
        <v>3704</v>
      </c>
      <c r="W221" s="33" t="s">
        <v>3705</v>
      </c>
      <c r="X221" s="33" t="s">
        <v>3539</v>
      </c>
    </row>
    <row r="222" spans="1:24" x14ac:dyDescent="0.25">
      <c r="A222" s="29" t="s">
        <v>639</v>
      </c>
      <c r="B222" s="30" t="s">
        <v>650</v>
      </c>
      <c r="C222" s="30" t="str">
        <f t="shared" si="9"/>
        <v>Drug and Biological Policy</v>
      </c>
      <c r="G222" s="29" t="s">
        <v>639</v>
      </c>
      <c r="H222" s="30" t="s">
        <v>650</v>
      </c>
      <c r="I222" s="30" t="str">
        <f t="shared" si="10"/>
        <v>Drug and Biological Policy</v>
      </c>
      <c r="J222" t="e">
        <f t="shared" ca="1" si="11"/>
        <v>#N/A</v>
      </c>
      <c r="N222" s="33" t="s">
        <v>3539</v>
      </c>
      <c r="O222" s="33" t="s">
        <v>3700</v>
      </c>
      <c r="P222" s="68">
        <v>5758</v>
      </c>
      <c r="Q222" s="33" t="s">
        <v>3701</v>
      </c>
      <c r="R222" s="33" t="s">
        <v>4158</v>
      </c>
      <c r="S222" s="68">
        <v>1120</v>
      </c>
      <c r="T222" s="69" t="s">
        <v>4159</v>
      </c>
      <c r="U222" s="33" t="s">
        <v>3704</v>
      </c>
      <c r="V222" s="33" t="s">
        <v>3704</v>
      </c>
      <c r="W222" s="33" t="s">
        <v>3705</v>
      </c>
      <c r="X222" s="33" t="s">
        <v>3539</v>
      </c>
    </row>
    <row r="223" spans="1:24" x14ac:dyDescent="0.25">
      <c r="A223" s="29" t="s">
        <v>639</v>
      </c>
      <c r="B223" s="30" t="s">
        <v>651</v>
      </c>
      <c r="C223" s="30" t="str">
        <f t="shared" si="9"/>
        <v>Drug and Biological Policy</v>
      </c>
      <c r="G223" s="29" t="s">
        <v>639</v>
      </c>
      <c r="H223" s="30" t="s">
        <v>651</v>
      </c>
      <c r="I223" s="30" t="str">
        <f t="shared" si="10"/>
        <v>Drug and Biological Policy</v>
      </c>
      <c r="J223" t="e">
        <f t="shared" ca="1" si="11"/>
        <v>#N/A</v>
      </c>
      <c r="N223" s="33" t="s">
        <v>3539</v>
      </c>
      <c r="O223" s="33" t="s">
        <v>3700</v>
      </c>
      <c r="P223" s="68">
        <v>5758</v>
      </c>
      <c r="Q223" s="33" t="s">
        <v>3701</v>
      </c>
      <c r="R223" s="33" t="s">
        <v>4160</v>
      </c>
      <c r="S223" s="68">
        <v>18976</v>
      </c>
      <c r="T223" s="69" t="s">
        <v>4161</v>
      </c>
      <c r="U223" s="33" t="s">
        <v>3704</v>
      </c>
      <c r="V223" s="33" t="s">
        <v>3704</v>
      </c>
      <c r="W223" s="33" t="s">
        <v>3705</v>
      </c>
      <c r="X223" s="33" t="s">
        <v>3539</v>
      </c>
    </row>
    <row r="224" spans="1:24" x14ac:dyDescent="0.25">
      <c r="A224" s="29" t="s">
        <v>639</v>
      </c>
      <c r="B224" s="30" t="s">
        <v>652</v>
      </c>
      <c r="C224" s="30" t="str">
        <f t="shared" si="9"/>
        <v>Drug and Biological Policy</v>
      </c>
      <c r="G224" s="29" t="s">
        <v>639</v>
      </c>
      <c r="H224" s="30" t="s">
        <v>652</v>
      </c>
      <c r="I224" s="30" t="str">
        <f t="shared" si="10"/>
        <v>Drug and Biological Policy</v>
      </c>
      <c r="J224" t="e">
        <f t="shared" ca="1" si="11"/>
        <v>#N/A</v>
      </c>
      <c r="N224" s="33" t="s">
        <v>3539</v>
      </c>
      <c r="O224" s="33" t="s">
        <v>3700</v>
      </c>
      <c r="P224" s="68">
        <v>5758</v>
      </c>
      <c r="Q224" s="33" t="s">
        <v>3701</v>
      </c>
      <c r="R224" s="33" t="s">
        <v>4162</v>
      </c>
      <c r="S224" s="68">
        <v>26846</v>
      </c>
      <c r="T224" s="69" t="s">
        <v>4163</v>
      </c>
      <c r="U224" s="33" t="s">
        <v>3704</v>
      </c>
      <c r="V224" s="33" t="s">
        <v>3704</v>
      </c>
      <c r="W224" s="33" t="s">
        <v>3705</v>
      </c>
      <c r="X224" s="33" t="s">
        <v>3539</v>
      </c>
    </row>
    <row r="225" spans="1:24" x14ac:dyDescent="0.25">
      <c r="A225" s="29" t="s">
        <v>639</v>
      </c>
      <c r="B225" s="30" t="s">
        <v>653</v>
      </c>
      <c r="C225" s="30" t="str">
        <f t="shared" si="9"/>
        <v>Drug and Biological Policy</v>
      </c>
      <c r="G225" s="29" t="s">
        <v>639</v>
      </c>
      <c r="H225" s="30" t="s">
        <v>653</v>
      </c>
      <c r="I225" s="30" t="str">
        <f t="shared" si="10"/>
        <v>Drug and Biological Policy</v>
      </c>
      <c r="J225" t="e">
        <f t="shared" ca="1" si="11"/>
        <v>#N/A</v>
      </c>
      <c r="N225" s="33" t="s">
        <v>3539</v>
      </c>
      <c r="O225" s="33" t="s">
        <v>3700</v>
      </c>
      <c r="P225" s="68">
        <v>5758</v>
      </c>
      <c r="Q225" s="33" t="s">
        <v>3701</v>
      </c>
      <c r="R225" s="33" t="s">
        <v>4164</v>
      </c>
      <c r="S225" s="68">
        <v>33460</v>
      </c>
      <c r="T225" s="69" t="s">
        <v>4165</v>
      </c>
      <c r="U225" s="33" t="s">
        <v>3704</v>
      </c>
      <c r="V225" s="33" t="s">
        <v>3704</v>
      </c>
      <c r="W225" s="33" t="s">
        <v>3705</v>
      </c>
      <c r="X225" s="33" t="s">
        <v>3539</v>
      </c>
    </row>
    <row r="226" spans="1:24" x14ac:dyDescent="0.25">
      <c r="A226" s="29" t="s">
        <v>639</v>
      </c>
      <c r="B226" s="30" t="s">
        <v>654</v>
      </c>
      <c r="C226" s="30" t="str">
        <f t="shared" si="9"/>
        <v>Drug and Biological Policy</v>
      </c>
      <c r="G226" s="29" t="s">
        <v>639</v>
      </c>
      <c r="H226" s="30" t="s">
        <v>654</v>
      </c>
      <c r="I226" s="30" t="str">
        <f t="shared" si="10"/>
        <v>Drug and Biological Policy</v>
      </c>
      <c r="J226" t="e">
        <f t="shared" ca="1" si="11"/>
        <v>#N/A</v>
      </c>
      <c r="N226" s="33" t="s">
        <v>3539</v>
      </c>
      <c r="O226" s="33" t="s">
        <v>3700</v>
      </c>
      <c r="P226" s="68">
        <v>5758</v>
      </c>
      <c r="Q226" s="33" t="s">
        <v>3701</v>
      </c>
      <c r="R226" s="33" t="s">
        <v>4166</v>
      </c>
      <c r="S226" s="68">
        <v>33461</v>
      </c>
      <c r="T226" s="69" t="s">
        <v>4167</v>
      </c>
      <c r="U226" s="33" t="s">
        <v>3704</v>
      </c>
      <c r="V226" s="33" t="s">
        <v>3704</v>
      </c>
      <c r="W226" s="33" t="s">
        <v>3705</v>
      </c>
      <c r="X226" s="33" t="s">
        <v>3539</v>
      </c>
    </row>
    <row r="227" spans="1:24" x14ac:dyDescent="0.25">
      <c r="A227" s="29" t="s">
        <v>639</v>
      </c>
      <c r="B227" s="30" t="s">
        <v>655</v>
      </c>
      <c r="C227" s="30" t="str">
        <f t="shared" si="9"/>
        <v>Drug and Biological Policy</v>
      </c>
      <c r="G227" s="29" t="s">
        <v>639</v>
      </c>
      <c r="H227" s="30" t="s">
        <v>655</v>
      </c>
      <c r="I227" s="30" t="str">
        <f t="shared" si="10"/>
        <v>Drug and Biological Policy</v>
      </c>
      <c r="J227" t="e">
        <f t="shared" ca="1" si="11"/>
        <v>#N/A</v>
      </c>
      <c r="N227" s="33" t="s">
        <v>3539</v>
      </c>
      <c r="O227" s="33" t="s">
        <v>3700</v>
      </c>
      <c r="P227" s="68">
        <v>5758</v>
      </c>
      <c r="Q227" s="33" t="s">
        <v>3701</v>
      </c>
      <c r="R227" s="33" t="s">
        <v>4168</v>
      </c>
      <c r="S227" s="68">
        <v>38433</v>
      </c>
      <c r="T227" s="69" t="s">
        <v>4169</v>
      </c>
      <c r="U227" s="33" t="s">
        <v>3704</v>
      </c>
      <c r="V227" s="33" t="s">
        <v>3704</v>
      </c>
      <c r="W227" s="33" t="s">
        <v>4170</v>
      </c>
      <c r="X227" s="33" t="s">
        <v>3539</v>
      </c>
    </row>
    <row r="228" spans="1:24" x14ac:dyDescent="0.25">
      <c r="A228" s="29" t="s">
        <v>639</v>
      </c>
      <c r="B228" s="30" t="s">
        <v>656</v>
      </c>
      <c r="C228" s="30" t="str">
        <f t="shared" si="9"/>
        <v>Drug and Biological Policy</v>
      </c>
      <c r="G228" s="29" t="s">
        <v>639</v>
      </c>
      <c r="H228" s="30" t="s">
        <v>656</v>
      </c>
      <c r="I228" s="30" t="str">
        <f t="shared" si="10"/>
        <v>Drug and Biological Policy</v>
      </c>
      <c r="J228" t="e">
        <f t="shared" ca="1" si="11"/>
        <v>#N/A</v>
      </c>
      <c r="N228" s="33" t="s">
        <v>3539</v>
      </c>
      <c r="O228" s="33" t="s">
        <v>3700</v>
      </c>
      <c r="P228" s="68">
        <v>5758</v>
      </c>
      <c r="Q228" s="33" t="s">
        <v>3701</v>
      </c>
      <c r="R228" s="33" t="s">
        <v>4171</v>
      </c>
      <c r="S228" s="68">
        <v>33476</v>
      </c>
      <c r="T228" s="69" t="s">
        <v>4172</v>
      </c>
      <c r="U228" s="33" t="s">
        <v>3704</v>
      </c>
      <c r="V228" s="33" t="s">
        <v>3704</v>
      </c>
      <c r="W228" s="33" t="s">
        <v>3705</v>
      </c>
      <c r="X228" s="33" t="s">
        <v>3539</v>
      </c>
    </row>
    <row r="229" spans="1:24" x14ac:dyDescent="0.25">
      <c r="A229" s="29" t="s">
        <v>639</v>
      </c>
      <c r="B229" s="30" t="s">
        <v>657</v>
      </c>
      <c r="C229" s="30" t="str">
        <f t="shared" si="9"/>
        <v>Drug and Biological Policy</v>
      </c>
      <c r="G229" s="29" t="s">
        <v>639</v>
      </c>
      <c r="H229" s="30" t="s">
        <v>657</v>
      </c>
      <c r="I229" s="30" t="str">
        <f t="shared" si="10"/>
        <v>Drug and Biological Policy</v>
      </c>
      <c r="J229" t="e">
        <f t="shared" ca="1" si="11"/>
        <v>#N/A</v>
      </c>
      <c r="N229" s="33" t="s">
        <v>3539</v>
      </c>
      <c r="O229" s="33" t="s">
        <v>3700</v>
      </c>
      <c r="P229" s="68">
        <v>5758</v>
      </c>
      <c r="Q229" s="33" t="s">
        <v>3701</v>
      </c>
      <c r="R229" s="33" t="s">
        <v>4173</v>
      </c>
      <c r="S229" s="68">
        <v>1235</v>
      </c>
      <c r="T229" s="69" t="s">
        <v>4174</v>
      </c>
      <c r="U229" s="33" t="s">
        <v>3704</v>
      </c>
      <c r="V229" s="33" t="s">
        <v>3704</v>
      </c>
      <c r="W229" s="33" t="s">
        <v>3705</v>
      </c>
      <c r="X229" s="33" t="s">
        <v>3539</v>
      </c>
    </row>
    <row r="230" spans="1:24" x14ac:dyDescent="0.25">
      <c r="A230" s="29" t="s">
        <v>639</v>
      </c>
      <c r="B230" s="30" t="s">
        <v>658</v>
      </c>
      <c r="C230" s="30" t="str">
        <f t="shared" si="9"/>
        <v>Drug and Biological Policy</v>
      </c>
      <c r="G230" s="29" t="s">
        <v>639</v>
      </c>
      <c r="H230" s="30" t="s">
        <v>658</v>
      </c>
      <c r="I230" s="30" t="str">
        <f t="shared" si="10"/>
        <v>Drug and Biological Policy</v>
      </c>
      <c r="J230" t="e">
        <f t="shared" ca="1" si="11"/>
        <v>#N/A</v>
      </c>
      <c r="N230" s="33" t="s">
        <v>3539</v>
      </c>
      <c r="O230" s="33" t="s">
        <v>3700</v>
      </c>
      <c r="P230" s="68">
        <v>5758</v>
      </c>
      <c r="Q230" s="33" t="s">
        <v>3701</v>
      </c>
      <c r="R230" s="33" t="s">
        <v>4175</v>
      </c>
      <c r="S230" s="68">
        <v>1236</v>
      </c>
      <c r="T230" s="69" t="s">
        <v>4176</v>
      </c>
      <c r="U230" s="33" t="s">
        <v>3704</v>
      </c>
      <c r="V230" s="33" t="s">
        <v>3704</v>
      </c>
      <c r="W230" s="33" t="s">
        <v>3705</v>
      </c>
      <c r="X230" s="33" t="s">
        <v>3539</v>
      </c>
    </row>
    <row r="231" spans="1:24" x14ac:dyDescent="0.25">
      <c r="A231" s="29" t="s">
        <v>639</v>
      </c>
      <c r="B231" s="30" t="s">
        <v>659</v>
      </c>
      <c r="C231" s="30" t="str">
        <f t="shared" si="9"/>
        <v>Drug and Biological Policy</v>
      </c>
      <c r="G231" s="29" t="s">
        <v>639</v>
      </c>
      <c r="H231" s="30" t="s">
        <v>659</v>
      </c>
      <c r="I231" s="30" t="str">
        <f t="shared" si="10"/>
        <v>Drug and Biological Policy</v>
      </c>
      <c r="J231" t="e">
        <f t="shared" ca="1" si="11"/>
        <v>#N/A</v>
      </c>
      <c r="N231" s="33" t="s">
        <v>3539</v>
      </c>
      <c r="O231" s="33" t="s">
        <v>3700</v>
      </c>
      <c r="P231" s="68">
        <v>5758</v>
      </c>
      <c r="Q231" s="33" t="s">
        <v>3701</v>
      </c>
      <c r="R231" s="33" t="s">
        <v>4177</v>
      </c>
      <c r="S231" s="68">
        <v>743</v>
      </c>
      <c r="T231" s="69" t="s">
        <v>4178</v>
      </c>
      <c r="U231" s="33" t="s">
        <v>3704</v>
      </c>
      <c r="V231" s="33" t="s">
        <v>3704</v>
      </c>
      <c r="W231" s="33" t="s">
        <v>3705</v>
      </c>
      <c r="X231" s="33" t="s">
        <v>3539</v>
      </c>
    </row>
    <row r="232" spans="1:24" x14ac:dyDescent="0.25">
      <c r="A232" s="29" t="s">
        <v>660</v>
      </c>
      <c r="B232" s="30" t="s">
        <v>640</v>
      </c>
      <c r="C232" s="30" t="str">
        <f t="shared" si="9"/>
        <v>Drug and Biological Policy</v>
      </c>
      <c r="G232" s="29" t="s">
        <v>660</v>
      </c>
      <c r="H232" s="30" t="s">
        <v>640</v>
      </c>
      <c r="I232" s="30" t="str">
        <f t="shared" si="10"/>
        <v>Drug and Biological Policy</v>
      </c>
      <c r="J232" t="e">
        <f t="shared" ca="1" si="11"/>
        <v>#N/A</v>
      </c>
      <c r="N232" s="33" t="s">
        <v>3539</v>
      </c>
      <c r="O232" s="33" t="s">
        <v>3700</v>
      </c>
      <c r="P232" s="68">
        <v>5758</v>
      </c>
      <c r="Q232" s="33" t="s">
        <v>3701</v>
      </c>
      <c r="R232" s="33" t="s">
        <v>4179</v>
      </c>
      <c r="S232" s="68">
        <v>2629</v>
      </c>
      <c r="T232" s="69" t="s">
        <v>4180</v>
      </c>
      <c r="U232" s="33" t="s">
        <v>3704</v>
      </c>
      <c r="V232" s="33" t="s">
        <v>3704</v>
      </c>
      <c r="W232" s="33" t="s">
        <v>3705</v>
      </c>
      <c r="X232" s="33" t="s">
        <v>3539</v>
      </c>
    </row>
    <row r="233" spans="1:24" x14ac:dyDescent="0.25">
      <c r="A233" s="29" t="s">
        <v>660</v>
      </c>
      <c r="B233" s="30" t="s">
        <v>641</v>
      </c>
      <c r="C233" s="30" t="str">
        <f t="shared" si="9"/>
        <v>Drug and Biological Policy</v>
      </c>
      <c r="G233" s="29" t="s">
        <v>660</v>
      </c>
      <c r="H233" s="30" t="s">
        <v>641</v>
      </c>
      <c r="I233" s="30" t="str">
        <f t="shared" si="10"/>
        <v>Drug and Biological Policy</v>
      </c>
      <c r="J233" t="e">
        <f t="shared" ca="1" si="11"/>
        <v>#N/A</v>
      </c>
      <c r="N233" s="33" t="s">
        <v>3539</v>
      </c>
      <c r="O233" s="33" t="s">
        <v>3700</v>
      </c>
      <c r="P233" s="68">
        <v>5758</v>
      </c>
      <c r="Q233" s="33" t="s">
        <v>3701</v>
      </c>
      <c r="R233" s="33" t="s">
        <v>4181</v>
      </c>
      <c r="S233" s="68">
        <v>2653</v>
      </c>
      <c r="T233" s="69" t="s">
        <v>4182</v>
      </c>
      <c r="U233" s="33" t="s">
        <v>3704</v>
      </c>
      <c r="V233" s="33" t="s">
        <v>3704</v>
      </c>
      <c r="W233" s="33" t="s">
        <v>3705</v>
      </c>
      <c r="X233" s="33" t="s">
        <v>3539</v>
      </c>
    </row>
    <row r="234" spans="1:24" x14ac:dyDescent="0.25">
      <c r="A234" s="29" t="s">
        <v>660</v>
      </c>
      <c r="B234" s="30" t="s">
        <v>642</v>
      </c>
      <c r="C234" s="30" t="str">
        <f t="shared" si="9"/>
        <v>Drug and Biological Policy</v>
      </c>
      <c r="G234" s="29" t="s">
        <v>660</v>
      </c>
      <c r="H234" s="30" t="s">
        <v>642</v>
      </c>
      <c r="I234" s="30" t="str">
        <f t="shared" si="10"/>
        <v>Drug and Biological Policy</v>
      </c>
      <c r="J234" t="e">
        <f t="shared" ca="1" si="11"/>
        <v>#N/A</v>
      </c>
      <c r="N234" s="33" t="s">
        <v>3539</v>
      </c>
      <c r="O234" s="33" t="s">
        <v>3700</v>
      </c>
      <c r="P234" s="68">
        <v>5758</v>
      </c>
      <c r="Q234" s="33" t="s">
        <v>3701</v>
      </c>
      <c r="R234" s="33" t="s">
        <v>4183</v>
      </c>
      <c r="S234" s="68">
        <v>2654</v>
      </c>
      <c r="T234" s="69" t="s">
        <v>4184</v>
      </c>
      <c r="U234" s="33" t="s">
        <v>3704</v>
      </c>
      <c r="V234" s="33" t="s">
        <v>3704</v>
      </c>
      <c r="W234" s="33" t="s">
        <v>3705</v>
      </c>
      <c r="X234" s="33" t="s">
        <v>3539</v>
      </c>
    </row>
    <row r="235" spans="1:24" x14ac:dyDescent="0.25">
      <c r="A235" s="29" t="s">
        <v>660</v>
      </c>
      <c r="B235" s="30" t="s">
        <v>643</v>
      </c>
      <c r="C235" s="30" t="str">
        <f t="shared" si="9"/>
        <v>Drug and Biological Policy</v>
      </c>
      <c r="G235" s="29" t="s">
        <v>660</v>
      </c>
      <c r="H235" s="30" t="s">
        <v>643</v>
      </c>
      <c r="I235" s="30" t="str">
        <f t="shared" si="10"/>
        <v>Drug and Biological Policy</v>
      </c>
      <c r="J235" t="e">
        <f t="shared" ca="1" si="11"/>
        <v>#N/A</v>
      </c>
      <c r="N235" s="33" t="s">
        <v>3539</v>
      </c>
      <c r="O235" s="33" t="s">
        <v>3700</v>
      </c>
      <c r="P235" s="68">
        <v>5758</v>
      </c>
      <c r="Q235" s="33" t="s">
        <v>3701</v>
      </c>
      <c r="R235" s="33" t="s">
        <v>4185</v>
      </c>
      <c r="S235" s="68">
        <v>2655</v>
      </c>
      <c r="T235" s="69" t="s">
        <v>4186</v>
      </c>
      <c r="U235" s="33" t="s">
        <v>3704</v>
      </c>
      <c r="V235" s="33" t="s">
        <v>3704</v>
      </c>
      <c r="W235" s="33" t="s">
        <v>3705</v>
      </c>
      <c r="X235" s="33" t="s">
        <v>3539</v>
      </c>
    </row>
    <row r="236" spans="1:24" x14ac:dyDescent="0.25">
      <c r="A236" s="29" t="s">
        <v>660</v>
      </c>
      <c r="B236" s="30" t="s">
        <v>644</v>
      </c>
      <c r="C236" s="30" t="str">
        <f t="shared" si="9"/>
        <v>Drug and Biological Policy</v>
      </c>
      <c r="G236" s="29" t="s">
        <v>660</v>
      </c>
      <c r="H236" s="30" t="s">
        <v>644</v>
      </c>
      <c r="I236" s="30" t="str">
        <f t="shared" si="10"/>
        <v>Drug and Biological Policy</v>
      </c>
      <c r="J236" t="e">
        <f t="shared" ca="1" si="11"/>
        <v>#N/A</v>
      </c>
      <c r="N236" s="33" t="s">
        <v>3539</v>
      </c>
      <c r="O236" s="33" t="s">
        <v>3700</v>
      </c>
      <c r="P236" s="68">
        <v>5758</v>
      </c>
      <c r="Q236" s="33" t="s">
        <v>3701</v>
      </c>
      <c r="R236" s="33" t="s">
        <v>4187</v>
      </c>
      <c r="S236" s="68">
        <v>2656</v>
      </c>
      <c r="T236" s="69" t="s">
        <v>4188</v>
      </c>
      <c r="U236" s="33" t="s">
        <v>3704</v>
      </c>
      <c r="V236" s="33" t="s">
        <v>3704</v>
      </c>
      <c r="W236" s="33" t="s">
        <v>3705</v>
      </c>
      <c r="X236" s="33" t="s">
        <v>3539</v>
      </c>
    </row>
    <row r="237" spans="1:24" x14ac:dyDescent="0.25">
      <c r="A237" s="29" t="s">
        <v>660</v>
      </c>
      <c r="B237" s="30" t="s">
        <v>645</v>
      </c>
      <c r="C237" s="30" t="str">
        <f t="shared" si="9"/>
        <v>Drug and Biological Policy</v>
      </c>
      <c r="G237" s="29" t="s">
        <v>660</v>
      </c>
      <c r="H237" s="30" t="s">
        <v>645</v>
      </c>
      <c r="I237" s="30" t="str">
        <f t="shared" si="10"/>
        <v>Drug and Biological Policy</v>
      </c>
      <c r="J237" t="e">
        <f t="shared" ca="1" si="11"/>
        <v>#N/A</v>
      </c>
      <c r="N237" s="33" t="s">
        <v>3539</v>
      </c>
      <c r="O237" s="33" t="s">
        <v>3700</v>
      </c>
      <c r="P237" s="68">
        <v>5758</v>
      </c>
      <c r="Q237" s="33" t="s">
        <v>3701</v>
      </c>
      <c r="R237" s="33" t="s">
        <v>4189</v>
      </c>
      <c r="S237" s="68">
        <v>2657</v>
      </c>
      <c r="T237" s="69" t="s">
        <v>4190</v>
      </c>
      <c r="U237" s="33" t="s">
        <v>3704</v>
      </c>
      <c r="V237" s="33" t="s">
        <v>3704</v>
      </c>
      <c r="W237" s="33" t="s">
        <v>3705</v>
      </c>
      <c r="X237" s="33" t="s">
        <v>3539</v>
      </c>
    </row>
    <row r="238" spans="1:24" x14ac:dyDescent="0.25">
      <c r="A238" s="29" t="s">
        <v>660</v>
      </c>
      <c r="B238" s="30" t="s">
        <v>646</v>
      </c>
      <c r="C238" s="30" t="str">
        <f t="shared" si="9"/>
        <v>Drug and Biological Policy</v>
      </c>
      <c r="G238" s="29" t="s">
        <v>660</v>
      </c>
      <c r="H238" s="30" t="s">
        <v>646</v>
      </c>
      <c r="I238" s="30" t="str">
        <f t="shared" si="10"/>
        <v>Drug and Biological Policy</v>
      </c>
      <c r="J238" t="e">
        <f t="shared" ca="1" si="11"/>
        <v>#N/A</v>
      </c>
      <c r="N238" s="33" t="s">
        <v>3539</v>
      </c>
      <c r="O238" s="33" t="s">
        <v>3700</v>
      </c>
      <c r="P238" s="68">
        <v>5758</v>
      </c>
      <c r="Q238" s="33" t="s">
        <v>3701</v>
      </c>
      <c r="R238" s="33" t="s">
        <v>4191</v>
      </c>
      <c r="S238" s="68">
        <v>2658</v>
      </c>
      <c r="T238" s="69" t="s">
        <v>4192</v>
      </c>
      <c r="U238" s="33" t="s">
        <v>3704</v>
      </c>
      <c r="V238" s="33" t="s">
        <v>3704</v>
      </c>
      <c r="W238" s="33" t="s">
        <v>3705</v>
      </c>
      <c r="X238" s="33" t="s">
        <v>3539</v>
      </c>
    </row>
    <row r="239" spans="1:24" x14ac:dyDescent="0.25">
      <c r="A239" s="29" t="s">
        <v>660</v>
      </c>
      <c r="B239" s="30" t="s">
        <v>647</v>
      </c>
      <c r="C239" s="30" t="str">
        <f t="shared" si="9"/>
        <v>Drug and Biological Policy</v>
      </c>
      <c r="G239" s="29" t="s">
        <v>660</v>
      </c>
      <c r="H239" s="30" t="s">
        <v>647</v>
      </c>
      <c r="I239" s="30" t="str">
        <f t="shared" si="10"/>
        <v>Drug and Biological Policy</v>
      </c>
      <c r="J239" t="e">
        <f t="shared" ca="1" si="11"/>
        <v>#N/A</v>
      </c>
      <c r="N239" s="33" t="s">
        <v>3539</v>
      </c>
      <c r="O239" s="33" t="s">
        <v>3700</v>
      </c>
      <c r="P239" s="68">
        <v>5758</v>
      </c>
      <c r="Q239" s="33" t="s">
        <v>3701</v>
      </c>
      <c r="R239" s="33" t="s">
        <v>4193</v>
      </c>
      <c r="S239" s="68">
        <v>28261</v>
      </c>
      <c r="T239" s="69" t="s">
        <v>4194</v>
      </c>
      <c r="U239" s="33" t="s">
        <v>3704</v>
      </c>
      <c r="V239" s="33" t="s">
        <v>3704</v>
      </c>
      <c r="W239" s="33" t="s">
        <v>3705</v>
      </c>
      <c r="X239" s="33" t="s">
        <v>3539</v>
      </c>
    </row>
    <row r="240" spans="1:24" x14ac:dyDescent="0.25">
      <c r="A240" s="29" t="s">
        <v>660</v>
      </c>
      <c r="B240" s="30" t="s">
        <v>648</v>
      </c>
      <c r="C240" s="30" t="str">
        <f t="shared" si="9"/>
        <v>Drug and Biological Policy</v>
      </c>
      <c r="G240" s="29" t="s">
        <v>660</v>
      </c>
      <c r="H240" s="30" t="s">
        <v>648</v>
      </c>
      <c r="I240" s="30" t="str">
        <f t="shared" si="10"/>
        <v>Drug and Biological Policy</v>
      </c>
      <c r="J240" t="e">
        <f t="shared" ca="1" si="11"/>
        <v>#N/A</v>
      </c>
      <c r="N240" s="33" t="s">
        <v>3539</v>
      </c>
      <c r="O240" s="33" t="s">
        <v>3700</v>
      </c>
      <c r="P240" s="68">
        <v>5758</v>
      </c>
      <c r="Q240" s="33" t="s">
        <v>3701</v>
      </c>
      <c r="R240" s="33" t="s">
        <v>4195</v>
      </c>
      <c r="S240" s="68">
        <v>38236</v>
      </c>
      <c r="T240" s="69" t="s">
        <v>4196</v>
      </c>
      <c r="U240" s="33" t="s">
        <v>3704</v>
      </c>
      <c r="V240" s="33" t="s">
        <v>3704</v>
      </c>
      <c r="W240" s="33" t="s">
        <v>3705</v>
      </c>
      <c r="X240" s="33" t="s">
        <v>3539</v>
      </c>
    </row>
    <row r="241" spans="1:24" x14ac:dyDescent="0.25">
      <c r="A241" s="29" t="s">
        <v>660</v>
      </c>
      <c r="B241" s="30" t="s">
        <v>649</v>
      </c>
      <c r="C241" s="30" t="str">
        <f t="shared" si="9"/>
        <v>Drug and Biological Policy</v>
      </c>
      <c r="G241" s="29" t="s">
        <v>660</v>
      </c>
      <c r="H241" s="30" t="s">
        <v>649</v>
      </c>
      <c r="I241" s="30" t="str">
        <f t="shared" si="10"/>
        <v>Drug and Biological Policy</v>
      </c>
      <c r="J241" t="e">
        <f t="shared" ca="1" si="11"/>
        <v>#N/A</v>
      </c>
      <c r="N241" s="33" t="s">
        <v>3539</v>
      </c>
      <c r="O241" s="33" t="s">
        <v>3700</v>
      </c>
      <c r="P241" s="68">
        <v>5758</v>
      </c>
      <c r="Q241" s="33" t="s">
        <v>3701</v>
      </c>
      <c r="R241" s="33" t="s">
        <v>4197</v>
      </c>
      <c r="S241" s="68">
        <v>38231</v>
      </c>
      <c r="T241" s="69" t="s">
        <v>4198</v>
      </c>
      <c r="U241" s="33" t="s">
        <v>3704</v>
      </c>
      <c r="V241" s="33" t="s">
        <v>3704</v>
      </c>
      <c r="W241" s="33" t="s">
        <v>3705</v>
      </c>
      <c r="X241" s="33" t="s">
        <v>3539</v>
      </c>
    </row>
    <row r="242" spans="1:24" x14ac:dyDescent="0.25">
      <c r="A242" s="29" t="s">
        <v>660</v>
      </c>
      <c r="B242" s="30" t="s">
        <v>650</v>
      </c>
      <c r="C242" s="30" t="str">
        <f t="shared" si="9"/>
        <v>Drug and Biological Policy</v>
      </c>
      <c r="G242" s="29" t="s">
        <v>660</v>
      </c>
      <c r="H242" s="30" t="s">
        <v>650</v>
      </c>
      <c r="I242" s="30" t="str">
        <f t="shared" si="10"/>
        <v>Drug and Biological Policy</v>
      </c>
      <c r="J242" t="e">
        <f t="shared" ca="1" si="11"/>
        <v>#N/A</v>
      </c>
      <c r="N242" s="33" t="s">
        <v>3539</v>
      </c>
      <c r="O242" s="33" t="s">
        <v>3700</v>
      </c>
      <c r="P242" s="68">
        <v>5758</v>
      </c>
      <c r="Q242" s="33" t="s">
        <v>3701</v>
      </c>
      <c r="R242" s="33" t="s">
        <v>4199</v>
      </c>
      <c r="S242" s="68">
        <v>33478</v>
      </c>
      <c r="T242" s="69" t="s">
        <v>4200</v>
      </c>
      <c r="U242" s="33" t="s">
        <v>3704</v>
      </c>
      <c r="V242" s="33" t="s">
        <v>3704</v>
      </c>
      <c r="W242" s="33" t="s">
        <v>3705</v>
      </c>
      <c r="X242" s="33" t="s">
        <v>3539</v>
      </c>
    </row>
    <row r="243" spans="1:24" x14ac:dyDescent="0.25">
      <c r="A243" s="29" t="s">
        <v>660</v>
      </c>
      <c r="B243" s="30" t="s">
        <v>651</v>
      </c>
      <c r="C243" s="30" t="str">
        <f t="shared" si="9"/>
        <v>Drug and Biological Policy</v>
      </c>
      <c r="G243" s="29" t="s">
        <v>660</v>
      </c>
      <c r="H243" s="30" t="s">
        <v>651</v>
      </c>
      <c r="I243" s="30" t="str">
        <f t="shared" si="10"/>
        <v>Drug and Biological Policy</v>
      </c>
      <c r="J243" t="e">
        <f t="shared" ca="1" si="11"/>
        <v>#N/A</v>
      </c>
      <c r="N243" s="33" t="s">
        <v>3539</v>
      </c>
      <c r="O243" s="33" t="s">
        <v>3700</v>
      </c>
      <c r="P243" s="68">
        <v>5758</v>
      </c>
      <c r="Q243" s="33" t="s">
        <v>3701</v>
      </c>
      <c r="R243" s="33" t="s">
        <v>4201</v>
      </c>
      <c r="S243" s="68">
        <v>2676</v>
      </c>
      <c r="T243" s="69" t="s">
        <v>4202</v>
      </c>
      <c r="U243" s="33" t="s">
        <v>3704</v>
      </c>
      <c r="V243" s="33" t="s">
        <v>3704</v>
      </c>
      <c r="W243" s="33" t="s">
        <v>3705</v>
      </c>
      <c r="X243" s="33" t="s">
        <v>3539</v>
      </c>
    </row>
    <row r="244" spans="1:24" x14ac:dyDescent="0.25">
      <c r="A244" s="29" t="s">
        <v>660</v>
      </c>
      <c r="B244" s="30" t="s">
        <v>652</v>
      </c>
      <c r="C244" s="30" t="str">
        <f t="shared" si="9"/>
        <v>Drug and Biological Policy</v>
      </c>
      <c r="G244" s="29" t="s">
        <v>660</v>
      </c>
      <c r="H244" s="30" t="s">
        <v>652</v>
      </c>
      <c r="I244" s="30" t="str">
        <f t="shared" si="10"/>
        <v>Drug and Biological Policy</v>
      </c>
      <c r="J244" t="e">
        <f t="shared" ca="1" si="11"/>
        <v>#N/A</v>
      </c>
      <c r="N244" s="33" t="s">
        <v>3539</v>
      </c>
      <c r="O244" s="33" t="s">
        <v>3700</v>
      </c>
      <c r="P244" s="68">
        <v>5758</v>
      </c>
      <c r="Q244" s="33" t="s">
        <v>3701</v>
      </c>
      <c r="R244" s="33" t="s">
        <v>4203</v>
      </c>
      <c r="S244" s="68">
        <v>2677</v>
      </c>
      <c r="T244" s="69" t="s">
        <v>4204</v>
      </c>
      <c r="U244" s="33" t="s">
        <v>3704</v>
      </c>
      <c r="V244" s="33" t="s">
        <v>3704</v>
      </c>
      <c r="W244" s="33" t="s">
        <v>3705</v>
      </c>
      <c r="X244" s="33" t="s">
        <v>3539</v>
      </c>
    </row>
    <row r="245" spans="1:24" x14ac:dyDescent="0.25">
      <c r="A245" s="29" t="s">
        <v>660</v>
      </c>
      <c r="B245" s="30" t="s">
        <v>653</v>
      </c>
      <c r="C245" s="30" t="str">
        <f t="shared" si="9"/>
        <v>Drug and Biological Policy</v>
      </c>
      <c r="G245" s="29" t="s">
        <v>660</v>
      </c>
      <c r="H245" s="30" t="s">
        <v>653</v>
      </c>
      <c r="I245" s="30" t="str">
        <f t="shared" si="10"/>
        <v>Drug and Biological Policy</v>
      </c>
      <c r="J245" t="e">
        <f t="shared" ca="1" si="11"/>
        <v>#N/A</v>
      </c>
      <c r="N245" s="33" t="s">
        <v>3539</v>
      </c>
      <c r="O245" s="33" t="s">
        <v>3700</v>
      </c>
      <c r="P245" s="68">
        <v>5758</v>
      </c>
      <c r="Q245" s="33" t="s">
        <v>3701</v>
      </c>
      <c r="R245" s="33" t="s">
        <v>4205</v>
      </c>
      <c r="S245" s="68">
        <v>2693</v>
      </c>
      <c r="T245" s="69" t="s">
        <v>4206</v>
      </c>
      <c r="U245" s="33" t="s">
        <v>3704</v>
      </c>
      <c r="V245" s="33" t="s">
        <v>3704</v>
      </c>
      <c r="W245" s="33" t="s">
        <v>3705</v>
      </c>
      <c r="X245" s="33" t="s">
        <v>3539</v>
      </c>
    </row>
    <row r="246" spans="1:24" x14ac:dyDescent="0.25">
      <c r="A246" s="29" t="s">
        <v>660</v>
      </c>
      <c r="B246" s="30" t="s">
        <v>654</v>
      </c>
      <c r="C246" s="30" t="str">
        <f t="shared" si="9"/>
        <v>Drug and Biological Policy</v>
      </c>
      <c r="G246" s="29" t="s">
        <v>660</v>
      </c>
      <c r="H246" s="30" t="s">
        <v>654</v>
      </c>
      <c r="I246" s="30" t="str">
        <f t="shared" si="10"/>
        <v>Drug and Biological Policy</v>
      </c>
      <c r="J246" t="e">
        <f t="shared" ca="1" si="11"/>
        <v>#N/A</v>
      </c>
      <c r="N246" s="33" t="s">
        <v>3539</v>
      </c>
      <c r="O246" s="33" t="s">
        <v>3700</v>
      </c>
      <c r="P246" s="68">
        <v>5758</v>
      </c>
      <c r="Q246" s="33" t="s">
        <v>3701</v>
      </c>
      <c r="R246" s="33" t="s">
        <v>4207</v>
      </c>
      <c r="S246" s="68">
        <v>3217</v>
      </c>
      <c r="T246" s="69" t="s">
        <v>4208</v>
      </c>
      <c r="U246" s="33" t="s">
        <v>3704</v>
      </c>
      <c r="V246" s="33" t="s">
        <v>3704</v>
      </c>
      <c r="W246" s="33" t="s">
        <v>3705</v>
      </c>
      <c r="X246" s="33" t="s">
        <v>3539</v>
      </c>
    </row>
    <row r="247" spans="1:24" x14ac:dyDescent="0.25">
      <c r="A247" s="29" t="s">
        <v>660</v>
      </c>
      <c r="B247" s="30" t="s">
        <v>655</v>
      </c>
      <c r="C247" s="30" t="str">
        <f t="shared" si="9"/>
        <v>Drug and Biological Policy</v>
      </c>
      <c r="G247" s="29" t="s">
        <v>660</v>
      </c>
      <c r="H247" s="30" t="s">
        <v>655</v>
      </c>
      <c r="I247" s="30" t="str">
        <f t="shared" si="10"/>
        <v>Drug and Biological Policy</v>
      </c>
      <c r="J247" t="e">
        <f t="shared" ca="1" si="11"/>
        <v>#N/A</v>
      </c>
      <c r="N247" s="33" t="s">
        <v>3539</v>
      </c>
      <c r="O247" s="33" t="s">
        <v>3700</v>
      </c>
      <c r="P247" s="68">
        <v>5758</v>
      </c>
      <c r="Q247" s="33" t="s">
        <v>3701</v>
      </c>
      <c r="R247" s="33" t="s">
        <v>4209</v>
      </c>
      <c r="S247" s="68">
        <v>2695</v>
      </c>
      <c r="T247" s="69" t="s">
        <v>4210</v>
      </c>
      <c r="U247" s="33" t="s">
        <v>3704</v>
      </c>
      <c r="V247" s="33" t="s">
        <v>3704</v>
      </c>
      <c r="W247" s="33" t="s">
        <v>3705</v>
      </c>
      <c r="X247" s="33" t="s">
        <v>3539</v>
      </c>
    </row>
    <row r="248" spans="1:24" x14ac:dyDescent="0.25">
      <c r="A248" s="29" t="s">
        <v>660</v>
      </c>
      <c r="B248" s="30" t="s">
        <v>656</v>
      </c>
      <c r="C248" s="30" t="str">
        <f t="shared" si="9"/>
        <v>Drug and Biological Policy</v>
      </c>
      <c r="G248" s="29" t="s">
        <v>660</v>
      </c>
      <c r="H248" s="30" t="s">
        <v>656</v>
      </c>
      <c r="I248" s="30" t="str">
        <f t="shared" si="10"/>
        <v>Drug and Biological Policy</v>
      </c>
      <c r="J248" t="e">
        <f t="shared" ca="1" si="11"/>
        <v>#N/A</v>
      </c>
      <c r="N248" s="33" t="s">
        <v>3539</v>
      </c>
      <c r="O248" s="33" t="s">
        <v>3700</v>
      </c>
      <c r="P248" s="68">
        <v>5758</v>
      </c>
      <c r="Q248" s="33" t="s">
        <v>3701</v>
      </c>
      <c r="R248" s="33" t="s">
        <v>4211</v>
      </c>
      <c r="S248" s="68">
        <v>3208</v>
      </c>
      <c r="T248" s="69" t="s">
        <v>4212</v>
      </c>
      <c r="U248" s="33" t="s">
        <v>3704</v>
      </c>
      <c r="V248" s="33" t="s">
        <v>3704</v>
      </c>
      <c r="W248" s="33" t="s">
        <v>3705</v>
      </c>
      <c r="X248" s="33" t="s">
        <v>3539</v>
      </c>
    </row>
    <row r="249" spans="1:24" x14ac:dyDescent="0.25">
      <c r="A249" s="29" t="s">
        <v>660</v>
      </c>
      <c r="B249" s="30" t="s">
        <v>657</v>
      </c>
      <c r="C249" s="30" t="str">
        <f t="shared" si="9"/>
        <v>Drug and Biological Policy</v>
      </c>
      <c r="G249" s="29" t="s">
        <v>660</v>
      </c>
      <c r="H249" s="30" t="s">
        <v>657</v>
      </c>
      <c r="I249" s="30" t="str">
        <f t="shared" si="10"/>
        <v>Drug and Biological Policy</v>
      </c>
      <c r="J249" t="e">
        <f t="shared" ca="1" si="11"/>
        <v>#N/A</v>
      </c>
      <c r="N249" s="33" t="s">
        <v>3539</v>
      </c>
      <c r="O249" s="33" t="s">
        <v>3700</v>
      </c>
      <c r="P249" s="68">
        <v>5758</v>
      </c>
      <c r="Q249" s="33" t="s">
        <v>3701</v>
      </c>
      <c r="R249" s="33" t="s">
        <v>4213</v>
      </c>
      <c r="S249" s="68">
        <v>2697</v>
      </c>
      <c r="T249" s="69" t="s">
        <v>4214</v>
      </c>
      <c r="U249" s="33" t="s">
        <v>3704</v>
      </c>
      <c r="V249" s="33" t="s">
        <v>3704</v>
      </c>
      <c r="W249" s="33" t="s">
        <v>3705</v>
      </c>
      <c r="X249" s="33" t="s">
        <v>3539</v>
      </c>
    </row>
    <row r="250" spans="1:24" x14ac:dyDescent="0.25">
      <c r="A250" s="29" t="s">
        <v>660</v>
      </c>
      <c r="B250" s="30" t="s">
        <v>658</v>
      </c>
      <c r="C250" s="30" t="str">
        <f t="shared" si="9"/>
        <v>Drug and Biological Policy</v>
      </c>
      <c r="G250" s="29" t="s">
        <v>660</v>
      </c>
      <c r="H250" s="30" t="s">
        <v>658</v>
      </c>
      <c r="I250" s="30" t="str">
        <f t="shared" si="10"/>
        <v>Drug and Biological Policy</v>
      </c>
      <c r="J250" t="e">
        <f t="shared" ca="1" si="11"/>
        <v>#N/A</v>
      </c>
      <c r="N250" s="33" t="s">
        <v>3539</v>
      </c>
      <c r="O250" s="33" t="s">
        <v>3700</v>
      </c>
      <c r="P250" s="68">
        <v>5758</v>
      </c>
      <c r="Q250" s="33" t="s">
        <v>3701</v>
      </c>
      <c r="R250" s="33" t="s">
        <v>4215</v>
      </c>
      <c r="S250" s="68">
        <v>2698</v>
      </c>
      <c r="T250" s="69" t="s">
        <v>4216</v>
      </c>
      <c r="U250" s="33" t="s">
        <v>3704</v>
      </c>
      <c r="V250" s="33" t="s">
        <v>3704</v>
      </c>
      <c r="W250" s="33" t="s">
        <v>3705</v>
      </c>
      <c r="X250" s="33" t="s">
        <v>3539</v>
      </c>
    </row>
    <row r="251" spans="1:24" x14ac:dyDescent="0.25">
      <c r="A251" s="29" t="s">
        <v>660</v>
      </c>
      <c r="B251" s="30" t="s">
        <v>659</v>
      </c>
      <c r="C251" s="30" t="str">
        <f t="shared" si="9"/>
        <v>Drug and Biological Policy</v>
      </c>
      <c r="G251" s="29" t="s">
        <v>660</v>
      </c>
      <c r="H251" s="30" t="s">
        <v>659</v>
      </c>
      <c r="I251" s="30" t="str">
        <f t="shared" si="10"/>
        <v>Drug and Biological Policy</v>
      </c>
      <c r="J251" t="e">
        <f t="shared" ca="1" si="11"/>
        <v>#N/A</v>
      </c>
      <c r="N251" s="33" t="s">
        <v>3539</v>
      </c>
      <c r="O251" s="33" t="s">
        <v>3700</v>
      </c>
      <c r="P251" s="68">
        <v>5758</v>
      </c>
      <c r="Q251" s="33" t="s">
        <v>3701</v>
      </c>
      <c r="R251" s="33" t="s">
        <v>4217</v>
      </c>
      <c r="S251" s="68">
        <v>28432</v>
      </c>
      <c r="T251" s="69" t="s">
        <v>4218</v>
      </c>
      <c r="U251" s="33" t="s">
        <v>3704</v>
      </c>
      <c r="V251" s="33" t="s">
        <v>3704</v>
      </c>
      <c r="W251" s="33" t="s">
        <v>3705</v>
      </c>
      <c r="X251" s="33" t="s">
        <v>3539</v>
      </c>
    </row>
    <row r="252" spans="1:24" x14ac:dyDescent="0.25">
      <c r="A252" s="29" t="s">
        <v>661</v>
      </c>
      <c r="B252" s="30" t="s">
        <v>638</v>
      </c>
      <c r="C252" s="30" t="str">
        <f t="shared" si="9"/>
        <v>Drug and Biological Policy</v>
      </c>
      <c r="G252" s="29" t="s">
        <v>661</v>
      </c>
      <c r="H252" s="30" t="s">
        <v>638</v>
      </c>
      <c r="I252" s="30" t="str">
        <f t="shared" si="10"/>
        <v>Drug and Biological Policy</v>
      </c>
      <c r="J252" t="e">
        <f t="shared" ca="1" si="11"/>
        <v>#N/A</v>
      </c>
      <c r="N252" s="33" t="s">
        <v>3539</v>
      </c>
      <c r="O252" s="33" t="s">
        <v>3700</v>
      </c>
      <c r="P252" s="68">
        <v>5758</v>
      </c>
      <c r="Q252" s="33" t="s">
        <v>3701</v>
      </c>
      <c r="R252" s="33" t="s">
        <v>4219</v>
      </c>
      <c r="S252" s="68">
        <v>2700</v>
      </c>
      <c r="T252" s="69" t="s">
        <v>4220</v>
      </c>
      <c r="U252" s="33" t="s">
        <v>3704</v>
      </c>
      <c r="V252" s="33" t="s">
        <v>3704</v>
      </c>
      <c r="W252" s="33" t="s">
        <v>3705</v>
      </c>
      <c r="X252" s="33" t="s">
        <v>3539</v>
      </c>
    </row>
    <row r="253" spans="1:24" x14ac:dyDescent="0.25">
      <c r="A253" s="29" t="s">
        <v>661</v>
      </c>
      <c r="B253" s="30" t="s">
        <v>638</v>
      </c>
      <c r="C253" s="30" t="str">
        <f t="shared" si="9"/>
        <v>Drug and Biological Policy</v>
      </c>
      <c r="G253" s="29" t="s">
        <v>661</v>
      </c>
      <c r="H253" s="30" t="s">
        <v>638</v>
      </c>
      <c r="I253" s="30" t="str">
        <f t="shared" si="10"/>
        <v>Drug and Biological Policy</v>
      </c>
      <c r="J253" t="e">
        <f t="shared" ca="1" si="11"/>
        <v>#N/A</v>
      </c>
      <c r="N253" s="33" t="s">
        <v>3539</v>
      </c>
      <c r="O253" s="33" t="s">
        <v>3700</v>
      </c>
      <c r="P253" s="68">
        <v>5758</v>
      </c>
      <c r="Q253" s="33" t="s">
        <v>3701</v>
      </c>
      <c r="R253" s="33" t="s">
        <v>4221</v>
      </c>
      <c r="S253" s="68">
        <v>2701</v>
      </c>
      <c r="T253" s="69" t="s">
        <v>4222</v>
      </c>
      <c r="U253" s="33" t="s">
        <v>3704</v>
      </c>
      <c r="V253" s="33" t="s">
        <v>3704</v>
      </c>
      <c r="W253" s="33" t="s">
        <v>3705</v>
      </c>
      <c r="X253" s="33" t="s">
        <v>3539</v>
      </c>
    </row>
    <row r="254" spans="1:24" x14ac:dyDescent="0.25">
      <c r="A254" s="29" t="s">
        <v>661</v>
      </c>
      <c r="B254" s="30" t="s">
        <v>494</v>
      </c>
      <c r="C254" s="30" t="str">
        <f t="shared" si="9"/>
        <v>Drug and Biological Policy</v>
      </c>
      <c r="G254" s="29" t="s">
        <v>661</v>
      </c>
      <c r="H254" s="30" t="s">
        <v>494</v>
      </c>
      <c r="I254" s="30" t="str">
        <f t="shared" si="10"/>
        <v>Drug and Biological Policy</v>
      </c>
      <c r="J254" t="e">
        <f t="shared" ca="1" si="11"/>
        <v>#N/A</v>
      </c>
      <c r="N254" s="33" t="s">
        <v>3539</v>
      </c>
      <c r="O254" s="33" t="s">
        <v>3700</v>
      </c>
      <c r="P254" s="68">
        <v>5758</v>
      </c>
      <c r="Q254" s="33" t="s">
        <v>3701</v>
      </c>
      <c r="R254" s="33" t="s">
        <v>4223</v>
      </c>
      <c r="S254" s="68">
        <v>2702</v>
      </c>
      <c r="T254" s="69" t="s">
        <v>4224</v>
      </c>
      <c r="U254" s="33" t="s">
        <v>3704</v>
      </c>
      <c r="V254" s="33" t="s">
        <v>3704</v>
      </c>
      <c r="W254" s="33" t="s">
        <v>3705</v>
      </c>
      <c r="X254" s="33" t="s">
        <v>3539</v>
      </c>
    </row>
    <row r="255" spans="1:24" x14ac:dyDescent="0.25">
      <c r="A255" s="29" t="s">
        <v>661</v>
      </c>
      <c r="B255" s="30" t="s">
        <v>494</v>
      </c>
      <c r="C255" s="30" t="str">
        <f t="shared" si="9"/>
        <v>Drug and Biological Policy</v>
      </c>
      <c r="G255" s="29" t="s">
        <v>661</v>
      </c>
      <c r="H255" s="30" t="s">
        <v>494</v>
      </c>
      <c r="I255" s="30" t="str">
        <f t="shared" si="10"/>
        <v>Drug and Biological Policy</v>
      </c>
      <c r="J255" t="e">
        <f t="shared" ca="1" si="11"/>
        <v>#N/A</v>
      </c>
      <c r="N255" s="33" t="s">
        <v>3539</v>
      </c>
      <c r="O255" s="33" t="s">
        <v>3700</v>
      </c>
      <c r="P255" s="68">
        <v>5758</v>
      </c>
      <c r="Q255" s="33" t="s">
        <v>3701</v>
      </c>
      <c r="R255" s="33" t="s">
        <v>4225</v>
      </c>
      <c r="S255" s="68">
        <v>2703</v>
      </c>
      <c r="T255" s="69" t="s">
        <v>4226</v>
      </c>
      <c r="U255" s="33" t="s">
        <v>3704</v>
      </c>
      <c r="V255" s="33" t="s">
        <v>3704</v>
      </c>
      <c r="W255" s="33" t="s">
        <v>3705</v>
      </c>
      <c r="X255" s="33" t="s">
        <v>3539</v>
      </c>
    </row>
    <row r="256" spans="1:24" x14ac:dyDescent="0.25">
      <c r="A256" s="29" t="s">
        <v>193</v>
      </c>
      <c r="B256" s="30" t="s">
        <v>662</v>
      </c>
      <c r="C256" s="30" t="str">
        <f t="shared" si="9"/>
        <v>Drug and Biological Policy</v>
      </c>
      <c r="G256" s="29" t="s">
        <v>193</v>
      </c>
      <c r="H256" s="30" t="s">
        <v>662</v>
      </c>
      <c r="I256" s="30" t="str">
        <f t="shared" si="10"/>
        <v>Drug and Biological Policy</v>
      </c>
      <c r="J256" t="e">
        <f t="shared" ca="1" si="11"/>
        <v>#N/A</v>
      </c>
      <c r="N256" s="33" t="s">
        <v>3539</v>
      </c>
      <c r="O256" s="33" t="s">
        <v>3700</v>
      </c>
      <c r="P256" s="68">
        <v>5758</v>
      </c>
      <c r="Q256" s="33" t="s">
        <v>3701</v>
      </c>
      <c r="R256" s="33" t="s">
        <v>4227</v>
      </c>
      <c r="S256" s="68">
        <v>2704</v>
      </c>
      <c r="T256" s="69" t="s">
        <v>4228</v>
      </c>
      <c r="U256" s="33" t="s">
        <v>3704</v>
      </c>
      <c r="V256" s="33" t="s">
        <v>3704</v>
      </c>
      <c r="W256" s="33" t="s">
        <v>3705</v>
      </c>
      <c r="X256" s="33" t="s">
        <v>3539</v>
      </c>
    </row>
    <row r="257" spans="1:24" x14ac:dyDescent="0.25">
      <c r="A257" s="29" t="s">
        <v>193</v>
      </c>
      <c r="B257" s="30" t="s">
        <v>663</v>
      </c>
      <c r="C257" s="30" t="str">
        <f t="shared" si="9"/>
        <v>Drug and Biological Policy</v>
      </c>
      <c r="G257" s="29" t="s">
        <v>193</v>
      </c>
      <c r="H257" s="30" t="s">
        <v>663</v>
      </c>
      <c r="I257" s="30" t="str">
        <f t="shared" si="10"/>
        <v>Drug and Biological Policy</v>
      </c>
      <c r="J257" t="e">
        <f t="shared" ca="1" si="11"/>
        <v>#N/A</v>
      </c>
      <c r="N257" s="33" t="s">
        <v>3539</v>
      </c>
      <c r="O257" s="33" t="s">
        <v>3700</v>
      </c>
      <c r="P257" s="68">
        <v>5758</v>
      </c>
      <c r="Q257" s="33" t="s">
        <v>3701</v>
      </c>
      <c r="R257" s="33" t="s">
        <v>4229</v>
      </c>
      <c r="S257" s="68">
        <v>2705</v>
      </c>
      <c r="T257" s="69" t="s">
        <v>4230</v>
      </c>
      <c r="U257" s="33" t="s">
        <v>3704</v>
      </c>
      <c r="V257" s="33" t="s">
        <v>3704</v>
      </c>
      <c r="W257" s="33" t="s">
        <v>3705</v>
      </c>
      <c r="X257" s="33" t="s">
        <v>3539</v>
      </c>
    </row>
    <row r="258" spans="1:24" x14ac:dyDescent="0.25">
      <c r="A258" s="29" t="s">
        <v>193</v>
      </c>
      <c r="B258" s="30" t="s">
        <v>464</v>
      </c>
      <c r="C258" s="30" t="str">
        <f t="shared" si="9"/>
        <v>Drug and Biological Policy</v>
      </c>
      <c r="G258" s="29" t="s">
        <v>193</v>
      </c>
      <c r="H258" s="30" t="s">
        <v>464</v>
      </c>
      <c r="I258" s="30" t="str">
        <f t="shared" si="10"/>
        <v>Drug and Biological Policy</v>
      </c>
      <c r="J258" t="e">
        <f t="shared" ca="1" si="11"/>
        <v>#N/A</v>
      </c>
      <c r="N258" s="33" t="s">
        <v>3539</v>
      </c>
      <c r="O258" s="33" t="s">
        <v>3700</v>
      </c>
      <c r="P258" s="68">
        <v>5758</v>
      </c>
      <c r="Q258" s="33" t="s">
        <v>3701</v>
      </c>
      <c r="R258" s="33" t="s">
        <v>4231</v>
      </c>
      <c r="S258" s="68">
        <v>2709</v>
      </c>
      <c r="T258" s="69" t="s">
        <v>4232</v>
      </c>
      <c r="U258" s="33" t="s">
        <v>3704</v>
      </c>
      <c r="V258" s="33" t="s">
        <v>3704</v>
      </c>
      <c r="W258" s="33" t="s">
        <v>3705</v>
      </c>
      <c r="X258" s="33" t="s">
        <v>3539</v>
      </c>
    </row>
    <row r="259" spans="1:24" x14ac:dyDescent="0.25">
      <c r="A259" s="29" t="s">
        <v>193</v>
      </c>
      <c r="B259" s="30" t="s">
        <v>464</v>
      </c>
      <c r="C259" s="30" t="str">
        <f t="shared" ref="C259:C322" si="12">VLOOKUP(A259,$G:$I,3,0)</f>
        <v>Drug and Biological Policy</v>
      </c>
      <c r="G259" s="29" t="s">
        <v>193</v>
      </c>
      <c r="H259" s="30" t="s">
        <v>464</v>
      </c>
      <c r="I259" s="30" t="str">
        <f t="shared" ref="I259:I322" si="13">VLOOKUP(G259,$R:$X,7,0)</f>
        <v>Drug and Biological Policy</v>
      </c>
      <c r="J259" t="e">
        <f t="shared" ref="J259:J322" ca="1" si="14">VLOOKUP(I259,$J:$J,1,0)</f>
        <v>#N/A</v>
      </c>
      <c r="N259" s="33" t="s">
        <v>3539</v>
      </c>
      <c r="O259" s="33" t="s">
        <v>3700</v>
      </c>
      <c r="P259" s="68">
        <v>5758</v>
      </c>
      <c r="Q259" s="33" t="s">
        <v>3701</v>
      </c>
      <c r="R259" s="33" t="s">
        <v>4233</v>
      </c>
      <c r="S259" s="68">
        <v>2710</v>
      </c>
      <c r="T259" s="69" t="s">
        <v>4234</v>
      </c>
      <c r="U259" s="33" t="s">
        <v>3704</v>
      </c>
      <c r="V259" s="33" t="s">
        <v>3704</v>
      </c>
      <c r="W259" s="33" t="s">
        <v>3705</v>
      </c>
      <c r="X259" s="33" t="s">
        <v>3539</v>
      </c>
    </row>
    <row r="260" spans="1:24" x14ac:dyDescent="0.25">
      <c r="A260" s="29" t="s">
        <v>193</v>
      </c>
      <c r="B260" s="30" t="s">
        <v>464</v>
      </c>
      <c r="C260" s="30" t="str">
        <f t="shared" si="12"/>
        <v>Drug and Biological Policy</v>
      </c>
      <c r="G260" s="29" t="s">
        <v>193</v>
      </c>
      <c r="H260" s="30" t="s">
        <v>464</v>
      </c>
      <c r="I260" s="30" t="str">
        <f t="shared" si="13"/>
        <v>Drug and Biological Policy</v>
      </c>
      <c r="J260" t="e">
        <f t="shared" ca="1" si="14"/>
        <v>#N/A</v>
      </c>
      <c r="N260" s="33" t="s">
        <v>3539</v>
      </c>
      <c r="O260" s="33" t="s">
        <v>3700</v>
      </c>
      <c r="P260" s="68">
        <v>5758</v>
      </c>
      <c r="Q260" s="33" t="s">
        <v>3701</v>
      </c>
      <c r="R260" s="33" t="s">
        <v>4235</v>
      </c>
      <c r="S260" s="68">
        <v>2711</v>
      </c>
      <c r="T260" s="69" t="s">
        <v>4236</v>
      </c>
      <c r="U260" s="33" t="s">
        <v>3704</v>
      </c>
      <c r="V260" s="33" t="s">
        <v>3704</v>
      </c>
      <c r="W260" s="33" t="s">
        <v>3705</v>
      </c>
      <c r="X260" s="33" t="s">
        <v>3539</v>
      </c>
    </row>
    <row r="261" spans="1:24" x14ac:dyDescent="0.25">
      <c r="A261" s="29" t="s">
        <v>193</v>
      </c>
      <c r="B261" s="30" t="s">
        <v>664</v>
      </c>
      <c r="C261" s="30" t="str">
        <f t="shared" si="12"/>
        <v>Drug and Biological Policy</v>
      </c>
      <c r="G261" s="29" t="s">
        <v>193</v>
      </c>
      <c r="H261" s="30" t="s">
        <v>664</v>
      </c>
      <c r="I261" s="30" t="str">
        <f t="shared" si="13"/>
        <v>Drug and Biological Policy</v>
      </c>
      <c r="J261" t="e">
        <f t="shared" ca="1" si="14"/>
        <v>#N/A</v>
      </c>
      <c r="N261" s="33" t="s">
        <v>3539</v>
      </c>
      <c r="O261" s="33" t="s">
        <v>3700</v>
      </c>
      <c r="P261" s="68">
        <v>5758</v>
      </c>
      <c r="Q261" s="33" t="s">
        <v>3701</v>
      </c>
      <c r="R261" s="33" t="s">
        <v>4237</v>
      </c>
      <c r="S261" s="68">
        <v>2712</v>
      </c>
      <c r="T261" s="69" t="s">
        <v>4238</v>
      </c>
      <c r="U261" s="33" t="s">
        <v>3704</v>
      </c>
      <c r="V261" s="33" t="s">
        <v>3704</v>
      </c>
      <c r="W261" s="33" t="s">
        <v>3705</v>
      </c>
      <c r="X261" s="33" t="s">
        <v>3539</v>
      </c>
    </row>
    <row r="262" spans="1:24" x14ac:dyDescent="0.25">
      <c r="A262" s="29" t="s">
        <v>193</v>
      </c>
      <c r="B262" s="30" t="s">
        <v>629</v>
      </c>
      <c r="C262" s="30" t="str">
        <f t="shared" si="12"/>
        <v>Drug and Biological Policy</v>
      </c>
      <c r="G262" s="29" t="s">
        <v>193</v>
      </c>
      <c r="H262" s="30" t="s">
        <v>629</v>
      </c>
      <c r="I262" s="30" t="str">
        <f t="shared" si="13"/>
        <v>Drug and Biological Policy</v>
      </c>
      <c r="J262" t="e">
        <f t="shared" ca="1" si="14"/>
        <v>#N/A</v>
      </c>
      <c r="N262" s="33" t="s">
        <v>3539</v>
      </c>
      <c r="O262" s="33" t="s">
        <v>3700</v>
      </c>
      <c r="P262" s="68">
        <v>5758</v>
      </c>
      <c r="Q262" s="33" t="s">
        <v>3701</v>
      </c>
      <c r="R262" s="33" t="s">
        <v>4239</v>
      </c>
      <c r="S262" s="68">
        <v>2714</v>
      </c>
      <c r="T262" s="69" t="s">
        <v>4240</v>
      </c>
      <c r="U262" s="33" t="s">
        <v>3704</v>
      </c>
      <c r="V262" s="33" t="s">
        <v>3704</v>
      </c>
      <c r="W262" s="33" t="s">
        <v>3705</v>
      </c>
      <c r="X262" s="33" t="s">
        <v>3539</v>
      </c>
    </row>
    <row r="263" spans="1:24" x14ac:dyDescent="0.25">
      <c r="A263" s="29" t="s">
        <v>193</v>
      </c>
      <c r="B263" s="30" t="s">
        <v>629</v>
      </c>
      <c r="C263" s="30" t="str">
        <f t="shared" si="12"/>
        <v>Drug and Biological Policy</v>
      </c>
      <c r="G263" s="29" t="s">
        <v>193</v>
      </c>
      <c r="H263" s="30" t="s">
        <v>629</v>
      </c>
      <c r="I263" s="30" t="str">
        <f t="shared" si="13"/>
        <v>Drug and Biological Policy</v>
      </c>
      <c r="J263" t="e">
        <f t="shared" ca="1" si="14"/>
        <v>#N/A</v>
      </c>
      <c r="N263" s="33" t="s">
        <v>3539</v>
      </c>
      <c r="O263" s="33" t="s">
        <v>3700</v>
      </c>
      <c r="P263" s="68">
        <v>5758</v>
      </c>
      <c r="Q263" s="33" t="s">
        <v>3701</v>
      </c>
      <c r="R263" s="33" t="s">
        <v>4241</v>
      </c>
      <c r="S263" s="68">
        <v>2715</v>
      </c>
      <c r="T263" s="69" t="s">
        <v>4242</v>
      </c>
      <c r="U263" s="33" t="s">
        <v>3704</v>
      </c>
      <c r="V263" s="33" t="s">
        <v>3704</v>
      </c>
      <c r="W263" s="33" t="s">
        <v>3705</v>
      </c>
      <c r="X263" s="33" t="s">
        <v>3539</v>
      </c>
    </row>
    <row r="264" spans="1:24" x14ac:dyDescent="0.25">
      <c r="A264" s="29" t="s">
        <v>193</v>
      </c>
      <c r="B264" s="30" t="s">
        <v>665</v>
      </c>
      <c r="C264" s="30" t="str">
        <f t="shared" si="12"/>
        <v>Drug and Biological Policy</v>
      </c>
      <c r="G264" s="29" t="s">
        <v>193</v>
      </c>
      <c r="H264" s="30" t="s">
        <v>665</v>
      </c>
      <c r="I264" s="30" t="str">
        <f t="shared" si="13"/>
        <v>Drug and Biological Policy</v>
      </c>
      <c r="J264" t="e">
        <f t="shared" ca="1" si="14"/>
        <v>#N/A</v>
      </c>
      <c r="N264" s="33" t="s">
        <v>3539</v>
      </c>
      <c r="O264" s="33" t="s">
        <v>3700</v>
      </c>
      <c r="P264" s="68">
        <v>5758</v>
      </c>
      <c r="Q264" s="33" t="s">
        <v>3701</v>
      </c>
      <c r="R264" s="33" t="s">
        <v>4243</v>
      </c>
      <c r="S264" s="68">
        <v>2716</v>
      </c>
      <c r="T264" s="69" t="s">
        <v>4244</v>
      </c>
      <c r="U264" s="33" t="s">
        <v>3704</v>
      </c>
      <c r="V264" s="33" t="s">
        <v>3704</v>
      </c>
      <c r="W264" s="33" t="s">
        <v>3705</v>
      </c>
      <c r="X264" s="33" t="s">
        <v>3539</v>
      </c>
    </row>
    <row r="265" spans="1:24" x14ac:dyDescent="0.25">
      <c r="A265" s="29" t="s">
        <v>193</v>
      </c>
      <c r="B265" s="30" t="s">
        <v>666</v>
      </c>
      <c r="C265" s="30" t="str">
        <f t="shared" si="12"/>
        <v>Drug and Biological Policy</v>
      </c>
      <c r="G265" s="29" t="s">
        <v>193</v>
      </c>
      <c r="H265" s="30" t="s">
        <v>666</v>
      </c>
      <c r="I265" s="30" t="str">
        <f t="shared" si="13"/>
        <v>Drug and Biological Policy</v>
      </c>
      <c r="J265" t="e">
        <f t="shared" ca="1" si="14"/>
        <v>#N/A</v>
      </c>
      <c r="N265" s="33" t="s">
        <v>3539</v>
      </c>
      <c r="O265" s="33" t="s">
        <v>3700</v>
      </c>
      <c r="P265" s="68">
        <v>5758</v>
      </c>
      <c r="Q265" s="33" t="s">
        <v>3701</v>
      </c>
      <c r="R265" s="33" t="s">
        <v>4245</v>
      </c>
      <c r="S265" s="68">
        <v>2717</v>
      </c>
      <c r="T265" s="69" t="s">
        <v>4246</v>
      </c>
      <c r="U265" s="33" t="s">
        <v>3704</v>
      </c>
      <c r="V265" s="33" t="s">
        <v>3704</v>
      </c>
      <c r="W265" s="33" t="s">
        <v>3705</v>
      </c>
      <c r="X265" s="33" t="s">
        <v>3539</v>
      </c>
    </row>
    <row r="266" spans="1:24" x14ac:dyDescent="0.25">
      <c r="A266" s="29" t="s">
        <v>166</v>
      </c>
      <c r="B266" s="30" t="s">
        <v>464</v>
      </c>
      <c r="C266" s="30" t="str">
        <f t="shared" si="12"/>
        <v>Drug and Biological Policy</v>
      </c>
      <c r="G266" s="29" t="s">
        <v>166</v>
      </c>
      <c r="H266" s="30" t="s">
        <v>464</v>
      </c>
      <c r="I266" s="30" t="str">
        <f t="shared" si="13"/>
        <v>Drug and Biological Policy</v>
      </c>
      <c r="J266" t="e">
        <f t="shared" ca="1" si="14"/>
        <v>#N/A</v>
      </c>
      <c r="N266" s="33" t="s">
        <v>3539</v>
      </c>
      <c r="O266" s="33" t="s">
        <v>3700</v>
      </c>
      <c r="P266" s="68">
        <v>5758</v>
      </c>
      <c r="Q266" s="33" t="s">
        <v>3701</v>
      </c>
      <c r="R266" s="33" t="s">
        <v>4247</v>
      </c>
      <c r="S266" s="68">
        <v>2718</v>
      </c>
      <c r="T266" s="69" t="s">
        <v>4248</v>
      </c>
      <c r="U266" s="33" t="s">
        <v>3704</v>
      </c>
      <c r="V266" s="33" t="s">
        <v>3704</v>
      </c>
      <c r="W266" s="33" t="s">
        <v>3705</v>
      </c>
      <c r="X266" s="33" t="s">
        <v>3539</v>
      </c>
    </row>
    <row r="267" spans="1:24" x14ac:dyDescent="0.25">
      <c r="A267" s="29" t="s">
        <v>166</v>
      </c>
      <c r="B267" s="30" t="s">
        <v>667</v>
      </c>
      <c r="C267" s="30" t="str">
        <f t="shared" si="12"/>
        <v>Drug and Biological Policy</v>
      </c>
      <c r="G267" s="29" t="s">
        <v>166</v>
      </c>
      <c r="H267" s="30" t="s">
        <v>667</v>
      </c>
      <c r="I267" s="30" t="str">
        <f t="shared" si="13"/>
        <v>Drug and Biological Policy</v>
      </c>
      <c r="J267" t="e">
        <f t="shared" ca="1" si="14"/>
        <v>#N/A</v>
      </c>
      <c r="N267" s="33" t="s">
        <v>3539</v>
      </c>
      <c r="O267" s="33" t="s">
        <v>3700</v>
      </c>
      <c r="P267" s="68">
        <v>5758</v>
      </c>
      <c r="Q267" s="33" t="s">
        <v>3701</v>
      </c>
      <c r="R267" s="33" t="s">
        <v>4249</v>
      </c>
      <c r="S267" s="68">
        <v>2719</v>
      </c>
      <c r="T267" s="69" t="s">
        <v>4250</v>
      </c>
      <c r="U267" s="33" t="s">
        <v>3704</v>
      </c>
      <c r="V267" s="33" t="s">
        <v>3704</v>
      </c>
      <c r="W267" s="33" t="s">
        <v>3705</v>
      </c>
      <c r="X267" s="33" t="s">
        <v>3539</v>
      </c>
    </row>
    <row r="268" spans="1:24" x14ac:dyDescent="0.25">
      <c r="A268" s="29" t="s">
        <v>166</v>
      </c>
      <c r="B268" s="30" t="s">
        <v>464</v>
      </c>
      <c r="C268" s="30" t="str">
        <f t="shared" si="12"/>
        <v>Drug and Biological Policy</v>
      </c>
      <c r="G268" s="29" t="s">
        <v>166</v>
      </c>
      <c r="H268" s="30" t="s">
        <v>464</v>
      </c>
      <c r="I268" s="30" t="str">
        <f t="shared" si="13"/>
        <v>Drug and Biological Policy</v>
      </c>
      <c r="J268" t="e">
        <f t="shared" ca="1" si="14"/>
        <v>#N/A</v>
      </c>
      <c r="N268" s="33" t="s">
        <v>3539</v>
      </c>
      <c r="O268" s="33" t="s">
        <v>3700</v>
      </c>
      <c r="P268" s="68">
        <v>5758</v>
      </c>
      <c r="Q268" s="33" t="s">
        <v>3701</v>
      </c>
      <c r="R268" s="33" t="s">
        <v>4251</v>
      </c>
      <c r="S268" s="68">
        <v>2728</v>
      </c>
      <c r="T268" s="69" t="s">
        <v>4252</v>
      </c>
      <c r="U268" s="33" t="s">
        <v>3704</v>
      </c>
      <c r="V268" s="33" t="s">
        <v>3704</v>
      </c>
      <c r="W268" s="33" t="s">
        <v>3705</v>
      </c>
      <c r="X268" s="33" t="s">
        <v>3539</v>
      </c>
    </row>
    <row r="269" spans="1:24" x14ac:dyDescent="0.25">
      <c r="A269" s="29" t="s">
        <v>166</v>
      </c>
      <c r="B269" s="30" t="s">
        <v>667</v>
      </c>
      <c r="C269" s="30" t="str">
        <f t="shared" si="12"/>
        <v>Drug and Biological Policy</v>
      </c>
      <c r="G269" s="29" t="s">
        <v>166</v>
      </c>
      <c r="H269" s="30" t="s">
        <v>667</v>
      </c>
      <c r="I269" s="30" t="str">
        <f t="shared" si="13"/>
        <v>Drug and Biological Policy</v>
      </c>
      <c r="J269" t="e">
        <f t="shared" ca="1" si="14"/>
        <v>#N/A</v>
      </c>
      <c r="N269" s="33" t="s">
        <v>3539</v>
      </c>
      <c r="O269" s="33" t="s">
        <v>3700</v>
      </c>
      <c r="P269" s="68">
        <v>5758</v>
      </c>
      <c r="Q269" s="33" t="s">
        <v>3701</v>
      </c>
      <c r="R269" s="33" t="s">
        <v>4253</v>
      </c>
      <c r="S269" s="68">
        <v>2729</v>
      </c>
      <c r="T269" s="69" t="s">
        <v>4254</v>
      </c>
      <c r="U269" s="33" t="s">
        <v>3704</v>
      </c>
      <c r="V269" s="33" t="s">
        <v>3704</v>
      </c>
      <c r="W269" s="33" t="s">
        <v>3705</v>
      </c>
      <c r="X269" s="33" t="s">
        <v>3539</v>
      </c>
    </row>
    <row r="270" spans="1:24" x14ac:dyDescent="0.25">
      <c r="A270" s="29" t="s">
        <v>166</v>
      </c>
      <c r="B270" s="30" t="s">
        <v>629</v>
      </c>
      <c r="C270" s="30" t="str">
        <f t="shared" si="12"/>
        <v>Drug and Biological Policy</v>
      </c>
      <c r="G270" s="29" t="s">
        <v>166</v>
      </c>
      <c r="H270" s="30" t="s">
        <v>629</v>
      </c>
      <c r="I270" s="30" t="str">
        <f t="shared" si="13"/>
        <v>Drug and Biological Policy</v>
      </c>
      <c r="J270" t="e">
        <f t="shared" ca="1" si="14"/>
        <v>#N/A</v>
      </c>
      <c r="N270" s="33" t="s">
        <v>3539</v>
      </c>
      <c r="O270" s="33" t="s">
        <v>3700</v>
      </c>
      <c r="P270" s="68">
        <v>5758</v>
      </c>
      <c r="Q270" s="33" t="s">
        <v>3701</v>
      </c>
      <c r="R270" s="33" t="s">
        <v>4255</v>
      </c>
      <c r="S270" s="68">
        <v>2731</v>
      </c>
      <c r="T270" s="69" t="s">
        <v>4256</v>
      </c>
      <c r="U270" s="33" t="s">
        <v>3704</v>
      </c>
      <c r="V270" s="33" t="s">
        <v>3704</v>
      </c>
      <c r="W270" s="33" t="s">
        <v>3705</v>
      </c>
      <c r="X270" s="33" t="s">
        <v>3539</v>
      </c>
    </row>
    <row r="271" spans="1:24" x14ac:dyDescent="0.25">
      <c r="A271" s="29" t="s">
        <v>166</v>
      </c>
      <c r="B271" s="30" t="s">
        <v>629</v>
      </c>
      <c r="C271" s="30" t="str">
        <f t="shared" si="12"/>
        <v>Drug and Biological Policy</v>
      </c>
      <c r="G271" s="29" t="s">
        <v>166</v>
      </c>
      <c r="H271" s="30" t="s">
        <v>629</v>
      </c>
      <c r="I271" s="30" t="str">
        <f t="shared" si="13"/>
        <v>Drug and Biological Policy</v>
      </c>
      <c r="J271" t="e">
        <f t="shared" ca="1" si="14"/>
        <v>#N/A</v>
      </c>
      <c r="N271" s="33" t="s">
        <v>3539</v>
      </c>
      <c r="O271" s="33" t="s">
        <v>3700</v>
      </c>
      <c r="P271" s="68">
        <v>5758</v>
      </c>
      <c r="Q271" s="33" t="s">
        <v>3701</v>
      </c>
      <c r="R271" s="33" t="s">
        <v>4257</v>
      </c>
      <c r="S271" s="68">
        <v>31338</v>
      </c>
      <c r="T271" s="69" t="s">
        <v>4258</v>
      </c>
      <c r="U271" s="33" t="s">
        <v>3704</v>
      </c>
      <c r="V271" s="33" t="s">
        <v>3704</v>
      </c>
      <c r="W271" s="33" t="s">
        <v>3705</v>
      </c>
      <c r="X271" s="33" t="s">
        <v>3539</v>
      </c>
    </row>
    <row r="272" spans="1:24" x14ac:dyDescent="0.25">
      <c r="A272" s="29" t="s">
        <v>166</v>
      </c>
      <c r="B272" s="30" t="s">
        <v>668</v>
      </c>
      <c r="C272" s="30" t="str">
        <f t="shared" si="12"/>
        <v>Drug and Biological Policy</v>
      </c>
      <c r="G272" s="29" t="s">
        <v>166</v>
      </c>
      <c r="H272" s="30" t="s">
        <v>668</v>
      </c>
      <c r="I272" s="30" t="str">
        <f t="shared" si="13"/>
        <v>Drug and Biological Policy</v>
      </c>
      <c r="J272" t="e">
        <f t="shared" ca="1" si="14"/>
        <v>#N/A</v>
      </c>
      <c r="N272" s="33" t="s">
        <v>3539</v>
      </c>
      <c r="O272" s="33" t="s">
        <v>3700</v>
      </c>
      <c r="P272" s="68">
        <v>5758</v>
      </c>
      <c r="Q272" s="33" t="s">
        <v>3701</v>
      </c>
      <c r="R272" s="33" t="s">
        <v>4259</v>
      </c>
      <c r="S272" s="68">
        <v>31340</v>
      </c>
      <c r="T272" s="69" t="s">
        <v>4260</v>
      </c>
      <c r="U272" s="33" t="s">
        <v>3704</v>
      </c>
      <c r="V272" s="33" t="s">
        <v>3704</v>
      </c>
      <c r="W272" s="33" t="s">
        <v>3705</v>
      </c>
      <c r="X272" s="33" t="s">
        <v>3539</v>
      </c>
    </row>
    <row r="273" spans="1:24" x14ac:dyDescent="0.25">
      <c r="A273" s="29" t="s">
        <v>166</v>
      </c>
      <c r="B273" s="30" t="s">
        <v>669</v>
      </c>
      <c r="C273" s="30" t="str">
        <f t="shared" si="12"/>
        <v>Drug and Biological Policy</v>
      </c>
      <c r="G273" s="29" t="s">
        <v>166</v>
      </c>
      <c r="H273" s="30" t="s">
        <v>669</v>
      </c>
      <c r="I273" s="30" t="str">
        <f t="shared" si="13"/>
        <v>Drug and Biological Policy</v>
      </c>
      <c r="J273" t="e">
        <f t="shared" ca="1" si="14"/>
        <v>#N/A</v>
      </c>
      <c r="N273" s="33" t="s">
        <v>3539</v>
      </c>
      <c r="O273" s="33" t="s">
        <v>3700</v>
      </c>
      <c r="P273" s="68">
        <v>5758</v>
      </c>
      <c r="Q273" s="33" t="s">
        <v>3701</v>
      </c>
      <c r="R273" s="33" t="s">
        <v>4261</v>
      </c>
      <c r="S273" s="68">
        <v>2736</v>
      </c>
      <c r="T273" s="69" t="s">
        <v>4262</v>
      </c>
      <c r="U273" s="33" t="s">
        <v>3704</v>
      </c>
      <c r="V273" s="33" t="s">
        <v>3704</v>
      </c>
      <c r="W273" s="33" t="s">
        <v>3705</v>
      </c>
      <c r="X273" s="33" t="s">
        <v>3539</v>
      </c>
    </row>
    <row r="274" spans="1:24" x14ac:dyDescent="0.25">
      <c r="A274" s="29" t="s">
        <v>166</v>
      </c>
      <c r="B274" s="30" t="s">
        <v>670</v>
      </c>
      <c r="C274" s="30" t="str">
        <f t="shared" si="12"/>
        <v>Drug and Biological Policy</v>
      </c>
      <c r="G274" s="29" t="s">
        <v>166</v>
      </c>
      <c r="H274" s="30" t="s">
        <v>670</v>
      </c>
      <c r="I274" s="30" t="str">
        <f t="shared" si="13"/>
        <v>Drug and Biological Policy</v>
      </c>
      <c r="J274" t="e">
        <f t="shared" ca="1" si="14"/>
        <v>#N/A</v>
      </c>
      <c r="N274" s="33" t="s">
        <v>3539</v>
      </c>
      <c r="O274" s="33" t="s">
        <v>3700</v>
      </c>
      <c r="P274" s="68">
        <v>5758</v>
      </c>
      <c r="Q274" s="33" t="s">
        <v>3701</v>
      </c>
      <c r="R274" s="33" t="s">
        <v>4263</v>
      </c>
      <c r="S274" s="68">
        <v>2737</v>
      </c>
      <c r="T274" s="69" t="s">
        <v>4264</v>
      </c>
      <c r="U274" s="33" t="s">
        <v>3704</v>
      </c>
      <c r="V274" s="33" t="s">
        <v>3704</v>
      </c>
      <c r="W274" s="33" t="s">
        <v>3705</v>
      </c>
      <c r="X274" s="33" t="s">
        <v>3539</v>
      </c>
    </row>
    <row r="275" spans="1:24" x14ac:dyDescent="0.25">
      <c r="A275" s="29" t="s">
        <v>166</v>
      </c>
      <c r="B275" s="30" t="s">
        <v>671</v>
      </c>
      <c r="C275" s="30" t="str">
        <f t="shared" si="12"/>
        <v>Drug and Biological Policy</v>
      </c>
      <c r="G275" s="29" t="s">
        <v>166</v>
      </c>
      <c r="H275" s="30" t="s">
        <v>671</v>
      </c>
      <c r="I275" s="30" t="str">
        <f t="shared" si="13"/>
        <v>Drug and Biological Policy</v>
      </c>
      <c r="J275" t="e">
        <f t="shared" ca="1" si="14"/>
        <v>#N/A</v>
      </c>
      <c r="N275" s="33" t="s">
        <v>3539</v>
      </c>
      <c r="O275" s="33" t="s">
        <v>3700</v>
      </c>
      <c r="P275" s="68">
        <v>5758</v>
      </c>
      <c r="Q275" s="33" t="s">
        <v>3701</v>
      </c>
      <c r="R275" s="33" t="s">
        <v>4265</v>
      </c>
      <c r="S275" s="68">
        <v>2738</v>
      </c>
      <c r="T275" s="69" t="s">
        <v>4266</v>
      </c>
      <c r="U275" s="33" t="s">
        <v>3704</v>
      </c>
      <c r="V275" s="33" t="s">
        <v>3704</v>
      </c>
      <c r="W275" s="33" t="s">
        <v>3705</v>
      </c>
      <c r="X275" s="33" t="s">
        <v>3539</v>
      </c>
    </row>
    <row r="276" spans="1:24" x14ac:dyDescent="0.25">
      <c r="A276" s="29" t="s">
        <v>166</v>
      </c>
      <c r="B276" s="30" t="s">
        <v>672</v>
      </c>
      <c r="C276" s="30" t="str">
        <f t="shared" si="12"/>
        <v>Drug and Biological Policy</v>
      </c>
      <c r="G276" s="29" t="s">
        <v>166</v>
      </c>
      <c r="H276" s="30" t="s">
        <v>672</v>
      </c>
      <c r="I276" s="30" t="str">
        <f t="shared" si="13"/>
        <v>Drug and Biological Policy</v>
      </c>
      <c r="J276" t="e">
        <f t="shared" ca="1" si="14"/>
        <v>#N/A</v>
      </c>
      <c r="N276" s="33" t="s">
        <v>3539</v>
      </c>
      <c r="O276" s="33" t="s">
        <v>3700</v>
      </c>
      <c r="P276" s="68">
        <v>5758</v>
      </c>
      <c r="Q276" s="33" t="s">
        <v>3701</v>
      </c>
      <c r="R276" s="33" t="s">
        <v>4267</v>
      </c>
      <c r="S276" s="68">
        <v>2739</v>
      </c>
      <c r="T276" s="69" t="s">
        <v>4268</v>
      </c>
      <c r="U276" s="33" t="s">
        <v>3704</v>
      </c>
      <c r="V276" s="33" t="s">
        <v>3704</v>
      </c>
      <c r="W276" s="33" t="s">
        <v>3705</v>
      </c>
      <c r="X276" s="33" t="s">
        <v>3539</v>
      </c>
    </row>
    <row r="277" spans="1:24" x14ac:dyDescent="0.25">
      <c r="A277" s="29" t="s">
        <v>166</v>
      </c>
      <c r="B277" s="30" t="s">
        <v>673</v>
      </c>
      <c r="C277" s="30" t="str">
        <f t="shared" si="12"/>
        <v>Drug and Biological Policy</v>
      </c>
      <c r="G277" s="29" t="s">
        <v>166</v>
      </c>
      <c r="H277" s="30" t="s">
        <v>673</v>
      </c>
      <c r="I277" s="30" t="str">
        <f t="shared" si="13"/>
        <v>Drug and Biological Policy</v>
      </c>
      <c r="J277" t="e">
        <f t="shared" ca="1" si="14"/>
        <v>#N/A</v>
      </c>
      <c r="N277" s="33" t="s">
        <v>3539</v>
      </c>
      <c r="O277" s="33" t="s">
        <v>3700</v>
      </c>
      <c r="P277" s="68">
        <v>5758</v>
      </c>
      <c r="Q277" s="33" t="s">
        <v>3701</v>
      </c>
      <c r="R277" s="33" t="s">
        <v>4269</v>
      </c>
      <c r="S277" s="68">
        <v>2740</v>
      </c>
      <c r="T277" s="69" t="s">
        <v>4270</v>
      </c>
      <c r="U277" s="33" t="s">
        <v>3704</v>
      </c>
      <c r="V277" s="33" t="s">
        <v>3704</v>
      </c>
      <c r="W277" s="33" t="s">
        <v>3705</v>
      </c>
      <c r="X277" s="33" t="s">
        <v>3539</v>
      </c>
    </row>
    <row r="278" spans="1:24" x14ac:dyDescent="0.25">
      <c r="A278" s="29" t="s">
        <v>203</v>
      </c>
      <c r="B278" s="30" t="s">
        <v>674</v>
      </c>
      <c r="C278" s="30" t="str">
        <f t="shared" si="12"/>
        <v>Drug and Biological Policy</v>
      </c>
      <c r="G278" s="29" t="s">
        <v>203</v>
      </c>
      <c r="H278" s="30" t="s">
        <v>674</v>
      </c>
      <c r="I278" s="30" t="str">
        <f t="shared" si="13"/>
        <v>Drug and Biological Policy</v>
      </c>
      <c r="J278" t="e">
        <f t="shared" ca="1" si="14"/>
        <v>#N/A</v>
      </c>
      <c r="N278" s="33" t="s">
        <v>3539</v>
      </c>
      <c r="O278" s="33" t="s">
        <v>3700</v>
      </c>
      <c r="P278" s="68">
        <v>5758</v>
      </c>
      <c r="Q278" s="33" t="s">
        <v>3701</v>
      </c>
      <c r="R278" s="33" t="s">
        <v>4271</v>
      </c>
      <c r="S278" s="68">
        <v>26725</v>
      </c>
      <c r="T278" s="69" t="s">
        <v>4272</v>
      </c>
      <c r="U278" s="33" t="s">
        <v>3704</v>
      </c>
      <c r="V278" s="33" t="s">
        <v>3704</v>
      </c>
      <c r="W278" s="33" t="s">
        <v>3705</v>
      </c>
      <c r="X278" s="33" t="s">
        <v>3539</v>
      </c>
    </row>
    <row r="279" spans="1:24" x14ac:dyDescent="0.25">
      <c r="A279" s="29" t="s">
        <v>203</v>
      </c>
      <c r="B279" s="30" t="s">
        <v>675</v>
      </c>
      <c r="C279" s="30" t="str">
        <f t="shared" si="12"/>
        <v>Drug and Biological Policy</v>
      </c>
      <c r="G279" s="29" t="s">
        <v>203</v>
      </c>
      <c r="H279" s="30" t="s">
        <v>675</v>
      </c>
      <c r="I279" s="30" t="str">
        <f t="shared" si="13"/>
        <v>Drug and Biological Policy</v>
      </c>
      <c r="J279" t="e">
        <f t="shared" ca="1" si="14"/>
        <v>#N/A</v>
      </c>
      <c r="N279" s="33" t="s">
        <v>3539</v>
      </c>
      <c r="O279" s="33" t="s">
        <v>3700</v>
      </c>
      <c r="P279" s="68">
        <v>5758</v>
      </c>
      <c r="Q279" s="33" t="s">
        <v>3701</v>
      </c>
      <c r="R279" s="33" t="s">
        <v>4273</v>
      </c>
      <c r="S279" s="68">
        <v>37884</v>
      </c>
      <c r="T279" s="69" t="s">
        <v>4274</v>
      </c>
      <c r="U279" s="33" t="s">
        <v>3704</v>
      </c>
      <c r="V279" s="33" t="s">
        <v>3704</v>
      </c>
      <c r="W279" s="33" t="s">
        <v>4275</v>
      </c>
      <c r="X279" s="33" t="s">
        <v>3539</v>
      </c>
    </row>
    <row r="280" spans="1:24" x14ac:dyDescent="0.25">
      <c r="A280" s="29" t="s">
        <v>153</v>
      </c>
      <c r="B280" s="30" t="s">
        <v>676</v>
      </c>
      <c r="C280" s="30" t="str">
        <f t="shared" si="12"/>
        <v>Drug and Biological Policy</v>
      </c>
      <c r="G280" s="29" t="s">
        <v>153</v>
      </c>
      <c r="H280" s="30" t="s">
        <v>676</v>
      </c>
      <c r="I280" s="30" t="str">
        <f t="shared" si="13"/>
        <v>Drug and Biological Policy</v>
      </c>
      <c r="J280" t="e">
        <f t="shared" ca="1" si="14"/>
        <v>#N/A</v>
      </c>
      <c r="N280" s="33" t="s">
        <v>3539</v>
      </c>
      <c r="O280" s="33" t="s">
        <v>3700</v>
      </c>
      <c r="P280" s="68">
        <v>5758</v>
      </c>
      <c r="Q280" s="33" t="s">
        <v>3701</v>
      </c>
      <c r="R280" s="33" t="s">
        <v>4276</v>
      </c>
      <c r="S280" s="68">
        <v>2743</v>
      </c>
      <c r="T280" s="69" t="s">
        <v>4277</v>
      </c>
      <c r="U280" s="33" t="s">
        <v>3704</v>
      </c>
      <c r="V280" s="33" t="s">
        <v>3704</v>
      </c>
      <c r="W280" s="33" t="s">
        <v>3705</v>
      </c>
      <c r="X280" s="33" t="s">
        <v>3539</v>
      </c>
    </row>
    <row r="281" spans="1:24" x14ac:dyDescent="0.25">
      <c r="A281" s="29" t="s">
        <v>153</v>
      </c>
      <c r="B281" s="30" t="s">
        <v>632</v>
      </c>
      <c r="C281" s="30" t="str">
        <f t="shared" si="12"/>
        <v>Drug and Biological Policy</v>
      </c>
      <c r="G281" s="29" t="s">
        <v>153</v>
      </c>
      <c r="H281" s="30" t="s">
        <v>632</v>
      </c>
      <c r="I281" s="30" t="str">
        <f t="shared" si="13"/>
        <v>Drug and Biological Policy</v>
      </c>
      <c r="J281" t="e">
        <f t="shared" ca="1" si="14"/>
        <v>#N/A</v>
      </c>
      <c r="N281" s="33" t="s">
        <v>3539</v>
      </c>
      <c r="O281" s="33" t="s">
        <v>3700</v>
      </c>
      <c r="P281" s="68">
        <v>5758</v>
      </c>
      <c r="Q281" s="33" t="s">
        <v>3701</v>
      </c>
      <c r="R281" s="33" t="s">
        <v>4278</v>
      </c>
      <c r="S281" s="68">
        <v>2744</v>
      </c>
      <c r="T281" s="69" t="s">
        <v>4279</v>
      </c>
      <c r="U281" s="33" t="s">
        <v>3704</v>
      </c>
      <c r="V281" s="33" t="s">
        <v>3704</v>
      </c>
      <c r="W281" s="33" t="s">
        <v>3705</v>
      </c>
      <c r="X281" s="33" t="s">
        <v>3539</v>
      </c>
    </row>
    <row r="282" spans="1:24" x14ac:dyDescent="0.25">
      <c r="A282" s="29" t="s">
        <v>153</v>
      </c>
      <c r="B282" s="30" t="s">
        <v>632</v>
      </c>
      <c r="C282" s="30" t="str">
        <f t="shared" si="12"/>
        <v>Drug and Biological Policy</v>
      </c>
      <c r="G282" s="29" t="s">
        <v>153</v>
      </c>
      <c r="H282" s="30" t="s">
        <v>632</v>
      </c>
      <c r="I282" s="30" t="str">
        <f t="shared" si="13"/>
        <v>Drug and Biological Policy</v>
      </c>
      <c r="J282" t="e">
        <f t="shared" ca="1" si="14"/>
        <v>#N/A</v>
      </c>
      <c r="N282" s="33" t="s">
        <v>3539</v>
      </c>
      <c r="O282" s="33" t="s">
        <v>3700</v>
      </c>
      <c r="P282" s="68">
        <v>5758</v>
      </c>
      <c r="Q282" s="33" t="s">
        <v>3701</v>
      </c>
      <c r="R282" s="33" t="s">
        <v>4280</v>
      </c>
      <c r="S282" s="68">
        <v>2745</v>
      </c>
      <c r="T282" s="69" t="s">
        <v>4281</v>
      </c>
      <c r="U282" s="33" t="s">
        <v>3704</v>
      </c>
      <c r="V282" s="33" t="s">
        <v>3704</v>
      </c>
      <c r="W282" s="33" t="s">
        <v>3705</v>
      </c>
      <c r="X282" s="33" t="s">
        <v>3539</v>
      </c>
    </row>
    <row r="283" spans="1:24" x14ac:dyDescent="0.25">
      <c r="A283" s="29" t="s">
        <v>153</v>
      </c>
      <c r="B283" s="30" t="s">
        <v>663</v>
      </c>
      <c r="C283" s="30" t="str">
        <f t="shared" si="12"/>
        <v>Drug and Biological Policy</v>
      </c>
      <c r="G283" s="29" t="s">
        <v>153</v>
      </c>
      <c r="H283" s="30" t="s">
        <v>663</v>
      </c>
      <c r="I283" s="30" t="str">
        <f t="shared" si="13"/>
        <v>Drug and Biological Policy</v>
      </c>
      <c r="J283" t="e">
        <f t="shared" ca="1" si="14"/>
        <v>#N/A</v>
      </c>
      <c r="N283" s="33" t="s">
        <v>3539</v>
      </c>
      <c r="O283" s="33" t="s">
        <v>3700</v>
      </c>
      <c r="P283" s="68">
        <v>5758</v>
      </c>
      <c r="Q283" s="33" t="s">
        <v>3701</v>
      </c>
      <c r="R283" s="33" t="s">
        <v>4282</v>
      </c>
      <c r="S283" s="68">
        <v>2746</v>
      </c>
      <c r="T283" s="69" t="s">
        <v>4283</v>
      </c>
      <c r="U283" s="33" t="s">
        <v>3704</v>
      </c>
      <c r="V283" s="33" t="s">
        <v>3704</v>
      </c>
      <c r="W283" s="33" t="s">
        <v>3705</v>
      </c>
      <c r="X283" s="33" t="s">
        <v>3539</v>
      </c>
    </row>
    <row r="284" spans="1:24" x14ac:dyDescent="0.25">
      <c r="A284" s="29" t="s">
        <v>153</v>
      </c>
      <c r="B284" s="30" t="s">
        <v>677</v>
      </c>
      <c r="C284" s="30" t="str">
        <f t="shared" si="12"/>
        <v>Drug and Biological Policy</v>
      </c>
      <c r="G284" s="29" t="s">
        <v>153</v>
      </c>
      <c r="H284" s="30" t="s">
        <v>677</v>
      </c>
      <c r="I284" s="30" t="str">
        <f t="shared" si="13"/>
        <v>Drug and Biological Policy</v>
      </c>
      <c r="J284" t="e">
        <f t="shared" ca="1" si="14"/>
        <v>#N/A</v>
      </c>
      <c r="N284" s="33" t="s">
        <v>3539</v>
      </c>
      <c r="O284" s="33" t="s">
        <v>3700</v>
      </c>
      <c r="P284" s="68">
        <v>5758</v>
      </c>
      <c r="Q284" s="33" t="s">
        <v>3701</v>
      </c>
      <c r="R284" s="33" t="s">
        <v>4284</v>
      </c>
      <c r="S284" s="68">
        <v>2747</v>
      </c>
      <c r="T284" s="69" t="s">
        <v>4285</v>
      </c>
      <c r="U284" s="33" t="s">
        <v>3704</v>
      </c>
      <c r="V284" s="33" t="s">
        <v>3704</v>
      </c>
      <c r="W284" s="33" t="s">
        <v>3705</v>
      </c>
      <c r="X284" s="33" t="s">
        <v>3539</v>
      </c>
    </row>
    <row r="285" spans="1:24" x14ac:dyDescent="0.25">
      <c r="A285" s="29" t="s">
        <v>153</v>
      </c>
      <c r="B285" s="30" t="s">
        <v>678</v>
      </c>
      <c r="C285" s="30" t="str">
        <f t="shared" si="12"/>
        <v>Drug and Biological Policy</v>
      </c>
      <c r="G285" s="29" t="s">
        <v>153</v>
      </c>
      <c r="H285" s="30" t="s">
        <v>678</v>
      </c>
      <c r="I285" s="30" t="str">
        <f t="shared" si="13"/>
        <v>Drug and Biological Policy</v>
      </c>
      <c r="J285" t="e">
        <f t="shared" ca="1" si="14"/>
        <v>#N/A</v>
      </c>
      <c r="N285" s="33" t="s">
        <v>3539</v>
      </c>
      <c r="O285" s="33" t="s">
        <v>3700</v>
      </c>
      <c r="P285" s="68">
        <v>5758</v>
      </c>
      <c r="Q285" s="33" t="s">
        <v>3701</v>
      </c>
      <c r="R285" s="33" t="s">
        <v>4286</v>
      </c>
      <c r="S285" s="68">
        <v>2750</v>
      </c>
      <c r="T285" s="69" t="s">
        <v>4287</v>
      </c>
      <c r="U285" s="33" t="s">
        <v>3704</v>
      </c>
      <c r="V285" s="33" t="s">
        <v>3704</v>
      </c>
      <c r="W285" s="33" t="s">
        <v>3705</v>
      </c>
      <c r="X285" s="33" t="s">
        <v>3539</v>
      </c>
    </row>
    <row r="286" spans="1:24" x14ac:dyDescent="0.25">
      <c r="A286" s="29" t="s">
        <v>153</v>
      </c>
      <c r="B286" s="30" t="s">
        <v>679</v>
      </c>
      <c r="C286" s="30" t="str">
        <f t="shared" si="12"/>
        <v>Drug and Biological Policy</v>
      </c>
      <c r="G286" s="29" t="s">
        <v>153</v>
      </c>
      <c r="H286" s="30" t="s">
        <v>679</v>
      </c>
      <c r="I286" s="30" t="str">
        <f t="shared" si="13"/>
        <v>Drug and Biological Policy</v>
      </c>
      <c r="J286" t="e">
        <f t="shared" ca="1" si="14"/>
        <v>#N/A</v>
      </c>
      <c r="N286" s="33" t="s">
        <v>3539</v>
      </c>
      <c r="O286" s="33" t="s">
        <v>3700</v>
      </c>
      <c r="P286" s="68">
        <v>5758</v>
      </c>
      <c r="Q286" s="33" t="s">
        <v>3701</v>
      </c>
      <c r="R286" s="33" t="s">
        <v>4288</v>
      </c>
      <c r="S286" s="68">
        <v>2751</v>
      </c>
      <c r="T286" s="69" t="s">
        <v>4289</v>
      </c>
      <c r="U286" s="33" t="s">
        <v>3704</v>
      </c>
      <c r="V286" s="33" t="s">
        <v>3704</v>
      </c>
      <c r="W286" s="33" t="s">
        <v>3705</v>
      </c>
      <c r="X286" s="33" t="s">
        <v>3539</v>
      </c>
    </row>
    <row r="287" spans="1:24" x14ac:dyDescent="0.25">
      <c r="A287" s="29" t="s">
        <v>153</v>
      </c>
      <c r="B287" s="30" t="s">
        <v>680</v>
      </c>
      <c r="C287" s="30" t="str">
        <f t="shared" si="12"/>
        <v>Drug and Biological Policy</v>
      </c>
      <c r="G287" s="29" t="s">
        <v>153</v>
      </c>
      <c r="H287" s="30" t="s">
        <v>680</v>
      </c>
      <c r="I287" s="30" t="str">
        <f t="shared" si="13"/>
        <v>Drug and Biological Policy</v>
      </c>
      <c r="J287" t="e">
        <f t="shared" ca="1" si="14"/>
        <v>#N/A</v>
      </c>
      <c r="N287" s="33" t="s">
        <v>3539</v>
      </c>
      <c r="O287" s="33" t="s">
        <v>3700</v>
      </c>
      <c r="P287" s="68">
        <v>5758</v>
      </c>
      <c r="Q287" s="33" t="s">
        <v>3701</v>
      </c>
      <c r="R287" s="33" t="s">
        <v>4290</v>
      </c>
      <c r="S287" s="68">
        <v>2752</v>
      </c>
      <c r="T287" s="69" t="s">
        <v>4291</v>
      </c>
      <c r="U287" s="33" t="s">
        <v>3704</v>
      </c>
      <c r="V287" s="33" t="s">
        <v>3704</v>
      </c>
      <c r="W287" s="33" t="s">
        <v>3705</v>
      </c>
      <c r="X287" s="33" t="s">
        <v>3539</v>
      </c>
    </row>
    <row r="288" spans="1:24" x14ac:dyDescent="0.25">
      <c r="A288" s="29" t="s">
        <v>153</v>
      </c>
      <c r="B288" s="30" t="s">
        <v>629</v>
      </c>
      <c r="C288" s="30" t="str">
        <f t="shared" si="12"/>
        <v>Drug and Biological Policy</v>
      </c>
      <c r="G288" s="29" t="s">
        <v>153</v>
      </c>
      <c r="H288" s="30" t="s">
        <v>629</v>
      </c>
      <c r="I288" s="30" t="str">
        <f t="shared" si="13"/>
        <v>Drug and Biological Policy</v>
      </c>
      <c r="J288" t="e">
        <f t="shared" ca="1" si="14"/>
        <v>#N/A</v>
      </c>
      <c r="N288" s="33" t="s">
        <v>3539</v>
      </c>
      <c r="O288" s="33" t="s">
        <v>3700</v>
      </c>
      <c r="P288" s="68">
        <v>5758</v>
      </c>
      <c r="Q288" s="33" t="s">
        <v>3701</v>
      </c>
      <c r="R288" s="33" t="s">
        <v>4292</v>
      </c>
      <c r="S288" s="68">
        <v>2753</v>
      </c>
      <c r="T288" s="69" t="s">
        <v>4293</v>
      </c>
      <c r="U288" s="33" t="s">
        <v>3704</v>
      </c>
      <c r="V288" s="33" t="s">
        <v>3704</v>
      </c>
      <c r="W288" s="33" t="s">
        <v>3705</v>
      </c>
      <c r="X288" s="33" t="s">
        <v>3539</v>
      </c>
    </row>
    <row r="289" spans="1:24" x14ac:dyDescent="0.25">
      <c r="A289" s="29" t="s">
        <v>153</v>
      </c>
      <c r="B289" s="30" t="s">
        <v>629</v>
      </c>
      <c r="C289" s="30" t="str">
        <f t="shared" si="12"/>
        <v>Drug and Biological Policy</v>
      </c>
      <c r="G289" s="29" t="s">
        <v>153</v>
      </c>
      <c r="H289" s="30" t="s">
        <v>629</v>
      </c>
      <c r="I289" s="30" t="str">
        <f t="shared" si="13"/>
        <v>Drug and Biological Policy</v>
      </c>
      <c r="J289" t="e">
        <f t="shared" ca="1" si="14"/>
        <v>#N/A</v>
      </c>
      <c r="N289" s="33" t="s">
        <v>3539</v>
      </c>
      <c r="O289" s="33" t="s">
        <v>3700</v>
      </c>
      <c r="P289" s="68">
        <v>5758</v>
      </c>
      <c r="Q289" s="33" t="s">
        <v>3701</v>
      </c>
      <c r="R289" s="33" t="s">
        <v>4294</v>
      </c>
      <c r="S289" s="68">
        <v>28330</v>
      </c>
      <c r="T289" s="69" t="s">
        <v>4295</v>
      </c>
      <c r="U289" s="33" t="s">
        <v>3704</v>
      </c>
      <c r="V289" s="33" t="s">
        <v>3704</v>
      </c>
      <c r="W289" s="33" t="s">
        <v>3705</v>
      </c>
      <c r="X289" s="33" t="s">
        <v>3539</v>
      </c>
    </row>
    <row r="290" spans="1:24" x14ac:dyDescent="0.25">
      <c r="A290" s="29" t="s">
        <v>153</v>
      </c>
      <c r="B290" s="30" t="s">
        <v>673</v>
      </c>
      <c r="C290" s="30" t="str">
        <f t="shared" si="12"/>
        <v>Drug and Biological Policy</v>
      </c>
      <c r="G290" s="29" t="s">
        <v>153</v>
      </c>
      <c r="H290" s="30" t="s">
        <v>673</v>
      </c>
      <c r="I290" s="30" t="str">
        <f t="shared" si="13"/>
        <v>Drug and Biological Policy</v>
      </c>
      <c r="J290" t="e">
        <f t="shared" ca="1" si="14"/>
        <v>#N/A</v>
      </c>
      <c r="N290" s="33" t="s">
        <v>3539</v>
      </c>
      <c r="O290" s="33" t="s">
        <v>3700</v>
      </c>
      <c r="P290" s="68">
        <v>5758</v>
      </c>
      <c r="Q290" s="33" t="s">
        <v>3701</v>
      </c>
      <c r="R290" s="33" t="s">
        <v>4296</v>
      </c>
      <c r="S290" s="68">
        <v>2755</v>
      </c>
      <c r="T290" s="69" t="s">
        <v>4297</v>
      </c>
      <c r="U290" s="33" t="s">
        <v>3704</v>
      </c>
      <c r="V290" s="33" t="s">
        <v>3704</v>
      </c>
      <c r="W290" s="33" t="s">
        <v>3705</v>
      </c>
      <c r="X290" s="33" t="s">
        <v>3539</v>
      </c>
    </row>
    <row r="291" spans="1:24" x14ac:dyDescent="0.25">
      <c r="A291" s="29" t="s">
        <v>681</v>
      </c>
      <c r="B291" s="30" t="s">
        <v>464</v>
      </c>
      <c r="C291" s="30" t="str">
        <f t="shared" si="12"/>
        <v>Drug and Biological Policy</v>
      </c>
      <c r="G291" s="29" t="s">
        <v>681</v>
      </c>
      <c r="H291" s="30" t="s">
        <v>464</v>
      </c>
      <c r="I291" s="30" t="str">
        <f t="shared" si="13"/>
        <v>Drug and Biological Policy</v>
      </c>
      <c r="J291" t="e">
        <f t="shared" ca="1" si="14"/>
        <v>#N/A</v>
      </c>
      <c r="N291" s="33" t="s">
        <v>3539</v>
      </c>
      <c r="O291" s="33" t="s">
        <v>3700</v>
      </c>
      <c r="P291" s="68">
        <v>5758</v>
      </c>
      <c r="Q291" s="33" t="s">
        <v>3701</v>
      </c>
      <c r="R291" s="33" t="s">
        <v>4298</v>
      </c>
      <c r="S291" s="68">
        <v>2756</v>
      </c>
      <c r="T291" s="69" t="s">
        <v>4299</v>
      </c>
      <c r="U291" s="33" t="s">
        <v>3704</v>
      </c>
      <c r="V291" s="33" t="s">
        <v>3704</v>
      </c>
      <c r="W291" s="33" t="s">
        <v>3705</v>
      </c>
      <c r="X291" s="33" t="s">
        <v>3539</v>
      </c>
    </row>
    <row r="292" spans="1:24" x14ac:dyDescent="0.25">
      <c r="A292" s="29" t="s">
        <v>681</v>
      </c>
      <c r="B292" s="30" t="s">
        <v>682</v>
      </c>
      <c r="C292" s="30" t="str">
        <f t="shared" si="12"/>
        <v>Drug and Biological Policy</v>
      </c>
      <c r="G292" s="29" t="s">
        <v>681</v>
      </c>
      <c r="H292" s="30" t="s">
        <v>682</v>
      </c>
      <c r="I292" s="30" t="str">
        <f t="shared" si="13"/>
        <v>Drug and Biological Policy</v>
      </c>
      <c r="J292" t="e">
        <f t="shared" ca="1" si="14"/>
        <v>#N/A</v>
      </c>
      <c r="N292" s="33" t="s">
        <v>3539</v>
      </c>
      <c r="O292" s="33" t="s">
        <v>3700</v>
      </c>
      <c r="P292" s="68">
        <v>5758</v>
      </c>
      <c r="Q292" s="33" t="s">
        <v>3701</v>
      </c>
      <c r="R292" s="33" t="s">
        <v>4300</v>
      </c>
      <c r="S292" s="68">
        <v>2757</v>
      </c>
      <c r="T292" s="69" t="s">
        <v>4301</v>
      </c>
      <c r="U292" s="33" t="s">
        <v>3704</v>
      </c>
      <c r="V292" s="33" t="s">
        <v>3704</v>
      </c>
      <c r="W292" s="33" t="s">
        <v>3705</v>
      </c>
      <c r="X292" s="33" t="s">
        <v>3539</v>
      </c>
    </row>
    <row r="293" spans="1:24" x14ac:dyDescent="0.25">
      <c r="A293" s="29" t="s">
        <v>681</v>
      </c>
      <c r="B293" s="30" t="s">
        <v>464</v>
      </c>
      <c r="C293" s="30" t="str">
        <f t="shared" si="12"/>
        <v>Drug and Biological Policy</v>
      </c>
      <c r="G293" s="29" t="s">
        <v>681</v>
      </c>
      <c r="H293" s="30" t="s">
        <v>464</v>
      </c>
      <c r="I293" s="30" t="str">
        <f t="shared" si="13"/>
        <v>Drug and Biological Policy</v>
      </c>
      <c r="J293" t="e">
        <f t="shared" ca="1" si="14"/>
        <v>#N/A</v>
      </c>
      <c r="N293" s="33" t="s">
        <v>3539</v>
      </c>
      <c r="O293" s="33" t="s">
        <v>3700</v>
      </c>
      <c r="P293" s="68">
        <v>5758</v>
      </c>
      <c r="Q293" s="33" t="s">
        <v>3701</v>
      </c>
      <c r="R293" s="33" t="s">
        <v>4302</v>
      </c>
      <c r="S293" s="68">
        <v>28360</v>
      </c>
      <c r="T293" s="69" t="s">
        <v>4303</v>
      </c>
      <c r="U293" s="33" t="s">
        <v>3704</v>
      </c>
      <c r="V293" s="33" t="s">
        <v>3704</v>
      </c>
      <c r="W293" s="33" t="s">
        <v>3705</v>
      </c>
      <c r="X293" s="33" t="s">
        <v>3539</v>
      </c>
    </row>
    <row r="294" spans="1:24" x14ac:dyDescent="0.25">
      <c r="A294" s="29" t="s">
        <v>681</v>
      </c>
      <c r="B294" s="30" t="s">
        <v>682</v>
      </c>
      <c r="C294" s="30" t="str">
        <f t="shared" si="12"/>
        <v>Drug and Biological Policy</v>
      </c>
      <c r="G294" s="29" t="s">
        <v>681</v>
      </c>
      <c r="H294" s="30" t="s">
        <v>682</v>
      </c>
      <c r="I294" s="30" t="str">
        <f t="shared" si="13"/>
        <v>Drug and Biological Policy</v>
      </c>
      <c r="J294" t="e">
        <f t="shared" ca="1" si="14"/>
        <v>#N/A</v>
      </c>
      <c r="N294" s="33" t="s">
        <v>3539</v>
      </c>
      <c r="O294" s="33" t="s">
        <v>3700</v>
      </c>
      <c r="P294" s="68">
        <v>5758</v>
      </c>
      <c r="Q294" s="33" t="s">
        <v>3701</v>
      </c>
      <c r="R294" s="33" t="s">
        <v>4304</v>
      </c>
      <c r="S294" s="68">
        <v>2759</v>
      </c>
      <c r="T294" s="69" t="s">
        <v>4305</v>
      </c>
      <c r="U294" s="33" t="s">
        <v>3704</v>
      </c>
      <c r="V294" s="33" t="s">
        <v>3704</v>
      </c>
      <c r="W294" s="33" t="s">
        <v>3705</v>
      </c>
      <c r="X294" s="33" t="s">
        <v>3539</v>
      </c>
    </row>
    <row r="295" spans="1:24" x14ac:dyDescent="0.25">
      <c r="A295" s="29" t="s">
        <v>681</v>
      </c>
      <c r="B295" s="30" t="s">
        <v>464</v>
      </c>
      <c r="C295" s="30" t="str">
        <f t="shared" si="12"/>
        <v>Drug and Biological Policy</v>
      </c>
      <c r="G295" s="29" t="s">
        <v>681</v>
      </c>
      <c r="H295" s="30" t="s">
        <v>464</v>
      </c>
      <c r="I295" s="30" t="str">
        <f t="shared" si="13"/>
        <v>Drug and Biological Policy</v>
      </c>
      <c r="J295" t="e">
        <f t="shared" ca="1" si="14"/>
        <v>#N/A</v>
      </c>
      <c r="N295" s="33" t="s">
        <v>3539</v>
      </c>
      <c r="O295" s="33" t="s">
        <v>3700</v>
      </c>
      <c r="P295" s="68">
        <v>5758</v>
      </c>
      <c r="Q295" s="33" t="s">
        <v>3701</v>
      </c>
      <c r="R295" s="33" t="s">
        <v>4306</v>
      </c>
      <c r="S295" s="68">
        <v>2760</v>
      </c>
      <c r="T295" s="69" t="s">
        <v>4307</v>
      </c>
      <c r="U295" s="33" t="s">
        <v>3704</v>
      </c>
      <c r="V295" s="33" t="s">
        <v>3704</v>
      </c>
      <c r="W295" s="33" t="s">
        <v>3705</v>
      </c>
      <c r="X295" s="33" t="s">
        <v>3539</v>
      </c>
    </row>
    <row r="296" spans="1:24" x14ac:dyDescent="0.25">
      <c r="A296" s="29" t="s">
        <v>681</v>
      </c>
      <c r="B296" s="30" t="s">
        <v>682</v>
      </c>
      <c r="C296" s="30" t="str">
        <f t="shared" si="12"/>
        <v>Drug and Biological Policy</v>
      </c>
      <c r="G296" s="29" t="s">
        <v>681</v>
      </c>
      <c r="H296" s="30" t="s">
        <v>682</v>
      </c>
      <c r="I296" s="30" t="str">
        <f t="shared" si="13"/>
        <v>Drug and Biological Policy</v>
      </c>
      <c r="J296" t="e">
        <f t="shared" ca="1" si="14"/>
        <v>#N/A</v>
      </c>
      <c r="N296" s="33" t="s">
        <v>3539</v>
      </c>
      <c r="O296" s="33" t="s">
        <v>3700</v>
      </c>
      <c r="P296" s="68">
        <v>5758</v>
      </c>
      <c r="Q296" s="33" t="s">
        <v>3701</v>
      </c>
      <c r="R296" s="33" t="s">
        <v>4308</v>
      </c>
      <c r="S296" s="68">
        <v>2761</v>
      </c>
      <c r="T296" s="69" t="s">
        <v>4309</v>
      </c>
      <c r="U296" s="33" t="s">
        <v>3704</v>
      </c>
      <c r="V296" s="33" t="s">
        <v>3704</v>
      </c>
      <c r="W296" s="33" t="s">
        <v>3705</v>
      </c>
      <c r="X296" s="33" t="s">
        <v>3539</v>
      </c>
    </row>
    <row r="297" spans="1:24" x14ac:dyDescent="0.25">
      <c r="A297" s="29" t="s">
        <v>393</v>
      </c>
      <c r="B297" s="30" t="s">
        <v>464</v>
      </c>
      <c r="C297" s="30" t="str">
        <f t="shared" si="12"/>
        <v>Drug and Biological Policy</v>
      </c>
      <c r="G297" s="29" t="s">
        <v>393</v>
      </c>
      <c r="H297" s="30" t="s">
        <v>464</v>
      </c>
      <c r="I297" s="30" t="str">
        <f t="shared" si="13"/>
        <v>Drug and Biological Policy</v>
      </c>
      <c r="J297" t="e">
        <f t="shared" ca="1" si="14"/>
        <v>#N/A</v>
      </c>
      <c r="N297" s="33" t="s">
        <v>3539</v>
      </c>
      <c r="O297" s="33" t="s">
        <v>3700</v>
      </c>
      <c r="P297" s="68">
        <v>5758</v>
      </c>
      <c r="Q297" s="33" t="s">
        <v>3701</v>
      </c>
      <c r="R297" s="33" t="s">
        <v>4310</v>
      </c>
      <c r="S297" s="68">
        <v>2762</v>
      </c>
      <c r="T297" s="69" t="s">
        <v>4311</v>
      </c>
      <c r="U297" s="33" t="s">
        <v>3704</v>
      </c>
      <c r="V297" s="33" t="s">
        <v>3704</v>
      </c>
      <c r="W297" s="33" t="s">
        <v>3705</v>
      </c>
      <c r="X297" s="33" t="s">
        <v>3539</v>
      </c>
    </row>
    <row r="298" spans="1:24" x14ac:dyDescent="0.25">
      <c r="A298" s="29" t="s">
        <v>393</v>
      </c>
      <c r="B298" s="30" t="s">
        <v>683</v>
      </c>
      <c r="C298" s="30" t="str">
        <f t="shared" si="12"/>
        <v>Drug and Biological Policy</v>
      </c>
      <c r="G298" s="29" t="s">
        <v>393</v>
      </c>
      <c r="H298" s="30" t="s">
        <v>683</v>
      </c>
      <c r="I298" s="30" t="str">
        <f t="shared" si="13"/>
        <v>Drug and Biological Policy</v>
      </c>
      <c r="J298" t="e">
        <f t="shared" ca="1" si="14"/>
        <v>#N/A</v>
      </c>
      <c r="N298" s="33" t="s">
        <v>3539</v>
      </c>
      <c r="O298" s="33" t="s">
        <v>3700</v>
      </c>
      <c r="P298" s="68">
        <v>5758</v>
      </c>
      <c r="Q298" s="33" t="s">
        <v>3701</v>
      </c>
      <c r="R298" s="33" t="s">
        <v>4312</v>
      </c>
      <c r="S298" s="68">
        <v>45544</v>
      </c>
      <c r="T298" s="69" t="s">
        <v>4313</v>
      </c>
      <c r="U298" s="33" t="s">
        <v>3704</v>
      </c>
      <c r="V298" s="33" t="s">
        <v>3704</v>
      </c>
      <c r="W298" s="33" t="s">
        <v>3705</v>
      </c>
      <c r="X298" s="33" t="s">
        <v>3539</v>
      </c>
    </row>
    <row r="299" spans="1:24" x14ac:dyDescent="0.25">
      <c r="A299" s="29" t="s">
        <v>393</v>
      </c>
      <c r="B299" s="30" t="s">
        <v>629</v>
      </c>
      <c r="C299" s="30" t="str">
        <f t="shared" si="12"/>
        <v>Drug and Biological Policy</v>
      </c>
      <c r="G299" s="29" t="s">
        <v>393</v>
      </c>
      <c r="H299" s="30" t="s">
        <v>629</v>
      </c>
      <c r="I299" s="30" t="str">
        <f t="shared" si="13"/>
        <v>Drug and Biological Policy</v>
      </c>
      <c r="J299" t="e">
        <f t="shared" ca="1" si="14"/>
        <v>#N/A</v>
      </c>
      <c r="N299" s="33" t="s">
        <v>3539</v>
      </c>
      <c r="O299" s="33" t="s">
        <v>3700</v>
      </c>
      <c r="P299" s="68">
        <v>5758</v>
      </c>
      <c r="Q299" s="33" t="s">
        <v>3701</v>
      </c>
      <c r="R299" s="33" t="s">
        <v>4314</v>
      </c>
      <c r="S299" s="68">
        <v>2764</v>
      </c>
      <c r="T299" s="69" t="s">
        <v>4315</v>
      </c>
      <c r="U299" s="33" t="s">
        <v>3704</v>
      </c>
      <c r="V299" s="33" t="s">
        <v>3704</v>
      </c>
      <c r="W299" s="33" t="s">
        <v>3705</v>
      </c>
      <c r="X299" s="33" t="s">
        <v>3539</v>
      </c>
    </row>
    <row r="300" spans="1:24" x14ac:dyDescent="0.25">
      <c r="A300" s="29" t="s">
        <v>393</v>
      </c>
      <c r="B300" s="30" t="s">
        <v>673</v>
      </c>
      <c r="C300" s="30" t="str">
        <f t="shared" si="12"/>
        <v>Drug and Biological Policy</v>
      </c>
      <c r="G300" s="29" t="s">
        <v>393</v>
      </c>
      <c r="H300" s="30" t="s">
        <v>673</v>
      </c>
      <c r="I300" s="30" t="str">
        <f t="shared" si="13"/>
        <v>Drug and Biological Policy</v>
      </c>
      <c r="J300" t="e">
        <f t="shared" ca="1" si="14"/>
        <v>#N/A</v>
      </c>
      <c r="N300" s="33" t="s">
        <v>3539</v>
      </c>
      <c r="O300" s="33" t="s">
        <v>3700</v>
      </c>
      <c r="P300" s="68">
        <v>5758</v>
      </c>
      <c r="Q300" s="33" t="s">
        <v>3701</v>
      </c>
      <c r="R300" s="33" t="s">
        <v>4316</v>
      </c>
      <c r="S300" s="68">
        <v>2766</v>
      </c>
      <c r="T300" s="69" t="s">
        <v>4317</v>
      </c>
      <c r="U300" s="33" t="s">
        <v>3704</v>
      </c>
      <c r="V300" s="33" t="s">
        <v>3704</v>
      </c>
      <c r="W300" s="33" t="s">
        <v>3705</v>
      </c>
      <c r="X300" s="33" t="s">
        <v>3539</v>
      </c>
    </row>
    <row r="301" spans="1:24" x14ac:dyDescent="0.25">
      <c r="A301" s="29" t="s">
        <v>393</v>
      </c>
      <c r="B301" s="30" t="s">
        <v>684</v>
      </c>
      <c r="C301" s="30" t="str">
        <f t="shared" si="12"/>
        <v>Drug and Biological Policy</v>
      </c>
      <c r="G301" s="29" t="s">
        <v>393</v>
      </c>
      <c r="H301" s="30" t="s">
        <v>684</v>
      </c>
      <c r="I301" s="30" t="str">
        <f t="shared" si="13"/>
        <v>Drug and Biological Policy</v>
      </c>
      <c r="J301" t="e">
        <f t="shared" ca="1" si="14"/>
        <v>#N/A</v>
      </c>
      <c r="N301" s="33" t="s">
        <v>3539</v>
      </c>
      <c r="O301" s="33" t="s">
        <v>3700</v>
      </c>
      <c r="P301" s="68">
        <v>5758</v>
      </c>
      <c r="Q301" s="33" t="s">
        <v>3701</v>
      </c>
      <c r="R301" s="33" t="s">
        <v>4318</v>
      </c>
      <c r="S301" s="68">
        <v>2767</v>
      </c>
      <c r="T301" s="69" t="s">
        <v>4319</v>
      </c>
      <c r="U301" s="33" t="s">
        <v>3704</v>
      </c>
      <c r="V301" s="33" t="s">
        <v>3704</v>
      </c>
      <c r="W301" s="33" t="s">
        <v>3705</v>
      </c>
      <c r="X301" s="33" t="s">
        <v>3539</v>
      </c>
    </row>
    <row r="302" spans="1:24" x14ac:dyDescent="0.25">
      <c r="A302" s="29" t="s">
        <v>187</v>
      </c>
      <c r="B302" s="30" t="s">
        <v>685</v>
      </c>
      <c r="C302" s="30" t="str">
        <f t="shared" si="12"/>
        <v>Drug and Biological Policy</v>
      </c>
      <c r="G302" s="29" t="s">
        <v>187</v>
      </c>
      <c r="H302" s="30" t="s">
        <v>685</v>
      </c>
      <c r="I302" s="30" t="str">
        <f t="shared" si="13"/>
        <v>Drug and Biological Policy</v>
      </c>
      <c r="J302" t="e">
        <f t="shared" ca="1" si="14"/>
        <v>#N/A</v>
      </c>
      <c r="N302" s="33" t="s">
        <v>3539</v>
      </c>
      <c r="O302" s="33" t="s">
        <v>3700</v>
      </c>
      <c r="P302" s="68">
        <v>5758</v>
      </c>
      <c r="Q302" s="33" t="s">
        <v>3701</v>
      </c>
      <c r="R302" s="33" t="s">
        <v>4320</v>
      </c>
      <c r="S302" s="68">
        <v>2768</v>
      </c>
      <c r="T302" s="69" t="s">
        <v>4321</v>
      </c>
      <c r="U302" s="33" t="s">
        <v>3704</v>
      </c>
      <c r="V302" s="33" t="s">
        <v>3704</v>
      </c>
      <c r="W302" s="33" t="s">
        <v>3705</v>
      </c>
      <c r="X302" s="33" t="s">
        <v>3539</v>
      </c>
    </row>
    <row r="303" spans="1:24" x14ac:dyDescent="0.25">
      <c r="A303" s="29" t="s">
        <v>187</v>
      </c>
      <c r="B303" s="30" t="s">
        <v>686</v>
      </c>
      <c r="C303" s="30" t="str">
        <f t="shared" si="12"/>
        <v>Drug and Biological Policy</v>
      </c>
      <c r="G303" s="29" t="s">
        <v>187</v>
      </c>
      <c r="H303" s="30" t="s">
        <v>686</v>
      </c>
      <c r="I303" s="30" t="str">
        <f t="shared" si="13"/>
        <v>Drug and Biological Policy</v>
      </c>
      <c r="J303" t="e">
        <f t="shared" ca="1" si="14"/>
        <v>#N/A</v>
      </c>
      <c r="N303" s="33" t="s">
        <v>3539</v>
      </c>
      <c r="O303" s="33" t="s">
        <v>3700</v>
      </c>
      <c r="P303" s="68">
        <v>5758</v>
      </c>
      <c r="Q303" s="33" t="s">
        <v>3701</v>
      </c>
      <c r="R303" s="33" t="s">
        <v>4322</v>
      </c>
      <c r="S303" s="68">
        <v>2769</v>
      </c>
      <c r="T303" s="69" t="s">
        <v>4323</v>
      </c>
      <c r="U303" s="33" t="s">
        <v>3704</v>
      </c>
      <c r="V303" s="33" t="s">
        <v>3704</v>
      </c>
      <c r="W303" s="33" t="s">
        <v>3705</v>
      </c>
      <c r="X303" s="33" t="s">
        <v>3539</v>
      </c>
    </row>
    <row r="304" spans="1:24" x14ac:dyDescent="0.25">
      <c r="A304" s="29" t="s">
        <v>168</v>
      </c>
      <c r="B304" s="30" t="s">
        <v>629</v>
      </c>
      <c r="C304" s="30" t="str">
        <f t="shared" si="12"/>
        <v>Drug and Biological Policy</v>
      </c>
      <c r="G304" s="29" t="s">
        <v>168</v>
      </c>
      <c r="H304" s="30" t="s">
        <v>629</v>
      </c>
      <c r="I304" s="30" t="str">
        <f t="shared" si="13"/>
        <v>Drug and Biological Policy</v>
      </c>
      <c r="J304" t="e">
        <f t="shared" ca="1" si="14"/>
        <v>#N/A</v>
      </c>
      <c r="N304" s="33" t="s">
        <v>3539</v>
      </c>
      <c r="O304" s="33" t="s">
        <v>3700</v>
      </c>
      <c r="P304" s="68">
        <v>5758</v>
      </c>
      <c r="Q304" s="33" t="s">
        <v>3701</v>
      </c>
      <c r="R304" s="33" t="s">
        <v>4324</v>
      </c>
      <c r="S304" s="68">
        <v>14741</v>
      </c>
      <c r="T304" s="69" t="s">
        <v>4325</v>
      </c>
      <c r="U304" s="33" t="s">
        <v>3704</v>
      </c>
      <c r="V304" s="33" t="s">
        <v>3704</v>
      </c>
      <c r="W304" s="33" t="s">
        <v>3705</v>
      </c>
      <c r="X304" s="33" t="s">
        <v>3539</v>
      </c>
    </row>
    <row r="305" spans="1:24" x14ac:dyDescent="0.25">
      <c r="A305" s="29" t="s">
        <v>168</v>
      </c>
      <c r="B305" s="30" t="s">
        <v>629</v>
      </c>
      <c r="C305" s="30" t="str">
        <f t="shared" si="12"/>
        <v>Drug and Biological Policy</v>
      </c>
      <c r="G305" s="29" t="s">
        <v>168</v>
      </c>
      <c r="H305" s="30" t="s">
        <v>629</v>
      </c>
      <c r="I305" s="30" t="str">
        <f t="shared" si="13"/>
        <v>Drug and Biological Policy</v>
      </c>
      <c r="J305" t="e">
        <f t="shared" ca="1" si="14"/>
        <v>#N/A</v>
      </c>
      <c r="N305" s="33" t="s">
        <v>3539</v>
      </c>
      <c r="O305" s="33" t="s">
        <v>3700</v>
      </c>
      <c r="P305" s="68">
        <v>5758</v>
      </c>
      <c r="Q305" s="33" t="s">
        <v>3701</v>
      </c>
      <c r="R305" s="33" t="s">
        <v>4326</v>
      </c>
      <c r="S305" s="68">
        <v>14745</v>
      </c>
      <c r="T305" s="69" t="s">
        <v>4327</v>
      </c>
      <c r="U305" s="33" t="s">
        <v>3704</v>
      </c>
      <c r="V305" s="33" t="s">
        <v>3704</v>
      </c>
      <c r="W305" s="33" t="s">
        <v>3705</v>
      </c>
      <c r="X305" s="33" t="s">
        <v>3539</v>
      </c>
    </row>
    <row r="306" spans="1:24" x14ac:dyDescent="0.25">
      <c r="A306" s="29" t="s">
        <v>168</v>
      </c>
      <c r="B306" s="30" t="s">
        <v>687</v>
      </c>
      <c r="C306" s="30" t="str">
        <f t="shared" si="12"/>
        <v>Drug and Biological Policy</v>
      </c>
      <c r="G306" s="29" t="s">
        <v>168</v>
      </c>
      <c r="H306" s="30" t="s">
        <v>687</v>
      </c>
      <c r="I306" s="30" t="str">
        <f t="shared" si="13"/>
        <v>Drug and Biological Policy</v>
      </c>
      <c r="J306" t="e">
        <f t="shared" ca="1" si="14"/>
        <v>#N/A</v>
      </c>
      <c r="N306" s="33" t="s">
        <v>3539</v>
      </c>
      <c r="O306" s="33" t="s">
        <v>3700</v>
      </c>
      <c r="P306" s="68">
        <v>5758</v>
      </c>
      <c r="Q306" s="33" t="s">
        <v>3701</v>
      </c>
      <c r="R306" s="33" t="s">
        <v>4328</v>
      </c>
      <c r="S306" s="68">
        <v>28445</v>
      </c>
      <c r="T306" s="69" t="s">
        <v>4329</v>
      </c>
      <c r="U306" s="33" t="s">
        <v>3704</v>
      </c>
      <c r="V306" s="33" t="s">
        <v>3704</v>
      </c>
      <c r="W306" s="33" t="s">
        <v>3704</v>
      </c>
      <c r="X306" s="33" t="s">
        <v>3539</v>
      </c>
    </row>
    <row r="307" spans="1:24" x14ac:dyDescent="0.25">
      <c r="A307" s="29" t="s">
        <v>168</v>
      </c>
      <c r="B307" s="30" t="s">
        <v>688</v>
      </c>
      <c r="C307" s="30" t="str">
        <f t="shared" si="12"/>
        <v>Drug and Biological Policy</v>
      </c>
      <c r="G307" s="29" t="s">
        <v>168</v>
      </c>
      <c r="H307" s="30" t="s">
        <v>688</v>
      </c>
      <c r="I307" s="30" t="str">
        <f t="shared" si="13"/>
        <v>Drug and Biological Policy</v>
      </c>
      <c r="J307" t="e">
        <f t="shared" ca="1" si="14"/>
        <v>#N/A</v>
      </c>
      <c r="N307" s="33" t="s">
        <v>3539</v>
      </c>
      <c r="O307" s="33" t="s">
        <v>3700</v>
      </c>
      <c r="P307" s="68">
        <v>5758</v>
      </c>
      <c r="Q307" s="33" t="s">
        <v>3701</v>
      </c>
      <c r="R307" s="33" t="s">
        <v>4330</v>
      </c>
      <c r="S307" s="68">
        <v>28264</v>
      </c>
      <c r="T307" s="69" t="s">
        <v>4331</v>
      </c>
      <c r="U307" s="33" t="s">
        <v>3704</v>
      </c>
      <c r="V307" s="33" t="s">
        <v>3704</v>
      </c>
      <c r="W307" s="33" t="s">
        <v>3705</v>
      </c>
      <c r="X307" s="33" t="s">
        <v>3539</v>
      </c>
    </row>
    <row r="308" spans="1:24" x14ac:dyDescent="0.25">
      <c r="A308" s="29" t="s">
        <v>168</v>
      </c>
      <c r="B308" s="30" t="s">
        <v>689</v>
      </c>
      <c r="C308" s="30" t="str">
        <f t="shared" si="12"/>
        <v>Drug and Biological Policy</v>
      </c>
      <c r="G308" s="29" t="s">
        <v>168</v>
      </c>
      <c r="H308" s="30" t="s">
        <v>689</v>
      </c>
      <c r="I308" s="30" t="str">
        <f t="shared" si="13"/>
        <v>Drug and Biological Policy</v>
      </c>
      <c r="J308" t="e">
        <f t="shared" ca="1" si="14"/>
        <v>#N/A</v>
      </c>
      <c r="N308" s="33" t="s">
        <v>3539</v>
      </c>
      <c r="O308" s="33" t="s">
        <v>3700</v>
      </c>
      <c r="P308" s="68">
        <v>5758</v>
      </c>
      <c r="Q308" s="33" t="s">
        <v>3701</v>
      </c>
      <c r="R308" s="33" t="s">
        <v>4332</v>
      </c>
      <c r="S308" s="68">
        <v>58749</v>
      </c>
      <c r="T308" s="69" t="s">
        <v>4333</v>
      </c>
      <c r="U308" s="33" t="s">
        <v>3704</v>
      </c>
      <c r="V308" s="33" t="s">
        <v>3704</v>
      </c>
      <c r="W308" s="33" t="s">
        <v>3705</v>
      </c>
      <c r="X308" s="33" t="s">
        <v>3539</v>
      </c>
    </row>
    <row r="309" spans="1:24" x14ac:dyDescent="0.25">
      <c r="A309" s="29" t="s">
        <v>168</v>
      </c>
      <c r="B309" s="30" t="s">
        <v>690</v>
      </c>
      <c r="C309" s="30" t="str">
        <f t="shared" si="12"/>
        <v>Drug and Biological Policy</v>
      </c>
      <c r="G309" s="29" t="s">
        <v>168</v>
      </c>
      <c r="H309" s="30" t="s">
        <v>690</v>
      </c>
      <c r="I309" s="30" t="str">
        <f t="shared" si="13"/>
        <v>Drug and Biological Policy</v>
      </c>
      <c r="J309" t="e">
        <f t="shared" ca="1" si="14"/>
        <v>#N/A</v>
      </c>
      <c r="N309" s="33" t="s">
        <v>3539</v>
      </c>
      <c r="O309" s="33" t="s">
        <v>3700</v>
      </c>
      <c r="P309" s="68">
        <v>5758</v>
      </c>
      <c r="Q309" s="33" t="s">
        <v>3701</v>
      </c>
      <c r="R309" s="33" t="s">
        <v>4334</v>
      </c>
      <c r="S309" s="68">
        <v>2778</v>
      </c>
      <c r="T309" s="69" t="s">
        <v>4335</v>
      </c>
      <c r="U309" s="33" t="s">
        <v>3704</v>
      </c>
      <c r="V309" s="33" t="s">
        <v>3704</v>
      </c>
      <c r="W309" s="33" t="s">
        <v>3705</v>
      </c>
      <c r="X309" s="33" t="s">
        <v>3539</v>
      </c>
    </row>
    <row r="310" spans="1:24" x14ac:dyDescent="0.25">
      <c r="A310" s="29" t="s">
        <v>168</v>
      </c>
      <c r="B310" s="30" t="s">
        <v>673</v>
      </c>
      <c r="C310" s="30" t="str">
        <f t="shared" si="12"/>
        <v>Drug and Biological Policy</v>
      </c>
      <c r="G310" s="29" t="s">
        <v>168</v>
      </c>
      <c r="H310" s="30" t="s">
        <v>673</v>
      </c>
      <c r="I310" s="30" t="str">
        <f t="shared" si="13"/>
        <v>Drug and Biological Policy</v>
      </c>
      <c r="J310" t="e">
        <f t="shared" ca="1" si="14"/>
        <v>#N/A</v>
      </c>
      <c r="N310" s="33" t="s">
        <v>3539</v>
      </c>
      <c r="O310" s="33" t="s">
        <v>3700</v>
      </c>
      <c r="P310" s="68">
        <v>5758</v>
      </c>
      <c r="Q310" s="33" t="s">
        <v>3701</v>
      </c>
      <c r="R310" s="33" t="s">
        <v>4336</v>
      </c>
      <c r="S310" s="68">
        <v>2779</v>
      </c>
      <c r="T310" s="69" t="s">
        <v>4337</v>
      </c>
      <c r="U310" s="33" t="s">
        <v>3704</v>
      </c>
      <c r="V310" s="33" t="s">
        <v>3704</v>
      </c>
      <c r="W310" s="33" t="s">
        <v>3705</v>
      </c>
      <c r="X310" s="33" t="s">
        <v>3539</v>
      </c>
    </row>
    <row r="311" spans="1:24" x14ac:dyDescent="0.25">
      <c r="A311" s="29" t="s">
        <v>691</v>
      </c>
      <c r="B311" s="30" t="s">
        <v>692</v>
      </c>
      <c r="C311" s="30" t="str">
        <f t="shared" si="12"/>
        <v>Durable Medical Equipment and Supplies Policy</v>
      </c>
      <c r="G311" s="29" t="s">
        <v>691</v>
      </c>
      <c r="H311" s="30" t="s">
        <v>692</v>
      </c>
      <c r="I311" s="30" t="str">
        <f t="shared" si="13"/>
        <v>Durable Medical Equipment and Supplies Policy</v>
      </c>
      <c r="J311" t="e">
        <f t="shared" ca="1" si="14"/>
        <v>#N/A</v>
      </c>
      <c r="N311" s="33" t="s">
        <v>3539</v>
      </c>
      <c r="O311" s="33" t="s">
        <v>3700</v>
      </c>
      <c r="P311" s="68">
        <v>5758</v>
      </c>
      <c r="Q311" s="33" t="s">
        <v>3701</v>
      </c>
      <c r="R311" s="33" t="s">
        <v>4338</v>
      </c>
      <c r="S311" s="68">
        <v>41090</v>
      </c>
      <c r="T311" s="69" t="s">
        <v>4339</v>
      </c>
      <c r="U311" s="33" t="s">
        <v>3704</v>
      </c>
      <c r="V311" s="33" t="s">
        <v>3704</v>
      </c>
      <c r="W311" s="33" t="s">
        <v>3705</v>
      </c>
      <c r="X311" s="33" t="s">
        <v>3539</v>
      </c>
    </row>
    <row r="312" spans="1:24" x14ac:dyDescent="0.25">
      <c r="A312" s="29" t="s">
        <v>691</v>
      </c>
      <c r="B312" s="30" t="s">
        <v>693</v>
      </c>
      <c r="C312" s="30" t="str">
        <f t="shared" si="12"/>
        <v>Durable Medical Equipment and Supplies Policy</v>
      </c>
      <c r="G312" s="29" t="s">
        <v>691</v>
      </c>
      <c r="H312" s="30" t="s">
        <v>693</v>
      </c>
      <c r="I312" s="30" t="str">
        <f t="shared" si="13"/>
        <v>Durable Medical Equipment and Supplies Policy</v>
      </c>
      <c r="J312" t="e">
        <f t="shared" ca="1" si="14"/>
        <v>#N/A</v>
      </c>
      <c r="N312" s="33" t="s">
        <v>3539</v>
      </c>
      <c r="O312" s="33" t="s">
        <v>3700</v>
      </c>
      <c r="P312" s="68">
        <v>5758</v>
      </c>
      <c r="Q312" s="33" t="s">
        <v>3701</v>
      </c>
      <c r="R312" s="33" t="s">
        <v>4340</v>
      </c>
      <c r="S312" s="68">
        <v>2781</v>
      </c>
      <c r="T312" s="69" t="s">
        <v>4341</v>
      </c>
      <c r="U312" s="33" t="s">
        <v>3704</v>
      </c>
      <c r="V312" s="33" t="s">
        <v>3704</v>
      </c>
      <c r="W312" s="33" t="s">
        <v>3705</v>
      </c>
      <c r="X312" s="33" t="s">
        <v>3539</v>
      </c>
    </row>
    <row r="313" spans="1:24" x14ac:dyDescent="0.25">
      <c r="A313" s="29" t="s">
        <v>694</v>
      </c>
      <c r="B313" s="30" t="s">
        <v>464</v>
      </c>
      <c r="C313" s="30" t="str">
        <f t="shared" si="12"/>
        <v>Drug and Biological Policy</v>
      </c>
      <c r="G313" s="29" t="s">
        <v>694</v>
      </c>
      <c r="H313" s="30" t="s">
        <v>464</v>
      </c>
      <c r="I313" s="30" t="str">
        <f t="shared" si="13"/>
        <v>Drug and Biological Policy</v>
      </c>
      <c r="J313" t="e">
        <f t="shared" ca="1" si="14"/>
        <v>#N/A</v>
      </c>
      <c r="N313" s="33" t="s">
        <v>3539</v>
      </c>
      <c r="O313" s="33" t="s">
        <v>3700</v>
      </c>
      <c r="P313" s="68">
        <v>5758</v>
      </c>
      <c r="Q313" s="33" t="s">
        <v>3701</v>
      </c>
      <c r="R313" s="33" t="s">
        <v>4342</v>
      </c>
      <c r="S313" s="68">
        <v>40158</v>
      </c>
      <c r="T313" s="69" t="s">
        <v>4343</v>
      </c>
      <c r="U313" s="33" t="s">
        <v>3704</v>
      </c>
      <c r="V313" s="33" t="s">
        <v>3704</v>
      </c>
      <c r="W313" s="33" t="s">
        <v>3705</v>
      </c>
      <c r="X313" s="33" t="s">
        <v>3539</v>
      </c>
    </row>
    <row r="314" spans="1:24" x14ac:dyDescent="0.25">
      <c r="A314" s="29" t="s">
        <v>694</v>
      </c>
      <c r="B314" s="30" t="s">
        <v>682</v>
      </c>
      <c r="C314" s="30" t="str">
        <f t="shared" si="12"/>
        <v>Drug and Biological Policy</v>
      </c>
      <c r="G314" s="29" t="s">
        <v>694</v>
      </c>
      <c r="H314" s="30" t="s">
        <v>682</v>
      </c>
      <c r="I314" s="30" t="str">
        <f t="shared" si="13"/>
        <v>Drug and Biological Policy</v>
      </c>
      <c r="J314" t="e">
        <f t="shared" ca="1" si="14"/>
        <v>#N/A</v>
      </c>
      <c r="N314" s="33" t="s">
        <v>3539</v>
      </c>
      <c r="O314" s="33" t="s">
        <v>3700</v>
      </c>
      <c r="P314" s="68">
        <v>5758</v>
      </c>
      <c r="Q314" s="33" t="s">
        <v>3701</v>
      </c>
      <c r="R314" s="33" t="s">
        <v>4344</v>
      </c>
      <c r="S314" s="68">
        <v>40177</v>
      </c>
      <c r="T314" s="69" t="s">
        <v>4345</v>
      </c>
      <c r="U314" s="33" t="s">
        <v>3704</v>
      </c>
      <c r="V314" s="33" t="s">
        <v>3704</v>
      </c>
      <c r="W314" s="33" t="s">
        <v>3705</v>
      </c>
      <c r="X314" s="33" t="s">
        <v>3539</v>
      </c>
    </row>
    <row r="315" spans="1:24" x14ac:dyDescent="0.25">
      <c r="A315" s="29" t="s">
        <v>694</v>
      </c>
      <c r="B315" s="30" t="s">
        <v>464</v>
      </c>
      <c r="C315" s="30" t="str">
        <f t="shared" si="12"/>
        <v>Drug and Biological Policy</v>
      </c>
      <c r="G315" s="29" t="s">
        <v>694</v>
      </c>
      <c r="H315" s="30" t="s">
        <v>464</v>
      </c>
      <c r="I315" s="30" t="str">
        <f t="shared" si="13"/>
        <v>Drug and Biological Policy</v>
      </c>
      <c r="J315" t="e">
        <f t="shared" ca="1" si="14"/>
        <v>#N/A</v>
      </c>
      <c r="N315" s="33" t="s">
        <v>3539</v>
      </c>
      <c r="O315" s="33" t="s">
        <v>3700</v>
      </c>
      <c r="P315" s="68">
        <v>5758</v>
      </c>
      <c r="Q315" s="33" t="s">
        <v>3701</v>
      </c>
      <c r="R315" s="33" t="s">
        <v>4346</v>
      </c>
      <c r="S315" s="68">
        <v>41327</v>
      </c>
      <c r="T315" s="69" t="s">
        <v>4347</v>
      </c>
      <c r="U315" s="33" t="s">
        <v>3704</v>
      </c>
      <c r="V315" s="33" t="s">
        <v>3704</v>
      </c>
      <c r="W315" s="33" t="s">
        <v>3705</v>
      </c>
      <c r="X315" s="33" t="s">
        <v>3539</v>
      </c>
    </row>
    <row r="316" spans="1:24" x14ac:dyDescent="0.25">
      <c r="A316" s="29" t="s">
        <v>694</v>
      </c>
      <c r="B316" s="30" t="s">
        <v>682</v>
      </c>
      <c r="C316" s="30" t="str">
        <f t="shared" si="12"/>
        <v>Drug and Biological Policy</v>
      </c>
      <c r="G316" s="29" t="s">
        <v>694</v>
      </c>
      <c r="H316" s="30" t="s">
        <v>682</v>
      </c>
      <c r="I316" s="30" t="str">
        <f t="shared" si="13"/>
        <v>Drug and Biological Policy</v>
      </c>
      <c r="J316" t="e">
        <f t="shared" ca="1" si="14"/>
        <v>#N/A</v>
      </c>
      <c r="N316" s="33" t="s">
        <v>3539</v>
      </c>
      <c r="O316" s="33" t="s">
        <v>3700</v>
      </c>
      <c r="P316" s="68">
        <v>5758</v>
      </c>
      <c r="Q316" s="33" t="s">
        <v>3701</v>
      </c>
      <c r="R316" s="33" t="s">
        <v>4348</v>
      </c>
      <c r="S316" s="68">
        <v>2785</v>
      </c>
      <c r="T316" s="69" t="s">
        <v>4349</v>
      </c>
      <c r="U316" s="33" t="s">
        <v>3704</v>
      </c>
      <c r="V316" s="33" t="s">
        <v>3704</v>
      </c>
      <c r="W316" s="33" t="s">
        <v>3705</v>
      </c>
      <c r="X316" s="33" t="s">
        <v>3539</v>
      </c>
    </row>
    <row r="317" spans="1:24" x14ac:dyDescent="0.25">
      <c r="A317" s="29" t="s">
        <v>694</v>
      </c>
      <c r="B317" s="30" t="s">
        <v>464</v>
      </c>
      <c r="C317" s="30" t="str">
        <f t="shared" si="12"/>
        <v>Drug and Biological Policy</v>
      </c>
      <c r="G317" s="29" t="s">
        <v>694</v>
      </c>
      <c r="H317" s="30" t="s">
        <v>464</v>
      </c>
      <c r="I317" s="30" t="str">
        <f t="shared" si="13"/>
        <v>Drug and Biological Policy</v>
      </c>
      <c r="J317" t="e">
        <f t="shared" ca="1" si="14"/>
        <v>#N/A</v>
      </c>
      <c r="N317" s="33" t="s">
        <v>3539</v>
      </c>
      <c r="O317" s="33" t="s">
        <v>3700</v>
      </c>
      <c r="P317" s="68">
        <v>5758</v>
      </c>
      <c r="Q317" s="33" t="s">
        <v>3701</v>
      </c>
      <c r="R317" s="33" t="s">
        <v>4350</v>
      </c>
      <c r="S317" s="68">
        <v>2786</v>
      </c>
      <c r="T317" s="69" t="s">
        <v>4351</v>
      </c>
      <c r="U317" s="33" t="s">
        <v>3704</v>
      </c>
      <c r="V317" s="33" t="s">
        <v>3704</v>
      </c>
      <c r="W317" s="33" t="s">
        <v>3705</v>
      </c>
      <c r="X317" s="33" t="s">
        <v>3539</v>
      </c>
    </row>
    <row r="318" spans="1:24" x14ac:dyDescent="0.25">
      <c r="A318" s="29" t="s">
        <v>694</v>
      </c>
      <c r="B318" s="30" t="s">
        <v>682</v>
      </c>
      <c r="C318" s="30" t="str">
        <f t="shared" si="12"/>
        <v>Drug and Biological Policy</v>
      </c>
      <c r="G318" s="29" t="s">
        <v>694</v>
      </c>
      <c r="H318" s="30" t="s">
        <v>682</v>
      </c>
      <c r="I318" s="30" t="str">
        <f t="shared" si="13"/>
        <v>Drug and Biological Policy</v>
      </c>
      <c r="J318" t="e">
        <f t="shared" ca="1" si="14"/>
        <v>#N/A</v>
      </c>
      <c r="N318" s="33" t="s">
        <v>3539</v>
      </c>
      <c r="O318" s="33" t="s">
        <v>3700</v>
      </c>
      <c r="P318" s="68">
        <v>5758</v>
      </c>
      <c r="Q318" s="33" t="s">
        <v>3701</v>
      </c>
      <c r="R318" s="33" t="s">
        <v>4352</v>
      </c>
      <c r="S318" s="68">
        <v>2788</v>
      </c>
      <c r="T318" s="69" t="s">
        <v>4353</v>
      </c>
      <c r="U318" s="33" t="s">
        <v>3704</v>
      </c>
      <c r="V318" s="33" t="s">
        <v>3704</v>
      </c>
      <c r="W318" s="33" t="s">
        <v>3705</v>
      </c>
      <c r="X318" s="33" t="s">
        <v>3539</v>
      </c>
    </row>
    <row r="319" spans="1:24" x14ac:dyDescent="0.25">
      <c r="A319" s="29" t="s">
        <v>694</v>
      </c>
      <c r="B319" s="30" t="s">
        <v>684</v>
      </c>
      <c r="C319" s="30" t="str">
        <f t="shared" si="12"/>
        <v>Drug and Biological Policy</v>
      </c>
      <c r="G319" s="29" t="s">
        <v>694</v>
      </c>
      <c r="H319" s="30" t="s">
        <v>684</v>
      </c>
      <c r="I319" s="30" t="str">
        <f t="shared" si="13"/>
        <v>Drug and Biological Policy</v>
      </c>
      <c r="J319" t="e">
        <f t="shared" ca="1" si="14"/>
        <v>#N/A</v>
      </c>
      <c r="N319" s="33" t="s">
        <v>3539</v>
      </c>
      <c r="O319" s="33" t="s">
        <v>3700</v>
      </c>
      <c r="P319" s="68">
        <v>5758</v>
      </c>
      <c r="Q319" s="33" t="s">
        <v>3701</v>
      </c>
      <c r="R319" s="33" t="s">
        <v>4354</v>
      </c>
      <c r="S319" s="68">
        <v>2789</v>
      </c>
      <c r="T319" s="69" t="s">
        <v>4355</v>
      </c>
      <c r="U319" s="33" t="s">
        <v>3704</v>
      </c>
      <c r="V319" s="33" t="s">
        <v>3704</v>
      </c>
      <c r="W319" s="33" t="s">
        <v>3705</v>
      </c>
      <c r="X319" s="33" t="s">
        <v>3539</v>
      </c>
    </row>
    <row r="320" spans="1:24" x14ac:dyDescent="0.25">
      <c r="A320" s="29" t="s">
        <v>694</v>
      </c>
      <c r="B320" s="30" t="s">
        <v>695</v>
      </c>
      <c r="C320" s="30" t="str">
        <f t="shared" si="12"/>
        <v>Drug and Biological Policy</v>
      </c>
      <c r="G320" s="29" t="s">
        <v>694</v>
      </c>
      <c r="H320" s="30" t="s">
        <v>695</v>
      </c>
      <c r="I320" s="30" t="str">
        <f t="shared" si="13"/>
        <v>Drug and Biological Policy</v>
      </c>
      <c r="J320" t="e">
        <f t="shared" ca="1" si="14"/>
        <v>#N/A</v>
      </c>
      <c r="N320" s="33" t="s">
        <v>3539</v>
      </c>
      <c r="O320" s="33" t="s">
        <v>3700</v>
      </c>
      <c r="P320" s="68">
        <v>5758</v>
      </c>
      <c r="Q320" s="33" t="s">
        <v>3701</v>
      </c>
      <c r="R320" s="33" t="s">
        <v>4356</v>
      </c>
      <c r="S320" s="68">
        <v>37893</v>
      </c>
      <c r="T320" s="69" t="s">
        <v>4357</v>
      </c>
      <c r="U320" s="33" t="s">
        <v>3704</v>
      </c>
      <c r="V320" s="33" t="s">
        <v>3704</v>
      </c>
      <c r="W320" s="33" t="s">
        <v>3705</v>
      </c>
      <c r="X320" s="33" t="s">
        <v>3539</v>
      </c>
    </row>
    <row r="321" spans="1:24" x14ac:dyDescent="0.25">
      <c r="A321" s="29" t="s">
        <v>694</v>
      </c>
      <c r="B321" s="30" t="s">
        <v>695</v>
      </c>
      <c r="C321" s="30" t="str">
        <f t="shared" si="12"/>
        <v>Drug and Biological Policy</v>
      </c>
      <c r="G321" s="29" t="s">
        <v>694</v>
      </c>
      <c r="H321" s="30" t="s">
        <v>695</v>
      </c>
      <c r="I321" s="30" t="str">
        <f t="shared" si="13"/>
        <v>Drug and Biological Policy</v>
      </c>
      <c r="J321" t="e">
        <f t="shared" ca="1" si="14"/>
        <v>#N/A</v>
      </c>
      <c r="N321" s="33" t="s">
        <v>3539</v>
      </c>
      <c r="O321" s="33" t="s">
        <v>3700</v>
      </c>
      <c r="P321" s="68">
        <v>5758</v>
      </c>
      <c r="Q321" s="33" t="s">
        <v>3701</v>
      </c>
      <c r="R321" s="33" t="s">
        <v>4358</v>
      </c>
      <c r="S321" s="68">
        <v>2792</v>
      </c>
      <c r="T321" s="69" t="s">
        <v>4359</v>
      </c>
      <c r="U321" s="33" t="s">
        <v>3704</v>
      </c>
      <c r="V321" s="33" t="s">
        <v>3704</v>
      </c>
      <c r="W321" s="33" t="s">
        <v>3705</v>
      </c>
      <c r="X321" s="33" t="s">
        <v>3539</v>
      </c>
    </row>
    <row r="322" spans="1:24" x14ac:dyDescent="0.25">
      <c r="A322" s="29" t="s">
        <v>694</v>
      </c>
      <c r="B322" s="30" t="s">
        <v>696</v>
      </c>
      <c r="C322" s="30" t="str">
        <f t="shared" si="12"/>
        <v>Drug and Biological Policy</v>
      </c>
      <c r="G322" s="29" t="s">
        <v>694</v>
      </c>
      <c r="H322" s="30" t="s">
        <v>696</v>
      </c>
      <c r="I322" s="30" t="str">
        <f t="shared" si="13"/>
        <v>Drug and Biological Policy</v>
      </c>
      <c r="J322" t="e">
        <f t="shared" ca="1" si="14"/>
        <v>#N/A</v>
      </c>
      <c r="N322" s="33" t="s">
        <v>3539</v>
      </c>
      <c r="O322" s="33" t="s">
        <v>3700</v>
      </c>
      <c r="P322" s="68">
        <v>5758</v>
      </c>
      <c r="Q322" s="33" t="s">
        <v>3701</v>
      </c>
      <c r="R322" s="33" t="s">
        <v>4360</v>
      </c>
      <c r="S322" s="68">
        <v>15403</v>
      </c>
      <c r="T322" s="69" t="s">
        <v>4361</v>
      </c>
      <c r="U322" s="33" t="s">
        <v>3704</v>
      </c>
      <c r="V322" s="33" t="s">
        <v>3704</v>
      </c>
      <c r="W322" s="33" t="s">
        <v>3705</v>
      </c>
      <c r="X322" s="33" t="s">
        <v>3539</v>
      </c>
    </row>
    <row r="323" spans="1:24" x14ac:dyDescent="0.25">
      <c r="A323" s="29" t="s">
        <v>694</v>
      </c>
      <c r="B323" s="30" t="s">
        <v>697</v>
      </c>
      <c r="C323" s="30" t="str">
        <f t="shared" ref="C323:C386" si="15">VLOOKUP(A323,$G:$I,3,0)</f>
        <v>Drug and Biological Policy</v>
      </c>
      <c r="G323" s="29" t="s">
        <v>694</v>
      </c>
      <c r="H323" s="30" t="s">
        <v>697</v>
      </c>
      <c r="I323" s="30" t="str">
        <f t="shared" ref="I323:I386" si="16">VLOOKUP(G323,$R:$X,7,0)</f>
        <v>Drug and Biological Policy</v>
      </c>
      <c r="J323" t="e">
        <f t="shared" ref="J323:J386" ca="1" si="17">VLOOKUP(I323,$J:$J,1,0)</f>
        <v>#N/A</v>
      </c>
      <c r="N323" s="33" t="s">
        <v>3539</v>
      </c>
      <c r="O323" s="33" t="s">
        <v>3700</v>
      </c>
      <c r="P323" s="68">
        <v>5758</v>
      </c>
      <c r="Q323" s="33" t="s">
        <v>3701</v>
      </c>
      <c r="R323" s="33" t="s">
        <v>4362</v>
      </c>
      <c r="S323" s="68">
        <v>2794</v>
      </c>
      <c r="T323" s="69" t="s">
        <v>4363</v>
      </c>
      <c r="U323" s="33" t="s">
        <v>3704</v>
      </c>
      <c r="V323" s="33" t="s">
        <v>3704</v>
      </c>
      <c r="W323" s="33" t="s">
        <v>3705</v>
      </c>
      <c r="X323" s="33" t="s">
        <v>3539</v>
      </c>
    </row>
    <row r="324" spans="1:24" x14ac:dyDescent="0.25">
      <c r="A324" s="29" t="s">
        <v>694</v>
      </c>
      <c r="B324" s="30" t="s">
        <v>698</v>
      </c>
      <c r="C324" s="30" t="str">
        <f t="shared" si="15"/>
        <v>Drug and Biological Policy</v>
      </c>
      <c r="G324" s="29" t="s">
        <v>694</v>
      </c>
      <c r="H324" s="30" t="s">
        <v>698</v>
      </c>
      <c r="I324" s="30" t="str">
        <f t="shared" si="16"/>
        <v>Drug and Biological Policy</v>
      </c>
      <c r="J324" t="e">
        <f t="shared" ca="1" si="17"/>
        <v>#N/A</v>
      </c>
      <c r="N324" s="33" t="s">
        <v>3539</v>
      </c>
      <c r="O324" s="33" t="s">
        <v>3700</v>
      </c>
      <c r="P324" s="68">
        <v>5758</v>
      </c>
      <c r="Q324" s="33" t="s">
        <v>3701</v>
      </c>
      <c r="R324" s="33" t="s">
        <v>4364</v>
      </c>
      <c r="S324" s="68">
        <v>2954</v>
      </c>
      <c r="T324" s="69" t="s">
        <v>4365</v>
      </c>
      <c r="U324" s="33" t="s">
        <v>3704</v>
      </c>
      <c r="V324" s="33" t="s">
        <v>3704</v>
      </c>
      <c r="W324" s="33" t="s">
        <v>3705</v>
      </c>
      <c r="X324" s="33" t="s">
        <v>3539</v>
      </c>
    </row>
    <row r="325" spans="1:24" x14ac:dyDescent="0.25">
      <c r="A325" s="29" t="s">
        <v>694</v>
      </c>
      <c r="B325" s="30" t="s">
        <v>699</v>
      </c>
      <c r="C325" s="30" t="str">
        <f t="shared" si="15"/>
        <v>Drug and Biological Policy</v>
      </c>
      <c r="G325" s="29" t="s">
        <v>694</v>
      </c>
      <c r="H325" s="30" t="s">
        <v>699</v>
      </c>
      <c r="I325" s="30" t="str">
        <f t="shared" si="16"/>
        <v>Drug and Biological Policy</v>
      </c>
      <c r="J325" t="e">
        <f t="shared" ca="1" si="17"/>
        <v>#N/A</v>
      </c>
      <c r="N325" s="33" t="s">
        <v>3539</v>
      </c>
      <c r="O325" s="33" t="s">
        <v>3700</v>
      </c>
      <c r="P325" s="68">
        <v>5758</v>
      </c>
      <c r="Q325" s="33" t="s">
        <v>3701</v>
      </c>
      <c r="R325" s="33" t="s">
        <v>4366</v>
      </c>
      <c r="S325" s="68">
        <v>41424</v>
      </c>
      <c r="T325" s="69" t="s">
        <v>4367</v>
      </c>
      <c r="U325" s="33" t="s">
        <v>3704</v>
      </c>
      <c r="V325" s="33" t="s">
        <v>3704</v>
      </c>
      <c r="W325" s="33" t="s">
        <v>3705</v>
      </c>
      <c r="X325" s="33" t="s">
        <v>3539</v>
      </c>
    </row>
    <row r="326" spans="1:24" x14ac:dyDescent="0.25">
      <c r="A326" s="29" t="s">
        <v>694</v>
      </c>
      <c r="B326" s="30" t="s">
        <v>700</v>
      </c>
      <c r="C326" s="30" t="str">
        <f t="shared" si="15"/>
        <v>Drug and Biological Policy</v>
      </c>
      <c r="G326" s="29" t="s">
        <v>694</v>
      </c>
      <c r="H326" s="30" t="s">
        <v>700</v>
      </c>
      <c r="I326" s="30" t="str">
        <f t="shared" si="16"/>
        <v>Drug and Biological Policy</v>
      </c>
      <c r="J326" t="e">
        <f t="shared" ca="1" si="17"/>
        <v>#N/A</v>
      </c>
      <c r="N326" s="33" t="s">
        <v>3539</v>
      </c>
      <c r="O326" s="33" t="s">
        <v>3700</v>
      </c>
      <c r="P326" s="68">
        <v>5758</v>
      </c>
      <c r="Q326" s="33" t="s">
        <v>3701</v>
      </c>
      <c r="R326" s="33" t="s">
        <v>4368</v>
      </c>
      <c r="S326" s="68">
        <v>2956</v>
      </c>
      <c r="T326" s="69" t="s">
        <v>4369</v>
      </c>
      <c r="U326" s="33" t="s">
        <v>3704</v>
      </c>
      <c r="V326" s="33" t="s">
        <v>3704</v>
      </c>
      <c r="W326" s="33" t="s">
        <v>3705</v>
      </c>
      <c r="X326" s="33" t="s">
        <v>3539</v>
      </c>
    </row>
    <row r="327" spans="1:24" x14ac:dyDescent="0.25">
      <c r="A327" s="29" t="s">
        <v>701</v>
      </c>
      <c r="B327" s="30" t="s">
        <v>464</v>
      </c>
      <c r="C327" s="30" t="str">
        <f t="shared" si="15"/>
        <v>Drug and Biological Policy</v>
      </c>
      <c r="G327" s="29" t="s">
        <v>701</v>
      </c>
      <c r="H327" s="30" t="s">
        <v>464</v>
      </c>
      <c r="I327" s="30" t="str">
        <f t="shared" si="16"/>
        <v>Drug and Biological Policy</v>
      </c>
      <c r="J327" t="e">
        <f t="shared" ca="1" si="17"/>
        <v>#N/A</v>
      </c>
      <c r="N327" s="33" t="s">
        <v>3539</v>
      </c>
      <c r="O327" s="33" t="s">
        <v>3700</v>
      </c>
      <c r="P327" s="68">
        <v>5758</v>
      </c>
      <c r="Q327" s="33" t="s">
        <v>3701</v>
      </c>
      <c r="R327" s="33" t="s">
        <v>4370</v>
      </c>
      <c r="S327" s="68">
        <v>38234</v>
      </c>
      <c r="T327" s="69" t="s">
        <v>4371</v>
      </c>
      <c r="U327" s="33" t="s">
        <v>3704</v>
      </c>
      <c r="V327" s="33" t="s">
        <v>3704</v>
      </c>
      <c r="W327" s="33" t="s">
        <v>3705</v>
      </c>
      <c r="X327" s="33" t="s">
        <v>3539</v>
      </c>
    </row>
    <row r="328" spans="1:24" x14ac:dyDescent="0.25">
      <c r="A328" s="29" t="s">
        <v>701</v>
      </c>
      <c r="B328" s="30" t="s">
        <v>682</v>
      </c>
      <c r="C328" s="30" t="str">
        <f t="shared" si="15"/>
        <v>Drug and Biological Policy</v>
      </c>
      <c r="G328" s="29" t="s">
        <v>701</v>
      </c>
      <c r="H328" s="30" t="s">
        <v>682</v>
      </c>
      <c r="I328" s="30" t="str">
        <f t="shared" si="16"/>
        <v>Drug and Biological Policy</v>
      </c>
      <c r="J328" t="e">
        <f t="shared" ca="1" si="17"/>
        <v>#N/A</v>
      </c>
      <c r="N328" s="33" t="s">
        <v>3539</v>
      </c>
      <c r="O328" s="33" t="s">
        <v>3700</v>
      </c>
      <c r="P328" s="68">
        <v>5758</v>
      </c>
      <c r="Q328" s="33" t="s">
        <v>3701</v>
      </c>
      <c r="R328" s="33" t="s">
        <v>4372</v>
      </c>
      <c r="S328" s="68">
        <v>2800</v>
      </c>
      <c r="T328" s="69" t="s">
        <v>4373</v>
      </c>
      <c r="U328" s="33" t="s">
        <v>3704</v>
      </c>
      <c r="V328" s="33" t="s">
        <v>3704</v>
      </c>
      <c r="W328" s="33" t="s">
        <v>3705</v>
      </c>
      <c r="X328" s="33" t="s">
        <v>3539</v>
      </c>
    </row>
    <row r="329" spans="1:24" x14ac:dyDescent="0.25">
      <c r="A329" s="29" t="s">
        <v>701</v>
      </c>
      <c r="B329" s="30" t="s">
        <v>464</v>
      </c>
      <c r="C329" s="30" t="str">
        <f t="shared" si="15"/>
        <v>Drug and Biological Policy</v>
      </c>
      <c r="G329" s="29" t="s">
        <v>701</v>
      </c>
      <c r="H329" s="30" t="s">
        <v>464</v>
      </c>
      <c r="I329" s="30" t="str">
        <f t="shared" si="16"/>
        <v>Drug and Biological Policy</v>
      </c>
      <c r="J329" t="e">
        <f t="shared" ca="1" si="17"/>
        <v>#N/A</v>
      </c>
      <c r="N329" s="33" t="s">
        <v>3539</v>
      </c>
      <c r="O329" s="33" t="s">
        <v>3700</v>
      </c>
      <c r="P329" s="68">
        <v>5758</v>
      </c>
      <c r="Q329" s="33" t="s">
        <v>3701</v>
      </c>
      <c r="R329" s="33" t="s">
        <v>4374</v>
      </c>
      <c r="S329" s="68">
        <v>38479</v>
      </c>
      <c r="T329" s="69" t="s">
        <v>4375</v>
      </c>
      <c r="U329" s="33" t="s">
        <v>3704</v>
      </c>
      <c r="V329" s="33" t="s">
        <v>3704</v>
      </c>
      <c r="W329" s="33" t="s">
        <v>3705</v>
      </c>
      <c r="X329" s="33" t="s">
        <v>3539</v>
      </c>
    </row>
    <row r="330" spans="1:24" x14ac:dyDescent="0.25">
      <c r="A330" s="29" t="s">
        <v>701</v>
      </c>
      <c r="B330" s="30" t="s">
        <v>682</v>
      </c>
      <c r="C330" s="30" t="str">
        <f t="shared" si="15"/>
        <v>Drug and Biological Policy</v>
      </c>
      <c r="G330" s="29" t="s">
        <v>701</v>
      </c>
      <c r="H330" s="30" t="s">
        <v>682</v>
      </c>
      <c r="I330" s="30" t="str">
        <f t="shared" si="16"/>
        <v>Drug and Biological Policy</v>
      </c>
      <c r="J330" t="e">
        <f t="shared" ca="1" si="17"/>
        <v>#N/A</v>
      </c>
      <c r="N330" s="33" t="s">
        <v>3539</v>
      </c>
      <c r="O330" s="33" t="s">
        <v>3700</v>
      </c>
      <c r="P330" s="68">
        <v>5758</v>
      </c>
      <c r="Q330" s="33" t="s">
        <v>3701</v>
      </c>
      <c r="R330" s="33" t="s">
        <v>4376</v>
      </c>
      <c r="S330" s="68">
        <v>46559</v>
      </c>
      <c r="T330" s="69" t="s">
        <v>4377</v>
      </c>
      <c r="U330" s="33" t="s">
        <v>3704</v>
      </c>
      <c r="V330" s="33" t="s">
        <v>3704</v>
      </c>
      <c r="W330" s="33" t="s">
        <v>3705</v>
      </c>
      <c r="X330" s="33" t="s">
        <v>3539</v>
      </c>
    </row>
    <row r="331" spans="1:24" x14ac:dyDescent="0.25">
      <c r="A331" s="29" t="s">
        <v>701</v>
      </c>
      <c r="B331" s="30" t="s">
        <v>699</v>
      </c>
      <c r="C331" s="30" t="str">
        <f t="shared" si="15"/>
        <v>Drug and Biological Policy</v>
      </c>
      <c r="G331" s="29" t="s">
        <v>701</v>
      </c>
      <c r="H331" s="30" t="s">
        <v>699</v>
      </c>
      <c r="I331" s="30" t="str">
        <f t="shared" si="16"/>
        <v>Drug and Biological Policy</v>
      </c>
      <c r="J331" t="e">
        <f t="shared" ca="1" si="17"/>
        <v>#N/A</v>
      </c>
      <c r="N331" s="33" t="s">
        <v>3539</v>
      </c>
      <c r="O331" s="33" t="s">
        <v>3700</v>
      </c>
      <c r="P331" s="68">
        <v>5758</v>
      </c>
      <c r="Q331" s="33" t="s">
        <v>3701</v>
      </c>
      <c r="R331" s="33" t="s">
        <v>4378</v>
      </c>
      <c r="S331" s="68">
        <v>31706</v>
      </c>
      <c r="T331" s="69" t="s">
        <v>4379</v>
      </c>
      <c r="U331" s="33" t="s">
        <v>3704</v>
      </c>
      <c r="V331" s="33" t="s">
        <v>3704</v>
      </c>
      <c r="W331" s="33" t="s">
        <v>3705</v>
      </c>
      <c r="X331" s="33" t="s">
        <v>3539</v>
      </c>
    </row>
    <row r="332" spans="1:24" x14ac:dyDescent="0.25">
      <c r="A332" s="29" t="s">
        <v>701</v>
      </c>
      <c r="B332" s="30" t="s">
        <v>700</v>
      </c>
      <c r="C332" s="30" t="str">
        <f t="shared" si="15"/>
        <v>Drug and Biological Policy</v>
      </c>
      <c r="G332" s="29" t="s">
        <v>701</v>
      </c>
      <c r="H332" s="30" t="s">
        <v>700</v>
      </c>
      <c r="I332" s="30" t="str">
        <f t="shared" si="16"/>
        <v>Drug and Biological Policy</v>
      </c>
      <c r="J332" t="e">
        <f t="shared" ca="1" si="17"/>
        <v>#N/A</v>
      </c>
      <c r="N332" s="33" t="s">
        <v>3539</v>
      </c>
      <c r="O332" s="33" t="s">
        <v>3700</v>
      </c>
      <c r="P332" s="68">
        <v>5758</v>
      </c>
      <c r="Q332" s="33" t="s">
        <v>3701</v>
      </c>
      <c r="R332" s="33" t="s">
        <v>4380</v>
      </c>
      <c r="S332" s="68">
        <v>2806</v>
      </c>
      <c r="T332" s="69" t="s">
        <v>4381</v>
      </c>
      <c r="U332" s="33" t="s">
        <v>3704</v>
      </c>
      <c r="V332" s="33" t="s">
        <v>3704</v>
      </c>
      <c r="W332" s="33" t="s">
        <v>3705</v>
      </c>
      <c r="X332" s="33" t="s">
        <v>3539</v>
      </c>
    </row>
    <row r="333" spans="1:24" x14ac:dyDescent="0.25">
      <c r="A333" s="29" t="s">
        <v>701</v>
      </c>
      <c r="B333" s="30" t="s">
        <v>697</v>
      </c>
      <c r="C333" s="30" t="str">
        <f t="shared" si="15"/>
        <v>Drug and Biological Policy</v>
      </c>
      <c r="G333" s="29" t="s">
        <v>701</v>
      </c>
      <c r="H333" s="30" t="s">
        <v>697</v>
      </c>
      <c r="I333" s="30" t="str">
        <f t="shared" si="16"/>
        <v>Drug and Biological Policy</v>
      </c>
      <c r="J333" t="e">
        <f t="shared" ca="1" si="17"/>
        <v>#N/A</v>
      </c>
      <c r="N333" s="33" t="s">
        <v>3539</v>
      </c>
      <c r="O333" s="33" t="s">
        <v>3700</v>
      </c>
      <c r="P333" s="68">
        <v>5758</v>
      </c>
      <c r="Q333" s="33" t="s">
        <v>3701</v>
      </c>
      <c r="R333" s="33" t="s">
        <v>4382</v>
      </c>
      <c r="S333" s="68">
        <v>15475</v>
      </c>
      <c r="T333" s="69" t="s">
        <v>4383</v>
      </c>
      <c r="U333" s="33" t="s">
        <v>3704</v>
      </c>
      <c r="V333" s="33" t="s">
        <v>3704</v>
      </c>
      <c r="W333" s="33" t="s">
        <v>3705</v>
      </c>
      <c r="X333" s="33" t="s">
        <v>3539</v>
      </c>
    </row>
    <row r="334" spans="1:24" x14ac:dyDescent="0.25">
      <c r="A334" s="29" t="s">
        <v>701</v>
      </c>
      <c r="B334" s="30" t="s">
        <v>696</v>
      </c>
      <c r="C334" s="30" t="str">
        <f t="shared" si="15"/>
        <v>Drug and Biological Policy</v>
      </c>
      <c r="G334" s="29" t="s">
        <v>701</v>
      </c>
      <c r="H334" s="30" t="s">
        <v>696</v>
      </c>
      <c r="I334" s="30" t="str">
        <f t="shared" si="16"/>
        <v>Drug and Biological Policy</v>
      </c>
      <c r="J334" t="e">
        <f t="shared" ca="1" si="17"/>
        <v>#N/A</v>
      </c>
      <c r="N334" s="33" t="s">
        <v>3539</v>
      </c>
      <c r="O334" s="33" t="s">
        <v>3700</v>
      </c>
      <c r="P334" s="68">
        <v>5758</v>
      </c>
      <c r="Q334" s="33" t="s">
        <v>3701</v>
      </c>
      <c r="R334" s="33" t="s">
        <v>4384</v>
      </c>
      <c r="S334" s="68">
        <v>31702</v>
      </c>
      <c r="T334" s="69" t="s">
        <v>4385</v>
      </c>
      <c r="U334" s="33" t="s">
        <v>3704</v>
      </c>
      <c r="V334" s="33" t="s">
        <v>3704</v>
      </c>
      <c r="W334" s="33" t="s">
        <v>3705</v>
      </c>
      <c r="X334" s="33" t="s">
        <v>3539</v>
      </c>
    </row>
    <row r="335" spans="1:24" x14ac:dyDescent="0.25">
      <c r="A335" s="29" t="s">
        <v>701</v>
      </c>
      <c r="B335" s="30" t="s">
        <v>695</v>
      </c>
      <c r="C335" s="30" t="str">
        <f t="shared" si="15"/>
        <v>Drug and Biological Policy</v>
      </c>
      <c r="G335" s="29" t="s">
        <v>701</v>
      </c>
      <c r="H335" s="30" t="s">
        <v>695</v>
      </c>
      <c r="I335" s="30" t="str">
        <f t="shared" si="16"/>
        <v>Drug and Biological Policy</v>
      </c>
      <c r="J335" t="e">
        <f t="shared" ca="1" si="17"/>
        <v>#N/A</v>
      </c>
      <c r="N335" s="33" t="s">
        <v>3539</v>
      </c>
      <c r="O335" s="33" t="s">
        <v>3700</v>
      </c>
      <c r="P335" s="68">
        <v>5758</v>
      </c>
      <c r="Q335" s="33" t="s">
        <v>3701</v>
      </c>
      <c r="R335" s="33" t="s">
        <v>4386</v>
      </c>
      <c r="S335" s="68">
        <v>31704</v>
      </c>
      <c r="T335" s="69" t="s">
        <v>4387</v>
      </c>
      <c r="U335" s="33" t="s">
        <v>3704</v>
      </c>
      <c r="V335" s="33" t="s">
        <v>3704</v>
      </c>
      <c r="W335" s="33" t="s">
        <v>3705</v>
      </c>
      <c r="X335" s="33" t="s">
        <v>3539</v>
      </c>
    </row>
    <row r="336" spans="1:24" x14ac:dyDescent="0.25">
      <c r="A336" s="29" t="s">
        <v>701</v>
      </c>
      <c r="B336" s="30" t="s">
        <v>695</v>
      </c>
      <c r="C336" s="30" t="str">
        <f t="shared" si="15"/>
        <v>Drug and Biological Policy</v>
      </c>
      <c r="G336" s="29" t="s">
        <v>701</v>
      </c>
      <c r="H336" s="30" t="s">
        <v>695</v>
      </c>
      <c r="I336" s="30" t="str">
        <f t="shared" si="16"/>
        <v>Drug and Biological Policy</v>
      </c>
      <c r="J336" t="e">
        <f t="shared" ca="1" si="17"/>
        <v>#N/A</v>
      </c>
      <c r="N336" s="33" t="s">
        <v>3539</v>
      </c>
      <c r="O336" s="33" t="s">
        <v>3700</v>
      </c>
      <c r="P336" s="68">
        <v>5758</v>
      </c>
      <c r="Q336" s="33" t="s">
        <v>3701</v>
      </c>
      <c r="R336" s="33" t="s">
        <v>4388</v>
      </c>
      <c r="S336" s="68">
        <v>60975</v>
      </c>
      <c r="T336" s="69" t="s">
        <v>4389</v>
      </c>
      <c r="U336" s="33" t="s">
        <v>3704</v>
      </c>
      <c r="V336" s="33" t="s">
        <v>3704</v>
      </c>
      <c r="W336" s="33" t="s">
        <v>3705</v>
      </c>
      <c r="X336" s="33" t="s">
        <v>3539</v>
      </c>
    </row>
    <row r="337" spans="1:24" x14ac:dyDescent="0.25">
      <c r="A337" s="29" t="s">
        <v>701</v>
      </c>
      <c r="B337" s="30" t="s">
        <v>702</v>
      </c>
      <c r="C337" s="30" t="str">
        <f t="shared" si="15"/>
        <v>Drug and Biological Policy</v>
      </c>
      <c r="G337" s="29" t="s">
        <v>701</v>
      </c>
      <c r="H337" s="30" t="s">
        <v>702</v>
      </c>
      <c r="I337" s="30" t="str">
        <f t="shared" si="16"/>
        <v>Drug and Biological Policy</v>
      </c>
      <c r="J337" t="e">
        <f t="shared" ca="1" si="17"/>
        <v>#N/A</v>
      </c>
      <c r="N337" s="33" t="s">
        <v>3539</v>
      </c>
      <c r="O337" s="33" t="s">
        <v>3700</v>
      </c>
      <c r="P337" s="68">
        <v>5758</v>
      </c>
      <c r="Q337" s="33" t="s">
        <v>3701</v>
      </c>
      <c r="R337" s="33" t="s">
        <v>4390</v>
      </c>
      <c r="S337" s="68">
        <v>55006</v>
      </c>
      <c r="T337" s="69" t="s">
        <v>4391</v>
      </c>
      <c r="U337" s="33" t="s">
        <v>3704</v>
      </c>
      <c r="V337" s="33" t="s">
        <v>3704</v>
      </c>
      <c r="W337" s="33" t="s">
        <v>3705</v>
      </c>
      <c r="X337" s="33" t="s">
        <v>3539</v>
      </c>
    </row>
    <row r="338" spans="1:24" x14ac:dyDescent="0.25">
      <c r="A338" s="29" t="s">
        <v>701</v>
      </c>
      <c r="B338" s="30" t="s">
        <v>702</v>
      </c>
      <c r="C338" s="30" t="str">
        <f t="shared" si="15"/>
        <v>Drug and Biological Policy</v>
      </c>
      <c r="G338" s="29" t="s">
        <v>701</v>
      </c>
      <c r="H338" s="30" t="s">
        <v>702</v>
      </c>
      <c r="I338" s="30" t="str">
        <f t="shared" si="16"/>
        <v>Drug and Biological Policy</v>
      </c>
      <c r="J338" t="e">
        <f t="shared" ca="1" si="17"/>
        <v>#N/A</v>
      </c>
      <c r="N338" s="33" t="s">
        <v>3539</v>
      </c>
      <c r="O338" s="33" t="s">
        <v>3700</v>
      </c>
      <c r="P338" s="68">
        <v>5758</v>
      </c>
      <c r="Q338" s="33" t="s">
        <v>3701</v>
      </c>
      <c r="R338" s="33" t="s">
        <v>4392</v>
      </c>
      <c r="S338" s="68">
        <v>41443</v>
      </c>
      <c r="T338" s="69" t="s">
        <v>4393</v>
      </c>
      <c r="U338" s="33" t="s">
        <v>3704</v>
      </c>
      <c r="V338" s="33" t="s">
        <v>3704</v>
      </c>
      <c r="W338" s="33" t="s">
        <v>3705</v>
      </c>
      <c r="X338" s="33" t="s">
        <v>3539</v>
      </c>
    </row>
    <row r="339" spans="1:24" x14ac:dyDescent="0.25">
      <c r="A339" s="29" t="s">
        <v>159</v>
      </c>
      <c r="B339" s="30" t="s">
        <v>703</v>
      </c>
      <c r="C339" s="30" t="str">
        <f t="shared" si="15"/>
        <v>Drug and Biological Policy</v>
      </c>
      <c r="G339" s="29" t="s">
        <v>159</v>
      </c>
      <c r="H339" s="30" t="s">
        <v>703</v>
      </c>
      <c r="I339" s="30" t="str">
        <f t="shared" si="16"/>
        <v>Drug and Biological Policy</v>
      </c>
      <c r="J339" t="e">
        <f t="shared" ca="1" si="17"/>
        <v>#N/A</v>
      </c>
      <c r="N339" s="33" t="s">
        <v>3539</v>
      </c>
      <c r="O339" s="33" t="s">
        <v>3700</v>
      </c>
      <c r="P339" s="68">
        <v>5758</v>
      </c>
      <c r="Q339" s="33" t="s">
        <v>3701</v>
      </c>
      <c r="R339" s="33" t="s">
        <v>4394</v>
      </c>
      <c r="S339" s="68">
        <v>46895</v>
      </c>
      <c r="T339" s="69" t="s">
        <v>4395</v>
      </c>
      <c r="U339" s="33" t="s">
        <v>3704</v>
      </c>
      <c r="V339" s="33" t="s">
        <v>3704</v>
      </c>
      <c r="W339" s="33" t="s">
        <v>3705</v>
      </c>
      <c r="X339" s="33" t="s">
        <v>3539</v>
      </c>
    </row>
    <row r="340" spans="1:24" x14ac:dyDescent="0.25">
      <c r="A340" s="29" t="s">
        <v>159</v>
      </c>
      <c r="B340" s="30" t="s">
        <v>704</v>
      </c>
      <c r="C340" s="30" t="str">
        <f t="shared" si="15"/>
        <v>Drug and Biological Policy</v>
      </c>
      <c r="G340" s="29" t="s">
        <v>159</v>
      </c>
      <c r="H340" s="30" t="s">
        <v>704</v>
      </c>
      <c r="I340" s="30" t="str">
        <f t="shared" si="16"/>
        <v>Drug and Biological Policy</v>
      </c>
      <c r="J340" t="e">
        <f t="shared" ca="1" si="17"/>
        <v>#N/A</v>
      </c>
      <c r="N340" s="33" t="s">
        <v>3539</v>
      </c>
      <c r="O340" s="33" t="s">
        <v>3700</v>
      </c>
      <c r="P340" s="68">
        <v>5758</v>
      </c>
      <c r="Q340" s="33" t="s">
        <v>3701</v>
      </c>
      <c r="R340" s="33" t="s">
        <v>4396</v>
      </c>
      <c r="S340" s="68">
        <v>28464</v>
      </c>
      <c r="T340" s="69" t="s">
        <v>4397</v>
      </c>
      <c r="U340" s="33" t="s">
        <v>3704</v>
      </c>
      <c r="V340" s="33" t="s">
        <v>3704</v>
      </c>
      <c r="W340" s="33" t="s">
        <v>3705</v>
      </c>
      <c r="X340" s="33" t="s">
        <v>3539</v>
      </c>
    </row>
    <row r="341" spans="1:24" x14ac:dyDescent="0.25">
      <c r="A341" s="29" t="s">
        <v>159</v>
      </c>
      <c r="B341" s="30" t="s">
        <v>705</v>
      </c>
      <c r="C341" s="30" t="str">
        <f t="shared" si="15"/>
        <v>Drug and Biological Policy</v>
      </c>
      <c r="G341" s="29" t="s">
        <v>159</v>
      </c>
      <c r="H341" s="30" t="s">
        <v>705</v>
      </c>
      <c r="I341" s="30" t="str">
        <f t="shared" si="16"/>
        <v>Drug and Biological Policy</v>
      </c>
      <c r="J341" t="e">
        <f t="shared" ca="1" si="17"/>
        <v>#N/A</v>
      </c>
      <c r="N341" s="33" t="s">
        <v>3539</v>
      </c>
      <c r="O341" s="33" t="s">
        <v>3700</v>
      </c>
      <c r="P341" s="68">
        <v>5758</v>
      </c>
      <c r="Q341" s="33" t="s">
        <v>3701</v>
      </c>
      <c r="R341" s="33" t="s">
        <v>4398</v>
      </c>
      <c r="S341" s="68">
        <v>2817</v>
      </c>
      <c r="T341" s="69" t="s">
        <v>4399</v>
      </c>
      <c r="U341" s="33" t="s">
        <v>3704</v>
      </c>
      <c r="V341" s="33" t="s">
        <v>3704</v>
      </c>
      <c r="W341" s="33" t="s">
        <v>3705</v>
      </c>
      <c r="X341" s="33" t="s">
        <v>3539</v>
      </c>
    </row>
    <row r="342" spans="1:24" x14ac:dyDescent="0.25">
      <c r="A342" s="29" t="s">
        <v>159</v>
      </c>
      <c r="B342" s="30" t="s">
        <v>706</v>
      </c>
      <c r="C342" s="30" t="str">
        <f t="shared" si="15"/>
        <v>Drug and Biological Policy</v>
      </c>
      <c r="G342" s="29" t="s">
        <v>159</v>
      </c>
      <c r="H342" s="30" t="s">
        <v>706</v>
      </c>
      <c r="I342" s="30" t="str">
        <f t="shared" si="16"/>
        <v>Drug and Biological Policy</v>
      </c>
      <c r="J342" t="e">
        <f t="shared" ca="1" si="17"/>
        <v>#N/A</v>
      </c>
      <c r="N342" s="33" t="s">
        <v>3539</v>
      </c>
      <c r="O342" s="33" t="s">
        <v>3700</v>
      </c>
      <c r="P342" s="68">
        <v>5758</v>
      </c>
      <c r="Q342" s="33" t="s">
        <v>3701</v>
      </c>
      <c r="R342" s="33" t="s">
        <v>4400</v>
      </c>
      <c r="S342" s="68">
        <v>46948</v>
      </c>
      <c r="T342" s="69" t="s">
        <v>4401</v>
      </c>
      <c r="U342" s="33" t="s">
        <v>3704</v>
      </c>
      <c r="V342" s="33" t="s">
        <v>3704</v>
      </c>
      <c r="W342" s="33" t="s">
        <v>3705</v>
      </c>
      <c r="X342" s="33" t="s">
        <v>3539</v>
      </c>
    </row>
    <row r="343" spans="1:24" x14ac:dyDescent="0.25">
      <c r="A343" s="29" t="s">
        <v>159</v>
      </c>
      <c r="B343" s="30" t="s">
        <v>629</v>
      </c>
      <c r="C343" s="30" t="str">
        <f t="shared" si="15"/>
        <v>Drug and Biological Policy</v>
      </c>
      <c r="G343" s="29" t="s">
        <v>159</v>
      </c>
      <c r="H343" s="30" t="s">
        <v>629</v>
      </c>
      <c r="I343" s="30" t="str">
        <f t="shared" si="16"/>
        <v>Drug and Biological Policy</v>
      </c>
      <c r="J343" t="e">
        <f t="shared" ca="1" si="17"/>
        <v>#N/A</v>
      </c>
      <c r="N343" s="33" t="s">
        <v>3539</v>
      </c>
      <c r="O343" s="33" t="s">
        <v>3700</v>
      </c>
      <c r="P343" s="68">
        <v>5758</v>
      </c>
      <c r="Q343" s="33" t="s">
        <v>3701</v>
      </c>
      <c r="R343" s="33" t="s">
        <v>4402</v>
      </c>
      <c r="S343" s="68">
        <v>47268</v>
      </c>
      <c r="T343" s="69" t="s">
        <v>4403</v>
      </c>
      <c r="U343" s="33" t="s">
        <v>3704</v>
      </c>
      <c r="V343" s="33" t="s">
        <v>3704</v>
      </c>
      <c r="W343" s="33" t="s">
        <v>3705</v>
      </c>
      <c r="X343" s="33" t="s">
        <v>3539</v>
      </c>
    </row>
    <row r="344" spans="1:24" x14ac:dyDescent="0.25">
      <c r="A344" s="29" t="s">
        <v>159</v>
      </c>
      <c r="B344" s="30" t="s">
        <v>629</v>
      </c>
      <c r="C344" s="30" t="str">
        <f t="shared" si="15"/>
        <v>Drug and Biological Policy</v>
      </c>
      <c r="G344" s="29" t="s">
        <v>159</v>
      </c>
      <c r="H344" s="30" t="s">
        <v>629</v>
      </c>
      <c r="I344" s="30" t="str">
        <f t="shared" si="16"/>
        <v>Drug and Biological Policy</v>
      </c>
      <c r="J344" t="e">
        <f t="shared" ca="1" si="17"/>
        <v>#N/A</v>
      </c>
      <c r="N344" s="33" t="s">
        <v>3539</v>
      </c>
      <c r="O344" s="33" t="s">
        <v>3700</v>
      </c>
      <c r="P344" s="68">
        <v>5758</v>
      </c>
      <c r="Q344" s="33" t="s">
        <v>3701</v>
      </c>
      <c r="R344" s="33" t="s">
        <v>4404</v>
      </c>
      <c r="S344" s="68">
        <v>2823</v>
      </c>
      <c r="T344" s="69" t="s">
        <v>4405</v>
      </c>
      <c r="U344" s="33" t="s">
        <v>3704</v>
      </c>
      <c r="V344" s="33" t="s">
        <v>3704</v>
      </c>
      <c r="W344" s="33" t="s">
        <v>3705</v>
      </c>
      <c r="X344" s="33" t="s">
        <v>3539</v>
      </c>
    </row>
    <row r="345" spans="1:24" x14ac:dyDescent="0.25">
      <c r="A345" s="29" t="s">
        <v>159</v>
      </c>
      <c r="B345" s="30" t="s">
        <v>707</v>
      </c>
      <c r="C345" s="30" t="str">
        <f t="shared" si="15"/>
        <v>Drug and Biological Policy</v>
      </c>
      <c r="G345" s="29" t="s">
        <v>159</v>
      </c>
      <c r="H345" s="30" t="s">
        <v>707</v>
      </c>
      <c r="I345" s="30" t="str">
        <f t="shared" si="16"/>
        <v>Drug and Biological Policy</v>
      </c>
      <c r="J345" t="e">
        <f t="shared" ca="1" si="17"/>
        <v>#N/A</v>
      </c>
      <c r="N345" s="33" t="s">
        <v>3539</v>
      </c>
      <c r="O345" s="33" t="s">
        <v>3700</v>
      </c>
      <c r="P345" s="68">
        <v>5758</v>
      </c>
      <c r="Q345" s="33" t="s">
        <v>3701</v>
      </c>
      <c r="R345" s="33" t="s">
        <v>4406</v>
      </c>
      <c r="S345" s="68">
        <v>2824</v>
      </c>
      <c r="T345" s="69" t="s">
        <v>4407</v>
      </c>
      <c r="U345" s="33" t="s">
        <v>3704</v>
      </c>
      <c r="V345" s="33" t="s">
        <v>3704</v>
      </c>
      <c r="W345" s="33" t="s">
        <v>3705</v>
      </c>
      <c r="X345" s="33" t="s">
        <v>3539</v>
      </c>
    </row>
    <row r="346" spans="1:24" x14ac:dyDescent="0.25">
      <c r="A346" s="29" t="s">
        <v>159</v>
      </c>
      <c r="B346" s="30" t="s">
        <v>684</v>
      </c>
      <c r="C346" s="30" t="str">
        <f t="shared" si="15"/>
        <v>Drug and Biological Policy</v>
      </c>
      <c r="G346" s="29" t="s">
        <v>159</v>
      </c>
      <c r="H346" s="30" t="s">
        <v>684</v>
      </c>
      <c r="I346" s="30" t="str">
        <f t="shared" si="16"/>
        <v>Drug and Biological Policy</v>
      </c>
      <c r="J346" t="e">
        <f t="shared" ca="1" si="17"/>
        <v>#N/A</v>
      </c>
      <c r="N346" s="33" t="s">
        <v>3539</v>
      </c>
      <c r="O346" s="33" t="s">
        <v>3700</v>
      </c>
      <c r="P346" s="68">
        <v>5758</v>
      </c>
      <c r="Q346" s="33" t="s">
        <v>3701</v>
      </c>
      <c r="R346" s="33" t="s">
        <v>4408</v>
      </c>
      <c r="S346" s="68">
        <v>5909</v>
      </c>
      <c r="T346" s="69" t="s">
        <v>4409</v>
      </c>
      <c r="U346" s="33" t="s">
        <v>3704</v>
      </c>
      <c r="V346" s="33" t="s">
        <v>3704</v>
      </c>
      <c r="W346" s="33" t="s">
        <v>3705</v>
      </c>
      <c r="X346" s="33" t="s">
        <v>3539</v>
      </c>
    </row>
    <row r="347" spans="1:24" x14ac:dyDescent="0.25">
      <c r="A347" s="29" t="s">
        <v>159</v>
      </c>
      <c r="B347" s="30" t="s">
        <v>673</v>
      </c>
      <c r="C347" s="30" t="str">
        <f t="shared" si="15"/>
        <v>Drug and Biological Policy</v>
      </c>
      <c r="G347" s="29" t="s">
        <v>159</v>
      </c>
      <c r="H347" s="30" t="s">
        <v>673</v>
      </c>
      <c r="I347" s="30" t="str">
        <f t="shared" si="16"/>
        <v>Drug and Biological Policy</v>
      </c>
      <c r="J347" t="e">
        <f t="shared" ca="1" si="17"/>
        <v>#N/A</v>
      </c>
      <c r="N347" s="33" t="s">
        <v>3539</v>
      </c>
      <c r="O347" s="33" t="s">
        <v>3700</v>
      </c>
      <c r="P347" s="68">
        <v>5758</v>
      </c>
      <c r="Q347" s="33" t="s">
        <v>3701</v>
      </c>
      <c r="R347" s="33" t="s">
        <v>4410</v>
      </c>
      <c r="S347" s="68">
        <v>2827</v>
      </c>
      <c r="T347" s="69" t="s">
        <v>4411</v>
      </c>
      <c r="U347" s="33" t="s">
        <v>3704</v>
      </c>
      <c r="V347" s="33" t="s">
        <v>3704</v>
      </c>
      <c r="W347" s="33" t="s">
        <v>3705</v>
      </c>
      <c r="X347" s="33" t="s">
        <v>3539</v>
      </c>
    </row>
    <row r="348" spans="1:24" x14ac:dyDescent="0.25">
      <c r="A348" s="29" t="s">
        <v>708</v>
      </c>
      <c r="B348" s="30" t="s">
        <v>709</v>
      </c>
      <c r="C348" s="30" t="str">
        <f t="shared" si="15"/>
        <v>Plastic Surgery Policy</v>
      </c>
      <c r="G348" s="29" t="s">
        <v>708</v>
      </c>
      <c r="H348" s="30" t="s">
        <v>709</v>
      </c>
      <c r="I348" s="30" t="str">
        <f t="shared" si="16"/>
        <v>Plastic Surgery Policy</v>
      </c>
      <c r="J348" t="e">
        <f t="shared" ca="1" si="17"/>
        <v>#N/A</v>
      </c>
      <c r="N348" s="33" t="s">
        <v>3539</v>
      </c>
      <c r="O348" s="33" t="s">
        <v>3700</v>
      </c>
      <c r="P348" s="68">
        <v>5758</v>
      </c>
      <c r="Q348" s="33" t="s">
        <v>3701</v>
      </c>
      <c r="R348" s="33" t="s">
        <v>4412</v>
      </c>
      <c r="S348" s="68">
        <v>50573</v>
      </c>
      <c r="T348" s="69" t="s">
        <v>4413</v>
      </c>
      <c r="U348" s="33" t="s">
        <v>3704</v>
      </c>
      <c r="V348" s="33" t="s">
        <v>3704</v>
      </c>
      <c r="W348" s="33" t="s">
        <v>4414</v>
      </c>
      <c r="X348" s="33" t="s">
        <v>3539</v>
      </c>
    </row>
    <row r="349" spans="1:24" x14ac:dyDescent="0.25">
      <c r="A349" s="29" t="s">
        <v>708</v>
      </c>
      <c r="B349" s="30" t="s">
        <v>709</v>
      </c>
      <c r="C349" s="30" t="str">
        <f t="shared" si="15"/>
        <v>Plastic Surgery Policy</v>
      </c>
      <c r="G349" s="29" t="s">
        <v>708</v>
      </c>
      <c r="H349" s="30" t="s">
        <v>709</v>
      </c>
      <c r="I349" s="30" t="str">
        <f t="shared" si="16"/>
        <v>Plastic Surgery Policy</v>
      </c>
      <c r="J349" t="e">
        <f t="shared" ca="1" si="17"/>
        <v>#N/A</v>
      </c>
      <c r="N349" s="33" t="s">
        <v>3539</v>
      </c>
      <c r="O349" s="33" t="s">
        <v>3700</v>
      </c>
      <c r="P349" s="68">
        <v>5758</v>
      </c>
      <c r="Q349" s="33" t="s">
        <v>3701</v>
      </c>
      <c r="R349" s="33" t="s">
        <v>4415</v>
      </c>
      <c r="S349" s="68">
        <v>29232</v>
      </c>
      <c r="T349" s="69" t="s">
        <v>4416</v>
      </c>
      <c r="U349" s="33" t="s">
        <v>3704</v>
      </c>
      <c r="V349" s="33" t="s">
        <v>3704</v>
      </c>
      <c r="W349" s="33" t="s">
        <v>3705</v>
      </c>
      <c r="X349" s="33" t="s">
        <v>3539</v>
      </c>
    </row>
    <row r="350" spans="1:24" x14ac:dyDescent="0.25">
      <c r="A350" s="29" t="s">
        <v>708</v>
      </c>
      <c r="B350" s="30" t="s">
        <v>710</v>
      </c>
      <c r="C350" s="30" t="str">
        <f t="shared" si="15"/>
        <v>Plastic Surgery Policy</v>
      </c>
      <c r="G350" s="29" t="s">
        <v>708</v>
      </c>
      <c r="H350" s="30" t="s">
        <v>710</v>
      </c>
      <c r="I350" s="30" t="str">
        <f t="shared" si="16"/>
        <v>Plastic Surgery Policy</v>
      </c>
      <c r="J350" t="e">
        <f t="shared" ca="1" si="17"/>
        <v>#N/A</v>
      </c>
      <c r="N350" s="33" t="s">
        <v>3539</v>
      </c>
      <c r="O350" s="33" t="s">
        <v>3700</v>
      </c>
      <c r="P350" s="68">
        <v>5758</v>
      </c>
      <c r="Q350" s="33" t="s">
        <v>3701</v>
      </c>
      <c r="R350" s="33" t="s">
        <v>4417</v>
      </c>
      <c r="S350" s="68">
        <v>38392</v>
      </c>
      <c r="T350" s="69" t="s">
        <v>4418</v>
      </c>
      <c r="U350" s="33" t="s">
        <v>3704</v>
      </c>
      <c r="V350" s="33" t="s">
        <v>3704</v>
      </c>
      <c r="W350" s="33" t="s">
        <v>3705</v>
      </c>
      <c r="X350" s="33" t="s">
        <v>3539</v>
      </c>
    </row>
    <row r="351" spans="1:24" x14ac:dyDescent="0.25">
      <c r="A351" s="29" t="s">
        <v>708</v>
      </c>
      <c r="B351" s="30" t="s">
        <v>710</v>
      </c>
      <c r="C351" s="30" t="str">
        <f t="shared" si="15"/>
        <v>Plastic Surgery Policy</v>
      </c>
      <c r="G351" s="29" t="s">
        <v>708</v>
      </c>
      <c r="H351" s="30" t="s">
        <v>710</v>
      </c>
      <c r="I351" s="30" t="str">
        <f t="shared" si="16"/>
        <v>Plastic Surgery Policy</v>
      </c>
      <c r="J351" t="e">
        <f t="shared" ca="1" si="17"/>
        <v>#N/A</v>
      </c>
      <c r="N351" s="33" t="s">
        <v>3539</v>
      </c>
      <c r="O351" s="33" t="s">
        <v>3700</v>
      </c>
      <c r="P351" s="68">
        <v>5758</v>
      </c>
      <c r="Q351" s="33" t="s">
        <v>3701</v>
      </c>
      <c r="R351" s="33" t="s">
        <v>4419</v>
      </c>
      <c r="S351" s="68">
        <v>15535</v>
      </c>
      <c r="T351" s="69" t="s">
        <v>4420</v>
      </c>
      <c r="U351" s="33" t="s">
        <v>3704</v>
      </c>
      <c r="V351" s="33" t="s">
        <v>3704</v>
      </c>
      <c r="W351" s="33" t="s">
        <v>3705</v>
      </c>
      <c r="X351" s="33" t="s">
        <v>3539</v>
      </c>
    </row>
    <row r="352" spans="1:24" x14ac:dyDescent="0.25">
      <c r="A352" s="29" t="s">
        <v>195</v>
      </c>
      <c r="B352" s="30" t="s">
        <v>464</v>
      </c>
      <c r="C352" s="30" t="str">
        <f t="shared" si="15"/>
        <v>Drug and Biological Policy</v>
      </c>
      <c r="G352" s="29" t="s">
        <v>195</v>
      </c>
      <c r="H352" s="30" t="s">
        <v>464</v>
      </c>
      <c r="I352" s="30" t="str">
        <f t="shared" si="16"/>
        <v>Drug and Biological Policy</v>
      </c>
      <c r="J352" t="e">
        <f t="shared" ca="1" si="17"/>
        <v>#N/A</v>
      </c>
      <c r="N352" s="33" t="s">
        <v>3539</v>
      </c>
      <c r="O352" s="33" t="s">
        <v>3700</v>
      </c>
      <c r="P352" s="68">
        <v>5758</v>
      </c>
      <c r="Q352" s="33" t="s">
        <v>3701</v>
      </c>
      <c r="R352" s="33" t="s">
        <v>4421</v>
      </c>
      <c r="S352" s="68">
        <v>33480</v>
      </c>
      <c r="T352" s="69" t="s">
        <v>4422</v>
      </c>
      <c r="U352" s="33" t="s">
        <v>3704</v>
      </c>
      <c r="V352" s="33" t="s">
        <v>3704</v>
      </c>
      <c r="W352" s="33" t="s">
        <v>3705</v>
      </c>
      <c r="X352" s="33" t="s">
        <v>3539</v>
      </c>
    </row>
    <row r="353" spans="1:24" x14ac:dyDescent="0.25">
      <c r="A353" s="29" t="s">
        <v>195</v>
      </c>
      <c r="B353" s="30" t="s">
        <v>711</v>
      </c>
      <c r="C353" s="30" t="str">
        <f t="shared" si="15"/>
        <v>Drug and Biological Policy</v>
      </c>
      <c r="G353" s="29" t="s">
        <v>195</v>
      </c>
      <c r="H353" s="30" t="s">
        <v>711</v>
      </c>
      <c r="I353" s="30" t="str">
        <f t="shared" si="16"/>
        <v>Drug and Biological Policy</v>
      </c>
      <c r="J353" t="e">
        <f t="shared" ca="1" si="17"/>
        <v>#N/A</v>
      </c>
      <c r="N353" s="33" t="s">
        <v>3539</v>
      </c>
      <c r="O353" s="33" t="s">
        <v>3700</v>
      </c>
      <c r="P353" s="68">
        <v>5758</v>
      </c>
      <c r="Q353" s="33" t="s">
        <v>3701</v>
      </c>
      <c r="R353" s="33" t="s">
        <v>4423</v>
      </c>
      <c r="S353" s="68">
        <v>2962</v>
      </c>
      <c r="T353" s="69" t="s">
        <v>4424</v>
      </c>
      <c r="U353" s="33" t="s">
        <v>3704</v>
      </c>
      <c r="V353" s="33" t="s">
        <v>3704</v>
      </c>
      <c r="W353" s="33" t="s">
        <v>3705</v>
      </c>
      <c r="X353" s="33" t="s">
        <v>3539</v>
      </c>
    </row>
    <row r="354" spans="1:24" x14ac:dyDescent="0.25">
      <c r="A354" s="29" t="s">
        <v>195</v>
      </c>
      <c r="B354" s="30" t="s">
        <v>629</v>
      </c>
      <c r="C354" s="30" t="str">
        <f t="shared" si="15"/>
        <v>Drug and Biological Policy</v>
      </c>
      <c r="G354" s="29" t="s">
        <v>195</v>
      </c>
      <c r="H354" s="30" t="s">
        <v>629</v>
      </c>
      <c r="I354" s="30" t="str">
        <f t="shared" si="16"/>
        <v>Drug and Biological Policy</v>
      </c>
      <c r="J354" t="e">
        <f t="shared" ca="1" si="17"/>
        <v>#N/A</v>
      </c>
      <c r="N354" s="33" t="s">
        <v>3539</v>
      </c>
      <c r="O354" s="33" t="s">
        <v>3700</v>
      </c>
      <c r="P354" s="68">
        <v>5758</v>
      </c>
      <c r="Q354" s="33" t="s">
        <v>3701</v>
      </c>
      <c r="R354" s="33" t="s">
        <v>4425</v>
      </c>
      <c r="S354" s="68">
        <v>2963</v>
      </c>
      <c r="T354" s="69" t="s">
        <v>4426</v>
      </c>
      <c r="U354" s="33" t="s">
        <v>3704</v>
      </c>
      <c r="V354" s="33" t="s">
        <v>3704</v>
      </c>
      <c r="W354" s="33" t="s">
        <v>3705</v>
      </c>
      <c r="X354" s="33" t="s">
        <v>3539</v>
      </c>
    </row>
    <row r="355" spans="1:24" x14ac:dyDescent="0.25">
      <c r="A355" s="29" t="s">
        <v>195</v>
      </c>
      <c r="B355" s="30" t="s">
        <v>684</v>
      </c>
      <c r="C355" s="30" t="str">
        <f t="shared" si="15"/>
        <v>Drug and Biological Policy</v>
      </c>
      <c r="G355" s="29" t="s">
        <v>195</v>
      </c>
      <c r="H355" s="30" t="s">
        <v>684</v>
      </c>
      <c r="I355" s="30" t="str">
        <f t="shared" si="16"/>
        <v>Drug and Biological Policy</v>
      </c>
      <c r="J355" t="e">
        <f t="shared" ca="1" si="17"/>
        <v>#N/A</v>
      </c>
      <c r="N355" s="33" t="s">
        <v>3539</v>
      </c>
      <c r="O355" s="33" t="s">
        <v>3700</v>
      </c>
      <c r="P355" s="68">
        <v>5758</v>
      </c>
      <c r="Q355" s="33" t="s">
        <v>3701</v>
      </c>
      <c r="R355" s="33" t="s">
        <v>4427</v>
      </c>
      <c r="S355" s="68">
        <v>2964</v>
      </c>
      <c r="T355" s="69" t="s">
        <v>4428</v>
      </c>
      <c r="U355" s="33" t="s">
        <v>3704</v>
      </c>
      <c r="V355" s="33" t="s">
        <v>3704</v>
      </c>
      <c r="W355" s="33" t="s">
        <v>3705</v>
      </c>
      <c r="X355" s="33" t="s">
        <v>3539</v>
      </c>
    </row>
    <row r="356" spans="1:24" x14ac:dyDescent="0.25">
      <c r="A356" s="29" t="s">
        <v>195</v>
      </c>
      <c r="B356" s="30" t="s">
        <v>712</v>
      </c>
      <c r="C356" s="30" t="str">
        <f t="shared" si="15"/>
        <v>Drug and Biological Policy</v>
      </c>
      <c r="G356" s="29" t="s">
        <v>195</v>
      </c>
      <c r="H356" s="30" t="s">
        <v>712</v>
      </c>
      <c r="I356" s="30" t="str">
        <f t="shared" si="16"/>
        <v>Drug and Biological Policy</v>
      </c>
      <c r="J356" t="e">
        <f t="shared" ca="1" si="17"/>
        <v>#N/A</v>
      </c>
      <c r="N356" s="33" t="s">
        <v>3539</v>
      </c>
      <c r="O356" s="33" t="s">
        <v>3700</v>
      </c>
      <c r="P356" s="68">
        <v>5758</v>
      </c>
      <c r="Q356" s="33" t="s">
        <v>3701</v>
      </c>
      <c r="R356" s="33" t="s">
        <v>4429</v>
      </c>
      <c r="S356" s="68">
        <v>4507</v>
      </c>
      <c r="T356" s="69" t="s">
        <v>4430</v>
      </c>
      <c r="U356" s="33" t="s">
        <v>3704</v>
      </c>
      <c r="V356" s="33" t="s">
        <v>3704</v>
      </c>
      <c r="W356" s="33" t="s">
        <v>3705</v>
      </c>
      <c r="X356" s="33" t="s">
        <v>3539</v>
      </c>
    </row>
    <row r="357" spans="1:24" x14ac:dyDescent="0.25">
      <c r="A357" s="29" t="s">
        <v>195</v>
      </c>
      <c r="B357" s="30" t="s">
        <v>673</v>
      </c>
      <c r="C357" s="30" t="str">
        <f t="shared" si="15"/>
        <v>Drug and Biological Policy</v>
      </c>
      <c r="G357" s="29" t="s">
        <v>195</v>
      </c>
      <c r="H357" s="30" t="s">
        <v>673</v>
      </c>
      <c r="I357" s="30" t="str">
        <f t="shared" si="16"/>
        <v>Drug and Biological Policy</v>
      </c>
      <c r="J357" t="e">
        <f t="shared" ca="1" si="17"/>
        <v>#N/A</v>
      </c>
      <c r="N357" s="33" t="s">
        <v>3539</v>
      </c>
      <c r="O357" s="33" t="s">
        <v>3700</v>
      </c>
      <c r="P357" s="68">
        <v>5758</v>
      </c>
      <c r="Q357" s="33" t="s">
        <v>3701</v>
      </c>
      <c r="R357" s="33" t="s">
        <v>4431</v>
      </c>
      <c r="S357" s="68">
        <v>2966</v>
      </c>
      <c r="T357" s="69" t="s">
        <v>4432</v>
      </c>
      <c r="U357" s="33" t="s">
        <v>3704</v>
      </c>
      <c r="V357" s="33" t="s">
        <v>3704</v>
      </c>
      <c r="W357" s="33" t="s">
        <v>3705</v>
      </c>
      <c r="X357" s="33" t="s">
        <v>3539</v>
      </c>
    </row>
    <row r="358" spans="1:24" x14ac:dyDescent="0.25">
      <c r="A358" s="29" t="s">
        <v>713</v>
      </c>
      <c r="B358" s="30" t="s">
        <v>464</v>
      </c>
      <c r="C358" s="30" t="str">
        <f t="shared" si="15"/>
        <v>Drug and Biological Policy</v>
      </c>
      <c r="G358" s="29" t="s">
        <v>713</v>
      </c>
      <c r="H358" s="30" t="s">
        <v>464</v>
      </c>
      <c r="I358" s="30" t="str">
        <f t="shared" si="16"/>
        <v>Drug and Biological Policy</v>
      </c>
      <c r="J358" t="e">
        <f t="shared" ca="1" si="17"/>
        <v>#N/A</v>
      </c>
      <c r="N358" s="33" t="s">
        <v>3539</v>
      </c>
      <c r="O358" s="33" t="s">
        <v>3700</v>
      </c>
      <c r="P358" s="68">
        <v>5758</v>
      </c>
      <c r="Q358" s="33" t="s">
        <v>3701</v>
      </c>
      <c r="R358" s="33" t="s">
        <v>4433</v>
      </c>
      <c r="S358" s="68">
        <v>2968</v>
      </c>
      <c r="T358" s="69" t="s">
        <v>4434</v>
      </c>
      <c r="U358" s="33" t="s">
        <v>3704</v>
      </c>
      <c r="V358" s="33" t="s">
        <v>3704</v>
      </c>
      <c r="W358" s="33" t="s">
        <v>3705</v>
      </c>
      <c r="X358" s="33" t="s">
        <v>3539</v>
      </c>
    </row>
    <row r="359" spans="1:24" x14ac:dyDescent="0.25">
      <c r="A359" s="29" t="s">
        <v>713</v>
      </c>
      <c r="B359" s="30" t="s">
        <v>682</v>
      </c>
      <c r="C359" s="30" t="str">
        <f t="shared" si="15"/>
        <v>Drug and Biological Policy</v>
      </c>
      <c r="G359" s="29" t="s">
        <v>713</v>
      </c>
      <c r="H359" s="30" t="s">
        <v>682</v>
      </c>
      <c r="I359" s="30" t="str">
        <f t="shared" si="16"/>
        <v>Drug and Biological Policy</v>
      </c>
      <c r="J359" t="e">
        <f t="shared" ca="1" si="17"/>
        <v>#N/A</v>
      </c>
      <c r="N359" s="33" t="s">
        <v>3539</v>
      </c>
      <c r="O359" s="33" t="s">
        <v>3700</v>
      </c>
      <c r="P359" s="68">
        <v>5758</v>
      </c>
      <c r="Q359" s="33" t="s">
        <v>3701</v>
      </c>
      <c r="R359" s="33" t="s">
        <v>4435</v>
      </c>
      <c r="S359" s="68">
        <v>2969</v>
      </c>
      <c r="T359" s="69" t="s">
        <v>4436</v>
      </c>
      <c r="U359" s="33" t="s">
        <v>3704</v>
      </c>
      <c r="V359" s="33" t="s">
        <v>3704</v>
      </c>
      <c r="W359" s="33" t="s">
        <v>3705</v>
      </c>
      <c r="X359" s="33" t="s">
        <v>3539</v>
      </c>
    </row>
    <row r="360" spans="1:24" x14ac:dyDescent="0.25">
      <c r="A360" s="29" t="s">
        <v>713</v>
      </c>
      <c r="B360" s="30" t="s">
        <v>464</v>
      </c>
      <c r="C360" s="30" t="str">
        <f t="shared" si="15"/>
        <v>Drug and Biological Policy</v>
      </c>
      <c r="G360" s="29" t="s">
        <v>713</v>
      </c>
      <c r="H360" s="30" t="s">
        <v>464</v>
      </c>
      <c r="I360" s="30" t="str">
        <f t="shared" si="16"/>
        <v>Drug and Biological Policy</v>
      </c>
      <c r="J360" t="e">
        <f t="shared" ca="1" si="17"/>
        <v>#N/A</v>
      </c>
      <c r="N360" s="33" t="s">
        <v>3539</v>
      </c>
      <c r="O360" s="33" t="s">
        <v>3700</v>
      </c>
      <c r="P360" s="68">
        <v>5758</v>
      </c>
      <c r="Q360" s="33" t="s">
        <v>3701</v>
      </c>
      <c r="R360" s="33" t="s">
        <v>4437</v>
      </c>
      <c r="S360" s="68">
        <v>46952</v>
      </c>
      <c r="T360" s="69" t="s">
        <v>4438</v>
      </c>
      <c r="U360" s="33" t="s">
        <v>3704</v>
      </c>
      <c r="V360" s="33" t="s">
        <v>3704</v>
      </c>
      <c r="W360" s="33" t="s">
        <v>3705</v>
      </c>
      <c r="X360" s="33" t="s">
        <v>3539</v>
      </c>
    </row>
    <row r="361" spans="1:24" x14ac:dyDescent="0.25">
      <c r="A361" s="29" t="s">
        <v>713</v>
      </c>
      <c r="B361" s="30" t="s">
        <v>682</v>
      </c>
      <c r="C361" s="30" t="str">
        <f t="shared" si="15"/>
        <v>Drug and Biological Policy</v>
      </c>
      <c r="G361" s="29" t="s">
        <v>713</v>
      </c>
      <c r="H361" s="30" t="s">
        <v>682</v>
      </c>
      <c r="I361" s="30" t="str">
        <f t="shared" si="16"/>
        <v>Drug and Biological Policy</v>
      </c>
      <c r="J361" t="e">
        <f t="shared" ca="1" si="17"/>
        <v>#N/A</v>
      </c>
      <c r="N361" s="33" t="s">
        <v>3539</v>
      </c>
      <c r="O361" s="33" t="s">
        <v>3700</v>
      </c>
      <c r="P361" s="68">
        <v>5758</v>
      </c>
      <c r="Q361" s="33" t="s">
        <v>3701</v>
      </c>
      <c r="R361" s="33" t="s">
        <v>4439</v>
      </c>
      <c r="S361" s="68">
        <v>55273</v>
      </c>
      <c r="T361" s="69" t="s">
        <v>4440</v>
      </c>
      <c r="U361" s="33" t="s">
        <v>3704</v>
      </c>
      <c r="V361" s="33" t="s">
        <v>3704</v>
      </c>
      <c r="W361" s="33" t="s">
        <v>4441</v>
      </c>
      <c r="X361" s="33" t="s">
        <v>3539</v>
      </c>
    </row>
    <row r="362" spans="1:24" x14ac:dyDescent="0.25">
      <c r="A362" s="29" t="s">
        <v>713</v>
      </c>
      <c r="B362" s="30" t="s">
        <v>699</v>
      </c>
      <c r="C362" s="30" t="str">
        <f t="shared" si="15"/>
        <v>Drug and Biological Policy</v>
      </c>
      <c r="G362" s="29" t="s">
        <v>713</v>
      </c>
      <c r="H362" s="30" t="s">
        <v>699</v>
      </c>
      <c r="I362" s="30" t="str">
        <f t="shared" si="16"/>
        <v>Drug and Biological Policy</v>
      </c>
      <c r="J362" t="e">
        <f t="shared" ca="1" si="17"/>
        <v>#N/A</v>
      </c>
      <c r="N362" s="33" t="s">
        <v>3539</v>
      </c>
      <c r="O362" s="33" t="s">
        <v>3700</v>
      </c>
      <c r="P362" s="68">
        <v>5758</v>
      </c>
      <c r="Q362" s="33" t="s">
        <v>3701</v>
      </c>
      <c r="R362" s="33" t="s">
        <v>4442</v>
      </c>
      <c r="S362" s="68">
        <v>11179</v>
      </c>
      <c r="T362" s="69" t="s">
        <v>4443</v>
      </c>
      <c r="U362" s="33" t="s">
        <v>3704</v>
      </c>
      <c r="V362" s="33" t="s">
        <v>3704</v>
      </c>
      <c r="W362" s="33" t="s">
        <v>3705</v>
      </c>
      <c r="X362" s="33" t="s">
        <v>3539</v>
      </c>
    </row>
    <row r="363" spans="1:24" x14ac:dyDescent="0.25">
      <c r="A363" s="29" t="s">
        <v>713</v>
      </c>
      <c r="B363" s="30" t="s">
        <v>700</v>
      </c>
      <c r="C363" s="30" t="str">
        <f t="shared" si="15"/>
        <v>Drug and Biological Policy</v>
      </c>
      <c r="G363" s="29" t="s">
        <v>713</v>
      </c>
      <c r="H363" s="30" t="s">
        <v>700</v>
      </c>
      <c r="I363" s="30" t="str">
        <f t="shared" si="16"/>
        <v>Drug and Biological Policy</v>
      </c>
      <c r="J363" t="e">
        <f t="shared" ca="1" si="17"/>
        <v>#N/A</v>
      </c>
      <c r="N363" s="33" t="s">
        <v>3539</v>
      </c>
      <c r="O363" s="33" t="s">
        <v>3700</v>
      </c>
      <c r="P363" s="68">
        <v>5758</v>
      </c>
      <c r="Q363" s="33" t="s">
        <v>3701</v>
      </c>
      <c r="R363" s="33" t="s">
        <v>4444</v>
      </c>
      <c r="S363" s="68">
        <v>14399</v>
      </c>
      <c r="T363" s="69" t="s">
        <v>4445</v>
      </c>
      <c r="U363" s="33" t="s">
        <v>3704</v>
      </c>
      <c r="V363" s="33" t="s">
        <v>3704</v>
      </c>
      <c r="W363" s="33" t="s">
        <v>3705</v>
      </c>
      <c r="X363" s="33" t="s">
        <v>3539</v>
      </c>
    </row>
    <row r="364" spans="1:24" x14ac:dyDescent="0.25">
      <c r="A364" s="29" t="s">
        <v>713</v>
      </c>
      <c r="B364" s="30" t="s">
        <v>697</v>
      </c>
      <c r="C364" s="30" t="str">
        <f t="shared" si="15"/>
        <v>Drug and Biological Policy</v>
      </c>
      <c r="G364" s="29" t="s">
        <v>713</v>
      </c>
      <c r="H364" s="30" t="s">
        <v>697</v>
      </c>
      <c r="I364" s="30" t="str">
        <f t="shared" si="16"/>
        <v>Drug and Biological Policy</v>
      </c>
      <c r="J364" t="e">
        <f t="shared" ca="1" si="17"/>
        <v>#N/A</v>
      </c>
      <c r="N364" s="33" t="s">
        <v>3539</v>
      </c>
      <c r="O364" s="33" t="s">
        <v>3700</v>
      </c>
      <c r="P364" s="68">
        <v>5758</v>
      </c>
      <c r="Q364" s="33" t="s">
        <v>3701</v>
      </c>
      <c r="R364" s="33" t="s">
        <v>4446</v>
      </c>
      <c r="S364" s="68">
        <v>3857</v>
      </c>
      <c r="T364" s="69" t="s">
        <v>4447</v>
      </c>
      <c r="U364" s="33" t="s">
        <v>3704</v>
      </c>
      <c r="V364" s="33" t="s">
        <v>3704</v>
      </c>
      <c r="W364" s="33" t="s">
        <v>3705</v>
      </c>
      <c r="X364" s="33" t="s">
        <v>3539</v>
      </c>
    </row>
    <row r="365" spans="1:24" x14ac:dyDescent="0.25">
      <c r="A365" s="29" t="s">
        <v>713</v>
      </c>
      <c r="B365" s="30" t="s">
        <v>696</v>
      </c>
      <c r="C365" s="30" t="str">
        <f t="shared" si="15"/>
        <v>Drug and Biological Policy</v>
      </c>
      <c r="G365" s="29" t="s">
        <v>713</v>
      </c>
      <c r="H365" s="30" t="s">
        <v>696</v>
      </c>
      <c r="I365" s="30" t="str">
        <f t="shared" si="16"/>
        <v>Drug and Biological Policy</v>
      </c>
      <c r="J365" t="e">
        <f t="shared" ca="1" si="17"/>
        <v>#N/A</v>
      </c>
      <c r="N365" s="33" t="s">
        <v>3539</v>
      </c>
      <c r="O365" s="33" t="s">
        <v>3700</v>
      </c>
      <c r="P365" s="68">
        <v>5758</v>
      </c>
      <c r="Q365" s="33" t="s">
        <v>3701</v>
      </c>
      <c r="R365" s="33" t="s">
        <v>4448</v>
      </c>
      <c r="S365" s="68">
        <v>3869</v>
      </c>
      <c r="T365" s="69" t="s">
        <v>4449</v>
      </c>
      <c r="U365" s="33" t="s">
        <v>3704</v>
      </c>
      <c r="V365" s="33" t="s">
        <v>3704</v>
      </c>
      <c r="W365" s="33" t="s">
        <v>3705</v>
      </c>
      <c r="X365" s="33" t="s">
        <v>3539</v>
      </c>
    </row>
    <row r="366" spans="1:24" x14ac:dyDescent="0.25">
      <c r="A366" s="29" t="s">
        <v>713</v>
      </c>
      <c r="B366" s="30" t="s">
        <v>695</v>
      </c>
      <c r="C366" s="30" t="str">
        <f t="shared" si="15"/>
        <v>Drug and Biological Policy</v>
      </c>
      <c r="G366" s="29" t="s">
        <v>713</v>
      </c>
      <c r="H366" s="30" t="s">
        <v>695</v>
      </c>
      <c r="I366" s="30" t="str">
        <f t="shared" si="16"/>
        <v>Drug and Biological Policy</v>
      </c>
      <c r="J366" t="e">
        <f t="shared" ca="1" si="17"/>
        <v>#N/A</v>
      </c>
      <c r="N366" s="33" t="s">
        <v>3539</v>
      </c>
      <c r="O366" s="33" t="s">
        <v>3700</v>
      </c>
      <c r="P366" s="68">
        <v>5758</v>
      </c>
      <c r="Q366" s="33" t="s">
        <v>3701</v>
      </c>
      <c r="R366" s="33" t="s">
        <v>4450</v>
      </c>
      <c r="S366" s="68">
        <v>3870</v>
      </c>
      <c r="T366" s="69" t="s">
        <v>4451</v>
      </c>
      <c r="U366" s="33" t="s">
        <v>3704</v>
      </c>
      <c r="V366" s="33" t="s">
        <v>3704</v>
      </c>
      <c r="W366" s="33" t="s">
        <v>3705</v>
      </c>
      <c r="X366" s="33" t="s">
        <v>3539</v>
      </c>
    </row>
    <row r="367" spans="1:24" x14ac:dyDescent="0.25">
      <c r="A367" s="29" t="s">
        <v>713</v>
      </c>
      <c r="B367" s="30" t="s">
        <v>695</v>
      </c>
      <c r="C367" s="30" t="str">
        <f t="shared" si="15"/>
        <v>Drug and Biological Policy</v>
      </c>
      <c r="G367" s="29" t="s">
        <v>713</v>
      </c>
      <c r="H367" s="30" t="s">
        <v>695</v>
      </c>
      <c r="I367" s="30" t="str">
        <f t="shared" si="16"/>
        <v>Drug and Biological Policy</v>
      </c>
      <c r="J367" t="e">
        <f t="shared" ca="1" si="17"/>
        <v>#N/A</v>
      </c>
      <c r="N367" s="33" t="s">
        <v>3539</v>
      </c>
      <c r="O367" s="33" t="s">
        <v>3700</v>
      </c>
      <c r="P367" s="68">
        <v>5758</v>
      </c>
      <c r="Q367" s="33" t="s">
        <v>3701</v>
      </c>
      <c r="R367" s="33" t="s">
        <v>4452</v>
      </c>
      <c r="S367" s="68">
        <v>3871</v>
      </c>
      <c r="T367" s="69" t="s">
        <v>4453</v>
      </c>
      <c r="U367" s="33" t="s">
        <v>3704</v>
      </c>
      <c r="V367" s="33" t="s">
        <v>3704</v>
      </c>
      <c r="W367" s="33" t="s">
        <v>3705</v>
      </c>
      <c r="X367" s="33" t="s">
        <v>3539</v>
      </c>
    </row>
    <row r="368" spans="1:24" x14ac:dyDescent="0.25">
      <c r="A368" s="29" t="s">
        <v>713</v>
      </c>
      <c r="B368" s="30" t="s">
        <v>702</v>
      </c>
      <c r="C368" s="30" t="str">
        <f t="shared" si="15"/>
        <v>Drug and Biological Policy</v>
      </c>
      <c r="G368" s="29" t="s">
        <v>713</v>
      </c>
      <c r="H368" s="30" t="s">
        <v>702</v>
      </c>
      <c r="I368" s="30" t="str">
        <f t="shared" si="16"/>
        <v>Drug and Biological Policy</v>
      </c>
      <c r="J368" t="e">
        <f t="shared" ca="1" si="17"/>
        <v>#N/A</v>
      </c>
      <c r="N368" s="33" t="s">
        <v>3539</v>
      </c>
      <c r="O368" s="33" t="s">
        <v>3700</v>
      </c>
      <c r="P368" s="68">
        <v>5758</v>
      </c>
      <c r="Q368" s="33" t="s">
        <v>3701</v>
      </c>
      <c r="R368" s="33" t="s">
        <v>4454</v>
      </c>
      <c r="S368" s="68">
        <v>28417</v>
      </c>
      <c r="T368" s="69" t="s">
        <v>4455</v>
      </c>
      <c r="U368" s="33" t="s">
        <v>3704</v>
      </c>
      <c r="V368" s="33" t="s">
        <v>3704</v>
      </c>
      <c r="W368" s="33" t="s">
        <v>3705</v>
      </c>
      <c r="X368" s="33" t="s">
        <v>3539</v>
      </c>
    </row>
    <row r="369" spans="1:24" x14ac:dyDescent="0.25">
      <c r="A369" s="29" t="s">
        <v>713</v>
      </c>
      <c r="B369" s="30" t="s">
        <v>702</v>
      </c>
      <c r="C369" s="30" t="str">
        <f t="shared" si="15"/>
        <v>Drug and Biological Policy</v>
      </c>
      <c r="G369" s="29" t="s">
        <v>713</v>
      </c>
      <c r="H369" s="30" t="s">
        <v>702</v>
      </c>
      <c r="I369" s="30" t="str">
        <f t="shared" si="16"/>
        <v>Drug and Biological Policy</v>
      </c>
      <c r="J369" t="e">
        <f t="shared" ca="1" si="17"/>
        <v>#N/A</v>
      </c>
      <c r="N369" s="33" t="s">
        <v>3539</v>
      </c>
      <c r="O369" s="33" t="s">
        <v>3700</v>
      </c>
      <c r="P369" s="68">
        <v>5758</v>
      </c>
      <c r="Q369" s="33" t="s">
        <v>3701</v>
      </c>
      <c r="R369" s="33" t="s">
        <v>4456</v>
      </c>
      <c r="S369" s="68">
        <v>3928</v>
      </c>
      <c r="T369" s="69" t="s">
        <v>4457</v>
      </c>
      <c r="U369" s="33" t="s">
        <v>3704</v>
      </c>
      <c r="V369" s="33" t="s">
        <v>3704</v>
      </c>
      <c r="W369" s="33" t="s">
        <v>3705</v>
      </c>
      <c r="X369" s="33" t="s">
        <v>3539</v>
      </c>
    </row>
    <row r="370" spans="1:24" x14ac:dyDescent="0.25">
      <c r="A370" s="29" t="s">
        <v>194</v>
      </c>
      <c r="B370" s="30" t="s">
        <v>629</v>
      </c>
      <c r="C370" s="30" t="str">
        <f t="shared" si="15"/>
        <v>Drug and Biological Policy</v>
      </c>
      <c r="G370" s="29" t="s">
        <v>194</v>
      </c>
      <c r="H370" s="30" t="s">
        <v>629</v>
      </c>
      <c r="I370" s="30" t="str">
        <f t="shared" si="16"/>
        <v>Drug and Biological Policy</v>
      </c>
      <c r="J370" t="e">
        <f t="shared" ca="1" si="17"/>
        <v>#N/A</v>
      </c>
      <c r="N370" s="33" t="s">
        <v>3539</v>
      </c>
      <c r="O370" s="33" t="s">
        <v>3700</v>
      </c>
      <c r="P370" s="68">
        <v>5758</v>
      </c>
      <c r="Q370" s="33" t="s">
        <v>3701</v>
      </c>
      <c r="R370" s="33" t="s">
        <v>4458</v>
      </c>
      <c r="S370" s="68">
        <v>3930</v>
      </c>
      <c r="T370" s="69" t="s">
        <v>4459</v>
      </c>
      <c r="U370" s="33" t="s">
        <v>3704</v>
      </c>
      <c r="V370" s="33" t="s">
        <v>3704</v>
      </c>
      <c r="W370" s="33" t="s">
        <v>3705</v>
      </c>
      <c r="X370" s="33" t="s">
        <v>3539</v>
      </c>
    </row>
    <row r="371" spans="1:24" x14ac:dyDescent="0.25">
      <c r="A371" s="29" t="s">
        <v>194</v>
      </c>
      <c r="B371" s="30" t="s">
        <v>714</v>
      </c>
      <c r="C371" s="30" t="str">
        <f t="shared" si="15"/>
        <v>Drug and Biological Policy</v>
      </c>
      <c r="G371" s="29" t="s">
        <v>194</v>
      </c>
      <c r="H371" s="30" t="s">
        <v>714</v>
      </c>
      <c r="I371" s="30" t="str">
        <f t="shared" si="16"/>
        <v>Drug and Biological Policy</v>
      </c>
      <c r="J371" t="e">
        <f t="shared" ca="1" si="17"/>
        <v>#N/A</v>
      </c>
      <c r="N371" s="33" t="s">
        <v>3539</v>
      </c>
      <c r="O371" s="33" t="s">
        <v>3700</v>
      </c>
      <c r="P371" s="68">
        <v>5758</v>
      </c>
      <c r="Q371" s="33" t="s">
        <v>3701</v>
      </c>
      <c r="R371" s="33" t="s">
        <v>4460</v>
      </c>
      <c r="S371" s="68">
        <v>17348</v>
      </c>
      <c r="T371" s="69" t="s">
        <v>4461</v>
      </c>
      <c r="U371" s="33" t="s">
        <v>3704</v>
      </c>
      <c r="V371" s="33" t="s">
        <v>3704</v>
      </c>
      <c r="W371" s="33" t="s">
        <v>3705</v>
      </c>
      <c r="X371" s="33" t="s">
        <v>3539</v>
      </c>
    </row>
    <row r="372" spans="1:24" x14ac:dyDescent="0.25">
      <c r="A372" s="29" t="s">
        <v>194</v>
      </c>
      <c r="B372" s="30" t="s">
        <v>684</v>
      </c>
      <c r="C372" s="30" t="str">
        <f t="shared" si="15"/>
        <v>Drug and Biological Policy</v>
      </c>
      <c r="G372" s="29" t="s">
        <v>194</v>
      </c>
      <c r="H372" s="30" t="s">
        <v>684</v>
      </c>
      <c r="I372" s="30" t="str">
        <f t="shared" si="16"/>
        <v>Drug and Biological Policy</v>
      </c>
      <c r="J372" t="e">
        <f t="shared" ca="1" si="17"/>
        <v>#N/A</v>
      </c>
      <c r="N372" s="33" t="s">
        <v>3539</v>
      </c>
      <c r="O372" s="33" t="s">
        <v>3700</v>
      </c>
      <c r="P372" s="68">
        <v>5758</v>
      </c>
      <c r="Q372" s="33" t="s">
        <v>3701</v>
      </c>
      <c r="R372" s="33" t="s">
        <v>4462</v>
      </c>
      <c r="S372" s="68">
        <v>4642</v>
      </c>
      <c r="T372" s="69" t="s">
        <v>4463</v>
      </c>
      <c r="U372" s="33" t="s">
        <v>3704</v>
      </c>
      <c r="V372" s="33" t="s">
        <v>3704</v>
      </c>
      <c r="W372" s="33" t="s">
        <v>3705</v>
      </c>
      <c r="X372" s="33" t="s">
        <v>3539</v>
      </c>
    </row>
    <row r="373" spans="1:24" x14ac:dyDescent="0.25">
      <c r="A373" s="29" t="s">
        <v>715</v>
      </c>
      <c r="B373" s="30" t="s">
        <v>716</v>
      </c>
      <c r="C373" s="30" t="str">
        <f t="shared" si="15"/>
        <v>Durable Medical Equipment and Supplies Policy</v>
      </c>
      <c r="G373" s="29" t="s">
        <v>715</v>
      </c>
      <c r="H373" s="30" t="s">
        <v>716</v>
      </c>
      <c r="I373" s="30" t="str">
        <f t="shared" si="16"/>
        <v>Durable Medical Equipment and Supplies Policy</v>
      </c>
      <c r="J373" t="e">
        <f t="shared" ca="1" si="17"/>
        <v>#N/A</v>
      </c>
      <c r="N373" s="33" t="s">
        <v>3539</v>
      </c>
      <c r="O373" s="33" t="s">
        <v>3700</v>
      </c>
      <c r="P373" s="68">
        <v>5758</v>
      </c>
      <c r="Q373" s="33" t="s">
        <v>3701</v>
      </c>
      <c r="R373" s="33" t="s">
        <v>4464</v>
      </c>
      <c r="S373" s="68">
        <v>37585</v>
      </c>
      <c r="T373" s="69" t="s">
        <v>4465</v>
      </c>
      <c r="U373" s="33" t="s">
        <v>3704</v>
      </c>
      <c r="V373" s="33" t="s">
        <v>3704</v>
      </c>
      <c r="W373" s="33" t="s">
        <v>3705</v>
      </c>
      <c r="X373" s="33" t="s">
        <v>3539</v>
      </c>
    </row>
    <row r="374" spans="1:24" x14ac:dyDescent="0.25">
      <c r="A374" s="29" t="s">
        <v>717</v>
      </c>
      <c r="B374" s="30" t="s">
        <v>716</v>
      </c>
      <c r="C374" s="30" t="str">
        <f t="shared" si="15"/>
        <v>Durable Medical Equipment and Supplies Policy</v>
      </c>
      <c r="G374" s="29" t="s">
        <v>717</v>
      </c>
      <c r="H374" s="30" t="s">
        <v>716</v>
      </c>
      <c r="I374" s="30" t="str">
        <f t="shared" si="16"/>
        <v>Durable Medical Equipment and Supplies Policy</v>
      </c>
      <c r="J374" t="e">
        <f t="shared" ca="1" si="17"/>
        <v>#N/A</v>
      </c>
      <c r="N374" s="33" t="s">
        <v>3539</v>
      </c>
      <c r="O374" s="33" t="s">
        <v>3700</v>
      </c>
      <c r="P374" s="68">
        <v>5758</v>
      </c>
      <c r="Q374" s="33" t="s">
        <v>3701</v>
      </c>
      <c r="R374" s="33" t="s">
        <v>4466</v>
      </c>
      <c r="S374" s="68">
        <v>15484</v>
      </c>
      <c r="T374" s="69" t="s">
        <v>4467</v>
      </c>
      <c r="U374" s="33" t="s">
        <v>3704</v>
      </c>
      <c r="V374" s="33" t="s">
        <v>3704</v>
      </c>
      <c r="W374" s="33" t="s">
        <v>3705</v>
      </c>
      <c r="X374" s="33" t="s">
        <v>3539</v>
      </c>
    </row>
    <row r="375" spans="1:24" x14ac:dyDescent="0.25">
      <c r="A375" s="29" t="s">
        <v>717</v>
      </c>
      <c r="B375" s="30" t="s">
        <v>718</v>
      </c>
      <c r="C375" s="30" t="str">
        <f t="shared" si="15"/>
        <v>Durable Medical Equipment and Supplies Policy</v>
      </c>
      <c r="G375" s="29" t="s">
        <v>717</v>
      </c>
      <c r="H375" s="30" t="s">
        <v>718</v>
      </c>
      <c r="I375" s="30" t="str">
        <f t="shared" si="16"/>
        <v>Durable Medical Equipment and Supplies Policy</v>
      </c>
      <c r="J375" t="e">
        <f t="shared" ca="1" si="17"/>
        <v>#N/A</v>
      </c>
      <c r="N375" s="33" t="s">
        <v>3539</v>
      </c>
      <c r="O375" s="33" t="s">
        <v>3700</v>
      </c>
      <c r="P375" s="68">
        <v>5758</v>
      </c>
      <c r="Q375" s="33" t="s">
        <v>3701</v>
      </c>
      <c r="R375" s="33" t="s">
        <v>4468</v>
      </c>
      <c r="S375" s="68">
        <v>15486</v>
      </c>
      <c r="T375" s="69" t="s">
        <v>4469</v>
      </c>
      <c r="U375" s="33" t="s">
        <v>3704</v>
      </c>
      <c r="V375" s="33" t="s">
        <v>3704</v>
      </c>
      <c r="W375" s="33" t="s">
        <v>3705</v>
      </c>
      <c r="X375" s="33" t="s">
        <v>3539</v>
      </c>
    </row>
    <row r="376" spans="1:24" x14ac:dyDescent="0.25">
      <c r="A376" s="29" t="s">
        <v>719</v>
      </c>
      <c r="B376" s="30" t="s">
        <v>716</v>
      </c>
      <c r="C376" s="30" t="str">
        <f t="shared" si="15"/>
        <v>Durable Medical Equipment and Supplies Policy</v>
      </c>
      <c r="G376" s="29" t="s">
        <v>719</v>
      </c>
      <c r="H376" s="30" t="s">
        <v>716</v>
      </c>
      <c r="I376" s="30" t="str">
        <f t="shared" si="16"/>
        <v>Durable Medical Equipment and Supplies Policy</v>
      </c>
      <c r="J376" t="e">
        <f t="shared" ca="1" si="17"/>
        <v>#N/A</v>
      </c>
      <c r="N376" s="33" t="s">
        <v>3539</v>
      </c>
      <c r="O376" s="33" t="s">
        <v>3700</v>
      </c>
      <c r="P376" s="68">
        <v>5758</v>
      </c>
      <c r="Q376" s="33" t="s">
        <v>3701</v>
      </c>
      <c r="R376" s="33" t="s">
        <v>4470</v>
      </c>
      <c r="S376" s="68">
        <v>46529</v>
      </c>
      <c r="T376" s="69" t="s">
        <v>4471</v>
      </c>
      <c r="U376" s="33" t="s">
        <v>3704</v>
      </c>
      <c r="V376" s="33" t="s">
        <v>3704</v>
      </c>
      <c r="W376" s="33" t="s">
        <v>4472</v>
      </c>
      <c r="X376" s="33" t="s">
        <v>3539</v>
      </c>
    </row>
    <row r="377" spans="1:24" x14ac:dyDescent="0.25">
      <c r="A377" s="29" t="s">
        <v>719</v>
      </c>
      <c r="B377" s="30" t="s">
        <v>718</v>
      </c>
      <c r="C377" s="30" t="str">
        <f t="shared" si="15"/>
        <v>Durable Medical Equipment and Supplies Policy</v>
      </c>
      <c r="G377" s="29" t="s">
        <v>719</v>
      </c>
      <c r="H377" s="30" t="s">
        <v>718</v>
      </c>
      <c r="I377" s="30" t="str">
        <f t="shared" si="16"/>
        <v>Durable Medical Equipment and Supplies Policy</v>
      </c>
      <c r="J377" t="e">
        <f t="shared" ca="1" si="17"/>
        <v>#N/A</v>
      </c>
      <c r="N377" s="33" t="s">
        <v>3539</v>
      </c>
      <c r="O377" s="33" t="s">
        <v>3700</v>
      </c>
      <c r="P377" s="68">
        <v>5758</v>
      </c>
      <c r="Q377" s="33" t="s">
        <v>3701</v>
      </c>
      <c r="R377" s="33" t="s">
        <v>4473</v>
      </c>
      <c r="S377" s="68">
        <v>4980</v>
      </c>
      <c r="T377" s="69" t="s">
        <v>4474</v>
      </c>
      <c r="U377" s="33" t="s">
        <v>3704</v>
      </c>
      <c r="V377" s="33" t="s">
        <v>3704</v>
      </c>
      <c r="W377" s="33" t="s">
        <v>3705</v>
      </c>
      <c r="X377" s="33" t="s">
        <v>3539</v>
      </c>
    </row>
    <row r="378" spans="1:24" x14ac:dyDescent="0.25">
      <c r="A378" s="29" t="s">
        <v>720</v>
      </c>
      <c r="B378" s="30" t="s">
        <v>606</v>
      </c>
      <c r="C378" s="30" t="str">
        <f t="shared" si="15"/>
        <v>Durable Medical Equipment and Supplies Policy</v>
      </c>
      <c r="G378" s="29" t="s">
        <v>720</v>
      </c>
      <c r="H378" s="30" t="s">
        <v>606</v>
      </c>
      <c r="I378" s="30" t="str">
        <f t="shared" si="16"/>
        <v>Durable Medical Equipment and Supplies Policy</v>
      </c>
      <c r="J378" t="e">
        <f t="shared" ca="1" si="17"/>
        <v>#N/A</v>
      </c>
      <c r="N378" s="33" t="s">
        <v>3539</v>
      </c>
      <c r="O378" s="33" t="s">
        <v>3700</v>
      </c>
      <c r="P378" s="68">
        <v>5758</v>
      </c>
      <c r="Q378" s="33" t="s">
        <v>3701</v>
      </c>
      <c r="R378" s="33" t="s">
        <v>4475</v>
      </c>
      <c r="S378" s="68">
        <v>4981</v>
      </c>
      <c r="T378" s="69" t="s">
        <v>4476</v>
      </c>
      <c r="U378" s="33" t="s">
        <v>3704</v>
      </c>
      <c r="V378" s="33" t="s">
        <v>3704</v>
      </c>
      <c r="W378" s="33" t="s">
        <v>3705</v>
      </c>
      <c r="X378" s="33" t="s">
        <v>3539</v>
      </c>
    </row>
    <row r="379" spans="1:24" x14ac:dyDescent="0.25">
      <c r="A379" s="29" t="s">
        <v>720</v>
      </c>
      <c r="B379" s="30" t="s">
        <v>721</v>
      </c>
      <c r="C379" s="30" t="str">
        <f t="shared" si="15"/>
        <v>Durable Medical Equipment and Supplies Policy</v>
      </c>
      <c r="G379" s="29" t="s">
        <v>720</v>
      </c>
      <c r="H379" s="30" t="s">
        <v>721</v>
      </c>
      <c r="I379" s="30" t="str">
        <f t="shared" si="16"/>
        <v>Durable Medical Equipment and Supplies Policy</v>
      </c>
      <c r="J379" t="e">
        <f t="shared" ca="1" si="17"/>
        <v>#N/A</v>
      </c>
      <c r="N379" s="33" t="s">
        <v>3539</v>
      </c>
      <c r="O379" s="33" t="s">
        <v>3700</v>
      </c>
      <c r="P379" s="68">
        <v>5758</v>
      </c>
      <c r="Q379" s="33" t="s">
        <v>3701</v>
      </c>
      <c r="R379" s="33" t="s">
        <v>4477</v>
      </c>
      <c r="S379" s="68">
        <v>4982</v>
      </c>
      <c r="T379" s="69" t="s">
        <v>4478</v>
      </c>
      <c r="U379" s="33" t="s">
        <v>3704</v>
      </c>
      <c r="V379" s="33" t="s">
        <v>3704</v>
      </c>
      <c r="W379" s="33" t="s">
        <v>3705</v>
      </c>
      <c r="X379" s="33" t="s">
        <v>3539</v>
      </c>
    </row>
    <row r="380" spans="1:24" x14ac:dyDescent="0.25">
      <c r="A380" s="29" t="s">
        <v>720</v>
      </c>
      <c r="B380" s="30" t="s">
        <v>607</v>
      </c>
      <c r="C380" s="30" t="str">
        <f t="shared" si="15"/>
        <v>Durable Medical Equipment and Supplies Policy</v>
      </c>
      <c r="G380" s="29" t="s">
        <v>720</v>
      </c>
      <c r="H380" s="30" t="s">
        <v>607</v>
      </c>
      <c r="I380" s="30" t="str">
        <f t="shared" si="16"/>
        <v>Durable Medical Equipment and Supplies Policy</v>
      </c>
      <c r="J380" t="e">
        <f t="shared" ca="1" si="17"/>
        <v>#N/A</v>
      </c>
      <c r="N380" s="33" t="s">
        <v>3539</v>
      </c>
      <c r="O380" s="33" t="s">
        <v>3700</v>
      </c>
      <c r="P380" s="68">
        <v>5758</v>
      </c>
      <c r="Q380" s="33" t="s">
        <v>3701</v>
      </c>
      <c r="R380" s="33" t="s">
        <v>4479</v>
      </c>
      <c r="S380" s="68">
        <v>4983</v>
      </c>
      <c r="T380" s="69" t="s">
        <v>4480</v>
      </c>
      <c r="U380" s="33" t="s">
        <v>3704</v>
      </c>
      <c r="V380" s="33" t="s">
        <v>3704</v>
      </c>
      <c r="W380" s="33" t="s">
        <v>3705</v>
      </c>
      <c r="X380" s="33" t="s">
        <v>3539</v>
      </c>
    </row>
    <row r="381" spans="1:24" x14ac:dyDescent="0.25">
      <c r="A381" s="29" t="s">
        <v>720</v>
      </c>
      <c r="B381" s="30" t="s">
        <v>722</v>
      </c>
      <c r="C381" s="30" t="str">
        <f t="shared" si="15"/>
        <v>Durable Medical Equipment and Supplies Policy</v>
      </c>
      <c r="G381" s="29" t="s">
        <v>720</v>
      </c>
      <c r="H381" s="30" t="s">
        <v>722</v>
      </c>
      <c r="I381" s="30" t="str">
        <f t="shared" si="16"/>
        <v>Durable Medical Equipment and Supplies Policy</v>
      </c>
      <c r="J381" t="e">
        <f t="shared" ca="1" si="17"/>
        <v>#N/A</v>
      </c>
      <c r="N381" s="33" t="s">
        <v>3539</v>
      </c>
      <c r="O381" s="33" t="s">
        <v>3700</v>
      </c>
      <c r="P381" s="68">
        <v>5758</v>
      </c>
      <c r="Q381" s="33" t="s">
        <v>3701</v>
      </c>
      <c r="R381" s="33" t="s">
        <v>4481</v>
      </c>
      <c r="S381" s="68">
        <v>28451</v>
      </c>
      <c r="T381" s="69" t="s">
        <v>4482</v>
      </c>
      <c r="U381" s="33" t="s">
        <v>3704</v>
      </c>
      <c r="V381" s="33" t="s">
        <v>3704</v>
      </c>
      <c r="W381" s="33" t="s">
        <v>3705</v>
      </c>
      <c r="X381" s="33" t="s">
        <v>3539</v>
      </c>
    </row>
    <row r="382" spans="1:24" x14ac:dyDescent="0.25">
      <c r="A382" s="29" t="s">
        <v>720</v>
      </c>
      <c r="B382" s="30" t="s">
        <v>608</v>
      </c>
      <c r="C382" s="30" t="str">
        <f t="shared" si="15"/>
        <v>Durable Medical Equipment and Supplies Policy</v>
      </c>
      <c r="G382" s="29" t="s">
        <v>720</v>
      </c>
      <c r="H382" s="30" t="s">
        <v>608</v>
      </c>
      <c r="I382" s="30" t="str">
        <f t="shared" si="16"/>
        <v>Durable Medical Equipment and Supplies Policy</v>
      </c>
      <c r="J382" t="e">
        <f t="shared" ca="1" si="17"/>
        <v>#N/A</v>
      </c>
      <c r="N382" s="33" t="s">
        <v>3539</v>
      </c>
      <c r="O382" s="33" t="s">
        <v>3700</v>
      </c>
      <c r="P382" s="68">
        <v>5758</v>
      </c>
      <c r="Q382" s="33" t="s">
        <v>3701</v>
      </c>
      <c r="R382" s="33" t="s">
        <v>4483</v>
      </c>
      <c r="S382" s="68">
        <v>11134</v>
      </c>
      <c r="T382" s="69" t="s">
        <v>4484</v>
      </c>
      <c r="U382" s="33" t="s">
        <v>3704</v>
      </c>
      <c r="V382" s="33" t="s">
        <v>3704</v>
      </c>
      <c r="W382" s="33" t="s">
        <v>3705</v>
      </c>
      <c r="X382" s="33" t="s">
        <v>3539</v>
      </c>
    </row>
    <row r="383" spans="1:24" x14ac:dyDescent="0.25">
      <c r="A383" s="29" t="s">
        <v>720</v>
      </c>
      <c r="B383" s="30" t="s">
        <v>723</v>
      </c>
      <c r="C383" s="30" t="str">
        <f t="shared" si="15"/>
        <v>Durable Medical Equipment and Supplies Policy</v>
      </c>
      <c r="G383" s="29" t="s">
        <v>720</v>
      </c>
      <c r="H383" s="30" t="s">
        <v>723</v>
      </c>
      <c r="I383" s="30" t="str">
        <f t="shared" si="16"/>
        <v>Durable Medical Equipment and Supplies Policy</v>
      </c>
      <c r="J383" t="e">
        <f t="shared" ca="1" si="17"/>
        <v>#N/A</v>
      </c>
      <c r="N383" s="33" t="s">
        <v>3539</v>
      </c>
      <c r="O383" s="33" t="s">
        <v>3700</v>
      </c>
      <c r="P383" s="68">
        <v>5758</v>
      </c>
      <c r="Q383" s="33" t="s">
        <v>3701</v>
      </c>
      <c r="R383" s="33" t="s">
        <v>4485</v>
      </c>
      <c r="S383" s="68">
        <v>37885</v>
      </c>
      <c r="T383" s="69" t="s">
        <v>4486</v>
      </c>
      <c r="U383" s="33" t="s">
        <v>3704</v>
      </c>
      <c r="V383" s="33" t="s">
        <v>3704</v>
      </c>
      <c r="W383" s="33" t="s">
        <v>3705</v>
      </c>
      <c r="X383" s="33" t="s">
        <v>3539</v>
      </c>
    </row>
    <row r="384" spans="1:24" x14ac:dyDescent="0.25">
      <c r="A384" s="29" t="s">
        <v>720</v>
      </c>
      <c r="B384" s="30" t="s">
        <v>609</v>
      </c>
      <c r="C384" s="30" t="str">
        <f t="shared" si="15"/>
        <v>Durable Medical Equipment and Supplies Policy</v>
      </c>
      <c r="G384" s="29" t="s">
        <v>720</v>
      </c>
      <c r="H384" s="30" t="s">
        <v>609</v>
      </c>
      <c r="I384" s="30" t="str">
        <f t="shared" si="16"/>
        <v>Durable Medical Equipment and Supplies Policy</v>
      </c>
      <c r="J384" t="e">
        <f t="shared" ca="1" si="17"/>
        <v>#N/A</v>
      </c>
      <c r="N384" s="33" t="s">
        <v>3539</v>
      </c>
      <c r="O384" s="33" t="s">
        <v>3700</v>
      </c>
      <c r="P384" s="68">
        <v>5758</v>
      </c>
      <c r="Q384" s="33" t="s">
        <v>3701</v>
      </c>
      <c r="R384" s="33" t="s">
        <v>4487</v>
      </c>
      <c r="S384" s="68">
        <v>4988</v>
      </c>
      <c r="T384" s="69" t="s">
        <v>4488</v>
      </c>
      <c r="U384" s="33" t="s">
        <v>3704</v>
      </c>
      <c r="V384" s="33" t="s">
        <v>3704</v>
      </c>
      <c r="W384" s="33" t="s">
        <v>3705</v>
      </c>
      <c r="X384" s="33" t="s">
        <v>3539</v>
      </c>
    </row>
    <row r="385" spans="1:24" x14ac:dyDescent="0.25">
      <c r="A385" s="29" t="s">
        <v>720</v>
      </c>
      <c r="B385" s="30" t="s">
        <v>724</v>
      </c>
      <c r="C385" s="30" t="str">
        <f t="shared" si="15"/>
        <v>Durable Medical Equipment and Supplies Policy</v>
      </c>
      <c r="G385" s="29" t="s">
        <v>720</v>
      </c>
      <c r="H385" s="30" t="s">
        <v>724</v>
      </c>
      <c r="I385" s="30" t="str">
        <f t="shared" si="16"/>
        <v>Durable Medical Equipment and Supplies Policy</v>
      </c>
      <c r="J385" t="e">
        <f t="shared" ca="1" si="17"/>
        <v>#N/A</v>
      </c>
      <c r="N385" s="33" t="s">
        <v>3539</v>
      </c>
      <c r="O385" s="33" t="s">
        <v>3700</v>
      </c>
      <c r="P385" s="68">
        <v>5758</v>
      </c>
      <c r="Q385" s="33" t="s">
        <v>3701</v>
      </c>
      <c r="R385" s="33" t="s">
        <v>4489</v>
      </c>
      <c r="S385" s="68">
        <v>5024</v>
      </c>
      <c r="T385" s="69" t="s">
        <v>4490</v>
      </c>
      <c r="U385" s="33" t="s">
        <v>3708</v>
      </c>
      <c r="V385" s="33" t="s">
        <v>3708</v>
      </c>
      <c r="W385" s="33" t="s">
        <v>3792</v>
      </c>
      <c r="X385" s="33" t="s">
        <v>3539</v>
      </c>
    </row>
    <row r="386" spans="1:24" x14ac:dyDescent="0.25">
      <c r="A386" s="29" t="s">
        <v>725</v>
      </c>
      <c r="B386" s="30" t="s">
        <v>716</v>
      </c>
      <c r="C386" s="30" t="str">
        <f t="shared" si="15"/>
        <v>Durable Medical Equipment and Supplies Policy</v>
      </c>
      <c r="G386" s="29" t="s">
        <v>725</v>
      </c>
      <c r="H386" s="30" t="s">
        <v>716</v>
      </c>
      <c r="I386" s="30" t="str">
        <f t="shared" si="16"/>
        <v>Durable Medical Equipment and Supplies Policy</v>
      </c>
      <c r="J386" t="e">
        <f t="shared" ca="1" si="17"/>
        <v>#N/A</v>
      </c>
      <c r="N386" s="33" t="s">
        <v>3539</v>
      </c>
      <c r="O386" s="33" t="s">
        <v>3700</v>
      </c>
      <c r="P386" s="68">
        <v>5758</v>
      </c>
      <c r="Q386" s="33" t="s">
        <v>3701</v>
      </c>
      <c r="R386" s="33" t="s">
        <v>4491</v>
      </c>
      <c r="S386" s="68">
        <v>30053</v>
      </c>
      <c r="T386" s="69" t="s">
        <v>4492</v>
      </c>
      <c r="U386" s="33" t="s">
        <v>3708</v>
      </c>
      <c r="V386" s="33" t="s">
        <v>3708</v>
      </c>
      <c r="W386" s="33" t="s">
        <v>4493</v>
      </c>
      <c r="X386" s="33" t="s">
        <v>3539</v>
      </c>
    </row>
    <row r="387" spans="1:24" x14ac:dyDescent="0.25">
      <c r="A387" s="29" t="s">
        <v>725</v>
      </c>
      <c r="B387" s="30" t="s">
        <v>718</v>
      </c>
      <c r="C387" s="30" t="str">
        <f t="shared" ref="C387:C450" si="18">VLOOKUP(A387,$G:$I,3,0)</f>
        <v>Durable Medical Equipment and Supplies Policy</v>
      </c>
      <c r="G387" s="29" t="s">
        <v>725</v>
      </c>
      <c r="H387" s="30" t="s">
        <v>718</v>
      </c>
      <c r="I387" s="30" t="str">
        <f t="shared" ref="I387:I450" si="19">VLOOKUP(G387,$R:$X,7,0)</f>
        <v>Durable Medical Equipment and Supplies Policy</v>
      </c>
      <c r="J387" t="e">
        <f t="shared" ref="J387:J450" ca="1" si="20">VLOOKUP(I387,$J:$J,1,0)</f>
        <v>#N/A</v>
      </c>
      <c r="N387" s="33" t="s">
        <v>3539</v>
      </c>
      <c r="O387" s="33" t="s">
        <v>3700</v>
      </c>
      <c r="P387" s="68">
        <v>5758</v>
      </c>
      <c r="Q387" s="33" t="s">
        <v>3701</v>
      </c>
      <c r="R387" s="33" t="s">
        <v>4494</v>
      </c>
      <c r="S387" s="68">
        <v>5031</v>
      </c>
      <c r="T387" s="69" t="s">
        <v>4495</v>
      </c>
      <c r="U387" s="33" t="s">
        <v>3704</v>
      </c>
      <c r="V387" s="33" t="s">
        <v>3704</v>
      </c>
      <c r="W387" s="33" t="s">
        <v>3705</v>
      </c>
      <c r="X387" s="33" t="s">
        <v>3539</v>
      </c>
    </row>
    <row r="388" spans="1:24" x14ac:dyDescent="0.25">
      <c r="A388" s="29" t="s">
        <v>310</v>
      </c>
      <c r="B388" s="30" t="s">
        <v>726</v>
      </c>
      <c r="C388" s="30" t="str">
        <f t="shared" si="18"/>
        <v>Durable Medical Equipment and Supplies Policy</v>
      </c>
      <c r="G388" s="29" t="s">
        <v>310</v>
      </c>
      <c r="H388" s="30" t="s">
        <v>726</v>
      </c>
      <c r="I388" s="30" t="str">
        <f t="shared" si="19"/>
        <v>Durable Medical Equipment and Supplies Policy</v>
      </c>
      <c r="J388" t="e">
        <f t="shared" ca="1" si="20"/>
        <v>#N/A</v>
      </c>
      <c r="N388" s="33" t="s">
        <v>3539</v>
      </c>
      <c r="O388" s="33" t="s">
        <v>3700</v>
      </c>
      <c r="P388" s="68">
        <v>5758</v>
      </c>
      <c r="Q388" s="33" t="s">
        <v>3701</v>
      </c>
      <c r="R388" s="33" t="s">
        <v>4496</v>
      </c>
      <c r="S388" s="68">
        <v>24090</v>
      </c>
      <c r="T388" s="69" t="s">
        <v>4497</v>
      </c>
      <c r="U388" s="33" t="s">
        <v>3708</v>
      </c>
      <c r="V388" s="33" t="s">
        <v>3708</v>
      </c>
      <c r="W388" s="33" t="s">
        <v>3792</v>
      </c>
      <c r="X388" s="33" t="s">
        <v>3539</v>
      </c>
    </row>
    <row r="389" spans="1:24" x14ac:dyDescent="0.25">
      <c r="A389" s="29" t="s">
        <v>310</v>
      </c>
      <c r="B389" s="30" t="s">
        <v>727</v>
      </c>
      <c r="C389" s="30" t="str">
        <f t="shared" si="18"/>
        <v>Durable Medical Equipment and Supplies Policy</v>
      </c>
      <c r="G389" s="29" t="s">
        <v>310</v>
      </c>
      <c r="H389" s="30" t="s">
        <v>727</v>
      </c>
      <c r="I389" s="30" t="str">
        <f t="shared" si="19"/>
        <v>Durable Medical Equipment and Supplies Policy</v>
      </c>
      <c r="J389" t="e">
        <f t="shared" ca="1" si="20"/>
        <v>#N/A</v>
      </c>
      <c r="N389" s="33" t="s">
        <v>3539</v>
      </c>
      <c r="O389" s="33" t="s">
        <v>3700</v>
      </c>
      <c r="P389" s="68">
        <v>5758</v>
      </c>
      <c r="Q389" s="33" t="s">
        <v>3701</v>
      </c>
      <c r="R389" s="33" t="s">
        <v>4498</v>
      </c>
      <c r="S389" s="68">
        <v>31409</v>
      </c>
      <c r="T389" s="69" t="s">
        <v>4499</v>
      </c>
      <c r="U389" s="33" t="s">
        <v>3704</v>
      </c>
      <c r="V389" s="33" t="s">
        <v>3704</v>
      </c>
      <c r="W389" s="33" t="s">
        <v>3705</v>
      </c>
      <c r="X389" s="33" t="s">
        <v>3539</v>
      </c>
    </row>
    <row r="390" spans="1:24" x14ac:dyDescent="0.25">
      <c r="A390" s="29" t="s">
        <v>310</v>
      </c>
      <c r="B390" s="30" t="s">
        <v>728</v>
      </c>
      <c r="C390" s="30" t="str">
        <f t="shared" si="18"/>
        <v>Durable Medical Equipment and Supplies Policy</v>
      </c>
      <c r="G390" s="29" t="s">
        <v>310</v>
      </c>
      <c r="H390" s="30" t="s">
        <v>728</v>
      </c>
      <c r="I390" s="30" t="str">
        <f t="shared" si="19"/>
        <v>Durable Medical Equipment and Supplies Policy</v>
      </c>
      <c r="J390" t="e">
        <f t="shared" ca="1" si="20"/>
        <v>#N/A</v>
      </c>
      <c r="N390" s="33" t="s">
        <v>3539</v>
      </c>
      <c r="O390" s="33" t="s">
        <v>3700</v>
      </c>
      <c r="P390" s="68">
        <v>5758</v>
      </c>
      <c r="Q390" s="33" t="s">
        <v>3701</v>
      </c>
      <c r="R390" s="33" t="s">
        <v>4500</v>
      </c>
      <c r="S390" s="68">
        <v>5700</v>
      </c>
      <c r="T390" s="69" t="s">
        <v>4501</v>
      </c>
      <c r="U390" s="33" t="s">
        <v>3704</v>
      </c>
      <c r="V390" s="33" t="s">
        <v>3704</v>
      </c>
      <c r="W390" s="33" t="s">
        <v>3705</v>
      </c>
      <c r="X390" s="33" t="s">
        <v>3539</v>
      </c>
    </row>
    <row r="391" spans="1:24" x14ac:dyDescent="0.25">
      <c r="A391" s="29" t="s">
        <v>310</v>
      </c>
      <c r="B391" s="30" t="s">
        <v>729</v>
      </c>
      <c r="C391" s="30" t="str">
        <f t="shared" si="18"/>
        <v>Durable Medical Equipment and Supplies Policy</v>
      </c>
      <c r="G391" s="29" t="s">
        <v>310</v>
      </c>
      <c r="H391" s="30" t="s">
        <v>729</v>
      </c>
      <c r="I391" s="30" t="str">
        <f t="shared" si="19"/>
        <v>Durable Medical Equipment and Supplies Policy</v>
      </c>
      <c r="J391" t="e">
        <f t="shared" ca="1" si="20"/>
        <v>#N/A</v>
      </c>
      <c r="N391" s="33" t="s">
        <v>3539</v>
      </c>
      <c r="O391" s="33" t="s">
        <v>3700</v>
      </c>
      <c r="P391" s="68">
        <v>5758</v>
      </c>
      <c r="Q391" s="33" t="s">
        <v>3701</v>
      </c>
      <c r="R391" s="33" t="s">
        <v>4502</v>
      </c>
      <c r="S391" s="68">
        <v>27458</v>
      </c>
      <c r="T391" s="69" t="s">
        <v>4503</v>
      </c>
      <c r="U391" s="33" t="s">
        <v>3704</v>
      </c>
      <c r="V391" s="33" t="s">
        <v>3704</v>
      </c>
      <c r="W391" s="33" t="s">
        <v>3705</v>
      </c>
      <c r="X391" s="33" t="s">
        <v>3539</v>
      </c>
    </row>
    <row r="392" spans="1:24" x14ac:dyDescent="0.25">
      <c r="A392" s="29" t="s">
        <v>730</v>
      </c>
      <c r="B392" s="30" t="s">
        <v>731</v>
      </c>
      <c r="C392" s="30" t="str">
        <f t="shared" si="18"/>
        <v>Durable Medical Equipment and Supplies Policy</v>
      </c>
      <c r="G392" s="29" t="s">
        <v>730</v>
      </c>
      <c r="H392" s="30" t="s">
        <v>731</v>
      </c>
      <c r="I392" s="30" t="str">
        <f t="shared" si="19"/>
        <v>Durable Medical Equipment and Supplies Policy</v>
      </c>
      <c r="J392" t="e">
        <f t="shared" ca="1" si="20"/>
        <v>#N/A</v>
      </c>
      <c r="N392" s="33" t="s">
        <v>3539</v>
      </c>
      <c r="O392" s="33" t="s">
        <v>3700</v>
      </c>
      <c r="P392" s="68">
        <v>5758</v>
      </c>
      <c r="Q392" s="33" t="s">
        <v>3701</v>
      </c>
      <c r="R392" s="33" t="s">
        <v>4504</v>
      </c>
      <c r="S392" s="68">
        <v>6470</v>
      </c>
      <c r="T392" s="69" t="s">
        <v>4505</v>
      </c>
      <c r="U392" s="33" t="s">
        <v>3704</v>
      </c>
      <c r="V392" s="33" t="s">
        <v>3704</v>
      </c>
      <c r="W392" s="33" t="s">
        <v>3705</v>
      </c>
      <c r="X392" s="33" t="s">
        <v>3539</v>
      </c>
    </row>
    <row r="393" spans="1:24" x14ac:dyDescent="0.25">
      <c r="A393" s="29" t="s">
        <v>730</v>
      </c>
      <c r="B393" s="30" t="s">
        <v>732</v>
      </c>
      <c r="C393" s="30" t="str">
        <f t="shared" si="18"/>
        <v>Durable Medical Equipment and Supplies Policy</v>
      </c>
      <c r="G393" s="29" t="s">
        <v>730</v>
      </c>
      <c r="H393" s="30" t="s">
        <v>732</v>
      </c>
      <c r="I393" s="30" t="str">
        <f t="shared" si="19"/>
        <v>Durable Medical Equipment and Supplies Policy</v>
      </c>
      <c r="J393" t="e">
        <f t="shared" ca="1" si="20"/>
        <v>#N/A</v>
      </c>
      <c r="N393" s="33" t="s">
        <v>3539</v>
      </c>
      <c r="O393" s="33" t="s">
        <v>3700</v>
      </c>
      <c r="P393" s="68">
        <v>5758</v>
      </c>
      <c r="Q393" s="33" t="s">
        <v>3701</v>
      </c>
      <c r="R393" s="33" t="s">
        <v>4506</v>
      </c>
      <c r="S393" s="68">
        <v>6473</v>
      </c>
      <c r="T393" s="69" t="s">
        <v>4507</v>
      </c>
      <c r="U393" s="33" t="s">
        <v>3704</v>
      </c>
      <c r="V393" s="33" t="s">
        <v>3704</v>
      </c>
      <c r="W393" s="33" t="s">
        <v>3705</v>
      </c>
      <c r="X393" s="33" t="s">
        <v>3539</v>
      </c>
    </row>
    <row r="394" spans="1:24" x14ac:dyDescent="0.25">
      <c r="A394" s="29" t="s">
        <v>733</v>
      </c>
      <c r="B394" s="30" t="s">
        <v>716</v>
      </c>
      <c r="C394" s="30" t="str">
        <f t="shared" si="18"/>
        <v>Durable Medical Equipment and Supplies Policy</v>
      </c>
      <c r="G394" s="29" t="s">
        <v>733</v>
      </c>
      <c r="H394" s="30" t="s">
        <v>716</v>
      </c>
      <c r="I394" s="30" t="str">
        <f t="shared" si="19"/>
        <v>Durable Medical Equipment and Supplies Policy</v>
      </c>
      <c r="J394" t="e">
        <f t="shared" ca="1" si="20"/>
        <v>#N/A</v>
      </c>
      <c r="N394" s="33" t="s">
        <v>3539</v>
      </c>
      <c r="O394" s="33" t="s">
        <v>3700</v>
      </c>
      <c r="P394" s="68">
        <v>5758</v>
      </c>
      <c r="Q394" s="33" t="s">
        <v>3701</v>
      </c>
      <c r="R394" s="33" t="s">
        <v>4508</v>
      </c>
      <c r="S394" s="68">
        <v>33995</v>
      </c>
      <c r="T394" s="69" t="s">
        <v>4509</v>
      </c>
      <c r="U394" s="33" t="s">
        <v>3704</v>
      </c>
      <c r="V394" s="33" t="s">
        <v>3704</v>
      </c>
      <c r="W394" s="33" t="s">
        <v>3705</v>
      </c>
      <c r="X394" s="33" t="s">
        <v>3539</v>
      </c>
    </row>
    <row r="395" spans="1:24" x14ac:dyDescent="0.25">
      <c r="A395" s="29" t="s">
        <v>734</v>
      </c>
      <c r="B395" s="30" t="s">
        <v>735</v>
      </c>
      <c r="C395" s="30" t="str">
        <f t="shared" si="18"/>
        <v>Durable Medical Equipment and Supplies Policy</v>
      </c>
      <c r="G395" s="29" t="s">
        <v>734</v>
      </c>
      <c r="H395" s="30" t="s">
        <v>735</v>
      </c>
      <c r="I395" s="30" t="str">
        <f t="shared" si="19"/>
        <v>Durable Medical Equipment and Supplies Policy</v>
      </c>
      <c r="J395" t="e">
        <f t="shared" ca="1" si="20"/>
        <v>#N/A</v>
      </c>
      <c r="N395" s="33" t="s">
        <v>3539</v>
      </c>
      <c r="O395" s="33" t="s">
        <v>3700</v>
      </c>
      <c r="P395" s="68">
        <v>5758</v>
      </c>
      <c r="Q395" s="33" t="s">
        <v>3701</v>
      </c>
      <c r="R395" s="33" t="s">
        <v>4510</v>
      </c>
      <c r="S395" s="68">
        <v>14403</v>
      </c>
      <c r="T395" s="69" t="s">
        <v>4511</v>
      </c>
      <c r="U395" s="33" t="s">
        <v>3704</v>
      </c>
      <c r="V395" s="33" t="s">
        <v>3704</v>
      </c>
      <c r="W395" s="33" t="s">
        <v>3705</v>
      </c>
      <c r="X395" s="33" t="s">
        <v>3539</v>
      </c>
    </row>
    <row r="396" spans="1:24" x14ac:dyDescent="0.25">
      <c r="A396" s="29" t="s">
        <v>734</v>
      </c>
      <c r="B396" s="30" t="s">
        <v>736</v>
      </c>
      <c r="C396" s="30" t="str">
        <f t="shared" si="18"/>
        <v>Durable Medical Equipment and Supplies Policy</v>
      </c>
      <c r="G396" s="29" t="s">
        <v>734</v>
      </c>
      <c r="H396" s="30" t="s">
        <v>736</v>
      </c>
      <c r="I396" s="30" t="str">
        <f t="shared" si="19"/>
        <v>Durable Medical Equipment and Supplies Policy</v>
      </c>
      <c r="J396" t="e">
        <f t="shared" ca="1" si="20"/>
        <v>#N/A</v>
      </c>
      <c r="N396" s="33" t="s">
        <v>3539</v>
      </c>
      <c r="O396" s="33" t="s">
        <v>3700</v>
      </c>
      <c r="P396" s="68">
        <v>5758</v>
      </c>
      <c r="Q396" s="33" t="s">
        <v>3701</v>
      </c>
      <c r="R396" s="33" t="s">
        <v>4512</v>
      </c>
      <c r="S396" s="68">
        <v>11176</v>
      </c>
      <c r="T396" s="69" t="s">
        <v>4513</v>
      </c>
      <c r="U396" s="33" t="s">
        <v>3704</v>
      </c>
      <c r="V396" s="33" t="s">
        <v>3704</v>
      </c>
      <c r="W396" s="33" t="s">
        <v>3705</v>
      </c>
      <c r="X396" s="33" t="s">
        <v>3539</v>
      </c>
    </row>
    <row r="397" spans="1:24" x14ac:dyDescent="0.25">
      <c r="A397" s="29" t="s">
        <v>737</v>
      </c>
      <c r="B397" s="30" t="s">
        <v>613</v>
      </c>
      <c r="C397" s="30" t="str">
        <f t="shared" si="18"/>
        <v>Durable Medical Equipment and Supplies Policy</v>
      </c>
      <c r="G397" s="29" t="s">
        <v>737</v>
      </c>
      <c r="H397" s="30" t="s">
        <v>613</v>
      </c>
      <c r="I397" s="30" t="str">
        <f t="shared" si="19"/>
        <v>Durable Medical Equipment and Supplies Policy</v>
      </c>
      <c r="J397" t="e">
        <f t="shared" ca="1" si="20"/>
        <v>#N/A</v>
      </c>
      <c r="N397" s="33" t="s">
        <v>3539</v>
      </c>
      <c r="O397" s="33" t="s">
        <v>3700</v>
      </c>
      <c r="P397" s="68">
        <v>5758</v>
      </c>
      <c r="Q397" s="33" t="s">
        <v>3701</v>
      </c>
      <c r="R397" s="33" t="s">
        <v>4514</v>
      </c>
      <c r="S397" s="68">
        <v>6492</v>
      </c>
      <c r="T397" s="69" t="s">
        <v>4515</v>
      </c>
      <c r="U397" s="33" t="s">
        <v>3704</v>
      </c>
      <c r="V397" s="33" t="s">
        <v>3704</v>
      </c>
      <c r="W397" s="33" t="s">
        <v>3705</v>
      </c>
      <c r="X397" s="33" t="s">
        <v>3539</v>
      </c>
    </row>
    <row r="398" spans="1:24" x14ac:dyDescent="0.25">
      <c r="A398" s="29" t="s">
        <v>737</v>
      </c>
      <c r="B398" s="30" t="s">
        <v>614</v>
      </c>
      <c r="C398" s="30" t="str">
        <f t="shared" si="18"/>
        <v>Durable Medical Equipment and Supplies Policy</v>
      </c>
      <c r="G398" s="29" t="s">
        <v>737</v>
      </c>
      <c r="H398" s="30" t="s">
        <v>614</v>
      </c>
      <c r="I398" s="30" t="str">
        <f t="shared" si="19"/>
        <v>Durable Medical Equipment and Supplies Policy</v>
      </c>
      <c r="J398" t="e">
        <f t="shared" ca="1" si="20"/>
        <v>#N/A</v>
      </c>
      <c r="N398" s="33" t="s">
        <v>3539</v>
      </c>
      <c r="O398" s="33" t="s">
        <v>3700</v>
      </c>
      <c r="P398" s="68">
        <v>5758</v>
      </c>
      <c r="Q398" s="33" t="s">
        <v>3701</v>
      </c>
      <c r="R398" s="33" t="s">
        <v>4516</v>
      </c>
      <c r="S398" s="68">
        <v>33996</v>
      </c>
      <c r="T398" s="69" t="s">
        <v>4517</v>
      </c>
      <c r="U398" s="33" t="s">
        <v>3704</v>
      </c>
      <c r="V398" s="33" t="s">
        <v>3704</v>
      </c>
      <c r="W398" s="33" t="s">
        <v>3705</v>
      </c>
      <c r="X398" s="33" t="s">
        <v>3539</v>
      </c>
    </row>
    <row r="399" spans="1:24" x14ac:dyDescent="0.25">
      <c r="A399" s="29" t="s">
        <v>738</v>
      </c>
      <c r="B399" s="30" t="s">
        <v>613</v>
      </c>
      <c r="C399" s="30" t="str">
        <f t="shared" si="18"/>
        <v>Durable Medical Equipment and Supplies Policy</v>
      </c>
      <c r="G399" s="29" t="s">
        <v>738</v>
      </c>
      <c r="H399" s="30" t="s">
        <v>613</v>
      </c>
      <c r="I399" s="30" t="str">
        <f t="shared" si="19"/>
        <v>Durable Medical Equipment and Supplies Policy</v>
      </c>
      <c r="J399" t="e">
        <f t="shared" ca="1" si="20"/>
        <v>#N/A</v>
      </c>
      <c r="N399" s="33" t="s">
        <v>3539</v>
      </c>
      <c r="O399" s="33" t="s">
        <v>3700</v>
      </c>
      <c r="P399" s="68">
        <v>5758</v>
      </c>
      <c r="Q399" s="33" t="s">
        <v>3701</v>
      </c>
      <c r="R399" s="33" t="s">
        <v>4518</v>
      </c>
      <c r="S399" s="68">
        <v>6498</v>
      </c>
      <c r="T399" s="69" t="s">
        <v>4519</v>
      </c>
      <c r="U399" s="33" t="s">
        <v>3704</v>
      </c>
      <c r="V399" s="33" t="s">
        <v>3704</v>
      </c>
      <c r="W399" s="33" t="s">
        <v>3705</v>
      </c>
      <c r="X399" s="33" t="s">
        <v>3539</v>
      </c>
    </row>
    <row r="400" spans="1:24" x14ac:dyDescent="0.25">
      <c r="A400" s="29" t="s">
        <v>738</v>
      </c>
      <c r="B400" s="30" t="s">
        <v>614</v>
      </c>
      <c r="C400" s="30" t="str">
        <f t="shared" si="18"/>
        <v>Durable Medical Equipment and Supplies Policy</v>
      </c>
      <c r="G400" s="29" t="s">
        <v>738</v>
      </c>
      <c r="H400" s="30" t="s">
        <v>614</v>
      </c>
      <c r="I400" s="30" t="str">
        <f t="shared" si="19"/>
        <v>Durable Medical Equipment and Supplies Policy</v>
      </c>
      <c r="J400" t="e">
        <f t="shared" ca="1" si="20"/>
        <v>#N/A</v>
      </c>
      <c r="N400" s="33" t="s">
        <v>3539</v>
      </c>
      <c r="O400" s="33" t="s">
        <v>3700</v>
      </c>
      <c r="P400" s="68">
        <v>5758</v>
      </c>
      <c r="Q400" s="33" t="s">
        <v>3701</v>
      </c>
      <c r="R400" s="33" t="s">
        <v>4520</v>
      </c>
      <c r="S400" s="68">
        <v>6500</v>
      </c>
      <c r="T400" s="69" t="s">
        <v>4521</v>
      </c>
      <c r="U400" s="33" t="s">
        <v>3704</v>
      </c>
      <c r="V400" s="33" t="s">
        <v>3704</v>
      </c>
      <c r="W400" s="33" t="s">
        <v>3705</v>
      </c>
      <c r="X400" s="33" t="s">
        <v>3539</v>
      </c>
    </row>
    <row r="401" spans="1:24" x14ac:dyDescent="0.25">
      <c r="A401" s="29" t="s">
        <v>739</v>
      </c>
      <c r="B401" s="30" t="s">
        <v>613</v>
      </c>
      <c r="C401" s="30" t="str">
        <f t="shared" si="18"/>
        <v>Durable Medical Equipment and Supplies Policy</v>
      </c>
      <c r="G401" s="29" t="s">
        <v>739</v>
      </c>
      <c r="H401" s="30" t="s">
        <v>613</v>
      </c>
      <c r="I401" s="30" t="str">
        <f t="shared" si="19"/>
        <v>Durable Medical Equipment and Supplies Policy</v>
      </c>
      <c r="J401" t="e">
        <f t="shared" ca="1" si="20"/>
        <v>#N/A</v>
      </c>
      <c r="N401" s="33" t="s">
        <v>3539</v>
      </c>
      <c r="O401" s="33" t="s">
        <v>3700</v>
      </c>
      <c r="P401" s="68">
        <v>5758</v>
      </c>
      <c r="Q401" s="33" t="s">
        <v>3701</v>
      </c>
      <c r="R401" s="33" t="s">
        <v>4522</v>
      </c>
      <c r="S401" s="68">
        <v>6501</v>
      </c>
      <c r="T401" s="69" t="s">
        <v>4523</v>
      </c>
      <c r="U401" s="33" t="s">
        <v>3704</v>
      </c>
      <c r="V401" s="33" t="s">
        <v>3704</v>
      </c>
      <c r="W401" s="33" t="s">
        <v>3705</v>
      </c>
      <c r="X401" s="33" t="s">
        <v>3539</v>
      </c>
    </row>
    <row r="402" spans="1:24" x14ac:dyDescent="0.25">
      <c r="A402" s="29" t="s">
        <v>739</v>
      </c>
      <c r="B402" s="30" t="s">
        <v>614</v>
      </c>
      <c r="C402" s="30" t="str">
        <f t="shared" si="18"/>
        <v>Durable Medical Equipment and Supplies Policy</v>
      </c>
      <c r="G402" s="29" t="s">
        <v>739</v>
      </c>
      <c r="H402" s="30" t="s">
        <v>614</v>
      </c>
      <c r="I402" s="30" t="str">
        <f t="shared" si="19"/>
        <v>Durable Medical Equipment and Supplies Policy</v>
      </c>
      <c r="J402" t="e">
        <f t="shared" ca="1" si="20"/>
        <v>#N/A</v>
      </c>
      <c r="N402" s="33" t="s">
        <v>3539</v>
      </c>
      <c r="O402" s="33" t="s">
        <v>3700</v>
      </c>
      <c r="P402" s="68">
        <v>5758</v>
      </c>
      <c r="Q402" s="33" t="s">
        <v>3701</v>
      </c>
      <c r="R402" s="33" t="s">
        <v>4524</v>
      </c>
      <c r="S402" s="68">
        <v>6510</v>
      </c>
      <c r="T402" s="69" t="s">
        <v>4525</v>
      </c>
      <c r="U402" s="33" t="s">
        <v>3704</v>
      </c>
      <c r="V402" s="33" t="s">
        <v>3704</v>
      </c>
      <c r="W402" s="33" t="s">
        <v>3705</v>
      </c>
      <c r="X402" s="33" t="s">
        <v>3539</v>
      </c>
    </row>
    <row r="403" spans="1:24" x14ac:dyDescent="0.25">
      <c r="A403" s="29" t="s">
        <v>740</v>
      </c>
      <c r="B403" s="30" t="s">
        <v>716</v>
      </c>
      <c r="C403" s="30" t="str">
        <f t="shared" si="18"/>
        <v>Durable Medical Equipment and Supplies Policy</v>
      </c>
      <c r="G403" s="29" t="s">
        <v>740</v>
      </c>
      <c r="H403" s="30" t="s">
        <v>716</v>
      </c>
      <c r="I403" s="30" t="str">
        <f t="shared" si="19"/>
        <v>Durable Medical Equipment and Supplies Policy</v>
      </c>
      <c r="J403" t="e">
        <f t="shared" ca="1" si="20"/>
        <v>#N/A</v>
      </c>
      <c r="N403" s="33" t="s">
        <v>3539</v>
      </c>
      <c r="O403" s="33" t="s">
        <v>3700</v>
      </c>
      <c r="P403" s="68">
        <v>5758</v>
      </c>
      <c r="Q403" s="33" t="s">
        <v>3701</v>
      </c>
      <c r="R403" s="33" t="s">
        <v>4526</v>
      </c>
      <c r="S403" s="68">
        <v>58234</v>
      </c>
      <c r="T403" s="69" t="s">
        <v>4527</v>
      </c>
      <c r="U403" s="33" t="s">
        <v>3708</v>
      </c>
      <c r="V403" s="33" t="s">
        <v>3708</v>
      </c>
      <c r="W403" s="33" t="s">
        <v>3792</v>
      </c>
      <c r="X403" s="33" t="s">
        <v>3539</v>
      </c>
    </row>
    <row r="404" spans="1:24" x14ac:dyDescent="0.25">
      <c r="A404" s="29" t="s">
        <v>741</v>
      </c>
      <c r="B404" s="30" t="s">
        <v>716</v>
      </c>
      <c r="C404" s="30" t="str">
        <f t="shared" si="18"/>
        <v>Durable Medical Equipment and Supplies Policy</v>
      </c>
      <c r="G404" s="29" t="s">
        <v>741</v>
      </c>
      <c r="H404" s="30" t="s">
        <v>716</v>
      </c>
      <c r="I404" s="30" t="str">
        <f t="shared" si="19"/>
        <v>Durable Medical Equipment and Supplies Policy</v>
      </c>
      <c r="J404" t="e">
        <f t="shared" ca="1" si="20"/>
        <v>#N/A</v>
      </c>
      <c r="N404" s="33" t="s">
        <v>3539</v>
      </c>
      <c r="O404" s="33" t="s">
        <v>3700</v>
      </c>
      <c r="P404" s="68">
        <v>5758</v>
      </c>
      <c r="Q404" s="33" t="s">
        <v>3701</v>
      </c>
      <c r="R404" s="33" t="s">
        <v>4528</v>
      </c>
      <c r="S404" s="68">
        <v>58244</v>
      </c>
      <c r="T404" s="69" t="s">
        <v>4529</v>
      </c>
      <c r="U404" s="33" t="s">
        <v>3708</v>
      </c>
      <c r="V404" s="33" t="s">
        <v>3708</v>
      </c>
      <c r="W404" s="33" t="s">
        <v>3792</v>
      </c>
      <c r="X404" s="33" t="s">
        <v>3539</v>
      </c>
    </row>
    <row r="405" spans="1:24" x14ac:dyDescent="0.25">
      <c r="A405" s="29" t="s">
        <v>742</v>
      </c>
      <c r="B405" s="30" t="s">
        <v>716</v>
      </c>
      <c r="C405" s="30" t="str">
        <f t="shared" si="18"/>
        <v>Durable Medical Equipment and Supplies Policy</v>
      </c>
      <c r="G405" s="29" t="s">
        <v>742</v>
      </c>
      <c r="H405" s="30" t="s">
        <v>716</v>
      </c>
      <c r="I405" s="30" t="str">
        <f t="shared" si="19"/>
        <v>Durable Medical Equipment and Supplies Policy</v>
      </c>
      <c r="J405" t="e">
        <f t="shared" ca="1" si="20"/>
        <v>#N/A</v>
      </c>
      <c r="N405" s="33" t="s">
        <v>3539</v>
      </c>
      <c r="O405" s="33" t="s">
        <v>3700</v>
      </c>
      <c r="P405" s="68">
        <v>5758</v>
      </c>
      <c r="Q405" s="33" t="s">
        <v>3701</v>
      </c>
      <c r="R405" s="33" t="s">
        <v>4530</v>
      </c>
      <c r="S405" s="68">
        <v>38196</v>
      </c>
      <c r="T405" s="69" t="s">
        <v>4531</v>
      </c>
      <c r="U405" s="33" t="s">
        <v>3708</v>
      </c>
      <c r="V405" s="33" t="s">
        <v>3708</v>
      </c>
      <c r="W405" s="33" t="s">
        <v>3792</v>
      </c>
      <c r="X405" s="33" t="s">
        <v>3539</v>
      </c>
    </row>
    <row r="406" spans="1:24" x14ac:dyDescent="0.25">
      <c r="A406" s="29" t="s">
        <v>743</v>
      </c>
      <c r="B406" s="30" t="s">
        <v>716</v>
      </c>
      <c r="C406" s="30" t="str">
        <f t="shared" si="18"/>
        <v>Durable Medical Equipment and Supplies Policy</v>
      </c>
      <c r="G406" s="29" t="s">
        <v>743</v>
      </c>
      <c r="H406" s="30" t="s">
        <v>716</v>
      </c>
      <c r="I406" s="30" t="str">
        <f t="shared" si="19"/>
        <v>Durable Medical Equipment and Supplies Policy</v>
      </c>
      <c r="J406" t="e">
        <f t="shared" ca="1" si="20"/>
        <v>#N/A</v>
      </c>
      <c r="N406" s="33" t="s">
        <v>3539</v>
      </c>
      <c r="O406" s="33" t="s">
        <v>3700</v>
      </c>
      <c r="P406" s="68">
        <v>5758</v>
      </c>
      <c r="Q406" s="33" t="s">
        <v>3701</v>
      </c>
      <c r="R406" s="33" t="s">
        <v>4532</v>
      </c>
      <c r="S406" s="68">
        <v>29147</v>
      </c>
      <c r="T406" s="69" t="s">
        <v>4533</v>
      </c>
      <c r="U406" s="33" t="s">
        <v>3708</v>
      </c>
      <c r="V406" s="33" t="s">
        <v>3708</v>
      </c>
      <c r="W406" s="33" t="s">
        <v>3792</v>
      </c>
      <c r="X406" s="33" t="s">
        <v>3539</v>
      </c>
    </row>
    <row r="407" spans="1:24" x14ac:dyDescent="0.25">
      <c r="A407" s="29" t="s">
        <v>744</v>
      </c>
      <c r="B407" s="30" t="s">
        <v>716</v>
      </c>
      <c r="C407" s="30" t="str">
        <f t="shared" si="18"/>
        <v>Durable Medical Equipment and Supplies Policy</v>
      </c>
      <c r="G407" s="29" t="s">
        <v>744</v>
      </c>
      <c r="H407" s="30" t="s">
        <v>716</v>
      </c>
      <c r="I407" s="30" t="str">
        <f t="shared" si="19"/>
        <v>Durable Medical Equipment and Supplies Policy</v>
      </c>
      <c r="J407" t="e">
        <f t="shared" ca="1" si="20"/>
        <v>#N/A</v>
      </c>
      <c r="N407" s="33" t="s">
        <v>3539</v>
      </c>
      <c r="O407" s="33" t="s">
        <v>3700</v>
      </c>
      <c r="P407" s="68">
        <v>5758</v>
      </c>
      <c r="Q407" s="33" t="s">
        <v>3701</v>
      </c>
      <c r="R407" s="33" t="s">
        <v>4534</v>
      </c>
      <c r="S407" s="68">
        <v>38235</v>
      </c>
      <c r="T407" s="69" t="s">
        <v>4535</v>
      </c>
      <c r="U407" s="33" t="s">
        <v>3708</v>
      </c>
      <c r="V407" s="33" t="s">
        <v>3708</v>
      </c>
      <c r="W407" s="33" t="s">
        <v>3792</v>
      </c>
      <c r="X407" s="33" t="s">
        <v>3539</v>
      </c>
    </row>
    <row r="408" spans="1:24" x14ac:dyDescent="0.25">
      <c r="A408" s="29" t="s">
        <v>744</v>
      </c>
      <c r="B408" s="30" t="s">
        <v>718</v>
      </c>
      <c r="C408" s="30" t="str">
        <f t="shared" si="18"/>
        <v>Durable Medical Equipment and Supplies Policy</v>
      </c>
      <c r="G408" s="29" t="s">
        <v>744</v>
      </c>
      <c r="H408" s="30" t="s">
        <v>718</v>
      </c>
      <c r="I408" s="30" t="str">
        <f t="shared" si="19"/>
        <v>Durable Medical Equipment and Supplies Policy</v>
      </c>
      <c r="J408" t="e">
        <f t="shared" ca="1" si="20"/>
        <v>#N/A</v>
      </c>
      <c r="N408" s="33" t="s">
        <v>3539</v>
      </c>
      <c r="O408" s="33" t="s">
        <v>3700</v>
      </c>
      <c r="P408" s="68">
        <v>5758</v>
      </c>
      <c r="Q408" s="33" t="s">
        <v>3701</v>
      </c>
      <c r="R408" s="33" t="s">
        <v>4536</v>
      </c>
      <c r="S408" s="68">
        <v>20426</v>
      </c>
      <c r="T408" s="69" t="s">
        <v>4537</v>
      </c>
      <c r="U408" s="33" t="s">
        <v>3708</v>
      </c>
      <c r="V408" s="33" t="s">
        <v>3708</v>
      </c>
      <c r="W408" s="33" t="s">
        <v>3792</v>
      </c>
      <c r="X408" s="33" t="s">
        <v>3539</v>
      </c>
    </row>
    <row r="409" spans="1:24" x14ac:dyDescent="0.25">
      <c r="A409" s="29" t="s">
        <v>745</v>
      </c>
      <c r="B409" s="30" t="s">
        <v>716</v>
      </c>
      <c r="C409" s="30" t="str">
        <f t="shared" si="18"/>
        <v>Durable Medical Equipment and Supplies Policy</v>
      </c>
      <c r="G409" s="29" t="s">
        <v>745</v>
      </c>
      <c r="H409" s="30" t="s">
        <v>716</v>
      </c>
      <c r="I409" s="30" t="str">
        <f t="shared" si="19"/>
        <v>Durable Medical Equipment and Supplies Policy</v>
      </c>
      <c r="J409" t="e">
        <f t="shared" ca="1" si="20"/>
        <v>#N/A</v>
      </c>
      <c r="N409" s="33" t="s">
        <v>3539</v>
      </c>
      <c r="O409" s="33" t="s">
        <v>3700</v>
      </c>
      <c r="P409" s="68">
        <v>5758</v>
      </c>
      <c r="Q409" s="33" t="s">
        <v>3701</v>
      </c>
      <c r="R409" s="33" t="s">
        <v>4538</v>
      </c>
      <c r="S409" s="68">
        <v>7409</v>
      </c>
      <c r="T409" s="69" t="s">
        <v>4539</v>
      </c>
      <c r="U409" s="33" t="s">
        <v>3704</v>
      </c>
      <c r="V409" s="33" t="s">
        <v>3704</v>
      </c>
      <c r="W409" s="33" t="s">
        <v>3705</v>
      </c>
      <c r="X409" s="33" t="s">
        <v>3539</v>
      </c>
    </row>
    <row r="410" spans="1:24" x14ac:dyDescent="0.25">
      <c r="A410" s="29" t="s">
        <v>745</v>
      </c>
      <c r="B410" s="30" t="s">
        <v>718</v>
      </c>
      <c r="C410" s="30" t="str">
        <f t="shared" si="18"/>
        <v>Durable Medical Equipment and Supplies Policy</v>
      </c>
      <c r="G410" s="29" t="s">
        <v>745</v>
      </c>
      <c r="H410" s="30" t="s">
        <v>718</v>
      </c>
      <c r="I410" s="30" t="str">
        <f t="shared" si="19"/>
        <v>Durable Medical Equipment and Supplies Policy</v>
      </c>
      <c r="J410" t="e">
        <f t="shared" ca="1" si="20"/>
        <v>#N/A</v>
      </c>
      <c r="N410" s="33" t="s">
        <v>3539</v>
      </c>
      <c r="O410" s="33" t="s">
        <v>3700</v>
      </c>
      <c r="P410" s="68">
        <v>5758</v>
      </c>
      <c r="Q410" s="33" t="s">
        <v>3701</v>
      </c>
      <c r="R410" s="33" t="s">
        <v>4540</v>
      </c>
      <c r="S410" s="68">
        <v>9152</v>
      </c>
      <c r="T410" s="69" t="s">
        <v>4541</v>
      </c>
      <c r="U410" s="33" t="s">
        <v>3704</v>
      </c>
      <c r="V410" s="33" t="s">
        <v>3704</v>
      </c>
      <c r="W410" s="33" t="s">
        <v>3705</v>
      </c>
      <c r="X410" s="33" t="s">
        <v>3539</v>
      </c>
    </row>
    <row r="411" spans="1:24" x14ac:dyDescent="0.25">
      <c r="A411" s="29" t="s">
        <v>746</v>
      </c>
      <c r="B411" s="30" t="s">
        <v>716</v>
      </c>
      <c r="C411" s="30" t="str">
        <f t="shared" si="18"/>
        <v>Durable Medical Equipment and Supplies Policy</v>
      </c>
      <c r="G411" s="29" t="s">
        <v>746</v>
      </c>
      <c r="H411" s="30" t="s">
        <v>716</v>
      </c>
      <c r="I411" s="30" t="str">
        <f t="shared" si="19"/>
        <v>Durable Medical Equipment and Supplies Policy</v>
      </c>
      <c r="J411" t="e">
        <f t="shared" ca="1" si="20"/>
        <v>#N/A</v>
      </c>
      <c r="N411" s="33" t="s">
        <v>3539</v>
      </c>
      <c r="O411" s="33" t="s">
        <v>3700</v>
      </c>
      <c r="P411" s="68">
        <v>5758</v>
      </c>
      <c r="Q411" s="33" t="s">
        <v>3701</v>
      </c>
      <c r="R411" s="33" t="s">
        <v>4542</v>
      </c>
      <c r="S411" s="68">
        <v>9154</v>
      </c>
      <c r="T411" s="69" t="s">
        <v>4543</v>
      </c>
      <c r="U411" s="33" t="s">
        <v>3704</v>
      </c>
      <c r="V411" s="33" t="s">
        <v>3704</v>
      </c>
      <c r="W411" s="33" t="s">
        <v>3705</v>
      </c>
      <c r="X411" s="33" t="s">
        <v>3539</v>
      </c>
    </row>
    <row r="412" spans="1:24" x14ac:dyDescent="0.25">
      <c r="A412" s="29" t="s">
        <v>746</v>
      </c>
      <c r="B412" s="30" t="s">
        <v>718</v>
      </c>
      <c r="C412" s="30" t="str">
        <f t="shared" si="18"/>
        <v>Durable Medical Equipment and Supplies Policy</v>
      </c>
      <c r="G412" s="29" t="s">
        <v>746</v>
      </c>
      <c r="H412" s="30" t="s">
        <v>718</v>
      </c>
      <c r="I412" s="30" t="str">
        <f t="shared" si="19"/>
        <v>Durable Medical Equipment and Supplies Policy</v>
      </c>
      <c r="J412" t="e">
        <f t="shared" ca="1" si="20"/>
        <v>#N/A</v>
      </c>
      <c r="N412" s="33" t="s">
        <v>3539</v>
      </c>
      <c r="O412" s="33" t="s">
        <v>3700</v>
      </c>
      <c r="P412" s="68">
        <v>5758</v>
      </c>
      <c r="Q412" s="33" t="s">
        <v>3701</v>
      </c>
      <c r="R412" s="33" t="s">
        <v>4544</v>
      </c>
      <c r="S412" s="68">
        <v>41428</v>
      </c>
      <c r="T412" s="69" t="s">
        <v>4545</v>
      </c>
      <c r="U412" s="33" t="s">
        <v>3704</v>
      </c>
      <c r="V412" s="33" t="s">
        <v>3704</v>
      </c>
      <c r="W412" s="33" t="s">
        <v>3705</v>
      </c>
      <c r="X412" s="33" t="s">
        <v>3539</v>
      </c>
    </row>
    <row r="413" spans="1:24" x14ac:dyDescent="0.25">
      <c r="A413" s="29" t="s">
        <v>747</v>
      </c>
      <c r="B413" s="30" t="s">
        <v>716</v>
      </c>
      <c r="C413" s="30" t="str">
        <f t="shared" si="18"/>
        <v>Durable Medical Equipment and Supplies Policy</v>
      </c>
      <c r="G413" s="29" t="s">
        <v>747</v>
      </c>
      <c r="H413" s="30" t="s">
        <v>716</v>
      </c>
      <c r="I413" s="30" t="str">
        <f t="shared" si="19"/>
        <v>Durable Medical Equipment and Supplies Policy</v>
      </c>
      <c r="J413" t="e">
        <f t="shared" ca="1" si="20"/>
        <v>#N/A</v>
      </c>
      <c r="N413" s="33" t="s">
        <v>3539</v>
      </c>
      <c r="O413" s="33" t="s">
        <v>3700</v>
      </c>
      <c r="P413" s="68">
        <v>5758</v>
      </c>
      <c r="Q413" s="33" t="s">
        <v>3701</v>
      </c>
      <c r="R413" s="33" t="s">
        <v>4546</v>
      </c>
      <c r="S413" s="68">
        <v>48504</v>
      </c>
      <c r="T413" s="69" t="s">
        <v>4547</v>
      </c>
      <c r="U413" s="33" t="s">
        <v>3704</v>
      </c>
      <c r="V413" s="33" t="s">
        <v>3704</v>
      </c>
      <c r="W413" s="33" t="s">
        <v>3705</v>
      </c>
      <c r="X413" s="33" t="s">
        <v>3539</v>
      </c>
    </row>
    <row r="414" spans="1:24" x14ac:dyDescent="0.25">
      <c r="A414" s="29" t="s">
        <v>748</v>
      </c>
      <c r="B414" s="30" t="s">
        <v>716</v>
      </c>
      <c r="C414" s="30" t="str">
        <f t="shared" si="18"/>
        <v>Durable Medical Equipment and Supplies Policy</v>
      </c>
      <c r="G414" s="29" t="s">
        <v>748</v>
      </c>
      <c r="H414" s="30" t="s">
        <v>716</v>
      </c>
      <c r="I414" s="30" t="str">
        <f t="shared" si="19"/>
        <v>Durable Medical Equipment and Supplies Policy</v>
      </c>
      <c r="J414" t="e">
        <f t="shared" ca="1" si="20"/>
        <v>#N/A</v>
      </c>
      <c r="N414" s="33" t="s">
        <v>3539</v>
      </c>
      <c r="O414" s="33" t="s">
        <v>3700</v>
      </c>
      <c r="P414" s="68">
        <v>5758</v>
      </c>
      <c r="Q414" s="33" t="s">
        <v>3701</v>
      </c>
      <c r="R414" s="33" t="s">
        <v>4548</v>
      </c>
      <c r="S414" s="68">
        <v>41433</v>
      </c>
      <c r="T414" s="69" t="s">
        <v>4549</v>
      </c>
      <c r="U414" s="33" t="s">
        <v>3704</v>
      </c>
      <c r="V414" s="33" t="s">
        <v>3704</v>
      </c>
      <c r="W414" s="33" t="s">
        <v>3705</v>
      </c>
      <c r="X414" s="33" t="s">
        <v>3539</v>
      </c>
    </row>
    <row r="415" spans="1:24" x14ac:dyDescent="0.25">
      <c r="A415" s="29" t="s">
        <v>748</v>
      </c>
      <c r="B415" s="30" t="s">
        <v>718</v>
      </c>
      <c r="C415" s="30" t="str">
        <f t="shared" si="18"/>
        <v>Durable Medical Equipment and Supplies Policy</v>
      </c>
      <c r="G415" s="29" t="s">
        <v>748</v>
      </c>
      <c r="H415" s="30" t="s">
        <v>718</v>
      </c>
      <c r="I415" s="30" t="str">
        <f t="shared" si="19"/>
        <v>Durable Medical Equipment and Supplies Policy</v>
      </c>
      <c r="J415" t="e">
        <f t="shared" ca="1" si="20"/>
        <v>#N/A</v>
      </c>
      <c r="N415" s="33" t="s">
        <v>3539</v>
      </c>
      <c r="O415" s="33" t="s">
        <v>3700</v>
      </c>
      <c r="P415" s="68">
        <v>5758</v>
      </c>
      <c r="Q415" s="33" t="s">
        <v>3701</v>
      </c>
      <c r="R415" s="33" t="s">
        <v>4550</v>
      </c>
      <c r="S415" s="68">
        <v>41422</v>
      </c>
      <c r="T415" s="69" t="s">
        <v>4551</v>
      </c>
      <c r="U415" s="33" t="s">
        <v>3704</v>
      </c>
      <c r="V415" s="33" t="s">
        <v>3704</v>
      </c>
      <c r="W415" s="33" t="s">
        <v>4275</v>
      </c>
      <c r="X415" s="33" t="s">
        <v>3539</v>
      </c>
    </row>
    <row r="416" spans="1:24" x14ac:dyDescent="0.25">
      <c r="A416" s="29" t="s">
        <v>749</v>
      </c>
      <c r="B416" s="30" t="s">
        <v>716</v>
      </c>
      <c r="C416" s="30" t="str">
        <f t="shared" si="18"/>
        <v>Durable Medical Equipment and Supplies Policy</v>
      </c>
      <c r="G416" s="29" t="s">
        <v>749</v>
      </c>
      <c r="H416" s="30" t="s">
        <v>716</v>
      </c>
      <c r="I416" s="30" t="str">
        <f t="shared" si="19"/>
        <v>Durable Medical Equipment and Supplies Policy</v>
      </c>
      <c r="J416" t="e">
        <f t="shared" ca="1" si="20"/>
        <v>#N/A</v>
      </c>
      <c r="N416" s="33" t="s">
        <v>3539</v>
      </c>
      <c r="O416" s="33" t="s">
        <v>3700</v>
      </c>
      <c r="P416" s="68">
        <v>5758</v>
      </c>
      <c r="Q416" s="33" t="s">
        <v>3701</v>
      </c>
      <c r="R416" s="33" t="s">
        <v>4552</v>
      </c>
      <c r="S416" s="68">
        <v>48499</v>
      </c>
      <c r="T416" s="69" t="s">
        <v>4553</v>
      </c>
      <c r="U416" s="33" t="s">
        <v>3704</v>
      </c>
      <c r="V416" s="33" t="s">
        <v>3704</v>
      </c>
      <c r="W416" s="33" t="s">
        <v>3705</v>
      </c>
      <c r="X416" s="33" t="s">
        <v>3539</v>
      </c>
    </row>
    <row r="417" spans="1:24" x14ac:dyDescent="0.25">
      <c r="A417" s="29" t="s">
        <v>750</v>
      </c>
      <c r="B417" s="30" t="s">
        <v>606</v>
      </c>
      <c r="C417" s="30" t="str">
        <f t="shared" si="18"/>
        <v>Durable Medical Equipment and Supplies Policy</v>
      </c>
      <c r="G417" s="29" t="s">
        <v>750</v>
      </c>
      <c r="H417" s="30" t="s">
        <v>606</v>
      </c>
      <c r="I417" s="30" t="str">
        <f t="shared" si="19"/>
        <v>Durable Medical Equipment and Supplies Policy</v>
      </c>
      <c r="J417" t="e">
        <f t="shared" ca="1" si="20"/>
        <v>#N/A</v>
      </c>
      <c r="N417" s="33" t="s">
        <v>3539</v>
      </c>
      <c r="O417" s="33" t="s">
        <v>3700</v>
      </c>
      <c r="P417" s="68">
        <v>5758</v>
      </c>
      <c r="Q417" s="33" t="s">
        <v>3701</v>
      </c>
      <c r="R417" s="33" t="s">
        <v>4554</v>
      </c>
      <c r="S417" s="68">
        <v>9160</v>
      </c>
      <c r="T417" s="69" t="s">
        <v>4555</v>
      </c>
      <c r="U417" s="33" t="s">
        <v>3704</v>
      </c>
      <c r="V417" s="33" t="s">
        <v>3704</v>
      </c>
      <c r="W417" s="33" t="s">
        <v>3705</v>
      </c>
      <c r="X417" s="33" t="s">
        <v>3539</v>
      </c>
    </row>
    <row r="418" spans="1:24" x14ac:dyDescent="0.25">
      <c r="A418" s="29" t="s">
        <v>750</v>
      </c>
      <c r="B418" s="30" t="s">
        <v>721</v>
      </c>
      <c r="C418" s="30" t="str">
        <f t="shared" si="18"/>
        <v>Durable Medical Equipment and Supplies Policy</v>
      </c>
      <c r="G418" s="29" t="s">
        <v>750</v>
      </c>
      <c r="H418" s="30" t="s">
        <v>721</v>
      </c>
      <c r="I418" s="30" t="str">
        <f t="shared" si="19"/>
        <v>Durable Medical Equipment and Supplies Policy</v>
      </c>
      <c r="J418" t="e">
        <f t="shared" ca="1" si="20"/>
        <v>#N/A</v>
      </c>
      <c r="N418" s="33" t="s">
        <v>3539</v>
      </c>
      <c r="O418" s="33" t="s">
        <v>3700</v>
      </c>
      <c r="P418" s="68">
        <v>5758</v>
      </c>
      <c r="Q418" s="33" t="s">
        <v>3701</v>
      </c>
      <c r="R418" s="33" t="s">
        <v>4556</v>
      </c>
      <c r="S418" s="68">
        <v>33513</v>
      </c>
      <c r="T418" s="69" t="s">
        <v>4557</v>
      </c>
      <c r="U418" s="33" t="s">
        <v>3704</v>
      </c>
      <c r="V418" s="33" t="s">
        <v>3704</v>
      </c>
      <c r="W418" s="33" t="s">
        <v>3705</v>
      </c>
      <c r="X418" s="33" t="s">
        <v>3539</v>
      </c>
    </row>
    <row r="419" spans="1:24" x14ac:dyDescent="0.25">
      <c r="A419" s="29" t="s">
        <v>750</v>
      </c>
      <c r="B419" s="30" t="s">
        <v>607</v>
      </c>
      <c r="C419" s="30" t="str">
        <f t="shared" si="18"/>
        <v>Durable Medical Equipment and Supplies Policy</v>
      </c>
      <c r="G419" s="29" t="s">
        <v>750</v>
      </c>
      <c r="H419" s="30" t="s">
        <v>607</v>
      </c>
      <c r="I419" s="30" t="str">
        <f t="shared" si="19"/>
        <v>Durable Medical Equipment and Supplies Policy</v>
      </c>
      <c r="J419" t="e">
        <f t="shared" ca="1" si="20"/>
        <v>#N/A</v>
      </c>
      <c r="N419" s="33" t="s">
        <v>3539</v>
      </c>
      <c r="O419" s="33" t="s">
        <v>3700</v>
      </c>
      <c r="P419" s="68">
        <v>5758</v>
      </c>
      <c r="Q419" s="33" t="s">
        <v>3701</v>
      </c>
      <c r="R419" s="33" t="s">
        <v>4558</v>
      </c>
      <c r="S419" s="68">
        <v>9163</v>
      </c>
      <c r="T419" s="69" t="s">
        <v>4559</v>
      </c>
      <c r="U419" s="33" t="s">
        <v>3704</v>
      </c>
      <c r="V419" s="33" t="s">
        <v>3704</v>
      </c>
      <c r="W419" s="33" t="s">
        <v>3705</v>
      </c>
      <c r="X419" s="33" t="s">
        <v>3539</v>
      </c>
    </row>
    <row r="420" spans="1:24" x14ac:dyDescent="0.25">
      <c r="A420" s="29" t="s">
        <v>750</v>
      </c>
      <c r="B420" s="30" t="s">
        <v>722</v>
      </c>
      <c r="C420" s="30" t="str">
        <f t="shared" si="18"/>
        <v>Durable Medical Equipment and Supplies Policy</v>
      </c>
      <c r="G420" s="29" t="s">
        <v>750</v>
      </c>
      <c r="H420" s="30" t="s">
        <v>722</v>
      </c>
      <c r="I420" s="30" t="str">
        <f t="shared" si="19"/>
        <v>Durable Medical Equipment and Supplies Policy</v>
      </c>
      <c r="J420" t="e">
        <f t="shared" ca="1" si="20"/>
        <v>#N/A</v>
      </c>
      <c r="N420" s="33" t="s">
        <v>3539</v>
      </c>
      <c r="O420" s="33" t="s">
        <v>3700</v>
      </c>
      <c r="P420" s="68">
        <v>5758</v>
      </c>
      <c r="Q420" s="33" t="s">
        <v>3701</v>
      </c>
      <c r="R420" s="33" t="s">
        <v>4560</v>
      </c>
      <c r="S420" s="68">
        <v>27626</v>
      </c>
      <c r="T420" s="69" t="s">
        <v>4561</v>
      </c>
      <c r="U420" s="33" t="s">
        <v>3704</v>
      </c>
      <c r="V420" s="33" t="s">
        <v>3704</v>
      </c>
      <c r="W420" s="33" t="s">
        <v>3705</v>
      </c>
      <c r="X420" s="33" t="s">
        <v>3539</v>
      </c>
    </row>
    <row r="421" spans="1:24" x14ac:dyDescent="0.25">
      <c r="A421" s="29" t="s">
        <v>750</v>
      </c>
      <c r="B421" s="30" t="s">
        <v>608</v>
      </c>
      <c r="C421" s="30" t="str">
        <f t="shared" si="18"/>
        <v>Durable Medical Equipment and Supplies Policy</v>
      </c>
      <c r="G421" s="29" t="s">
        <v>750</v>
      </c>
      <c r="H421" s="30" t="s">
        <v>608</v>
      </c>
      <c r="I421" s="30" t="str">
        <f t="shared" si="19"/>
        <v>Durable Medical Equipment and Supplies Policy</v>
      </c>
      <c r="J421" t="e">
        <f t="shared" ca="1" si="20"/>
        <v>#N/A</v>
      </c>
      <c r="N421" s="33" t="s">
        <v>3539</v>
      </c>
      <c r="O421" s="33" t="s">
        <v>3700</v>
      </c>
      <c r="P421" s="68">
        <v>5758</v>
      </c>
      <c r="Q421" s="33" t="s">
        <v>3701</v>
      </c>
      <c r="R421" s="33" t="s">
        <v>4562</v>
      </c>
      <c r="S421" s="68">
        <v>9165</v>
      </c>
      <c r="T421" s="69" t="s">
        <v>4563</v>
      </c>
      <c r="U421" s="33" t="s">
        <v>3704</v>
      </c>
      <c r="V421" s="33" t="s">
        <v>3704</v>
      </c>
      <c r="W421" s="33" t="s">
        <v>3705</v>
      </c>
      <c r="X421" s="33" t="s">
        <v>3539</v>
      </c>
    </row>
    <row r="422" spans="1:24" x14ac:dyDescent="0.25">
      <c r="A422" s="29" t="s">
        <v>750</v>
      </c>
      <c r="B422" s="30" t="s">
        <v>723</v>
      </c>
      <c r="C422" s="30" t="str">
        <f t="shared" si="18"/>
        <v>Durable Medical Equipment and Supplies Policy</v>
      </c>
      <c r="G422" s="29" t="s">
        <v>750</v>
      </c>
      <c r="H422" s="30" t="s">
        <v>723</v>
      </c>
      <c r="I422" s="30" t="str">
        <f t="shared" si="19"/>
        <v>Durable Medical Equipment and Supplies Policy</v>
      </c>
      <c r="J422" t="e">
        <f t="shared" ca="1" si="20"/>
        <v>#N/A</v>
      </c>
      <c r="N422" s="33" t="s">
        <v>3539</v>
      </c>
      <c r="O422" s="33" t="s">
        <v>3700</v>
      </c>
      <c r="P422" s="68">
        <v>5758</v>
      </c>
      <c r="Q422" s="33" t="s">
        <v>3701</v>
      </c>
      <c r="R422" s="33" t="s">
        <v>4564</v>
      </c>
      <c r="S422" s="68">
        <v>9166</v>
      </c>
      <c r="T422" s="69" t="s">
        <v>4565</v>
      </c>
      <c r="U422" s="33" t="s">
        <v>3704</v>
      </c>
      <c r="V422" s="33" t="s">
        <v>3704</v>
      </c>
      <c r="W422" s="33" t="s">
        <v>3705</v>
      </c>
      <c r="X422" s="33" t="s">
        <v>3539</v>
      </c>
    </row>
    <row r="423" spans="1:24" x14ac:dyDescent="0.25">
      <c r="A423" s="29" t="s">
        <v>750</v>
      </c>
      <c r="B423" s="30" t="s">
        <v>609</v>
      </c>
      <c r="C423" s="30" t="str">
        <f t="shared" si="18"/>
        <v>Durable Medical Equipment and Supplies Policy</v>
      </c>
      <c r="G423" s="29" t="s">
        <v>750</v>
      </c>
      <c r="H423" s="30" t="s">
        <v>609</v>
      </c>
      <c r="I423" s="30" t="str">
        <f t="shared" si="19"/>
        <v>Durable Medical Equipment and Supplies Policy</v>
      </c>
      <c r="J423" t="e">
        <f t="shared" ca="1" si="20"/>
        <v>#N/A</v>
      </c>
      <c r="N423" s="33" t="s">
        <v>3539</v>
      </c>
      <c r="O423" s="33" t="s">
        <v>3700</v>
      </c>
      <c r="P423" s="68">
        <v>5758</v>
      </c>
      <c r="Q423" s="33" t="s">
        <v>3701</v>
      </c>
      <c r="R423" s="33" t="s">
        <v>4566</v>
      </c>
      <c r="S423" s="68">
        <v>41262</v>
      </c>
      <c r="T423" s="69" t="s">
        <v>4567</v>
      </c>
      <c r="U423" s="33" t="s">
        <v>3704</v>
      </c>
      <c r="V423" s="33" t="s">
        <v>3704</v>
      </c>
      <c r="W423" s="33" t="s">
        <v>3705</v>
      </c>
      <c r="X423" s="33" t="s">
        <v>3539</v>
      </c>
    </row>
    <row r="424" spans="1:24" x14ac:dyDescent="0.25">
      <c r="A424" s="29" t="s">
        <v>750</v>
      </c>
      <c r="B424" s="30" t="s">
        <v>724</v>
      </c>
      <c r="C424" s="30" t="str">
        <f t="shared" si="18"/>
        <v>Durable Medical Equipment and Supplies Policy</v>
      </c>
      <c r="G424" s="29" t="s">
        <v>750</v>
      </c>
      <c r="H424" s="30" t="s">
        <v>724</v>
      </c>
      <c r="I424" s="30" t="str">
        <f t="shared" si="19"/>
        <v>Durable Medical Equipment and Supplies Policy</v>
      </c>
      <c r="J424" t="e">
        <f t="shared" ca="1" si="20"/>
        <v>#N/A</v>
      </c>
      <c r="N424" s="33" t="s">
        <v>3539</v>
      </c>
      <c r="O424" s="33" t="s">
        <v>3700</v>
      </c>
      <c r="P424" s="68">
        <v>5758</v>
      </c>
      <c r="Q424" s="33" t="s">
        <v>3701</v>
      </c>
      <c r="R424" s="33" t="s">
        <v>4568</v>
      </c>
      <c r="S424" s="68">
        <v>9168</v>
      </c>
      <c r="T424" s="69" t="s">
        <v>4569</v>
      </c>
      <c r="U424" s="33" t="s">
        <v>3704</v>
      </c>
      <c r="V424" s="33" t="s">
        <v>3704</v>
      </c>
      <c r="W424" s="33" t="s">
        <v>3705</v>
      </c>
      <c r="X424" s="33" t="s">
        <v>3539</v>
      </c>
    </row>
    <row r="425" spans="1:24" x14ac:dyDescent="0.25">
      <c r="A425" s="29" t="s">
        <v>751</v>
      </c>
      <c r="B425" s="30" t="s">
        <v>716</v>
      </c>
      <c r="C425" s="30" t="str">
        <f t="shared" si="18"/>
        <v>Durable Medical Equipment and Supplies Policy</v>
      </c>
      <c r="G425" s="29" t="s">
        <v>751</v>
      </c>
      <c r="H425" s="30" t="s">
        <v>716</v>
      </c>
      <c r="I425" s="30" t="str">
        <f t="shared" si="19"/>
        <v>Durable Medical Equipment and Supplies Policy</v>
      </c>
      <c r="J425" t="e">
        <f t="shared" ca="1" si="20"/>
        <v>#N/A</v>
      </c>
      <c r="N425" s="33" t="s">
        <v>3539</v>
      </c>
      <c r="O425" s="33" t="s">
        <v>3700</v>
      </c>
      <c r="P425" s="68">
        <v>5758</v>
      </c>
      <c r="Q425" s="33" t="s">
        <v>3701</v>
      </c>
      <c r="R425" s="33" t="s">
        <v>4570</v>
      </c>
      <c r="S425" s="68">
        <v>9169</v>
      </c>
      <c r="T425" s="69" t="s">
        <v>4571</v>
      </c>
      <c r="U425" s="33" t="s">
        <v>3704</v>
      </c>
      <c r="V425" s="33" t="s">
        <v>3704</v>
      </c>
      <c r="W425" s="33" t="s">
        <v>3705</v>
      </c>
      <c r="X425" s="33" t="s">
        <v>3539</v>
      </c>
    </row>
    <row r="426" spans="1:24" x14ac:dyDescent="0.25">
      <c r="A426" s="29" t="s">
        <v>751</v>
      </c>
      <c r="B426" s="30" t="s">
        <v>718</v>
      </c>
      <c r="C426" s="30" t="str">
        <f t="shared" si="18"/>
        <v>Durable Medical Equipment and Supplies Policy</v>
      </c>
      <c r="G426" s="29" t="s">
        <v>751</v>
      </c>
      <c r="H426" s="30" t="s">
        <v>718</v>
      </c>
      <c r="I426" s="30" t="str">
        <f t="shared" si="19"/>
        <v>Durable Medical Equipment and Supplies Policy</v>
      </c>
      <c r="J426" t="e">
        <f t="shared" ca="1" si="20"/>
        <v>#N/A</v>
      </c>
      <c r="N426" s="33" t="s">
        <v>3539</v>
      </c>
      <c r="O426" s="33" t="s">
        <v>3700</v>
      </c>
      <c r="P426" s="68">
        <v>5758</v>
      </c>
      <c r="Q426" s="33" t="s">
        <v>3701</v>
      </c>
      <c r="R426" s="33" t="s">
        <v>4572</v>
      </c>
      <c r="S426" s="68">
        <v>9170</v>
      </c>
      <c r="T426" s="69" t="s">
        <v>4573</v>
      </c>
      <c r="U426" s="33" t="s">
        <v>3704</v>
      </c>
      <c r="V426" s="33" t="s">
        <v>3704</v>
      </c>
      <c r="W426" s="33" t="s">
        <v>3705</v>
      </c>
      <c r="X426" s="33" t="s">
        <v>3539</v>
      </c>
    </row>
    <row r="427" spans="1:24" x14ac:dyDescent="0.25">
      <c r="A427" s="29" t="s">
        <v>752</v>
      </c>
      <c r="B427" s="30" t="s">
        <v>613</v>
      </c>
      <c r="C427" s="30" t="str">
        <f t="shared" si="18"/>
        <v>Durable Medical Equipment and Supplies Policy</v>
      </c>
      <c r="G427" s="29" t="s">
        <v>752</v>
      </c>
      <c r="H427" s="30" t="s">
        <v>613</v>
      </c>
      <c r="I427" s="30" t="str">
        <f t="shared" si="19"/>
        <v>Durable Medical Equipment and Supplies Policy</v>
      </c>
      <c r="J427" t="e">
        <f t="shared" ca="1" si="20"/>
        <v>#N/A</v>
      </c>
      <c r="N427" s="33" t="s">
        <v>3539</v>
      </c>
      <c r="O427" s="33" t="s">
        <v>3700</v>
      </c>
      <c r="P427" s="68">
        <v>5758</v>
      </c>
      <c r="Q427" s="33" t="s">
        <v>3701</v>
      </c>
      <c r="R427" s="33" t="s">
        <v>4574</v>
      </c>
      <c r="S427" s="68">
        <v>9177</v>
      </c>
      <c r="T427" s="69" t="s">
        <v>4575</v>
      </c>
      <c r="U427" s="33" t="s">
        <v>3704</v>
      </c>
      <c r="V427" s="33" t="s">
        <v>3704</v>
      </c>
      <c r="W427" s="33" t="s">
        <v>3705</v>
      </c>
      <c r="X427" s="33" t="s">
        <v>3539</v>
      </c>
    </row>
    <row r="428" spans="1:24" x14ac:dyDescent="0.25">
      <c r="A428" s="29" t="s">
        <v>752</v>
      </c>
      <c r="B428" s="30" t="s">
        <v>614</v>
      </c>
      <c r="C428" s="30" t="str">
        <f t="shared" si="18"/>
        <v>Durable Medical Equipment and Supplies Policy</v>
      </c>
      <c r="G428" s="29" t="s">
        <v>752</v>
      </c>
      <c r="H428" s="30" t="s">
        <v>614</v>
      </c>
      <c r="I428" s="30" t="str">
        <f t="shared" si="19"/>
        <v>Durable Medical Equipment and Supplies Policy</v>
      </c>
      <c r="J428" t="e">
        <f t="shared" ca="1" si="20"/>
        <v>#N/A</v>
      </c>
      <c r="N428" s="33" t="s">
        <v>3539</v>
      </c>
      <c r="O428" s="33" t="s">
        <v>3700</v>
      </c>
      <c r="P428" s="68">
        <v>5758</v>
      </c>
      <c r="Q428" s="33" t="s">
        <v>3701</v>
      </c>
      <c r="R428" s="33" t="s">
        <v>4576</v>
      </c>
      <c r="S428" s="68">
        <v>18445</v>
      </c>
      <c r="T428" s="69" t="s">
        <v>4577</v>
      </c>
      <c r="U428" s="33" t="s">
        <v>3704</v>
      </c>
      <c r="V428" s="33" t="s">
        <v>3704</v>
      </c>
      <c r="W428" s="33" t="s">
        <v>3705</v>
      </c>
      <c r="X428" s="33" t="s">
        <v>3539</v>
      </c>
    </row>
    <row r="429" spans="1:24" x14ac:dyDescent="0.25">
      <c r="A429" s="29" t="s">
        <v>753</v>
      </c>
      <c r="B429" s="30" t="s">
        <v>754</v>
      </c>
      <c r="C429" s="30" t="str">
        <f t="shared" si="18"/>
        <v>Durable Medical Equipment and Supplies Policy</v>
      </c>
      <c r="G429" s="29" t="s">
        <v>753</v>
      </c>
      <c r="H429" s="30" t="s">
        <v>754</v>
      </c>
      <c r="I429" s="30" t="str">
        <f t="shared" si="19"/>
        <v>Durable Medical Equipment and Supplies Policy</v>
      </c>
      <c r="J429" t="e">
        <f t="shared" ca="1" si="20"/>
        <v>#N/A</v>
      </c>
      <c r="N429" s="33" t="s">
        <v>3539</v>
      </c>
      <c r="O429" s="33" t="s">
        <v>3700</v>
      </c>
      <c r="P429" s="68">
        <v>5758</v>
      </c>
      <c r="Q429" s="33" t="s">
        <v>3701</v>
      </c>
      <c r="R429" s="33" t="s">
        <v>4578</v>
      </c>
      <c r="S429" s="68">
        <v>18444</v>
      </c>
      <c r="T429" s="69" t="s">
        <v>4579</v>
      </c>
      <c r="U429" s="33" t="s">
        <v>3704</v>
      </c>
      <c r="V429" s="33" t="s">
        <v>3704</v>
      </c>
      <c r="W429" s="33" t="s">
        <v>3705</v>
      </c>
      <c r="X429" s="33" t="s">
        <v>3539</v>
      </c>
    </row>
    <row r="430" spans="1:24" x14ac:dyDescent="0.25">
      <c r="A430" s="29" t="s">
        <v>755</v>
      </c>
      <c r="B430" s="30" t="s">
        <v>548</v>
      </c>
      <c r="C430" s="30" t="str">
        <f t="shared" si="18"/>
        <v>Durable Medical Equipment and Supplies Policy</v>
      </c>
      <c r="G430" s="29" t="s">
        <v>755</v>
      </c>
      <c r="H430" s="30" t="s">
        <v>548</v>
      </c>
      <c r="I430" s="30" t="str">
        <f t="shared" si="19"/>
        <v>Durable Medical Equipment and Supplies Policy</v>
      </c>
      <c r="J430" t="e">
        <f t="shared" ca="1" si="20"/>
        <v>#N/A</v>
      </c>
      <c r="N430" s="33" t="s">
        <v>3539</v>
      </c>
      <c r="O430" s="33" t="s">
        <v>3700</v>
      </c>
      <c r="P430" s="68">
        <v>5758</v>
      </c>
      <c r="Q430" s="33" t="s">
        <v>3701</v>
      </c>
      <c r="R430" s="33" t="s">
        <v>4580</v>
      </c>
      <c r="S430" s="68">
        <v>9198</v>
      </c>
      <c r="T430" s="69" t="s">
        <v>4581</v>
      </c>
      <c r="U430" s="33" t="s">
        <v>3704</v>
      </c>
      <c r="V430" s="33" t="s">
        <v>3704</v>
      </c>
      <c r="W430" s="33" t="s">
        <v>3705</v>
      </c>
      <c r="X430" s="33" t="s">
        <v>3539</v>
      </c>
    </row>
    <row r="431" spans="1:24" x14ac:dyDescent="0.25">
      <c r="A431" s="29" t="s">
        <v>755</v>
      </c>
      <c r="B431" s="30" t="s">
        <v>756</v>
      </c>
      <c r="C431" s="30" t="str">
        <f t="shared" si="18"/>
        <v>Durable Medical Equipment and Supplies Policy</v>
      </c>
      <c r="G431" s="29" t="s">
        <v>755</v>
      </c>
      <c r="H431" s="30" t="s">
        <v>756</v>
      </c>
      <c r="I431" s="30" t="str">
        <f t="shared" si="19"/>
        <v>Durable Medical Equipment and Supplies Policy</v>
      </c>
      <c r="J431" t="e">
        <f t="shared" ca="1" si="20"/>
        <v>#N/A</v>
      </c>
      <c r="N431" s="33" t="s">
        <v>3539</v>
      </c>
      <c r="O431" s="33" t="s">
        <v>3700</v>
      </c>
      <c r="P431" s="68">
        <v>5758</v>
      </c>
      <c r="Q431" s="33" t="s">
        <v>3701</v>
      </c>
      <c r="R431" s="33" t="s">
        <v>4582</v>
      </c>
      <c r="S431" s="68">
        <v>9203</v>
      </c>
      <c r="T431" s="69" t="s">
        <v>4583</v>
      </c>
      <c r="U431" s="33" t="s">
        <v>3704</v>
      </c>
      <c r="V431" s="33" t="s">
        <v>3704</v>
      </c>
      <c r="W431" s="33" t="s">
        <v>3705</v>
      </c>
      <c r="X431" s="33" t="s">
        <v>3539</v>
      </c>
    </row>
    <row r="432" spans="1:24" x14ac:dyDescent="0.25">
      <c r="A432" s="29" t="s">
        <v>757</v>
      </c>
      <c r="B432" s="30" t="s">
        <v>606</v>
      </c>
      <c r="C432" s="30" t="str">
        <f t="shared" si="18"/>
        <v>Durable Medical Equipment and Supplies Policy</v>
      </c>
      <c r="G432" s="29" t="s">
        <v>757</v>
      </c>
      <c r="H432" s="30" t="s">
        <v>606</v>
      </c>
      <c r="I432" s="30" t="str">
        <f t="shared" si="19"/>
        <v>Durable Medical Equipment and Supplies Policy</v>
      </c>
      <c r="J432" t="e">
        <f t="shared" ca="1" si="20"/>
        <v>#N/A</v>
      </c>
      <c r="N432" s="33" t="s">
        <v>3539</v>
      </c>
      <c r="O432" s="33" t="s">
        <v>3700</v>
      </c>
      <c r="P432" s="68">
        <v>5758</v>
      </c>
      <c r="Q432" s="33" t="s">
        <v>3701</v>
      </c>
      <c r="R432" s="33" t="s">
        <v>4584</v>
      </c>
      <c r="S432" s="68">
        <v>9204</v>
      </c>
      <c r="T432" s="69" t="s">
        <v>4585</v>
      </c>
      <c r="U432" s="33" t="s">
        <v>3704</v>
      </c>
      <c r="V432" s="33" t="s">
        <v>3704</v>
      </c>
      <c r="W432" s="33" t="s">
        <v>3705</v>
      </c>
      <c r="X432" s="33" t="s">
        <v>3539</v>
      </c>
    </row>
    <row r="433" spans="1:24" x14ac:dyDescent="0.25">
      <c r="A433" s="29" t="s">
        <v>757</v>
      </c>
      <c r="B433" s="30" t="s">
        <v>721</v>
      </c>
      <c r="C433" s="30" t="str">
        <f t="shared" si="18"/>
        <v>Durable Medical Equipment and Supplies Policy</v>
      </c>
      <c r="G433" s="29" t="s">
        <v>757</v>
      </c>
      <c r="H433" s="30" t="s">
        <v>721</v>
      </c>
      <c r="I433" s="30" t="str">
        <f t="shared" si="19"/>
        <v>Durable Medical Equipment and Supplies Policy</v>
      </c>
      <c r="J433" t="e">
        <f t="shared" ca="1" si="20"/>
        <v>#N/A</v>
      </c>
      <c r="N433" s="33" t="s">
        <v>3539</v>
      </c>
      <c r="O433" s="33" t="s">
        <v>3700</v>
      </c>
      <c r="P433" s="68">
        <v>5758</v>
      </c>
      <c r="Q433" s="33" t="s">
        <v>3701</v>
      </c>
      <c r="R433" s="33" t="s">
        <v>4586</v>
      </c>
      <c r="S433" s="68">
        <v>9230</v>
      </c>
      <c r="T433" s="69" t="s">
        <v>4587</v>
      </c>
      <c r="U433" s="33" t="s">
        <v>3704</v>
      </c>
      <c r="V433" s="33" t="s">
        <v>3704</v>
      </c>
      <c r="W433" s="33" t="s">
        <v>3705</v>
      </c>
      <c r="X433" s="33" t="s">
        <v>3539</v>
      </c>
    </row>
    <row r="434" spans="1:24" x14ac:dyDescent="0.25">
      <c r="A434" s="29" t="s">
        <v>757</v>
      </c>
      <c r="B434" s="30" t="s">
        <v>607</v>
      </c>
      <c r="C434" s="30" t="str">
        <f t="shared" si="18"/>
        <v>Durable Medical Equipment and Supplies Policy</v>
      </c>
      <c r="G434" s="29" t="s">
        <v>757</v>
      </c>
      <c r="H434" s="30" t="s">
        <v>607</v>
      </c>
      <c r="I434" s="30" t="str">
        <f t="shared" si="19"/>
        <v>Durable Medical Equipment and Supplies Policy</v>
      </c>
      <c r="J434" t="e">
        <f t="shared" ca="1" si="20"/>
        <v>#N/A</v>
      </c>
      <c r="N434" s="33" t="s">
        <v>3539</v>
      </c>
      <c r="O434" s="33" t="s">
        <v>3700</v>
      </c>
      <c r="P434" s="68">
        <v>5758</v>
      </c>
      <c r="Q434" s="33" t="s">
        <v>3701</v>
      </c>
      <c r="R434" s="33" t="s">
        <v>4588</v>
      </c>
      <c r="S434" s="68">
        <v>41417</v>
      </c>
      <c r="T434" s="69" t="s">
        <v>4589</v>
      </c>
      <c r="U434" s="33" t="s">
        <v>3704</v>
      </c>
      <c r="V434" s="33" t="s">
        <v>3704</v>
      </c>
      <c r="W434" s="33" t="s">
        <v>3705</v>
      </c>
      <c r="X434" s="33" t="s">
        <v>3539</v>
      </c>
    </row>
    <row r="435" spans="1:24" x14ac:dyDescent="0.25">
      <c r="A435" s="29" t="s">
        <v>757</v>
      </c>
      <c r="B435" s="30" t="s">
        <v>722</v>
      </c>
      <c r="C435" s="30" t="str">
        <f t="shared" si="18"/>
        <v>Durable Medical Equipment and Supplies Policy</v>
      </c>
      <c r="G435" s="29" t="s">
        <v>757</v>
      </c>
      <c r="H435" s="30" t="s">
        <v>722</v>
      </c>
      <c r="I435" s="30" t="str">
        <f t="shared" si="19"/>
        <v>Durable Medical Equipment and Supplies Policy</v>
      </c>
      <c r="J435" t="e">
        <f t="shared" ca="1" si="20"/>
        <v>#N/A</v>
      </c>
      <c r="N435" s="33" t="s">
        <v>3539</v>
      </c>
      <c r="O435" s="33" t="s">
        <v>3700</v>
      </c>
      <c r="P435" s="68">
        <v>5758</v>
      </c>
      <c r="Q435" s="33" t="s">
        <v>3701</v>
      </c>
      <c r="R435" s="33" t="s">
        <v>4590</v>
      </c>
      <c r="S435" s="68">
        <v>9484</v>
      </c>
      <c r="T435" s="69" t="s">
        <v>4591</v>
      </c>
      <c r="U435" s="33" t="s">
        <v>3704</v>
      </c>
      <c r="V435" s="33" t="s">
        <v>3704</v>
      </c>
      <c r="W435" s="33" t="s">
        <v>3705</v>
      </c>
      <c r="X435" s="33" t="s">
        <v>3539</v>
      </c>
    </row>
    <row r="436" spans="1:24" x14ac:dyDescent="0.25">
      <c r="A436" s="29" t="s">
        <v>757</v>
      </c>
      <c r="B436" s="30" t="s">
        <v>608</v>
      </c>
      <c r="C436" s="30" t="str">
        <f t="shared" si="18"/>
        <v>Durable Medical Equipment and Supplies Policy</v>
      </c>
      <c r="G436" s="29" t="s">
        <v>757</v>
      </c>
      <c r="H436" s="30" t="s">
        <v>608</v>
      </c>
      <c r="I436" s="30" t="str">
        <f t="shared" si="19"/>
        <v>Durable Medical Equipment and Supplies Policy</v>
      </c>
      <c r="J436" t="e">
        <f t="shared" ca="1" si="20"/>
        <v>#N/A</v>
      </c>
      <c r="N436" s="33" t="s">
        <v>3539</v>
      </c>
      <c r="O436" s="33" t="s">
        <v>3700</v>
      </c>
      <c r="P436" s="68">
        <v>5758</v>
      </c>
      <c r="Q436" s="33" t="s">
        <v>3701</v>
      </c>
      <c r="R436" s="33" t="s">
        <v>4592</v>
      </c>
      <c r="S436" s="68">
        <v>41444</v>
      </c>
      <c r="T436" s="69" t="s">
        <v>4593</v>
      </c>
      <c r="U436" s="33" t="s">
        <v>3704</v>
      </c>
      <c r="V436" s="33" t="s">
        <v>3704</v>
      </c>
      <c r="W436" s="33" t="s">
        <v>3705</v>
      </c>
      <c r="X436" s="33" t="s">
        <v>3539</v>
      </c>
    </row>
    <row r="437" spans="1:24" x14ac:dyDescent="0.25">
      <c r="A437" s="29" t="s">
        <v>757</v>
      </c>
      <c r="B437" s="30" t="s">
        <v>723</v>
      </c>
      <c r="C437" s="30" t="str">
        <f t="shared" si="18"/>
        <v>Durable Medical Equipment and Supplies Policy</v>
      </c>
      <c r="G437" s="29" t="s">
        <v>757</v>
      </c>
      <c r="H437" s="30" t="s">
        <v>723</v>
      </c>
      <c r="I437" s="30" t="str">
        <f t="shared" si="19"/>
        <v>Durable Medical Equipment and Supplies Policy</v>
      </c>
      <c r="J437" t="e">
        <f t="shared" ca="1" si="20"/>
        <v>#N/A</v>
      </c>
      <c r="N437" s="33" t="s">
        <v>3539</v>
      </c>
      <c r="O437" s="33" t="s">
        <v>3700</v>
      </c>
      <c r="P437" s="68">
        <v>5758</v>
      </c>
      <c r="Q437" s="33" t="s">
        <v>3701</v>
      </c>
      <c r="R437" s="33" t="s">
        <v>4594</v>
      </c>
      <c r="S437" s="68">
        <v>27312</v>
      </c>
      <c r="T437" s="69" t="s">
        <v>4595</v>
      </c>
      <c r="U437" s="33" t="s">
        <v>3704</v>
      </c>
      <c r="V437" s="33" t="s">
        <v>3704</v>
      </c>
      <c r="W437" s="33" t="s">
        <v>3705</v>
      </c>
      <c r="X437" s="33" t="s">
        <v>3539</v>
      </c>
    </row>
    <row r="438" spans="1:24" x14ac:dyDescent="0.25">
      <c r="A438" s="29" t="s">
        <v>757</v>
      </c>
      <c r="B438" s="30" t="s">
        <v>609</v>
      </c>
      <c r="C438" s="30" t="str">
        <f t="shared" si="18"/>
        <v>Durable Medical Equipment and Supplies Policy</v>
      </c>
      <c r="G438" s="29" t="s">
        <v>757</v>
      </c>
      <c r="H438" s="30" t="s">
        <v>609</v>
      </c>
      <c r="I438" s="30" t="str">
        <f t="shared" si="19"/>
        <v>Durable Medical Equipment and Supplies Policy</v>
      </c>
      <c r="J438" t="e">
        <f t="shared" ca="1" si="20"/>
        <v>#N/A</v>
      </c>
      <c r="N438" s="33" t="s">
        <v>3539</v>
      </c>
      <c r="O438" s="33" t="s">
        <v>3700</v>
      </c>
      <c r="P438" s="68">
        <v>5758</v>
      </c>
      <c r="Q438" s="33" t="s">
        <v>3701</v>
      </c>
      <c r="R438" s="33" t="s">
        <v>4596</v>
      </c>
      <c r="S438" s="68">
        <v>46516</v>
      </c>
      <c r="T438" s="69" t="s">
        <v>4597</v>
      </c>
      <c r="U438" s="33" t="s">
        <v>3704</v>
      </c>
      <c r="V438" s="33" t="s">
        <v>3704</v>
      </c>
      <c r="W438" s="33" t="s">
        <v>3705</v>
      </c>
      <c r="X438" s="33" t="s">
        <v>3539</v>
      </c>
    </row>
    <row r="439" spans="1:24" x14ac:dyDescent="0.25">
      <c r="A439" s="29" t="s">
        <v>757</v>
      </c>
      <c r="B439" s="30" t="s">
        <v>724</v>
      </c>
      <c r="C439" s="30" t="str">
        <f t="shared" si="18"/>
        <v>Durable Medical Equipment and Supplies Policy</v>
      </c>
      <c r="G439" s="29" t="s">
        <v>757</v>
      </c>
      <c r="H439" s="30" t="s">
        <v>724</v>
      </c>
      <c r="I439" s="30" t="str">
        <f t="shared" si="19"/>
        <v>Durable Medical Equipment and Supplies Policy</v>
      </c>
      <c r="J439" t="e">
        <f t="shared" ca="1" si="20"/>
        <v>#N/A</v>
      </c>
      <c r="N439" s="33" t="s">
        <v>3539</v>
      </c>
      <c r="O439" s="33" t="s">
        <v>3700</v>
      </c>
      <c r="P439" s="68">
        <v>5758</v>
      </c>
      <c r="Q439" s="33" t="s">
        <v>3701</v>
      </c>
      <c r="R439" s="33" t="s">
        <v>4598</v>
      </c>
      <c r="S439" s="68">
        <v>26705</v>
      </c>
      <c r="T439" s="69" t="s">
        <v>4599</v>
      </c>
      <c r="U439" s="33" t="s">
        <v>3704</v>
      </c>
      <c r="V439" s="33" t="s">
        <v>3704</v>
      </c>
      <c r="W439" s="33" t="s">
        <v>3705</v>
      </c>
      <c r="X439" s="33" t="s">
        <v>3539</v>
      </c>
    </row>
    <row r="440" spans="1:24" x14ac:dyDescent="0.25">
      <c r="A440" s="29" t="s">
        <v>758</v>
      </c>
      <c r="B440" s="30" t="s">
        <v>606</v>
      </c>
      <c r="C440" s="30" t="str">
        <f t="shared" si="18"/>
        <v>Durable Medical Equipment and Supplies Policy</v>
      </c>
      <c r="G440" s="29" t="s">
        <v>758</v>
      </c>
      <c r="H440" s="30" t="s">
        <v>606</v>
      </c>
      <c r="I440" s="30" t="str">
        <f t="shared" si="19"/>
        <v>Durable Medical Equipment and Supplies Policy</v>
      </c>
      <c r="J440" t="e">
        <f t="shared" ca="1" si="20"/>
        <v>#N/A</v>
      </c>
      <c r="N440" s="33" t="s">
        <v>3539</v>
      </c>
      <c r="O440" s="33" t="s">
        <v>3700</v>
      </c>
      <c r="P440" s="68">
        <v>5758</v>
      </c>
      <c r="Q440" s="33" t="s">
        <v>3701</v>
      </c>
      <c r="R440" s="33" t="s">
        <v>4600</v>
      </c>
      <c r="S440" s="68">
        <v>14414</v>
      </c>
      <c r="T440" s="69" t="s">
        <v>4601</v>
      </c>
      <c r="U440" s="33" t="s">
        <v>3704</v>
      </c>
      <c r="V440" s="33" t="s">
        <v>3704</v>
      </c>
      <c r="W440" s="33" t="s">
        <v>3705</v>
      </c>
      <c r="X440" s="33" t="s">
        <v>3539</v>
      </c>
    </row>
    <row r="441" spans="1:24" x14ac:dyDescent="0.25">
      <c r="A441" s="29" t="s">
        <v>758</v>
      </c>
      <c r="B441" s="30" t="s">
        <v>721</v>
      </c>
      <c r="C441" s="30" t="str">
        <f t="shared" si="18"/>
        <v>Durable Medical Equipment and Supplies Policy</v>
      </c>
      <c r="G441" s="29" t="s">
        <v>758</v>
      </c>
      <c r="H441" s="30" t="s">
        <v>721</v>
      </c>
      <c r="I441" s="30" t="str">
        <f t="shared" si="19"/>
        <v>Durable Medical Equipment and Supplies Policy</v>
      </c>
      <c r="J441" t="e">
        <f t="shared" ca="1" si="20"/>
        <v>#N/A</v>
      </c>
      <c r="N441" s="33" t="s">
        <v>3539</v>
      </c>
      <c r="O441" s="33" t="s">
        <v>3700</v>
      </c>
      <c r="P441" s="68">
        <v>5758</v>
      </c>
      <c r="Q441" s="33" t="s">
        <v>3701</v>
      </c>
      <c r="R441" s="33" t="s">
        <v>4602</v>
      </c>
      <c r="S441" s="68">
        <v>28962</v>
      </c>
      <c r="T441" s="69" t="s">
        <v>4603</v>
      </c>
      <c r="U441" s="33" t="s">
        <v>3704</v>
      </c>
      <c r="V441" s="33" t="s">
        <v>3704</v>
      </c>
      <c r="W441" s="33" t="s">
        <v>4472</v>
      </c>
      <c r="X441" s="33" t="s">
        <v>3539</v>
      </c>
    </row>
    <row r="442" spans="1:24" x14ac:dyDescent="0.25">
      <c r="A442" s="29" t="s">
        <v>758</v>
      </c>
      <c r="B442" s="30" t="s">
        <v>607</v>
      </c>
      <c r="C442" s="30" t="str">
        <f t="shared" si="18"/>
        <v>Durable Medical Equipment and Supplies Policy</v>
      </c>
      <c r="G442" s="29" t="s">
        <v>758</v>
      </c>
      <c r="H442" s="30" t="s">
        <v>607</v>
      </c>
      <c r="I442" s="30" t="str">
        <f t="shared" si="19"/>
        <v>Durable Medical Equipment and Supplies Policy</v>
      </c>
      <c r="J442" t="e">
        <f t="shared" ca="1" si="20"/>
        <v>#N/A</v>
      </c>
      <c r="N442" s="33" t="s">
        <v>3539</v>
      </c>
      <c r="O442" s="33" t="s">
        <v>3700</v>
      </c>
      <c r="P442" s="68">
        <v>5758</v>
      </c>
      <c r="Q442" s="33" t="s">
        <v>3701</v>
      </c>
      <c r="R442" s="33" t="s">
        <v>4604</v>
      </c>
      <c r="S442" s="68">
        <v>11136</v>
      </c>
      <c r="T442" s="69" t="s">
        <v>4605</v>
      </c>
      <c r="U442" s="33" t="s">
        <v>3704</v>
      </c>
      <c r="V442" s="33" t="s">
        <v>3704</v>
      </c>
      <c r="W442" s="33" t="s">
        <v>3705</v>
      </c>
      <c r="X442" s="33" t="s">
        <v>3539</v>
      </c>
    </row>
    <row r="443" spans="1:24" x14ac:dyDescent="0.25">
      <c r="A443" s="29" t="s">
        <v>758</v>
      </c>
      <c r="B443" s="30" t="s">
        <v>722</v>
      </c>
      <c r="C443" s="30" t="str">
        <f t="shared" si="18"/>
        <v>Durable Medical Equipment and Supplies Policy</v>
      </c>
      <c r="G443" s="29" t="s">
        <v>758</v>
      </c>
      <c r="H443" s="30" t="s">
        <v>722</v>
      </c>
      <c r="I443" s="30" t="str">
        <f t="shared" si="19"/>
        <v>Durable Medical Equipment and Supplies Policy</v>
      </c>
      <c r="J443" t="e">
        <f t="shared" ca="1" si="20"/>
        <v>#N/A</v>
      </c>
      <c r="N443" s="33" t="s">
        <v>3539</v>
      </c>
      <c r="O443" s="33" t="s">
        <v>3700</v>
      </c>
      <c r="P443" s="68">
        <v>5758</v>
      </c>
      <c r="Q443" s="33" t="s">
        <v>3701</v>
      </c>
      <c r="R443" s="33" t="s">
        <v>4606</v>
      </c>
      <c r="S443" s="68">
        <v>11137</v>
      </c>
      <c r="T443" s="69" t="s">
        <v>4607</v>
      </c>
      <c r="U443" s="33" t="s">
        <v>3704</v>
      </c>
      <c r="V443" s="33" t="s">
        <v>3704</v>
      </c>
      <c r="W443" s="33" t="s">
        <v>3705</v>
      </c>
      <c r="X443" s="33" t="s">
        <v>3539</v>
      </c>
    </row>
    <row r="444" spans="1:24" x14ac:dyDescent="0.25">
      <c r="A444" s="29" t="s">
        <v>758</v>
      </c>
      <c r="B444" s="30" t="s">
        <v>608</v>
      </c>
      <c r="C444" s="30" t="str">
        <f t="shared" si="18"/>
        <v>Durable Medical Equipment and Supplies Policy</v>
      </c>
      <c r="G444" s="29" t="s">
        <v>758</v>
      </c>
      <c r="H444" s="30" t="s">
        <v>608</v>
      </c>
      <c r="I444" s="30" t="str">
        <f t="shared" si="19"/>
        <v>Durable Medical Equipment and Supplies Policy</v>
      </c>
      <c r="J444" t="e">
        <f t="shared" ca="1" si="20"/>
        <v>#N/A</v>
      </c>
      <c r="N444" s="33" t="s">
        <v>3539</v>
      </c>
      <c r="O444" s="33" t="s">
        <v>3700</v>
      </c>
      <c r="P444" s="68">
        <v>5758</v>
      </c>
      <c r="Q444" s="33" t="s">
        <v>3701</v>
      </c>
      <c r="R444" s="33" t="s">
        <v>4608</v>
      </c>
      <c r="S444" s="68">
        <v>11177</v>
      </c>
      <c r="T444" s="69" t="s">
        <v>4609</v>
      </c>
      <c r="U444" s="33" t="s">
        <v>3704</v>
      </c>
      <c r="V444" s="33" t="s">
        <v>3704</v>
      </c>
      <c r="W444" s="33" t="s">
        <v>3705</v>
      </c>
      <c r="X444" s="33" t="s">
        <v>3539</v>
      </c>
    </row>
    <row r="445" spans="1:24" x14ac:dyDescent="0.25">
      <c r="A445" s="29" t="s">
        <v>758</v>
      </c>
      <c r="B445" s="30" t="s">
        <v>723</v>
      </c>
      <c r="C445" s="30" t="str">
        <f t="shared" si="18"/>
        <v>Durable Medical Equipment and Supplies Policy</v>
      </c>
      <c r="G445" s="29" t="s">
        <v>758</v>
      </c>
      <c r="H445" s="30" t="s">
        <v>723</v>
      </c>
      <c r="I445" s="30" t="str">
        <f t="shared" si="19"/>
        <v>Durable Medical Equipment and Supplies Policy</v>
      </c>
      <c r="J445" t="e">
        <f t="shared" ca="1" si="20"/>
        <v>#N/A</v>
      </c>
      <c r="N445" s="33" t="s">
        <v>3539</v>
      </c>
      <c r="O445" s="33" t="s">
        <v>3700</v>
      </c>
      <c r="P445" s="68">
        <v>5758</v>
      </c>
      <c r="Q445" s="33" t="s">
        <v>3701</v>
      </c>
      <c r="R445" s="33" t="s">
        <v>4610</v>
      </c>
      <c r="S445" s="68">
        <v>11178</v>
      </c>
      <c r="T445" s="69" t="s">
        <v>4611</v>
      </c>
      <c r="U445" s="33" t="s">
        <v>3704</v>
      </c>
      <c r="V445" s="33" t="s">
        <v>3704</v>
      </c>
      <c r="W445" s="33" t="s">
        <v>3705</v>
      </c>
      <c r="X445" s="33" t="s">
        <v>3539</v>
      </c>
    </row>
    <row r="446" spans="1:24" x14ac:dyDescent="0.25">
      <c r="A446" s="29" t="s">
        <v>758</v>
      </c>
      <c r="B446" s="30" t="s">
        <v>609</v>
      </c>
      <c r="C446" s="30" t="str">
        <f t="shared" si="18"/>
        <v>Durable Medical Equipment and Supplies Policy</v>
      </c>
      <c r="G446" s="29" t="s">
        <v>758</v>
      </c>
      <c r="H446" s="30" t="s">
        <v>609</v>
      </c>
      <c r="I446" s="30" t="str">
        <f t="shared" si="19"/>
        <v>Durable Medical Equipment and Supplies Policy</v>
      </c>
      <c r="J446" t="e">
        <f t="shared" ca="1" si="20"/>
        <v>#N/A</v>
      </c>
      <c r="N446" s="33" t="s">
        <v>3539</v>
      </c>
      <c r="O446" s="33" t="s">
        <v>3700</v>
      </c>
      <c r="P446" s="68">
        <v>5758</v>
      </c>
      <c r="Q446" s="33" t="s">
        <v>3701</v>
      </c>
      <c r="R446" s="33" t="s">
        <v>4612</v>
      </c>
      <c r="S446" s="68">
        <v>11194</v>
      </c>
      <c r="T446" s="69" t="s">
        <v>4613</v>
      </c>
      <c r="U446" s="33" t="s">
        <v>3704</v>
      </c>
      <c r="V446" s="33" t="s">
        <v>3704</v>
      </c>
      <c r="W446" s="33" t="s">
        <v>3705</v>
      </c>
      <c r="X446" s="33" t="s">
        <v>3539</v>
      </c>
    </row>
    <row r="447" spans="1:24" x14ac:dyDescent="0.25">
      <c r="A447" s="29" t="s">
        <v>758</v>
      </c>
      <c r="B447" s="30" t="s">
        <v>724</v>
      </c>
      <c r="C447" s="30" t="str">
        <f t="shared" si="18"/>
        <v>Durable Medical Equipment and Supplies Policy</v>
      </c>
      <c r="G447" s="29" t="s">
        <v>758</v>
      </c>
      <c r="H447" s="30" t="s">
        <v>724</v>
      </c>
      <c r="I447" s="30" t="str">
        <f t="shared" si="19"/>
        <v>Durable Medical Equipment and Supplies Policy</v>
      </c>
      <c r="J447" t="e">
        <f t="shared" ca="1" si="20"/>
        <v>#N/A</v>
      </c>
      <c r="N447" s="33" t="s">
        <v>3539</v>
      </c>
      <c r="O447" s="33" t="s">
        <v>3700</v>
      </c>
      <c r="P447" s="68">
        <v>5758</v>
      </c>
      <c r="Q447" s="33" t="s">
        <v>3701</v>
      </c>
      <c r="R447" s="33" t="s">
        <v>4614</v>
      </c>
      <c r="S447" s="68">
        <v>11266</v>
      </c>
      <c r="T447" s="69" t="s">
        <v>4615</v>
      </c>
      <c r="U447" s="33" t="s">
        <v>3704</v>
      </c>
      <c r="V447" s="33" t="s">
        <v>3704</v>
      </c>
      <c r="W447" s="33" t="s">
        <v>3705</v>
      </c>
      <c r="X447" s="33" t="s">
        <v>3539</v>
      </c>
    </row>
    <row r="448" spans="1:24" x14ac:dyDescent="0.25">
      <c r="A448" s="29" t="s">
        <v>759</v>
      </c>
      <c r="B448" s="30" t="s">
        <v>606</v>
      </c>
      <c r="C448" s="30" t="str">
        <f t="shared" si="18"/>
        <v>Durable Medical Equipment and Supplies Policy</v>
      </c>
      <c r="G448" s="29" t="s">
        <v>759</v>
      </c>
      <c r="H448" s="30" t="s">
        <v>606</v>
      </c>
      <c r="I448" s="30" t="str">
        <f t="shared" si="19"/>
        <v>Durable Medical Equipment and Supplies Policy</v>
      </c>
      <c r="J448" t="e">
        <f t="shared" ca="1" si="20"/>
        <v>#N/A</v>
      </c>
      <c r="N448" s="33" t="s">
        <v>3539</v>
      </c>
      <c r="O448" s="33" t="s">
        <v>3700</v>
      </c>
      <c r="P448" s="68">
        <v>5758</v>
      </c>
      <c r="Q448" s="33" t="s">
        <v>3701</v>
      </c>
      <c r="R448" s="33" t="s">
        <v>4616</v>
      </c>
      <c r="S448" s="68">
        <v>11645</v>
      </c>
      <c r="T448" s="69" t="s">
        <v>4617</v>
      </c>
      <c r="U448" s="33" t="s">
        <v>3704</v>
      </c>
      <c r="V448" s="33" t="s">
        <v>3704</v>
      </c>
      <c r="W448" s="33" t="s">
        <v>3705</v>
      </c>
      <c r="X448" s="33" t="s">
        <v>3539</v>
      </c>
    </row>
    <row r="449" spans="1:24" x14ac:dyDescent="0.25">
      <c r="A449" s="29" t="s">
        <v>759</v>
      </c>
      <c r="B449" s="30" t="s">
        <v>721</v>
      </c>
      <c r="C449" s="30" t="str">
        <f t="shared" si="18"/>
        <v>Durable Medical Equipment and Supplies Policy</v>
      </c>
      <c r="G449" s="29" t="s">
        <v>759</v>
      </c>
      <c r="H449" s="30" t="s">
        <v>721</v>
      </c>
      <c r="I449" s="30" t="str">
        <f t="shared" si="19"/>
        <v>Durable Medical Equipment and Supplies Policy</v>
      </c>
      <c r="J449" t="e">
        <f t="shared" ca="1" si="20"/>
        <v>#N/A</v>
      </c>
      <c r="N449" s="33" t="s">
        <v>3539</v>
      </c>
      <c r="O449" s="33" t="s">
        <v>3700</v>
      </c>
      <c r="P449" s="68">
        <v>5758</v>
      </c>
      <c r="Q449" s="33" t="s">
        <v>3701</v>
      </c>
      <c r="R449" s="33" t="s">
        <v>4618</v>
      </c>
      <c r="S449" s="68">
        <v>11648</v>
      </c>
      <c r="T449" s="69" t="s">
        <v>4619</v>
      </c>
      <c r="U449" s="33" t="s">
        <v>3704</v>
      </c>
      <c r="V449" s="33" t="s">
        <v>3704</v>
      </c>
      <c r="W449" s="33" t="s">
        <v>3705</v>
      </c>
      <c r="X449" s="33" t="s">
        <v>3539</v>
      </c>
    </row>
    <row r="450" spans="1:24" x14ac:dyDescent="0.25">
      <c r="A450" s="29" t="s">
        <v>759</v>
      </c>
      <c r="B450" s="30" t="s">
        <v>607</v>
      </c>
      <c r="C450" s="30" t="str">
        <f t="shared" si="18"/>
        <v>Durable Medical Equipment and Supplies Policy</v>
      </c>
      <c r="G450" s="29" t="s">
        <v>759</v>
      </c>
      <c r="H450" s="30" t="s">
        <v>607</v>
      </c>
      <c r="I450" s="30" t="str">
        <f t="shared" si="19"/>
        <v>Durable Medical Equipment and Supplies Policy</v>
      </c>
      <c r="J450" t="e">
        <f t="shared" ca="1" si="20"/>
        <v>#N/A</v>
      </c>
      <c r="N450" s="33" t="s">
        <v>3539</v>
      </c>
      <c r="O450" s="33" t="s">
        <v>3700</v>
      </c>
      <c r="P450" s="68">
        <v>5758</v>
      </c>
      <c r="Q450" s="33" t="s">
        <v>3701</v>
      </c>
      <c r="R450" s="33" t="s">
        <v>4620</v>
      </c>
      <c r="S450" s="68">
        <v>11758</v>
      </c>
      <c r="T450" s="69" t="s">
        <v>4621</v>
      </c>
      <c r="U450" s="33" t="s">
        <v>3704</v>
      </c>
      <c r="V450" s="33" t="s">
        <v>3704</v>
      </c>
      <c r="W450" s="33" t="s">
        <v>3705</v>
      </c>
      <c r="X450" s="33" t="s">
        <v>3539</v>
      </c>
    </row>
    <row r="451" spans="1:24" x14ac:dyDescent="0.25">
      <c r="A451" s="29" t="s">
        <v>759</v>
      </c>
      <c r="B451" s="30" t="s">
        <v>722</v>
      </c>
      <c r="C451" s="30" t="str">
        <f t="shared" ref="C451:C514" si="21">VLOOKUP(A451,$G:$I,3,0)</f>
        <v>Durable Medical Equipment and Supplies Policy</v>
      </c>
      <c r="G451" s="29" t="s">
        <v>759</v>
      </c>
      <c r="H451" s="30" t="s">
        <v>722</v>
      </c>
      <c r="I451" s="30" t="str">
        <f t="shared" ref="I451:I514" si="22">VLOOKUP(G451,$R:$X,7,0)</f>
        <v>Durable Medical Equipment and Supplies Policy</v>
      </c>
      <c r="J451" t="e">
        <f t="shared" ref="J451:J514" ca="1" si="23">VLOOKUP(I451,$J:$J,1,0)</f>
        <v>#N/A</v>
      </c>
      <c r="N451" s="33" t="s">
        <v>3539</v>
      </c>
      <c r="O451" s="33" t="s">
        <v>3700</v>
      </c>
      <c r="P451" s="68">
        <v>5758</v>
      </c>
      <c r="Q451" s="33" t="s">
        <v>3701</v>
      </c>
      <c r="R451" s="33" t="s">
        <v>4622</v>
      </c>
      <c r="S451" s="68">
        <v>11759</v>
      </c>
      <c r="T451" s="69" t="s">
        <v>4623</v>
      </c>
      <c r="U451" s="33" t="s">
        <v>3704</v>
      </c>
      <c r="V451" s="33" t="s">
        <v>3704</v>
      </c>
      <c r="W451" s="33" t="s">
        <v>3705</v>
      </c>
      <c r="X451" s="33" t="s">
        <v>3539</v>
      </c>
    </row>
    <row r="452" spans="1:24" x14ac:dyDescent="0.25">
      <c r="A452" s="29" t="s">
        <v>759</v>
      </c>
      <c r="B452" s="30" t="s">
        <v>608</v>
      </c>
      <c r="C452" s="30" t="str">
        <f t="shared" si="21"/>
        <v>Durable Medical Equipment and Supplies Policy</v>
      </c>
      <c r="G452" s="29" t="s">
        <v>759</v>
      </c>
      <c r="H452" s="30" t="s">
        <v>608</v>
      </c>
      <c r="I452" s="30" t="str">
        <f t="shared" si="22"/>
        <v>Durable Medical Equipment and Supplies Policy</v>
      </c>
      <c r="J452" t="e">
        <f t="shared" ca="1" si="23"/>
        <v>#N/A</v>
      </c>
      <c r="N452" s="33" t="s">
        <v>3539</v>
      </c>
      <c r="O452" s="33" t="s">
        <v>3700</v>
      </c>
      <c r="P452" s="68">
        <v>5758</v>
      </c>
      <c r="Q452" s="33" t="s">
        <v>3701</v>
      </c>
      <c r="R452" s="33" t="s">
        <v>4624</v>
      </c>
      <c r="S452" s="68">
        <v>11760</v>
      </c>
      <c r="T452" s="69" t="s">
        <v>4625</v>
      </c>
      <c r="U452" s="33" t="s">
        <v>3704</v>
      </c>
      <c r="V452" s="33" t="s">
        <v>3704</v>
      </c>
      <c r="W452" s="33" t="s">
        <v>3705</v>
      </c>
      <c r="X452" s="33" t="s">
        <v>3539</v>
      </c>
    </row>
    <row r="453" spans="1:24" x14ac:dyDescent="0.25">
      <c r="A453" s="29" t="s">
        <v>759</v>
      </c>
      <c r="B453" s="30" t="s">
        <v>723</v>
      </c>
      <c r="C453" s="30" t="str">
        <f t="shared" si="21"/>
        <v>Durable Medical Equipment and Supplies Policy</v>
      </c>
      <c r="G453" s="29" t="s">
        <v>759</v>
      </c>
      <c r="H453" s="30" t="s">
        <v>723</v>
      </c>
      <c r="I453" s="30" t="str">
        <f t="shared" si="22"/>
        <v>Durable Medical Equipment and Supplies Policy</v>
      </c>
      <c r="J453" t="e">
        <f t="shared" ca="1" si="23"/>
        <v>#N/A</v>
      </c>
      <c r="N453" s="33" t="s">
        <v>3539</v>
      </c>
      <c r="O453" s="33" t="s">
        <v>3700</v>
      </c>
      <c r="P453" s="68">
        <v>5758</v>
      </c>
      <c r="Q453" s="33" t="s">
        <v>3701</v>
      </c>
      <c r="R453" s="33" t="s">
        <v>4626</v>
      </c>
      <c r="S453" s="68">
        <v>11765</v>
      </c>
      <c r="T453" s="69" t="s">
        <v>4627</v>
      </c>
      <c r="U453" s="33" t="s">
        <v>3704</v>
      </c>
      <c r="V453" s="33" t="s">
        <v>3704</v>
      </c>
      <c r="W453" s="33" t="s">
        <v>3705</v>
      </c>
      <c r="X453" s="33" t="s">
        <v>3539</v>
      </c>
    </row>
    <row r="454" spans="1:24" x14ac:dyDescent="0.25">
      <c r="A454" s="29" t="s">
        <v>759</v>
      </c>
      <c r="B454" s="30" t="s">
        <v>609</v>
      </c>
      <c r="C454" s="30" t="str">
        <f t="shared" si="21"/>
        <v>Durable Medical Equipment and Supplies Policy</v>
      </c>
      <c r="G454" s="29" t="s">
        <v>759</v>
      </c>
      <c r="H454" s="30" t="s">
        <v>609</v>
      </c>
      <c r="I454" s="30" t="str">
        <f t="shared" si="22"/>
        <v>Durable Medical Equipment and Supplies Policy</v>
      </c>
      <c r="J454" t="e">
        <f t="shared" ca="1" si="23"/>
        <v>#N/A</v>
      </c>
      <c r="N454" s="33" t="s">
        <v>3539</v>
      </c>
      <c r="O454" s="33" t="s">
        <v>3700</v>
      </c>
      <c r="P454" s="68">
        <v>5758</v>
      </c>
      <c r="Q454" s="33" t="s">
        <v>3701</v>
      </c>
      <c r="R454" s="33" t="s">
        <v>4628</v>
      </c>
      <c r="S454" s="68">
        <v>11766</v>
      </c>
      <c r="T454" s="69" t="s">
        <v>4629</v>
      </c>
      <c r="U454" s="33" t="s">
        <v>3704</v>
      </c>
      <c r="V454" s="33" t="s">
        <v>3704</v>
      </c>
      <c r="W454" s="33" t="s">
        <v>3705</v>
      </c>
      <c r="X454" s="33" t="s">
        <v>3539</v>
      </c>
    </row>
    <row r="455" spans="1:24" x14ac:dyDescent="0.25">
      <c r="A455" s="29" t="s">
        <v>759</v>
      </c>
      <c r="B455" s="30" t="s">
        <v>724</v>
      </c>
      <c r="C455" s="30" t="str">
        <f t="shared" si="21"/>
        <v>Durable Medical Equipment and Supplies Policy</v>
      </c>
      <c r="G455" s="29" t="s">
        <v>759</v>
      </c>
      <c r="H455" s="30" t="s">
        <v>724</v>
      </c>
      <c r="I455" s="30" t="str">
        <f t="shared" si="22"/>
        <v>Durable Medical Equipment and Supplies Policy</v>
      </c>
      <c r="J455" t="e">
        <f t="shared" ca="1" si="23"/>
        <v>#N/A</v>
      </c>
      <c r="N455" s="33" t="s">
        <v>3539</v>
      </c>
      <c r="O455" s="33" t="s">
        <v>4630</v>
      </c>
      <c r="P455" s="68">
        <v>1270</v>
      </c>
      <c r="Q455" s="33" t="s">
        <v>4631</v>
      </c>
      <c r="R455" s="33" t="s">
        <v>4632</v>
      </c>
      <c r="S455" s="68">
        <v>58275</v>
      </c>
      <c r="T455" s="33" t="s">
        <v>4633</v>
      </c>
      <c r="U455" s="33" t="s">
        <v>3704</v>
      </c>
      <c r="V455" s="33" t="s">
        <v>3704</v>
      </c>
      <c r="W455" s="33" t="s">
        <v>3705</v>
      </c>
      <c r="X455" s="33" t="s">
        <v>3539</v>
      </c>
    </row>
    <row r="456" spans="1:24" x14ac:dyDescent="0.25">
      <c r="A456" s="29" t="s">
        <v>760</v>
      </c>
      <c r="B456" s="30" t="s">
        <v>761</v>
      </c>
      <c r="C456" s="30" t="str">
        <f t="shared" si="21"/>
        <v>Durable Medical Equipment and Supplies Policy</v>
      </c>
      <c r="G456" s="29" t="s">
        <v>760</v>
      </c>
      <c r="H456" s="30" t="s">
        <v>761</v>
      </c>
      <c r="I456" s="30" t="str">
        <f t="shared" si="22"/>
        <v>Durable Medical Equipment and Supplies Policy</v>
      </c>
      <c r="J456" t="e">
        <f t="shared" ca="1" si="23"/>
        <v>#N/A</v>
      </c>
      <c r="N456" s="33" t="s">
        <v>3538</v>
      </c>
      <c r="O456" s="33" t="s">
        <v>4634</v>
      </c>
      <c r="P456" s="68">
        <v>169</v>
      </c>
      <c r="Q456" s="33" t="s">
        <v>4635</v>
      </c>
      <c r="R456" s="33" t="s">
        <v>4636</v>
      </c>
      <c r="S456" s="68">
        <v>41823</v>
      </c>
      <c r="T456" s="69" t="s">
        <v>4637</v>
      </c>
      <c r="U456" s="33" t="s">
        <v>4638</v>
      </c>
      <c r="V456" s="33" t="s">
        <v>4639</v>
      </c>
      <c r="W456" s="33" t="s">
        <v>4640</v>
      </c>
      <c r="X456" s="33" t="s">
        <v>3538</v>
      </c>
    </row>
    <row r="457" spans="1:24" x14ac:dyDescent="0.25">
      <c r="A457" s="29" t="s">
        <v>762</v>
      </c>
      <c r="B457" s="30" t="s">
        <v>554</v>
      </c>
      <c r="C457" s="30" t="str">
        <f t="shared" si="21"/>
        <v>Durable Medical Equipment and Supplies Policy</v>
      </c>
      <c r="G457" s="29" t="s">
        <v>762</v>
      </c>
      <c r="H457" s="30" t="s">
        <v>554</v>
      </c>
      <c r="I457" s="30" t="str">
        <f t="shared" si="22"/>
        <v>Durable Medical Equipment and Supplies Policy</v>
      </c>
      <c r="J457" t="e">
        <f t="shared" ca="1" si="23"/>
        <v>#N/A</v>
      </c>
      <c r="N457" s="70" t="s">
        <v>3538</v>
      </c>
      <c r="O457" s="33" t="s">
        <v>4641</v>
      </c>
      <c r="P457" s="68">
        <v>4639</v>
      </c>
      <c r="Q457" s="33" t="s">
        <v>4642</v>
      </c>
      <c r="R457" s="33" t="s">
        <v>1958</v>
      </c>
      <c r="S457" s="68">
        <v>61014</v>
      </c>
      <c r="T457" s="69" t="s">
        <v>4643</v>
      </c>
      <c r="U457" s="33" t="s">
        <v>4644</v>
      </c>
      <c r="V457" s="33" t="s">
        <v>4645</v>
      </c>
      <c r="W457" s="33" t="s">
        <v>4646</v>
      </c>
      <c r="X457" s="70" t="s">
        <v>3538</v>
      </c>
    </row>
    <row r="458" spans="1:24" x14ac:dyDescent="0.25">
      <c r="A458" s="29" t="s">
        <v>762</v>
      </c>
      <c r="B458" s="30" t="s">
        <v>763</v>
      </c>
      <c r="C458" s="30" t="str">
        <f t="shared" si="21"/>
        <v>Durable Medical Equipment and Supplies Policy</v>
      </c>
      <c r="G458" s="29" t="s">
        <v>762</v>
      </c>
      <c r="H458" s="30" t="s">
        <v>763</v>
      </c>
      <c r="I458" s="30" t="str">
        <f t="shared" si="22"/>
        <v>Durable Medical Equipment and Supplies Policy</v>
      </c>
      <c r="J458" t="e">
        <f t="shared" ca="1" si="23"/>
        <v>#N/A</v>
      </c>
      <c r="N458" s="33" t="s">
        <v>3538</v>
      </c>
      <c r="O458" s="33" t="s">
        <v>4641</v>
      </c>
      <c r="P458" s="68">
        <v>4640</v>
      </c>
      <c r="Q458" s="33" t="s">
        <v>4647</v>
      </c>
      <c r="R458" s="33" t="s">
        <v>4648</v>
      </c>
      <c r="S458" s="68">
        <v>60948</v>
      </c>
      <c r="T458" s="69" t="s">
        <v>4649</v>
      </c>
      <c r="U458" s="33" t="s">
        <v>4638</v>
      </c>
      <c r="V458" s="33" t="s">
        <v>4639</v>
      </c>
      <c r="W458" s="33" t="s">
        <v>4650</v>
      </c>
      <c r="X458" s="33" t="s">
        <v>3538</v>
      </c>
    </row>
    <row r="459" spans="1:24" x14ac:dyDescent="0.25">
      <c r="A459" s="29" t="s">
        <v>98</v>
      </c>
      <c r="B459" s="30" t="s">
        <v>692</v>
      </c>
      <c r="C459" s="30" t="str">
        <f t="shared" si="21"/>
        <v>Durable Medical Equipment and Supplies Policy</v>
      </c>
      <c r="G459" s="29" t="s">
        <v>98</v>
      </c>
      <c r="H459" s="30" t="s">
        <v>692</v>
      </c>
      <c r="I459" s="30" t="str">
        <f t="shared" si="22"/>
        <v>Durable Medical Equipment and Supplies Policy</v>
      </c>
      <c r="J459" t="e">
        <f t="shared" ca="1" si="23"/>
        <v>#N/A</v>
      </c>
      <c r="N459" s="70" t="s">
        <v>3538</v>
      </c>
      <c r="O459" s="33" t="s">
        <v>4641</v>
      </c>
      <c r="P459" s="68">
        <v>4641</v>
      </c>
      <c r="Q459" s="33" t="s">
        <v>4651</v>
      </c>
      <c r="R459" s="33" t="s">
        <v>1959</v>
      </c>
      <c r="S459" s="68">
        <v>43171</v>
      </c>
      <c r="T459" s="69" t="s">
        <v>4652</v>
      </c>
      <c r="U459" s="33" t="s">
        <v>4638</v>
      </c>
      <c r="V459" s="33" t="s">
        <v>4639</v>
      </c>
      <c r="W459" s="33" t="s">
        <v>4653</v>
      </c>
      <c r="X459" s="70" t="s">
        <v>3538</v>
      </c>
    </row>
    <row r="460" spans="1:24" x14ac:dyDescent="0.25">
      <c r="A460" s="29" t="s">
        <v>98</v>
      </c>
      <c r="B460" s="30" t="s">
        <v>693</v>
      </c>
      <c r="C460" s="30" t="str">
        <f t="shared" si="21"/>
        <v>Durable Medical Equipment and Supplies Policy</v>
      </c>
      <c r="G460" s="29" t="s">
        <v>98</v>
      </c>
      <c r="H460" s="30" t="s">
        <v>693</v>
      </c>
      <c r="I460" s="30" t="str">
        <f t="shared" si="22"/>
        <v>Durable Medical Equipment and Supplies Policy</v>
      </c>
      <c r="J460" t="e">
        <f t="shared" ca="1" si="23"/>
        <v>#N/A</v>
      </c>
      <c r="N460" s="70" t="s">
        <v>3538</v>
      </c>
      <c r="O460" s="33" t="s">
        <v>4641</v>
      </c>
      <c r="P460" s="68">
        <v>6173</v>
      </c>
      <c r="Q460" s="33" t="s">
        <v>4654</v>
      </c>
      <c r="R460" s="33" t="s">
        <v>587</v>
      </c>
      <c r="S460" s="68">
        <v>60927</v>
      </c>
      <c r="T460" s="69" t="s">
        <v>4655</v>
      </c>
      <c r="U460" s="33" t="s">
        <v>4638</v>
      </c>
      <c r="V460" s="33" t="s">
        <v>4639</v>
      </c>
      <c r="W460" s="33" t="s">
        <v>4656</v>
      </c>
      <c r="X460" s="70" t="s">
        <v>3538</v>
      </c>
    </row>
    <row r="461" spans="1:24" x14ac:dyDescent="0.25">
      <c r="A461" s="29" t="s">
        <v>98</v>
      </c>
      <c r="B461" s="30" t="s">
        <v>764</v>
      </c>
      <c r="C461" s="30" t="str">
        <f t="shared" si="21"/>
        <v>Durable Medical Equipment and Supplies Policy</v>
      </c>
      <c r="G461" s="29" t="s">
        <v>98</v>
      </c>
      <c r="H461" s="30" t="s">
        <v>764</v>
      </c>
      <c r="I461" s="30" t="str">
        <f t="shared" si="22"/>
        <v>Durable Medical Equipment and Supplies Policy</v>
      </c>
      <c r="J461" t="e">
        <f t="shared" ca="1" si="23"/>
        <v>#N/A</v>
      </c>
      <c r="N461" s="33" t="s">
        <v>3538</v>
      </c>
      <c r="O461" s="33" t="s">
        <v>4641</v>
      </c>
      <c r="P461" s="68">
        <v>6174</v>
      </c>
      <c r="Q461" s="33" t="s">
        <v>4657</v>
      </c>
      <c r="R461" s="33" t="s">
        <v>4658</v>
      </c>
      <c r="S461" s="68">
        <v>60912</v>
      </c>
      <c r="T461" s="69" t="s">
        <v>4659</v>
      </c>
      <c r="U461" s="33" t="s">
        <v>4638</v>
      </c>
      <c r="V461" s="33" t="s">
        <v>4639</v>
      </c>
      <c r="W461" s="33" t="s">
        <v>4650</v>
      </c>
      <c r="X461" s="33" t="s">
        <v>3538</v>
      </c>
    </row>
    <row r="462" spans="1:24" x14ac:dyDescent="0.25">
      <c r="A462" s="29" t="s">
        <v>98</v>
      </c>
      <c r="B462" s="30" t="s">
        <v>765</v>
      </c>
      <c r="C462" s="30" t="str">
        <f t="shared" si="21"/>
        <v>Durable Medical Equipment and Supplies Policy</v>
      </c>
      <c r="G462" s="29" t="s">
        <v>98</v>
      </c>
      <c r="H462" s="30" t="s">
        <v>765</v>
      </c>
      <c r="I462" s="30" t="str">
        <f t="shared" si="22"/>
        <v>Durable Medical Equipment and Supplies Policy</v>
      </c>
      <c r="J462" t="e">
        <f t="shared" ca="1" si="23"/>
        <v>#N/A</v>
      </c>
      <c r="N462" s="33" t="s">
        <v>3538</v>
      </c>
      <c r="O462" s="33" t="s">
        <v>4660</v>
      </c>
      <c r="P462" s="68">
        <v>5862</v>
      </c>
      <c r="Q462" s="33" t="s">
        <v>4661</v>
      </c>
      <c r="R462" s="33" t="s">
        <v>4662</v>
      </c>
      <c r="S462" s="68">
        <v>41729</v>
      </c>
      <c r="T462" s="69" t="s">
        <v>4663</v>
      </c>
      <c r="U462" s="33" t="s">
        <v>4638</v>
      </c>
      <c r="V462" s="33" t="s">
        <v>4639</v>
      </c>
      <c r="W462" s="33" t="s">
        <v>4664</v>
      </c>
      <c r="X462" s="33" t="s">
        <v>3538</v>
      </c>
    </row>
    <row r="463" spans="1:24" x14ac:dyDescent="0.25">
      <c r="A463" s="29" t="s">
        <v>98</v>
      </c>
      <c r="B463" s="30" t="s">
        <v>766</v>
      </c>
      <c r="C463" s="30" t="str">
        <f t="shared" si="21"/>
        <v>Durable Medical Equipment and Supplies Policy</v>
      </c>
      <c r="G463" s="29" t="s">
        <v>98</v>
      </c>
      <c r="H463" s="30" t="s">
        <v>766</v>
      </c>
      <c r="I463" s="30" t="str">
        <f t="shared" si="22"/>
        <v>Durable Medical Equipment and Supplies Policy</v>
      </c>
      <c r="J463" t="e">
        <f t="shared" ca="1" si="23"/>
        <v>#N/A</v>
      </c>
      <c r="N463" s="33" t="s">
        <v>3538</v>
      </c>
      <c r="O463" s="33" t="s">
        <v>4665</v>
      </c>
      <c r="P463" s="68">
        <v>4642</v>
      </c>
      <c r="Q463" s="69" t="s">
        <v>4666</v>
      </c>
      <c r="R463" s="33" t="s">
        <v>4667</v>
      </c>
      <c r="S463" s="68">
        <v>41706</v>
      </c>
      <c r="T463" s="69" t="s">
        <v>4668</v>
      </c>
      <c r="U463" s="33" t="s">
        <v>4638</v>
      </c>
      <c r="V463" s="33" t="s">
        <v>4639</v>
      </c>
      <c r="W463" s="33" t="s">
        <v>4669</v>
      </c>
      <c r="X463" s="33" t="s">
        <v>3538</v>
      </c>
    </row>
    <row r="464" spans="1:24" x14ac:dyDescent="0.25">
      <c r="A464" s="29" t="s">
        <v>98</v>
      </c>
      <c r="B464" s="30" t="s">
        <v>767</v>
      </c>
      <c r="C464" s="30" t="str">
        <f t="shared" si="21"/>
        <v>Durable Medical Equipment and Supplies Policy</v>
      </c>
      <c r="G464" s="29" t="s">
        <v>98</v>
      </c>
      <c r="H464" s="30" t="s">
        <v>767</v>
      </c>
      <c r="I464" s="30" t="str">
        <f t="shared" si="22"/>
        <v>Durable Medical Equipment and Supplies Policy</v>
      </c>
      <c r="J464" t="e">
        <f t="shared" ca="1" si="23"/>
        <v>#N/A</v>
      </c>
      <c r="N464" s="33" t="s">
        <v>3538</v>
      </c>
      <c r="O464" s="33" t="s">
        <v>4665</v>
      </c>
      <c r="P464" s="68">
        <v>4642</v>
      </c>
      <c r="Q464" s="69" t="s">
        <v>4666</v>
      </c>
      <c r="R464" s="33" t="s">
        <v>4670</v>
      </c>
      <c r="S464" s="68">
        <v>58481</v>
      </c>
      <c r="T464" s="69" t="s">
        <v>4671</v>
      </c>
      <c r="U464" s="33" t="s">
        <v>4638</v>
      </c>
      <c r="V464" s="33" t="s">
        <v>4639</v>
      </c>
      <c r="W464" s="33" t="s">
        <v>4672</v>
      </c>
      <c r="X464" s="33" t="s">
        <v>3538</v>
      </c>
    </row>
    <row r="465" spans="1:24" x14ac:dyDescent="0.25">
      <c r="A465" s="29" t="s">
        <v>98</v>
      </c>
      <c r="B465" s="30" t="s">
        <v>768</v>
      </c>
      <c r="C465" s="30" t="str">
        <f t="shared" si="21"/>
        <v>Durable Medical Equipment and Supplies Policy</v>
      </c>
      <c r="G465" s="29" t="s">
        <v>98</v>
      </c>
      <c r="H465" s="30" t="s">
        <v>768</v>
      </c>
      <c r="I465" s="30" t="str">
        <f t="shared" si="22"/>
        <v>Durable Medical Equipment and Supplies Policy</v>
      </c>
      <c r="J465" t="e">
        <f t="shared" ca="1" si="23"/>
        <v>#N/A</v>
      </c>
      <c r="N465" s="33" t="s">
        <v>3538</v>
      </c>
      <c r="O465" s="33" t="s">
        <v>4665</v>
      </c>
      <c r="P465" s="68">
        <v>4642</v>
      </c>
      <c r="Q465" s="69" t="s">
        <v>4666</v>
      </c>
      <c r="R465" s="33" t="s">
        <v>4673</v>
      </c>
      <c r="S465" s="68">
        <v>41735</v>
      </c>
      <c r="T465" s="69" t="s">
        <v>4674</v>
      </c>
      <c r="U465" s="33" t="s">
        <v>4638</v>
      </c>
      <c r="V465" s="33" t="s">
        <v>4639</v>
      </c>
      <c r="W465" s="33" t="s">
        <v>4675</v>
      </c>
      <c r="X465" s="33" t="s">
        <v>3538</v>
      </c>
    </row>
    <row r="466" spans="1:24" x14ac:dyDescent="0.25">
      <c r="A466" s="29" t="s">
        <v>98</v>
      </c>
      <c r="B466" s="30" t="s">
        <v>769</v>
      </c>
      <c r="C466" s="30" t="str">
        <f t="shared" si="21"/>
        <v>Durable Medical Equipment and Supplies Policy</v>
      </c>
      <c r="G466" s="29" t="s">
        <v>98</v>
      </c>
      <c r="H466" s="30" t="s">
        <v>769</v>
      </c>
      <c r="I466" s="30" t="str">
        <f t="shared" si="22"/>
        <v>Durable Medical Equipment and Supplies Policy</v>
      </c>
      <c r="J466" t="e">
        <f t="shared" ca="1" si="23"/>
        <v>#N/A</v>
      </c>
      <c r="N466" s="33" t="s">
        <v>3538</v>
      </c>
      <c r="O466" s="33" t="s">
        <v>4665</v>
      </c>
      <c r="P466" s="68">
        <v>4642</v>
      </c>
      <c r="Q466" s="69" t="s">
        <v>4666</v>
      </c>
      <c r="R466" s="33" t="s">
        <v>4676</v>
      </c>
      <c r="S466" s="68">
        <v>20371</v>
      </c>
      <c r="T466" s="69" t="s">
        <v>4677</v>
      </c>
      <c r="U466" s="33" t="s">
        <v>3708</v>
      </c>
      <c r="V466" s="33" t="s">
        <v>3708</v>
      </c>
      <c r="W466" s="33" t="s">
        <v>3792</v>
      </c>
      <c r="X466" s="33" t="s">
        <v>3538</v>
      </c>
    </row>
    <row r="467" spans="1:24" x14ac:dyDescent="0.25">
      <c r="A467" s="29" t="s">
        <v>98</v>
      </c>
      <c r="B467" s="30" t="s">
        <v>770</v>
      </c>
      <c r="C467" s="30" t="str">
        <f t="shared" si="21"/>
        <v>Durable Medical Equipment and Supplies Policy</v>
      </c>
      <c r="G467" s="29" t="s">
        <v>98</v>
      </c>
      <c r="H467" s="30" t="s">
        <v>770</v>
      </c>
      <c r="I467" s="30" t="str">
        <f t="shared" si="22"/>
        <v>Durable Medical Equipment and Supplies Policy</v>
      </c>
      <c r="J467" t="e">
        <f t="shared" ca="1" si="23"/>
        <v>#N/A</v>
      </c>
      <c r="N467" s="33" t="s">
        <v>3538</v>
      </c>
      <c r="O467" s="33" t="s">
        <v>4665</v>
      </c>
      <c r="P467" s="68">
        <v>5142</v>
      </c>
      <c r="Q467" s="33" t="s">
        <v>4678</v>
      </c>
      <c r="R467" s="33" t="s">
        <v>4679</v>
      </c>
      <c r="S467" s="68">
        <v>41730</v>
      </c>
      <c r="T467" s="69" t="s">
        <v>4680</v>
      </c>
      <c r="U467" s="33" t="s">
        <v>4638</v>
      </c>
      <c r="V467" s="33" t="s">
        <v>4639</v>
      </c>
      <c r="W467" s="33" t="s">
        <v>4681</v>
      </c>
      <c r="X467" s="33" t="s">
        <v>3538</v>
      </c>
    </row>
    <row r="468" spans="1:24" x14ac:dyDescent="0.25">
      <c r="A468" s="29" t="s">
        <v>98</v>
      </c>
      <c r="B468" s="30" t="s">
        <v>771</v>
      </c>
      <c r="C468" s="30" t="str">
        <f t="shared" si="21"/>
        <v>Durable Medical Equipment and Supplies Policy</v>
      </c>
      <c r="G468" s="29" t="s">
        <v>98</v>
      </c>
      <c r="H468" s="30" t="s">
        <v>771</v>
      </c>
      <c r="I468" s="30" t="str">
        <f t="shared" si="22"/>
        <v>Durable Medical Equipment and Supplies Policy</v>
      </c>
      <c r="J468" t="e">
        <f t="shared" ca="1" si="23"/>
        <v>#N/A</v>
      </c>
      <c r="N468" s="33" t="s">
        <v>3538</v>
      </c>
      <c r="O468" s="33" t="s">
        <v>4682</v>
      </c>
      <c r="P468" s="68">
        <v>167</v>
      </c>
      <c r="Q468" s="33" t="s">
        <v>4683</v>
      </c>
      <c r="R468" s="33" t="s">
        <v>4684</v>
      </c>
      <c r="S468" s="68">
        <v>16059</v>
      </c>
      <c r="T468" s="33" t="s">
        <v>4685</v>
      </c>
      <c r="U468" s="33" t="s">
        <v>4638</v>
      </c>
      <c r="V468" s="33" t="s">
        <v>4639</v>
      </c>
      <c r="W468" s="33" t="s">
        <v>4686</v>
      </c>
      <c r="X468" s="33" t="s">
        <v>3538</v>
      </c>
    </row>
    <row r="469" spans="1:24" x14ac:dyDescent="0.25">
      <c r="A469" s="29" t="s">
        <v>772</v>
      </c>
      <c r="B469" s="30" t="s">
        <v>716</v>
      </c>
      <c r="C469" s="30" t="str">
        <f t="shared" si="21"/>
        <v>Durable Medical Equipment and Supplies Policy</v>
      </c>
      <c r="G469" s="29" t="s">
        <v>772</v>
      </c>
      <c r="H469" s="30" t="s">
        <v>716</v>
      </c>
      <c r="I469" s="30" t="str">
        <f t="shared" si="22"/>
        <v>Durable Medical Equipment and Supplies Policy</v>
      </c>
      <c r="J469" t="e">
        <f t="shared" ca="1" si="23"/>
        <v>#N/A</v>
      </c>
      <c r="N469" s="33" t="s">
        <v>3538</v>
      </c>
      <c r="O469" s="33" t="s">
        <v>4687</v>
      </c>
      <c r="P469" s="68">
        <v>166</v>
      </c>
      <c r="Q469" s="33" t="s">
        <v>4688</v>
      </c>
      <c r="R469" s="33" t="s">
        <v>4689</v>
      </c>
      <c r="S469" s="68">
        <v>41841</v>
      </c>
      <c r="T469" s="69" t="s">
        <v>4690</v>
      </c>
      <c r="U469" s="33" t="s">
        <v>4638</v>
      </c>
      <c r="V469" s="33" t="s">
        <v>4639</v>
      </c>
      <c r="W469" s="33" t="s">
        <v>4691</v>
      </c>
      <c r="X469" s="33" t="s">
        <v>3538</v>
      </c>
    </row>
    <row r="470" spans="1:24" x14ac:dyDescent="0.25">
      <c r="A470" s="29" t="s">
        <v>773</v>
      </c>
      <c r="B470" s="30" t="s">
        <v>716</v>
      </c>
      <c r="C470" s="30" t="str">
        <f t="shared" si="21"/>
        <v>Durable Medical Equipment and Supplies Policy</v>
      </c>
      <c r="G470" s="29" t="s">
        <v>773</v>
      </c>
      <c r="H470" s="30" t="s">
        <v>716</v>
      </c>
      <c r="I470" s="30" t="str">
        <f t="shared" si="22"/>
        <v>Durable Medical Equipment and Supplies Policy</v>
      </c>
      <c r="J470" t="e">
        <f t="shared" ca="1" si="23"/>
        <v>#N/A</v>
      </c>
      <c r="N470" s="33" t="s">
        <v>3538</v>
      </c>
      <c r="O470" s="33" t="s">
        <v>4687</v>
      </c>
      <c r="P470" s="68">
        <v>5143</v>
      </c>
      <c r="Q470" s="33" t="s">
        <v>4692</v>
      </c>
      <c r="R470" s="33" t="s">
        <v>4693</v>
      </c>
      <c r="S470" s="68">
        <v>41803</v>
      </c>
      <c r="T470" s="69" t="s">
        <v>4694</v>
      </c>
      <c r="U470" s="33" t="s">
        <v>4638</v>
      </c>
      <c r="V470" s="33" t="s">
        <v>4639</v>
      </c>
      <c r="W470" s="33" t="s">
        <v>4695</v>
      </c>
      <c r="X470" s="33" t="s">
        <v>3538</v>
      </c>
    </row>
    <row r="471" spans="1:24" x14ac:dyDescent="0.25">
      <c r="A471" s="29" t="s">
        <v>773</v>
      </c>
      <c r="B471" s="30" t="s">
        <v>718</v>
      </c>
      <c r="C471" s="30" t="str">
        <f t="shared" si="21"/>
        <v>Durable Medical Equipment and Supplies Policy</v>
      </c>
      <c r="G471" s="29" t="s">
        <v>773</v>
      </c>
      <c r="H471" s="30" t="s">
        <v>718</v>
      </c>
      <c r="I471" s="30" t="str">
        <f t="shared" si="22"/>
        <v>Durable Medical Equipment and Supplies Policy</v>
      </c>
      <c r="J471" t="e">
        <f t="shared" ca="1" si="23"/>
        <v>#N/A</v>
      </c>
      <c r="N471" s="70" t="s">
        <v>3538</v>
      </c>
      <c r="O471" s="33" t="s">
        <v>4696</v>
      </c>
      <c r="P471" s="68">
        <v>9081</v>
      </c>
      <c r="Q471" s="33" t="s">
        <v>4697</v>
      </c>
      <c r="R471" s="33" t="s">
        <v>374</v>
      </c>
      <c r="S471" s="68">
        <v>56402</v>
      </c>
      <c r="T471" s="69" t="s">
        <v>4698</v>
      </c>
      <c r="U471" s="33" t="s">
        <v>4699</v>
      </c>
      <c r="V471" s="33" t="s">
        <v>4699</v>
      </c>
      <c r="W471" s="33" t="s">
        <v>4700</v>
      </c>
      <c r="X471" s="70" t="s">
        <v>3538</v>
      </c>
    </row>
    <row r="472" spans="1:24" x14ac:dyDescent="0.25">
      <c r="A472" s="29" t="s">
        <v>774</v>
      </c>
      <c r="B472" s="30" t="s">
        <v>536</v>
      </c>
      <c r="C472" s="30" t="str">
        <f t="shared" si="21"/>
        <v>Durable Medical Equipment and Supplies Policy</v>
      </c>
      <c r="G472" s="29" t="s">
        <v>774</v>
      </c>
      <c r="H472" s="30" t="s">
        <v>536</v>
      </c>
      <c r="I472" s="30" t="str">
        <f t="shared" si="22"/>
        <v>Durable Medical Equipment and Supplies Policy</v>
      </c>
      <c r="J472" t="e">
        <f t="shared" ca="1" si="23"/>
        <v>#N/A</v>
      </c>
      <c r="N472" s="70" t="s">
        <v>3538</v>
      </c>
      <c r="O472" s="33" t="s">
        <v>4701</v>
      </c>
      <c r="P472" s="68">
        <v>7927</v>
      </c>
      <c r="Q472" s="69" t="s">
        <v>4702</v>
      </c>
      <c r="R472" s="33" t="s">
        <v>199</v>
      </c>
      <c r="S472" s="68">
        <v>36465</v>
      </c>
      <c r="T472" s="69" t="s">
        <v>4703</v>
      </c>
      <c r="U472" s="33" t="s">
        <v>4699</v>
      </c>
      <c r="V472" s="33" t="s">
        <v>4699</v>
      </c>
      <c r="W472" s="33" t="s">
        <v>4704</v>
      </c>
      <c r="X472" s="70" t="s">
        <v>3538</v>
      </c>
    </row>
    <row r="473" spans="1:24" x14ac:dyDescent="0.25">
      <c r="A473" s="29" t="s">
        <v>775</v>
      </c>
      <c r="B473" s="30" t="s">
        <v>613</v>
      </c>
      <c r="C473" s="30" t="str">
        <f t="shared" si="21"/>
        <v>Durable Medical Equipment and Supplies Policy</v>
      </c>
      <c r="G473" s="29" t="s">
        <v>775</v>
      </c>
      <c r="H473" s="30" t="s">
        <v>613</v>
      </c>
      <c r="I473" s="30" t="str">
        <f t="shared" si="22"/>
        <v>Durable Medical Equipment and Supplies Policy</v>
      </c>
      <c r="J473" t="e">
        <f t="shared" ca="1" si="23"/>
        <v>#N/A</v>
      </c>
      <c r="N473" s="70" t="s">
        <v>3538</v>
      </c>
      <c r="O473" s="33" t="s">
        <v>4705</v>
      </c>
      <c r="P473" s="68">
        <v>7097</v>
      </c>
      <c r="Q473" s="33" t="s">
        <v>4706</v>
      </c>
      <c r="R473" s="33" t="s">
        <v>257</v>
      </c>
      <c r="S473" s="68">
        <v>51689</v>
      </c>
      <c r="T473" s="69" t="s">
        <v>4707</v>
      </c>
      <c r="U473" s="33" t="s">
        <v>4699</v>
      </c>
      <c r="V473" s="33" t="s">
        <v>4699</v>
      </c>
      <c r="W473" s="33" t="s">
        <v>4708</v>
      </c>
      <c r="X473" s="70" t="s">
        <v>3538</v>
      </c>
    </row>
    <row r="474" spans="1:24" x14ac:dyDescent="0.25">
      <c r="A474" s="29" t="s">
        <v>775</v>
      </c>
      <c r="B474" s="30" t="s">
        <v>614</v>
      </c>
      <c r="C474" s="30" t="str">
        <f t="shared" si="21"/>
        <v>Durable Medical Equipment and Supplies Policy</v>
      </c>
      <c r="G474" s="29" t="s">
        <v>775</v>
      </c>
      <c r="H474" s="30" t="s">
        <v>614</v>
      </c>
      <c r="I474" s="30" t="str">
        <f t="shared" si="22"/>
        <v>Durable Medical Equipment and Supplies Policy</v>
      </c>
      <c r="J474" t="e">
        <f t="shared" ca="1" si="23"/>
        <v>#N/A</v>
      </c>
      <c r="N474" s="33" t="s">
        <v>3538</v>
      </c>
      <c r="O474" s="33" t="s">
        <v>4709</v>
      </c>
      <c r="P474" s="68">
        <v>8222</v>
      </c>
      <c r="Q474" s="33" t="s">
        <v>4710</v>
      </c>
      <c r="R474" s="33" t="s">
        <v>4711</v>
      </c>
      <c r="S474" s="68">
        <v>41754</v>
      </c>
      <c r="T474" s="69" t="s">
        <v>4712</v>
      </c>
      <c r="U474" s="33" t="s">
        <v>4713</v>
      </c>
      <c r="V474" s="33" t="s">
        <v>4713</v>
      </c>
      <c r="W474" s="33" t="s">
        <v>4714</v>
      </c>
      <c r="X474" s="33" t="s">
        <v>3538</v>
      </c>
    </row>
    <row r="475" spans="1:24" x14ac:dyDescent="0.25">
      <c r="A475" s="29" t="s">
        <v>776</v>
      </c>
      <c r="B475" s="30" t="s">
        <v>777</v>
      </c>
      <c r="C475" s="30" t="str">
        <f t="shared" si="21"/>
        <v>Durable Medical Equipment and Supplies Policy</v>
      </c>
      <c r="G475" s="29" t="s">
        <v>776</v>
      </c>
      <c r="H475" s="30" t="s">
        <v>777</v>
      </c>
      <c r="I475" s="30" t="str">
        <f t="shared" si="22"/>
        <v>Durable Medical Equipment and Supplies Policy</v>
      </c>
      <c r="J475" t="e">
        <f t="shared" ca="1" si="23"/>
        <v>#N/A</v>
      </c>
      <c r="N475" s="33" t="s">
        <v>3538</v>
      </c>
      <c r="O475" s="33" t="s">
        <v>4715</v>
      </c>
      <c r="P475" s="68">
        <v>161</v>
      </c>
      <c r="Q475" s="33" t="s">
        <v>4716</v>
      </c>
      <c r="R475" s="33" t="s">
        <v>4717</v>
      </c>
      <c r="S475" s="68">
        <v>24732</v>
      </c>
      <c r="T475" s="69" t="s">
        <v>4718</v>
      </c>
      <c r="U475" s="33" t="s">
        <v>4638</v>
      </c>
      <c r="V475" s="33" t="s">
        <v>4639</v>
      </c>
      <c r="W475" s="33" t="s">
        <v>4719</v>
      </c>
      <c r="X475" s="33" t="s">
        <v>3538</v>
      </c>
    </row>
    <row r="476" spans="1:24" x14ac:dyDescent="0.25">
      <c r="A476" s="29" t="s">
        <v>776</v>
      </c>
      <c r="B476" s="30" t="s">
        <v>778</v>
      </c>
      <c r="C476" s="30" t="str">
        <f t="shared" si="21"/>
        <v>Durable Medical Equipment and Supplies Policy</v>
      </c>
      <c r="G476" s="29" t="s">
        <v>776</v>
      </c>
      <c r="H476" s="30" t="s">
        <v>778</v>
      </c>
      <c r="I476" s="30" t="str">
        <f t="shared" si="22"/>
        <v>Durable Medical Equipment and Supplies Policy</v>
      </c>
      <c r="J476" t="e">
        <f t="shared" ca="1" si="23"/>
        <v>#N/A</v>
      </c>
      <c r="N476" s="33" t="s">
        <v>3538</v>
      </c>
      <c r="O476" s="33" t="s">
        <v>4715</v>
      </c>
      <c r="P476" s="68">
        <v>162</v>
      </c>
      <c r="Q476" s="33" t="s">
        <v>4720</v>
      </c>
      <c r="R476" s="33" t="s">
        <v>4721</v>
      </c>
      <c r="S476" s="68">
        <v>20307</v>
      </c>
      <c r="T476" s="69" t="s">
        <v>4722</v>
      </c>
      <c r="U476" s="33" t="s">
        <v>4638</v>
      </c>
      <c r="V476" s="33" t="s">
        <v>4639</v>
      </c>
      <c r="W476" s="33" t="s">
        <v>4723</v>
      </c>
      <c r="X476" s="33" t="s">
        <v>3538</v>
      </c>
    </row>
    <row r="477" spans="1:24" x14ac:dyDescent="0.25">
      <c r="A477" s="29" t="s">
        <v>779</v>
      </c>
      <c r="B477" s="30" t="s">
        <v>716</v>
      </c>
      <c r="C477" s="30" t="str">
        <f t="shared" si="21"/>
        <v>Durable Medical Equipment and Supplies Policy</v>
      </c>
      <c r="G477" s="29" t="s">
        <v>779</v>
      </c>
      <c r="H477" s="30" t="s">
        <v>716</v>
      </c>
      <c r="I477" s="30" t="str">
        <f t="shared" si="22"/>
        <v>Durable Medical Equipment and Supplies Policy</v>
      </c>
      <c r="J477" t="e">
        <f t="shared" ca="1" si="23"/>
        <v>#N/A</v>
      </c>
      <c r="N477" s="33" t="s">
        <v>3538</v>
      </c>
      <c r="O477" s="33" t="s">
        <v>4724</v>
      </c>
      <c r="P477" s="68">
        <v>7571</v>
      </c>
      <c r="Q477" s="33" t="s">
        <v>4725</v>
      </c>
      <c r="R477" s="33" t="s">
        <v>4726</v>
      </c>
      <c r="S477" s="68">
        <v>31788</v>
      </c>
      <c r="T477" s="33" t="s">
        <v>4727</v>
      </c>
      <c r="U477" s="33" t="s">
        <v>4728</v>
      </c>
      <c r="V477" s="33" t="s">
        <v>4729</v>
      </c>
      <c r="W477" s="33" t="s">
        <v>4730</v>
      </c>
      <c r="X477" s="33" t="s">
        <v>3538</v>
      </c>
    </row>
    <row r="478" spans="1:24" x14ac:dyDescent="0.25">
      <c r="A478" s="29" t="s">
        <v>779</v>
      </c>
      <c r="B478" s="30" t="s">
        <v>718</v>
      </c>
      <c r="C478" s="30" t="str">
        <f t="shared" si="21"/>
        <v>Durable Medical Equipment and Supplies Policy</v>
      </c>
      <c r="G478" s="29" t="s">
        <v>779</v>
      </c>
      <c r="H478" s="30" t="s">
        <v>718</v>
      </c>
      <c r="I478" s="30" t="str">
        <f t="shared" si="22"/>
        <v>Durable Medical Equipment and Supplies Policy</v>
      </c>
      <c r="J478" t="e">
        <f t="shared" ca="1" si="23"/>
        <v>#N/A</v>
      </c>
      <c r="N478" s="33" t="s">
        <v>3538</v>
      </c>
      <c r="O478" s="33" t="s">
        <v>4724</v>
      </c>
      <c r="P478" s="68">
        <v>7745</v>
      </c>
      <c r="Q478" s="33" t="s">
        <v>4731</v>
      </c>
      <c r="R478" s="33" t="s">
        <v>4732</v>
      </c>
      <c r="S478" s="68">
        <v>42656</v>
      </c>
      <c r="T478" s="33" t="s">
        <v>4733</v>
      </c>
      <c r="U478" s="33" t="s">
        <v>4638</v>
      </c>
      <c r="V478" s="33" t="s">
        <v>4639</v>
      </c>
      <c r="W478" s="33" t="s">
        <v>4734</v>
      </c>
      <c r="X478" s="33" t="s">
        <v>3538</v>
      </c>
    </row>
    <row r="479" spans="1:24" x14ac:dyDescent="0.25">
      <c r="A479" s="29" t="s">
        <v>780</v>
      </c>
      <c r="B479" s="30" t="s">
        <v>716</v>
      </c>
      <c r="C479" s="30" t="str">
        <f t="shared" si="21"/>
        <v>Durable Medical Equipment and Supplies Policy</v>
      </c>
      <c r="G479" s="29" t="s">
        <v>780</v>
      </c>
      <c r="H479" s="30" t="s">
        <v>716</v>
      </c>
      <c r="I479" s="30" t="str">
        <f t="shared" si="22"/>
        <v>Durable Medical Equipment and Supplies Policy</v>
      </c>
      <c r="J479" t="e">
        <f t="shared" ca="1" si="23"/>
        <v>#N/A</v>
      </c>
      <c r="N479" s="33" t="s">
        <v>3538</v>
      </c>
      <c r="O479" s="33" t="s">
        <v>4724</v>
      </c>
      <c r="P479" s="68">
        <v>7746</v>
      </c>
      <c r="Q479" s="33" t="s">
        <v>4735</v>
      </c>
      <c r="R479" s="33" t="s">
        <v>4736</v>
      </c>
      <c r="S479" s="68">
        <v>42690</v>
      </c>
      <c r="T479" s="69" t="s">
        <v>4737</v>
      </c>
      <c r="U479" s="33" t="s">
        <v>4638</v>
      </c>
      <c r="V479" s="33" t="s">
        <v>4639</v>
      </c>
      <c r="W479" s="33" t="s">
        <v>4734</v>
      </c>
      <c r="X479" s="33" t="s">
        <v>3538</v>
      </c>
    </row>
    <row r="480" spans="1:24" x14ac:dyDescent="0.25">
      <c r="A480" s="29" t="s">
        <v>780</v>
      </c>
      <c r="B480" s="30" t="s">
        <v>718</v>
      </c>
      <c r="C480" s="30" t="str">
        <f t="shared" si="21"/>
        <v>Durable Medical Equipment and Supplies Policy</v>
      </c>
      <c r="G480" s="29" t="s">
        <v>780</v>
      </c>
      <c r="H480" s="30" t="s">
        <v>718</v>
      </c>
      <c r="I480" s="30" t="str">
        <f t="shared" si="22"/>
        <v>Durable Medical Equipment and Supplies Policy</v>
      </c>
      <c r="J480" t="e">
        <f t="shared" ca="1" si="23"/>
        <v>#N/A</v>
      </c>
      <c r="N480" s="33" t="s">
        <v>3538</v>
      </c>
      <c r="O480" s="33" t="s">
        <v>4724</v>
      </c>
      <c r="P480" s="68">
        <v>8295</v>
      </c>
      <c r="Q480" s="33" t="s">
        <v>4738</v>
      </c>
      <c r="R480" s="33" t="s">
        <v>4739</v>
      </c>
      <c r="S480" s="68">
        <v>41862</v>
      </c>
      <c r="T480" s="69" t="s">
        <v>4740</v>
      </c>
      <c r="U480" s="33" t="s">
        <v>4728</v>
      </c>
      <c r="V480" s="33" t="s">
        <v>4741</v>
      </c>
      <c r="W480" s="33" t="s">
        <v>4742</v>
      </c>
      <c r="X480" s="33" t="s">
        <v>3538</v>
      </c>
    </row>
    <row r="481" spans="1:24" x14ac:dyDescent="0.25">
      <c r="A481" s="29" t="s">
        <v>781</v>
      </c>
      <c r="B481" s="30" t="s">
        <v>606</v>
      </c>
      <c r="C481" s="30" t="str">
        <f t="shared" si="21"/>
        <v>Durable Medical Equipment and Supplies Policy</v>
      </c>
      <c r="G481" s="29" t="s">
        <v>781</v>
      </c>
      <c r="H481" s="30" t="s">
        <v>606</v>
      </c>
      <c r="I481" s="30" t="str">
        <f t="shared" si="22"/>
        <v>Durable Medical Equipment and Supplies Policy</v>
      </c>
      <c r="J481" t="e">
        <f t="shared" ca="1" si="23"/>
        <v>#N/A</v>
      </c>
      <c r="N481" s="33" t="s">
        <v>3538</v>
      </c>
      <c r="O481" s="33" t="s">
        <v>4724</v>
      </c>
      <c r="P481" s="68">
        <v>8296</v>
      </c>
      <c r="Q481" s="33" t="s">
        <v>4743</v>
      </c>
      <c r="R481" s="33" t="s">
        <v>4744</v>
      </c>
      <c r="S481" s="68">
        <v>41868</v>
      </c>
      <c r="T481" s="69" t="s">
        <v>4745</v>
      </c>
      <c r="U481" s="33" t="s">
        <v>4728</v>
      </c>
      <c r="V481" s="33" t="s">
        <v>4741</v>
      </c>
      <c r="W481" s="33" t="s">
        <v>4742</v>
      </c>
      <c r="X481" s="33" t="s">
        <v>3538</v>
      </c>
    </row>
    <row r="482" spans="1:24" x14ac:dyDescent="0.25">
      <c r="A482" s="29" t="s">
        <v>781</v>
      </c>
      <c r="B482" s="30" t="s">
        <v>721</v>
      </c>
      <c r="C482" s="30" t="str">
        <f t="shared" si="21"/>
        <v>Durable Medical Equipment and Supplies Policy</v>
      </c>
      <c r="G482" s="29" t="s">
        <v>781</v>
      </c>
      <c r="H482" s="30" t="s">
        <v>721</v>
      </c>
      <c r="I482" s="30" t="str">
        <f t="shared" si="22"/>
        <v>Durable Medical Equipment and Supplies Policy</v>
      </c>
      <c r="J482" t="e">
        <f t="shared" ca="1" si="23"/>
        <v>#N/A</v>
      </c>
      <c r="N482" s="33" t="s">
        <v>3538</v>
      </c>
      <c r="O482" s="33" t="s">
        <v>4746</v>
      </c>
      <c r="P482" s="68">
        <v>168</v>
      </c>
      <c r="Q482" s="33" t="s">
        <v>4747</v>
      </c>
      <c r="R482" s="33" t="s">
        <v>4748</v>
      </c>
      <c r="S482" s="68">
        <v>41800</v>
      </c>
      <c r="T482" s="69" t="s">
        <v>4749</v>
      </c>
      <c r="U482" s="33" t="s">
        <v>4638</v>
      </c>
      <c r="V482" s="33" t="s">
        <v>4639</v>
      </c>
      <c r="W482" s="33" t="s">
        <v>4691</v>
      </c>
      <c r="X482" s="33" t="s">
        <v>3538</v>
      </c>
    </row>
    <row r="483" spans="1:24" x14ac:dyDescent="0.25">
      <c r="A483" s="29" t="s">
        <v>781</v>
      </c>
      <c r="B483" s="30" t="s">
        <v>607</v>
      </c>
      <c r="C483" s="30" t="str">
        <f t="shared" si="21"/>
        <v>Durable Medical Equipment and Supplies Policy</v>
      </c>
      <c r="G483" s="29" t="s">
        <v>781</v>
      </c>
      <c r="H483" s="30" t="s">
        <v>607</v>
      </c>
      <c r="I483" s="30" t="str">
        <f t="shared" si="22"/>
        <v>Durable Medical Equipment and Supplies Policy</v>
      </c>
      <c r="J483" t="e">
        <f t="shared" ca="1" si="23"/>
        <v>#N/A</v>
      </c>
      <c r="N483" s="33" t="s">
        <v>3538</v>
      </c>
      <c r="O483" s="33" t="s">
        <v>4750</v>
      </c>
      <c r="P483" s="68">
        <v>8101</v>
      </c>
      <c r="Q483" s="33" t="s">
        <v>4751</v>
      </c>
      <c r="R483" s="33" t="s">
        <v>4752</v>
      </c>
      <c r="S483" s="68">
        <v>40117</v>
      </c>
      <c r="T483" s="69" t="s">
        <v>4753</v>
      </c>
      <c r="U483" s="33" t="s">
        <v>4728</v>
      </c>
      <c r="V483" s="33" t="s">
        <v>4729</v>
      </c>
      <c r="W483" s="33" t="s">
        <v>4754</v>
      </c>
      <c r="X483" s="33" t="s">
        <v>3538</v>
      </c>
    </row>
    <row r="484" spans="1:24" x14ac:dyDescent="0.25">
      <c r="A484" s="29" t="s">
        <v>781</v>
      </c>
      <c r="B484" s="30" t="s">
        <v>722</v>
      </c>
      <c r="C484" s="30" t="str">
        <f t="shared" si="21"/>
        <v>Durable Medical Equipment and Supplies Policy</v>
      </c>
      <c r="G484" s="29" t="s">
        <v>781</v>
      </c>
      <c r="H484" s="30" t="s">
        <v>722</v>
      </c>
      <c r="I484" s="30" t="str">
        <f t="shared" si="22"/>
        <v>Durable Medical Equipment and Supplies Policy</v>
      </c>
      <c r="J484" t="e">
        <f t="shared" ca="1" si="23"/>
        <v>#N/A</v>
      </c>
      <c r="N484" s="33" t="s">
        <v>3538</v>
      </c>
      <c r="O484" s="33" t="s">
        <v>4750</v>
      </c>
      <c r="P484" s="68">
        <v>8101</v>
      </c>
      <c r="Q484" s="33" t="s">
        <v>4751</v>
      </c>
      <c r="R484" s="33" t="s">
        <v>4755</v>
      </c>
      <c r="S484" s="68">
        <v>40817</v>
      </c>
      <c r="T484" s="69" t="s">
        <v>4756</v>
      </c>
      <c r="U484" s="33" t="s">
        <v>4728</v>
      </c>
      <c r="V484" s="33" t="s">
        <v>4729</v>
      </c>
      <c r="W484" s="33" t="s">
        <v>4754</v>
      </c>
      <c r="X484" s="33" t="s">
        <v>3538</v>
      </c>
    </row>
    <row r="485" spans="1:24" x14ac:dyDescent="0.25">
      <c r="A485" s="29" t="s">
        <v>781</v>
      </c>
      <c r="B485" s="30" t="s">
        <v>608</v>
      </c>
      <c r="C485" s="30" t="str">
        <f t="shared" si="21"/>
        <v>Durable Medical Equipment and Supplies Policy</v>
      </c>
      <c r="G485" s="29" t="s">
        <v>781</v>
      </c>
      <c r="H485" s="30" t="s">
        <v>608</v>
      </c>
      <c r="I485" s="30" t="str">
        <f t="shared" si="22"/>
        <v>Durable Medical Equipment and Supplies Policy</v>
      </c>
      <c r="J485" t="e">
        <f t="shared" ca="1" si="23"/>
        <v>#N/A</v>
      </c>
      <c r="N485" s="33" t="s">
        <v>3537</v>
      </c>
      <c r="O485" s="33" t="s">
        <v>4757</v>
      </c>
      <c r="P485" s="68">
        <v>4506</v>
      </c>
      <c r="Q485" s="33" t="s">
        <v>4758</v>
      </c>
      <c r="R485" s="33" t="s">
        <v>4759</v>
      </c>
      <c r="S485" s="68">
        <v>61223</v>
      </c>
      <c r="T485" s="69" t="s">
        <v>4760</v>
      </c>
      <c r="U485" s="33" t="s">
        <v>4638</v>
      </c>
      <c r="V485" s="33" t="s">
        <v>4639</v>
      </c>
      <c r="W485" s="33" t="s">
        <v>4761</v>
      </c>
      <c r="X485" s="33" t="s">
        <v>3537</v>
      </c>
    </row>
    <row r="486" spans="1:24" x14ac:dyDescent="0.25">
      <c r="A486" s="29" t="s">
        <v>781</v>
      </c>
      <c r="B486" s="30" t="s">
        <v>723</v>
      </c>
      <c r="C486" s="30" t="str">
        <f t="shared" si="21"/>
        <v>Durable Medical Equipment and Supplies Policy</v>
      </c>
      <c r="G486" s="29" t="s">
        <v>781</v>
      </c>
      <c r="H486" s="30" t="s">
        <v>723</v>
      </c>
      <c r="I486" s="30" t="str">
        <f t="shared" si="22"/>
        <v>Durable Medical Equipment and Supplies Policy</v>
      </c>
      <c r="J486" t="e">
        <f t="shared" ca="1" si="23"/>
        <v>#N/A</v>
      </c>
      <c r="N486" s="33" t="s">
        <v>3537</v>
      </c>
      <c r="O486" s="33" t="s">
        <v>4757</v>
      </c>
      <c r="P486" s="68">
        <v>4508</v>
      </c>
      <c r="Q486" s="33" t="s">
        <v>4762</v>
      </c>
      <c r="R486" s="33" t="s">
        <v>4763</v>
      </c>
      <c r="S486" s="68">
        <v>61222</v>
      </c>
      <c r="T486" s="69" t="s">
        <v>4764</v>
      </c>
      <c r="U486" s="33" t="s">
        <v>4638</v>
      </c>
      <c r="V486" s="33" t="s">
        <v>4639</v>
      </c>
      <c r="W486" s="33" t="s">
        <v>4765</v>
      </c>
      <c r="X486" s="33" t="s">
        <v>3537</v>
      </c>
    </row>
    <row r="487" spans="1:24" x14ac:dyDescent="0.25">
      <c r="A487" s="29" t="s">
        <v>781</v>
      </c>
      <c r="B487" s="30" t="s">
        <v>609</v>
      </c>
      <c r="C487" s="30" t="str">
        <f t="shared" si="21"/>
        <v>Durable Medical Equipment and Supplies Policy</v>
      </c>
      <c r="G487" s="29" t="s">
        <v>781</v>
      </c>
      <c r="H487" s="30" t="s">
        <v>609</v>
      </c>
      <c r="I487" s="30" t="str">
        <f t="shared" si="22"/>
        <v>Durable Medical Equipment and Supplies Policy</v>
      </c>
      <c r="J487" t="e">
        <f t="shared" ca="1" si="23"/>
        <v>#N/A</v>
      </c>
      <c r="N487" s="33" t="s">
        <v>3537</v>
      </c>
      <c r="O487" s="33" t="s">
        <v>4757</v>
      </c>
      <c r="P487" s="68">
        <v>4559</v>
      </c>
      <c r="Q487" s="33" t="s">
        <v>4766</v>
      </c>
      <c r="R487" s="33" t="s">
        <v>4767</v>
      </c>
      <c r="S487" s="68">
        <v>61226</v>
      </c>
      <c r="T487" s="69" t="s">
        <v>4764</v>
      </c>
      <c r="U487" s="33" t="s">
        <v>4644</v>
      </c>
      <c r="V487" s="33" t="s">
        <v>4645</v>
      </c>
      <c r="W487" s="33" t="s">
        <v>4768</v>
      </c>
      <c r="X487" s="33" t="s">
        <v>3537</v>
      </c>
    </row>
    <row r="488" spans="1:24" x14ac:dyDescent="0.25">
      <c r="A488" s="29" t="s">
        <v>781</v>
      </c>
      <c r="B488" s="30" t="s">
        <v>724</v>
      </c>
      <c r="C488" s="30" t="str">
        <f t="shared" si="21"/>
        <v>Durable Medical Equipment and Supplies Policy</v>
      </c>
      <c r="G488" s="29" t="s">
        <v>781</v>
      </c>
      <c r="H488" s="30" t="s">
        <v>724</v>
      </c>
      <c r="I488" s="30" t="str">
        <f t="shared" si="22"/>
        <v>Durable Medical Equipment and Supplies Policy</v>
      </c>
      <c r="J488" t="e">
        <f t="shared" ca="1" si="23"/>
        <v>#N/A</v>
      </c>
      <c r="N488" s="33" t="s">
        <v>3537</v>
      </c>
      <c r="O488" s="33" t="s">
        <v>4757</v>
      </c>
      <c r="P488" s="68">
        <v>5591</v>
      </c>
      <c r="Q488" s="33" t="s">
        <v>4769</v>
      </c>
      <c r="R488" s="33" t="s">
        <v>4770</v>
      </c>
      <c r="S488" s="68">
        <v>61224</v>
      </c>
      <c r="T488" s="69" t="s">
        <v>4760</v>
      </c>
      <c r="U488" s="33" t="s">
        <v>4644</v>
      </c>
      <c r="V488" s="33" t="s">
        <v>4645</v>
      </c>
      <c r="W488" s="33" t="s">
        <v>4771</v>
      </c>
      <c r="X488" s="33" t="s">
        <v>3537</v>
      </c>
    </row>
    <row r="489" spans="1:24" x14ac:dyDescent="0.25">
      <c r="A489" s="29" t="s">
        <v>782</v>
      </c>
      <c r="B489" s="30" t="s">
        <v>606</v>
      </c>
      <c r="C489" s="30" t="str">
        <f t="shared" si="21"/>
        <v>Durable Medical Equipment and Supplies Policy</v>
      </c>
      <c r="G489" s="29" t="s">
        <v>782</v>
      </c>
      <c r="H489" s="30" t="s">
        <v>606</v>
      </c>
      <c r="I489" s="30" t="str">
        <f t="shared" si="22"/>
        <v>Durable Medical Equipment and Supplies Policy</v>
      </c>
      <c r="J489" t="e">
        <f t="shared" ca="1" si="23"/>
        <v>#N/A</v>
      </c>
      <c r="N489" s="33" t="s">
        <v>3537</v>
      </c>
      <c r="O489" s="33" t="s">
        <v>4772</v>
      </c>
      <c r="P489" s="68">
        <v>5956</v>
      </c>
      <c r="Q489" s="33" t="s">
        <v>4773</v>
      </c>
      <c r="R489" s="33" t="s">
        <v>4774</v>
      </c>
      <c r="S489" s="68">
        <v>58649</v>
      </c>
      <c r="T489" s="69" t="s">
        <v>4775</v>
      </c>
      <c r="U489" s="33" t="s">
        <v>4638</v>
      </c>
      <c r="V489" s="33" t="s">
        <v>4639</v>
      </c>
      <c r="W489" s="33" t="s">
        <v>4776</v>
      </c>
      <c r="X489" s="33" t="s">
        <v>3537</v>
      </c>
    </row>
    <row r="490" spans="1:24" x14ac:dyDescent="0.25">
      <c r="A490" s="29" t="s">
        <v>782</v>
      </c>
      <c r="B490" s="30" t="s">
        <v>721</v>
      </c>
      <c r="C490" s="30" t="str">
        <f t="shared" si="21"/>
        <v>Durable Medical Equipment and Supplies Policy</v>
      </c>
      <c r="G490" s="29" t="s">
        <v>782</v>
      </c>
      <c r="H490" s="30" t="s">
        <v>721</v>
      </c>
      <c r="I490" s="30" t="str">
        <f t="shared" si="22"/>
        <v>Durable Medical Equipment and Supplies Policy</v>
      </c>
      <c r="J490" t="e">
        <f t="shared" ca="1" si="23"/>
        <v>#N/A</v>
      </c>
      <c r="N490" s="33" t="s">
        <v>3537</v>
      </c>
      <c r="O490" s="33" t="s">
        <v>4772</v>
      </c>
      <c r="P490" s="68">
        <v>6288</v>
      </c>
      <c r="Q490" s="33" t="s">
        <v>4777</v>
      </c>
      <c r="R490" s="33" t="s">
        <v>4778</v>
      </c>
      <c r="S490" s="68">
        <v>58646</v>
      </c>
      <c r="T490" s="69" t="s">
        <v>4779</v>
      </c>
      <c r="U490" s="33" t="s">
        <v>4638</v>
      </c>
      <c r="V490" s="33" t="s">
        <v>4639</v>
      </c>
      <c r="W490" s="33" t="s">
        <v>4780</v>
      </c>
      <c r="X490" s="33" t="s">
        <v>3537</v>
      </c>
    </row>
    <row r="491" spans="1:24" x14ac:dyDescent="0.25">
      <c r="A491" s="29" t="s">
        <v>782</v>
      </c>
      <c r="B491" s="30" t="s">
        <v>607</v>
      </c>
      <c r="C491" s="30" t="str">
        <f t="shared" si="21"/>
        <v>Durable Medical Equipment and Supplies Policy</v>
      </c>
      <c r="G491" s="29" t="s">
        <v>782</v>
      </c>
      <c r="H491" s="30" t="s">
        <v>607</v>
      </c>
      <c r="I491" s="30" t="str">
        <f t="shared" si="22"/>
        <v>Durable Medical Equipment and Supplies Policy</v>
      </c>
      <c r="J491" t="e">
        <f t="shared" ca="1" si="23"/>
        <v>#N/A</v>
      </c>
      <c r="N491" s="33" t="s">
        <v>3537</v>
      </c>
      <c r="O491" s="33" t="s">
        <v>4781</v>
      </c>
      <c r="P491" s="68">
        <v>5955</v>
      </c>
      <c r="Q491" s="33" t="s">
        <v>4782</v>
      </c>
      <c r="R491" s="33" t="s">
        <v>4783</v>
      </c>
      <c r="S491" s="68">
        <v>58641</v>
      </c>
      <c r="T491" s="69" t="s">
        <v>4784</v>
      </c>
      <c r="U491" s="33" t="s">
        <v>4638</v>
      </c>
      <c r="V491" s="33" t="s">
        <v>4639</v>
      </c>
      <c r="W491" s="33" t="s">
        <v>4785</v>
      </c>
      <c r="X491" s="33" t="s">
        <v>3537</v>
      </c>
    </row>
    <row r="492" spans="1:24" x14ac:dyDescent="0.25">
      <c r="A492" s="29" t="s">
        <v>782</v>
      </c>
      <c r="B492" s="30" t="s">
        <v>722</v>
      </c>
      <c r="C492" s="30" t="str">
        <f t="shared" si="21"/>
        <v>Durable Medical Equipment and Supplies Policy</v>
      </c>
      <c r="G492" s="29" t="s">
        <v>782</v>
      </c>
      <c r="H492" s="30" t="s">
        <v>722</v>
      </c>
      <c r="I492" s="30" t="str">
        <f t="shared" si="22"/>
        <v>Durable Medical Equipment and Supplies Policy</v>
      </c>
      <c r="J492" t="e">
        <f t="shared" ca="1" si="23"/>
        <v>#N/A</v>
      </c>
      <c r="N492" s="33" t="s">
        <v>3537</v>
      </c>
      <c r="O492" s="33" t="s">
        <v>4781</v>
      </c>
      <c r="P492" s="68">
        <v>6287</v>
      </c>
      <c r="Q492" s="33" t="s">
        <v>4786</v>
      </c>
      <c r="R492" s="33" t="s">
        <v>4787</v>
      </c>
      <c r="S492" s="68">
        <v>58639</v>
      </c>
      <c r="T492" s="69" t="s">
        <v>4788</v>
      </c>
      <c r="U492" s="33" t="s">
        <v>4638</v>
      </c>
      <c r="V492" s="33" t="s">
        <v>4639</v>
      </c>
      <c r="W492" s="33" t="s">
        <v>4789</v>
      </c>
      <c r="X492" s="33" t="s">
        <v>3537</v>
      </c>
    </row>
    <row r="493" spans="1:24" x14ac:dyDescent="0.25">
      <c r="A493" s="29" t="s">
        <v>782</v>
      </c>
      <c r="B493" s="30" t="s">
        <v>608</v>
      </c>
      <c r="C493" s="30" t="str">
        <f t="shared" si="21"/>
        <v>Durable Medical Equipment and Supplies Policy</v>
      </c>
      <c r="G493" s="29" t="s">
        <v>782</v>
      </c>
      <c r="H493" s="30" t="s">
        <v>608</v>
      </c>
      <c r="I493" s="30" t="str">
        <f t="shared" si="22"/>
        <v>Durable Medical Equipment and Supplies Policy</v>
      </c>
      <c r="J493" t="e">
        <f t="shared" ca="1" si="23"/>
        <v>#N/A</v>
      </c>
      <c r="N493" s="33" t="s">
        <v>3537</v>
      </c>
      <c r="O493" s="33" t="s">
        <v>4790</v>
      </c>
      <c r="P493" s="68">
        <v>5923</v>
      </c>
      <c r="Q493" s="33" t="s">
        <v>4791</v>
      </c>
      <c r="R493" s="33" t="s">
        <v>4792</v>
      </c>
      <c r="S493" s="68">
        <v>61219</v>
      </c>
      <c r="T493" s="69" t="s">
        <v>4793</v>
      </c>
      <c r="U493" s="33" t="s">
        <v>4638</v>
      </c>
      <c r="V493" s="33" t="s">
        <v>4639</v>
      </c>
      <c r="W493" s="33" t="s">
        <v>4794</v>
      </c>
      <c r="X493" s="33" t="s">
        <v>3537</v>
      </c>
    </row>
    <row r="494" spans="1:24" x14ac:dyDescent="0.25">
      <c r="A494" s="29" t="s">
        <v>782</v>
      </c>
      <c r="B494" s="30" t="s">
        <v>723</v>
      </c>
      <c r="C494" s="30" t="str">
        <f t="shared" si="21"/>
        <v>Durable Medical Equipment and Supplies Policy</v>
      </c>
      <c r="G494" s="29" t="s">
        <v>782</v>
      </c>
      <c r="H494" s="30" t="s">
        <v>723</v>
      </c>
      <c r="I494" s="30" t="str">
        <f t="shared" si="22"/>
        <v>Durable Medical Equipment and Supplies Policy</v>
      </c>
      <c r="J494" t="e">
        <f t="shared" ca="1" si="23"/>
        <v>#N/A</v>
      </c>
      <c r="N494" s="33" t="s">
        <v>3537</v>
      </c>
      <c r="O494" s="33" t="s">
        <v>4790</v>
      </c>
      <c r="P494" s="68">
        <v>6285</v>
      </c>
      <c r="Q494" s="33" t="s">
        <v>4795</v>
      </c>
      <c r="R494" s="33" t="s">
        <v>4796</v>
      </c>
      <c r="S494" s="68">
        <v>61227</v>
      </c>
      <c r="T494" s="69" t="s">
        <v>4797</v>
      </c>
      <c r="U494" s="33" t="s">
        <v>4638</v>
      </c>
      <c r="V494" s="33" t="s">
        <v>4639</v>
      </c>
      <c r="W494" s="33" t="s">
        <v>4798</v>
      </c>
      <c r="X494" s="33" t="s">
        <v>3537</v>
      </c>
    </row>
    <row r="495" spans="1:24" x14ac:dyDescent="0.25">
      <c r="A495" s="29" t="s">
        <v>782</v>
      </c>
      <c r="B495" s="30" t="s">
        <v>609</v>
      </c>
      <c r="C495" s="30" t="str">
        <f t="shared" si="21"/>
        <v>Durable Medical Equipment and Supplies Policy</v>
      </c>
      <c r="G495" s="29" t="s">
        <v>782</v>
      </c>
      <c r="H495" s="30" t="s">
        <v>609</v>
      </c>
      <c r="I495" s="30" t="str">
        <f t="shared" si="22"/>
        <v>Durable Medical Equipment and Supplies Policy</v>
      </c>
      <c r="J495" t="e">
        <f t="shared" ca="1" si="23"/>
        <v>#N/A</v>
      </c>
      <c r="N495" s="33" t="s">
        <v>3537</v>
      </c>
      <c r="O495" s="33" t="s">
        <v>4799</v>
      </c>
      <c r="P495" s="68">
        <v>5957</v>
      </c>
      <c r="Q495" s="33" t="s">
        <v>4800</v>
      </c>
      <c r="R495" s="33" t="s">
        <v>4801</v>
      </c>
      <c r="S495" s="68">
        <v>14587</v>
      </c>
      <c r="T495" s="33" t="s">
        <v>4802</v>
      </c>
      <c r="U495" s="33" t="s">
        <v>4638</v>
      </c>
      <c r="V495" s="33" t="s">
        <v>4639</v>
      </c>
      <c r="W495" s="33" t="s">
        <v>4803</v>
      </c>
      <c r="X495" s="33" t="s">
        <v>3537</v>
      </c>
    </row>
    <row r="496" spans="1:24" x14ac:dyDescent="0.25">
      <c r="A496" s="29" t="s">
        <v>782</v>
      </c>
      <c r="B496" s="30" t="s">
        <v>724</v>
      </c>
      <c r="C496" s="30" t="str">
        <f t="shared" si="21"/>
        <v>Durable Medical Equipment and Supplies Policy</v>
      </c>
      <c r="G496" s="29" t="s">
        <v>782</v>
      </c>
      <c r="H496" s="30" t="s">
        <v>724</v>
      </c>
      <c r="I496" s="30" t="str">
        <f t="shared" si="22"/>
        <v>Durable Medical Equipment and Supplies Policy</v>
      </c>
      <c r="J496" t="e">
        <f t="shared" ca="1" si="23"/>
        <v>#N/A</v>
      </c>
      <c r="N496" s="33" t="s">
        <v>3537</v>
      </c>
      <c r="O496" s="33" t="s">
        <v>4804</v>
      </c>
      <c r="P496" s="68">
        <v>5922</v>
      </c>
      <c r="Q496" s="33" t="s">
        <v>4805</v>
      </c>
      <c r="R496" s="33" t="s">
        <v>4806</v>
      </c>
      <c r="S496" s="68">
        <v>61221</v>
      </c>
      <c r="T496" s="69" t="s">
        <v>4807</v>
      </c>
      <c r="U496" s="33" t="s">
        <v>4638</v>
      </c>
      <c r="V496" s="33" t="s">
        <v>4639</v>
      </c>
      <c r="W496" s="33" t="s">
        <v>4808</v>
      </c>
      <c r="X496" s="33" t="s">
        <v>3537</v>
      </c>
    </row>
    <row r="497" spans="1:24" x14ac:dyDescent="0.25">
      <c r="A497" s="29" t="s">
        <v>783</v>
      </c>
      <c r="B497" s="30" t="s">
        <v>606</v>
      </c>
      <c r="C497" s="30" t="str">
        <f t="shared" si="21"/>
        <v>Durable Medical Equipment and Supplies Policy</v>
      </c>
      <c r="G497" s="29" t="s">
        <v>783</v>
      </c>
      <c r="H497" s="30" t="s">
        <v>606</v>
      </c>
      <c r="I497" s="30" t="str">
        <f t="shared" si="22"/>
        <v>Durable Medical Equipment and Supplies Policy</v>
      </c>
      <c r="J497" t="e">
        <f t="shared" ca="1" si="23"/>
        <v>#N/A</v>
      </c>
      <c r="N497" s="33" t="s">
        <v>3537</v>
      </c>
      <c r="O497" s="33" t="s">
        <v>4804</v>
      </c>
      <c r="P497" s="68">
        <v>6286</v>
      </c>
      <c r="Q497" s="33" t="s">
        <v>4809</v>
      </c>
      <c r="R497" s="33" t="s">
        <v>4810</v>
      </c>
      <c r="S497" s="68">
        <v>61225</v>
      </c>
      <c r="T497" s="69" t="s">
        <v>4811</v>
      </c>
      <c r="U497" s="33" t="s">
        <v>4638</v>
      </c>
      <c r="V497" s="33" t="s">
        <v>4639</v>
      </c>
      <c r="W497" s="33" t="s">
        <v>4812</v>
      </c>
      <c r="X497" s="33" t="s">
        <v>3537</v>
      </c>
    </row>
    <row r="498" spans="1:24" x14ac:dyDescent="0.25">
      <c r="A498" s="29" t="s">
        <v>783</v>
      </c>
      <c r="B498" s="30" t="s">
        <v>721</v>
      </c>
      <c r="C498" s="30" t="str">
        <f t="shared" si="21"/>
        <v>Durable Medical Equipment and Supplies Policy</v>
      </c>
      <c r="G498" s="29" t="s">
        <v>783</v>
      </c>
      <c r="H498" s="30" t="s">
        <v>721</v>
      </c>
      <c r="I498" s="30" t="str">
        <f t="shared" si="22"/>
        <v>Durable Medical Equipment and Supplies Policy</v>
      </c>
      <c r="J498" t="e">
        <f t="shared" ca="1" si="23"/>
        <v>#N/A</v>
      </c>
      <c r="N498" s="33" t="s">
        <v>3536</v>
      </c>
      <c r="O498" s="33" t="s">
        <v>4813</v>
      </c>
      <c r="P498" s="68">
        <v>2568</v>
      </c>
      <c r="Q498" s="33" t="s">
        <v>4814</v>
      </c>
      <c r="R498" s="33" t="s">
        <v>4815</v>
      </c>
      <c r="S498" s="68">
        <v>59145</v>
      </c>
      <c r="T498" s="69" t="s">
        <v>4816</v>
      </c>
      <c r="U498" s="33" t="s">
        <v>4817</v>
      </c>
      <c r="V498" s="33" t="s">
        <v>4818</v>
      </c>
      <c r="W498" s="33" t="s">
        <v>4819</v>
      </c>
      <c r="X498" s="33" t="s">
        <v>3536</v>
      </c>
    </row>
    <row r="499" spans="1:24" x14ac:dyDescent="0.25">
      <c r="A499" s="29" t="s">
        <v>783</v>
      </c>
      <c r="B499" s="30" t="s">
        <v>607</v>
      </c>
      <c r="C499" s="30" t="str">
        <f t="shared" si="21"/>
        <v>Durable Medical Equipment and Supplies Policy</v>
      </c>
      <c r="G499" s="29" t="s">
        <v>783</v>
      </c>
      <c r="H499" s="30" t="s">
        <v>607</v>
      </c>
      <c r="I499" s="30" t="str">
        <f t="shared" si="22"/>
        <v>Durable Medical Equipment and Supplies Policy</v>
      </c>
      <c r="J499" t="e">
        <f t="shared" ca="1" si="23"/>
        <v>#N/A</v>
      </c>
      <c r="N499" s="33" t="s">
        <v>3536</v>
      </c>
      <c r="O499" s="33" t="s">
        <v>4813</v>
      </c>
      <c r="P499" s="68">
        <v>4289</v>
      </c>
      <c r="Q499" s="33" t="s">
        <v>4820</v>
      </c>
      <c r="R499" s="33" t="s">
        <v>4821</v>
      </c>
      <c r="S499" s="68">
        <v>59146</v>
      </c>
      <c r="T499" s="69" t="s">
        <v>4822</v>
      </c>
      <c r="U499" s="33" t="s">
        <v>4817</v>
      </c>
      <c r="V499" s="33" t="s">
        <v>4817</v>
      </c>
      <c r="W499" s="33" t="s">
        <v>4819</v>
      </c>
      <c r="X499" s="33" t="s">
        <v>3536</v>
      </c>
    </row>
    <row r="500" spans="1:24" x14ac:dyDescent="0.25">
      <c r="A500" s="29" t="s">
        <v>783</v>
      </c>
      <c r="B500" s="30" t="s">
        <v>722</v>
      </c>
      <c r="C500" s="30" t="str">
        <f t="shared" si="21"/>
        <v>Durable Medical Equipment and Supplies Policy</v>
      </c>
      <c r="G500" s="29" t="s">
        <v>783</v>
      </c>
      <c r="H500" s="30" t="s">
        <v>722</v>
      </c>
      <c r="I500" s="30" t="str">
        <f t="shared" si="22"/>
        <v>Durable Medical Equipment and Supplies Policy</v>
      </c>
      <c r="J500" t="e">
        <f t="shared" ca="1" si="23"/>
        <v>#N/A</v>
      </c>
      <c r="N500" s="33" t="s">
        <v>3536</v>
      </c>
      <c r="O500" s="33" t="s">
        <v>4813</v>
      </c>
      <c r="P500" s="68">
        <v>4597</v>
      </c>
      <c r="Q500" s="33" t="s">
        <v>4823</v>
      </c>
      <c r="R500" s="33" t="s">
        <v>4824</v>
      </c>
      <c r="S500" s="68">
        <v>59141</v>
      </c>
      <c r="T500" s="69" t="s">
        <v>4825</v>
      </c>
      <c r="U500" s="33" t="s">
        <v>4817</v>
      </c>
      <c r="V500" s="33" t="s">
        <v>4818</v>
      </c>
      <c r="W500" s="33" t="s">
        <v>4819</v>
      </c>
      <c r="X500" s="33" t="s">
        <v>3536</v>
      </c>
    </row>
    <row r="501" spans="1:24" x14ac:dyDescent="0.25">
      <c r="A501" s="29" t="s">
        <v>783</v>
      </c>
      <c r="B501" s="30" t="s">
        <v>608</v>
      </c>
      <c r="C501" s="30" t="str">
        <f t="shared" si="21"/>
        <v>Durable Medical Equipment and Supplies Policy</v>
      </c>
      <c r="G501" s="29" t="s">
        <v>783</v>
      </c>
      <c r="H501" s="30" t="s">
        <v>608</v>
      </c>
      <c r="I501" s="30" t="str">
        <f t="shared" si="22"/>
        <v>Durable Medical Equipment and Supplies Policy</v>
      </c>
      <c r="J501" t="e">
        <f t="shared" ca="1" si="23"/>
        <v>#N/A</v>
      </c>
      <c r="N501" s="33" t="s">
        <v>3536</v>
      </c>
      <c r="O501" s="33" t="s">
        <v>4826</v>
      </c>
      <c r="P501" s="68">
        <v>8972</v>
      </c>
      <c r="Q501" s="69" t="s">
        <v>4827</v>
      </c>
      <c r="R501" s="33" t="s">
        <v>4828</v>
      </c>
      <c r="S501" s="68">
        <v>61052</v>
      </c>
      <c r="T501" s="69" t="s">
        <v>4829</v>
      </c>
      <c r="U501" s="33" t="s">
        <v>4830</v>
      </c>
      <c r="V501" s="33" t="s">
        <v>4830</v>
      </c>
      <c r="W501" s="33" t="s">
        <v>4831</v>
      </c>
      <c r="X501" s="33" t="s">
        <v>3536</v>
      </c>
    </row>
    <row r="502" spans="1:24" x14ac:dyDescent="0.25">
      <c r="A502" s="29" t="s">
        <v>783</v>
      </c>
      <c r="B502" s="30" t="s">
        <v>723</v>
      </c>
      <c r="C502" s="30" t="str">
        <f t="shared" si="21"/>
        <v>Durable Medical Equipment and Supplies Policy</v>
      </c>
      <c r="G502" s="29" t="s">
        <v>783</v>
      </c>
      <c r="H502" s="30" t="s">
        <v>723</v>
      </c>
      <c r="I502" s="30" t="str">
        <f t="shared" si="22"/>
        <v>Durable Medical Equipment and Supplies Policy</v>
      </c>
      <c r="J502" t="e">
        <f t="shared" ca="1" si="23"/>
        <v>#N/A</v>
      </c>
      <c r="N502" s="33" t="s">
        <v>3536</v>
      </c>
      <c r="O502" s="33" t="s">
        <v>4832</v>
      </c>
      <c r="P502" s="68">
        <v>9076</v>
      </c>
      <c r="Q502" s="69" t="s">
        <v>4833</v>
      </c>
      <c r="R502" s="33" t="s">
        <v>4834</v>
      </c>
      <c r="S502" s="68">
        <v>55950</v>
      </c>
      <c r="T502" s="69" t="s">
        <v>4835</v>
      </c>
      <c r="U502" s="33" t="s">
        <v>4817</v>
      </c>
      <c r="V502" s="33" t="s">
        <v>4817</v>
      </c>
      <c r="W502" s="69" t="s">
        <v>4836</v>
      </c>
      <c r="X502" s="33" t="s">
        <v>3536</v>
      </c>
    </row>
    <row r="503" spans="1:24" x14ac:dyDescent="0.25">
      <c r="A503" s="29" t="s">
        <v>783</v>
      </c>
      <c r="B503" s="30" t="s">
        <v>609</v>
      </c>
      <c r="C503" s="30" t="str">
        <f t="shared" si="21"/>
        <v>Durable Medical Equipment and Supplies Policy</v>
      </c>
      <c r="G503" s="29" t="s">
        <v>783</v>
      </c>
      <c r="H503" s="30" t="s">
        <v>609</v>
      </c>
      <c r="I503" s="30" t="str">
        <f t="shared" si="22"/>
        <v>Durable Medical Equipment and Supplies Policy</v>
      </c>
      <c r="J503" t="e">
        <f t="shared" ca="1" si="23"/>
        <v>#N/A</v>
      </c>
      <c r="N503" s="33" t="s">
        <v>3536</v>
      </c>
      <c r="O503" s="33" t="s">
        <v>4837</v>
      </c>
      <c r="P503" s="68">
        <v>6818</v>
      </c>
      <c r="Q503" s="33" t="s">
        <v>4838</v>
      </c>
      <c r="R503" s="33" t="s">
        <v>4839</v>
      </c>
      <c r="S503" s="68">
        <v>31642</v>
      </c>
      <c r="T503" s="69" t="s">
        <v>4840</v>
      </c>
      <c r="U503" s="33" t="s">
        <v>4638</v>
      </c>
      <c r="V503" s="33" t="s">
        <v>4639</v>
      </c>
      <c r="W503" s="33" t="s">
        <v>4841</v>
      </c>
      <c r="X503" s="33" t="s">
        <v>3536</v>
      </c>
    </row>
    <row r="504" spans="1:24" x14ac:dyDescent="0.25">
      <c r="A504" s="29" t="s">
        <v>783</v>
      </c>
      <c r="B504" s="30" t="s">
        <v>724</v>
      </c>
      <c r="C504" s="30" t="str">
        <f t="shared" si="21"/>
        <v>Durable Medical Equipment and Supplies Policy</v>
      </c>
      <c r="G504" s="29" t="s">
        <v>783</v>
      </c>
      <c r="H504" s="30" t="s">
        <v>724</v>
      </c>
      <c r="I504" s="30" t="str">
        <f t="shared" si="22"/>
        <v>Durable Medical Equipment and Supplies Policy</v>
      </c>
      <c r="J504" t="e">
        <f t="shared" ca="1" si="23"/>
        <v>#N/A</v>
      </c>
      <c r="N504" s="33" t="s">
        <v>3536</v>
      </c>
      <c r="O504" s="33" t="s">
        <v>4837</v>
      </c>
      <c r="P504" s="68">
        <v>9298</v>
      </c>
      <c r="Q504" s="33" t="s">
        <v>4842</v>
      </c>
      <c r="R504" s="33" t="s">
        <v>4843</v>
      </c>
      <c r="S504" s="68">
        <v>59005</v>
      </c>
      <c r="T504" s="69" t="s">
        <v>4844</v>
      </c>
      <c r="U504" s="33" t="s">
        <v>4638</v>
      </c>
      <c r="V504" s="33" t="s">
        <v>4639</v>
      </c>
      <c r="W504" s="33" t="s">
        <v>4845</v>
      </c>
      <c r="X504" s="33" t="s">
        <v>3536</v>
      </c>
    </row>
    <row r="505" spans="1:24" x14ac:dyDescent="0.25">
      <c r="A505" s="29" t="s">
        <v>784</v>
      </c>
      <c r="B505" s="30" t="s">
        <v>716</v>
      </c>
      <c r="C505" s="30" t="str">
        <f t="shared" si="21"/>
        <v>Durable Medical Equipment and Supplies Policy</v>
      </c>
      <c r="G505" s="29" t="s">
        <v>784</v>
      </c>
      <c r="H505" s="30" t="s">
        <v>716</v>
      </c>
      <c r="I505" s="30" t="str">
        <f t="shared" si="22"/>
        <v>Durable Medical Equipment and Supplies Policy</v>
      </c>
      <c r="J505" t="e">
        <f t="shared" ca="1" si="23"/>
        <v>#N/A</v>
      </c>
      <c r="N505" s="33" t="s">
        <v>3536</v>
      </c>
      <c r="O505" s="33" t="s">
        <v>4846</v>
      </c>
      <c r="P505" s="68">
        <v>2562</v>
      </c>
      <c r="Q505" s="33" t="s">
        <v>4847</v>
      </c>
      <c r="R505" s="33" t="s">
        <v>4848</v>
      </c>
      <c r="S505" s="68">
        <v>15602</v>
      </c>
      <c r="T505" s="69" t="s">
        <v>4849</v>
      </c>
      <c r="U505" s="33" t="s">
        <v>4728</v>
      </c>
      <c r="V505" s="33" t="s">
        <v>4741</v>
      </c>
      <c r="W505" s="33" t="s">
        <v>4850</v>
      </c>
      <c r="X505" s="33" t="s">
        <v>3536</v>
      </c>
    </row>
    <row r="506" spans="1:24" x14ac:dyDescent="0.25">
      <c r="A506" s="29" t="s">
        <v>785</v>
      </c>
      <c r="B506" s="30" t="s">
        <v>716</v>
      </c>
      <c r="C506" s="30" t="str">
        <f t="shared" si="21"/>
        <v>Durable Medical Equipment and Supplies Policy</v>
      </c>
      <c r="G506" s="29" t="s">
        <v>785</v>
      </c>
      <c r="H506" s="30" t="s">
        <v>716</v>
      </c>
      <c r="I506" s="30" t="str">
        <f t="shared" si="22"/>
        <v>Durable Medical Equipment and Supplies Policy</v>
      </c>
      <c r="J506" t="e">
        <f t="shared" ca="1" si="23"/>
        <v>#N/A</v>
      </c>
      <c r="N506" s="33" t="s">
        <v>3536</v>
      </c>
      <c r="O506" s="33" t="s">
        <v>4851</v>
      </c>
      <c r="P506" s="68">
        <v>8988</v>
      </c>
      <c r="Q506" s="33" t="s">
        <v>4852</v>
      </c>
      <c r="R506" s="33" t="s">
        <v>4853</v>
      </c>
      <c r="S506" s="68">
        <v>56381</v>
      </c>
      <c r="T506" s="69" t="s">
        <v>4854</v>
      </c>
      <c r="U506" s="33" t="s">
        <v>4817</v>
      </c>
      <c r="V506" s="33" t="s">
        <v>4855</v>
      </c>
      <c r="W506" s="33" t="s">
        <v>4856</v>
      </c>
      <c r="X506" s="33" t="s">
        <v>3536</v>
      </c>
    </row>
    <row r="507" spans="1:24" x14ac:dyDescent="0.25">
      <c r="A507" s="29" t="s">
        <v>786</v>
      </c>
      <c r="B507" s="30" t="s">
        <v>475</v>
      </c>
      <c r="C507" s="30" t="str">
        <f t="shared" si="21"/>
        <v>Durable Medical Equipment and Supplies Policy</v>
      </c>
      <c r="G507" s="29" t="s">
        <v>786</v>
      </c>
      <c r="H507" s="30" t="s">
        <v>475</v>
      </c>
      <c r="I507" s="30" t="str">
        <f t="shared" si="22"/>
        <v>Durable Medical Equipment and Supplies Policy</v>
      </c>
      <c r="J507" t="e">
        <f t="shared" ca="1" si="23"/>
        <v>#N/A</v>
      </c>
      <c r="N507" s="33" t="s">
        <v>3536</v>
      </c>
      <c r="O507" s="33" t="s">
        <v>4851</v>
      </c>
      <c r="P507" s="68">
        <v>8992</v>
      </c>
      <c r="Q507" s="33" t="s">
        <v>4857</v>
      </c>
      <c r="R507" s="33" t="s">
        <v>4858</v>
      </c>
      <c r="S507" s="68">
        <v>55077</v>
      </c>
      <c r="T507" s="33" t="s">
        <v>4859</v>
      </c>
      <c r="U507" s="33" t="s">
        <v>4817</v>
      </c>
      <c r="V507" s="33" t="s">
        <v>4855</v>
      </c>
      <c r="W507" s="33" t="s">
        <v>4860</v>
      </c>
      <c r="X507" s="33" t="s">
        <v>3536</v>
      </c>
    </row>
    <row r="508" spans="1:24" x14ac:dyDescent="0.25">
      <c r="A508" s="29" t="s">
        <v>786</v>
      </c>
      <c r="B508" s="30" t="s">
        <v>787</v>
      </c>
      <c r="C508" s="30" t="str">
        <f t="shared" si="21"/>
        <v>Durable Medical Equipment and Supplies Policy</v>
      </c>
      <c r="G508" s="29" t="s">
        <v>786</v>
      </c>
      <c r="H508" s="30" t="s">
        <v>787</v>
      </c>
      <c r="I508" s="30" t="str">
        <f t="shared" si="22"/>
        <v>Durable Medical Equipment and Supplies Policy</v>
      </c>
      <c r="J508" t="e">
        <f t="shared" ca="1" si="23"/>
        <v>#N/A</v>
      </c>
      <c r="N508" s="33" t="s">
        <v>3536</v>
      </c>
      <c r="O508" s="33" t="s">
        <v>4861</v>
      </c>
      <c r="P508" s="68">
        <v>4425</v>
      </c>
      <c r="Q508" s="33" t="s">
        <v>4862</v>
      </c>
      <c r="R508" s="33" t="s">
        <v>4863</v>
      </c>
      <c r="S508" s="68">
        <v>19335</v>
      </c>
      <c r="T508" s="69" t="s">
        <v>4864</v>
      </c>
      <c r="U508" s="33" t="s">
        <v>4638</v>
      </c>
      <c r="V508" s="33" t="s">
        <v>4639</v>
      </c>
      <c r="W508" s="33" t="s">
        <v>4865</v>
      </c>
      <c r="X508" s="33" t="s">
        <v>3536</v>
      </c>
    </row>
    <row r="509" spans="1:24" x14ac:dyDescent="0.25">
      <c r="A509" s="29" t="s">
        <v>788</v>
      </c>
      <c r="B509" s="30" t="s">
        <v>716</v>
      </c>
      <c r="C509" s="30" t="str">
        <f t="shared" si="21"/>
        <v>Durable Medical Equipment and Supplies Policy</v>
      </c>
      <c r="G509" s="29" t="s">
        <v>788</v>
      </c>
      <c r="H509" s="30" t="s">
        <v>716</v>
      </c>
      <c r="I509" s="30" t="str">
        <f t="shared" si="22"/>
        <v>Durable Medical Equipment and Supplies Policy</v>
      </c>
      <c r="J509" t="e">
        <f t="shared" ca="1" si="23"/>
        <v>#N/A</v>
      </c>
      <c r="N509" s="33" t="s">
        <v>3536</v>
      </c>
      <c r="O509" s="33" t="s">
        <v>4861</v>
      </c>
      <c r="P509" s="68">
        <v>4426</v>
      </c>
      <c r="Q509" s="33" t="s">
        <v>4866</v>
      </c>
      <c r="R509" s="33" t="s">
        <v>4867</v>
      </c>
      <c r="S509" s="68">
        <v>19349</v>
      </c>
      <c r="T509" s="69" t="s">
        <v>4868</v>
      </c>
      <c r="U509" s="33" t="s">
        <v>4638</v>
      </c>
      <c r="V509" s="33" t="s">
        <v>4639</v>
      </c>
      <c r="W509" s="33" t="s">
        <v>4869</v>
      </c>
      <c r="X509" s="33" t="s">
        <v>3536</v>
      </c>
    </row>
    <row r="510" spans="1:24" x14ac:dyDescent="0.25">
      <c r="A510" s="29" t="s">
        <v>788</v>
      </c>
      <c r="B510" s="30" t="s">
        <v>718</v>
      </c>
      <c r="C510" s="30" t="str">
        <f t="shared" si="21"/>
        <v>Durable Medical Equipment and Supplies Policy</v>
      </c>
      <c r="G510" s="29" t="s">
        <v>788</v>
      </c>
      <c r="H510" s="30" t="s">
        <v>718</v>
      </c>
      <c r="I510" s="30" t="str">
        <f t="shared" si="22"/>
        <v>Durable Medical Equipment and Supplies Policy</v>
      </c>
      <c r="J510" t="e">
        <f t="shared" ca="1" si="23"/>
        <v>#N/A</v>
      </c>
      <c r="N510" s="70" t="s">
        <v>3536</v>
      </c>
      <c r="O510" s="33" t="s">
        <v>4870</v>
      </c>
      <c r="P510" s="68">
        <v>2564</v>
      </c>
      <c r="Q510" s="33" t="s">
        <v>4871</v>
      </c>
      <c r="R510" s="33" t="s">
        <v>358</v>
      </c>
      <c r="S510" s="68">
        <v>19328</v>
      </c>
      <c r="T510" s="69" t="s">
        <v>4872</v>
      </c>
      <c r="U510" s="33" t="s">
        <v>4699</v>
      </c>
      <c r="V510" s="33" t="s">
        <v>4699</v>
      </c>
      <c r="W510" s="69" t="s">
        <v>4873</v>
      </c>
      <c r="X510" s="70" t="s">
        <v>3536</v>
      </c>
    </row>
    <row r="511" spans="1:24" x14ac:dyDescent="0.25">
      <c r="A511" s="29" t="s">
        <v>789</v>
      </c>
      <c r="B511" s="30" t="s">
        <v>606</v>
      </c>
      <c r="C511" s="30" t="str">
        <f t="shared" si="21"/>
        <v>Durable Medical Equipment and Supplies Policy</v>
      </c>
      <c r="G511" s="29" t="s">
        <v>789</v>
      </c>
      <c r="H511" s="30" t="s">
        <v>606</v>
      </c>
      <c r="I511" s="30" t="str">
        <f t="shared" si="22"/>
        <v>Durable Medical Equipment and Supplies Policy</v>
      </c>
      <c r="J511" t="e">
        <f t="shared" ca="1" si="23"/>
        <v>#N/A</v>
      </c>
      <c r="N511" s="70" t="s">
        <v>3536</v>
      </c>
      <c r="O511" s="33" t="s">
        <v>4870</v>
      </c>
      <c r="P511" s="68">
        <v>2564</v>
      </c>
      <c r="Q511" s="33" t="s">
        <v>4871</v>
      </c>
      <c r="R511" s="33" t="s">
        <v>362</v>
      </c>
      <c r="S511" s="68">
        <v>19352</v>
      </c>
      <c r="T511" s="69" t="s">
        <v>4874</v>
      </c>
      <c r="U511" s="33" t="s">
        <v>4699</v>
      </c>
      <c r="V511" s="33" t="s">
        <v>4699</v>
      </c>
      <c r="W511" s="33" t="s">
        <v>4875</v>
      </c>
      <c r="X511" s="70" t="s">
        <v>3536</v>
      </c>
    </row>
    <row r="512" spans="1:24" x14ac:dyDescent="0.25">
      <c r="A512" s="29" t="s">
        <v>789</v>
      </c>
      <c r="B512" s="30" t="s">
        <v>721</v>
      </c>
      <c r="C512" s="30" t="str">
        <f t="shared" si="21"/>
        <v>Durable Medical Equipment and Supplies Policy</v>
      </c>
      <c r="G512" s="29" t="s">
        <v>789</v>
      </c>
      <c r="H512" s="30" t="s">
        <v>721</v>
      </c>
      <c r="I512" s="30" t="str">
        <f t="shared" si="22"/>
        <v>Durable Medical Equipment and Supplies Policy</v>
      </c>
      <c r="J512" t="e">
        <f t="shared" ca="1" si="23"/>
        <v>#N/A</v>
      </c>
      <c r="N512" s="70" t="s">
        <v>3536</v>
      </c>
      <c r="O512" s="33" t="s">
        <v>4870</v>
      </c>
      <c r="P512" s="68">
        <v>7220</v>
      </c>
      <c r="Q512" s="33" t="s">
        <v>4876</v>
      </c>
      <c r="R512" s="33" t="s">
        <v>985</v>
      </c>
      <c r="S512" s="68">
        <v>57235</v>
      </c>
      <c r="T512" s="69" t="s">
        <v>4877</v>
      </c>
      <c r="U512" s="33" t="s">
        <v>4699</v>
      </c>
      <c r="V512" s="33" t="s">
        <v>4699</v>
      </c>
      <c r="W512" s="33" t="s">
        <v>4878</v>
      </c>
      <c r="X512" s="70" t="s">
        <v>3536</v>
      </c>
    </row>
    <row r="513" spans="1:24" x14ac:dyDescent="0.25">
      <c r="A513" s="29" t="s">
        <v>789</v>
      </c>
      <c r="B513" s="30" t="s">
        <v>607</v>
      </c>
      <c r="C513" s="30" t="str">
        <f t="shared" si="21"/>
        <v>Durable Medical Equipment and Supplies Policy</v>
      </c>
      <c r="G513" s="29" t="s">
        <v>789</v>
      </c>
      <c r="H513" s="30" t="s">
        <v>607</v>
      </c>
      <c r="I513" s="30" t="str">
        <f t="shared" si="22"/>
        <v>Durable Medical Equipment and Supplies Policy</v>
      </c>
      <c r="J513" t="e">
        <f t="shared" ca="1" si="23"/>
        <v>#N/A</v>
      </c>
      <c r="N513" s="70" t="s">
        <v>3536</v>
      </c>
      <c r="O513" s="33" t="s">
        <v>4870</v>
      </c>
      <c r="P513" s="68">
        <v>7220</v>
      </c>
      <c r="Q513" s="33" t="s">
        <v>4876</v>
      </c>
      <c r="R513" s="33" t="s">
        <v>993</v>
      </c>
      <c r="S513" s="68">
        <v>57228</v>
      </c>
      <c r="T513" s="69" t="s">
        <v>4879</v>
      </c>
      <c r="U513" s="33" t="s">
        <v>4699</v>
      </c>
      <c r="V513" s="33" t="s">
        <v>4699</v>
      </c>
      <c r="W513" s="33" t="s">
        <v>4878</v>
      </c>
      <c r="X513" s="70" t="s">
        <v>3536</v>
      </c>
    </row>
    <row r="514" spans="1:24" x14ac:dyDescent="0.25">
      <c r="A514" s="29" t="s">
        <v>789</v>
      </c>
      <c r="B514" s="30" t="s">
        <v>722</v>
      </c>
      <c r="C514" s="30" t="str">
        <f t="shared" si="21"/>
        <v>Durable Medical Equipment and Supplies Policy</v>
      </c>
      <c r="G514" s="29" t="s">
        <v>789</v>
      </c>
      <c r="H514" s="30" t="s">
        <v>722</v>
      </c>
      <c r="I514" s="30" t="str">
        <f t="shared" si="22"/>
        <v>Durable Medical Equipment and Supplies Policy</v>
      </c>
      <c r="J514" t="e">
        <f t="shared" ca="1" si="23"/>
        <v>#N/A</v>
      </c>
      <c r="N514" s="70" t="s">
        <v>3536</v>
      </c>
      <c r="O514" s="33" t="s">
        <v>4870</v>
      </c>
      <c r="P514" s="68">
        <v>7680</v>
      </c>
      <c r="Q514" s="69" t="s">
        <v>4880</v>
      </c>
      <c r="R514" s="33" t="s">
        <v>1210</v>
      </c>
      <c r="S514" s="68">
        <v>57180</v>
      </c>
      <c r="T514" s="69" t="s">
        <v>4881</v>
      </c>
      <c r="U514" s="33" t="s">
        <v>4699</v>
      </c>
      <c r="V514" s="33" t="s">
        <v>4699</v>
      </c>
      <c r="W514" s="69" t="s">
        <v>4882</v>
      </c>
      <c r="X514" s="70" t="s">
        <v>3536</v>
      </c>
    </row>
    <row r="515" spans="1:24" x14ac:dyDescent="0.25">
      <c r="A515" s="29" t="s">
        <v>789</v>
      </c>
      <c r="B515" s="30" t="s">
        <v>608</v>
      </c>
      <c r="C515" s="30" t="str">
        <f t="shared" ref="C515:C578" si="24">VLOOKUP(A515,$G:$I,3,0)</f>
        <v>Durable Medical Equipment and Supplies Policy</v>
      </c>
      <c r="G515" s="29" t="s">
        <v>789</v>
      </c>
      <c r="H515" s="30" t="s">
        <v>608</v>
      </c>
      <c r="I515" s="30" t="str">
        <f t="shared" ref="I515:I578" si="25">VLOOKUP(G515,$R:$X,7,0)</f>
        <v>Durable Medical Equipment and Supplies Policy</v>
      </c>
      <c r="J515" t="e">
        <f t="shared" ref="J515:J578" ca="1" si="26">VLOOKUP(I515,$J:$J,1,0)</f>
        <v>#N/A</v>
      </c>
      <c r="N515" s="70" t="s">
        <v>3536</v>
      </c>
      <c r="O515" s="33" t="s">
        <v>4870</v>
      </c>
      <c r="P515" s="68">
        <v>7680</v>
      </c>
      <c r="Q515" s="69" t="s">
        <v>4880</v>
      </c>
      <c r="R515" s="33" t="s">
        <v>377</v>
      </c>
      <c r="S515" s="68">
        <v>57170</v>
      </c>
      <c r="T515" s="69" t="s">
        <v>4883</v>
      </c>
      <c r="U515" s="33" t="s">
        <v>4699</v>
      </c>
      <c r="V515" s="33" t="s">
        <v>4699</v>
      </c>
      <c r="W515" s="33" t="s">
        <v>4884</v>
      </c>
      <c r="X515" s="70" t="s">
        <v>3536</v>
      </c>
    </row>
    <row r="516" spans="1:24" x14ac:dyDescent="0.25">
      <c r="A516" s="29" t="s">
        <v>789</v>
      </c>
      <c r="B516" s="30" t="s">
        <v>723</v>
      </c>
      <c r="C516" s="30" t="str">
        <f t="shared" si="24"/>
        <v>Durable Medical Equipment and Supplies Policy</v>
      </c>
      <c r="G516" s="29" t="s">
        <v>789</v>
      </c>
      <c r="H516" s="30" t="s">
        <v>723</v>
      </c>
      <c r="I516" s="30" t="str">
        <f t="shared" si="25"/>
        <v>Durable Medical Equipment and Supplies Policy</v>
      </c>
      <c r="J516" t="e">
        <f t="shared" ca="1" si="26"/>
        <v>#N/A</v>
      </c>
      <c r="N516" s="33" t="s">
        <v>3536</v>
      </c>
      <c r="O516" s="33" t="s">
        <v>4885</v>
      </c>
      <c r="P516" s="68">
        <v>2567</v>
      </c>
      <c r="Q516" s="33" t="s">
        <v>4886</v>
      </c>
      <c r="R516" s="33" t="s">
        <v>4887</v>
      </c>
      <c r="S516" s="68">
        <v>7479</v>
      </c>
      <c r="T516" s="69" t="s">
        <v>4888</v>
      </c>
      <c r="U516" s="33" t="s">
        <v>3708</v>
      </c>
      <c r="V516" s="33" t="s">
        <v>3708</v>
      </c>
      <c r="W516" s="33" t="s">
        <v>3792</v>
      </c>
      <c r="X516" s="33" t="s">
        <v>3536</v>
      </c>
    </row>
    <row r="517" spans="1:24" x14ac:dyDescent="0.25">
      <c r="A517" s="29" t="s">
        <v>789</v>
      </c>
      <c r="B517" s="30" t="s">
        <v>609</v>
      </c>
      <c r="C517" s="30" t="str">
        <f t="shared" si="24"/>
        <v>Durable Medical Equipment and Supplies Policy</v>
      </c>
      <c r="G517" s="29" t="s">
        <v>789</v>
      </c>
      <c r="H517" s="30" t="s">
        <v>609</v>
      </c>
      <c r="I517" s="30" t="str">
        <f t="shared" si="25"/>
        <v>Durable Medical Equipment and Supplies Policy</v>
      </c>
      <c r="J517" t="e">
        <f t="shared" ca="1" si="26"/>
        <v>#N/A</v>
      </c>
      <c r="N517" s="33" t="s">
        <v>3536</v>
      </c>
      <c r="O517" s="33" t="s">
        <v>4885</v>
      </c>
      <c r="P517" s="68">
        <v>8219</v>
      </c>
      <c r="Q517" s="33" t="s">
        <v>4889</v>
      </c>
      <c r="R517" s="33" t="s">
        <v>4890</v>
      </c>
      <c r="S517" s="68">
        <v>39956</v>
      </c>
      <c r="T517" s="69" t="s">
        <v>4891</v>
      </c>
      <c r="U517" s="33" t="s">
        <v>4638</v>
      </c>
      <c r="V517" s="33" t="s">
        <v>4639</v>
      </c>
      <c r="W517" s="33" t="s">
        <v>4892</v>
      </c>
      <c r="X517" s="33" t="s">
        <v>3536</v>
      </c>
    </row>
    <row r="518" spans="1:24" x14ac:dyDescent="0.25">
      <c r="A518" s="29" t="s">
        <v>789</v>
      </c>
      <c r="B518" s="30" t="s">
        <v>724</v>
      </c>
      <c r="C518" s="30" t="str">
        <f t="shared" si="24"/>
        <v>Durable Medical Equipment and Supplies Policy</v>
      </c>
      <c r="G518" s="29" t="s">
        <v>789</v>
      </c>
      <c r="H518" s="30" t="s">
        <v>724</v>
      </c>
      <c r="I518" s="30" t="str">
        <f t="shared" si="25"/>
        <v>Durable Medical Equipment and Supplies Policy</v>
      </c>
      <c r="J518" t="e">
        <f t="shared" ca="1" si="26"/>
        <v>#N/A</v>
      </c>
      <c r="N518" s="33" t="s">
        <v>3536</v>
      </c>
      <c r="O518" s="33" t="s">
        <v>4893</v>
      </c>
      <c r="P518" s="68">
        <v>2582</v>
      </c>
      <c r="Q518" s="33" t="s">
        <v>4894</v>
      </c>
      <c r="R518" s="33" t="s">
        <v>4895</v>
      </c>
      <c r="S518" s="68">
        <v>15478</v>
      </c>
      <c r="T518" s="69" t="s">
        <v>4896</v>
      </c>
      <c r="U518" s="33" t="s">
        <v>4897</v>
      </c>
      <c r="V518" s="33" t="s">
        <v>4897</v>
      </c>
      <c r="W518" s="33" t="s">
        <v>4898</v>
      </c>
      <c r="X518" s="33" t="s">
        <v>3536</v>
      </c>
    </row>
    <row r="519" spans="1:24" x14ac:dyDescent="0.25">
      <c r="A519" s="29" t="s">
        <v>790</v>
      </c>
      <c r="B519" s="30" t="s">
        <v>716</v>
      </c>
      <c r="C519" s="30" t="str">
        <f t="shared" si="24"/>
        <v>Durable Medical Equipment and Supplies Policy</v>
      </c>
      <c r="G519" s="29" t="s">
        <v>790</v>
      </c>
      <c r="H519" s="30" t="s">
        <v>716</v>
      </c>
      <c r="I519" s="30" t="str">
        <f t="shared" si="25"/>
        <v>Durable Medical Equipment and Supplies Policy</v>
      </c>
      <c r="J519" t="e">
        <f t="shared" ca="1" si="26"/>
        <v>#N/A</v>
      </c>
      <c r="N519" s="33" t="s">
        <v>3536</v>
      </c>
      <c r="O519" s="33" t="s">
        <v>4893</v>
      </c>
      <c r="P519" s="68">
        <v>2582</v>
      </c>
      <c r="Q519" s="33" t="s">
        <v>4894</v>
      </c>
      <c r="R519" s="33" t="s">
        <v>4899</v>
      </c>
      <c r="S519" s="68">
        <v>15377</v>
      </c>
      <c r="T519" s="69" t="s">
        <v>4900</v>
      </c>
      <c r="U519" s="33" t="s">
        <v>4897</v>
      </c>
      <c r="V519" s="33" t="s">
        <v>4897</v>
      </c>
      <c r="W519" s="33" t="s">
        <v>4901</v>
      </c>
      <c r="X519" s="33" t="s">
        <v>3536</v>
      </c>
    </row>
    <row r="520" spans="1:24" x14ac:dyDescent="0.25">
      <c r="A520" s="29" t="s">
        <v>791</v>
      </c>
      <c r="B520" s="30" t="s">
        <v>716</v>
      </c>
      <c r="C520" s="30" t="str">
        <f t="shared" si="24"/>
        <v>Durable Medical Equipment and Supplies Policy</v>
      </c>
      <c r="G520" s="29" t="s">
        <v>791</v>
      </c>
      <c r="H520" s="30" t="s">
        <v>716</v>
      </c>
      <c r="I520" s="30" t="str">
        <f t="shared" si="25"/>
        <v>Durable Medical Equipment and Supplies Policy</v>
      </c>
      <c r="J520" t="e">
        <f t="shared" ca="1" si="26"/>
        <v>#N/A</v>
      </c>
      <c r="N520" s="33" t="s">
        <v>3536</v>
      </c>
      <c r="O520" s="33" t="s">
        <v>4893</v>
      </c>
      <c r="P520" s="68">
        <v>6733</v>
      </c>
      <c r="Q520" s="33" t="s">
        <v>4902</v>
      </c>
      <c r="R520" s="33" t="s">
        <v>4903</v>
      </c>
      <c r="S520" s="68">
        <v>22292</v>
      </c>
      <c r="T520" s="69" t="s">
        <v>4904</v>
      </c>
      <c r="U520" s="33" t="s">
        <v>4897</v>
      </c>
      <c r="V520" s="33" t="s">
        <v>4897</v>
      </c>
      <c r="W520" s="33" t="s">
        <v>4905</v>
      </c>
      <c r="X520" s="33" t="s">
        <v>3536</v>
      </c>
    </row>
    <row r="521" spans="1:24" x14ac:dyDescent="0.25">
      <c r="A521" s="29" t="s">
        <v>792</v>
      </c>
      <c r="B521" s="30" t="s">
        <v>716</v>
      </c>
      <c r="C521" s="30" t="str">
        <f t="shared" si="24"/>
        <v>Durable Medical Equipment and Supplies Policy</v>
      </c>
      <c r="G521" s="29" t="s">
        <v>792</v>
      </c>
      <c r="H521" s="30" t="s">
        <v>716</v>
      </c>
      <c r="I521" s="30" t="str">
        <f t="shared" si="25"/>
        <v>Durable Medical Equipment and Supplies Policy</v>
      </c>
      <c r="J521" t="e">
        <f t="shared" ca="1" si="26"/>
        <v>#N/A</v>
      </c>
      <c r="N521" s="33" t="s">
        <v>3536</v>
      </c>
      <c r="O521" s="33" t="s">
        <v>4893</v>
      </c>
      <c r="P521" s="68">
        <v>6733</v>
      </c>
      <c r="Q521" s="33" t="s">
        <v>4902</v>
      </c>
      <c r="R521" s="33" t="s">
        <v>4906</v>
      </c>
      <c r="S521" s="68">
        <v>22370</v>
      </c>
      <c r="T521" s="69" t="s">
        <v>4907</v>
      </c>
      <c r="U521" s="33" t="s">
        <v>4897</v>
      </c>
      <c r="V521" s="33" t="s">
        <v>4897</v>
      </c>
      <c r="W521" s="33" t="s">
        <v>4908</v>
      </c>
      <c r="X521" s="33" t="s">
        <v>3536</v>
      </c>
    </row>
    <row r="522" spans="1:24" x14ac:dyDescent="0.25">
      <c r="A522" s="29" t="s">
        <v>793</v>
      </c>
      <c r="B522" s="30" t="s">
        <v>716</v>
      </c>
      <c r="C522" s="30" t="str">
        <f t="shared" si="24"/>
        <v>Durable Medical Equipment and Supplies Policy</v>
      </c>
      <c r="G522" s="29" t="s">
        <v>793</v>
      </c>
      <c r="H522" s="30" t="s">
        <v>716</v>
      </c>
      <c r="I522" s="30" t="str">
        <f t="shared" si="25"/>
        <v>Durable Medical Equipment and Supplies Policy</v>
      </c>
      <c r="J522" t="e">
        <f t="shared" ca="1" si="26"/>
        <v>#N/A</v>
      </c>
      <c r="N522" s="33" t="s">
        <v>3536</v>
      </c>
      <c r="O522" s="33" t="s">
        <v>4909</v>
      </c>
      <c r="P522" s="68">
        <v>4288</v>
      </c>
      <c r="Q522" s="33" t="s">
        <v>4910</v>
      </c>
      <c r="R522" s="33" t="s">
        <v>4911</v>
      </c>
      <c r="S522" s="68">
        <v>16784</v>
      </c>
      <c r="T522" s="69" t="s">
        <v>4912</v>
      </c>
      <c r="U522" s="33" t="s">
        <v>4728</v>
      </c>
      <c r="V522" s="33" t="s">
        <v>4741</v>
      </c>
      <c r="W522" s="33" t="s">
        <v>4913</v>
      </c>
      <c r="X522" s="33" t="s">
        <v>3536</v>
      </c>
    </row>
    <row r="523" spans="1:24" x14ac:dyDescent="0.25">
      <c r="A523" s="29" t="s">
        <v>794</v>
      </c>
      <c r="B523" s="30" t="s">
        <v>716</v>
      </c>
      <c r="C523" s="30" t="str">
        <f t="shared" si="24"/>
        <v>Durable Medical Equipment and Supplies Policy</v>
      </c>
      <c r="G523" s="29" t="s">
        <v>794</v>
      </c>
      <c r="H523" s="30" t="s">
        <v>716</v>
      </c>
      <c r="I523" s="30" t="str">
        <f t="shared" si="25"/>
        <v>Durable Medical Equipment and Supplies Policy</v>
      </c>
      <c r="J523" t="e">
        <f t="shared" ca="1" si="26"/>
        <v>#N/A</v>
      </c>
      <c r="N523" s="33" t="s">
        <v>3535</v>
      </c>
      <c r="O523" s="33" t="s">
        <v>4914</v>
      </c>
      <c r="P523" s="68">
        <v>1102</v>
      </c>
      <c r="Q523" s="33" t="s">
        <v>4915</v>
      </c>
      <c r="R523" s="33" t="s">
        <v>4916</v>
      </c>
      <c r="S523" s="68">
        <v>382</v>
      </c>
      <c r="T523" s="69" t="s">
        <v>4917</v>
      </c>
      <c r="U523" s="33" t="s">
        <v>3704</v>
      </c>
      <c r="V523" s="33" t="s">
        <v>3704</v>
      </c>
      <c r="W523" s="33" t="s">
        <v>3705</v>
      </c>
      <c r="X523" s="33" t="s">
        <v>3535</v>
      </c>
    </row>
    <row r="524" spans="1:24" x14ac:dyDescent="0.25">
      <c r="A524" s="29" t="s">
        <v>795</v>
      </c>
      <c r="B524" s="30" t="s">
        <v>716</v>
      </c>
      <c r="C524" s="30" t="str">
        <f t="shared" si="24"/>
        <v>Durable Medical Equipment and Supplies Policy</v>
      </c>
      <c r="G524" s="29" t="s">
        <v>795</v>
      </c>
      <c r="H524" s="30" t="s">
        <v>716</v>
      </c>
      <c r="I524" s="30" t="str">
        <f t="shared" si="25"/>
        <v>Durable Medical Equipment and Supplies Policy</v>
      </c>
      <c r="J524" t="e">
        <f t="shared" ca="1" si="26"/>
        <v>#N/A</v>
      </c>
      <c r="N524" s="33" t="s">
        <v>3535</v>
      </c>
      <c r="O524" s="33" t="s">
        <v>4914</v>
      </c>
      <c r="P524" s="68">
        <v>1103</v>
      </c>
      <c r="Q524" s="33" t="s">
        <v>4918</v>
      </c>
      <c r="R524" s="33" t="s">
        <v>4919</v>
      </c>
      <c r="S524" s="68">
        <v>383</v>
      </c>
      <c r="T524" s="69" t="s">
        <v>4920</v>
      </c>
      <c r="U524" s="33" t="s">
        <v>3704</v>
      </c>
      <c r="V524" s="33" t="s">
        <v>3704</v>
      </c>
      <c r="W524" s="33" t="s">
        <v>3705</v>
      </c>
      <c r="X524" s="33" t="s">
        <v>3535</v>
      </c>
    </row>
    <row r="525" spans="1:24" x14ac:dyDescent="0.25">
      <c r="A525" s="29" t="s">
        <v>796</v>
      </c>
      <c r="B525" s="30" t="s">
        <v>716</v>
      </c>
      <c r="C525" s="30" t="str">
        <f t="shared" si="24"/>
        <v>Durable Medical Equipment and Supplies Policy</v>
      </c>
      <c r="G525" s="29" t="s">
        <v>796</v>
      </c>
      <c r="H525" s="30" t="s">
        <v>716</v>
      </c>
      <c r="I525" s="30" t="str">
        <f t="shared" si="25"/>
        <v>Durable Medical Equipment and Supplies Policy</v>
      </c>
      <c r="J525" t="e">
        <f t="shared" ca="1" si="26"/>
        <v>#N/A</v>
      </c>
      <c r="N525" s="33" t="s">
        <v>3535</v>
      </c>
      <c r="O525" s="33" t="s">
        <v>4914</v>
      </c>
      <c r="P525" s="68">
        <v>1104</v>
      </c>
      <c r="Q525" s="33" t="s">
        <v>4921</v>
      </c>
      <c r="R525" s="33" t="s">
        <v>4922</v>
      </c>
      <c r="S525" s="68">
        <v>3299</v>
      </c>
      <c r="T525" s="69" t="s">
        <v>4923</v>
      </c>
      <c r="U525" s="33" t="s">
        <v>3704</v>
      </c>
      <c r="V525" s="33" t="s">
        <v>3704</v>
      </c>
      <c r="W525" s="33" t="s">
        <v>3705</v>
      </c>
      <c r="X525" s="33" t="s">
        <v>3535</v>
      </c>
    </row>
    <row r="526" spans="1:24" x14ac:dyDescent="0.25">
      <c r="A526" s="29" t="s">
        <v>796</v>
      </c>
      <c r="B526" s="30" t="s">
        <v>718</v>
      </c>
      <c r="C526" s="30" t="str">
        <f t="shared" si="24"/>
        <v>Durable Medical Equipment and Supplies Policy</v>
      </c>
      <c r="G526" s="29" t="s">
        <v>796</v>
      </c>
      <c r="H526" s="30" t="s">
        <v>718</v>
      </c>
      <c r="I526" s="30" t="str">
        <f t="shared" si="25"/>
        <v>Durable Medical Equipment and Supplies Policy</v>
      </c>
      <c r="J526" t="e">
        <f t="shared" ca="1" si="26"/>
        <v>#N/A</v>
      </c>
      <c r="N526" s="33" t="s">
        <v>3535</v>
      </c>
      <c r="O526" s="33" t="s">
        <v>4914</v>
      </c>
      <c r="P526" s="68">
        <v>1105</v>
      </c>
      <c r="Q526" s="33" t="s">
        <v>4924</v>
      </c>
      <c r="R526" s="33" t="s">
        <v>4925</v>
      </c>
      <c r="S526" s="68">
        <v>3297</v>
      </c>
      <c r="T526" s="69" t="s">
        <v>4926</v>
      </c>
      <c r="U526" s="33" t="s">
        <v>3704</v>
      </c>
      <c r="V526" s="33" t="s">
        <v>3704</v>
      </c>
      <c r="W526" s="33" t="s">
        <v>3705</v>
      </c>
      <c r="X526" s="33" t="s">
        <v>3535</v>
      </c>
    </row>
    <row r="527" spans="1:24" x14ac:dyDescent="0.25">
      <c r="A527" s="29" t="s">
        <v>797</v>
      </c>
      <c r="B527" s="30" t="s">
        <v>716</v>
      </c>
      <c r="C527" s="30" t="str">
        <f t="shared" si="24"/>
        <v>Durable Medical Equipment and Supplies Policy</v>
      </c>
      <c r="G527" s="29" t="s">
        <v>797</v>
      </c>
      <c r="H527" s="30" t="s">
        <v>716</v>
      </c>
      <c r="I527" s="30" t="str">
        <f t="shared" si="25"/>
        <v>Durable Medical Equipment and Supplies Policy</v>
      </c>
      <c r="J527" t="e">
        <f t="shared" ca="1" si="26"/>
        <v>#N/A</v>
      </c>
      <c r="N527" s="33" t="s">
        <v>3535</v>
      </c>
      <c r="O527" s="33" t="s">
        <v>4927</v>
      </c>
      <c r="P527" s="68">
        <v>5095</v>
      </c>
      <c r="Q527" s="33" t="s">
        <v>4928</v>
      </c>
      <c r="R527" s="33" t="s">
        <v>4929</v>
      </c>
      <c r="S527" s="68">
        <v>20001</v>
      </c>
      <c r="T527" s="33" t="s">
        <v>4930</v>
      </c>
      <c r="U527" s="33" t="s">
        <v>4638</v>
      </c>
      <c r="V527" s="33" t="s">
        <v>4639</v>
      </c>
      <c r="W527" s="33" t="s">
        <v>4931</v>
      </c>
      <c r="X527" s="33" t="s">
        <v>3535</v>
      </c>
    </row>
    <row r="528" spans="1:24" x14ac:dyDescent="0.25">
      <c r="A528" s="29" t="s">
        <v>797</v>
      </c>
      <c r="B528" s="30" t="s">
        <v>718</v>
      </c>
      <c r="C528" s="30" t="str">
        <f t="shared" si="24"/>
        <v>Durable Medical Equipment and Supplies Policy</v>
      </c>
      <c r="G528" s="29" t="s">
        <v>797</v>
      </c>
      <c r="H528" s="30" t="s">
        <v>718</v>
      </c>
      <c r="I528" s="30" t="str">
        <f t="shared" si="25"/>
        <v>Durable Medical Equipment and Supplies Policy</v>
      </c>
      <c r="J528" t="e">
        <f t="shared" ca="1" si="26"/>
        <v>#N/A</v>
      </c>
      <c r="N528" s="33" t="s">
        <v>3535</v>
      </c>
      <c r="O528" s="33" t="s">
        <v>4927</v>
      </c>
      <c r="P528" s="68">
        <v>6739</v>
      </c>
      <c r="Q528" s="33" t="s">
        <v>4932</v>
      </c>
      <c r="R528" s="33" t="s">
        <v>4933</v>
      </c>
      <c r="S528" s="68">
        <v>43275</v>
      </c>
      <c r="T528" s="33" t="s">
        <v>4930</v>
      </c>
      <c r="U528" s="33" t="s">
        <v>4638</v>
      </c>
      <c r="V528" s="33" t="s">
        <v>4639</v>
      </c>
      <c r="W528" s="33" t="s">
        <v>4934</v>
      </c>
      <c r="X528" s="33" t="s">
        <v>3535</v>
      </c>
    </row>
    <row r="529" spans="1:24" x14ac:dyDescent="0.25">
      <c r="A529" s="29" t="s">
        <v>798</v>
      </c>
      <c r="B529" s="30" t="s">
        <v>716</v>
      </c>
      <c r="C529" s="30" t="str">
        <f t="shared" si="24"/>
        <v>Durable Medical Equipment and Supplies Policy</v>
      </c>
      <c r="G529" s="29" t="s">
        <v>798</v>
      </c>
      <c r="H529" s="30" t="s">
        <v>716</v>
      </c>
      <c r="I529" s="30" t="str">
        <f t="shared" si="25"/>
        <v>Durable Medical Equipment and Supplies Policy</v>
      </c>
      <c r="J529" t="e">
        <f t="shared" ca="1" si="26"/>
        <v>#N/A</v>
      </c>
      <c r="N529" s="33" t="s">
        <v>3535</v>
      </c>
      <c r="O529" s="33" t="s">
        <v>4927</v>
      </c>
      <c r="P529" s="68">
        <v>7728</v>
      </c>
      <c r="Q529" s="69" t="s">
        <v>4935</v>
      </c>
      <c r="R529" s="33" t="s">
        <v>4936</v>
      </c>
      <c r="S529" s="68">
        <v>23962</v>
      </c>
      <c r="T529" s="69" t="s">
        <v>4937</v>
      </c>
      <c r="U529" s="33" t="s">
        <v>4638</v>
      </c>
      <c r="V529" s="33" t="s">
        <v>4639</v>
      </c>
      <c r="W529" s="33" t="s">
        <v>4938</v>
      </c>
      <c r="X529" s="33" t="s">
        <v>3535</v>
      </c>
    </row>
    <row r="530" spans="1:24" x14ac:dyDescent="0.25">
      <c r="A530" s="29" t="s">
        <v>799</v>
      </c>
      <c r="B530" s="30" t="s">
        <v>716</v>
      </c>
      <c r="C530" s="30" t="str">
        <f t="shared" si="24"/>
        <v>Durable Medical Equipment and Supplies Policy</v>
      </c>
      <c r="G530" s="29" t="s">
        <v>799</v>
      </c>
      <c r="H530" s="30" t="s">
        <v>716</v>
      </c>
      <c r="I530" s="30" t="str">
        <f t="shared" si="25"/>
        <v>Durable Medical Equipment and Supplies Policy</v>
      </c>
      <c r="J530" t="e">
        <f t="shared" ca="1" si="26"/>
        <v>#N/A</v>
      </c>
      <c r="N530" s="33" t="s">
        <v>3535</v>
      </c>
      <c r="O530" s="33" t="s">
        <v>4927</v>
      </c>
      <c r="P530" s="68">
        <v>8362</v>
      </c>
      <c r="Q530" s="69" t="s">
        <v>4939</v>
      </c>
      <c r="R530" s="33" t="s">
        <v>4940</v>
      </c>
      <c r="S530" s="68">
        <v>43217</v>
      </c>
      <c r="T530" s="69" t="s">
        <v>4941</v>
      </c>
      <c r="U530" s="33" t="s">
        <v>4728</v>
      </c>
      <c r="V530" s="33" t="s">
        <v>4741</v>
      </c>
      <c r="W530" s="33" t="s">
        <v>4942</v>
      </c>
      <c r="X530" s="33" t="s">
        <v>3535</v>
      </c>
    </row>
    <row r="531" spans="1:24" x14ac:dyDescent="0.25">
      <c r="A531" s="29" t="s">
        <v>800</v>
      </c>
      <c r="B531" s="30" t="s">
        <v>801</v>
      </c>
      <c r="C531" s="30" t="str">
        <f t="shared" si="24"/>
        <v>Durable Medical Equipment and Supplies Policy</v>
      </c>
      <c r="G531" s="29" t="s">
        <v>800</v>
      </c>
      <c r="H531" s="30" t="s">
        <v>801</v>
      </c>
      <c r="I531" s="30" t="str">
        <f t="shared" si="25"/>
        <v>Durable Medical Equipment and Supplies Policy</v>
      </c>
      <c r="J531" t="e">
        <f t="shared" ca="1" si="26"/>
        <v>#N/A</v>
      </c>
      <c r="N531" s="33" t="s">
        <v>3535</v>
      </c>
      <c r="O531" s="33" t="s">
        <v>4943</v>
      </c>
      <c r="P531" s="68">
        <v>1121</v>
      </c>
      <c r="Q531" s="33" t="s">
        <v>4944</v>
      </c>
      <c r="R531" s="33" t="s">
        <v>4945</v>
      </c>
      <c r="S531" s="68">
        <v>14647</v>
      </c>
      <c r="T531" s="33" t="s">
        <v>4946</v>
      </c>
      <c r="U531" s="33" t="s">
        <v>4638</v>
      </c>
      <c r="V531" s="33" t="s">
        <v>4639</v>
      </c>
      <c r="W531" s="33" t="s">
        <v>4947</v>
      </c>
      <c r="X531" s="33" t="s">
        <v>3535</v>
      </c>
    </row>
    <row r="532" spans="1:24" x14ac:dyDescent="0.25">
      <c r="A532" s="29" t="s">
        <v>800</v>
      </c>
      <c r="B532" s="30" t="s">
        <v>802</v>
      </c>
      <c r="C532" s="30" t="str">
        <f t="shared" si="24"/>
        <v>Durable Medical Equipment and Supplies Policy</v>
      </c>
      <c r="G532" s="29" t="s">
        <v>800</v>
      </c>
      <c r="H532" s="30" t="s">
        <v>802</v>
      </c>
      <c r="I532" s="30" t="str">
        <f t="shared" si="25"/>
        <v>Durable Medical Equipment and Supplies Policy</v>
      </c>
      <c r="J532" t="e">
        <f t="shared" ca="1" si="26"/>
        <v>#N/A</v>
      </c>
      <c r="N532" s="33" t="s">
        <v>3535</v>
      </c>
      <c r="O532" s="33" t="s">
        <v>4943</v>
      </c>
      <c r="P532" s="68">
        <v>6840</v>
      </c>
      <c r="Q532" s="33" t="s">
        <v>4948</v>
      </c>
      <c r="R532" s="33" t="s">
        <v>4949</v>
      </c>
      <c r="S532" s="68">
        <v>43292</v>
      </c>
      <c r="T532" s="33" t="s">
        <v>4946</v>
      </c>
      <c r="U532" s="33" t="s">
        <v>4644</v>
      </c>
      <c r="V532" s="33" t="s">
        <v>4645</v>
      </c>
      <c r="W532" s="33" t="s">
        <v>4950</v>
      </c>
      <c r="X532" s="33" t="s">
        <v>3535</v>
      </c>
    </row>
    <row r="533" spans="1:24" x14ac:dyDescent="0.25">
      <c r="A533" s="29" t="s">
        <v>803</v>
      </c>
      <c r="B533" s="30" t="s">
        <v>692</v>
      </c>
      <c r="C533" s="30" t="str">
        <f t="shared" si="24"/>
        <v>Durable Medical Equipment and Supplies Policy</v>
      </c>
      <c r="G533" s="29" t="s">
        <v>803</v>
      </c>
      <c r="H533" s="30" t="s">
        <v>692</v>
      </c>
      <c r="I533" s="30" t="str">
        <f t="shared" si="25"/>
        <v>Durable Medical Equipment and Supplies Policy</v>
      </c>
      <c r="J533" t="e">
        <f t="shared" ca="1" si="26"/>
        <v>#N/A</v>
      </c>
      <c r="N533" s="33" t="s">
        <v>3535</v>
      </c>
      <c r="O533" s="33" t="s">
        <v>4943</v>
      </c>
      <c r="P533" s="68">
        <v>7457</v>
      </c>
      <c r="Q533" s="33" t="s">
        <v>4951</v>
      </c>
      <c r="R533" s="33" t="s">
        <v>4952</v>
      </c>
      <c r="S533" s="68">
        <v>23961</v>
      </c>
      <c r="T533" s="69" t="s">
        <v>4953</v>
      </c>
      <c r="U533" s="33" t="s">
        <v>4638</v>
      </c>
      <c r="V533" s="33" t="s">
        <v>4639</v>
      </c>
      <c r="W533" s="33" t="s">
        <v>4954</v>
      </c>
      <c r="X533" s="33" t="s">
        <v>3535</v>
      </c>
    </row>
    <row r="534" spans="1:24" x14ac:dyDescent="0.25">
      <c r="A534" s="29" t="s">
        <v>803</v>
      </c>
      <c r="B534" s="30" t="s">
        <v>693</v>
      </c>
      <c r="C534" s="30" t="str">
        <f t="shared" si="24"/>
        <v>Durable Medical Equipment and Supplies Policy</v>
      </c>
      <c r="G534" s="29" t="s">
        <v>803</v>
      </c>
      <c r="H534" s="30" t="s">
        <v>693</v>
      </c>
      <c r="I534" s="30" t="str">
        <f t="shared" si="25"/>
        <v>Durable Medical Equipment and Supplies Policy</v>
      </c>
      <c r="J534" t="e">
        <f t="shared" ca="1" si="26"/>
        <v>#N/A</v>
      </c>
      <c r="N534" s="33" t="s">
        <v>3535</v>
      </c>
      <c r="O534" s="33" t="s">
        <v>4943</v>
      </c>
      <c r="P534" s="68">
        <v>8364</v>
      </c>
      <c r="Q534" s="33" t="s">
        <v>4955</v>
      </c>
      <c r="R534" s="33" t="s">
        <v>4956</v>
      </c>
      <c r="S534" s="68">
        <v>43222</v>
      </c>
      <c r="T534" s="69" t="s">
        <v>4957</v>
      </c>
      <c r="U534" s="33" t="s">
        <v>4728</v>
      </c>
      <c r="V534" s="33" t="s">
        <v>4741</v>
      </c>
      <c r="W534" s="33" t="s">
        <v>4958</v>
      </c>
      <c r="X534" s="33" t="s">
        <v>3535</v>
      </c>
    </row>
    <row r="535" spans="1:24" x14ac:dyDescent="0.25">
      <c r="A535" s="29" t="s">
        <v>804</v>
      </c>
      <c r="B535" s="30" t="s">
        <v>805</v>
      </c>
      <c r="C535" s="30" t="str">
        <f t="shared" si="24"/>
        <v>Durable Medical Equipment and Supplies Policy</v>
      </c>
      <c r="G535" s="29" t="s">
        <v>804</v>
      </c>
      <c r="H535" s="30" t="s">
        <v>805</v>
      </c>
      <c r="I535" s="30" t="str">
        <f t="shared" si="25"/>
        <v>Durable Medical Equipment and Supplies Policy</v>
      </c>
      <c r="J535" t="e">
        <f t="shared" ca="1" si="26"/>
        <v>#N/A</v>
      </c>
      <c r="N535" s="33" t="s">
        <v>3535</v>
      </c>
      <c r="O535" s="33" t="s">
        <v>4959</v>
      </c>
      <c r="P535" s="68">
        <v>1127</v>
      </c>
      <c r="Q535" s="69" t="s">
        <v>4960</v>
      </c>
      <c r="R535" s="33" t="s">
        <v>4961</v>
      </c>
      <c r="S535" s="68">
        <v>20042</v>
      </c>
      <c r="T535" s="33" t="s">
        <v>4962</v>
      </c>
      <c r="U535" s="33" t="s">
        <v>4638</v>
      </c>
      <c r="V535" s="33" t="s">
        <v>4639</v>
      </c>
      <c r="W535" s="33" t="s">
        <v>4963</v>
      </c>
      <c r="X535" s="33" t="s">
        <v>3535</v>
      </c>
    </row>
    <row r="536" spans="1:24" x14ac:dyDescent="0.25">
      <c r="A536" s="29" t="s">
        <v>804</v>
      </c>
      <c r="B536" s="30" t="s">
        <v>806</v>
      </c>
      <c r="C536" s="30" t="str">
        <f t="shared" si="24"/>
        <v>Durable Medical Equipment and Supplies Policy</v>
      </c>
      <c r="G536" s="29" t="s">
        <v>804</v>
      </c>
      <c r="H536" s="30" t="s">
        <v>806</v>
      </c>
      <c r="I536" s="30" t="str">
        <f t="shared" si="25"/>
        <v>Durable Medical Equipment and Supplies Policy</v>
      </c>
      <c r="J536" t="e">
        <f t="shared" ca="1" si="26"/>
        <v>#N/A</v>
      </c>
      <c r="N536" s="33" t="s">
        <v>3535</v>
      </c>
      <c r="O536" s="33" t="s">
        <v>4959</v>
      </c>
      <c r="P536" s="68">
        <v>6865</v>
      </c>
      <c r="Q536" s="69" t="s">
        <v>4964</v>
      </c>
      <c r="R536" s="33" t="s">
        <v>4965</v>
      </c>
      <c r="S536" s="68">
        <v>43278</v>
      </c>
      <c r="T536" s="33" t="s">
        <v>4962</v>
      </c>
      <c r="U536" s="33" t="s">
        <v>4638</v>
      </c>
      <c r="V536" s="33" t="s">
        <v>4639</v>
      </c>
      <c r="W536" s="33" t="s">
        <v>4966</v>
      </c>
      <c r="X536" s="33" t="s">
        <v>3535</v>
      </c>
    </row>
    <row r="537" spans="1:24" x14ac:dyDescent="0.25">
      <c r="A537" s="29" t="s">
        <v>807</v>
      </c>
      <c r="B537" s="30" t="s">
        <v>606</v>
      </c>
      <c r="C537" s="30" t="str">
        <f t="shared" si="24"/>
        <v>Durable Medical Equipment and Supplies Policy</v>
      </c>
      <c r="G537" s="29" t="s">
        <v>807</v>
      </c>
      <c r="H537" s="30" t="s">
        <v>606</v>
      </c>
      <c r="I537" s="30" t="str">
        <f t="shared" si="25"/>
        <v>Durable Medical Equipment and Supplies Policy</v>
      </c>
      <c r="J537" t="e">
        <f t="shared" ca="1" si="26"/>
        <v>#N/A</v>
      </c>
      <c r="N537" s="33" t="s">
        <v>3535</v>
      </c>
      <c r="O537" s="33" t="s">
        <v>4959</v>
      </c>
      <c r="P537" s="68">
        <v>7456</v>
      </c>
      <c r="Q537" s="69" t="s">
        <v>4967</v>
      </c>
      <c r="R537" s="33" t="s">
        <v>4968</v>
      </c>
      <c r="S537" s="68">
        <v>23959</v>
      </c>
      <c r="T537" s="69" t="s">
        <v>4969</v>
      </c>
      <c r="U537" s="33" t="s">
        <v>4638</v>
      </c>
      <c r="V537" s="33" t="s">
        <v>4639</v>
      </c>
      <c r="W537" s="33" t="s">
        <v>4970</v>
      </c>
      <c r="X537" s="33" t="s">
        <v>3535</v>
      </c>
    </row>
    <row r="538" spans="1:24" x14ac:dyDescent="0.25">
      <c r="A538" s="29" t="s">
        <v>807</v>
      </c>
      <c r="B538" s="30" t="s">
        <v>721</v>
      </c>
      <c r="C538" s="30" t="str">
        <f t="shared" si="24"/>
        <v>Durable Medical Equipment and Supplies Policy</v>
      </c>
      <c r="G538" s="29" t="s">
        <v>807</v>
      </c>
      <c r="H538" s="30" t="s">
        <v>721</v>
      </c>
      <c r="I538" s="30" t="str">
        <f t="shared" si="25"/>
        <v>Durable Medical Equipment and Supplies Policy</v>
      </c>
      <c r="J538" t="e">
        <f t="shared" ca="1" si="26"/>
        <v>#N/A</v>
      </c>
      <c r="N538" s="33" t="s">
        <v>3535</v>
      </c>
      <c r="O538" s="33" t="s">
        <v>4959</v>
      </c>
      <c r="P538" s="68">
        <v>8363</v>
      </c>
      <c r="Q538" s="69" t="s">
        <v>4971</v>
      </c>
      <c r="R538" s="33" t="s">
        <v>4972</v>
      </c>
      <c r="S538" s="68">
        <v>43251</v>
      </c>
      <c r="T538" s="69" t="s">
        <v>4973</v>
      </c>
      <c r="U538" s="33" t="s">
        <v>4638</v>
      </c>
      <c r="V538" s="33" t="s">
        <v>4639</v>
      </c>
      <c r="W538" s="33" t="s">
        <v>4974</v>
      </c>
      <c r="X538" s="33" t="s">
        <v>3535</v>
      </c>
    </row>
    <row r="539" spans="1:24" x14ac:dyDescent="0.25">
      <c r="A539" s="29" t="s">
        <v>807</v>
      </c>
      <c r="B539" s="30" t="s">
        <v>607</v>
      </c>
      <c r="C539" s="30" t="str">
        <f t="shared" si="24"/>
        <v>Durable Medical Equipment and Supplies Policy</v>
      </c>
      <c r="G539" s="29" t="s">
        <v>807</v>
      </c>
      <c r="H539" s="30" t="s">
        <v>607</v>
      </c>
      <c r="I539" s="30" t="str">
        <f t="shared" si="25"/>
        <v>Durable Medical Equipment and Supplies Policy</v>
      </c>
      <c r="J539" t="e">
        <f t="shared" ca="1" si="26"/>
        <v>#N/A</v>
      </c>
      <c r="N539" s="33" t="s">
        <v>3535</v>
      </c>
      <c r="O539" s="33" t="s">
        <v>4975</v>
      </c>
      <c r="P539" s="68">
        <v>1122</v>
      </c>
      <c r="Q539" s="33" t="s">
        <v>4976</v>
      </c>
      <c r="R539" s="33" t="s">
        <v>4977</v>
      </c>
      <c r="S539" s="68">
        <v>41092</v>
      </c>
      <c r="T539" s="33" t="s">
        <v>4978</v>
      </c>
      <c r="U539" s="33" t="s">
        <v>4638</v>
      </c>
      <c r="V539" s="33" t="s">
        <v>4639</v>
      </c>
      <c r="W539" s="33" t="s">
        <v>4979</v>
      </c>
      <c r="X539" s="33" t="s">
        <v>3535</v>
      </c>
    </row>
    <row r="540" spans="1:24" x14ac:dyDescent="0.25">
      <c r="A540" s="29" t="s">
        <v>807</v>
      </c>
      <c r="B540" s="30" t="s">
        <v>722</v>
      </c>
      <c r="C540" s="30" t="str">
        <f t="shared" si="24"/>
        <v>Durable Medical Equipment and Supplies Policy</v>
      </c>
      <c r="G540" s="29" t="s">
        <v>807</v>
      </c>
      <c r="H540" s="30" t="s">
        <v>722</v>
      </c>
      <c r="I540" s="30" t="str">
        <f t="shared" si="25"/>
        <v>Durable Medical Equipment and Supplies Policy</v>
      </c>
      <c r="J540" t="e">
        <f t="shared" ca="1" si="26"/>
        <v>#N/A</v>
      </c>
      <c r="N540" s="33" t="s">
        <v>3535</v>
      </c>
      <c r="O540" s="33" t="s">
        <v>4975</v>
      </c>
      <c r="P540" s="68">
        <v>1123</v>
      </c>
      <c r="Q540" s="33" t="s">
        <v>4980</v>
      </c>
      <c r="R540" s="33" t="s">
        <v>4981</v>
      </c>
      <c r="S540" s="68">
        <v>41076</v>
      </c>
      <c r="T540" s="33" t="s">
        <v>4982</v>
      </c>
      <c r="U540" s="33" t="s">
        <v>4638</v>
      </c>
      <c r="V540" s="33" t="s">
        <v>4639</v>
      </c>
      <c r="W540" s="33" t="s">
        <v>4979</v>
      </c>
      <c r="X540" s="33" t="s">
        <v>3535</v>
      </c>
    </row>
    <row r="541" spans="1:24" x14ac:dyDescent="0.25">
      <c r="A541" s="29" t="s">
        <v>807</v>
      </c>
      <c r="B541" s="30" t="s">
        <v>608</v>
      </c>
      <c r="C541" s="30" t="str">
        <f t="shared" si="24"/>
        <v>Durable Medical Equipment and Supplies Policy</v>
      </c>
      <c r="G541" s="29" t="s">
        <v>807</v>
      </c>
      <c r="H541" s="30" t="s">
        <v>608</v>
      </c>
      <c r="I541" s="30" t="str">
        <f t="shared" si="25"/>
        <v>Durable Medical Equipment and Supplies Policy</v>
      </c>
      <c r="J541" t="e">
        <f t="shared" ca="1" si="26"/>
        <v>#N/A</v>
      </c>
      <c r="N541" s="33" t="s">
        <v>3535</v>
      </c>
      <c r="O541" s="33" t="s">
        <v>4975</v>
      </c>
      <c r="P541" s="68">
        <v>1124</v>
      </c>
      <c r="Q541" s="33" t="s">
        <v>4983</v>
      </c>
      <c r="R541" s="33" t="s">
        <v>4984</v>
      </c>
      <c r="S541" s="68">
        <v>41088</v>
      </c>
      <c r="T541" s="33" t="s">
        <v>4985</v>
      </c>
      <c r="U541" s="33" t="s">
        <v>4638</v>
      </c>
      <c r="V541" s="33" t="s">
        <v>4639</v>
      </c>
      <c r="W541" s="33" t="s">
        <v>4979</v>
      </c>
      <c r="X541" s="33" t="s">
        <v>3535</v>
      </c>
    </row>
    <row r="542" spans="1:24" x14ac:dyDescent="0.25">
      <c r="A542" s="29" t="s">
        <v>807</v>
      </c>
      <c r="B542" s="30" t="s">
        <v>723</v>
      </c>
      <c r="C542" s="30" t="str">
        <f t="shared" si="24"/>
        <v>Durable Medical Equipment and Supplies Policy</v>
      </c>
      <c r="G542" s="29" t="s">
        <v>807</v>
      </c>
      <c r="H542" s="30" t="s">
        <v>723</v>
      </c>
      <c r="I542" s="30" t="str">
        <f t="shared" si="25"/>
        <v>Durable Medical Equipment and Supplies Policy</v>
      </c>
      <c r="J542" t="e">
        <f t="shared" ca="1" si="26"/>
        <v>#N/A</v>
      </c>
      <c r="N542" s="33" t="s">
        <v>3535</v>
      </c>
      <c r="O542" s="33" t="s">
        <v>4975</v>
      </c>
      <c r="P542" s="68">
        <v>1125</v>
      </c>
      <c r="Q542" s="33" t="s">
        <v>4986</v>
      </c>
      <c r="R542" s="33" t="s">
        <v>4987</v>
      </c>
      <c r="S542" s="68">
        <v>14380</v>
      </c>
      <c r="T542" s="33" t="s">
        <v>4988</v>
      </c>
      <c r="U542" s="33" t="s">
        <v>4638</v>
      </c>
      <c r="V542" s="33" t="s">
        <v>4639</v>
      </c>
      <c r="W542" s="33" t="s">
        <v>4989</v>
      </c>
      <c r="X542" s="33" t="s">
        <v>3535</v>
      </c>
    </row>
    <row r="543" spans="1:24" x14ac:dyDescent="0.25">
      <c r="A543" s="29" t="s">
        <v>807</v>
      </c>
      <c r="B543" s="30" t="s">
        <v>609</v>
      </c>
      <c r="C543" s="30" t="str">
        <f t="shared" si="24"/>
        <v>Durable Medical Equipment and Supplies Policy</v>
      </c>
      <c r="G543" s="29" t="s">
        <v>807</v>
      </c>
      <c r="H543" s="30" t="s">
        <v>609</v>
      </c>
      <c r="I543" s="30" t="str">
        <f t="shared" si="25"/>
        <v>Durable Medical Equipment and Supplies Policy</v>
      </c>
      <c r="J543" t="e">
        <f t="shared" ca="1" si="26"/>
        <v>#N/A</v>
      </c>
      <c r="N543" s="33" t="s">
        <v>3535</v>
      </c>
      <c r="O543" s="33" t="s">
        <v>4990</v>
      </c>
      <c r="P543" s="68">
        <v>7731</v>
      </c>
      <c r="Q543" s="33" t="s">
        <v>4991</v>
      </c>
      <c r="R543" s="33" t="s">
        <v>4992</v>
      </c>
      <c r="S543" s="68">
        <v>43928</v>
      </c>
      <c r="T543" s="69" t="s">
        <v>4993</v>
      </c>
      <c r="U543" s="33" t="s">
        <v>4638</v>
      </c>
      <c r="V543" s="33" t="s">
        <v>4639</v>
      </c>
      <c r="W543" s="33" t="s">
        <v>4994</v>
      </c>
      <c r="X543" s="33" t="s">
        <v>3535</v>
      </c>
    </row>
    <row r="544" spans="1:24" x14ac:dyDescent="0.25">
      <c r="A544" s="29" t="s">
        <v>807</v>
      </c>
      <c r="B544" s="30" t="s">
        <v>724</v>
      </c>
      <c r="C544" s="30" t="str">
        <f t="shared" si="24"/>
        <v>Durable Medical Equipment and Supplies Policy</v>
      </c>
      <c r="G544" s="29" t="s">
        <v>807</v>
      </c>
      <c r="H544" s="30" t="s">
        <v>724</v>
      </c>
      <c r="I544" s="30" t="str">
        <f t="shared" si="25"/>
        <v>Durable Medical Equipment and Supplies Policy</v>
      </c>
      <c r="J544" t="e">
        <f t="shared" ca="1" si="26"/>
        <v>#N/A</v>
      </c>
      <c r="N544" s="33" t="s">
        <v>3535</v>
      </c>
      <c r="O544" s="33" t="s">
        <v>4995</v>
      </c>
      <c r="P544" s="68">
        <v>1107</v>
      </c>
      <c r="Q544" s="33" t="s">
        <v>4996</v>
      </c>
      <c r="R544" s="33" t="s">
        <v>4997</v>
      </c>
      <c r="S544" s="68">
        <v>52104</v>
      </c>
      <c r="T544" s="33" t="s">
        <v>4998</v>
      </c>
      <c r="U544" s="33" t="s">
        <v>4638</v>
      </c>
      <c r="V544" s="33" t="s">
        <v>4639</v>
      </c>
      <c r="W544" s="33" t="s">
        <v>4999</v>
      </c>
      <c r="X544" s="33" t="s">
        <v>3535</v>
      </c>
    </row>
    <row r="545" spans="1:24" x14ac:dyDescent="0.25">
      <c r="A545" s="29" t="s">
        <v>808</v>
      </c>
      <c r="B545" s="30" t="s">
        <v>613</v>
      </c>
      <c r="C545" s="30" t="str">
        <f t="shared" si="24"/>
        <v>Durable Medical Equipment and Supplies Policy</v>
      </c>
      <c r="G545" s="29" t="s">
        <v>808</v>
      </c>
      <c r="H545" s="30" t="s">
        <v>613</v>
      </c>
      <c r="I545" s="30" t="str">
        <f t="shared" si="25"/>
        <v>Durable Medical Equipment and Supplies Policy</v>
      </c>
      <c r="J545" t="e">
        <f t="shared" ca="1" si="26"/>
        <v>#N/A</v>
      </c>
      <c r="N545" s="33" t="s">
        <v>3535</v>
      </c>
      <c r="O545" s="33" t="s">
        <v>5000</v>
      </c>
      <c r="P545" s="68">
        <v>8818</v>
      </c>
      <c r="Q545" s="33" t="s">
        <v>5001</v>
      </c>
      <c r="R545" s="33" t="s">
        <v>5002</v>
      </c>
      <c r="S545" s="68">
        <v>51823</v>
      </c>
      <c r="T545" s="69" t="s">
        <v>5003</v>
      </c>
      <c r="U545" s="33" t="s">
        <v>4713</v>
      </c>
      <c r="V545" s="33" t="s">
        <v>4713</v>
      </c>
      <c r="W545" s="33" t="s">
        <v>4714</v>
      </c>
      <c r="X545" s="33" t="s">
        <v>3535</v>
      </c>
    </row>
    <row r="546" spans="1:24" x14ac:dyDescent="0.25">
      <c r="A546" s="29" t="s">
        <v>808</v>
      </c>
      <c r="B546" s="30" t="s">
        <v>614</v>
      </c>
      <c r="C546" s="30" t="str">
        <f t="shared" si="24"/>
        <v>Durable Medical Equipment and Supplies Policy</v>
      </c>
      <c r="G546" s="29" t="s">
        <v>808</v>
      </c>
      <c r="H546" s="30" t="s">
        <v>614</v>
      </c>
      <c r="I546" s="30" t="str">
        <f t="shared" si="25"/>
        <v>Durable Medical Equipment and Supplies Policy</v>
      </c>
      <c r="J546" t="e">
        <f t="shared" ca="1" si="26"/>
        <v>#N/A</v>
      </c>
      <c r="N546" s="33" t="s">
        <v>3535</v>
      </c>
      <c r="O546" s="33" t="s">
        <v>5004</v>
      </c>
      <c r="P546" s="68">
        <v>1108</v>
      </c>
      <c r="Q546" s="33" t="s">
        <v>5005</v>
      </c>
      <c r="R546" s="33" t="s">
        <v>5006</v>
      </c>
      <c r="S546" s="68">
        <v>1017</v>
      </c>
      <c r="T546" s="69" t="s">
        <v>5007</v>
      </c>
      <c r="U546" s="33" t="s">
        <v>4638</v>
      </c>
      <c r="V546" s="33" t="s">
        <v>4639</v>
      </c>
      <c r="W546" s="33" t="s">
        <v>4979</v>
      </c>
      <c r="X546" s="33" t="s">
        <v>3535</v>
      </c>
    </row>
    <row r="547" spans="1:24" x14ac:dyDescent="0.25">
      <c r="A547" s="29" t="s">
        <v>809</v>
      </c>
      <c r="B547" s="30" t="s">
        <v>716</v>
      </c>
      <c r="C547" s="30" t="str">
        <f t="shared" si="24"/>
        <v>Durable Medical Equipment and Supplies Policy</v>
      </c>
      <c r="G547" s="29" t="s">
        <v>809</v>
      </c>
      <c r="H547" s="30" t="s">
        <v>716</v>
      </c>
      <c r="I547" s="30" t="str">
        <f t="shared" si="25"/>
        <v>Durable Medical Equipment and Supplies Policy</v>
      </c>
      <c r="J547" t="e">
        <f t="shared" ca="1" si="26"/>
        <v>#N/A</v>
      </c>
      <c r="N547" s="33" t="s">
        <v>3535</v>
      </c>
      <c r="O547" s="33" t="s">
        <v>5008</v>
      </c>
      <c r="P547" s="68">
        <v>1106</v>
      </c>
      <c r="Q547" s="33" t="s">
        <v>5009</v>
      </c>
      <c r="R547" s="33" t="s">
        <v>5010</v>
      </c>
      <c r="S547" s="68">
        <v>58952</v>
      </c>
      <c r="T547" s="69" t="s">
        <v>5011</v>
      </c>
      <c r="U547" s="33" t="s">
        <v>5012</v>
      </c>
      <c r="V547" s="33" t="s">
        <v>5012</v>
      </c>
      <c r="W547" s="33" t="s">
        <v>5013</v>
      </c>
      <c r="X547" s="33" t="s">
        <v>3535</v>
      </c>
    </row>
    <row r="548" spans="1:24" x14ac:dyDescent="0.25">
      <c r="A548" s="29" t="s">
        <v>810</v>
      </c>
      <c r="B548" s="30" t="s">
        <v>475</v>
      </c>
      <c r="C548" s="30" t="str">
        <f t="shared" si="24"/>
        <v>Durable Medical Equipment and Supplies Policy</v>
      </c>
      <c r="G548" s="29" t="s">
        <v>810</v>
      </c>
      <c r="H548" s="30" t="s">
        <v>475</v>
      </c>
      <c r="I548" s="30" t="str">
        <f t="shared" si="25"/>
        <v>Durable Medical Equipment and Supplies Policy</v>
      </c>
      <c r="J548" t="e">
        <f t="shared" ca="1" si="26"/>
        <v>#N/A</v>
      </c>
      <c r="N548" s="33" t="s">
        <v>3534</v>
      </c>
      <c r="O548" s="33" t="s">
        <v>50</v>
      </c>
      <c r="P548" s="68">
        <v>8402</v>
      </c>
      <c r="Q548" s="33" t="s">
        <v>5014</v>
      </c>
      <c r="R548" s="33" t="s">
        <v>5015</v>
      </c>
      <c r="S548" s="68">
        <v>42505</v>
      </c>
      <c r="T548" s="69" t="s">
        <v>5016</v>
      </c>
      <c r="U548" s="33" t="s">
        <v>5017</v>
      </c>
      <c r="V548" s="33" t="s">
        <v>5017</v>
      </c>
      <c r="W548" s="33" t="s">
        <v>5018</v>
      </c>
      <c r="X548" s="33" t="s">
        <v>3534</v>
      </c>
    </row>
    <row r="549" spans="1:24" x14ac:dyDescent="0.25">
      <c r="A549" s="29" t="s">
        <v>811</v>
      </c>
      <c r="B549" s="30" t="s">
        <v>475</v>
      </c>
      <c r="C549" s="30" t="str">
        <f t="shared" si="24"/>
        <v>Durable Medical Equipment and Supplies Policy</v>
      </c>
      <c r="G549" s="29" t="s">
        <v>811</v>
      </c>
      <c r="H549" s="30" t="s">
        <v>475</v>
      </c>
      <c r="I549" s="30" t="str">
        <f t="shared" si="25"/>
        <v>Durable Medical Equipment and Supplies Policy</v>
      </c>
      <c r="J549" t="e">
        <f t="shared" ca="1" si="26"/>
        <v>#N/A</v>
      </c>
      <c r="N549" s="70" t="s">
        <v>3534</v>
      </c>
      <c r="O549" s="33" t="s">
        <v>5019</v>
      </c>
      <c r="P549" s="68">
        <v>4681</v>
      </c>
      <c r="Q549" s="33" t="s">
        <v>5020</v>
      </c>
      <c r="R549" s="33" t="s">
        <v>263</v>
      </c>
      <c r="S549" s="68">
        <v>45931</v>
      </c>
      <c r="T549" s="69" t="s">
        <v>5021</v>
      </c>
      <c r="U549" s="33" t="s">
        <v>4699</v>
      </c>
      <c r="V549" s="33" t="s">
        <v>4699</v>
      </c>
      <c r="W549" s="33" t="s">
        <v>5022</v>
      </c>
      <c r="X549" s="70" t="s">
        <v>3534</v>
      </c>
    </row>
    <row r="550" spans="1:24" x14ac:dyDescent="0.25">
      <c r="A550" s="29" t="s">
        <v>812</v>
      </c>
      <c r="B550" s="30" t="s">
        <v>813</v>
      </c>
      <c r="C550" s="30" t="str">
        <f t="shared" si="24"/>
        <v>Durable Medical Equipment and Supplies Policy</v>
      </c>
      <c r="G550" s="29" t="s">
        <v>812</v>
      </c>
      <c r="H550" s="30" t="s">
        <v>813</v>
      </c>
      <c r="I550" s="30" t="str">
        <f t="shared" si="25"/>
        <v>Durable Medical Equipment and Supplies Policy</v>
      </c>
      <c r="J550" t="e">
        <f t="shared" ca="1" si="26"/>
        <v>#N/A</v>
      </c>
      <c r="N550" s="33" t="s">
        <v>3533</v>
      </c>
      <c r="O550" s="33" t="s">
        <v>5023</v>
      </c>
      <c r="P550" s="68">
        <v>4667</v>
      </c>
      <c r="Q550" s="33" t="s">
        <v>5024</v>
      </c>
      <c r="R550" s="33" t="s">
        <v>5025</v>
      </c>
      <c r="S550" s="68">
        <v>10160</v>
      </c>
      <c r="T550" s="33" t="s">
        <v>5026</v>
      </c>
      <c r="U550" s="33" t="s">
        <v>5027</v>
      </c>
      <c r="V550" s="33" t="s">
        <v>5027</v>
      </c>
      <c r="W550" s="33" t="s">
        <v>5028</v>
      </c>
      <c r="X550" s="33" t="s">
        <v>3533</v>
      </c>
    </row>
    <row r="551" spans="1:24" x14ac:dyDescent="0.25">
      <c r="A551" s="29" t="s">
        <v>812</v>
      </c>
      <c r="B551" s="30" t="s">
        <v>814</v>
      </c>
      <c r="C551" s="30" t="str">
        <f t="shared" si="24"/>
        <v>Durable Medical Equipment and Supplies Policy</v>
      </c>
      <c r="G551" s="29" t="s">
        <v>812</v>
      </c>
      <c r="H551" s="30" t="s">
        <v>814</v>
      </c>
      <c r="I551" s="30" t="str">
        <f t="shared" si="25"/>
        <v>Durable Medical Equipment and Supplies Policy</v>
      </c>
      <c r="J551" t="e">
        <f t="shared" ca="1" si="26"/>
        <v>#N/A</v>
      </c>
      <c r="N551" s="33" t="s">
        <v>3533</v>
      </c>
      <c r="O551" s="33" t="s">
        <v>5023</v>
      </c>
      <c r="P551" s="68">
        <v>6005</v>
      </c>
      <c r="Q551" s="33" t="s">
        <v>5029</v>
      </c>
      <c r="R551" s="33" t="s">
        <v>5030</v>
      </c>
      <c r="S551" s="68">
        <v>19627</v>
      </c>
      <c r="T551" s="33" t="s">
        <v>5031</v>
      </c>
      <c r="U551" s="33" t="s">
        <v>5027</v>
      </c>
      <c r="V551" s="33" t="s">
        <v>5027</v>
      </c>
      <c r="W551" s="33" t="s">
        <v>5032</v>
      </c>
      <c r="X551" s="33" t="s">
        <v>3533</v>
      </c>
    </row>
    <row r="552" spans="1:24" x14ac:dyDescent="0.25">
      <c r="A552" s="29" t="s">
        <v>812</v>
      </c>
      <c r="B552" s="30" t="s">
        <v>815</v>
      </c>
      <c r="C552" s="30" t="str">
        <f t="shared" si="24"/>
        <v>Durable Medical Equipment and Supplies Policy</v>
      </c>
      <c r="G552" s="29" t="s">
        <v>812</v>
      </c>
      <c r="H552" s="30" t="s">
        <v>815</v>
      </c>
      <c r="I552" s="30" t="str">
        <f t="shared" si="25"/>
        <v>Durable Medical Equipment and Supplies Policy</v>
      </c>
      <c r="J552" t="e">
        <f t="shared" ca="1" si="26"/>
        <v>#N/A</v>
      </c>
      <c r="N552" s="33" t="s">
        <v>3533</v>
      </c>
      <c r="O552" s="33" t="s">
        <v>5033</v>
      </c>
      <c r="P552" s="68">
        <v>6027</v>
      </c>
      <c r="Q552" s="33" t="s">
        <v>5034</v>
      </c>
      <c r="R552" s="33" t="s">
        <v>5035</v>
      </c>
      <c r="S552" s="68">
        <v>18315</v>
      </c>
      <c r="T552" s="33" t="s">
        <v>5036</v>
      </c>
      <c r="U552" s="33" t="s">
        <v>5037</v>
      </c>
      <c r="V552" s="33" t="s">
        <v>5037</v>
      </c>
      <c r="W552" s="33" t="s">
        <v>5038</v>
      </c>
      <c r="X552" s="33" t="s">
        <v>3533</v>
      </c>
    </row>
    <row r="553" spans="1:24" x14ac:dyDescent="0.25">
      <c r="A553" s="29" t="s">
        <v>812</v>
      </c>
      <c r="B553" s="30" t="s">
        <v>816</v>
      </c>
      <c r="C553" s="30" t="str">
        <f t="shared" si="24"/>
        <v>Durable Medical Equipment and Supplies Policy</v>
      </c>
      <c r="G553" s="29" t="s">
        <v>812</v>
      </c>
      <c r="H553" s="30" t="s">
        <v>816</v>
      </c>
      <c r="I553" s="30" t="str">
        <f t="shared" si="25"/>
        <v>Durable Medical Equipment and Supplies Policy</v>
      </c>
      <c r="J553" t="e">
        <f t="shared" ca="1" si="26"/>
        <v>#N/A</v>
      </c>
      <c r="N553" s="33" t="s">
        <v>3533</v>
      </c>
      <c r="O553" s="33" t="s">
        <v>5033</v>
      </c>
      <c r="P553" s="68">
        <v>6028</v>
      </c>
      <c r="Q553" s="33" t="s">
        <v>5039</v>
      </c>
      <c r="R553" s="33" t="s">
        <v>5040</v>
      </c>
      <c r="S553" s="68">
        <v>24947</v>
      </c>
      <c r="T553" s="33" t="s">
        <v>5041</v>
      </c>
      <c r="U553" s="33" t="s">
        <v>4644</v>
      </c>
      <c r="V553" s="33" t="s">
        <v>4645</v>
      </c>
      <c r="W553" s="33" t="s">
        <v>5042</v>
      </c>
      <c r="X553" s="33" t="s">
        <v>3533</v>
      </c>
    </row>
    <row r="554" spans="1:24" x14ac:dyDescent="0.25">
      <c r="A554" s="29" t="s">
        <v>817</v>
      </c>
      <c r="B554" s="30" t="s">
        <v>813</v>
      </c>
      <c r="C554" s="30" t="str">
        <f t="shared" si="24"/>
        <v>Durable Medical Equipment and Supplies Policy</v>
      </c>
      <c r="G554" s="29" t="s">
        <v>817</v>
      </c>
      <c r="H554" s="30" t="s">
        <v>813</v>
      </c>
      <c r="I554" s="30" t="str">
        <f t="shared" si="25"/>
        <v>Durable Medical Equipment and Supplies Policy</v>
      </c>
      <c r="J554" t="e">
        <f t="shared" ca="1" si="26"/>
        <v>#N/A</v>
      </c>
      <c r="N554" s="33" t="s">
        <v>3533</v>
      </c>
      <c r="O554" s="33" t="s">
        <v>5033</v>
      </c>
      <c r="P554" s="68">
        <v>6029</v>
      </c>
      <c r="Q554" s="33" t="s">
        <v>5043</v>
      </c>
      <c r="R554" s="33" t="s">
        <v>5044</v>
      </c>
      <c r="S554" s="68">
        <v>17793</v>
      </c>
      <c r="T554" s="33" t="s">
        <v>5045</v>
      </c>
      <c r="U554" s="33" t="s">
        <v>5037</v>
      </c>
      <c r="V554" s="33" t="s">
        <v>5037</v>
      </c>
      <c r="W554" s="33" t="s">
        <v>5046</v>
      </c>
      <c r="X554" s="33" t="s">
        <v>3533</v>
      </c>
    </row>
    <row r="555" spans="1:24" x14ac:dyDescent="0.25">
      <c r="A555" s="29" t="s">
        <v>817</v>
      </c>
      <c r="B555" s="30" t="s">
        <v>814</v>
      </c>
      <c r="C555" s="30" t="str">
        <f t="shared" si="24"/>
        <v>Durable Medical Equipment and Supplies Policy</v>
      </c>
      <c r="G555" s="29" t="s">
        <v>817</v>
      </c>
      <c r="H555" s="30" t="s">
        <v>814</v>
      </c>
      <c r="I555" s="30" t="str">
        <f t="shared" si="25"/>
        <v>Durable Medical Equipment and Supplies Policy</v>
      </c>
      <c r="J555" t="e">
        <f t="shared" ca="1" si="26"/>
        <v>#N/A</v>
      </c>
      <c r="N555" s="33" t="s">
        <v>3533</v>
      </c>
      <c r="O555" s="33" t="s">
        <v>5033</v>
      </c>
      <c r="P555" s="68">
        <v>6030</v>
      </c>
      <c r="Q555" s="33" t="s">
        <v>5047</v>
      </c>
      <c r="R555" s="33" t="s">
        <v>5048</v>
      </c>
      <c r="S555" s="68">
        <v>24995</v>
      </c>
      <c r="T555" s="33" t="s">
        <v>5045</v>
      </c>
      <c r="U555" s="33" t="s">
        <v>4644</v>
      </c>
      <c r="V555" s="33" t="s">
        <v>4645</v>
      </c>
      <c r="W555" s="33" t="s">
        <v>5042</v>
      </c>
      <c r="X555" s="33" t="s">
        <v>3533</v>
      </c>
    </row>
    <row r="556" spans="1:24" x14ac:dyDescent="0.25">
      <c r="A556" s="29" t="s">
        <v>817</v>
      </c>
      <c r="B556" s="30" t="s">
        <v>815</v>
      </c>
      <c r="C556" s="30" t="str">
        <f t="shared" si="24"/>
        <v>Durable Medical Equipment and Supplies Policy</v>
      </c>
      <c r="G556" s="29" t="s">
        <v>817</v>
      </c>
      <c r="H556" s="30" t="s">
        <v>815</v>
      </c>
      <c r="I556" s="30" t="str">
        <f t="shared" si="25"/>
        <v>Durable Medical Equipment and Supplies Policy</v>
      </c>
      <c r="J556" t="e">
        <f t="shared" ca="1" si="26"/>
        <v>#N/A</v>
      </c>
      <c r="N556" s="33" t="s">
        <v>3533</v>
      </c>
      <c r="O556" s="33" t="s">
        <v>5049</v>
      </c>
      <c r="P556" s="68">
        <v>4595</v>
      </c>
      <c r="Q556" s="33" t="s">
        <v>5050</v>
      </c>
      <c r="R556" s="33" t="s">
        <v>5051</v>
      </c>
      <c r="S556" s="68">
        <v>58781</v>
      </c>
      <c r="T556" s="33" t="s">
        <v>5052</v>
      </c>
      <c r="U556" s="33" t="s">
        <v>5027</v>
      </c>
      <c r="V556" s="33" t="s">
        <v>5027</v>
      </c>
      <c r="W556" s="33" t="s">
        <v>5053</v>
      </c>
      <c r="X556" s="33" t="s">
        <v>3533</v>
      </c>
    </row>
    <row r="557" spans="1:24" x14ac:dyDescent="0.25">
      <c r="A557" s="29" t="s">
        <v>817</v>
      </c>
      <c r="B557" s="30" t="s">
        <v>816</v>
      </c>
      <c r="C557" s="30" t="str">
        <f t="shared" si="24"/>
        <v>Durable Medical Equipment and Supplies Policy</v>
      </c>
      <c r="G557" s="29" t="s">
        <v>817</v>
      </c>
      <c r="H557" s="30" t="s">
        <v>816</v>
      </c>
      <c r="I557" s="30" t="str">
        <f t="shared" si="25"/>
        <v>Durable Medical Equipment and Supplies Policy</v>
      </c>
      <c r="J557" t="e">
        <f t="shared" ca="1" si="26"/>
        <v>#N/A</v>
      </c>
      <c r="N557" s="33" t="s">
        <v>3533</v>
      </c>
      <c r="O557" s="33" t="s">
        <v>5054</v>
      </c>
      <c r="P557" s="68">
        <v>5504</v>
      </c>
      <c r="Q557" s="69" t="s">
        <v>5055</v>
      </c>
      <c r="R557" s="33" t="s">
        <v>5056</v>
      </c>
      <c r="S557" s="68">
        <v>44472</v>
      </c>
      <c r="T557" s="69" t="s">
        <v>5057</v>
      </c>
      <c r="U557" s="33" t="s">
        <v>5027</v>
      </c>
      <c r="V557" s="33" t="s">
        <v>5027</v>
      </c>
      <c r="W557" s="33" t="s">
        <v>5058</v>
      </c>
      <c r="X557" s="33" t="s">
        <v>3533</v>
      </c>
    </row>
    <row r="558" spans="1:24" x14ac:dyDescent="0.25">
      <c r="A558" s="29" t="s">
        <v>818</v>
      </c>
      <c r="B558" s="30" t="s">
        <v>475</v>
      </c>
      <c r="C558" s="30" t="str">
        <f t="shared" si="24"/>
        <v>Durable Medical Equipment and Supplies Policy</v>
      </c>
      <c r="G558" s="29" t="s">
        <v>818</v>
      </c>
      <c r="H558" s="30" t="s">
        <v>475</v>
      </c>
      <c r="I558" s="30" t="str">
        <f t="shared" si="25"/>
        <v>Durable Medical Equipment and Supplies Policy</v>
      </c>
      <c r="J558" t="e">
        <f t="shared" ca="1" si="26"/>
        <v>#N/A</v>
      </c>
      <c r="N558" s="33" t="s">
        <v>3533</v>
      </c>
      <c r="O558" s="33" t="s">
        <v>5054</v>
      </c>
      <c r="P558" s="68">
        <v>5848</v>
      </c>
      <c r="Q558" s="33" t="s">
        <v>5059</v>
      </c>
      <c r="R558" s="33" t="s">
        <v>5060</v>
      </c>
      <c r="S558" s="68">
        <v>44287</v>
      </c>
      <c r="T558" s="69" t="s">
        <v>5061</v>
      </c>
      <c r="U558" s="33" t="s">
        <v>5027</v>
      </c>
      <c r="V558" s="33" t="s">
        <v>5027</v>
      </c>
      <c r="W558" s="33" t="s">
        <v>5058</v>
      </c>
      <c r="X558" s="33" t="s">
        <v>3533</v>
      </c>
    </row>
    <row r="559" spans="1:24" x14ac:dyDescent="0.25">
      <c r="A559" s="29" t="s">
        <v>819</v>
      </c>
      <c r="B559" s="30" t="s">
        <v>716</v>
      </c>
      <c r="C559" s="30" t="str">
        <f t="shared" si="24"/>
        <v>Durable Medical Equipment and Supplies Policy</v>
      </c>
      <c r="G559" s="29" t="s">
        <v>819</v>
      </c>
      <c r="H559" s="30" t="s">
        <v>716</v>
      </c>
      <c r="I559" s="30" t="str">
        <f t="shared" si="25"/>
        <v>Durable Medical Equipment and Supplies Policy</v>
      </c>
      <c r="J559" t="e">
        <f t="shared" ca="1" si="26"/>
        <v>#N/A</v>
      </c>
      <c r="N559" s="33" t="s">
        <v>3533</v>
      </c>
      <c r="O559" s="33" t="s">
        <v>5062</v>
      </c>
      <c r="P559" s="68">
        <v>3275</v>
      </c>
      <c r="Q559" s="33" t="s">
        <v>5063</v>
      </c>
      <c r="R559" s="33" t="s">
        <v>5064</v>
      </c>
      <c r="S559" s="68">
        <v>60820</v>
      </c>
      <c r="T559" s="69" t="s">
        <v>5065</v>
      </c>
      <c r="U559" s="33" t="s">
        <v>5066</v>
      </c>
      <c r="V559" s="33" t="s">
        <v>5067</v>
      </c>
      <c r="W559" s="33" t="s">
        <v>5068</v>
      </c>
      <c r="X559" s="33" t="s">
        <v>3533</v>
      </c>
    </row>
    <row r="560" spans="1:24" x14ac:dyDescent="0.25">
      <c r="A560" s="29" t="s">
        <v>820</v>
      </c>
      <c r="B560" s="30" t="s">
        <v>716</v>
      </c>
      <c r="C560" s="30" t="str">
        <f t="shared" si="24"/>
        <v>Durable Medical Equipment and Supplies Policy</v>
      </c>
      <c r="G560" s="29" t="s">
        <v>820</v>
      </c>
      <c r="H560" s="30" t="s">
        <v>716</v>
      </c>
      <c r="I560" s="30" t="str">
        <f t="shared" si="25"/>
        <v>Durable Medical Equipment and Supplies Policy</v>
      </c>
      <c r="J560" t="e">
        <f t="shared" ca="1" si="26"/>
        <v>#N/A</v>
      </c>
      <c r="N560" s="33" t="s">
        <v>3533</v>
      </c>
      <c r="O560" s="33" t="s">
        <v>5062</v>
      </c>
      <c r="P560" s="68">
        <v>3276</v>
      </c>
      <c r="Q560" s="33" t="s">
        <v>5069</v>
      </c>
      <c r="R560" s="33" t="s">
        <v>5070</v>
      </c>
      <c r="S560" s="68">
        <v>60813</v>
      </c>
      <c r="T560" s="69" t="s">
        <v>5071</v>
      </c>
      <c r="U560" s="33" t="s">
        <v>5066</v>
      </c>
      <c r="V560" s="33" t="s">
        <v>5067</v>
      </c>
      <c r="W560" s="33" t="s">
        <v>5072</v>
      </c>
      <c r="X560" s="33" t="s">
        <v>3533</v>
      </c>
    </row>
    <row r="561" spans="1:24" x14ac:dyDescent="0.25">
      <c r="A561" s="29" t="s">
        <v>821</v>
      </c>
      <c r="B561" s="30" t="s">
        <v>822</v>
      </c>
      <c r="C561" s="30" t="str">
        <f t="shared" si="24"/>
        <v>Durable Medical Equipment and Supplies Policy</v>
      </c>
      <c r="G561" s="29" t="s">
        <v>821</v>
      </c>
      <c r="H561" s="30" t="s">
        <v>822</v>
      </c>
      <c r="I561" s="30" t="str">
        <f t="shared" si="25"/>
        <v>Durable Medical Equipment and Supplies Policy</v>
      </c>
      <c r="J561" t="e">
        <f t="shared" ca="1" si="26"/>
        <v>#N/A</v>
      </c>
      <c r="N561" s="33" t="s">
        <v>3533</v>
      </c>
      <c r="O561" s="33" t="s">
        <v>5062</v>
      </c>
      <c r="P561" s="68">
        <v>5713</v>
      </c>
      <c r="Q561" s="33" t="s">
        <v>5073</v>
      </c>
      <c r="R561" s="33" t="s">
        <v>5074</v>
      </c>
      <c r="S561" s="68">
        <v>60941</v>
      </c>
      <c r="T561" s="69" t="s">
        <v>5075</v>
      </c>
      <c r="U561" s="33" t="s">
        <v>5066</v>
      </c>
      <c r="V561" s="33" t="s">
        <v>5067</v>
      </c>
      <c r="W561" s="33" t="s">
        <v>5076</v>
      </c>
      <c r="X561" s="33" t="s">
        <v>3533</v>
      </c>
    </row>
    <row r="562" spans="1:24" x14ac:dyDescent="0.25">
      <c r="A562" s="29" t="s">
        <v>823</v>
      </c>
      <c r="B562" s="30" t="s">
        <v>606</v>
      </c>
      <c r="C562" s="30" t="str">
        <f t="shared" si="24"/>
        <v>Durable Medical Equipment and Supplies Policy</v>
      </c>
      <c r="G562" s="29" t="s">
        <v>823</v>
      </c>
      <c r="H562" s="30" t="s">
        <v>606</v>
      </c>
      <c r="I562" s="30" t="str">
        <f t="shared" si="25"/>
        <v>Durable Medical Equipment and Supplies Policy</v>
      </c>
      <c r="J562" t="e">
        <f t="shared" ca="1" si="26"/>
        <v>#N/A</v>
      </c>
      <c r="N562" s="33" t="s">
        <v>3533</v>
      </c>
      <c r="O562" s="33" t="s">
        <v>5062</v>
      </c>
      <c r="P562" s="68">
        <v>6517</v>
      </c>
      <c r="Q562" s="33" t="s">
        <v>5077</v>
      </c>
      <c r="R562" s="33" t="s">
        <v>5078</v>
      </c>
      <c r="S562" s="68">
        <v>60809</v>
      </c>
      <c r="T562" s="69" t="s">
        <v>5079</v>
      </c>
      <c r="U562" s="33" t="s">
        <v>5066</v>
      </c>
      <c r="V562" s="33" t="s">
        <v>5067</v>
      </c>
      <c r="W562" s="33" t="s">
        <v>5080</v>
      </c>
      <c r="X562" s="33" t="s">
        <v>3533</v>
      </c>
    </row>
    <row r="563" spans="1:24" x14ac:dyDescent="0.25">
      <c r="A563" s="29" t="s">
        <v>823</v>
      </c>
      <c r="B563" s="30" t="s">
        <v>721</v>
      </c>
      <c r="C563" s="30" t="str">
        <f t="shared" si="24"/>
        <v>Durable Medical Equipment and Supplies Policy</v>
      </c>
      <c r="G563" s="29" t="s">
        <v>823</v>
      </c>
      <c r="H563" s="30" t="s">
        <v>721</v>
      </c>
      <c r="I563" s="30" t="str">
        <f t="shared" si="25"/>
        <v>Durable Medical Equipment and Supplies Policy</v>
      </c>
      <c r="J563" t="e">
        <f t="shared" ca="1" si="26"/>
        <v>#N/A</v>
      </c>
      <c r="N563" s="33" t="s">
        <v>3533</v>
      </c>
      <c r="O563" s="33" t="s">
        <v>5062</v>
      </c>
      <c r="P563" s="68">
        <v>6518</v>
      </c>
      <c r="Q563" s="33" t="s">
        <v>5081</v>
      </c>
      <c r="R563" s="33" t="s">
        <v>5082</v>
      </c>
      <c r="S563" s="68">
        <v>60846</v>
      </c>
      <c r="T563" s="69" t="s">
        <v>5083</v>
      </c>
      <c r="U563" s="33" t="s">
        <v>5066</v>
      </c>
      <c r="V563" s="33" t="s">
        <v>5067</v>
      </c>
      <c r="W563" s="33" t="s">
        <v>5080</v>
      </c>
      <c r="X563" s="33" t="s">
        <v>3533</v>
      </c>
    </row>
    <row r="564" spans="1:24" x14ac:dyDescent="0.25">
      <c r="A564" s="29" t="s">
        <v>823</v>
      </c>
      <c r="B564" s="30" t="s">
        <v>607</v>
      </c>
      <c r="C564" s="30" t="str">
        <f t="shared" si="24"/>
        <v>Durable Medical Equipment and Supplies Policy</v>
      </c>
      <c r="G564" s="29" t="s">
        <v>823</v>
      </c>
      <c r="H564" s="30" t="s">
        <v>607</v>
      </c>
      <c r="I564" s="30" t="str">
        <f t="shared" si="25"/>
        <v>Durable Medical Equipment and Supplies Policy</v>
      </c>
      <c r="J564" t="e">
        <f t="shared" ca="1" si="26"/>
        <v>#N/A</v>
      </c>
      <c r="N564" s="33" t="s">
        <v>3533</v>
      </c>
      <c r="O564" s="33" t="s">
        <v>5062</v>
      </c>
      <c r="P564" s="68">
        <v>6519</v>
      </c>
      <c r="Q564" s="33" t="s">
        <v>5084</v>
      </c>
      <c r="R564" s="33" t="s">
        <v>5085</v>
      </c>
      <c r="S564" s="68">
        <v>60850</v>
      </c>
      <c r="T564" s="69" t="s">
        <v>5086</v>
      </c>
      <c r="U564" s="33" t="s">
        <v>5066</v>
      </c>
      <c r="V564" s="33" t="s">
        <v>5067</v>
      </c>
      <c r="W564" s="33" t="s">
        <v>5087</v>
      </c>
      <c r="X564" s="33" t="s">
        <v>3533</v>
      </c>
    </row>
    <row r="565" spans="1:24" x14ac:dyDescent="0.25">
      <c r="A565" s="29" t="s">
        <v>823</v>
      </c>
      <c r="B565" s="30" t="s">
        <v>722</v>
      </c>
      <c r="C565" s="30" t="str">
        <f t="shared" si="24"/>
        <v>Durable Medical Equipment and Supplies Policy</v>
      </c>
      <c r="G565" s="29" t="s">
        <v>823</v>
      </c>
      <c r="H565" s="30" t="s">
        <v>722</v>
      </c>
      <c r="I565" s="30" t="str">
        <f t="shared" si="25"/>
        <v>Durable Medical Equipment and Supplies Policy</v>
      </c>
      <c r="J565" t="e">
        <f t="shared" ca="1" si="26"/>
        <v>#N/A</v>
      </c>
      <c r="N565" s="33" t="s">
        <v>3533</v>
      </c>
      <c r="O565" s="33" t="s">
        <v>5088</v>
      </c>
      <c r="P565" s="68">
        <v>6071</v>
      </c>
      <c r="Q565" s="33" t="s">
        <v>5089</v>
      </c>
      <c r="R565" s="33" t="s">
        <v>5090</v>
      </c>
      <c r="S565" s="68">
        <v>44677</v>
      </c>
      <c r="T565" s="69" t="s">
        <v>5091</v>
      </c>
      <c r="U565" s="33" t="s">
        <v>5027</v>
      </c>
      <c r="V565" s="33" t="s">
        <v>5027</v>
      </c>
      <c r="W565" s="33" t="s">
        <v>5092</v>
      </c>
      <c r="X565" s="33" t="s">
        <v>3533</v>
      </c>
    </row>
    <row r="566" spans="1:24" x14ac:dyDescent="0.25">
      <c r="A566" s="29" t="s">
        <v>823</v>
      </c>
      <c r="B566" s="30" t="s">
        <v>608</v>
      </c>
      <c r="C566" s="30" t="str">
        <f t="shared" si="24"/>
        <v>Durable Medical Equipment and Supplies Policy</v>
      </c>
      <c r="G566" s="29" t="s">
        <v>823</v>
      </c>
      <c r="H566" s="30" t="s">
        <v>608</v>
      </c>
      <c r="I566" s="30" t="str">
        <f t="shared" si="25"/>
        <v>Durable Medical Equipment and Supplies Policy</v>
      </c>
      <c r="J566" t="e">
        <f t="shared" ca="1" si="26"/>
        <v>#N/A</v>
      </c>
      <c r="N566" s="33" t="s">
        <v>3533</v>
      </c>
      <c r="O566" s="33" t="s">
        <v>5088</v>
      </c>
      <c r="P566" s="68">
        <v>6071</v>
      </c>
      <c r="Q566" s="33" t="s">
        <v>5089</v>
      </c>
      <c r="R566" s="33" t="s">
        <v>5093</v>
      </c>
      <c r="S566" s="68">
        <v>47831</v>
      </c>
      <c r="T566" s="69" t="s">
        <v>5094</v>
      </c>
      <c r="U566" s="33" t="s">
        <v>5027</v>
      </c>
      <c r="V566" s="33" t="s">
        <v>5027</v>
      </c>
      <c r="W566" s="33" t="s">
        <v>5095</v>
      </c>
      <c r="X566" s="33" t="s">
        <v>3533</v>
      </c>
    </row>
    <row r="567" spans="1:24" x14ac:dyDescent="0.25">
      <c r="A567" s="29" t="s">
        <v>823</v>
      </c>
      <c r="B567" s="30" t="s">
        <v>723</v>
      </c>
      <c r="C567" s="30" t="str">
        <f t="shared" si="24"/>
        <v>Durable Medical Equipment and Supplies Policy</v>
      </c>
      <c r="G567" s="29" t="s">
        <v>823</v>
      </c>
      <c r="H567" s="30" t="s">
        <v>723</v>
      </c>
      <c r="I567" s="30" t="str">
        <f t="shared" si="25"/>
        <v>Durable Medical Equipment and Supplies Policy</v>
      </c>
      <c r="J567" t="e">
        <f t="shared" ca="1" si="26"/>
        <v>#N/A</v>
      </c>
      <c r="N567" s="33" t="s">
        <v>3533</v>
      </c>
      <c r="O567" s="33" t="s">
        <v>5088</v>
      </c>
      <c r="P567" s="68">
        <v>6071</v>
      </c>
      <c r="Q567" s="33" t="s">
        <v>5089</v>
      </c>
      <c r="R567" s="33" t="s">
        <v>5096</v>
      </c>
      <c r="S567" s="68">
        <v>47833</v>
      </c>
      <c r="T567" s="33" t="s">
        <v>5097</v>
      </c>
      <c r="U567" s="33" t="s">
        <v>5027</v>
      </c>
      <c r="V567" s="33" t="s">
        <v>5027</v>
      </c>
      <c r="W567" s="33" t="s">
        <v>5098</v>
      </c>
      <c r="X567" s="33" t="s">
        <v>3533</v>
      </c>
    </row>
    <row r="568" spans="1:24" x14ac:dyDescent="0.25">
      <c r="A568" s="29" t="s">
        <v>823</v>
      </c>
      <c r="B568" s="30" t="s">
        <v>609</v>
      </c>
      <c r="C568" s="30" t="str">
        <f t="shared" si="24"/>
        <v>Durable Medical Equipment and Supplies Policy</v>
      </c>
      <c r="G568" s="29" t="s">
        <v>823</v>
      </c>
      <c r="H568" s="30" t="s">
        <v>609</v>
      </c>
      <c r="I568" s="30" t="str">
        <f t="shared" si="25"/>
        <v>Durable Medical Equipment and Supplies Policy</v>
      </c>
      <c r="J568" t="e">
        <f t="shared" ca="1" si="26"/>
        <v>#N/A</v>
      </c>
      <c r="N568" s="33" t="s">
        <v>3533</v>
      </c>
      <c r="O568" s="33" t="s">
        <v>5088</v>
      </c>
      <c r="P568" s="68">
        <v>6071</v>
      </c>
      <c r="Q568" s="33" t="s">
        <v>5089</v>
      </c>
      <c r="R568" s="33" t="s">
        <v>5099</v>
      </c>
      <c r="S568" s="68">
        <v>48676</v>
      </c>
      <c r="T568" s="69" t="s">
        <v>5100</v>
      </c>
      <c r="U568" s="33" t="s">
        <v>5027</v>
      </c>
      <c r="V568" s="33" t="s">
        <v>5027</v>
      </c>
      <c r="W568" s="33" t="s">
        <v>5101</v>
      </c>
      <c r="X568" s="33" t="s">
        <v>3533</v>
      </c>
    </row>
    <row r="569" spans="1:24" x14ac:dyDescent="0.25">
      <c r="A569" s="29" t="s">
        <v>823</v>
      </c>
      <c r="B569" s="30" t="s">
        <v>724</v>
      </c>
      <c r="C569" s="30" t="str">
        <f t="shared" si="24"/>
        <v>Durable Medical Equipment and Supplies Policy</v>
      </c>
      <c r="G569" s="29" t="s">
        <v>823</v>
      </c>
      <c r="H569" s="30" t="s">
        <v>724</v>
      </c>
      <c r="I569" s="30" t="str">
        <f t="shared" si="25"/>
        <v>Durable Medical Equipment and Supplies Policy</v>
      </c>
      <c r="J569" t="e">
        <f t="shared" ca="1" si="26"/>
        <v>#N/A</v>
      </c>
      <c r="N569" s="33" t="s">
        <v>3533</v>
      </c>
      <c r="O569" s="33" t="s">
        <v>5088</v>
      </c>
      <c r="P569" s="68">
        <v>6071</v>
      </c>
      <c r="Q569" s="33" t="s">
        <v>5089</v>
      </c>
      <c r="R569" s="33" t="s">
        <v>5102</v>
      </c>
      <c r="S569" s="68">
        <v>18741</v>
      </c>
      <c r="T569" s="33" t="s">
        <v>5103</v>
      </c>
      <c r="U569" s="33" t="s">
        <v>5027</v>
      </c>
      <c r="V569" s="33" t="s">
        <v>5027</v>
      </c>
      <c r="W569" s="33" t="s">
        <v>5104</v>
      </c>
      <c r="X569" s="33" t="s">
        <v>3533</v>
      </c>
    </row>
    <row r="570" spans="1:24" x14ac:dyDescent="0.25">
      <c r="A570" s="29" t="s">
        <v>824</v>
      </c>
      <c r="B570" s="30" t="s">
        <v>606</v>
      </c>
      <c r="C570" s="30" t="str">
        <f t="shared" si="24"/>
        <v>Durable Medical Equipment and Supplies Policy</v>
      </c>
      <c r="G570" s="29" t="s">
        <v>824</v>
      </c>
      <c r="H570" s="30" t="s">
        <v>606</v>
      </c>
      <c r="I570" s="30" t="str">
        <f t="shared" si="25"/>
        <v>Durable Medical Equipment and Supplies Policy</v>
      </c>
      <c r="J570" t="e">
        <f t="shared" ca="1" si="26"/>
        <v>#N/A</v>
      </c>
      <c r="N570" s="33" t="s">
        <v>3533</v>
      </c>
      <c r="O570" s="33" t="s">
        <v>5088</v>
      </c>
      <c r="P570" s="68">
        <v>6071</v>
      </c>
      <c r="Q570" s="33" t="s">
        <v>5089</v>
      </c>
      <c r="R570" s="33" t="s">
        <v>5105</v>
      </c>
      <c r="S570" s="68">
        <v>50690</v>
      </c>
      <c r="T570" s="69" t="s">
        <v>5106</v>
      </c>
      <c r="U570" s="33" t="s">
        <v>5027</v>
      </c>
      <c r="V570" s="33" t="s">
        <v>5027</v>
      </c>
      <c r="W570" s="33" t="s">
        <v>5101</v>
      </c>
      <c r="X570" s="33" t="s">
        <v>3533</v>
      </c>
    </row>
    <row r="571" spans="1:24" x14ac:dyDescent="0.25">
      <c r="A571" s="29" t="s">
        <v>824</v>
      </c>
      <c r="B571" s="30" t="s">
        <v>721</v>
      </c>
      <c r="C571" s="30" t="str">
        <f t="shared" si="24"/>
        <v>Durable Medical Equipment and Supplies Policy</v>
      </c>
      <c r="G571" s="29" t="s">
        <v>824</v>
      </c>
      <c r="H571" s="30" t="s">
        <v>721</v>
      </c>
      <c r="I571" s="30" t="str">
        <f t="shared" si="25"/>
        <v>Durable Medical Equipment and Supplies Policy</v>
      </c>
      <c r="J571" t="e">
        <f t="shared" ca="1" si="26"/>
        <v>#N/A</v>
      </c>
      <c r="N571" s="33" t="s">
        <v>3533</v>
      </c>
      <c r="O571" s="33" t="s">
        <v>5088</v>
      </c>
      <c r="P571" s="68">
        <v>6072</v>
      </c>
      <c r="Q571" s="33" t="s">
        <v>5107</v>
      </c>
      <c r="R571" s="33" t="s">
        <v>5108</v>
      </c>
      <c r="S571" s="68">
        <v>44668</v>
      </c>
      <c r="T571" s="69" t="s">
        <v>5091</v>
      </c>
      <c r="U571" s="33" t="s">
        <v>5027</v>
      </c>
      <c r="V571" s="33" t="s">
        <v>5027</v>
      </c>
      <c r="W571" s="33" t="s">
        <v>5109</v>
      </c>
      <c r="X571" s="33" t="s">
        <v>3533</v>
      </c>
    </row>
    <row r="572" spans="1:24" x14ac:dyDescent="0.25">
      <c r="A572" s="29" t="s">
        <v>824</v>
      </c>
      <c r="B572" s="30" t="s">
        <v>607</v>
      </c>
      <c r="C572" s="30" t="str">
        <f t="shared" si="24"/>
        <v>Durable Medical Equipment and Supplies Policy</v>
      </c>
      <c r="G572" s="29" t="s">
        <v>824</v>
      </c>
      <c r="H572" s="30" t="s">
        <v>607</v>
      </c>
      <c r="I572" s="30" t="str">
        <f t="shared" si="25"/>
        <v>Durable Medical Equipment and Supplies Policy</v>
      </c>
      <c r="J572" t="e">
        <f t="shared" ca="1" si="26"/>
        <v>#N/A</v>
      </c>
      <c r="N572" s="33" t="s">
        <v>3533</v>
      </c>
      <c r="O572" s="33" t="s">
        <v>5088</v>
      </c>
      <c r="P572" s="68">
        <v>6072</v>
      </c>
      <c r="Q572" s="33" t="s">
        <v>5107</v>
      </c>
      <c r="R572" s="33" t="s">
        <v>5110</v>
      </c>
      <c r="S572" s="68">
        <v>47824</v>
      </c>
      <c r="T572" s="33" t="s">
        <v>5097</v>
      </c>
      <c r="U572" s="33" t="s">
        <v>5027</v>
      </c>
      <c r="V572" s="33" t="s">
        <v>5027</v>
      </c>
      <c r="W572" s="33" t="s">
        <v>5111</v>
      </c>
      <c r="X572" s="33" t="s">
        <v>3533</v>
      </c>
    </row>
    <row r="573" spans="1:24" x14ac:dyDescent="0.25">
      <c r="A573" s="29" t="s">
        <v>824</v>
      </c>
      <c r="B573" s="30" t="s">
        <v>722</v>
      </c>
      <c r="C573" s="30" t="str">
        <f t="shared" si="24"/>
        <v>Durable Medical Equipment and Supplies Policy</v>
      </c>
      <c r="G573" s="29" t="s">
        <v>824</v>
      </c>
      <c r="H573" s="30" t="s">
        <v>722</v>
      </c>
      <c r="I573" s="30" t="str">
        <f t="shared" si="25"/>
        <v>Durable Medical Equipment and Supplies Policy</v>
      </c>
      <c r="J573" t="e">
        <f t="shared" ca="1" si="26"/>
        <v>#N/A</v>
      </c>
      <c r="N573" s="33" t="s">
        <v>3533</v>
      </c>
      <c r="O573" s="33" t="s">
        <v>5088</v>
      </c>
      <c r="P573" s="68">
        <v>6072</v>
      </c>
      <c r="Q573" s="33" t="s">
        <v>5107</v>
      </c>
      <c r="R573" s="33" t="s">
        <v>5112</v>
      </c>
      <c r="S573" s="68">
        <v>47832</v>
      </c>
      <c r="T573" s="69" t="s">
        <v>5094</v>
      </c>
      <c r="U573" s="33" t="s">
        <v>5027</v>
      </c>
      <c r="V573" s="33" t="s">
        <v>5027</v>
      </c>
      <c r="W573" s="33" t="s">
        <v>5113</v>
      </c>
      <c r="X573" s="33" t="s">
        <v>3533</v>
      </c>
    </row>
    <row r="574" spans="1:24" x14ac:dyDescent="0.25">
      <c r="A574" s="29" t="s">
        <v>824</v>
      </c>
      <c r="B574" s="30" t="s">
        <v>608</v>
      </c>
      <c r="C574" s="30" t="str">
        <f t="shared" si="24"/>
        <v>Durable Medical Equipment and Supplies Policy</v>
      </c>
      <c r="G574" s="29" t="s">
        <v>824</v>
      </c>
      <c r="H574" s="30" t="s">
        <v>608</v>
      </c>
      <c r="I574" s="30" t="str">
        <f t="shared" si="25"/>
        <v>Durable Medical Equipment and Supplies Policy</v>
      </c>
      <c r="J574" t="e">
        <f t="shared" ca="1" si="26"/>
        <v>#N/A</v>
      </c>
      <c r="N574" s="33" t="s">
        <v>3533</v>
      </c>
      <c r="O574" s="33" t="s">
        <v>5088</v>
      </c>
      <c r="P574" s="68">
        <v>6072</v>
      </c>
      <c r="Q574" s="33" t="s">
        <v>5107</v>
      </c>
      <c r="R574" s="33" t="s">
        <v>5114</v>
      </c>
      <c r="S574" s="68">
        <v>48637</v>
      </c>
      <c r="T574" s="69" t="s">
        <v>5100</v>
      </c>
      <c r="U574" s="33" t="s">
        <v>5027</v>
      </c>
      <c r="V574" s="33" t="s">
        <v>5027</v>
      </c>
      <c r="W574" s="33" t="s">
        <v>5115</v>
      </c>
      <c r="X574" s="33" t="s">
        <v>3533</v>
      </c>
    </row>
    <row r="575" spans="1:24" x14ac:dyDescent="0.25">
      <c r="A575" s="29" t="s">
        <v>824</v>
      </c>
      <c r="B575" s="30" t="s">
        <v>723</v>
      </c>
      <c r="C575" s="30" t="str">
        <f t="shared" si="24"/>
        <v>Durable Medical Equipment and Supplies Policy</v>
      </c>
      <c r="G575" s="29" t="s">
        <v>824</v>
      </c>
      <c r="H575" s="30" t="s">
        <v>723</v>
      </c>
      <c r="I575" s="30" t="str">
        <f t="shared" si="25"/>
        <v>Durable Medical Equipment and Supplies Policy</v>
      </c>
      <c r="J575" t="e">
        <f t="shared" ca="1" si="26"/>
        <v>#N/A</v>
      </c>
      <c r="N575" s="33" t="s">
        <v>3533</v>
      </c>
      <c r="O575" s="33" t="s">
        <v>5088</v>
      </c>
      <c r="P575" s="68">
        <v>6072</v>
      </c>
      <c r="Q575" s="33" t="s">
        <v>5107</v>
      </c>
      <c r="R575" s="33" t="s">
        <v>5116</v>
      </c>
      <c r="S575" s="68">
        <v>19600</v>
      </c>
      <c r="T575" s="33" t="s">
        <v>5117</v>
      </c>
      <c r="U575" s="33" t="s">
        <v>5027</v>
      </c>
      <c r="V575" s="33" t="s">
        <v>5027</v>
      </c>
      <c r="W575" s="33" t="s">
        <v>5118</v>
      </c>
      <c r="X575" s="33" t="s">
        <v>3533</v>
      </c>
    </row>
    <row r="576" spans="1:24" x14ac:dyDescent="0.25">
      <c r="A576" s="29" t="s">
        <v>824</v>
      </c>
      <c r="B576" s="30" t="s">
        <v>609</v>
      </c>
      <c r="C576" s="30" t="str">
        <f t="shared" si="24"/>
        <v>Durable Medical Equipment and Supplies Policy</v>
      </c>
      <c r="G576" s="29" t="s">
        <v>824</v>
      </c>
      <c r="H576" s="30" t="s">
        <v>609</v>
      </c>
      <c r="I576" s="30" t="str">
        <f t="shared" si="25"/>
        <v>Durable Medical Equipment and Supplies Policy</v>
      </c>
      <c r="J576" t="e">
        <f t="shared" ca="1" si="26"/>
        <v>#N/A</v>
      </c>
      <c r="N576" s="33" t="s">
        <v>3533</v>
      </c>
      <c r="O576" s="33" t="s">
        <v>5088</v>
      </c>
      <c r="P576" s="68">
        <v>6072</v>
      </c>
      <c r="Q576" s="33" t="s">
        <v>5107</v>
      </c>
      <c r="R576" s="33" t="s">
        <v>5119</v>
      </c>
      <c r="S576" s="68">
        <v>50846</v>
      </c>
      <c r="T576" s="69" t="s">
        <v>5106</v>
      </c>
      <c r="U576" s="33" t="s">
        <v>5027</v>
      </c>
      <c r="V576" s="33" t="s">
        <v>5027</v>
      </c>
      <c r="W576" s="33" t="s">
        <v>5115</v>
      </c>
      <c r="X576" s="33" t="s">
        <v>3533</v>
      </c>
    </row>
    <row r="577" spans="1:24" x14ac:dyDescent="0.25">
      <c r="A577" s="29" t="s">
        <v>824</v>
      </c>
      <c r="B577" s="30" t="s">
        <v>724</v>
      </c>
      <c r="C577" s="30" t="str">
        <f t="shared" si="24"/>
        <v>Durable Medical Equipment and Supplies Policy</v>
      </c>
      <c r="G577" s="29" t="s">
        <v>824</v>
      </c>
      <c r="H577" s="30" t="s">
        <v>724</v>
      </c>
      <c r="I577" s="30" t="str">
        <f t="shared" si="25"/>
        <v>Durable Medical Equipment and Supplies Policy</v>
      </c>
      <c r="J577" t="e">
        <f t="shared" ca="1" si="26"/>
        <v>#N/A</v>
      </c>
      <c r="N577" s="33" t="s">
        <v>3533</v>
      </c>
      <c r="O577" s="33" t="s">
        <v>5120</v>
      </c>
      <c r="P577" s="68">
        <v>6031</v>
      </c>
      <c r="Q577" s="33" t="s">
        <v>5121</v>
      </c>
      <c r="R577" s="33" t="s">
        <v>5122</v>
      </c>
      <c r="S577" s="68">
        <v>18758</v>
      </c>
      <c r="T577" s="33" t="s">
        <v>5123</v>
      </c>
      <c r="U577" s="33" t="s">
        <v>5027</v>
      </c>
      <c r="V577" s="33" t="s">
        <v>5027</v>
      </c>
      <c r="W577" s="33" t="s">
        <v>5124</v>
      </c>
      <c r="X577" s="33" t="s">
        <v>3533</v>
      </c>
    </row>
    <row r="578" spans="1:24" x14ac:dyDescent="0.25">
      <c r="A578" s="29" t="s">
        <v>825</v>
      </c>
      <c r="B578" s="30" t="s">
        <v>716</v>
      </c>
      <c r="C578" s="30" t="str">
        <f t="shared" si="24"/>
        <v>Durable Medical Equipment and Supplies Policy</v>
      </c>
      <c r="G578" s="29" t="s">
        <v>825</v>
      </c>
      <c r="H578" s="30" t="s">
        <v>716</v>
      </c>
      <c r="I578" s="30" t="str">
        <f t="shared" si="25"/>
        <v>Durable Medical Equipment and Supplies Policy</v>
      </c>
      <c r="J578" t="e">
        <f t="shared" ca="1" si="26"/>
        <v>#N/A</v>
      </c>
      <c r="N578" s="33" t="s">
        <v>3533</v>
      </c>
      <c r="O578" s="33" t="s">
        <v>5120</v>
      </c>
      <c r="P578" s="68">
        <v>6031</v>
      </c>
      <c r="Q578" s="33" t="s">
        <v>5121</v>
      </c>
      <c r="R578" s="33" t="s">
        <v>5125</v>
      </c>
      <c r="S578" s="68">
        <v>18706</v>
      </c>
      <c r="T578" s="33" t="s">
        <v>5126</v>
      </c>
      <c r="U578" s="33" t="s">
        <v>5037</v>
      </c>
      <c r="V578" s="33" t="s">
        <v>5037</v>
      </c>
      <c r="W578" s="33" t="s">
        <v>5127</v>
      </c>
      <c r="X578" s="33" t="s">
        <v>3533</v>
      </c>
    </row>
    <row r="579" spans="1:24" x14ac:dyDescent="0.25">
      <c r="A579" s="29" t="s">
        <v>825</v>
      </c>
      <c r="B579" s="30" t="s">
        <v>718</v>
      </c>
      <c r="C579" s="30" t="str">
        <f t="shared" ref="C579:C642" si="27">VLOOKUP(A579,$G:$I,3,0)</f>
        <v>Durable Medical Equipment and Supplies Policy</v>
      </c>
      <c r="G579" s="29" t="s">
        <v>825</v>
      </c>
      <c r="H579" s="30" t="s">
        <v>718</v>
      </c>
      <c r="I579" s="30" t="str">
        <f t="shared" ref="I579:I642" si="28">VLOOKUP(G579,$R:$X,7,0)</f>
        <v>Durable Medical Equipment and Supplies Policy</v>
      </c>
      <c r="J579" t="e">
        <f t="shared" ref="J579:J642" ca="1" si="29">VLOOKUP(I579,$J:$J,1,0)</f>
        <v>#N/A</v>
      </c>
      <c r="N579" s="33" t="s">
        <v>3533</v>
      </c>
      <c r="O579" s="33" t="s">
        <v>5120</v>
      </c>
      <c r="P579" s="68">
        <v>6031</v>
      </c>
      <c r="Q579" s="33" t="s">
        <v>5121</v>
      </c>
      <c r="R579" s="33" t="s">
        <v>5128</v>
      </c>
      <c r="S579" s="68">
        <v>18644</v>
      </c>
      <c r="T579" s="33" t="s">
        <v>5129</v>
      </c>
      <c r="U579" s="33" t="s">
        <v>5027</v>
      </c>
      <c r="V579" s="33" t="s">
        <v>5027</v>
      </c>
      <c r="W579" s="33" t="s">
        <v>5130</v>
      </c>
      <c r="X579" s="33" t="s">
        <v>3533</v>
      </c>
    </row>
    <row r="580" spans="1:24" x14ac:dyDescent="0.25">
      <c r="A580" s="29" t="s">
        <v>826</v>
      </c>
      <c r="B580" s="30" t="s">
        <v>827</v>
      </c>
      <c r="C580" s="30" t="str">
        <f t="shared" si="27"/>
        <v>Durable Medical Equipment and Supplies Policy</v>
      </c>
      <c r="G580" s="29" t="s">
        <v>826</v>
      </c>
      <c r="H580" s="30" t="s">
        <v>827</v>
      </c>
      <c r="I580" s="30" t="str">
        <f t="shared" si="28"/>
        <v>Durable Medical Equipment and Supplies Policy</v>
      </c>
      <c r="J580" t="e">
        <f t="shared" ca="1" si="29"/>
        <v>#N/A</v>
      </c>
      <c r="N580" s="33" t="s">
        <v>3533</v>
      </c>
      <c r="O580" s="33" t="s">
        <v>5120</v>
      </c>
      <c r="P580" s="68">
        <v>6031</v>
      </c>
      <c r="Q580" s="33" t="s">
        <v>5121</v>
      </c>
      <c r="R580" s="33" t="s">
        <v>5131</v>
      </c>
      <c r="S580" s="68">
        <v>51869</v>
      </c>
      <c r="T580" s="69" t="s">
        <v>5132</v>
      </c>
      <c r="U580" s="33" t="s">
        <v>5027</v>
      </c>
      <c r="V580" s="33" t="s">
        <v>5027</v>
      </c>
      <c r="W580" s="33" t="s">
        <v>5130</v>
      </c>
      <c r="X580" s="33" t="s">
        <v>3533</v>
      </c>
    </row>
    <row r="581" spans="1:24" x14ac:dyDescent="0.25">
      <c r="A581" s="29" t="s">
        <v>828</v>
      </c>
      <c r="B581" s="30" t="s">
        <v>827</v>
      </c>
      <c r="C581" s="30" t="str">
        <f t="shared" si="27"/>
        <v>Durable Medical Equipment and Supplies Policy</v>
      </c>
      <c r="G581" s="29" t="s">
        <v>828</v>
      </c>
      <c r="H581" s="30" t="s">
        <v>827</v>
      </c>
      <c r="I581" s="30" t="str">
        <f t="shared" si="28"/>
        <v>Durable Medical Equipment and Supplies Policy</v>
      </c>
      <c r="J581" t="e">
        <f t="shared" ca="1" si="29"/>
        <v>#N/A</v>
      </c>
      <c r="N581" s="33" t="s">
        <v>3533</v>
      </c>
      <c r="O581" s="33" t="s">
        <v>5120</v>
      </c>
      <c r="P581" s="68">
        <v>6031</v>
      </c>
      <c r="Q581" s="33" t="s">
        <v>5121</v>
      </c>
      <c r="R581" s="33" t="s">
        <v>5133</v>
      </c>
      <c r="S581" s="68">
        <v>18663</v>
      </c>
      <c r="T581" s="69" t="s">
        <v>5134</v>
      </c>
      <c r="U581" s="33" t="s">
        <v>5037</v>
      </c>
      <c r="V581" s="33" t="s">
        <v>5037</v>
      </c>
      <c r="W581" s="33" t="s">
        <v>5135</v>
      </c>
      <c r="X581" s="33" t="s">
        <v>3533</v>
      </c>
    </row>
    <row r="582" spans="1:24" x14ac:dyDescent="0.25">
      <c r="A582" s="29" t="s">
        <v>828</v>
      </c>
      <c r="B582" s="30" t="s">
        <v>829</v>
      </c>
      <c r="C582" s="30" t="str">
        <f t="shared" si="27"/>
        <v>Durable Medical Equipment and Supplies Policy</v>
      </c>
      <c r="G582" s="29" t="s">
        <v>828</v>
      </c>
      <c r="H582" s="30" t="s">
        <v>829</v>
      </c>
      <c r="I582" s="30" t="str">
        <f t="shared" si="28"/>
        <v>Durable Medical Equipment and Supplies Policy</v>
      </c>
      <c r="J582" t="e">
        <f t="shared" ca="1" si="29"/>
        <v>#N/A</v>
      </c>
      <c r="N582" s="33" t="s">
        <v>3533</v>
      </c>
      <c r="O582" s="33" t="s">
        <v>5120</v>
      </c>
      <c r="P582" s="68">
        <v>6031</v>
      </c>
      <c r="Q582" s="33" t="s">
        <v>5121</v>
      </c>
      <c r="R582" s="33" t="s">
        <v>5136</v>
      </c>
      <c r="S582" s="68">
        <v>18665</v>
      </c>
      <c r="T582" s="69" t="s">
        <v>5137</v>
      </c>
      <c r="U582" s="33" t="s">
        <v>5037</v>
      </c>
      <c r="V582" s="33" t="s">
        <v>5037</v>
      </c>
      <c r="W582" s="33" t="s">
        <v>5127</v>
      </c>
      <c r="X582" s="33" t="s">
        <v>3533</v>
      </c>
    </row>
    <row r="583" spans="1:24" x14ac:dyDescent="0.25">
      <c r="A583" s="29" t="s">
        <v>830</v>
      </c>
      <c r="B583" s="30" t="s">
        <v>827</v>
      </c>
      <c r="C583" s="30" t="str">
        <f t="shared" si="27"/>
        <v>Durable Medical Equipment and Supplies Policy</v>
      </c>
      <c r="G583" s="29" t="s">
        <v>830</v>
      </c>
      <c r="H583" s="30" t="s">
        <v>827</v>
      </c>
      <c r="I583" s="30" t="str">
        <f t="shared" si="28"/>
        <v>Durable Medical Equipment and Supplies Policy</v>
      </c>
      <c r="J583" t="e">
        <f t="shared" ca="1" si="29"/>
        <v>#N/A</v>
      </c>
      <c r="N583" s="33" t="s">
        <v>3533</v>
      </c>
      <c r="O583" s="33" t="s">
        <v>5120</v>
      </c>
      <c r="P583" s="68">
        <v>6080</v>
      </c>
      <c r="Q583" s="33" t="s">
        <v>5138</v>
      </c>
      <c r="R583" s="33" t="s">
        <v>5139</v>
      </c>
      <c r="S583" s="68">
        <v>18811</v>
      </c>
      <c r="T583" s="33" t="s">
        <v>5140</v>
      </c>
      <c r="U583" s="33" t="s">
        <v>5027</v>
      </c>
      <c r="V583" s="33" t="s">
        <v>5027</v>
      </c>
      <c r="W583" s="33" t="s">
        <v>5141</v>
      </c>
      <c r="X583" s="33" t="s">
        <v>3533</v>
      </c>
    </row>
    <row r="584" spans="1:24" x14ac:dyDescent="0.25">
      <c r="A584" s="29" t="s">
        <v>830</v>
      </c>
      <c r="B584" s="30" t="s">
        <v>829</v>
      </c>
      <c r="C584" s="30" t="str">
        <f t="shared" si="27"/>
        <v>Durable Medical Equipment and Supplies Policy</v>
      </c>
      <c r="G584" s="29" t="s">
        <v>830</v>
      </c>
      <c r="H584" s="30" t="s">
        <v>829</v>
      </c>
      <c r="I584" s="30" t="str">
        <f t="shared" si="28"/>
        <v>Durable Medical Equipment and Supplies Policy</v>
      </c>
      <c r="J584" t="e">
        <f t="shared" ca="1" si="29"/>
        <v>#N/A</v>
      </c>
      <c r="N584" s="33" t="s">
        <v>3533</v>
      </c>
      <c r="O584" s="33" t="s">
        <v>5120</v>
      </c>
      <c r="P584" s="68">
        <v>6080</v>
      </c>
      <c r="Q584" s="33" t="s">
        <v>5138</v>
      </c>
      <c r="R584" s="33" t="s">
        <v>5142</v>
      </c>
      <c r="S584" s="68">
        <v>18812</v>
      </c>
      <c r="T584" s="33" t="s">
        <v>5143</v>
      </c>
      <c r="U584" s="33" t="s">
        <v>5027</v>
      </c>
      <c r="V584" s="33" t="s">
        <v>5027</v>
      </c>
      <c r="W584" s="33" t="s">
        <v>5141</v>
      </c>
      <c r="X584" s="33" t="s">
        <v>3533</v>
      </c>
    </row>
    <row r="585" spans="1:24" x14ac:dyDescent="0.25">
      <c r="A585" s="29" t="s">
        <v>831</v>
      </c>
      <c r="B585" s="30" t="s">
        <v>606</v>
      </c>
      <c r="C585" s="30" t="str">
        <f t="shared" si="27"/>
        <v>Durable Medical Equipment and Supplies Policy</v>
      </c>
      <c r="G585" s="29" t="s">
        <v>831</v>
      </c>
      <c r="H585" s="30" t="s">
        <v>606</v>
      </c>
      <c r="I585" s="30" t="str">
        <f t="shared" si="28"/>
        <v>Durable Medical Equipment and Supplies Policy</v>
      </c>
      <c r="J585" t="e">
        <f t="shared" ca="1" si="29"/>
        <v>#N/A</v>
      </c>
      <c r="N585" s="33" t="s">
        <v>3533</v>
      </c>
      <c r="O585" s="33" t="s">
        <v>5120</v>
      </c>
      <c r="P585" s="68">
        <v>6080</v>
      </c>
      <c r="Q585" s="33" t="s">
        <v>5138</v>
      </c>
      <c r="R585" s="33" t="s">
        <v>5144</v>
      </c>
      <c r="S585" s="68">
        <v>18814</v>
      </c>
      <c r="T585" s="69" t="s">
        <v>5134</v>
      </c>
      <c r="U585" s="33" t="s">
        <v>4644</v>
      </c>
      <c r="V585" s="33" t="s">
        <v>4645</v>
      </c>
      <c r="W585" s="33" t="s">
        <v>5145</v>
      </c>
      <c r="X585" s="33" t="s">
        <v>3533</v>
      </c>
    </row>
    <row r="586" spans="1:24" x14ac:dyDescent="0.25">
      <c r="A586" s="29" t="s">
        <v>831</v>
      </c>
      <c r="B586" s="30" t="s">
        <v>721</v>
      </c>
      <c r="C586" s="30" t="str">
        <f t="shared" si="27"/>
        <v>Durable Medical Equipment and Supplies Policy</v>
      </c>
      <c r="G586" s="29" t="s">
        <v>831</v>
      </c>
      <c r="H586" s="30" t="s">
        <v>721</v>
      </c>
      <c r="I586" s="30" t="str">
        <f t="shared" si="28"/>
        <v>Durable Medical Equipment and Supplies Policy</v>
      </c>
      <c r="J586" t="e">
        <f t="shared" ca="1" si="29"/>
        <v>#N/A</v>
      </c>
      <c r="N586" s="33" t="s">
        <v>3533</v>
      </c>
      <c r="O586" s="33" t="s">
        <v>5120</v>
      </c>
      <c r="P586" s="68">
        <v>6080</v>
      </c>
      <c r="Q586" s="33" t="s">
        <v>5138</v>
      </c>
      <c r="R586" s="33" t="s">
        <v>5146</v>
      </c>
      <c r="S586" s="68">
        <v>18816</v>
      </c>
      <c r="T586" s="69" t="s">
        <v>5147</v>
      </c>
      <c r="U586" s="33" t="s">
        <v>5027</v>
      </c>
      <c r="V586" s="33" t="s">
        <v>5027</v>
      </c>
      <c r="W586" s="33" t="s">
        <v>5141</v>
      </c>
      <c r="X586" s="33" t="s">
        <v>3533</v>
      </c>
    </row>
    <row r="587" spans="1:24" x14ac:dyDescent="0.25">
      <c r="A587" s="29" t="s">
        <v>831</v>
      </c>
      <c r="B587" s="30" t="s">
        <v>607</v>
      </c>
      <c r="C587" s="30" t="str">
        <f t="shared" si="27"/>
        <v>Durable Medical Equipment and Supplies Policy</v>
      </c>
      <c r="G587" s="29" t="s">
        <v>831</v>
      </c>
      <c r="H587" s="30" t="s">
        <v>607</v>
      </c>
      <c r="I587" s="30" t="str">
        <f t="shared" si="28"/>
        <v>Durable Medical Equipment and Supplies Policy</v>
      </c>
      <c r="J587" t="e">
        <f t="shared" ca="1" si="29"/>
        <v>#N/A</v>
      </c>
      <c r="N587" s="33" t="s">
        <v>3533</v>
      </c>
      <c r="O587" s="33" t="s">
        <v>5120</v>
      </c>
      <c r="P587" s="68">
        <v>6080</v>
      </c>
      <c r="Q587" s="33" t="s">
        <v>5138</v>
      </c>
      <c r="R587" s="33" t="s">
        <v>5148</v>
      </c>
      <c r="S587" s="68">
        <v>18760</v>
      </c>
      <c r="T587" s="33" t="s">
        <v>5126</v>
      </c>
      <c r="U587" s="33" t="s">
        <v>4644</v>
      </c>
      <c r="V587" s="33" t="s">
        <v>4645</v>
      </c>
      <c r="W587" s="33" t="s">
        <v>5149</v>
      </c>
      <c r="X587" s="33" t="s">
        <v>3533</v>
      </c>
    </row>
    <row r="588" spans="1:24" x14ac:dyDescent="0.25">
      <c r="A588" s="29" t="s">
        <v>831</v>
      </c>
      <c r="B588" s="30" t="s">
        <v>722</v>
      </c>
      <c r="C588" s="30" t="str">
        <f t="shared" si="27"/>
        <v>Durable Medical Equipment and Supplies Policy</v>
      </c>
      <c r="G588" s="29" t="s">
        <v>831</v>
      </c>
      <c r="H588" s="30" t="s">
        <v>722</v>
      </c>
      <c r="I588" s="30" t="str">
        <f t="shared" si="28"/>
        <v>Durable Medical Equipment and Supplies Policy</v>
      </c>
      <c r="J588" t="e">
        <f t="shared" ca="1" si="29"/>
        <v>#N/A</v>
      </c>
      <c r="N588" s="33" t="s">
        <v>3533</v>
      </c>
      <c r="O588" s="33" t="s">
        <v>5120</v>
      </c>
      <c r="P588" s="68">
        <v>6080</v>
      </c>
      <c r="Q588" s="33" t="s">
        <v>5138</v>
      </c>
      <c r="R588" s="33" t="s">
        <v>5150</v>
      </c>
      <c r="S588" s="68">
        <v>18726</v>
      </c>
      <c r="T588" s="69" t="s">
        <v>5151</v>
      </c>
      <c r="U588" s="33" t="s">
        <v>4644</v>
      </c>
      <c r="V588" s="33" t="s">
        <v>4645</v>
      </c>
      <c r="W588" s="33" t="s">
        <v>5149</v>
      </c>
      <c r="X588" s="33" t="s">
        <v>3533</v>
      </c>
    </row>
    <row r="589" spans="1:24" x14ac:dyDescent="0.25">
      <c r="A589" s="29" t="s">
        <v>831</v>
      </c>
      <c r="B589" s="30" t="s">
        <v>608</v>
      </c>
      <c r="C589" s="30" t="str">
        <f t="shared" si="27"/>
        <v>Durable Medical Equipment and Supplies Policy</v>
      </c>
      <c r="G589" s="29" t="s">
        <v>831</v>
      </c>
      <c r="H589" s="30" t="s">
        <v>608</v>
      </c>
      <c r="I589" s="30" t="str">
        <f t="shared" si="28"/>
        <v>Durable Medical Equipment and Supplies Policy</v>
      </c>
      <c r="J589" t="e">
        <f t="shared" ca="1" si="29"/>
        <v>#N/A</v>
      </c>
      <c r="N589" s="33" t="s">
        <v>3533</v>
      </c>
      <c r="O589" s="33" t="s">
        <v>5152</v>
      </c>
      <c r="P589" s="68">
        <v>6032</v>
      </c>
      <c r="Q589" s="33" t="s">
        <v>5121</v>
      </c>
      <c r="R589" s="33" t="s">
        <v>5153</v>
      </c>
      <c r="S589" s="68">
        <v>18640</v>
      </c>
      <c r="T589" s="33" t="s">
        <v>5126</v>
      </c>
      <c r="U589" s="33" t="s">
        <v>5037</v>
      </c>
      <c r="V589" s="33" t="s">
        <v>5037</v>
      </c>
      <c r="W589" s="33" t="s">
        <v>5135</v>
      </c>
      <c r="X589" s="33" t="s">
        <v>3533</v>
      </c>
    </row>
    <row r="590" spans="1:24" x14ac:dyDescent="0.25">
      <c r="A590" s="29" t="s">
        <v>831</v>
      </c>
      <c r="B590" s="30" t="s">
        <v>723</v>
      </c>
      <c r="C590" s="30" t="str">
        <f t="shared" si="27"/>
        <v>Durable Medical Equipment and Supplies Policy</v>
      </c>
      <c r="G590" s="29" t="s">
        <v>831</v>
      </c>
      <c r="H590" s="30" t="s">
        <v>723</v>
      </c>
      <c r="I590" s="30" t="str">
        <f t="shared" si="28"/>
        <v>Durable Medical Equipment and Supplies Policy</v>
      </c>
      <c r="J590" t="e">
        <f t="shared" ca="1" si="29"/>
        <v>#N/A</v>
      </c>
      <c r="N590" s="33" t="s">
        <v>3533</v>
      </c>
      <c r="O590" s="33" t="s">
        <v>5152</v>
      </c>
      <c r="P590" s="68">
        <v>6032</v>
      </c>
      <c r="Q590" s="33" t="s">
        <v>5121</v>
      </c>
      <c r="R590" s="33" t="s">
        <v>5154</v>
      </c>
      <c r="S590" s="68">
        <v>18681</v>
      </c>
      <c r="T590" s="69" t="s">
        <v>5134</v>
      </c>
      <c r="U590" s="33" t="s">
        <v>5037</v>
      </c>
      <c r="V590" s="33" t="s">
        <v>5037</v>
      </c>
      <c r="W590" s="33" t="s">
        <v>5135</v>
      </c>
      <c r="X590" s="33" t="s">
        <v>3533</v>
      </c>
    </row>
    <row r="591" spans="1:24" x14ac:dyDescent="0.25">
      <c r="A591" s="29" t="s">
        <v>831</v>
      </c>
      <c r="B591" s="30" t="s">
        <v>609</v>
      </c>
      <c r="C591" s="30" t="str">
        <f t="shared" si="27"/>
        <v>Durable Medical Equipment and Supplies Policy</v>
      </c>
      <c r="G591" s="29" t="s">
        <v>831</v>
      </c>
      <c r="H591" s="30" t="s">
        <v>609</v>
      </c>
      <c r="I591" s="30" t="str">
        <f t="shared" si="28"/>
        <v>Durable Medical Equipment and Supplies Policy</v>
      </c>
      <c r="J591" t="e">
        <f t="shared" ca="1" si="29"/>
        <v>#N/A</v>
      </c>
      <c r="N591" s="33" t="s">
        <v>3533</v>
      </c>
      <c r="O591" s="33" t="s">
        <v>5152</v>
      </c>
      <c r="P591" s="68">
        <v>6032</v>
      </c>
      <c r="Q591" s="33" t="s">
        <v>5121</v>
      </c>
      <c r="R591" s="33" t="s">
        <v>5155</v>
      </c>
      <c r="S591" s="68">
        <v>18682</v>
      </c>
      <c r="T591" s="69" t="s">
        <v>5137</v>
      </c>
      <c r="U591" s="33" t="s">
        <v>5037</v>
      </c>
      <c r="V591" s="33" t="s">
        <v>5037</v>
      </c>
      <c r="W591" s="33" t="s">
        <v>5127</v>
      </c>
      <c r="X591" s="33" t="s">
        <v>3533</v>
      </c>
    </row>
    <row r="592" spans="1:24" x14ac:dyDescent="0.25">
      <c r="A592" s="29" t="s">
        <v>831</v>
      </c>
      <c r="B592" s="30" t="s">
        <v>724</v>
      </c>
      <c r="C592" s="30" t="str">
        <f t="shared" si="27"/>
        <v>Durable Medical Equipment and Supplies Policy</v>
      </c>
      <c r="G592" s="29" t="s">
        <v>831</v>
      </c>
      <c r="H592" s="30" t="s">
        <v>724</v>
      </c>
      <c r="I592" s="30" t="str">
        <f t="shared" si="28"/>
        <v>Durable Medical Equipment and Supplies Policy</v>
      </c>
      <c r="J592" t="e">
        <f t="shared" ca="1" si="29"/>
        <v>#N/A</v>
      </c>
      <c r="N592" s="33" t="s">
        <v>3533</v>
      </c>
      <c r="O592" s="33" t="s">
        <v>5152</v>
      </c>
      <c r="P592" s="68">
        <v>6032</v>
      </c>
      <c r="Q592" s="33" t="s">
        <v>5121</v>
      </c>
      <c r="R592" s="33" t="s">
        <v>5156</v>
      </c>
      <c r="S592" s="68">
        <v>18666</v>
      </c>
      <c r="T592" s="33" t="s">
        <v>5157</v>
      </c>
      <c r="U592" s="33" t="s">
        <v>5037</v>
      </c>
      <c r="V592" s="33" t="s">
        <v>5037</v>
      </c>
      <c r="W592" s="33" t="s">
        <v>5135</v>
      </c>
      <c r="X592" s="33" t="s">
        <v>3533</v>
      </c>
    </row>
    <row r="593" spans="1:24" x14ac:dyDescent="0.25">
      <c r="A593" s="29" t="s">
        <v>832</v>
      </c>
      <c r="B593" s="30" t="s">
        <v>606</v>
      </c>
      <c r="C593" s="30" t="str">
        <f t="shared" si="27"/>
        <v>Durable Medical Equipment and Supplies Policy</v>
      </c>
      <c r="G593" s="29" t="s">
        <v>832</v>
      </c>
      <c r="H593" s="30" t="s">
        <v>606</v>
      </c>
      <c r="I593" s="30" t="str">
        <f t="shared" si="28"/>
        <v>Durable Medical Equipment and Supplies Policy</v>
      </c>
      <c r="J593" t="e">
        <f t="shared" ca="1" si="29"/>
        <v>#N/A</v>
      </c>
      <c r="N593" s="33" t="s">
        <v>3533</v>
      </c>
      <c r="O593" s="33" t="s">
        <v>5152</v>
      </c>
      <c r="P593" s="68">
        <v>6032</v>
      </c>
      <c r="Q593" s="33" t="s">
        <v>5121</v>
      </c>
      <c r="R593" s="33" t="s">
        <v>5158</v>
      </c>
      <c r="S593" s="68">
        <v>18804</v>
      </c>
      <c r="T593" s="33" t="s">
        <v>5159</v>
      </c>
      <c r="U593" s="33" t="s">
        <v>5037</v>
      </c>
      <c r="V593" s="33" t="s">
        <v>5037</v>
      </c>
      <c r="W593" s="33" t="s">
        <v>5135</v>
      </c>
      <c r="X593" s="33" t="s">
        <v>3533</v>
      </c>
    </row>
    <row r="594" spans="1:24" x14ac:dyDescent="0.25">
      <c r="A594" s="29" t="s">
        <v>832</v>
      </c>
      <c r="B594" s="30" t="s">
        <v>721</v>
      </c>
      <c r="C594" s="30" t="str">
        <f t="shared" si="27"/>
        <v>Durable Medical Equipment and Supplies Policy</v>
      </c>
      <c r="G594" s="29" t="s">
        <v>832</v>
      </c>
      <c r="H594" s="30" t="s">
        <v>721</v>
      </c>
      <c r="I594" s="30" t="str">
        <f t="shared" si="28"/>
        <v>Durable Medical Equipment and Supplies Policy</v>
      </c>
      <c r="J594" t="e">
        <f t="shared" ca="1" si="29"/>
        <v>#N/A</v>
      </c>
      <c r="N594" s="33" t="s">
        <v>3533</v>
      </c>
      <c r="O594" s="33" t="s">
        <v>5152</v>
      </c>
      <c r="P594" s="68">
        <v>6032</v>
      </c>
      <c r="Q594" s="33" t="s">
        <v>5121</v>
      </c>
      <c r="R594" s="33" t="s">
        <v>5160</v>
      </c>
      <c r="S594" s="68">
        <v>55608</v>
      </c>
      <c r="T594" s="69" t="s">
        <v>5161</v>
      </c>
      <c r="U594" s="33" t="s">
        <v>5027</v>
      </c>
      <c r="V594" s="33" t="s">
        <v>5027</v>
      </c>
      <c r="W594" s="33" t="s">
        <v>5130</v>
      </c>
      <c r="X594" s="33" t="s">
        <v>3533</v>
      </c>
    </row>
    <row r="595" spans="1:24" x14ac:dyDescent="0.25">
      <c r="A595" s="29" t="s">
        <v>832</v>
      </c>
      <c r="B595" s="30" t="s">
        <v>607</v>
      </c>
      <c r="C595" s="30" t="str">
        <f t="shared" si="27"/>
        <v>Durable Medical Equipment and Supplies Policy</v>
      </c>
      <c r="G595" s="29" t="s">
        <v>832</v>
      </c>
      <c r="H595" s="30" t="s">
        <v>607</v>
      </c>
      <c r="I595" s="30" t="str">
        <f t="shared" si="28"/>
        <v>Durable Medical Equipment and Supplies Policy</v>
      </c>
      <c r="J595" t="e">
        <f t="shared" ca="1" si="29"/>
        <v>#N/A</v>
      </c>
      <c r="N595" s="33" t="s">
        <v>3533</v>
      </c>
      <c r="O595" s="33" t="s">
        <v>5152</v>
      </c>
      <c r="P595" s="68">
        <v>6081</v>
      </c>
      <c r="Q595" s="33" t="s">
        <v>5138</v>
      </c>
      <c r="R595" s="33" t="s">
        <v>5162</v>
      </c>
      <c r="S595" s="68">
        <v>18716</v>
      </c>
      <c r="T595" s="33" t="s">
        <v>5126</v>
      </c>
      <c r="U595" s="33" t="s">
        <v>5037</v>
      </c>
      <c r="V595" s="33" t="s">
        <v>5037</v>
      </c>
      <c r="W595" s="33" t="s">
        <v>5149</v>
      </c>
      <c r="X595" s="33" t="s">
        <v>3533</v>
      </c>
    </row>
    <row r="596" spans="1:24" x14ac:dyDescent="0.25">
      <c r="A596" s="29" t="s">
        <v>832</v>
      </c>
      <c r="B596" s="30" t="s">
        <v>722</v>
      </c>
      <c r="C596" s="30" t="str">
        <f t="shared" si="27"/>
        <v>Durable Medical Equipment and Supplies Policy</v>
      </c>
      <c r="G596" s="29" t="s">
        <v>832</v>
      </c>
      <c r="H596" s="30" t="s">
        <v>722</v>
      </c>
      <c r="I596" s="30" t="str">
        <f t="shared" si="28"/>
        <v>Durable Medical Equipment and Supplies Policy</v>
      </c>
      <c r="J596" t="e">
        <f t="shared" ca="1" si="29"/>
        <v>#N/A</v>
      </c>
      <c r="N596" s="33" t="s">
        <v>3533</v>
      </c>
      <c r="O596" s="33" t="s">
        <v>5152</v>
      </c>
      <c r="P596" s="68">
        <v>6081</v>
      </c>
      <c r="Q596" s="33" t="s">
        <v>5138</v>
      </c>
      <c r="R596" s="33" t="s">
        <v>5163</v>
      </c>
      <c r="S596" s="68">
        <v>18778</v>
      </c>
      <c r="T596" s="69" t="s">
        <v>5151</v>
      </c>
      <c r="U596" s="33" t="s">
        <v>5037</v>
      </c>
      <c r="V596" s="33" t="s">
        <v>5037</v>
      </c>
      <c r="W596" s="33" t="s">
        <v>5164</v>
      </c>
      <c r="X596" s="33" t="s">
        <v>3533</v>
      </c>
    </row>
    <row r="597" spans="1:24" x14ac:dyDescent="0.25">
      <c r="A597" s="29" t="s">
        <v>832</v>
      </c>
      <c r="B597" s="30" t="s">
        <v>608</v>
      </c>
      <c r="C597" s="30" t="str">
        <f t="shared" si="27"/>
        <v>Durable Medical Equipment and Supplies Policy</v>
      </c>
      <c r="G597" s="29" t="s">
        <v>832</v>
      </c>
      <c r="H597" s="30" t="s">
        <v>608</v>
      </c>
      <c r="I597" s="30" t="str">
        <f t="shared" si="28"/>
        <v>Durable Medical Equipment and Supplies Policy</v>
      </c>
      <c r="J597" t="e">
        <f t="shared" ca="1" si="29"/>
        <v>#N/A</v>
      </c>
      <c r="N597" s="33" t="s">
        <v>3533</v>
      </c>
      <c r="O597" s="33" t="s">
        <v>5152</v>
      </c>
      <c r="P597" s="68">
        <v>6081</v>
      </c>
      <c r="Q597" s="33" t="s">
        <v>5138</v>
      </c>
      <c r="R597" s="33" t="s">
        <v>5165</v>
      </c>
      <c r="S597" s="68">
        <v>18786</v>
      </c>
      <c r="T597" s="69" t="s">
        <v>5134</v>
      </c>
      <c r="U597" s="33" t="s">
        <v>5037</v>
      </c>
      <c r="V597" s="33" t="s">
        <v>5037</v>
      </c>
      <c r="W597" s="33" t="s">
        <v>5149</v>
      </c>
      <c r="X597" s="33" t="s">
        <v>3533</v>
      </c>
    </row>
    <row r="598" spans="1:24" x14ac:dyDescent="0.25">
      <c r="A598" s="29" t="s">
        <v>832</v>
      </c>
      <c r="B598" s="30" t="s">
        <v>723</v>
      </c>
      <c r="C598" s="30" t="str">
        <f t="shared" si="27"/>
        <v>Durable Medical Equipment and Supplies Policy</v>
      </c>
      <c r="G598" s="29" t="s">
        <v>832</v>
      </c>
      <c r="H598" s="30" t="s">
        <v>723</v>
      </c>
      <c r="I598" s="30" t="str">
        <f t="shared" si="28"/>
        <v>Durable Medical Equipment and Supplies Policy</v>
      </c>
      <c r="J598" t="e">
        <f t="shared" ca="1" si="29"/>
        <v>#N/A</v>
      </c>
      <c r="N598" s="33" t="s">
        <v>3533</v>
      </c>
      <c r="O598" s="33" t="s">
        <v>5152</v>
      </c>
      <c r="P598" s="68">
        <v>6081</v>
      </c>
      <c r="Q598" s="33" t="s">
        <v>5138</v>
      </c>
      <c r="R598" s="33" t="s">
        <v>5166</v>
      </c>
      <c r="S598" s="68">
        <v>18818</v>
      </c>
      <c r="T598" s="33" t="s">
        <v>5159</v>
      </c>
      <c r="U598" s="33" t="s">
        <v>4644</v>
      </c>
      <c r="V598" s="33" t="s">
        <v>4645</v>
      </c>
      <c r="W598" s="33" t="s">
        <v>5149</v>
      </c>
      <c r="X598" s="33" t="s">
        <v>3533</v>
      </c>
    </row>
    <row r="599" spans="1:24" x14ac:dyDescent="0.25">
      <c r="A599" s="29" t="s">
        <v>832</v>
      </c>
      <c r="B599" s="30" t="s">
        <v>609</v>
      </c>
      <c r="C599" s="30" t="str">
        <f t="shared" si="27"/>
        <v>Durable Medical Equipment and Supplies Policy</v>
      </c>
      <c r="G599" s="29" t="s">
        <v>832</v>
      </c>
      <c r="H599" s="30" t="s">
        <v>609</v>
      </c>
      <c r="I599" s="30" t="str">
        <f t="shared" si="28"/>
        <v>Durable Medical Equipment and Supplies Policy</v>
      </c>
      <c r="J599" t="e">
        <f t="shared" ca="1" si="29"/>
        <v>#N/A</v>
      </c>
      <c r="N599" s="33" t="s">
        <v>3533</v>
      </c>
      <c r="O599" s="33" t="s">
        <v>5152</v>
      </c>
      <c r="P599" s="68">
        <v>6081</v>
      </c>
      <c r="Q599" s="33" t="s">
        <v>5138</v>
      </c>
      <c r="R599" s="33" t="s">
        <v>5167</v>
      </c>
      <c r="S599" s="68">
        <v>18820</v>
      </c>
      <c r="T599" s="33" t="s">
        <v>5157</v>
      </c>
      <c r="U599" s="33" t="s">
        <v>4644</v>
      </c>
      <c r="V599" s="33" t="s">
        <v>4645</v>
      </c>
      <c r="W599" s="33" t="s">
        <v>5149</v>
      </c>
      <c r="X599" s="33" t="s">
        <v>3533</v>
      </c>
    </row>
    <row r="600" spans="1:24" x14ac:dyDescent="0.25">
      <c r="A600" s="29" t="s">
        <v>832</v>
      </c>
      <c r="B600" s="30" t="s">
        <v>724</v>
      </c>
      <c r="C600" s="30" t="str">
        <f t="shared" si="27"/>
        <v>Durable Medical Equipment and Supplies Policy</v>
      </c>
      <c r="G600" s="29" t="s">
        <v>832</v>
      </c>
      <c r="H600" s="30" t="s">
        <v>724</v>
      </c>
      <c r="I600" s="30" t="str">
        <f t="shared" si="28"/>
        <v>Durable Medical Equipment and Supplies Policy</v>
      </c>
      <c r="J600" t="e">
        <f t="shared" ca="1" si="29"/>
        <v>#N/A</v>
      </c>
      <c r="N600" s="33" t="s">
        <v>3533</v>
      </c>
      <c r="O600" s="33" t="s">
        <v>5152</v>
      </c>
      <c r="P600" s="68">
        <v>6081</v>
      </c>
      <c r="Q600" s="33" t="s">
        <v>5138</v>
      </c>
      <c r="R600" s="33" t="s">
        <v>5168</v>
      </c>
      <c r="S600" s="68">
        <v>55583</v>
      </c>
      <c r="T600" s="69" t="s">
        <v>5161</v>
      </c>
      <c r="U600" s="33" t="s">
        <v>5027</v>
      </c>
      <c r="V600" s="33" t="s">
        <v>5027</v>
      </c>
      <c r="W600" s="33" t="s">
        <v>5141</v>
      </c>
      <c r="X600" s="33" t="s">
        <v>3533</v>
      </c>
    </row>
    <row r="601" spans="1:24" x14ac:dyDescent="0.25">
      <c r="A601" s="29" t="s">
        <v>833</v>
      </c>
      <c r="B601" s="30" t="s">
        <v>606</v>
      </c>
      <c r="C601" s="30" t="str">
        <f t="shared" si="27"/>
        <v>Durable Medical Equipment and Supplies Policy</v>
      </c>
      <c r="G601" s="29" t="s">
        <v>833</v>
      </c>
      <c r="H601" s="30" t="s">
        <v>606</v>
      </c>
      <c r="I601" s="30" t="str">
        <f t="shared" si="28"/>
        <v>Durable Medical Equipment and Supplies Policy</v>
      </c>
      <c r="J601" t="e">
        <f t="shared" ca="1" si="29"/>
        <v>#N/A</v>
      </c>
      <c r="N601" s="33" t="s">
        <v>3533</v>
      </c>
      <c r="O601" s="33" t="s">
        <v>5169</v>
      </c>
      <c r="P601" s="68">
        <v>6033</v>
      </c>
      <c r="Q601" s="33" t="s">
        <v>5121</v>
      </c>
      <c r="R601" s="33" t="s">
        <v>5170</v>
      </c>
      <c r="S601" s="68">
        <v>18639</v>
      </c>
      <c r="T601" s="33" t="s">
        <v>5123</v>
      </c>
      <c r="U601" s="33" t="s">
        <v>5027</v>
      </c>
      <c r="V601" s="33" t="s">
        <v>5027</v>
      </c>
      <c r="W601" s="33" t="s">
        <v>5171</v>
      </c>
      <c r="X601" s="33" t="s">
        <v>3533</v>
      </c>
    </row>
    <row r="602" spans="1:24" x14ac:dyDescent="0.25">
      <c r="A602" s="29" t="s">
        <v>833</v>
      </c>
      <c r="B602" s="30" t="s">
        <v>721</v>
      </c>
      <c r="C602" s="30" t="str">
        <f t="shared" si="27"/>
        <v>Durable Medical Equipment and Supplies Policy</v>
      </c>
      <c r="G602" s="29" t="s">
        <v>833</v>
      </c>
      <c r="H602" s="30" t="s">
        <v>721</v>
      </c>
      <c r="I602" s="30" t="str">
        <f t="shared" si="28"/>
        <v>Durable Medical Equipment and Supplies Policy</v>
      </c>
      <c r="J602" t="e">
        <f t="shared" ca="1" si="29"/>
        <v>#N/A</v>
      </c>
      <c r="N602" s="33" t="s">
        <v>3533</v>
      </c>
      <c r="O602" s="33" t="s">
        <v>5169</v>
      </c>
      <c r="P602" s="68">
        <v>6033</v>
      </c>
      <c r="Q602" s="33" t="s">
        <v>5121</v>
      </c>
      <c r="R602" s="33" t="s">
        <v>5172</v>
      </c>
      <c r="S602" s="68">
        <v>18643</v>
      </c>
      <c r="T602" s="33" t="s">
        <v>5126</v>
      </c>
      <c r="U602" s="33" t="s">
        <v>5037</v>
      </c>
      <c r="V602" s="33" t="s">
        <v>5037</v>
      </c>
      <c r="W602" s="33" t="s">
        <v>5135</v>
      </c>
      <c r="X602" s="33" t="s">
        <v>3533</v>
      </c>
    </row>
    <row r="603" spans="1:24" x14ac:dyDescent="0.25">
      <c r="A603" s="29" t="s">
        <v>833</v>
      </c>
      <c r="B603" s="30" t="s">
        <v>607</v>
      </c>
      <c r="C603" s="30" t="str">
        <f t="shared" si="27"/>
        <v>Durable Medical Equipment and Supplies Policy</v>
      </c>
      <c r="G603" s="29" t="s">
        <v>833</v>
      </c>
      <c r="H603" s="30" t="s">
        <v>607</v>
      </c>
      <c r="I603" s="30" t="str">
        <f t="shared" si="28"/>
        <v>Durable Medical Equipment and Supplies Policy</v>
      </c>
      <c r="J603" t="e">
        <f t="shared" ca="1" si="29"/>
        <v>#N/A</v>
      </c>
      <c r="N603" s="33" t="s">
        <v>3533</v>
      </c>
      <c r="O603" s="33" t="s">
        <v>5169</v>
      </c>
      <c r="P603" s="68">
        <v>6033</v>
      </c>
      <c r="Q603" s="33" t="s">
        <v>5121</v>
      </c>
      <c r="R603" s="33" t="s">
        <v>5173</v>
      </c>
      <c r="S603" s="68">
        <v>18684</v>
      </c>
      <c r="T603" s="69" t="s">
        <v>5137</v>
      </c>
      <c r="U603" s="33" t="s">
        <v>5037</v>
      </c>
      <c r="V603" s="33" t="s">
        <v>5037</v>
      </c>
      <c r="W603" s="33" t="s">
        <v>5127</v>
      </c>
      <c r="X603" s="33" t="s">
        <v>3533</v>
      </c>
    </row>
    <row r="604" spans="1:24" x14ac:dyDescent="0.25">
      <c r="A604" s="29" t="s">
        <v>833</v>
      </c>
      <c r="B604" s="30" t="s">
        <v>722</v>
      </c>
      <c r="C604" s="30" t="str">
        <f t="shared" si="27"/>
        <v>Durable Medical Equipment and Supplies Policy</v>
      </c>
      <c r="G604" s="29" t="s">
        <v>833</v>
      </c>
      <c r="H604" s="30" t="s">
        <v>722</v>
      </c>
      <c r="I604" s="30" t="str">
        <f t="shared" si="28"/>
        <v>Durable Medical Equipment and Supplies Policy</v>
      </c>
      <c r="J604" t="e">
        <f t="shared" ca="1" si="29"/>
        <v>#N/A</v>
      </c>
      <c r="N604" s="33" t="s">
        <v>3533</v>
      </c>
      <c r="O604" s="33" t="s">
        <v>5169</v>
      </c>
      <c r="P604" s="68">
        <v>6033</v>
      </c>
      <c r="Q604" s="33" t="s">
        <v>5121</v>
      </c>
      <c r="R604" s="33" t="s">
        <v>5174</v>
      </c>
      <c r="S604" s="68">
        <v>18787</v>
      </c>
      <c r="T604" s="69" t="s">
        <v>5134</v>
      </c>
      <c r="U604" s="33" t="s">
        <v>5037</v>
      </c>
      <c r="V604" s="33" t="s">
        <v>5037</v>
      </c>
      <c r="W604" s="33" t="s">
        <v>5127</v>
      </c>
      <c r="X604" s="33" t="s">
        <v>3533</v>
      </c>
    </row>
    <row r="605" spans="1:24" x14ac:dyDescent="0.25">
      <c r="A605" s="29" t="s">
        <v>833</v>
      </c>
      <c r="B605" s="30" t="s">
        <v>608</v>
      </c>
      <c r="C605" s="30" t="str">
        <f t="shared" si="27"/>
        <v>Durable Medical Equipment and Supplies Policy</v>
      </c>
      <c r="G605" s="29" t="s">
        <v>833</v>
      </c>
      <c r="H605" s="30" t="s">
        <v>608</v>
      </c>
      <c r="I605" s="30" t="str">
        <f t="shared" si="28"/>
        <v>Durable Medical Equipment and Supplies Policy</v>
      </c>
      <c r="J605" t="e">
        <f t="shared" ca="1" si="29"/>
        <v>#N/A</v>
      </c>
      <c r="N605" s="33" t="s">
        <v>3533</v>
      </c>
      <c r="O605" s="33" t="s">
        <v>5169</v>
      </c>
      <c r="P605" s="68">
        <v>6033</v>
      </c>
      <c r="Q605" s="33" t="s">
        <v>5121</v>
      </c>
      <c r="R605" s="33" t="s">
        <v>5175</v>
      </c>
      <c r="S605" s="68">
        <v>18796</v>
      </c>
      <c r="T605" s="33" t="s">
        <v>5129</v>
      </c>
      <c r="U605" s="33" t="s">
        <v>5027</v>
      </c>
      <c r="V605" s="33" t="s">
        <v>5027</v>
      </c>
      <c r="W605" s="33" t="s">
        <v>5176</v>
      </c>
      <c r="X605" s="33" t="s">
        <v>3533</v>
      </c>
    </row>
    <row r="606" spans="1:24" x14ac:dyDescent="0.25">
      <c r="A606" s="29" t="s">
        <v>833</v>
      </c>
      <c r="B606" s="30" t="s">
        <v>723</v>
      </c>
      <c r="C606" s="30" t="str">
        <f t="shared" si="27"/>
        <v>Durable Medical Equipment and Supplies Policy</v>
      </c>
      <c r="G606" s="29" t="s">
        <v>833</v>
      </c>
      <c r="H606" s="30" t="s">
        <v>723</v>
      </c>
      <c r="I606" s="30" t="str">
        <f t="shared" si="28"/>
        <v>Durable Medical Equipment and Supplies Policy</v>
      </c>
      <c r="J606" t="e">
        <f t="shared" ca="1" si="29"/>
        <v>#N/A</v>
      </c>
      <c r="N606" s="33" t="s">
        <v>3533</v>
      </c>
      <c r="O606" s="33" t="s">
        <v>5169</v>
      </c>
      <c r="P606" s="68">
        <v>6033</v>
      </c>
      <c r="Q606" s="33" t="s">
        <v>5121</v>
      </c>
      <c r="R606" s="33" t="s">
        <v>5177</v>
      </c>
      <c r="S606" s="68">
        <v>18798</v>
      </c>
      <c r="T606" s="69" t="s">
        <v>5132</v>
      </c>
      <c r="U606" s="33" t="s">
        <v>5027</v>
      </c>
      <c r="V606" s="33" t="s">
        <v>5027</v>
      </c>
      <c r="W606" s="33" t="s">
        <v>5130</v>
      </c>
      <c r="X606" s="33" t="s">
        <v>3533</v>
      </c>
    </row>
    <row r="607" spans="1:24" x14ac:dyDescent="0.25">
      <c r="A607" s="29" t="s">
        <v>833</v>
      </c>
      <c r="B607" s="30" t="s">
        <v>609</v>
      </c>
      <c r="C607" s="30" t="str">
        <f t="shared" si="27"/>
        <v>Durable Medical Equipment and Supplies Policy</v>
      </c>
      <c r="G607" s="29" t="s">
        <v>833</v>
      </c>
      <c r="H607" s="30" t="s">
        <v>609</v>
      </c>
      <c r="I607" s="30" t="str">
        <f t="shared" si="28"/>
        <v>Durable Medical Equipment and Supplies Policy</v>
      </c>
      <c r="J607" t="e">
        <f t="shared" ca="1" si="29"/>
        <v>#N/A</v>
      </c>
      <c r="N607" s="33" t="s">
        <v>3533</v>
      </c>
      <c r="O607" s="33" t="s">
        <v>5169</v>
      </c>
      <c r="P607" s="68">
        <v>6082</v>
      </c>
      <c r="Q607" s="33" t="s">
        <v>5138</v>
      </c>
      <c r="R607" s="33" t="s">
        <v>5178</v>
      </c>
      <c r="S607" s="68">
        <v>18718</v>
      </c>
      <c r="T607" s="33" t="s">
        <v>5126</v>
      </c>
      <c r="U607" s="33" t="s">
        <v>5037</v>
      </c>
      <c r="V607" s="33" t="s">
        <v>5037</v>
      </c>
      <c r="W607" s="33" t="s">
        <v>5149</v>
      </c>
      <c r="X607" s="33" t="s">
        <v>3533</v>
      </c>
    </row>
    <row r="608" spans="1:24" x14ac:dyDescent="0.25">
      <c r="A608" s="29" t="s">
        <v>833</v>
      </c>
      <c r="B608" s="30" t="s">
        <v>724</v>
      </c>
      <c r="C608" s="30" t="str">
        <f t="shared" si="27"/>
        <v>Durable Medical Equipment and Supplies Policy</v>
      </c>
      <c r="G608" s="29" t="s">
        <v>833</v>
      </c>
      <c r="H608" s="30" t="s">
        <v>724</v>
      </c>
      <c r="I608" s="30" t="str">
        <f t="shared" si="28"/>
        <v>Durable Medical Equipment and Supplies Policy</v>
      </c>
      <c r="J608" t="e">
        <f t="shared" ca="1" si="29"/>
        <v>#N/A</v>
      </c>
      <c r="N608" s="33" t="s">
        <v>3533</v>
      </c>
      <c r="O608" s="33" t="s">
        <v>5169</v>
      </c>
      <c r="P608" s="68">
        <v>6082</v>
      </c>
      <c r="Q608" s="33" t="s">
        <v>5138</v>
      </c>
      <c r="R608" s="33" t="s">
        <v>5179</v>
      </c>
      <c r="S608" s="68">
        <v>18766</v>
      </c>
      <c r="T608" s="33" t="s">
        <v>5143</v>
      </c>
      <c r="U608" s="33" t="s">
        <v>5027</v>
      </c>
      <c r="V608" s="33" t="s">
        <v>5027</v>
      </c>
      <c r="W608" s="33" t="s">
        <v>5141</v>
      </c>
      <c r="X608" s="33" t="s">
        <v>3533</v>
      </c>
    </row>
    <row r="609" spans="1:24" x14ac:dyDescent="0.25">
      <c r="A609" s="29" t="s">
        <v>834</v>
      </c>
      <c r="B609" s="30" t="s">
        <v>606</v>
      </c>
      <c r="C609" s="30" t="str">
        <f t="shared" si="27"/>
        <v>Durable Medical Equipment and Supplies Policy</v>
      </c>
      <c r="G609" s="29" t="s">
        <v>834</v>
      </c>
      <c r="H609" s="30" t="s">
        <v>606</v>
      </c>
      <c r="I609" s="30" t="str">
        <f t="shared" si="28"/>
        <v>Durable Medical Equipment and Supplies Policy</v>
      </c>
      <c r="J609" t="e">
        <f t="shared" ca="1" si="29"/>
        <v>#N/A</v>
      </c>
      <c r="N609" s="33" t="s">
        <v>3533</v>
      </c>
      <c r="O609" s="33" t="s">
        <v>5169</v>
      </c>
      <c r="P609" s="68">
        <v>6082</v>
      </c>
      <c r="Q609" s="33" t="s">
        <v>5138</v>
      </c>
      <c r="R609" s="33" t="s">
        <v>5180</v>
      </c>
      <c r="S609" s="68">
        <v>18779</v>
      </c>
      <c r="T609" s="69" t="s">
        <v>5151</v>
      </c>
      <c r="U609" s="33" t="s">
        <v>5037</v>
      </c>
      <c r="V609" s="33" t="s">
        <v>5037</v>
      </c>
      <c r="W609" s="33" t="s">
        <v>5181</v>
      </c>
      <c r="X609" s="33" t="s">
        <v>3533</v>
      </c>
    </row>
    <row r="610" spans="1:24" x14ac:dyDescent="0.25">
      <c r="A610" s="29" t="s">
        <v>834</v>
      </c>
      <c r="B610" s="30" t="s">
        <v>721</v>
      </c>
      <c r="C610" s="30" t="str">
        <f t="shared" si="27"/>
        <v>Durable Medical Equipment and Supplies Policy</v>
      </c>
      <c r="G610" s="29" t="s">
        <v>834</v>
      </c>
      <c r="H610" s="30" t="s">
        <v>721</v>
      </c>
      <c r="I610" s="30" t="str">
        <f t="shared" si="28"/>
        <v>Durable Medical Equipment and Supplies Policy</v>
      </c>
      <c r="J610" t="e">
        <f t="shared" ca="1" si="29"/>
        <v>#N/A</v>
      </c>
      <c r="N610" s="33" t="s">
        <v>3533</v>
      </c>
      <c r="O610" s="33" t="s">
        <v>5169</v>
      </c>
      <c r="P610" s="68">
        <v>6082</v>
      </c>
      <c r="Q610" s="33" t="s">
        <v>5138</v>
      </c>
      <c r="R610" s="33" t="s">
        <v>5182</v>
      </c>
      <c r="S610" s="68">
        <v>51854</v>
      </c>
      <c r="T610" s="69" t="s">
        <v>5147</v>
      </c>
      <c r="U610" s="33" t="s">
        <v>5027</v>
      </c>
      <c r="V610" s="33" t="s">
        <v>5027</v>
      </c>
      <c r="W610" s="33" t="s">
        <v>5141</v>
      </c>
      <c r="X610" s="33" t="s">
        <v>3533</v>
      </c>
    </row>
    <row r="611" spans="1:24" x14ac:dyDescent="0.25">
      <c r="A611" s="29" t="s">
        <v>834</v>
      </c>
      <c r="B611" s="30" t="s">
        <v>607</v>
      </c>
      <c r="C611" s="30" t="str">
        <f t="shared" si="27"/>
        <v>Durable Medical Equipment and Supplies Policy</v>
      </c>
      <c r="G611" s="29" t="s">
        <v>834</v>
      </c>
      <c r="H611" s="30" t="s">
        <v>607</v>
      </c>
      <c r="I611" s="30" t="str">
        <f t="shared" si="28"/>
        <v>Durable Medical Equipment and Supplies Policy</v>
      </c>
      <c r="J611" t="e">
        <f t="shared" ca="1" si="29"/>
        <v>#N/A</v>
      </c>
      <c r="N611" s="33" t="s">
        <v>3533</v>
      </c>
      <c r="O611" s="33" t="s">
        <v>5169</v>
      </c>
      <c r="P611" s="68">
        <v>6082</v>
      </c>
      <c r="Q611" s="33" t="s">
        <v>5138</v>
      </c>
      <c r="R611" s="33" t="s">
        <v>5183</v>
      </c>
      <c r="S611" s="68">
        <v>18784</v>
      </c>
      <c r="T611" s="33" t="s">
        <v>5140</v>
      </c>
      <c r="U611" s="33" t="s">
        <v>5027</v>
      </c>
      <c r="V611" s="33" t="s">
        <v>5027</v>
      </c>
      <c r="W611" s="33" t="s">
        <v>5141</v>
      </c>
      <c r="X611" s="33" t="s">
        <v>3533</v>
      </c>
    </row>
    <row r="612" spans="1:24" x14ac:dyDescent="0.25">
      <c r="A612" s="29" t="s">
        <v>834</v>
      </c>
      <c r="B612" s="30" t="s">
        <v>722</v>
      </c>
      <c r="C612" s="30" t="str">
        <f t="shared" si="27"/>
        <v>Durable Medical Equipment and Supplies Policy</v>
      </c>
      <c r="G612" s="29" t="s">
        <v>834</v>
      </c>
      <c r="H612" s="30" t="s">
        <v>722</v>
      </c>
      <c r="I612" s="30" t="str">
        <f t="shared" si="28"/>
        <v>Durable Medical Equipment and Supplies Policy</v>
      </c>
      <c r="J612" t="e">
        <f t="shared" ca="1" si="29"/>
        <v>#N/A</v>
      </c>
      <c r="N612" s="33" t="s">
        <v>3533</v>
      </c>
      <c r="O612" s="33" t="s">
        <v>5169</v>
      </c>
      <c r="P612" s="68">
        <v>6082</v>
      </c>
      <c r="Q612" s="33" t="s">
        <v>5138</v>
      </c>
      <c r="R612" s="33" t="s">
        <v>5184</v>
      </c>
      <c r="S612" s="68">
        <v>18789</v>
      </c>
      <c r="T612" s="69" t="s">
        <v>5134</v>
      </c>
      <c r="U612" s="33" t="s">
        <v>5037</v>
      </c>
      <c r="V612" s="33" t="s">
        <v>5037</v>
      </c>
      <c r="W612" s="33" t="s">
        <v>5185</v>
      </c>
      <c r="X612" s="33" t="s">
        <v>3533</v>
      </c>
    </row>
    <row r="613" spans="1:24" x14ac:dyDescent="0.25">
      <c r="A613" s="29" t="s">
        <v>834</v>
      </c>
      <c r="B613" s="30" t="s">
        <v>608</v>
      </c>
      <c r="C613" s="30" t="str">
        <f t="shared" si="27"/>
        <v>Durable Medical Equipment and Supplies Policy</v>
      </c>
      <c r="G613" s="29" t="s">
        <v>834</v>
      </c>
      <c r="H613" s="30" t="s">
        <v>608</v>
      </c>
      <c r="I613" s="30" t="str">
        <f t="shared" si="28"/>
        <v>Durable Medical Equipment and Supplies Policy</v>
      </c>
      <c r="J613" t="e">
        <f t="shared" ca="1" si="29"/>
        <v>#N/A</v>
      </c>
      <c r="N613" s="33" t="s">
        <v>3533</v>
      </c>
      <c r="O613" s="33" t="s">
        <v>5186</v>
      </c>
      <c r="P613" s="68">
        <v>6034</v>
      </c>
      <c r="Q613" s="33" t="s">
        <v>5121</v>
      </c>
      <c r="R613" s="33" t="s">
        <v>5187</v>
      </c>
      <c r="S613" s="68">
        <v>18680</v>
      </c>
      <c r="T613" s="33" t="s">
        <v>5126</v>
      </c>
      <c r="U613" s="33" t="s">
        <v>5037</v>
      </c>
      <c r="V613" s="33" t="s">
        <v>5037</v>
      </c>
      <c r="W613" s="33" t="s">
        <v>5135</v>
      </c>
      <c r="X613" s="33" t="s">
        <v>3533</v>
      </c>
    </row>
    <row r="614" spans="1:24" x14ac:dyDescent="0.25">
      <c r="A614" s="29" t="s">
        <v>834</v>
      </c>
      <c r="B614" s="30" t="s">
        <v>723</v>
      </c>
      <c r="C614" s="30" t="str">
        <f t="shared" si="27"/>
        <v>Durable Medical Equipment and Supplies Policy</v>
      </c>
      <c r="G614" s="29" t="s">
        <v>834</v>
      </c>
      <c r="H614" s="30" t="s">
        <v>723</v>
      </c>
      <c r="I614" s="30" t="str">
        <f t="shared" si="28"/>
        <v>Durable Medical Equipment and Supplies Policy</v>
      </c>
      <c r="J614" t="e">
        <f t="shared" ca="1" si="29"/>
        <v>#N/A</v>
      </c>
      <c r="N614" s="33" t="s">
        <v>3533</v>
      </c>
      <c r="O614" s="33" t="s">
        <v>5186</v>
      </c>
      <c r="P614" s="68">
        <v>6034</v>
      </c>
      <c r="Q614" s="33" t="s">
        <v>5121</v>
      </c>
      <c r="R614" s="33" t="s">
        <v>5188</v>
      </c>
      <c r="S614" s="68">
        <v>18685</v>
      </c>
      <c r="T614" s="69" t="s">
        <v>5137</v>
      </c>
      <c r="U614" s="33" t="s">
        <v>5037</v>
      </c>
      <c r="V614" s="33" t="s">
        <v>5037</v>
      </c>
      <c r="W614" s="33" t="s">
        <v>5127</v>
      </c>
      <c r="X614" s="33" t="s">
        <v>3533</v>
      </c>
    </row>
    <row r="615" spans="1:24" x14ac:dyDescent="0.25">
      <c r="A615" s="29" t="s">
        <v>834</v>
      </c>
      <c r="B615" s="30" t="s">
        <v>609</v>
      </c>
      <c r="C615" s="30" t="str">
        <f t="shared" si="27"/>
        <v>Durable Medical Equipment and Supplies Policy</v>
      </c>
      <c r="G615" s="29" t="s">
        <v>834</v>
      </c>
      <c r="H615" s="30" t="s">
        <v>609</v>
      </c>
      <c r="I615" s="30" t="str">
        <f t="shared" si="28"/>
        <v>Durable Medical Equipment and Supplies Policy</v>
      </c>
      <c r="J615" t="e">
        <f t="shared" ca="1" si="29"/>
        <v>#N/A</v>
      </c>
      <c r="N615" s="33" t="s">
        <v>3533</v>
      </c>
      <c r="O615" s="33" t="s">
        <v>5186</v>
      </c>
      <c r="P615" s="68">
        <v>6034</v>
      </c>
      <c r="Q615" s="33" t="s">
        <v>5121</v>
      </c>
      <c r="R615" s="33" t="s">
        <v>5189</v>
      </c>
      <c r="S615" s="68">
        <v>18813</v>
      </c>
      <c r="T615" s="69" t="s">
        <v>5134</v>
      </c>
      <c r="U615" s="33" t="s">
        <v>4644</v>
      </c>
      <c r="V615" s="33" t="s">
        <v>4645</v>
      </c>
      <c r="W615" s="33" t="s">
        <v>5190</v>
      </c>
      <c r="X615" s="33" t="s">
        <v>3533</v>
      </c>
    </row>
    <row r="616" spans="1:24" x14ac:dyDescent="0.25">
      <c r="A616" s="29" t="s">
        <v>834</v>
      </c>
      <c r="B616" s="30" t="s">
        <v>724</v>
      </c>
      <c r="C616" s="30" t="str">
        <f t="shared" si="27"/>
        <v>Durable Medical Equipment and Supplies Policy</v>
      </c>
      <c r="G616" s="29" t="s">
        <v>834</v>
      </c>
      <c r="H616" s="30" t="s">
        <v>724</v>
      </c>
      <c r="I616" s="30" t="str">
        <f t="shared" si="28"/>
        <v>Durable Medical Equipment and Supplies Policy</v>
      </c>
      <c r="J616" t="e">
        <f t="shared" ca="1" si="29"/>
        <v>#N/A</v>
      </c>
      <c r="N616" s="33" t="s">
        <v>3533</v>
      </c>
      <c r="O616" s="33" t="s">
        <v>5186</v>
      </c>
      <c r="P616" s="68">
        <v>6034</v>
      </c>
      <c r="Q616" s="33" t="s">
        <v>5121</v>
      </c>
      <c r="R616" s="33" t="s">
        <v>5191</v>
      </c>
      <c r="S616" s="68">
        <v>18819</v>
      </c>
      <c r="T616" s="33" t="s">
        <v>5159</v>
      </c>
      <c r="U616" s="33" t="s">
        <v>5037</v>
      </c>
      <c r="V616" s="33" t="s">
        <v>5037</v>
      </c>
      <c r="W616" s="33" t="s">
        <v>5192</v>
      </c>
      <c r="X616" s="33" t="s">
        <v>3533</v>
      </c>
    </row>
    <row r="617" spans="1:24" x14ac:dyDescent="0.25">
      <c r="A617" s="29" t="s">
        <v>835</v>
      </c>
      <c r="B617" s="30" t="s">
        <v>827</v>
      </c>
      <c r="C617" s="30" t="str">
        <f t="shared" si="27"/>
        <v>Durable Medical Equipment and Supplies Policy</v>
      </c>
      <c r="G617" s="29" t="s">
        <v>835</v>
      </c>
      <c r="H617" s="30" t="s">
        <v>827</v>
      </c>
      <c r="I617" s="30" t="str">
        <f t="shared" si="28"/>
        <v>Durable Medical Equipment and Supplies Policy</v>
      </c>
      <c r="J617" t="e">
        <f t="shared" ca="1" si="29"/>
        <v>#N/A</v>
      </c>
      <c r="N617" s="33" t="s">
        <v>3533</v>
      </c>
      <c r="O617" s="33" t="s">
        <v>5186</v>
      </c>
      <c r="P617" s="68">
        <v>6034</v>
      </c>
      <c r="Q617" s="33" t="s">
        <v>5121</v>
      </c>
      <c r="R617" s="33" t="s">
        <v>5193</v>
      </c>
      <c r="S617" s="68">
        <v>55834</v>
      </c>
      <c r="T617" s="69" t="s">
        <v>5161</v>
      </c>
      <c r="U617" s="33" t="s">
        <v>5027</v>
      </c>
      <c r="V617" s="33" t="s">
        <v>5027</v>
      </c>
      <c r="W617" s="33" t="s">
        <v>5194</v>
      </c>
      <c r="X617" s="33" t="s">
        <v>3533</v>
      </c>
    </row>
    <row r="618" spans="1:24" x14ac:dyDescent="0.25">
      <c r="A618" s="29" t="s">
        <v>835</v>
      </c>
      <c r="B618" s="30" t="s">
        <v>829</v>
      </c>
      <c r="C618" s="30" t="str">
        <f t="shared" si="27"/>
        <v>Durable Medical Equipment and Supplies Policy</v>
      </c>
      <c r="G618" s="29" t="s">
        <v>835</v>
      </c>
      <c r="H618" s="30" t="s">
        <v>829</v>
      </c>
      <c r="I618" s="30" t="str">
        <f t="shared" si="28"/>
        <v>Durable Medical Equipment and Supplies Policy</v>
      </c>
      <c r="J618" t="e">
        <f t="shared" ca="1" si="29"/>
        <v>#N/A</v>
      </c>
      <c r="N618" s="33" t="s">
        <v>3533</v>
      </c>
      <c r="O618" s="33" t="s">
        <v>5186</v>
      </c>
      <c r="P618" s="68">
        <v>6034</v>
      </c>
      <c r="Q618" s="33" t="s">
        <v>5121</v>
      </c>
      <c r="R618" s="33" t="s">
        <v>5195</v>
      </c>
      <c r="S618" s="68">
        <v>16019</v>
      </c>
      <c r="T618" s="33" t="s">
        <v>5157</v>
      </c>
      <c r="U618" s="33" t="s">
        <v>5037</v>
      </c>
      <c r="V618" s="33" t="s">
        <v>5037</v>
      </c>
      <c r="W618" s="33" t="s">
        <v>5135</v>
      </c>
      <c r="X618" s="33" t="s">
        <v>3533</v>
      </c>
    </row>
    <row r="619" spans="1:24" x14ac:dyDescent="0.25">
      <c r="A619" s="29" t="s">
        <v>836</v>
      </c>
      <c r="B619" s="30" t="s">
        <v>464</v>
      </c>
      <c r="C619" s="30" t="str">
        <f t="shared" si="27"/>
        <v>Drug and Biological Policy</v>
      </c>
      <c r="G619" s="29" t="s">
        <v>836</v>
      </c>
      <c r="H619" s="30" t="s">
        <v>464</v>
      </c>
      <c r="I619" s="30" t="str">
        <f t="shared" si="28"/>
        <v>Drug and Biological Policy</v>
      </c>
      <c r="J619" t="e">
        <f t="shared" ca="1" si="29"/>
        <v>#N/A</v>
      </c>
      <c r="N619" s="33" t="s">
        <v>3533</v>
      </c>
      <c r="O619" s="33" t="s">
        <v>5186</v>
      </c>
      <c r="P619" s="68">
        <v>6083</v>
      </c>
      <c r="Q619" s="33" t="s">
        <v>5138</v>
      </c>
      <c r="R619" s="33" t="s">
        <v>5196</v>
      </c>
      <c r="S619" s="68">
        <v>55617</v>
      </c>
      <c r="T619" s="69" t="s">
        <v>5161</v>
      </c>
      <c r="U619" s="33" t="s">
        <v>5027</v>
      </c>
      <c r="V619" s="33" t="s">
        <v>5027</v>
      </c>
      <c r="W619" s="33" t="s">
        <v>5141</v>
      </c>
      <c r="X619" s="33" t="s">
        <v>3533</v>
      </c>
    </row>
    <row r="620" spans="1:24" x14ac:dyDescent="0.25">
      <c r="A620" s="29" t="s">
        <v>836</v>
      </c>
      <c r="B620" s="30" t="s">
        <v>837</v>
      </c>
      <c r="C620" s="30" t="str">
        <f t="shared" si="27"/>
        <v>Drug and Biological Policy</v>
      </c>
      <c r="G620" s="29" t="s">
        <v>836</v>
      </c>
      <c r="H620" s="30" t="s">
        <v>837</v>
      </c>
      <c r="I620" s="30" t="str">
        <f t="shared" si="28"/>
        <v>Drug and Biological Policy</v>
      </c>
      <c r="J620" t="e">
        <f t="shared" ca="1" si="29"/>
        <v>#N/A</v>
      </c>
      <c r="N620" s="33" t="s">
        <v>3533</v>
      </c>
      <c r="O620" s="33" t="s">
        <v>5186</v>
      </c>
      <c r="P620" s="68">
        <v>6083</v>
      </c>
      <c r="Q620" s="33" t="s">
        <v>5138</v>
      </c>
      <c r="R620" s="33" t="s">
        <v>5197</v>
      </c>
      <c r="S620" s="68">
        <v>18714</v>
      </c>
      <c r="T620" s="33" t="s">
        <v>5159</v>
      </c>
      <c r="U620" s="33" t="s">
        <v>4644</v>
      </c>
      <c r="V620" s="33" t="s">
        <v>4645</v>
      </c>
      <c r="W620" s="33" t="s">
        <v>5149</v>
      </c>
      <c r="X620" s="33" t="s">
        <v>3533</v>
      </c>
    </row>
    <row r="621" spans="1:24" x14ac:dyDescent="0.25">
      <c r="A621" s="29" t="s">
        <v>836</v>
      </c>
      <c r="B621" s="30" t="s">
        <v>464</v>
      </c>
      <c r="C621" s="30" t="str">
        <f t="shared" si="27"/>
        <v>Drug and Biological Policy</v>
      </c>
      <c r="G621" s="29" t="s">
        <v>836</v>
      </c>
      <c r="H621" s="30" t="s">
        <v>464</v>
      </c>
      <c r="I621" s="30" t="str">
        <f t="shared" si="28"/>
        <v>Drug and Biological Policy</v>
      </c>
      <c r="J621" t="e">
        <f t="shared" ca="1" si="29"/>
        <v>#N/A</v>
      </c>
      <c r="N621" s="33" t="s">
        <v>3533</v>
      </c>
      <c r="O621" s="33" t="s">
        <v>5186</v>
      </c>
      <c r="P621" s="68">
        <v>6083</v>
      </c>
      <c r="Q621" s="33" t="s">
        <v>5138</v>
      </c>
      <c r="R621" s="33" t="s">
        <v>5198</v>
      </c>
      <c r="S621" s="68">
        <v>18715</v>
      </c>
      <c r="T621" s="33" t="s">
        <v>5157</v>
      </c>
      <c r="U621" s="33" t="s">
        <v>4644</v>
      </c>
      <c r="V621" s="33" t="s">
        <v>4645</v>
      </c>
      <c r="W621" s="33" t="s">
        <v>5149</v>
      </c>
      <c r="X621" s="33" t="s">
        <v>3533</v>
      </c>
    </row>
    <row r="622" spans="1:24" x14ac:dyDescent="0.25">
      <c r="A622" s="29" t="s">
        <v>836</v>
      </c>
      <c r="B622" s="30" t="s">
        <v>837</v>
      </c>
      <c r="C622" s="30" t="str">
        <f t="shared" si="27"/>
        <v>Drug and Biological Policy</v>
      </c>
      <c r="G622" s="29" t="s">
        <v>836</v>
      </c>
      <c r="H622" s="30" t="s">
        <v>837</v>
      </c>
      <c r="I622" s="30" t="str">
        <f t="shared" si="28"/>
        <v>Drug and Biological Policy</v>
      </c>
      <c r="J622" t="e">
        <f t="shared" ca="1" si="29"/>
        <v>#N/A</v>
      </c>
      <c r="N622" s="33" t="s">
        <v>3533</v>
      </c>
      <c r="O622" s="33" t="s">
        <v>5186</v>
      </c>
      <c r="P622" s="68">
        <v>6083</v>
      </c>
      <c r="Q622" s="33" t="s">
        <v>5138</v>
      </c>
      <c r="R622" s="33" t="s">
        <v>5199</v>
      </c>
      <c r="S622" s="68">
        <v>18720</v>
      </c>
      <c r="T622" s="33" t="s">
        <v>5126</v>
      </c>
      <c r="U622" s="33" t="s">
        <v>4644</v>
      </c>
      <c r="V622" s="33" t="s">
        <v>4645</v>
      </c>
      <c r="W622" s="33" t="s">
        <v>5181</v>
      </c>
      <c r="X622" s="33" t="s">
        <v>3533</v>
      </c>
    </row>
    <row r="623" spans="1:24" x14ac:dyDescent="0.25">
      <c r="A623" s="29" t="s">
        <v>838</v>
      </c>
      <c r="B623" s="30" t="s">
        <v>839</v>
      </c>
      <c r="C623" s="30" t="str">
        <f t="shared" si="27"/>
        <v>Ophthalmology Policy</v>
      </c>
      <c r="G623" s="29" t="s">
        <v>838</v>
      </c>
      <c r="H623" s="30" t="s">
        <v>839</v>
      </c>
      <c r="I623" s="30" t="str">
        <f t="shared" si="28"/>
        <v>Ophthalmology Policy</v>
      </c>
      <c r="J623" t="e">
        <f t="shared" ca="1" si="29"/>
        <v>#N/A</v>
      </c>
      <c r="N623" s="33" t="s">
        <v>3533</v>
      </c>
      <c r="O623" s="33" t="s">
        <v>5186</v>
      </c>
      <c r="P623" s="68">
        <v>6083</v>
      </c>
      <c r="Q623" s="33" t="s">
        <v>5138</v>
      </c>
      <c r="R623" s="33" t="s">
        <v>5200</v>
      </c>
      <c r="S623" s="68">
        <v>18780</v>
      </c>
      <c r="T623" s="69" t="s">
        <v>5151</v>
      </c>
      <c r="U623" s="33" t="s">
        <v>4644</v>
      </c>
      <c r="V623" s="33" t="s">
        <v>4645</v>
      </c>
      <c r="W623" s="33" t="s">
        <v>5149</v>
      </c>
      <c r="X623" s="33" t="s">
        <v>3533</v>
      </c>
    </row>
    <row r="624" spans="1:24" x14ac:dyDescent="0.25">
      <c r="A624" s="29" t="s">
        <v>838</v>
      </c>
      <c r="B624" s="30" t="s">
        <v>840</v>
      </c>
      <c r="C624" s="30" t="str">
        <f t="shared" si="27"/>
        <v>Ophthalmology Policy</v>
      </c>
      <c r="G624" s="29" t="s">
        <v>838</v>
      </c>
      <c r="H624" s="30" t="s">
        <v>840</v>
      </c>
      <c r="I624" s="30" t="str">
        <f t="shared" si="28"/>
        <v>Ophthalmology Policy</v>
      </c>
      <c r="J624" t="e">
        <f t="shared" ca="1" si="29"/>
        <v>#N/A</v>
      </c>
      <c r="N624" s="33" t="s">
        <v>3533</v>
      </c>
      <c r="O624" s="33" t="s">
        <v>5186</v>
      </c>
      <c r="P624" s="68">
        <v>6083</v>
      </c>
      <c r="Q624" s="33" t="s">
        <v>5138</v>
      </c>
      <c r="R624" s="33" t="s">
        <v>5201</v>
      </c>
      <c r="S624" s="68">
        <v>18791</v>
      </c>
      <c r="T624" s="69" t="s">
        <v>5134</v>
      </c>
      <c r="U624" s="33" t="s">
        <v>4644</v>
      </c>
      <c r="V624" s="33" t="s">
        <v>4645</v>
      </c>
      <c r="W624" s="33" t="s">
        <v>5145</v>
      </c>
      <c r="X624" s="33" t="s">
        <v>3533</v>
      </c>
    </row>
    <row r="625" spans="1:24" x14ac:dyDescent="0.25">
      <c r="A625" s="29" t="s">
        <v>838</v>
      </c>
      <c r="B625" s="30" t="s">
        <v>841</v>
      </c>
      <c r="C625" s="30" t="str">
        <f t="shared" si="27"/>
        <v>Ophthalmology Policy</v>
      </c>
      <c r="G625" s="29" t="s">
        <v>838</v>
      </c>
      <c r="H625" s="30" t="s">
        <v>841</v>
      </c>
      <c r="I625" s="30" t="str">
        <f t="shared" si="28"/>
        <v>Ophthalmology Policy</v>
      </c>
      <c r="J625" t="e">
        <f t="shared" ca="1" si="29"/>
        <v>#N/A</v>
      </c>
      <c r="N625" s="33" t="s">
        <v>3533</v>
      </c>
      <c r="O625" s="33" t="s">
        <v>5202</v>
      </c>
      <c r="P625" s="68">
        <v>6023</v>
      </c>
      <c r="Q625" s="33" t="s">
        <v>5203</v>
      </c>
      <c r="R625" s="33" t="s">
        <v>5204</v>
      </c>
      <c r="S625" s="68">
        <v>21241</v>
      </c>
      <c r="T625" s="69" t="s">
        <v>5205</v>
      </c>
      <c r="U625" s="33" t="s">
        <v>5027</v>
      </c>
      <c r="V625" s="33" t="s">
        <v>5027</v>
      </c>
      <c r="W625" s="33" t="s">
        <v>5206</v>
      </c>
      <c r="X625" s="33" t="s">
        <v>3533</v>
      </c>
    </row>
    <row r="626" spans="1:24" x14ac:dyDescent="0.25">
      <c r="A626" s="29" t="s">
        <v>838</v>
      </c>
      <c r="B626" s="30" t="s">
        <v>841</v>
      </c>
      <c r="C626" s="30" t="str">
        <f t="shared" si="27"/>
        <v>Ophthalmology Policy</v>
      </c>
      <c r="G626" s="29" t="s">
        <v>838</v>
      </c>
      <c r="H626" s="30" t="s">
        <v>841</v>
      </c>
      <c r="I626" s="30" t="str">
        <f t="shared" si="28"/>
        <v>Ophthalmology Policy</v>
      </c>
      <c r="J626" t="e">
        <f t="shared" ca="1" si="29"/>
        <v>#N/A</v>
      </c>
      <c r="N626" s="33" t="s">
        <v>3533</v>
      </c>
      <c r="O626" s="33" t="s">
        <v>5202</v>
      </c>
      <c r="P626" s="68">
        <v>6023</v>
      </c>
      <c r="Q626" s="33" t="s">
        <v>5203</v>
      </c>
      <c r="R626" s="33" t="s">
        <v>5207</v>
      </c>
      <c r="S626" s="68">
        <v>21005</v>
      </c>
      <c r="T626" s="69" t="s">
        <v>5208</v>
      </c>
      <c r="U626" s="33" t="s">
        <v>5027</v>
      </c>
      <c r="V626" s="33" t="s">
        <v>5027</v>
      </c>
      <c r="W626" s="33" t="s">
        <v>5209</v>
      </c>
      <c r="X626" s="33" t="s">
        <v>3533</v>
      </c>
    </row>
    <row r="627" spans="1:24" x14ac:dyDescent="0.25">
      <c r="A627" s="29" t="s">
        <v>842</v>
      </c>
      <c r="B627" s="30" t="s">
        <v>801</v>
      </c>
      <c r="C627" s="30" t="str">
        <f t="shared" si="27"/>
        <v>Durable Medical Equipment and Supplies Policy</v>
      </c>
      <c r="G627" s="29" t="s">
        <v>842</v>
      </c>
      <c r="H627" s="30" t="s">
        <v>801</v>
      </c>
      <c r="I627" s="30" t="str">
        <f t="shared" si="28"/>
        <v>Durable Medical Equipment and Supplies Policy</v>
      </c>
      <c r="J627" t="e">
        <f t="shared" ca="1" si="29"/>
        <v>#N/A</v>
      </c>
      <c r="N627" s="33" t="s">
        <v>3533</v>
      </c>
      <c r="O627" s="33" t="s">
        <v>5202</v>
      </c>
      <c r="P627" s="68">
        <v>6023</v>
      </c>
      <c r="Q627" s="33" t="s">
        <v>5203</v>
      </c>
      <c r="R627" s="33" t="s">
        <v>5210</v>
      </c>
      <c r="S627" s="68">
        <v>21242</v>
      </c>
      <c r="T627" s="69" t="s">
        <v>5211</v>
      </c>
      <c r="U627" s="33" t="s">
        <v>5027</v>
      </c>
      <c r="V627" s="33" t="s">
        <v>5027</v>
      </c>
      <c r="W627" s="33" t="s">
        <v>5212</v>
      </c>
      <c r="X627" s="33" t="s">
        <v>3533</v>
      </c>
    </row>
    <row r="628" spans="1:24" x14ac:dyDescent="0.25">
      <c r="A628" s="29" t="s">
        <v>843</v>
      </c>
      <c r="B628" s="30" t="s">
        <v>761</v>
      </c>
      <c r="C628" s="30" t="str">
        <f t="shared" si="27"/>
        <v>Durable Medical Equipment and Supplies Policy</v>
      </c>
      <c r="G628" s="29" t="s">
        <v>843</v>
      </c>
      <c r="H628" s="30" t="s">
        <v>761</v>
      </c>
      <c r="I628" s="30" t="str">
        <f t="shared" si="28"/>
        <v>Durable Medical Equipment and Supplies Policy</v>
      </c>
      <c r="J628" t="e">
        <f t="shared" ca="1" si="29"/>
        <v>#N/A</v>
      </c>
      <c r="N628" s="33" t="s">
        <v>3533</v>
      </c>
      <c r="O628" s="33" t="s">
        <v>5202</v>
      </c>
      <c r="P628" s="68">
        <v>6023</v>
      </c>
      <c r="Q628" s="33" t="s">
        <v>5203</v>
      </c>
      <c r="R628" s="33" t="s">
        <v>5213</v>
      </c>
      <c r="S628" s="68">
        <v>21151</v>
      </c>
      <c r="T628" s="69" t="s">
        <v>5214</v>
      </c>
      <c r="U628" s="33" t="s">
        <v>5037</v>
      </c>
      <c r="V628" s="33" t="s">
        <v>5037</v>
      </c>
      <c r="W628" s="33" t="s">
        <v>5215</v>
      </c>
      <c r="X628" s="33" t="s">
        <v>3533</v>
      </c>
    </row>
    <row r="629" spans="1:24" x14ac:dyDescent="0.25">
      <c r="A629" s="29" t="s">
        <v>843</v>
      </c>
      <c r="B629" s="30" t="s">
        <v>844</v>
      </c>
      <c r="C629" s="30" t="str">
        <f t="shared" si="27"/>
        <v>Durable Medical Equipment and Supplies Policy</v>
      </c>
      <c r="G629" s="29" t="s">
        <v>843</v>
      </c>
      <c r="H629" s="30" t="s">
        <v>844</v>
      </c>
      <c r="I629" s="30" t="str">
        <f t="shared" si="28"/>
        <v>Durable Medical Equipment and Supplies Policy</v>
      </c>
      <c r="J629" t="e">
        <f t="shared" ca="1" si="29"/>
        <v>#N/A</v>
      </c>
      <c r="N629" s="33" t="s">
        <v>3533</v>
      </c>
      <c r="O629" s="33" t="s">
        <v>5202</v>
      </c>
      <c r="P629" s="68">
        <v>6023</v>
      </c>
      <c r="Q629" s="33" t="s">
        <v>5203</v>
      </c>
      <c r="R629" s="33" t="s">
        <v>5216</v>
      </c>
      <c r="S629" s="68">
        <v>20987</v>
      </c>
      <c r="T629" s="69" t="s">
        <v>5217</v>
      </c>
      <c r="U629" s="33" t="s">
        <v>5037</v>
      </c>
      <c r="V629" s="33" t="s">
        <v>5037</v>
      </c>
      <c r="W629" s="33" t="s">
        <v>5215</v>
      </c>
      <c r="X629" s="33" t="s">
        <v>3533</v>
      </c>
    </row>
    <row r="630" spans="1:24" x14ac:dyDescent="0.25">
      <c r="A630" s="29" t="s">
        <v>845</v>
      </c>
      <c r="B630" s="30" t="s">
        <v>846</v>
      </c>
      <c r="C630" s="30" t="str">
        <f t="shared" si="27"/>
        <v>Durable Medical Equipment and Supplies Policy</v>
      </c>
      <c r="G630" s="29" t="s">
        <v>845</v>
      </c>
      <c r="H630" s="30" t="s">
        <v>846</v>
      </c>
      <c r="I630" s="30" t="str">
        <f t="shared" si="28"/>
        <v>Durable Medical Equipment and Supplies Policy</v>
      </c>
      <c r="J630" t="e">
        <f t="shared" ca="1" si="29"/>
        <v>#N/A</v>
      </c>
      <c r="N630" s="33" t="s">
        <v>3533</v>
      </c>
      <c r="O630" s="33" t="s">
        <v>5202</v>
      </c>
      <c r="P630" s="68">
        <v>6023</v>
      </c>
      <c r="Q630" s="33" t="s">
        <v>5203</v>
      </c>
      <c r="R630" s="33" t="s">
        <v>5218</v>
      </c>
      <c r="S630" s="68">
        <v>21231</v>
      </c>
      <c r="T630" s="69" t="s">
        <v>5219</v>
      </c>
      <c r="U630" s="33" t="s">
        <v>5037</v>
      </c>
      <c r="V630" s="33" t="s">
        <v>5037</v>
      </c>
      <c r="W630" s="33" t="s">
        <v>5215</v>
      </c>
      <c r="X630" s="33" t="s">
        <v>3533</v>
      </c>
    </row>
    <row r="631" spans="1:24" x14ac:dyDescent="0.25">
      <c r="A631" s="29" t="s">
        <v>845</v>
      </c>
      <c r="B631" s="30" t="s">
        <v>847</v>
      </c>
      <c r="C631" s="30" t="str">
        <f t="shared" si="27"/>
        <v>Durable Medical Equipment and Supplies Policy</v>
      </c>
      <c r="G631" s="29" t="s">
        <v>845</v>
      </c>
      <c r="H631" s="30" t="s">
        <v>847</v>
      </c>
      <c r="I631" s="30" t="str">
        <f t="shared" si="28"/>
        <v>Durable Medical Equipment and Supplies Policy</v>
      </c>
      <c r="J631" t="e">
        <f t="shared" ca="1" si="29"/>
        <v>#N/A</v>
      </c>
      <c r="N631" s="33" t="s">
        <v>3533</v>
      </c>
      <c r="O631" s="33" t="s">
        <v>5202</v>
      </c>
      <c r="P631" s="68">
        <v>6023</v>
      </c>
      <c r="Q631" s="33" t="s">
        <v>5203</v>
      </c>
      <c r="R631" s="33" t="s">
        <v>5220</v>
      </c>
      <c r="S631" s="68">
        <v>21103</v>
      </c>
      <c r="T631" s="69" t="s">
        <v>5221</v>
      </c>
      <c r="U631" s="33" t="s">
        <v>5027</v>
      </c>
      <c r="V631" s="33" t="s">
        <v>5027</v>
      </c>
      <c r="W631" s="33" t="s">
        <v>5206</v>
      </c>
      <c r="X631" s="33" t="s">
        <v>3533</v>
      </c>
    </row>
    <row r="632" spans="1:24" x14ac:dyDescent="0.25">
      <c r="A632" s="29" t="s">
        <v>845</v>
      </c>
      <c r="B632" s="30" t="s">
        <v>848</v>
      </c>
      <c r="C632" s="30" t="str">
        <f t="shared" si="27"/>
        <v>Durable Medical Equipment and Supplies Policy</v>
      </c>
      <c r="G632" s="29" t="s">
        <v>845</v>
      </c>
      <c r="H632" s="30" t="s">
        <v>848</v>
      </c>
      <c r="I632" s="30" t="str">
        <f t="shared" si="28"/>
        <v>Durable Medical Equipment and Supplies Policy</v>
      </c>
      <c r="J632" t="e">
        <f t="shared" ca="1" si="29"/>
        <v>#N/A</v>
      </c>
      <c r="N632" s="33" t="s">
        <v>3533</v>
      </c>
      <c r="O632" s="33" t="s">
        <v>5202</v>
      </c>
      <c r="P632" s="68">
        <v>6023</v>
      </c>
      <c r="Q632" s="33" t="s">
        <v>5203</v>
      </c>
      <c r="R632" s="33" t="s">
        <v>5222</v>
      </c>
      <c r="S632" s="68">
        <v>21003</v>
      </c>
      <c r="T632" s="69" t="s">
        <v>5223</v>
      </c>
      <c r="U632" s="33" t="s">
        <v>5027</v>
      </c>
      <c r="V632" s="33" t="s">
        <v>5027</v>
      </c>
      <c r="W632" s="33" t="s">
        <v>5206</v>
      </c>
      <c r="X632" s="33" t="s">
        <v>3533</v>
      </c>
    </row>
    <row r="633" spans="1:24" x14ac:dyDescent="0.25">
      <c r="A633" s="29" t="s">
        <v>845</v>
      </c>
      <c r="B633" s="30" t="s">
        <v>849</v>
      </c>
      <c r="C633" s="30" t="str">
        <f t="shared" si="27"/>
        <v>Durable Medical Equipment and Supplies Policy</v>
      </c>
      <c r="G633" s="29" t="s">
        <v>845</v>
      </c>
      <c r="H633" s="30" t="s">
        <v>849</v>
      </c>
      <c r="I633" s="30" t="str">
        <f t="shared" si="28"/>
        <v>Durable Medical Equipment and Supplies Policy</v>
      </c>
      <c r="J633" t="e">
        <f t="shared" ca="1" si="29"/>
        <v>#N/A</v>
      </c>
      <c r="N633" s="33" t="s">
        <v>3533</v>
      </c>
      <c r="O633" s="33" t="s">
        <v>5202</v>
      </c>
      <c r="P633" s="68">
        <v>6023</v>
      </c>
      <c r="Q633" s="33" t="s">
        <v>5203</v>
      </c>
      <c r="R633" s="33" t="s">
        <v>5224</v>
      </c>
      <c r="S633" s="68">
        <v>20971</v>
      </c>
      <c r="T633" s="69" t="s">
        <v>5225</v>
      </c>
      <c r="U633" s="33" t="s">
        <v>5027</v>
      </c>
      <c r="V633" s="33" t="s">
        <v>5027</v>
      </c>
      <c r="W633" s="33" t="s">
        <v>5206</v>
      </c>
      <c r="X633" s="33" t="s">
        <v>3533</v>
      </c>
    </row>
    <row r="634" spans="1:24" x14ac:dyDescent="0.25">
      <c r="A634" s="29" t="s">
        <v>850</v>
      </c>
      <c r="B634" s="30" t="s">
        <v>735</v>
      </c>
      <c r="C634" s="30" t="str">
        <f t="shared" si="27"/>
        <v>Durable Medical Equipment and Supplies Policy</v>
      </c>
      <c r="G634" s="29" t="s">
        <v>850</v>
      </c>
      <c r="H634" s="30" t="s">
        <v>735</v>
      </c>
      <c r="I634" s="30" t="str">
        <f t="shared" si="28"/>
        <v>Durable Medical Equipment and Supplies Policy</v>
      </c>
      <c r="J634" t="e">
        <f t="shared" ca="1" si="29"/>
        <v>#N/A</v>
      </c>
      <c r="N634" s="33" t="s">
        <v>3533</v>
      </c>
      <c r="O634" s="33" t="s">
        <v>5202</v>
      </c>
      <c r="P634" s="68">
        <v>6023</v>
      </c>
      <c r="Q634" s="33" t="s">
        <v>5203</v>
      </c>
      <c r="R634" s="33" t="s">
        <v>5226</v>
      </c>
      <c r="S634" s="68">
        <v>40799</v>
      </c>
      <c r="T634" s="69" t="s">
        <v>5227</v>
      </c>
      <c r="U634" s="33" t="s">
        <v>5027</v>
      </c>
      <c r="V634" s="33" t="s">
        <v>5027</v>
      </c>
      <c r="W634" s="33" t="s">
        <v>5206</v>
      </c>
      <c r="X634" s="33" t="s">
        <v>3533</v>
      </c>
    </row>
    <row r="635" spans="1:24" x14ac:dyDescent="0.25">
      <c r="A635" s="29" t="s">
        <v>850</v>
      </c>
      <c r="B635" s="30" t="s">
        <v>736</v>
      </c>
      <c r="C635" s="30" t="str">
        <f t="shared" si="27"/>
        <v>Durable Medical Equipment and Supplies Policy</v>
      </c>
      <c r="G635" s="29" t="s">
        <v>850</v>
      </c>
      <c r="H635" s="30" t="s">
        <v>736</v>
      </c>
      <c r="I635" s="30" t="str">
        <f t="shared" si="28"/>
        <v>Durable Medical Equipment and Supplies Policy</v>
      </c>
      <c r="J635" t="e">
        <f t="shared" ca="1" si="29"/>
        <v>#N/A</v>
      </c>
      <c r="N635" s="33" t="s">
        <v>3533</v>
      </c>
      <c r="O635" s="33" t="s">
        <v>5202</v>
      </c>
      <c r="P635" s="68">
        <v>6074</v>
      </c>
      <c r="Q635" s="33" t="s">
        <v>5228</v>
      </c>
      <c r="R635" s="33" t="s">
        <v>5229</v>
      </c>
      <c r="S635" s="68">
        <v>20302</v>
      </c>
      <c r="T635" s="69" t="s">
        <v>5230</v>
      </c>
      <c r="U635" s="33" t="s">
        <v>5027</v>
      </c>
      <c r="V635" s="33" t="s">
        <v>5027</v>
      </c>
      <c r="W635" s="33" t="s">
        <v>5231</v>
      </c>
      <c r="X635" s="33" t="s">
        <v>3533</v>
      </c>
    </row>
    <row r="636" spans="1:24" x14ac:dyDescent="0.25">
      <c r="A636" s="29" t="s">
        <v>851</v>
      </c>
      <c r="B636" s="30" t="s">
        <v>846</v>
      </c>
      <c r="C636" s="30" t="str">
        <f t="shared" si="27"/>
        <v>Durable Medical Equipment and Supplies Policy</v>
      </c>
      <c r="G636" s="29" t="s">
        <v>851</v>
      </c>
      <c r="H636" s="30" t="s">
        <v>846</v>
      </c>
      <c r="I636" s="30" t="str">
        <f t="shared" si="28"/>
        <v>Durable Medical Equipment and Supplies Policy</v>
      </c>
      <c r="J636" t="e">
        <f t="shared" ca="1" si="29"/>
        <v>#N/A</v>
      </c>
      <c r="N636" s="33" t="s">
        <v>3533</v>
      </c>
      <c r="O636" s="33" t="s">
        <v>5202</v>
      </c>
      <c r="P636" s="68">
        <v>6074</v>
      </c>
      <c r="Q636" s="33" t="s">
        <v>5228</v>
      </c>
      <c r="R636" s="33" t="s">
        <v>5232</v>
      </c>
      <c r="S636" s="68">
        <v>20367</v>
      </c>
      <c r="T636" s="69" t="s">
        <v>5233</v>
      </c>
      <c r="U636" s="33" t="s">
        <v>5027</v>
      </c>
      <c r="V636" s="33" t="s">
        <v>5027</v>
      </c>
      <c r="W636" s="33" t="s">
        <v>5231</v>
      </c>
      <c r="X636" s="33" t="s">
        <v>3533</v>
      </c>
    </row>
    <row r="637" spans="1:24" x14ac:dyDescent="0.25">
      <c r="A637" s="29" t="s">
        <v>851</v>
      </c>
      <c r="B637" s="30" t="s">
        <v>847</v>
      </c>
      <c r="C637" s="30" t="str">
        <f t="shared" si="27"/>
        <v>Durable Medical Equipment and Supplies Policy</v>
      </c>
      <c r="G637" s="29" t="s">
        <v>851</v>
      </c>
      <c r="H637" s="30" t="s">
        <v>847</v>
      </c>
      <c r="I637" s="30" t="str">
        <f t="shared" si="28"/>
        <v>Durable Medical Equipment and Supplies Policy</v>
      </c>
      <c r="J637" t="e">
        <f t="shared" ca="1" si="29"/>
        <v>#N/A</v>
      </c>
      <c r="N637" s="33" t="s">
        <v>3533</v>
      </c>
      <c r="O637" s="33" t="s">
        <v>5202</v>
      </c>
      <c r="P637" s="68">
        <v>6074</v>
      </c>
      <c r="Q637" s="33" t="s">
        <v>5228</v>
      </c>
      <c r="R637" s="33" t="s">
        <v>5234</v>
      </c>
      <c r="S637" s="68">
        <v>20370</v>
      </c>
      <c r="T637" s="69" t="s">
        <v>5235</v>
      </c>
      <c r="U637" s="33" t="s">
        <v>5027</v>
      </c>
      <c r="V637" s="33" t="s">
        <v>5027</v>
      </c>
      <c r="W637" s="33" t="s">
        <v>5231</v>
      </c>
      <c r="X637" s="33" t="s">
        <v>3533</v>
      </c>
    </row>
    <row r="638" spans="1:24" x14ac:dyDescent="0.25">
      <c r="A638" s="29" t="s">
        <v>851</v>
      </c>
      <c r="B638" s="30" t="s">
        <v>848</v>
      </c>
      <c r="C638" s="30" t="str">
        <f t="shared" si="27"/>
        <v>Durable Medical Equipment and Supplies Policy</v>
      </c>
      <c r="G638" s="29" t="s">
        <v>851</v>
      </c>
      <c r="H638" s="30" t="s">
        <v>848</v>
      </c>
      <c r="I638" s="30" t="str">
        <f t="shared" si="28"/>
        <v>Durable Medical Equipment and Supplies Policy</v>
      </c>
      <c r="J638" t="e">
        <f t="shared" ca="1" si="29"/>
        <v>#N/A</v>
      </c>
      <c r="N638" s="33" t="s">
        <v>3533</v>
      </c>
      <c r="O638" s="33" t="s">
        <v>5202</v>
      </c>
      <c r="P638" s="68">
        <v>6074</v>
      </c>
      <c r="Q638" s="33" t="s">
        <v>5228</v>
      </c>
      <c r="R638" s="33" t="s">
        <v>5236</v>
      </c>
      <c r="S638" s="68">
        <v>40798</v>
      </c>
      <c r="T638" s="69" t="s">
        <v>5237</v>
      </c>
      <c r="U638" s="33" t="s">
        <v>5027</v>
      </c>
      <c r="V638" s="33" t="s">
        <v>5027</v>
      </c>
      <c r="W638" s="33" t="s">
        <v>5231</v>
      </c>
      <c r="X638" s="33" t="s">
        <v>3533</v>
      </c>
    </row>
    <row r="639" spans="1:24" x14ac:dyDescent="0.25">
      <c r="A639" s="29" t="s">
        <v>851</v>
      </c>
      <c r="B639" s="30" t="s">
        <v>849</v>
      </c>
      <c r="C639" s="30" t="str">
        <f t="shared" si="27"/>
        <v>Durable Medical Equipment and Supplies Policy</v>
      </c>
      <c r="G639" s="29" t="s">
        <v>851</v>
      </c>
      <c r="H639" s="30" t="s">
        <v>849</v>
      </c>
      <c r="I639" s="30" t="str">
        <f t="shared" si="28"/>
        <v>Durable Medical Equipment and Supplies Policy</v>
      </c>
      <c r="J639" t="e">
        <f t="shared" ca="1" si="29"/>
        <v>#N/A</v>
      </c>
      <c r="N639" s="33" t="s">
        <v>3533</v>
      </c>
      <c r="O639" s="33" t="s">
        <v>5202</v>
      </c>
      <c r="P639" s="68">
        <v>6074</v>
      </c>
      <c r="Q639" s="33" t="s">
        <v>5228</v>
      </c>
      <c r="R639" s="33" t="s">
        <v>5238</v>
      </c>
      <c r="S639" s="68">
        <v>20378</v>
      </c>
      <c r="T639" s="69" t="s">
        <v>5239</v>
      </c>
      <c r="U639" s="33" t="s">
        <v>5027</v>
      </c>
      <c r="V639" s="33" t="s">
        <v>5027</v>
      </c>
      <c r="W639" s="33" t="s">
        <v>5240</v>
      </c>
      <c r="X639" s="33" t="s">
        <v>3533</v>
      </c>
    </row>
    <row r="640" spans="1:24" x14ac:dyDescent="0.25">
      <c r="A640" s="29" t="s">
        <v>852</v>
      </c>
      <c r="B640" s="30" t="s">
        <v>761</v>
      </c>
      <c r="C640" s="30" t="str">
        <f t="shared" si="27"/>
        <v>Durable Medical Equipment and Supplies Policy</v>
      </c>
      <c r="G640" s="29" t="s">
        <v>852</v>
      </c>
      <c r="H640" s="30" t="s">
        <v>761</v>
      </c>
      <c r="I640" s="30" t="str">
        <f t="shared" si="28"/>
        <v>Durable Medical Equipment and Supplies Policy</v>
      </c>
      <c r="J640" t="e">
        <f t="shared" ca="1" si="29"/>
        <v>#N/A</v>
      </c>
      <c r="N640" s="33" t="s">
        <v>3533</v>
      </c>
      <c r="O640" s="33" t="s">
        <v>5202</v>
      </c>
      <c r="P640" s="68">
        <v>6074</v>
      </c>
      <c r="Q640" s="33" t="s">
        <v>5228</v>
      </c>
      <c r="R640" s="33" t="s">
        <v>5241</v>
      </c>
      <c r="S640" s="68">
        <v>20312</v>
      </c>
      <c r="T640" s="69" t="s">
        <v>5242</v>
      </c>
      <c r="U640" s="33" t="s">
        <v>4644</v>
      </c>
      <c r="V640" s="33" t="s">
        <v>4645</v>
      </c>
      <c r="W640" s="33" t="s">
        <v>5243</v>
      </c>
      <c r="X640" s="33" t="s">
        <v>3533</v>
      </c>
    </row>
    <row r="641" spans="1:24" x14ac:dyDescent="0.25">
      <c r="A641" s="29" t="s">
        <v>852</v>
      </c>
      <c r="B641" s="30" t="s">
        <v>844</v>
      </c>
      <c r="C641" s="30" t="str">
        <f t="shared" si="27"/>
        <v>Durable Medical Equipment and Supplies Policy</v>
      </c>
      <c r="G641" s="29" t="s">
        <v>852</v>
      </c>
      <c r="H641" s="30" t="s">
        <v>844</v>
      </c>
      <c r="I641" s="30" t="str">
        <f t="shared" si="28"/>
        <v>Durable Medical Equipment and Supplies Policy</v>
      </c>
      <c r="J641" t="e">
        <f t="shared" ca="1" si="29"/>
        <v>#N/A</v>
      </c>
      <c r="N641" s="33" t="s">
        <v>3533</v>
      </c>
      <c r="O641" s="33" t="s">
        <v>5202</v>
      </c>
      <c r="P641" s="68">
        <v>6074</v>
      </c>
      <c r="Q641" s="33" t="s">
        <v>5228</v>
      </c>
      <c r="R641" s="33" t="s">
        <v>5244</v>
      </c>
      <c r="S641" s="68">
        <v>19230</v>
      </c>
      <c r="T641" s="69" t="s">
        <v>5245</v>
      </c>
      <c r="U641" s="33" t="s">
        <v>4644</v>
      </c>
      <c r="V641" s="33" t="s">
        <v>4645</v>
      </c>
      <c r="W641" s="33" t="s">
        <v>5243</v>
      </c>
      <c r="X641" s="33" t="s">
        <v>3533</v>
      </c>
    </row>
    <row r="642" spans="1:24" x14ac:dyDescent="0.25">
      <c r="A642" s="29" t="s">
        <v>852</v>
      </c>
      <c r="B642" s="30" t="s">
        <v>805</v>
      </c>
      <c r="C642" s="30" t="str">
        <f t="shared" si="27"/>
        <v>Durable Medical Equipment and Supplies Policy</v>
      </c>
      <c r="G642" s="29" t="s">
        <v>852</v>
      </c>
      <c r="H642" s="30" t="s">
        <v>805</v>
      </c>
      <c r="I642" s="30" t="str">
        <f t="shared" si="28"/>
        <v>Durable Medical Equipment and Supplies Policy</v>
      </c>
      <c r="J642" t="e">
        <f t="shared" ca="1" si="29"/>
        <v>#N/A</v>
      </c>
      <c r="N642" s="33" t="s">
        <v>3533</v>
      </c>
      <c r="O642" s="33" t="s">
        <v>5202</v>
      </c>
      <c r="P642" s="68">
        <v>6074</v>
      </c>
      <c r="Q642" s="33" t="s">
        <v>5228</v>
      </c>
      <c r="R642" s="33" t="s">
        <v>5246</v>
      </c>
      <c r="S642" s="68">
        <v>20315</v>
      </c>
      <c r="T642" s="69" t="s">
        <v>5247</v>
      </c>
      <c r="U642" s="33" t="s">
        <v>5027</v>
      </c>
      <c r="V642" s="33" t="s">
        <v>5027</v>
      </c>
      <c r="W642" s="33" t="s">
        <v>5248</v>
      </c>
      <c r="X642" s="33" t="s">
        <v>3533</v>
      </c>
    </row>
    <row r="643" spans="1:24" x14ac:dyDescent="0.25">
      <c r="A643" s="29" t="s">
        <v>852</v>
      </c>
      <c r="B643" s="30" t="s">
        <v>806</v>
      </c>
      <c r="C643" s="30" t="str">
        <f t="shared" ref="C643:C706" si="30">VLOOKUP(A643,$G:$I,3,0)</f>
        <v>Durable Medical Equipment and Supplies Policy</v>
      </c>
      <c r="G643" s="29" t="s">
        <v>852</v>
      </c>
      <c r="H643" s="30" t="s">
        <v>806</v>
      </c>
      <c r="I643" s="30" t="str">
        <f t="shared" ref="I643:I706" si="31">VLOOKUP(G643,$R:$X,7,0)</f>
        <v>Durable Medical Equipment and Supplies Policy</v>
      </c>
      <c r="J643" t="e">
        <f t="shared" ref="J643:J706" ca="1" si="32">VLOOKUP(I643,$J:$J,1,0)</f>
        <v>#N/A</v>
      </c>
      <c r="N643" s="33" t="s">
        <v>3533</v>
      </c>
      <c r="O643" s="33" t="s">
        <v>5202</v>
      </c>
      <c r="P643" s="68">
        <v>6074</v>
      </c>
      <c r="Q643" s="33" t="s">
        <v>5228</v>
      </c>
      <c r="R643" s="33" t="s">
        <v>5249</v>
      </c>
      <c r="S643" s="68">
        <v>20366</v>
      </c>
      <c r="T643" s="69" t="s">
        <v>5250</v>
      </c>
      <c r="U643" s="33" t="s">
        <v>4644</v>
      </c>
      <c r="V643" s="33" t="s">
        <v>4645</v>
      </c>
      <c r="W643" s="33" t="s">
        <v>5243</v>
      </c>
      <c r="X643" s="33" t="s">
        <v>3533</v>
      </c>
    </row>
    <row r="644" spans="1:24" x14ac:dyDescent="0.25">
      <c r="A644" s="29" t="s">
        <v>852</v>
      </c>
      <c r="B644" s="30" t="s">
        <v>853</v>
      </c>
      <c r="C644" s="30" t="str">
        <f t="shared" si="30"/>
        <v>Durable Medical Equipment and Supplies Policy</v>
      </c>
      <c r="G644" s="29" t="s">
        <v>852</v>
      </c>
      <c r="H644" s="30" t="s">
        <v>853</v>
      </c>
      <c r="I644" s="30" t="str">
        <f t="shared" si="31"/>
        <v>Durable Medical Equipment and Supplies Policy</v>
      </c>
      <c r="J644" t="e">
        <f t="shared" ca="1" si="32"/>
        <v>#N/A</v>
      </c>
      <c r="N644" s="33" t="s">
        <v>3533</v>
      </c>
      <c r="O644" s="33" t="s">
        <v>5202</v>
      </c>
      <c r="P644" s="68">
        <v>6074</v>
      </c>
      <c r="Q644" s="33" t="s">
        <v>5228</v>
      </c>
      <c r="R644" s="33" t="s">
        <v>5251</v>
      </c>
      <c r="S644" s="68">
        <v>20374</v>
      </c>
      <c r="T644" s="69" t="s">
        <v>5252</v>
      </c>
      <c r="U644" s="33" t="s">
        <v>4644</v>
      </c>
      <c r="V644" s="33" t="s">
        <v>4645</v>
      </c>
      <c r="W644" s="33" t="s">
        <v>5243</v>
      </c>
      <c r="X644" s="33" t="s">
        <v>3533</v>
      </c>
    </row>
    <row r="645" spans="1:24" x14ac:dyDescent="0.25">
      <c r="A645" s="29" t="s">
        <v>852</v>
      </c>
      <c r="B645" s="30" t="s">
        <v>854</v>
      </c>
      <c r="C645" s="30" t="str">
        <f t="shared" si="30"/>
        <v>Durable Medical Equipment and Supplies Policy</v>
      </c>
      <c r="G645" s="29" t="s">
        <v>852</v>
      </c>
      <c r="H645" s="30" t="s">
        <v>854</v>
      </c>
      <c r="I645" s="30" t="str">
        <f t="shared" si="31"/>
        <v>Durable Medical Equipment and Supplies Policy</v>
      </c>
      <c r="J645" t="e">
        <f t="shared" ca="1" si="32"/>
        <v>#N/A</v>
      </c>
      <c r="N645" s="33" t="s">
        <v>3533</v>
      </c>
      <c r="O645" s="33" t="s">
        <v>5253</v>
      </c>
      <c r="P645" s="68">
        <v>6024</v>
      </c>
      <c r="Q645" s="33" t="s">
        <v>5203</v>
      </c>
      <c r="R645" s="33" t="s">
        <v>5254</v>
      </c>
      <c r="S645" s="68">
        <v>21217</v>
      </c>
      <c r="T645" s="69" t="s">
        <v>5255</v>
      </c>
      <c r="U645" s="33" t="s">
        <v>5027</v>
      </c>
      <c r="V645" s="33" t="s">
        <v>5027</v>
      </c>
      <c r="W645" s="33" t="s">
        <v>5206</v>
      </c>
      <c r="X645" s="33" t="s">
        <v>3533</v>
      </c>
    </row>
    <row r="646" spans="1:24" x14ac:dyDescent="0.25">
      <c r="A646" s="29" t="s">
        <v>855</v>
      </c>
      <c r="B646" s="30" t="s">
        <v>497</v>
      </c>
      <c r="C646" s="30" t="str">
        <f t="shared" si="30"/>
        <v>CMS National Coverage Determinations (NCD) Policy</v>
      </c>
      <c r="G646" s="29" t="s">
        <v>855</v>
      </c>
      <c r="H646" s="30" t="s">
        <v>497</v>
      </c>
      <c r="I646" s="30" t="str">
        <f t="shared" si="31"/>
        <v>CMS National Coverage Determinations (NCD) Policy</v>
      </c>
      <c r="J646" t="e">
        <f t="shared" ca="1" si="32"/>
        <v>#N/A</v>
      </c>
      <c r="N646" s="33" t="s">
        <v>3533</v>
      </c>
      <c r="O646" s="33" t="s">
        <v>5253</v>
      </c>
      <c r="P646" s="68">
        <v>6024</v>
      </c>
      <c r="Q646" s="33" t="s">
        <v>5203</v>
      </c>
      <c r="R646" s="33" t="s">
        <v>5256</v>
      </c>
      <c r="S646" s="68">
        <v>20997</v>
      </c>
      <c r="T646" s="69" t="s">
        <v>5257</v>
      </c>
      <c r="U646" s="33" t="s">
        <v>5037</v>
      </c>
      <c r="V646" s="33" t="s">
        <v>5037</v>
      </c>
      <c r="W646" s="33" t="s">
        <v>5258</v>
      </c>
      <c r="X646" s="33" t="s">
        <v>3533</v>
      </c>
    </row>
    <row r="647" spans="1:24" x14ac:dyDescent="0.25">
      <c r="A647" s="29" t="s">
        <v>855</v>
      </c>
      <c r="B647" s="30" t="s">
        <v>498</v>
      </c>
      <c r="C647" s="30" t="str">
        <f t="shared" si="30"/>
        <v>CMS National Coverage Determinations (NCD) Policy</v>
      </c>
      <c r="G647" s="29" t="s">
        <v>855</v>
      </c>
      <c r="H647" s="30" t="s">
        <v>498</v>
      </c>
      <c r="I647" s="30" t="str">
        <f t="shared" si="31"/>
        <v>CMS National Coverage Determinations (NCD) Policy</v>
      </c>
      <c r="J647" t="e">
        <f t="shared" ca="1" si="32"/>
        <v>#N/A</v>
      </c>
      <c r="N647" s="33" t="s">
        <v>3533</v>
      </c>
      <c r="O647" s="33" t="s">
        <v>5253</v>
      </c>
      <c r="P647" s="68">
        <v>6024</v>
      </c>
      <c r="Q647" s="33" t="s">
        <v>5203</v>
      </c>
      <c r="R647" s="33" t="s">
        <v>5259</v>
      </c>
      <c r="S647" s="68">
        <v>21219</v>
      </c>
      <c r="T647" s="69" t="s">
        <v>5223</v>
      </c>
      <c r="U647" s="33" t="s">
        <v>5027</v>
      </c>
      <c r="V647" s="33" t="s">
        <v>5027</v>
      </c>
      <c r="W647" s="33" t="s">
        <v>5206</v>
      </c>
      <c r="X647" s="33" t="s">
        <v>3533</v>
      </c>
    </row>
    <row r="648" spans="1:24" x14ac:dyDescent="0.25">
      <c r="A648" s="29" t="s">
        <v>855</v>
      </c>
      <c r="B648" s="30" t="s">
        <v>499</v>
      </c>
      <c r="C648" s="30" t="str">
        <f t="shared" si="30"/>
        <v>CMS National Coverage Determinations (NCD) Policy</v>
      </c>
      <c r="G648" s="29" t="s">
        <v>855</v>
      </c>
      <c r="H648" s="30" t="s">
        <v>499</v>
      </c>
      <c r="I648" s="30" t="str">
        <f t="shared" si="31"/>
        <v>CMS National Coverage Determinations (NCD) Policy</v>
      </c>
      <c r="J648" t="e">
        <f t="shared" ca="1" si="32"/>
        <v>#N/A</v>
      </c>
      <c r="N648" s="33" t="s">
        <v>3533</v>
      </c>
      <c r="O648" s="33" t="s">
        <v>5253</v>
      </c>
      <c r="P648" s="68">
        <v>6024</v>
      </c>
      <c r="Q648" s="33" t="s">
        <v>5203</v>
      </c>
      <c r="R648" s="33" t="s">
        <v>5260</v>
      </c>
      <c r="S648" s="68">
        <v>21222</v>
      </c>
      <c r="T648" s="69" t="s">
        <v>5261</v>
      </c>
      <c r="U648" s="33" t="s">
        <v>5027</v>
      </c>
      <c r="V648" s="33" t="s">
        <v>5027</v>
      </c>
      <c r="W648" s="33" t="s">
        <v>5206</v>
      </c>
      <c r="X648" s="33" t="s">
        <v>3533</v>
      </c>
    </row>
    <row r="649" spans="1:24" x14ac:dyDescent="0.25">
      <c r="A649" s="29" t="s">
        <v>855</v>
      </c>
      <c r="B649" s="30" t="s">
        <v>500</v>
      </c>
      <c r="C649" s="30" t="str">
        <f t="shared" si="30"/>
        <v>CMS National Coverage Determinations (NCD) Policy</v>
      </c>
      <c r="G649" s="29" t="s">
        <v>855</v>
      </c>
      <c r="H649" s="30" t="s">
        <v>500</v>
      </c>
      <c r="I649" s="30" t="str">
        <f t="shared" si="31"/>
        <v>CMS National Coverage Determinations (NCD) Policy</v>
      </c>
      <c r="J649" t="e">
        <f t="shared" ca="1" si="32"/>
        <v>#N/A</v>
      </c>
      <c r="N649" s="33" t="s">
        <v>3533</v>
      </c>
      <c r="O649" s="33" t="s">
        <v>5253</v>
      </c>
      <c r="P649" s="68">
        <v>6024</v>
      </c>
      <c r="Q649" s="33" t="s">
        <v>5203</v>
      </c>
      <c r="R649" s="33" t="s">
        <v>5262</v>
      </c>
      <c r="S649" s="68">
        <v>40804</v>
      </c>
      <c r="T649" s="69" t="s">
        <v>5263</v>
      </c>
      <c r="U649" s="33" t="s">
        <v>5027</v>
      </c>
      <c r="V649" s="33" t="s">
        <v>5027</v>
      </c>
      <c r="W649" s="33" t="s">
        <v>5206</v>
      </c>
      <c r="X649" s="33" t="s">
        <v>3533</v>
      </c>
    </row>
    <row r="650" spans="1:24" x14ac:dyDescent="0.25">
      <c r="A650" s="29" t="s">
        <v>855</v>
      </c>
      <c r="B650" s="30" t="s">
        <v>501</v>
      </c>
      <c r="C650" s="30" t="str">
        <f t="shared" si="30"/>
        <v>CMS National Coverage Determinations (NCD) Policy</v>
      </c>
      <c r="G650" s="29" t="s">
        <v>855</v>
      </c>
      <c r="H650" s="30" t="s">
        <v>501</v>
      </c>
      <c r="I650" s="30" t="str">
        <f t="shared" si="31"/>
        <v>CMS National Coverage Determinations (NCD) Policy</v>
      </c>
      <c r="J650" t="e">
        <f t="shared" ca="1" si="32"/>
        <v>#N/A</v>
      </c>
      <c r="N650" s="33" t="s">
        <v>3533</v>
      </c>
      <c r="O650" s="33" t="s">
        <v>5253</v>
      </c>
      <c r="P650" s="68">
        <v>6024</v>
      </c>
      <c r="Q650" s="33" t="s">
        <v>5203</v>
      </c>
      <c r="R650" s="33" t="s">
        <v>5264</v>
      </c>
      <c r="S650" s="68">
        <v>21224</v>
      </c>
      <c r="T650" s="69" t="s">
        <v>5265</v>
      </c>
      <c r="U650" s="33" t="s">
        <v>5027</v>
      </c>
      <c r="V650" s="33" t="s">
        <v>5027</v>
      </c>
      <c r="W650" s="33" t="s">
        <v>5206</v>
      </c>
      <c r="X650" s="33" t="s">
        <v>3533</v>
      </c>
    </row>
    <row r="651" spans="1:24" x14ac:dyDescent="0.25">
      <c r="A651" s="29" t="s">
        <v>313</v>
      </c>
      <c r="B651" s="30" t="s">
        <v>726</v>
      </c>
      <c r="C651" s="30" t="str">
        <f t="shared" si="30"/>
        <v>Durable Medical Equipment and Supplies Policy</v>
      </c>
      <c r="G651" s="29" t="s">
        <v>313</v>
      </c>
      <c r="H651" s="30" t="s">
        <v>726</v>
      </c>
      <c r="I651" s="30" t="str">
        <f t="shared" si="31"/>
        <v>Durable Medical Equipment and Supplies Policy</v>
      </c>
      <c r="J651" t="e">
        <f t="shared" ca="1" si="32"/>
        <v>#N/A</v>
      </c>
      <c r="N651" s="33" t="s">
        <v>3533</v>
      </c>
      <c r="O651" s="33" t="s">
        <v>5253</v>
      </c>
      <c r="P651" s="68">
        <v>6024</v>
      </c>
      <c r="Q651" s="33" t="s">
        <v>5203</v>
      </c>
      <c r="R651" s="33" t="s">
        <v>5266</v>
      </c>
      <c r="S651" s="68">
        <v>21225</v>
      </c>
      <c r="T651" s="69" t="s">
        <v>5208</v>
      </c>
      <c r="U651" s="33" t="s">
        <v>5027</v>
      </c>
      <c r="V651" s="33" t="s">
        <v>5027</v>
      </c>
      <c r="W651" s="33" t="s">
        <v>5206</v>
      </c>
      <c r="X651" s="33" t="s">
        <v>3533</v>
      </c>
    </row>
    <row r="652" spans="1:24" x14ac:dyDescent="0.25">
      <c r="A652" s="29" t="s">
        <v>313</v>
      </c>
      <c r="B652" s="30" t="s">
        <v>727</v>
      </c>
      <c r="C652" s="30" t="str">
        <f t="shared" si="30"/>
        <v>Durable Medical Equipment and Supplies Policy</v>
      </c>
      <c r="G652" s="29" t="s">
        <v>313</v>
      </c>
      <c r="H652" s="30" t="s">
        <v>727</v>
      </c>
      <c r="I652" s="30" t="str">
        <f t="shared" si="31"/>
        <v>Durable Medical Equipment and Supplies Policy</v>
      </c>
      <c r="J652" t="e">
        <f t="shared" ca="1" si="32"/>
        <v>#N/A</v>
      </c>
      <c r="N652" s="33" t="s">
        <v>3533</v>
      </c>
      <c r="O652" s="33" t="s">
        <v>5253</v>
      </c>
      <c r="P652" s="68">
        <v>6024</v>
      </c>
      <c r="Q652" s="33" t="s">
        <v>5203</v>
      </c>
      <c r="R652" s="33" t="s">
        <v>5267</v>
      </c>
      <c r="S652" s="68">
        <v>20964</v>
      </c>
      <c r="T652" s="69" t="s">
        <v>5268</v>
      </c>
      <c r="U652" s="33" t="s">
        <v>5037</v>
      </c>
      <c r="V652" s="33" t="s">
        <v>5037</v>
      </c>
      <c r="W652" s="33" t="s">
        <v>5215</v>
      </c>
      <c r="X652" s="33" t="s">
        <v>3533</v>
      </c>
    </row>
    <row r="653" spans="1:24" x14ac:dyDescent="0.25">
      <c r="A653" s="29" t="s">
        <v>313</v>
      </c>
      <c r="B653" s="30" t="s">
        <v>548</v>
      </c>
      <c r="C653" s="30" t="str">
        <f t="shared" si="30"/>
        <v>Durable Medical Equipment and Supplies Policy</v>
      </c>
      <c r="G653" s="29" t="s">
        <v>313</v>
      </c>
      <c r="H653" s="30" t="s">
        <v>548</v>
      </c>
      <c r="I653" s="30" t="str">
        <f t="shared" si="31"/>
        <v>Durable Medical Equipment and Supplies Policy</v>
      </c>
      <c r="J653" t="e">
        <f t="shared" ca="1" si="32"/>
        <v>#N/A</v>
      </c>
      <c r="N653" s="33" t="s">
        <v>3533</v>
      </c>
      <c r="O653" s="33" t="s">
        <v>5253</v>
      </c>
      <c r="P653" s="68">
        <v>6024</v>
      </c>
      <c r="Q653" s="33" t="s">
        <v>5203</v>
      </c>
      <c r="R653" s="33" t="s">
        <v>5269</v>
      </c>
      <c r="S653" s="68">
        <v>21010</v>
      </c>
      <c r="T653" s="69" t="s">
        <v>5270</v>
      </c>
      <c r="U653" s="33" t="s">
        <v>5037</v>
      </c>
      <c r="V653" s="33" t="s">
        <v>5037</v>
      </c>
      <c r="W653" s="33" t="s">
        <v>5215</v>
      </c>
      <c r="X653" s="33" t="s">
        <v>3533</v>
      </c>
    </row>
    <row r="654" spans="1:24" x14ac:dyDescent="0.25">
      <c r="A654" s="29" t="s">
        <v>313</v>
      </c>
      <c r="B654" s="30" t="s">
        <v>756</v>
      </c>
      <c r="C654" s="30" t="str">
        <f t="shared" si="30"/>
        <v>Durable Medical Equipment and Supplies Policy</v>
      </c>
      <c r="G654" s="29" t="s">
        <v>313</v>
      </c>
      <c r="H654" s="30" t="s">
        <v>756</v>
      </c>
      <c r="I654" s="30" t="str">
        <f t="shared" si="31"/>
        <v>Durable Medical Equipment and Supplies Policy</v>
      </c>
      <c r="J654" t="e">
        <f t="shared" ca="1" si="32"/>
        <v>#N/A</v>
      </c>
      <c r="N654" s="33" t="s">
        <v>3533</v>
      </c>
      <c r="O654" s="33" t="s">
        <v>5253</v>
      </c>
      <c r="P654" s="68">
        <v>6024</v>
      </c>
      <c r="Q654" s="33" t="s">
        <v>5203</v>
      </c>
      <c r="R654" s="33" t="s">
        <v>5271</v>
      </c>
      <c r="S654" s="68">
        <v>20976</v>
      </c>
      <c r="T654" s="69" t="s">
        <v>5272</v>
      </c>
      <c r="U654" s="33" t="s">
        <v>5037</v>
      </c>
      <c r="V654" s="33" t="s">
        <v>5037</v>
      </c>
      <c r="W654" s="33" t="s">
        <v>5215</v>
      </c>
      <c r="X654" s="33" t="s">
        <v>3533</v>
      </c>
    </row>
    <row r="655" spans="1:24" x14ac:dyDescent="0.25">
      <c r="A655" s="29" t="s">
        <v>313</v>
      </c>
      <c r="B655" s="30" t="s">
        <v>856</v>
      </c>
      <c r="C655" s="30" t="str">
        <f t="shared" si="30"/>
        <v>Durable Medical Equipment and Supplies Policy</v>
      </c>
      <c r="G655" s="29" t="s">
        <v>313</v>
      </c>
      <c r="H655" s="30" t="s">
        <v>856</v>
      </c>
      <c r="I655" s="30" t="str">
        <f t="shared" si="31"/>
        <v>Durable Medical Equipment and Supplies Policy</v>
      </c>
      <c r="J655" t="e">
        <f t="shared" ca="1" si="32"/>
        <v>#N/A</v>
      </c>
      <c r="N655" s="33" t="s">
        <v>3533</v>
      </c>
      <c r="O655" s="33" t="s">
        <v>5253</v>
      </c>
      <c r="P655" s="68">
        <v>6075</v>
      </c>
      <c r="Q655" s="33" t="s">
        <v>5228</v>
      </c>
      <c r="R655" s="33" t="s">
        <v>5273</v>
      </c>
      <c r="S655" s="68">
        <v>20316</v>
      </c>
      <c r="T655" s="69" t="s">
        <v>5274</v>
      </c>
      <c r="U655" s="33" t="s">
        <v>5037</v>
      </c>
      <c r="V655" s="33" t="s">
        <v>5037</v>
      </c>
      <c r="W655" s="33" t="s">
        <v>5275</v>
      </c>
      <c r="X655" s="33" t="s">
        <v>3533</v>
      </c>
    </row>
    <row r="656" spans="1:24" x14ac:dyDescent="0.25">
      <c r="A656" s="29" t="s">
        <v>313</v>
      </c>
      <c r="B656" s="30" t="s">
        <v>857</v>
      </c>
      <c r="C656" s="30" t="str">
        <f t="shared" si="30"/>
        <v>Durable Medical Equipment and Supplies Policy</v>
      </c>
      <c r="G656" s="29" t="s">
        <v>313</v>
      </c>
      <c r="H656" s="30" t="s">
        <v>857</v>
      </c>
      <c r="I656" s="30" t="str">
        <f t="shared" si="31"/>
        <v>Durable Medical Equipment and Supplies Policy</v>
      </c>
      <c r="J656" t="e">
        <f t="shared" ca="1" si="32"/>
        <v>#N/A</v>
      </c>
      <c r="N656" s="33" t="s">
        <v>3533</v>
      </c>
      <c r="O656" s="33" t="s">
        <v>5253</v>
      </c>
      <c r="P656" s="68">
        <v>6075</v>
      </c>
      <c r="Q656" s="33" t="s">
        <v>5228</v>
      </c>
      <c r="R656" s="33" t="s">
        <v>5276</v>
      </c>
      <c r="S656" s="68">
        <v>20328</v>
      </c>
      <c r="T656" s="69" t="s">
        <v>5247</v>
      </c>
      <c r="U656" s="33" t="s">
        <v>5027</v>
      </c>
      <c r="V656" s="33" t="s">
        <v>5027</v>
      </c>
      <c r="W656" s="33" t="s">
        <v>5277</v>
      </c>
      <c r="X656" s="33" t="s">
        <v>3533</v>
      </c>
    </row>
    <row r="657" spans="1:24" x14ac:dyDescent="0.25">
      <c r="A657" s="29" t="s">
        <v>313</v>
      </c>
      <c r="B657" s="30" t="s">
        <v>716</v>
      </c>
      <c r="C657" s="30" t="str">
        <f t="shared" si="30"/>
        <v>Durable Medical Equipment and Supplies Policy</v>
      </c>
      <c r="G657" s="29" t="s">
        <v>313</v>
      </c>
      <c r="H657" s="30" t="s">
        <v>716</v>
      </c>
      <c r="I657" s="30" t="str">
        <f t="shared" si="31"/>
        <v>Durable Medical Equipment and Supplies Policy</v>
      </c>
      <c r="J657" t="e">
        <f t="shared" ca="1" si="32"/>
        <v>#N/A</v>
      </c>
      <c r="N657" s="33" t="s">
        <v>3533</v>
      </c>
      <c r="O657" s="33" t="s">
        <v>5253</v>
      </c>
      <c r="P657" s="68">
        <v>6075</v>
      </c>
      <c r="Q657" s="33" t="s">
        <v>5228</v>
      </c>
      <c r="R657" s="33" t="s">
        <v>5278</v>
      </c>
      <c r="S657" s="68">
        <v>20297</v>
      </c>
      <c r="T657" s="69" t="s">
        <v>5279</v>
      </c>
      <c r="U657" s="33" t="s">
        <v>5027</v>
      </c>
      <c r="V657" s="33" t="s">
        <v>5027</v>
      </c>
      <c r="W657" s="33" t="s">
        <v>5277</v>
      </c>
      <c r="X657" s="33" t="s">
        <v>3533</v>
      </c>
    </row>
    <row r="658" spans="1:24" x14ac:dyDescent="0.25">
      <c r="A658" s="29" t="s">
        <v>313</v>
      </c>
      <c r="B658" s="30" t="s">
        <v>718</v>
      </c>
      <c r="C658" s="30" t="str">
        <f t="shared" si="30"/>
        <v>Durable Medical Equipment and Supplies Policy</v>
      </c>
      <c r="G658" s="29" t="s">
        <v>313</v>
      </c>
      <c r="H658" s="30" t="s">
        <v>718</v>
      </c>
      <c r="I658" s="30" t="str">
        <f t="shared" si="31"/>
        <v>Durable Medical Equipment and Supplies Policy</v>
      </c>
      <c r="J658" t="e">
        <f t="shared" ca="1" si="32"/>
        <v>#N/A</v>
      </c>
      <c r="N658" s="33" t="s">
        <v>3533</v>
      </c>
      <c r="O658" s="33" t="s">
        <v>5253</v>
      </c>
      <c r="P658" s="68">
        <v>6075</v>
      </c>
      <c r="Q658" s="33" t="s">
        <v>5228</v>
      </c>
      <c r="R658" s="33" t="s">
        <v>5280</v>
      </c>
      <c r="S658" s="68">
        <v>20331</v>
      </c>
      <c r="T658" s="69" t="s">
        <v>5281</v>
      </c>
      <c r="U658" s="33" t="s">
        <v>5027</v>
      </c>
      <c r="V658" s="33" t="s">
        <v>5027</v>
      </c>
      <c r="W658" s="33" t="s">
        <v>5282</v>
      </c>
      <c r="X658" s="33" t="s">
        <v>3533</v>
      </c>
    </row>
    <row r="659" spans="1:24" x14ac:dyDescent="0.25">
      <c r="A659" s="29" t="s">
        <v>313</v>
      </c>
      <c r="B659" s="30" t="s">
        <v>858</v>
      </c>
      <c r="C659" s="30" t="str">
        <f t="shared" si="30"/>
        <v>Durable Medical Equipment and Supplies Policy</v>
      </c>
      <c r="G659" s="29" t="s">
        <v>313</v>
      </c>
      <c r="H659" s="30" t="s">
        <v>858</v>
      </c>
      <c r="I659" s="30" t="str">
        <f t="shared" si="31"/>
        <v>Durable Medical Equipment and Supplies Policy</v>
      </c>
      <c r="J659" t="e">
        <f t="shared" ca="1" si="32"/>
        <v>#N/A</v>
      </c>
      <c r="N659" s="33" t="s">
        <v>3533</v>
      </c>
      <c r="O659" s="33" t="s">
        <v>5253</v>
      </c>
      <c r="P659" s="68">
        <v>6075</v>
      </c>
      <c r="Q659" s="33" t="s">
        <v>5228</v>
      </c>
      <c r="R659" s="33" t="s">
        <v>5283</v>
      </c>
      <c r="S659" s="68">
        <v>40801</v>
      </c>
      <c r="T659" s="69" t="s">
        <v>5284</v>
      </c>
      <c r="U659" s="33" t="s">
        <v>5027</v>
      </c>
      <c r="V659" s="33" t="s">
        <v>5027</v>
      </c>
      <c r="W659" s="33" t="s">
        <v>5277</v>
      </c>
      <c r="X659" s="33" t="s">
        <v>3533</v>
      </c>
    </row>
    <row r="660" spans="1:24" x14ac:dyDescent="0.25">
      <c r="A660" s="29" t="s">
        <v>313</v>
      </c>
      <c r="B660" s="30" t="s">
        <v>859</v>
      </c>
      <c r="C660" s="30" t="str">
        <f t="shared" si="30"/>
        <v>Durable Medical Equipment and Supplies Policy</v>
      </c>
      <c r="G660" s="29" t="s">
        <v>313</v>
      </c>
      <c r="H660" s="30" t="s">
        <v>859</v>
      </c>
      <c r="I660" s="30" t="str">
        <f t="shared" si="31"/>
        <v>Durable Medical Equipment and Supplies Policy</v>
      </c>
      <c r="J660" t="e">
        <f t="shared" ca="1" si="32"/>
        <v>#N/A</v>
      </c>
      <c r="N660" s="33" t="s">
        <v>3533</v>
      </c>
      <c r="O660" s="33" t="s">
        <v>5253</v>
      </c>
      <c r="P660" s="68">
        <v>6075</v>
      </c>
      <c r="Q660" s="33" t="s">
        <v>5228</v>
      </c>
      <c r="R660" s="33" t="s">
        <v>5285</v>
      </c>
      <c r="S660" s="68">
        <v>20334</v>
      </c>
      <c r="T660" s="69" t="s">
        <v>5286</v>
      </c>
      <c r="U660" s="33" t="s">
        <v>5037</v>
      </c>
      <c r="V660" s="33" t="s">
        <v>5037</v>
      </c>
      <c r="W660" s="33" t="s">
        <v>5287</v>
      </c>
      <c r="X660" s="33" t="s">
        <v>3533</v>
      </c>
    </row>
    <row r="661" spans="1:24" x14ac:dyDescent="0.25">
      <c r="A661" s="29" t="s">
        <v>313</v>
      </c>
      <c r="B661" s="30" t="s">
        <v>860</v>
      </c>
      <c r="C661" s="30" t="str">
        <f t="shared" si="30"/>
        <v>Durable Medical Equipment and Supplies Policy</v>
      </c>
      <c r="G661" s="29" t="s">
        <v>313</v>
      </c>
      <c r="H661" s="30" t="s">
        <v>860</v>
      </c>
      <c r="I661" s="30" t="str">
        <f t="shared" si="31"/>
        <v>Durable Medical Equipment and Supplies Policy</v>
      </c>
      <c r="J661" t="e">
        <f t="shared" ca="1" si="32"/>
        <v>#N/A</v>
      </c>
      <c r="N661" s="33" t="s">
        <v>3533</v>
      </c>
      <c r="O661" s="33" t="s">
        <v>5253</v>
      </c>
      <c r="P661" s="68">
        <v>6075</v>
      </c>
      <c r="Q661" s="33" t="s">
        <v>5228</v>
      </c>
      <c r="R661" s="33" t="s">
        <v>5288</v>
      </c>
      <c r="S661" s="68">
        <v>18374</v>
      </c>
      <c r="T661" s="69" t="s">
        <v>5235</v>
      </c>
      <c r="U661" s="33" t="s">
        <v>5027</v>
      </c>
      <c r="V661" s="33" t="s">
        <v>5027</v>
      </c>
      <c r="W661" s="33" t="s">
        <v>5277</v>
      </c>
      <c r="X661" s="33" t="s">
        <v>3533</v>
      </c>
    </row>
    <row r="662" spans="1:24" x14ac:dyDescent="0.25">
      <c r="A662" s="29" t="s">
        <v>313</v>
      </c>
      <c r="B662" s="30" t="s">
        <v>861</v>
      </c>
      <c r="C662" s="30" t="str">
        <f t="shared" si="30"/>
        <v>Durable Medical Equipment and Supplies Policy</v>
      </c>
      <c r="G662" s="29" t="s">
        <v>313</v>
      </c>
      <c r="H662" s="30" t="s">
        <v>861</v>
      </c>
      <c r="I662" s="30" t="str">
        <f t="shared" si="31"/>
        <v>Durable Medical Equipment and Supplies Policy</v>
      </c>
      <c r="J662" t="e">
        <f t="shared" ca="1" si="32"/>
        <v>#N/A</v>
      </c>
      <c r="N662" s="33" t="s">
        <v>3533</v>
      </c>
      <c r="O662" s="33" t="s">
        <v>5253</v>
      </c>
      <c r="P662" s="68">
        <v>6075</v>
      </c>
      <c r="Q662" s="33" t="s">
        <v>5228</v>
      </c>
      <c r="R662" s="33" t="s">
        <v>5289</v>
      </c>
      <c r="S662" s="68">
        <v>20336</v>
      </c>
      <c r="T662" s="69" t="s">
        <v>5290</v>
      </c>
      <c r="U662" s="33" t="s">
        <v>5027</v>
      </c>
      <c r="V662" s="33" t="s">
        <v>5027</v>
      </c>
      <c r="W662" s="33" t="s">
        <v>5291</v>
      </c>
      <c r="X662" s="33" t="s">
        <v>3533</v>
      </c>
    </row>
    <row r="663" spans="1:24" x14ac:dyDescent="0.25">
      <c r="A663" s="29" t="s">
        <v>313</v>
      </c>
      <c r="B663" s="30" t="s">
        <v>862</v>
      </c>
      <c r="C663" s="30" t="str">
        <f t="shared" si="30"/>
        <v>Durable Medical Equipment and Supplies Policy</v>
      </c>
      <c r="G663" s="29" t="s">
        <v>313</v>
      </c>
      <c r="H663" s="30" t="s">
        <v>862</v>
      </c>
      <c r="I663" s="30" t="str">
        <f t="shared" si="31"/>
        <v>Durable Medical Equipment and Supplies Policy</v>
      </c>
      <c r="J663" t="e">
        <f t="shared" ca="1" si="32"/>
        <v>#N/A</v>
      </c>
      <c r="N663" s="33" t="s">
        <v>3533</v>
      </c>
      <c r="O663" s="33" t="s">
        <v>5253</v>
      </c>
      <c r="P663" s="68">
        <v>6075</v>
      </c>
      <c r="Q663" s="33" t="s">
        <v>5228</v>
      </c>
      <c r="R663" s="33" t="s">
        <v>5292</v>
      </c>
      <c r="S663" s="68">
        <v>20337</v>
      </c>
      <c r="T663" s="69" t="s">
        <v>5293</v>
      </c>
      <c r="U663" s="33" t="s">
        <v>5037</v>
      </c>
      <c r="V663" s="33" t="s">
        <v>5037</v>
      </c>
      <c r="W663" s="33" t="s">
        <v>5287</v>
      </c>
      <c r="X663" s="33" t="s">
        <v>3533</v>
      </c>
    </row>
    <row r="664" spans="1:24" x14ac:dyDescent="0.25">
      <c r="A664" s="29" t="s">
        <v>313</v>
      </c>
      <c r="B664" s="30" t="s">
        <v>863</v>
      </c>
      <c r="C664" s="30" t="str">
        <f t="shared" si="30"/>
        <v>Durable Medical Equipment and Supplies Policy</v>
      </c>
      <c r="G664" s="29" t="s">
        <v>313</v>
      </c>
      <c r="H664" s="30" t="s">
        <v>863</v>
      </c>
      <c r="I664" s="30" t="str">
        <f t="shared" si="31"/>
        <v>Durable Medical Equipment and Supplies Policy</v>
      </c>
      <c r="J664" t="e">
        <f t="shared" ca="1" si="32"/>
        <v>#N/A</v>
      </c>
      <c r="N664" s="33" t="s">
        <v>3533</v>
      </c>
      <c r="O664" s="33" t="s">
        <v>5253</v>
      </c>
      <c r="P664" s="68">
        <v>6075</v>
      </c>
      <c r="Q664" s="33" t="s">
        <v>5228</v>
      </c>
      <c r="R664" s="33" t="s">
        <v>5294</v>
      </c>
      <c r="S664" s="68">
        <v>20338</v>
      </c>
      <c r="T664" s="69" t="s">
        <v>5272</v>
      </c>
      <c r="U664" s="33" t="s">
        <v>5037</v>
      </c>
      <c r="V664" s="33" t="s">
        <v>5037</v>
      </c>
      <c r="W664" s="33" t="s">
        <v>5287</v>
      </c>
      <c r="X664" s="33" t="s">
        <v>3533</v>
      </c>
    </row>
    <row r="665" spans="1:24" x14ac:dyDescent="0.25">
      <c r="A665" s="29" t="s">
        <v>313</v>
      </c>
      <c r="B665" s="30" t="s">
        <v>864</v>
      </c>
      <c r="C665" s="30" t="str">
        <f t="shared" si="30"/>
        <v>Durable Medical Equipment and Supplies Policy</v>
      </c>
      <c r="G665" s="29" t="s">
        <v>313</v>
      </c>
      <c r="H665" s="30" t="s">
        <v>864</v>
      </c>
      <c r="I665" s="30" t="str">
        <f t="shared" si="31"/>
        <v>Durable Medical Equipment and Supplies Policy</v>
      </c>
      <c r="J665" t="e">
        <f t="shared" ca="1" si="32"/>
        <v>#N/A</v>
      </c>
      <c r="N665" s="33" t="s">
        <v>3533</v>
      </c>
      <c r="O665" s="33" t="s">
        <v>5295</v>
      </c>
      <c r="P665" s="68">
        <v>6025</v>
      </c>
      <c r="Q665" s="33" t="s">
        <v>5203</v>
      </c>
      <c r="R665" s="33" t="s">
        <v>5296</v>
      </c>
      <c r="S665" s="68">
        <v>20958</v>
      </c>
      <c r="T665" s="69" t="s">
        <v>5297</v>
      </c>
      <c r="U665" s="33" t="s">
        <v>5037</v>
      </c>
      <c r="V665" s="33" t="s">
        <v>5037</v>
      </c>
      <c r="W665" s="33" t="s">
        <v>5215</v>
      </c>
      <c r="X665" s="33" t="s">
        <v>3533</v>
      </c>
    </row>
    <row r="666" spans="1:24" x14ac:dyDescent="0.25">
      <c r="A666" s="29" t="s">
        <v>313</v>
      </c>
      <c r="B666" s="30" t="s">
        <v>865</v>
      </c>
      <c r="C666" s="30" t="str">
        <f t="shared" si="30"/>
        <v>Durable Medical Equipment and Supplies Policy</v>
      </c>
      <c r="G666" s="29" t="s">
        <v>313</v>
      </c>
      <c r="H666" s="30" t="s">
        <v>865</v>
      </c>
      <c r="I666" s="30" t="str">
        <f t="shared" si="31"/>
        <v>Durable Medical Equipment and Supplies Policy</v>
      </c>
      <c r="J666" t="e">
        <f t="shared" ca="1" si="32"/>
        <v>#N/A</v>
      </c>
      <c r="N666" s="33" t="s">
        <v>3533</v>
      </c>
      <c r="O666" s="33" t="s">
        <v>5295</v>
      </c>
      <c r="P666" s="68">
        <v>6025</v>
      </c>
      <c r="Q666" s="33" t="s">
        <v>5203</v>
      </c>
      <c r="R666" s="33" t="s">
        <v>5298</v>
      </c>
      <c r="S666" s="68">
        <v>20999</v>
      </c>
      <c r="T666" s="69" t="s">
        <v>5299</v>
      </c>
      <c r="U666" s="33" t="s">
        <v>5027</v>
      </c>
      <c r="V666" s="33" t="s">
        <v>5027</v>
      </c>
      <c r="W666" s="33" t="s">
        <v>5206</v>
      </c>
      <c r="X666" s="33" t="s">
        <v>3533</v>
      </c>
    </row>
    <row r="667" spans="1:24" x14ac:dyDescent="0.25">
      <c r="A667" s="29" t="s">
        <v>313</v>
      </c>
      <c r="B667" s="30" t="s">
        <v>866</v>
      </c>
      <c r="C667" s="30" t="str">
        <f t="shared" si="30"/>
        <v>Durable Medical Equipment and Supplies Policy</v>
      </c>
      <c r="G667" s="29" t="s">
        <v>313</v>
      </c>
      <c r="H667" s="30" t="s">
        <v>866</v>
      </c>
      <c r="I667" s="30" t="str">
        <f t="shared" si="31"/>
        <v>Durable Medical Equipment and Supplies Policy</v>
      </c>
      <c r="J667" t="e">
        <f t="shared" ca="1" si="32"/>
        <v>#N/A</v>
      </c>
      <c r="N667" s="33" t="s">
        <v>3533</v>
      </c>
      <c r="O667" s="33" t="s">
        <v>5295</v>
      </c>
      <c r="P667" s="68">
        <v>6076</v>
      </c>
      <c r="Q667" s="33" t="s">
        <v>5300</v>
      </c>
      <c r="R667" s="33" t="s">
        <v>5301</v>
      </c>
      <c r="S667" s="68">
        <v>20318</v>
      </c>
      <c r="T667" s="69" t="s">
        <v>5302</v>
      </c>
      <c r="U667" s="33" t="s">
        <v>5037</v>
      </c>
      <c r="V667" s="33" t="s">
        <v>5037</v>
      </c>
      <c r="W667" s="33" t="s">
        <v>5275</v>
      </c>
      <c r="X667" s="33" t="s">
        <v>3533</v>
      </c>
    </row>
    <row r="668" spans="1:24" x14ac:dyDescent="0.25">
      <c r="A668" s="29" t="s">
        <v>313</v>
      </c>
      <c r="B668" s="30" t="s">
        <v>867</v>
      </c>
      <c r="C668" s="30" t="str">
        <f t="shared" si="30"/>
        <v>Durable Medical Equipment and Supplies Policy</v>
      </c>
      <c r="G668" s="29" t="s">
        <v>313</v>
      </c>
      <c r="H668" s="30" t="s">
        <v>867</v>
      </c>
      <c r="I668" s="30" t="str">
        <f t="shared" si="31"/>
        <v>Durable Medical Equipment and Supplies Policy</v>
      </c>
      <c r="J668" t="e">
        <f t="shared" ca="1" si="32"/>
        <v>#N/A</v>
      </c>
      <c r="N668" s="33" t="s">
        <v>3533</v>
      </c>
      <c r="O668" s="33" t="s">
        <v>5295</v>
      </c>
      <c r="P668" s="68">
        <v>6076</v>
      </c>
      <c r="Q668" s="33" t="s">
        <v>5300</v>
      </c>
      <c r="R668" s="33" t="s">
        <v>5303</v>
      </c>
      <c r="S668" s="68">
        <v>20324</v>
      </c>
      <c r="T668" s="69" t="s">
        <v>5304</v>
      </c>
      <c r="U668" s="33" t="s">
        <v>5027</v>
      </c>
      <c r="V668" s="33" t="s">
        <v>5027</v>
      </c>
      <c r="W668" s="33" t="s">
        <v>5277</v>
      </c>
      <c r="X668" s="33" t="s">
        <v>3533</v>
      </c>
    </row>
    <row r="669" spans="1:24" x14ac:dyDescent="0.25">
      <c r="A669" s="29" t="s">
        <v>313</v>
      </c>
      <c r="B669" s="30" t="s">
        <v>868</v>
      </c>
      <c r="C669" s="30" t="str">
        <f t="shared" si="30"/>
        <v>Durable Medical Equipment and Supplies Policy</v>
      </c>
      <c r="G669" s="29" t="s">
        <v>313</v>
      </c>
      <c r="H669" s="30" t="s">
        <v>868</v>
      </c>
      <c r="I669" s="30" t="str">
        <f t="shared" si="31"/>
        <v>Durable Medical Equipment and Supplies Policy</v>
      </c>
      <c r="J669" t="e">
        <f t="shared" ca="1" si="32"/>
        <v>#N/A</v>
      </c>
      <c r="N669" s="33" t="s">
        <v>3533</v>
      </c>
      <c r="O669" s="33" t="s">
        <v>5305</v>
      </c>
      <c r="P669" s="68">
        <v>6026</v>
      </c>
      <c r="Q669" s="33" t="s">
        <v>5203</v>
      </c>
      <c r="R669" s="33" t="s">
        <v>5306</v>
      </c>
      <c r="S669" s="68">
        <v>21220</v>
      </c>
      <c r="T669" s="69" t="s">
        <v>5307</v>
      </c>
      <c r="U669" s="33" t="s">
        <v>5037</v>
      </c>
      <c r="V669" s="33" t="s">
        <v>5037</v>
      </c>
      <c r="W669" s="33" t="s">
        <v>5215</v>
      </c>
      <c r="X669" s="33" t="s">
        <v>3533</v>
      </c>
    </row>
    <row r="670" spans="1:24" x14ac:dyDescent="0.25">
      <c r="A670" s="29" t="s">
        <v>313</v>
      </c>
      <c r="B670" s="30" t="s">
        <v>869</v>
      </c>
      <c r="C670" s="30" t="str">
        <f t="shared" si="30"/>
        <v>Durable Medical Equipment and Supplies Policy</v>
      </c>
      <c r="G670" s="29" t="s">
        <v>313</v>
      </c>
      <c r="H670" s="30" t="s">
        <v>869</v>
      </c>
      <c r="I670" s="30" t="str">
        <f t="shared" si="31"/>
        <v>Durable Medical Equipment and Supplies Policy</v>
      </c>
      <c r="J670" t="e">
        <f t="shared" ca="1" si="32"/>
        <v>#N/A</v>
      </c>
      <c r="N670" s="33" t="s">
        <v>3533</v>
      </c>
      <c r="O670" s="33" t="s">
        <v>5305</v>
      </c>
      <c r="P670" s="68">
        <v>6026</v>
      </c>
      <c r="Q670" s="33" t="s">
        <v>5203</v>
      </c>
      <c r="R670" s="33" t="s">
        <v>5308</v>
      </c>
      <c r="S670" s="68">
        <v>20967</v>
      </c>
      <c r="T670" s="69" t="s">
        <v>5309</v>
      </c>
      <c r="U670" s="33" t="s">
        <v>5027</v>
      </c>
      <c r="V670" s="33" t="s">
        <v>5027</v>
      </c>
      <c r="W670" s="33" t="s">
        <v>5206</v>
      </c>
      <c r="X670" s="33" t="s">
        <v>3533</v>
      </c>
    </row>
    <row r="671" spans="1:24" x14ac:dyDescent="0.25">
      <c r="A671" s="29" t="s">
        <v>313</v>
      </c>
      <c r="B671" s="30" t="s">
        <v>536</v>
      </c>
      <c r="C671" s="30" t="str">
        <f t="shared" si="30"/>
        <v>Durable Medical Equipment and Supplies Policy</v>
      </c>
      <c r="G671" s="29" t="s">
        <v>313</v>
      </c>
      <c r="H671" s="30" t="s">
        <v>536</v>
      </c>
      <c r="I671" s="30" t="str">
        <f t="shared" si="31"/>
        <v>Durable Medical Equipment and Supplies Policy</v>
      </c>
      <c r="J671" t="e">
        <f t="shared" ca="1" si="32"/>
        <v>#N/A</v>
      </c>
      <c r="N671" s="33" t="s">
        <v>3533</v>
      </c>
      <c r="O671" s="33" t="s">
        <v>5305</v>
      </c>
      <c r="P671" s="68">
        <v>6073</v>
      </c>
      <c r="Q671" s="33" t="s">
        <v>5300</v>
      </c>
      <c r="R671" s="33" t="s">
        <v>5310</v>
      </c>
      <c r="S671" s="68">
        <v>20321</v>
      </c>
      <c r="T671" s="69" t="s">
        <v>5274</v>
      </c>
      <c r="U671" s="33" t="s">
        <v>5037</v>
      </c>
      <c r="V671" s="33" t="s">
        <v>5037</v>
      </c>
      <c r="W671" s="33" t="s">
        <v>5287</v>
      </c>
      <c r="X671" s="33" t="s">
        <v>3533</v>
      </c>
    </row>
    <row r="672" spans="1:24" x14ac:dyDescent="0.25">
      <c r="A672" s="29" t="s">
        <v>313</v>
      </c>
      <c r="B672" s="30" t="s">
        <v>537</v>
      </c>
      <c r="C672" s="30" t="str">
        <f t="shared" si="30"/>
        <v>Durable Medical Equipment and Supplies Policy</v>
      </c>
      <c r="G672" s="29" t="s">
        <v>313</v>
      </c>
      <c r="H672" s="30" t="s">
        <v>537</v>
      </c>
      <c r="I672" s="30" t="str">
        <f t="shared" si="31"/>
        <v>Durable Medical Equipment and Supplies Policy</v>
      </c>
      <c r="J672" t="e">
        <f t="shared" ca="1" si="32"/>
        <v>#N/A</v>
      </c>
      <c r="N672" s="33" t="s">
        <v>3533</v>
      </c>
      <c r="O672" s="33" t="s">
        <v>5305</v>
      </c>
      <c r="P672" s="68">
        <v>6073</v>
      </c>
      <c r="Q672" s="33" t="s">
        <v>5300</v>
      </c>
      <c r="R672" s="33" t="s">
        <v>5311</v>
      </c>
      <c r="S672" s="68">
        <v>20330</v>
      </c>
      <c r="T672" s="69" t="s">
        <v>5309</v>
      </c>
      <c r="U672" s="33" t="s">
        <v>5027</v>
      </c>
      <c r="V672" s="33" t="s">
        <v>5027</v>
      </c>
      <c r="W672" s="33" t="s">
        <v>5312</v>
      </c>
      <c r="X672" s="33" t="s">
        <v>3533</v>
      </c>
    </row>
    <row r="673" spans="1:24" x14ac:dyDescent="0.25">
      <c r="A673" s="29" t="s">
        <v>870</v>
      </c>
      <c r="B673" s="30" t="s">
        <v>457</v>
      </c>
      <c r="C673" s="30" t="str">
        <f t="shared" si="30"/>
        <v>Drug and Biological Policy</v>
      </c>
      <c r="G673" s="29" t="s">
        <v>870</v>
      </c>
      <c r="H673" s="30" t="s">
        <v>457</v>
      </c>
      <c r="I673" s="30" t="str">
        <f t="shared" si="31"/>
        <v>Drug and Biological Policy</v>
      </c>
      <c r="J673" t="e">
        <f t="shared" ca="1" si="32"/>
        <v>#N/A</v>
      </c>
      <c r="N673" s="33" t="s">
        <v>3533</v>
      </c>
      <c r="O673" s="33" t="s">
        <v>5313</v>
      </c>
      <c r="P673" s="68">
        <v>4720</v>
      </c>
      <c r="Q673" s="33" t="s">
        <v>5314</v>
      </c>
      <c r="R673" s="33" t="s">
        <v>5315</v>
      </c>
      <c r="S673" s="68">
        <v>46759</v>
      </c>
      <c r="T673" s="69" t="s">
        <v>5316</v>
      </c>
      <c r="U673" s="33" t="s">
        <v>3704</v>
      </c>
      <c r="V673" s="33" t="s">
        <v>3704</v>
      </c>
      <c r="W673" s="33" t="s">
        <v>3705</v>
      </c>
      <c r="X673" s="33" t="s">
        <v>3533</v>
      </c>
    </row>
    <row r="674" spans="1:24" x14ac:dyDescent="0.25">
      <c r="A674" s="29" t="s">
        <v>870</v>
      </c>
      <c r="B674" s="30" t="s">
        <v>458</v>
      </c>
      <c r="C674" s="30" t="str">
        <f t="shared" si="30"/>
        <v>Drug and Biological Policy</v>
      </c>
      <c r="G674" s="29" t="s">
        <v>870</v>
      </c>
      <c r="H674" s="30" t="s">
        <v>458</v>
      </c>
      <c r="I674" s="30" t="str">
        <f t="shared" si="31"/>
        <v>Drug and Biological Policy</v>
      </c>
      <c r="J674" t="e">
        <f t="shared" ca="1" si="32"/>
        <v>#N/A</v>
      </c>
      <c r="N674" s="33" t="s">
        <v>3533</v>
      </c>
      <c r="O674" s="33" t="s">
        <v>5313</v>
      </c>
      <c r="P674" s="68">
        <v>4720</v>
      </c>
      <c r="Q674" s="33" t="s">
        <v>5314</v>
      </c>
      <c r="R674" s="33" t="s">
        <v>5317</v>
      </c>
      <c r="S674" s="68">
        <v>46768</v>
      </c>
      <c r="T674" s="69" t="s">
        <v>5318</v>
      </c>
      <c r="U674" s="33" t="s">
        <v>3704</v>
      </c>
      <c r="V674" s="33" t="s">
        <v>3704</v>
      </c>
      <c r="W674" s="33" t="s">
        <v>3705</v>
      </c>
      <c r="X674" s="33" t="s">
        <v>3533</v>
      </c>
    </row>
    <row r="675" spans="1:24" x14ac:dyDescent="0.25">
      <c r="A675" s="29" t="s">
        <v>870</v>
      </c>
      <c r="B675" s="30" t="s">
        <v>464</v>
      </c>
      <c r="C675" s="30" t="str">
        <f t="shared" si="30"/>
        <v>Drug and Biological Policy</v>
      </c>
      <c r="G675" s="29" t="s">
        <v>870</v>
      </c>
      <c r="H675" s="30" t="s">
        <v>464</v>
      </c>
      <c r="I675" s="30" t="str">
        <f t="shared" si="31"/>
        <v>Drug and Biological Policy</v>
      </c>
      <c r="J675" t="e">
        <f t="shared" ca="1" si="32"/>
        <v>#N/A</v>
      </c>
      <c r="N675" s="33" t="s">
        <v>3533</v>
      </c>
      <c r="O675" s="33" t="s">
        <v>5313</v>
      </c>
      <c r="P675" s="68">
        <v>4720</v>
      </c>
      <c r="Q675" s="33" t="s">
        <v>5314</v>
      </c>
      <c r="R675" s="33" t="s">
        <v>5319</v>
      </c>
      <c r="S675" s="68">
        <v>46777</v>
      </c>
      <c r="T675" s="69" t="s">
        <v>5320</v>
      </c>
      <c r="U675" s="33" t="s">
        <v>3704</v>
      </c>
      <c r="V675" s="33" t="s">
        <v>3704</v>
      </c>
      <c r="W675" s="33" t="s">
        <v>3705</v>
      </c>
      <c r="X675" s="33" t="s">
        <v>3533</v>
      </c>
    </row>
    <row r="676" spans="1:24" x14ac:dyDescent="0.25">
      <c r="A676" s="29" t="s">
        <v>870</v>
      </c>
      <c r="B676" s="30" t="s">
        <v>465</v>
      </c>
      <c r="C676" s="30" t="str">
        <f t="shared" si="30"/>
        <v>Drug and Biological Policy</v>
      </c>
      <c r="G676" s="29" t="s">
        <v>870</v>
      </c>
      <c r="H676" s="30" t="s">
        <v>465</v>
      </c>
      <c r="I676" s="30" t="str">
        <f t="shared" si="31"/>
        <v>Drug and Biological Policy</v>
      </c>
      <c r="J676" t="e">
        <f t="shared" ca="1" si="32"/>
        <v>#N/A</v>
      </c>
      <c r="N676" s="33" t="s">
        <v>3533</v>
      </c>
      <c r="O676" s="33" t="s">
        <v>5313</v>
      </c>
      <c r="P676" s="68">
        <v>4720</v>
      </c>
      <c r="Q676" s="33" t="s">
        <v>5314</v>
      </c>
      <c r="R676" s="33" t="s">
        <v>5321</v>
      </c>
      <c r="S676" s="68">
        <v>46786</v>
      </c>
      <c r="T676" s="69" t="s">
        <v>5322</v>
      </c>
      <c r="U676" s="33" t="s">
        <v>3704</v>
      </c>
      <c r="V676" s="33" t="s">
        <v>3704</v>
      </c>
      <c r="W676" s="33" t="s">
        <v>3705</v>
      </c>
      <c r="X676" s="33" t="s">
        <v>3533</v>
      </c>
    </row>
    <row r="677" spans="1:24" x14ac:dyDescent="0.25">
      <c r="A677" s="29" t="s">
        <v>870</v>
      </c>
      <c r="B677" s="30" t="s">
        <v>466</v>
      </c>
      <c r="C677" s="30" t="str">
        <f t="shared" si="30"/>
        <v>Drug and Biological Policy</v>
      </c>
      <c r="G677" s="29" t="s">
        <v>870</v>
      </c>
      <c r="H677" s="30" t="s">
        <v>466</v>
      </c>
      <c r="I677" s="30" t="str">
        <f t="shared" si="31"/>
        <v>Drug and Biological Policy</v>
      </c>
      <c r="J677" t="e">
        <f t="shared" ca="1" si="32"/>
        <v>#N/A</v>
      </c>
      <c r="N677" s="33" t="s">
        <v>3533</v>
      </c>
      <c r="O677" s="33" t="s">
        <v>5313</v>
      </c>
      <c r="P677" s="68">
        <v>4720</v>
      </c>
      <c r="Q677" s="33" t="s">
        <v>5314</v>
      </c>
      <c r="R677" s="33" t="s">
        <v>5323</v>
      </c>
      <c r="S677" s="68">
        <v>46807</v>
      </c>
      <c r="T677" s="69" t="s">
        <v>5324</v>
      </c>
      <c r="U677" s="33" t="s">
        <v>3704</v>
      </c>
      <c r="V677" s="33" t="s">
        <v>3704</v>
      </c>
      <c r="W677" s="33" t="s">
        <v>3705</v>
      </c>
      <c r="X677" s="33" t="s">
        <v>3533</v>
      </c>
    </row>
    <row r="678" spans="1:24" x14ac:dyDescent="0.25">
      <c r="A678" s="29" t="s">
        <v>870</v>
      </c>
      <c r="B678" s="30" t="s">
        <v>465</v>
      </c>
      <c r="C678" s="30" t="str">
        <f t="shared" si="30"/>
        <v>Drug and Biological Policy</v>
      </c>
      <c r="G678" s="29" t="s">
        <v>870</v>
      </c>
      <c r="H678" s="30" t="s">
        <v>465</v>
      </c>
      <c r="I678" s="30" t="str">
        <f t="shared" si="31"/>
        <v>Drug and Biological Policy</v>
      </c>
      <c r="J678" t="e">
        <f t="shared" ca="1" si="32"/>
        <v>#N/A</v>
      </c>
      <c r="N678" s="33" t="s">
        <v>3533</v>
      </c>
      <c r="O678" s="33" t="s">
        <v>5313</v>
      </c>
      <c r="P678" s="68">
        <v>4720</v>
      </c>
      <c r="Q678" s="33" t="s">
        <v>5314</v>
      </c>
      <c r="R678" s="33" t="s">
        <v>5325</v>
      </c>
      <c r="S678" s="68">
        <v>46820</v>
      </c>
      <c r="T678" s="69" t="s">
        <v>5326</v>
      </c>
      <c r="U678" s="33" t="s">
        <v>3704</v>
      </c>
      <c r="V678" s="33" t="s">
        <v>3704</v>
      </c>
      <c r="W678" s="33" t="s">
        <v>3705</v>
      </c>
      <c r="X678" s="33" t="s">
        <v>3533</v>
      </c>
    </row>
    <row r="679" spans="1:24" x14ac:dyDescent="0.25">
      <c r="A679" s="29" t="s">
        <v>447</v>
      </c>
      <c r="B679" s="30" t="s">
        <v>871</v>
      </c>
      <c r="C679" s="30" t="str">
        <f t="shared" si="30"/>
        <v>Drug and Biological Policy</v>
      </c>
      <c r="G679" s="29" t="s">
        <v>447</v>
      </c>
      <c r="H679" s="30" t="s">
        <v>871</v>
      </c>
      <c r="I679" s="30" t="str">
        <f t="shared" si="31"/>
        <v>Drug and Biological Policy</v>
      </c>
      <c r="J679" t="e">
        <f t="shared" ca="1" si="32"/>
        <v>#N/A</v>
      </c>
      <c r="N679" s="33" t="s">
        <v>3533</v>
      </c>
      <c r="O679" s="33" t="s">
        <v>5313</v>
      </c>
      <c r="P679" s="68">
        <v>4720</v>
      </c>
      <c r="Q679" s="33" t="s">
        <v>5314</v>
      </c>
      <c r="R679" s="33" t="s">
        <v>5327</v>
      </c>
      <c r="S679" s="68">
        <v>50451</v>
      </c>
      <c r="T679" s="69" t="s">
        <v>5328</v>
      </c>
      <c r="U679" s="33" t="s">
        <v>3704</v>
      </c>
      <c r="V679" s="33" t="s">
        <v>3704</v>
      </c>
      <c r="W679" s="33" t="s">
        <v>3704</v>
      </c>
      <c r="X679" s="33" t="s">
        <v>3533</v>
      </c>
    </row>
    <row r="680" spans="1:24" x14ac:dyDescent="0.25">
      <c r="A680" s="29" t="s">
        <v>447</v>
      </c>
      <c r="B680" s="30" t="s">
        <v>872</v>
      </c>
      <c r="C680" s="30" t="str">
        <f t="shared" si="30"/>
        <v>Drug and Biological Policy</v>
      </c>
      <c r="G680" s="29" t="s">
        <v>447</v>
      </c>
      <c r="H680" s="30" t="s">
        <v>872</v>
      </c>
      <c r="I680" s="30" t="str">
        <f t="shared" si="31"/>
        <v>Drug and Biological Policy</v>
      </c>
      <c r="J680" t="e">
        <f t="shared" ca="1" si="32"/>
        <v>#N/A</v>
      </c>
      <c r="N680" s="33" t="s">
        <v>3533</v>
      </c>
      <c r="O680" s="33" t="s">
        <v>5313</v>
      </c>
      <c r="P680" s="68">
        <v>4720</v>
      </c>
      <c r="Q680" s="33" t="s">
        <v>5314</v>
      </c>
      <c r="R680" s="33" t="s">
        <v>5329</v>
      </c>
      <c r="S680" s="68">
        <v>50465</v>
      </c>
      <c r="T680" s="69" t="s">
        <v>5330</v>
      </c>
      <c r="U680" s="33" t="s">
        <v>3704</v>
      </c>
      <c r="V680" s="33" t="s">
        <v>3704</v>
      </c>
      <c r="W680" s="33" t="s">
        <v>3704</v>
      </c>
      <c r="X680" s="33" t="s">
        <v>3533</v>
      </c>
    </row>
    <row r="681" spans="1:24" x14ac:dyDescent="0.25">
      <c r="A681" s="29" t="s">
        <v>447</v>
      </c>
      <c r="B681" s="30" t="s">
        <v>873</v>
      </c>
      <c r="C681" s="30" t="str">
        <f t="shared" si="30"/>
        <v>Drug and Biological Policy</v>
      </c>
      <c r="G681" s="29" t="s">
        <v>447</v>
      </c>
      <c r="H681" s="30" t="s">
        <v>873</v>
      </c>
      <c r="I681" s="30" t="str">
        <f t="shared" si="31"/>
        <v>Drug and Biological Policy</v>
      </c>
      <c r="J681" t="e">
        <f t="shared" ca="1" si="32"/>
        <v>#N/A</v>
      </c>
      <c r="N681" s="33" t="s">
        <v>3533</v>
      </c>
      <c r="O681" s="33" t="s">
        <v>5313</v>
      </c>
      <c r="P681" s="68">
        <v>4720</v>
      </c>
      <c r="Q681" s="33" t="s">
        <v>5314</v>
      </c>
      <c r="R681" s="33" t="s">
        <v>5331</v>
      </c>
      <c r="S681" s="68">
        <v>50473</v>
      </c>
      <c r="T681" s="69" t="s">
        <v>5332</v>
      </c>
      <c r="U681" s="33" t="s">
        <v>3704</v>
      </c>
      <c r="V681" s="33" t="s">
        <v>3704</v>
      </c>
      <c r="W681" s="33" t="s">
        <v>3704</v>
      </c>
      <c r="X681" s="33" t="s">
        <v>3533</v>
      </c>
    </row>
    <row r="682" spans="1:24" x14ac:dyDescent="0.25">
      <c r="A682" s="29" t="s">
        <v>447</v>
      </c>
      <c r="B682" s="30" t="s">
        <v>874</v>
      </c>
      <c r="C682" s="30" t="str">
        <f t="shared" si="30"/>
        <v>Drug and Biological Policy</v>
      </c>
      <c r="G682" s="29" t="s">
        <v>447</v>
      </c>
      <c r="H682" s="30" t="s">
        <v>874</v>
      </c>
      <c r="I682" s="30" t="str">
        <f t="shared" si="31"/>
        <v>Drug and Biological Policy</v>
      </c>
      <c r="J682" t="e">
        <f t="shared" ca="1" si="32"/>
        <v>#N/A</v>
      </c>
      <c r="N682" s="33" t="s">
        <v>3533</v>
      </c>
      <c r="O682" s="33" t="s">
        <v>5313</v>
      </c>
      <c r="P682" s="68">
        <v>4720</v>
      </c>
      <c r="Q682" s="33" t="s">
        <v>5314</v>
      </c>
      <c r="R682" s="33" t="s">
        <v>5333</v>
      </c>
      <c r="S682" s="68">
        <v>50477</v>
      </c>
      <c r="T682" s="69" t="s">
        <v>5334</v>
      </c>
      <c r="U682" s="33" t="s">
        <v>3704</v>
      </c>
      <c r="V682" s="33" t="s">
        <v>3704</v>
      </c>
      <c r="W682" s="33" t="s">
        <v>3704</v>
      </c>
      <c r="X682" s="33" t="s">
        <v>3533</v>
      </c>
    </row>
    <row r="683" spans="1:24" x14ac:dyDescent="0.25">
      <c r="A683" s="29" t="s">
        <v>447</v>
      </c>
      <c r="B683" s="30" t="s">
        <v>875</v>
      </c>
      <c r="C683" s="30" t="str">
        <f t="shared" si="30"/>
        <v>Drug and Biological Policy</v>
      </c>
      <c r="G683" s="29" t="s">
        <v>447</v>
      </c>
      <c r="H683" s="30" t="s">
        <v>875</v>
      </c>
      <c r="I683" s="30" t="str">
        <f t="shared" si="31"/>
        <v>Drug and Biological Policy</v>
      </c>
      <c r="J683" t="e">
        <f t="shared" ca="1" si="32"/>
        <v>#N/A</v>
      </c>
      <c r="N683" s="33" t="s">
        <v>3533</v>
      </c>
      <c r="O683" s="33" t="s">
        <v>5313</v>
      </c>
      <c r="P683" s="68">
        <v>4720</v>
      </c>
      <c r="Q683" s="33" t="s">
        <v>5314</v>
      </c>
      <c r="R683" s="33" t="s">
        <v>5335</v>
      </c>
      <c r="S683" s="68">
        <v>10292</v>
      </c>
      <c r="T683" s="69" t="s">
        <v>5336</v>
      </c>
      <c r="U683" s="33" t="s">
        <v>3708</v>
      </c>
      <c r="V683" s="33" t="s">
        <v>3708</v>
      </c>
      <c r="W683" s="33" t="s">
        <v>3792</v>
      </c>
      <c r="X683" s="33" t="s">
        <v>3533</v>
      </c>
    </row>
    <row r="684" spans="1:24" x14ac:dyDescent="0.25">
      <c r="A684" s="29" t="s">
        <v>447</v>
      </c>
      <c r="B684" s="30" t="s">
        <v>876</v>
      </c>
      <c r="C684" s="30" t="str">
        <f t="shared" si="30"/>
        <v>Drug and Biological Policy</v>
      </c>
      <c r="G684" s="29" t="s">
        <v>447</v>
      </c>
      <c r="H684" s="30" t="s">
        <v>876</v>
      </c>
      <c r="I684" s="30" t="str">
        <f t="shared" si="31"/>
        <v>Drug and Biological Policy</v>
      </c>
      <c r="J684" t="e">
        <f t="shared" ca="1" si="32"/>
        <v>#N/A</v>
      </c>
      <c r="N684" s="33" t="s">
        <v>3533</v>
      </c>
      <c r="O684" s="33" t="s">
        <v>5313</v>
      </c>
      <c r="P684" s="68">
        <v>4720</v>
      </c>
      <c r="Q684" s="33" t="s">
        <v>5314</v>
      </c>
      <c r="R684" s="33" t="s">
        <v>5337</v>
      </c>
      <c r="S684" s="68">
        <v>10356</v>
      </c>
      <c r="T684" s="69" t="s">
        <v>5338</v>
      </c>
      <c r="U684" s="33" t="s">
        <v>3704</v>
      </c>
      <c r="V684" s="33" t="s">
        <v>3704</v>
      </c>
      <c r="W684" s="33" t="s">
        <v>3705</v>
      </c>
      <c r="X684" s="33" t="s">
        <v>3533</v>
      </c>
    </row>
    <row r="685" spans="1:24" x14ac:dyDescent="0.25">
      <c r="A685" s="29" t="s">
        <v>447</v>
      </c>
      <c r="B685" s="30" t="s">
        <v>877</v>
      </c>
      <c r="C685" s="30" t="str">
        <f t="shared" si="30"/>
        <v>Drug and Biological Policy</v>
      </c>
      <c r="G685" s="29" t="s">
        <v>447</v>
      </c>
      <c r="H685" s="30" t="s">
        <v>877</v>
      </c>
      <c r="I685" s="30" t="str">
        <f t="shared" si="31"/>
        <v>Drug and Biological Policy</v>
      </c>
      <c r="J685" t="e">
        <f t="shared" ca="1" si="32"/>
        <v>#N/A</v>
      </c>
      <c r="N685" s="33" t="s">
        <v>3533</v>
      </c>
      <c r="O685" s="33" t="s">
        <v>5313</v>
      </c>
      <c r="P685" s="68">
        <v>4720</v>
      </c>
      <c r="Q685" s="33" t="s">
        <v>5314</v>
      </c>
      <c r="R685" s="33" t="s">
        <v>5339</v>
      </c>
      <c r="S685" s="68">
        <v>10357</v>
      </c>
      <c r="T685" s="69" t="s">
        <v>5340</v>
      </c>
      <c r="U685" s="33" t="s">
        <v>3704</v>
      </c>
      <c r="V685" s="33" t="s">
        <v>3704</v>
      </c>
      <c r="W685" s="33" t="s">
        <v>3705</v>
      </c>
      <c r="X685" s="33" t="s">
        <v>3533</v>
      </c>
    </row>
    <row r="686" spans="1:24" x14ac:dyDescent="0.25">
      <c r="A686" s="29" t="s">
        <v>447</v>
      </c>
      <c r="B686" s="30" t="s">
        <v>878</v>
      </c>
      <c r="C686" s="30" t="str">
        <f t="shared" si="30"/>
        <v>Drug and Biological Policy</v>
      </c>
      <c r="G686" s="29" t="s">
        <v>447</v>
      </c>
      <c r="H686" s="30" t="s">
        <v>878</v>
      </c>
      <c r="I686" s="30" t="str">
        <f t="shared" si="31"/>
        <v>Drug and Biological Policy</v>
      </c>
      <c r="J686" t="e">
        <f t="shared" ca="1" si="32"/>
        <v>#N/A</v>
      </c>
      <c r="N686" s="33" t="s">
        <v>3533</v>
      </c>
      <c r="O686" s="33" t="s">
        <v>5313</v>
      </c>
      <c r="P686" s="68">
        <v>4720</v>
      </c>
      <c r="Q686" s="33" t="s">
        <v>5314</v>
      </c>
      <c r="R686" s="33" t="s">
        <v>5341</v>
      </c>
      <c r="S686" s="68">
        <v>10358</v>
      </c>
      <c r="T686" s="69" t="s">
        <v>5342</v>
      </c>
      <c r="U686" s="33" t="s">
        <v>3704</v>
      </c>
      <c r="V686" s="33" t="s">
        <v>3704</v>
      </c>
      <c r="W686" s="33" t="s">
        <v>3705</v>
      </c>
      <c r="X686" s="33" t="s">
        <v>3533</v>
      </c>
    </row>
    <row r="687" spans="1:24" x14ac:dyDescent="0.25">
      <c r="A687" s="29" t="s">
        <v>447</v>
      </c>
      <c r="B687" s="30" t="s">
        <v>879</v>
      </c>
      <c r="C687" s="30" t="str">
        <f t="shared" si="30"/>
        <v>Drug and Biological Policy</v>
      </c>
      <c r="G687" s="29" t="s">
        <v>447</v>
      </c>
      <c r="H687" s="30" t="s">
        <v>879</v>
      </c>
      <c r="I687" s="30" t="str">
        <f t="shared" si="31"/>
        <v>Drug and Biological Policy</v>
      </c>
      <c r="J687" t="e">
        <f t="shared" ca="1" si="32"/>
        <v>#N/A</v>
      </c>
      <c r="N687" s="33" t="s">
        <v>3533</v>
      </c>
      <c r="O687" s="33" t="s">
        <v>5313</v>
      </c>
      <c r="P687" s="68">
        <v>4720</v>
      </c>
      <c r="Q687" s="33" t="s">
        <v>5314</v>
      </c>
      <c r="R687" s="33" t="s">
        <v>5343</v>
      </c>
      <c r="S687" s="68">
        <v>10359</v>
      </c>
      <c r="T687" s="69" t="s">
        <v>5344</v>
      </c>
      <c r="U687" s="33" t="s">
        <v>3704</v>
      </c>
      <c r="V687" s="33" t="s">
        <v>3704</v>
      </c>
      <c r="W687" s="33" t="s">
        <v>3705</v>
      </c>
      <c r="X687" s="33" t="s">
        <v>3533</v>
      </c>
    </row>
    <row r="688" spans="1:24" x14ac:dyDescent="0.25">
      <c r="A688" s="29" t="s">
        <v>447</v>
      </c>
      <c r="B688" s="30" t="s">
        <v>880</v>
      </c>
      <c r="C688" s="30" t="str">
        <f t="shared" si="30"/>
        <v>Drug and Biological Policy</v>
      </c>
      <c r="G688" s="29" t="s">
        <v>447</v>
      </c>
      <c r="H688" s="30" t="s">
        <v>880</v>
      </c>
      <c r="I688" s="30" t="str">
        <f t="shared" si="31"/>
        <v>Drug and Biological Policy</v>
      </c>
      <c r="J688" t="e">
        <f t="shared" ca="1" si="32"/>
        <v>#N/A</v>
      </c>
      <c r="N688" s="33" t="s">
        <v>3533</v>
      </c>
      <c r="O688" s="33" t="s">
        <v>5313</v>
      </c>
      <c r="P688" s="68">
        <v>4720</v>
      </c>
      <c r="Q688" s="33" t="s">
        <v>5314</v>
      </c>
      <c r="R688" s="33" t="s">
        <v>5345</v>
      </c>
      <c r="S688" s="68">
        <v>10360</v>
      </c>
      <c r="T688" s="69" t="s">
        <v>5346</v>
      </c>
      <c r="U688" s="33" t="s">
        <v>3704</v>
      </c>
      <c r="V688" s="33" t="s">
        <v>3704</v>
      </c>
      <c r="W688" s="33" t="s">
        <v>3705</v>
      </c>
      <c r="X688" s="33" t="s">
        <v>3533</v>
      </c>
    </row>
    <row r="689" spans="1:24" x14ac:dyDescent="0.25">
      <c r="A689" s="29" t="s">
        <v>447</v>
      </c>
      <c r="B689" s="30" t="s">
        <v>464</v>
      </c>
      <c r="C689" s="30" t="str">
        <f t="shared" si="30"/>
        <v>Drug and Biological Policy</v>
      </c>
      <c r="G689" s="29" t="s">
        <v>447</v>
      </c>
      <c r="H689" s="30" t="s">
        <v>464</v>
      </c>
      <c r="I689" s="30" t="str">
        <f t="shared" si="31"/>
        <v>Drug and Biological Policy</v>
      </c>
      <c r="J689" t="e">
        <f t="shared" ca="1" si="32"/>
        <v>#N/A</v>
      </c>
      <c r="N689" s="33" t="s">
        <v>3533</v>
      </c>
      <c r="O689" s="33" t="s">
        <v>5313</v>
      </c>
      <c r="P689" s="68">
        <v>4720</v>
      </c>
      <c r="Q689" s="33" t="s">
        <v>5314</v>
      </c>
      <c r="R689" s="33" t="s">
        <v>5347</v>
      </c>
      <c r="S689" s="68">
        <v>10361</v>
      </c>
      <c r="T689" s="69" t="s">
        <v>5348</v>
      </c>
      <c r="U689" s="33" t="s">
        <v>3704</v>
      </c>
      <c r="V689" s="33" t="s">
        <v>3704</v>
      </c>
      <c r="W689" s="33" t="s">
        <v>3705</v>
      </c>
      <c r="X689" s="33" t="s">
        <v>3533</v>
      </c>
    </row>
    <row r="690" spans="1:24" x14ac:dyDescent="0.25">
      <c r="A690" s="29" t="s">
        <v>447</v>
      </c>
      <c r="B690" s="30" t="s">
        <v>881</v>
      </c>
      <c r="C690" s="30" t="str">
        <f t="shared" si="30"/>
        <v>Drug and Biological Policy</v>
      </c>
      <c r="G690" s="29" t="s">
        <v>447</v>
      </c>
      <c r="H690" s="30" t="s">
        <v>881</v>
      </c>
      <c r="I690" s="30" t="str">
        <f t="shared" si="31"/>
        <v>Drug and Biological Policy</v>
      </c>
      <c r="J690" t="e">
        <f t="shared" ca="1" si="32"/>
        <v>#N/A</v>
      </c>
      <c r="N690" s="33" t="s">
        <v>3533</v>
      </c>
      <c r="O690" s="33" t="s">
        <v>5313</v>
      </c>
      <c r="P690" s="68">
        <v>4720</v>
      </c>
      <c r="Q690" s="33" t="s">
        <v>5314</v>
      </c>
      <c r="R690" s="33" t="s">
        <v>5349</v>
      </c>
      <c r="S690" s="68">
        <v>10362</v>
      </c>
      <c r="T690" s="69" t="s">
        <v>5350</v>
      </c>
      <c r="U690" s="33" t="s">
        <v>3704</v>
      </c>
      <c r="V690" s="33" t="s">
        <v>3704</v>
      </c>
      <c r="W690" s="33" t="s">
        <v>3705</v>
      </c>
      <c r="X690" s="33" t="s">
        <v>3533</v>
      </c>
    </row>
    <row r="691" spans="1:24" x14ac:dyDescent="0.25">
      <c r="A691" s="29" t="s">
        <v>447</v>
      </c>
      <c r="B691" s="30" t="s">
        <v>638</v>
      </c>
      <c r="C691" s="30" t="str">
        <f t="shared" si="30"/>
        <v>Drug and Biological Policy</v>
      </c>
      <c r="G691" s="29" t="s">
        <v>447</v>
      </c>
      <c r="H691" s="30" t="s">
        <v>638</v>
      </c>
      <c r="I691" s="30" t="str">
        <f t="shared" si="31"/>
        <v>Drug and Biological Policy</v>
      </c>
      <c r="J691" t="e">
        <f t="shared" ca="1" si="32"/>
        <v>#N/A</v>
      </c>
      <c r="N691" s="33" t="s">
        <v>3533</v>
      </c>
      <c r="O691" s="33" t="s">
        <v>5313</v>
      </c>
      <c r="P691" s="68">
        <v>4720</v>
      </c>
      <c r="Q691" s="33" t="s">
        <v>5314</v>
      </c>
      <c r="R691" s="33" t="s">
        <v>5351</v>
      </c>
      <c r="S691" s="68">
        <v>10363</v>
      </c>
      <c r="T691" s="69" t="s">
        <v>5352</v>
      </c>
      <c r="U691" s="33" t="s">
        <v>3704</v>
      </c>
      <c r="V691" s="33" t="s">
        <v>3704</v>
      </c>
      <c r="W691" s="33" t="s">
        <v>3705</v>
      </c>
      <c r="X691" s="33" t="s">
        <v>3533</v>
      </c>
    </row>
    <row r="692" spans="1:24" x14ac:dyDescent="0.25">
      <c r="A692" s="29" t="s">
        <v>447</v>
      </c>
      <c r="B692" s="30" t="s">
        <v>882</v>
      </c>
      <c r="C692" s="30" t="str">
        <f t="shared" si="30"/>
        <v>Drug and Biological Policy</v>
      </c>
      <c r="G692" s="29" t="s">
        <v>447</v>
      </c>
      <c r="H692" s="30" t="s">
        <v>882</v>
      </c>
      <c r="I692" s="30" t="str">
        <f t="shared" si="31"/>
        <v>Drug and Biological Policy</v>
      </c>
      <c r="J692" t="e">
        <f t="shared" ca="1" si="32"/>
        <v>#N/A</v>
      </c>
      <c r="N692" s="33" t="s">
        <v>3533</v>
      </c>
      <c r="O692" s="33" t="s">
        <v>5313</v>
      </c>
      <c r="P692" s="68">
        <v>4720</v>
      </c>
      <c r="Q692" s="33" t="s">
        <v>5314</v>
      </c>
      <c r="R692" s="33" t="s">
        <v>5353</v>
      </c>
      <c r="S692" s="68">
        <v>10364</v>
      </c>
      <c r="T692" s="69" t="s">
        <v>5354</v>
      </c>
      <c r="U692" s="33" t="s">
        <v>3704</v>
      </c>
      <c r="V692" s="33" t="s">
        <v>3704</v>
      </c>
      <c r="W692" s="33" t="s">
        <v>3705</v>
      </c>
      <c r="X692" s="33" t="s">
        <v>3533</v>
      </c>
    </row>
    <row r="693" spans="1:24" x14ac:dyDescent="0.25">
      <c r="A693" s="29" t="s">
        <v>447</v>
      </c>
      <c r="B693" s="30" t="s">
        <v>636</v>
      </c>
      <c r="C693" s="30" t="str">
        <f t="shared" si="30"/>
        <v>Drug and Biological Policy</v>
      </c>
      <c r="G693" s="29" t="s">
        <v>447</v>
      </c>
      <c r="H693" s="30" t="s">
        <v>636</v>
      </c>
      <c r="I693" s="30" t="str">
        <f t="shared" si="31"/>
        <v>Drug and Biological Policy</v>
      </c>
      <c r="J693" t="e">
        <f t="shared" ca="1" si="32"/>
        <v>#N/A</v>
      </c>
      <c r="N693" s="33" t="s">
        <v>3533</v>
      </c>
      <c r="O693" s="33" t="s">
        <v>5313</v>
      </c>
      <c r="P693" s="68">
        <v>4720</v>
      </c>
      <c r="Q693" s="33" t="s">
        <v>5314</v>
      </c>
      <c r="R693" s="33" t="s">
        <v>5355</v>
      </c>
      <c r="S693" s="68">
        <v>10365</v>
      </c>
      <c r="T693" s="69" t="s">
        <v>5356</v>
      </c>
      <c r="U693" s="33" t="s">
        <v>3704</v>
      </c>
      <c r="V693" s="33" t="s">
        <v>3704</v>
      </c>
      <c r="W693" s="33" t="s">
        <v>3705</v>
      </c>
      <c r="X693" s="33" t="s">
        <v>3533</v>
      </c>
    </row>
    <row r="694" spans="1:24" x14ac:dyDescent="0.25">
      <c r="A694" s="29" t="s">
        <v>883</v>
      </c>
      <c r="B694" s="30" t="s">
        <v>884</v>
      </c>
      <c r="C694" s="30" t="str">
        <f t="shared" si="30"/>
        <v>CMS National Coverage Determinations (NCD) Policy</v>
      </c>
      <c r="G694" s="29" t="s">
        <v>883</v>
      </c>
      <c r="H694" s="30" t="s">
        <v>884</v>
      </c>
      <c r="I694" s="30" t="str">
        <f t="shared" si="31"/>
        <v>CMS National Coverage Determinations (NCD) Policy</v>
      </c>
      <c r="J694" t="e">
        <f t="shared" ca="1" si="32"/>
        <v>#N/A</v>
      </c>
      <c r="N694" s="33" t="s">
        <v>3533</v>
      </c>
      <c r="O694" s="33" t="s">
        <v>5313</v>
      </c>
      <c r="P694" s="68">
        <v>4720</v>
      </c>
      <c r="Q694" s="33" t="s">
        <v>5314</v>
      </c>
      <c r="R694" s="33" t="s">
        <v>5357</v>
      </c>
      <c r="S694" s="68">
        <v>10366</v>
      </c>
      <c r="T694" s="69" t="s">
        <v>5358</v>
      </c>
      <c r="U694" s="33" t="s">
        <v>3704</v>
      </c>
      <c r="V694" s="33" t="s">
        <v>3704</v>
      </c>
      <c r="W694" s="33" t="s">
        <v>3705</v>
      </c>
      <c r="X694" s="33" t="s">
        <v>3533</v>
      </c>
    </row>
    <row r="695" spans="1:24" x14ac:dyDescent="0.25">
      <c r="A695" s="29" t="s">
        <v>883</v>
      </c>
      <c r="B695" s="30" t="s">
        <v>885</v>
      </c>
      <c r="C695" s="30" t="str">
        <f t="shared" si="30"/>
        <v>CMS National Coverage Determinations (NCD) Policy</v>
      </c>
      <c r="G695" s="29" t="s">
        <v>883</v>
      </c>
      <c r="H695" s="30" t="s">
        <v>885</v>
      </c>
      <c r="I695" s="30" t="str">
        <f t="shared" si="31"/>
        <v>CMS National Coverage Determinations (NCD) Policy</v>
      </c>
      <c r="J695" t="e">
        <f t="shared" ca="1" si="32"/>
        <v>#N/A</v>
      </c>
      <c r="N695" s="33" t="s">
        <v>3533</v>
      </c>
      <c r="O695" s="33" t="s">
        <v>5313</v>
      </c>
      <c r="P695" s="68">
        <v>4720</v>
      </c>
      <c r="Q695" s="33" t="s">
        <v>5314</v>
      </c>
      <c r="R695" s="33" t="s">
        <v>5359</v>
      </c>
      <c r="S695" s="68">
        <v>10367</v>
      </c>
      <c r="T695" s="69" t="s">
        <v>5360</v>
      </c>
      <c r="U695" s="33" t="s">
        <v>3704</v>
      </c>
      <c r="V695" s="33" t="s">
        <v>3704</v>
      </c>
      <c r="W695" s="33" t="s">
        <v>3705</v>
      </c>
      <c r="X695" s="33" t="s">
        <v>3533</v>
      </c>
    </row>
    <row r="696" spans="1:24" x14ac:dyDescent="0.25">
      <c r="A696" s="29" t="s">
        <v>883</v>
      </c>
      <c r="B696" s="30" t="s">
        <v>886</v>
      </c>
      <c r="C696" s="30" t="str">
        <f t="shared" si="30"/>
        <v>CMS National Coverage Determinations (NCD) Policy</v>
      </c>
      <c r="G696" s="29" t="s">
        <v>883</v>
      </c>
      <c r="H696" s="30" t="s">
        <v>886</v>
      </c>
      <c r="I696" s="30" t="str">
        <f t="shared" si="31"/>
        <v>CMS National Coverage Determinations (NCD) Policy</v>
      </c>
      <c r="J696" t="e">
        <f t="shared" ca="1" si="32"/>
        <v>#N/A</v>
      </c>
      <c r="N696" s="33" t="s">
        <v>3533</v>
      </c>
      <c r="O696" s="33" t="s">
        <v>5313</v>
      </c>
      <c r="P696" s="68">
        <v>4720</v>
      </c>
      <c r="Q696" s="33" t="s">
        <v>5314</v>
      </c>
      <c r="R696" s="33" t="s">
        <v>5361</v>
      </c>
      <c r="S696" s="68">
        <v>10369</v>
      </c>
      <c r="T696" s="69" t="s">
        <v>5362</v>
      </c>
      <c r="U696" s="33" t="s">
        <v>3704</v>
      </c>
      <c r="V696" s="33" t="s">
        <v>3704</v>
      </c>
      <c r="W696" s="33" t="s">
        <v>3705</v>
      </c>
      <c r="X696" s="33" t="s">
        <v>3533</v>
      </c>
    </row>
    <row r="697" spans="1:24" x14ac:dyDescent="0.25">
      <c r="A697" s="29" t="s">
        <v>883</v>
      </c>
      <c r="B697" s="30" t="s">
        <v>887</v>
      </c>
      <c r="C697" s="30" t="str">
        <f t="shared" si="30"/>
        <v>CMS National Coverage Determinations (NCD) Policy</v>
      </c>
      <c r="G697" s="29" t="s">
        <v>883</v>
      </c>
      <c r="H697" s="30" t="s">
        <v>887</v>
      </c>
      <c r="I697" s="30" t="str">
        <f t="shared" si="31"/>
        <v>CMS National Coverage Determinations (NCD) Policy</v>
      </c>
      <c r="J697" t="e">
        <f t="shared" ca="1" si="32"/>
        <v>#N/A</v>
      </c>
      <c r="N697" s="33" t="s">
        <v>3533</v>
      </c>
      <c r="O697" s="33" t="s">
        <v>5313</v>
      </c>
      <c r="P697" s="68">
        <v>4720</v>
      </c>
      <c r="Q697" s="33" t="s">
        <v>5314</v>
      </c>
      <c r="R697" s="33" t="s">
        <v>5363</v>
      </c>
      <c r="S697" s="68">
        <v>10372</v>
      </c>
      <c r="T697" s="69" t="s">
        <v>5364</v>
      </c>
      <c r="U697" s="33" t="s">
        <v>3704</v>
      </c>
      <c r="V697" s="33" t="s">
        <v>3704</v>
      </c>
      <c r="W697" s="33" t="s">
        <v>3705</v>
      </c>
      <c r="X697" s="33" t="s">
        <v>3533</v>
      </c>
    </row>
    <row r="698" spans="1:24" x14ac:dyDescent="0.25">
      <c r="A698" s="29" t="s">
        <v>883</v>
      </c>
      <c r="B698" s="30" t="s">
        <v>888</v>
      </c>
      <c r="C698" s="30" t="str">
        <f t="shared" si="30"/>
        <v>CMS National Coverage Determinations (NCD) Policy</v>
      </c>
      <c r="G698" s="29" t="s">
        <v>883</v>
      </c>
      <c r="H698" s="30" t="s">
        <v>888</v>
      </c>
      <c r="I698" s="30" t="str">
        <f t="shared" si="31"/>
        <v>CMS National Coverage Determinations (NCD) Policy</v>
      </c>
      <c r="J698" t="e">
        <f t="shared" ca="1" si="32"/>
        <v>#N/A</v>
      </c>
      <c r="N698" s="33" t="s">
        <v>3533</v>
      </c>
      <c r="O698" s="33" t="s">
        <v>5313</v>
      </c>
      <c r="P698" s="68">
        <v>4720</v>
      </c>
      <c r="Q698" s="33" t="s">
        <v>5314</v>
      </c>
      <c r="R698" s="33" t="s">
        <v>5365</v>
      </c>
      <c r="S698" s="68">
        <v>10373</v>
      </c>
      <c r="T698" s="69" t="s">
        <v>5366</v>
      </c>
      <c r="U698" s="33" t="s">
        <v>3704</v>
      </c>
      <c r="V698" s="33" t="s">
        <v>3704</v>
      </c>
      <c r="W698" s="33" t="s">
        <v>3705</v>
      </c>
      <c r="X698" s="33" t="s">
        <v>3533</v>
      </c>
    </row>
    <row r="699" spans="1:24" x14ac:dyDescent="0.25">
      <c r="A699" s="29" t="s">
        <v>883</v>
      </c>
      <c r="B699" s="30" t="s">
        <v>889</v>
      </c>
      <c r="C699" s="30" t="str">
        <f t="shared" si="30"/>
        <v>CMS National Coverage Determinations (NCD) Policy</v>
      </c>
      <c r="G699" s="29" t="s">
        <v>883</v>
      </c>
      <c r="H699" s="30" t="s">
        <v>889</v>
      </c>
      <c r="I699" s="30" t="str">
        <f t="shared" si="31"/>
        <v>CMS National Coverage Determinations (NCD) Policy</v>
      </c>
      <c r="J699" t="e">
        <f t="shared" ca="1" si="32"/>
        <v>#N/A</v>
      </c>
      <c r="N699" s="33" t="s">
        <v>3533</v>
      </c>
      <c r="O699" s="33" t="s">
        <v>5313</v>
      </c>
      <c r="P699" s="68">
        <v>4720</v>
      </c>
      <c r="Q699" s="33" t="s">
        <v>5314</v>
      </c>
      <c r="R699" s="33" t="s">
        <v>5367</v>
      </c>
      <c r="S699" s="68">
        <v>10374</v>
      </c>
      <c r="T699" s="69" t="s">
        <v>5368</v>
      </c>
      <c r="U699" s="33" t="s">
        <v>3704</v>
      </c>
      <c r="V699" s="33" t="s">
        <v>3704</v>
      </c>
      <c r="W699" s="33" t="s">
        <v>3705</v>
      </c>
      <c r="X699" s="33" t="s">
        <v>3533</v>
      </c>
    </row>
    <row r="700" spans="1:24" x14ac:dyDescent="0.25">
      <c r="A700" s="29" t="s">
        <v>883</v>
      </c>
      <c r="B700" s="30" t="s">
        <v>890</v>
      </c>
      <c r="C700" s="30" t="str">
        <f t="shared" si="30"/>
        <v>CMS National Coverage Determinations (NCD) Policy</v>
      </c>
      <c r="G700" s="29" t="s">
        <v>883</v>
      </c>
      <c r="H700" s="30" t="s">
        <v>890</v>
      </c>
      <c r="I700" s="30" t="str">
        <f t="shared" si="31"/>
        <v>CMS National Coverage Determinations (NCD) Policy</v>
      </c>
      <c r="J700" t="e">
        <f t="shared" ca="1" si="32"/>
        <v>#N/A</v>
      </c>
      <c r="N700" s="33" t="s">
        <v>3533</v>
      </c>
      <c r="O700" s="33" t="s">
        <v>5313</v>
      </c>
      <c r="P700" s="68">
        <v>4720</v>
      </c>
      <c r="Q700" s="33" t="s">
        <v>5314</v>
      </c>
      <c r="R700" s="33" t="s">
        <v>5369</v>
      </c>
      <c r="S700" s="68">
        <v>10375</v>
      </c>
      <c r="T700" s="69" t="s">
        <v>5370</v>
      </c>
      <c r="U700" s="33" t="s">
        <v>3704</v>
      </c>
      <c r="V700" s="33" t="s">
        <v>3704</v>
      </c>
      <c r="W700" s="33" t="s">
        <v>3705</v>
      </c>
      <c r="X700" s="33" t="s">
        <v>3533</v>
      </c>
    </row>
    <row r="701" spans="1:24" x14ac:dyDescent="0.25">
      <c r="A701" s="29" t="s">
        <v>883</v>
      </c>
      <c r="B701" s="30" t="s">
        <v>891</v>
      </c>
      <c r="C701" s="30" t="str">
        <f t="shared" si="30"/>
        <v>CMS National Coverage Determinations (NCD) Policy</v>
      </c>
      <c r="G701" s="29" t="s">
        <v>883</v>
      </c>
      <c r="H701" s="30" t="s">
        <v>891</v>
      </c>
      <c r="I701" s="30" t="str">
        <f t="shared" si="31"/>
        <v>CMS National Coverage Determinations (NCD) Policy</v>
      </c>
      <c r="J701" t="e">
        <f t="shared" ca="1" si="32"/>
        <v>#N/A</v>
      </c>
      <c r="N701" s="33" t="s">
        <v>3533</v>
      </c>
      <c r="O701" s="33" t="s">
        <v>5313</v>
      </c>
      <c r="P701" s="68">
        <v>4720</v>
      </c>
      <c r="Q701" s="33" t="s">
        <v>5314</v>
      </c>
      <c r="R701" s="33" t="s">
        <v>5371</v>
      </c>
      <c r="S701" s="68">
        <v>10376</v>
      </c>
      <c r="T701" s="69" t="s">
        <v>5372</v>
      </c>
      <c r="U701" s="33" t="s">
        <v>3704</v>
      </c>
      <c r="V701" s="33" t="s">
        <v>3704</v>
      </c>
      <c r="W701" s="33" t="s">
        <v>3705</v>
      </c>
      <c r="X701" s="33" t="s">
        <v>3533</v>
      </c>
    </row>
    <row r="702" spans="1:24" x14ac:dyDescent="0.25">
      <c r="A702" s="29" t="s">
        <v>883</v>
      </c>
      <c r="B702" s="30" t="s">
        <v>892</v>
      </c>
      <c r="C702" s="30" t="str">
        <f t="shared" si="30"/>
        <v>CMS National Coverage Determinations (NCD) Policy</v>
      </c>
      <c r="G702" s="29" t="s">
        <v>883</v>
      </c>
      <c r="H702" s="30" t="s">
        <v>892</v>
      </c>
      <c r="I702" s="30" t="str">
        <f t="shared" si="31"/>
        <v>CMS National Coverage Determinations (NCD) Policy</v>
      </c>
      <c r="J702" t="e">
        <f t="shared" ca="1" si="32"/>
        <v>#N/A</v>
      </c>
      <c r="N702" s="33" t="s">
        <v>3533</v>
      </c>
      <c r="O702" s="33" t="s">
        <v>5313</v>
      </c>
      <c r="P702" s="68">
        <v>4720</v>
      </c>
      <c r="Q702" s="33" t="s">
        <v>5314</v>
      </c>
      <c r="R702" s="33" t="s">
        <v>5373</v>
      </c>
      <c r="S702" s="68">
        <v>10377</v>
      </c>
      <c r="T702" s="69" t="s">
        <v>5374</v>
      </c>
      <c r="U702" s="33" t="s">
        <v>3704</v>
      </c>
      <c r="V702" s="33" t="s">
        <v>3704</v>
      </c>
      <c r="W702" s="33" t="s">
        <v>3705</v>
      </c>
      <c r="X702" s="33" t="s">
        <v>3533</v>
      </c>
    </row>
    <row r="703" spans="1:24" x14ac:dyDescent="0.25">
      <c r="A703" s="29" t="s">
        <v>883</v>
      </c>
      <c r="B703" s="30" t="s">
        <v>893</v>
      </c>
      <c r="C703" s="30" t="str">
        <f t="shared" si="30"/>
        <v>CMS National Coverage Determinations (NCD) Policy</v>
      </c>
      <c r="G703" s="29" t="s">
        <v>883</v>
      </c>
      <c r="H703" s="30" t="s">
        <v>893</v>
      </c>
      <c r="I703" s="30" t="str">
        <f t="shared" si="31"/>
        <v>CMS National Coverage Determinations (NCD) Policy</v>
      </c>
      <c r="J703" t="e">
        <f t="shared" ca="1" si="32"/>
        <v>#N/A</v>
      </c>
      <c r="N703" s="33" t="s">
        <v>3533</v>
      </c>
      <c r="O703" s="33" t="s">
        <v>5313</v>
      </c>
      <c r="P703" s="68">
        <v>4720</v>
      </c>
      <c r="Q703" s="33" t="s">
        <v>5314</v>
      </c>
      <c r="R703" s="33" t="s">
        <v>5375</v>
      </c>
      <c r="S703" s="68">
        <v>10378</v>
      </c>
      <c r="T703" s="69" t="s">
        <v>5376</v>
      </c>
      <c r="U703" s="33" t="s">
        <v>3704</v>
      </c>
      <c r="V703" s="33" t="s">
        <v>3704</v>
      </c>
      <c r="W703" s="33" t="s">
        <v>3705</v>
      </c>
      <c r="X703" s="33" t="s">
        <v>3533</v>
      </c>
    </row>
    <row r="704" spans="1:24" x14ac:dyDescent="0.25">
      <c r="A704" s="29" t="s">
        <v>883</v>
      </c>
      <c r="B704" s="30" t="s">
        <v>894</v>
      </c>
      <c r="C704" s="30" t="str">
        <f t="shared" si="30"/>
        <v>CMS National Coverage Determinations (NCD) Policy</v>
      </c>
      <c r="G704" s="29" t="s">
        <v>883</v>
      </c>
      <c r="H704" s="30" t="s">
        <v>894</v>
      </c>
      <c r="I704" s="30" t="str">
        <f t="shared" si="31"/>
        <v>CMS National Coverage Determinations (NCD) Policy</v>
      </c>
      <c r="J704" t="e">
        <f t="shared" ca="1" si="32"/>
        <v>#N/A</v>
      </c>
      <c r="N704" s="33" t="s">
        <v>3533</v>
      </c>
      <c r="O704" s="33" t="s">
        <v>5313</v>
      </c>
      <c r="P704" s="68">
        <v>4720</v>
      </c>
      <c r="Q704" s="33" t="s">
        <v>5314</v>
      </c>
      <c r="R704" s="33" t="s">
        <v>5377</v>
      </c>
      <c r="S704" s="68">
        <v>10379</v>
      </c>
      <c r="T704" s="69" t="s">
        <v>5378</v>
      </c>
      <c r="U704" s="33" t="s">
        <v>3704</v>
      </c>
      <c r="V704" s="33" t="s">
        <v>3704</v>
      </c>
      <c r="W704" s="33" t="s">
        <v>3705</v>
      </c>
      <c r="X704" s="33" t="s">
        <v>3533</v>
      </c>
    </row>
    <row r="705" spans="1:24" x14ac:dyDescent="0.25">
      <c r="A705" s="29" t="s">
        <v>883</v>
      </c>
      <c r="B705" s="30" t="s">
        <v>895</v>
      </c>
      <c r="C705" s="30" t="str">
        <f t="shared" si="30"/>
        <v>CMS National Coverage Determinations (NCD) Policy</v>
      </c>
      <c r="G705" s="29" t="s">
        <v>883</v>
      </c>
      <c r="H705" s="30" t="s">
        <v>895</v>
      </c>
      <c r="I705" s="30" t="str">
        <f t="shared" si="31"/>
        <v>CMS National Coverage Determinations (NCD) Policy</v>
      </c>
      <c r="J705" t="e">
        <f t="shared" ca="1" si="32"/>
        <v>#N/A</v>
      </c>
      <c r="N705" s="33" t="s">
        <v>3533</v>
      </c>
      <c r="O705" s="33" t="s">
        <v>5313</v>
      </c>
      <c r="P705" s="68">
        <v>4720</v>
      </c>
      <c r="Q705" s="33" t="s">
        <v>5314</v>
      </c>
      <c r="R705" s="33" t="s">
        <v>5379</v>
      </c>
      <c r="S705" s="68">
        <v>10380</v>
      </c>
      <c r="T705" s="69" t="s">
        <v>5380</v>
      </c>
      <c r="U705" s="33" t="s">
        <v>3704</v>
      </c>
      <c r="V705" s="33" t="s">
        <v>3704</v>
      </c>
      <c r="W705" s="33" t="s">
        <v>3705</v>
      </c>
      <c r="X705" s="33" t="s">
        <v>3533</v>
      </c>
    </row>
    <row r="706" spans="1:24" x14ac:dyDescent="0.25">
      <c r="A706" s="29" t="s">
        <v>883</v>
      </c>
      <c r="B706" s="30" t="s">
        <v>896</v>
      </c>
      <c r="C706" s="30" t="str">
        <f t="shared" si="30"/>
        <v>CMS National Coverage Determinations (NCD) Policy</v>
      </c>
      <c r="G706" s="29" t="s">
        <v>883</v>
      </c>
      <c r="H706" s="30" t="s">
        <v>896</v>
      </c>
      <c r="I706" s="30" t="str">
        <f t="shared" si="31"/>
        <v>CMS National Coverage Determinations (NCD) Policy</v>
      </c>
      <c r="J706" t="e">
        <f t="shared" ca="1" si="32"/>
        <v>#N/A</v>
      </c>
      <c r="N706" s="33" t="s">
        <v>3533</v>
      </c>
      <c r="O706" s="33" t="s">
        <v>5313</v>
      </c>
      <c r="P706" s="68">
        <v>4720</v>
      </c>
      <c r="Q706" s="33" t="s">
        <v>5314</v>
      </c>
      <c r="R706" s="33" t="s">
        <v>5381</v>
      </c>
      <c r="S706" s="68">
        <v>10381</v>
      </c>
      <c r="T706" s="69" t="s">
        <v>5382</v>
      </c>
      <c r="U706" s="33" t="s">
        <v>3704</v>
      </c>
      <c r="V706" s="33" t="s">
        <v>3704</v>
      </c>
      <c r="W706" s="33" t="s">
        <v>3705</v>
      </c>
      <c r="X706" s="33" t="s">
        <v>3533</v>
      </c>
    </row>
    <row r="707" spans="1:24" x14ac:dyDescent="0.25">
      <c r="A707" s="29" t="s">
        <v>883</v>
      </c>
      <c r="B707" s="30" t="s">
        <v>897</v>
      </c>
      <c r="C707" s="30" t="str">
        <f t="shared" ref="C707:C770" si="33">VLOOKUP(A707,$G:$I,3,0)</f>
        <v>CMS National Coverage Determinations (NCD) Policy</v>
      </c>
      <c r="G707" s="29" t="s">
        <v>883</v>
      </c>
      <c r="H707" s="30" t="s">
        <v>897</v>
      </c>
      <c r="I707" s="30" t="str">
        <f t="shared" ref="I707:I770" si="34">VLOOKUP(G707,$R:$X,7,0)</f>
        <v>CMS National Coverage Determinations (NCD) Policy</v>
      </c>
      <c r="J707" t="e">
        <f t="shared" ref="J707:J770" ca="1" si="35">VLOOKUP(I707,$J:$J,1,0)</f>
        <v>#N/A</v>
      </c>
      <c r="N707" s="33" t="s">
        <v>3533</v>
      </c>
      <c r="O707" s="33" t="s">
        <v>5313</v>
      </c>
      <c r="P707" s="68">
        <v>4720</v>
      </c>
      <c r="Q707" s="33" t="s">
        <v>5314</v>
      </c>
      <c r="R707" s="33" t="s">
        <v>5383</v>
      </c>
      <c r="S707" s="68">
        <v>10382</v>
      </c>
      <c r="T707" s="69" t="s">
        <v>5384</v>
      </c>
      <c r="U707" s="33" t="s">
        <v>3704</v>
      </c>
      <c r="V707" s="33" t="s">
        <v>3704</v>
      </c>
      <c r="W707" s="33" t="s">
        <v>3705</v>
      </c>
      <c r="X707" s="33" t="s">
        <v>3533</v>
      </c>
    </row>
    <row r="708" spans="1:24" x14ac:dyDescent="0.25">
      <c r="A708" s="29" t="s">
        <v>883</v>
      </c>
      <c r="B708" s="30" t="s">
        <v>898</v>
      </c>
      <c r="C708" s="30" t="str">
        <f t="shared" si="33"/>
        <v>CMS National Coverage Determinations (NCD) Policy</v>
      </c>
      <c r="G708" s="29" t="s">
        <v>883</v>
      </c>
      <c r="H708" s="30" t="s">
        <v>898</v>
      </c>
      <c r="I708" s="30" t="str">
        <f t="shared" si="34"/>
        <v>CMS National Coverage Determinations (NCD) Policy</v>
      </c>
      <c r="J708" t="e">
        <f t="shared" ca="1" si="35"/>
        <v>#N/A</v>
      </c>
      <c r="N708" s="33" t="s">
        <v>3533</v>
      </c>
      <c r="O708" s="33" t="s">
        <v>5313</v>
      </c>
      <c r="P708" s="68">
        <v>4720</v>
      </c>
      <c r="Q708" s="33" t="s">
        <v>5314</v>
      </c>
      <c r="R708" s="33" t="s">
        <v>5385</v>
      </c>
      <c r="S708" s="68">
        <v>10478</v>
      </c>
      <c r="T708" s="69" t="s">
        <v>5386</v>
      </c>
      <c r="U708" s="33" t="s">
        <v>3704</v>
      </c>
      <c r="V708" s="33" t="s">
        <v>3704</v>
      </c>
      <c r="W708" s="33" t="s">
        <v>3705</v>
      </c>
      <c r="X708" s="33" t="s">
        <v>3533</v>
      </c>
    </row>
    <row r="709" spans="1:24" x14ac:dyDescent="0.25">
      <c r="A709" s="29" t="s">
        <v>883</v>
      </c>
      <c r="B709" s="30" t="s">
        <v>899</v>
      </c>
      <c r="C709" s="30" t="str">
        <f t="shared" si="33"/>
        <v>CMS National Coverage Determinations (NCD) Policy</v>
      </c>
      <c r="G709" s="29" t="s">
        <v>883</v>
      </c>
      <c r="H709" s="30" t="s">
        <v>899</v>
      </c>
      <c r="I709" s="30" t="str">
        <f t="shared" si="34"/>
        <v>CMS National Coverage Determinations (NCD) Policy</v>
      </c>
      <c r="J709" t="e">
        <f t="shared" ca="1" si="35"/>
        <v>#N/A</v>
      </c>
      <c r="N709" s="33" t="s">
        <v>3533</v>
      </c>
      <c r="O709" s="33" t="s">
        <v>5313</v>
      </c>
      <c r="P709" s="68">
        <v>4720</v>
      </c>
      <c r="Q709" s="33" t="s">
        <v>5314</v>
      </c>
      <c r="R709" s="33" t="s">
        <v>5387</v>
      </c>
      <c r="S709" s="68">
        <v>10479</v>
      </c>
      <c r="T709" s="69" t="s">
        <v>5388</v>
      </c>
      <c r="U709" s="33" t="s">
        <v>3704</v>
      </c>
      <c r="V709" s="33" t="s">
        <v>3704</v>
      </c>
      <c r="W709" s="33" t="s">
        <v>3705</v>
      </c>
      <c r="X709" s="33" t="s">
        <v>3533</v>
      </c>
    </row>
    <row r="710" spans="1:24" x14ac:dyDescent="0.25">
      <c r="A710" s="29" t="s">
        <v>144</v>
      </c>
      <c r="B710" s="30" t="s">
        <v>900</v>
      </c>
      <c r="C710" s="30" t="str">
        <f t="shared" si="33"/>
        <v>Ophthalmology Policy</v>
      </c>
      <c r="G710" s="29" t="s">
        <v>144</v>
      </c>
      <c r="H710" s="30" t="s">
        <v>900</v>
      </c>
      <c r="I710" s="30" t="str">
        <f t="shared" si="34"/>
        <v>Ophthalmology Policy</v>
      </c>
      <c r="J710" t="e">
        <f t="shared" ca="1" si="35"/>
        <v>#N/A</v>
      </c>
      <c r="N710" s="33" t="s">
        <v>3533</v>
      </c>
      <c r="O710" s="33" t="s">
        <v>5313</v>
      </c>
      <c r="P710" s="68">
        <v>4720</v>
      </c>
      <c r="Q710" s="33" t="s">
        <v>5314</v>
      </c>
      <c r="R710" s="33" t="s">
        <v>5389</v>
      </c>
      <c r="S710" s="68">
        <v>10480</v>
      </c>
      <c r="T710" s="69" t="s">
        <v>5390</v>
      </c>
      <c r="U710" s="33" t="s">
        <v>3704</v>
      </c>
      <c r="V710" s="33" t="s">
        <v>3704</v>
      </c>
      <c r="W710" s="33" t="s">
        <v>3705</v>
      </c>
      <c r="X710" s="33" t="s">
        <v>3533</v>
      </c>
    </row>
    <row r="711" spans="1:24" x14ac:dyDescent="0.25">
      <c r="A711" s="29" t="s">
        <v>144</v>
      </c>
      <c r="B711" s="30" t="s">
        <v>901</v>
      </c>
      <c r="C711" s="30" t="str">
        <f t="shared" si="33"/>
        <v>Ophthalmology Policy</v>
      </c>
      <c r="G711" s="29" t="s">
        <v>144</v>
      </c>
      <c r="H711" s="30" t="s">
        <v>901</v>
      </c>
      <c r="I711" s="30" t="str">
        <f t="shared" si="34"/>
        <v>Ophthalmology Policy</v>
      </c>
      <c r="J711" t="e">
        <f t="shared" ca="1" si="35"/>
        <v>#N/A</v>
      </c>
      <c r="N711" s="33" t="s">
        <v>3533</v>
      </c>
      <c r="O711" s="33" t="s">
        <v>5313</v>
      </c>
      <c r="P711" s="68">
        <v>4720</v>
      </c>
      <c r="Q711" s="33" t="s">
        <v>5314</v>
      </c>
      <c r="R711" s="33" t="s">
        <v>5391</v>
      </c>
      <c r="S711" s="68">
        <v>10485</v>
      </c>
      <c r="T711" s="69" t="s">
        <v>5392</v>
      </c>
      <c r="U711" s="33" t="s">
        <v>3704</v>
      </c>
      <c r="V711" s="33" t="s">
        <v>3704</v>
      </c>
      <c r="W711" s="33" t="s">
        <v>3705</v>
      </c>
      <c r="X711" s="33" t="s">
        <v>3533</v>
      </c>
    </row>
    <row r="712" spans="1:24" x14ac:dyDescent="0.25">
      <c r="A712" s="29" t="s">
        <v>144</v>
      </c>
      <c r="B712" s="30" t="s">
        <v>902</v>
      </c>
      <c r="C712" s="30" t="str">
        <f t="shared" si="33"/>
        <v>Ophthalmology Policy</v>
      </c>
      <c r="G712" s="29" t="s">
        <v>144</v>
      </c>
      <c r="H712" s="30" t="s">
        <v>902</v>
      </c>
      <c r="I712" s="30" t="str">
        <f t="shared" si="34"/>
        <v>Ophthalmology Policy</v>
      </c>
      <c r="J712" t="e">
        <f t="shared" ca="1" si="35"/>
        <v>#N/A</v>
      </c>
      <c r="N712" s="33" t="s">
        <v>3533</v>
      </c>
      <c r="O712" s="33" t="s">
        <v>5313</v>
      </c>
      <c r="P712" s="68">
        <v>4720</v>
      </c>
      <c r="Q712" s="33" t="s">
        <v>5314</v>
      </c>
      <c r="R712" s="33" t="s">
        <v>5393</v>
      </c>
      <c r="S712" s="68">
        <v>10487</v>
      </c>
      <c r="T712" s="69" t="s">
        <v>5394</v>
      </c>
      <c r="U712" s="33" t="s">
        <v>3704</v>
      </c>
      <c r="V712" s="33" t="s">
        <v>3704</v>
      </c>
      <c r="W712" s="33" t="s">
        <v>3705</v>
      </c>
      <c r="X712" s="33" t="s">
        <v>3533</v>
      </c>
    </row>
    <row r="713" spans="1:24" x14ac:dyDescent="0.25">
      <c r="A713" s="29" t="s">
        <v>144</v>
      </c>
      <c r="B713" s="30" t="s">
        <v>903</v>
      </c>
      <c r="C713" s="30" t="str">
        <f t="shared" si="33"/>
        <v>Ophthalmology Policy</v>
      </c>
      <c r="G713" s="29" t="s">
        <v>144</v>
      </c>
      <c r="H713" s="30" t="s">
        <v>903</v>
      </c>
      <c r="I713" s="30" t="str">
        <f t="shared" si="34"/>
        <v>Ophthalmology Policy</v>
      </c>
      <c r="J713" t="e">
        <f t="shared" ca="1" si="35"/>
        <v>#N/A</v>
      </c>
      <c r="N713" s="33" t="s">
        <v>3533</v>
      </c>
      <c r="O713" s="33" t="s">
        <v>5313</v>
      </c>
      <c r="P713" s="68">
        <v>4720</v>
      </c>
      <c r="Q713" s="33" t="s">
        <v>5314</v>
      </c>
      <c r="R713" s="33" t="s">
        <v>5395</v>
      </c>
      <c r="S713" s="68">
        <v>10489</v>
      </c>
      <c r="T713" s="69" t="s">
        <v>5396</v>
      </c>
      <c r="U713" s="33" t="s">
        <v>3704</v>
      </c>
      <c r="V713" s="33" t="s">
        <v>3704</v>
      </c>
      <c r="W713" s="33" t="s">
        <v>3705</v>
      </c>
      <c r="X713" s="33" t="s">
        <v>3533</v>
      </c>
    </row>
    <row r="714" spans="1:24" x14ac:dyDescent="0.25">
      <c r="A714" s="29" t="s">
        <v>144</v>
      </c>
      <c r="B714" s="30" t="s">
        <v>903</v>
      </c>
      <c r="C714" s="30" t="str">
        <f t="shared" si="33"/>
        <v>Ophthalmology Policy</v>
      </c>
      <c r="G714" s="29" t="s">
        <v>144</v>
      </c>
      <c r="H714" s="30" t="s">
        <v>903</v>
      </c>
      <c r="I714" s="30" t="str">
        <f t="shared" si="34"/>
        <v>Ophthalmology Policy</v>
      </c>
      <c r="J714" t="e">
        <f t="shared" ca="1" si="35"/>
        <v>#N/A</v>
      </c>
      <c r="N714" s="33" t="s">
        <v>3533</v>
      </c>
      <c r="O714" s="33" t="s">
        <v>5313</v>
      </c>
      <c r="P714" s="68">
        <v>4720</v>
      </c>
      <c r="Q714" s="33" t="s">
        <v>5314</v>
      </c>
      <c r="R714" s="33" t="s">
        <v>5397</v>
      </c>
      <c r="S714" s="68">
        <v>10491</v>
      </c>
      <c r="T714" s="69" t="s">
        <v>5398</v>
      </c>
      <c r="U714" s="33" t="s">
        <v>3704</v>
      </c>
      <c r="V714" s="33" t="s">
        <v>3704</v>
      </c>
      <c r="W714" s="33" t="s">
        <v>3705</v>
      </c>
      <c r="X714" s="33" t="s">
        <v>3533</v>
      </c>
    </row>
    <row r="715" spans="1:24" x14ac:dyDescent="0.25">
      <c r="A715" s="29" t="s">
        <v>144</v>
      </c>
      <c r="B715" s="30" t="s">
        <v>903</v>
      </c>
      <c r="C715" s="30" t="str">
        <f t="shared" si="33"/>
        <v>Ophthalmology Policy</v>
      </c>
      <c r="G715" s="29" t="s">
        <v>144</v>
      </c>
      <c r="H715" s="30" t="s">
        <v>903</v>
      </c>
      <c r="I715" s="30" t="str">
        <f t="shared" si="34"/>
        <v>Ophthalmology Policy</v>
      </c>
      <c r="J715" t="e">
        <f t="shared" ca="1" si="35"/>
        <v>#N/A</v>
      </c>
      <c r="N715" s="33" t="s">
        <v>3533</v>
      </c>
      <c r="O715" s="33" t="s">
        <v>5313</v>
      </c>
      <c r="P715" s="68">
        <v>4720</v>
      </c>
      <c r="Q715" s="33" t="s">
        <v>5314</v>
      </c>
      <c r="R715" s="33" t="s">
        <v>5399</v>
      </c>
      <c r="S715" s="68">
        <v>10509</v>
      </c>
      <c r="T715" s="69" t="s">
        <v>5400</v>
      </c>
      <c r="U715" s="33" t="s">
        <v>3704</v>
      </c>
      <c r="V715" s="33" t="s">
        <v>3704</v>
      </c>
      <c r="W715" s="33" t="s">
        <v>3705</v>
      </c>
      <c r="X715" s="33" t="s">
        <v>3533</v>
      </c>
    </row>
    <row r="716" spans="1:24" x14ac:dyDescent="0.25">
      <c r="A716" s="29" t="s">
        <v>144</v>
      </c>
      <c r="B716" s="30" t="s">
        <v>904</v>
      </c>
      <c r="C716" s="30" t="str">
        <f t="shared" si="33"/>
        <v>Ophthalmology Policy</v>
      </c>
      <c r="G716" s="29" t="s">
        <v>144</v>
      </c>
      <c r="H716" s="30" t="s">
        <v>904</v>
      </c>
      <c r="I716" s="30" t="str">
        <f t="shared" si="34"/>
        <v>Ophthalmology Policy</v>
      </c>
      <c r="J716" t="e">
        <f t="shared" ca="1" si="35"/>
        <v>#N/A</v>
      </c>
      <c r="N716" s="33" t="s">
        <v>3533</v>
      </c>
      <c r="O716" s="33" t="s">
        <v>5313</v>
      </c>
      <c r="P716" s="68">
        <v>4720</v>
      </c>
      <c r="Q716" s="33" t="s">
        <v>5314</v>
      </c>
      <c r="R716" s="33" t="s">
        <v>5401</v>
      </c>
      <c r="S716" s="68">
        <v>10510</v>
      </c>
      <c r="T716" s="69" t="s">
        <v>5402</v>
      </c>
      <c r="U716" s="33" t="s">
        <v>3704</v>
      </c>
      <c r="V716" s="33" t="s">
        <v>3704</v>
      </c>
      <c r="W716" s="33" t="s">
        <v>5403</v>
      </c>
      <c r="X716" s="33" t="s">
        <v>3533</v>
      </c>
    </row>
    <row r="717" spans="1:24" x14ac:dyDescent="0.25">
      <c r="A717" s="29" t="s">
        <v>144</v>
      </c>
      <c r="B717" s="30" t="s">
        <v>905</v>
      </c>
      <c r="C717" s="30" t="str">
        <f t="shared" si="33"/>
        <v>Ophthalmology Policy</v>
      </c>
      <c r="G717" s="29" t="s">
        <v>144</v>
      </c>
      <c r="H717" s="30" t="s">
        <v>905</v>
      </c>
      <c r="I717" s="30" t="str">
        <f t="shared" si="34"/>
        <v>Ophthalmology Policy</v>
      </c>
      <c r="J717" t="e">
        <f t="shared" ca="1" si="35"/>
        <v>#N/A</v>
      </c>
      <c r="N717" s="33" t="s">
        <v>3533</v>
      </c>
      <c r="O717" s="33" t="s">
        <v>5313</v>
      </c>
      <c r="P717" s="68">
        <v>4720</v>
      </c>
      <c r="Q717" s="33" t="s">
        <v>5314</v>
      </c>
      <c r="R717" s="33" t="s">
        <v>5404</v>
      </c>
      <c r="S717" s="68">
        <v>10516</v>
      </c>
      <c r="T717" s="69" t="s">
        <v>5405</v>
      </c>
      <c r="U717" s="33" t="s">
        <v>3704</v>
      </c>
      <c r="V717" s="33" t="s">
        <v>3704</v>
      </c>
      <c r="W717" s="33" t="s">
        <v>3705</v>
      </c>
      <c r="X717" s="33" t="s">
        <v>3533</v>
      </c>
    </row>
    <row r="718" spans="1:24" x14ac:dyDescent="0.25">
      <c r="A718" s="29" t="s">
        <v>906</v>
      </c>
      <c r="B718" s="30" t="s">
        <v>846</v>
      </c>
      <c r="C718" s="30" t="str">
        <f t="shared" si="33"/>
        <v>Durable Medical Equipment and Supplies Policy</v>
      </c>
      <c r="G718" s="29" t="s">
        <v>906</v>
      </c>
      <c r="H718" s="30" t="s">
        <v>846</v>
      </c>
      <c r="I718" s="30" t="str">
        <f t="shared" si="34"/>
        <v>Durable Medical Equipment and Supplies Policy</v>
      </c>
      <c r="J718" t="e">
        <f t="shared" ca="1" si="35"/>
        <v>#N/A</v>
      </c>
      <c r="N718" s="33" t="s">
        <v>3533</v>
      </c>
      <c r="O718" s="33" t="s">
        <v>5313</v>
      </c>
      <c r="P718" s="68">
        <v>4720</v>
      </c>
      <c r="Q718" s="33" t="s">
        <v>5314</v>
      </c>
      <c r="R718" s="33" t="s">
        <v>5406</v>
      </c>
      <c r="S718" s="68">
        <v>10517</v>
      </c>
      <c r="T718" s="69" t="s">
        <v>5407</v>
      </c>
      <c r="U718" s="33" t="s">
        <v>3704</v>
      </c>
      <c r="V718" s="33" t="s">
        <v>3704</v>
      </c>
      <c r="W718" s="33" t="s">
        <v>3705</v>
      </c>
      <c r="X718" s="33" t="s">
        <v>3533</v>
      </c>
    </row>
    <row r="719" spans="1:24" x14ac:dyDescent="0.25">
      <c r="A719" s="29" t="s">
        <v>906</v>
      </c>
      <c r="B719" s="30" t="s">
        <v>907</v>
      </c>
      <c r="C719" s="30" t="str">
        <f t="shared" si="33"/>
        <v>Durable Medical Equipment and Supplies Policy</v>
      </c>
      <c r="G719" s="29" t="s">
        <v>906</v>
      </c>
      <c r="H719" s="30" t="s">
        <v>907</v>
      </c>
      <c r="I719" s="30" t="str">
        <f t="shared" si="34"/>
        <v>Durable Medical Equipment and Supplies Policy</v>
      </c>
      <c r="J719" t="e">
        <f t="shared" ca="1" si="35"/>
        <v>#N/A</v>
      </c>
      <c r="N719" s="33" t="s">
        <v>3533</v>
      </c>
      <c r="O719" s="33" t="s">
        <v>5313</v>
      </c>
      <c r="P719" s="68">
        <v>4720</v>
      </c>
      <c r="Q719" s="33" t="s">
        <v>5314</v>
      </c>
      <c r="R719" s="33" t="s">
        <v>5408</v>
      </c>
      <c r="S719" s="68">
        <v>10518</v>
      </c>
      <c r="T719" s="69" t="s">
        <v>5409</v>
      </c>
      <c r="U719" s="33" t="s">
        <v>3704</v>
      </c>
      <c r="V719" s="33" t="s">
        <v>3704</v>
      </c>
      <c r="W719" s="33" t="s">
        <v>3705</v>
      </c>
      <c r="X719" s="33" t="s">
        <v>3533</v>
      </c>
    </row>
    <row r="720" spans="1:24" x14ac:dyDescent="0.25">
      <c r="A720" s="29" t="s">
        <v>906</v>
      </c>
      <c r="B720" s="30" t="s">
        <v>847</v>
      </c>
      <c r="C720" s="30" t="str">
        <f t="shared" si="33"/>
        <v>Durable Medical Equipment and Supplies Policy</v>
      </c>
      <c r="G720" s="29" t="s">
        <v>906</v>
      </c>
      <c r="H720" s="30" t="s">
        <v>847</v>
      </c>
      <c r="I720" s="30" t="str">
        <f t="shared" si="34"/>
        <v>Durable Medical Equipment and Supplies Policy</v>
      </c>
      <c r="J720" t="e">
        <f t="shared" ca="1" si="35"/>
        <v>#N/A</v>
      </c>
      <c r="N720" s="33" t="s">
        <v>3533</v>
      </c>
      <c r="O720" s="33" t="s">
        <v>5313</v>
      </c>
      <c r="P720" s="68">
        <v>4720</v>
      </c>
      <c r="Q720" s="33" t="s">
        <v>5314</v>
      </c>
      <c r="R720" s="33" t="s">
        <v>5410</v>
      </c>
      <c r="S720" s="68">
        <v>10519</v>
      </c>
      <c r="T720" s="69" t="s">
        <v>5411</v>
      </c>
      <c r="U720" s="33" t="s">
        <v>3704</v>
      </c>
      <c r="V720" s="33" t="s">
        <v>3704</v>
      </c>
      <c r="W720" s="33" t="s">
        <v>3705</v>
      </c>
      <c r="X720" s="33" t="s">
        <v>3533</v>
      </c>
    </row>
    <row r="721" spans="1:24" x14ac:dyDescent="0.25">
      <c r="A721" s="29" t="s">
        <v>906</v>
      </c>
      <c r="B721" s="30" t="s">
        <v>908</v>
      </c>
      <c r="C721" s="30" t="str">
        <f t="shared" si="33"/>
        <v>Durable Medical Equipment and Supplies Policy</v>
      </c>
      <c r="G721" s="29" t="s">
        <v>906</v>
      </c>
      <c r="H721" s="30" t="s">
        <v>908</v>
      </c>
      <c r="I721" s="30" t="str">
        <f t="shared" si="34"/>
        <v>Durable Medical Equipment and Supplies Policy</v>
      </c>
      <c r="J721" t="e">
        <f t="shared" ca="1" si="35"/>
        <v>#N/A</v>
      </c>
      <c r="N721" s="33" t="s">
        <v>3533</v>
      </c>
      <c r="O721" s="33" t="s">
        <v>5313</v>
      </c>
      <c r="P721" s="68">
        <v>4720</v>
      </c>
      <c r="Q721" s="33" t="s">
        <v>5314</v>
      </c>
      <c r="R721" s="33" t="s">
        <v>5412</v>
      </c>
      <c r="S721" s="68">
        <v>10520</v>
      </c>
      <c r="T721" s="69" t="s">
        <v>5413</v>
      </c>
      <c r="U721" s="33" t="s">
        <v>3704</v>
      </c>
      <c r="V721" s="33" t="s">
        <v>3704</v>
      </c>
      <c r="W721" s="33" t="s">
        <v>3705</v>
      </c>
      <c r="X721" s="33" t="s">
        <v>3533</v>
      </c>
    </row>
    <row r="722" spans="1:24" x14ac:dyDescent="0.25">
      <c r="A722" s="29" t="s">
        <v>906</v>
      </c>
      <c r="B722" s="30" t="s">
        <v>848</v>
      </c>
      <c r="C722" s="30" t="str">
        <f t="shared" si="33"/>
        <v>Durable Medical Equipment and Supplies Policy</v>
      </c>
      <c r="G722" s="29" t="s">
        <v>906</v>
      </c>
      <c r="H722" s="30" t="s">
        <v>848</v>
      </c>
      <c r="I722" s="30" t="str">
        <f t="shared" si="34"/>
        <v>Durable Medical Equipment and Supplies Policy</v>
      </c>
      <c r="J722" t="e">
        <f t="shared" ca="1" si="35"/>
        <v>#N/A</v>
      </c>
      <c r="N722" s="33" t="s">
        <v>3533</v>
      </c>
      <c r="O722" s="33" t="s">
        <v>5313</v>
      </c>
      <c r="P722" s="68">
        <v>4720</v>
      </c>
      <c r="Q722" s="33" t="s">
        <v>5314</v>
      </c>
      <c r="R722" s="33" t="s">
        <v>5414</v>
      </c>
      <c r="S722" s="68">
        <v>10521</v>
      </c>
      <c r="T722" s="69" t="s">
        <v>5415</v>
      </c>
      <c r="U722" s="33" t="s">
        <v>3704</v>
      </c>
      <c r="V722" s="33" t="s">
        <v>3704</v>
      </c>
      <c r="W722" s="33" t="s">
        <v>3705</v>
      </c>
      <c r="X722" s="33" t="s">
        <v>3533</v>
      </c>
    </row>
    <row r="723" spans="1:24" x14ac:dyDescent="0.25">
      <c r="A723" s="29" t="s">
        <v>906</v>
      </c>
      <c r="B723" s="30" t="s">
        <v>909</v>
      </c>
      <c r="C723" s="30" t="str">
        <f t="shared" si="33"/>
        <v>Durable Medical Equipment and Supplies Policy</v>
      </c>
      <c r="G723" s="29" t="s">
        <v>906</v>
      </c>
      <c r="H723" s="30" t="s">
        <v>909</v>
      </c>
      <c r="I723" s="30" t="str">
        <f t="shared" si="34"/>
        <v>Durable Medical Equipment and Supplies Policy</v>
      </c>
      <c r="J723" t="e">
        <f t="shared" ca="1" si="35"/>
        <v>#N/A</v>
      </c>
      <c r="N723" s="33" t="s">
        <v>3533</v>
      </c>
      <c r="O723" s="33" t="s">
        <v>5313</v>
      </c>
      <c r="P723" s="68">
        <v>4720</v>
      </c>
      <c r="Q723" s="33" t="s">
        <v>5314</v>
      </c>
      <c r="R723" s="33" t="s">
        <v>5416</v>
      </c>
      <c r="S723" s="68">
        <v>10522</v>
      </c>
      <c r="T723" s="69" t="s">
        <v>5417</v>
      </c>
      <c r="U723" s="33" t="s">
        <v>3704</v>
      </c>
      <c r="V723" s="33" t="s">
        <v>3704</v>
      </c>
      <c r="W723" s="33" t="s">
        <v>3705</v>
      </c>
      <c r="X723" s="33" t="s">
        <v>3533</v>
      </c>
    </row>
    <row r="724" spans="1:24" x14ac:dyDescent="0.25">
      <c r="A724" s="29" t="s">
        <v>906</v>
      </c>
      <c r="B724" s="30" t="s">
        <v>849</v>
      </c>
      <c r="C724" s="30" t="str">
        <f t="shared" si="33"/>
        <v>Durable Medical Equipment and Supplies Policy</v>
      </c>
      <c r="G724" s="29" t="s">
        <v>906</v>
      </c>
      <c r="H724" s="30" t="s">
        <v>849</v>
      </c>
      <c r="I724" s="30" t="str">
        <f t="shared" si="34"/>
        <v>Durable Medical Equipment and Supplies Policy</v>
      </c>
      <c r="J724" t="e">
        <f t="shared" ca="1" si="35"/>
        <v>#N/A</v>
      </c>
      <c r="N724" s="33" t="s">
        <v>3533</v>
      </c>
      <c r="O724" s="33" t="s">
        <v>5313</v>
      </c>
      <c r="P724" s="68">
        <v>4720</v>
      </c>
      <c r="Q724" s="33" t="s">
        <v>5314</v>
      </c>
      <c r="R724" s="33" t="s">
        <v>5418</v>
      </c>
      <c r="S724" s="68">
        <v>10523</v>
      </c>
      <c r="T724" s="69" t="s">
        <v>5419</v>
      </c>
      <c r="U724" s="33" t="s">
        <v>3704</v>
      </c>
      <c r="V724" s="33" t="s">
        <v>3704</v>
      </c>
      <c r="W724" s="33" t="s">
        <v>3705</v>
      </c>
      <c r="X724" s="33" t="s">
        <v>3533</v>
      </c>
    </row>
    <row r="725" spans="1:24" x14ac:dyDescent="0.25">
      <c r="A725" s="29" t="s">
        <v>906</v>
      </c>
      <c r="B725" s="30" t="s">
        <v>910</v>
      </c>
      <c r="C725" s="30" t="str">
        <f t="shared" si="33"/>
        <v>Durable Medical Equipment and Supplies Policy</v>
      </c>
      <c r="G725" s="29" t="s">
        <v>906</v>
      </c>
      <c r="H725" s="30" t="s">
        <v>910</v>
      </c>
      <c r="I725" s="30" t="str">
        <f t="shared" si="34"/>
        <v>Durable Medical Equipment and Supplies Policy</v>
      </c>
      <c r="J725" t="e">
        <f t="shared" ca="1" si="35"/>
        <v>#N/A</v>
      </c>
      <c r="N725" s="33" t="s">
        <v>3533</v>
      </c>
      <c r="O725" s="33" t="s">
        <v>5313</v>
      </c>
      <c r="P725" s="68">
        <v>4720</v>
      </c>
      <c r="Q725" s="33" t="s">
        <v>5314</v>
      </c>
      <c r="R725" s="33" t="s">
        <v>5420</v>
      </c>
      <c r="S725" s="68">
        <v>10524</v>
      </c>
      <c r="T725" s="69" t="s">
        <v>5421</v>
      </c>
      <c r="U725" s="33" t="s">
        <v>3704</v>
      </c>
      <c r="V725" s="33" t="s">
        <v>3704</v>
      </c>
      <c r="W725" s="33" t="s">
        <v>3705</v>
      </c>
      <c r="X725" s="33" t="s">
        <v>3533</v>
      </c>
    </row>
    <row r="726" spans="1:24" x14ac:dyDescent="0.25">
      <c r="A726" s="29" t="s">
        <v>911</v>
      </c>
      <c r="B726" s="30" t="s">
        <v>507</v>
      </c>
      <c r="C726" s="30" t="str">
        <f t="shared" si="33"/>
        <v>CMS National Coverage Determinations (NCD) Policy</v>
      </c>
      <c r="G726" s="29" t="s">
        <v>911</v>
      </c>
      <c r="H726" s="30" t="s">
        <v>507</v>
      </c>
      <c r="I726" s="30" t="str">
        <f t="shared" si="34"/>
        <v>CMS National Coverage Determinations (NCD) Policy</v>
      </c>
      <c r="J726" t="e">
        <f t="shared" ca="1" si="35"/>
        <v>#N/A</v>
      </c>
      <c r="N726" s="33" t="s">
        <v>3533</v>
      </c>
      <c r="O726" s="33" t="s">
        <v>5313</v>
      </c>
      <c r="P726" s="68">
        <v>4720</v>
      </c>
      <c r="Q726" s="33" t="s">
        <v>5314</v>
      </c>
      <c r="R726" s="33" t="s">
        <v>5422</v>
      </c>
      <c r="S726" s="68">
        <v>10525</v>
      </c>
      <c r="T726" s="69" t="s">
        <v>5423</v>
      </c>
      <c r="U726" s="33" t="s">
        <v>3704</v>
      </c>
      <c r="V726" s="33" t="s">
        <v>3704</v>
      </c>
      <c r="W726" s="33" t="s">
        <v>3705</v>
      </c>
      <c r="X726" s="33" t="s">
        <v>3533</v>
      </c>
    </row>
    <row r="727" spans="1:24" x14ac:dyDescent="0.25">
      <c r="A727" s="29" t="s">
        <v>911</v>
      </c>
      <c r="B727" s="30" t="s">
        <v>508</v>
      </c>
      <c r="C727" s="30" t="str">
        <f t="shared" si="33"/>
        <v>CMS National Coverage Determinations (NCD) Policy</v>
      </c>
      <c r="G727" s="29" t="s">
        <v>911</v>
      </c>
      <c r="H727" s="30" t="s">
        <v>508</v>
      </c>
      <c r="I727" s="30" t="str">
        <f t="shared" si="34"/>
        <v>CMS National Coverage Determinations (NCD) Policy</v>
      </c>
      <c r="J727" t="e">
        <f t="shared" ca="1" si="35"/>
        <v>#N/A</v>
      </c>
      <c r="N727" s="33" t="s">
        <v>3533</v>
      </c>
      <c r="O727" s="33" t="s">
        <v>5313</v>
      </c>
      <c r="P727" s="68">
        <v>4720</v>
      </c>
      <c r="Q727" s="33" t="s">
        <v>5314</v>
      </c>
      <c r="R727" s="33" t="s">
        <v>5424</v>
      </c>
      <c r="S727" s="68">
        <v>10526</v>
      </c>
      <c r="T727" s="69" t="s">
        <v>5425</v>
      </c>
      <c r="U727" s="33" t="s">
        <v>3704</v>
      </c>
      <c r="V727" s="33" t="s">
        <v>3704</v>
      </c>
      <c r="W727" s="33" t="s">
        <v>3705</v>
      </c>
      <c r="X727" s="33" t="s">
        <v>3533</v>
      </c>
    </row>
    <row r="728" spans="1:24" x14ac:dyDescent="0.25">
      <c r="A728" s="29" t="s">
        <v>911</v>
      </c>
      <c r="B728" s="30" t="s">
        <v>509</v>
      </c>
      <c r="C728" s="30" t="str">
        <f t="shared" si="33"/>
        <v>CMS National Coverage Determinations (NCD) Policy</v>
      </c>
      <c r="G728" s="29" t="s">
        <v>911</v>
      </c>
      <c r="H728" s="30" t="s">
        <v>509</v>
      </c>
      <c r="I728" s="30" t="str">
        <f t="shared" si="34"/>
        <v>CMS National Coverage Determinations (NCD) Policy</v>
      </c>
      <c r="J728" t="e">
        <f t="shared" ca="1" si="35"/>
        <v>#N/A</v>
      </c>
      <c r="N728" s="33" t="s">
        <v>3533</v>
      </c>
      <c r="O728" s="33" t="s">
        <v>5313</v>
      </c>
      <c r="P728" s="68">
        <v>4720</v>
      </c>
      <c r="Q728" s="33" t="s">
        <v>5314</v>
      </c>
      <c r="R728" s="33" t="s">
        <v>5426</v>
      </c>
      <c r="S728" s="68">
        <v>11154</v>
      </c>
      <c r="T728" s="69" t="s">
        <v>5427</v>
      </c>
      <c r="U728" s="33" t="s">
        <v>3704</v>
      </c>
      <c r="V728" s="33" t="s">
        <v>3704</v>
      </c>
      <c r="W728" s="33" t="s">
        <v>3705</v>
      </c>
      <c r="X728" s="33" t="s">
        <v>3533</v>
      </c>
    </row>
    <row r="729" spans="1:24" x14ac:dyDescent="0.25">
      <c r="A729" s="29" t="s">
        <v>911</v>
      </c>
      <c r="B729" s="30" t="s">
        <v>510</v>
      </c>
      <c r="C729" s="30" t="str">
        <f t="shared" si="33"/>
        <v>CMS National Coverage Determinations (NCD) Policy</v>
      </c>
      <c r="G729" s="29" t="s">
        <v>911</v>
      </c>
      <c r="H729" s="30" t="s">
        <v>510</v>
      </c>
      <c r="I729" s="30" t="str">
        <f t="shared" si="34"/>
        <v>CMS National Coverage Determinations (NCD) Policy</v>
      </c>
      <c r="J729" t="e">
        <f t="shared" ca="1" si="35"/>
        <v>#N/A</v>
      </c>
      <c r="N729" s="33" t="s">
        <v>3533</v>
      </c>
      <c r="O729" s="33" t="s">
        <v>5313</v>
      </c>
      <c r="P729" s="68">
        <v>4720</v>
      </c>
      <c r="Q729" s="33" t="s">
        <v>5314</v>
      </c>
      <c r="R729" s="33" t="s">
        <v>5428</v>
      </c>
      <c r="S729" s="68">
        <v>11160</v>
      </c>
      <c r="T729" s="69" t="s">
        <v>5429</v>
      </c>
      <c r="U729" s="33" t="s">
        <v>3704</v>
      </c>
      <c r="V729" s="33" t="s">
        <v>3704</v>
      </c>
      <c r="W729" s="33" t="s">
        <v>3705</v>
      </c>
      <c r="X729" s="33" t="s">
        <v>3533</v>
      </c>
    </row>
    <row r="730" spans="1:24" x14ac:dyDescent="0.25">
      <c r="A730" s="29" t="s">
        <v>911</v>
      </c>
      <c r="B730" s="30" t="s">
        <v>511</v>
      </c>
      <c r="C730" s="30" t="str">
        <f t="shared" si="33"/>
        <v>CMS National Coverage Determinations (NCD) Policy</v>
      </c>
      <c r="G730" s="29" t="s">
        <v>911</v>
      </c>
      <c r="H730" s="30" t="s">
        <v>511</v>
      </c>
      <c r="I730" s="30" t="str">
        <f t="shared" si="34"/>
        <v>CMS National Coverage Determinations (NCD) Policy</v>
      </c>
      <c r="J730" t="e">
        <f t="shared" ca="1" si="35"/>
        <v>#N/A</v>
      </c>
      <c r="N730" s="33" t="s">
        <v>3533</v>
      </c>
      <c r="O730" s="33" t="s">
        <v>5313</v>
      </c>
      <c r="P730" s="68">
        <v>4720</v>
      </c>
      <c r="Q730" s="33" t="s">
        <v>5314</v>
      </c>
      <c r="R730" s="33" t="s">
        <v>5430</v>
      </c>
      <c r="S730" s="68">
        <v>10529</v>
      </c>
      <c r="T730" s="69" t="s">
        <v>5431</v>
      </c>
      <c r="U730" s="33" t="s">
        <v>3704</v>
      </c>
      <c r="V730" s="33" t="s">
        <v>3704</v>
      </c>
      <c r="W730" s="33" t="s">
        <v>3705</v>
      </c>
      <c r="X730" s="33" t="s">
        <v>3533</v>
      </c>
    </row>
    <row r="731" spans="1:24" x14ac:dyDescent="0.25">
      <c r="A731" s="29" t="s">
        <v>384</v>
      </c>
      <c r="B731" s="30" t="s">
        <v>813</v>
      </c>
      <c r="C731" s="30" t="str">
        <f t="shared" si="33"/>
        <v>Durable Medical Equipment and Supplies Policy</v>
      </c>
      <c r="G731" s="29" t="s">
        <v>384</v>
      </c>
      <c r="H731" s="30" t="s">
        <v>813</v>
      </c>
      <c r="I731" s="30" t="str">
        <f t="shared" si="34"/>
        <v>Durable Medical Equipment and Supplies Policy</v>
      </c>
      <c r="J731" t="e">
        <f t="shared" ca="1" si="35"/>
        <v>#N/A</v>
      </c>
      <c r="N731" s="33" t="s">
        <v>3533</v>
      </c>
      <c r="O731" s="33" t="s">
        <v>5313</v>
      </c>
      <c r="P731" s="68">
        <v>4720</v>
      </c>
      <c r="Q731" s="33" t="s">
        <v>5314</v>
      </c>
      <c r="R731" s="33" t="s">
        <v>5432</v>
      </c>
      <c r="S731" s="68">
        <v>10530</v>
      </c>
      <c r="T731" s="69" t="s">
        <v>5433</v>
      </c>
      <c r="U731" s="33" t="s">
        <v>3704</v>
      </c>
      <c r="V731" s="33" t="s">
        <v>3704</v>
      </c>
      <c r="W731" s="33" t="s">
        <v>3705</v>
      </c>
      <c r="X731" s="33" t="s">
        <v>3533</v>
      </c>
    </row>
    <row r="732" spans="1:24" x14ac:dyDescent="0.25">
      <c r="A732" s="29" t="s">
        <v>384</v>
      </c>
      <c r="B732" s="30" t="s">
        <v>912</v>
      </c>
      <c r="C732" s="30" t="str">
        <f t="shared" si="33"/>
        <v>Durable Medical Equipment and Supplies Policy</v>
      </c>
      <c r="G732" s="29" t="s">
        <v>384</v>
      </c>
      <c r="H732" s="30" t="s">
        <v>912</v>
      </c>
      <c r="I732" s="30" t="str">
        <f t="shared" si="34"/>
        <v>Durable Medical Equipment and Supplies Policy</v>
      </c>
      <c r="J732" t="e">
        <f t="shared" ca="1" si="35"/>
        <v>#N/A</v>
      </c>
      <c r="N732" s="33" t="s">
        <v>3533</v>
      </c>
      <c r="O732" s="33" t="s">
        <v>5313</v>
      </c>
      <c r="P732" s="68">
        <v>4720</v>
      </c>
      <c r="Q732" s="33" t="s">
        <v>5314</v>
      </c>
      <c r="R732" s="33" t="s">
        <v>5434</v>
      </c>
      <c r="S732" s="68">
        <v>10531</v>
      </c>
      <c r="T732" s="69" t="s">
        <v>5435</v>
      </c>
      <c r="U732" s="33" t="s">
        <v>3704</v>
      </c>
      <c r="V732" s="33" t="s">
        <v>3704</v>
      </c>
      <c r="W732" s="33" t="s">
        <v>3705</v>
      </c>
      <c r="X732" s="33" t="s">
        <v>3533</v>
      </c>
    </row>
    <row r="733" spans="1:24" x14ac:dyDescent="0.25">
      <c r="A733" s="29" t="s">
        <v>384</v>
      </c>
      <c r="B733" s="30" t="s">
        <v>814</v>
      </c>
      <c r="C733" s="30" t="str">
        <f t="shared" si="33"/>
        <v>Durable Medical Equipment and Supplies Policy</v>
      </c>
      <c r="G733" s="29" t="s">
        <v>384</v>
      </c>
      <c r="H733" s="30" t="s">
        <v>814</v>
      </c>
      <c r="I733" s="30" t="str">
        <f t="shared" si="34"/>
        <v>Durable Medical Equipment and Supplies Policy</v>
      </c>
      <c r="J733" t="e">
        <f t="shared" ca="1" si="35"/>
        <v>#N/A</v>
      </c>
      <c r="N733" s="33" t="s">
        <v>3533</v>
      </c>
      <c r="O733" s="33" t="s">
        <v>5313</v>
      </c>
      <c r="P733" s="68">
        <v>4720</v>
      </c>
      <c r="Q733" s="33" t="s">
        <v>5314</v>
      </c>
      <c r="R733" s="33" t="s">
        <v>5436</v>
      </c>
      <c r="S733" s="68">
        <v>10532</v>
      </c>
      <c r="T733" s="69" t="s">
        <v>5437</v>
      </c>
      <c r="U733" s="33" t="s">
        <v>3704</v>
      </c>
      <c r="V733" s="33" t="s">
        <v>3704</v>
      </c>
      <c r="W733" s="33" t="s">
        <v>3705</v>
      </c>
      <c r="X733" s="33" t="s">
        <v>3533</v>
      </c>
    </row>
    <row r="734" spans="1:24" x14ac:dyDescent="0.25">
      <c r="A734" s="29" t="s">
        <v>384</v>
      </c>
      <c r="B734" s="30" t="s">
        <v>913</v>
      </c>
      <c r="C734" s="30" t="str">
        <f t="shared" si="33"/>
        <v>Durable Medical Equipment and Supplies Policy</v>
      </c>
      <c r="G734" s="29" t="s">
        <v>384</v>
      </c>
      <c r="H734" s="30" t="s">
        <v>913</v>
      </c>
      <c r="I734" s="30" t="str">
        <f t="shared" si="34"/>
        <v>Durable Medical Equipment and Supplies Policy</v>
      </c>
      <c r="J734" t="e">
        <f t="shared" ca="1" si="35"/>
        <v>#N/A</v>
      </c>
      <c r="N734" s="33" t="s">
        <v>3533</v>
      </c>
      <c r="O734" s="33" t="s">
        <v>5313</v>
      </c>
      <c r="P734" s="68">
        <v>4720</v>
      </c>
      <c r="Q734" s="33" t="s">
        <v>5314</v>
      </c>
      <c r="R734" s="33" t="s">
        <v>5438</v>
      </c>
      <c r="S734" s="68">
        <v>10533</v>
      </c>
      <c r="T734" s="69" t="s">
        <v>5439</v>
      </c>
      <c r="U734" s="33" t="s">
        <v>3704</v>
      </c>
      <c r="V734" s="33" t="s">
        <v>3704</v>
      </c>
      <c r="W734" s="33" t="s">
        <v>3705</v>
      </c>
      <c r="X734" s="33" t="s">
        <v>3533</v>
      </c>
    </row>
    <row r="735" spans="1:24" x14ac:dyDescent="0.25">
      <c r="A735" s="29" t="s">
        <v>384</v>
      </c>
      <c r="B735" s="30" t="s">
        <v>815</v>
      </c>
      <c r="C735" s="30" t="str">
        <f t="shared" si="33"/>
        <v>Durable Medical Equipment and Supplies Policy</v>
      </c>
      <c r="G735" s="29" t="s">
        <v>384</v>
      </c>
      <c r="H735" s="30" t="s">
        <v>815</v>
      </c>
      <c r="I735" s="30" t="str">
        <f t="shared" si="34"/>
        <v>Durable Medical Equipment and Supplies Policy</v>
      </c>
      <c r="J735" t="e">
        <f t="shared" ca="1" si="35"/>
        <v>#N/A</v>
      </c>
      <c r="N735" s="33" t="s">
        <v>3533</v>
      </c>
      <c r="O735" s="33" t="s">
        <v>5313</v>
      </c>
      <c r="P735" s="68">
        <v>4720</v>
      </c>
      <c r="Q735" s="33" t="s">
        <v>5314</v>
      </c>
      <c r="R735" s="33" t="s">
        <v>5440</v>
      </c>
      <c r="S735" s="68">
        <v>10534</v>
      </c>
      <c r="T735" s="69" t="s">
        <v>5441</v>
      </c>
      <c r="U735" s="33" t="s">
        <v>3704</v>
      </c>
      <c r="V735" s="33" t="s">
        <v>3704</v>
      </c>
      <c r="W735" s="33" t="s">
        <v>3705</v>
      </c>
      <c r="X735" s="33" t="s">
        <v>3533</v>
      </c>
    </row>
    <row r="736" spans="1:24" x14ac:dyDescent="0.25">
      <c r="A736" s="29" t="s">
        <v>384</v>
      </c>
      <c r="B736" s="30" t="s">
        <v>914</v>
      </c>
      <c r="C736" s="30" t="str">
        <f t="shared" si="33"/>
        <v>Durable Medical Equipment and Supplies Policy</v>
      </c>
      <c r="G736" s="29" t="s">
        <v>384</v>
      </c>
      <c r="H736" s="30" t="s">
        <v>914</v>
      </c>
      <c r="I736" s="30" t="str">
        <f t="shared" si="34"/>
        <v>Durable Medical Equipment and Supplies Policy</v>
      </c>
      <c r="J736" t="e">
        <f t="shared" ca="1" si="35"/>
        <v>#N/A</v>
      </c>
      <c r="N736" s="33" t="s">
        <v>3533</v>
      </c>
      <c r="O736" s="33" t="s">
        <v>5313</v>
      </c>
      <c r="P736" s="68">
        <v>4720</v>
      </c>
      <c r="Q736" s="33" t="s">
        <v>5314</v>
      </c>
      <c r="R736" s="33" t="s">
        <v>5442</v>
      </c>
      <c r="S736" s="68">
        <v>10535</v>
      </c>
      <c r="T736" s="69" t="s">
        <v>5443</v>
      </c>
      <c r="U736" s="33" t="s">
        <v>3704</v>
      </c>
      <c r="V736" s="33" t="s">
        <v>3704</v>
      </c>
      <c r="W736" s="33" t="s">
        <v>3705</v>
      </c>
      <c r="X736" s="33" t="s">
        <v>3533</v>
      </c>
    </row>
    <row r="737" spans="1:24" x14ac:dyDescent="0.25">
      <c r="A737" s="29" t="s">
        <v>384</v>
      </c>
      <c r="B737" s="30" t="s">
        <v>816</v>
      </c>
      <c r="C737" s="30" t="str">
        <f t="shared" si="33"/>
        <v>Durable Medical Equipment and Supplies Policy</v>
      </c>
      <c r="G737" s="29" t="s">
        <v>384</v>
      </c>
      <c r="H737" s="30" t="s">
        <v>816</v>
      </c>
      <c r="I737" s="30" t="str">
        <f t="shared" si="34"/>
        <v>Durable Medical Equipment and Supplies Policy</v>
      </c>
      <c r="J737" t="e">
        <f t="shared" ca="1" si="35"/>
        <v>#N/A</v>
      </c>
      <c r="N737" s="33" t="s">
        <v>3533</v>
      </c>
      <c r="O737" s="33" t="s">
        <v>5313</v>
      </c>
      <c r="P737" s="68">
        <v>4720</v>
      </c>
      <c r="Q737" s="33" t="s">
        <v>5314</v>
      </c>
      <c r="R737" s="33" t="s">
        <v>5444</v>
      </c>
      <c r="S737" s="68">
        <v>10536</v>
      </c>
      <c r="T737" s="69" t="s">
        <v>5445</v>
      </c>
      <c r="U737" s="33" t="s">
        <v>3704</v>
      </c>
      <c r="V737" s="33" t="s">
        <v>3704</v>
      </c>
      <c r="W737" s="33" t="s">
        <v>3705</v>
      </c>
      <c r="X737" s="33" t="s">
        <v>3533</v>
      </c>
    </row>
    <row r="738" spans="1:24" x14ac:dyDescent="0.25">
      <c r="A738" s="29" t="s">
        <v>384</v>
      </c>
      <c r="B738" s="30" t="s">
        <v>915</v>
      </c>
      <c r="C738" s="30" t="str">
        <f t="shared" si="33"/>
        <v>Durable Medical Equipment and Supplies Policy</v>
      </c>
      <c r="G738" s="29" t="s">
        <v>384</v>
      </c>
      <c r="H738" s="30" t="s">
        <v>915</v>
      </c>
      <c r="I738" s="30" t="str">
        <f t="shared" si="34"/>
        <v>Durable Medical Equipment and Supplies Policy</v>
      </c>
      <c r="J738" t="e">
        <f t="shared" ca="1" si="35"/>
        <v>#N/A</v>
      </c>
      <c r="N738" s="33" t="s">
        <v>3533</v>
      </c>
      <c r="O738" s="33" t="s">
        <v>5313</v>
      </c>
      <c r="P738" s="68">
        <v>4720</v>
      </c>
      <c r="Q738" s="33" t="s">
        <v>5314</v>
      </c>
      <c r="R738" s="33" t="s">
        <v>5446</v>
      </c>
      <c r="S738" s="68">
        <v>10537</v>
      </c>
      <c r="T738" s="69" t="s">
        <v>5447</v>
      </c>
      <c r="U738" s="33" t="s">
        <v>3704</v>
      </c>
      <c r="V738" s="33" t="s">
        <v>3704</v>
      </c>
      <c r="W738" s="33" t="s">
        <v>3705</v>
      </c>
      <c r="X738" s="33" t="s">
        <v>3533</v>
      </c>
    </row>
    <row r="739" spans="1:24" x14ac:dyDescent="0.25">
      <c r="A739" s="29" t="s">
        <v>916</v>
      </c>
      <c r="B739" s="30" t="s">
        <v>613</v>
      </c>
      <c r="C739" s="30" t="str">
        <f t="shared" si="33"/>
        <v>Durable Medical Equipment and Supplies Policy</v>
      </c>
      <c r="G739" s="29" t="s">
        <v>916</v>
      </c>
      <c r="H739" s="30" t="s">
        <v>613</v>
      </c>
      <c r="I739" s="30" t="str">
        <f t="shared" si="34"/>
        <v>Durable Medical Equipment and Supplies Policy</v>
      </c>
      <c r="J739" t="e">
        <f t="shared" ca="1" si="35"/>
        <v>#N/A</v>
      </c>
      <c r="N739" s="33" t="s">
        <v>3533</v>
      </c>
      <c r="O739" s="33" t="s">
        <v>5313</v>
      </c>
      <c r="P739" s="68">
        <v>4720</v>
      </c>
      <c r="Q739" s="33" t="s">
        <v>5314</v>
      </c>
      <c r="R739" s="33" t="s">
        <v>5448</v>
      </c>
      <c r="S739" s="68">
        <v>10538</v>
      </c>
      <c r="T739" s="69" t="s">
        <v>5449</v>
      </c>
      <c r="U739" s="33" t="s">
        <v>3704</v>
      </c>
      <c r="V739" s="33" t="s">
        <v>3704</v>
      </c>
      <c r="W739" s="33" t="s">
        <v>3705</v>
      </c>
      <c r="X739" s="33" t="s">
        <v>3533</v>
      </c>
    </row>
    <row r="740" spans="1:24" x14ac:dyDescent="0.25">
      <c r="A740" s="29" t="s">
        <v>245</v>
      </c>
      <c r="B740" s="30" t="s">
        <v>917</v>
      </c>
      <c r="C740" s="30" t="str">
        <f t="shared" si="33"/>
        <v>Laboratory-Pathology Policy</v>
      </c>
      <c r="G740" s="29" t="s">
        <v>245</v>
      </c>
      <c r="H740" s="30" t="s">
        <v>917</v>
      </c>
      <c r="I740" s="30" t="str">
        <f t="shared" si="34"/>
        <v>Laboratory-Pathology Policy</v>
      </c>
      <c r="J740" t="e">
        <f t="shared" ca="1" si="35"/>
        <v>#N/A</v>
      </c>
      <c r="N740" s="33" t="s">
        <v>3533</v>
      </c>
      <c r="O740" s="33" t="s">
        <v>5313</v>
      </c>
      <c r="P740" s="68">
        <v>4720</v>
      </c>
      <c r="Q740" s="33" t="s">
        <v>5314</v>
      </c>
      <c r="R740" s="33" t="s">
        <v>5450</v>
      </c>
      <c r="S740" s="68">
        <v>10539</v>
      </c>
      <c r="T740" s="69" t="s">
        <v>5451</v>
      </c>
      <c r="U740" s="33" t="s">
        <v>3704</v>
      </c>
      <c r="V740" s="33" t="s">
        <v>3704</v>
      </c>
      <c r="W740" s="33" t="s">
        <v>3705</v>
      </c>
      <c r="X740" s="33" t="s">
        <v>3533</v>
      </c>
    </row>
    <row r="741" spans="1:24" x14ac:dyDescent="0.25">
      <c r="A741" s="29" t="s">
        <v>245</v>
      </c>
      <c r="B741" s="30" t="s">
        <v>918</v>
      </c>
      <c r="C741" s="30" t="str">
        <f t="shared" si="33"/>
        <v>Laboratory-Pathology Policy</v>
      </c>
      <c r="G741" s="29" t="s">
        <v>245</v>
      </c>
      <c r="H741" s="30" t="s">
        <v>918</v>
      </c>
      <c r="I741" s="30" t="str">
        <f t="shared" si="34"/>
        <v>Laboratory-Pathology Policy</v>
      </c>
      <c r="J741" t="e">
        <f t="shared" ca="1" si="35"/>
        <v>#N/A</v>
      </c>
      <c r="N741" s="33" t="s">
        <v>3533</v>
      </c>
      <c r="O741" s="33" t="s">
        <v>5313</v>
      </c>
      <c r="P741" s="68">
        <v>4720</v>
      </c>
      <c r="Q741" s="33" t="s">
        <v>5314</v>
      </c>
      <c r="R741" s="33" t="s">
        <v>5452</v>
      </c>
      <c r="S741" s="68">
        <v>10540</v>
      </c>
      <c r="T741" s="69" t="s">
        <v>5453</v>
      </c>
      <c r="U741" s="33" t="s">
        <v>3704</v>
      </c>
      <c r="V741" s="33" t="s">
        <v>3704</v>
      </c>
      <c r="W741" s="33" t="s">
        <v>3705</v>
      </c>
      <c r="X741" s="33" t="s">
        <v>3533</v>
      </c>
    </row>
    <row r="742" spans="1:24" x14ac:dyDescent="0.25">
      <c r="A742" s="29" t="s">
        <v>245</v>
      </c>
      <c r="B742" s="30" t="s">
        <v>919</v>
      </c>
      <c r="C742" s="30" t="str">
        <f t="shared" si="33"/>
        <v>Laboratory-Pathology Policy</v>
      </c>
      <c r="G742" s="29" t="s">
        <v>245</v>
      </c>
      <c r="H742" s="30" t="s">
        <v>919</v>
      </c>
      <c r="I742" s="30" t="str">
        <f t="shared" si="34"/>
        <v>Laboratory-Pathology Policy</v>
      </c>
      <c r="J742" t="e">
        <f t="shared" ca="1" si="35"/>
        <v>#N/A</v>
      </c>
      <c r="N742" s="33" t="s">
        <v>3533</v>
      </c>
      <c r="O742" s="33" t="s">
        <v>5313</v>
      </c>
      <c r="P742" s="68">
        <v>4720</v>
      </c>
      <c r="Q742" s="33" t="s">
        <v>5314</v>
      </c>
      <c r="R742" s="33" t="s">
        <v>5454</v>
      </c>
      <c r="S742" s="68">
        <v>10541</v>
      </c>
      <c r="T742" s="69" t="s">
        <v>5455</v>
      </c>
      <c r="U742" s="33" t="s">
        <v>3704</v>
      </c>
      <c r="V742" s="33" t="s">
        <v>3704</v>
      </c>
      <c r="W742" s="33" t="s">
        <v>3705</v>
      </c>
      <c r="X742" s="33" t="s">
        <v>3533</v>
      </c>
    </row>
    <row r="743" spans="1:24" x14ac:dyDescent="0.25">
      <c r="A743" s="29" t="s">
        <v>920</v>
      </c>
      <c r="B743" s="30" t="s">
        <v>921</v>
      </c>
      <c r="C743" s="30" t="str">
        <f t="shared" si="33"/>
        <v>Durable Medical Equipment and Supplies Policy</v>
      </c>
      <c r="G743" s="29" t="s">
        <v>920</v>
      </c>
      <c r="H743" s="30" t="s">
        <v>921</v>
      </c>
      <c r="I743" s="30" t="str">
        <f t="shared" si="34"/>
        <v>Durable Medical Equipment and Supplies Policy</v>
      </c>
      <c r="J743" t="e">
        <f t="shared" ca="1" si="35"/>
        <v>#N/A</v>
      </c>
      <c r="N743" s="33" t="s">
        <v>3533</v>
      </c>
      <c r="O743" s="33" t="s">
        <v>5313</v>
      </c>
      <c r="P743" s="68">
        <v>4720</v>
      </c>
      <c r="Q743" s="33" t="s">
        <v>5314</v>
      </c>
      <c r="R743" s="33" t="s">
        <v>5456</v>
      </c>
      <c r="S743" s="68">
        <v>10543</v>
      </c>
      <c r="T743" s="69" t="s">
        <v>5457</v>
      </c>
      <c r="U743" s="33" t="s">
        <v>3704</v>
      </c>
      <c r="V743" s="33" t="s">
        <v>3704</v>
      </c>
      <c r="W743" s="33" t="s">
        <v>3705</v>
      </c>
      <c r="X743" s="33" t="s">
        <v>3533</v>
      </c>
    </row>
    <row r="744" spans="1:24" x14ac:dyDescent="0.25">
      <c r="A744" s="29" t="s">
        <v>922</v>
      </c>
      <c r="B744" s="30" t="s">
        <v>921</v>
      </c>
      <c r="C744" s="30" t="str">
        <f t="shared" si="33"/>
        <v>Durable Medical Equipment and Supplies Policy</v>
      </c>
      <c r="G744" s="29" t="s">
        <v>922</v>
      </c>
      <c r="H744" s="30" t="s">
        <v>921</v>
      </c>
      <c r="I744" s="30" t="str">
        <f t="shared" si="34"/>
        <v>Durable Medical Equipment and Supplies Policy</v>
      </c>
      <c r="J744" t="e">
        <f t="shared" ca="1" si="35"/>
        <v>#N/A</v>
      </c>
      <c r="N744" s="33" t="s">
        <v>3533</v>
      </c>
      <c r="O744" s="33" t="s">
        <v>5313</v>
      </c>
      <c r="P744" s="68">
        <v>4720</v>
      </c>
      <c r="Q744" s="33" t="s">
        <v>5314</v>
      </c>
      <c r="R744" s="33" t="s">
        <v>5458</v>
      </c>
      <c r="S744" s="68">
        <v>10544</v>
      </c>
      <c r="T744" s="69" t="s">
        <v>5459</v>
      </c>
      <c r="U744" s="33" t="s">
        <v>3704</v>
      </c>
      <c r="V744" s="33" t="s">
        <v>3704</v>
      </c>
      <c r="W744" s="33" t="s">
        <v>3705</v>
      </c>
      <c r="X744" s="33" t="s">
        <v>3533</v>
      </c>
    </row>
    <row r="745" spans="1:24" x14ac:dyDescent="0.25">
      <c r="A745" s="29" t="s">
        <v>923</v>
      </c>
      <c r="B745" s="30" t="s">
        <v>716</v>
      </c>
      <c r="C745" s="30" t="str">
        <f t="shared" si="33"/>
        <v>Durable Medical Equipment and Supplies Policy</v>
      </c>
      <c r="G745" s="29" t="s">
        <v>923</v>
      </c>
      <c r="H745" s="30" t="s">
        <v>716</v>
      </c>
      <c r="I745" s="30" t="str">
        <f t="shared" si="34"/>
        <v>Durable Medical Equipment and Supplies Policy</v>
      </c>
      <c r="J745" t="e">
        <f t="shared" ca="1" si="35"/>
        <v>#N/A</v>
      </c>
      <c r="N745" s="33" t="s">
        <v>3533</v>
      </c>
      <c r="O745" s="33" t="s">
        <v>5313</v>
      </c>
      <c r="P745" s="68">
        <v>4720</v>
      </c>
      <c r="Q745" s="33" t="s">
        <v>5314</v>
      </c>
      <c r="R745" s="33" t="s">
        <v>5460</v>
      </c>
      <c r="S745" s="68">
        <v>10545</v>
      </c>
      <c r="T745" s="69" t="s">
        <v>5461</v>
      </c>
      <c r="U745" s="33" t="s">
        <v>3704</v>
      </c>
      <c r="V745" s="33" t="s">
        <v>3704</v>
      </c>
      <c r="W745" s="33" t="s">
        <v>3705</v>
      </c>
      <c r="X745" s="33" t="s">
        <v>3533</v>
      </c>
    </row>
    <row r="746" spans="1:24" x14ac:dyDescent="0.25">
      <c r="A746" s="29" t="s">
        <v>924</v>
      </c>
      <c r="B746" s="30" t="s">
        <v>536</v>
      </c>
      <c r="C746" s="30" t="str">
        <f t="shared" si="33"/>
        <v>Durable Medical Equipment and Supplies Policy</v>
      </c>
      <c r="G746" s="29" t="s">
        <v>924</v>
      </c>
      <c r="H746" s="30" t="s">
        <v>536</v>
      </c>
      <c r="I746" s="30" t="str">
        <f t="shared" si="34"/>
        <v>Durable Medical Equipment and Supplies Policy</v>
      </c>
      <c r="J746" t="e">
        <f t="shared" ca="1" si="35"/>
        <v>#N/A</v>
      </c>
      <c r="N746" s="33" t="s">
        <v>3533</v>
      </c>
      <c r="O746" s="33" t="s">
        <v>5313</v>
      </c>
      <c r="P746" s="68">
        <v>4720</v>
      </c>
      <c r="Q746" s="33" t="s">
        <v>5314</v>
      </c>
      <c r="R746" s="33" t="s">
        <v>5462</v>
      </c>
      <c r="S746" s="68">
        <v>11161</v>
      </c>
      <c r="T746" s="69" t="s">
        <v>5463</v>
      </c>
      <c r="U746" s="33" t="s">
        <v>3704</v>
      </c>
      <c r="V746" s="33" t="s">
        <v>3704</v>
      </c>
      <c r="W746" s="33" t="s">
        <v>5464</v>
      </c>
      <c r="X746" s="33" t="s">
        <v>3533</v>
      </c>
    </row>
    <row r="747" spans="1:24" x14ac:dyDescent="0.25">
      <c r="A747" s="29" t="s">
        <v>925</v>
      </c>
      <c r="B747" s="30" t="s">
        <v>716</v>
      </c>
      <c r="C747" s="30" t="str">
        <f t="shared" si="33"/>
        <v>Durable Medical Equipment and Supplies Policy</v>
      </c>
      <c r="G747" s="29" t="s">
        <v>925</v>
      </c>
      <c r="H747" s="30" t="s">
        <v>716</v>
      </c>
      <c r="I747" s="30" t="str">
        <f t="shared" si="34"/>
        <v>Durable Medical Equipment and Supplies Policy</v>
      </c>
      <c r="J747" t="e">
        <f t="shared" ca="1" si="35"/>
        <v>#N/A</v>
      </c>
      <c r="N747" s="33" t="s">
        <v>3533</v>
      </c>
      <c r="O747" s="33" t="s">
        <v>5313</v>
      </c>
      <c r="P747" s="68">
        <v>4720</v>
      </c>
      <c r="Q747" s="33" t="s">
        <v>5314</v>
      </c>
      <c r="R747" s="33" t="s">
        <v>5465</v>
      </c>
      <c r="S747" s="68">
        <v>11164</v>
      </c>
      <c r="T747" s="69" t="s">
        <v>5466</v>
      </c>
      <c r="U747" s="33" t="s">
        <v>3704</v>
      </c>
      <c r="V747" s="33" t="s">
        <v>3704</v>
      </c>
      <c r="W747" s="33" t="s">
        <v>3705</v>
      </c>
      <c r="X747" s="33" t="s">
        <v>3533</v>
      </c>
    </row>
    <row r="748" spans="1:24" x14ac:dyDescent="0.25">
      <c r="A748" s="29" t="s">
        <v>257</v>
      </c>
      <c r="B748" s="30" t="s">
        <v>926</v>
      </c>
      <c r="C748" s="30" t="str">
        <f t="shared" si="33"/>
        <v>Ambulance Policy</v>
      </c>
      <c r="G748" s="29" t="s">
        <v>257</v>
      </c>
      <c r="H748" s="30" t="s">
        <v>926</v>
      </c>
      <c r="I748" s="30" t="str">
        <f t="shared" si="34"/>
        <v>Ambulance Policy</v>
      </c>
      <c r="J748" t="e">
        <f t="shared" ca="1" si="35"/>
        <v>#N/A</v>
      </c>
      <c r="N748" s="33" t="s">
        <v>3533</v>
      </c>
      <c r="O748" s="33" t="s">
        <v>5313</v>
      </c>
      <c r="P748" s="68">
        <v>4720</v>
      </c>
      <c r="Q748" s="33" t="s">
        <v>5314</v>
      </c>
      <c r="R748" s="33" t="s">
        <v>5467</v>
      </c>
      <c r="S748" s="68">
        <v>10548</v>
      </c>
      <c r="T748" s="69" t="s">
        <v>5468</v>
      </c>
      <c r="U748" s="33" t="s">
        <v>3704</v>
      </c>
      <c r="V748" s="33" t="s">
        <v>3704</v>
      </c>
      <c r="W748" s="33" t="s">
        <v>3705</v>
      </c>
      <c r="X748" s="33" t="s">
        <v>3533</v>
      </c>
    </row>
    <row r="749" spans="1:24" x14ac:dyDescent="0.25">
      <c r="A749" s="29" t="s">
        <v>257</v>
      </c>
      <c r="B749" s="30" t="s">
        <v>927</v>
      </c>
      <c r="C749" s="30" t="str">
        <f t="shared" si="33"/>
        <v>Ambulance Policy</v>
      </c>
      <c r="G749" s="29" t="s">
        <v>257</v>
      </c>
      <c r="H749" s="30" t="s">
        <v>927</v>
      </c>
      <c r="I749" s="30" t="str">
        <f t="shared" si="34"/>
        <v>Ambulance Policy</v>
      </c>
      <c r="J749" t="e">
        <f t="shared" ca="1" si="35"/>
        <v>#N/A</v>
      </c>
      <c r="N749" s="33" t="s">
        <v>3533</v>
      </c>
      <c r="O749" s="33" t="s">
        <v>5313</v>
      </c>
      <c r="P749" s="68">
        <v>4720</v>
      </c>
      <c r="Q749" s="33" t="s">
        <v>5314</v>
      </c>
      <c r="R749" s="33" t="s">
        <v>5469</v>
      </c>
      <c r="S749" s="68">
        <v>10559</v>
      </c>
      <c r="T749" s="69" t="s">
        <v>5470</v>
      </c>
      <c r="U749" s="33" t="s">
        <v>3704</v>
      </c>
      <c r="V749" s="33" t="s">
        <v>3704</v>
      </c>
      <c r="W749" s="33" t="s">
        <v>3705</v>
      </c>
      <c r="X749" s="33" t="s">
        <v>3533</v>
      </c>
    </row>
    <row r="750" spans="1:24" x14ac:dyDescent="0.25">
      <c r="A750" s="29" t="s">
        <v>257</v>
      </c>
      <c r="B750" s="30" t="s">
        <v>928</v>
      </c>
      <c r="C750" s="30" t="str">
        <f t="shared" si="33"/>
        <v>Ambulance Policy</v>
      </c>
      <c r="G750" s="29" t="s">
        <v>257</v>
      </c>
      <c r="H750" s="30" t="s">
        <v>928</v>
      </c>
      <c r="I750" s="30" t="str">
        <f t="shared" si="34"/>
        <v>Ambulance Policy</v>
      </c>
      <c r="J750" t="e">
        <f t="shared" ca="1" si="35"/>
        <v>#N/A</v>
      </c>
      <c r="N750" s="33" t="s">
        <v>3533</v>
      </c>
      <c r="O750" s="33" t="s">
        <v>5313</v>
      </c>
      <c r="P750" s="68">
        <v>4720</v>
      </c>
      <c r="Q750" s="33" t="s">
        <v>5314</v>
      </c>
      <c r="R750" s="33" t="s">
        <v>5471</v>
      </c>
      <c r="S750" s="68">
        <v>10794</v>
      </c>
      <c r="T750" s="69" t="s">
        <v>5472</v>
      </c>
      <c r="U750" s="33" t="s">
        <v>3708</v>
      </c>
      <c r="V750" s="33" t="s">
        <v>3708</v>
      </c>
      <c r="W750" s="33" t="s">
        <v>3792</v>
      </c>
      <c r="X750" s="33" t="s">
        <v>3533</v>
      </c>
    </row>
    <row r="751" spans="1:24" x14ac:dyDescent="0.25">
      <c r="A751" s="29" t="s">
        <v>257</v>
      </c>
      <c r="B751" s="30" t="s">
        <v>929</v>
      </c>
      <c r="C751" s="30" t="str">
        <f t="shared" si="33"/>
        <v>Ambulance Policy</v>
      </c>
      <c r="G751" s="29" t="s">
        <v>257</v>
      </c>
      <c r="H751" s="30" t="s">
        <v>929</v>
      </c>
      <c r="I751" s="30" t="str">
        <f t="shared" si="34"/>
        <v>Ambulance Policy</v>
      </c>
      <c r="J751" t="e">
        <f t="shared" ca="1" si="35"/>
        <v>#N/A</v>
      </c>
      <c r="N751" s="33" t="s">
        <v>3533</v>
      </c>
      <c r="O751" s="33" t="s">
        <v>5313</v>
      </c>
      <c r="P751" s="68">
        <v>4721</v>
      </c>
      <c r="Q751" s="33" t="s">
        <v>5473</v>
      </c>
      <c r="R751" s="33" t="s">
        <v>5474</v>
      </c>
      <c r="S751" s="68">
        <v>55026</v>
      </c>
      <c r="T751" s="69" t="s">
        <v>5475</v>
      </c>
      <c r="U751" s="33" t="s">
        <v>3704</v>
      </c>
      <c r="V751" s="33" t="s">
        <v>3704</v>
      </c>
      <c r="W751" s="33" t="s">
        <v>5476</v>
      </c>
      <c r="X751" s="33" t="s">
        <v>3533</v>
      </c>
    </row>
    <row r="752" spans="1:24" x14ac:dyDescent="0.25">
      <c r="A752" s="29" t="s">
        <v>257</v>
      </c>
      <c r="B752" s="30" t="s">
        <v>930</v>
      </c>
      <c r="C752" s="30" t="str">
        <f t="shared" si="33"/>
        <v>Ambulance Policy</v>
      </c>
      <c r="G752" s="29" t="s">
        <v>257</v>
      </c>
      <c r="H752" s="30" t="s">
        <v>930</v>
      </c>
      <c r="I752" s="30" t="str">
        <f t="shared" si="34"/>
        <v>Ambulance Policy</v>
      </c>
      <c r="J752" t="e">
        <f t="shared" ca="1" si="35"/>
        <v>#N/A</v>
      </c>
      <c r="N752" s="33" t="s">
        <v>3533</v>
      </c>
      <c r="O752" s="33" t="s">
        <v>5313</v>
      </c>
      <c r="P752" s="68">
        <v>4721</v>
      </c>
      <c r="Q752" s="33" t="s">
        <v>5473</v>
      </c>
      <c r="R752" s="33" t="s">
        <v>5477</v>
      </c>
      <c r="S752" s="68">
        <v>54966</v>
      </c>
      <c r="T752" s="69" t="s">
        <v>5478</v>
      </c>
      <c r="U752" s="33" t="s">
        <v>3704</v>
      </c>
      <c r="V752" s="33" t="s">
        <v>3704</v>
      </c>
      <c r="W752" s="33" t="s">
        <v>5479</v>
      </c>
      <c r="X752" s="33" t="s">
        <v>3533</v>
      </c>
    </row>
    <row r="753" spans="1:24" x14ac:dyDescent="0.25">
      <c r="A753" s="29" t="s">
        <v>931</v>
      </c>
      <c r="B753" s="30" t="s">
        <v>853</v>
      </c>
      <c r="C753" s="30" t="str">
        <f t="shared" si="33"/>
        <v>Durable Medical Equipment and Supplies Policy</v>
      </c>
      <c r="G753" s="29" t="s">
        <v>931</v>
      </c>
      <c r="H753" s="30" t="s">
        <v>853</v>
      </c>
      <c r="I753" s="30" t="str">
        <f t="shared" si="34"/>
        <v>Durable Medical Equipment and Supplies Policy</v>
      </c>
      <c r="J753" t="e">
        <f t="shared" ca="1" si="35"/>
        <v>#N/A</v>
      </c>
      <c r="N753" s="33" t="s">
        <v>3533</v>
      </c>
      <c r="O753" s="33" t="s">
        <v>5313</v>
      </c>
      <c r="P753" s="68">
        <v>6077</v>
      </c>
      <c r="Q753" s="33" t="s">
        <v>5480</v>
      </c>
      <c r="R753" s="33" t="s">
        <v>5481</v>
      </c>
      <c r="S753" s="68">
        <v>55376</v>
      </c>
      <c r="T753" s="33" t="s">
        <v>5482</v>
      </c>
      <c r="U753" s="33" t="s">
        <v>5027</v>
      </c>
      <c r="V753" s="33" t="s">
        <v>5027</v>
      </c>
      <c r="W753" s="33" t="s">
        <v>5483</v>
      </c>
      <c r="X753" s="33" t="s">
        <v>3533</v>
      </c>
    </row>
    <row r="754" spans="1:24" x14ac:dyDescent="0.25">
      <c r="A754" s="29" t="s">
        <v>932</v>
      </c>
      <c r="B754" s="30" t="s">
        <v>933</v>
      </c>
      <c r="C754" s="30" t="str">
        <f t="shared" si="33"/>
        <v>Durable Medical Equipment and Supplies Policy</v>
      </c>
      <c r="G754" s="29" t="s">
        <v>932</v>
      </c>
      <c r="H754" s="30" t="s">
        <v>933</v>
      </c>
      <c r="I754" s="30" t="str">
        <f t="shared" si="34"/>
        <v>Durable Medical Equipment and Supplies Policy</v>
      </c>
      <c r="J754" t="e">
        <f t="shared" ca="1" si="35"/>
        <v>#N/A</v>
      </c>
      <c r="N754" s="33" t="s">
        <v>3533</v>
      </c>
      <c r="O754" s="33" t="s">
        <v>5313</v>
      </c>
      <c r="P754" s="68">
        <v>6077</v>
      </c>
      <c r="Q754" s="33" t="s">
        <v>5480</v>
      </c>
      <c r="R754" s="33" t="s">
        <v>5484</v>
      </c>
      <c r="S754" s="68">
        <v>57980</v>
      </c>
      <c r="T754" s="69" t="s">
        <v>5485</v>
      </c>
      <c r="U754" s="33" t="s">
        <v>5027</v>
      </c>
      <c r="V754" s="33" t="s">
        <v>5027</v>
      </c>
      <c r="W754" s="33" t="s">
        <v>5486</v>
      </c>
      <c r="X754" s="33" t="s">
        <v>3533</v>
      </c>
    </row>
    <row r="755" spans="1:24" x14ac:dyDescent="0.25">
      <c r="A755" s="29" t="s">
        <v>934</v>
      </c>
      <c r="B755" s="30" t="s">
        <v>935</v>
      </c>
      <c r="C755" s="30" t="str">
        <f t="shared" si="33"/>
        <v>Durable Medical Equipment and Supplies Policy</v>
      </c>
      <c r="G755" s="29" t="s">
        <v>934</v>
      </c>
      <c r="H755" s="30" t="s">
        <v>935</v>
      </c>
      <c r="I755" s="30" t="str">
        <f t="shared" si="34"/>
        <v>Durable Medical Equipment and Supplies Policy</v>
      </c>
      <c r="J755" t="e">
        <f t="shared" ca="1" si="35"/>
        <v>#N/A</v>
      </c>
      <c r="N755" s="33" t="s">
        <v>3533</v>
      </c>
      <c r="O755" s="33" t="s">
        <v>5313</v>
      </c>
      <c r="P755" s="68">
        <v>6077</v>
      </c>
      <c r="Q755" s="33" t="s">
        <v>5480</v>
      </c>
      <c r="R755" s="33" t="s">
        <v>5487</v>
      </c>
      <c r="S755" s="68">
        <v>18416</v>
      </c>
      <c r="T755" s="33" t="s">
        <v>5488</v>
      </c>
      <c r="U755" s="33" t="s">
        <v>5027</v>
      </c>
      <c r="V755" s="33" t="s">
        <v>5027</v>
      </c>
      <c r="W755" s="33" t="s">
        <v>5489</v>
      </c>
      <c r="X755" s="33" t="s">
        <v>3533</v>
      </c>
    </row>
    <row r="756" spans="1:24" x14ac:dyDescent="0.25">
      <c r="A756" s="29" t="s">
        <v>936</v>
      </c>
      <c r="B756" s="30" t="s">
        <v>536</v>
      </c>
      <c r="C756" s="30" t="str">
        <f t="shared" si="33"/>
        <v>Durable Medical Equipment and Supplies Policy</v>
      </c>
      <c r="G756" s="29" t="s">
        <v>936</v>
      </c>
      <c r="H756" s="30" t="s">
        <v>536</v>
      </c>
      <c r="I756" s="30" t="str">
        <f t="shared" si="34"/>
        <v>Durable Medical Equipment and Supplies Policy</v>
      </c>
      <c r="J756" t="e">
        <f t="shared" ca="1" si="35"/>
        <v>#N/A</v>
      </c>
      <c r="N756" s="33" t="s">
        <v>3533</v>
      </c>
      <c r="O756" s="33" t="s">
        <v>5313</v>
      </c>
      <c r="P756" s="68">
        <v>6077</v>
      </c>
      <c r="Q756" s="33" t="s">
        <v>5480</v>
      </c>
      <c r="R756" s="33" t="s">
        <v>5490</v>
      </c>
      <c r="S756" s="68">
        <v>18533</v>
      </c>
      <c r="T756" s="33" t="s">
        <v>5491</v>
      </c>
      <c r="U756" s="33" t="s">
        <v>5027</v>
      </c>
      <c r="V756" s="33" t="s">
        <v>5027</v>
      </c>
      <c r="W756" s="33" t="s">
        <v>5489</v>
      </c>
      <c r="X756" s="33" t="s">
        <v>3533</v>
      </c>
    </row>
    <row r="757" spans="1:24" x14ac:dyDescent="0.25">
      <c r="A757" s="29" t="s">
        <v>936</v>
      </c>
      <c r="B757" s="30" t="s">
        <v>537</v>
      </c>
      <c r="C757" s="30" t="str">
        <f t="shared" si="33"/>
        <v>Durable Medical Equipment and Supplies Policy</v>
      </c>
      <c r="G757" s="29" t="s">
        <v>936</v>
      </c>
      <c r="H757" s="30" t="s">
        <v>537</v>
      </c>
      <c r="I757" s="30" t="str">
        <f t="shared" si="34"/>
        <v>Durable Medical Equipment and Supplies Policy</v>
      </c>
      <c r="J757" t="e">
        <f t="shared" ca="1" si="35"/>
        <v>#N/A</v>
      </c>
      <c r="N757" s="33" t="s">
        <v>3533</v>
      </c>
      <c r="O757" s="33" t="s">
        <v>5313</v>
      </c>
      <c r="P757" s="68">
        <v>6078</v>
      </c>
      <c r="Q757" s="33" t="s">
        <v>5492</v>
      </c>
      <c r="R757" s="33" t="s">
        <v>5493</v>
      </c>
      <c r="S757" s="68">
        <v>55660</v>
      </c>
      <c r="T757" s="33" t="s">
        <v>5494</v>
      </c>
      <c r="U757" s="33" t="s">
        <v>5027</v>
      </c>
      <c r="V757" s="33" t="s">
        <v>5027</v>
      </c>
      <c r="W757" s="33" t="s">
        <v>5495</v>
      </c>
      <c r="X757" s="33" t="s">
        <v>3533</v>
      </c>
    </row>
    <row r="758" spans="1:24" x14ac:dyDescent="0.25">
      <c r="A758" s="29" t="s">
        <v>93</v>
      </c>
      <c r="B758" s="30" t="s">
        <v>853</v>
      </c>
      <c r="C758" s="30" t="str">
        <f t="shared" si="33"/>
        <v>Durable Medical Equipment and Supplies Policy</v>
      </c>
      <c r="G758" s="29" t="s">
        <v>93</v>
      </c>
      <c r="H758" s="30" t="s">
        <v>853</v>
      </c>
      <c r="I758" s="30" t="str">
        <f t="shared" si="34"/>
        <v>Durable Medical Equipment and Supplies Policy</v>
      </c>
      <c r="J758" t="e">
        <f t="shared" ca="1" si="35"/>
        <v>#N/A</v>
      </c>
      <c r="N758" s="33" t="s">
        <v>3533</v>
      </c>
      <c r="O758" s="33" t="s">
        <v>5313</v>
      </c>
      <c r="P758" s="68">
        <v>6078</v>
      </c>
      <c r="Q758" s="33" t="s">
        <v>5492</v>
      </c>
      <c r="R758" s="33" t="s">
        <v>5496</v>
      </c>
      <c r="S758" s="68">
        <v>57951</v>
      </c>
      <c r="T758" s="69" t="s">
        <v>5497</v>
      </c>
      <c r="U758" s="33" t="s">
        <v>5027</v>
      </c>
      <c r="V758" s="33" t="s">
        <v>5027</v>
      </c>
      <c r="W758" s="33" t="s">
        <v>5498</v>
      </c>
      <c r="X758" s="33" t="s">
        <v>3533</v>
      </c>
    </row>
    <row r="759" spans="1:24" x14ac:dyDescent="0.25">
      <c r="A759" s="29" t="s">
        <v>93</v>
      </c>
      <c r="B759" s="30" t="s">
        <v>854</v>
      </c>
      <c r="C759" s="30" t="str">
        <f t="shared" si="33"/>
        <v>Durable Medical Equipment and Supplies Policy</v>
      </c>
      <c r="G759" s="29" t="s">
        <v>93</v>
      </c>
      <c r="H759" s="30" t="s">
        <v>854</v>
      </c>
      <c r="I759" s="30" t="str">
        <f t="shared" si="34"/>
        <v>Durable Medical Equipment and Supplies Policy</v>
      </c>
      <c r="J759" t="e">
        <f t="shared" ca="1" si="35"/>
        <v>#N/A</v>
      </c>
      <c r="N759" s="33" t="s">
        <v>3533</v>
      </c>
      <c r="O759" s="33" t="s">
        <v>5313</v>
      </c>
      <c r="P759" s="68">
        <v>6078</v>
      </c>
      <c r="Q759" s="33" t="s">
        <v>5492</v>
      </c>
      <c r="R759" s="33" t="s">
        <v>5499</v>
      </c>
      <c r="S759" s="68">
        <v>20332</v>
      </c>
      <c r="T759" s="69" t="s">
        <v>5500</v>
      </c>
      <c r="U759" s="33" t="s">
        <v>5027</v>
      </c>
      <c r="V759" s="33" t="s">
        <v>5027</v>
      </c>
      <c r="W759" s="33" t="s">
        <v>5501</v>
      </c>
      <c r="X759" s="33" t="s">
        <v>3533</v>
      </c>
    </row>
    <row r="760" spans="1:24" x14ac:dyDescent="0.25">
      <c r="A760" s="29" t="s">
        <v>93</v>
      </c>
      <c r="B760" s="30" t="s">
        <v>937</v>
      </c>
      <c r="C760" s="30" t="str">
        <f t="shared" si="33"/>
        <v>Durable Medical Equipment and Supplies Policy</v>
      </c>
      <c r="G760" s="29" t="s">
        <v>93</v>
      </c>
      <c r="H760" s="30" t="s">
        <v>937</v>
      </c>
      <c r="I760" s="30" t="str">
        <f t="shared" si="34"/>
        <v>Durable Medical Equipment and Supplies Policy</v>
      </c>
      <c r="J760" t="e">
        <f t="shared" ca="1" si="35"/>
        <v>#N/A</v>
      </c>
      <c r="N760" s="33" t="s">
        <v>3533</v>
      </c>
      <c r="O760" s="33" t="s">
        <v>5313</v>
      </c>
      <c r="P760" s="68">
        <v>6078</v>
      </c>
      <c r="Q760" s="33" t="s">
        <v>5492</v>
      </c>
      <c r="R760" s="33" t="s">
        <v>5502</v>
      </c>
      <c r="S760" s="68">
        <v>20376</v>
      </c>
      <c r="T760" s="33" t="s">
        <v>5503</v>
      </c>
      <c r="U760" s="33" t="s">
        <v>5027</v>
      </c>
      <c r="V760" s="33" t="s">
        <v>5027</v>
      </c>
      <c r="W760" s="33" t="s">
        <v>5495</v>
      </c>
      <c r="X760" s="33" t="s">
        <v>3533</v>
      </c>
    </row>
    <row r="761" spans="1:24" x14ac:dyDescent="0.25">
      <c r="A761" s="29" t="s">
        <v>93</v>
      </c>
      <c r="B761" s="30" t="s">
        <v>938</v>
      </c>
      <c r="C761" s="30" t="str">
        <f t="shared" si="33"/>
        <v>Durable Medical Equipment and Supplies Policy</v>
      </c>
      <c r="G761" s="29" t="s">
        <v>93</v>
      </c>
      <c r="H761" s="30" t="s">
        <v>938</v>
      </c>
      <c r="I761" s="30" t="str">
        <f t="shared" si="34"/>
        <v>Durable Medical Equipment and Supplies Policy</v>
      </c>
      <c r="J761" t="e">
        <f t="shared" ca="1" si="35"/>
        <v>#N/A</v>
      </c>
      <c r="N761" s="33" t="s">
        <v>3532</v>
      </c>
      <c r="O761" s="33" t="s">
        <v>5504</v>
      </c>
      <c r="P761" s="68">
        <v>7863</v>
      </c>
      <c r="Q761" s="33" t="s">
        <v>5505</v>
      </c>
      <c r="R761" s="33" t="s">
        <v>5506</v>
      </c>
      <c r="S761" s="68">
        <v>57011</v>
      </c>
      <c r="T761" s="69" t="s">
        <v>5507</v>
      </c>
      <c r="U761" s="33" t="s">
        <v>4638</v>
      </c>
      <c r="V761" s="33" t="s">
        <v>4639</v>
      </c>
      <c r="W761" s="33" t="s">
        <v>5508</v>
      </c>
      <c r="X761" s="33" t="s">
        <v>3532</v>
      </c>
    </row>
    <row r="762" spans="1:24" x14ac:dyDescent="0.25">
      <c r="A762" s="29" t="s">
        <v>93</v>
      </c>
      <c r="B762" s="30" t="s">
        <v>939</v>
      </c>
      <c r="C762" s="30" t="str">
        <f t="shared" si="33"/>
        <v>Durable Medical Equipment and Supplies Policy</v>
      </c>
      <c r="G762" s="29" t="s">
        <v>93</v>
      </c>
      <c r="H762" s="30" t="s">
        <v>939</v>
      </c>
      <c r="I762" s="30" t="str">
        <f t="shared" si="34"/>
        <v>Durable Medical Equipment and Supplies Policy</v>
      </c>
      <c r="J762" t="e">
        <f t="shared" ca="1" si="35"/>
        <v>#N/A</v>
      </c>
      <c r="N762" s="33" t="s">
        <v>3532</v>
      </c>
      <c r="O762" s="33" t="s">
        <v>5504</v>
      </c>
      <c r="P762" s="68">
        <v>7864</v>
      </c>
      <c r="Q762" s="69" t="s">
        <v>5509</v>
      </c>
      <c r="R762" s="33" t="s">
        <v>5510</v>
      </c>
      <c r="S762" s="68">
        <v>60657</v>
      </c>
      <c r="T762" s="69" t="s">
        <v>5511</v>
      </c>
      <c r="U762" s="33" t="s">
        <v>4638</v>
      </c>
      <c r="V762" s="33" t="s">
        <v>4639</v>
      </c>
      <c r="W762" s="33" t="s">
        <v>5512</v>
      </c>
      <c r="X762" s="33" t="s">
        <v>3532</v>
      </c>
    </row>
    <row r="763" spans="1:24" x14ac:dyDescent="0.25">
      <c r="A763" s="29" t="s">
        <v>93</v>
      </c>
      <c r="B763" s="30" t="s">
        <v>940</v>
      </c>
      <c r="C763" s="30" t="str">
        <f t="shared" si="33"/>
        <v>Durable Medical Equipment and Supplies Policy</v>
      </c>
      <c r="G763" s="29" t="s">
        <v>93</v>
      </c>
      <c r="H763" s="30" t="s">
        <v>940</v>
      </c>
      <c r="I763" s="30" t="str">
        <f t="shared" si="34"/>
        <v>Durable Medical Equipment and Supplies Policy</v>
      </c>
      <c r="J763" t="e">
        <f t="shared" ca="1" si="35"/>
        <v>#N/A</v>
      </c>
      <c r="N763" s="33" t="s">
        <v>3532</v>
      </c>
      <c r="O763" s="33" t="s">
        <v>5504</v>
      </c>
      <c r="P763" s="68">
        <v>7925</v>
      </c>
      <c r="Q763" s="33" t="s">
        <v>5513</v>
      </c>
      <c r="R763" s="33" t="s">
        <v>5514</v>
      </c>
      <c r="S763" s="68">
        <v>57009</v>
      </c>
      <c r="T763" s="69" t="s">
        <v>5515</v>
      </c>
      <c r="U763" s="33" t="s">
        <v>4638</v>
      </c>
      <c r="V763" s="33" t="s">
        <v>4639</v>
      </c>
      <c r="W763" s="33" t="s">
        <v>5508</v>
      </c>
      <c r="X763" s="33" t="s">
        <v>3532</v>
      </c>
    </row>
    <row r="764" spans="1:24" x14ac:dyDescent="0.25">
      <c r="A764" s="29" t="s">
        <v>93</v>
      </c>
      <c r="B764" s="30" t="s">
        <v>941</v>
      </c>
      <c r="C764" s="30" t="str">
        <f t="shared" si="33"/>
        <v>Durable Medical Equipment and Supplies Policy</v>
      </c>
      <c r="G764" s="29" t="s">
        <v>93</v>
      </c>
      <c r="H764" s="30" t="s">
        <v>941</v>
      </c>
      <c r="I764" s="30" t="str">
        <f t="shared" si="34"/>
        <v>Durable Medical Equipment and Supplies Policy</v>
      </c>
      <c r="J764" t="e">
        <f t="shared" ca="1" si="35"/>
        <v>#N/A</v>
      </c>
      <c r="N764" s="33" t="s">
        <v>3532</v>
      </c>
      <c r="O764" s="69" t="s">
        <v>5516</v>
      </c>
      <c r="P764" s="68">
        <v>7862</v>
      </c>
      <c r="Q764" s="33" t="s">
        <v>5517</v>
      </c>
      <c r="R764" s="33" t="s">
        <v>5518</v>
      </c>
      <c r="S764" s="68">
        <v>34681</v>
      </c>
      <c r="T764" s="69" t="s">
        <v>5519</v>
      </c>
      <c r="U764" s="33" t="s">
        <v>4638</v>
      </c>
      <c r="V764" s="33" t="s">
        <v>4639</v>
      </c>
      <c r="W764" s="33" t="s">
        <v>5520</v>
      </c>
      <c r="X764" s="33" t="s">
        <v>3532</v>
      </c>
    </row>
    <row r="765" spans="1:24" x14ac:dyDescent="0.25">
      <c r="A765" s="29" t="s">
        <v>93</v>
      </c>
      <c r="B765" s="30" t="s">
        <v>942</v>
      </c>
      <c r="C765" s="30" t="str">
        <f t="shared" si="33"/>
        <v>Durable Medical Equipment and Supplies Policy</v>
      </c>
      <c r="G765" s="29" t="s">
        <v>93</v>
      </c>
      <c r="H765" s="30" t="s">
        <v>942</v>
      </c>
      <c r="I765" s="30" t="str">
        <f t="shared" si="34"/>
        <v>Durable Medical Equipment and Supplies Policy</v>
      </c>
      <c r="J765" t="e">
        <f t="shared" ca="1" si="35"/>
        <v>#N/A</v>
      </c>
      <c r="N765" s="33" t="s">
        <v>3532</v>
      </c>
      <c r="O765" s="33" t="s">
        <v>5521</v>
      </c>
      <c r="P765" s="68">
        <v>9248</v>
      </c>
      <c r="Q765" s="33" t="s">
        <v>5522</v>
      </c>
      <c r="R765" s="33" t="s">
        <v>5523</v>
      </c>
      <c r="S765" s="68">
        <v>56881</v>
      </c>
      <c r="T765" s="69" t="s">
        <v>5524</v>
      </c>
      <c r="U765" s="33" t="s">
        <v>4728</v>
      </c>
      <c r="V765" s="33" t="s">
        <v>4741</v>
      </c>
      <c r="W765" s="33" t="s">
        <v>5525</v>
      </c>
      <c r="X765" s="33" t="s">
        <v>3532</v>
      </c>
    </row>
    <row r="766" spans="1:24" x14ac:dyDescent="0.25">
      <c r="A766" s="29" t="s">
        <v>93</v>
      </c>
      <c r="B766" s="30" t="s">
        <v>943</v>
      </c>
      <c r="C766" s="30" t="str">
        <f t="shared" si="33"/>
        <v>Durable Medical Equipment and Supplies Policy</v>
      </c>
      <c r="G766" s="29" t="s">
        <v>93</v>
      </c>
      <c r="H766" s="30" t="s">
        <v>943</v>
      </c>
      <c r="I766" s="30" t="str">
        <f t="shared" si="34"/>
        <v>Durable Medical Equipment and Supplies Policy</v>
      </c>
      <c r="J766" t="e">
        <f t="shared" ca="1" si="35"/>
        <v>#N/A</v>
      </c>
      <c r="N766" s="33" t="s">
        <v>3532</v>
      </c>
      <c r="O766" s="33" t="s">
        <v>5526</v>
      </c>
      <c r="P766" s="68">
        <v>7831</v>
      </c>
      <c r="Q766" s="33" t="s">
        <v>5527</v>
      </c>
      <c r="R766" s="33" t="s">
        <v>5528</v>
      </c>
      <c r="S766" s="68">
        <v>35896</v>
      </c>
      <c r="T766" s="69" t="s">
        <v>5529</v>
      </c>
      <c r="U766" s="33" t="s">
        <v>4638</v>
      </c>
      <c r="V766" s="33" t="s">
        <v>4639</v>
      </c>
      <c r="W766" s="33" t="s">
        <v>5530</v>
      </c>
      <c r="X766" s="33" t="s">
        <v>3532</v>
      </c>
    </row>
    <row r="767" spans="1:24" x14ac:dyDescent="0.25">
      <c r="A767" s="29" t="s">
        <v>93</v>
      </c>
      <c r="B767" s="30" t="s">
        <v>944</v>
      </c>
      <c r="C767" s="30" t="str">
        <f t="shared" si="33"/>
        <v>Durable Medical Equipment and Supplies Policy</v>
      </c>
      <c r="G767" s="29" t="s">
        <v>93</v>
      </c>
      <c r="H767" s="30" t="s">
        <v>944</v>
      </c>
      <c r="I767" s="30" t="str">
        <f t="shared" si="34"/>
        <v>Durable Medical Equipment and Supplies Policy</v>
      </c>
      <c r="J767" t="e">
        <f t="shared" ca="1" si="35"/>
        <v>#N/A</v>
      </c>
      <c r="N767" s="33" t="s">
        <v>3532</v>
      </c>
      <c r="O767" s="33" t="s">
        <v>5526</v>
      </c>
      <c r="P767" s="68">
        <v>7832</v>
      </c>
      <c r="Q767" s="33" t="s">
        <v>5531</v>
      </c>
      <c r="R767" s="33" t="s">
        <v>5532</v>
      </c>
      <c r="S767" s="68">
        <v>36005</v>
      </c>
      <c r="T767" s="69" t="s">
        <v>5533</v>
      </c>
      <c r="U767" s="33" t="s">
        <v>4638</v>
      </c>
      <c r="V767" s="33" t="s">
        <v>4639</v>
      </c>
      <c r="W767" s="33" t="s">
        <v>5530</v>
      </c>
      <c r="X767" s="33" t="s">
        <v>3532</v>
      </c>
    </row>
    <row r="768" spans="1:24" x14ac:dyDescent="0.25">
      <c r="A768" s="29" t="s">
        <v>945</v>
      </c>
      <c r="B768" s="30" t="s">
        <v>613</v>
      </c>
      <c r="C768" s="30" t="str">
        <f t="shared" si="33"/>
        <v>Durable Medical Equipment and Supplies Policy</v>
      </c>
      <c r="G768" s="29" t="s">
        <v>945</v>
      </c>
      <c r="H768" s="30" t="s">
        <v>613</v>
      </c>
      <c r="I768" s="30" t="str">
        <f t="shared" si="34"/>
        <v>Durable Medical Equipment and Supplies Policy</v>
      </c>
      <c r="J768" t="e">
        <f t="shared" ca="1" si="35"/>
        <v>#N/A</v>
      </c>
      <c r="N768" s="33" t="s">
        <v>3532</v>
      </c>
      <c r="O768" s="33" t="s">
        <v>5526</v>
      </c>
      <c r="P768" s="68">
        <v>7833</v>
      </c>
      <c r="Q768" s="33" t="s">
        <v>5534</v>
      </c>
      <c r="R768" s="33" t="s">
        <v>5535</v>
      </c>
      <c r="S768" s="68">
        <v>35976</v>
      </c>
      <c r="T768" s="69" t="s">
        <v>5536</v>
      </c>
      <c r="U768" s="33" t="s">
        <v>4638</v>
      </c>
      <c r="V768" s="33" t="s">
        <v>4639</v>
      </c>
      <c r="W768" s="33" t="s">
        <v>5537</v>
      </c>
      <c r="X768" s="33" t="s">
        <v>3532</v>
      </c>
    </row>
    <row r="769" spans="1:24" x14ac:dyDescent="0.25">
      <c r="A769" s="29" t="s">
        <v>118</v>
      </c>
      <c r="B769" s="30" t="s">
        <v>946</v>
      </c>
      <c r="C769" s="30" t="str">
        <f t="shared" si="33"/>
        <v>Orthopedic Policy</v>
      </c>
      <c r="G769" s="29" t="s">
        <v>118</v>
      </c>
      <c r="H769" s="30" t="s">
        <v>946</v>
      </c>
      <c r="I769" s="30" t="str">
        <f t="shared" si="34"/>
        <v>Orthopedic Policy</v>
      </c>
      <c r="J769" t="e">
        <f t="shared" ca="1" si="35"/>
        <v>#N/A</v>
      </c>
      <c r="N769" s="33" t="s">
        <v>3532</v>
      </c>
      <c r="O769" s="33" t="s">
        <v>5526</v>
      </c>
      <c r="P769" s="68">
        <v>7834</v>
      </c>
      <c r="Q769" s="33" t="s">
        <v>5538</v>
      </c>
      <c r="R769" s="33" t="s">
        <v>5539</v>
      </c>
      <c r="S769" s="68">
        <v>35911</v>
      </c>
      <c r="T769" s="69" t="s">
        <v>5540</v>
      </c>
      <c r="U769" s="33" t="s">
        <v>4638</v>
      </c>
      <c r="V769" s="33" t="s">
        <v>4639</v>
      </c>
      <c r="W769" s="33" t="s">
        <v>5541</v>
      </c>
      <c r="X769" s="33" t="s">
        <v>3532</v>
      </c>
    </row>
    <row r="770" spans="1:24" x14ac:dyDescent="0.25">
      <c r="A770" s="29" t="s">
        <v>118</v>
      </c>
      <c r="B770" s="30" t="s">
        <v>947</v>
      </c>
      <c r="C770" s="30" t="str">
        <f t="shared" si="33"/>
        <v>Orthopedic Policy</v>
      </c>
      <c r="G770" s="29" t="s">
        <v>118</v>
      </c>
      <c r="H770" s="30" t="s">
        <v>947</v>
      </c>
      <c r="I770" s="30" t="str">
        <f t="shared" si="34"/>
        <v>Orthopedic Policy</v>
      </c>
      <c r="J770" t="e">
        <f t="shared" ca="1" si="35"/>
        <v>#N/A</v>
      </c>
      <c r="N770" s="33" t="s">
        <v>3532</v>
      </c>
      <c r="O770" s="33" t="s">
        <v>5542</v>
      </c>
      <c r="P770" s="68">
        <v>9009</v>
      </c>
      <c r="Q770" s="33" t="s">
        <v>5543</v>
      </c>
      <c r="R770" s="33" t="s">
        <v>5544</v>
      </c>
      <c r="S770" s="68">
        <v>53191</v>
      </c>
      <c r="T770" s="69" t="s">
        <v>5545</v>
      </c>
      <c r="U770" s="33" t="s">
        <v>4638</v>
      </c>
      <c r="V770" s="33" t="s">
        <v>4639</v>
      </c>
      <c r="W770" s="33" t="s">
        <v>5546</v>
      </c>
      <c r="X770" s="33" t="s">
        <v>3532</v>
      </c>
    </row>
    <row r="771" spans="1:24" x14ac:dyDescent="0.25">
      <c r="A771" s="29" t="s">
        <v>118</v>
      </c>
      <c r="B771" s="30" t="s">
        <v>948</v>
      </c>
      <c r="C771" s="30" t="str">
        <f t="shared" ref="C771:C834" si="36">VLOOKUP(A771,$G:$I,3,0)</f>
        <v>Orthopedic Policy</v>
      </c>
      <c r="G771" s="29" t="s">
        <v>118</v>
      </c>
      <c r="H771" s="30" t="s">
        <v>948</v>
      </c>
      <c r="I771" s="30" t="str">
        <f t="shared" ref="I771:I834" si="37">VLOOKUP(G771,$R:$X,7,0)</f>
        <v>Orthopedic Policy</v>
      </c>
      <c r="J771" t="e">
        <f t="shared" ref="J771:J834" ca="1" si="38">VLOOKUP(I771,$J:$J,1,0)</f>
        <v>#N/A</v>
      </c>
      <c r="N771" s="33" t="s">
        <v>3532</v>
      </c>
      <c r="O771" s="33" t="s">
        <v>5547</v>
      </c>
      <c r="P771" s="68">
        <v>7859</v>
      </c>
      <c r="Q771" s="33" t="s">
        <v>5548</v>
      </c>
      <c r="R771" s="33" t="s">
        <v>5549</v>
      </c>
      <c r="S771" s="68">
        <v>53231</v>
      </c>
      <c r="T771" s="69" t="s">
        <v>5550</v>
      </c>
      <c r="U771" s="33" t="s">
        <v>4638</v>
      </c>
      <c r="V771" s="33" t="s">
        <v>4639</v>
      </c>
      <c r="W771" s="33" t="s">
        <v>5551</v>
      </c>
      <c r="X771" s="33" t="s">
        <v>3532</v>
      </c>
    </row>
    <row r="772" spans="1:24" x14ac:dyDescent="0.25">
      <c r="A772" s="29" t="s">
        <v>118</v>
      </c>
      <c r="B772" s="30" t="s">
        <v>949</v>
      </c>
      <c r="C772" s="30" t="str">
        <f t="shared" si="36"/>
        <v>Orthopedic Policy</v>
      </c>
      <c r="G772" s="29" t="s">
        <v>118</v>
      </c>
      <c r="H772" s="30" t="s">
        <v>949</v>
      </c>
      <c r="I772" s="30" t="str">
        <f t="shared" si="37"/>
        <v>Orthopedic Policy</v>
      </c>
      <c r="J772" t="e">
        <f t="shared" ca="1" si="38"/>
        <v>#N/A</v>
      </c>
      <c r="N772" s="33" t="s">
        <v>3532</v>
      </c>
      <c r="O772" s="33" t="s">
        <v>5547</v>
      </c>
      <c r="P772" s="68">
        <v>7860</v>
      </c>
      <c r="Q772" s="33" t="s">
        <v>5552</v>
      </c>
      <c r="R772" s="33" t="s">
        <v>5553</v>
      </c>
      <c r="S772" s="68">
        <v>53295</v>
      </c>
      <c r="T772" s="69" t="s">
        <v>5554</v>
      </c>
      <c r="U772" s="33" t="s">
        <v>4638</v>
      </c>
      <c r="V772" s="33" t="s">
        <v>4639</v>
      </c>
      <c r="W772" s="33" t="s">
        <v>5555</v>
      </c>
      <c r="X772" s="33" t="s">
        <v>3532</v>
      </c>
    </row>
    <row r="773" spans="1:24" x14ac:dyDescent="0.25">
      <c r="A773" s="29" t="s">
        <v>118</v>
      </c>
      <c r="B773" s="30" t="s">
        <v>948</v>
      </c>
      <c r="C773" s="30" t="str">
        <f t="shared" si="36"/>
        <v>Orthopedic Policy</v>
      </c>
      <c r="G773" s="29" t="s">
        <v>118</v>
      </c>
      <c r="H773" s="30" t="s">
        <v>948</v>
      </c>
      <c r="I773" s="30" t="str">
        <f t="shared" si="37"/>
        <v>Orthopedic Policy</v>
      </c>
      <c r="J773" t="e">
        <f t="shared" ca="1" si="38"/>
        <v>#N/A</v>
      </c>
      <c r="N773" s="33" t="s">
        <v>3532</v>
      </c>
      <c r="O773" s="33" t="s">
        <v>5547</v>
      </c>
      <c r="P773" s="68">
        <v>7861</v>
      </c>
      <c r="Q773" s="33" t="s">
        <v>5556</v>
      </c>
      <c r="R773" s="33" t="s">
        <v>5557</v>
      </c>
      <c r="S773" s="68">
        <v>53359</v>
      </c>
      <c r="T773" s="69" t="s">
        <v>5558</v>
      </c>
      <c r="U773" s="33" t="s">
        <v>4638</v>
      </c>
      <c r="V773" s="33" t="s">
        <v>4639</v>
      </c>
      <c r="W773" s="33" t="s">
        <v>5559</v>
      </c>
      <c r="X773" s="33" t="s">
        <v>3532</v>
      </c>
    </row>
    <row r="774" spans="1:24" x14ac:dyDescent="0.25">
      <c r="A774" s="29" t="s">
        <v>118</v>
      </c>
      <c r="B774" s="30" t="s">
        <v>949</v>
      </c>
      <c r="C774" s="30" t="str">
        <f t="shared" si="36"/>
        <v>Orthopedic Policy</v>
      </c>
      <c r="G774" s="29" t="s">
        <v>118</v>
      </c>
      <c r="H774" s="30" t="s">
        <v>949</v>
      </c>
      <c r="I774" s="30" t="str">
        <f t="shared" si="37"/>
        <v>Orthopedic Policy</v>
      </c>
      <c r="J774" t="e">
        <f t="shared" ca="1" si="38"/>
        <v>#N/A</v>
      </c>
      <c r="N774" s="33" t="s">
        <v>3531</v>
      </c>
      <c r="O774" s="33" t="s">
        <v>5560</v>
      </c>
      <c r="P774" s="68">
        <v>5902</v>
      </c>
      <c r="Q774" s="33" t="s">
        <v>5561</v>
      </c>
      <c r="R774" s="33" t="s">
        <v>5562</v>
      </c>
      <c r="S774" s="68">
        <v>13943</v>
      </c>
      <c r="T774" s="69" t="s">
        <v>5563</v>
      </c>
      <c r="U774" s="33" t="s">
        <v>5037</v>
      </c>
      <c r="V774" s="33" t="s">
        <v>5037</v>
      </c>
      <c r="W774" s="33" t="s">
        <v>5564</v>
      </c>
      <c r="X774" s="33" t="s">
        <v>3531</v>
      </c>
    </row>
    <row r="775" spans="1:24" x14ac:dyDescent="0.25">
      <c r="A775" s="29" t="s">
        <v>118</v>
      </c>
      <c r="B775" s="30" t="s">
        <v>950</v>
      </c>
      <c r="C775" s="30" t="str">
        <f t="shared" si="36"/>
        <v>Orthopedic Policy</v>
      </c>
      <c r="G775" s="29" t="s">
        <v>118</v>
      </c>
      <c r="H775" s="30" t="s">
        <v>950</v>
      </c>
      <c r="I775" s="30" t="str">
        <f t="shared" si="37"/>
        <v>Orthopedic Policy</v>
      </c>
      <c r="J775" t="e">
        <f t="shared" ca="1" si="38"/>
        <v>#N/A</v>
      </c>
      <c r="N775" s="33" t="s">
        <v>3531</v>
      </c>
      <c r="O775" s="33" t="s">
        <v>5565</v>
      </c>
      <c r="P775" s="68">
        <v>5903</v>
      </c>
      <c r="Q775" s="33" t="s">
        <v>5566</v>
      </c>
      <c r="R775" s="33" t="s">
        <v>5567</v>
      </c>
      <c r="S775" s="68">
        <v>26908</v>
      </c>
      <c r="T775" s="33" t="s">
        <v>5568</v>
      </c>
      <c r="U775" s="33" t="s">
        <v>4638</v>
      </c>
      <c r="V775" s="33" t="s">
        <v>4639</v>
      </c>
      <c r="W775" s="33" t="s">
        <v>5569</v>
      </c>
      <c r="X775" s="33" t="s">
        <v>3531</v>
      </c>
    </row>
    <row r="776" spans="1:24" x14ac:dyDescent="0.25">
      <c r="A776" s="29" t="s">
        <v>118</v>
      </c>
      <c r="B776" s="30" t="s">
        <v>951</v>
      </c>
      <c r="C776" s="30" t="str">
        <f t="shared" si="36"/>
        <v>Orthopedic Policy</v>
      </c>
      <c r="G776" s="29" t="s">
        <v>118</v>
      </c>
      <c r="H776" s="30" t="s">
        <v>951</v>
      </c>
      <c r="I776" s="30" t="str">
        <f t="shared" si="37"/>
        <v>Orthopedic Policy</v>
      </c>
      <c r="J776" t="e">
        <f t="shared" ca="1" si="38"/>
        <v>#N/A</v>
      </c>
      <c r="N776" s="33" t="s">
        <v>3531</v>
      </c>
      <c r="O776" s="33" t="s">
        <v>5570</v>
      </c>
      <c r="P776" s="68">
        <v>3119</v>
      </c>
      <c r="Q776" s="33" t="s">
        <v>5571</v>
      </c>
      <c r="R776" s="33" t="s">
        <v>5572</v>
      </c>
      <c r="S776" s="68">
        <v>19957</v>
      </c>
      <c r="T776" s="69" t="s">
        <v>5573</v>
      </c>
      <c r="U776" s="33" t="s">
        <v>5037</v>
      </c>
      <c r="V776" s="33" t="s">
        <v>5037</v>
      </c>
      <c r="W776" s="33" t="s">
        <v>5574</v>
      </c>
      <c r="X776" s="33" t="s">
        <v>3531</v>
      </c>
    </row>
    <row r="777" spans="1:24" x14ac:dyDescent="0.25">
      <c r="A777" s="29" t="s">
        <v>118</v>
      </c>
      <c r="B777" s="30" t="s">
        <v>952</v>
      </c>
      <c r="C777" s="30" t="str">
        <f t="shared" si="36"/>
        <v>Orthopedic Policy</v>
      </c>
      <c r="G777" s="29" t="s">
        <v>118</v>
      </c>
      <c r="H777" s="30" t="s">
        <v>952</v>
      </c>
      <c r="I777" s="30" t="str">
        <f t="shared" si="37"/>
        <v>Orthopedic Policy</v>
      </c>
      <c r="J777" t="e">
        <f t="shared" ca="1" si="38"/>
        <v>#N/A</v>
      </c>
      <c r="N777" s="33" t="s">
        <v>3531</v>
      </c>
      <c r="O777" s="33" t="s">
        <v>5570</v>
      </c>
      <c r="P777" s="68">
        <v>6208</v>
      </c>
      <c r="Q777" s="33" t="s">
        <v>5575</v>
      </c>
      <c r="R777" s="33" t="s">
        <v>5576</v>
      </c>
      <c r="S777" s="68">
        <v>20014</v>
      </c>
      <c r="T777" s="69" t="s">
        <v>5577</v>
      </c>
      <c r="U777" s="33" t="s">
        <v>4644</v>
      </c>
      <c r="V777" s="33" t="s">
        <v>4645</v>
      </c>
      <c r="W777" s="33" t="s">
        <v>5578</v>
      </c>
      <c r="X777" s="33" t="s">
        <v>3531</v>
      </c>
    </row>
    <row r="778" spans="1:24" x14ac:dyDescent="0.25">
      <c r="A778" s="29" t="s">
        <v>118</v>
      </c>
      <c r="B778" s="30" t="s">
        <v>953</v>
      </c>
      <c r="C778" s="30" t="str">
        <f t="shared" si="36"/>
        <v>Orthopedic Policy</v>
      </c>
      <c r="G778" s="29" t="s">
        <v>118</v>
      </c>
      <c r="H778" s="30" t="s">
        <v>953</v>
      </c>
      <c r="I778" s="30" t="str">
        <f t="shared" si="37"/>
        <v>Orthopedic Policy</v>
      </c>
      <c r="J778" t="e">
        <f t="shared" ca="1" si="38"/>
        <v>#N/A</v>
      </c>
      <c r="N778" s="33" t="s">
        <v>3531</v>
      </c>
      <c r="O778" s="33" t="s">
        <v>5579</v>
      </c>
      <c r="P778" s="68">
        <v>6193</v>
      </c>
      <c r="Q778" s="33" t="s">
        <v>5580</v>
      </c>
      <c r="R778" s="33" t="s">
        <v>5581</v>
      </c>
      <c r="S778" s="68">
        <v>16987</v>
      </c>
      <c r="T778" s="69" t="s">
        <v>5582</v>
      </c>
      <c r="U778" s="33" t="s">
        <v>4638</v>
      </c>
      <c r="V778" s="33" t="s">
        <v>4639</v>
      </c>
      <c r="W778" s="33" t="s">
        <v>5583</v>
      </c>
      <c r="X778" s="33" t="s">
        <v>3531</v>
      </c>
    </row>
    <row r="779" spans="1:24" x14ac:dyDescent="0.25">
      <c r="A779" s="29" t="s">
        <v>118</v>
      </c>
      <c r="B779" s="30" t="s">
        <v>954</v>
      </c>
      <c r="C779" s="30" t="str">
        <f t="shared" si="36"/>
        <v>Orthopedic Policy</v>
      </c>
      <c r="G779" s="29" t="s">
        <v>118</v>
      </c>
      <c r="H779" s="30" t="s">
        <v>954</v>
      </c>
      <c r="I779" s="30" t="str">
        <f t="shared" si="37"/>
        <v>Orthopedic Policy</v>
      </c>
      <c r="J779" t="e">
        <f t="shared" ca="1" si="38"/>
        <v>#N/A</v>
      </c>
      <c r="N779" s="33" t="s">
        <v>3531</v>
      </c>
      <c r="O779" s="33" t="s">
        <v>5584</v>
      </c>
      <c r="P779" s="68">
        <v>3518</v>
      </c>
      <c r="Q779" s="33" t="s">
        <v>5585</v>
      </c>
      <c r="R779" s="33" t="s">
        <v>5586</v>
      </c>
      <c r="S779" s="68">
        <v>58383</v>
      </c>
      <c r="T779" s="69" t="s">
        <v>5587</v>
      </c>
      <c r="U779" s="33" t="s">
        <v>5066</v>
      </c>
      <c r="V779" s="33" t="s">
        <v>5588</v>
      </c>
      <c r="W779" s="33" t="s">
        <v>5589</v>
      </c>
      <c r="X779" s="33" t="s">
        <v>3531</v>
      </c>
    </row>
    <row r="780" spans="1:24" x14ac:dyDescent="0.25">
      <c r="A780" s="29" t="s">
        <v>118</v>
      </c>
      <c r="B780" s="30" t="s">
        <v>955</v>
      </c>
      <c r="C780" s="30" t="str">
        <f t="shared" si="36"/>
        <v>Orthopedic Policy</v>
      </c>
      <c r="G780" s="29" t="s">
        <v>118</v>
      </c>
      <c r="H780" s="30" t="s">
        <v>955</v>
      </c>
      <c r="I780" s="30" t="str">
        <f t="shared" si="37"/>
        <v>Orthopedic Policy</v>
      </c>
      <c r="J780" t="e">
        <f t="shared" ca="1" si="38"/>
        <v>#N/A</v>
      </c>
      <c r="N780" s="33" t="s">
        <v>3531</v>
      </c>
      <c r="O780" s="33" t="s">
        <v>5590</v>
      </c>
      <c r="P780" s="68">
        <v>5954</v>
      </c>
      <c r="Q780" s="33" t="s">
        <v>5591</v>
      </c>
      <c r="R780" s="33" t="s">
        <v>5592</v>
      </c>
      <c r="S780" s="68">
        <v>56812</v>
      </c>
      <c r="T780" s="33" t="s">
        <v>5593</v>
      </c>
      <c r="U780" s="33" t="s">
        <v>4638</v>
      </c>
      <c r="V780" s="33" t="s">
        <v>4639</v>
      </c>
      <c r="W780" s="33" t="s">
        <v>5594</v>
      </c>
      <c r="X780" s="33" t="s">
        <v>3531</v>
      </c>
    </row>
    <row r="781" spans="1:24" x14ac:dyDescent="0.25">
      <c r="A781" s="29" t="s">
        <v>118</v>
      </c>
      <c r="B781" s="30" t="s">
        <v>956</v>
      </c>
      <c r="C781" s="30" t="str">
        <f t="shared" si="36"/>
        <v>Orthopedic Policy</v>
      </c>
      <c r="G781" s="29" t="s">
        <v>118</v>
      </c>
      <c r="H781" s="30" t="s">
        <v>956</v>
      </c>
      <c r="I781" s="30" t="str">
        <f t="shared" si="37"/>
        <v>Orthopedic Policy</v>
      </c>
      <c r="J781" t="e">
        <f t="shared" ca="1" si="38"/>
        <v>#N/A</v>
      </c>
      <c r="N781" s="33" t="s">
        <v>3531</v>
      </c>
      <c r="O781" s="33" t="s">
        <v>5590</v>
      </c>
      <c r="P781" s="68">
        <v>5954</v>
      </c>
      <c r="Q781" s="33" t="s">
        <v>5591</v>
      </c>
      <c r="R781" s="33" t="s">
        <v>5595</v>
      </c>
      <c r="S781" s="68">
        <v>56804</v>
      </c>
      <c r="T781" s="33" t="s">
        <v>5596</v>
      </c>
      <c r="U781" s="33" t="s">
        <v>4638</v>
      </c>
      <c r="V781" s="33" t="s">
        <v>4639</v>
      </c>
      <c r="W781" s="33" t="s">
        <v>5597</v>
      </c>
      <c r="X781" s="33" t="s">
        <v>3531</v>
      </c>
    </row>
    <row r="782" spans="1:24" x14ac:dyDescent="0.25">
      <c r="A782" s="29" t="s">
        <v>118</v>
      </c>
      <c r="B782" s="30" t="s">
        <v>957</v>
      </c>
      <c r="C782" s="30" t="str">
        <f t="shared" si="36"/>
        <v>Orthopedic Policy</v>
      </c>
      <c r="G782" s="29" t="s">
        <v>118</v>
      </c>
      <c r="H782" s="30" t="s">
        <v>957</v>
      </c>
      <c r="I782" s="30" t="str">
        <f t="shared" si="37"/>
        <v>Orthopedic Policy</v>
      </c>
      <c r="J782" t="e">
        <f t="shared" ca="1" si="38"/>
        <v>#N/A</v>
      </c>
      <c r="N782" s="33" t="s">
        <v>3531</v>
      </c>
      <c r="O782" s="33" t="s">
        <v>5598</v>
      </c>
      <c r="P782" s="68">
        <v>3262</v>
      </c>
      <c r="Q782" s="33" t="s">
        <v>5599</v>
      </c>
      <c r="R782" s="33" t="s">
        <v>5600</v>
      </c>
      <c r="S782" s="68">
        <v>59011</v>
      </c>
      <c r="T782" s="69" t="s">
        <v>5601</v>
      </c>
      <c r="U782" s="33" t="s">
        <v>5066</v>
      </c>
      <c r="V782" s="33" t="s">
        <v>5067</v>
      </c>
      <c r="W782" s="69" t="s">
        <v>5602</v>
      </c>
      <c r="X782" s="33" t="s">
        <v>3531</v>
      </c>
    </row>
    <row r="783" spans="1:24" x14ac:dyDescent="0.25">
      <c r="A783" s="29" t="s">
        <v>118</v>
      </c>
      <c r="B783" s="30" t="s">
        <v>958</v>
      </c>
      <c r="C783" s="30" t="str">
        <f t="shared" si="36"/>
        <v>Orthopedic Policy</v>
      </c>
      <c r="G783" s="29" t="s">
        <v>118</v>
      </c>
      <c r="H783" s="30" t="s">
        <v>958</v>
      </c>
      <c r="I783" s="30" t="str">
        <f t="shared" si="37"/>
        <v>Orthopedic Policy</v>
      </c>
      <c r="J783" t="e">
        <f t="shared" ca="1" si="38"/>
        <v>#N/A</v>
      </c>
      <c r="N783" s="33" t="s">
        <v>3531</v>
      </c>
      <c r="O783" s="33" t="s">
        <v>5598</v>
      </c>
      <c r="P783" s="68">
        <v>3262</v>
      </c>
      <c r="Q783" s="33" t="s">
        <v>5599</v>
      </c>
      <c r="R783" s="33" t="s">
        <v>5603</v>
      </c>
      <c r="S783" s="68">
        <v>58282</v>
      </c>
      <c r="T783" s="69" t="s">
        <v>5604</v>
      </c>
      <c r="U783" s="33" t="s">
        <v>5066</v>
      </c>
      <c r="V783" s="33" t="s">
        <v>5588</v>
      </c>
      <c r="W783" s="33" t="s">
        <v>5605</v>
      </c>
      <c r="X783" s="33" t="s">
        <v>3531</v>
      </c>
    </row>
    <row r="784" spans="1:24" x14ac:dyDescent="0.25">
      <c r="A784" s="29" t="s">
        <v>118</v>
      </c>
      <c r="B784" s="30" t="s">
        <v>959</v>
      </c>
      <c r="C784" s="30" t="str">
        <f t="shared" si="36"/>
        <v>Orthopedic Policy</v>
      </c>
      <c r="G784" s="29" t="s">
        <v>118</v>
      </c>
      <c r="H784" s="30" t="s">
        <v>959</v>
      </c>
      <c r="I784" s="30" t="str">
        <f t="shared" si="37"/>
        <v>Orthopedic Policy</v>
      </c>
      <c r="J784" t="e">
        <f t="shared" ca="1" si="38"/>
        <v>#N/A</v>
      </c>
      <c r="N784" s="33" t="s">
        <v>3531</v>
      </c>
      <c r="O784" s="33" t="s">
        <v>5598</v>
      </c>
      <c r="P784" s="68">
        <v>3262</v>
      </c>
      <c r="Q784" s="33" t="s">
        <v>5599</v>
      </c>
      <c r="R784" s="33" t="s">
        <v>5606</v>
      </c>
      <c r="S784" s="68">
        <v>58369</v>
      </c>
      <c r="T784" s="69" t="s">
        <v>5607</v>
      </c>
      <c r="U784" s="33" t="s">
        <v>5066</v>
      </c>
      <c r="V784" s="33" t="s">
        <v>5067</v>
      </c>
      <c r="W784" s="33" t="s">
        <v>5608</v>
      </c>
      <c r="X784" s="33" t="s">
        <v>3531</v>
      </c>
    </row>
    <row r="785" spans="1:24" x14ac:dyDescent="0.25">
      <c r="A785" s="29" t="s">
        <v>960</v>
      </c>
      <c r="B785" s="30" t="s">
        <v>716</v>
      </c>
      <c r="C785" s="30" t="str">
        <f t="shared" si="36"/>
        <v>Durable Medical Equipment and Supplies Policy</v>
      </c>
      <c r="G785" s="29" t="s">
        <v>960</v>
      </c>
      <c r="H785" s="30" t="s">
        <v>716</v>
      </c>
      <c r="I785" s="30" t="str">
        <f t="shared" si="37"/>
        <v>Durable Medical Equipment and Supplies Policy</v>
      </c>
      <c r="J785" t="e">
        <f t="shared" ca="1" si="38"/>
        <v>#N/A</v>
      </c>
      <c r="N785" s="33" t="s">
        <v>3531</v>
      </c>
      <c r="O785" s="33" t="s">
        <v>5598</v>
      </c>
      <c r="P785" s="68">
        <v>6079</v>
      </c>
      <c r="Q785" s="33" t="s">
        <v>5609</v>
      </c>
      <c r="R785" s="33" t="s">
        <v>5610</v>
      </c>
      <c r="S785" s="68">
        <v>60795</v>
      </c>
      <c r="T785" s="69" t="s">
        <v>5611</v>
      </c>
      <c r="U785" s="33" t="s">
        <v>5066</v>
      </c>
      <c r="V785" s="33" t="s">
        <v>5588</v>
      </c>
      <c r="W785" s="33" t="s">
        <v>5612</v>
      </c>
      <c r="X785" s="33" t="s">
        <v>3531</v>
      </c>
    </row>
    <row r="786" spans="1:24" x14ac:dyDescent="0.25">
      <c r="A786" s="29" t="s">
        <v>961</v>
      </c>
      <c r="B786" s="30" t="s">
        <v>822</v>
      </c>
      <c r="C786" s="30" t="str">
        <f t="shared" si="36"/>
        <v>Durable Medical Equipment and Supplies Policy</v>
      </c>
      <c r="G786" s="29" t="s">
        <v>961</v>
      </c>
      <c r="H786" s="30" t="s">
        <v>822</v>
      </c>
      <c r="I786" s="30" t="str">
        <f t="shared" si="37"/>
        <v>Durable Medical Equipment and Supplies Policy</v>
      </c>
      <c r="J786" t="e">
        <f t="shared" ca="1" si="38"/>
        <v>#N/A</v>
      </c>
      <c r="N786" s="33" t="s">
        <v>3531</v>
      </c>
      <c r="O786" s="33" t="s">
        <v>5598</v>
      </c>
      <c r="P786" s="68">
        <v>6079</v>
      </c>
      <c r="Q786" s="33" t="s">
        <v>5609</v>
      </c>
      <c r="R786" s="33" t="s">
        <v>5613</v>
      </c>
      <c r="S786" s="68">
        <v>60936</v>
      </c>
      <c r="T786" s="33" t="s">
        <v>5614</v>
      </c>
      <c r="U786" s="33" t="s">
        <v>5066</v>
      </c>
      <c r="V786" s="33" t="s">
        <v>5588</v>
      </c>
      <c r="W786" s="33" t="s">
        <v>5615</v>
      </c>
      <c r="X786" s="33" t="s">
        <v>3531</v>
      </c>
    </row>
    <row r="787" spans="1:24" x14ac:dyDescent="0.25">
      <c r="A787" s="29" t="s">
        <v>962</v>
      </c>
      <c r="B787" s="30" t="s">
        <v>822</v>
      </c>
      <c r="C787" s="30" t="str">
        <f t="shared" si="36"/>
        <v>Durable Medical Equipment and Supplies Policy</v>
      </c>
      <c r="G787" s="29" t="s">
        <v>962</v>
      </c>
      <c r="H787" s="30" t="s">
        <v>822</v>
      </c>
      <c r="I787" s="30" t="str">
        <f t="shared" si="37"/>
        <v>Durable Medical Equipment and Supplies Policy</v>
      </c>
      <c r="J787" t="e">
        <f t="shared" ca="1" si="38"/>
        <v>#N/A</v>
      </c>
      <c r="N787" s="33" t="s">
        <v>3531</v>
      </c>
      <c r="O787" s="33" t="s">
        <v>5598</v>
      </c>
      <c r="P787" s="68">
        <v>6115</v>
      </c>
      <c r="Q787" s="33" t="s">
        <v>5616</v>
      </c>
      <c r="R787" s="33" t="s">
        <v>5617</v>
      </c>
      <c r="S787" s="68">
        <v>58318</v>
      </c>
      <c r="T787" s="33" t="s">
        <v>5618</v>
      </c>
      <c r="U787" s="33" t="s">
        <v>5066</v>
      </c>
      <c r="V787" s="33" t="s">
        <v>5588</v>
      </c>
      <c r="W787" s="33" t="s">
        <v>5619</v>
      </c>
      <c r="X787" s="33" t="s">
        <v>3531</v>
      </c>
    </row>
    <row r="788" spans="1:24" x14ac:dyDescent="0.25">
      <c r="A788" s="29" t="s">
        <v>170</v>
      </c>
      <c r="B788" s="30" t="s">
        <v>882</v>
      </c>
      <c r="C788" s="30" t="str">
        <f t="shared" si="36"/>
        <v>Drug and Biological Policy</v>
      </c>
      <c r="G788" s="29" t="s">
        <v>170</v>
      </c>
      <c r="H788" s="30" t="s">
        <v>882</v>
      </c>
      <c r="I788" s="30" t="str">
        <f t="shared" si="37"/>
        <v>Drug and Biological Policy</v>
      </c>
      <c r="J788" t="e">
        <f t="shared" ca="1" si="38"/>
        <v>#N/A</v>
      </c>
      <c r="N788" s="33" t="s">
        <v>3531</v>
      </c>
      <c r="O788" s="33" t="s">
        <v>5598</v>
      </c>
      <c r="P788" s="68">
        <v>6115</v>
      </c>
      <c r="Q788" s="33" t="s">
        <v>5616</v>
      </c>
      <c r="R788" s="33" t="s">
        <v>5620</v>
      </c>
      <c r="S788" s="68">
        <v>58422</v>
      </c>
      <c r="T788" s="33" t="s">
        <v>5621</v>
      </c>
      <c r="U788" s="33" t="s">
        <v>5066</v>
      </c>
      <c r="V788" s="33" t="s">
        <v>5588</v>
      </c>
      <c r="W788" s="33" t="s">
        <v>5622</v>
      </c>
      <c r="X788" s="33" t="s">
        <v>3531</v>
      </c>
    </row>
    <row r="789" spans="1:24" x14ac:dyDescent="0.25">
      <c r="A789" s="29" t="s">
        <v>170</v>
      </c>
      <c r="B789" s="30" t="s">
        <v>636</v>
      </c>
      <c r="C789" s="30" t="str">
        <f t="shared" si="36"/>
        <v>Drug and Biological Policy</v>
      </c>
      <c r="G789" s="29" t="s">
        <v>170</v>
      </c>
      <c r="H789" s="30" t="s">
        <v>636</v>
      </c>
      <c r="I789" s="30" t="str">
        <f t="shared" si="37"/>
        <v>Drug and Biological Policy</v>
      </c>
      <c r="J789" t="e">
        <f t="shared" ca="1" si="38"/>
        <v>#N/A</v>
      </c>
      <c r="N789" s="33" t="s">
        <v>3531</v>
      </c>
      <c r="O789" s="33" t="s">
        <v>5598</v>
      </c>
      <c r="P789" s="68">
        <v>8388</v>
      </c>
      <c r="Q789" s="69" t="s">
        <v>5623</v>
      </c>
      <c r="R789" s="33" t="s">
        <v>5624</v>
      </c>
      <c r="S789" s="68">
        <v>58428</v>
      </c>
      <c r="T789" s="69" t="s">
        <v>5625</v>
      </c>
      <c r="U789" s="33" t="s">
        <v>5066</v>
      </c>
      <c r="V789" s="33" t="s">
        <v>5067</v>
      </c>
      <c r="W789" s="33" t="s">
        <v>5626</v>
      </c>
      <c r="X789" s="33" t="s">
        <v>3531</v>
      </c>
    </row>
    <row r="790" spans="1:24" x14ac:dyDescent="0.25">
      <c r="A790" s="29" t="s">
        <v>170</v>
      </c>
      <c r="B790" s="30" t="s">
        <v>464</v>
      </c>
      <c r="C790" s="30" t="str">
        <f t="shared" si="36"/>
        <v>Drug and Biological Policy</v>
      </c>
      <c r="G790" s="29" t="s">
        <v>170</v>
      </c>
      <c r="H790" s="30" t="s">
        <v>464</v>
      </c>
      <c r="I790" s="30" t="str">
        <f t="shared" si="37"/>
        <v>Drug and Biological Policy</v>
      </c>
      <c r="J790" t="e">
        <f t="shared" ca="1" si="38"/>
        <v>#N/A</v>
      </c>
      <c r="N790" s="33" t="s">
        <v>3531</v>
      </c>
      <c r="O790" s="33" t="s">
        <v>5598</v>
      </c>
      <c r="P790" s="68">
        <v>9065</v>
      </c>
      <c r="Q790" s="33" t="s">
        <v>5627</v>
      </c>
      <c r="R790" s="33" t="s">
        <v>5628</v>
      </c>
      <c r="S790" s="68">
        <v>58390</v>
      </c>
      <c r="T790" s="69" t="s">
        <v>5629</v>
      </c>
      <c r="U790" s="33" t="s">
        <v>5066</v>
      </c>
      <c r="V790" s="33" t="s">
        <v>5067</v>
      </c>
      <c r="W790" s="69" t="s">
        <v>5630</v>
      </c>
      <c r="X790" s="33" t="s">
        <v>3531</v>
      </c>
    </row>
    <row r="791" spans="1:24" x14ac:dyDescent="0.25">
      <c r="A791" s="29" t="s">
        <v>170</v>
      </c>
      <c r="B791" s="30" t="s">
        <v>963</v>
      </c>
      <c r="C791" s="30" t="str">
        <f t="shared" si="36"/>
        <v>Drug and Biological Policy</v>
      </c>
      <c r="G791" s="29" t="s">
        <v>170</v>
      </c>
      <c r="H791" s="30" t="s">
        <v>963</v>
      </c>
      <c r="I791" s="30" t="str">
        <f t="shared" si="37"/>
        <v>Drug and Biological Policy</v>
      </c>
      <c r="J791" t="e">
        <f t="shared" ca="1" si="38"/>
        <v>#N/A</v>
      </c>
      <c r="N791" s="33" t="s">
        <v>3531</v>
      </c>
      <c r="O791" s="33" t="s">
        <v>5598</v>
      </c>
      <c r="P791" s="68">
        <v>9066</v>
      </c>
      <c r="Q791" s="69" t="s">
        <v>5631</v>
      </c>
      <c r="R791" s="33" t="s">
        <v>5632</v>
      </c>
      <c r="S791" s="68">
        <v>60999</v>
      </c>
      <c r="T791" s="69" t="s">
        <v>5633</v>
      </c>
      <c r="U791" s="33" t="s">
        <v>5066</v>
      </c>
      <c r="V791" s="33" t="s">
        <v>5067</v>
      </c>
      <c r="W791" s="69" t="s">
        <v>5634</v>
      </c>
      <c r="X791" s="33" t="s">
        <v>3531</v>
      </c>
    </row>
    <row r="792" spans="1:24" x14ac:dyDescent="0.25">
      <c r="A792" s="29" t="s">
        <v>170</v>
      </c>
      <c r="B792" s="30" t="s">
        <v>638</v>
      </c>
      <c r="C792" s="30" t="str">
        <f t="shared" si="36"/>
        <v>Drug and Biological Policy</v>
      </c>
      <c r="G792" s="29" t="s">
        <v>170</v>
      </c>
      <c r="H792" s="30" t="s">
        <v>638</v>
      </c>
      <c r="I792" s="30" t="str">
        <f t="shared" si="37"/>
        <v>Drug and Biological Policy</v>
      </c>
      <c r="J792" t="e">
        <f t="shared" ca="1" si="38"/>
        <v>#N/A</v>
      </c>
      <c r="N792" s="70" t="s">
        <v>3530</v>
      </c>
      <c r="O792" s="33" t="s">
        <v>5635</v>
      </c>
      <c r="P792" s="68">
        <v>5163</v>
      </c>
      <c r="Q792" s="33" t="s">
        <v>5636</v>
      </c>
      <c r="R792" s="33" t="s">
        <v>1912</v>
      </c>
      <c r="S792" s="68">
        <v>31369</v>
      </c>
      <c r="T792" s="69" t="s">
        <v>5637</v>
      </c>
      <c r="U792" s="33" t="s">
        <v>4699</v>
      </c>
      <c r="V792" s="33" t="s">
        <v>4699</v>
      </c>
      <c r="W792" s="33" t="s">
        <v>5638</v>
      </c>
      <c r="X792" s="70" t="s">
        <v>3530</v>
      </c>
    </row>
    <row r="793" spans="1:24" x14ac:dyDescent="0.25">
      <c r="A793" s="29" t="s">
        <v>170</v>
      </c>
      <c r="B793" s="30" t="s">
        <v>964</v>
      </c>
      <c r="C793" s="30" t="str">
        <f t="shared" si="36"/>
        <v>Drug and Biological Policy</v>
      </c>
      <c r="G793" s="29" t="s">
        <v>170</v>
      </c>
      <c r="H793" s="30" t="s">
        <v>964</v>
      </c>
      <c r="I793" s="30" t="str">
        <f t="shared" si="37"/>
        <v>Drug and Biological Policy</v>
      </c>
      <c r="J793" t="e">
        <f t="shared" ca="1" si="38"/>
        <v>#N/A</v>
      </c>
      <c r="N793" s="33" t="s">
        <v>3530</v>
      </c>
      <c r="O793" s="33" t="s">
        <v>5639</v>
      </c>
      <c r="P793" s="68">
        <v>4852</v>
      </c>
      <c r="Q793" s="33" t="s">
        <v>5640</v>
      </c>
      <c r="R793" s="33" t="s">
        <v>5641</v>
      </c>
      <c r="S793" s="68">
        <v>37699</v>
      </c>
      <c r="T793" s="69" t="s">
        <v>5642</v>
      </c>
      <c r="U793" s="33" t="s">
        <v>5017</v>
      </c>
      <c r="V793" s="33" t="s">
        <v>5017</v>
      </c>
      <c r="W793" s="33" t="s">
        <v>5018</v>
      </c>
      <c r="X793" s="33" t="s">
        <v>3530</v>
      </c>
    </row>
    <row r="794" spans="1:24" x14ac:dyDescent="0.25">
      <c r="A794" s="29" t="s">
        <v>170</v>
      </c>
      <c r="B794" s="30" t="s">
        <v>965</v>
      </c>
      <c r="C794" s="30" t="str">
        <f t="shared" si="36"/>
        <v>Drug and Biological Policy</v>
      </c>
      <c r="G794" s="29" t="s">
        <v>170</v>
      </c>
      <c r="H794" s="30" t="s">
        <v>965</v>
      </c>
      <c r="I794" s="30" t="str">
        <f t="shared" si="37"/>
        <v>Drug and Biological Policy</v>
      </c>
      <c r="J794" t="e">
        <f t="shared" ca="1" si="38"/>
        <v>#N/A</v>
      </c>
      <c r="N794" s="70" t="s">
        <v>3530</v>
      </c>
      <c r="O794" s="33" t="s">
        <v>61</v>
      </c>
      <c r="P794" s="68">
        <v>5172</v>
      </c>
      <c r="Q794" s="33" t="s">
        <v>5643</v>
      </c>
      <c r="R794" s="33" t="s">
        <v>1349</v>
      </c>
      <c r="S794" s="68">
        <v>38833</v>
      </c>
      <c r="T794" s="69" t="s">
        <v>5644</v>
      </c>
      <c r="U794" s="33" t="s">
        <v>4699</v>
      </c>
      <c r="V794" s="33" t="s">
        <v>4699</v>
      </c>
      <c r="W794" s="33" t="s">
        <v>5645</v>
      </c>
      <c r="X794" s="70" t="s">
        <v>3530</v>
      </c>
    </row>
    <row r="795" spans="1:24" x14ac:dyDescent="0.25">
      <c r="A795" s="29" t="s">
        <v>170</v>
      </c>
      <c r="B795" s="30" t="s">
        <v>966</v>
      </c>
      <c r="C795" s="30" t="str">
        <f t="shared" si="36"/>
        <v>Drug and Biological Policy</v>
      </c>
      <c r="G795" s="29" t="s">
        <v>170</v>
      </c>
      <c r="H795" s="30" t="s">
        <v>966</v>
      </c>
      <c r="I795" s="30" t="str">
        <f t="shared" si="37"/>
        <v>Drug and Biological Policy</v>
      </c>
      <c r="J795" t="e">
        <f t="shared" ca="1" si="38"/>
        <v>#N/A</v>
      </c>
      <c r="N795" s="70" t="s">
        <v>3530</v>
      </c>
      <c r="O795" s="33" t="s">
        <v>61</v>
      </c>
      <c r="P795" s="68">
        <v>5172</v>
      </c>
      <c r="Q795" s="33" t="s">
        <v>5643</v>
      </c>
      <c r="R795" s="33" t="s">
        <v>1353</v>
      </c>
      <c r="S795" s="68">
        <v>38837</v>
      </c>
      <c r="T795" s="69" t="s">
        <v>5646</v>
      </c>
      <c r="U795" s="33" t="s">
        <v>4699</v>
      </c>
      <c r="V795" s="33" t="s">
        <v>4699</v>
      </c>
      <c r="W795" s="33" t="s">
        <v>5645</v>
      </c>
      <c r="X795" s="70" t="s">
        <v>3530</v>
      </c>
    </row>
    <row r="796" spans="1:24" x14ac:dyDescent="0.25">
      <c r="A796" s="29" t="s">
        <v>170</v>
      </c>
      <c r="B796" s="30" t="s">
        <v>967</v>
      </c>
      <c r="C796" s="30" t="str">
        <f t="shared" si="36"/>
        <v>Drug and Biological Policy</v>
      </c>
      <c r="G796" s="29" t="s">
        <v>170</v>
      </c>
      <c r="H796" s="30" t="s">
        <v>967</v>
      </c>
      <c r="I796" s="30" t="str">
        <f t="shared" si="37"/>
        <v>Drug and Biological Policy</v>
      </c>
      <c r="J796" t="e">
        <f t="shared" ca="1" si="38"/>
        <v>#N/A</v>
      </c>
      <c r="N796" s="70" t="s">
        <v>3530</v>
      </c>
      <c r="O796" s="33" t="s">
        <v>61</v>
      </c>
      <c r="P796" s="68">
        <v>5172</v>
      </c>
      <c r="Q796" s="33" t="s">
        <v>5643</v>
      </c>
      <c r="R796" s="33" t="s">
        <v>1354</v>
      </c>
      <c r="S796" s="68">
        <v>38844</v>
      </c>
      <c r="T796" s="69" t="s">
        <v>5647</v>
      </c>
      <c r="U796" s="33" t="s">
        <v>4699</v>
      </c>
      <c r="V796" s="33" t="s">
        <v>4699</v>
      </c>
      <c r="W796" s="33" t="s">
        <v>5645</v>
      </c>
      <c r="X796" s="70" t="s">
        <v>3530</v>
      </c>
    </row>
    <row r="797" spans="1:24" x14ac:dyDescent="0.25">
      <c r="A797" s="29" t="s">
        <v>968</v>
      </c>
      <c r="B797" s="30" t="s">
        <v>517</v>
      </c>
      <c r="C797" s="30" t="str">
        <f t="shared" si="36"/>
        <v>Podiatry Policy</v>
      </c>
      <c r="G797" s="29" t="s">
        <v>968</v>
      </c>
      <c r="H797" s="30" t="s">
        <v>517</v>
      </c>
      <c r="I797" s="30" t="str">
        <f t="shared" si="37"/>
        <v>Podiatry Policy</v>
      </c>
      <c r="J797" t="e">
        <f t="shared" ca="1" si="38"/>
        <v>#N/A</v>
      </c>
      <c r="N797" s="70" t="s">
        <v>3530</v>
      </c>
      <c r="O797" s="33" t="s">
        <v>61</v>
      </c>
      <c r="P797" s="68">
        <v>5172</v>
      </c>
      <c r="Q797" s="33" t="s">
        <v>5643</v>
      </c>
      <c r="R797" s="33" t="s">
        <v>1355</v>
      </c>
      <c r="S797" s="68">
        <v>38847</v>
      </c>
      <c r="T797" s="69" t="s">
        <v>5648</v>
      </c>
      <c r="U797" s="33" t="s">
        <v>4699</v>
      </c>
      <c r="V797" s="33" t="s">
        <v>4699</v>
      </c>
      <c r="W797" s="33" t="s">
        <v>5645</v>
      </c>
      <c r="X797" s="70" t="s">
        <v>3530</v>
      </c>
    </row>
    <row r="798" spans="1:24" x14ac:dyDescent="0.25">
      <c r="A798" s="29" t="s">
        <v>968</v>
      </c>
      <c r="B798" s="30" t="s">
        <v>516</v>
      </c>
      <c r="C798" s="30" t="str">
        <f t="shared" si="36"/>
        <v>Podiatry Policy</v>
      </c>
      <c r="G798" s="29" t="s">
        <v>968</v>
      </c>
      <c r="H798" s="30" t="s">
        <v>516</v>
      </c>
      <c r="I798" s="30" t="str">
        <f t="shared" si="37"/>
        <v>Podiatry Policy</v>
      </c>
      <c r="J798" t="e">
        <f t="shared" ca="1" si="38"/>
        <v>#N/A</v>
      </c>
      <c r="N798" s="70" t="s">
        <v>3530</v>
      </c>
      <c r="O798" s="33" t="s">
        <v>61</v>
      </c>
      <c r="P798" s="68">
        <v>5172</v>
      </c>
      <c r="Q798" s="33" t="s">
        <v>5643</v>
      </c>
      <c r="R798" s="33" t="s">
        <v>1356</v>
      </c>
      <c r="S798" s="68">
        <v>38852</v>
      </c>
      <c r="T798" s="69" t="s">
        <v>5649</v>
      </c>
      <c r="U798" s="33" t="s">
        <v>4699</v>
      </c>
      <c r="V798" s="33" t="s">
        <v>4699</v>
      </c>
      <c r="W798" s="33" t="s">
        <v>5645</v>
      </c>
      <c r="X798" s="70" t="s">
        <v>3530</v>
      </c>
    </row>
    <row r="799" spans="1:24" x14ac:dyDescent="0.25">
      <c r="A799" s="29" t="s">
        <v>969</v>
      </c>
      <c r="B799" s="30" t="s">
        <v>970</v>
      </c>
      <c r="C799" s="30" t="str">
        <f t="shared" si="36"/>
        <v>Durable Medical Equipment and Supplies Policy</v>
      </c>
      <c r="G799" s="29" t="s">
        <v>969</v>
      </c>
      <c r="H799" s="30" t="s">
        <v>970</v>
      </c>
      <c r="I799" s="30" t="str">
        <f t="shared" si="37"/>
        <v>Durable Medical Equipment and Supplies Policy</v>
      </c>
      <c r="J799" t="e">
        <f t="shared" ca="1" si="38"/>
        <v>#N/A</v>
      </c>
      <c r="N799" s="70" t="s">
        <v>3530</v>
      </c>
      <c r="O799" s="33" t="s">
        <v>61</v>
      </c>
      <c r="P799" s="68">
        <v>5172</v>
      </c>
      <c r="Q799" s="33" t="s">
        <v>5643</v>
      </c>
      <c r="R799" s="33" t="s">
        <v>1842</v>
      </c>
      <c r="S799" s="68">
        <v>38744</v>
      </c>
      <c r="T799" s="69" t="s">
        <v>5650</v>
      </c>
      <c r="U799" s="33" t="s">
        <v>4699</v>
      </c>
      <c r="V799" s="33" t="s">
        <v>4699</v>
      </c>
      <c r="W799" s="33" t="s">
        <v>5645</v>
      </c>
      <c r="X799" s="70" t="s">
        <v>3530</v>
      </c>
    </row>
    <row r="800" spans="1:24" x14ac:dyDescent="0.25">
      <c r="A800" s="29" t="s">
        <v>969</v>
      </c>
      <c r="B800" s="30" t="s">
        <v>971</v>
      </c>
      <c r="C800" s="30" t="str">
        <f t="shared" si="36"/>
        <v>Durable Medical Equipment and Supplies Policy</v>
      </c>
      <c r="G800" s="29" t="s">
        <v>969</v>
      </c>
      <c r="H800" s="30" t="s">
        <v>971</v>
      </c>
      <c r="I800" s="30" t="str">
        <f t="shared" si="37"/>
        <v>Durable Medical Equipment and Supplies Policy</v>
      </c>
      <c r="J800" t="e">
        <f t="shared" ca="1" si="38"/>
        <v>#N/A</v>
      </c>
      <c r="N800" s="33" t="s">
        <v>3530</v>
      </c>
      <c r="O800" s="33" t="s">
        <v>5651</v>
      </c>
      <c r="P800" s="68">
        <v>4967</v>
      </c>
      <c r="Q800" s="33" t="s">
        <v>5652</v>
      </c>
      <c r="R800" s="33" t="s">
        <v>5653</v>
      </c>
      <c r="S800" s="68">
        <v>55007</v>
      </c>
      <c r="T800" s="69" t="s">
        <v>5654</v>
      </c>
      <c r="U800" s="33" t="s">
        <v>5017</v>
      </c>
      <c r="V800" s="33" t="s">
        <v>5017</v>
      </c>
      <c r="W800" s="33" t="s">
        <v>5018</v>
      </c>
      <c r="X800" s="33" t="s">
        <v>3530</v>
      </c>
    </row>
    <row r="801" spans="1:24" x14ac:dyDescent="0.25">
      <c r="A801" s="29" t="s">
        <v>969</v>
      </c>
      <c r="B801" s="30" t="s">
        <v>972</v>
      </c>
      <c r="C801" s="30" t="str">
        <f t="shared" si="36"/>
        <v>Durable Medical Equipment and Supplies Policy</v>
      </c>
      <c r="G801" s="29" t="s">
        <v>969</v>
      </c>
      <c r="H801" s="30" t="s">
        <v>972</v>
      </c>
      <c r="I801" s="30" t="str">
        <f t="shared" si="37"/>
        <v>Durable Medical Equipment and Supplies Policy</v>
      </c>
      <c r="J801" t="e">
        <f t="shared" ca="1" si="38"/>
        <v>#N/A</v>
      </c>
      <c r="N801" s="33" t="s">
        <v>3530</v>
      </c>
      <c r="O801" s="33" t="s">
        <v>5651</v>
      </c>
      <c r="P801" s="68">
        <v>7844</v>
      </c>
      <c r="Q801" s="69" t="s">
        <v>5655</v>
      </c>
      <c r="R801" s="33" t="s">
        <v>5656</v>
      </c>
      <c r="S801" s="68">
        <v>55037</v>
      </c>
      <c r="T801" s="69" t="s">
        <v>5657</v>
      </c>
      <c r="U801" s="33" t="s">
        <v>5017</v>
      </c>
      <c r="V801" s="33" t="s">
        <v>5017</v>
      </c>
      <c r="W801" s="33" t="s">
        <v>5018</v>
      </c>
      <c r="X801" s="33" t="s">
        <v>3530</v>
      </c>
    </row>
    <row r="802" spans="1:24" x14ac:dyDescent="0.25">
      <c r="A802" s="29" t="s">
        <v>969</v>
      </c>
      <c r="B802" s="30" t="s">
        <v>973</v>
      </c>
      <c r="C802" s="30" t="str">
        <f t="shared" si="36"/>
        <v>Durable Medical Equipment and Supplies Policy</v>
      </c>
      <c r="G802" s="29" t="s">
        <v>969</v>
      </c>
      <c r="H802" s="30" t="s">
        <v>973</v>
      </c>
      <c r="I802" s="30" t="str">
        <f t="shared" si="37"/>
        <v>Durable Medical Equipment and Supplies Policy</v>
      </c>
      <c r="J802" t="e">
        <f t="shared" ca="1" si="38"/>
        <v>#N/A</v>
      </c>
      <c r="N802" s="33" t="s">
        <v>3530</v>
      </c>
      <c r="O802" s="33" t="s">
        <v>5658</v>
      </c>
      <c r="P802" s="68">
        <v>8993</v>
      </c>
      <c r="Q802" s="69" t="s">
        <v>5659</v>
      </c>
      <c r="R802" s="33" t="s">
        <v>5660</v>
      </c>
      <c r="S802" s="68">
        <v>54338</v>
      </c>
      <c r="T802" s="69" t="s">
        <v>5661</v>
      </c>
      <c r="U802" s="33" t="s">
        <v>5662</v>
      </c>
      <c r="V802" s="33" t="s">
        <v>5662</v>
      </c>
      <c r="W802" s="69" t="s">
        <v>5663</v>
      </c>
      <c r="X802" s="33" t="s">
        <v>3530</v>
      </c>
    </row>
    <row r="803" spans="1:24" x14ac:dyDescent="0.25">
      <c r="A803" s="29" t="s">
        <v>969</v>
      </c>
      <c r="B803" s="30" t="s">
        <v>974</v>
      </c>
      <c r="C803" s="30" t="str">
        <f t="shared" si="36"/>
        <v>Durable Medical Equipment and Supplies Policy</v>
      </c>
      <c r="G803" s="29" t="s">
        <v>969</v>
      </c>
      <c r="H803" s="30" t="s">
        <v>974</v>
      </c>
      <c r="I803" s="30" t="str">
        <f t="shared" si="37"/>
        <v>Durable Medical Equipment and Supplies Policy</v>
      </c>
      <c r="J803" t="e">
        <f t="shared" ca="1" si="38"/>
        <v>#N/A</v>
      </c>
      <c r="N803" s="33" t="s">
        <v>3530</v>
      </c>
      <c r="O803" s="33" t="s">
        <v>5658</v>
      </c>
      <c r="P803" s="68">
        <v>8994</v>
      </c>
      <c r="Q803" s="33" t="s">
        <v>5664</v>
      </c>
      <c r="R803" s="33" t="s">
        <v>5665</v>
      </c>
      <c r="S803" s="68">
        <v>54410</v>
      </c>
      <c r="T803" s="69" t="s">
        <v>5666</v>
      </c>
      <c r="U803" s="33" t="s">
        <v>5662</v>
      </c>
      <c r="V803" s="33" t="s">
        <v>5662</v>
      </c>
      <c r="W803" s="69" t="s">
        <v>5667</v>
      </c>
      <c r="X803" s="33" t="s">
        <v>3530</v>
      </c>
    </row>
    <row r="804" spans="1:24" x14ac:dyDescent="0.25">
      <c r="A804" s="29" t="s">
        <v>969</v>
      </c>
      <c r="B804" s="30" t="s">
        <v>975</v>
      </c>
      <c r="C804" s="30" t="str">
        <f t="shared" si="36"/>
        <v>Durable Medical Equipment and Supplies Policy</v>
      </c>
      <c r="G804" s="29" t="s">
        <v>969</v>
      </c>
      <c r="H804" s="30" t="s">
        <v>975</v>
      </c>
      <c r="I804" s="30" t="str">
        <f t="shared" si="37"/>
        <v>Durable Medical Equipment and Supplies Policy</v>
      </c>
      <c r="J804" t="e">
        <f t="shared" ca="1" si="38"/>
        <v>#N/A</v>
      </c>
      <c r="N804" s="70" t="s">
        <v>3530</v>
      </c>
      <c r="O804" s="33" t="s">
        <v>5668</v>
      </c>
      <c r="P804" s="68">
        <v>5175</v>
      </c>
      <c r="Q804" s="69" t="s">
        <v>5669</v>
      </c>
      <c r="R804" s="33" t="s">
        <v>407</v>
      </c>
      <c r="S804" s="68">
        <v>46533</v>
      </c>
      <c r="T804" s="69" t="s">
        <v>5670</v>
      </c>
      <c r="U804" s="33" t="s">
        <v>4699</v>
      </c>
      <c r="V804" s="33" t="s">
        <v>4699</v>
      </c>
      <c r="W804" s="33" t="s">
        <v>5671</v>
      </c>
      <c r="X804" s="70" t="s">
        <v>3530</v>
      </c>
    </row>
    <row r="805" spans="1:24" x14ac:dyDescent="0.25">
      <c r="A805" s="29" t="s">
        <v>969</v>
      </c>
      <c r="B805" s="30" t="s">
        <v>976</v>
      </c>
      <c r="C805" s="30" t="str">
        <f t="shared" si="36"/>
        <v>Durable Medical Equipment and Supplies Policy</v>
      </c>
      <c r="G805" s="29" t="s">
        <v>969</v>
      </c>
      <c r="H805" s="30" t="s">
        <v>976</v>
      </c>
      <c r="I805" s="30" t="str">
        <f t="shared" si="37"/>
        <v>Durable Medical Equipment and Supplies Policy</v>
      </c>
      <c r="J805" t="e">
        <f t="shared" ca="1" si="38"/>
        <v>#N/A</v>
      </c>
      <c r="N805" s="70" t="s">
        <v>3530</v>
      </c>
      <c r="O805" s="33" t="s">
        <v>5672</v>
      </c>
      <c r="P805" s="68">
        <v>4857</v>
      </c>
      <c r="Q805" s="33" t="s">
        <v>5673</v>
      </c>
      <c r="R805" s="33" t="s">
        <v>268</v>
      </c>
      <c r="S805" s="68">
        <v>30006</v>
      </c>
      <c r="T805" s="69" t="s">
        <v>5674</v>
      </c>
      <c r="U805" s="33" t="s">
        <v>4699</v>
      </c>
      <c r="V805" s="33" t="s">
        <v>4699</v>
      </c>
      <c r="W805" s="33" t="s">
        <v>5675</v>
      </c>
      <c r="X805" s="70" t="s">
        <v>3530</v>
      </c>
    </row>
    <row r="806" spans="1:24" x14ac:dyDescent="0.25">
      <c r="A806" s="29" t="s">
        <v>969</v>
      </c>
      <c r="B806" s="30" t="s">
        <v>977</v>
      </c>
      <c r="C806" s="30" t="str">
        <f t="shared" si="36"/>
        <v>Durable Medical Equipment and Supplies Policy</v>
      </c>
      <c r="G806" s="29" t="s">
        <v>969</v>
      </c>
      <c r="H806" s="30" t="s">
        <v>977</v>
      </c>
      <c r="I806" s="30" t="str">
        <f t="shared" si="37"/>
        <v>Durable Medical Equipment and Supplies Policy</v>
      </c>
      <c r="J806" t="e">
        <f t="shared" ca="1" si="38"/>
        <v>#N/A</v>
      </c>
      <c r="N806" s="33" t="s">
        <v>3530</v>
      </c>
      <c r="O806" s="33" t="s">
        <v>5672</v>
      </c>
      <c r="P806" s="68">
        <v>4862</v>
      </c>
      <c r="Q806" s="69" t="s">
        <v>5676</v>
      </c>
      <c r="R806" s="33" t="s">
        <v>5677</v>
      </c>
      <c r="S806" s="68">
        <v>53204</v>
      </c>
      <c r="T806" s="69" t="s">
        <v>5678</v>
      </c>
      <c r="U806" s="33" t="s">
        <v>5017</v>
      </c>
      <c r="V806" s="33" t="s">
        <v>5017</v>
      </c>
      <c r="W806" s="33" t="s">
        <v>5679</v>
      </c>
      <c r="X806" s="33" t="s">
        <v>3530</v>
      </c>
    </row>
    <row r="807" spans="1:24" x14ac:dyDescent="0.25">
      <c r="A807" s="29" t="s">
        <v>978</v>
      </c>
      <c r="B807" s="30" t="s">
        <v>970</v>
      </c>
      <c r="C807" s="30" t="str">
        <f t="shared" si="36"/>
        <v>Durable Medical Equipment and Supplies Policy</v>
      </c>
      <c r="G807" s="29" t="s">
        <v>978</v>
      </c>
      <c r="H807" s="30" t="s">
        <v>970</v>
      </c>
      <c r="I807" s="30" t="str">
        <f t="shared" si="37"/>
        <v>Durable Medical Equipment and Supplies Policy</v>
      </c>
      <c r="J807" t="e">
        <f t="shared" ca="1" si="38"/>
        <v>#N/A</v>
      </c>
      <c r="N807" s="33" t="s">
        <v>3530</v>
      </c>
      <c r="O807" s="33" t="s">
        <v>5672</v>
      </c>
      <c r="P807" s="68">
        <v>4867</v>
      </c>
      <c r="Q807" s="33" t="s">
        <v>5680</v>
      </c>
      <c r="R807" s="33" t="s">
        <v>5681</v>
      </c>
      <c r="S807" s="68">
        <v>22478</v>
      </c>
      <c r="T807" s="69" t="s">
        <v>5682</v>
      </c>
      <c r="U807" s="33" t="s">
        <v>5683</v>
      </c>
      <c r="V807" s="33" t="s">
        <v>5684</v>
      </c>
      <c r="W807" s="33" t="s">
        <v>5685</v>
      </c>
      <c r="X807" s="33" t="s">
        <v>3530</v>
      </c>
    </row>
    <row r="808" spans="1:24" x14ac:dyDescent="0.25">
      <c r="A808" s="29" t="s">
        <v>978</v>
      </c>
      <c r="B808" s="30" t="s">
        <v>972</v>
      </c>
      <c r="C808" s="30" t="str">
        <f t="shared" si="36"/>
        <v>Durable Medical Equipment and Supplies Policy</v>
      </c>
      <c r="G808" s="29" t="s">
        <v>978</v>
      </c>
      <c r="H808" s="30" t="s">
        <v>972</v>
      </c>
      <c r="I808" s="30" t="str">
        <f t="shared" si="37"/>
        <v>Durable Medical Equipment and Supplies Policy</v>
      </c>
      <c r="J808" t="e">
        <f t="shared" ca="1" si="38"/>
        <v>#N/A</v>
      </c>
      <c r="N808" s="33" t="s">
        <v>3530</v>
      </c>
      <c r="O808" s="33" t="s">
        <v>5686</v>
      </c>
      <c r="P808" s="68">
        <v>4851</v>
      </c>
      <c r="Q808" s="33" t="s">
        <v>5687</v>
      </c>
      <c r="R808" s="33" t="s">
        <v>5688</v>
      </c>
      <c r="S808" s="68">
        <v>53259</v>
      </c>
      <c r="T808" s="69" t="s">
        <v>5689</v>
      </c>
      <c r="U808" s="33" t="s">
        <v>4897</v>
      </c>
      <c r="V808" s="33" t="s">
        <v>4897</v>
      </c>
      <c r="W808" s="33" t="s">
        <v>5690</v>
      </c>
      <c r="X808" s="33" t="s">
        <v>3530</v>
      </c>
    </row>
    <row r="809" spans="1:24" x14ac:dyDescent="0.25">
      <c r="A809" s="29" t="s">
        <v>978</v>
      </c>
      <c r="B809" s="30" t="s">
        <v>974</v>
      </c>
      <c r="C809" s="30" t="str">
        <f t="shared" si="36"/>
        <v>Durable Medical Equipment and Supplies Policy</v>
      </c>
      <c r="G809" s="29" t="s">
        <v>978</v>
      </c>
      <c r="H809" s="30" t="s">
        <v>974</v>
      </c>
      <c r="I809" s="30" t="str">
        <f t="shared" si="37"/>
        <v>Durable Medical Equipment and Supplies Policy</v>
      </c>
      <c r="J809" t="e">
        <f t="shared" ca="1" si="38"/>
        <v>#N/A</v>
      </c>
      <c r="N809" s="33" t="s">
        <v>3530</v>
      </c>
      <c r="O809" s="33" t="s">
        <v>5686</v>
      </c>
      <c r="P809" s="68">
        <v>8689</v>
      </c>
      <c r="Q809" s="69" t="s">
        <v>5691</v>
      </c>
      <c r="R809" s="33" t="s">
        <v>5692</v>
      </c>
      <c r="S809" s="68">
        <v>61021</v>
      </c>
      <c r="T809" s="69" t="s">
        <v>5693</v>
      </c>
      <c r="U809" s="33" t="s">
        <v>5694</v>
      </c>
      <c r="V809" s="33" t="s">
        <v>5695</v>
      </c>
      <c r="W809" s="33" t="s">
        <v>5696</v>
      </c>
      <c r="X809" s="33" t="s">
        <v>3530</v>
      </c>
    </row>
    <row r="810" spans="1:24" x14ac:dyDescent="0.25">
      <c r="A810" s="29" t="s">
        <v>978</v>
      </c>
      <c r="B810" s="30" t="s">
        <v>976</v>
      </c>
      <c r="C810" s="30" t="str">
        <f t="shared" si="36"/>
        <v>Durable Medical Equipment and Supplies Policy</v>
      </c>
      <c r="G810" s="29" t="s">
        <v>978</v>
      </c>
      <c r="H810" s="30" t="s">
        <v>976</v>
      </c>
      <c r="I810" s="30" t="str">
        <f t="shared" si="37"/>
        <v>Durable Medical Equipment and Supplies Policy</v>
      </c>
      <c r="J810" t="e">
        <f t="shared" ca="1" si="38"/>
        <v>#N/A</v>
      </c>
      <c r="N810" s="33" t="s">
        <v>3530</v>
      </c>
      <c r="O810" s="33" t="s">
        <v>5697</v>
      </c>
      <c r="P810" s="68">
        <v>4854</v>
      </c>
      <c r="Q810" s="69" t="s">
        <v>5698</v>
      </c>
      <c r="R810" s="33" t="s">
        <v>5699</v>
      </c>
      <c r="S810" s="68">
        <v>54956</v>
      </c>
      <c r="T810" s="69" t="s">
        <v>5700</v>
      </c>
      <c r="U810" s="33" t="s">
        <v>5017</v>
      </c>
      <c r="V810" s="33" t="s">
        <v>5017</v>
      </c>
      <c r="W810" s="33" t="s">
        <v>5018</v>
      </c>
      <c r="X810" s="33" t="s">
        <v>3530</v>
      </c>
    </row>
    <row r="811" spans="1:24" x14ac:dyDescent="0.25">
      <c r="A811" s="29" t="s">
        <v>979</v>
      </c>
      <c r="B811" s="30" t="s">
        <v>536</v>
      </c>
      <c r="C811" s="30" t="str">
        <f t="shared" si="36"/>
        <v>Durable Medical Equipment and Supplies Policy</v>
      </c>
      <c r="G811" s="29" t="s">
        <v>979</v>
      </c>
      <c r="H811" s="30" t="s">
        <v>536</v>
      </c>
      <c r="I811" s="30" t="str">
        <f t="shared" si="37"/>
        <v>Durable Medical Equipment and Supplies Policy</v>
      </c>
      <c r="J811" t="e">
        <f t="shared" ca="1" si="38"/>
        <v>#N/A</v>
      </c>
      <c r="N811" s="33" t="s">
        <v>3530</v>
      </c>
      <c r="O811" s="33" t="s">
        <v>5701</v>
      </c>
      <c r="P811" s="68">
        <v>4860</v>
      </c>
      <c r="Q811" s="33" t="s">
        <v>5702</v>
      </c>
      <c r="R811" s="33" t="s">
        <v>5703</v>
      </c>
      <c r="S811" s="68">
        <v>29966</v>
      </c>
      <c r="T811" s="69" t="s">
        <v>5704</v>
      </c>
      <c r="U811" s="33" t="s">
        <v>5017</v>
      </c>
      <c r="V811" s="33" t="s">
        <v>5017</v>
      </c>
      <c r="W811" s="33" t="s">
        <v>5018</v>
      </c>
      <c r="X811" s="33" t="s">
        <v>3530</v>
      </c>
    </row>
    <row r="812" spans="1:24" x14ac:dyDescent="0.25">
      <c r="A812" s="29" t="s">
        <v>980</v>
      </c>
      <c r="B812" s="30" t="s">
        <v>536</v>
      </c>
      <c r="C812" s="30" t="str">
        <f t="shared" si="36"/>
        <v>Durable Medical Equipment and Supplies Policy</v>
      </c>
      <c r="G812" s="29" t="s">
        <v>980</v>
      </c>
      <c r="H812" s="30" t="s">
        <v>536</v>
      </c>
      <c r="I812" s="30" t="str">
        <f t="shared" si="37"/>
        <v>Durable Medical Equipment and Supplies Policy</v>
      </c>
      <c r="J812" t="e">
        <f t="shared" ca="1" si="38"/>
        <v>#N/A</v>
      </c>
      <c r="N812" s="33" t="s">
        <v>3530</v>
      </c>
      <c r="O812" s="33" t="s">
        <v>5701</v>
      </c>
      <c r="P812" s="68">
        <v>6705</v>
      </c>
      <c r="Q812" s="33" t="s">
        <v>5705</v>
      </c>
      <c r="R812" s="33" t="s">
        <v>5706</v>
      </c>
      <c r="S812" s="68">
        <v>30105</v>
      </c>
      <c r="T812" s="69" t="s">
        <v>5707</v>
      </c>
      <c r="U812" s="33" t="s">
        <v>5017</v>
      </c>
      <c r="V812" s="33" t="s">
        <v>5017</v>
      </c>
      <c r="W812" s="33" t="s">
        <v>5018</v>
      </c>
      <c r="X812" s="33" t="s">
        <v>3530</v>
      </c>
    </row>
    <row r="813" spans="1:24" x14ac:dyDescent="0.25">
      <c r="A813" s="29" t="s">
        <v>446</v>
      </c>
      <c r="B813" s="30" t="s">
        <v>710</v>
      </c>
      <c r="C813" s="30" t="str">
        <f t="shared" si="36"/>
        <v>CMS National Coverage Determinations (NCD) Policy</v>
      </c>
      <c r="G813" s="29" t="s">
        <v>446</v>
      </c>
      <c r="H813" s="30" t="s">
        <v>710</v>
      </c>
      <c r="I813" s="30" t="str">
        <f t="shared" si="37"/>
        <v>CMS National Coverage Determinations (NCD) Policy</v>
      </c>
      <c r="J813" t="e">
        <f t="shared" ca="1" si="38"/>
        <v>#N/A</v>
      </c>
      <c r="N813" s="70" t="s">
        <v>3530</v>
      </c>
      <c r="O813" s="33" t="s">
        <v>5708</v>
      </c>
      <c r="P813" s="68">
        <v>5164</v>
      </c>
      <c r="Q813" s="33" t="s">
        <v>5709</v>
      </c>
      <c r="R813" s="33" t="s">
        <v>1695</v>
      </c>
      <c r="S813" s="68">
        <v>61042</v>
      </c>
      <c r="T813" s="69" t="s">
        <v>5710</v>
      </c>
      <c r="U813" s="33" t="s">
        <v>4699</v>
      </c>
      <c r="V813" s="33" t="s">
        <v>4699</v>
      </c>
      <c r="W813" s="69" t="s">
        <v>5711</v>
      </c>
      <c r="X813" s="70" t="s">
        <v>3530</v>
      </c>
    </row>
    <row r="814" spans="1:24" x14ac:dyDescent="0.25">
      <c r="A814" s="29" t="s">
        <v>446</v>
      </c>
      <c r="B814" s="30" t="s">
        <v>709</v>
      </c>
      <c r="C814" s="30" t="str">
        <f t="shared" si="36"/>
        <v>CMS National Coverage Determinations (NCD) Policy</v>
      </c>
      <c r="G814" s="29" t="s">
        <v>446</v>
      </c>
      <c r="H814" s="30" t="s">
        <v>709</v>
      </c>
      <c r="I814" s="30" t="str">
        <f t="shared" si="37"/>
        <v>CMS National Coverage Determinations (NCD) Policy</v>
      </c>
      <c r="J814" t="e">
        <f t="shared" ca="1" si="38"/>
        <v>#N/A</v>
      </c>
      <c r="N814" s="70" t="s">
        <v>3530</v>
      </c>
      <c r="O814" s="33" t="s">
        <v>5708</v>
      </c>
      <c r="P814" s="68">
        <v>5166</v>
      </c>
      <c r="Q814" s="69" t="s">
        <v>5712</v>
      </c>
      <c r="R814" s="33" t="s">
        <v>1720</v>
      </c>
      <c r="S814" s="68">
        <v>30025</v>
      </c>
      <c r="T814" s="69" t="s">
        <v>5713</v>
      </c>
      <c r="U814" s="33" t="s">
        <v>4699</v>
      </c>
      <c r="V814" s="33" t="s">
        <v>4699</v>
      </c>
      <c r="W814" s="33" t="s">
        <v>5714</v>
      </c>
      <c r="X814" s="70" t="s">
        <v>3530</v>
      </c>
    </row>
    <row r="815" spans="1:24" x14ac:dyDescent="0.25">
      <c r="A815" s="29" t="s">
        <v>446</v>
      </c>
      <c r="B815" s="30" t="s">
        <v>981</v>
      </c>
      <c r="C815" s="30" t="str">
        <f t="shared" si="36"/>
        <v>CMS National Coverage Determinations (NCD) Policy</v>
      </c>
      <c r="G815" s="29" t="s">
        <v>446</v>
      </c>
      <c r="H815" s="30" t="s">
        <v>981</v>
      </c>
      <c r="I815" s="30" t="str">
        <f t="shared" si="37"/>
        <v>CMS National Coverage Determinations (NCD) Policy</v>
      </c>
      <c r="J815" t="e">
        <f t="shared" ca="1" si="38"/>
        <v>#N/A</v>
      </c>
      <c r="N815" s="70" t="s">
        <v>3530</v>
      </c>
      <c r="O815" s="33" t="s">
        <v>5708</v>
      </c>
      <c r="P815" s="68">
        <v>8278</v>
      </c>
      <c r="Q815" s="33" t="s">
        <v>5715</v>
      </c>
      <c r="R815" s="33" t="s">
        <v>1397</v>
      </c>
      <c r="S815" s="68">
        <v>61047</v>
      </c>
      <c r="T815" s="69" t="s">
        <v>5716</v>
      </c>
      <c r="U815" s="33" t="s">
        <v>4699</v>
      </c>
      <c r="V815" s="33" t="s">
        <v>4699</v>
      </c>
      <c r="W815" s="69" t="s">
        <v>5717</v>
      </c>
      <c r="X815" s="70" t="s">
        <v>3530</v>
      </c>
    </row>
    <row r="816" spans="1:24" x14ac:dyDescent="0.25">
      <c r="A816" s="29" t="s">
        <v>982</v>
      </c>
      <c r="B816" s="30" t="s">
        <v>983</v>
      </c>
      <c r="C816" s="30" t="str">
        <f t="shared" si="36"/>
        <v>Durable Medical Equipment and Supplies Policy</v>
      </c>
      <c r="G816" s="29" t="s">
        <v>982</v>
      </c>
      <c r="H816" s="30" t="s">
        <v>983</v>
      </c>
      <c r="I816" s="30" t="str">
        <f t="shared" si="37"/>
        <v>Durable Medical Equipment and Supplies Policy</v>
      </c>
      <c r="J816" t="e">
        <f t="shared" ca="1" si="38"/>
        <v>#N/A</v>
      </c>
      <c r="N816" s="70" t="s">
        <v>3530</v>
      </c>
      <c r="O816" s="33" t="s">
        <v>5708</v>
      </c>
      <c r="P816" s="68">
        <v>8279</v>
      </c>
      <c r="Q816" s="33" t="s">
        <v>5718</v>
      </c>
      <c r="R816" s="33" t="s">
        <v>191</v>
      </c>
      <c r="S816" s="68">
        <v>61115</v>
      </c>
      <c r="T816" s="69" t="s">
        <v>5719</v>
      </c>
      <c r="U816" s="33" t="s">
        <v>4699</v>
      </c>
      <c r="V816" s="33" t="s">
        <v>4699</v>
      </c>
      <c r="W816" s="69" t="s">
        <v>5720</v>
      </c>
      <c r="X816" s="70" t="s">
        <v>3530</v>
      </c>
    </row>
    <row r="817" spans="1:24" x14ac:dyDescent="0.25">
      <c r="A817" s="29" t="s">
        <v>982</v>
      </c>
      <c r="B817" s="30" t="s">
        <v>984</v>
      </c>
      <c r="C817" s="30" t="str">
        <f t="shared" si="36"/>
        <v>Durable Medical Equipment and Supplies Policy</v>
      </c>
      <c r="G817" s="29" t="s">
        <v>982</v>
      </c>
      <c r="H817" s="30" t="s">
        <v>984</v>
      </c>
      <c r="I817" s="30" t="str">
        <f t="shared" si="37"/>
        <v>Durable Medical Equipment and Supplies Policy</v>
      </c>
      <c r="J817" t="e">
        <f t="shared" ca="1" si="38"/>
        <v>#N/A</v>
      </c>
      <c r="N817" s="33" t="s">
        <v>3530</v>
      </c>
      <c r="O817" s="33" t="s">
        <v>5708</v>
      </c>
      <c r="P817" s="68">
        <v>8291</v>
      </c>
      <c r="Q817" s="33" t="s">
        <v>5721</v>
      </c>
      <c r="R817" s="33" t="s">
        <v>5722</v>
      </c>
      <c r="S817" s="68">
        <v>61031</v>
      </c>
      <c r="T817" s="69" t="s">
        <v>5723</v>
      </c>
      <c r="U817" s="33" t="s">
        <v>5694</v>
      </c>
      <c r="V817" s="33" t="s">
        <v>5695</v>
      </c>
      <c r="W817" s="33" t="s">
        <v>5724</v>
      </c>
      <c r="X817" s="33" t="s">
        <v>3530</v>
      </c>
    </row>
    <row r="818" spans="1:24" x14ac:dyDescent="0.25">
      <c r="A818" s="29" t="s">
        <v>985</v>
      </c>
      <c r="B818" s="30" t="s">
        <v>986</v>
      </c>
      <c r="C818" s="30" t="str">
        <f t="shared" si="36"/>
        <v>Anesthesia Policy</v>
      </c>
      <c r="G818" s="29" t="s">
        <v>985</v>
      </c>
      <c r="H818" s="30" t="s">
        <v>986</v>
      </c>
      <c r="I818" s="30" t="str">
        <f t="shared" si="37"/>
        <v>Anesthesia Policy</v>
      </c>
      <c r="J818" t="e">
        <f t="shared" ca="1" si="38"/>
        <v>#N/A</v>
      </c>
      <c r="N818" s="33" t="s">
        <v>3527</v>
      </c>
      <c r="O818" s="33" t="s">
        <v>5725</v>
      </c>
      <c r="P818" s="68">
        <v>8184</v>
      </c>
      <c r="Q818" s="33" t="s">
        <v>5726</v>
      </c>
      <c r="R818" s="33" t="s">
        <v>5727</v>
      </c>
      <c r="S818" s="68">
        <v>9134</v>
      </c>
      <c r="T818" s="33" t="s">
        <v>5728</v>
      </c>
      <c r="U818" s="33" t="s">
        <v>4713</v>
      </c>
      <c r="V818" s="33" t="s">
        <v>4713</v>
      </c>
      <c r="W818" s="33" t="s">
        <v>4713</v>
      </c>
      <c r="X818" s="33" t="s">
        <v>3527</v>
      </c>
    </row>
    <row r="819" spans="1:24" x14ac:dyDescent="0.25">
      <c r="A819" s="29" t="s">
        <v>985</v>
      </c>
      <c r="B819" s="30" t="s">
        <v>987</v>
      </c>
      <c r="C819" s="30" t="str">
        <f t="shared" si="36"/>
        <v>Anesthesia Policy</v>
      </c>
      <c r="G819" s="29" t="s">
        <v>985</v>
      </c>
      <c r="H819" s="30" t="s">
        <v>987</v>
      </c>
      <c r="I819" s="30" t="str">
        <f t="shared" si="37"/>
        <v>Anesthesia Policy</v>
      </c>
      <c r="J819" t="e">
        <f t="shared" ca="1" si="38"/>
        <v>#N/A</v>
      </c>
      <c r="N819" s="33" t="s">
        <v>3527</v>
      </c>
      <c r="O819" s="33" t="s">
        <v>5729</v>
      </c>
      <c r="P819" s="68">
        <v>9012</v>
      </c>
      <c r="Q819" s="33" t="s">
        <v>5730</v>
      </c>
      <c r="R819" s="33" t="s">
        <v>5731</v>
      </c>
      <c r="S819" s="68">
        <v>52044</v>
      </c>
      <c r="T819" s="33" t="s">
        <v>5732</v>
      </c>
      <c r="U819" s="33" t="s">
        <v>4638</v>
      </c>
      <c r="V819" s="33" t="s">
        <v>4639</v>
      </c>
      <c r="W819" s="33" t="s">
        <v>5733</v>
      </c>
      <c r="X819" s="33" t="s">
        <v>3527</v>
      </c>
    </row>
    <row r="820" spans="1:24" x14ac:dyDescent="0.25">
      <c r="A820" s="29" t="s">
        <v>985</v>
      </c>
      <c r="B820" s="30" t="s">
        <v>988</v>
      </c>
      <c r="C820" s="30" t="str">
        <f t="shared" si="36"/>
        <v>Anesthesia Policy</v>
      </c>
      <c r="G820" s="29" t="s">
        <v>985</v>
      </c>
      <c r="H820" s="30" t="s">
        <v>988</v>
      </c>
      <c r="I820" s="30" t="str">
        <f t="shared" si="37"/>
        <v>Anesthesia Policy</v>
      </c>
      <c r="J820" t="e">
        <f t="shared" ca="1" si="38"/>
        <v>#N/A</v>
      </c>
      <c r="N820" s="33" t="s">
        <v>3527</v>
      </c>
      <c r="O820" s="33" t="s">
        <v>5729</v>
      </c>
      <c r="P820" s="68">
        <v>9014</v>
      </c>
      <c r="Q820" s="33" t="s">
        <v>5734</v>
      </c>
      <c r="R820" s="33" t="s">
        <v>5735</v>
      </c>
      <c r="S820" s="68">
        <v>51909</v>
      </c>
      <c r="T820" s="33" t="s">
        <v>5736</v>
      </c>
      <c r="U820" s="33" t="s">
        <v>4638</v>
      </c>
      <c r="V820" s="33" t="s">
        <v>4639</v>
      </c>
      <c r="W820" s="33" t="s">
        <v>5737</v>
      </c>
      <c r="X820" s="33" t="s">
        <v>3527</v>
      </c>
    </row>
    <row r="821" spans="1:24" x14ac:dyDescent="0.25">
      <c r="A821" s="29" t="s">
        <v>985</v>
      </c>
      <c r="B821" s="30" t="s">
        <v>989</v>
      </c>
      <c r="C821" s="30" t="str">
        <f t="shared" si="36"/>
        <v>Anesthesia Policy</v>
      </c>
      <c r="G821" s="29" t="s">
        <v>985</v>
      </c>
      <c r="H821" s="30" t="s">
        <v>989</v>
      </c>
      <c r="I821" s="30" t="str">
        <f t="shared" si="37"/>
        <v>Anesthesia Policy</v>
      </c>
      <c r="J821" t="e">
        <f t="shared" ca="1" si="38"/>
        <v>#N/A</v>
      </c>
      <c r="N821" s="33" t="s">
        <v>3527</v>
      </c>
      <c r="O821" s="33" t="s">
        <v>5738</v>
      </c>
      <c r="P821" s="68">
        <v>9190</v>
      </c>
      <c r="Q821" s="33" t="s">
        <v>5739</v>
      </c>
      <c r="R821" s="33" t="s">
        <v>5740</v>
      </c>
      <c r="S821" s="68">
        <v>56332</v>
      </c>
      <c r="T821" s="33" t="s">
        <v>5741</v>
      </c>
      <c r="U821" s="33" t="s">
        <v>5742</v>
      </c>
      <c r="V821" s="33" t="s">
        <v>5742</v>
      </c>
      <c r="W821" s="33" t="s">
        <v>5743</v>
      </c>
      <c r="X821" s="33" t="s">
        <v>3527</v>
      </c>
    </row>
    <row r="822" spans="1:24" x14ac:dyDescent="0.25">
      <c r="A822" s="29" t="s">
        <v>985</v>
      </c>
      <c r="B822" s="30" t="s">
        <v>990</v>
      </c>
      <c r="C822" s="30" t="str">
        <f t="shared" si="36"/>
        <v>Anesthesia Policy</v>
      </c>
      <c r="G822" s="29" t="s">
        <v>985</v>
      </c>
      <c r="H822" s="30" t="s">
        <v>990</v>
      </c>
      <c r="I822" s="30" t="str">
        <f t="shared" si="37"/>
        <v>Anesthesia Policy</v>
      </c>
      <c r="J822" t="e">
        <f t="shared" ca="1" si="38"/>
        <v>#N/A</v>
      </c>
      <c r="N822" s="33" t="s">
        <v>3527</v>
      </c>
      <c r="O822" s="33" t="s">
        <v>5738</v>
      </c>
      <c r="P822" s="68">
        <v>9194</v>
      </c>
      <c r="Q822" s="33" t="s">
        <v>5744</v>
      </c>
      <c r="R822" s="33" t="s">
        <v>5745</v>
      </c>
      <c r="S822" s="68">
        <v>56333</v>
      </c>
      <c r="T822" s="33" t="s">
        <v>5746</v>
      </c>
      <c r="U822" s="33" t="s">
        <v>5742</v>
      </c>
      <c r="V822" s="33" t="s">
        <v>5742</v>
      </c>
      <c r="W822" s="33" t="s">
        <v>5743</v>
      </c>
      <c r="X822" s="33" t="s">
        <v>3527</v>
      </c>
    </row>
    <row r="823" spans="1:24" x14ac:dyDescent="0.25">
      <c r="A823" s="29" t="s">
        <v>985</v>
      </c>
      <c r="B823" s="30" t="s">
        <v>991</v>
      </c>
      <c r="C823" s="30" t="str">
        <f t="shared" si="36"/>
        <v>Anesthesia Policy</v>
      </c>
      <c r="G823" s="29" t="s">
        <v>985</v>
      </c>
      <c r="H823" s="30" t="s">
        <v>991</v>
      </c>
      <c r="I823" s="30" t="str">
        <f t="shared" si="37"/>
        <v>Anesthesia Policy</v>
      </c>
      <c r="J823" t="e">
        <f t="shared" ca="1" si="38"/>
        <v>#N/A</v>
      </c>
      <c r="N823" s="33" t="s">
        <v>3527</v>
      </c>
      <c r="O823" s="33" t="s">
        <v>5747</v>
      </c>
      <c r="P823" s="68">
        <v>8458</v>
      </c>
      <c r="Q823" s="33" t="s">
        <v>5748</v>
      </c>
      <c r="R823" s="33" t="s">
        <v>5749</v>
      </c>
      <c r="S823" s="68">
        <v>44453</v>
      </c>
      <c r="T823" s="33" t="s">
        <v>5750</v>
      </c>
      <c r="U823" s="33" t="s">
        <v>4638</v>
      </c>
      <c r="V823" s="33" t="s">
        <v>5751</v>
      </c>
      <c r="W823" s="33" t="s">
        <v>5752</v>
      </c>
      <c r="X823" s="33" t="s">
        <v>3527</v>
      </c>
    </row>
    <row r="824" spans="1:24" x14ac:dyDescent="0.25">
      <c r="A824" s="29" t="s">
        <v>985</v>
      </c>
      <c r="B824" s="30" t="s">
        <v>992</v>
      </c>
      <c r="C824" s="30" t="str">
        <f t="shared" si="36"/>
        <v>Anesthesia Policy</v>
      </c>
      <c r="G824" s="29" t="s">
        <v>985</v>
      </c>
      <c r="H824" s="30" t="s">
        <v>992</v>
      </c>
      <c r="I824" s="30" t="str">
        <f t="shared" si="37"/>
        <v>Anesthesia Policy</v>
      </c>
      <c r="J824" t="e">
        <f t="shared" ca="1" si="38"/>
        <v>#N/A</v>
      </c>
      <c r="N824" s="33" t="s">
        <v>3527</v>
      </c>
      <c r="O824" s="33" t="s">
        <v>5747</v>
      </c>
      <c r="P824" s="68">
        <v>8459</v>
      </c>
      <c r="Q824" s="33" t="s">
        <v>5753</v>
      </c>
      <c r="R824" s="33" t="s">
        <v>5754</v>
      </c>
      <c r="S824" s="68">
        <v>44457</v>
      </c>
      <c r="T824" s="69" t="s">
        <v>5755</v>
      </c>
      <c r="U824" s="33" t="s">
        <v>4638</v>
      </c>
      <c r="V824" s="33" t="s">
        <v>5751</v>
      </c>
      <c r="W824" s="69" t="s">
        <v>5756</v>
      </c>
      <c r="X824" s="33" t="s">
        <v>3527</v>
      </c>
    </row>
    <row r="825" spans="1:24" x14ac:dyDescent="0.25">
      <c r="A825" s="29" t="s">
        <v>993</v>
      </c>
      <c r="B825" s="30" t="s">
        <v>986</v>
      </c>
      <c r="C825" s="30" t="str">
        <f t="shared" si="36"/>
        <v>Anesthesia Policy</v>
      </c>
      <c r="G825" s="29" t="s">
        <v>993</v>
      </c>
      <c r="H825" s="30" t="s">
        <v>986</v>
      </c>
      <c r="I825" s="30" t="str">
        <f t="shared" si="37"/>
        <v>Anesthesia Policy</v>
      </c>
      <c r="J825" t="e">
        <f t="shared" ca="1" si="38"/>
        <v>#N/A</v>
      </c>
      <c r="N825" s="33" t="s">
        <v>3527</v>
      </c>
      <c r="O825" s="33" t="s">
        <v>5757</v>
      </c>
      <c r="P825" s="68">
        <v>9303</v>
      </c>
      <c r="Q825" s="33" t="s">
        <v>5758</v>
      </c>
      <c r="R825" s="33" t="s">
        <v>5759</v>
      </c>
      <c r="S825" s="68">
        <v>58085</v>
      </c>
      <c r="T825" s="33" t="s">
        <v>5760</v>
      </c>
      <c r="U825" s="33" t="s">
        <v>5761</v>
      </c>
      <c r="V825" s="33" t="s">
        <v>5762</v>
      </c>
      <c r="W825" s="33" t="s">
        <v>5763</v>
      </c>
      <c r="X825" s="33" t="s">
        <v>3527</v>
      </c>
    </row>
    <row r="826" spans="1:24" x14ac:dyDescent="0.25">
      <c r="A826" s="29" t="s">
        <v>993</v>
      </c>
      <c r="B826" s="30" t="s">
        <v>987</v>
      </c>
      <c r="C826" s="30" t="str">
        <f t="shared" si="36"/>
        <v>Anesthesia Policy</v>
      </c>
      <c r="G826" s="29" t="s">
        <v>993</v>
      </c>
      <c r="H826" s="30" t="s">
        <v>987</v>
      </c>
      <c r="I826" s="30" t="str">
        <f t="shared" si="37"/>
        <v>Anesthesia Policy</v>
      </c>
      <c r="J826" t="e">
        <f t="shared" ca="1" si="38"/>
        <v>#N/A</v>
      </c>
      <c r="N826" s="33" t="s">
        <v>3527</v>
      </c>
      <c r="O826" s="33" t="s">
        <v>5764</v>
      </c>
      <c r="P826" s="68">
        <v>8169</v>
      </c>
      <c r="Q826" s="69" t="s">
        <v>5765</v>
      </c>
      <c r="R826" s="33" t="s">
        <v>5766</v>
      </c>
      <c r="S826" s="68">
        <v>40913</v>
      </c>
      <c r="T826" s="33" t="s">
        <v>5767</v>
      </c>
      <c r="U826" s="33" t="s">
        <v>4638</v>
      </c>
      <c r="V826" s="33" t="s">
        <v>4639</v>
      </c>
      <c r="W826" s="33" t="s">
        <v>5768</v>
      </c>
      <c r="X826" s="33" t="s">
        <v>3527</v>
      </c>
    </row>
    <row r="827" spans="1:24" x14ac:dyDescent="0.25">
      <c r="A827" s="29" t="s">
        <v>993</v>
      </c>
      <c r="B827" s="30" t="s">
        <v>988</v>
      </c>
      <c r="C827" s="30" t="str">
        <f t="shared" si="36"/>
        <v>Anesthesia Policy</v>
      </c>
      <c r="G827" s="29" t="s">
        <v>993</v>
      </c>
      <c r="H827" s="30" t="s">
        <v>988</v>
      </c>
      <c r="I827" s="30" t="str">
        <f t="shared" si="37"/>
        <v>Anesthesia Policy</v>
      </c>
      <c r="J827" t="e">
        <f t="shared" ca="1" si="38"/>
        <v>#N/A</v>
      </c>
      <c r="N827" s="33" t="s">
        <v>3527</v>
      </c>
      <c r="O827" s="33" t="s">
        <v>5764</v>
      </c>
      <c r="P827" s="68">
        <v>8181</v>
      </c>
      <c r="Q827" s="33" t="s">
        <v>5769</v>
      </c>
      <c r="R827" s="33" t="s">
        <v>5770</v>
      </c>
      <c r="S827" s="68">
        <v>40926</v>
      </c>
      <c r="T827" s="33" t="s">
        <v>5771</v>
      </c>
      <c r="U827" s="33" t="s">
        <v>4638</v>
      </c>
      <c r="V827" s="33" t="s">
        <v>4639</v>
      </c>
      <c r="W827" s="33" t="s">
        <v>5768</v>
      </c>
      <c r="X827" s="33" t="s">
        <v>3527</v>
      </c>
    </row>
    <row r="828" spans="1:24" x14ac:dyDescent="0.25">
      <c r="A828" s="29" t="s">
        <v>993</v>
      </c>
      <c r="B828" s="30" t="s">
        <v>989</v>
      </c>
      <c r="C828" s="30" t="str">
        <f t="shared" si="36"/>
        <v>Anesthesia Policy</v>
      </c>
      <c r="G828" s="29" t="s">
        <v>993</v>
      </c>
      <c r="H828" s="30" t="s">
        <v>989</v>
      </c>
      <c r="I828" s="30" t="str">
        <f t="shared" si="37"/>
        <v>Anesthesia Policy</v>
      </c>
      <c r="J828" t="e">
        <f t="shared" ca="1" si="38"/>
        <v>#N/A</v>
      </c>
      <c r="N828" s="33" t="s">
        <v>3526</v>
      </c>
      <c r="O828" s="33" t="s">
        <v>5772</v>
      </c>
      <c r="P828" s="68">
        <v>8815</v>
      </c>
      <c r="Q828" s="33" t="s">
        <v>5773</v>
      </c>
      <c r="R828" s="33" t="s">
        <v>5774</v>
      </c>
      <c r="S828" s="68">
        <v>49172</v>
      </c>
      <c r="T828" s="69" t="s">
        <v>5775</v>
      </c>
      <c r="U828" s="33" t="s">
        <v>4728</v>
      </c>
      <c r="V828" s="33" t="s">
        <v>4729</v>
      </c>
      <c r="W828" s="33" t="s">
        <v>5776</v>
      </c>
      <c r="X828" s="33" t="s">
        <v>3526</v>
      </c>
    </row>
    <row r="829" spans="1:24" x14ac:dyDescent="0.25">
      <c r="A829" s="29" t="s">
        <v>993</v>
      </c>
      <c r="B829" s="30" t="s">
        <v>990</v>
      </c>
      <c r="C829" s="30" t="str">
        <f t="shared" si="36"/>
        <v>Anesthesia Policy</v>
      </c>
      <c r="G829" s="29" t="s">
        <v>993</v>
      </c>
      <c r="H829" s="30" t="s">
        <v>990</v>
      </c>
      <c r="I829" s="30" t="str">
        <f t="shared" si="37"/>
        <v>Anesthesia Policy</v>
      </c>
      <c r="J829" t="e">
        <f t="shared" ca="1" si="38"/>
        <v>#N/A</v>
      </c>
      <c r="N829" s="33" t="s">
        <v>3526</v>
      </c>
      <c r="O829" s="33" t="s">
        <v>5772</v>
      </c>
      <c r="P829" s="68">
        <v>8816</v>
      </c>
      <c r="Q829" s="33" t="s">
        <v>5777</v>
      </c>
      <c r="R829" s="33" t="s">
        <v>5778</v>
      </c>
      <c r="S829" s="68">
        <v>49176</v>
      </c>
      <c r="T829" s="69" t="s">
        <v>5779</v>
      </c>
      <c r="U829" s="33" t="s">
        <v>4728</v>
      </c>
      <c r="V829" s="33" t="s">
        <v>4729</v>
      </c>
      <c r="W829" s="33" t="s">
        <v>5776</v>
      </c>
      <c r="X829" s="33" t="s">
        <v>3526</v>
      </c>
    </row>
    <row r="830" spans="1:24" x14ac:dyDescent="0.25">
      <c r="A830" s="29" t="s">
        <v>993</v>
      </c>
      <c r="B830" s="30" t="s">
        <v>991</v>
      </c>
      <c r="C830" s="30" t="str">
        <f t="shared" si="36"/>
        <v>Anesthesia Policy</v>
      </c>
      <c r="G830" s="29" t="s">
        <v>993</v>
      </c>
      <c r="H830" s="30" t="s">
        <v>991</v>
      </c>
      <c r="I830" s="30" t="str">
        <f t="shared" si="37"/>
        <v>Anesthesia Policy</v>
      </c>
      <c r="J830" t="e">
        <f t="shared" ca="1" si="38"/>
        <v>#N/A</v>
      </c>
      <c r="N830" s="33" t="s">
        <v>3526</v>
      </c>
      <c r="O830" s="33" t="s">
        <v>5772</v>
      </c>
      <c r="P830" s="68">
        <v>8817</v>
      </c>
      <c r="Q830" s="33" t="s">
        <v>5780</v>
      </c>
      <c r="R830" s="33" t="s">
        <v>5781</v>
      </c>
      <c r="S830" s="68">
        <v>49163</v>
      </c>
      <c r="T830" s="69" t="s">
        <v>5782</v>
      </c>
      <c r="U830" s="33" t="s">
        <v>4728</v>
      </c>
      <c r="V830" s="33" t="s">
        <v>4729</v>
      </c>
      <c r="W830" s="33" t="s">
        <v>5783</v>
      </c>
      <c r="X830" s="33" t="s">
        <v>3526</v>
      </c>
    </row>
    <row r="831" spans="1:24" x14ac:dyDescent="0.25">
      <c r="A831" s="29" t="s">
        <v>993</v>
      </c>
      <c r="B831" s="30" t="s">
        <v>992</v>
      </c>
      <c r="C831" s="30" t="str">
        <f t="shared" si="36"/>
        <v>Anesthesia Policy</v>
      </c>
      <c r="G831" s="29" t="s">
        <v>993</v>
      </c>
      <c r="H831" s="30" t="s">
        <v>992</v>
      </c>
      <c r="I831" s="30" t="str">
        <f t="shared" si="37"/>
        <v>Anesthesia Policy</v>
      </c>
      <c r="J831" t="e">
        <f t="shared" ca="1" si="38"/>
        <v>#N/A</v>
      </c>
      <c r="N831" s="33" t="s">
        <v>3526</v>
      </c>
      <c r="O831" s="33" t="s">
        <v>5784</v>
      </c>
      <c r="P831" s="68">
        <v>7460</v>
      </c>
      <c r="Q831" s="69" t="s">
        <v>5785</v>
      </c>
      <c r="R831" s="33" t="s">
        <v>5786</v>
      </c>
      <c r="S831" s="68">
        <v>27751</v>
      </c>
      <c r="T831" s="69" t="s">
        <v>5787</v>
      </c>
      <c r="U831" s="33" t="s">
        <v>4638</v>
      </c>
      <c r="V831" s="33" t="s">
        <v>4639</v>
      </c>
      <c r="W831" s="33" t="s">
        <v>5788</v>
      </c>
      <c r="X831" s="33" t="s">
        <v>3526</v>
      </c>
    </row>
    <row r="832" spans="1:24" x14ac:dyDescent="0.25">
      <c r="A832" s="29" t="s">
        <v>263</v>
      </c>
      <c r="B832" s="30" t="s">
        <v>994</v>
      </c>
      <c r="C832" s="30" t="str">
        <f t="shared" si="36"/>
        <v>Asthma and Allergy Policy</v>
      </c>
      <c r="G832" s="29" t="s">
        <v>263</v>
      </c>
      <c r="H832" s="30" t="s">
        <v>994</v>
      </c>
      <c r="I832" s="30" t="str">
        <f t="shared" si="37"/>
        <v>Asthma and Allergy Policy</v>
      </c>
      <c r="J832" t="e">
        <f t="shared" ca="1" si="38"/>
        <v>#N/A</v>
      </c>
      <c r="N832" s="33" t="s">
        <v>3526</v>
      </c>
      <c r="O832" s="33" t="s">
        <v>5784</v>
      </c>
      <c r="P832" s="68">
        <v>7740</v>
      </c>
      <c r="Q832" s="33" t="s">
        <v>5789</v>
      </c>
      <c r="R832" s="33" t="s">
        <v>5790</v>
      </c>
      <c r="S832" s="68">
        <v>27750</v>
      </c>
      <c r="T832" s="33" t="s">
        <v>5791</v>
      </c>
      <c r="U832" s="33" t="s">
        <v>4728</v>
      </c>
      <c r="V832" s="33" t="s">
        <v>4729</v>
      </c>
      <c r="W832" s="33" t="s">
        <v>5792</v>
      </c>
      <c r="X832" s="33" t="s">
        <v>3526</v>
      </c>
    </row>
    <row r="833" spans="1:24" x14ac:dyDescent="0.25">
      <c r="A833" s="29" t="s">
        <v>263</v>
      </c>
      <c r="B833" s="30" t="s">
        <v>610</v>
      </c>
      <c r="C833" s="30" t="str">
        <f t="shared" si="36"/>
        <v>Asthma and Allergy Policy</v>
      </c>
      <c r="G833" s="29" t="s">
        <v>263</v>
      </c>
      <c r="H833" s="30" t="s">
        <v>610</v>
      </c>
      <c r="I833" s="30" t="str">
        <f t="shared" si="37"/>
        <v>Asthma and Allergy Policy</v>
      </c>
      <c r="J833" t="e">
        <f t="shared" ca="1" si="38"/>
        <v>#N/A</v>
      </c>
      <c r="N833" s="33" t="s">
        <v>3526</v>
      </c>
      <c r="O833" s="33" t="s">
        <v>5784</v>
      </c>
      <c r="P833" s="68">
        <v>8167</v>
      </c>
      <c r="Q833" s="33" t="s">
        <v>5793</v>
      </c>
      <c r="R833" s="33" t="s">
        <v>5794</v>
      </c>
      <c r="S833" s="68">
        <v>39237</v>
      </c>
      <c r="T833" s="69" t="s">
        <v>5795</v>
      </c>
      <c r="U833" s="33" t="s">
        <v>4638</v>
      </c>
      <c r="V833" s="33" t="s">
        <v>4639</v>
      </c>
      <c r="W833" s="33" t="s">
        <v>5796</v>
      </c>
      <c r="X833" s="33" t="s">
        <v>3526</v>
      </c>
    </row>
    <row r="834" spans="1:24" x14ac:dyDescent="0.25">
      <c r="A834" s="29" t="s">
        <v>263</v>
      </c>
      <c r="B834" s="30" t="s">
        <v>477</v>
      </c>
      <c r="C834" s="30" t="str">
        <f t="shared" si="36"/>
        <v>Asthma and Allergy Policy</v>
      </c>
      <c r="G834" s="29" t="s">
        <v>263</v>
      </c>
      <c r="H834" s="30" t="s">
        <v>477</v>
      </c>
      <c r="I834" s="30" t="str">
        <f t="shared" si="37"/>
        <v>Asthma and Allergy Policy</v>
      </c>
      <c r="J834" t="e">
        <f t="shared" ca="1" si="38"/>
        <v>#N/A</v>
      </c>
      <c r="N834" s="33" t="s">
        <v>3526</v>
      </c>
      <c r="O834" s="33" t="s">
        <v>5784</v>
      </c>
      <c r="P834" s="68">
        <v>8394</v>
      </c>
      <c r="Q834" s="69" t="s">
        <v>5797</v>
      </c>
      <c r="R834" s="33" t="s">
        <v>5798</v>
      </c>
      <c r="S834" s="68">
        <v>27768</v>
      </c>
      <c r="T834" s="69" t="s">
        <v>5799</v>
      </c>
      <c r="U834" s="33" t="s">
        <v>4638</v>
      </c>
      <c r="V834" s="33" t="s">
        <v>4639</v>
      </c>
      <c r="W834" s="33" t="s">
        <v>5788</v>
      </c>
      <c r="X834" s="33" t="s">
        <v>3526</v>
      </c>
    </row>
    <row r="835" spans="1:24" x14ac:dyDescent="0.25">
      <c r="A835" s="29" t="s">
        <v>383</v>
      </c>
      <c r="B835" s="30" t="s">
        <v>822</v>
      </c>
      <c r="C835" s="30" t="str">
        <f t="shared" ref="C835:C898" si="39">VLOOKUP(A835,$G:$I,3,0)</f>
        <v>Durable Medical Equipment and Supplies Policy</v>
      </c>
      <c r="G835" s="29" t="s">
        <v>383</v>
      </c>
      <c r="H835" s="30" t="s">
        <v>822</v>
      </c>
      <c r="I835" s="30" t="str">
        <f t="shared" ref="I835:I898" si="40">VLOOKUP(G835,$R:$X,7,0)</f>
        <v>Durable Medical Equipment and Supplies Policy</v>
      </c>
      <c r="J835" t="e">
        <f t="shared" ref="J835:J898" ca="1" si="41">VLOOKUP(I835,$J:$J,1,0)</f>
        <v>#N/A</v>
      </c>
      <c r="N835" s="33" t="s">
        <v>3526</v>
      </c>
      <c r="O835" s="33" t="s">
        <v>5784</v>
      </c>
      <c r="P835" s="68">
        <v>8536</v>
      </c>
      <c r="Q835" s="33" t="s">
        <v>5800</v>
      </c>
      <c r="R835" s="33" t="s">
        <v>5801</v>
      </c>
      <c r="S835" s="68">
        <v>27715</v>
      </c>
      <c r="T835" s="69" t="s">
        <v>5802</v>
      </c>
      <c r="U835" s="33" t="s">
        <v>4728</v>
      </c>
      <c r="V835" s="33" t="s">
        <v>4729</v>
      </c>
      <c r="W835" s="33" t="s">
        <v>5803</v>
      </c>
      <c r="X835" s="33" t="s">
        <v>3526</v>
      </c>
    </row>
    <row r="836" spans="1:24" x14ac:dyDescent="0.25">
      <c r="A836" s="29" t="s">
        <v>383</v>
      </c>
      <c r="B836" s="30" t="s">
        <v>995</v>
      </c>
      <c r="C836" s="30" t="str">
        <f t="shared" si="39"/>
        <v>Durable Medical Equipment and Supplies Policy</v>
      </c>
      <c r="G836" s="29" t="s">
        <v>383</v>
      </c>
      <c r="H836" s="30" t="s">
        <v>995</v>
      </c>
      <c r="I836" s="30" t="str">
        <f t="shared" si="40"/>
        <v>Durable Medical Equipment and Supplies Policy</v>
      </c>
      <c r="J836" t="e">
        <f t="shared" ca="1" si="41"/>
        <v>#N/A</v>
      </c>
      <c r="N836" s="33" t="s">
        <v>3526</v>
      </c>
      <c r="O836" s="33" t="s">
        <v>5784</v>
      </c>
      <c r="P836" s="68">
        <v>8537</v>
      </c>
      <c r="Q836" s="33" t="s">
        <v>5804</v>
      </c>
      <c r="R836" s="33" t="s">
        <v>5805</v>
      </c>
      <c r="S836" s="68">
        <v>27716</v>
      </c>
      <c r="T836" s="69" t="s">
        <v>5806</v>
      </c>
      <c r="U836" s="33" t="s">
        <v>4728</v>
      </c>
      <c r="V836" s="33" t="s">
        <v>4729</v>
      </c>
      <c r="W836" s="33" t="s">
        <v>5803</v>
      </c>
      <c r="X836" s="33" t="s">
        <v>3526</v>
      </c>
    </row>
    <row r="837" spans="1:24" x14ac:dyDescent="0.25">
      <c r="A837" s="29" t="s">
        <v>383</v>
      </c>
      <c r="B837" s="30" t="s">
        <v>996</v>
      </c>
      <c r="C837" s="30" t="str">
        <f t="shared" si="39"/>
        <v>Durable Medical Equipment and Supplies Policy</v>
      </c>
      <c r="G837" s="29" t="s">
        <v>383</v>
      </c>
      <c r="H837" s="30" t="s">
        <v>996</v>
      </c>
      <c r="I837" s="30" t="str">
        <f t="shared" si="40"/>
        <v>Durable Medical Equipment and Supplies Policy</v>
      </c>
      <c r="J837" t="e">
        <f t="shared" ca="1" si="41"/>
        <v>#N/A</v>
      </c>
      <c r="N837" s="33" t="s">
        <v>3526</v>
      </c>
      <c r="O837" s="33" t="s">
        <v>5807</v>
      </c>
      <c r="P837" s="68">
        <v>6811</v>
      </c>
      <c r="Q837" s="69" t="s">
        <v>5808</v>
      </c>
      <c r="R837" s="33" t="s">
        <v>5809</v>
      </c>
      <c r="S837" s="68">
        <v>21412</v>
      </c>
      <c r="T837" s="69" t="s">
        <v>5810</v>
      </c>
      <c r="U837" s="33" t="s">
        <v>4638</v>
      </c>
      <c r="V837" s="33" t="s">
        <v>5811</v>
      </c>
      <c r="W837" s="33" t="s">
        <v>5812</v>
      </c>
      <c r="X837" s="33" t="s">
        <v>3526</v>
      </c>
    </row>
    <row r="838" spans="1:24" x14ac:dyDescent="0.25">
      <c r="A838" s="29" t="s">
        <v>383</v>
      </c>
      <c r="B838" s="30" t="s">
        <v>997</v>
      </c>
      <c r="C838" s="30" t="str">
        <f t="shared" si="39"/>
        <v>Durable Medical Equipment and Supplies Policy</v>
      </c>
      <c r="G838" s="29" t="s">
        <v>383</v>
      </c>
      <c r="H838" s="30" t="s">
        <v>997</v>
      </c>
      <c r="I838" s="30" t="str">
        <f t="shared" si="40"/>
        <v>Durable Medical Equipment and Supplies Policy</v>
      </c>
      <c r="J838" t="e">
        <f t="shared" ca="1" si="41"/>
        <v>#N/A</v>
      </c>
      <c r="N838" s="33" t="s">
        <v>3526</v>
      </c>
      <c r="O838" s="33" t="s">
        <v>5807</v>
      </c>
      <c r="P838" s="68">
        <v>8535</v>
      </c>
      <c r="Q838" s="33" t="s">
        <v>5813</v>
      </c>
      <c r="R838" s="33" t="s">
        <v>5814</v>
      </c>
      <c r="S838" s="68">
        <v>54971</v>
      </c>
      <c r="T838" s="69" t="s">
        <v>5815</v>
      </c>
      <c r="U838" s="33" t="s">
        <v>4728</v>
      </c>
      <c r="V838" s="33" t="s">
        <v>4729</v>
      </c>
      <c r="W838" s="33" t="s">
        <v>5816</v>
      </c>
      <c r="X838" s="33" t="s">
        <v>3526</v>
      </c>
    </row>
    <row r="839" spans="1:24" x14ac:dyDescent="0.25">
      <c r="A839" s="29" t="s">
        <v>383</v>
      </c>
      <c r="B839" s="30" t="s">
        <v>998</v>
      </c>
      <c r="C839" s="30" t="str">
        <f t="shared" si="39"/>
        <v>Durable Medical Equipment and Supplies Policy</v>
      </c>
      <c r="G839" s="29" t="s">
        <v>383</v>
      </c>
      <c r="H839" s="30" t="s">
        <v>998</v>
      </c>
      <c r="I839" s="30" t="str">
        <f t="shared" si="40"/>
        <v>Durable Medical Equipment and Supplies Policy</v>
      </c>
      <c r="J839" t="e">
        <f t="shared" ca="1" si="41"/>
        <v>#N/A</v>
      </c>
      <c r="N839" s="33" t="s">
        <v>3526</v>
      </c>
      <c r="O839" s="33" t="s">
        <v>67</v>
      </c>
      <c r="P839" s="68">
        <v>3090</v>
      </c>
      <c r="Q839" s="33" t="s">
        <v>5817</v>
      </c>
      <c r="R839" s="33" t="s">
        <v>5818</v>
      </c>
      <c r="S839" s="68">
        <v>25850</v>
      </c>
      <c r="T839" s="69" t="s">
        <v>5819</v>
      </c>
      <c r="U839" s="33" t="s">
        <v>4638</v>
      </c>
      <c r="V839" s="33" t="s">
        <v>4639</v>
      </c>
      <c r="W839" s="33" t="s">
        <v>5820</v>
      </c>
      <c r="X839" s="33" t="s">
        <v>3526</v>
      </c>
    </row>
    <row r="840" spans="1:24" x14ac:dyDescent="0.25">
      <c r="A840" s="29" t="s">
        <v>383</v>
      </c>
      <c r="B840" s="30" t="s">
        <v>999</v>
      </c>
      <c r="C840" s="30" t="str">
        <f t="shared" si="39"/>
        <v>Durable Medical Equipment and Supplies Policy</v>
      </c>
      <c r="G840" s="29" t="s">
        <v>383</v>
      </c>
      <c r="H840" s="30" t="s">
        <v>999</v>
      </c>
      <c r="I840" s="30" t="str">
        <f t="shared" si="40"/>
        <v>Durable Medical Equipment and Supplies Policy</v>
      </c>
      <c r="J840" t="e">
        <f t="shared" ca="1" si="41"/>
        <v>#N/A</v>
      </c>
      <c r="N840" s="70" t="s">
        <v>3526</v>
      </c>
      <c r="O840" s="33" t="s">
        <v>67</v>
      </c>
      <c r="P840" s="68">
        <v>6435</v>
      </c>
      <c r="Q840" s="69" t="s">
        <v>5821</v>
      </c>
      <c r="R840" s="33" t="s">
        <v>240</v>
      </c>
      <c r="S840" s="68">
        <v>60752</v>
      </c>
      <c r="T840" s="69" t="s">
        <v>5822</v>
      </c>
      <c r="U840" s="33" t="s">
        <v>4728</v>
      </c>
      <c r="V840" s="33" t="s">
        <v>4741</v>
      </c>
      <c r="W840" s="33" t="s">
        <v>5823</v>
      </c>
      <c r="X840" s="70" t="s">
        <v>3526</v>
      </c>
    </row>
    <row r="841" spans="1:24" x14ac:dyDescent="0.25">
      <c r="A841" s="29" t="s">
        <v>383</v>
      </c>
      <c r="B841" s="30" t="s">
        <v>1000</v>
      </c>
      <c r="C841" s="30" t="str">
        <f t="shared" si="39"/>
        <v>Durable Medical Equipment and Supplies Policy</v>
      </c>
      <c r="G841" s="29" t="s">
        <v>383</v>
      </c>
      <c r="H841" s="30" t="s">
        <v>1000</v>
      </c>
      <c r="I841" s="30" t="str">
        <f t="shared" si="40"/>
        <v>Durable Medical Equipment and Supplies Policy</v>
      </c>
      <c r="J841" t="e">
        <f t="shared" ca="1" si="41"/>
        <v>#N/A</v>
      </c>
      <c r="N841" s="33" t="s">
        <v>3526</v>
      </c>
      <c r="O841" s="33" t="s">
        <v>67</v>
      </c>
      <c r="P841" s="68">
        <v>7692</v>
      </c>
      <c r="Q841" s="69" t="s">
        <v>5824</v>
      </c>
      <c r="R841" s="33" t="s">
        <v>5825</v>
      </c>
      <c r="S841" s="68">
        <v>53208</v>
      </c>
      <c r="T841" s="69" t="s">
        <v>5826</v>
      </c>
      <c r="U841" s="33" t="s">
        <v>4638</v>
      </c>
      <c r="V841" s="33" t="s">
        <v>4639</v>
      </c>
      <c r="W841" s="33" t="s">
        <v>5827</v>
      </c>
      <c r="X841" s="33" t="s">
        <v>3526</v>
      </c>
    </row>
    <row r="842" spans="1:24" x14ac:dyDescent="0.25">
      <c r="A842" s="29" t="s">
        <v>383</v>
      </c>
      <c r="B842" s="30" t="s">
        <v>1001</v>
      </c>
      <c r="C842" s="30" t="str">
        <f t="shared" si="39"/>
        <v>Durable Medical Equipment and Supplies Policy</v>
      </c>
      <c r="G842" s="29" t="s">
        <v>383</v>
      </c>
      <c r="H842" s="30" t="s">
        <v>1001</v>
      </c>
      <c r="I842" s="30" t="str">
        <f t="shared" si="40"/>
        <v>Durable Medical Equipment and Supplies Policy</v>
      </c>
      <c r="J842" t="e">
        <f t="shared" ca="1" si="41"/>
        <v>#N/A</v>
      </c>
      <c r="N842" s="70" t="s">
        <v>3526</v>
      </c>
      <c r="O842" s="33" t="s">
        <v>5828</v>
      </c>
      <c r="P842" s="68">
        <v>5731</v>
      </c>
      <c r="Q842" s="33" t="s">
        <v>5829</v>
      </c>
      <c r="R842" s="33" t="s">
        <v>272</v>
      </c>
      <c r="S842" s="68">
        <v>50348</v>
      </c>
      <c r="T842" s="69" t="s">
        <v>5830</v>
      </c>
      <c r="U842" s="33" t="s">
        <v>4638</v>
      </c>
      <c r="V842" s="33" t="s">
        <v>4639</v>
      </c>
      <c r="W842" s="69" t="s">
        <v>5831</v>
      </c>
      <c r="X842" s="70" t="s">
        <v>3526</v>
      </c>
    </row>
    <row r="843" spans="1:24" x14ac:dyDescent="0.25">
      <c r="A843" s="29" t="s">
        <v>383</v>
      </c>
      <c r="B843" s="30" t="s">
        <v>1002</v>
      </c>
      <c r="C843" s="30" t="str">
        <f t="shared" si="39"/>
        <v>Durable Medical Equipment and Supplies Policy</v>
      </c>
      <c r="G843" s="29" t="s">
        <v>383</v>
      </c>
      <c r="H843" s="30" t="s">
        <v>1002</v>
      </c>
      <c r="I843" s="30" t="str">
        <f t="shared" si="40"/>
        <v>Durable Medical Equipment and Supplies Policy</v>
      </c>
      <c r="J843" t="e">
        <f t="shared" ca="1" si="41"/>
        <v>#N/A</v>
      </c>
      <c r="N843" s="70" t="s">
        <v>3526</v>
      </c>
      <c r="O843" s="33" t="s">
        <v>5828</v>
      </c>
      <c r="P843" s="68">
        <v>5731</v>
      </c>
      <c r="Q843" s="33" t="s">
        <v>5829</v>
      </c>
      <c r="R843" s="33" t="s">
        <v>1771</v>
      </c>
      <c r="S843" s="68">
        <v>60880</v>
      </c>
      <c r="T843" s="33" t="s">
        <v>5832</v>
      </c>
      <c r="U843" s="33" t="s">
        <v>4699</v>
      </c>
      <c r="V843" s="33" t="s">
        <v>4699</v>
      </c>
      <c r="W843" s="69" t="s">
        <v>5833</v>
      </c>
      <c r="X843" s="70" t="s">
        <v>3526</v>
      </c>
    </row>
    <row r="844" spans="1:24" x14ac:dyDescent="0.25">
      <c r="A844" s="29" t="s">
        <v>383</v>
      </c>
      <c r="B844" s="30" t="s">
        <v>1003</v>
      </c>
      <c r="C844" s="30" t="str">
        <f t="shared" si="39"/>
        <v>Durable Medical Equipment and Supplies Policy</v>
      </c>
      <c r="G844" s="29" t="s">
        <v>383</v>
      </c>
      <c r="H844" s="30" t="s">
        <v>1003</v>
      </c>
      <c r="I844" s="30" t="str">
        <f t="shared" si="40"/>
        <v>Durable Medical Equipment and Supplies Policy</v>
      </c>
      <c r="J844" t="e">
        <f t="shared" ca="1" si="41"/>
        <v>#N/A</v>
      </c>
      <c r="N844" s="33" t="s">
        <v>3526</v>
      </c>
      <c r="O844" s="33" t="s">
        <v>5828</v>
      </c>
      <c r="P844" s="68">
        <v>5732</v>
      </c>
      <c r="Q844" s="33" t="s">
        <v>5834</v>
      </c>
      <c r="R844" s="33" t="s">
        <v>5835</v>
      </c>
      <c r="S844" s="68">
        <v>14100</v>
      </c>
      <c r="T844" s="33" t="s">
        <v>5836</v>
      </c>
      <c r="U844" s="33" t="s">
        <v>4638</v>
      </c>
      <c r="V844" s="33" t="s">
        <v>5811</v>
      </c>
      <c r="W844" s="33" t="s">
        <v>5837</v>
      </c>
      <c r="X844" s="33" t="s">
        <v>3526</v>
      </c>
    </row>
    <row r="845" spans="1:24" x14ac:dyDescent="0.25">
      <c r="A845" s="29" t="s">
        <v>1004</v>
      </c>
      <c r="B845" s="30" t="s">
        <v>684</v>
      </c>
      <c r="C845" s="30" t="str">
        <f t="shared" si="39"/>
        <v>Drug and Biological Policy</v>
      </c>
      <c r="G845" s="29" t="s">
        <v>1004</v>
      </c>
      <c r="H845" s="30" t="s">
        <v>684</v>
      </c>
      <c r="I845" s="30" t="str">
        <f t="shared" si="40"/>
        <v>Drug and Biological Policy</v>
      </c>
      <c r="J845" t="e">
        <f t="shared" ca="1" si="41"/>
        <v>#N/A</v>
      </c>
      <c r="N845" s="33" t="s">
        <v>3526</v>
      </c>
      <c r="O845" s="33" t="s">
        <v>5838</v>
      </c>
      <c r="P845" s="68">
        <v>8084</v>
      </c>
      <c r="Q845" s="33" t="s">
        <v>5839</v>
      </c>
      <c r="R845" s="33" t="s">
        <v>5840</v>
      </c>
      <c r="S845" s="68">
        <v>25563</v>
      </c>
      <c r="T845" s="33" t="s">
        <v>5841</v>
      </c>
      <c r="U845" s="33" t="s">
        <v>4728</v>
      </c>
      <c r="V845" s="33" t="s">
        <v>4741</v>
      </c>
      <c r="W845" s="33" t="s">
        <v>5842</v>
      </c>
      <c r="X845" s="33" t="s">
        <v>3526</v>
      </c>
    </row>
    <row r="846" spans="1:24" x14ac:dyDescent="0.25">
      <c r="A846" s="29" t="s">
        <v>1004</v>
      </c>
      <c r="B846" s="30" t="s">
        <v>1005</v>
      </c>
      <c r="C846" s="30" t="str">
        <f t="shared" si="39"/>
        <v>Drug and Biological Policy</v>
      </c>
      <c r="G846" s="29" t="s">
        <v>1004</v>
      </c>
      <c r="H846" s="30" t="s">
        <v>1005</v>
      </c>
      <c r="I846" s="30" t="str">
        <f t="shared" si="40"/>
        <v>Drug and Biological Policy</v>
      </c>
      <c r="J846" t="e">
        <f t="shared" ca="1" si="41"/>
        <v>#N/A</v>
      </c>
      <c r="N846" s="33" t="s">
        <v>3526</v>
      </c>
      <c r="O846" s="33" t="s">
        <v>5843</v>
      </c>
      <c r="P846" s="68">
        <v>3317</v>
      </c>
      <c r="Q846" s="33" t="s">
        <v>5844</v>
      </c>
      <c r="R846" s="33" t="s">
        <v>5845</v>
      </c>
      <c r="S846" s="68">
        <v>6533</v>
      </c>
      <c r="T846" s="33" t="s">
        <v>5846</v>
      </c>
      <c r="U846" s="33" t="s">
        <v>5066</v>
      </c>
      <c r="V846" s="33" t="s">
        <v>5067</v>
      </c>
      <c r="W846" s="33" t="s">
        <v>5847</v>
      </c>
      <c r="X846" s="33" t="s">
        <v>3526</v>
      </c>
    </row>
    <row r="847" spans="1:24" x14ac:dyDescent="0.25">
      <c r="A847" s="29" t="s">
        <v>1006</v>
      </c>
      <c r="B847" s="30" t="s">
        <v>884</v>
      </c>
      <c r="C847" s="30" t="str">
        <f t="shared" si="39"/>
        <v>CMS National Coverage Determinations (NCD) Policy</v>
      </c>
      <c r="G847" s="29" t="s">
        <v>1006</v>
      </c>
      <c r="H847" s="30" t="s">
        <v>884</v>
      </c>
      <c r="I847" s="30" t="str">
        <f t="shared" si="40"/>
        <v>CMS National Coverage Determinations (NCD) Policy</v>
      </c>
      <c r="J847" t="e">
        <f t="shared" ca="1" si="41"/>
        <v>#N/A</v>
      </c>
      <c r="N847" s="33" t="s">
        <v>3526</v>
      </c>
      <c r="O847" s="33" t="s">
        <v>5843</v>
      </c>
      <c r="P847" s="68">
        <v>3317</v>
      </c>
      <c r="Q847" s="33" t="s">
        <v>5844</v>
      </c>
      <c r="R847" s="33" t="s">
        <v>5848</v>
      </c>
      <c r="S847" s="68">
        <v>6674</v>
      </c>
      <c r="T847" s="33" t="s">
        <v>5849</v>
      </c>
      <c r="U847" s="33" t="s">
        <v>5066</v>
      </c>
      <c r="V847" s="33" t="s">
        <v>5067</v>
      </c>
      <c r="W847" s="33" t="s">
        <v>5850</v>
      </c>
      <c r="X847" s="33" t="s">
        <v>3526</v>
      </c>
    </row>
    <row r="848" spans="1:24" x14ac:dyDescent="0.25">
      <c r="A848" s="29" t="s">
        <v>1006</v>
      </c>
      <c r="B848" s="30" t="s">
        <v>885</v>
      </c>
      <c r="C848" s="30" t="str">
        <f t="shared" si="39"/>
        <v>CMS National Coverage Determinations (NCD) Policy</v>
      </c>
      <c r="G848" s="29" t="s">
        <v>1006</v>
      </c>
      <c r="H848" s="30" t="s">
        <v>885</v>
      </c>
      <c r="I848" s="30" t="str">
        <f t="shared" si="40"/>
        <v>CMS National Coverage Determinations (NCD) Policy</v>
      </c>
      <c r="J848" t="e">
        <f t="shared" ca="1" si="41"/>
        <v>#N/A</v>
      </c>
      <c r="N848" s="33" t="s">
        <v>3526</v>
      </c>
      <c r="O848" s="33" t="s">
        <v>5851</v>
      </c>
      <c r="P848" s="68">
        <v>9096</v>
      </c>
      <c r="Q848" s="33" t="s">
        <v>5852</v>
      </c>
      <c r="R848" s="33" t="s">
        <v>5853</v>
      </c>
      <c r="S848" s="68">
        <v>56503</v>
      </c>
      <c r="T848" s="69" t="s">
        <v>5854</v>
      </c>
      <c r="U848" s="33" t="s">
        <v>5066</v>
      </c>
      <c r="V848" s="33" t="s">
        <v>5067</v>
      </c>
      <c r="W848" s="33" t="s">
        <v>5855</v>
      </c>
      <c r="X848" s="33" t="s">
        <v>3526</v>
      </c>
    </row>
    <row r="849" spans="1:24" x14ac:dyDescent="0.25">
      <c r="A849" s="29" t="s">
        <v>1006</v>
      </c>
      <c r="B849" s="30" t="s">
        <v>886</v>
      </c>
      <c r="C849" s="30" t="str">
        <f t="shared" si="39"/>
        <v>CMS National Coverage Determinations (NCD) Policy</v>
      </c>
      <c r="G849" s="29" t="s">
        <v>1006</v>
      </c>
      <c r="H849" s="30" t="s">
        <v>886</v>
      </c>
      <c r="I849" s="30" t="str">
        <f t="shared" si="40"/>
        <v>CMS National Coverage Determinations (NCD) Policy</v>
      </c>
      <c r="J849" t="e">
        <f t="shared" ca="1" si="41"/>
        <v>#N/A</v>
      </c>
      <c r="N849" s="33" t="s">
        <v>3526</v>
      </c>
      <c r="O849" s="33" t="s">
        <v>5856</v>
      </c>
      <c r="P849" s="68">
        <v>3315</v>
      </c>
      <c r="Q849" s="33" t="s">
        <v>5857</v>
      </c>
      <c r="R849" s="33" t="s">
        <v>5858</v>
      </c>
      <c r="S849" s="68">
        <v>55611</v>
      </c>
      <c r="T849" s="33" t="s">
        <v>5859</v>
      </c>
      <c r="U849" s="33" t="s">
        <v>5066</v>
      </c>
      <c r="V849" s="33" t="s">
        <v>5067</v>
      </c>
      <c r="W849" s="33" t="s">
        <v>5860</v>
      </c>
      <c r="X849" s="33" t="s">
        <v>3526</v>
      </c>
    </row>
    <row r="850" spans="1:24" x14ac:dyDescent="0.25">
      <c r="A850" s="29" t="s">
        <v>1006</v>
      </c>
      <c r="B850" s="30" t="s">
        <v>887</v>
      </c>
      <c r="C850" s="30" t="str">
        <f t="shared" si="39"/>
        <v>CMS National Coverage Determinations (NCD) Policy</v>
      </c>
      <c r="G850" s="29" t="s">
        <v>1006</v>
      </c>
      <c r="H850" s="30" t="s">
        <v>887</v>
      </c>
      <c r="I850" s="30" t="str">
        <f t="shared" si="40"/>
        <v>CMS National Coverage Determinations (NCD) Policy</v>
      </c>
      <c r="J850" t="e">
        <f t="shared" ca="1" si="41"/>
        <v>#N/A</v>
      </c>
      <c r="N850" s="33" t="s">
        <v>3526</v>
      </c>
      <c r="O850" s="33" t="s">
        <v>5856</v>
      </c>
      <c r="P850" s="68">
        <v>3315</v>
      </c>
      <c r="Q850" s="33" t="s">
        <v>5857</v>
      </c>
      <c r="R850" s="33" t="s">
        <v>5861</v>
      </c>
      <c r="S850" s="68">
        <v>55772</v>
      </c>
      <c r="T850" s="33" t="s">
        <v>5862</v>
      </c>
      <c r="U850" s="33" t="s">
        <v>5066</v>
      </c>
      <c r="V850" s="33" t="s">
        <v>5067</v>
      </c>
      <c r="W850" s="33" t="s">
        <v>5863</v>
      </c>
      <c r="X850" s="33" t="s">
        <v>3526</v>
      </c>
    </row>
    <row r="851" spans="1:24" x14ac:dyDescent="0.25">
      <c r="A851" s="29" t="s">
        <v>1006</v>
      </c>
      <c r="B851" s="30" t="s">
        <v>888</v>
      </c>
      <c r="C851" s="30" t="str">
        <f t="shared" si="39"/>
        <v>CMS National Coverage Determinations (NCD) Policy</v>
      </c>
      <c r="G851" s="29" t="s">
        <v>1006</v>
      </c>
      <c r="H851" s="30" t="s">
        <v>888</v>
      </c>
      <c r="I851" s="30" t="str">
        <f t="shared" si="40"/>
        <v>CMS National Coverage Determinations (NCD) Policy</v>
      </c>
      <c r="J851" t="e">
        <f t="shared" ca="1" si="41"/>
        <v>#N/A</v>
      </c>
      <c r="N851" s="33" t="s">
        <v>3526</v>
      </c>
      <c r="O851" s="33" t="s">
        <v>5864</v>
      </c>
      <c r="P851" s="68">
        <v>6350</v>
      </c>
      <c r="Q851" s="69" t="s">
        <v>5865</v>
      </c>
      <c r="R851" s="33" t="s">
        <v>5866</v>
      </c>
      <c r="S851" s="68">
        <v>45074</v>
      </c>
      <c r="T851" s="69" t="s">
        <v>5867</v>
      </c>
      <c r="U851" s="33" t="s">
        <v>4728</v>
      </c>
      <c r="V851" s="33" t="s">
        <v>4729</v>
      </c>
      <c r="W851" s="33" t="s">
        <v>5868</v>
      </c>
      <c r="X851" s="33" t="s">
        <v>3526</v>
      </c>
    </row>
    <row r="852" spans="1:24" x14ac:dyDescent="0.25">
      <c r="A852" s="29" t="s">
        <v>1006</v>
      </c>
      <c r="B852" s="30" t="s">
        <v>889</v>
      </c>
      <c r="C852" s="30" t="str">
        <f t="shared" si="39"/>
        <v>CMS National Coverage Determinations (NCD) Policy</v>
      </c>
      <c r="G852" s="29" t="s">
        <v>1006</v>
      </c>
      <c r="H852" s="30" t="s">
        <v>889</v>
      </c>
      <c r="I852" s="30" t="str">
        <f t="shared" si="40"/>
        <v>CMS National Coverage Determinations (NCD) Policy</v>
      </c>
      <c r="J852" t="e">
        <f t="shared" ca="1" si="41"/>
        <v>#N/A</v>
      </c>
      <c r="N852" s="33" t="s">
        <v>3526</v>
      </c>
      <c r="O852" s="33" t="s">
        <v>5869</v>
      </c>
      <c r="P852" s="68">
        <v>8717</v>
      </c>
      <c r="Q852" s="33" t="s">
        <v>5870</v>
      </c>
      <c r="R852" s="33" t="s">
        <v>5871</v>
      </c>
      <c r="S852" s="68">
        <v>47356</v>
      </c>
      <c r="T852" s="69" t="s">
        <v>5872</v>
      </c>
      <c r="U852" s="33" t="s">
        <v>5066</v>
      </c>
      <c r="V852" s="33" t="s">
        <v>5067</v>
      </c>
      <c r="W852" s="33" t="s">
        <v>5873</v>
      </c>
      <c r="X852" s="33" t="s">
        <v>3526</v>
      </c>
    </row>
    <row r="853" spans="1:24" x14ac:dyDescent="0.25">
      <c r="A853" s="29" t="s">
        <v>1006</v>
      </c>
      <c r="B853" s="30" t="s">
        <v>890</v>
      </c>
      <c r="C853" s="30" t="str">
        <f t="shared" si="39"/>
        <v>CMS National Coverage Determinations (NCD) Policy</v>
      </c>
      <c r="G853" s="29" t="s">
        <v>1006</v>
      </c>
      <c r="H853" s="30" t="s">
        <v>890</v>
      </c>
      <c r="I853" s="30" t="str">
        <f t="shared" si="40"/>
        <v>CMS National Coverage Determinations (NCD) Policy</v>
      </c>
      <c r="J853" t="e">
        <f t="shared" ca="1" si="41"/>
        <v>#N/A</v>
      </c>
      <c r="N853" s="33" t="s">
        <v>3526</v>
      </c>
      <c r="O853" s="33" t="s">
        <v>5869</v>
      </c>
      <c r="P853" s="68">
        <v>8718</v>
      </c>
      <c r="Q853" s="33" t="s">
        <v>5874</v>
      </c>
      <c r="R853" s="33" t="s">
        <v>5875</v>
      </c>
      <c r="S853" s="68">
        <v>61162</v>
      </c>
      <c r="T853" s="69" t="s">
        <v>5876</v>
      </c>
      <c r="U853" s="33" t="s">
        <v>5066</v>
      </c>
      <c r="V853" s="33" t="s">
        <v>5067</v>
      </c>
      <c r="W853" s="33" t="s">
        <v>5877</v>
      </c>
      <c r="X853" s="33" t="s">
        <v>3526</v>
      </c>
    </row>
    <row r="854" spans="1:24" x14ac:dyDescent="0.25">
      <c r="A854" s="29" t="s">
        <v>1006</v>
      </c>
      <c r="B854" s="30" t="s">
        <v>891</v>
      </c>
      <c r="C854" s="30" t="str">
        <f t="shared" si="39"/>
        <v>CMS National Coverage Determinations (NCD) Policy</v>
      </c>
      <c r="G854" s="29" t="s">
        <v>1006</v>
      </c>
      <c r="H854" s="30" t="s">
        <v>891</v>
      </c>
      <c r="I854" s="30" t="str">
        <f t="shared" si="40"/>
        <v>CMS National Coverage Determinations (NCD) Policy</v>
      </c>
      <c r="J854" t="e">
        <f t="shared" ca="1" si="41"/>
        <v>#N/A</v>
      </c>
      <c r="N854" s="33" t="s">
        <v>3526</v>
      </c>
      <c r="O854" s="33" t="s">
        <v>5869</v>
      </c>
      <c r="P854" s="68">
        <v>8719</v>
      </c>
      <c r="Q854" s="33" t="s">
        <v>5878</v>
      </c>
      <c r="R854" s="33" t="s">
        <v>5879</v>
      </c>
      <c r="S854" s="68">
        <v>61161</v>
      </c>
      <c r="T854" s="69" t="s">
        <v>5880</v>
      </c>
      <c r="U854" s="33" t="s">
        <v>5066</v>
      </c>
      <c r="V854" s="33" t="s">
        <v>5067</v>
      </c>
      <c r="W854" s="33" t="s">
        <v>5881</v>
      </c>
      <c r="X854" s="33" t="s">
        <v>3526</v>
      </c>
    </row>
    <row r="855" spans="1:24" x14ac:dyDescent="0.25">
      <c r="A855" s="29" t="s">
        <v>1006</v>
      </c>
      <c r="B855" s="30" t="s">
        <v>892</v>
      </c>
      <c r="C855" s="30" t="str">
        <f t="shared" si="39"/>
        <v>CMS National Coverage Determinations (NCD) Policy</v>
      </c>
      <c r="G855" s="29" t="s">
        <v>1006</v>
      </c>
      <c r="H855" s="30" t="s">
        <v>892</v>
      </c>
      <c r="I855" s="30" t="str">
        <f t="shared" si="40"/>
        <v>CMS National Coverage Determinations (NCD) Policy</v>
      </c>
      <c r="J855" t="e">
        <f t="shared" ca="1" si="41"/>
        <v>#N/A</v>
      </c>
      <c r="N855" s="33" t="s">
        <v>3526</v>
      </c>
      <c r="O855" s="33" t="s">
        <v>5869</v>
      </c>
      <c r="P855" s="68">
        <v>8720</v>
      </c>
      <c r="Q855" s="33" t="s">
        <v>5882</v>
      </c>
      <c r="R855" s="33" t="s">
        <v>5883</v>
      </c>
      <c r="S855" s="68">
        <v>47346</v>
      </c>
      <c r="T855" s="69" t="s">
        <v>5884</v>
      </c>
      <c r="U855" s="33" t="s">
        <v>5066</v>
      </c>
      <c r="V855" s="33" t="s">
        <v>5067</v>
      </c>
      <c r="W855" s="33" t="s">
        <v>5885</v>
      </c>
      <c r="X855" s="33" t="s">
        <v>3526</v>
      </c>
    </row>
    <row r="856" spans="1:24" x14ac:dyDescent="0.25">
      <c r="A856" s="29" t="s">
        <v>1006</v>
      </c>
      <c r="B856" s="30" t="s">
        <v>893</v>
      </c>
      <c r="C856" s="30" t="str">
        <f t="shared" si="39"/>
        <v>CMS National Coverage Determinations (NCD) Policy</v>
      </c>
      <c r="G856" s="29" t="s">
        <v>1006</v>
      </c>
      <c r="H856" s="30" t="s">
        <v>893</v>
      </c>
      <c r="I856" s="30" t="str">
        <f t="shared" si="40"/>
        <v>CMS National Coverage Determinations (NCD) Policy</v>
      </c>
      <c r="J856" t="e">
        <f t="shared" ca="1" si="41"/>
        <v>#N/A</v>
      </c>
      <c r="N856" s="33" t="s">
        <v>3526</v>
      </c>
      <c r="O856" s="33" t="s">
        <v>5869</v>
      </c>
      <c r="P856" s="68">
        <v>8721</v>
      </c>
      <c r="Q856" s="33" t="s">
        <v>5886</v>
      </c>
      <c r="R856" s="33" t="s">
        <v>5887</v>
      </c>
      <c r="S856" s="68">
        <v>47371</v>
      </c>
      <c r="T856" s="69" t="s">
        <v>5888</v>
      </c>
      <c r="U856" s="33" t="s">
        <v>5066</v>
      </c>
      <c r="V856" s="33" t="s">
        <v>5067</v>
      </c>
      <c r="W856" s="33" t="s">
        <v>5885</v>
      </c>
      <c r="X856" s="33" t="s">
        <v>3526</v>
      </c>
    </row>
    <row r="857" spans="1:24" x14ac:dyDescent="0.25">
      <c r="A857" s="29" t="s">
        <v>1006</v>
      </c>
      <c r="B857" s="30" t="s">
        <v>894</v>
      </c>
      <c r="C857" s="30" t="str">
        <f t="shared" si="39"/>
        <v>CMS National Coverage Determinations (NCD) Policy</v>
      </c>
      <c r="G857" s="29" t="s">
        <v>1006</v>
      </c>
      <c r="H857" s="30" t="s">
        <v>894</v>
      </c>
      <c r="I857" s="30" t="str">
        <f t="shared" si="40"/>
        <v>CMS National Coverage Determinations (NCD) Policy</v>
      </c>
      <c r="J857" t="e">
        <f t="shared" ca="1" si="41"/>
        <v>#N/A</v>
      </c>
      <c r="N857" s="33" t="s">
        <v>3526</v>
      </c>
      <c r="O857" s="33" t="s">
        <v>5869</v>
      </c>
      <c r="P857" s="68">
        <v>8722</v>
      </c>
      <c r="Q857" s="33" t="s">
        <v>5889</v>
      </c>
      <c r="R857" s="33" t="s">
        <v>5890</v>
      </c>
      <c r="S857" s="68">
        <v>47307</v>
      </c>
      <c r="T857" s="69" t="s">
        <v>5891</v>
      </c>
      <c r="U857" s="33" t="s">
        <v>5066</v>
      </c>
      <c r="V857" s="33" t="s">
        <v>5067</v>
      </c>
      <c r="W857" s="33" t="s">
        <v>5885</v>
      </c>
      <c r="X857" s="33" t="s">
        <v>3526</v>
      </c>
    </row>
    <row r="858" spans="1:24" x14ac:dyDescent="0.25">
      <c r="A858" s="29" t="s">
        <v>1006</v>
      </c>
      <c r="B858" s="30" t="s">
        <v>895</v>
      </c>
      <c r="C858" s="30" t="str">
        <f t="shared" si="39"/>
        <v>CMS National Coverage Determinations (NCD) Policy</v>
      </c>
      <c r="G858" s="29" t="s">
        <v>1006</v>
      </c>
      <c r="H858" s="30" t="s">
        <v>895</v>
      </c>
      <c r="I858" s="30" t="str">
        <f t="shared" si="40"/>
        <v>CMS National Coverage Determinations (NCD) Policy</v>
      </c>
      <c r="J858" t="e">
        <f t="shared" ca="1" si="41"/>
        <v>#N/A</v>
      </c>
      <c r="N858" s="33" t="s">
        <v>3526</v>
      </c>
      <c r="O858" s="33" t="s">
        <v>5869</v>
      </c>
      <c r="P858" s="68">
        <v>8723</v>
      </c>
      <c r="Q858" s="33" t="s">
        <v>5892</v>
      </c>
      <c r="R858" s="33" t="s">
        <v>5893</v>
      </c>
      <c r="S858" s="68">
        <v>47331</v>
      </c>
      <c r="T858" s="69" t="s">
        <v>5894</v>
      </c>
      <c r="U858" s="33" t="s">
        <v>5066</v>
      </c>
      <c r="V858" s="33" t="s">
        <v>5067</v>
      </c>
      <c r="W858" s="33" t="s">
        <v>5895</v>
      </c>
      <c r="X858" s="33" t="s">
        <v>3526</v>
      </c>
    </row>
    <row r="859" spans="1:24" x14ac:dyDescent="0.25">
      <c r="A859" s="29" t="s">
        <v>1006</v>
      </c>
      <c r="B859" s="30" t="s">
        <v>896</v>
      </c>
      <c r="C859" s="30" t="str">
        <f t="shared" si="39"/>
        <v>CMS National Coverage Determinations (NCD) Policy</v>
      </c>
      <c r="G859" s="29" t="s">
        <v>1006</v>
      </c>
      <c r="H859" s="30" t="s">
        <v>896</v>
      </c>
      <c r="I859" s="30" t="str">
        <f t="shared" si="40"/>
        <v>CMS National Coverage Determinations (NCD) Policy</v>
      </c>
      <c r="J859" t="e">
        <f t="shared" ca="1" si="41"/>
        <v>#N/A</v>
      </c>
      <c r="N859" s="33" t="s">
        <v>3526</v>
      </c>
      <c r="O859" s="33" t="s">
        <v>5869</v>
      </c>
      <c r="P859" s="68">
        <v>8724</v>
      </c>
      <c r="Q859" s="33" t="s">
        <v>5896</v>
      </c>
      <c r="R859" s="33" t="s">
        <v>5897</v>
      </c>
      <c r="S859" s="68">
        <v>47376</v>
      </c>
      <c r="T859" s="69" t="s">
        <v>5898</v>
      </c>
      <c r="U859" s="33" t="s">
        <v>5066</v>
      </c>
      <c r="V859" s="33" t="s">
        <v>5067</v>
      </c>
      <c r="W859" s="33" t="s">
        <v>5895</v>
      </c>
      <c r="X859" s="33" t="s">
        <v>3526</v>
      </c>
    </row>
    <row r="860" spans="1:24" x14ac:dyDescent="0.25">
      <c r="A860" s="29" t="s">
        <v>1006</v>
      </c>
      <c r="B860" s="30" t="s">
        <v>897</v>
      </c>
      <c r="C860" s="30" t="str">
        <f t="shared" si="39"/>
        <v>CMS National Coverage Determinations (NCD) Policy</v>
      </c>
      <c r="G860" s="29" t="s">
        <v>1006</v>
      </c>
      <c r="H860" s="30" t="s">
        <v>897</v>
      </c>
      <c r="I860" s="30" t="str">
        <f t="shared" si="40"/>
        <v>CMS National Coverage Determinations (NCD) Policy</v>
      </c>
      <c r="J860" t="e">
        <f t="shared" ca="1" si="41"/>
        <v>#N/A</v>
      </c>
      <c r="N860" s="33" t="s">
        <v>3526</v>
      </c>
      <c r="O860" s="33" t="s">
        <v>5869</v>
      </c>
      <c r="P860" s="68">
        <v>8725</v>
      </c>
      <c r="Q860" s="69" t="s">
        <v>5899</v>
      </c>
      <c r="R860" s="33" t="s">
        <v>5900</v>
      </c>
      <c r="S860" s="68">
        <v>57337</v>
      </c>
      <c r="T860" s="69" t="s">
        <v>5901</v>
      </c>
      <c r="U860" s="33" t="s">
        <v>5066</v>
      </c>
      <c r="V860" s="33" t="s">
        <v>5067</v>
      </c>
      <c r="W860" s="33" t="s">
        <v>5902</v>
      </c>
      <c r="X860" s="33" t="s">
        <v>3526</v>
      </c>
    </row>
    <row r="861" spans="1:24" x14ac:dyDescent="0.25">
      <c r="A861" s="29" t="s">
        <v>1006</v>
      </c>
      <c r="B861" s="30" t="s">
        <v>898</v>
      </c>
      <c r="C861" s="30" t="str">
        <f t="shared" si="39"/>
        <v>CMS National Coverage Determinations (NCD) Policy</v>
      </c>
      <c r="G861" s="29" t="s">
        <v>1006</v>
      </c>
      <c r="H861" s="30" t="s">
        <v>898</v>
      </c>
      <c r="I861" s="30" t="str">
        <f t="shared" si="40"/>
        <v>CMS National Coverage Determinations (NCD) Policy</v>
      </c>
      <c r="J861" t="e">
        <f t="shared" ca="1" si="41"/>
        <v>#N/A</v>
      </c>
      <c r="N861" s="33" t="s">
        <v>3526</v>
      </c>
      <c r="O861" s="33" t="s">
        <v>5869</v>
      </c>
      <c r="P861" s="68">
        <v>8726</v>
      </c>
      <c r="Q861" s="33" t="s">
        <v>5903</v>
      </c>
      <c r="R861" s="33" t="s">
        <v>5904</v>
      </c>
      <c r="S861" s="68">
        <v>61175</v>
      </c>
      <c r="T861" s="69" t="s">
        <v>5905</v>
      </c>
      <c r="U861" s="33" t="s">
        <v>4728</v>
      </c>
      <c r="V861" s="33" t="s">
        <v>4729</v>
      </c>
      <c r="W861" s="33" t="s">
        <v>5906</v>
      </c>
      <c r="X861" s="33" t="s">
        <v>3526</v>
      </c>
    </row>
    <row r="862" spans="1:24" x14ac:dyDescent="0.25">
      <c r="A862" s="29" t="s">
        <v>1006</v>
      </c>
      <c r="B862" s="30" t="s">
        <v>899</v>
      </c>
      <c r="C862" s="30" t="str">
        <f t="shared" si="39"/>
        <v>CMS National Coverage Determinations (NCD) Policy</v>
      </c>
      <c r="G862" s="29" t="s">
        <v>1006</v>
      </c>
      <c r="H862" s="30" t="s">
        <v>899</v>
      </c>
      <c r="I862" s="30" t="str">
        <f t="shared" si="40"/>
        <v>CMS National Coverage Determinations (NCD) Policy</v>
      </c>
      <c r="J862" t="e">
        <f t="shared" ca="1" si="41"/>
        <v>#N/A</v>
      </c>
      <c r="N862" s="33" t="s">
        <v>3526</v>
      </c>
      <c r="O862" s="33" t="s">
        <v>5869</v>
      </c>
      <c r="P862" s="68">
        <v>8727</v>
      </c>
      <c r="Q862" s="33" t="s">
        <v>5907</v>
      </c>
      <c r="R862" s="33" t="s">
        <v>5908</v>
      </c>
      <c r="S862" s="68">
        <v>47380</v>
      </c>
      <c r="T862" s="69" t="s">
        <v>5909</v>
      </c>
      <c r="U862" s="33" t="s">
        <v>4728</v>
      </c>
      <c r="V862" s="33" t="s">
        <v>4729</v>
      </c>
      <c r="W862" s="33" t="s">
        <v>5910</v>
      </c>
      <c r="X862" s="33" t="s">
        <v>3526</v>
      </c>
    </row>
    <row r="863" spans="1:24" x14ac:dyDescent="0.25">
      <c r="A863" s="29" t="s">
        <v>1007</v>
      </c>
      <c r="B863" s="30" t="s">
        <v>640</v>
      </c>
      <c r="C863" s="30" t="str">
        <f t="shared" si="39"/>
        <v>Drug and Biological Policy</v>
      </c>
      <c r="G863" s="29" t="s">
        <v>1007</v>
      </c>
      <c r="H863" s="30" t="s">
        <v>640</v>
      </c>
      <c r="I863" s="30" t="str">
        <f t="shared" si="40"/>
        <v>Drug and Biological Policy</v>
      </c>
      <c r="J863" t="e">
        <f t="shared" ca="1" si="41"/>
        <v>#N/A</v>
      </c>
      <c r="N863" s="33" t="s">
        <v>3526</v>
      </c>
      <c r="O863" s="33" t="s">
        <v>5869</v>
      </c>
      <c r="P863" s="68">
        <v>8728</v>
      </c>
      <c r="Q863" s="33" t="s">
        <v>5911</v>
      </c>
      <c r="R863" s="33" t="s">
        <v>5912</v>
      </c>
      <c r="S863" s="68">
        <v>47342</v>
      </c>
      <c r="T863" s="69" t="s">
        <v>5913</v>
      </c>
      <c r="U863" s="33" t="s">
        <v>4728</v>
      </c>
      <c r="V863" s="33" t="s">
        <v>4729</v>
      </c>
      <c r="W863" s="33" t="s">
        <v>5910</v>
      </c>
      <c r="X863" s="33" t="s">
        <v>3526</v>
      </c>
    </row>
    <row r="864" spans="1:24" x14ac:dyDescent="0.25">
      <c r="A864" s="29" t="s">
        <v>1007</v>
      </c>
      <c r="B864" s="30" t="s">
        <v>641</v>
      </c>
      <c r="C864" s="30" t="str">
        <f t="shared" si="39"/>
        <v>Drug and Biological Policy</v>
      </c>
      <c r="G864" s="29" t="s">
        <v>1007</v>
      </c>
      <c r="H864" s="30" t="s">
        <v>641</v>
      </c>
      <c r="I864" s="30" t="str">
        <f t="shared" si="40"/>
        <v>Drug and Biological Policy</v>
      </c>
      <c r="J864" t="e">
        <f t="shared" ca="1" si="41"/>
        <v>#N/A</v>
      </c>
      <c r="N864" s="33" t="s">
        <v>3526</v>
      </c>
      <c r="O864" s="33" t="s">
        <v>5869</v>
      </c>
      <c r="P864" s="68">
        <v>8729</v>
      </c>
      <c r="Q864" s="33" t="s">
        <v>5914</v>
      </c>
      <c r="R864" s="33" t="s">
        <v>5915</v>
      </c>
      <c r="S864" s="68">
        <v>47377</v>
      </c>
      <c r="T864" s="69" t="s">
        <v>5916</v>
      </c>
      <c r="U864" s="33" t="s">
        <v>4728</v>
      </c>
      <c r="V864" s="33" t="s">
        <v>4729</v>
      </c>
      <c r="W864" s="33" t="s">
        <v>5910</v>
      </c>
      <c r="X864" s="33" t="s">
        <v>3526</v>
      </c>
    </row>
    <row r="865" spans="1:24" x14ac:dyDescent="0.25">
      <c r="A865" s="29" t="s">
        <v>1007</v>
      </c>
      <c r="B865" s="30" t="s">
        <v>642</v>
      </c>
      <c r="C865" s="30" t="str">
        <f t="shared" si="39"/>
        <v>Drug and Biological Policy</v>
      </c>
      <c r="G865" s="29" t="s">
        <v>1007</v>
      </c>
      <c r="H865" s="30" t="s">
        <v>642</v>
      </c>
      <c r="I865" s="30" t="str">
        <f t="shared" si="40"/>
        <v>Drug and Biological Policy</v>
      </c>
      <c r="J865" t="e">
        <f t="shared" ca="1" si="41"/>
        <v>#N/A</v>
      </c>
      <c r="N865" s="33" t="s">
        <v>3526</v>
      </c>
      <c r="O865" s="33" t="s">
        <v>5869</v>
      </c>
      <c r="P865" s="68">
        <v>8730</v>
      </c>
      <c r="Q865" s="33" t="s">
        <v>5917</v>
      </c>
      <c r="R865" s="33" t="s">
        <v>5918</v>
      </c>
      <c r="S865" s="68">
        <v>47378</v>
      </c>
      <c r="T865" s="69" t="s">
        <v>5919</v>
      </c>
      <c r="U865" s="33" t="s">
        <v>4728</v>
      </c>
      <c r="V865" s="33" t="s">
        <v>4729</v>
      </c>
      <c r="W865" s="33" t="s">
        <v>5910</v>
      </c>
      <c r="X865" s="33" t="s">
        <v>3526</v>
      </c>
    </row>
    <row r="866" spans="1:24" x14ac:dyDescent="0.25">
      <c r="A866" s="29" t="s">
        <v>1007</v>
      </c>
      <c r="B866" s="30" t="s">
        <v>643</v>
      </c>
      <c r="C866" s="30" t="str">
        <f t="shared" si="39"/>
        <v>Drug and Biological Policy</v>
      </c>
      <c r="G866" s="29" t="s">
        <v>1007</v>
      </c>
      <c r="H866" s="30" t="s">
        <v>643</v>
      </c>
      <c r="I866" s="30" t="str">
        <f t="shared" si="40"/>
        <v>Drug and Biological Policy</v>
      </c>
      <c r="J866" t="e">
        <f t="shared" ca="1" si="41"/>
        <v>#N/A</v>
      </c>
      <c r="N866" s="33" t="s">
        <v>3526</v>
      </c>
      <c r="O866" s="33" t="s">
        <v>5869</v>
      </c>
      <c r="P866" s="68">
        <v>8731</v>
      </c>
      <c r="Q866" s="33" t="s">
        <v>5920</v>
      </c>
      <c r="R866" s="33" t="s">
        <v>5921</v>
      </c>
      <c r="S866" s="68">
        <v>47362</v>
      </c>
      <c r="T866" s="69" t="s">
        <v>5922</v>
      </c>
      <c r="U866" s="33" t="s">
        <v>4728</v>
      </c>
      <c r="V866" s="33" t="s">
        <v>4729</v>
      </c>
      <c r="W866" s="33" t="s">
        <v>5910</v>
      </c>
      <c r="X866" s="33" t="s">
        <v>3526</v>
      </c>
    </row>
    <row r="867" spans="1:24" x14ac:dyDescent="0.25">
      <c r="A867" s="29" t="s">
        <v>1007</v>
      </c>
      <c r="B867" s="30" t="s">
        <v>644</v>
      </c>
      <c r="C867" s="30" t="str">
        <f t="shared" si="39"/>
        <v>Drug and Biological Policy</v>
      </c>
      <c r="G867" s="29" t="s">
        <v>1007</v>
      </c>
      <c r="H867" s="30" t="s">
        <v>644</v>
      </c>
      <c r="I867" s="30" t="str">
        <f t="shared" si="40"/>
        <v>Drug and Biological Policy</v>
      </c>
      <c r="J867" t="e">
        <f t="shared" ca="1" si="41"/>
        <v>#N/A</v>
      </c>
      <c r="N867" s="33" t="s">
        <v>3526</v>
      </c>
      <c r="O867" s="33" t="s">
        <v>5923</v>
      </c>
      <c r="P867" s="68">
        <v>8093</v>
      </c>
      <c r="Q867" s="33" t="s">
        <v>5924</v>
      </c>
      <c r="R867" s="33" t="s">
        <v>5925</v>
      </c>
      <c r="S867" s="68">
        <v>44045</v>
      </c>
      <c r="T867" s="33" t="s">
        <v>5926</v>
      </c>
      <c r="U867" s="33" t="s">
        <v>5037</v>
      </c>
      <c r="V867" s="33" t="s">
        <v>5037</v>
      </c>
      <c r="W867" s="33" t="s">
        <v>5927</v>
      </c>
      <c r="X867" s="33" t="s">
        <v>3526</v>
      </c>
    </row>
    <row r="868" spans="1:24" x14ac:dyDescent="0.25">
      <c r="A868" s="29" t="s">
        <v>1007</v>
      </c>
      <c r="B868" s="30" t="s">
        <v>645</v>
      </c>
      <c r="C868" s="30" t="str">
        <f t="shared" si="39"/>
        <v>Drug and Biological Policy</v>
      </c>
      <c r="G868" s="29" t="s">
        <v>1007</v>
      </c>
      <c r="H868" s="30" t="s">
        <v>645</v>
      </c>
      <c r="I868" s="30" t="str">
        <f t="shared" si="40"/>
        <v>Drug and Biological Policy</v>
      </c>
      <c r="J868" t="e">
        <f t="shared" ca="1" si="41"/>
        <v>#N/A</v>
      </c>
      <c r="N868" s="33" t="s">
        <v>3526</v>
      </c>
      <c r="O868" s="33" t="s">
        <v>5923</v>
      </c>
      <c r="P868" s="68">
        <v>8559</v>
      </c>
      <c r="Q868" s="33" t="s">
        <v>5928</v>
      </c>
      <c r="R868" s="33" t="s">
        <v>5929</v>
      </c>
      <c r="S868" s="68">
        <v>47868</v>
      </c>
      <c r="T868" s="69" t="s">
        <v>5930</v>
      </c>
      <c r="U868" s="33" t="s">
        <v>4638</v>
      </c>
      <c r="V868" s="33" t="s">
        <v>4639</v>
      </c>
      <c r="W868" s="33" t="s">
        <v>5931</v>
      </c>
      <c r="X868" s="33" t="s">
        <v>3526</v>
      </c>
    </row>
    <row r="869" spans="1:24" x14ac:dyDescent="0.25">
      <c r="A869" s="29" t="s">
        <v>1007</v>
      </c>
      <c r="B869" s="30" t="s">
        <v>646</v>
      </c>
      <c r="C869" s="30" t="str">
        <f t="shared" si="39"/>
        <v>Drug and Biological Policy</v>
      </c>
      <c r="G869" s="29" t="s">
        <v>1007</v>
      </c>
      <c r="H869" s="30" t="s">
        <v>646</v>
      </c>
      <c r="I869" s="30" t="str">
        <f t="shared" si="40"/>
        <v>Drug and Biological Policy</v>
      </c>
      <c r="J869" t="e">
        <f t="shared" ca="1" si="41"/>
        <v>#N/A</v>
      </c>
      <c r="N869" s="33" t="s">
        <v>3526</v>
      </c>
      <c r="O869" s="33" t="s">
        <v>5923</v>
      </c>
      <c r="P869" s="68">
        <v>8560</v>
      </c>
      <c r="Q869" s="69" t="s">
        <v>5932</v>
      </c>
      <c r="R869" s="33" t="s">
        <v>5933</v>
      </c>
      <c r="S869" s="68">
        <v>47869</v>
      </c>
      <c r="T869" s="69" t="s">
        <v>5934</v>
      </c>
      <c r="U869" s="33" t="s">
        <v>4638</v>
      </c>
      <c r="V869" s="33" t="s">
        <v>4639</v>
      </c>
      <c r="W869" s="33" t="s">
        <v>5935</v>
      </c>
      <c r="X869" s="33" t="s">
        <v>3526</v>
      </c>
    </row>
    <row r="870" spans="1:24" x14ac:dyDescent="0.25">
      <c r="A870" s="29" t="s">
        <v>1007</v>
      </c>
      <c r="B870" s="30" t="s">
        <v>647</v>
      </c>
      <c r="C870" s="30" t="str">
        <f t="shared" si="39"/>
        <v>Drug and Biological Policy</v>
      </c>
      <c r="G870" s="29" t="s">
        <v>1007</v>
      </c>
      <c r="H870" s="30" t="s">
        <v>647</v>
      </c>
      <c r="I870" s="30" t="str">
        <f t="shared" si="40"/>
        <v>Drug and Biological Policy</v>
      </c>
      <c r="J870" t="e">
        <f t="shared" ca="1" si="41"/>
        <v>#N/A</v>
      </c>
      <c r="N870" s="33" t="s">
        <v>3526</v>
      </c>
      <c r="O870" s="33" t="s">
        <v>5936</v>
      </c>
      <c r="P870" s="68">
        <v>7219</v>
      </c>
      <c r="Q870" s="33" t="s">
        <v>5937</v>
      </c>
      <c r="R870" s="33" t="s">
        <v>5938</v>
      </c>
      <c r="S870" s="68">
        <v>27862</v>
      </c>
      <c r="T870" s="33" t="s">
        <v>5939</v>
      </c>
      <c r="U870" s="33" t="s">
        <v>4638</v>
      </c>
      <c r="V870" s="33" t="s">
        <v>4639</v>
      </c>
      <c r="W870" s="33" t="s">
        <v>5940</v>
      </c>
      <c r="X870" s="33" t="s">
        <v>3526</v>
      </c>
    </row>
    <row r="871" spans="1:24" x14ac:dyDescent="0.25">
      <c r="A871" s="29" t="s">
        <v>1007</v>
      </c>
      <c r="B871" s="30" t="s">
        <v>648</v>
      </c>
      <c r="C871" s="30" t="str">
        <f t="shared" si="39"/>
        <v>Drug and Biological Policy</v>
      </c>
      <c r="G871" s="29" t="s">
        <v>1007</v>
      </c>
      <c r="H871" s="30" t="s">
        <v>648</v>
      </c>
      <c r="I871" s="30" t="str">
        <f t="shared" si="40"/>
        <v>Drug and Biological Policy</v>
      </c>
      <c r="J871" t="e">
        <f t="shared" ca="1" si="41"/>
        <v>#N/A</v>
      </c>
      <c r="N871" s="33" t="s">
        <v>3526</v>
      </c>
      <c r="O871" s="33" t="s">
        <v>5941</v>
      </c>
      <c r="P871" s="68">
        <v>7496</v>
      </c>
      <c r="Q871" s="33" t="s">
        <v>5942</v>
      </c>
      <c r="R871" s="33" t="s">
        <v>5943</v>
      </c>
      <c r="S871" s="68">
        <v>39649</v>
      </c>
      <c r="T871" s="33" t="s">
        <v>5944</v>
      </c>
      <c r="U871" s="33" t="s">
        <v>4728</v>
      </c>
      <c r="V871" s="33" t="s">
        <v>4729</v>
      </c>
      <c r="W871" s="33" t="s">
        <v>5945</v>
      </c>
      <c r="X871" s="33" t="s">
        <v>3526</v>
      </c>
    </row>
    <row r="872" spans="1:24" x14ac:dyDescent="0.25">
      <c r="A872" s="29" t="s">
        <v>1007</v>
      </c>
      <c r="B872" s="30" t="s">
        <v>649</v>
      </c>
      <c r="C872" s="30" t="str">
        <f t="shared" si="39"/>
        <v>Drug and Biological Policy</v>
      </c>
      <c r="G872" s="29" t="s">
        <v>1007</v>
      </c>
      <c r="H872" s="30" t="s">
        <v>649</v>
      </c>
      <c r="I872" s="30" t="str">
        <f t="shared" si="40"/>
        <v>Drug and Biological Policy</v>
      </c>
      <c r="J872" t="e">
        <f t="shared" ca="1" si="41"/>
        <v>#N/A</v>
      </c>
      <c r="N872" s="33" t="s">
        <v>3526</v>
      </c>
      <c r="O872" s="33" t="s">
        <v>5941</v>
      </c>
      <c r="P872" s="68">
        <v>7729</v>
      </c>
      <c r="Q872" s="33" t="s">
        <v>5946</v>
      </c>
      <c r="R872" s="33" t="s">
        <v>5947</v>
      </c>
      <c r="S872" s="68">
        <v>34305</v>
      </c>
      <c r="T872" s="33" t="s">
        <v>5948</v>
      </c>
      <c r="U872" s="33" t="s">
        <v>4638</v>
      </c>
      <c r="V872" s="33" t="s">
        <v>4639</v>
      </c>
      <c r="W872" s="33" t="s">
        <v>5949</v>
      </c>
      <c r="X872" s="33" t="s">
        <v>3526</v>
      </c>
    </row>
    <row r="873" spans="1:24" x14ac:dyDescent="0.25">
      <c r="A873" s="29" t="s">
        <v>1007</v>
      </c>
      <c r="B873" s="30" t="s">
        <v>650</v>
      </c>
      <c r="C873" s="30" t="str">
        <f t="shared" si="39"/>
        <v>Drug and Biological Policy</v>
      </c>
      <c r="G873" s="29" t="s">
        <v>1007</v>
      </c>
      <c r="H873" s="30" t="s">
        <v>650</v>
      </c>
      <c r="I873" s="30" t="str">
        <f t="shared" si="40"/>
        <v>Drug and Biological Policy</v>
      </c>
      <c r="J873" t="e">
        <f t="shared" ca="1" si="41"/>
        <v>#N/A</v>
      </c>
      <c r="N873" s="33" t="s">
        <v>3526</v>
      </c>
      <c r="O873" s="33" t="s">
        <v>5941</v>
      </c>
      <c r="P873" s="68">
        <v>8786</v>
      </c>
      <c r="Q873" s="33" t="s">
        <v>5950</v>
      </c>
      <c r="R873" s="33" t="s">
        <v>5951</v>
      </c>
      <c r="S873" s="68">
        <v>26355</v>
      </c>
      <c r="T873" s="69" t="s">
        <v>5952</v>
      </c>
      <c r="U873" s="33" t="s">
        <v>4728</v>
      </c>
      <c r="V873" s="33" t="s">
        <v>4729</v>
      </c>
      <c r="W873" s="33" t="s">
        <v>5945</v>
      </c>
      <c r="X873" s="33" t="s">
        <v>3526</v>
      </c>
    </row>
    <row r="874" spans="1:24" x14ac:dyDescent="0.25">
      <c r="A874" s="29" t="s">
        <v>1007</v>
      </c>
      <c r="B874" s="30" t="s">
        <v>651</v>
      </c>
      <c r="C874" s="30" t="str">
        <f t="shared" si="39"/>
        <v>Drug and Biological Policy</v>
      </c>
      <c r="G874" s="29" t="s">
        <v>1007</v>
      </c>
      <c r="H874" s="30" t="s">
        <v>651</v>
      </c>
      <c r="I874" s="30" t="str">
        <f t="shared" si="40"/>
        <v>Drug and Biological Policy</v>
      </c>
      <c r="J874" t="e">
        <f t="shared" ca="1" si="41"/>
        <v>#N/A</v>
      </c>
      <c r="N874" s="33" t="s">
        <v>3526</v>
      </c>
      <c r="O874" s="33" t="s">
        <v>5941</v>
      </c>
      <c r="P874" s="68">
        <v>8787</v>
      </c>
      <c r="Q874" s="33" t="s">
        <v>5953</v>
      </c>
      <c r="R874" s="33" t="s">
        <v>5954</v>
      </c>
      <c r="S874" s="68">
        <v>26374</v>
      </c>
      <c r="T874" s="69" t="s">
        <v>5955</v>
      </c>
      <c r="U874" s="33" t="s">
        <v>4728</v>
      </c>
      <c r="V874" s="33" t="s">
        <v>4729</v>
      </c>
      <c r="W874" s="33" t="s">
        <v>5945</v>
      </c>
      <c r="X874" s="33" t="s">
        <v>3526</v>
      </c>
    </row>
    <row r="875" spans="1:24" x14ac:dyDescent="0.25">
      <c r="A875" s="29" t="s">
        <v>1007</v>
      </c>
      <c r="B875" s="30" t="s">
        <v>652</v>
      </c>
      <c r="C875" s="30" t="str">
        <f t="shared" si="39"/>
        <v>Drug and Biological Policy</v>
      </c>
      <c r="G875" s="29" t="s">
        <v>1007</v>
      </c>
      <c r="H875" s="30" t="s">
        <v>652</v>
      </c>
      <c r="I875" s="30" t="str">
        <f t="shared" si="40"/>
        <v>Drug and Biological Policy</v>
      </c>
      <c r="J875" t="e">
        <f t="shared" ca="1" si="41"/>
        <v>#N/A</v>
      </c>
      <c r="N875" s="33" t="s">
        <v>3526</v>
      </c>
      <c r="O875" s="33" t="s">
        <v>5941</v>
      </c>
      <c r="P875" s="68">
        <v>8788</v>
      </c>
      <c r="Q875" s="33" t="s">
        <v>5956</v>
      </c>
      <c r="R875" s="33" t="s">
        <v>5957</v>
      </c>
      <c r="S875" s="68">
        <v>26360</v>
      </c>
      <c r="T875" s="69" t="s">
        <v>5958</v>
      </c>
      <c r="U875" s="33" t="s">
        <v>4728</v>
      </c>
      <c r="V875" s="33" t="s">
        <v>4729</v>
      </c>
      <c r="W875" s="33" t="s">
        <v>5945</v>
      </c>
      <c r="X875" s="33" t="s">
        <v>3526</v>
      </c>
    </row>
    <row r="876" spans="1:24" x14ac:dyDescent="0.25">
      <c r="A876" s="29" t="s">
        <v>1007</v>
      </c>
      <c r="B876" s="30" t="s">
        <v>653</v>
      </c>
      <c r="C876" s="30" t="str">
        <f t="shared" si="39"/>
        <v>Drug and Biological Policy</v>
      </c>
      <c r="G876" s="29" t="s">
        <v>1007</v>
      </c>
      <c r="H876" s="30" t="s">
        <v>653</v>
      </c>
      <c r="I876" s="30" t="str">
        <f t="shared" si="40"/>
        <v>Drug and Biological Policy</v>
      </c>
      <c r="J876" t="e">
        <f t="shared" ca="1" si="41"/>
        <v>#N/A</v>
      </c>
      <c r="N876" s="33" t="s">
        <v>3526</v>
      </c>
      <c r="O876" s="33" t="s">
        <v>5959</v>
      </c>
      <c r="P876" s="68">
        <v>5860</v>
      </c>
      <c r="Q876" s="33" t="s">
        <v>5960</v>
      </c>
      <c r="R876" s="33" t="s">
        <v>5961</v>
      </c>
      <c r="S876" s="68">
        <v>13044</v>
      </c>
      <c r="T876" s="33" t="s">
        <v>5962</v>
      </c>
      <c r="U876" s="33" t="s">
        <v>5066</v>
      </c>
      <c r="V876" s="33" t="s">
        <v>5066</v>
      </c>
      <c r="W876" s="33" t="s">
        <v>5963</v>
      </c>
      <c r="X876" s="33" t="s">
        <v>3526</v>
      </c>
    </row>
    <row r="877" spans="1:24" x14ac:dyDescent="0.25">
      <c r="A877" s="29" t="s">
        <v>1007</v>
      </c>
      <c r="B877" s="30" t="s">
        <v>654</v>
      </c>
      <c r="C877" s="30" t="str">
        <f t="shared" si="39"/>
        <v>Drug and Biological Policy</v>
      </c>
      <c r="G877" s="29" t="s">
        <v>1007</v>
      </c>
      <c r="H877" s="30" t="s">
        <v>654</v>
      </c>
      <c r="I877" s="30" t="str">
        <f t="shared" si="40"/>
        <v>Drug and Biological Policy</v>
      </c>
      <c r="J877" t="e">
        <f t="shared" ca="1" si="41"/>
        <v>#N/A</v>
      </c>
      <c r="N877" s="33" t="s">
        <v>3526</v>
      </c>
      <c r="O877" s="33" t="s">
        <v>5959</v>
      </c>
      <c r="P877" s="68">
        <v>5873</v>
      </c>
      <c r="Q877" s="33" t="s">
        <v>5964</v>
      </c>
      <c r="R877" s="33" t="s">
        <v>5965</v>
      </c>
      <c r="S877" s="68">
        <v>13190</v>
      </c>
      <c r="T877" s="69" t="s">
        <v>5966</v>
      </c>
      <c r="U877" s="33" t="s">
        <v>4638</v>
      </c>
      <c r="V877" s="33" t="s">
        <v>4639</v>
      </c>
      <c r="W877" s="33" t="s">
        <v>5967</v>
      </c>
      <c r="X877" s="33" t="s">
        <v>3526</v>
      </c>
    </row>
    <row r="878" spans="1:24" x14ac:dyDescent="0.25">
      <c r="A878" s="29" t="s">
        <v>1007</v>
      </c>
      <c r="B878" s="30" t="s">
        <v>655</v>
      </c>
      <c r="C878" s="30" t="str">
        <f t="shared" si="39"/>
        <v>Drug and Biological Policy</v>
      </c>
      <c r="G878" s="29" t="s">
        <v>1007</v>
      </c>
      <c r="H878" s="30" t="s">
        <v>655</v>
      </c>
      <c r="I878" s="30" t="str">
        <f t="shared" si="40"/>
        <v>Drug and Biological Policy</v>
      </c>
      <c r="J878" t="e">
        <f t="shared" ca="1" si="41"/>
        <v>#N/A</v>
      </c>
      <c r="N878" s="33" t="s">
        <v>3526</v>
      </c>
      <c r="O878" s="33" t="s">
        <v>5959</v>
      </c>
      <c r="P878" s="68">
        <v>5874</v>
      </c>
      <c r="Q878" s="33" t="s">
        <v>5968</v>
      </c>
      <c r="R878" s="33" t="s">
        <v>5969</v>
      </c>
      <c r="S878" s="68">
        <v>13194</v>
      </c>
      <c r="T878" s="69" t="s">
        <v>5970</v>
      </c>
      <c r="U878" s="33" t="s">
        <v>4638</v>
      </c>
      <c r="V878" s="33" t="s">
        <v>4639</v>
      </c>
      <c r="W878" s="33" t="s">
        <v>5967</v>
      </c>
      <c r="X878" s="33" t="s">
        <v>3526</v>
      </c>
    </row>
    <row r="879" spans="1:24" x14ac:dyDescent="0.25">
      <c r="A879" s="29" t="s">
        <v>1007</v>
      </c>
      <c r="B879" s="30" t="s">
        <v>656</v>
      </c>
      <c r="C879" s="30" t="str">
        <f t="shared" si="39"/>
        <v>Drug and Biological Policy</v>
      </c>
      <c r="G879" s="29" t="s">
        <v>1007</v>
      </c>
      <c r="H879" s="30" t="s">
        <v>656</v>
      </c>
      <c r="I879" s="30" t="str">
        <f t="shared" si="40"/>
        <v>Drug and Biological Policy</v>
      </c>
      <c r="J879" t="e">
        <f t="shared" ca="1" si="41"/>
        <v>#N/A</v>
      </c>
      <c r="N879" s="33" t="s">
        <v>3526</v>
      </c>
      <c r="O879" s="33" t="s">
        <v>5959</v>
      </c>
      <c r="P879" s="68">
        <v>5908</v>
      </c>
      <c r="Q879" s="33" t="s">
        <v>5971</v>
      </c>
      <c r="R879" s="33" t="s">
        <v>5972</v>
      </c>
      <c r="S879" s="68">
        <v>13189</v>
      </c>
      <c r="T879" s="33" t="s">
        <v>5973</v>
      </c>
      <c r="U879" s="33" t="s">
        <v>5066</v>
      </c>
      <c r="V879" s="33" t="s">
        <v>5066</v>
      </c>
      <c r="W879" s="33" t="s">
        <v>5974</v>
      </c>
      <c r="X879" s="33" t="s">
        <v>3526</v>
      </c>
    </row>
    <row r="880" spans="1:24" x14ac:dyDescent="0.25">
      <c r="A880" s="29" t="s">
        <v>1007</v>
      </c>
      <c r="B880" s="30" t="s">
        <v>657</v>
      </c>
      <c r="C880" s="30" t="str">
        <f t="shared" si="39"/>
        <v>Drug and Biological Policy</v>
      </c>
      <c r="G880" s="29" t="s">
        <v>1007</v>
      </c>
      <c r="H880" s="30" t="s">
        <v>657</v>
      </c>
      <c r="I880" s="30" t="str">
        <f t="shared" si="40"/>
        <v>Drug and Biological Policy</v>
      </c>
      <c r="J880" t="e">
        <f t="shared" ca="1" si="41"/>
        <v>#N/A</v>
      </c>
      <c r="N880" s="33" t="s">
        <v>3526</v>
      </c>
      <c r="O880" s="33" t="s">
        <v>5975</v>
      </c>
      <c r="P880" s="68">
        <v>6806</v>
      </c>
      <c r="Q880" s="33" t="s">
        <v>5976</v>
      </c>
      <c r="R880" s="33" t="s">
        <v>5977</v>
      </c>
      <c r="S880" s="68">
        <v>23966</v>
      </c>
      <c r="T880" s="69" t="s">
        <v>5978</v>
      </c>
      <c r="U880" s="33" t="s">
        <v>4638</v>
      </c>
      <c r="V880" s="33" t="s">
        <v>5811</v>
      </c>
      <c r="W880" s="33" t="s">
        <v>5979</v>
      </c>
      <c r="X880" s="33" t="s">
        <v>3526</v>
      </c>
    </row>
    <row r="881" spans="1:24" x14ac:dyDescent="0.25">
      <c r="A881" s="29" t="s">
        <v>1007</v>
      </c>
      <c r="B881" s="30" t="s">
        <v>658</v>
      </c>
      <c r="C881" s="30" t="str">
        <f t="shared" si="39"/>
        <v>Drug and Biological Policy</v>
      </c>
      <c r="G881" s="29" t="s">
        <v>1007</v>
      </c>
      <c r="H881" s="30" t="s">
        <v>658</v>
      </c>
      <c r="I881" s="30" t="str">
        <f t="shared" si="40"/>
        <v>Drug and Biological Policy</v>
      </c>
      <c r="J881" t="e">
        <f t="shared" ca="1" si="41"/>
        <v>#N/A</v>
      </c>
      <c r="N881" s="33" t="s">
        <v>3526</v>
      </c>
      <c r="O881" s="33" t="s">
        <v>5975</v>
      </c>
      <c r="P881" s="68">
        <v>6857</v>
      </c>
      <c r="Q881" s="69" t="s">
        <v>5980</v>
      </c>
      <c r="R881" s="33" t="s">
        <v>5981</v>
      </c>
      <c r="S881" s="68">
        <v>23968</v>
      </c>
      <c r="T881" s="69" t="s">
        <v>5982</v>
      </c>
      <c r="U881" s="33" t="s">
        <v>4638</v>
      </c>
      <c r="V881" s="33" t="s">
        <v>5811</v>
      </c>
      <c r="W881" s="33" t="s">
        <v>5979</v>
      </c>
      <c r="X881" s="33" t="s">
        <v>3526</v>
      </c>
    </row>
    <row r="882" spans="1:24" x14ac:dyDescent="0.25">
      <c r="A882" s="29" t="s">
        <v>1007</v>
      </c>
      <c r="B882" s="30" t="s">
        <v>659</v>
      </c>
      <c r="C882" s="30" t="str">
        <f t="shared" si="39"/>
        <v>Drug and Biological Policy</v>
      </c>
      <c r="G882" s="29" t="s">
        <v>1007</v>
      </c>
      <c r="H882" s="30" t="s">
        <v>659</v>
      </c>
      <c r="I882" s="30" t="str">
        <f t="shared" si="40"/>
        <v>Drug and Biological Policy</v>
      </c>
      <c r="J882" t="e">
        <f t="shared" ca="1" si="41"/>
        <v>#N/A</v>
      </c>
      <c r="N882" s="33" t="s">
        <v>3526</v>
      </c>
      <c r="O882" s="33" t="s">
        <v>5983</v>
      </c>
      <c r="P882" s="68">
        <v>4552</v>
      </c>
      <c r="Q882" s="33" t="s">
        <v>5984</v>
      </c>
      <c r="R882" s="33" t="s">
        <v>5985</v>
      </c>
      <c r="S882" s="68">
        <v>19171</v>
      </c>
      <c r="T882" s="33" t="s">
        <v>5986</v>
      </c>
      <c r="U882" s="33" t="s">
        <v>5066</v>
      </c>
      <c r="V882" s="33" t="s">
        <v>5067</v>
      </c>
      <c r="W882" s="33" t="s">
        <v>5987</v>
      </c>
      <c r="X882" s="33" t="s">
        <v>3526</v>
      </c>
    </row>
    <row r="883" spans="1:24" x14ac:dyDescent="0.25">
      <c r="A883" s="29" t="s">
        <v>1008</v>
      </c>
      <c r="B883" s="30" t="s">
        <v>862</v>
      </c>
      <c r="C883" s="30" t="str">
        <f t="shared" si="39"/>
        <v>Durable Medical Equipment and Supplies Policy</v>
      </c>
      <c r="G883" s="29" t="s">
        <v>1008</v>
      </c>
      <c r="H883" s="30" t="s">
        <v>862</v>
      </c>
      <c r="I883" s="30" t="str">
        <f t="shared" si="40"/>
        <v>Durable Medical Equipment and Supplies Policy</v>
      </c>
      <c r="J883" t="e">
        <f t="shared" ca="1" si="41"/>
        <v>#N/A</v>
      </c>
      <c r="N883" s="33" t="s">
        <v>3526</v>
      </c>
      <c r="O883" s="33" t="s">
        <v>5983</v>
      </c>
      <c r="P883" s="68">
        <v>4553</v>
      </c>
      <c r="Q883" s="33" t="s">
        <v>5988</v>
      </c>
      <c r="R883" s="33" t="s">
        <v>5989</v>
      </c>
      <c r="S883" s="68">
        <v>55784</v>
      </c>
      <c r="T883" s="33" t="s">
        <v>5990</v>
      </c>
      <c r="U883" s="33" t="s">
        <v>3708</v>
      </c>
      <c r="V883" s="33" t="s">
        <v>3708</v>
      </c>
      <c r="W883" s="33" t="s">
        <v>5991</v>
      </c>
      <c r="X883" s="33" t="s">
        <v>3526</v>
      </c>
    </row>
    <row r="884" spans="1:24" x14ac:dyDescent="0.25">
      <c r="A884" s="29" t="s">
        <v>429</v>
      </c>
      <c r="B884" s="30" t="s">
        <v>754</v>
      </c>
      <c r="C884" s="30" t="str">
        <f t="shared" si="39"/>
        <v>Durable Medical Equipment and Supplies Policy</v>
      </c>
      <c r="G884" s="29" t="s">
        <v>429</v>
      </c>
      <c r="H884" s="30" t="s">
        <v>754</v>
      </c>
      <c r="I884" s="30" t="str">
        <f t="shared" si="40"/>
        <v>Durable Medical Equipment and Supplies Policy</v>
      </c>
      <c r="J884" t="e">
        <f t="shared" ca="1" si="41"/>
        <v>#N/A</v>
      </c>
      <c r="N884" s="33" t="s">
        <v>3526</v>
      </c>
      <c r="O884" s="33" t="s">
        <v>5983</v>
      </c>
      <c r="P884" s="68">
        <v>4554</v>
      </c>
      <c r="Q884" s="33" t="s">
        <v>5992</v>
      </c>
      <c r="R884" s="33" t="s">
        <v>5993</v>
      </c>
      <c r="S884" s="68">
        <v>41111</v>
      </c>
      <c r="T884" s="69" t="s">
        <v>5994</v>
      </c>
      <c r="U884" s="33" t="s">
        <v>3708</v>
      </c>
      <c r="V884" s="33" t="s">
        <v>3708</v>
      </c>
      <c r="W884" s="33" t="s">
        <v>3792</v>
      </c>
      <c r="X884" s="33" t="s">
        <v>3526</v>
      </c>
    </row>
    <row r="885" spans="1:24" x14ac:dyDescent="0.25">
      <c r="A885" s="29" t="s">
        <v>429</v>
      </c>
      <c r="B885" s="30" t="s">
        <v>1009</v>
      </c>
      <c r="C885" s="30" t="str">
        <f t="shared" si="39"/>
        <v>Durable Medical Equipment and Supplies Policy</v>
      </c>
      <c r="G885" s="29" t="s">
        <v>429</v>
      </c>
      <c r="H885" s="30" t="s">
        <v>1009</v>
      </c>
      <c r="I885" s="30" t="str">
        <f t="shared" si="40"/>
        <v>Durable Medical Equipment and Supplies Policy</v>
      </c>
      <c r="J885" t="e">
        <f t="shared" ca="1" si="41"/>
        <v>#N/A</v>
      </c>
      <c r="N885" s="33" t="s">
        <v>3526</v>
      </c>
      <c r="O885" s="33" t="s">
        <v>5983</v>
      </c>
      <c r="P885" s="68">
        <v>6520</v>
      </c>
      <c r="Q885" s="33" t="s">
        <v>5995</v>
      </c>
      <c r="R885" s="33" t="s">
        <v>5996</v>
      </c>
      <c r="S885" s="68">
        <v>19516</v>
      </c>
      <c r="T885" s="33" t="s">
        <v>5997</v>
      </c>
      <c r="U885" s="33" t="s">
        <v>5066</v>
      </c>
      <c r="V885" s="33" t="s">
        <v>5067</v>
      </c>
      <c r="W885" s="33" t="s">
        <v>5998</v>
      </c>
      <c r="X885" s="33" t="s">
        <v>3526</v>
      </c>
    </row>
    <row r="886" spans="1:24" x14ac:dyDescent="0.25">
      <c r="A886" s="29" t="s">
        <v>1010</v>
      </c>
      <c r="B886" s="30" t="s">
        <v>1011</v>
      </c>
      <c r="C886" s="30" t="str">
        <f t="shared" si="39"/>
        <v>Durable Medical Equipment and Supplies Policy</v>
      </c>
      <c r="G886" s="29" t="s">
        <v>1010</v>
      </c>
      <c r="H886" s="30" t="s">
        <v>1011</v>
      </c>
      <c r="I886" s="30" t="str">
        <f t="shared" si="40"/>
        <v>Durable Medical Equipment and Supplies Policy</v>
      </c>
      <c r="J886" t="e">
        <f t="shared" ca="1" si="41"/>
        <v>#N/A</v>
      </c>
      <c r="N886" s="33" t="s">
        <v>3526</v>
      </c>
      <c r="O886" s="33" t="s">
        <v>5983</v>
      </c>
      <c r="P886" s="68">
        <v>6734</v>
      </c>
      <c r="Q886" s="33" t="s">
        <v>5999</v>
      </c>
      <c r="R886" s="33" t="s">
        <v>6000</v>
      </c>
      <c r="S886" s="68">
        <v>22280</v>
      </c>
      <c r="T886" s="33" t="s">
        <v>6001</v>
      </c>
      <c r="U886" s="33" t="s">
        <v>5066</v>
      </c>
      <c r="V886" s="33" t="s">
        <v>5067</v>
      </c>
      <c r="W886" s="33" t="s">
        <v>6002</v>
      </c>
      <c r="X886" s="33" t="s">
        <v>3526</v>
      </c>
    </row>
    <row r="887" spans="1:24" x14ac:dyDescent="0.25">
      <c r="A887" s="29" t="s">
        <v>99</v>
      </c>
      <c r="B887" s="30" t="s">
        <v>1012</v>
      </c>
      <c r="C887" s="30" t="str">
        <f t="shared" si="39"/>
        <v>Durable Medical Equipment and Supplies Policy</v>
      </c>
      <c r="G887" s="29" t="s">
        <v>99</v>
      </c>
      <c r="H887" s="30" t="s">
        <v>1012</v>
      </c>
      <c r="I887" s="30" t="str">
        <f t="shared" si="40"/>
        <v>Durable Medical Equipment and Supplies Policy</v>
      </c>
      <c r="J887" t="e">
        <f t="shared" ca="1" si="41"/>
        <v>#N/A</v>
      </c>
      <c r="N887" s="33" t="s">
        <v>3526</v>
      </c>
      <c r="O887" s="33" t="s">
        <v>5983</v>
      </c>
      <c r="P887" s="68">
        <v>6735</v>
      </c>
      <c r="Q887" s="33" t="s">
        <v>6003</v>
      </c>
      <c r="R887" s="33" t="s">
        <v>6004</v>
      </c>
      <c r="S887" s="68">
        <v>22281</v>
      </c>
      <c r="T887" s="33" t="s">
        <v>6005</v>
      </c>
      <c r="U887" s="33" t="s">
        <v>5066</v>
      </c>
      <c r="V887" s="33" t="s">
        <v>5067</v>
      </c>
      <c r="W887" s="33" t="s">
        <v>6006</v>
      </c>
      <c r="X887" s="33" t="s">
        <v>3526</v>
      </c>
    </row>
    <row r="888" spans="1:24" x14ac:dyDescent="0.25">
      <c r="A888" s="29" t="s">
        <v>99</v>
      </c>
      <c r="B888" s="30" t="s">
        <v>1013</v>
      </c>
      <c r="C888" s="30" t="str">
        <f t="shared" si="39"/>
        <v>Durable Medical Equipment and Supplies Policy</v>
      </c>
      <c r="G888" s="29" t="s">
        <v>99</v>
      </c>
      <c r="H888" s="30" t="s">
        <v>1013</v>
      </c>
      <c r="I888" s="30" t="str">
        <f t="shared" si="40"/>
        <v>Durable Medical Equipment and Supplies Policy</v>
      </c>
      <c r="J888" t="e">
        <f t="shared" ca="1" si="41"/>
        <v>#N/A</v>
      </c>
      <c r="N888" s="33" t="s">
        <v>3526</v>
      </c>
      <c r="O888" s="33" t="s">
        <v>6007</v>
      </c>
      <c r="P888" s="68">
        <v>6226</v>
      </c>
      <c r="Q888" s="33" t="s">
        <v>6008</v>
      </c>
      <c r="R888" s="33" t="s">
        <v>6009</v>
      </c>
      <c r="S888" s="68">
        <v>15628</v>
      </c>
      <c r="T888" s="69" t="s">
        <v>6010</v>
      </c>
      <c r="U888" s="33" t="s">
        <v>4638</v>
      </c>
      <c r="V888" s="33" t="s">
        <v>4639</v>
      </c>
      <c r="W888" s="33" t="s">
        <v>6011</v>
      </c>
      <c r="X888" s="33" t="s">
        <v>3526</v>
      </c>
    </row>
    <row r="889" spans="1:24" x14ac:dyDescent="0.25">
      <c r="A889" s="29" t="s">
        <v>99</v>
      </c>
      <c r="B889" s="30" t="s">
        <v>1014</v>
      </c>
      <c r="C889" s="30" t="str">
        <f t="shared" si="39"/>
        <v>Durable Medical Equipment and Supplies Policy</v>
      </c>
      <c r="G889" s="29" t="s">
        <v>99</v>
      </c>
      <c r="H889" s="30" t="s">
        <v>1014</v>
      </c>
      <c r="I889" s="30" t="str">
        <f t="shared" si="40"/>
        <v>Durable Medical Equipment and Supplies Policy</v>
      </c>
      <c r="J889" t="e">
        <f t="shared" ca="1" si="41"/>
        <v>#N/A</v>
      </c>
      <c r="N889" s="33" t="s">
        <v>3526</v>
      </c>
      <c r="O889" s="33" t="s">
        <v>6012</v>
      </c>
      <c r="P889" s="68">
        <v>6225</v>
      </c>
      <c r="Q889" s="33" t="s">
        <v>6013</v>
      </c>
      <c r="R889" s="33" t="s">
        <v>6014</v>
      </c>
      <c r="S889" s="68">
        <v>8795</v>
      </c>
      <c r="T889" s="33" t="s">
        <v>6015</v>
      </c>
      <c r="U889" s="33" t="s">
        <v>4728</v>
      </c>
      <c r="V889" s="33" t="s">
        <v>4729</v>
      </c>
      <c r="W889" s="33" t="s">
        <v>6016</v>
      </c>
      <c r="X889" s="33" t="s">
        <v>3526</v>
      </c>
    </row>
    <row r="890" spans="1:24" x14ac:dyDescent="0.25">
      <c r="A890" s="29" t="s">
        <v>99</v>
      </c>
      <c r="B890" s="30" t="s">
        <v>1015</v>
      </c>
      <c r="C890" s="30" t="str">
        <f t="shared" si="39"/>
        <v>Durable Medical Equipment and Supplies Policy</v>
      </c>
      <c r="G890" s="29" t="s">
        <v>99</v>
      </c>
      <c r="H890" s="30" t="s">
        <v>1015</v>
      </c>
      <c r="I890" s="30" t="str">
        <f t="shared" si="40"/>
        <v>Durable Medical Equipment and Supplies Policy</v>
      </c>
      <c r="J890" t="e">
        <f t="shared" ca="1" si="41"/>
        <v>#N/A</v>
      </c>
      <c r="N890" s="33" t="s">
        <v>3526</v>
      </c>
      <c r="O890" s="33" t="s">
        <v>6017</v>
      </c>
      <c r="P890" s="68">
        <v>7495</v>
      </c>
      <c r="Q890" s="33" t="s">
        <v>6018</v>
      </c>
      <c r="R890" s="33" t="s">
        <v>6019</v>
      </c>
      <c r="S890" s="68">
        <v>27888</v>
      </c>
      <c r="T890" s="33" t="s">
        <v>6020</v>
      </c>
      <c r="U890" s="33" t="s">
        <v>4728</v>
      </c>
      <c r="V890" s="33" t="s">
        <v>4729</v>
      </c>
      <c r="W890" s="33" t="s">
        <v>6021</v>
      </c>
      <c r="X890" s="33" t="s">
        <v>3526</v>
      </c>
    </row>
    <row r="891" spans="1:24" x14ac:dyDescent="0.25">
      <c r="A891" s="29" t="s">
        <v>99</v>
      </c>
      <c r="B891" s="30" t="s">
        <v>1016</v>
      </c>
      <c r="C891" s="30" t="str">
        <f t="shared" si="39"/>
        <v>Durable Medical Equipment and Supplies Policy</v>
      </c>
      <c r="G891" s="29" t="s">
        <v>99</v>
      </c>
      <c r="H891" s="30" t="s">
        <v>1016</v>
      </c>
      <c r="I891" s="30" t="str">
        <f t="shared" si="40"/>
        <v>Durable Medical Equipment and Supplies Policy</v>
      </c>
      <c r="J891" t="e">
        <f t="shared" ca="1" si="41"/>
        <v>#N/A</v>
      </c>
      <c r="N891" s="33" t="s">
        <v>3526</v>
      </c>
      <c r="O891" s="33" t="s">
        <v>4715</v>
      </c>
      <c r="P891" s="68">
        <v>8200</v>
      </c>
      <c r="Q891" s="33" t="s">
        <v>6022</v>
      </c>
      <c r="R891" s="33" t="s">
        <v>6023</v>
      </c>
      <c r="S891" s="68">
        <v>41158</v>
      </c>
      <c r="T891" s="69" t="s">
        <v>6024</v>
      </c>
      <c r="U891" s="33" t="s">
        <v>4638</v>
      </c>
      <c r="V891" s="33" t="s">
        <v>5751</v>
      </c>
      <c r="W891" s="33" t="s">
        <v>6025</v>
      </c>
      <c r="X891" s="33" t="s">
        <v>3526</v>
      </c>
    </row>
    <row r="892" spans="1:24" x14ac:dyDescent="0.25">
      <c r="A892" s="29" t="s">
        <v>1017</v>
      </c>
      <c r="B892" s="30" t="s">
        <v>1018</v>
      </c>
      <c r="C892" s="30" t="str">
        <f t="shared" si="39"/>
        <v>Durable Medical Equipment and Supplies Policy</v>
      </c>
      <c r="G892" s="29" t="s">
        <v>1017</v>
      </c>
      <c r="H892" s="30" t="s">
        <v>1018</v>
      </c>
      <c r="I892" s="30" t="str">
        <f t="shared" si="40"/>
        <v>Durable Medical Equipment and Supplies Policy</v>
      </c>
      <c r="J892" t="e">
        <f t="shared" ca="1" si="41"/>
        <v>#N/A</v>
      </c>
      <c r="N892" s="33" t="s">
        <v>3526</v>
      </c>
      <c r="O892" s="33" t="s">
        <v>6026</v>
      </c>
      <c r="P892" s="68">
        <v>8973</v>
      </c>
      <c r="Q892" s="33" t="s">
        <v>6027</v>
      </c>
      <c r="R892" s="33" t="s">
        <v>6028</v>
      </c>
      <c r="S892" s="68">
        <v>57324</v>
      </c>
      <c r="T892" s="69" t="s">
        <v>6029</v>
      </c>
      <c r="U892" s="33" t="s">
        <v>6030</v>
      </c>
      <c r="V892" s="33" t="s">
        <v>6030</v>
      </c>
      <c r="W892" s="69" t="s">
        <v>6031</v>
      </c>
      <c r="X892" s="33" t="s">
        <v>3526</v>
      </c>
    </row>
    <row r="893" spans="1:24" x14ac:dyDescent="0.25">
      <c r="A893" s="29" t="s">
        <v>1017</v>
      </c>
      <c r="B893" s="30" t="s">
        <v>1012</v>
      </c>
      <c r="C893" s="30" t="str">
        <f t="shared" si="39"/>
        <v>Durable Medical Equipment and Supplies Policy</v>
      </c>
      <c r="G893" s="29" t="s">
        <v>1017</v>
      </c>
      <c r="H893" s="30" t="s">
        <v>1012</v>
      </c>
      <c r="I893" s="30" t="str">
        <f t="shared" si="40"/>
        <v>Durable Medical Equipment and Supplies Policy</v>
      </c>
      <c r="J893" t="e">
        <f t="shared" ca="1" si="41"/>
        <v>#N/A</v>
      </c>
      <c r="N893" s="33" t="s">
        <v>3526</v>
      </c>
      <c r="O893" s="33" t="s">
        <v>6032</v>
      </c>
      <c r="P893" s="68">
        <v>3316</v>
      </c>
      <c r="Q893" s="33" t="s">
        <v>6033</v>
      </c>
      <c r="R893" s="33" t="s">
        <v>6034</v>
      </c>
      <c r="S893" s="68">
        <v>13807</v>
      </c>
      <c r="T893" s="69" t="s">
        <v>6035</v>
      </c>
      <c r="U893" s="33" t="s">
        <v>5066</v>
      </c>
      <c r="V893" s="33" t="s">
        <v>5067</v>
      </c>
      <c r="W893" s="33" t="s">
        <v>6036</v>
      </c>
      <c r="X893" s="33" t="s">
        <v>3526</v>
      </c>
    </row>
    <row r="894" spans="1:24" x14ac:dyDescent="0.25">
      <c r="A894" s="29" t="s">
        <v>1019</v>
      </c>
      <c r="B894" s="30" t="s">
        <v>754</v>
      </c>
      <c r="C894" s="30" t="str">
        <f t="shared" si="39"/>
        <v>Durable Medical Equipment and Supplies Policy</v>
      </c>
      <c r="G894" s="29" t="s">
        <v>1019</v>
      </c>
      <c r="H894" s="30" t="s">
        <v>754</v>
      </c>
      <c r="I894" s="30" t="str">
        <f t="shared" si="40"/>
        <v>Durable Medical Equipment and Supplies Policy</v>
      </c>
      <c r="J894" t="e">
        <f t="shared" ca="1" si="41"/>
        <v>#N/A</v>
      </c>
      <c r="N894" s="70" t="s">
        <v>3526</v>
      </c>
      <c r="O894" s="33" t="s">
        <v>6037</v>
      </c>
      <c r="P894" s="68">
        <v>7218</v>
      </c>
      <c r="Q894" s="33" t="s">
        <v>6038</v>
      </c>
      <c r="R894" s="33" t="s">
        <v>285</v>
      </c>
      <c r="S894" s="68">
        <v>28441</v>
      </c>
      <c r="T894" s="33" t="s">
        <v>6039</v>
      </c>
      <c r="U894" s="33" t="s">
        <v>4699</v>
      </c>
      <c r="V894" s="33" t="s">
        <v>4699</v>
      </c>
      <c r="W894" s="33" t="s">
        <v>6040</v>
      </c>
      <c r="X894" s="70" t="s">
        <v>3526</v>
      </c>
    </row>
    <row r="895" spans="1:24" x14ac:dyDescent="0.25">
      <c r="A895" s="29" t="s">
        <v>1020</v>
      </c>
      <c r="B895" s="30" t="s">
        <v>754</v>
      </c>
      <c r="C895" s="30" t="str">
        <f t="shared" si="39"/>
        <v>Durable Medical Equipment and Supplies Policy</v>
      </c>
      <c r="G895" s="29" t="s">
        <v>1020</v>
      </c>
      <c r="H895" s="30" t="s">
        <v>754</v>
      </c>
      <c r="I895" s="30" t="str">
        <f t="shared" si="40"/>
        <v>Durable Medical Equipment and Supplies Policy</v>
      </c>
      <c r="J895" t="e">
        <f t="shared" ca="1" si="41"/>
        <v>#N/A</v>
      </c>
      <c r="N895" s="33" t="s">
        <v>3526</v>
      </c>
      <c r="O895" s="33" t="s">
        <v>6041</v>
      </c>
      <c r="P895" s="68">
        <v>7897</v>
      </c>
      <c r="Q895" s="33" t="s">
        <v>6042</v>
      </c>
      <c r="R895" s="33" t="s">
        <v>6043</v>
      </c>
      <c r="S895" s="68">
        <v>24128</v>
      </c>
      <c r="T895" s="33" t="s">
        <v>6044</v>
      </c>
      <c r="U895" s="33" t="s">
        <v>4728</v>
      </c>
      <c r="V895" s="33" t="s">
        <v>4729</v>
      </c>
      <c r="W895" s="33" t="s">
        <v>6045</v>
      </c>
      <c r="X895" s="33" t="s">
        <v>3526</v>
      </c>
    </row>
    <row r="896" spans="1:24" x14ac:dyDescent="0.25">
      <c r="A896" s="29" t="s">
        <v>1021</v>
      </c>
      <c r="B896" s="30" t="s">
        <v>1022</v>
      </c>
      <c r="C896" s="30" t="str">
        <f t="shared" si="39"/>
        <v>Durable Medical Equipment and Supplies Policy</v>
      </c>
      <c r="G896" s="29" t="s">
        <v>1021</v>
      </c>
      <c r="H896" s="30" t="s">
        <v>1022</v>
      </c>
      <c r="I896" s="30" t="str">
        <f t="shared" si="40"/>
        <v>Durable Medical Equipment and Supplies Policy</v>
      </c>
      <c r="J896" t="e">
        <f t="shared" ca="1" si="41"/>
        <v>#N/A</v>
      </c>
      <c r="N896" s="33" t="s">
        <v>3526</v>
      </c>
      <c r="O896" s="33" t="s">
        <v>6041</v>
      </c>
      <c r="P896" s="68">
        <v>8092</v>
      </c>
      <c r="Q896" s="33" t="s">
        <v>6046</v>
      </c>
      <c r="R896" s="33" t="s">
        <v>6047</v>
      </c>
      <c r="S896" s="68">
        <v>36511</v>
      </c>
      <c r="T896" s="69" t="s">
        <v>6048</v>
      </c>
      <c r="U896" s="33" t="s">
        <v>4638</v>
      </c>
      <c r="V896" s="33" t="s">
        <v>4639</v>
      </c>
      <c r="W896" s="33" t="s">
        <v>6049</v>
      </c>
      <c r="X896" s="33" t="s">
        <v>3526</v>
      </c>
    </row>
    <row r="897" spans="1:24" x14ac:dyDescent="0.25">
      <c r="A897" s="29" t="s">
        <v>1023</v>
      </c>
      <c r="B897" s="30" t="s">
        <v>868</v>
      </c>
      <c r="C897" s="30" t="str">
        <f t="shared" si="39"/>
        <v>Durable Medical Equipment and Supplies Policy</v>
      </c>
      <c r="G897" s="29" t="s">
        <v>1023</v>
      </c>
      <c r="H897" s="30" t="s">
        <v>868</v>
      </c>
      <c r="I897" s="30" t="str">
        <f t="shared" si="40"/>
        <v>Durable Medical Equipment and Supplies Policy</v>
      </c>
      <c r="J897" t="e">
        <f t="shared" ca="1" si="41"/>
        <v>#N/A</v>
      </c>
      <c r="N897" s="33" t="s">
        <v>3526</v>
      </c>
      <c r="O897" s="33" t="s">
        <v>6041</v>
      </c>
      <c r="P897" s="68">
        <v>8310</v>
      </c>
      <c r="Q897" s="33" t="s">
        <v>6050</v>
      </c>
      <c r="R897" s="33" t="s">
        <v>6051</v>
      </c>
      <c r="S897" s="68">
        <v>24653</v>
      </c>
      <c r="T897" s="69" t="s">
        <v>6052</v>
      </c>
      <c r="U897" s="33" t="s">
        <v>4638</v>
      </c>
      <c r="V897" s="33" t="s">
        <v>4639</v>
      </c>
      <c r="W897" s="33" t="s">
        <v>6049</v>
      </c>
      <c r="X897" s="33" t="s">
        <v>3526</v>
      </c>
    </row>
    <row r="898" spans="1:24" x14ac:dyDescent="0.25">
      <c r="A898" s="29" t="s">
        <v>1024</v>
      </c>
      <c r="B898" s="30" t="s">
        <v>827</v>
      </c>
      <c r="C898" s="30" t="str">
        <f t="shared" si="39"/>
        <v>Durable Medical Equipment and Supplies Policy</v>
      </c>
      <c r="G898" s="29" t="s">
        <v>1024</v>
      </c>
      <c r="H898" s="30" t="s">
        <v>827</v>
      </c>
      <c r="I898" s="30" t="str">
        <f t="shared" si="40"/>
        <v>Durable Medical Equipment and Supplies Policy</v>
      </c>
      <c r="J898" t="e">
        <f t="shared" ca="1" si="41"/>
        <v>#N/A</v>
      </c>
      <c r="N898" s="33" t="s">
        <v>3526</v>
      </c>
      <c r="O898" s="33" t="s">
        <v>6041</v>
      </c>
      <c r="P898" s="68">
        <v>8321</v>
      </c>
      <c r="Q898" s="33" t="s">
        <v>6053</v>
      </c>
      <c r="R898" s="33" t="s">
        <v>6054</v>
      </c>
      <c r="S898" s="68">
        <v>24655</v>
      </c>
      <c r="T898" s="69" t="s">
        <v>6055</v>
      </c>
      <c r="U898" s="33" t="s">
        <v>4638</v>
      </c>
      <c r="V898" s="33" t="s">
        <v>4639</v>
      </c>
      <c r="W898" s="33" t="s">
        <v>6056</v>
      </c>
      <c r="X898" s="33" t="s">
        <v>3526</v>
      </c>
    </row>
    <row r="899" spans="1:24" x14ac:dyDescent="0.25">
      <c r="A899" s="29" t="s">
        <v>1025</v>
      </c>
      <c r="B899" s="30" t="s">
        <v>866</v>
      </c>
      <c r="C899" s="30" t="str">
        <f t="shared" ref="C899:C962" si="42">VLOOKUP(A899,$G:$I,3,0)</f>
        <v>Durable Medical Equipment and Supplies Policy</v>
      </c>
      <c r="G899" s="29" t="s">
        <v>1025</v>
      </c>
      <c r="H899" s="30" t="s">
        <v>866</v>
      </c>
      <c r="I899" s="30" t="str">
        <f t="shared" ref="I899:I962" si="43">VLOOKUP(G899,$R:$X,7,0)</f>
        <v>Durable Medical Equipment and Supplies Policy</v>
      </c>
      <c r="J899" t="e">
        <f t="shared" ref="J899:J962" ca="1" si="44">VLOOKUP(I899,$J:$J,1,0)</f>
        <v>#N/A</v>
      </c>
      <c r="N899" s="33" t="s">
        <v>3526</v>
      </c>
      <c r="O899" s="33" t="s">
        <v>6057</v>
      </c>
      <c r="P899" s="68">
        <v>7424</v>
      </c>
      <c r="Q899" s="69" t="s">
        <v>6058</v>
      </c>
      <c r="R899" s="33" t="s">
        <v>6059</v>
      </c>
      <c r="S899" s="68">
        <v>54981</v>
      </c>
      <c r="T899" s="69" t="s">
        <v>6060</v>
      </c>
      <c r="U899" s="33" t="s">
        <v>4728</v>
      </c>
      <c r="V899" s="33" t="s">
        <v>4729</v>
      </c>
      <c r="W899" s="33" t="s">
        <v>6061</v>
      </c>
      <c r="X899" s="33" t="s">
        <v>3526</v>
      </c>
    </row>
    <row r="900" spans="1:24" x14ac:dyDescent="0.25">
      <c r="A900" s="29" t="s">
        <v>1026</v>
      </c>
      <c r="B900" s="30" t="s">
        <v>692</v>
      </c>
      <c r="C900" s="30" t="str">
        <f t="shared" si="42"/>
        <v>Durable Medical Equipment and Supplies Policy</v>
      </c>
      <c r="G900" s="29" t="s">
        <v>1026</v>
      </c>
      <c r="H900" s="30" t="s">
        <v>692</v>
      </c>
      <c r="I900" s="30" t="str">
        <f t="shared" si="43"/>
        <v>Durable Medical Equipment and Supplies Policy</v>
      </c>
      <c r="J900" t="e">
        <f t="shared" ca="1" si="44"/>
        <v>#N/A</v>
      </c>
      <c r="N900" s="33" t="s">
        <v>3526</v>
      </c>
      <c r="O900" s="33" t="s">
        <v>6062</v>
      </c>
      <c r="P900" s="68">
        <v>4438</v>
      </c>
      <c r="Q900" s="33" t="s">
        <v>6063</v>
      </c>
      <c r="R900" s="33" t="s">
        <v>6064</v>
      </c>
      <c r="S900" s="68">
        <v>11239</v>
      </c>
      <c r="T900" s="33" t="s">
        <v>6065</v>
      </c>
      <c r="U900" s="33" t="s">
        <v>4728</v>
      </c>
      <c r="V900" s="33" t="s">
        <v>6066</v>
      </c>
      <c r="W900" s="33" t="s">
        <v>6067</v>
      </c>
      <c r="X900" s="33" t="s">
        <v>3526</v>
      </c>
    </row>
    <row r="901" spans="1:24" x14ac:dyDescent="0.25">
      <c r="A901" s="29" t="s">
        <v>1027</v>
      </c>
      <c r="B901" s="30" t="s">
        <v>716</v>
      </c>
      <c r="C901" s="30" t="str">
        <f t="shared" si="42"/>
        <v>Durable Medical Equipment and Supplies Policy</v>
      </c>
      <c r="G901" s="29" t="s">
        <v>1027</v>
      </c>
      <c r="H901" s="30" t="s">
        <v>716</v>
      </c>
      <c r="I901" s="30" t="str">
        <f t="shared" si="43"/>
        <v>Durable Medical Equipment and Supplies Policy</v>
      </c>
      <c r="J901" t="e">
        <f t="shared" ca="1" si="44"/>
        <v>#N/A</v>
      </c>
      <c r="N901" s="33" t="s">
        <v>3526</v>
      </c>
      <c r="O901" s="33" t="s">
        <v>6062</v>
      </c>
      <c r="P901" s="68">
        <v>5499</v>
      </c>
      <c r="Q901" s="33" t="s">
        <v>6068</v>
      </c>
      <c r="R901" s="33" t="s">
        <v>6069</v>
      </c>
      <c r="S901" s="68">
        <v>19997</v>
      </c>
      <c r="T901" s="33" t="s">
        <v>6070</v>
      </c>
      <c r="U901" s="33" t="s">
        <v>4638</v>
      </c>
      <c r="V901" s="33" t="s">
        <v>4639</v>
      </c>
      <c r="W901" s="33" t="s">
        <v>6071</v>
      </c>
      <c r="X901" s="33" t="s">
        <v>3526</v>
      </c>
    </row>
    <row r="902" spans="1:24" x14ac:dyDescent="0.25">
      <c r="A902" s="29" t="s">
        <v>1028</v>
      </c>
      <c r="B902" s="30" t="s">
        <v>731</v>
      </c>
      <c r="C902" s="30" t="str">
        <f t="shared" si="42"/>
        <v>Durable Medical Equipment and Supplies Policy</v>
      </c>
      <c r="G902" s="29" t="s">
        <v>1028</v>
      </c>
      <c r="H902" s="30" t="s">
        <v>731</v>
      </c>
      <c r="I902" s="30" t="str">
        <f t="shared" si="43"/>
        <v>Durable Medical Equipment and Supplies Policy</v>
      </c>
      <c r="J902" t="e">
        <f t="shared" ca="1" si="44"/>
        <v>#N/A</v>
      </c>
      <c r="N902" s="33" t="s">
        <v>3526</v>
      </c>
      <c r="O902" s="33" t="s">
        <v>6062</v>
      </c>
      <c r="P902" s="68">
        <v>6651</v>
      </c>
      <c r="Q902" s="33" t="s">
        <v>6072</v>
      </c>
      <c r="R902" s="33" t="s">
        <v>6073</v>
      </c>
      <c r="S902" s="68">
        <v>20946</v>
      </c>
      <c r="T902" s="33" t="s">
        <v>6074</v>
      </c>
      <c r="U902" s="33" t="s">
        <v>4644</v>
      </c>
      <c r="V902" s="33" t="s">
        <v>4645</v>
      </c>
      <c r="W902" s="33" t="s">
        <v>6075</v>
      </c>
      <c r="X902" s="33" t="s">
        <v>3526</v>
      </c>
    </row>
    <row r="903" spans="1:24" x14ac:dyDescent="0.25">
      <c r="A903" s="29" t="s">
        <v>1028</v>
      </c>
      <c r="B903" s="30" t="s">
        <v>732</v>
      </c>
      <c r="C903" s="30" t="str">
        <f t="shared" si="42"/>
        <v>Durable Medical Equipment and Supplies Policy</v>
      </c>
      <c r="G903" s="29" t="s">
        <v>1028</v>
      </c>
      <c r="H903" s="30" t="s">
        <v>732</v>
      </c>
      <c r="I903" s="30" t="str">
        <f t="shared" si="43"/>
        <v>Durable Medical Equipment and Supplies Policy</v>
      </c>
      <c r="J903" t="e">
        <f t="shared" ca="1" si="44"/>
        <v>#N/A</v>
      </c>
      <c r="N903" s="33" t="s">
        <v>3526</v>
      </c>
      <c r="O903" s="33" t="s">
        <v>6076</v>
      </c>
      <c r="P903" s="68">
        <v>8764</v>
      </c>
      <c r="Q903" s="33" t="s">
        <v>6077</v>
      </c>
      <c r="R903" s="33" t="s">
        <v>6078</v>
      </c>
      <c r="S903" s="68">
        <v>47855</v>
      </c>
      <c r="T903" s="69" t="s">
        <v>6079</v>
      </c>
      <c r="U903" s="33" t="s">
        <v>4638</v>
      </c>
      <c r="V903" s="33" t="s">
        <v>5811</v>
      </c>
      <c r="W903" s="33" t="s">
        <v>6080</v>
      </c>
      <c r="X903" s="33" t="s">
        <v>3526</v>
      </c>
    </row>
    <row r="904" spans="1:24" x14ac:dyDescent="0.25">
      <c r="A904" s="29" t="s">
        <v>1029</v>
      </c>
      <c r="B904" s="30" t="s">
        <v>805</v>
      </c>
      <c r="C904" s="30" t="str">
        <f t="shared" si="42"/>
        <v>Durable Medical Equipment and Supplies Policy</v>
      </c>
      <c r="G904" s="29" t="s">
        <v>1029</v>
      </c>
      <c r="H904" s="30" t="s">
        <v>805</v>
      </c>
      <c r="I904" s="30" t="str">
        <f t="shared" si="43"/>
        <v>Durable Medical Equipment and Supplies Policy</v>
      </c>
      <c r="J904" t="e">
        <f t="shared" ca="1" si="44"/>
        <v>#N/A</v>
      </c>
      <c r="N904" s="33" t="s">
        <v>3526</v>
      </c>
      <c r="O904" s="33" t="s">
        <v>6076</v>
      </c>
      <c r="P904" s="68">
        <v>8765</v>
      </c>
      <c r="Q904" s="33" t="s">
        <v>6081</v>
      </c>
      <c r="R904" s="33" t="s">
        <v>6082</v>
      </c>
      <c r="S904" s="68">
        <v>47886</v>
      </c>
      <c r="T904" s="69" t="s">
        <v>6083</v>
      </c>
      <c r="U904" s="33" t="s">
        <v>4638</v>
      </c>
      <c r="V904" s="33" t="s">
        <v>5811</v>
      </c>
      <c r="W904" s="33" t="s">
        <v>6080</v>
      </c>
      <c r="X904" s="33" t="s">
        <v>3526</v>
      </c>
    </row>
    <row r="905" spans="1:24" x14ac:dyDescent="0.25">
      <c r="A905" s="29" t="s">
        <v>1030</v>
      </c>
      <c r="B905" s="30" t="s">
        <v>1031</v>
      </c>
      <c r="C905" s="30" t="str">
        <f t="shared" si="42"/>
        <v>Durable Medical Equipment and Supplies Policy</v>
      </c>
      <c r="G905" s="29" t="s">
        <v>1030</v>
      </c>
      <c r="H905" s="30" t="s">
        <v>1031</v>
      </c>
      <c r="I905" s="30" t="str">
        <f t="shared" si="43"/>
        <v>Durable Medical Equipment and Supplies Policy</v>
      </c>
      <c r="J905" t="e">
        <f t="shared" ca="1" si="44"/>
        <v>#N/A</v>
      </c>
      <c r="N905" s="33" t="s">
        <v>3526</v>
      </c>
      <c r="O905" s="33" t="s">
        <v>6076</v>
      </c>
      <c r="P905" s="68">
        <v>8766</v>
      </c>
      <c r="Q905" s="33" t="s">
        <v>6084</v>
      </c>
      <c r="R905" s="33" t="s">
        <v>6085</v>
      </c>
      <c r="S905" s="68">
        <v>47811</v>
      </c>
      <c r="T905" s="69" t="s">
        <v>6086</v>
      </c>
      <c r="U905" s="33" t="s">
        <v>4638</v>
      </c>
      <c r="V905" s="33" t="s">
        <v>5811</v>
      </c>
      <c r="W905" s="33" t="s">
        <v>6080</v>
      </c>
      <c r="X905" s="33" t="s">
        <v>3526</v>
      </c>
    </row>
    <row r="906" spans="1:24" x14ac:dyDescent="0.25">
      <c r="A906" s="29" t="s">
        <v>1032</v>
      </c>
      <c r="B906" s="30" t="s">
        <v>475</v>
      </c>
      <c r="C906" s="30" t="str">
        <f t="shared" si="42"/>
        <v>Durable Medical Equipment and Supplies Policy</v>
      </c>
      <c r="G906" s="29" t="s">
        <v>1032</v>
      </c>
      <c r="H906" s="30" t="s">
        <v>475</v>
      </c>
      <c r="I906" s="30" t="str">
        <f t="shared" si="43"/>
        <v>Durable Medical Equipment and Supplies Policy</v>
      </c>
      <c r="J906" t="e">
        <f t="shared" ca="1" si="44"/>
        <v>#N/A</v>
      </c>
      <c r="N906" s="33" t="s">
        <v>3526</v>
      </c>
      <c r="O906" s="33" t="s">
        <v>6087</v>
      </c>
      <c r="P906" s="68">
        <v>7162</v>
      </c>
      <c r="Q906" s="69" t="s">
        <v>6088</v>
      </c>
      <c r="R906" s="33" t="s">
        <v>6089</v>
      </c>
      <c r="S906" s="68">
        <v>60609</v>
      </c>
      <c r="T906" s="69" t="s">
        <v>6090</v>
      </c>
      <c r="U906" s="33" t="s">
        <v>4728</v>
      </c>
      <c r="V906" s="33" t="s">
        <v>4729</v>
      </c>
      <c r="W906" s="33" t="s">
        <v>6091</v>
      </c>
      <c r="X906" s="33" t="s">
        <v>3526</v>
      </c>
    </row>
    <row r="907" spans="1:24" x14ac:dyDescent="0.25">
      <c r="A907" s="29" t="s">
        <v>1032</v>
      </c>
      <c r="B907" s="30" t="s">
        <v>1033</v>
      </c>
      <c r="C907" s="30" t="str">
        <f t="shared" si="42"/>
        <v>Durable Medical Equipment and Supplies Policy</v>
      </c>
      <c r="G907" s="29" t="s">
        <v>1032</v>
      </c>
      <c r="H907" s="30" t="s">
        <v>1033</v>
      </c>
      <c r="I907" s="30" t="str">
        <f t="shared" si="43"/>
        <v>Durable Medical Equipment and Supplies Policy</v>
      </c>
      <c r="J907" t="e">
        <f t="shared" ca="1" si="44"/>
        <v>#N/A</v>
      </c>
      <c r="N907" s="33" t="s">
        <v>3526</v>
      </c>
      <c r="O907" s="33" t="s">
        <v>6092</v>
      </c>
      <c r="P907" s="68">
        <v>9029</v>
      </c>
      <c r="Q907" s="33" t="s">
        <v>6093</v>
      </c>
      <c r="R907" s="33" t="s">
        <v>6094</v>
      </c>
      <c r="S907" s="68">
        <v>51910</v>
      </c>
      <c r="T907" s="69" t="s">
        <v>6095</v>
      </c>
      <c r="U907" s="33" t="s">
        <v>4638</v>
      </c>
      <c r="V907" s="33" t="s">
        <v>4639</v>
      </c>
      <c r="W907" s="33" t="s">
        <v>6096</v>
      </c>
      <c r="X907" s="33" t="s">
        <v>3526</v>
      </c>
    </row>
    <row r="908" spans="1:24" x14ac:dyDescent="0.25">
      <c r="A908" s="29" t="s">
        <v>1032</v>
      </c>
      <c r="B908" s="30" t="s">
        <v>1034</v>
      </c>
      <c r="C908" s="30" t="str">
        <f t="shared" si="42"/>
        <v>Durable Medical Equipment and Supplies Policy</v>
      </c>
      <c r="G908" s="29" t="s">
        <v>1032</v>
      </c>
      <c r="H908" s="30" t="s">
        <v>1034</v>
      </c>
      <c r="I908" s="30" t="str">
        <f t="shared" si="43"/>
        <v>Durable Medical Equipment and Supplies Policy</v>
      </c>
      <c r="J908" t="e">
        <f t="shared" ca="1" si="44"/>
        <v>#N/A</v>
      </c>
      <c r="N908" s="33" t="s">
        <v>3526</v>
      </c>
      <c r="O908" s="33" t="s">
        <v>6097</v>
      </c>
      <c r="P908" s="68">
        <v>7021</v>
      </c>
      <c r="Q908" s="33" t="s">
        <v>6098</v>
      </c>
      <c r="R908" s="33" t="s">
        <v>6099</v>
      </c>
      <c r="S908" s="68">
        <v>25583</v>
      </c>
      <c r="T908" s="69" t="s">
        <v>6100</v>
      </c>
      <c r="U908" s="33" t="s">
        <v>4728</v>
      </c>
      <c r="V908" s="33" t="s">
        <v>4741</v>
      </c>
      <c r="W908" s="33" t="s">
        <v>6101</v>
      </c>
      <c r="X908" s="33" t="s">
        <v>3526</v>
      </c>
    </row>
    <row r="909" spans="1:24" x14ac:dyDescent="0.25">
      <c r="A909" s="29" t="s">
        <v>1032</v>
      </c>
      <c r="B909" s="30" t="s">
        <v>1035</v>
      </c>
      <c r="C909" s="30" t="str">
        <f t="shared" si="42"/>
        <v>Durable Medical Equipment and Supplies Policy</v>
      </c>
      <c r="G909" s="29" t="s">
        <v>1032</v>
      </c>
      <c r="H909" s="30" t="s">
        <v>1035</v>
      </c>
      <c r="I909" s="30" t="str">
        <f t="shared" si="43"/>
        <v>Durable Medical Equipment and Supplies Policy</v>
      </c>
      <c r="J909" t="e">
        <f t="shared" ca="1" si="44"/>
        <v>#N/A</v>
      </c>
      <c r="N909" s="33" t="s">
        <v>3526</v>
      </c>
      <c r="O909" s="33" t="s">
        <v>6097</v>
      </c>
      <c r="P909" s="68">
        <v>7350</v>
      </c>
      <c r="Q909" s="33" t="s">
        <v>6102</v>
      </c>
      <c r="R909" s="33" t="s">
        <v>6103</v>
      </c>
      <c r="S909" s="68">
        <v>25767</v>
      </c>
      <c r="T909" s="69" t="s">
        <v>6104</v>
      </c>
      <c r="U909" s="33" t="s">
        <v>4638</v>
      </c>
      <c r="V909" s="33" t="s">
        <v>4639</v>
      </c>
      <c r="W909" s="33" t="s">
        <v>6105</v>
      </c>
      <c r="X909" s="33" t="s">
        <v>3526</v>
      </c>
    </row>
    <row r="910" spans="1:24" x14ac:dyDescent="0.25">
      <c r="A910" s="29" t="s">
        <v>1032</v>
      </c>
      <c r="B910" s="30" t="s">
        <v>1036</v>
      </c>
      <c r="C910" s="30" t="str">
        <f t="shared" si="42"/>
        <v>Durable Medical Equipment and Supplies Policy</v>
      </c>
      <c r="G910" s="29" t="s">
        <v>1032</v>
      </c>
      <c r="H910" s="30" t="s">
        <v>1036</v>
      </c>
      <c r="I910" s="30" t="str">
        <f t="shared" si="43"/>
        <v>Durable Medical Equipment and Supplies Policy</v>
      </c>
      <c r="J910" t="e">
        <f t="shared" ca="1" si="44"/>
        <v>#N/A</v>
      </c>
      <c r="N910" s="33" t="s">
        <v>3526</v>
      </c>
      <c r="O910" s="33" t="s">
        <v>6097</v>
      </c>
      <c r="P910" s="68">
        <v>7493</v>
      </c>
      <c r="Q910" s="33" t="s">
        <v>6106</v>
      </c>
      <c r="R910" s="33" t="s">
        <v>6107</v>
      </c>
      <c r="S910" s="68">
        <v>25766</v>
      </c>
      <c r="T910" s="69" t="s">
        <v>6108</v>
      </c>
      <c r="U910" s="33" t="s">
        <v>4728</v>
      </c>
      <c r="V910" s="33" t="s">
        <v>4741</v>
      </c>
      <c r="W910" s="33" t="s">
        <v>6109</v>
      </c>
      <c r="X910" s="33" t="s">
        <v>3526</v>
      </c>
    </row>
    <row r="911" spans="1:24" x14ac:dyDescent="0.25">
      <c r="A911" s="29" t="s">
        <v>1037</v>
      </c>
      <c r="B911" s="30" t="s">
        <v>1038</v>
      </c>
      <c r="C911" s="30" t="str">
        <f t="shared" si="42"/>
        <v>CMS National Coverage Determinations (NCD) Policy</v>
      </c>
      <c r="G911" s="29" t="s">
        <v>1037</v>
      </c>
      <c r="H911" s="30" t="s">
        <v>1038</v>
      </c>
      <c r="I911" s="30" t="str">
        <f t="shared" si="43"/>
        <v>CMS National Coverage Determinations (NCD) Policy</v>
      </c>
      <c r="J911" t="e">
        <f t="shared" ca="1" si="44"/>
        <v>#N/A</v>
      </c>
      <c r="N911" s="33" t="s">
        <v>3526</v>
      </c>
      <c r="O911" s="33" t="s">
        <v>6097</v>
      </c>
      <c r="P911" s="68">
        <v>7494</v>
      </c>
      <c r="Q911" s="33" t="s">
        <v>6110</v>
      </c>
      <c r="R911" s="33" t="s">
        <v>6111</v>
      </c>
      <c r="S911" s="68">
        <v>25581</v>
      </c>
      <c r="T911" s="69" t="s">
        <v>6112</v>
      </c>
      <c r="U911" s="33" t="s">
        <v>4728</v>
      </c>
      <c r="V911" s="33" t="s">
        <v>4741</v>
      </c>
      <c r="W911" s="33" t="s">
        <v>6113</v>
      </c>
      <c r="X911" s="33" t="s">
        <v>3526</v>
      </c>
    </row>
    <row r="912" spans="1:24" x14ac:dyDescent="0.25">
      <c r="A912" s="29" t="s">
        <v>1039</v>
      </c>
      <c r="B912" s="30" t="s">
        <v>1040</v>
      </c>
      <c r="C912" s="30" t="str">
        <f t="shared" si="42"/>
        <v>Device and Supply Policy</v>
      </c>
      <c r="G912" s="29" t="s">
        <v>1039</v>
      </c>
      <c r="H912" s="30" t="s">
        <v>1040</v>
      </c>
      <c r="I912" s="30" t="str">
        <f t="shared" si="43"/>
        <v>Device and Supply Policy</v>
      </c>
      <c r="J912" t="e">
        <f t="shared" ca="1" si="44"/>
        <v>#N/A</v>
      </c>
      <c r="N912" s="33" t="s">
        <v>3526</v>
      </c>
      <c r="O912" s="33" t="s">
        <v>6097</v>
      </c>
      <c r="P912" s="68">
        <v>7737</v>
      </c>
      <c r="Q912" s="33" t="s">
        <v>6114</v>
      </c>
      <c r="R912" s="33" t="s">
        <v>6115</v>
      </c>
      <c r="S912" s="68">
        <v>53246</v>
      </c>
      <c r="T912" s="69" t="s">
        <v>6116</v>
      </c>
      <c r="U912" s="33" t="s">
        <v>4728</v>
      </c>
      <c r="V912" s="33" t="s">
        <v>4741</v>
      </c>
      <c r="W912" s="33" t="s">
        <v>6117</v>
      </c>
      <c r="X912" s="33" t="s">
        <v>3526</v>
      </c>
    </row>
    <row r="913" spans="1:24" x14ac:dyDescent="0.25">
      <c r="A913" s="29" t="s">
        <v>1041</v>
      </c>
      <c r="B913" s="30" t="s">
        <v>853</v>
      </c>
      <c r="C913" s="30" t="str">
        <f t="shared" si="42"/>
        <v>Durable Medical Equipment and Supplies Policy</v>
      </c>
      <c r="G913" s="29" t="s">
        <v>1041</v>
      </c>
      <c r="H913" s="30" t="s">
        <v>853</v>
      </c>
      <c r="I913" s="30" t="str">
        <f t="shared" si="43"/>
        <v>Durable Medical Equipment and Supplies Policy</v>
      </c>
      <c r="J913" t="e">
        <f t="shared" ca="1" si="44"/>
        <v>#N/A</v>
      </c>
      <c r="N913" s="33" t="s">
        <v>3526</v>
      </c>
      <c r="O913" s="33" t="s">
        <v>6097</v>
      </c>
      <c r="P913" s="68">
        <v>8312</v>
      </c>
      <c r="Q913" s="33" t="s">
        <v>6118</v>
      </c>
      <c r="R913" s="33" t="s">
        <v>6119</v>
      </c>
      <c r="S913" s="68">
        <v>26613</v>
      </c>
      <c r="T913" s="69" t="s">
        <v>6120</v>
      </c>
      <c r="U913" s="33" t="s">
        <v>4728</v>
      </c>
      <c r="V913" s="33" t="s">
        <v>4729</v>
      </c>
      <c r="W913" s="33" t="s">
        <v>6101</v>
      </c>
      <c r="X913" s="33" t="s">
        <v>3526</v>
      </c>
    </row>
    <row r="914" spans="1:24" x14ac:dyDescent="0.25">
      <c r="A914" s="29" t="s">
        <v>1041</v>
      </c>
      <c r="B914" s="30" t="s">
        <v>854</v>
      </c>
      <c r="C914" s="30" t="str">
        <f t="shared" si="42"/>
        <v>Durable Medical Equipment and Supplies Policy</v>
      </c>
      <c r="G914" s="29" t="s">
        <v>1041</v>
      </c>
      <c r="H914" s="30" t="s">
        <v>854</v>
      </c>
      <c r="I914" s="30" t="str">
        <f t="shared" si="43"/>
        <v>Durable Medical Equipment and Supplies Policy</v>
      </c>
      <c r="J914" t="e">
        <f t="shared" ca="1" si="44"/>
        <v>#N/A</v>
      </c>
      <c r="N914" s="33" t="s">
        <v>3526</v>
      </c>
      <c r="O914" s="33" t="s">
        <v>6097</v>
      </c>
      <c r="P914" s="68">
        <v>8789</v>
      </c>
      <c r="Q914" s="33" t="s">
        <v>6121</v>
      </c>
      <c r="R914" s="33" t="s">
        <v>6122</v>
      </c>
      <c r="S914" s="68">
        <v>25735</v>
      </c>
      <c r="T914" s="69" t="s">
        <v>6123</v>
      </c>
      <c r="U914" s="33" t="s">
        <v>4638</v>
      </c>
      <c r="V914" s="33" t="s">
        <v>4639</v>
      </c>
      <c r="W914" s="33" t="s">
        <v>6124</v>
      </c>
      <c r="X914" s="33" t="s">
        <v>3526</v>
      </c>
    </row>
    <row r="915" spans="1:24" x14ac:dyDescent="0.25">
      <c r="A915" s="29" t="s">
        <v>432</v>
      </c>
      <c r="B915" s="30" t="s">
        <v>1011</v>
      </c>
      <c r="C915" s="30" t="str">
        <f t="shared" si="42"/>
        <v>Durable Medical Equipment and Supplies Policy</v>
      </c>
      <c r="G915" s="29" t="s">
        <v>432</v>
      </c>
      <c r="H915" s="30" t="s">
        <v>1011</v>
      </c>
      <c r="I915" s="30" t="str">
        <f t="shared" si="43"/>
        <v>Durable Medical Equipment and Supplies Policy</v>
      </c>
      <c r="J915" t="e">
        <f t="shared" ca="1" si="44"/>
        <v>#N/A</v>
      </c>
      <c r="N915" s="33" t="s">
        <v>3526</v>
      </c>
      <c r="O915" s="33" t="s">
        <v>6125</v>
      </c>
      <c r="P915" s="68">
        <v>3309</v>
      </c>
      <c r="Q915" s="33" t="s">
        <v>6126</v>
      </c>
      <c r="R915" s="33" t="s">
        <v>6127</v>
      </c>
      <c r="S915" s="68">
        <v>58409</v>
      </c>
      <c r="T915" s="33" t="s">
        <v>6128</v>
      </c>
      <c r="U915" s="33" t="s">
        <v>5066</v>
      </c>
      <c r="V915" s="33" t="s">
        <v>5067</v>
      </c>
      <c r="W915" s="33" t="s">
        <v>6129</v>
      </c>
      <c r="X915" s="33" t="s">
        <v>3526</v>
      </c>
    </row>
    <row r="916" spans="1:24" x14ac:dyDescent="0.25">
      <c r="A916" s="29" t="s">
        <v>432</v>
      </c>
      <c r="B916" s="30" t="s">
        <v>1042</v>
      </c>
      <c r="C916" s="30" t="str">
        <f t="shared" si="42"/>
        <v>Durable Medical Equipment and Supplies Policy</v>
      </c>
      <c r="G916" s="29" t="s">
        <v>432</v>
      </c>
      <c r="H916" s="30" t="s">
        <v>1042</v>
      </c>
      <c r="I916" s="30" t="str">
        <f t="shared" si="43"/>
        <v>Durable Medical Equipment and Supplies Policy</v>
      </c>
      <c r="J916" t="e">
        <f t="shared" ca="1" si="44"/>
        <v>#N/A</v>
      </c>
      <c r="N916" s="33" t="s">
        <v>3526</v>
      </c>
      <c r="O916" s="33" t="s">
        <v>6130</v>
      </c>
      <c r="P916" s="68">
        <v>9203</v>
      </c>
      <c r="Q916" s="69" t="s">
        <v>6131</v>
      </c>
      <c r="R916" s="33" t="s">
        <v>6132</v>
      </c>
      <c r="S916" s="68">
        <v>57362</v>
      </c>
      <c r="T916" s="69" t="s">
        <v>6133</v>
      </c>
      <c r="U916" s="33" t="s">
        <v>5066</v>
      </c>
      <c r="V916" s="33" t="s">
        <v>5067</v>
      </c>
      <c r="W916" s="33" t="s">
        <v>6134</v>
      </c>
      <c r="X916" s="33" t="s">
        <v>3526</v>
      </c>
    </row>
    <row r="917" spans="1:24" x14ac:dyDescent="0.25">
      <c r="A917" s="29" t="s">
        <v>1043</v>
      </c>
      <c r="B917" s="30" t="s">
        <v>860</v>
      </c>
      <c r="C917" s="30" t="str">
        <f t="shared" si="42"/>
        <v>Durable Medical Equipment and Supplies Policy</v>
      </c>
      <c r="G917" s="29" t="s">
        <v>1043</v>
      </c>
      <c r="H917" s="30" t="s">
        <v>860</v>
      </c>
      <c r="I917" s="30" t="str">
        <f t="shared" si="43"/>
        <v>Durable Medical Equipment and Supplies Policy</v>
      </c>
      <c r="J917" t="e">
        <f t="shared" ca="1" si="44"/>
        <v>#N/A</v>
      </c>
      <c r="N917" s="33" t="s">
        <v>3526</v>
      </c>
      <c r="O917" s="33" t="s">
        <v>6130</v>
      </c>
      <c r="P917" s="68">
        <v>9204</v>
      </c>
      <c r="Q917" s="33" t="s">
        <v>6135</v>
      </c>
      <c r="R917" s="33" t="s">
        <v>6136</v>
      </c>
      <c r="S917" s="68">
        <v>57364</v>
      </c>
      <c r="T917" s="69" t="s">
        <v>6137</v>
      </c>
      <c r="U917" s="33" t="s">
        <v>4728</v>
      </c>
      <c r="V917" s="33" t="s">
        <v>6066</v>
      </c>
      <c r="W917" s="33" t="s">
        <v>6138</v>
      </c>
      <c r="X917" s="33" t="s">
        <v>3526</v>
      </c>
    </row>
    <row r="918" spans="1:24" x14ac:dyDescent="0.25">
      <c r="A918" s="29" t="s">
        <v>1043</v>
      </c>
      <c r="B918" s="30" t="s">
        <v>1044</v>
      </c>
      <c r="C918" s="30" t="str">
        <f t="shared" si="42"/>
        <v>Durable Medical Equipment and Supplies Policy</v>
      </c>
      <c r="G918" s="29" t="s">
        <v>1043</v>
      </c>
      <c r="H918" s="30" t="s">
        <v>1044</v>
      </c>
      <c r="I918" s="30" t="str">
        <f t="shared" si="43"/>
        <v>Durable Medical Equipment and Supplies Policy</v>
      </c>
      <c r="J918" t="e">
        <f t="shared" ca="1" si="44"/>
        <v>#N/A</v>
      </c>
      <c r="N918" s="33" t="s">
        <v>3526</v>
      </c>
      <c r="O918" s="33" t="s">
        <v>6130</v>
      </c>
      <c r="P918" s="68">
        <v>9205</v>
      </c>
      <c r="Q918" s="33" t="s">
        <v>6139</v>
      </c>
      <c r="R918" s="33" t="s">
        <v>6140</v>
      </c>
      <c r="S918" s="68">
        <v>57336</v>
      </c>
      <c r="T918" s="69" t="s">
        <v>6141</v>
      </c>
      <c r="U918" s="33" t="s">
        <v>4728</v>
      </c>
      <c r="V918" s="33" t="s">
        <v>6066</v>
      </c>
      <c r="W918" s="33" t="s">
        <v>6138</v>
      </c>
      <c r="X918" s="33" t="s">
        <v>3526</v>
      </c>
    </row>
    <row r="919" spans="1:24" x14ac:dyDescent="0.25">
      <c r="A919" s="29" t="s">
        <v>1043</v>
      </c>
      <c r="B919" s="30" t="s">
        <v>543</v>
      </c>
      <c r="C919" s="30" t="str">
        <f t="shared" si="42"/>
        <v>Durable Medical Equipment and Supplies Policy</v>
      </c>
      <c r="G919" s="29" t="s">
        <v>1043</v>
      </c>
      <c r="H919" s="30" t="s">
        <v>543</v>
      </c>
      <c r="I919" s="30" t="str">
        <f t="shared" si="43"/>
        <v>Durable Medical Equipment and Supplies Policy</v>
      </c>
      <c r="J919" t="e">
        <f t="shared" ca="1" si="44"/>
        <v>#N/A</v>
      </c>
      <c r="N919" s="33" t="s">
        <v>3526</v>
      </c>
      <c r="O919" s="33" t="s">
        <v>6130</v>
      </c>
      <c r="P919" s="68">
        <v>9206</v>
      </c>
      <c r="Q919" s="33" t="s">
        <v>6142</v>
      </c>
      <c r="R919" s="33" t="s">
        <v>6143</v>
      </c>
      <c r="S919" s="68">
        <v>57493</v>
      </c>
      <c r="T919" s="69" t="s">
        <v>6144</v>
      </c>
      <c r="U919" s="33" t="s">
        <v>4728</v>
      </c>
      <c r="V919" s="33" t="s">
        <v>6066</v>
      </c>
      <c r="W919" s="33" t="s">
        <v>6138</v>
      </c>
      <c r="X919" s="33" t="s">
        <v>3526</v>
      </c>
    </row>
    <row r="920" spans="1:24" x14ac:dyDescent="0.25">
      <c r="A920" s="29" t="s">
        <v>1045</v>
      </c>
      <c r="B920" s="30" t="s">
        <v>860</v>
      </c>
      <c r="C920" s="30" t="str">
        <f t="shared" si="42"/>
        <v>Durable Medical Equipment and Supplies Policy</v>
      </c>
      <c r="G920" s="29" t="s">
        <v>1045</v>
      </c>
      <c r="H920" s="30" t="s">
        <v>860</v>
      </c>
      <c r="I920" s="30" t="str">
        <f t="shared" si="43"/>
        <v>Durable Medical Equipment and Supplies Policy</v>
      </c>
      <c r="J920" t="e">
        <f t="shared" ca="1" si="44"/>
        <v>#N/A</v>
      </c>
      <c r="N920" s="33" t="s">
        <v>3526</v>
      </c>
      <c r="O920" s="33" t="s">
        <v>6130</v>
      </c>
      <c r="P920" s="68">
        <v>9207</v>
      </c>
      <c r="Q920" s="33" t="s">
        <v>6145</v>
      </c>
      <c r="R920" s="33" t="s">
        <v>6146</v>
      </c>
      <c r="S920" s="68">
        <v>57293</v>
      </c>
      <c r="T920" s="69" t="s">
        <v>6147</v>
      </c>
      <c r="U920" s="33" t="s">
        <v>4728</v>
      </c>
      <c r="V920" s="33" t="s">
        <v>6066</v>
      </c>
      <c r="W920" s="33" t="s">
        <v>6138</v>
      </c>
      <c r="X920" s="33" t="s">
        <v>3526</v>
      </c>
    </row>
    <row r="921" spans="1:24" x14ac:dyDescent="0.25">
      <c r="A921" s="29" t="s">
        <v>1045</v>
      </c>
      <c r="B921" s="30" t="s">
        <v>1044</v>
      </c>
      <c r="C921" s="30" t="str">
        <f t="shared" si="42"/>
        <v>Durable Medical Equipment and Supplies Policy</v>
      </c>
      <c r="G921" s="29" t="s">
        <v>1045</v>
      </c>
      <c r="H921" s="30" t="s">
        <v>1044</v>
      </c>
      <c r="I921" s="30" t="str">
        <f t="shared" si="43"/>
        <v>Durable Medical Equipment and Supplies Policy</v>
      </c>
      <c r="J921" t="e">
        <f t="shared" ca="1" si="44"/>
        <v>#N/A</v>
      </c>
      <c r="N921" s="33" t="s">
        <v>3526</v>
      </c>
      <c r="O921" s="33" t="s">
        <v>6130</v>
      </c>
      <c r="P921" s="68">
        <v>9208</v>
      </c>
      <c r="Q921" s="69" t="s">
        <v>6148</v>
      </c>
      <c r="R921" s="33" t="s">
        <v>6149</v>
      </c>
      <c r="S921" s="68">
        <v>57361</v>
      </c>
      <c r="T921" s="69" t="s">
        <v>6150</v>
      </c>
      <c r="U921" s="33" t="s">
        <v>4728</v>
      </c>
      <c r="V921" s="33" t="s">
        <v>6066</v>
      </c>
      <c r="W921" s="33" t="s">
        <v>6138</v>
      </c>
      <c r="X921" s="33" t="s">
        <v>3526</v>
      </c>
    </row>
    <row r="922" spans="1:24" x14ac:dyDescent="0.25">
      <c r="A922" s="29" t="s">
        <v>1045</v>
      </c>
      <c r="B922" s="30" t="s">
        <v>543</v>
      </c>
      <c r="C922" s="30" t="str">
        <f t="shared" si="42"/>
        <v>Durable Medical Equipment and Supplies Policy</v>
      </c>
      <c r="G922" s="29" t="s">
        <v>1045</v>
      </c>
      <c r="H922" s="30" t="s">
        <v>543</v>
      </c>
      <c r="I922" s="30" t="str">
        <f t="shared" si="43"/>
        <v>Durable Medical Equipment and Supplies Policy</v>
      </c>
      <c r="J922" t="e">
        <f t="shared" ca="1" si="44"/>
        <v>#N/A</v>
      </c>
      <c r="N922" s="33" t="s">
        <v>3526</v>
      </c>
      <c r="O922" s="33" t="s">
        <v>6130</v>
      </c>
      <c r="P922" s="68">
        <v>9209</v>
      </c>
      <c r="Q922" s="69" t="s">
        <v>6151</v>
      </c>
      <c r="R922" s="33" t="s">
        <v>6152</v>
      </c>
      <c r="S922" s="68">
        <v>57372</v>
      </c>
      <c r="T922" s="69" t="s">
        <v>6153</v>
      </c>
      <c r="U922" s="33" t="s">
        <v>4728</v>
      </c>
      <c r="V922" s="33" t="s">
        <v>6066</v>
      </c>
      <c r="W922" s="33" t="s">
        <v>6138</v>
      </c>
      <c r="X922" s="33" t="s">
        <v>3526</v>
      </c>
    </row>
    <row r="923" spans="1:24" x14ac:dyDescent="0.25">
      <c r="A923" s="29" t="s">
        <v>1046</v>
      </c>
      <c r="B923" s="30" t="s">
        <v>1047</v>
      </c>
      <c r="C923" s="30" t="str">
        <f t="shared" si="42"/>
        <v>Ophthalmology Policy</v>
      </c>
      <c r="G923" s="29" t="s">
        <v>1046</v>
      </c>
      <c r="H923" s="30" t="s">
        <v>1047</v>
      </c>
      <c r="I923" s="30" t="str">
        <f t="shared" si="43"/>
        <v>Ophthalmology Policy</v>
      </c>
      <c r="J923" t="e">
        <f t="shared" ca="1" si="44"/>
        <v>#N/A</v>
      </c>
      <c r="N923" s="33" t="s">
        <v>3526</v>
      </c>
      <c r="O923" s="33" t="s">
        <v>6130</v>
      </c>
      <c r="P923" s="68">
        <v>9210</v>
      </c>
      <c r="Q923" s="33" t="s">
        <v>6154</v>
      </c>
      <c r="R923" s="33" t="s">
        <v>6155</v>
      </c>
      <c r="S923" s="68">
        <v>57370</v>
      </c>
      <c r="T923" s="69" t="s">
        <v>6156</v>
      </c>
      <c r="U923" s="33" t="s">
        <v>4728</v>
      </c>
      <c r="V923" s="33" t="s">
        <v>6066</v>
      </c>
      <c r="W923" s="33" t="s">
        <v>6157</v>
      </c>
      <c r="X923" s="33" t="s">
        <v>3526</v>
      </c>
    </row>
    <row r="924" spans="1:24" x14ac:dyDescent="0.25">
      <c r="A924" s="29" t="s">
        <v>1046</v>
      </c>
      <c r="B924" s="30" t="s">
        <v>1048</v>
      </c>
      <c r="C924" s="30" t="str">
        <f t="shared" si="42"/>
        <v>Ophthalmology Policy</v>
      </c>
      <c r="G924" s="29" t="s">
        <v>1046</v>
      </c>
      <c r="H924" s="30" t="s">
        <v>1048</v>
      </c>
      <c r="I924" s="30" t="str">
        <f t="shared" si="43"/>
        <v>Ophthalmology Policy</v>
      </c>
      <c r="J924" t="e">
        <f t="shared" ca="1" si="44"/>
        <v>#N/A</v>
      </c>
      <c r="N924" s="33" t="s">
        <v>3526</v>
      </c>
      <c r="O924" s="33" t="s">
        <v>6158</v>
      </c>
      <c r="P924" s="68">
        <v>6323</v>
      </c>
      <c r="Q924" s="69" t="s">
        <v>6159</v>
      </c>
      <c r="R924" s="33" t="s">
        <v>6160</v>
      </c>
      <c r="S924" s="68">
        <v>60372</v>
      </c>
      <c r="T924" s="69" t="s">
        <v>6161</v>
      </c>
      <c r="U924" s="33" t="s">
        <v>4638</v>
      </c>
      <c r="V924" s="33" t="s">
        <v>5811</v>
      </c>
      <c r="W924" s="33" t="s">
        <v>6162</v>
      </c>
      <c r="X924" s="33" t="s">
        <v>3526</v>
      </c>
    </row>
    <row r="925" spans="1:24" x14ac:dyDescent="0.25">
      <c r="A925" s="29" t="s">
        <v>1046</v>
      </c>
      <c r="B925" s="30" t="s">
        <v>1049</v>
      </c>
      <c r="C925" s="30" t="str">
        <f t="shared" si="42"/>
        <v>Ophthalmology Policy</v>
      </c>
      <c r="G925" s="29" t="s">
        <v>1046</v>
      </c>
      <c r="H925" s="30" t="s">
        <v>1049</v>
      </c>
      <c r="I925" s="30" t="str">
        <f t="shared" si="43"/>
        <v>Ophthalmology Policy</v>
      </c>
      <c r="J925" t="e">
        <f t="shared" ca="1" si="44"/>
        <v>#N/A</v>
      </c>
      <c r="N925" s="33" t="s">
        <v>3526</v>
      </c>
      <c r="O925" s="33" t="s">
        <v>6158</v>
      </c>
      <c r="P925" s="68">
        <v>6454</v>
      </c>
      <c r="Q925" s="33" t="s">
        <v>6163</v>
      </c>
      <c r="R925" s="33" t="s">
        <v>6164</v>
      </c>
      <c r="S925" s="68">
        <v>18908</v>
      </c>
      <c r="T925" s="33" t="s">
        <v>6165</v>
      </c>
      <c r="U925" s="33" t="s">
        <v>5066</v>
      </c>
      <c r="V925" s="33" t="s">
        <v>5066</v>
      </c>
      <c r="W925" s="33" t="s">
        <v>6166</v>
      </c>
      <c r="X925" s="33" t="s">
        <v>3526</v>
      </c>
    </row>
    <row r="926" spans="1:24" x14ac:dyDescent="0.25">
      <c r="A926" s="29" t="s">
        <v>1046</v>
      </c>
      <c r="B926" s="30" t="s">
        <v>1050</v>
      </c>
      <c r="C926" s="30" t="str">
        <f t="shared" si="42"/>
        <v>Ophthalmology Policy</v>
      </c>
      <c r="G926" s="29" t="s">
        <v>1046</v>
      </c>
      <c r="H926" s="30" t="s">
        <v>1050</v>
      </c>
      <c r="I926" s="30" t="str">
        <f t="shared" si="43"/>
        <v>Ophthalmology Policy</v>
      </c>
      <c r="J926" t="e">
        <f t="shared" ca="1" si="44"/>
        <v>#N/A</v>
      </c>
      <c r="N926" s="33" t="s">
        <v>3526</v>
      </c>
      <c r="O926" s="33" t="s">
        <v>6167</v>
      </c>
      <c r="P926" s="68">
        <v>3313</v>
      </c>
      <c r="Q926" s="33" t="s">
        <v>6168</v>
      </c>
      <c r="R926" s="33" t="s">
        <v>6169</v>
      </c>
      <c r="S926" s="68">
        <v>55493</v>
      </c>
      <c r="T926" s="69" t="s">
        <v>6170</v>
      </c>
      <c r="U926" s="33" t="s">
        <v>5066</v>
      </c>
      <c r="V926" s="33" t="s">
        <v>5067</v>
      </c>
      <c r="W926" s="33" t="s">
        <v>6171</v>
      </c>
      <c r="X926" s="33" t="s">
        <v>3526</v>
      </c>
    </row>
    <row r="927" spans="1:24" x14ac:dyDescent="0.25">
      <c r="A927" s="29" t="s">
        <v>1046</v>
      </c>
      <c r="B927" s="30" t="s">
        <v>1051</v>
      </c>
      <c r="C927" s="30" t="str">
        <f t="shared" si="42"/>
        <v>Ophthalmology Policy</v>
      </c>
      <c r="G927" s="29" t="s">
        <v>1046</v>
      </c>
      <c r="H927" s="30" t="s">
        <v>1051</v>
      </c>
      <c r="I927" s="30" t="str">
        <f t="shared" si="43"/>
        <v>Ophthalmology Policy</v>
      </c>
      <c r="J927" t="e">
        <f t="shared" ca="1" si="44"/>
        <v>#N/A</v>
      </c>
      <c r="N927" s="33" t="s">
        <v>3526</v>
      </c>
      <c r="O927" s="33" t="s">
        <v>6167</v>
      </c>
      <c r="P927" s="68">
        <v>3313</v>
      </c>
      <c r="Q927" s="33" t="s">
        <v>6168</v>
      </c>
      <c r="R927" s="33" t="s">
        <v>6172</v>
      </c>
      <c r="S927" s="68">
        <v>55699</v>
      </c>
      <c r="T927" s="33" t="s">
        <v>6173</v>
      </c>
      <c r="U927" s="33" t="s">
        <v>5066</v>
      </c>
      <c r="V927" s="33" t="s">
        <v>5067</v>
      </c>
      <c r="W927" s="33" t="s">
        <v>6174</v>
      </c>
      <c r="X927" s="33" t="s">
        <v>3526</v>
      </c>
    </row>
    <row r="928" spans="1:24" x14ac:dyDescent="0.25">
      <c r="A928" s="29" t="s">
        <v>1046</v>
      </c>
      <c r="B928" s="30" t="s">
        <v>1052</v>
      </c>
      <c r="C928" s="30" t="str">
        <f t="shared" si="42"/>
        <v>Ophthalmology Policy</v>
      </c>
      <c r="G928" s="29" t="s">
        <v>1046</v>
      </c>
      <c r="H928" s="30" t="s">
        <v>1052</v>
      </c>
      <c r="I928" s="30" t="str">
        <f t="shared" si="43"/>
        <v>Ophthalmology Policy</v>
      </c>
      <c r="J928" t="e">
        <f t="shared" ca="1" si="44"/>
        <v>#N/A</v>
      </c>
      <c r="N928" s="33" t="s">
        <v>3526</v>
      </c>
      <c r="O928" s="33" t="s">
        <v>6175</v>
      </c>
      <c r="P928" s="68">
        <v>4297</v>
      </c>
      <c r="Q928" s="33" t="s">
        <v>6176</v>
      </c>
      <c r="R928" s="33" t="s">
        <v>6177</v>
      </c>
      <c r="S928" s="68">
        <v>20031</v>
      </c>
      <c r="T928" s="33" t="s">
        <v>6178</v>
      </c>
      <c r="U928" s="33" t="s">
        <v>5037</v>
      </c>
      <c r="V928" s="33" t="s">
        <v>5037</v>
      </c>
      <c r="W928" s="33" t="s">
        <v>6179</v>
      </c>
      <c r="X928" s="33" t="s">
        <v>3526</v>
      </c>
    </row>
    <row r="929" spans="1:24" x14ac:dyDescent="0.25">
      <c r="A929" s="29" t="s">
        <v>1046</v>
      </c>
      <c r="B929" s="30" t="s">
        <v>1053</v>
      </c>
      <c r="C929" s="30" t="str">
        <f t="shared" si="42"/>
        <v>Ophthalmology Policy</v>
      </c>
      <c r="G929" s="29" t="s">
        <v>1046</v>
      </c>
      <c r="H929" s="30" t="s">
        <v>1053</v>
      </c>
      <c r="I929" s="30" t="str">
        <f t="shared" si="43"/>
        <v>Ophthalmology Policy</v>
      </c>
      <c r="J929" t="e">
        <f t="shared" ca="1" si="44"/>
        <v>#N/A</v>
      </c>
      <c r="N929" s="33" t="s">
        <v>3526</v>
      </c>
      <c r="O929" s="33" t="s">
        <v>6175</v>
      </c>
      <c r="P929" s="68">
        <v>6693</v>
      </c>
      <c r="Q929" s="33" t="s">
        <v>6180</v>
      </c>
      <c r="R929" s="33" t="s">
        <v>6181</v>
      </c>
      <c r="S929" s="68">
        <v>39688</v>
      </c>
      <c r="T929" s="33" t="s">
        <v>6182</v>
      </c>
      <c r="U929" s="33" t="s">
        <v>4644</v>
      </c>
      <c r="V929" s="33" t="s">
        <v>4645</v>
      </c>
      <c r="W929" s="33" t="s">
        <v>6183</v>
      </c>
      <c r="X929" s="33" t="s">
        <v>3526</v>
      </c>
    </row>
    <row r="930" spans="1:24" x14ac:dyDescent="0.25">
      <c r="A930" s="29" t="s">
        <v>1046</v>
      </c>
      <c r="B930" s="30" t="s">
        <v>1054</v>
      </c>
      <c r="C930" s="30" t="str">
        <f t="shared" si="42"/>
        <v>Ophthalmology Policy</v>
      </c>
      <c r="G930" s="29" t="s">
        <v>1046</v>
      </c>
      <c r="H930" s="30" t="s">
        <v>1054</v>
      </c>
      <c r="I930" s="30" t="str">
        <f t="shared" si="43"/>
        <v>Ophthalmology Policy</v>
      </c>
      <c r="J930" t="e">
        <f t="shared" ca="1" si="44"/>
        <v>#N/A</v>
      </c>
      <c r="N930" s="33" t="s">
        <v>3526</v>
      </c>
      <c r="O930" s="33" t="s">
        <v>6184</v>
      </c>
      <c r="P930" s="68">
        <v>3310</v>
      </c>
      <c r="Q930" s="33" t="s">
        <v>6185</v>
      </c>
      <c r="R930" s="33" t="s">
        <v>6186</v>
      </c>
      <c r="S930" s="68">
        <v>60798</v>
      </c>
      <c r="T930" s="33" t="s">
        <v>6187</v>
      </c>
      <c r="U930" s="33" t="s">
        <v>5066</v>
      </c>
      <c r="V930" s="33" t="s">
        <v>5067</v>
      </c>
      <c r="W930" s="33" t="s">
        <v>6188</v>
      </c>
      <c r="X930" s="33" t="s">
        <v>3526</v>
      </c>
    </row>
    <row r="931" spans="1:24" x14ac:dyDescent="0.25">
      <c r="A931" s="29" t="s">
        <v>1046</v>
      </c>
      <c r="B931" s="30" t="s">
        <v>1055</v>
      </c>
      <c r="C931" s="30" t="str">
        <f t="shared" si="42"/>
        <v>Ophthalmology Policy</v>
      </c>
      <c r="G931" s="29" t="s">
        <v>1046</v>
      </c>
      <c r="H931" s="30" t="s">
        <v>1055</v>
      </c>
      <c r="I931" s="30" t="str">
        <f t="shared" si="43"/>
        <v>Ophthalmology Policy</v>
      </c>
      <c r="J931" t="e">
        <f t="shared" ca="1" si="44"/>
        <v>#N/A</v>
      </c>
      <c r="N931" s="33" t="s">
        <v>3526</v>
      </c>
      <c r="O931" s="33" t="s">
        <v>6184</v>
      </c>
      <c r="P931" s="68">
        <v>6352</v>
      </c>
      <c r="Q931" s="33" t="s">
        <v>6189</v>
      </c>
      <c r="R931" s="33" t="s">
        <v>6190</v>
      </c>
      <c r="S931" s="68">
        <v>60845</v>
      </c>
      <c r="T931" s="69" t="s">
        <v>6191</v>
      </c>
      <c r="U931" s="33" t="s">
        <v>5066</v>
      </c>
      <c r="V931" s="33" t="s">
        <v>5067</v>
      </c>
      <c r="W931" s="33" t="s">
        <v>6192</v>
      </c>
      <c r="X931" s="33" t="s">
        <v>3526</v>
      </c>
    </row>
    <row r="932" spans="1:24" x14ac:dyDescent="0.25">
      <c r="A932" s="29" t="s">
        <v>1056</v>
      </c>
      <c r="B932" s="30" t="s">
        <v>1040</v>
      </c>
      <c r="C932" s="30" t="str">
        <f t="shared" si="42"/>
        <v>Device and Supply Policy</v>
      </c>
      <c r="G932" s="29" t="s">
        <v>1056</v>
      </c>
      <c r="H932" s="30" t="s">
        <v>1040</v>
      </c>
      <c r="I932" s="30" t="str">
        <f t="shared" si="43"/>
        <v>Device and Supply Policy</v>
      </c>
      <c r="J932" t="e">
        <f t="shared" ca="1" si="44"/>
        <v>#N/A</v>
      </c>
      <c r="N932" s="33" t="s">
        <v>3526</v>
      </c>
      <c r="O932" s="33" t="s">
        <v>6184</v>
      </c>
      <c r="P932" s="68">
        <v>6695</v>
      </c>
      <c r="Q932" s="33" t="s">
        <v>6193</v>
      </c>
      <c r="R932" s="33" t="s">
        <v>6194</v>
      </c>
      <c r="S932" s="68">
        <v>19272</v>
      </c>
      <c r="T932" s="33" t="s">
        <v>6195</v>
      </c>
      <c r="U932" s="33" t="s">
        <v>5066</v>
      </c>
      <c r="V932" s="33" t="s">
        <v>5067</v>
      </c>
      <c r="W932" s="33" t="s">
        <v>6196</v>
      </c>
      <c r="X932" s="33" t="s">
        <v>3526</v>
      </c>
    </row>
    <row r="933" spans="1:24" x14ac:dyDescent="0.25">
      <c r="A933" s="29" t="s">
        <v>285</v>
      </c>
      <c r="B933" s="30" t="s">
        <v>1057</v>
      </c>
      <c r="C933" s="30" t="str">
        <f t="shared" si="42"/>
        <v>CMS Coverage Policies</v>
      </c>
      <c r="G933" s="29" t="s">
        <v>285</v>
      </c>
      <c r="H933" s="30" t="s">
        <v>1057</v>
      </c>
      <c r="I933" s="30" t="str">
        <f t="shared" si="43"/>
        <v>CMS Coverage Policies</v>
      </c>
      <c r="J933" t="e">
        <f t="shared" ca="1" si="44"/>
        <v>#N/A</v>
      </c>
      <c r="N933" s="33" t="s">
        <v>3526</v>
      </c>
      <c r="O933" s="33" t="s">
        <v>6197</v>
      </c>
      <c r="P933" s="68">
        <v>4295</v>
      </c>
      <c r="Q933" s="33" t="s">
        <v>6198</v>
      </c>
      <c r="R933" s="33" t="s">
        <v>6199</v>
      </c>
      <c r="S933" s="68">
        <v>60818</v>
      </c>
      <c r="T933" s="69" t="s">
        <v>6200</v>
      </c>
      <c r="U933" s="33" t="s">
        <v>5066</v>
      </c>
      <c r="V933" s="33" t="s">
        <v>5067</v>
      </c>
      <c r="W933" s="33" t="s">
        <v>6201</v>
      </c>
      <c r="X933" s="33" t="s">
        <v>3526</v>
      </c>
    </row>
    <row r="934" spans="1:24" x14ac:dyDescent="0.25">
      <c r="A934" s="29" t="s">
        <v>285</v>
      </c>
      <c r="B934" s="30" t="s">
        <v>1058</v>
      </c>
      <c r="C934" s="30" t="str">
        <f t="shared" si="42"/>
        <v>CMS Coverage Policies</v>
      </c>
      <c r="G934" s="29" t="s">
        <v>285</v>
      </c>
      <c r="H934" s="30" t="s">
        <v>1058</v>
      </c>
      <c r="I934" s="30" t="str">
        <f t="shared" si="43"/>
        <v>CMS Coverage Policies</v>
      </c>
      <c r="J934" t="e">
        <f t="shared" ca="1" si="44"/>
        <v>#N/A</v>
      </c>
      <c r="N934" s="33" t="s">
        <v>3526</v>
      </c>
      <c r="O934" s="33" t="s">
        <v>6197</v>
      </c>
      <c r="P934" s="68">
        <v>4295</v>
      </c>
      <c r="Q934" s="33" t="s">
        <v>6198</v>
      </c>
      <c r="R934" s="33" t="s">
        <v>6202</v>
      </c>
      <c r="S934" s="68">
        <v>60932</v>
      </c>
      <c r="T934" s="33" t="s">
        <v>6203</v>
      </c>
      <c r="U934" s="33" t="s">
        <v>5066</v>
      </c>
      <c r="V934" s="33" t="s">
        <v>5067</v>
      </c>
      <c r="W934" s="33" t="s">
        <v>6204</v>
      </c>
      <c r="X934" s="33" t="s">
        <v>3526</v>
      </c>
    </row>
    <row r="935" spans="1:24" x14ac:dyDescent="0.25">
      <c r="A935" s="29" t="s">
        <v>1059</v>
      </c>
      <c r="B935" s="30" t="s">
        <v>640</v>
      </c>
      <c r="C935" s="30" t="str">
        <f t="shared" si="42"/>
        <v>Drug and Biological Policy</v>
      </c>
      <c r="G935" s="29" t="s">
        <v>1059</v>
      </c>
      <c r="H935" s="30" t="s">
        <v>640</v>
      </c>
      <c r="I935" s="30" t="str">
        <f t="shared" si="43"/>
        <v>Drug and Biological Policy</v>
      </c>
      <c r="J935" t="e">
        <f t="shared" ca="1" si="44"/>
        <v>#N/A</v>
      </c>
      <c r="N935" s="33" t="s">
        <v>3526</v>
      </c>
      <c r="O935" s="33" t="s">
        <v>6205</v>
      </c>
      <c r="P935" s="68">
        <v>3326</v>
      </c>
      <c r="Q935" s="33" t="s">
        <v>6206</v>
      </c>
      <c r="R935" s="33" t="s">
        <v>6207</v>
      </c>
      <c r="S935" s="68">
        <v>58417</v>
      </c>
      <c r="T935" s="69" t="s">
        <v>6208</v>
      </c>
      <c r="U935" s="33" t="s">
        <v>5066</v>
      </c>
      <c r="V935" s="33" t="s">
        <v>5067</v>
      </c>
      <c r="W935" s="33" t="s">
        <v>6209</v>
      </c>
      <c r="X935" s="33" t="s">
        <v>3526</v>
      </c>
    </row>
    <row r="936" spans="1:24" x14ac:dyDescent="0.25">
      <c r="A936" s="29" t="s">
        <v>1059</v>
      </c>
      <c r="B936" s="30" t="s">
        <v>641</v>
      </c>
      <c r="C936" s="30" t="str">
        <f t="shared" si="42"/>
        <v>Drug and Biological Policy</v>
      </c>
      <c r="G936" s="29" t="s">
        <v>1059</v>
      </c>
      <c r="H936" s="30" t="s">
        <v>641</v>
      </c>
      <c r="I936" s="30" t="str">
        <f t="shared" si="43"/>
        <v>Drug and Biological Policy</v>
      </c>
      <c r="J936" t="e">
        <f t="shared" ca="1" si="44"/>
        <v>#N/A</v>
      </c>
      <c r="N936" s="33" t="s">
        <v>3526</v>
      </c>
      <c r="O936" s="33" t="s">
        <v>6205</v>
      </c>
      <c r="P936" s="68">
        <v>5575</v>
      </c>
      <c r="Q936" s="33" t="s">
        <v>6210</v>
      </c>
      <c r="R936" s="33" t="s">
        <v>6211</v>
      </c>
      <c r="S936" s="68">
        <v>58466</v>
      </c>
      <c r="T936" s="69" t="s">
        <v>6212</v>
      </c>
      <c r="U936" s="33" t="s">
        <v>5066</v>
      </c>
      <c r="V936" s="33" t="s">
        <v>5067</v>
      </c>
      <c r="W936" s="33" t="s">
        <v>6213</v>
      </c>
      <c r="X936" s="33" t="s">
        <v>3526</v>
      </c>
    </row>
    <row r="937" spans="1:24" x14ac:dyDescent="0.25">
      <c r="A937" s="29" t="s">
        <v>1059</v>
      </c>
      <c r="B937" s="30" t="s">
        <v>642</v>
      </c>
      <c r="C937" s="30" t="str">
        <f t="shared" si="42"/>
        <v>Drug and Biological Policy</v>
      </c>
      <c r="G937" s="29" t="s">
        <v>1059</v>
      </c>
      <c r="H937" s="30" t="s">
        <v>642</v>
      </c>
      <c r="I937" s="30" t="str">
        <f t="shared" si="43"/>
        <v>Drug and Biological Policy</v>
      </c>
      <c r="J937" t="e">
        <f t="shared" ca="1" si="44"/>
        <v>#N/A</v>
      </c>
      <c r="N937" s="33" t="s">
        <v>3526</v>
      </c>
      <c r="O937" s="33" t="s">
        <v>6214</v>
      </c>
      <c r="P937" s="68">
        <v>3312</v>
      </c>
      <c r="Q937" s="33" t="s">
        <v>6215</v>
      </c>
      <c r="R937" s="33" t="s">
        <v>6216</v>
      </c>
      <c r="S937" s="68">
        <v>61003</v>
      </c>
      <c r="T937" s="69" t="s">
        <v>6217</v>
      </c>
      <c r="U937" s="33" t="s">
        <v>5066</v>
      </c>
      <c r="V937" s="33" t="s">
        <v>5067</v>
      </c>
      <c r="W937" s="33" t="s">
        <v>6218</v>
      </c>
      <c r="X937" s="33" t="s">
        <v>3526</v>
      </c>
    </row>
    <row r="938" spans="1:24" x14ac:dyDescent="0.25">
      <c r="A938" s="29" t="s">
        <v>1059</v>
      </c>
      <c r="B938" s="30" t="s">
        <v>643</v>
      </c>
      <c r="C938" s="30" t="str">
        <f t="shared" si="42"/>
        <v>Drug and Biological Policy</v>
      </c>
      <c r="G938" s="29" t="s">
        <v>1059</v>
      </c>
      <c r="H938" s="30" t="s">
        <v>643</v>
      </c>
      <c r="I938" s="30" t="str">
        <f t="shared" si="43"/>
        <v>Drug and Biological Policy</v>
      </c>
      <c r="J938" t="e">
        <f t="shared" ca="1" si="44"/>
        <v>#N/A</v>
      </c>
      <c r="N938" s="33" t="s">
        <v>3526</v>
      </c>
      <c r="O938" s="33" t="s">
        <v>6214</v>
      </c>
      <c r="P938" s="68">
        <v>5573</v>
      </c>
      <c r="Q938" s="33" t="s">
        <v>6219</v>
      </c>
      <c r="R938" s="33" t="s">
        <v>6220</v>
      </c>
      <c r="S938" s="68">
        <v>60841</v>
      </c>
      <c r="T938" s="69" t="s">
        <v>6221</v>
      </c>
      <c r="U938" s="33" t="s">
        <v>5066</v>
      </c>
      <c r="V938" s="33" t="s">
        <v>5067</v>
      </c>
      <c r="W938" s="33" t="s">
        <v>6222</v>
      </c>
      <c r="X938" s="33" t="s">
        <v>3526</v>
      </c>
    </row>
    <row r="939" spans="1:24" x14ac:dyDescent="0.25">
      <c r="A939" s="29" t="s">
        <v>1059</v>
      </c>
      <c r="B939" s="30" t="s">
        <v>644</v>
      </c>
      <c r="C939" s="30" t="str">
        <f t="shared" si="42"/>
        <v>Drug and Biological Policy</v>
      </c>
      <c r="G939" s="29" t="s">
        <v>1059</v>
      </c>
      <c r="H939" s="30" t="s">
        <v>644</v>
      </c>
      <c r="I939" s="30" t="str">
        <f t="shared" si="43"/>
        <v>Drug and Biological Policy</v>
      </c>
      <c r="J939" t="e">
        <f t="shared" ca="1" si="44"/>
        <v>#N/A</v>
      </c>
      <c r="N939" s="33" t="s">
        <v>3526</v>
      </c>
      <c r="O939" s="33" t="s">
        <v>6223</v>
      </c>
      <c r="P939" s="68">
        <v>4296</v>
      </c>
      <c r="Q939" s="33" t="s">
        <v>6224</v>
      </c>
      <c r="R939" s="33" t="s">
        <v>6225</v>
      </c>
      <c r="S939" s="68">
        <v>26387</v>
      </c>
      <c r="T939" s="33" t="s">
        <v>6226</v>
      </c>
      <c r="U939" s="33" t="s">
        <v>5037</v>
      </c>
      <c r="V939" s="33" t="s">
        <v>5037</v>
      </c>
      <c r="W939" s="33" t="s">
        <v>6227</v>
      </c>
      <c r="X939" s="33" t="s">
        <v>3526</v>
      </c>
    </row>
    <row r="940" spans="1:24" x14ac:dyDescent="0.25">
      <c r="A940" s="29" t="s">
        <v>1059</v>
      </c>
      <c r="B940" s="30" t="s">
        <v>645</v>
      </c>
      <c r="C940" s="30" t="str">
        <f t="shared" si="42"/>
        <v>Drug and Biological Policy</v>
      </c>
      <c r="G940" s="29" t="s">
        <v>1059</v>
      </c>
      <c r="H940" s="30" t="s">
        <v>645</v>
      </c>
      <c r="I940" s="30" t="str">
        <f t="shared" si="43"/>
        <v>Drug and Biological Policy</v>
      </c>
      <c r="J940" t="e">
        <f t="shared" ca="1" si="44"/>
        <v>#N/A</v>
      </c>
      <c r="N940" s="33" t="s">
        <v>3526</v>
      </c>
      <c r="O940" s="33" t="s">
        <v>6223</v>
      </c>
      <c r="P940" s="68">
        <v>6694</v>
      </c>
      <c r="Q940" s="33" t="s">
        <v>6228</v>
      </c>
      <c r="R940" s="33" t="s">
        <v>6229</v>
      </c>
      <c r="S940" s="68">
        <v>39314</v>
      </c>
      <c r="T940" s="33" t="s">
        <v>6230</v>
      </c>
      <c r="U940" s="33" t="s">
        <v>4644</v>
      </c>
      <c r="V940" s="33" t="s">
        <v>4645</v>
      </c>
      <c r="W940" s="33" t="s">
        <v>6231</v>
      </c>
      <c r="X940" s="33" t="s">
        <v>3526</v>
      </c>
    </row>
    <row r="941" spans="1:24" x14ac:dyDescent="0.25">
      <c r="A941" s="29" t="s">
        <v>1059</v>
      </c>
      <c r="B941" s="30" t="s">
        <v>646</v>
      </c>
      <c r="C941" s="30" t="str">
        <f t="shared" si="42"/>
        <v>Drug and Biological Policy</v>
      </c>
      <c r="G941" s="29" t="s">
        <v>1059</v>
      </c>
      <c r="H941" s="30" t="s">
        <v>646</v>
      </c>
      <c r="I941" s="30" t="str">
        <f t="shared" si="43"/>
        <v>Drug and Biological Policy</v>
      </c>
      <c r="J941" t="e">
        <f t="shared" ca="1" si="44"/>
        <v>#N/A</v>
      </c>
      <c r="N941" s="33" t="s">
        <v>3526</v>
      </c>
      <c r="O941" s="33" t="s">
        <v>6232</v>
      </c>
      <c r="P941" s="68">
        <v>4293</v>
      </c>
      <c r="Q941" s="33" t="s">
        <v>6233</v>
      </c>
      <c r="R941" s="33" t="s">
        <v>6234</v>
      </c>
      <c r="S941" s="68">
        <v>56743</v>
      </c>
      <c r="T941" s="69" t="s">
        <v>6235</v>
      </c>
      <c r="U941" s="33" t="s">
        <v>5066</v>
      </c>
      <c r="V941" s="33" t="s">
        <v>5067</v>
      </c>
      <c r="W941" s="33" t="s">
        <v>6236</v>
      </c>
      <c r="X941" s="33" t="s">
        <v>3526</v>
      </c>
    </row>
    <row r="942" spans="1:24" x14ac:dyDescent="0.25">
      <c r="A942" s="29" t="s">
        <v>1059</v>
      </c>
      <c r="B942" s="30" t="s">
        <v>647</v>
      </c>
      <c r="C942" s="30" t="str">
        <f t="shared" si="42"/>
        <v>Drug and Biological Policy</v>
      </c>
      <c r="G942" s="29" t="s">
        <v>1059</v>
      </c>
      <c r="H942" s="30" t="s">
        <v>647</v>
      </c>
      <c r="I942" s="30" t="str">
        <f t="shared" si="43"/>
        <v>Drug and Biological Policy</v>
      </c>
      <c r="J942" t="e">
        <f t="shared" ca="1" si="44"/>
        <v>#N/A</v>
      </c>
      <c r="N942" s="33" t="s">
        <v>3526</v>
      </c>
      <c r="O942" s="33" t="s">
        <v>6232</v>
      </c>
      <c r="P942" s="68">
        <v>4293</v>
      </c>
      <c r="Q942" s="33" t="s">
        <v>6233</v>
      </c>
      <c r="R942" s="33" t="s">
        <v>6237</v>
      </c>
      <c r="S942" s="68">
        <v>56756</v>
      </c>
      <c r="T942" s="33" t="s">
        <v>6238</v>
      </c>
      <c r="U942" s="33" t="s">
        <v>5066</v>
      </c>
      <c r="V942" s="33" t="s">
        <v>5067</v>
      </c>
      <c r="W942" s="33" t="s">
        <v>6239</v>
      </c>
      <c r="X942" s="33" t="s">
        <v>3526</v>
      </c>
    </row>
    <row r="943" spans="1:24" x14ac:dyDescent="0.25">
      <c r="A943" s="29" t="s">
        <v>1059</v>
      </c>
      <c r="B943" s="30" t="s">
        <v>648</v>
      </c>
      <c r="C943" s="30" t="str">
        <f t="shared" si="42"/>
        <v>Drug and Biological Policy</v>
      </c>
      <c r="G943" s="29" t="s">
        <v>1059</v>
      </c>
      <c r="H943" s="30" t="s">
        <v>648</v>
      </c>
      <c r="I943" s="30" t="str">
        <f t="shared" si="43"/>
        <v>Drug and Biological Policy</v>
      </c>
      <c r="J943" t="e">
        <f t="shared" ca="1" si="44"/>
        <v>#N/A</v>
      </c>
      <c r="N943" s="33" t="s">
        <v>3526</v>
      </c>
      <c r="O943" s="33" t="s">
        <v>6240</v>
      </c>
      <c r="P943" s="68">
        <v>4292</v>
      </c>
      <c r="Q943" s="33" t="s">
        <v>6241</v>
      </c>
      <c r="R943" s="33" t="s">
        <v>6242</v>
      </c>
      <c r="S943" s="68">
        <v>58379</v>
      </c>
      <c r="T943" s="33" t="s">
        <v>6243</v>
      </c>
      <c r="U943" s="33" t="s">
        <v>5066</v>
      </c>
      <c r="V943" s="33" t="s">
        <v>5067</v>
      </c>
      <c r="W943" s="33" t="s">
        <v>6244</v>
      </c>
      <c r="X943" s="33" t="s">
        <v>3526</v>
      </c>
    </row>
    <row r="944" spans="1:24" x14ac:dyDescent="0.25">
      <c r="A944" s="29" t="s">
        <v>1059</v>
      </c>
      <c r="B944" s="30" t="s">
        <v>649</v>
      </c>
      <c r="C944" s="30" t="str">
        <f t="shared" si="42"/>
        <v>Drug and Biological Policy</v>
      </c>
      <c r="G944" s="29" t="s">
        <v>1059</v>
      </c>
      <c r="H944" s="30" t="s">
        <v>649</v>
      </c>
      <c r="I944" s="30" t="str">
        <f t="shared" si="43"/>
        <v>Drug and Biological Policy</v>
      </c>
      <c r="J944" t="e">
        <f t="shared" ca="1" si="44"/>
        <v>#N/A</v>
      </c>
      <c r="N944" s="33" t="s">
        <v>3526</v>
      </c>
      <c r="O944" s="33" t="s">
        <v>6240</v>
      </c>
      <c r="P944" s="68">
        <v>7572</v>
      </c>
      <c r="Q944" s="33" t="s">
        <v>6245</v>
      </c>
      <c r="R944" s="33" t="s">
        <v>6246</v>
      </c>
      <c r="S944" s="68">
        <v>58419</v>
      </c>
      <c r="T944" s="69" t="s">
        <v>6247</v>
      </c>
      <c r="U944" s="33" t="s">
        <v>5066</v>
      </c>
      <c r="V944" s="33" t="s">
        <v>5067</v>
      </c>
      <c r="W944" s="33" t="s">
        <v>6248</v>
      </c>
      <c r="X944" s="33" t="s">
        <v>3526</v>
      </c>
    </row>
    <row r="945" spans="1:24" x14ac:dyDescent="0.25">
      <c r="A945" s="29" t="s">
        <v>1059</v>
      </c>
      <c r="B945" s="30" t="s">
        <v>650</v>
      </c>
      <c r="C945" s="30" t="str">
        <f t="shared" si="42"/>
        <v>Drug and Biological Policy</v>
      </c>
      <c r="G945" s="29" t="s">
        <v>1059</v>
      </c>
      <c r="H945" s="30" t="s">
        <v>650</v>
      </c>
      <c r="I945" s="30" t="str">
        <f t="shared" si="43"/>
        <v>Drug and Biological Policy</v>
      </c>
      <c r="J945" t="e">
        <f t="shared" ca="1" si="44"/>
        <v>#N/A</v>
      </c>
      <c r="N945" s="33" t="s">
        <v>3526</v>
      </c>
      <c r="O945" s="33" t="s">
        <v>6249</v>
      </c>
      <c r="P945" s="68">
        <v>8270</v>
      </c>
      <c r="Q945" s="33" t="s">
        <v>6250</v>
      </c>
      <c r="R945" s="33" t="s">
        <v>6251</v>
      </c>
      <c r="S945" s="68">
        <v>58477</v>
      </c>
      <c r="T945" s="69" t="s">
        <v>6252</v>
      </c>
      <c r="U945" s="33" t="s">
        <v>5066</v>
      </c>
      <c r="V945" s="33" t="s">
        <v>5067</v>
      </c>
      <c r="W945" s="69" t="s">
        <v>6253</v>
      </c>
      <c r="X945" s="33" t="s">
        <v>3526</v>
      </c>
    </row>
    <row r="946" spans="1:24" x14ac:dyDescent="0.25">
      <c r="A946" s="29" t="s">
        <v>1059</v>
      </c>
      <c r="B946" s="30" t="s">
        <v>651</v>
      </c>
      <c r="C946" s="30" t="str">
        <f t="shared" si="42"/>
        <v>Drug and Biological Policy</v>
      </c>
      <c r="G946" s="29" t="s">
        <v>1059</v>
      </c>
      <c r="H946" s="30" t="s">
        <v>651</v>
      </c>
      <c r="I946" s="30" t="str">
        <f t="shared" si="43"/>
        <v>Drug and Biological Policy</v>
      </c>
      <c r="J946" t="e">
        <f t="shared" ca="1" si="44"/>
        <v>#N/A</v>
      </c>
      <c r="N946" s="33" t="s">
        <v>3526</v>
      </c>
      <c r="O946" s="33" t="s">
        <v>6249</v>
      </c>
      <c r="P946" s="68">
        <v>8271</v>
      </c>
      <c r="Q946" s="69" t="s">
        <v>6254</v>
      </c>
      <c r="R946" s="33" t="s">
        <v>6255</v>
      </c>
      <c r="S946" s="68">
        <v>58469</v>
      </c>
      <c r="T946" s="69" t="s">
        <v>6256</v>
      </c>
      <c r="U946" s="33" t="s">
        <v>5066</v>
      </c>
      <c r="V946" s="33" t="s">
        <v>5067</v>
      </c>
      <c r="W946" s="69" t="s">
        <v>6253</v>
      </c>
      <c r="X946" s="33" t="s">
        <v>3526</v>
      </c>
    </row>
    <row r="947" spans="1:24" x14ac:dyDescent="0.25">
      <c r="A947" s="29" t="s">
        <v>1059</v>
      </c>
      <c r="B947" s="30" t="s">
        <v>652</v>
      </c>
      <c r="C947" s="30" t="str">
        <f t="shared" si="42"/>
        <v>Drug and Biological Policy</v>
      </c>
      <c r="G947" s="29" t="s">
        <v>1059</v>
      </c>
      <c r="H947" s="30" t="s">
        <v>652</v>
      </c>
      <c r="I947" s="30" t="str">
        <f t="shared" si="43"/>
        <v>Drug and Biological Policy</v>
      </c>
      <c r="J947" t="e">
        <f t="shared" ca="1" si="44"/>
        <v>#N/A</v>
      </c>
      <c r="N947" s="33" t="s">
        <v>3526</v>
      </c>
      <c r="O947" s="33" t="s">
        <v>6249</v>
      </c>
      <c r="P947" s="68">
        <v>8273</v>
      </c>
      <c r="Q947" s="33" t="s">
        <v>6257</v>
      </c>
      <c r="R947" s="33" t="s">
        <v>6258</v>
      </c>
      <c r="S947" s="68">
        <v>58499</v>
      </c>
      <c r="T947" s="69" t="s">
        <v>6259</v>
      </c>
      <c r="U947" s="33" t="s">
        <v>5066</v>
      </c>
      <c r="V947" s="33" t="s">
        <v>5067</v>
      </c>
      <c r="W947" s="69" t="s">
        <v>6260</v>
      </c>
      <c r="X947" s="33" t="s">
        <v>3526</v>
      </c>
    </row>
    <row r="948" spans="1:24" x14ac:dyDescent="0.25">
      <c r="A948" s="29" t="s">
        <v>1059</v>
      </c>
      <c r="B948" s="30" t="s">
        <v>653</v>
      </c>
      <c r="C948" s="30" t="str">
        <f t="shared" si="42"/>
        <v>Drug and Biological Policy</v>
      </c>
      <c r="G948" s="29" t="s">
        <v>1059</v>
      </c>
      <c r="H948" s="30" t="s">
        <v>653</v>
      </c>
      <c r="I948" s="30" t="str">
        <f t="shared" si="43"/>
        <v>Drug and Biological Policy</v>
      </c>
      <c r="J948" t="e">
        <f t="shared" ca="1" si="44"/>
        <v>#N/A</v>
      </c>
      <c r="N948" s="33" t="s">
        <v>3526</v>
      </c>
      <c r="O948" s="33" t="s">
        <v>6249</v>
      </c>
      <c r="P948" s="68">
        <v>8274</v>
      </c>
      <c r="Q948" s="69" t="s">
        <v>6261</v>
      </c>
      <c r="R948" s="33" t="s">
        <v>6262</v>
      </c>
      <c r="S948" s="68">
        <v>58474</v>
      </c>
      <c r="T948" s="69" t="s">
        <v>6263</v>
      </c>
      <c r="U948" s="33" t="s">
        <v>5066</v>
      </c>
      <c r="V948" s="33" t="s">
        <v>5067</v>
      </c>
      <c r="W948" s="69" t="s">
        <v>6253</v>
      </c>
      <c r="X948" s="33" t="s">
        <v>3526</v>
      </c>
    </row>
    <row r="949" spans="1:24" x14ac:dyDescent="0.25">
      <c r="A949" s="29" t="s">
        <v>1059</v>
      </c>
      <c r="B949" s="30" t="s">
        <v>654</v>
      </c>
      <c r="C949" s="30" t="str">
        <f t="shared" si="42"/>
        <v>Drug and Biological Policy</v>
      </c>
      <c r="G949" s="29" t="s">
        <v>1059</v>
      </c>
      <c r="H949" s="30" t="s">
        <v>654</v>
      </c>
      <c r="I949" s="30" t="str">
        <f t="shared" si="43"/>
        <v>Drug and Biological Policy</v>
      </c>
      <c r="J949" t="e">
        <f t="shared" ca="1" si="44"/>
        <v>#N/A</v>
      </c>
      <c r="N949" s="33" t="s">
        <v>3526</v>
      </c>
      <c r="O949" s="33" t="s">
        <v>6264</v>
      </c>
      <c r="P949" s="68">
        <v>4465</v>
      </c>
      <c r="Q949" s="33" t="s">
        <v>6265</v>
      </c>
      <c r="R949" s="33" t="s">
        <v>6266</v>
      </c>
      <c r="S949" s="68">
        <v>14985</v>
      </c>
      <c r="T949" s="33" t="s">
        <v>6267</v>
      </c>
      <c r="U949" s="33" t="s">
        <v>4638</v>
      </c>
      <c r="V949" s="33" t="s">
        <v>4639</v>
      </c>
      <c r="W949" s="33" t="s">
        <v>6268</v>
      </c>
      <c r="X949" s="33" t="s">
        <v>3526</v>
      </c>
    </row>
    <row r="950" spans="1:24" x14ac:dyDescent="0.25">
      <c r="A950" s="29" t="s">
        <v>1059</v>
      </c>
      <c r="B950" s="30" t="s">
        <v>655</v>
      </c>
      <c r="C950" s="30" t="str">
        <f t="shared" si="42"/>
        <v>Drug and Biological Policy</v>
      </c>
      <c r="G950" s="29" t="s">
        <v>1059</v>
      </c>
      <c r="H950" s="30" t="s">
        <v>655</v>
      </c>
      <c r="I950" s="30" t="str">
        <f t="shared" si="43"/>
        <v>Drug and Biological Policy</v>
      </c>
      <c r="J950" t="e">
        <f t="shared" ca="1" si="44"/>
        <v>#N/A</v>
      </c>
      <c r="N950" s="33" t="s">
        <v>3526</v>
      </c>
      <c r="O950" s="33" t="s">
        <v>6269</v>
      </c>
      <c r="P950" s="68">
        <v>4466</v>
      </c>
      <c r="Q950" s="33" t="s">
        <v>6270</v>
      </c>
      <c r="R950" s="33" t="s">
        <v>6271</v>
      </c>
      <c r="S950" s="68">
        <v>55017</v>
      </c>
      <c r="T950" s="69" t="s">
        <v>6272</v>
      </c>
      <c r="U950" s="33" t="s">
        <v>4638</v>
      </c>
      <c r="V950" s="33" t="s">
        <v>4639</v>
      </c>
      <c r="W950" s="33" t="s">
        <v>6273</v>
      </c>
      <c r="X950" s="33" t="s">
        <v>3526</v>
      </c>
    </row>
    <row r="951" spans="1:24" x14ac:dyDescent="0.25">
      <c r="A951" s="29" t="s">
        <v>1059</v>
      </c>
      <c r="B951" s="30" t="s">
        <v>656</v>
      </c>
      <c r="C951" s="30" t="str">
        <f t="shared" si="42"/>
        <v>Drug and Biological Policy</v>
      </c>
      <c r="G951" s="29" t="s">
        <v>1059</v>
      </c>
      <c r="H951" s="30" t="s">
        <v>656</v>
      </c>
      <c r="I951" s="30" t="str">
        <f t="shared" si="43"/>
        <v>Drug and Biological Policy</v>
      </c>
      <c r="J951" t="e">
        <f t="shared" ca="1" si="44"/>
        <v>#N/A</v>
      </c>
      <c r="N951" s="33" t="s">
        <v>3526</v>
      </c>
      <c r="O951" s="33" t="s">
        <v>6269</v>
      </c>
      <c r="P951" s="68">
        <v>6652</v>
      </c>
      <c r="Q951" s="69" t="s">
        <v>6274</v>
      </c>
      <c r="R951" s="33" t="s">
        <v>6275</v>
      </c>
      <c r="S951" s="68">
        <v>20876</v>
      </c>
      <c r="T951" s="69" t="s">
        <v>6276</v>
      </c>
      <c r="U951" s="33" t="s">
        <v>4638</v>
      </c>
      <c r="V951" s="33" t="s">
        <v>4639</v>
      </c>
      <c r="W951" s="33" t="s">
        <v>6277</v>
      </c>
      <c r="X951" s="33" t="s">
        <v>3526</v>
      </c>
    </row>
    <row r="952" spans="1:24" x14ac:dyDescent="0.25">
      <c r="A952" s="29" t="s">
        <v>1059</v>
      </c>
      <c r="B952" s="30" t="s">
        <v>657</v>
      </c>
      <c r="C952" s="30" t="str">
        <f t="shared" si="42"/>
        <v>Drug and Biological Policy</v>
      </c>
      <c r="G952" s="29" t="s">
        <v>1059</v>
      </c>
      <c r="H952" s="30" t="s">
        <v>657</v>
      </c>
      <c r="I952" s="30" t="str">
        <f t="shared" si="43"/>
        <v>Drug and Biological Policy</v>
      </c>
      <c r="J952" t="e">
        <f t="shared" ca="1" si="44"/>
        <v>#N/A</v>
      </c>
      <c r="N952" s="33" t="s">
        <v>3526</v>
      </c>
      <c r="O952" s="33" t="s">
        <v>6269</v>
      </c>
      <c r="P952" s="68">
        <v>8391</v>
      </c>
      <c r="Q952" s="33" t="s">
        <v>6278</v>
      </c>
      <c r="R952" s="33" t="s">
        <v>6279</v>
      </c>
      <c r="S952" s="68">
        <v>42256</v>
      </c>
      <c r="T952" s="69" t="s">
        <v>6280</v>
      </c>
      <c r="U952" s="33" t="s">
        <v>4728</v>
      </c>
      <c r="V952" s="33" t="s">
        <v>4741</v>
      </c>
      <c r="W952" s="33" t="s">
        <v>6281</v>
      </c>
      <c r="X952" s="33" t="s">
        <v>3526</v>
      </c>
    </row>
    <row r="953" spans="1:24" x14ac:dyDescent="0.25">
      <c r="A953" s="29" t="s">
        <v>1059</v>
      </c>
      <c r="B953" s="30" t="s">
        <v>658</v>
      </c>
      <c r="C953" s="30" t="str">
        <f t="shared" si="42"/>
        <v>Drug and Biological Policy</v>
      </c>
      <c r="G953" s="29" t="s">
        <v>1059</v>
      </c>
      <c r="H953" s="30" t="s">
        <v>658</v>
      </c>
      <c r="I953" s="30" t="str">
        <f t="shared" si="43"/>
        <v>Drug and Biological Policy</v>
      </c>
      <c r="J953" t="e">
        <f t="shared" ca="1" si="44"/>
        <v>#N/A</v>
      </c>
      <c r="N953" s="33" t="s">
        <v>3022</v>
      </c>
      <c r="O953" s="33" t="s">
        <v>3383</v>
      </c>
      <c r="P953" s="68">
        <v>5907</v>
      </c>
      <c r="Q953" s="33" t="s">
        <v>6282</v>
      </c>
      <c r="R953" s="33" t="s">
        <v>3448</v>
      </c>
      <c r="S953" s="68">
        <v>14314</v>
      </c>
      <c r="T953" s="33" t="s">
        <v>6283</v>
      </c>
      <c r="U953" s="33" t="s">
        <v>4638</v>
      </c>
      <c r="V953" s="33" t="s">
        <v>6284</v>
      </c>
      <c r="W953" s="33" t="s">
        <v>6285</v>
      </c>
      <c r="X953" s="33" t="s">
        <v>3022</v>
      </c>
    </row>
    <row r="954" spans="1:24" x14ac:dyDescent="0.25">
      <c r="A954" s="29" t="s">
        <v>1059</v>
      </c>
      <c r="B954" s="30" t="s">
        <v>659</v>
      </c>
      <c r="C954" s="30" t="str">
        <f t="shared" si="42"/>
        <v>Drug and Biological Policy</v>
      </c>
      <c r="G954" s="29" t="s">
        <v>1059</v>
      </c>
      <c r="H954" s="30" t="s">
        <v>659</v>
      </c>
      <c r="I954" s="30" t="str">
        <f t="shared" si="43"/>
        <v>Drug and Biological Policy</v>
      </c>
      <c r="J954" t="e">
        <f t="shared" ca="1" si="44"/>
        <v>#N/A</v>
      </c>
      <c r="N954" s="33" t="s">
        <v>3022</v>
      </c>
      <c r="O954" s="33" t="s">
        <v>3446</v>
      </c>
      <c r="P954" s="68">
        <v>5992</v>
      </c>
      <c r="Q954" s="33" t="s">
        <v>6286</v>
      </c>
      <c r="R954" s="33" t="s">
        <v>3447</v>
      </c>
      <c r="S954" s="68">
        <v>25269</v>
      </c>
      <c r="T954" s="33" t="s">
        <v>6287</v>
      </c>
      <c r="U954" s="33" t="s">
        <v>4638</v>
      </c>
      <c r="V954" s="33" t="s">
        <v>6284</v>
      </c>
      <c r="W954" s="33" t="s">
        <v>6288</v>
      </c>
      <c r="X954" s="33" t="s">
        <v>3022</v>
      </c>
    </row>
    <row r="955" spans="1:24" x14ac:dyDescent="0.25">
      <c r="A955" s="29" t="s">
        <v>1060</v>
      </c>
      <c r="B955" s="30" t="s">
        <v>629</v>
      </c>
      <c r="C955" s="30" t="str">
        <f t="shared" si="42"/>
        <v>Drug and Biological Policy</v>
      </c>
      <c r="G955" s="29" t="s">
        <v>1060</v>
      </c>
      <c r="H955" s="30" t="s">
        <v>629</v>
      </c>
      <c r="I955" s="30" t="str">
        <f t="shared" si="43"/>
        <v>Drug and Biological Policy</v>
      </c>
      <c r="J955" t="e">
        <f t="shared" ca="1" si="44"/>
        <v>#N/A</v>
      </c>
      <c r="N955" s="33" t="s">
        <v>3022</v>
      </c>
      <c r="O955" s="33" t="s">
        <v>3385</v>
      </c>
      <c r="P955" s="68">
        <v>5921</v>
      </c>
      <c r="Q955" s="33" t="s">
        <v>6289</v>
      </c>
      <c r="R955" s="33" t="s">
        <v>3445</v>
      </c>
      <c r="S955" s="68">
        <v>13327</v>
      </c>
      <c r="T955" s="33" t="s">
        <v>6290</v>
      </c>
      <c r="U955" s="33" t="s">
        <v>4638</v>
      </c>
      <c r="V955" s="33" t="s">
        <v>6284</v>
      </c>
      <c r="W955" s="33" t="s">
        <v>6285</v>
      </c>
      <c r="X955" s="33" t="s">
        <v>3022</v>
      </c>
    </row>
    <row r="956" spans="1:24" x14ac:dyDescent="0.25">
      <c r="A956" s="29" t="s">
        <v>1061</v>
      </c>
      <c r="B956" s="30" t="s">
        <v>933</v>
      </c>
      <c r="C956" s="30" t="str">
        <f t="shared" si="42"/>
        <v>Durable Medical Equipment and Supplies Policy</v>
      </c>
      <c r="G956" s="29" t="s">
        <v>1061</v>
      </c>
      <c r="H956" s="30" t="s">
        <v>933</v>
      </c>
      <c r="I956" s="30" t="str">
        <f t="shared" si="43"/>
        <v>Durable Medical Equipment and Supplies Policy</v>
      </c>
      <c r="J956" t="e">
        <f t="shared" ca="1" si="44"/>
        <v>#N/A</v>
      </c>
      <c r="N956" s="70" t="s">
        <v>3022</v>
      </c>
      <c r="O956" s="33" t="s">
        <v>3422</v>
      </c>
      <c r="P956" s="68">
        <v>6053</v>
      </c>
      <c r="Q956" s="33" t="s">
        <v>6291</v>
      </c>
      <c r="R956" s="33" t="s">
        <v>445</v>
      </c>
      <c r="S956" s="68">
        <v>60694</v>
      </c>
      <c r="T956" s="69" t="s">
        <v>6292</v>
      </c>
      <c r="U956" s="33" t="s">
        <v>4638</v>
      </c>
      <c r="V956" s="33" t="s">
        <v>6284</v>
      </c>
      <c r="W956" s="33" t="s">
        <v>6293</v>
      </c>
      <c r="X956" s="70" t="s">
        <v>3022</v>
      </c>
    </row>
    <row r="957" spans="1:24" x14ac:dyDescent="0.25">
      <c r="A957" s="29" t="s">
        <v>1062</v>
      </c>
      <c r="B957" s="30" t="s">
        <v>606</v>
      </c>
      <c r="C957" s="30" t="str">
        <f t="shared" si="42"/>
        <v>Durable Medical Equipment and Supplies Policy</v>
      </c>
      <c r="G957" s="29" t="s">
        <v>1062</v>
      </c>
      <c r="H957" s="30" t="s">
        <v>606</v>
      </c>
      <c r="I957" s="30" t="str">
        <f t="shared" si="43"/>
        <v>Durable Medical Equipment and Supplies Policy</v>
      </c>
      <c r="J957" t="e">
        <f t="shared" ca="1" si="44"/>
        <v>#N/A</v>
      </c>
      <c r="N957" s="70" t="s">
        <v>3022</v>
      </c>
      <c r="O957" s="33" t="s">
        <v>3379</v>
      </c>
      <c r="P957" s="68">
        <v>6096</v>
      </c>
      <c r="Q957" s="69" t="s">
        <v>6294</v>
      </c>
      <c r="R957" s="33" t="s">
        <v>107</v>
      </c>
      <c r="S957" s="68">
        <v>20116</v>
      </c>
      <c r="T957" s="69" t="s">
        <v>6295</v>
      </c>
      <c r="U957" s="33" t="s">
        <v>4638</v>
      </c>
      <c r="V957" s="33" t="s">
        <v>6284</v>
      </c>
      <c r="W957" s="33" t="s">
        <v>6296</v>
      </c>
      <c r="X957" s="70" t="s">
        <v>3022</v>
      </c>
    </row>
    <row r="958" spans="1:24" x14ac:dyDescent="0.25">
      <c r="A958" s="29" t="s">
        <v>1062</v>
      </c>
      <c r="B958" s="30" t="s">
        <v>607</v>
      </c>
      <c r="C958" s="30" t="str">
        <f t="shared" si="42"/>
        <v>Durable Medical Equipment and Supplies Policy</v>
      </c>
      <c r="G958" s="29" t="s">
        <v>1062</v>
      </c>
      <c r="H958" s="30" t="s">
        <v>607</v>
      </c>
      <c r="I958" s="30" t="str">
        <f t="shared" si="43"/>
        <v>Durable Medical Equipment and Supplies Policy</v>
      </c>
      <c r="J958" t="e">
        <f t="shared" ca="1" si="44"/>
        <v>#N/A</v>
      </c>
      <c r="N958" s="33" t="s">
        <v>3022</v>
      </c>
      <c r="O958" s="33" t="s">
        <v>3377</v>
      </c>
      <c r="P958" s="68">
        <v>5940</v>
      </c>
      <c r="Q958" s="33" t="s">
        <v>6297</v>
      </c>
      <c r="R958" s="33" t="s">
        <v>3443</v>
      </c>
      <c r="S958" s="68">
        <v>31443</v>
      </c>
      <c r="T958" s="33" t="s">
        <v>6298</v>
      </c>
      <c r="U958" s="33" t="s">
        <v>4728</v>
      </c>
      <c r="V958" s="33" t="s">
        <v>4729</v>
      </c>
      <c r="W958" s="33" t="s">
        <v>6299</v>
      </c>
      <c r="X958" s="33" t="s">
        <v>3022</v>
      </c>
    </row>
    <row r="959" spans="1:24" x14ac:dyDescent="0.25">
      <c r="A959" s="29" t="s">
        <v>1062</v>
      </c>
      <c r="B959" s="30" t="s">
        <v>608</v>
      </c>
      <c r="C959" s="30" t="str">
        <f t="shared" si="42"/>
        <v>Durable Medical Equipment and Supplies Policy</v>
      </c>
      <c r="G959" s="29" t="s">
        <v>1062</v>
      </c>
      <c r="H959" s="30" t="s">
        <v>608</v>
      </c>
      <c r="I959" s="30" t="str">
        <f t="shared" si="43"/>
        <v>Durable Medical Equipment and Supplies Policy</v>
      </c>
      <c r="J959" t="e">
        <f t="shared" ca="1" si="44"/>
        <v>#N/A</v>
      </c>
      <c r="N959" s="33" t="s">
        <v>3022</v>
      </c>
      <c r="O959" s="33" t="s">
        <v>3374</v>
      </c>
      <c r="P959" s="68">
        <v>146</v>
      </c>
      <c r="Q959" s="33" t="s">
        <v>6300</v>
      </c>
      <c r="R959" s="33" t="s">
        <v>3441</v>
      </c>
      <c r="S959" s="68">
        <v>5692</v>
      </c>
      <c r="T959" s="69" t="s">
        <v>6301</v>
      </c>
      <c r="U959" s="33" t="s">
        <v>4638</v>
      </c>
      <c r="V959" s="33" t="s">
        <v>6284</v>
      </c>
      <c r="W959" s="33" t="s">
        <v>6302</v>
      </c>
      <c r="X959" s="33" t="s">
        <v>3022</v>
      </c>
    </row>
    <row r="960" spans="1:24" x14ac:dyDescent="0.25">
      <c r="A960" s="29" t="s">
        <v>1062</v>
      </c>
      <c r="B960" s="30" t="s">
        <v>609</v>
      </c>
      <c r="C960" s="30" t="str">
        <f t="shared" si="42"/>
        <v>Durable Medical Equipment and Supplies Policy</v>
      </c>
      <c r="G960" s="29" t="s">
        <v>1062</v>
      </c>
      <c r="H960" s="30" t="s">
        <v>609</v>
      </c>
      <c r="I960" s="30" t="str">
        <f t="shared" si="43"/>
        <v>Durable Medical Equipment and Supplies Policy</v>
      </c>
      <c r="J960" t="e">
        <f t="shared" ca="1" si="44"/>
        <v>#N/A</v>
      </c>
      <c r="N960" s="33" t="s">
        <v>3022</v>
      </c>
      <c r="O960" s="33" t="s">
        <v>3374</v>
      </c>
      <c r="P960" s="68">
        <v>6037</v>
      </c>
      <c r="Q960" s="33" t="s">
        <v>6303</v>
      </c>
      <c r="R960" s="33" t="s">
        <v>3442</v>
      </c>
      <c r="S960" s="68">
        <v>51152</v>
      </c>
      <c r="T960" s="69" t="s">
        <v>6304</v>
      </c>
      <c r="U960" s="33" t="s">
        <v>4638</v>
      </c>
      <c r="V960" s="33" t="s">
        <v>6284</v>
      </c>
      <c r="W960" s="33" t="s">
        <v>6305</v>
      </c>
      <c r="X960" s="33" t="s">
        <v>3022</v>
      </c>
    </row>
    <row r="961" spans="1:24" x14ac:dyDescent="0.25">
      <c r="A961" s="29" t="s">
        <v>1063</v>
      </c>
      <c r="B961" s="30" t="s">
        <v>1031</v>
      </c>
      <c r="C961" s="30" t="str">
        <f t="shared" si="42"/>
        <v>Durable Medical Equipment and Supplies Policy</v>
      </c>
      <c r="G961" s="29" t="s">
        <v>1063</v>
      </c>
      <c r="H961" s="30" t="s">
        <v>1031</v>
      </c>
      <c r="I961" s="30" t="str">
        <f t="shared" si="43"/>
        <v>Durable Medical Equipment and Supplies Policy</v>
      </c>
      <c r="J961" t="e">
        <f t="shared" ca="1" si="44"/>
        <v>#N/A</v>
      </c>
      <c r="N961" s="70" t="s">
        <v>3022</v>
      </c>
      <c r="O961" s="33" t="s">
        <v>3372</v>
      </c>
      <c r="P961" s="68">
        <v>5910</v>
      </c>
      <c r="Q961" s="33" t="s">
        <v>6306</v>
      </c>
      <c r="R961" s="33" t="s">
        <v>502</v>
      </c>
      <c r="S961" s="68">
        <v>37828</v>
      </c>
      <c r="T961" s="69" t="s">
        <v>6307</v>
      </c>
      <c r="U961" s="33" t="s">
        <v>6308</v>
      </c>
      <c r="V961" s="33" t="s">
        <v>6309</v>
      </c>
      <c r="W961" s="33" t="s">
        <v>6310</v>
      </c>
      <c r="X961" s="70" t="s">
        <v>3022</v>
      </c>
    </row>
    <row r="962" spans="1:24" x14ac:dyDescent="0.25">
      <c r="A962" s="29" t="s">
        <v>1064</v>
      </c>
      <c r="B962" s="30" t="s">
        <v>1065</v>
      </c>
      <c r="C962" s="30" t="str">
        <f t="shared" si="42"/>
        <v>Durable Medical Equipment and Supplies Policy</v>
      </c>
      <c r="G962" s="29" t="s">
        <v>1064</v>
      </c>
      <c r="H962" s="30" t="s">
        <v>1065</v>
      </c>
      <c r="I962" s="30" t="str">
        <f t="shared" si="43"/>
        <v>Durable Medical Equipment and Supplies Policy</v>
      </c>
      <c r="J962" t="e">
        <f t="shared" ca="1" si="44"/>
        <v>#N/A</v>
      </c>
      <c r="N962" s="70" t="s">
        <v>3022</v>
      </c>
      <c r="O962" s="33" t="s">
        <v>3368</v>
      </c>
      <c r="P962" s="68">
        <v>5763</v>
      </c>
      <c r="Q962" s="33" t="s">
        <v>6311</v>
      </c>
      <c r="R962" s="33" t="s">
        <v>397</v>
      </c>
      <c r="S962" s="68">
        <v>31850</v>
      </c>
      <c r="T962" s="69" t="s">
        <v>6312</v>
      </c>
      <c r="U962" s="33" t="s">
        <v>4638</v>
      </c>
      <c r="V962" s="33" t="s">
        <v>6284</v>
      </c>
      <c r="W962" s="33" t="s">
        <v>6313</v>
      </c>
      <c r="X962" s="70" t="s">
        <v>3022</v>
      </c>
    </row>
    <row r="963" spans="1:24" x14ac:dyDescent="0.25">
      <c r="A963" s="29" t="s">
        <v>1066</v>
      </c>
      <c r="B963" s="30" t="s">
        <v>1065</v>
      </c>
      <c r="C963" s="30" t="str">
        <f t="shared" ref="C963:C1026" si="45">VLOOKUP(A963,$G:$I,3,0)</f>
        <v>Durable Medical Equipment and Supplies Policy</v>
      </c>
      <c r="G963" s="29" t="s">
        <v>1066</v>
      </c>
      <c r="H963" s="30" t="s">
        <v>1065</v>
      </c>
      <c r="I963" s="30" t="str">
        <f t="shared" ref="I963:I1026" si="46">VLOOKUP(G963,$R:$X,7,0)</f>
        <v>Durable Medical Equipment and Supplies Policy</v>
      </c>
      <c r="J963" t="e">
        <f t="shared" ref="J963:J1026" ca="1" si="47">VLOOKUP(I963,$J:$J,1,0)</f>
        <v>#N/A</v>
      </c>
      <c r="N963" s="33" t="s">
        <v>3022</v>
      </c>
      <c r="O963" s="33" t="s">
        <v>3366</v>
      </c>
      <c r="P963" s="68">
        <v>7461</v>
      </c>
      <c r="Q963" s="33" t="s">
        <v>6314</v>
      </c>
      <c r="R963" s="33" t="s">
        <v>3440</v>
      </c>
      <c r="S963" s="68">
        <v>25547</v>
      </c>
      <c r="T963" s="69" t="s">
        <v>6315</v>
      </c>
      <c r="U963" s="33" t="s">
        <v>4638</v>
      </c>
      <c r="V963" s="33" t="s">
        <v>6284</v>
      </c>
      <c r="W963" s="33" t="s">
        <v>6316</v>
      </c>
      <c r="X963" s="33" t="s">
        <v>3022</v>
      </c>
    </row>
    <row r="964" spans="1:24" x14ac:dyDescent="0.25">
      <c r="A964" s="29" t="s">
        <v>1067</v>
      </c>
      <c r="B964" s="30" t="s">
        <v>475</v>
      </c>
      <c r="C964" s="30" t="str">
        <f t="shared" si="45"/>
        <v>Durable Medical Equipment and Supplies Policy</v>
      </c>
      <c r="G964" s="29" t="s">
        <v>1067</v>
      </c>
      <c r="H964" s="30" t="s">
        <v>475</v>
      </c>
      <c r="I964" s="30" t="str">
        <f t="shared" si="46"/>
        <v>Durable Medical Equipment and Supplies Policy</v>
      </c>
      <c r="J964" t="e">
        <f t="shared" ca="1" si="47"/>
        <v>#N/A</v>
      </c>
      <c r="N964" s="33" t="s">
        <v>3022</v>
      </c>
      <c r="O964" s="33" t="s">
        <v>3366</v>
      </c>
      <c r="P964" s="68">
        <v>7462</v>
      </c>
      <c r="Q964" s="33" t="s">
        <v>6317</v>
      </c>
      <c r="R964" s="33" t="s">
        <v>3439</v>
      </c>
      <c r="S964" s="68">
        <v>25582</v>
      </c>
      <c r="T964" s="69" t="s">
        <v>6318</v>
      </c>
      <c r="U964" s="33" t="s">
        <v>4638</v>
      </c>
      <c r="V964" s="33" t="s">
        <v>6284</v>
      </c>
      <c r="W964" s="33" t="s">
        <v>6319</v>
      </c>
      <c r="X964" s="33" t="s">
        <v>3022</v>
      </c>
    </row>
    <row r="965" spans="1:24" x14ac:dyDescent="0.25">
      <c r="A965" s="29" t="s">
        <v>1068</v>
      </c>
      <c r="B965" s="30" t="s">
        <v>475</v>
      </c>
      <c r="C965" s="30" t="str">
        <f t="shared" si="45"/>
        <v>Durable Medical Equipment and Supplies Policy</v>
      </c>
      <c r="G965" s="29" t="s">
        <v>1068</v>
      </c>
      <c r="H965" s="30" t="s">
        <v>475</v>
      </c>
      <c r="I965" s="30" t="str">
        <f t="shared" si="46"/>
        <v>Durable Medical Equipment and Supplies Policy</v>
      </c>
      <c r="J965" t="e">
        <f t="shared" ca="1" si="47"/>
        <v>#N/A</v>
      </c>
      <c r="N965" s="33" t="s">
        <v>3022</v>
      </c>
      <c r="O965" s="33" t="s">
        <v>3366</v>
      </c>
      <c r="P965" s="68">
        <v>8867</v>
      </c>
      <c r="Q965" s="33" t="s">
        <v>6320</v>
      </c>
      <c r="R965" s="33" t="s">
        <v>3438</v>
      </c>
      <c r="S965" s="68">
        <v>51148</v>
      </c>
      <c r="T965" s="69" t="s">
        <v>6321</v>
      </c>
      <c r="U965" s="33" t="s">
        <v>4638</v>
      </c>
      <c r="V965" s="33" t="s">
        <v>6284</v>
      </c>
      <c r="W965" s="33" t="s">
        <v>6316</v>
      </c>
      <c r="X965" s="33" t="s">
        <v>3022</v>
      </c>
    </row>
    <row r="966" spans="1:24" x14ac:dyDescent="0.25">
      <c r="A966" s="29" t="s">
        <v>150</v>
      </c>
      <c r="B966" s="30" t="s">
        <v>1065</v>
      </c>
      <c r="C966" s="30" t="str">
        <f t="shared" si="45"/>
        <v>Durable Medical Equipment and Supplies Policy</v>
      </c>
      <c r="G966" s="29" t="s">
        <v>150</v>
      </c>
      <c r="H966" s="30" t="s">
        <v>1065</v>
      </c>
      <c r="I966" s="30" t="str">
        <f t="shared" si="46"/>
        <v>Durable Medical Equipment and Supplies Policy</v>
      </c>
      <c r="J966" t="e">
        <f t="shared" ca="1" si="47"/>
        <v>#N/A</v>
      </c>
      <c r="N966" s="33" t="s">
        <v>3022</v>
      </c>
      <c r="O966" s="33" t="s">
        <v>3366</v>
      </c>
      <c r="P966" s="68">
        <v>9033</v>
      </c>
      <c r="Q966" s="33" t="s">
        <v>6322</v>
      </c>
      <c r="R966" s="33" t="s">
        <v>3437</v>
      </c>
      <c r="S966" s="68">
        <v>51976</v>
      </c>
      <c r="T966" s="33" t="s">
        <v>6323</v>
      </c>
      <c r="U966" s="33" t="s">
        <v>4638</v>
      </c>
      <c r="V966" s="33" t="s">
        <v>6284</v>
      </c>
      <c r="W966" s="33" t="s">
        <v>6324</v>
      </c>
      <c r="X966" s="33" t="s">
        <v>3022</v>
      </c>
    </row>
    <row r="967" spans="1:24" x14ac:dyDescent="0.25">
      <c r="A967" s="29" t="s">
        <v>150</v>
      </c>
      <c r="B967" s="30" t="s">
        <v>1069</v>
      </c>
      <c r="C967" s="30" t="str">
        <f t="shared" si="45"/>
        <v>Durable Medical Equipment and Supplies Policy</v>
      </c>
      <c r="G967" s="29" t="s">
        <v>150</v>
      </c>
      <c r="H967" s="30" t="s">
        <v>1069</v>
      </c>
      <c r="I967" s="30" t="str">
        <f t="shared" si="46"/>
        <v>Durable Medical Equipment and Supplies Policy</v>
      </c>
      <c r="J967" t="e">
        <f t="shared" ca="1" si="47"/>
        <v>#N/A</v>
      </c>
      <c r="N967" s="33" t="s">
        <v>3022</v>
      </c>
      <c r="O967" s="33" t="s">
        <v>3366</v>
      </c>
      <c r="P967" s="68">
        <v>9038</v>
      </c>
      <c r="Q967" s="33" t="s">
        <v>6325</v>
      </c>
      <c r="R967" s="33" t="s">
        <v>3436</v>
      </c>
      <c r="S967" s="68">
        <v>54121</v>
      </c>
      <c r="T967" s="69" t="s">
        <v>6326</v>
      </c>
      <c r="U967" s="33" t="s">
        <v>4638</v>
      </c>
      <c r="V967" s="33" t="s">
        <v>6284</v>
      </c>
      <c r="W967" s="33" t="s">
        <v>6327</v>
      </c>
      <c r="X967" s="33" t="s">
        <v>3022</v>
      </c>
    </row>
    <row r="968" spans="1:24" x14ac:dyDescent="0.25">
      <c r="A968" s="29" t="s">
        <v>150</v>
      </c>
      <c r="B968" s="30" t="s">
        <v>1070</v>
      </c>
      <c r="C968" s="30" t="str">
        <f t="shared" si="45"/>
        <v>Durable Medical Equipment and Supplies Policy</v>
      </c>
      <c r="G968" s="29" t="s">
        <v>150</v>
      </c>
      <c r="H968" s="30" t="s">
        <v>1070</v>
      </c>
      <c r="I968" s="30" t="str">
        <f t="shared" si="46"/>
        <v>Durable Medical Equipment and Supplies Policy</v>
      </c>
      <c r="J968" t="e">
        <f t="shared" ca="1" si="47"/>
        <v>#N/A</v>
      </c>
      <c r="N968" s="33" t="s">
        <v>3022</v>
      </c>
      <c r="O968" s="33" t="s">
        <v>3366</v>
      </c>
      <c r="P968" s="68">
        <v>9038</v>
      </c>
      <c r="Q968" s="33" t="s">
        <v>6325</v>
      </c>
      <c r="R968" s="33" t="s">
        <v>3435</v>
      </c>
      <c r="S968" s="68">
        <v>54125</v>
      </c>
      <c r="T968" s="69" t="s">
        <v>6328</v>
      </c>
      <c r="U968" s="33" t="s">
        <v>4638</v>
      </c>
      <c r="V968" s="33" t="s">
        <v>6284</v>
      </c>
      <c r="W968" s="33" t="s">
        <v>6327</v>
      </c>
      <c r="X968" s="33" t="s">
        <v>3022</v>
      </c>
    </row>
    <row r="969" spans="1:24" x14ac:dyDescent="0.25">
      <c r="A969" s="29" t="s">
        <v>150</v>
      </c>
      <c r="B969" s="30" t="s">
        <v>1071</v>
      </c>
      <c r="C969" s="30" t="str">
        <f t="shared" si="45"/>
        <v>Durable Medical Equipment and Supplies Policy</v>
      </c>
      <c r="G969" s="29" t="s">
        <v>150</v>
      </c>
      <c r="H969" s="30" t="s">
        <v>1071</v>
      </c>
      <c r="I969" s="30" t="str">
        <f t="shared" si="46"/>
        <v>Durable Medical Equipment and Supplies Policy</v>
      </c>
      <c r="J969" t="e">
        <f t="shared" ca="1" si="47"/>
        <v>#N/A</v>
      </c>
      <c r="N969" s="33" t="s">
        <v>3022</v>
      </c>
      <c r="O969" s="33" t="s">
        <v>3366</v>
      </c>
      <c r="P969" s="68">
        <v>9038</v>
      </c>
      <c r="Q969" s="33" t="s">
        <v>6325</v>
      </c>
      <c r="R969" s="33" t="s">
        <v>3434</v>
      </c>
      <c r="S969" s="68">
        <v>54404</v>
      </c>
      <c r="T969" s="69" t="s">
        <v>6329</v>
      </c>
      <c r="U969" s="33" t="s">
        <v>4638</v>
      </c>
      <c r="V969" s="33" t="s">
        <v>6284</v>
      </c>
      <c r="W969" s="33" t="s">
        <v>6327</v>
      </c>
      <c r="X969" s="33" t="s">
        <v>3022</v>
      </c>
    </row>
    <row r="970" spans="1:24" x14ac:dyDescent="0.25">
      <c r="A970" s="29" t="s">
        <v>150</v>
      </c>
      <c r="B970" s="30" t="s">
        <v>1072</v>
      </c>
      <c r="C970" s="30" t="str">
        <f t="shared" si="45"/>
        <v>Durable Medical Equipment and Supplies Policy</v>
      </c>
      <c r="G970" s="29" t="s">
        <v>150</v>
      </c>
      <c r="H970" s="30" t="s">
        <v>1072</v>
      </c>
      <c r="I970" s="30" t="str">
        <f t="shared" si="46"/>
        <v>Durable Medical Equipment and Supplies Policy</v>
      </c>
      <c r="J970" t="e">
        <f t="shared" ca="1" si="47"/>
        <v>#N/A</v>
      </c>
      <c r="N970" s="33" t="s">
        <v>3022</v>
      </c>
      <c r="O970" s="33" t="s">
        <v>3432</v>
      </c>
      <c r="P970" s="68">
        <v>6063</v>
      </c>
      <c r="Q970" s="33" t="s">
        <v>6330</v>
      </c>
      <c r="R970" s="33" t="s">
        <v>3433</v>
      </c>
      <c r="S970" s="68">
        <v>15639</v>
      </c>
      <c r="T970" s="69" t="s">
        <v>6331</v>
      </c>
      <c r="U970" s="33" t="s">
        <v>4638</v>
      </c>
      <c r="V970" s="33" t="s">
        <v>6284</v>
      </c>
      <c r="W970" s="33" t="s">
        <v>6332</v>
      </c>
      <c r="X970" s="33" t="s">
        <v>3022</v>
      </c>
    </row>
    <row r="971" spans="1:24" x14ac:dyDescent="0.25">
      <c r="A971" s="29" t="s">
        <v>1073</v>
      </c>
      <c r="B971" s="30" t="s">
        <v>862</v>
      </c>
      <c r="C971" s="30" t="str">
        <f t="shared" si="45"/>
        <v>Durable Medical Equipment and Supplies Policy</v>
      </c>
      <c r="G971" s="29" t="s">
        <v>1073</v>
      </c>
      <c r="H971" s="30" t="s">
        <v>862</v>
      </c>
      <c r="I971" s="30" t="str">
        <f t="shared" si="46"/>
        <v>Durable Medical Equipment and Supplies Policy</v>
      </c>
      <c r="J971" t="e">
        <f t="shared" ca="1" si="47"/>
        <v>#N/A</v>
      </c>
      <c r="N971" s="33" t="s">
        <v>3022</v>
      </c>
      <c r="O971" s="33" t="s">
        <v>3420</v>
      </c>
      <c r="P971" s="68">
        <v>8161</v>
      </c>
      <c r="Q971" s="69" t="s">
        <v>6333</v>
      </c>
      <c r="R971" s="33" t="s">
        <v>3431</v>
      </c>
      <c r="S971" s="68">
        <v>40168</v>
      </c>
      <c r="T971" s="69" t="s">
        <v>6334</v>
      </c>
      <c r="U971" s="33" t="s">
        <v>4638</v>
      </c>
      <c r="V971" s="33" t="s">
        <v>6284</v>
      </c>
      <c r="W971" s="33" t="s">
        <v>6335</v>
      </c>
      <c r="X971" s="33" t="s">
        <v>3022</v>
      </c>
    </row>
    <row r="972" spans="1:24" x14ac:dyDescent="0.25">
      <c r="A972" s="29" t="s">
        <v>1074</v>
      </c>
      <c r="B972" s="30" t="s">
        <v>1075</v>
      </c>
      <c r="C972" s="30" t="str">
        <f t="shared" si="45"/>
        <v>Durable Medical Equipment and Supplies Policy</v>
      </c>
      <c r="G972" s="29" t="s">
        <v>1074</v>
      </c>
      <c r="H972" s="30" t="s">
        <v>1075</v>
      </c>
      <c r="I972" s="30" t="str">
        <f t="shared" si="46"/>
        <v>Durable Medical Equipment and Supplies Policy</v>
      </c>
      <c r="J972" t="e">
        <f t="shared" ca="1" si="47"/>
        <v>#N/A</v>
      </c>
      <c r="N972" s="33" t="s">
        <v>3022</v>
      </c>
      <c r="O972" s="33" t="s">
        <v>3420</v>
      </c>
      <c r="P972" s="68">
        <v>8162</v>
      </c>
      <c r="Q972" s="69" t="s">
        <v>6336</v>
      </c>
      <c r="R972" s="33" t="s">
        <v>3429</v>
      </c>
      <c r="S972" s="68">
        <v>40189</v>
      </c>
      <c r="T972" s="69" t="s">
        <v>6337</v>
      </c>
      <c r="U972" s="33" t="s">
        <v>4638</v>
      </c>
      <c r="V972" s="33" t="s">
        <v>6284</v>
      </c>
      <c r="W972" s="33" t="s">
        <v>6335</v>
      </c>
      <c r="X972" s="33" t="s">
        <v>3022</v>
      </c>
    </row>
    <row r="973" spans="1:24" x14ac:dyDescent="0.25">
      <c r="A973" s="29" t="s">
        <v>1076</v>
      </c>
      <c r="B973" s="30" t="s">
        <v>754</v>
      </c>
      <c r="C973" s="30" t="str">
        <f t="shared" si="45"/>
        <v>Durable Medical Equipment and Supplies Policy</v>
      </c>
      <c r="G973" s="29" t="s">
        <v>1076</v>
      </c>
      <c r="H973" s="30" t="s">
        <v>754</v>
      </c>
      <c r="I973" s="30" t="str">
        <f t="shared" si="46"/>
        <v>Durable Medical Equipment and Supplies Policy</v>
      </c>
      <c r="J973" t="e">
        <f t="shared" ca="1" si="47"/>
        <v>#N/A</v>
      </c>
      <c r="N973" s="33" t="s">
        <v>3022</v>
      </c>
      <c r="O973" s="33" t="s">
        <v>3420</v>
      </c>
      <c r="P973" s="68">
        <v>8163</v>
      </c>
      <c r="Q973" s="33" t="s">
        <v>6338</v>
      </c>
      <c r="R973" s="33" t="s">
        <v>3428</v>
      </c>
      <c r="S973" s="68">
        <v>50507</v>
      </c>
      <c r="T973" s="69" t="s">
        <v>6339</v>
      </c>
      <c r="U973" s="33" t="s">
        <v>4638</v>
      </c>
      <c r="V973" s="33" t="s">
        <v>6284</v>
      </c>
      <c r="W973" s="33" t="s">
        <v>6335</v>
      </c>
      <c r="X973" s="33" t="s">
        <v>3022</v>
      </c>
    </row>
    <row r="974" spans="1:24" x14ac:dyDescent="0.25">
      <c r="A974" s="29" t="s">
        <v>1077</v>
      </c>
      <c r="B974" s="30" t="s">
        <v>860</v>
      </c>
      <c r="C974" s="30" t="str">
        <f t="shared" si="45"/>
        <v>Durable Medical Equipment and Supplies Policy</v>
      </c>
      <c r="G974" s="29" t="s">
        <v>1077</v>
      </c>
      <c r="H974" s="30" t="s">
        <v>860</v>
      </c>
      <c r="I974" s="30" t="str">
        <f t="shared" si="46"/>
        <v>Durable Medical Equipment and Supplies Policy</v>
      </c>
      <c r="J974" t="e">
        <f t="shared" ca="1" si="47"/>
        <v>#N/A</v>
      </c>
      <c r="N974" s="33" t="s">
        <v>3022</v>
      </c>
      <c r="O974" s="33" t="s">
        <v>3420</v>
      </c>
      <c r="P974" s="68">
        <v>8164</v>
      </c>
      <c r="Q974" s="33" t="s">
        <v>6340</v>
      </c>
      <c r="R974" s="33" t="s">
        <v>3427</v>
      </c>
      <c r="S974" s="68">
        <v>40194</v>
      </c>
      <c r="T974" s="69" t="s">
        <v>6341</v>
      </c>
      <c r="U974" s="33" t="s">
        <v>4638</v>
      </c>
      <c r="V974" s="33" t="s">
        <v>6284</v>
      </c>
      <c r="W974" s="33" t="s">
        <v>6335</v>
      </c>
      <c r="X974" s="33" t="s">
        <v>3022</v>
      </c>
    </row>
    <row r="975" spans="1:24" x14ac:dyDescent="0.25">
      <c r="A975" s="29" t="s">
        <v>1077</v>
      </c>
      <c r="B975" s="30" t="s">
        <v>1044</v>
      </c>
      <c r="C975" s="30" t="str">
        <f t="shared" si="45"/>
        <v>Durable Medical Equipment and Supplies Policy</v>
      </c>
      <c r="G975" s="29" t="s">
        <v>1077</v>
      </c>
      <c r="H975" s="30" t="s">
        <v>1044</v>
      </c>
      <c r="I975" s="30" t="str">
        <f t="shared" si="46"/>
        <v>Durable Medical Equipment and Supplies Policy</v>
      </c>
      <c r="J975" t="e">
        <f t="shared" ca="1" si="47"/>
        <v>#N/A</v>
      </c>
      <c r="N975" s="33" t="s">
        <v>3022</v>
      </c>
      <c r="O975" s="33" t="s">
        <v>3420</v>
      </c>
      <c r="P975" s="68">
        <v>8165</v>
      </c>
      <c r="Q975" s="33" t="s">
        <v>6342</v>
      </c>
      <c r="R975" s="33" t="s">
        <v>3426</v>
      </c>
      <c r="S975" s="68">
        <v>40195</v>
      </c>
      <c r="T975" s="69" t="s">
        <v>6343</v>
      </c>
      <c r="U975" s="33" t="s">
        <v>4638</v>
      </c>
      <c r="V975" s="33" t="s">
        <v>6284</v>
      </c>
      <c r="W975" s="33" t="s">
        <v>6335</v>
      </c>
      <c r="X975" s="33" t="s">
        <v>3022</v>
      </c>
    </row>
    <row r="976" spans="1:24" x14ac:dyDescent="0.25">
      <c r="A976" s="29" t="s">
        <v>1077</v>
      </c>
      <c r="B976" s="30" t="s">
        <v>543</v>
      </c>
      <c r="C976" s="30" t="str">
        <f t="shared" si="45"/>
        <v>Durable Medical Equipment and Supplies Policy</v>
      </c>
      <c r="G976" s="29" t="s">
        <v>1077</v>
      </c>
      <c r="H976" s="30" t="s">
        <v>543</v>
      </c>
      <c r="I976" s="30" t="str">
        <f t="shared" si="46"/>
        <v>Durable Medical Equipment and Supplies Policy</v>
      </c>
      <c r="J976" t="e">
        <f t="shared" ca="1" si="47"/>
        <v>#N/A</v>
      </c>
      <c r="N976" s="33" t="s">
        <v>3022</v>
      </c>
      <c r="O976" s="33" t="s">
        <v>3420</v>
      </c>
      <c r="P976" s="68">
        <v>8166</v>
      </c>
      <c r="Q976" s="33" t="s">
        <v>6344</v>
      </c>
      <c r="R976" s="33" t="s">
        <v>3423</v>
      </c>
      <c r="S976" s="68">
        <v>53365</v>
      </c>
      <c r="T976" s="69" t="s">
        <v>6345</v>
      </c>
      <c r="U976" s="33" t="s">
        <v>4638</v>
      </c>
      <c r="V976" s="33" t="s">
        <v>6284</v>
      </c>
      <c r="W976" s="33" t="s">
        <v>6335</v>
      </c>
      <c r="X976" s="33" t="s">
        <v>3022</v>
      </c>
    </row>
    <row r="977" spans="1:24" x14ac:dyDescent="0.25">
      <c r="A977" s="29" t="s">
        <v>1078</v>
      </c>
      <c r="B977" s="30" t="s">
        <v>731</v>
      </c>
      <c r="C977" s="30" t="str">
        <f t="shared" si="45"/>
        <v>Durable Medical Equipment and Supplies Policy</v>
      </c>
      <c r="G977" s="29" t="s">
        <v>1078</v>
      </c>
      <c r="H977" s="30" t="s">
        <v>731</v>
      </c>
      <c r="I977" s="30" t="str">
        <f t="shared" si="46"/>
        <v>Durable Medical Equipment and Supplies Policy</v>
      </c>
      <c r="J977" t="e">
        <f t="shared" ca="1" si="47"/>
        <v>#N/A</v>
      </c>
      <c r="N977" s="33" t="s">
        <v>3022</v>
      </c>
      <c r="O977" s="33" t="s">
        <v>3420</v>
      </c>
      <c r="P977" s="68">
        <v>8327</v>
      </c>
      <c r="Q977" s="33" t="s">
        <v>6346</v>
      </c>
      <c r="R977" s="33" t="s">
        <v>3424</v>
      </c>
      <c r="S977" s="68">
        <v>40197</v>
      </c>
      <c r="T977" s="69" t="s">
        <v>6347</v>
      </c>
      <c r="U977" s="33" t="s">
        <v>4638</v>
      </c>
      <c r="V977" s="33" t="s">
        <v>6284</v>
      </c>
      <c r="W977" s="33" t="s">
        <v>6335</v>
      </c>
      <c r="X977" s="33" t="s">
        <v>3022</v>
      </c>
    </row>
    <row r="978" spans="1:24" x14ac:dyDescent="0.25">
      <c r="A978" s="29" t="s">
        <v>1078</v>
      </c>
      <c r="B978" s="30" t="s">
        <v>732</v>
      </c>
      <c r="C978" s="30" t="str">
        <f t="shared" si="45"/>
        <v>Durable Medical Equipment and Supplies Policy</v>
      </c>
      <c r="G978" s="29" t="s">
        <v>1078</v>
      </c>
      <c r="H978" s="30" t="s">
        <v>732</v>
      </c>
      <c r="I978" s="30" t="str">
        <f t="shared" si="46"/>
        <v>Durable Medical Equipment and Supplies Policy</v>
      </c>
      <c r="J978" t="e">
        <f t="shared" ca="1" si="47"/>
        <v>#N/A</v>
      </c>
      <c r="N978" s="33" t="s">
        <v>3022</v>
      </c>
      <c r="O978" s="33" t="s">
        <v>3420</v>
      </c>
      <c r="P978" s="68">
        <v>8328</v>
      </c>
      <c r="Q978" s="33" t="s">
        <v>6348</v>
      </c>
      <c r="R978" s="33" t="s">
        <v>3421</v>
      </c>
      <c r="S978" s="68">
        <v>40203</v>
      </c>
      <c r="T978" s="69" t="s">
        <v>6349</v>
      </c>
      <c r="U978" s="33" t="s">
        <v>4638</v>
      </c>
      <c r="V978" s="33" t="s">
        <v>6284</v>
      </c>
      <c r="W978" s="33" t="s">
        <v>6335</v>
      </c>
      <c r="X978" s="33" t="s">
        <v>3022</v>
      </c>
    </row>
    <row r="979" spans="1:24" x14ac:dyDescent="0.25">
      <c r="A979" s="29" t="s">
        <v>1079</v>
      </c>
      <c r="B979" s="30" t="s">
        <v>860</v>
      </c>
      <c r="C979" s="30" t="str">
        <f t="shared" si="45"/>
        <v>Durable Medical Equipment and Supplies Policy</v>
      </c>
      <c r="G979" s="29" t="s">
        <v>1079</v>
      </c>
      <c r="H979" s="30" t="s">
        <v>860</v>
      </c>
      <c r="I979" s="30" t="str">
        <f t="shared" si="46"/>
        <v>Durable Medical Equipment and Supplies Policy</v>
      </c>
      <c r="J979" t="e">
        <f t="shared" ca="1" si="47"/>
        <v>#N/A</v>
      </c>
      <c r="N979" s="33" t="s">
        <v>3022</v>
      </c>
      <c r="O979" s="33" t="s">
        <v>3416</v>
      </c>
      <c r="P979" s="68">
        <v>6035</v>
      </c>
      <c r="Q979" s="33" t="s">
        <v>6350</v>
      </c>
      <c r="R979" s="33" t="s">
        <v>3419</v>
      </c>
      <c r="S979" s="68">
        <v>15614</v>
      </c>
      <c r="T979" s="33" t="s">
        <v>6351</v>
      </c>
      <c r="U979" s="33" t="s">
        <v>4638</v>
      </c>
      <c r="V979" s="33" t="s">
        <v>6284</v>
      </c>
      <c r="W979" s="33" t="s">
        <v>6352</v>
      </c>
      <c r="X979" s="33" t="s">
        <v>3022</v>
      </c>
    </row>
    <row r="980" spans="1:24" x14ac:dyDescent="0.25">
      <c r="A980" s="29" t="s">
        <v>1079</v>
      </c>
      <c r="B980" s="30" t="s">
        <v>1044</v>
      </c>
      <c r="C980" s="30" t="str">
        <f t="shared" si="45"/>
        <v>Durable Medical Equipment and Supplies Policy</v>
      </c>
      <c r="G980" s="29" t="s">
        <v>1079</v>
      </c>
      <c r="H980" s="30" t="s">
        <v>1044</v>
      </c>
      <c r="I980" s="30" t="str">
        <f t="shared" si="46"/>
        <v>Durable Medical Equipment and Supplies Policy</v>
      </c>
      <c r="J980" t="e">
        <f t="shared" ca="1" si="47"/>
        <v>#N/A</v>
      </c>
      <c r="N980" s="33" t="s">
        <v>3022</v>
      </c>
      <c r="O980" s="33" t="s">
        <v>3416</v>
      </c>
      <c r="P980" s="68">
        <v>6833</v>
      </c>
      <c r="Q980" s="33" t="s">
        <v>6353</v>
      </c>
      <c r="R980" s="33" t="s">
        <v>3418</v>
      </c>
      <c r="S980" s="68">
        <v>37758</v>
      </c>
      <c r="T980" s="69" t="s">
        <v>6354</v>
      </c>
      <c r="U980" s="33" t="s">
        <v>4638</v>
      </c>
      <c r="V980" s="33" t="s">
        <v>6284</v>
      </c>
      <c r="W980" s="33" t="s">
        <v>6355</v>
      </c>
      <c r="X980" s="33" t="s">
        <v>3022</v>
      </c>
    </row>
    <row r="981" spans="1:24" x14ac:dyDescent="0.25">
      <c r="A981" s="29" t="s">
        <v>1079</v>
      </c>
      <c r="B981" s="30" t="s">
        <v>543</v>
      </c>
      <c r="C981" s="30" t="str">
        <f t="shared" si="45"/>
        <v>Durable Medical Equipment and Supplies Policy</v>
      </c>
      <c r="G981" s="29" t="s">
        <v>1079</v>
      </c>
      <c r="H981" s="30" t="s">
        <v>543</v>
      </c>
      <c r="I981" s="30" t="str">
        <f t="shared" si="46"/>
        <v>Durable Medical Equipment and Supplies Policy</v>
      </c>
      <c r="J981" t="e">
        <f t="shared" ca="1" si="47"/>
        <v>#N/A</v>
      </c>
      <c r="N981" s="33" t="s">
        <v>3022</v>
      </c>
      <c r="O981" s="33" t="s">
        <v>3416</v>
      </c>
      <c r="P981" s="68">
        <v>6835</v>
      </c>
      <c r="Q981" s="33" t="s">
        <v>6356</v>
      </c>
      <c r="R981" s="33" t="s">
        <v>3417</v>
      </c>
      <c r="S981" s="68">
        <v>41362</v>
      </c>
      <c r="T981" s="69" t="s">
        <v>6357</v>
      </c>
      <c r="U981" s="33" t="s">
        <v>4638</v>
      </c>
      <c r="V981" s="33" t="s">
        <v>6284</v>
      </c>
      <c r="W981" s="33" t="s">
        <v>6358</v>
      </c>
      <c r="X981" s="33" t="s">
        <v>3022</v>
      </c>
    </row>
    <row r="982" spans="1:24" x14ac:dyDescent="0.25">
      <c r="A982" s="29" t="s">
        <v>1080</v>
      </c>
      <c r="B982" s="30" t="s">
        <v>868</v>
      </c>
      <c r="C982" s="30" t="str">
        <f t="shared" si="45"/>
        <v>Durable Medical Equipment and Supplies Policy</v>
      </c>
      <c r="G982" s="29" t="s">
        <v>1080</v>
      </c>
      <c r="H982" s="30" t="s">
        <v>868</v>
      </c>
      <c r="I982" s="30" t="str">
        <f t="shared" si="46"/>
        <v>Durable Medical Equipment and Supplies Policy</v>
      </c>
      <c r="J982" t="e">
        <f t="shared" ca="1" si="47"/>
        <v>#N/A</v>
      </c>
      <c r="N982" s="70" t="s">
        <v>3022</v>
      </c>
      <c r="O982" s="33" t="s">
        <v>3416</v>
      </c>
      <c r="P982" s="68">
        <v>6839</v>
      </c>
      <c r="Q982" s="33" t="s">
        <v>6359</v>
      </c>
      <c r="R982" s="33" t="s">
        <v>883</v>
      </c>
      <c r="S982" s="68">
        <v>54863</v>
      </c>
      <c r="T982" s="69" t="s">
        <v>6360</v>
      </c>
      <c r="U982" s="33" t="s">
        <v>4638</v>
      </c>
      <c r="V982" s="33" t="s">
        <v>6284</v>
      </c>
      <c r="W982" s="69" t="s">
        <v>6361</v>
      </c>
      <c r="X982" s="70" t="s">
        <v>3022</v>
      </c>
    </row>
    <row r="983" spans="1:24" x14ac:dyDescent="0.25">
      <c r="A983" s="29" t="s">
        <v>1081</v>
      </c>
      <c r="B983" s="30" t="s">
        <v>726</v>
      </c>
      <c r="C983" s="30" t="str">
        <f t="shared" si="45"/>
        <v>Durable Medical Equipment and Supplies Policy</v>
      </c>
      <c r="G983" s="29" t="s">
        <v>1081</v>
      </c>
      <c r="H983" s="30" t="s">
        <v>726</v>
      </c>
      <c r="I983" s="30" t="str">
        <f t="shared" si="46"/>
        <v>Durable Medical Equipment and Supplies Policy</v>
      </c>
      <c r="J983" t="e">
        <f t="shared" ca="1" si="47"/>
        <v>#N/A</v>
      </c>
      <c r="N983" s="70" t="s">
        <v>3022</v>
      </c>
      <c r="O983" s="33" t="s">
        <v>3416</v>
      </c>
      <c r="P983" s="68">
        <v>7256</v>
      </c>
      <c r="Q983" s="69" t="s">
        <v>6362</v>
      </c>
      <c r="R983" s="33" t="s">
        <v>1006</v>
      </c>
      <c r="S983" s="68">
        <v>54721</v>
      </c>
      <c r="T983" s="69" t="s">
        <v>6363</v>
      </c>
      <c r="U983" s="33" t="s">
        <v>6308</v>
      </c>
      <c r="V983" s="33" t="s">
        <v>6309</v>
      </c>
      <c r="W983" s="69" t="s">
        <v>6364</v>
      </c>
      <c r="X983" s="70" t="s">
        <v>3022</v>
      </c>
    </row>
    <row r="984" spans="1:24" x14ac:dyDescent="0.25">
      <c r="A984" s="29" t="s">
        <v>1082</v>
      </c>
      <c r="B984" s="30" t="s">
        <v>613</v>
      </c>
      <c r="C984" s="30" t="str">
        <f t="shared" si="45"/>
        <v>Durable Medical Equipment and Supplies Policy</v>
      </c>
      <c r="G984" s="29" t="s">
        <v>1082</v>
      </c>
      <c r="H984" s="30" t="s">
        <v>613</v>
      </c>
      <c r="I984" s="30" t="str">
        <f t="shared" si="46"/>
        <v>Durable Medical Equipment and Supplies Policy</v>
      </c>
      <c r="J984" t="e">
        <f t="shared" ca="1" si="47"/>
        <v>#N/A</v>
      </c>
      <c r="N984" s="33" t="s">
        <v>3022</v>
      </c>
      <c r="O984" s="33" t="s">
        <v>3362</v>
      </c>
      <c r="P984" s="68">
        <v>7682</v>
      </c>
      <c r="Q984" s="69" t="s">
        <v>6365</v>
      </c>
      <c r="R984" s="33" t="s">
        <v>3415</v>
      </c>
      <c r="S984" s="68">
        <v>33934</v>
      </c>
      <c r="T984" s="69" t="s">
        <v>6366</v>
      </c>
      <c r="U984" s="33" t="s">
        <v>4638</v>
      </c>
      <c r="V984" s="33" t="s">
        <v>6284</v>
      </c>
      <c r="W984" s="33" t="s">
        <v>6367</v>
      </c>
      <c r="X984" s="33" t="s">
        <v>3022</v>
      </c>
    </row>
    <row r="985" spans="1:24" x14ac:dyDescent="0.25">
      <c r="A985" s="29" t="s">
        <v>1083</v>
      </c>
      <c r="B985" s="30" t="s">
        <v>1022</v>
      </c>
      <c r="C985" s="30" t="str">
        <f t="shared" si="45"/>
        <v>Durable Medical Equipment and Supplies Policy</v>
      </c>
      <c r="G985" s="29" t="s">
        <v>1083</v>
      </c>
      <c r="H985" s="30" t="s">
        <v>1022</v>
      </c>
      <c r="I985" s="30" t="str">
        <f t="shared" si="46"/>
        <v>Durable Medical Equipment and Supplies Policy</v>
      </c>
      <c r="J985" t="e">
        <f t="shared" ca="1" si="47"/>
        <v>#N/A</v>
      </c>
      <c r="N985" s="33" t="s">
        <v>3022</v>
      </c>
      <c r="O985" s="33" t="s">
        <v>3362</v>
      </c>
      <c r="P985" s="68">
        <v>7683</v>
      </c>
      <c r="Q985" s="69" t="s">
        <v>6368</v>
      </c>
      <c r="R985" s="33" t="s">
        <v>3414</v>
      </c>
      <c r="S985" s="68">
        <v>33937</v>
      </c>
      <c r="T985" s="69" t="s">
        <v>6369</v>
      </c>
      <c r="U985" s="33" t="s">
        <v>4638</v>
      </c>
      <c r="V985" s="33" t="s">
        <v>6284</v>
      </c>
      <c r="W985" s="33" t="s">
        <v>6370</v>
      </c>
      <c r="X985" s="33" t="s">
        <v>3022</v>
      </c>
    </row>
    <row r="986" spans="1:24" x14ac:dyDescent="0.25">
      <c r="A986" s="29" t="s">
        <v>1083</v>
      </c>
      <c r="B986" s="30" t="s">
        <v>1084</v>
      </c>
      <c r="C986" s="30" t="str">
        <f t="shared" si="45"/>
        <v>Durable Medical Equipment and Supplies Policy</v>
      </c>
      <c r="G986" s="29" t="s">
        <v>1083</v>
      </c>
      <c r="H986" s="30" t="s">
        <v>1084</v>
      </c>
      <c r="I986" s="30" t="str">
        <f t="shared" si="46"/>
        <v>Durable Medical Equipment and Supplies Policy</v>
      </c>
      <c r="J986" t="e">
        <f t="shared" ca="1" si="47"/>
        <v>#N/A</v>
      </c>
      <c r="N986" s="33" t="s">
        <v>3022</v>
      </c>
      <c r="O986" s="33" t="s">
        <v>3362</v>
      </c>
      <c r="P986" s="68">
        <v>7684</v>
      </c>
      <c r="Q986" s="69" t="s">
        <v>6371</v>
      </c>
      <c r="R986" s="33" t="s">
        <v>3412</v>
      </c>
      <c r="S986" s="68">
        <v>53373</v>
      </c>
      <c r="T986" s="69" t="s">
        <v>6372</v>
      </c>
      <c r="U986" s="33" t="s">
        <v>4638</v>
      </c>
      <c r="V986" s="33" t="s">
        <v>6284</v>
      </c>
      <c r="W986" s="33" t="s">
        <v>6367</v>
      </c>
      <c r="X986" s="33" t="s">
        <v>3022</v>
      </c>
    </row>
    <row r="987" spans="1:24" x14ac:dyDescent="0.25">
      <c r="A987" s="29" t="s">
        <v>1085</v>
      </c>
      <c r="B987" s="30" t="s">
        <v>554</v>
      </c>
      <c r="C987" s="30" t="str">
        <f t="shared" si="45"/>
        <v>Durable Medical Equipment and Supplies Policy</v>
      </c>
      <c r="G987" s="29" t="s">
        <v>1085</v>
      </c>
      <c r="H987" s="30" t="s">
        <v>554</v>
      </c>
      <c r="I987" s="30" t="str">
        <f t="shared" si="46"/>
        <v>Durable Medical Equipment and Supplies Policy</v>
      </c>
      <c r="J987" t="e">
        <f t="shared" ca="1" si="47"/>
        <v>#N/A</v>
      </c>
      <c r="N987" s="33" t="s">
        <v>3022</v>
      </c>
      <c r="O987" s="33" t="s">
        <v>3362</v>
      </c>
      <c r="P987" s="68">
        <v>7685</v>
      </c>
      <c r="Q987" s="33" t="s">
        <v>6373</v>
      </c>
      <c r="R987" s="33" t="s">
        <v>3411</v>
      </c>
      <c r="S987" s="68">
        <v>33940</v>
      </c>
      <c r="T987" s="69" t="s">
        <v>6374</v>
      </c>
      <c r="U987" s="33" t="s">
        <v>4638</v>
      </c>
      <c r="V987" s="33" t="s">
        <v>6284</v>
      </c>
      <c r="W987" s="33" t="s">
        <v>6375</v>
      </c>
      <c r="X987" s="33" t="s">
        <v>3022</v>
      </c>
    </row>
    <row r="988" spans="1:24" x14ac:dyDescent="0.25">
      <c r="A988" s="29" t="s">
        <v>1086</v>
      </c>
      <c r="B988" s="30" t="s">
        <v>846</v>
      </c>
      <c r="C988" s="30" t="str">
        <f t="shared" si="45"/>
        <v>Durable Medical Equipment and Supplies Policy</v>
      </c>
      <c r="G988" s="29" t="s">
        <v>1086</v>
      </c>
      <c r="H988" s="30" t="s">
        <v>846</v>
      </c>
      <c r="I988" s="30" t="str">
        <f t="shared" si="46"/>
        <v>Durable Medical Equipment and Supplies Policy</v>
      </c>
      <c r="J988" t="e">
        <f t="shared" ca="1" si="47"/>
        <v>#N/A</v>
      </c>
      <c r="N988" s="33" t="s">
        <v>3022</v>
      </c>
      <c r="O988" s="33" t="s">
        <v>3362</v>
      </c>
      <c r="P988" s="68">
        <v>7686</v>
      </c>
      <c r="Q988" s="69" t="s">
        <v>6376</v>
      </c>
      <c r="R988" s="33" t="s">
        <v>3410</v>
      </c>
      <c r="S988" s="68">
        <v>33944</v>
      </c>
      <c r="T988" s="69" t="s">
        <v>6377</v>
      </c>
      <c r="U988" s="33" t="s">
        <v>4638</v>
      </c>
      <c r="V988" s="33" t="s">
        <v>6284</v>
      </c>
      <c r="W988" s="33" t="s">
        <v>6378</v>
      </c>
      <c r="X988" s="33" t="s">
        <v>3022</v>
      </c>
    </row>
    <row r="989" spans="1:24" x14ac:dyDescent="0.25">
      <c r="A989" s="29" t="s">
        <v>1086</v>
      </c>
      <c r="B989" s="30" t="s">
        <v>847</v>
      </c>
      <c r="C989" s="30" t="str">
        <f t="shared" si="45"/>
        <v>Durable Medical Equipment and Supplies Policy</v>
      </c>
      <c r="G989" s="29" t="s">
        <v>1086</v>
      </c>
      <c r="H989" s="30" t="s">
        <v>847</v>
      </c>
      <c r="I989" s="30" t="str">
        <f t="shared" si="46"/>
        <v>Durable Medical Equipment and Supplies Policy</v>
      </c>
      <c r="J989" t="e">
        <f t="shared" ca="1" si="47"/>
        <v>#N/A</v>
      </c>
      <c r="N989" s="33" t="s">
        <v>3022</v>
      </c>
      <c r="O989" s="33" t="s">
        <v>3362</v>
      </c>
      <c r="P989" s="68">
        <v>8842</v>
      </c>
      <c r="Q989" s="33" t="s">
        <v>6379</v>
      </c>
      <c r="R989" s="33" t="s">
        <v>3409</v>
      </c>
      <c r="S989" s="68">
        <v>51110</v>
      </c>
      <c r="T989" s="69" t="s">
        <v>6380</v>
      </c>
      <c r="U989" s="33" t="s">
        <v>4638</v>
      </c>
      <c r="V989" s="33" t="s">
        <v>6284</v>
      </c>
      <c r="W989" s="33" t="s">
        <v>6381</v>
      </c>
      <c r="X989" s="33" t="s">
        <v>3022</v>
      </c>
    </row>
    <row r="990" spans="1:24" x14ac:dyDescent="0.25">
      <c r="A990" s="29" t="s">
        <v>1086</v>
      </c>
      <c r="B990" s="30" t="s">
        <v>848</v>
      </c>
      <c r="C990" s="30" t="str">
        <f t="shared" si="45"/>
        <v>Durable Medical Equipment and Supplies Policy</v>
      </c>
      <c r="G990" s="29" t="s">
        <v>1086</v>
      </c>
      <c r="H990" s="30" t="s">
        <v>848</v>
      </c>
      <c r="I990" s="30" t="str">
        <f t="shared" si="46"/>
        <v>Durable Medical Equipment and Supplies Policy</v>
      </c>
      <c r="J990" t="e">
        <f t="shared" ca="1" si="47"/>
        <v>#N/A</v>
      </c>
      <c r="N990" s="33" t="s">
        <v>3022</v>
      </c>
      <c r="O990" s="33" t="s">
        <v>3362</v>
      </c>
      <c r="P990" s="68">
        <v>8843</v>
      </c>
      <c r="Q990" s="33" t="s">
        <v>6382</v>
      </c>
      <c r="R990" s="33" t="s">
        <v>3408</v>
      </c>
      <c r="S990" s="68">
        <v>51130</v>
      </c>
      <c r="T990" s="69" t="s">
        <v>6383</v>
      </c>
      <c r="U990" s="33" t="s">
        <v>4638</v>
      </c>
      <c r="V990" s="33" t="s">
        <v>6284</v>
      </c>
      <c r="W990" s="33" t="s">
        <v>6384</v>
      </c>
      <c r="X990" s="33" t="s">
        <v>3022</v>
      </c>
    </row>
    <row r="991" spans="1:24" x14ac:dyDescent="0.25">
      <c r="A991" s="29" t="s">
        <v>1086</v>
      </c>
      <c r="B991" s="30" t="s">
        <v>849</v>
      </c>
      <c r="C991" s="30" t="str">
        <f t="shared" si="45"/>
        <v>Durable Medical Equipment and Supplies Policy</v>
      </c>
      <c r="G991" s="29" t="s">
        <v>1086</v>
      </c>
      <c r="H991" s="30" t="s">
        <v>849</v>
      </c>
      <c r="I991" s="30" t="str">
        <f t="shared" si="46"/>
        <v>Durable Medical Equipment and Supplies Policy</v>
      </c>
      <c r="J991" t="e">
        <f t="shared" ca="1" si="47"/>
        <v>#N/A</v>
      </c>
      <c r="N991" s="33" t="s">
        <v>3022</v>
      </c>
      <c r="O991" s="33" t="s">
        <v>3406</v>
      </c>
      <c r="P991" s="68">
        <v>5930</v>
      </c>
      <c r="Q991" s="33" t="s">
        <v>6385</v>
      </c>
      <c r="R991" s="33" t="s">
        <v>3407</v>
      </c>
      <c r="S991" s="68">
        <v>25327</v>
      </c>
      <c r="T991" s="69" t="s">
        <v>6386</v>
      </c>
      <c r="U991" s="33" t="s">
        <v>4728</v>
      </c>
      <c r="V991" s="33" t="s">
        <v>4729</v>
      </c>
      <c r="W991" s="33" t="s">
        <v>6387</v>
      </c>
      <c r="X991" s="33" t="s">
        <v>3022</v>
      </c>
    </row>
    <row r="992" spans="1:24" x14ac:dyDescent="0.25">
      <c r="A992" s="29" t="s">
        <v>1087</v>
      </c>
      <c r="B992" s="30" t="s">
        <v>1022</v>
      </c>
      <c r="C992" s="30" t="str">
        <f t="shared" si="45"/>
        <v>Durable Medical Equipment and Supplies Policy</v>
      </c>
      <c r="G992" s="29" t="s">
        <v>1087</v>
      </c>
      <c r="H992" s="30" t="s">
        <v>1022</v>
      </c>
      <c r="I992" s="30" t="str">
        <f t="shared" si="46"/>
        <v>Durable Medical Equipment and Supplies Policy</v>
      </c>
      <c r="J992" t="e">
        <f t="shared" ca="1" si="47"/>
        <v>#N/A</v>
      </c>
      <c r="N992" s="33" t="s">
        <v>3022</v>
      </c>
      <c r="O992" s="33" t="s">
        <v>3402</v>
      </c>
      <c r="P992" s="68">
        <v>6006</v>
      </c>
      <c r="Q992" s="33" t="s">
        <v>6388</v>
      </c>
      <c r="R992" s="33" t="s">
        <v>3405</v>
      </c>
      <c r="S992" s="68">
        <v>25392</v>
      </c>
      <c r="T992" s="33" t="s">
        <v>6389</v>
      </c>
      <c r="U992" s="33" t="s">
        <v>4638</v>
      </c>
      <c r="V992" s="33" t="s">
        <v>6284</v>
      </c>
      <c r="W992" s="33" t="s">
        <v>6390</v>
      </c>
      <c r="X992" s="33" t="s">
        <v>3022</v>
      </c>
    </row>
    <row r="993" spans="1:24" x14ac:dyDescent="0.25">
      <c r="A993" s="29" t="s">
        <v>1087</v>
      </c>
      <c r="B993" s="30" t="s">
        <v>1084</v>
      </c>
      <c r="C993" s="30" t="str">
        <f t="shared" si="45"/>
        <v>Durable Medical Equipment and Supplies Policy</v>
      </c>
      <c r="G993" s="29" t="s">
        <v>1087</v>
      </c>
      <c r="H993" s="30" t="s">
        <v>1084</v>
      </c>
      <c r="I993" s="30" t="str">
        <f t="shared" si="46"/>
        <v>Durable Medical Equipment and Supplies Policy</v>
      </c>
      <c r="J993" t="e">
        <f t="shared" ca="1" si="47"/>
        <v>#N/A</v>
      </c>
      <c r="N993" s="33" t="s">
        <v>3022</v>
      </c>
      <c r="O993" s="33" t="s">
        <v>3402</v>
      </c>
      <c r="P993" s="68">
        <v>6058</v>
      </c>
      <c r="Q993" s="33" t="s">
        <v>6391</v>
      </c>
      <c r="R993" s="33" t="s">
        <v>3404</v>
      </c>
      <c r="S993" s="68">
        <v>25307</v>
      </c>
      <c r="T993" s="33" t="s">
        <v>6392</v>
      </c>
      <c r="U993" s="33" t="s">
        <v>4638</v>
      </c>
      <c r="V993" s="33" t="s">
        <v>6284</v>
      </c>
      <c r="W993" s="33" t="s">
        <v>6393</v>
      </c>
      <c r="X993" s="33" t="s">
        <v>3022</v>
      </c>
    </row>
    <row r="994" spans="1:24" x14ac:dyDescent="0.25">
      <c r="A994" s="29" t="s">
        <v>1088</v>
      </c>
      <c r="B994" s="30" t="s">
        <v>1018</v>
      </c>
      <c r="C994" s="30" t="str">
        <f t="shared" si="45"/>
        <v>Durable Medical Equipment and Supplies Policy</v>
      </c>
      <c r="G994" s="29" t="s">
        <v>1088</v>
      </c>
      <c r="H994" s="30" t="s">
        <v>1018</v>
      </c>
      <c r="I994" s="30" t="str">
        <f t="shared" si="46"/>
        <v>Durable Medical Equipment and Supplies Policy</v>
      </c>
      <c r="J994" t="e">
        <f t="shared" ca="1" si="47"/>
        <v>#N/A</v>
      </c>
      <c r="N994" s="33" t="s">
        <v>3022</v>
      </c>
      <c r="O994" s="33" t="s">
        <v>3402</v>
      </c>
      <c r="P994" s="68">
        <v>6090</v>
      </c>
      <c r="Q994" s="33" t="s">
        <v>6394</v>
      </c>
      <c r="R994" s="33" t="s">
        <v>3403</v>
      </c>
      <c r="S994" s="68">
        <v>25396</v>
      </c>
      <c r="T994" s="69" t="s">
        <v>6395</v>
      </c>
      <c r="U994" s="33" t="s">
        <v>4638</v>
      </c>
      <c r="V994" s="33" t="s">
        <v>6284</v>
      </c>
      <c r="W994" s="33" t="s">
        <v>6396</v>
      </c>
      <c r="X994" s="33" t="s">
        <v>3022</v>
      </c>
    </row>
    <row r="995" spans="1:24" x14ac:dyDescent="0.25">
      <c r="A995" s="29" t="s">
        <v>1088</v>
      </c>
      <c r="B995" s="30" t="s">
        <v>1012</v>
      </c>
      <c r="C995" s="30" t="str">
        <f t="shared" si="45"/>
        <v>Durable Medical Equipment and Supplies Policy</v>
      </c>
      <c r="G995" s="29" t="s">
        <v>1088</v>
      </c>
      <c r="H995" s="30" t="s">
        <v>1012</v>
      </c>
      <c r="I995" s="30" t="str">
        <f t="shared" si="46"/>
        <v>Durable Medical Equipment and Supplies Policy</v>
      </c>
      <c r="J995" t="e">
        <f t="shared" ca="1" si="47"/>
        <v>#N/A</v>
      </c>
      <c r="N995" s="33" t="s">
        <v>3022</v>
      </c>
      <c r="O995" s="33" t="s">
        <v>3400</v>
      </c>
      <c r="P995" s="68">
        <v>5935</v>
      </c>
      <c r="Q995" s="33" t="s">
        <v>6397</v>
      </c>
      <c r="R995" s="33" t="s">
        <v>3401</v>
      </c>
      <c r="S995" s="68">
        <v>30587</v>
      </c>
      <c r="T995" s="69" t="s">
        <v>6398</v>
      </c>
      <c r="U995" s="33" t="s">
        <v>4638</v>
      </c>
      <c r="V995" s="33" t="s">
        <v>6284</v>
      </c>
      <c r="W995" s="33" t="s">
        <v>6399</v>
      </c>
      <c r="X995" s="33" t="s">
        <v>3022</v>
      </c>
    </row>
    <row r="996" spans="1:24" x14ac:dyDescent="0.25">
      <c r="A996" s="29" t="s">
        <v>1089</v>
      </c>
      <c r="B996" s="30" t="s">
        <v>935</v>
      </c>
      <c r="C996" s="30" t="str">
        <f t="shared" si="45"/>
        <v>Durable Medical Equipment and Supplies Policy</v>
      </c>
      <c r="G996" s="29" t="s">
        <v>1089</v>
      </c>
      <c r="H996" s="30" t="s">
        <v>935</v>
      </c>
      <c r="I996" s="30" t="str">
        <f t="shared" si="46"/>
        <v>Durable Medical Equipment and Supplies Policy</v>
      </c>
      <c r="J996" t="e">
        <f t="shared" ca="1" si="47"/>
        <v>#N/A</v>
      </c>
      <c r="N996" s="70" t="s">
        <v>3022</v>
      </c>
      <c r="O996" s="33" t="s">
        <v>3393</v>
      </c>
      <c r="P996" s="68">
        <v>3354</v>
      </c>
      <c r="Q996" s="33" t="s">
        <v>6400</v>
      </c>
      <c r="R996" s="33" t="s">
        <v>911</v>
      </c>
      <c r="S996" s="68">
        <v>60954</v>
      </c>
      <c r="T996" s="69" t="s">
        <v>6401</v>
      </c>
      <c r="U996" s="33" t="s">
        <v>4638</v>
      </c>
      <c r="V996" s="33" t="s">
        <v>6284</v>
      </c>
      <c r="W996" s="69" t="s">
        <v>6402</v>
      </c>
      <c r="X996" s="70" t="s">
        <v>3022</v>
      </c>
    </row>
    <row r="997" spans="1:24" x14ac:dyDescent="0.25">
      <c r="A997" s="29" t="s">
        <v>1090</v>
      </c>
      <c r="B997" s="30" t="s">
        <v>846</v>
      </c>
      <c r="C997" s="30" t="str">
        <f t="shared" si="45"/>
        <v>Durable Medical Equipment and Supplies Policy</v>
      </c>
      <c r="G997" s="29" t="s">
        <v>1090</v>
      </c>
      <c r="H997" s="30" t="s">
        <v>846</v>
      </c>
      <c r="I997" s="30" t="str">
        <f t="shared" si="46"/>
        <v>Durable Medical Equipment and Supplies Policy</v>
      </c>
      <c r="J997" t="e">
        <f t="shared" ca="1" si="47"/>
        <v>#N/A</v>
      </c>
      <c r="N997" s="70" t="s">
        <v>3022</v>
      </c>
      <c r="O997" s="33" t="s">
        <v>3393</v>
      </c>
      <c r="P997" s="68">
        <v>3354</v>
      </c>
      <c r="Q997" s="33" t="s">
        <v>6400</v>
      </c>
      <c r="R997" s="33" t="s">
        <v>1650</v>
      </c>
      <c r="S997" s="68">
        <v>60840</v>
      </c>
      <c r="T997" s="69" t="s">
        <v>6403</v>
      </c>
      <c r="U997" s="33" t="s">
        <v>4638</v>
      </c>
      <c r="V997" s="33" t="s">
        <v>6284</v>
      </c>
      <c r="W997" s="69" t="s">
        <v>6404</v>
      </c>
      <c r="X997" s="70" t="s">
        <v>3022</v>
      </c>
    </row>
    <row r="998" spans="1:24" x14ac:dyDescent="0.25">
      <c r="A998" s="29" t="s">
        <v>1090</v>
      </c>
      <c r="B998" s="30" t="s">
        <v>847</v>
      </c>
      <c r="C998" s="30" t="str">
        <f t="shared" si="45"/>
        <v>Durable Medical Equipment and Supplies Policy</v>
      </c>
      <c r="G998" s="29" t="s">
        <v>1090</v>
      </c>
      <c r="H998" s="30" t="s">
        <v>847</v>
      </c>
      <c r="I998" s="30" t="str">
        <f t="shared" si="46"/>
        <v>Durable Medical Equipment and Supplies Policy</v>
      </c>
      <c r="J998" t="e">
        <f t="shared" ca="1" si="47"/>
        <v>#N/A</v>
      </c>
      <c r="N998" s="70" t="s">
        <v>3022</v>
      </c>
      <c r="O998" s="33" t="s">
        <v>3393</v>
      </c>
      <c r="P998" s="68">
        <v>4935</v>
      </c>
      <c r="Q998" s="33" t="s">
        <v>6405</v>
      </c>
      <c r="R998" s="33" t="s">
        <v>1649</v>
      </c>
      <c r="S998" s="68">
        <v>61037</v>
      </c>
      <c r="T998" s="69" t="s">
        <v>6406</v>
      </c>
      <c r="U998" s="33" t="s">
        <v>4638</v>
      </c>
      <c r="V998" s="33" t="s">
        <v>6284</v>
      </c>
      <c r="W998" s="69" t="s">
        <v>6407</v>
      </c>
      <c r="X998" s="70" t="s">
        <v>3022</v>
      </c>
    </row>
    <row r="999" spans="1:24" x14ac:dyDescent="0.25">
      <c r="A999" s="29" t="s">
        <v>1090</v>
      </c>
      <c r="B999" s="30" t="s">
        <v>848</v>
      </c>
      <c r="C999" s="30" t="str">
        <f t="shared" si="45"/>
        <v>Durable Medical Equipment and Supplies Policy</v>
      </c>
      <c r="G999" s="29" t="s">
        <v>1090</v>
      </c>
      <c r="H999" s="30" t="s">
        <v>848</v>
      </c>
      <c r="I999" s="30" t="str">
        <f t="shared" si="46"/>
        <v>Durable Medical Equipment and Supplies Policy</v>
      </c>
      <c r="J999" t="e">
        <f t="shared" ca="1" si="47"/>
        <v>#N/A</v>
      </c>
      <c r="N999" s="70" t="s">
        <v>3022</v>
      </c>
      <c r="O999" s="33" t="s">
        <v>3393</v>
      </c>
      <c r="P999" s="68">
        <v>5978</v>
      </c>
      <c r="Q999" s="33" t="s">
        <v>6408</v>
      </c>
      <c r="R999" s="33" t="s">
        <v>506</v>
      </c>
      <c r="S999" s="68">
        <v>61015</v>
      </c>
      <c r="T999" s="69" t="s">
        <v>6409</v>
      </c>
      <c r="U999" s="33" t="s">
        <v>4638</v>
      </c>
      <c r="V999" s="33" t="s">
        <v>6284</v>
      </c>
      <c r="W999" s="69" t="s">
        <v>6410</v>
      </c>
      <c r="X999" s="70" t="s">
        <v>3022</v>
      </c>
    </row>
    <row r="1000" spans="1:24" x14ac:dyDescent="0.25">
      <c r="A1000" s="29" t="s">
        <v>1090</v>
      </c>
      <c r="B1000" s="30" t="s">
        <v>849</v>
      </c>
      <c r="C1000" s="30" t="str">
        <f t="shared" si="45"/>
        <v>Durable Medical Equipment and Supplies Policy</v>
      </c>
      <c r="G1000" s="29" t="s">
        <v>1090</v>
      </c>
      <c r="H1000" s="30" t="s">
        <v>849</v>
      </c>
      <c r="I1000" s="30" t="str">
        <f t="shared" si="46"/>
        <v>Durable Medical Equipment and Supplies Policy</v>
      </c>
      <c r="J1000" t="e">
        <f t="shared" ca="1" si="47"/>
        <v>#N/A</v>
      </c>
      <c r="N1000" s="70" t="s">
        <v>3022</v>
      </c>
      <c r="O1000" s="33" t="s">
        <v>3393</v>
      </c>
      <c r="P1000" s="68">
        <v>6145</v>
      </c>
      <c r="Q1000" s="33" t="s">
        <v>6411</v>
      </c>
      <c r="R1000" s="33" t="s">
        <v>612</v>
      </c>
      <c r="S1000" s="68">
        <v>60953</v>
      </c>
      <c r="T1000" s="69" t="s">
        <v>6412</v>
      </c>
      <c r="U1000" s="33" t="s">
        <v>4638</v>
      </c>
      <c r="V1000" s="33" t="s">
        <v>6284</v>
      </c>
      <c r="W1000" s="69" t="s">
        <v>6413</v>
      </c>
      <c r="X1000" s="70" t="s">
        <v>3022</v>
      </c>
    </row>
    <row r="1001" spans="1:24" x14ac:dyDescent="0.25">
      <c r="A1001" s="29" t="s">
        <v>1091</v>
      </c>
      <c r="B1001" s="30" t="s">
        <v>716</v>
      </c>
      <c r="C1001" s="30" t="str">
        <f t="shared" si="45"/>
        <v>Durable Medical Equipment and Supplies Policy</v>
      </c>
      <c r="G1001" s="29" t="s">
        <v>1091</v>
      </c>
      <c r="H1001" s="30" t="s">
        <v>716</v>
      </c>
      <c r="I1001" s="30" t="str">
        <f t="shared" si="46"/>
        <v>Durable Medical Equipment and Supplies Policy</v>
      </c>
      <c r="J1001" t="e">
        <f t="shared" ca="1" si="47"/>
        <v>#N/A</v>
      </c>
      <c r="N1001" s="33" t="s">
        <v>3022</v>
      </c>
      <c r="O1001" s="33" t="s">
        <v>3357</v>
      </c>
      <c r="P1001" s="68">
        <v>5941</v>
      </c>
      <c r="Q1001" s="33" t="s">
        <v>6414</v>
      </c>
      <c r="R1001" s="33" t="s">
        <v>3390</v>
      </c>
      <c r="S1001" s="68">
        <v>21533</v>
      </c>
      <c r="T1001" s="69" t="s">
        <v>6415</v>
      </c>
      <c r="U1001" s="33" t="s">
        <v>4728</v>
      </c>
      <c r="V1001" s="33" t="s">
        <v>4729</v>
      </c>
      <c r="W1001" s="33" t="s">
        <v>6416</v>
      </c>
      <c r="X1001" s="33" t="s">
        <v>3022</v>
      </c>
    </row>
    <row r="1002" spans="1:24" x14ac:dyDescent="0.25">
      <c r="A1002" s="29" t="s">
        <v>1092</v>
      </c>
      <c r="B1002" s="30" t="s">
        <v>692</v>
      </c>
      <c r="C1002" s="30" t="str">
        <f t="shared" si="45"/>
        <v>Durable Medical Equipment and Supplies Policy</v>
      </c>
      <c r="G1002" s="29" t="s">
        <v>1092</v>
      </c>
      <c r="H1002" s="30" t="s">
        <v>692</v>
      </c>
      <c r="I1002" s="30" t="str">
        <f t="shared" si="46"/>
        <v>Durable Medical Equipment and Supplies Policy</v>
      </c>
      <c r="J1002" t="e">
        <f t="shared" ca="1" si="47"/>
        <v>#N/A</v>
      </c>
      <c r="N1002" s="33" t="s">
        <v>3022</v>
      </c>
      <c r="O1002" s="33" t="s">
        <v>3357</v>
      </c>
      <c r="P1002" s="68">
        <v>5987</v>
      </c>
      <c r="Q1002" s="69" t="s">
        <v>6417</v>
      </c>
      <c r="R1002" s="33" t="s">
        <v>3392</v>
      </c>
      <c r="S1002" s="68">
        <v>15093</v>
      </c>
      <c r="T1002" s="69" t="s">
        <v>6418</v>
      </c>
      <c r="U1002" s="33" t="s">
        <v>4638</v>
      </c>
      <c r="V1002" s="33" t="s">
        <v>6284</v>
      </c>
      <c r="W1002" s="33" t="s">
        <v>6419</v>
      </c>
      <c r="X1002" s="33" t="s">
        <v>3022</v>
      </c>
    </row>
    <row r="1003" spans="1:24" x14ac:dyDescent="0.25">
      <c r="A1003" s="29" t="s">
        <v>1093</v>
      </c>
      <c r="B1003" s="30" t="s">
        <v>536</v>
      </c>
      <c r="C1003" s="30" t="str">
        <f t="shared" si="45"/>
        <v>Durable Medical Equipment and Supplies Policy</v>
      </c>
      <c r="G1003" s="29" t="s">
        <v>1093</v>
      </c>
      <c r="H1003" s="30" t="s">
        <v>536</v>
      </c>
      <c r="I1003" s="30" t="str">
        <f t="shared" si="46"/>
        <v>Durable Medical Equipment and Supplies Policy</v>
      </c>
      <c r="J1003" t="e">
        <f t="shared" ca="1" si="47"/>
        <v>#N/A</v>
      </c>
      <c r="N1003" s="33" t="s">
        <v>3022</v>
      </c>
      <c r="O1003" s="33" t="s">
        <v>3355</v>
      </c>
      <c r="P1003" s="68">
        <v>5829</v>
      </c>
      <c r="Q1003" s="33" t="s">
        <v>6420</v>
      </c>
      <c r="R1003" s="33" t="s">
        <v>3389</v>
      </c>
      <c r="S1003" s="68">
        <v>15360</v>
      </c>
      <c r="T1003" s="33" t="s">
        <v>6421</v>
      </c>
      <c r="U1003" s="33" t="s">
        <v>4638</v>
      </c>
      <c r="V1003" s="33" t="s">
        <v>6284</v>
      </c>
      <c r="W1003" s="33" t="s">
        <v>6422</v>
      </c>
      <c r="X1003" s="33" t="s">
        <v>3022</v>
      </c>
    </row>
    <row r="1004" spans="1:24" x14ac:dyDescent="0.25">
      <c r="A1004" s="29" t="s">
        <v>1094</v>
      </c>
      <c r="B1004" s="30" t="s">
        <v>1095</v>
      </c>
      <c r="C1004" s="30" t="str">
        <f t="shared" si="45"/>
        <v>Durable Medical Equipment and Supplies Policy</v>
      </c>
      <c r="G1004" s="29" t="s">
        <v>1094</v>
      </c>
      <c r="H1004" s="30" t="s">
        <v>1095</v>
      </c>
      <c r="I1004" s="30" t="str">
        <f t="shared" si="46"/>
        <v>Durable Medical Equipment and Supplies Policy</v>
      </c>
      <c r="J1004" t="e">
        <f t="shared" ca="1" si="47"/>
        <v>#N/A</v>
      </c>
      <c r="N1004" s="70" t="s">
        <v>3022</v>
      </c>
      <c r="O1004" s="33" t="s">
        <v>3355</v>
      </c>
      <c r="P1004" s="68">
        <v>8987</v>
      </c>
      <c r="Q1004" s="33" t="s">
        <v>6423</v>
      </c>
      <c r="R1004" s="33" t="s">
        <v>152</v>
      </c>
      <c r="S1004" s="68">
        <v>60806</v>
      </c>
      <c r="T1004" s="69" t="s">
        <v>6424</v>
      </c>
      <c r="U1004" s="33" t="s">
        <v>4638</v>
      </c>
      <c r="V1004" s="33" t="s">
        <v>6284</v>
      </c>
      <c r="W1004" s="33" t="s">
        <v>6425</v>
      </c>
      <c r="X1004" s="70" t="s">
        <v>3022</v>
      </c>
    </row>
    <row r="1005" spans="1:24" x14ac:dyDescent="0.25">
      <c r="A1005" s="29" t="s">
        <v>1096</v>
      </c>
      <c r="B1005" s="30" t="s">
        <v>1095</v>
      </c>
      <c r="C1005" s="30" t="str">
        <f t="shared" si="45"/>
        <v>Durable Medical Equipment and Supplies Policy</v>
      </c>
      <c r="G1005" s="29" t="s">
        <v>1096</v>
      </c>
      <c r="H1005" s="30" t="s">
        <v>1095</v>
      </c>
      <c r="I1005" s="30" t="str">
        <f t="shared" si="46"/>
        <v>Durable Medical Equipment and Supplies Policy</v>
      </c>
      <c r="J1005" t="e">
        <f t="shared" ca="1" si="47"/>
        <v>#N/A</v>
      </c>
      <c r="N1005" s="33" t="s">
        <v>3022</v>
      </c>
      <c r="O1005" s="33" t="s">
        <v>3386</v>
      </c>
      <c r="P1005" s="68">
        <v>6041</v>
      </c>
      <c r="Q1005" s="33" t="s">
        <v>6426</v>
      </c>
      <c r="R1005" s="33" t="s">
        <v>3387</v>
      </c>
      <c r="S1005" s="68">
        <v>15648</v>
      </c>
      <c r="T1005" s="33" t="s">
        <v>6427</v>
      </c>
      <c r="U1005" s="33" t="s">
        <v>4638</v>
      </c>
      <c r="V1005" s="33" t="s">
        <v>6284</v>
      </c>
      <c r="W1005" s="33" t="s">
        <v>6428</v>
      </c>
      <c r="X1005" s="33" t="s">
        <v>3022</v>
      </c>
    </row>
    <row r="1006" spans="1:24" x14ac:dyDescent="0.25">
      <c r="A1006" s="29" t="s">
        <v>1097</v>
      </c>
      <c r="B1006" s="30" t="s">
        <v>536</v>
      </c>
      <c r="C1006" s="30" t="str">
        <f t="shared" si="45"/>
        <v>Durable Medical Equipment and Supplies Policy</v>
      </c>
      <c r="G1006" s="29" t="s">
        <v>1097</v>
      </c>
      <c r="H1006" s="30" t="s">
        <v>536</v>
      </c>
      <c r="I1006" s="30" t="str">
        <f t="shared" si="46"/>
        <v>Durable Medical Equipment and Supplies Policy</v>
      </c>
      <c r="J1006" t="e">
        <f t="shared" ca="1" si="47"/>
        <v>#N/A</v>
      </c>
      <c r="N1006" s="70" t="s">
        <v>3022</v>
      </c>
      <c r="O1006" s="33" t="s">
        <v>3352</v>
      </c>
      <c r="P1006" s="68">
        <v>5818</v>
      </c>
      <c r="Q1006" s="33" t="s">
        <v>6429</v>
      </c>
      <c r="R1006" s="33" t="s">
        <v>208</v>
      </c>
      <c r="S1006" s="68">
        <v>50502</v>
      </c>
      <c r="T1006" s="69" t="s">
        <v>6430</v>
      </c>
      <c r="U1006" s="33" t="s">
        <v>4638</v>
      </c>
      <c r="V1006" s="33" t="s">
        <v>6284</v>
      </c>
      <c r="W1006" s="33" t="s">
        <v>6431</v>
      </c>
      <c r="X1006" s="70" t="s">
        <v>3022</v>
      </c>
    </row>
    <row r="1007" spans="1:24" x14ac:dyDescent="0.25">
      <c r="A1007" s="29" t="s">
        <v>1098</v>
      </c>
      <c r="B1007" s="30" t="s">
        <v>536</v>
      </c>
      <c r="C1007" s="30" t="str">
        <f t="shared" si="45"/>
        <v>Durable Medical Equipment and Supplies Policy</v>
      </c>
      <c r="G1007" s="29" t="s">
        <v>1098</v>
      </c>
      <c r="H1007" s="30" t="s">
        <v>536</v>
      </c>
      <c r="I1007" s="30" t="str">
        <f t="shared" si="46"/>
        <v>Durable Medical Equipment and Supplies Policy</v>
      </c>
      <c r="J1007" t="e">
        <f t="shared" ca="1" si="47"/>
        <v>#N/A</v>
      </c>
      <c r="N1007" s="33" t="s">
        <v>3022</v>
      </c>
      <c r="O1007" s="33" t="s">
        <v>3350</v>
      </c>
      <c r="P1007" s="68">
        <v>6052</v>
      </c>
      <c r="Q1007" s="33" t="s">
        <v>6432</v>
      </c>
      <c r="R1007" s="33" t="s">
        <v>3384</v>
      </c>
      <c r="S1007" s="68">
        <v>50742</v>
      </c>
      <c r="T1007" s="69" t="s">
        <v>6433</v>
      </c>
      <c r="U1007" s="33" t="s">
        <v>4638</v>
      </c>
      <c r="V1007" s="33" t="s">
        <v>6284</v>
      </c>
      <c r="W1007" s="33" t="s">
        <v>6434</v>
      </c>
      <c r="X1007" s="33" t="s">
        <v>3022</v>
      </c>
    </row>
    <row r="1008" spans="1:24" x14ac:dyDescent="0.25">
      <c r="A1008" s="29" t="s">
        <v>1099</v>
      </c>
      <c r="B1008" s="30" t="s">
        <v>536</v>
      </c>
      <c r="C1008" s="30" t="str">
        <f t="shared" si="45"/>
        <v>Durable Medical Equipment and Supplies Policy</v>
      </c>
      <c r="G1008" s="29" t="s">
        <v>1099</v>
      </c>
      <c r="H1008" s="30" t="s">
        <v>536</v>
      </c>
      <c r="I1008" s="30" t="str">
        <f t="shared" si="46"/>
        <v>Durable Medical Equipment and Supplies Policy</v>
      </c>
      <c r="J1008" t="e">
        <f t="shared" ca="1" si="47"/>
        <v>#N/A</v>
      </c>
      <c r="N1008" s="33" t="s">
        <v>3022</v>
      </c>
      <c r="O1008" s="33" t="s">
        <v>3350</v>
      </c>
      <c r="P1008" s="68">
        <v>6052</v>
      </c>
      <c r="Q1008" s="33" t="s">
        <v>6432</v>
      </c>
      <c r="R1008" s="33" t="s">
        <v>6435</v>
      </c>
      <c r="S1008" s="68">
        <v>60674</v>
      </c>
      <c r="T1008" s="69" t="s">
        <v>6436</v>
      </c>
      <c r="U1008" s="33" t="s">
        <v>4638</v>
      </c>
      <c r="V1008" s="33" t="s">
        <v>6284</v>
      </c>
      <c r="W1008" s="33" t="s">
        <v>6434</v>
      </c>
      <c r="X1008" s="33" t="s">
        <v>3022</v>
      </c>
    </row>
    <row r="1009" spans="1:24" x14ac:dyDescent="0.25">
      <c r="A1009" s="29" t="s">
        <v>1100</v>
      </c>
      <c r="B1009" s="30" t="s">
        <v>548</v>
      </c>
      <c r="C1009" s="30" t="str">
        <f t="shared" si="45"/>
        <v>Durable Medical Equipment and Supplies Policy</v>
      </c>
      <c r="G1009" s="29" t="s">
        <v>1100</v>
      </c>
      <c r="H1009" s="30" t="s">
        <v>548</v>
      </c>
      <c r="I1009" s="30" t="str">
        <f t="shared" si="46"/>
        <v>Durable Medical Equipment and Supplies Policy</v>
      </c>
      <c r="J1009" t="e">
        <f t="shared" ca="1" si="47"/>
        <v>#N/A</v>
      </c>
      <c r="N1009" s="33" t="s">
        <v>3022</v>
      </c>
      <c r="O1009" s="33" t="s">
        <v>3380</v>
      </c>
      <c r="P1009" s="68">
        <v>5704</v>
      </c>
      <c r="Q1009" s="33" t="s">
        <v>6437</v>
      </c>
      <c r="R1009" s="33" t="s">
        <v>3381</v>
      </c>
      <c r="S1009" s="68">
        <v>46518</v>
      </c>
      <c r="T1009" s="33" t="s">
        <v>6438</v>
      </c>
      <c r="U1009" s="33" t="s">
        <v>4728</v>
      </c>
      <c r="V1009" s="33" t="s">
        <v>4729</v>
      </c>
      <c r="W1009" s="33" t="s">
        <v>6439</v>
      </c>
      <c r="X1009" s="33" t="s">
        <v>3022</v>
      </c>
    </row>
    <row r="1010" spans="1:24" x14ac:dyDescent="0.25">
      <c r="A1010" s="29" t="s">
        <v>1100</v>
      </c>
      <c r="B1010" s="30" t="s">
        <v>756</v>
      </c>
      <c r="C1010" s="30" t="str">
        <f t="shared" si="45"/>
        <v>Durable Medical Equipment and Supplies Policy</v>
      </c>
      <c r="G1010" s="29" t="s">
        <v>1100</v>
      </c>
      <c r="H1010" s="30" t="s">
        <v>756</v>
      </c>
      <c r="I1010" s="30" t="str">
        <f t="shared" si="46"/>
        <v>Durable Medical Equipment and Supplies Policy</v>
      </c>
      <c r="J1010" t="e">
        <f t="shared" ca="1" si="47"/>
        <v>#N/A</v>
      </c>
      <c r="N1010" s="33" t="s">
        <v>3022</v>
      </c>
      <c r="O1010" s="33" t="s">
        <v>3348</v>
      </c>
      <c r="P1010" s="68">
        <v>6045</v>
      </c>
      <c r="Q1010" s="69" t="s">
        <v>6440</v>
      </c>
      <c r="R1010" s="33" t="s">
        <v>3378</v>
      </c>
      <c r="S1010" s="68">
        <v>56390</v>
      </c>
      <c r="T1010" s="69" t="s">
        <v>6441</v>
      </c>
      <c r="U1010" s="33" t="s">
        <v>4638</v>
      </c>
      <c r="V1010" s="33" t="s">
        <v>6284</v>
      </c>
      <c r="W1010" s="33" t="s">
        <v>6442</v>
      </c>
      <c r="X1010" s="33" t="s">
        <v>3022</v>
      </c>
    </row>
    <row r="1011" spans="1:24" x14ac:dyDescent="0.25">
      <c r="A1011" s="29" t="s">
        <v>1101</v>
      </c>
      <c r="B1011" s="30" t="s">
        <v>853</v>
      </c>
      <c r="C1011" s="30" t="str">
        <f t="shared" si="45"/>
        <v>Durable Medical Equipment and Supplies Policy</v>
      </c>
      <c r="G1011" s="29" t="s">
        <v>1101</v>
      </c>
      <c r="H1011" s="30" t="s">
        <v>853</v>
      </c>
      <c r="I1011" s="30" t="str">
        <f t="shared" si="46"/>
        <v>Durable Medical Equipment and Supplies Policy</v>
      </c>
      <c r="J1011" t="e">
        <f t="shared" ca="1" si="47"/>
        <v>#N/A</v>
      </c>
      <c r="N1011" s="33" t="s">
        <v>3022</v>
      </c>
      <c r="O1011" s="33" t="s">
        <v>3375</v>
      </c>
      <c r="P1011" s="68">
        <v>5934</v>
      </c>
      <c r="Q1011" s="33" t="s">
        <v>6443</v>
      </c>
      <c r="R1011" s="33" t="s">
        <v>3376</v>
      </c>
      <c r="S1011" s="68">
        <v>30586</v>
      </c>
      <c r="T1011" s="69" t="s">
        <v>6444</v>
      </c>
      <c r="U1011" s="33" t="s">
        <v>4638</v>
      </c>
      <c r="V1011" s="33" t="s">
        <v>6284</v>
      </c>
      <c r="W1011" s="33" t="s">
        <v>6445</v>
      </c>
      <c r="X1011" s="33" t="s">
        <v>3022</v>
      </c>
    </row>
    <row r="1012" spans="1:24" x14ac:dyDescent="0.25">
      <c r="A1012" s="29" t="s">
        <v>1101</v>
      </c>
      <c r="B1012" s="30" t="s">
        <v>854</v>
      </c>
      <c r="C1012" s="30" t="str">
        <f t="shared" si="45"/>
        <v>Durable Medical Equipment and Supplies Policy</v>
      </c>
      <c r="G1012" s="29" t="s">
        <v>1101</v>
      </c>
      <c r="H1012" s="30" t="s">
        <v>854</v>
      </c>
      <c r="I1012" s="30" t="str">
        <f t="shared" si="46"/>
        <v>Durable Medical Equipment and Supplies Policy</v>
      </c>
      <c r="J1012" t="e">
        <f t="shared" ca="1" si="47"/>
        <v>#N/A</v>
      </c>
      <c r="N1012" s="33" t="s">
        <v>3022</v>
      </c>
      <c r="O1012" s="33" t="s">
        <v>3364</v>
      </c>
      <c r="P1012" s="68">
        <v>8960</v>
      </c>
      <c r="Q1012" s="33" t="s">
        <v>6446</v>
      </c>
      <c r="R1012" s="33" t="s">
        <v>3373</v>
      </c>
      <c r="S1012" s="68">
        <v>56112</v>
      </c>
      <c r="T1012" s="69" t="s">
        <v>6447</v>
      </c>
      <c r="U1012" s="33" t="s">
        <v>4638</v>
      </c>
      <c r="V1012" s="33" t="s">
        <v>6284</v>
      </c>
      <c r="W1012" s="33" t="s">
        <v>6448</v>
      </c>
      <c r="X1012" s="33" t="s">
        <v>3022</v>
      </c>
    </row>
    <row r="1013" spans="1:24" x14ac:dyDescent="0.25">
      <c r="A1013" s="29" t="s">
        <v>1102</v>
      </c>
      <c r="B1013" s="30" t="s">
        <v>716</v>
      </c>
      <c r="C1013" s="30" t="str">
        <f t="shared" si="45"/>
        <v>Durable Medical Equipment and Supplies Policy</v>
      </c>
      <c r="G1013" s="29" t="s">
        <v>1102</v>
      </c>
      <c r="H1013" s="30" t="s">
        <v>716</v>
      </c>
      <c r="I1013" s="30" t="str">
        <f t="shared" si="46"/>
        <v>Durable Medical Equipment and Supplies Policy</v>
      </c>
      <c r="J1013" t="e">
        <f t="shared" ca="1" si="47"/>
        <v>#N/A</v>
      </c>
      <c r="N1013" s="33" t="s">
        <v>3022</v>
      </c>
      <c r="O1013" s="33" t="s">
        <v>3364</v>
      </c>
      <c r="P1013" s="68">
        <v>8961</v>
      </c>
      <c r="Q1013" s="33" t="s">
        <v>6449</v>
      </c>
      <c r="R1013" s="33" t="s">
        <v>3369</v>
      </c>
      <c r="S1013" s="68">
        <v>56193</v>
      </c>
      <c r="T1013" s="69" t="s">
        <v>6450</v>
      </c>
      <c r="U1013" s="33" t="s">
        <v>4638</v>
      </c>
      <c r="V1013" s="33" t="s">
        <v>6284</v>
      </c>
      <c r="W1013" s="33" t="s">
        <v>6448</v>
      </c>
      <c r="X1013" s="33" t="s">
        <v>3022</v>
      </c>
    </row>
    <row r="1014" spans="1:24" x14ac:dyDescent="0.25">
      <c r="A1014" s="29" t="s">
        <v>1103</v>
      </c>
      <c r="B1014" s="30" t="s">
        <v>629</v>
      </c>
      <c r="C1014" s="30" t="str">
        <f t="shared" si="45"/>
        <v>Drug and Biological Policy</v>
      </c>
      <c r="G1014" s="29" t="s">
        <v>1103</v>
      </c>
      <c r="H1014" s="30" t="s">
        <v>629</v>
      </c>
      <c r="I1014" s="30" t="str">
        <f t="shared" si="46"/>
        <v>Drug and Biological Policy</v>
      </c>
      <c r="J1014" t="e">
        <f t="shared" ca="1" si="47"/>
        <v>#N/A</v>
      </c>
      <c r="N1014" s="33" t="s">
        <v>3022</v>
      </c>
      <c r="O1014" s="33" t="s">
        <v>3364</v>
      </c>
      <c r="P1014" s="68">
        <v>8962</v>
      </c>
      <c r="Q1014" s="33" t="s">
        <v>6451</v>
      </c>
      <c r="R1014" s="33" t="s">
        <v>3365</v>
      </c>
      <c r="S1014" s="68">
        <v>56143</v>
      </c>
      <c r="T1014" s="69" t="s">
        <v>6452</v>
      </c>
      <c r="U1014" s="33" t="s">
        <v>4638</v>
      </c>
      <c r="V1014" s="33" t="s">
        <v>6284</v>
      </c>
      <c r="W1014" s="33" t="s">
        <v>6448</v>
      </c>
      <c r="X1014" s="33" t="s">
        <v>3022</v>
      </c>
    </row>
    <row r="1015" spans="1:24" x14ac:dyDescent="0.25">
      <c r="A1015" s="29" t="s">
        <v>1103</v>
      </c>
      <c r="B1015" s="30" t="s">
        <v>629</v>
      </c>
      <c r="C1015" s="30" t="str">
        <f t="shared" si="45"/>
        <v>Drug and Biological Policy</v>
      </c>
      <c r="G1015" s="29" t="s">
        <v>1103</v>
      </c>
      <c r="H1015" s="30" t="s">
        <v>629</v>
      </c>
      <c r="I1015" s="30" t="str">
        <f t="shared" si="46"/>
        <v>Drug and Biological Policy</v>
      </c>
      <c r="J1015" t="e">
        <f t="shared" ca="1" si="47"/>
        <v>#N/A</v>
      </c>
      <c r="N1015" s="33" t="s">
        <v>3022</v>
      </c>
      <c r="O1015" s="33" t="s">
        <v>3364</v>
      </c>
      <c r="P1015" s="68">
        <v>8963</v>
      </c>
      <c r="Q1015" s="33" t="s">
        <v>6453</v>
      </c>
      <c r="R1015" s="33" t="s">
        <v>3371</v>
      </c>
      <c r="S1015" s="68">
        <v>56124</v>
      </c>
      <c r="T1015" s="69" t="s">
        <v>6454</v>
      </c>
      <c r="U1015" s="33" t="s">
        <v>4638</v>
      </c>
      <c r="V1015" s="33" t="s">
        <v>6284</v>
      </c>
      <c r="W1015" s="33" t="s">
        <v>6448</v>
      </c>
      <c r="X1015" s="33" t="s">
        <v>3022</v>
      </c>
    </row>
    <row r="1016" spans="1:24" x14ac:dyDescent="0.25">
      <c r="A1016" s="29" t="s">
        <v>1104</v>
      </c>
      <c r="B1016" s="30" t="s">
        <v>673</v>
      </c>
      <c r="C1016" s="30" t="str">
        <f t="shared" si="45"/>
        <v>Drug and Biological Policy</v>
      </c>
      <c r="G1016" s="29" t="s">
        <v>1104</v>
      </c>
      <c r="H1016" s="30" t="s">
        <v>673</v>
      </c>
      <c r="I1016" s="30" t="str">
        <f t="shared" si="46"/>
        <v>Drug and Biological Policy</v>
      </c>
      <c r="J1016" t="e">
        <f t="shared" ca="1" si="47"/>
        <v>#N/A</v>
      </c>
      <c r="N1016" s="33" t="s">
        <v>3022</v>
      </c>
      <c r="O1016" s="33" t="s">
        <v>3364</v>
      </c>
      <c r="P1016" s="68">
        <v>8964</v>
      </c>
      <c r="Q1016" s="33" t="s">
        <v>6455</v>
      </c>
      <c r="R1016" s="33" t="s">
        <v>3367</v>
      </c>
      <c r="S1016" s="68">
        <v>56139</v>
      </c>
      <c r="T1016" s="69" t="s">
        <v>6456</v>
      </c>
      <c r="U1016" s="33" t="s">
        <v>4638</v>
      </c>
      <c r="V1016" s="33" t="s">
        <v>6284</v>
      </c>
      <c r="W1016" s="33" t="s">
        <v>6448</v>
      </c>
      <c r="X1016" s="33" t="s">
        <v>3022</v>
      </c>
    </row>
    <row r="1017" spans="1:24" x14ac:dyDescent="0.25">
      <c r="A1017" s="29" t="s">
        <v>1105</v>
      </c>
      <c r="B1017" s="30" t="s">
        <v>464</v>
      </c>
      <c r="C1017" s="30" t="str">
        <f t="shared" si="45"/>
        <v>Drug and Biological Policy</v>
      </c>
      <c r="G1017" s="29" t="s">
        <v>1105</v>
      </c>
      <c r="H1017" s="30" t="s">
        <v>464</v>
      </c>
      <c r="I1017" s="30" t="str">
        <f t="shared" si="46"/>
        <v>Drug and Biological Policy</v>
      </c>
      <c r="J1017" t="e">
        <f t="shared" ca="1" si="47"/>
        <v>#N/A</v>
      </c>
      <c r="N1017" s="33" t="s">
        <v>3022</v>
      </c>
      <c r="O1017" s="33" t="s">
        <v>3343</v>
      </c>
      <c r="P1017" s="68">
        <v>3096</v>
      </c>
      <c r="Q1017" s="33" t="s">
        <v>6457</v>
      </c>
      <c r="R1017" s="33" t="s">
        <v>3361</v>
      </c>
      <c r="S1017" s="68">
        <v>54684</v>
      </c>
      <c r="T1017" s="69" t="s">
        <v>6458</v>
      </c>
      <c r="U1017" s="33" t="s">
        <v>4638</v>
      </c>
      <c r="V1017" s="33" t="s">
        <v>4639</v>
      </c>
      <c r="W1017" s="33" t="s">
        <v>6459</v>
      </c>
      <c r="X1017" s="33" t="s">
        <v>3022</v>
      </c>
    </row>
    <row r="1018" spans="1:24" x14ac:dyDescent="0.25">
      <c r="A1018" s="29" t="s">
        <v>1105</v>
      </c>
      <c r="B1018" s="30" t="s">
        <v>1106</v>
      </c>
      <c r="C1018" s="30" t="str">
        <f t="shared" si="45"/>
        <v>Drug and Biological Policy</v>
      </c>
      <c r="G1018" s="29" t="s">
        <v>1105</v>
      </c>
      <c r="H1018" s="30" t="s">
        <v>1106</v>
      </c>
      <c r="I1018" s="30" t="str">
        <f t="shared" si="46"/>
        <v>Drug and Biological Policy</v>
      </c>
      <c r="J1018" t="e">
        <f t="shared" ca="1" si="47"/>
        <v>#N/A</v>
      </c>
      <c r="N1018" s="33" t="s">
        <v>3022</v>
      </c>
      <c r="O1018" s="33" t="s">
        <v>3343</v>
      </c>
      <c r="P1018" s="68">
        <v>3097</v>
      </c>
      <c r="Q1018" s="33" t="s">
        <v>6460</v>
      </c>
      <c r="R1018" s="33" t="s">
        <v>6461</v>
      </c>
      <c r="S1018" s="68">
        <v>59252</v>
      </c>
      <c r="T1018" s="69" t="s">
        <v>6462</v>
      </c>
      <c r="U1018" s="33" t="s">
        <v>4638</v>
      </c>
      <c r="V1018" s="33" t="s">
        <v>4639</v>
      </c>
      <c r="W1018" s="33" t="s">
        <v>6463</v>
      </c>
      <c r="X1018" s="33" t="s">
        <v>3022</v>
      </c>
    </row>
    <row r="1019" spans="1:24" x14ac:dyDescent="0.25">
      <c r="A1019" s="29" t="s">
        <v>1105</v>
      </c>
      <c r="B1019" s="30" t="s">
        <v>466</v>
      </c>
      <c r="C1019" s="30" t="str">
        <f t="shared" si="45"/>
        <v>Drug and Biological Policy</v>
      </c>
      <c r="G1019" s="29" t="s">
        <v>1105</v>
      </c>
      <c r="H1019" s="30" t="s">
        <v>466</v>
      </c>
      <c r="I1019" s="30" t="str">
        <f t="shared" si="46"/>
        <v>Drug and Biological Policy</v>
      </c>
      <c r="J1019" t="e">
        <f t="shared" ca="1" si="47"/>
        <v>#N/A</v>
      </c>
      <c r="N1019" s="33" t="s">
        <v>3022</v>
      </c>
      <c r="O1019" s="33" t="s">
        <v>3343</v>
      </c>
      <c r="P1019" s="68">
        <v>3098</v>
      </c>
      <c r="Q1019" s="33" t="s">
        <v>6464</v>
      </c>
      <c r="R1019" s="33" t="s">
        <v>6465</v>
      </c>
      <c r="S1019" s="68">
        <v>59256</v>
      </c>
      <c r="T1019" s="69" t="s">
        <v>6466</v>
      </c>
      <c r="U1019" s="33" t="s">
        <v>4638</v>
      </c>
      <c r="V1019" s="33" t="s">
        <v>4639</v>
      </c>
      <c r="W1019" s="33" t="s">
        <v>6467</v>
      </c>
      <c r="X1019" s="33" t="s">
        <v>3022</v>
      </c>
    </row>
    <row r="1020" spans="1:24" x14ac:dyDescent="0.25">
      <c r="A1020" s="29" t="s">
        <v>1105</v>
      </c>
      <c r="B1020" s="30" t="s">
        <v>1106</v>
      </c>
      <c r="C1020" s="30" t="str">
        <f t="shared" si="45"/>
        <v>Drug and Biological Policy</v>
      </c>
      <c r="G1020" s="29" t="s">
        <v>1105</v>
      </c>
      <c r="H1020" s="30" t="s">
        <v>1106</v>
      </c>
      <c r="I1020" s="30" t="str">
        <f t="shared" si="46"/>
        <v>Drug and Biological Policy</v>
      </c>
      <c r="J1020" t="e">
        <f t="shared" ca="1" si="47"/>
        <v>#N/A</v>
      </c>
      <c r="N1020" s="33" t="s">
        <v>3022</v>
      </c>
      <c r="O1020" s="33" t="s">
        <v>3343</v>
      </c>
      <c r="P1020" s="68">
        <v>3099</v>
      </c>
      <c r="Q1020" s="33" t="s">
        <v>6468</v>
      </c>
      <c r="R1020" s="33" t="s">
        <v>6469</v>
      </c>
      <c r="S1020" s="68">
        <v>59254</v>
      </c>
      <c r="T1020" s="69" t="s">
        <v>6470</v>
      </c>
      <c r="U1020" s="33" t="s">
        <v>4638</v>
      </c>
      <c r="V1020" s="33" t="s">
        <v>4639</v>
      </c>
      <c r="W1020" s="33" t="s">
        <v>6471</v>
      </c>
      <c r="X1020" s="33" t="s">
        <v>3022</v>
      </c>
    </row>
    <row r="1021" spans="1:24" x14ac:dyDescent="0.25">
      <c r="A1021" s="29" t="s">
        <v>1105</v>
      </c>
      <c r="B1021" s="30" t="s">
        <v>457</v>
      </c>
      <c r="C1021" s="30" t="str">
        <f t="shared" si="45"/>
        <v>Drug and Biological Policy</v>
      </c>
      <c r="G1021" s="29" t="s">
        <v>1105</v>
      </c>
      <c r="H1021" s="30" t="s">
        <v>457</v>
      </c>
      <c r="I1021" s="30" t="str">
        <f t="shared" si="46"/>
        <v>Drug and Biological Policy</v>
      </c>
      <c r="J1021" t="e">
        <f t="shared" ca="1" si="47"/>
        <v>#N/A</v>
      </c>
      <c r="N1021" s="33" t="s">
        <v>3022</v>
      </c>
      <c r="O1021" s="33" t="s">
        <v>3343</v>
      </c>
      <c r="P1021" s="68">
        <v>6086</v>
      </c>
      <c r="Q1021" s="33" t="s">
        <v>6472</v>
      </c>
      <c r="R1021" s="33" t="s">
        <v>3363</v>
      </c>
      <c r="S1021" s="68">
        <v>16468</v>
      </c>
      <c r="T1021" s="69" t="s">
        <v>6473</v>
      </c>
      <c r="U1021" s="33" t="s">
        <v>4638</v>
      </c>
      <c r="V1021" s="33" t="s">
        <v>4639</v>
      </c>
      <c r="W1021" s="33" t="s">
        <v>6474</v>
      </c>
      <c r="X1021" s="33" t="s">
        <v>3022</v>
      </c>
    </row>
    <row r="1022" spans="1:24" x14ac:dyDescent="0.25">
      <c r="A1022" s="29" t="s">
        <v>1105</v>
      </c>
      <c r="B1022" s="30" t="s">
        <v>1107</v>
      </c>
      <c r="C1022" s="30" t="str">
        <f t="shared" si="45"/>
        <v>Drug and Biological Policy</v>
      </c>
      <c r="G1022" s="29" t="s">
        <v>1105</v>
      </c>
      <c r="H1022" s="30" t="s">
        <v>1107</v>
      </c>
      <c r="I1022" s="30" t="str">
        <f t="shared" si="46"/>
        <v>Drug and Biological Policy</v>
      </c>
      <c r="J1022" t="e">
        <f t="shared" ca="1" si="47"/>
        <v>#N/A</v>
      </c>
      <c r="N1022" s="70" t="s">
        <v>3022</v>
      </c>
      <c r="O1022" s="33" t="s">
        <v>3343</v>
      </c>
      <c r="P1022" s="68">
        <v>6131</v>
      </c>
      <c r="Q1022" s="33" t="s">
        <v>6475</v>
      </c>
      <c r="R1022" s="33" t="s">
        <v>3555</v>
      </c>
      <c r="S1022" s="68">
        <v>57353</v>
      </c>
      <c r="T1022" s="69" t="s">
        <v>6476</v>
      </c>
      <c r="U1022" s="33" t="s">
        <v>4638</v>
      </c>
      <c r="V1022" s="33" t="s">
        <v>6284</v>
      </c>
      <c r="W1022" s="69" t="s">
        <v>6477</v>
      </c>
      <c r="X1022" s="70" t="s">
        <v>3022</v>
      </c>
    </row>
    <row r="1023" spans="1:24" x14ac:dyDescent="0.25">
      <c r="A1023" s="29" t="s">
        <v>1105</v>
      </c>
      <c r="B1023" s="30" t="s">
        <v>457</v>
      </c>
      <c r="C1023" s="30" t="str">
        <f t="shared" si="45"/>
        <v>Drug and Biological Policy</v>
      </c>
      <c r="G1023" s="29" t="s">
        <v>1105</v>
      </c>
      <c r="H1023" s="30" t="s">
        <v>457</v>
      </c>
      <c r="I1023" s="30" t="str">
        <f t="shared" si="46"/>
        <v>Drug and Biological Policy</v>
      </c>
      <c r="J1023" t="e">
        <f t="shared" ca="1" si="47"/>
        <v>#N/A</v>
      </c>
      <c r="N1023" s="70" t="s">
        <v>3022</v>
      </c>
      <c r="O1023" s="33" t="s">
        <v>3343</v>
      </c>
      <c r="P1023" s="68">
        <v>6132</v>
      </c>
      <c r="Q1023" s="69" t="s">
        <v>6478</v>
      </c>
      <c r="R1023" s="33" t="s">
        <v>3556</v>
      </c>
      <c r="S1023" s="68">
        <v>57359</v>
      </c>
      <c r="T1023" s="69" t="s">
        <v>6479</v>
      </c>
      <c r="U1023" s="33" t="s">
        <v>4638</v>
      </c>
      <c r="V1023" s="33" t="s">
        <v>6284</v>
      </c>
      <c r="W1023" s="69" t="s">
        <v>6480</v>
      </c>
      <c r="X1023" s="70" t="s">
        <v>3022</v>
      </c>
    </row>
    <row r="1024" spans="1:24" x14ac:dyDescent="0.25">
      <c r="A1024" s="29" t="s">
        <v>1105</v>
      </c>
      <c r="B1024" s="30" t="s">
        <v>1107</v>
      </c>
      <c r="C1024" s="30" t="str">
        <f t="shared" si="45"/>
        <v>Drug and Biological Policy</v>
      </c>
      <c r="G1024" s="29" t="s">
        <v>1105</v>
      </c>
      <c r="H1024" s="30" t="s">
        <v>1107</v>
      </c>
      <c r="I1024" s="30" t="str">
        <f t="shared" si="46"/>
        <v>Drug and Biological Policy</v>
      </c>
      <c r="J1024" t="e">
        <f t="shared" ca="1" si="47"/>
        <v>#N/A</v>
      </c>
      <c r="N1024" s="33" t="s">
        <v>3022</v>
      </c>
      <c r="O1024" s="33" t="s">
        <v>3353</v>
      </c>
      <c r="P1024" s="68">
        <v>5989</v>
      </c>
      <c r="Q1024" s="33" t="s">
        <v>6481</v>
      </c>
      <c r="R1024" s="33" t="s">
        <v>3354</v>
      </c>
      <c r="S1024" s="68">
        <v>15090</v>
      </c>
      <c r="T1024" s="69" t="s">
        <v>6482</v>
      </c>
      <c r="U1024" s="33" t="s">
        <v>4638</v>
      </c>
      <c r="V1024" s="33" t="s">
        <v>6284</v>
      </c>
      <c r="W1024" s="33" t="s">
        <v>6483</v>
      </c>
      <c r="X1024" s="33" t="s">
        <v>3022</v>
      </c>
    </row>
    <row r="1025" spans="1:24" x14ac:dyDescent="0.25">
      <c r="A1025" s="29" t="s">
        <v>1108</v>
      </c>
      <c r="B1025" s="30" t="s">
        <v>1011</v>
      </c>
      <c r="C1025" s="30" t="str">
        <f t="shared" si="45"/>
        <v>Durable Medical Equipment and Supplies Policy</v>
      </c>
      <c r="G1025" s="29" t="s">
        <v>1108</v>
      </c>
      <c r="H1025" s="30" t="s">
        <v>1011</v>
      </c>
      <c r="I1025" s="30" t="str">
        <f t="shared" si="46"/>
        <v>Durable Medical Equipment and Supplies Policy</v>
      </c>
      <c r="J1025" t="e">
        <f t="shared" ca="1" si="47"/>
        <v>#N/A</v>
      </c>
      <c r="N1025" s="70" t="s">
        <v>3022</v>
      </c>
      <c r="O1025" s="33" t="s">
        <v>3351</v>
      </c>
      <c r="P1025" s="68">
        <v>8087</v>
      </c>
      <c r="Q1025" s="33" t="s">
        <v>6484</v>
      </c>
      <c r="R1025" s="33" t="s">
        <v>446</v>
      </c>
      <c r="S1025" s="68">
        <v>41777</v>
      </c>
      <c r="T1025" s="69" t="s">
        <v>6485</v>
      </c>
      <c r="U1025" s="33" t="s">
        <v>4638</v>
      </c>
      <c r="V1025" s="33" t="s">
        <v>6284</v>
      </c>
      <c r="W1025" s="33" t="s">
        <v>6486</v>
      </c>
      <c r="X1025" s="70" t="s">
        <v>3022</v>
      </c>
    </row>
    <row r="1026" spans="1:24" x14ac:dyDescent="0.25">
      <c r="A1026" s="29" t="s">
        <v>1109</v>
      </c>
      <c r="B1026" s="30" t="s">
        <v>846</v>
      </c>
      <c r="C1026" s="30" t="str">
        <f t="shared" si="45"/>
        <v>Durable Medical Equipment and Supplies Policy</v>
      </c>
      <c r="G1026" s="29" t="s">
        <v>1109</v>
      </c>
      <c r="H1026" s="30" t="s">
        <v>846</v>
      </c>
      <c r="I1026" s="30" t="str">
        <f t="shared" si="46"/>
        <v>Durable Medical Equipment and Supplies Policy</v>
      </c>
      <c r="J1026" t="e">
        <f t="shared" ca="1" si="47"/>
        <v>#N/A</v>
      </c>
      <c r="N1026" s="33" t="s">
        <v>3022</v>
      </c>
      <c r="O1026" s="33" t="s">
        <v>3344</v>
      </c>
      <c r="P1026" s="68">
        <v>5999</v>
      </c>
      <c r="Q1026" s="33" t="s">
        <v>6487</v>
      </c>
      <c r="R1026" s="33" t="s">
        <v>3345</v>
      </c>
      <c r="S1026" s="68">
        <v>50831</v>
      </c>
      <c r="T1026" s="69" t="s">
        <v>6488</v>
      </c>
      <c r="U1026" s="33" t="s">
        <v>4638</v>
      </c>
      <c r="V1026" s="33" t="s">
        <v>6284</v>
      </c>
      <c r="W1026" s="33" t="s">
        <v>6489</v>
      </c>
      <c r="X1026" s="33" t="s">
        <v>3022</v>
      </c>
    </row>
    <row r="1027" spans="1:24" x14ac:dyDescent="0.25">
      <c r="A1027" s="29" t="s">
        <v>1109</v>
      </c>
      <c r="B1027" s="30" t="s">
        <v>847</v>
      </c>
      <c r="C1027" s="30" t="str">
        <f t="shared" ref="C1027:C1090" si="48">VLOOKUP(A1027,$G:$I,3,0)</f>
        <v>Durable Medical Equipment and Supplies Policy</v>
      </c>
      <c r="G1027" s="29" t="s">
        <v>1109</v>
      </c>
      <c r="H1027" s="30" t="s">
        <v>847</v>
      </c>
      <c r="I1027" s="30" t="str">
        <f t="shared" ref="I1027:I1090" si="49">VLOOKUP(G1027,$R:$X,7,0)</f>
        <v>Durable Medical Equipment and Supplies Policy</v>
      </c>
      <c r="J1027" t="e">
        <f t="shared" ref="J1027:J1090" ca="1" si="50">VLOOKUP(I1027,$J:$J,1,0)</f>
        <v>#N/A</v>
      </c>
      <c r="N1027" s="33" t="s">
        <v>3022</v>
      </c>
      <c r="O1027" s="33" t="s">
        <v>3344</v>
      </c>
      <c r="P1027" s="68">
        <v>6008</v>
      </c>
      <c r="Q1027" s="33" t="s">
        <v>6490</v>
      </c>
      <c r="R1027" s="33" t="s">
        <v>3349</v>
      </c>
      <c r="S1027" s="68">
        <v>50811</v>
      </c>
      <c r="T1027" s="69" t="s">
        <v>6491</v>
      </c>
      <c r="U1027" s="33" t="s">
        <v>4638</v>
      </c>
      <c r="V1027" s="33" t="s">
        <v>6284</v>
      </c>
      <c r="W1027" s="33" t="s">
        <v>6492</v>
      </c>
      <c r="X1027" s="33" t="s">
        <v>3022</v>
      </c>
    </row>
    <row r="1028" spans="1:24" x14ac:dyDescent="0.25">
      <c r="A1028" s="29" t="s">
        <v>1109</v>
      </c>
      <c r="B1028" s="30" t="s">
        <v>848</v>
      </c>
      <c r="C1028" s="30" t="str">
        <f t="shared" si="48"/>
        <v>Durable Medical Equipment and Supplies Policy</v>
      </c>
      <c r="G1028" s="29" t="s">
        <v>1109</v>
      </c>
      <c r="H1028" s="30" t="s">
        <v>848</v>
      </c>
      <c r="I1028" s="30" t="str">
        <f t="shared" si="49"/>
        <v>Durable Medical Equipment and Supplies Policy</v>
      </c>
      <c r="J1028" t="e">
        <f t="shared" ca="1" si="50"/>
        <v>#N/A</v>
      </c>
      <c r="N1028" s="33" t="s">
        <v>3022</v>
      </c>
      <c r="O1028" s="33" t="s">
        <v>3344</v>
      </c>
      <c r="P1028" s="68">
        <v>8866</v>
      </c>
      <c r="Q1028" s="33" t="s">
        <v>6493</v>
      </c>
      <c r="R1028" s="33" t="s">
        <v>3347</v>
      </c>
      <c r="S1028" s="68">
        <v>50862</v>
      </c>
      <c r="T1028" s="69" t="s">
        <v>6494</v>
      </c>
      <c r="U1028" s="33" t="s">
        <v>4638</v>
      </c>
      <c r="V1028" s="33" t="s">
        <v>6284</v>
      </c>
      <c r="W1028" s="33" t="s">
        <v>6495</v>
      </c>
      <c r="X1028" s="33" t="s">
        <v>3022</v>
      </c>
    </row>
    <row r="1029" spans="1:24" x14ac:dyDescent="0.25">
      <c r="A1029" s="29" t="s">
        <v>1109</v>
      </c>
      <c r="B1029" s="30" t="s">
        <v>849</v>
      </c>
      <c r="C1029" s="30" t="str">
        <f t="shared" si="48"/>
        <v>Durable Medical Equipment and Supplies Policy</v>
      </c>
      <c r="G1029" s="29" t="s">
        <v>1109</v>
      </c>
      <c r="H1029" s="30" t="s">
        <v>849</v>
      </c>
      <c r="I1029" s="30" t="str">
        <f t="shared" si="49"/>
        <v>Durable Medical Equipment and Supplies Policy</v>
      </c>
      <c r="J1029" t="e">
        <f t="shared" ca="1" si="50"/>
        <v>#N/A</v>
      </c>
      <c r="N1029" s="70" t="s">
        <v>3022</v>
      </c>
      <c r="O1029" s="33" t="s">
        <v>3339</v>
      </c>
      <c r="P1029" s="68">
        <v>5825</v>
      </c>
      <c r="Q1029" s="69" t="s">
        <v>6496</v>
      </c>
      <c r="R1029" s="33" t="s">
        <v>399</v>
      </c>
      <c r="S1029" s="68">
        <v>51117</v>
      </c>
      <c r="T1029" s="69" t="s">
        <v>6497</v>
      </c>
      <c r="U1029" s="33" t="s">
        <v>4638</v>
      </c>
      <c r="V1029" s="33" t="s">
        <v>6284</v>
      </c>
      <c r="W1029" s="33" t="s">
        <v>6498</v>
      </c>
      <c r="X1029" s="70" t="s">
        <v>3022</v>
      </c>
    </row>
    <row r="1030" spans="1:24" x14ac:dyDescent="0.25">
      <c r="A1030" s="29" t="s">
        <v>1109</v>
      </c>
      <c r="B1030" s="30" t="s">
        <v>1110</v>
      </c>
      <c r="C1030" s="30" t="str">
        <f t="shared" si="48"/>
        <v>Durable Medical Equipment and Supplies Policy</v>
      </c>
      <c r="G1030" s="29" t="s">
        <v>1109</v>
      </c>
      <c r="H1030" s="30" t="s">
        <v>1110</v>
      </c>
      <c r="I1030" s="30" t="str">
        <f t="shared" si="49"/>
        <v>Durable Medical Equipment and Supplies Policy</v>
      </c>
      <c r="J1030" t="e">
        <f t="shared" ca="1" si="50"/>
        <v>#N/A</v>
      </c>
      <c r="N1030" s="33" t="s">
        <v>3022</v>
      </c>
      <c r="O1030" s="33" t="s">
        <v>3339</v>
      </c>
      <c r="P1030" s="68">
        <v>5826</v>
      </c>
      <c r="Q1030" s="33" t="s">
        <v>6499</v>
      </c>
      <c r="R1030" s="33" t="s">
        <v>3342</v>
      </c>
      <c r="S1030" s="68">
        <v>3379</v>
      </c>
      <c r="T1030" s="69" t="s">
        <v>6500</v>
      </c>
      <c r="U1030" s="33" t="s">
        <v>4638</v>
      </c>
      <c r="V1030" s="33" t="s">
        <v>6284</v>
      </c>
      <c r="W1030" s="33" t="s">
        <v>6501</v>
      </c>
      <c r="X1030" s="33" t="s">
        <v>3022</v>
      </c>
    </row>
    <row r="1031" spans="1:24" x14ac:dyDescent="0.25">
      <c r="A1031" s="29" t="s">
        <v>1111</v>
      </c>
      <c r="B1031" s="30" t="s">
        <v>846</v>
      </c>
      <c r="C1031" s="30" t="str">
        <f t="shared" si="48"/>
        <v>Durable Medical Equipment and Supplies Policy</v>
      </c>
      <c r="G1031" s="29" t="s">
        <v>1111</v>
      </c>
      <c r="H1031" s="30" t="s">
        <v>846</v>
      </c>
      <c r="I1031" s="30" t="str">
        <f t="shared" si="49"/>
        <v>Durable Medical Equipment and Supplies Policy</v>
      </c>
      <c r="J1031" t="e">
        <f t="shared" ca="1" si="50"/>
        <v>#N/A</v>
      </c>
      <c r="N1031" s="33" t="s">
        <v>3022</v>
      </c>
      <c r="O1031" s="33" t="s">
        <v>3339</v>
      </c>
      <c r="P1031" s="68">
        <v>5827</v>
      </c>
      <c r="Q1031" s="33" t="s">
        <v>6502</v>
      </c>
      <c r="R1031" s="33" t="s">
        <v>3340</v>
      </c>
      <c r="S1031" s="68">
        <v>51139</v>
      </c>
      <c r="T1031" s="69" t="s">
        <v>6503</v>
      </c>
      <c r="U1031" s="33" t="s">
        <v>4638</v>
      </c>
      <c r="V1031" s="33" t="s">
        <v>6284</v>
      </c>
      <c r="W1031" s="33" t="s">
        <v>6504</v>
      </c>
      <c r="X1031" s="33" t="s">
        <v>3022</v>
      </c>
    </row>
    <row r="1032" spans="1:24" x14ac:dyDescent="0.25">
      <c r="A1032" s="29" t="s">
        <v>1111</v>
      </c>
      <c r="B1032" s="30" t="s">
        <v>847</v>
      </c>
      <c r="C1032" s="30" t="str">
        <f t="shared" si="48"/>
        <v>Durable Medical Equipment and Supplies Policy</v>
      </c>
      <c r="G1032" s="29" t="s">
        <v>1111</v>
      </c>
      <c r="H1032" s="30" t="s">
        <v>847</v>
      </c>
      <c r="I1032" s="30" t="str">
        <f t="shared" si="49"/>
        <v>Durable Medical Equipment and Supplies Policy</v>
      </c>
      <c r="J1032" t="e">
        <f t="shared" ca="1" si="50"/>
        <v>#N/A</v>
      </c>
      <c r="N1032" s="33" t="s">
        <v>3022</v>
      </c>
      <c r="O1032" s="33" t="s">
        <v>3339</v>
      </c>
      <c r="P1032" s="68">
        <v>5828</v>
      </c>
      <c r="Q1032" s="33" t="s">
        <v>6505</v>
      </c>
      <c r="R1032" s="33" t="s">
        <v>3341</v>
      </c>
      <c r="S1032" s="68">
        <v>51133</v>
      </c>
      <c r="T1032" s="69" t="s">
        <v>6506</v>
      </c>
      <c r="U1032" s="33" t="s">
        <v>4638</v>
      </c>
      <c r="V1032" s="33" t="s">
        <v>6284</v>
      </c>
      <c r="W1032" s="33" t="s">
        <v>6507</v>
      </c>
      <c r="X1032" s="33" t="s">
        <v>3022</v>
      </c>
    </row>
    <row r="1033" spans="1:24" x14ac:dyDescent="0.25">
      <c r="A1033" s="29" t="s">
        <v>1111</v>
      </c>
      <c r="B1033" s="30" t="s">
        <v>848</v>
      </c>
      <c r="C1033" s="30" t="str">
        <f t="shared" si="48"/>
        <v>Durable Medical Equipment and Supplies Policy</v>
      </c>
      <c r="G1033" s="29" t="s">
        <v>1111</v>
      </c>
      <c r="H1033" s="30" t="s">
        <v>848</v>
      </c>
      <c r="I1033" s="30" t="str">
        <f t="shared" si="49"/>
        <v>Durable Medical Equipment and Supplies Policy</v>
      </c>
      <c r="J1033" t="e">
        <f t="shared" ca="1" si="50"/>
        <v>#N/A</v>
      </c>
      <c r="N1033" s="33" t="s">
        <v>3022</v>
      </c>
      <c r="O1033" s="33" t="s">
        <v>3336</v>
      </c>
      <c r="P1033" s="68">
        <v>6163</v>
      </c>
      <c r="Q1033" s="33" t="s">
        <v>6508</v>
      </c>
      <c r="R1033" s="33" t="s">
        <v>3337</v>
      </c>
      <c r="S1033" s="68">
        <v>43264</v>
      </c>
      <c r="T1033" s="69" t="s">
        <v>6509</v>
      </c>
      <c r="U1033" s="33" t="s">
        <v>4638</v>
      </c>
      <c r="V1033" s="33" t="s">
        <v>6284</v>
      </c>
      <c r="W1033" s="33" t="s">
        <v>6510</v>
      </c>
      <c r="X1033" s="33" t="s">
        <v>3022</v>
      </c>
    </row>
    <row r="1034" spans="1:24" x14ac:dyDescent="0.25">
      <c r="A1034" s="29" t="s">
        <v>1111</v>
      </c>
      <c r="B1034" s="30" t="s">
        <v>849</v>
      </c>
      <c r="C1034" s="30" t="str">
        <f t="shared" si="48"/>
        <v>Durable Medical Equipment and Supplies Policy</v>
      </c>
      <c r="G1034" s="29" t="s">
        <v>1111</v>
      </c>
      <c r="H1034" s="30" t="s">
        <v>849</v>
      </c>
      <c r="I1034" s="30" t="str">
        <f t="shared" si="49"/>
        <v>Durable Medical Equipment and Supplies Policy</v>
      </c>
      <c r="J1034" t="e">
        <f t="shared" ca="1" si="50"/>
        <v>#N/A</v>
      </c>
      <c r="N1034" s="33" t="s">
        <v>3022</v>
      </c>
      <c r="O1034" s="33" t="s">
        <v>3334</v>
      </c>
      <c r="P1034" s="68">
        <v>5939</v>
      </c>
      <c r="Q1034" s="33" t="s">
        <v>6511</v>
      </c>
      <c r="R1034" s="33" t="s">
        <v>3335</v>
      </c>
      <c r="S1034" s="68">
        <v>46513</v>
      </c>
      <c r="T1034" s="33" t="s">
        <v>6512</v>
      </c>
      <c r="U1034" s="33" t="s">
        <v>4728</v>
      </c>
      <c r="V1034" s="33" t="s">
        <v>4729</v>
      </c>
      <c r="W1034" s="33" t="s">
        <v>6513</v>
      </c>
      <c r="X1034" s="33" t="s">
        <v>3022</v>
      </c>
    </row>
    <row r="1035" spans="1:24" x14ac:dyDescent="0.25">
      <c r="A1035" s="29" t="s">
        <v>1111</v>
      </c>
      <c r="B1035" s="30" t="s">
        <v>1110</v>
      </c>
      <c r="C1035" s="30" t="str">
        <f t="shared" si="48"/>
        <v>Durable Medical Equipment and Supplies Policy</v>
      </c>
      <c r="G1035" s="29" t="s">
        <v>1111</v>
      </c>
      <c r="H1035" s="30" t="s">
        <v>1110</v>
      </c>
      <c r="I1035" s="30" t="str">
        <f t="shared" si="49"/>
        <v>Durable Medical Equipment and Supplies Policy</v>
      </c>
      <c r="J1035" t="e">
        <f t="shared" ca="1" si="50"/>
        <v>#N/A</v>
      </c>
      <c r="N1035" s="33" t="s">
        <v>3022</v>
      </c>
      <c r="O1035" s="33" t="s">
        <v>3331</v>
      </c>
      <c r="P1035" s="68">
        <v>5816</v>
      </c>
      <c r="Q1035" s="33" t="s">
        <v>6514</v>
      </c>
      <c r="R1035" s="33" t="s">
        <v>3332</v>
      </c>
      <c r="S1035" s="68">
        <v>43647</v>
      </c>
      <c r="T1035" s="33" t="s">
        <v>6515</v>
      </c>
      <c r="U1035" s="33" t="s">
        <v>4638</v>
      </c>
      <c r="V1035" s="33" t="s">
        <v>6284</v>
      </c>
      <c r="W1035" s="33" t="s">
        <v>6516</v>
      </c>
      <c r="X1035" s="33" t="s">
        <v>3022</v>
      </c>
    </row>
    <row r="1036" spans="1:24" x14ac:dyDescent="0.25">
      <c r="A1036" s="29" t="s">
        <v>1112</v>
      </c>
      <c r="B1036" s="30" t="s">
        <v>970</v>
      </c>
      <c r="C1036" s="30" t="str">
        <f t="shared" si="48"/>
        <v>Durable Medical Equipment and Supplies Policy</v>
      </c>
      <c r="G1036" s="29" t="s">
        <v>1112</v>
      </c>
      <c r="H1036" s="30" t="s">
        <v>970</v>
      </c>
      <c r="I1036" s="30" t="str">
        <f t="shared" si="49"/>
        <v>Durable Medical Equipment and Supplies Policy</v>
      </c>
      <c r="J1036" t="e">
        <f t="shared" ca="1" si="50"/>
        <v>#N/A</v>
      </c>
      <c r="N1036" s="33" t="s">
        <v>3022</v>
      </c>
      <c r="O1036" s="33" t="s">
        <v>3331</v>
      </c>
      <c r="P1036" s="68">
        <v>5831</v>
      </c>
      <c r="Q1036" s="33" t="s">
        <v>6517</v>
      </c>
      <c r="R1036" s="33" t="s">
        <v>3333</v>
      </c>
      <c r="S1036" s="68">
        <v>43635</v>
      </c>
      <c r="T1036" s="69" t="s">
        <v>6518</v>
      </c>
      <c r="U1036" s="33" t="s">
        <v>4638</v>
      </c>
      <c r="V1036" s="33" t="s">
        <v>6284</v>
      </c>
      <c r="W1036" s="33" t="s">
        <v>6516</v>
      </c>
      <c r="X1036" s="33" t="s">
        <v>3022</v>
      </c>
    </row>
    <row r="1037" spans="1:24" x14ac:dyDescent="0.25">
      <c r="A1037" s="29" t="s">
        <v>1112</v>
      </c>
      <c r="B1037" s="30" t="s">
        <v>971</v>
      </c>
      <c r="C1037" s="30" t="str">
        <f t="shared" si="48"/>
        <v>Durable Medical Equipment and Supplies Policy</v>
      </c>
      <c r="G1037" s="29" t="s">
        <v>1112</v>
      </c>
      <c r="H1037" s="30" t="s">
        <v>971</v>
      </c>
      <c r="I1037" s="30" t="str">
        <f t="shared" si="49"/>
        <v>Durable Medical Equipment and Supplies Policy</v>
      </c>
      <c r="J1037" t="e">
        <f t="shared" ca="1" si="50"/>
        <v>#N/A</v>
      </c>
      <c r="N1037" s="33" t="s">
        <v>3022</v>
      </c>
      <c r="O1037" s="33" t="s">
        <v>3324</v>
      </c>
      <c r="P1037" s="68">
        <v>5915</v>
      </c>
      <c r="Q1037" s="33" t="s">
        <v>6519</v>
      </c>
      <c r="R1037" s="33" t="s">
        <v>3326</v>
      </c>
      <c r="S1037" s="68">
        <v>46235</v>
      </c>
      <c r="T1037" s="69" t="s">
        <v>6520</v>
      </c>
      <c r="U1037" s="33" t="s">
        <v>4638</v>
      </c>
      <c r="V1037" s="33" t="s">
        <v>6284</v>
      </c>
      <c r="W1037" s="33" t="s">
        <v>6521</v>
      </c>
      <c r="X1037" s="33" t="s">
        <v>3022</v>
      </c>
    </row>
    <row r="1038" spans="1:24" x14ac:dyDescent="0.25">
      <c r="A1038" s="29" t="s">
        <v>1112</v>
      </c>
      <c r="B1038" s="30" t="s">
        <v>972</v>
      </c>
      <c r="C1038" s="30" t="str">
        <f t="shared" si="48"/>
        <v>Durable Medical Equipment and Supplies Policy</v>
      </c>
      <c r="G1038" s="29" t="s">
        <v>1112</v>
      </c>
      <c r="H1038" s="30" t="s">
        <v>972</v>
      </c>
      <c r="I1038" s="30" t="str">
        <f t="shared" si="49"/>
        <v>Durable Medical Equipment and Supplies Policy</v>
      </c>
      <c r="J1038" t="e">
        <f t="shared" ca="1" si="50"/>
        <v>#N/A</v>
      </c>
      <c r="N1038" s="33" t="s">
        <v>3022</v>
      </c>
      <c r="O1038" s="33" t="s">
        <v>3324</v>
      </c>
      <c r="P1038" s="68">
        <v>5915</v>
      </c>
      <c r="Q1038" s="33" t="s">
        <v>6519</v>
      </c>
      <c r="R1038" s="33" t="s">
        <v>3325</v>
      </c>
      <c r="S1038" s="68">
        <v>46343</v>
      </c>
      <c r="T1038" s="69" t="s">
        <v>6522</v>
      </c>
      <c r="U1038" s="33" t="s">
        <v>4638</v>
      </c>
      <c r="V1038" s="33" t="s">
        <v>6284</v>
      </c>
      <c r="W1038" s="33" t="s">
        <v>6523</v>
      </c>
      <c r="X1038" s="33" t="s">
        <v>3022</v>
      </c>
    </row>
    <row r="1039" spans="1:24" x14ac:dyDescent="0.25">
      <c r="A1039" s="29" t="s">
        <v>1112</v>
      </c>
      <c r="B1039" s="30" t="s">
        <v>973</v>
      </c>
      <c r="C1039" s="30" t="str">
        <f t="shared" si="48"/>
        <v>Durable Medical Equipment and Supplies Policy</v>
      </c>
      <c r="G1039" s="29" t="s">
        <v>1112</v>
      </c>
      <c r="H1039" s="30" t="s">
        <v>973</v>
      </c>
      <c r="I1039" s="30" t="str">
        <f t="shared" si="49"/>
        <v>Durable Medical Equipment and Supplies Policy</v>
      </c>
      <c r="J1039" t="e">
        <f t="shared" ca="1" si="50"/>
        <v>#N/A</v>
      </c>
      <c r="N1039" s="33" t="s">
        <v>3022</v>
      </c>
      <c r="O1039" s="33" t="s">
        <v>3324</v>
      </c>
      <c r="P1039" s="68">
        <v>6094</v>
      </c>
      <c r="Q1039" s="69" t="s">
        <v>6524</v>
      </c>
      <c r="R1039" s="33" t="s">
        <v>3328</v>
      </c>
      <c r="S1039" s="68">
        <v>25626</v>
      </c>
      <c r="T1039" s="69" t="s">
        <v>6525</v>
      </c>
      <c r="U1039" s="33" t="s">
        <v>4638</v>
      </c>
      <c r="V1039" s="33" t="s">
        <v>6284</v>
      </c>
      <c r="W1039" s="33" t="s">
        <v>6526</v>
      </c>
      <c r="X1039" s="33" t="s">
        <v>3022</v>
      </c>
    </row>
    <row r="1040" spans="1:24" x14ac:dyDescent="0.25">
      <c r="A1040" s="29" t="s">
        <v>1112</v>
      </c>
      <c r="B1040" s="30" t="s">
        <v>974</v>
      </c>
      <c r="C1040" s="30" t="str">
        <f t="shared" si="48"/>
        <v>Durable Medical Equipment and Supplies Policy</v>
      </c>
      <c r="G1040" s="29" t="s">
        <v>1112</v>
      </c>
      <c r="H1040" s="30" t="s">
        <v>974</v>
      </c>
      <c r="I1040" s="30" t="str">
        <f t="shared" si="49"/>
        <v>Durable Medical Equipment and Supplies Policy</v>
      </c>
      <c r="J1040" t="e">
        <f t="shared" ca="1" si="50"/>
        <v>#N/A</v>
      </c>
      <c r="N1040" s="33" t="s">
        <v>3022</v>
      </c>
      <c r="O1040" s="33" t="s">
        <v>3324</v>
      </c>
      <c r="P1040" s="68">
        <v>6228</v>
      </c>
      <c r="Q1040" s="69" t="s">
        <v>6527</v>
      </c>
      <c r="R1040" s="33" t="s">
        <v>3330</v>
      </c>
      <c r="S1040" s="68">
        <v>41785</v>
      </c>
      <c r="T1040" s="69" t="s">
        <v>6528</v>
      </c>
      <c r="U1040" s="33" t="s">
        <v>4638</v>
      </c>
      <c r="V1040" s="33" t="s">
        <v>6284</v>
      </c>
      <c r="W1040" s="33" t="s">
        <v>6529</v>
      </c>
      <c r="X1040" s="33" t="s">
        <v>3022</v>
      </c>
    </row>
    <row r="1041" spans="1:24" x14ac:dyDescent="0.25">
      <c r="A1041" s="29" t="s">
        <v>1112</v>
      </c>
      <c r="B1041" s="30" t="s">
        <v>975</v>
      </c>
      <c r="C1041" s="30" t="str">
        <f t="shared" si="48"/>
        <v>Durable Medical Equipment and Supplies Policy</v>
      </c>
      <c r="G1041" s="29" t="s">
        <v>1112</v>
      </c>
      <c r="H1041" s="30" t="s">
        <v>975</v>
      </c>
      <c r="I1041" s="30" t="str">
        <f t="shared" si="49"/>
        <v>Durable Medical Equipment and Supplies Policy</v>
      </c>
      <c r="J1041" t="e">
        <f t="shared" ca="1" si="50"/>
        <v>#N/A</v>
      </c>
      <c r="N1041" s="33" t="s">
        <v>3022</v>
      </c>
      <c r="O1041" s="33" t="s">
        <v>3320</v>
      </c>
      <c r="P1041" s="68">
        <v>5084</v>
      </c>
      <c r="Q1041" s="33" t="s">
        <v>6530</v>
      </c>
      <c r="R1041" s="33" t="s">
        <v>3321</v>
      </c>
      <c r="S1041" s="68">
        <v>20466</v>
      </c>
      <c r="T1041" s="69" t="s">
        <v>6531</v>
      </c>
      <c r="U1041" s="33" t="s">
        <v>4638</v>
      </c>
      <c r="V1041" s="33" t="s">
        <v>6284</v>
      </c>
      <c r="W1041" s="33" t="s">
        <v>6532</v>
      </c>
      <c r="X1041" s="33" t="s">
        <v>3022</v>
      </c>
    </row>
    <row r="1042" spans="1:24" x14ac:dyDescent="0.25">
      <c r="A1042" s="29" t="s">
        <v>1112</v>
      </c>
      <c r="B1042" s="30" t="s">
        <v>976</v>
      </c>
      <c r="C1042" s="30" t="str">
        <f t="shared" si="48"/>
        <v>Durable Medical Equipment and Supplies Policy</v>
      </c>
      <c r="G1042" s="29" t="s">
        <v>1112</v>
      </c>
      <c r="H1042" s="30" t="s">
        <v>976</v>
      </c>
      <c r="I1042" s="30" t="str">
        <f t="shared" si="49"/>
        <v>Durable Medical Equipment and Supplies Policy</v>
      </c>
      <c r="J1042" t="e">
        <f t="shared" ca="1" si="50"/>
        <v>#N/A</v>
      </c>
      <c r="N1042" s="70" t="s">
        <v>3022</v>
      </c>
      <c r="O1042" s="33" t="s">
        <v>3320</v>
      </c>
      <c r="P1042" s="68">
        <v>5727</v>
      </c>
      <c r="Q1042" s="33" t="s">
        <v>6533</v>
      </c>
      <c r="R1042" s="33" t="s">
        <v>1726</v>
      </c>
      <c r="S1042" s="68">
        <v>50987</v>
      </c>
      <c r="T1042" s="69" t="s">
        <v>6534</v>
      </c>
      <c r="U1042" s="33" t="s">
        <v>4638</v>
      </c>
      <c r="V1042" s="33" t="s">
        <v>6284</v>
      </c>
      <c r="W1042" s="33" t="s">
        <v>6535</v>
      </c>
      <c r="X1042" s="70" t="s">
        <v>3022</v>
      </c>
    </row>
    <row r="1043" spans="1:24" x14ac:dyDescent="0.25">
      <c r="A1043" s="29" t="s">
        <v>1112</v>
      </c>
      <c r="B1043" s="30" t="s">
        <v>977</v>
      </c>
      <c r="C1043" s="30" t="str">
        <f t="shared" si="48"/>
        <v>Durable Medical Equipment and Supplies Policy</v>
      </c>
      <c r="G1043" s="29" t="s">
        <v>1112</v>
      </c>
      <c r="H1043" s="30" t="s">
        <v>977</v>
      </c>
      <c r="I1043" s="30" t="str">
        <f t="shared" si="49"/>
        <v>Durable Medical Equipment and Supplies Policy</v>
      </c>
      <c r="J1043" t="e">
        <f t="shared" ca="1" si="50"/>
        <v>#N/A</v>
      </c>
      <c r="N1043" s="70" t="s">
        <v>3022</v>
      </c>
      <c r="O1043" s="33" t="s">
        <v>3320</v>
      </c>
      <c r="P1043" s="68">
        <v>5774</v>
      </c>
      <c r="Q1043" s="33" t="s">
        <v>6536</v>
      </c>
      <c r="R1043" s="33" t="s">
        <v>1721</v>
      </c>
      <c r="S1043" s="68">
        <v>50997</v>
      </c>
      <c r="T1043" s="33" t="s">
        <v>6537</v>
      </c>
      <c r="U1043" s="33" t="s">
        <v>4638</v>
      </c>
      <c r="V1043" s="33" t="s">
        <v>6284</v>
      </c>
      <c r="W1043" s="33" t="s">
        <v>6538</v>
      </c>
      <c r="X1043" s="70" t="s">
        <v>3022</v>
      </c>
    </row>
    <row r="1044" spans="1:24" x14ac:dyDescent="0.25">
      <c r="A1044" s="29" t="s">
        <v>1113</v>
      </c>
      <c r="B1044" s="30" t="s">
        <v>970</v>
      </c>
      <c r="C1044" s="30" t="str">
        <f t="shared" si="48"/>
        <v>Durable Medical Equipment and Supplies Policy</v>
      </c>
      <c r="G1044" s="29" t="s">
        <v>1113</v>
      </c>
      <c r="H1044" s="30" t="s">
        <v>970</v>
      </c>
      <c r="I1044" s="30" t="str">
        <f t="shared" si="49"/>
        <v>Durable Medical Equipment and Supplies Policy</v>
      </c>
      <c r="J1044" t="e">
        <f t="shared" ca="1" si="50"/>
        <v>#N/A</v>
      </c>
      <c r="N1044" s="33" t="s">
        <v>3022</v>
      </c>
      <c r="O1044" s="33" t="s">
        <v>3320</v>
      </c>
      <c r="P1044" s="68">
        <v>6605</v>
      </c>
      <c r="Q1044" s="33" t="s">
        <v>6539</v>
      </c>
      <c r="R1044" s="33" t="s">
        <v>3323</v>
      </c>
      <c r="S1044" s="68">
        <v>16735</v>
      </c>
      <c r="T1044" s="69" t="s">
        <v>6540</v>
      </c>
      <c r="U1044" s="33" t="s">
        <v>4638</v>
      </c>
      <c r="V1044" s="33" t="s">
        <v>6284</v>
      </c>
      <c r="W1044" s="33" t="s">
        <v>6541</v>
      </c>
      <c r="X1044" s="33" t="s">
        <v>3022</v>
      </c>
    </row>
    <row r="1045" spans="1:24" x14ac:dyDescent="0.25">
      <c r="A1045" s="29" t="s">
        <v>1113</v>
      </c>
      <c r="B1045" s="30" t="s">
        <v>971</v>
      </c>
      <c r="C1045" s="30" t="str">
        <f t="shared" si="48"/>
        <v>Durable Medical Equipment and Supplies Policy</v>
      </c>
      <c r="G1045" s="29" t="s">
        <v>1113</v>
      </c>
      <c r="H1045" s="30" t="s">
        <v>971</v>
      </c>
      <c r="I1045" s="30" t="str">
        <f t="shared" si="49"/>
        <v>Durable Medical Equipment and Supplies Policy</v>
      </c>
      <c r="J1045" t="e">
        <f t="shared" ca="1" si="50"/>
        <v>#N/A</v>
      </c>
      <c r="N1045" s="33" t="s">
        <v>3022</v>
      </c>
      <c r="O1045" s="33" t="s">
        <v>3320</v>
      </c>
      <c r="P1045" s="68">
        <v>6663</v>
      </c>
      <c r="Q1045" s="33" t="s">
        <v>6542</v>
      </c>
      <c r="R1045" s="33" t="s">
        <v>3322</v>
      </c>
      <c r="S1045" s="68">
        <v>20928</v>
      </c>
      <c r="T1045" s="33" t="s">
        <v>6543</v>
      </c>
      <c r="U1045" s="33" t="s">
        <v>4638</v>
      </c>
      <c r="V1045" s="33" t="s">
        <v>6284</v>
      </c>
      <c r="W1045" s="33" t="s">
        <v>6544</v>
      </c>
      <c r="X1045" s="33" t="s">
        <v>3022</v>
      </c>
    </row>
    <row r="1046" spans="1:24" x14ac:dyDescent="0.25">
      <c r="A1046" s="29" t="s">
        <v>1113</v>
      </c>
      <c r="B1046" s="30" t="s">
        <v>972</v>
      </c>
      <c r="C1046" s="30" t="str">
        <f t="shared" si="48"/>
        <v>Durable Medical Equipment and Supplies Policy</v>
      </c>
      <c r="G1046" s="29" t="s">
        <v>1113</v>
      </c>
      <c r="H1046" s="30" t="s">
        <v>972</v>
      </c>
      <c r="I1046" s="30" t="str">
        <f t="shared" si="49"/>
        <v>Durable Medical Equipment and Supplies Policy</v>
      </c>
      <c r="J1046" t="e">
        <f t="shared" ca="1" si="50"/>
        <v>#N/A</v>
      </c>
      <c r="N1046" s="33" t="s">
        <v>3022</v>
      </c>
      <c r="O1046" s="33" t="s">
        <v>3318</v>
      </c>
      <c r="P1046" s="68">
        <v>6095</v>
      </c>
      <c r="Q1046" s="33" t="s">
        <v>6545</v>
      </c>
      <c r="R1046" s="33" t="s">
        <v>3319</v>
      </c>
      <c r="S1046" s="68">
        <v>15712</v>
      </c>
      <c r="T1046" s="69" t="s">
        <v>6546</v>
      </c>
      <c r="U1046" s="33" t="s">
        <v>4638</v>
      </c>
      <c r="V1046" s="33" t="s">
        <v>6284</v>
      </c>
      <c r="W1046" s="33" t="s">
        <v>6547</v>
      </c>
      <c r="X1046" s="33" t="s">
        <v>3022</v>
      </c>
    </row>
    <row r="1047" spans="1:24" x14ac:dyDescent="0.25">
      <c r="A1047" s="29" t="s">
        <v>1113</v>
      </c>
      <c r="B1047" s="30" t="s">
        <v>973</v>
      </c>
      <c r="C1047" s="30" t="str">
        <f t="shared" si="48"/>
        <v>Durable Medical Equipment and Supplies Policy</v>
      </c>
      <c r="G1047" s="29" t="s">
        <v>1113</v>
      </c>
      <c r="H1047" s="30" t="s">
        <v>973</v>
      </c>
      <c r="I1047" s="30" t="str">
        <f t="shared" si="49"/>
        <v>Durable Medical Equipment and Supplies Policy</v>
      </c>
      <c r="J1047" t="e">
        <f t="shared" ca="1" si="50"/>
        <v>#N/A</v>
      </c>
      <c r="N1047" s="33" t="s">
        <v>3022</v>
      </c>
      <c r="O1047" s="33" t="s">
        <v>3313</v>
      </c>
      <c r="P1047" s="68">
        <v>6067</v>
      </c>
      <c r="Q1047" s="33" t="s">
        <v>6548</v>
      </c>
      <c r="R1047" s="33" t="s">
        <v>3317</v>
      </c>
      <c r="S1047" s="68">
        <v>45110</v>
      </c>
      <c r="T1047" s="69" t="s">
        <v>6549</v>
      </c>
      <c r="U1047" s="33" t="s">
        <v>4638</v>
      </c>
      <c r="V1047" s="33" t="s">
        <v>6284</v>
      </c>
      <c r="W1047" s="33" t="s">
        <v>6550</v>
      </c>
      <c r="X1047" s="33" t="s">
        <v>3022</v>
      </c>
    </row>
    <row r="1048" spans="1:24" x14ac:dyDescent="0.25">
      <c r="A1048" s="29" t="s">
        <v>1113</v>
      </c>
      <c r="B1048" s="30" t="s">
        <v>974</v>
      </c>
      <c r="C1048" s="30" t="str">
        <f t="shared" si="48"/>
        <v>Durable Medical Equipment and Supplies Policy</v>
      </c>
      <c r="G1048" s="29" t="s">
        <v>1113</v>
      </c>
      <c r="H1048" s="30" t="s">
        <v>974</v>
      </c>
      <c r="I1048" s="30" t="str">
        <f t="shared" si="49"/>
        <v>Durable Medical Equipment and Supplies Policy</v>
      </c>
      <c r="J1048" t="e">
        <f t="shared" ca="1" si="50"/>
        <v>#N/A</v>
      </c>
      <c r="N1048" s="33" t="s">
        <v>3022</v>
      </c>
      <c r="O1048" s="33" t="s">
        <v>3313</v>
      </c>
      <c r="P1048" s="68">
        <v>6119</v>
      </c>
      <c r="Q1048" s="33" t="s">
        <v>6551</v>
      </c>
      <c r="R1048" s="33" t="s">
        <v>3316</v>
      </c>
      <c r="S1048" s="68">
        <v>45079</v>
      </c>
      <c r="T1048" s="69" t="s">
        <v>6552</v>
      </c>
      <c r="U1048" s="33" t="s">
        <v>4638</v>
      </c>
      <c r="V1048" s="33" t="s">
        <v>6284</v>
      </c>
      <c r="W1048" s="33" t="s">
        <v>6550</v>
      </c>
      <c r="X1048" s="33" t="s">
        <v>3022</v>
      </c>
    </row>
    <row r="1049" spans="1:24" x14ac:dyDescent="0.25">
      <c r="A1049" s="29" t="s">
        <v>1113</v>
      </c>
      <c r="B1049" s="30" t="s">
        <v>975</v>
      </c>
      <c r="C1049" s="30" t="str">
        <f t="shared" si="48"/>
        <v>Durable Medical Equipment and Supplies Policy</v>
      </c>
      <c r="G1049" s="29" t="s">
        <v>1113</v>
      </c>
      <c r="H1049" s="30" t="s">
        <v>975</v>
      </c>
      <c r="I1049" s="30" t="str">
        <f t="shared" si="49"/>
        <v>Durable Medical Equipment and Supplies Policy</v>
      </c>
      <c r="J1049" t="e">
        <f t="shared" ca="1" si="50"/>
        <v>#N/A</v>
      </c>
      <c r="N1049" s="70" t="s">
        <v>3022</v>
      </c>
      <c r="O1049" s="33" t="s">
        <v>3313</v>
      </c>
      <c r="P1049" s="68">
        <v>6123</v>
      </c>
      <c r="Q1049" s="33" t="s">
        <v>6553</v>
      </c>
      <c r="R1049" s="33" t="s">
        <v>389</v>
      </c>
      <c r="S1049" s="68">
        <v>58629</v>
      </c>
      <c r="T1049" s="69" t="s">
        <v>6554</v>
      </c>
      <c r="U1049" s="33" t="s">
        <v>4638</v>
      </c>
      <c r="V1049" s="33" t="s">
        <v>6284</v>
      </c>
      <c r="W1049" s="69" t="s">
        <v>6555</v>
      </c>
      <c r="X1049" s="70" t="s">
        <v>3022</v>
      </c>
    </row>
    <row r="1050" spans="1:24" x14ac:dyDescent="0.25">
      <c r="A1050" s="29" t="s">
        <v>1113</v>
      </c>
      <c r="B1050" s="30" t="s">
        <v>976</v>
      </c>
      <c r="C1050" s="30" t="str">
        <f t="shared" si="48"/>
        <v>Durable Medical Equipment and Supplies Policy</v>
      </c>
      <c r="G1050" s="29" t="s">
        <v>1113</v>
      </c>
      <c r="H1050" s="30" t="s">
        <v>976</v>
      </c>
      <c r="I1050" s="30" t="str">
        <f t="shared" si="49"/>
        <v>Durable Medical Equipment and Supplies Policy</v>
      </c>
      <c r="J1050" t="e">
        <f t="shared" ca="1" si="50"/>
        <v>#N/A</v>
      </c>
      <c r="N1050" s="33" t="s">
        <v>3022</v>
      </c>
      <c r="O1050" s="33" t="s">
        <v>3313</v>
      </c>
      <c r="P1050" s="68">
        <v>6126</v>
      </c>
      <c r="Q1050" s="33" t="s">
        <v>6556</v>
      </c>
      <c r="R1050" s="33" t="s">
        <v>3314</v>
      </c>
      <c r="S1050" s="68">
        <v>45080</v>
      </c>
      <c r="T1050" s="69" t="s">
        <v>6557</v>
      </c>
      <c r="U1050" s="33" t="s">
        <v>4638</v>
      </c>
      <c r="V1050" s="33" t="s">
        <v>6284</v>
      </c>
      <c r="W1050" s="33" t="s">
        <v>6550</v>
      </c>
      <c r="X1050" s="33" t="s">
        <v>3022</v>
      </c>
    </row>
    <row r="1051" spans="1:24" x14ac:dyDescent="0.25">
      <c r="A1051" s="29" t="s">
        <v>1113</v>
      </c>
      <c r="B1051" s="30" t="s">
        <v>977</v>
      </c>
      <c r="C1051" s="30" t="str">
        <f t="shared" si="48"/>
        <v>Durable Medical Equipment and Supplies Policy</v>
      </c>
      <c r="G1051" s="29" t="s">
        <v>1113</v>
      </c>
      <c r="H1051" s="30" t="s">
        <v>977</v>
      </c>
      <c r="I1051" s="30" t="str">
        <f t="shared" si="49"/>
        <v>Durable Medical Equipment and Supplies Policy</v>
      </c>
      <c r="J1051" t="e">
        <f t="shared" ca="1" si="50"/>
        <v>#N/A</v>
      </c>
      <c r="N1051" s="33" t="s">
        <v>3022</v>
      </c>
      <c r="O1051" s="33" t="s">
        <v>3306</v>
      </c>
      <c r="P1051" s="68">
        <v>5085</v>
      </c>
      <c r="Q1051" s="33" t="s">
        <v>6558</v>
      </c>
      <c r="R1051" s="33" t="s">
        <v>3307</v>
      </c>
      <c r="S1051" s="68">
        <v>8360</v>
      </c>
      <c r="T1051" s="33" t="s">
        <v>6559</v>
      </c>
      <c r="U1051" s="33" t="s">
        <v>4638</v>
      </c>
      <c r="V1051" s="33" t="s">
        <v>6284</v>
      </c>
      <c r="W1051" s="33" t="s">
        <v>6560</v>
      </c>
      <c r="X1051" s="33" t="s">
        <v>3022</v>
      </c>
    </row>
    <row r="1052" spans="1:24" x14ac:dyDescent="0.25">
      <c r="A1052" s="29" t="s">
        <v>1114</v>
      </c>
      <c r="B1052" s="30" t="s">
        <v>1018</v>
      </c>
      <c r="C1052" s="30" t="str">
        <f t="shared" si="48"/>
        <v>Durable Medical Equipment and Supplies Policy</v>
      </c>
      <c r="G1052" s="29" t="s">
        <v>1114</v>
      </c>
      <c r="H1052" s="30" t="s">
        <v>1018</v>
      </c>
      <c r="I1052" s="30" t="str">
        <f t="shared" si="49"/>
        <v>Durable Medical Equipment and Supplies Policy</v>
      </c>
      <c r="J1052" t="e">
        <f t="shared" ca="1" si="50"/>
        <v>#N/A</v>
      </c>
      <c r="N1052" s="70" t="s">
        <v>3022</v>
      </c>
      <c r="O1052" s="33" t="s">
        <v>3306</v>
      </c>
      <c r="P1052" s="68">
        <v>6054</v>
      </c>
      <c r="Q1052" s="33" t="s">
        <v>6561</v>
      </c>
      <c r="R1052" s="33" t="s">
        <v>156</v>
      </c>
      <c r="S1052" s="68">
        <v>51134</v>
      </c>
      <c r="T1052" s="69" t="s">
        <v>6562</v>
      </c>
      <c r="U1052" s="33" t="s">
        <v>4638</v>
      </c>
      <c r="V1052" s="33" t="s">
        <v>6284</v>
      </c>
      <c r="W1052" s="69" t="s">
        <v>6563</v>
      </c>
      <c r="X1052" s="70" t="s">
        <v>3022</v>
      </c>
    </row>
    <row r="1053" spans="1:24" x14ac:dyDescent="0.25">
      <c r="A1053" s="29" t="s">
        <v>1114</v>
      </c>
      <c r="B1053" s="30" t="s">
        <v>1012</v>
      </c>
      <c r="C1053" s="30" t="str">
        <f t="shared" si="48"/>
        <v>Durable Medical Equipment and Supplies Policy</v>
      </c>
      <c r="G1053" s="29" t="s">
        <v>1114</v>
      </c>
      <c r="H1053" s="30" t="s">
        <v>1012</v>
      </c>
      <c r="I1053" s="30" t="str">
        <f t="shared" si="49"/>
        <v>Durable Medical Equipment and Supplies Policy</v>
      </c>
      <c r="J1053" t="e">
        <f t="shared" ca="1" si="50"/>
        <v>#N/A</v>
      </c>
      <c r="N1053" s="33" t="s">
        <v>3022</v>
      </c>
      <c r="O1053" s="33" t="s">
        <v>3306</v>
      </c>
      <c r="P1053" s="68">
        <v>8844</v>
      </c>
      <c r="Q1053" s="33" t="s">
        <v>6564</v>
      </c>
      <c r="R1053" s="33" t="s">
        <v>3312</v>
      </c>
      <c r="S1053" s="68">
        <v>51097</v>
      </c>
      <c r="T1053" s="69" t="s">
        <v>6565</v>
      </c>
      <c r="U1053" s="33" t="s">
        <v>4638</v>
      </c>
      <c r="V1053" s="33" t="s">
        <v>6284</v>
      </c>
      <c r="W1053" s="33" t="s">
        <v>6566</v>
      </c>
      <c r="X1053" s="33" t="s">
        <v>3022</v>
      </c>
    </row>
    <row r="1054" spans="1:24" x14ac:dyDescent="0.25">
      <c r="A1054" s="29" t="s">
        <v>1115</v>
      </c>
      <c r="B1054" s="30" t="s">
        <v>567</v>
      </c>
      <c r="C1054" s="30" t="str">
        <f t="shared" si="48"/>
        <v>Drug and Biological Policy</v>
      </c>
      <c r="G1054" s="29" t="s">
        <v>1115</v>
      </c>
      <c r="H1054" s="30" t="s">
        <v>567</v>
      </c>
      <c r="I1054" s="30" t="str">
        <f t="shared" si="49"/>
        <v>Drug and Biological Policy</v>
      </c>
      <c r="J1054" t="e">
        <f t="shared" ca="1" si="50"/>
        <v>#N/A</v>
      </c>
      <c r="N1054" s="33" t="s">
        <v>3022</v>
      </c>
      <c r="O1054" s="33" t="s">
        <v>3306</v>
      </c>
      <c r="P1054" s="68">
        <v>8859</v>
      </c>
      <c r="Q1054" s="33" t="s">
        <v>6567</v>
      </c>
      <c r="R1054" s="33" t="s">
        <v>3309</v>
      </c>
      <c r="S1054" s="68">
        <v>51231</v>
      </c>
      <c r="T1054" s="33" t="s">
        <v>6568</v>
      </c>
      <c r="U1054" s="33" t="s">
        <v>4638</v>
      </c>
      <c r="V1054" s="33" t="s">
        <v>6284</v>
      </c>
      <c r="W1054" s="33" t="s">
        <v>6566</v>
      </c>
      <c r="X1054" s="33" t="s">
        <v>3022</v>
      </c>
    </row>
    <row r="1055" spans="1:24" x14ac:dyDescent="0.25">
      <c r="A1055" s="29" t="s">
        <v>1115</v>
      </c>
      <c r="B1055" s="30" t="s">
        <v>569</v>
      </c>
      <c r="C1055" s="30" t="str">
        <f t="shared" si="48"/>
        <v>Drug and Biological Policy</v>
      </c>
      <c r="G1055" s="29" t="s">
        <v>1115</v>
      </c>
      <c r="H1055" s="30" t="s">
        <v>569</v>
      </c>
      <c r="I1055" s="30" t="str">
        <f t="shared" si="49"/>
        <v>Drug and Biological Policy</v>
      </c>
      <c r="J1055" t="e">
        <f t="shared" ca="1" si="50"/>
        <v>#N/A</v>
      </c>
      <c r="N1055" s="33" t="s">
        <v>3022</v>
      </c>
      <c r="O1055" s="33" t="s">
        <v>3306</v>
      </c>
      <c r="P1055" s="68">
        <v>8860</v>
      </c>
      <c r="Q1055" s="33" t="s">
        <v>6569</v>
      </c>
      <c r="R1055" s="33" t="s">
        <v>3310</v>
      </c>
      <c r="S1055" s="68">
        <v>51140</v>
      </c>
      <c r="T1055" s="69" t="s">
        <v>6570</v>
      </c>
      <c r="U1055" s="33" t="s">
        <v>4638</v>
      </c>
      <c r="V1055" s="33" t="s">
        <v>6284</v>
      </c>
      <c r="W1055" s="33" t="s">
        <v>6571</v>
      </c>
      <c r="X1055" s="33" t="s">
        <v>3022</v>
      </c>
    </row>
    <row r="1056" spans="1:24" x14ac:dyDescent="0.25">
      <c r="A1056" s="29" t="s">
        <v>1115</v>
      </c>
      <c r="B1056" s="30" t="s">
        <v>1116</v>
      </c>
      <c r="C1056" s="30" t="str">
        <f t="shared" si="48"/>
        <v>Drug and Biological Policy</v>
      </c>
      <c r="G1056" s="29" t="s">
        <v>1115</v>
      </c>
      <c r="H1056" s="30" t="s">
        <v>1116</v>
      </c>
      <c r="I1056" s="30" t="str">
        <f t="shared" si="49"/>
        <v>Drug and Biological Policy</v>
      </c>
      <c r="J1056" t="e">
        <f t="shared" ca="1" si="50"/>
        <v>#N/A</v>
      </c>
      <c r="N1056" s="33" t="s">
        <v>3022</v>
      </c>
      <c r="O1056" s="33" t="s">
        <v>3299</v>
      </c>
      <c r="P1056" s="68">
        <v>6097</v>
      </c>
      <c r="Q1056" s="33" t="s">
        <v>6572</v>
      </c>
      <c r="R1056" s="33" t="s">
        <v>3305</v>
      </c>
      <c r="S1056" s="68">
        <v>54877</v>
      </c>
      <c r="T1056" s="69" t="s">
        <v>6573</v>
      </c>
      <c r="U1056" s="33" t="s">
        <v>4638</v>
      </c>
      <c r="V1056" s="33" t="s">
        <v>6284</v>
      </c>
      <c r="W1056" s="33" t="s">
        <v>6574</v>
      </c>
      <c r="X1056" s="33" t="s">
        <v>3022</v>
      </c>
    </row>
    <row r="1057" spans="1:24" x14ac:dyDescent="0.25">
      <c r="A1057" s="29" t="s">
        <v>151</v>
      </c>
      <c r="B1057" s="30" t="s">
        <v>457</v>
      </c>
      <c r="C1057" s="30" t="str">
        <f t="shared" si="48"/>
        <v>Drug and Biological Policy</v>
      </c>
      <c r="G1057" s="29" t="s">
        <v>151</v>
      </c>
      <c r="H1057" s="30" t="s">
        <v>457</v>
      </c>
      <c r="I1057" s="30" t="str">
        <f t="shared" si="49"/>
        <v>Drug and Biological Policy</v>
      </c>
      <c r="J1057" t="e">
        <f t="shared" ca="1" si="50"/>
        <v>#N/A</v>
      </c>
      <c r="N1057" s="33" t="s">
        <v>3022</v>
      </c>
      <c r="O1057" s="33" t="s">
        <v>3299</v>
      </c>
      <c r="P1057" s="68">
        <v>7503</v>
      </c>
      <c r="Q1057" s="69" t="s">
        <v>6575</v>
      </c>
      <c r="R1057" s="33" t="s">
        <v>3304</v>
      </c>
      <c r="S1057" s="68">
        <v>54818</v>
      </c>
      <c r="T1057" s="69" t="s">
        <v>6576</v>
      </c>
      <c r="U1057" s="33" t="s">
        <v>4638</v>
      </c>
      <c r="V1057" s="33" t="s">
        <v>6284</v>
      </c>
      <c r="W1057" s="69" t="s">
        <v>6577</v>
      </c>
      <c r="X1057" s="33" t="s">
        <v>3022</v>
      </c>
    </row>
    <row r="1058" spans="1:24" x14ac:dyDescent="0.25">
      <c r="A1058" s="29" t="s">
        <v>151</v>
      </c>
      <c r="B1058" s="30" t="s">
        <v>1117</v>
      </c>
      <c r="C1058" s="30" t="str">
        <f t="shared" si="48"/>
        <v>Drug and Biological Policy</v>
      </c>
      <c r="G1058" s="29" t="s">
        <v>151</v>
      </c>
      <c r="H1058" s="30" t="s">
        <v>1117</v>
      </c>
      <c r="I1058" s="30" t="str">
        <f t="shared" si="49"/>
        <v>Drug and Biological Policy</v>
      </c>
      <c r="J1058" t="e">
        <f t="shared" ca="1" si="50"/>
        <v>#N/A</v>
      </c>
      <c r="N1058" s="33" t="s">
        <v>3022</v>
      </c>
      <c r="O1058" s="33" t="s">
        <v>3299</v>
      </c>
      <c r="P1058" s="68">
        <v>7871</v>
      </c>
      <c r="Q1058" s="33" t="s">
        <v>6578</v>
      </c>
      <c r="R1058" s="33" t="s">
        <v>3300</v>
      </c>
      <c r="S1058" s="68">
        <v>50596</v>
      </c>
      <c r="T1058" s="69" t="s">
        <v>6579</v>
      </c>
      <c r="U1058" s="33" t="s">
        <v>4638</v>
      </c>
      <c r="V1058" s="33" t="s">
        <v>6284</v>
      </c>
      <c r="W1058" s="33" t="s">
        <v>6580</v>
      </c>
      <c r="X1058" s="33" t="s">
        <v>3022</v>
      </c>
    </row>
    <row r="1059" spans="1:24" x14ac:dyDescent="0.25">
      <c r="A1059" s="29" t="s">
        <v>151</v>
      </c>
      <c r="B1059" s="30" t="s">
        <v>1118</v>
      </c>
      <c r="C1059" s="30" t="str">
        <f t="shared" si="48"/>
        <v>Drug and Biological Policy</v>
      </c>
      <c r="G1059" s="29" t="s">
        <v>151</v>
      </c>
      <c r="H1059" s="30" t="s">
        <v>1118</v>
      </c>
      <c r="I1059" s="30" t="str">
        <f t="shared" si="49"/>
        <v>Drug and Biological Policy</v>
      </c>
      <c r="J1059" t="e">
        <f t="shared" ca="1" si="50"/>
        <v>#N/A</v>
      </c>
      <c r="N1059" s="33" t="s">
        <v>3022</v>
      </c>
      <c r="O1059" s="33" t="s">
        <v>3299</v>
      </c>
      <c r="P1059" s="68">
        <v>7872</v>
      </c>
      <c r="Q1059" s="33" t="s">
        <v>6581</v>
      </c>
      <c r="R1059" s="33" t="s">
        <v>3302</v>
      </c>
      <c r="S1059" s="68">
        <v>50581</v>
      </c>
      <c r="T1059" s="69" t="s">
        <v>6582</v>
      </c>
      <c r="U1059" s="33" t="s">
        <v>4638</v>
      </c>
      <c r="V1059" s="33" t="s">
        <v>6284</v>
      </c>
      <c r="W1059" s="33" t="s">
        <v>6580</v>
      </c>
      <c r="X1059" s="33" t="s">
        <v>3022</v>
      </c>
    </row>
    <row r="1060" spans="1:24" x14ac:dyDescent="0.25">
      <c r="A1060" s="29" t="s">
        <v>151</v>
      </c>
      <c r="B1060" s="30" t="s">
        <v>632</v>
      </c>
      <c r="C1060" s="30" t="str">
        <f t="shared" si="48"/>
        <v>Drug and Biological Policy</v>
      </c>
      <c r="G1060" s="29" t="s">
        <v>151</v>
      </c>
      <c r="H1060" s="30" t="s">
        <v>632</v>
      </c>
      <c r="I1060" s="30" t="str">
        <f t="shared" si="49"/>
        <v>Drug and Biological Policy</v>
      </c>
      <c r="J1060" t="e">
        <f t="shared" ca="1" si="50"/>
        <v>#N/A</v>
      </c>
      <c r="N1060" s="33" t="s">
        <v>3022</v>
      </c>
      <c r="O1060" s="33" t="s">
        <v>3299</v>
      </c>
      <c r="P1060" s="68">
        <v>7874</v>
      </c>
      <c r="Q1060" s="69" t="s">
        <v>6583</v>
      </c>
      <c r="R1060" s="33" t="s">
        <v>3303</v>
      </c>
      <c r="S1060" s="68">
        <v>50586</v>
      </c>
      <c r="T1060" s="69" t="s">
        <v>6584</v>
      </c>
      <c r="U1060" s="33" t="s">
        <v>4638</v>
      </c>
      <c r="V1060" s="33" t="s">
        <v>6284</v>
      </c>
      <c r="W1060" s="33" t="s">
        <v>6580</v>
      </c>
      <c r="X1060" s="33" t="s">
        <v>3022</v>
      </c>
    </row>
    <row r="1061" spans="1:24" x14ac:dyDescent="0.25">
      <c r="A1061" s="29" t="s">
        <v>151</v>
      </c>
      <c r="B1061" s="30" t="s">
        <v>1119</v>
      </c>
      <c r="C1061" s="30" t="str">
        <f t="shared" si="48"/>
        <v>Drug and Biological Policy</v>
      </c>
      <c r="G1061" s="29" t="s">
        <v>151</v>
      </c>
      <c r="H1061" s="30" t="s">
        <v>1119</v>
      </c>
      <c r="I1061" s="30" t="str">
        <f t="shared" si="49"/>
        <v>Drug and Biological Policy</v>
      </c>
      <c r="J1061" t="e">
        <f t="shared" ca="1" si="50"/>
        <v>#N/A</v>
      </c>
      <c r="N1061" s="33" t="s">
        <v>3022</v>
      </c>
      <c r="O1061" s="33" t="s">
        <v>3299</v>
      </c>
      <c r="P1061" s="68">
        <v>7875</v>
      </c>
      <c r="Q1061" s="33" t="s">
        <v>6585</v>
      </c>
      <c r="R1061" s="33" t="s">
        <v>3301</v>
      </c>
      <c r="S1061" s="68">
        <v>36145</v>
      </c>
      <c r="T1061" s="69" t="s">
        <v>6586</v>
      </c>
      <c r="U1061" s="33" t="s">
        <v>4638</v>
      </c>
      <c r="V1061" s="33" t="s">
        <v>6284</v>
      </c>
      <c r="W1061" s="33" t="s">
        <v>6580</v>
      </c>
      <c r="X1061" s="33" t="s">
        <v>3022</v>
      </c>
    </row>
    <row r="1062" spans="1:24" x14ac:dyDescent="0.25">
      <c r="A1062" s="29" t="s">
        <v>151</v>
      </c>
      <c r="B1062" s="30" t="s">
        <v>1120</v>
      </c>
      <c r="C1062" s="30" t="str">
        <f t="shared" si="48"/>
        <v>Drug and Biological Policy</v>
      </c>
      <c r="G1062" s="29" t="s">
        <v>151</v>
      </c>
      <c r="H1062" s="30" t="s">
        <v>1120</v>
      </c>
      <c r="I1062" s="30" t="str">
        <f t="shared" si="49"/>
        <v>Drug and Biological Policy</v>
      </c>
      <c r="J1062" t="e">
        <f t="shared" ca="1" si="50"/>
        <v>#N/A</v>
      </c>
      <c r="N1062" s="33" t="s">
        <v>3022</v>
      </c>
      <c r="O1062" s="33" t="s">
        <v>3296</v>
      </c>
      <c r="P1062" s="68">
        <v>6038</v>
      </c>
      <c r="Q1062" s="33" t="s">
        <v>6587</v>
      </c>
      <c r="R1062" s="33" t="s">
        <v>3297</v>
      </c>
      <c r="S1062" s="68">
        <v>15641</v>
      </c>
      <c r="T1062" s="33" t="s">
        <v>6588</v>
      </c>
      <c r="U1062" s="33" t="s">
        <v>4638</v>
      </c>
      <c r="V1062" s="33" t="s">
        <v>6284</v>
      </c>
      <c r="W1062" s="33" t="s">
        <v>6589</v>
      </c>
      <c r="X1062" s="33" t="s">
        <v>3022</v>
      </c>
    </row>
    <row r="1063" spans="1:24" x14ac:dyDescent="0.25">
      <c r="A1063" s="29" t="s">
        <v>151</v>
      </c>
      <c r="B1063" s="30" t="s">
        <v>1121</v>
      </c>
      <c r="C1063" s="30" t="str">
        <f t="shared" si="48"/>
        <v>Drug and Biological Policy</v>
      </c>
      <c r="G1063" s="29" t="s">
        <v>151</v>
      </c>
      <c r="H1063" s="30" t="s">
        <v>1121</v>
      </c>
      <c r="I1063" s="30" t="str">
        <f t="shared" si="49"/>
        <v>Drug and Biological Policy</v>
      </c>
      <c r="J1063" t="e">
        <f t="shared" ca="1" si="50"/>
        <v>#N/A</v>
      </c>
      <c r="N1063" s="33" t="s">
        <v>3022</v>
      </c>
      <c r="O1063" s="33" t="s">
        <v>3294</v>
      </c>
      <c r="P1063" s="68">
        <v>5949</v>
      </c>
      <c r="Q1063" s="33" t="s">
        <v>6590</v>
      </c>
      <c r="R1063" s="33" t="s">
        <v>3295</v>
      </c>
      <c r="S1063" s="68">
        <v>25294</v>
      </c>
      <c r="T1063" s="69" t="s">
        <v>6591</v>
      </c>
      <c r="U1063" s="33" t="s">
        <v>4728</v>
      </c>
      <c r="V1063" s="33" t="s">
        <v>4729</v>
      </c>
      <c r="W1063" s="33" t="s">
        <v>6592</v>
      </c>
      <c r="X1063" s="33" t="s">
        <v>3022</v>
      </c>
    </row>
    <row r="1064" spans="1:24" x14ac:dyDescent="0.25">
      <c r="A1064" s="29" t="s">
        <v>151</v>
      </c>
      <c r="B1064" s="30" t="s">
        <v>1122</v>
      </c>
      <c r="C1064" s="30" t="str">
        <f t="shared" si="48"/>
        <v>Drug and Biological Policy</v>
      </c>
      <c r="G1064" s="29" t="s">
        <v>151</v>
      </c>
      <c r="H1064" s="30" t="s">
        <v>1122</v>
      </c>
      <c r="I1064" s="30" t="str">
        <f t="shared" si="49"/>
        <v>Drug and Biological Policy</v>
      </c>
      <c r="J1064" t="e">
        <f t="shared" ca="1" si="50"/>
        <v>#N/A</v>
      </c>
      <c r="N1064" s="33" t="s">
        <v>3022</v>
      </c>
      <c r="O1064" s="33" t="s">
        <v>3292</v>
      </c>
      <c r="P1064" s="68">
        <v>6436</v>
      </c>
      <c r="Q1064" s="69" t="s">
        <v>6593</v>
      </c>
      <c r="R1064" s="33" t="s">
        <v>3293</v>
      </c>
      <c r="S1064" s="68">
        <v>26696</v>
      </c>
      <c r="T1064" s="69" t="s">
        <v>6594</v>
      </c>
      <c r="U1064" s="33" t="s">
        <v>4638</v>
      </c>
      <c r="V1064" s="33" t="s">
        <v>6284</v>
      </c>
      <c r="W1064" s="33" t="s">
        <v>6595</v>
      </c>
      <c r="X1064" s="33" t="s">
        <v>3022</v>
      </c>
    </row>
    <row r="1065" spans="1:24" x14ac:dyDescent="0.25">
      <c r="A1065" s="29" t="s">
        <v>151</v>
      </c>
      <c r="B1065" s="30" t="s">
        <v>629</v>
      </c>
      <c r="C1065" s="30" t="str">
        <f t="shared" si="48"/>
        <v>Drug and Biological Policy</v>
      </c>
      <c r="G1065" s="29" t="s">
        <v>151</v>
      </c>
      <c r="H1065" s="30" t="s">
        <v>629</v>
      </c>
      <c r="I1065" s="30" t="str">
        <f t="shared" si="49"/>
        <v>Drug and Biological Policy</v>
      </c>
      <c r="J1065" t="e">
        <f t="shared" ca="1" si="50"/>
        <v>#N/A</v>
      </c>
      <c r="N1065" s="33" t="s">
        <v>3022</v>
      </c>
      <c r="O1065" s="33" t="s">
        <v>3290</v>
      </c>
      <c r="P1065" s="68">
        <v>5947</v>
      </c>
      <c r="Q1065" s="33" t="s">
        <v>6596</v>
      </c>
      <c r="R1065" s="33" t="s">
        <v>3291</v>
      </c>
      <c r="S1065" s="68">
        <v>25800</v>
      </c>
      <c r="T1065" s="33" t="s">
        <v>6597</v>
      </c>
      <c r="U1065" s="33" t="s">
        <v>4728</v>
      </c>
      <c r="V1065" s="33" t="s">
        <v>4729</v>
      </c>
      <c r="W1065" s="33" t="s">
        <v>6598</v>
      </c>
      <c r="X1065" s="33" t="s">
        <v>3022</v>
      </c>
    </row>
    <row r="1066" spans="1:24" x14ac:dyDescent="0.25">
      <c r="A1066" s="29" t="s">
        <v>151</v>
      </c>
      <c r="B1066" s="30" t="s">
        <v>629</v>
      </c>
      <c r="C1066" s="30" t="str">
        <f t="shared" si="48"/>
        <v>Drug and Biological Policy</v>
      </c>
      <c r="G1066" s="29" t="s">
        <v>151</v>
      </c>
      <c r="H1066" s="30" t="s">
        <v>629</v>
      </c>
      <c r="I1066" s="30" t="str">
        <f t="shared" si="49"/>
        <v>Drug and Biological Policy</v>
      </c>
      <c r="J1066" t="e">
        <f t="shared" ca="1" si="50"/>
        <v>#N/A</v>
      </c>
      <c r="N1066" s="33" t="s">
        <v>3022</v>
      </c>
      <c r="O1066" s="33" t="s">
        <v>3288</v>
      </c>
      <c r="P1066" s="68">
        <v>6044</v>
      </c>
      <c r="Q1066" s="33" t="s">
        <v>6599</v>
      </c>
      <c r="R1066" s="33" t="s">
        <v>3289</v>
      </c>
      <c r="S1066" s="68">
        <v>15651</v>
      </c>
      <c r="T1066" s="33" t="s">
        <v>6600</v>
      </c>
      <c r="U1066" s="33" t="s">
        <v>4638</v>
      </c>
      <c r="V1066" s="33" t="s">
        <v>6284</v>
      </c>
      <c r="W1066" s="33" t="s">
        <v>6601</v>
      </c>
      <c r="X1066" s="33" t="s">
        <v>3022</v>
      </c>
    </row>
    <row r="1067" spans="1:24" x14ac:dyDescent="0.25">
      <c r="A1067" s="29" t="s">
        <v>151</v>
      </c>
      <c r="B1067" s="30" t="s">
        <v>464</v>
      </c>
      <c r="C1067" s="30" t="str">
        <f t="shared" si="48"/>
        <v>Drug and Biological Policy</v>
      </c>
      <c r="G1067" s="29" t="s">
        <v>151</v>
      </c>
      <c r="H1067" s="30" t="s">
        <v>464</v>
      </c>
      <c r="I1067" s="30" t="str">
        <f t="shared" si="49"/>
        <v>Drug and Biological Policy</v>
      </c>
      <c r="J1067" t="e">
        <f t="shared" ca="1" si="50"/>
        <v>#N/A</v>
      </c>
      <c r="N1067" s="33" t="s">
        <v>3022</v>
      </c>
      <c r="O1067" s="33" t="s">
        <v>3284</v>
      </c>
      <c r="P1067" s="68">
        <v>4301</v>
      </c>
      <c r="Q1067" s="33" t="s">
        <v>6602</v>
      </c>
      <c r="R1067" s="33" t="s">
        <v>3286</v>
      </c>
      <c r="S1067" s="68">
        <v>20550</v>
      </c>
      <c r="T1067" s="69" t="s">
        <v>6603</v>
      </c>
      <c r="U1067" s="33" t="s">
        <v>4638</v>
      </c>
      <c r="V1067" s="33" t="s">
        <v>6284</v>
      </c>
      <c r="W1067" s="33" t="s">
        <v>6604</v>
      </c>
      <c r="X1067" s="33" t="s">
        <v>3022</v>
      </c>
    </row>
    <row r="1068" spans="1:24" x14ac:dyDescent="0.25">
      <c r="A1068" s="29" t="s">
        <v>151</v>
      </c>
      <c r="B1068" s="30" t="s">
        <v>1123</v>
      </c>
      <c r="C1068" s="30" t="str">
        <f t="shared" si="48"/>
        <v>Drug and Biological Policy</v>
      </c>
      <c r="G1068" s="29" t="s">
        <v>151</v>
      </c>
      <c r="H1068" s="30" t="s">
        <v>1123</v>
      </c>
      <c r="I1068" s="30" t="str">
        <f t="shared" si="49"/>
        <v>Drug and Biological Policy</v>
      </c>
      <c r="J1068" t="e">
        <f t="shared" ca="1" si="50"/>
        <v>#N/A</v>
      </c>
      <c r="N1068" s="33" t="s">
        <v>3022</v>
      </c>
      <c r="O1068" s="33" t="s">
        <v>3284</v>
      </c>
      <c r="P1068" s="68">
        <v>5936</v>
      </c>
      <c r="Q1068" s="33" t="s">
        <v>6605</v>
      </c>
      <c r="R1068" s="33" t="s">
        <v>3285</v>
      </c>
      <c r="S1068" s="68">
        <v>30218</v>
      </c>
      <c r="T1068" s="69" t="s">
        <v>6606</v>
      </c>
      <c r="U1068" s="33" t="s">
        <v>4638</v>
      </c>
      <c r="V1068" s="33" t="s">
        <v>6284</v>
      </c>
      <c r="W1068" s="33" t="s">
        <v>6604</v>
      </c>
      <c r="X1068" s="33" t="s">
        <v>3022</v>
      </c>
    </row>
    <row r="1069" spans="1:24" x14ac:dyDescent="0.25">
      <c r="A1069" s="29" t="s">
        <v>151</v>
      </c>
      <c r="B1069" s="30" t="s">
        <v>464</v>
      </c>
      <c r="C1069" s="30" t="str">
        <f t="shared" si="48"/>
        <v>Drug and Biological Policy</v>
      </c>
      <c r="G1069" s="29" t="s">
        <v>151</v>
      </c>
      <c r="H1069" s="30" t="s">
        <v>464</v>
      </c>
      <c r="I1069" s="30" t="str">
        <f t="shared" si="49"/>
        <v>Drug and Biological Policy</v>
      </c>
      <c r="J1069" t="e">
        <f t="shared" ca="1" si="50"/>
        <v>#N/A</v>
      </c>
      <c r="N1069" s="33" t="s">
        <v>3022</v>
      </c>
      <c r="O1069" s="33" t="s">
        <v>3284</v>
      </c>
      <c r="P1069" s="68">
        <v>5996</v>
      </c>
      <c r="Q1069" s="33" t="s">
        <v>6607</v>
      </c>
      <c r="R1069" s="33" t="s">
        <v>3287</v>
      </c>
      <c r="S1069" s="68">
        <v>17428</v>
      </c>
      <c r="T1069" s="69" t="s">
        <v>6608</v>
      </c>
      <c r="U1069" s="33" t="s">
        <v>4638</v>
      </c>
      <c r="V1069" s="33" t="s">
        <v>6284</v>
      </c>
      <c r="W1069" s="33" t="s">
        <v>6604</v>
      </c>
      <c r="X1069" s="33" t="s">
        <v>3022</v>
      </c>
    </row>
    <row r="1070" spans="1:24" x14ac:dyDescent="0.25">
      <c r="A1070" s="29" t="s">
        <v>151</v>
      </c>
      <c r="B1070" s="30" t="s">
        <v>1123</v>
      </c>
      <c r="C1070" s="30" t="str">
        <f t="shared" si="48"/>
        <v>Drug and Biological Policy</v>
      </c>
      <c r="G1070" s="29" t="s">
        <v>151</v>
      </c>
      <c r="H1070" s="30" t="s">
        <v>1123</v>
      </c>
      <c r="I1070" s="30" t="str">
        <f t="shared" si="49"/>
        <v>Drug and Biological Policy</v>
      </c>
      <c r="J1070" t="e">
        <f t="shared" ca="1" si="50"/>
        <v>#N/A</v>
      </c>
      <c r="N1070" s="33" t="s">
        <v>3022</v>
      </c>
      <c r="O1070" s="33" t="s">
        <v>3281</v>
      </c>
      <c r="P1070" s="68">
        <v>6091</v>
      </c>
      <c r="Q1070" s="33" t="s">
        <v>6609</v>
      </c>
      <c r="R1070" s="33" t="s">
        <v>3282</v>
      </c>
      <c r="S1070" s="68">
        <v>15707</v>
      </c>
      <c r="T1070" s="33" t="s">
        <v>6610</v>
      </c>
      <c r="U1070" s="33" t="s">
        <v>4638</v>
      </c>
      <c r="V1070" s="33" t="s">
        <v>6284</v>
      </c>
      <c r="W1070" s="33" t="s">
        <v>6611</v>
      </c>
      <c r="X1070" s="33" t="s">
        <v>3022</v>
      </c>
    </row>
    <row r="1071" spans="1:24" x14ac:dyDescent="0.25">
      <c r="A1071" s="29" t="s">
        <v>151</v>
      </c>
      <c r="B1071" s="30" t="s">
        <v>673</v>
      </c>
      <c r="C1071" s="30" t="str">
        <f t="shared" si="48"/>
        <v>Drug and Biological Policy</v>
      </c>
      <c r="G1071" s="29" t="s">
        <v>151</v>
      </c>
      <c r="H1071" s="30" t="s">
        <v>673</v>
      </c>
      <c r="I1071" s="30" t="str">
        <f t="shared" si="49"/>
        <v>Drug and Biological Policy</v>
      </c>
      <c r="J1071" t="e">
        <f t="shared" ca="1" si="50"/>
        <v>#N/A</v>
      </c>
      <c r="N1071" s="33" t="s">
        <v>3022</v>
      </c>
      <c r="O1071" s="33" t="s">
        <v>3279</v>
      </c>
      <c r="P1071" s="68">
        <v>6784</v>
      </c>
      <c r="Q1071" s="33" t="s">
        <v>6612</v>
      </c>
      <c r="R1071" s="33" t="s">
        <v>3280</v>
      </c>
      <c r="S1071" s="68">
        <v>19419</v>
      </c>
      <c r="T1071" s="33" t="s">
        <v>6613</v>
      </c>
      <c r="U1071" s="33" t="s">
        <v>4638</v>
      </c>
      <c r="V1071" s="33" t="s">
        <v>6284</v>
      </c>
      <c r="W1071" s="33" t="s">
        <v>6614</v>
      </c>
      <c r="X1071" s="33" t="s">
        <v>3022</v>
      </c>
    </row>
    <row r="1072" spans="1:24" x14ac:dyDescent="0.25">
      <c r="A1072" s="29" t="s">
        <v>1124</v>
      </c>
      <c r="B1072" s="30" t="s">
        <v>1125</v>
      </c>
      <c r="C1072" s="30" t="str">
        <f t="shared" si="48"/>
        <v>Drug and Biological Policy</v>
      </c>
      <c r="G1072" s="29" t="s">
        <v>1124</v>
      </c>
      <c r="H1072" s="30" t="s">
        <v>1125</v>
      </c>
      <c r="I1072" s="30" t="str">
        <f t="shared" si="49"/>
        <v>Drug and Biological Policy</v>
      </c>
      <c r="J1072" t="e">
        <f t="shared" ca="1" si="50"/>
        <v>#N/A</v>
      </c>
      <c r="N1072" s="33" t="s">
        <v>3022</v>
      </c>
      <c r="O1072" s="33" t="s">
        <v>3276</v>
      </c>
      <c r="P1072" s="68">
        <v>6039</v>
      </c>
      <c r="Q1072" s="33" t="s">
        <v>6615</v>
      </c>
      <c r="R1072" s="33" t="s">
        <v>3277</v>
      </c>
      <c r="S1072" s="68">
        <v>15644</v>
      </c>
      <c r="T1072" s="33" t="s">
        <v>6616</v>
      </c>
      <c r="U1072" s="33" t="s">
        <v>4638</v>
      </c>
      <c r="V1072" s="33" t="s">
        <v>6284</v>
      </c>
      <c r="W1072" s="33" t="s">
        <v>6617</v>
      </c>
      <c r="X1072" s="33" t="s">
        <v>3022</v>
      </c>
    </row>
    <row r="1073" spans="1:24" x14ac:dyDescent="0.25">
      <c r="A1073" s="29" t="s">
        <v>1124</v>
      </c>
      <c r="B1073" s="30" t="s">
        <v>577</v>
      </c>
      <c r="C1073" s="30" t="str">
        <f t="shared" si="48"/>
        <v>Drug and Biological Policy</v>
      </c>
      <c r="G1073" s="29" t="s">
        <v>1124</v>
      </c>
      <c r="H1073" s="30" t="s">
        <v>577</v>
      </c>
      <c r="I1073" s="30" t="str">
        <f t="shared" si="49"/>
        <v>Drug and Biological Policy</v>
      </c>
      <c r="J1073" t="e">
        <f t="shared" ca="1" si="50"/>
        <v>#N/A</v>
      </c>
      <c r="N1073" s="33" t="s">
        <v>3022</v>
      </c>
      <c r="O1073" s="33" t="s">
        <v>3274</v>
      </c>
      <c r="P1073" s="68">
        <v>6055</v>
      </c>
      <c r="Q1073" s="33" t="s">
        <v>6618</v>
      </c>
      <c r="R1073" s="33" t="s">
        <v>3275</v>
      </c>
      <c r="S1073" s="68">
        <v>50836</v>
      </c>
      <c r="T1073" s="69" t="s">
        <v>6619</v>
      </c>
      <c r="U1073" s="33" t="s">
        <v>4638</v>
      </c>
      <c r="V1073" s="33" t="s">
        <v>6284</v>
      </c>
      <c r="W1073" s="33" t="s">
        <v>6620</v>
      </c>
      <c r="X1073" s="33" t="s">
        <v>3022</v>
      </c>
    </row>
    <row r="1074" spans="1:24" x14ac:dyDescent="0.25">
      <c r="A1074" s="29" t="s">
        <v>1124</v>
      </c>
      <c r="B1074" s="30" t="s">
        <v>578</v>
      </c>
      <c r="C1074" s="30" t="str">
        <f t="shared" si="48"/>
        <v>Drug and Biological Policy</v>
      </c>
      <c r="G1074" s="29" t="s">
        <v>1124</v>
      </c>
      <c r="H1074" s="30" t="s">
        <v>578</v>
      </c>
      <c r="I1074" s="30" t="str">
        <f t="shared" si="49"/>
        <v>Drug and Biological Policy</v>
      </c>
      <c r="J1074" t="e">
        <f t="shared" ca="1" si="50"/>
        <v>#N/A</v>
      </c>
      <c r="N1074" s="33" t="s">
        <v>3022</v>
      </c>
      <c r="O1074" s="33" t="s">
        <v>3271</v>
      </c>
      <c r="P1074" s="68">
        <v>5948</v>
      </c>
      <c r="Q1074" s="33" t="s">
        <v>6621</v>
      </c>
      <c r="R1074" s="33" t="s">
        <v>3272</v>
      </c>
      <c r="S1074" s="68">
        <v>30593</v>
      </c>
      <c r="T1074" s="69" t="s">
        <v>6622</v>
      </c>
      <c r="U1074" s="33" t="s">
        <v>4728</v>
      </c>
      <c r="V1074" s="33" t="s">
        <v>4729</v>
      </c>
      <c r="W1074" s="33" t="s">
        <v>6623</v>
      </c>
      <c r="X1074" s="33" t="s">
        <v>3022</v>
      </c>
    </row>
    <row r="1075" spans="1:24" x14ac:dyDescent="0.25">
      <c r="A1075" s="29" t="s">
        <v>1124</v>
      </c>
      <c r="B1075" s="30" t="s">
        <v>574</v>
      </c>
      <c r="C1075" s="30" t="str">
        <f t="shared" si="48"/>
        <v>Drug and Biological Policy</v>
      </c>
      <c r="G1075" s="29" t="s">
        <v>1124</v>
      </c>
      <c r="H1075" s="30" t="s">
        <v>574</v>
      </c>
      <c r="I1075" s="30" t="str">
        <f t="shared" si="49"/>
        <v>Drug and Biological Policy</v>
      </c>
      <c r="J1075" t="e">
        <f t="shared" ca="1" si="50"/>
        <v>#N/A</v>
      </c>
      <c r="N1075" s="70" t="s">
        <v>3022</v>
      </c>
      <c r="O1075" s="33" t="s">
        <v>3269</v>
      </c>
      <c r="P1075" s="68">
        <v>6093</v>
      </c>
      <c r="Q1075" s="33" t="s">
        <v>6624</v>
      </c>
      <c r="R1075" s="33" t="s">
        <v>100</v>
      </c>
      <c r="S1075" s="68">
        <v>57331</v>
      </c>
      <c r="T1075" s="69" t="s">
        <v>6625</v>
      </c>
      <c r="U1075" s="33" t="s">
        <v>4638</v>
      </c>
      <c r="V1075" s="33" t="s">
        <v>6284</v>
      </c>
      <c r="W1075" s="33" t="s">
        <v>6626</v>
      </c>
      <c r="X1075" s="70" t="s">
        <v>3022</v>
      </c>
    </row>
    <row r="1076" spans="1:24" x14ac:dyDescent="0.25">
      <c r="A1076" s="29" t="s">
        <v>1124</v>
      </c>
      <c r="B1076" s="30" t="s">
        <v>575</v>
      </c>
      <c r="C1076" s="30" t="str">
        <f t="shared" si="48"/>
        <v>Drug and Biological Policy</v>
      </c>
      <c r="G1076" s="29" t="s">
        <v>1124</v>
      </c>
      <c r="H1076" s="30" t="s">
        <v>575</v>
      </c>
      <c r="I1076" s="30" t="str">
        <f t="shared" si="49"/>
        <v>Drug and Biological Policy</v>
      </c>
      <c r="J1076" t="e">
        <f t="shared" ca="1" si="50"/>
        <v>#N/A</v>
      </c>
      <c r="N1076" s="70" t="s">
        <v>3022</v>
      </c>
      <c r="O1076" s="33" t="s">
        <v>3264</v>
      </c>
      <c r="P1076" s="68">
        <v>7892</v>
      </c>
      <c r="Q1076" s="33" t="s">
        <v>6627</v>
      </c>
      <c r="R1076" s="33" t="s">
        <v>1286</v>
      </c>
      <c r="S1076" s="68">
        <v>36476</v>
      </c>
      <c r="T1076" s="33" t="s">
        <v>6628</v>
      </c>
      <c r="U1076" s="33" t="s">
        <v>4638</v>
      </c>
      <c r="V1076" s="33" t="s">
        <v>6284</v>
      </c>
      <c r="W1076" s="33" t="s">
        <v>3642</v>
      </c>
      <c r="X1076" s="70" t="s">
        <v>3022</v>
      </c>
    </row>
    <row r="1077" spans="1:24" x14ac:dyDescent="0.25">
      <c r="A1077" s="29" t="s">
        <v>1124</v>
      </c>
      <c r="B1077" s="30" t="s">
        <v>586</v>
      </c>
      <c r="C1077" s="30" t="str">
        <f t="shared" si="48"/>
        <v>Drug and Biological Policy</v>
      </c>
      <c r="G1077" s="29" t="s">
        <v>1124</v>
      </c>
      <c r="H1077" s="30" t="s">
        <v>586</v>
      </c>
      <c r="I1077" s="30" t="str">
        <f t="shared" si="49"/>
        <v>Drug and Biological Policy</v>
      </c>
      <c r="J1077" t="e">
        <f t="shared" ca="1" si="50"/>
        <v>#N/A</v>
      </c>
      <c r="N1077" s="70" t="s">
        <v>3022</v>
      </c>
      <c r="O1077" s="33" t="s">
        <v>3264</v>
      </c>
      <c r="P1077" s="68">
        <v>7893</v>
      </c>
      <c r="Q1077" s="33" t="s">
        <v>6629</v>
      </c>
      <c r="R1077" s="33" t="s">
        <v>1289</v>
      </c>
      <c r="S1077" s="68">
        <v>36496</v>
      </c>
      <c r="T1077" s="69" t="s">
        <v>6630</v>
      </c>
      <c r="U1077" s="33" t="s">
        <v>4638</v>
      </c>
      <c r="V1077" s="33" t="s">
        <v>6284</v>
      </c>
      <c r="W1077" s="33" t="s">
        <v>3643</v>
      </c>
      <c r="X1077" s="70" t="s">
        <v>3022</v>
      </c>
    </row>
    <row r="1078" spans="1:24" x14ac:dyDescent="0.25">
      <c r="A1078" s="29" t="s">
        <v>1124</v>
      </c>
      <c r="B1078" s="30" t="s">
        <v>586</v>
      </c>
      <c r="C1078" s="30" t="str">
        <f t="shared" si="48"/>
        <v>Drug and Biological Policy</v>
      </c>
      <c r="G1078" s="29" t="s">
        <v>1124</v>
      </c>
      <c r="H1078" s="30" t="s">
        <v>586</v>
      </c>
      <c r="I1078" s="30" t="str">
        <f t="shared" si="49"/>
        <v>Drug and Biological Policy</v>
      </c>
      <c r="J1078" t="e">
        <f t="shared" ca="1" si="50"/>
        <v>#N/A</v>
      </c>
      <c r="N1078" s="70" t="s">
        <v>3022</v>
      </c>
      <c r="O1078" s="33" t="s">
        <v>3264</v>
      </c>
      <c r="P1078" s="68">
        <v>7894</v>
      </c>
      <c r="Q1078" s="33" t="s">
        <v>6631</v>
      </c>
      <c r="R1078" s="33" t="s">
        <v>1287</v>
      </c>
      <c r="S1078" s="68">
        <v>36478</v>
      </c>
      <c r="T1078" s="69" t="s">
        <v>6632</v>
      </c>
      <c r="U1078" s="33" t="s">
        <v>4638</v>
      </c>
      <c r="V1078" s="33" t="s">
        <v>6284</v>
      </c>
      <c r="W1078" s="33" t="s">
        <v>3643</v>
      </c>
      <c r="X1078" s="70" t="s">
        <v>3022</v>
      </c>
    </row>
    <row r="1079" spans="1:24" x14ac:dyDescent="0.25">
      <c r="A1079" s="29" t="s">
        <v>1124</v>
      </c>
      <c r="B1079" s="30" t="s">
        <v>579</v>
      </c>
      <c r="C1079" s="30" t="str">
        <f t="shared" si="48"/>
        <v>Drug and Biological Policy</v>
      </c>
      <c r="G1079" s="29" t="s">
        <v>1124</v>
      </c>
      <c r="H1079" s="30" t="s">
        <v>579</v>
      </c>
      <c r="I1079" s="30" t="str">
        <f t="shared" si="49"/>
        <v>Drug and Biological Policy</v>
      </c>
      <c r="J1079" t="e">
        <f t="shared" ca="1" si="50"/>
        <v>#N/A</v>
      </c>
      <c r="N1079" s="70" t="s">
        <v>3022</v>
      </c>
      <c r="O1079" s="33" t="s">
        <v>3264</v>
      </c>
      <c r="P1079" s="68">
        <v>7895</v>
      </c>
      <c r="Q1079" s="33" t="s">
        <v>6633</v>
      </c>
      <c r="R1079" s="33" t="s">
        <v>1288</v>
      </c>
      <c r="S1079" s="68">
        <v>36479</v>
      </c>
      <c r="T1079" s="69" t="s">
        <v>6634</v>
      </c>
      <c r="U1079" s="33" t="s">
        <v>4638</v>
      </c>
      <c r="V1079" s="33" t="s">
        <v>6284</v>
      </c>
      <c r="W1079" s="33" t="s">
        <v>3643</v>
      </c>
      <c r="X1079" s="70" t="s">
        <v>3022</v>
      </c>
    </row>
    <row r="1080" spans="1:24" x14ac:dyDescent="0.25">
      <c r="A1080" s="29" t="s">
        <v>1124</v>
      </c>
      <c r="B1080" s="30" t="s">
        <v>579</v>
      </c>
      <c r="C1080" s="30" t="str">
        <f t="shared" si="48"/>
        <v>Drug and Biological Policy</v>
      </c>
      <c r="G1080" s="29" t="s">
        <v>1124</v>
      </c>
      <c r="H1080" s="30" t="s">
        <v>579</v>
      </c>
      <c r="I1080" s="30" t="str">
        <f t="shared" si="49"/>
        <v>Drug and Biological Policy</v>
      </c>
      <c r="J1080" t="e">
        <f t="shared" ca="1" si="50"/>
        <v>#N/A</v>
      </c>
      <c r="N1080" s="70" t="s">
        <v>3022</v>
      </c>
      <c r="O1080" s="33" t="s">
        <v>3264</v>
      </c>
      <c r="P1080" s="68">
        <v>7896</v>
      </c>
      <c r="Q1080" s="33" t="s">
        <v>6635</v>
      </c>
      <c r="R1080" s="33" t="s">
        <v>1285</v>
      </c>
      <c r="S1080" s="68">
        <v>36474</v>
      </c>
      <c r="T1080" s="69" t="s">
        <v>6636</v>
      </c>
      <c r="U1080" s="33" t="s">
        <v>4638</v>
      </c>
      <c r="V1080" s="33" t="s">
        <v>6284</v>
      </c>
      <c r="W1080" s="33" t="s">
        <v>3641</v>
      </c>
      <c r="X1080" s="70" t="s">
        <v>3022</v>
      </c>
    </row>
    <row r="1081" spans="1:24" x14ac:dyDescent="0.25">
      <c r="A1081" s="29" t="s">
        <v>1124</v>
      </c>
      <c r="B1081" s="30" t="s">
        <v>581</v>
      </c>
      <c r="C1081" s="30" t="str">
        <f t="shared" si="48"/>
        <v>Drug and Biological Policy</v>
      </c>
      <c r="G1081" s="29" t="s">
        <v>1124</v>
      </c>
      <c r="H1081" s="30" t="s">
        <v>581</v>
      </c>
      <c r="I1081" s="30" t="str">
        <f t="shared" si="49"/>
        <v>Drug and Biological Policy</v>
      </c>
      <c r="J1081" t="e">
        <f t="shared" ca="1" si="50"/>
        <v>#N/A</v>
      </c>
      <c r="N1081" s="33" t="s">
        <v>3022</v>
      </c>
      <c r="O1081" s="33" t="s">
        <v>3260</v>
      </c>
      <c r="P1081" s="68">
        <v>4869</v>
      </c>
      <c r="Q1081" s="33" t="s">
        <v>6637</v>
      </c>
      <c r="R1081" s="33" t="s">
        <v>3261</v>
      </c>
      <c r="S1081" s="68">
        <v>18008</v>
      </c>
      <c r="T1081" s="69" t="s">
        <v>6638</v>
      </c>
      <c r="U1081" s="33" t="s">
        <v>4638</v>
      </c>
      <c r="V1081" s="33" t="s">
        <v>6284</v>
      </c>
      <c r="W1081" s="33" t="s">
        <v>6639</v>
      </c>
      <c r="X1081" s="33" t="s">
        <v>3022</v>
      </c>
    </row>
    <row r="1082" spans="1:24" x14ac:dyDescent="0.25">
      <c r="A1082" s="29" t="s">
        <v>1124</v>
      </c>
      <c r="B1082" s="30" t="s">
        <v>584</v>
      </c>
      <c r="C1082" s="30" t="str">
        <f t="shared" si="48"/>
        <v>Drug and Biological Policy</v>
      </c>
      <c r="G1082" s="29" t="s">
        <v>1124</v>
      </c>
      <c r="H1082" s="30" t="s">
        <v>584</v>
      </c>
      <c r="I1082" s="30" t="str">
        <f t="shared" si="49"/>
        <v>Drug and Biological Policy</v>
      </c>
      <c r="J1082" t="e">
        <f t="shared" ca="1" si="50"/>
        <v>#N/A</v>
      </c>
      <c r="N1082" s="33" t="s">
        <v>3022</v>
      </c>
      <c r="O1082" s="33" t="s">
        <v>3260</v>
      </c>
      <c r="P1082" s="68">
        <v>5990</v>
      </c>
      <c r="Q1082" s="33" t="s">
        <v>6640</v>
      </c>
      <c r="R1082" s="33" t="s">
        <v>3263</v>
      </c>
      <c r="S1082" s="68">
        <v>51172</v>
      </c>
      <c r="T1082" s="69" t="s">
        <v>6641</v>
      </c>
      <c r="U1082" s="33" t="s">
        <v>4638</v>
      </c>
      <c r="V1082" s="33" t="s">
        <v>6284</v>
      </c>
      <c r="W1082" s="33" t="s">
        <v>6642</v>
      </c>
      <c r="X1082" s="33" t="s">
        <v>3022</v>
      </c>
    </row>
    <row r="1083" spans="1:24" x14ac:dyDescent="0.25">
      <c r="A1083" s="29" t="s">
        <v>1124</v>
      </c>
      <c r="B1083" s="30" t="s">
        <v>585</v>
      </c>
      <c r="C1083" s="30" t="str">
        <f t="shared" si="48"/>
        <v>Drug and Biological Policy</v>
      </c>
      <c r="G1083" s="29" t="s">
        <v>1124</v>
      </c>
      <c r="H1083" s="30" t="s">
        <v>585</v>
      </c>
      <c r="I1083" s="30" t="str">
        <f t="shared" si="49"/>
        <v>Drug and Biological Policy</v>
      </c>
      <c r="J1083" t="e">
        <f t="shared" ca="1" si="50"/>
        <v>#N/A</v>
      </c>
      <c r="N1083" s="33" t="s">
        <v>3022</v>
      </c>
      <c r="O1083" s="33" t="s">
        <v>3260</v>
      </c>
      <c r="P1083" s="68">
        <v>8956</v>
      </c>
      <c r="Q1083" s="33" t="s">
        <v>6643</v>
      </c>
      <c r="R1083" s="33" t="s">
        <v>3262</v>
      </c>
      <c r="S1083" s="68">
        <v>53200</v>
      </c>
      <c r="T1083" s="69" t="s">
        <v>6644</v>
      </c>
      <c r="U1083" s="33" t="s">
        <v>4638</v>
      </c>
      <c r="V1083" s="33" t="s">
        <v>6284</v>
      </c>
      <c r="W1083" s="33" t="s">
        <v>6645</v>
      </c>
      <c r="X1083" s="33" t="s">
        <v>3022</v>
      </c>
    </row>
    <row r="1084" spans="1:24" x14ac:dyDescent="0.25">
      <c r="A1084" s="29" t="s">
        <v>1124</v>
      </c>
      <c r="B1084" s="30" t="s">
        <v>576</v>
      </c>
      <c r="C1084" s="30" t="str">
        <f t="shared" si="48"/>
        <v>Drug and Biological Policy</v>
      </c>
      <c r="G1084" s="29" t="s">
        <v>1124</v>
      </c>
      <c r="H1084" s="30" t="s">
        <v>576</v>
      </c>
      <c r="I1084" s="30" t="str">
        <f t="shared" si="49"/>
        <v>Drug and Biological Policy</v>
      </c>
      <c r="J1084" t="e">
        <f t="shared" ca="1" si="50"/>
        <v>#N/A</v>
      </c>
      <c r="N1084" s="33" t="s">
        <v>3022</v>
      </c>
      <c r="O1084" s="33" t="s">
        <v>3258</v>
      </c>
      <c r="P1084" s="68">
        <v>5942</v>
      </c>
      <c r="Q1084" s="33" t="s">
        <v>6646</v>
      </c>
      <c r="R1084" s="33" t="s">
        <v>3259</v>
      </c>
      <c r="S1084" s="68">
        <v>30212</v>
      </c>
      <c r="T1084" s="69" t="s">
        <v>6647</v>
      </c>
      <c r="U1084" s="33" t="s">
        <v>4638</v>
      </c>
      <c r="V1084" s="33" t="s">
        <v>6284</v>
      </c>
      <c r="W1084" s="33" t="s">
        <v>6648</v>
      </c>
      <c r="X1084" s="33" t="s">
        <v>3022</v>
      </c>
    </row>
    <row r="1085" spans="1:24" x14ac:dyDescent="0.25">
      <c r="A1085" s="29" t="s">
        <v>1124</v>
      </c>
      <c r="B1085" s="30" t="s">
        <v>583</v>
      </c>
      <c r="C1085" s="30" t="str">
        <f t="shared" si="48"/>
        <v>Drug and Biological Policy</v>
      </c>
      <c r="G1085" s="29" t="s">
        <v>1124</v>
      </c>
      <c r="H1085" s="30" t="s">
        <v>583</v>
      </c>
      <c r="I1085" s="30" t="str">
        <f t="shared" si="49"/>
        <v>Drug and Biological Policy</v>
      </c>
      <c r="J1085" t="e">
        <f t="shared" ca="1" si="50"/>
        <v>#N/A</v>
      </c>
      <c r="N1085" s="33" t="s">
        <v>3022</v>
      </c>
      <c r="O1085" s="33" t="s">
        <v>3256</v>
      </c>
      <c r="P1085" s="68">
        <v>5929</v>
      </c>
      <c r="Q1085" s="33" t="s">
        <v>6649</v>
      </c>
      <c r="R1085" s="33" t="s">
        <v>3257</v>
      </c>
      <c r="S1085" s="68">
        <v>37849</v>
      </c>
      <c r="T1085" s="69" t="s">
        <v>6650</v>
      </c>
      <c r="U1085" s="33" t="s">
        <v>4638</v>
      </c>
      <c r="V1085" s="33" t="s">
        <v>6284</v>
      </c>
      <c r="W1085" s="33" t="s">
        <v>6651</v>
      </c>
      <c r="X1085" s="33" t="s">
        <v>3022</v>
      </c>
    </row>
    <row r="1086" spans="1:24" x14ac:dyDescent="0.25">
      <c r="A1086" s="29" t="s">
        <v>1124</v>
      </c>
      <c r="B1086" s="30" t="s">
        <v>1126</v>
      </c>
      <c r="C1086" s="30" t="str">
        <f t="shared" si="48"/>
        <v>Drug and Biological Policy</v>
      </c>
      <c r="G1086" s="29" t="s">
        <v>1124</v>
      </c>
      <c r="H1086" s="30" t="s">
        <v>1126</v>
      </c>
      <c r="I1086" s="30" t="str">
        <f t="shared" si="49"/>
        <v>Drug and Biological Policy</v>
      </c>
      <c r="J1086" t="e">
        <f t="shared" ca="1" si="50"/>
        <v>#N/A</v>
      </c>
      <c r="N1086" s="33" t="s">
        <v>3022</v>
      </c>
      <c r="O1086" s="33" t="s">
        <v>3254</v>
      </c>
      <c r="P1086" s="68">
        <v>5928</v>
      </c>
      <c r="Q1086" s="33" t="s">
        <v>6652</v>
      </c>
      <c r="R1086" s="33" t="s">
        <v>3255</v>
      </c>
      <c r="S1086" s="68">
        <v>20593</v>
      </c>
      <c r="T1086" s="69" t="s">
        <v>6653</v>
      </c>
      <c r="U1086" s="33" t="s">
        <v>4638</v>
      </c>
      <c r="V1086" s="33" t="s">
        <v>6284</v>
      </c>
      <c r="W1086" s="33" t="s">
        <v>6654</v>
      </c>
      <c r="X1086" s="33" t="s">
        <v>3022</v>
      </c>
    </row>
    <row r="1087" spans="1:24" x14ac:dyDescent="0.25">
      <c r="A1087" s="29" t="s">
        <v>1124</v>
      </c>
      <c r="B1087" s="30" t="s">
        <v>569</v>
      </c>
      <c r="C1087" s="30" t="str">
        <f t="shared" si="48"/>
        <v>Drug and Biological Policy</v>
      </c>
      <c r="G1087" s="29" t="s">
        <v>1124</v>
      </c>
      <c r="H1087" s="30" t="s">
        <v>569</v>
      </c>
      <c r="I1087" s="30" t="str">
        <f t="shared" si="49"/>
        <v>Drug and Biological Policy</v>
      </c>
      <c r="J1087" t="e">
        <f t="shared" ca="1" si="50"/>
        <v>#N/A</v>
      </c>
      <c r="N1087" s="33" t="s">
        <v>3022</v>
      </c>
      <c r="O1087" s="33" t="s">
        <v>3252</v>
      </c>
      <c r="P1087" s="68">
        <v>5997</v>
      </c>
      <c r="Q1087" s="33" t="s">
        <v>6655</v>
      </c>
      <c r="R1087" s="33" t="s">
        <v>3253</v>
      </c>
      <c r="S1087" s="68">
        <v>51112</v>
      </c>
      <c r="T1087" s="69" t="s">
        <v>6656</v>
      </c>
      <c r="U1087" s="33" t="s">
        <v>4638</v>
      </c>
      <c r="V1087" s="33" t="s">
        <v>6284</v>
      </c>
      <c r="W1087" s="33" t="s">
        <v>6657</v>
      </c>
      <c r="X1087" s="33" t="s">
        <v>3022</v>
      </c>
    </row>
    <row r="1088" spans="1:24" x14ac:dyDescent="0.25">
      <c r="A1088" s="29" t="s">
        <v>1124</v>
      </c>
      <c r="B1088" s="30" t="s">
        <v>569</v>
      </c>
      <c r="C1088" s="30" t="str">
        <f t="shared" si="48"/>
        <v>Drug and Biological Policy</v>
      </c>
      <c r="G1088" s="29" t="s">
        <v>1124</v>
      </c>
      <c r="H1088" s="30" t="s">
        <v>569</v>
      </c>
      <c r="I1088" s="30" t="str">
        <f t="shared" si="49"/>
        <v>Drug and Biological Policy</v>
      </c>
      <c r="J1088" t="e">
        <f t="shared" ca="1" si="50"/>
        <v>#N/A</v>
      </c>
      <c r="N1088" s="70" t="s">
        <v>3022</v>
      </c>
      <c r="O1088" s="33" t="s">
        <v>3247</v>
      </c>
      <c r="P1088" s="68">
        <v>5014</v>
      </c>
      <c r="Q1088" s="33" t="s">
        <v>6658</v>
      </c>
      <c r="R1088" s="33" t="s">
        <v>1752</v>
      </c>
      <c r="S1088" s="68">
        <v>58116</v>
      </c>
      <c r="T1088" s="69" t="s">
        <v>6659</v>
      </c>
      <c r="U1088" s="33" t="s">
        <v>4638</v>
      </c>
      <c r="V1088" s="33" t="s">
        <v>6284</v>
      </c>
      <c r="W1088" s="69" t="s">
        <v>6660</v>
      </c>
      <c r="X1088" s="70" t="s">
        <v>3022</v>
      </c>
    </row>
    <row r="1089" spans="1:24" x14ac:dyDescent="0.25">
      <c r="A1089" s="29" t="s">
        <v>1124</v>
      </c>
      <c r="B1089" s="30" t="s">
        <v>567</v>
      </c>
      <c r="C1089" s="30" t="str">
        <f t="shared" si="48"/>
        <v>Drug and Biological Policy</v>
      </c>
      <c r="G1089" s="29" t="s">
        <v>1124</v>
      </c>
      <c r="H1089" s="30" t="s">
        <v>567</v>
      </c>
      <c r="I1089" s="30" t="str">
        <f t="shared" si="49"/>
        <v>Drug and Biological Policy</v>
      </c>
      <c r="J1089" t="e">
        <f t="shared" ca="1" si="50"/>
        <v>#N/A</v>
      </c>
      <c r="N1089" s="70" t="s">
        <v>3022</v>
      </c>
      <c r="O1089" s="33" t="s">
        <v>3247</v>
      </c>
      <c r="P1089" s="68">
        <v>5014</v>
      </c>
      <c r="Q1089" s="33" t="s">
        <v>6658</v>
      </c>
      <c r="R1089" s="33" t="s">
        <v>1961</v>
      </c>
      <c r="S1089" s="68">
        <v>57292</v>
      </c>
      <c r="T1089" s="69" t="s">
        <v>6661</v>
      </c>
      <c r="U1089" s="33" t="s">
        <v>4638</v>
      </c>
      <c r="V1089" s="33" t="s">
        <v>6284</v>
      </c>
      <c r="W1089" s="69" t="s">
        <v>6662</v>
      </c>
      <c r="X1089" s="70" t="s">
        <v>3022</v>
      </c>
    </row>
    <row r="1090" spans="1:24" x14ac:dyDescent="0.25">
      <c r="A1090" s="29" t="s">
        <v>1124</v>
      </c>
      <c r="B1090" s="30" t="s">
        <v>567</v>
      </c>
      <c r="C1090" s="30" t="str">
        <f t="shared" si="48"/>
        <v>Drug and Biological Policy</v>
      </c>
      <c r="G1090" s="29" t="s">
        <v>1124</v>
      </c>
      <c r="H1090" s="30" t="s">
        <v>567</v>
      </c>
      <c r="I1090" s="30" t="str">
        <f t="shared" si="49"/>
        <v>Drug and Biological Policy</v>
      </c>
      <c r="J1090" t="e">
        <f t="shared" ca="1" si="50"/>
        <v>#N/A</v>
      </c>
      <c r="N1090" s="33" t="s">
        <v>3022</v>
      </c>
      <c r="O1090" s="33" t="s">
        <v>3247</v>
      </c>
      <c r="P1090" s="68">
        <v>5506</v>
      </c>
      <c r="Q1090" s="69" t="s">
        <v>6663</v>
      </c>
      <c r="R1090" s="33" t="s">
        <v>6664</v>
      </c>
      <c r="S1090" s="68">
        <v>57925</v>
      </c>
      <c r="T1090" s="69" t="s">
        <v>6665</v>
      </c>
      <c r="U1090" s="33" t="s">
        <v>4638</v>
      </c>
      <c r="V1090" s="33" t="s">
        <v>6284</v>
      </c>
      <c r="W1090" s="33" t="s">
        <v>6666</v>
      </c>
      <c r="X1090" s="33" t="s">
        <v>3022</v>
      </c>
    </row>
    <row r="1091" spans="1:24" x14ac:dyDescent="0.25">
      <c r="A1091" s="29" t="s">
        <v>1124</v>
      </c>
      <c r="B1091" s="30" t="s">
        <v>566</v>
      </c>
      <c r="C1091" s="30" t="str">
        <f t="shared" ref="C1091:C1154" si="51">VLOOKUP(A1091,$G:$I,3,0)</f>
        <v>Drug and Biological Policy</v>
      </c>
      <c r="G1091" s="29" t="s">
        <v>1124</v>
      </c>
      <c r="H1091" s="30" t="s">
        <v>566</v>
      </c>
      <c r="I1091" s="30" t="str">
        <f t="shared" ref="I1091:I1154" si="52">VLOOKUP(G1091,$R:$X,7,0)</f>
        <v>Drug and Biological Policy</v>
      </c>
      <c r="J1091" t="e">
        <f t="shared" ref="J1091:J1154" ca="1" si="53">VLOOKUP(I1091,$J:$J,1,0)</f>
        <v>#N/A</v>
      </c>
      <c r="N1091" s="33" t="s">
        <v>3022</v>
      </c>
      <c r="O1091" s="33" t="s">
        <v>3247</v>
      </c>
      <c r="P1091" s="68">
        <v>5919</v>
      </c>
      <c r="Q1091" s="69" t="s">
        <v>6667</v>
      </c>
      <c r="R1091" s="33" t="s">
        <v>3251</v>
      </c>
      <c r="S1091" s="68">
        <v>13812</v>
      </c>
      <c r="T1091" s="69" t="s">
        <v>6668</v>
      </c>
      <c r="U1091" s="33" t="s">
        <v>4638</v>
      </c>
      <c r="V1091" s="33" t="s">
        <v>6284</v>
      </c>
      <c r="W1091" s="33" t="s">
        <v>6669</v>
      </c>
      <c r="X1091" s="33" t="s">
        <v>3022</v>
      </c>
    </row>
    <row r="1092" spans="1:24" x14ac:dyDescent="0.25">
      <c r="A1092" s="29" t="s">
        <v>1124</v>
      </c>
      <c r="B1092" s="30" t="s">
        <v>570</v>
      </c>
      <c r="C1092" s="30" t="str">
        <f t="shared" si="51"/>
        <v>Drug and Biological Policy</v>
      </c>
      <c r="G1092" s="29" t="s">
        <v>1124</v>
      </c>
      <c r="H1092" s="30" t="s">
        <v>570</v>
      </c>
      <c r="I1092" s="30" t="str">
        <f t="shared" si="52"/>
        <v>Drug and Biological Policy</v>
      </c>
      <c r="J1092" t="e">
        <f t="shared" ca="1" si="53"/>
        <v>#N/A</v>
      </c>
      <c r="N1092" s="33" t="s">
        <v>3022</v>
      </c>
      <c r="O1092" s="33" t="s">
        <v>3245</v>
      </c>
      <c r="P1092" s="68">
        <v>6913</v>
      </c>
      <c r="Q1092" s="33" t="s">
        <v>6670</v>
      </c>
      <c r="R1092" s="33" t="s">
        <v>3246</v>
      </c>
      <c r="S1092" s="68">
        <v>46937</v>
      </c>
      <c r="T1092" s="69" t="s">
        <v>6671</v>
      </c>
      <c r="U1092" s="33" t="s">
        <v>4638</v>
      </c>
      <c r="V1092" s="33" t="s">
        <v>6284</v>
      </c>
      <c r="W1092" s="33" t="s">
        <v>6672</v>
      </c>
      <c r="X1092" s="33" t="s">
        <v>3022</v>
      </c>
    </row>
    <row r="1093" spans="1:24" x14ac:dyDescent="0.25">
      <c r="A1093" s="29" t="s">
        <v>1124</v>
      </c>
      <c r="B1093" s="30" t="s">
        <v>571</v>
      </c>
      <c r="C1093" s="30" t="str">
        <f t="shared" si="51"/>
        <v>Drug and Biological Policy</v>
      </c>
      <c r="G1093" s="29" t="s">
        <v>1124</v>
      </c>
      <c r="H1093" s="30" t="s">
        <v>571</v>
      </c>
      <c r="I1093" s="30" t="str">
        <f t="shared" si="52"/>
        <v>Drug and Biological Policy</v>
      </c>
      <c r="J1093" t="e">
        <f t="shared" ca="1" si="53"/>
        <v>#N/A</v>
      </c>
      <c r="N1093" s="33" t="s">
        <v>3022</v>
      </c>
      <c r="O1093" s="33" t="s">
        <v>3243</v>
      </c>
      <c r="P1093" s="68">
        <v>5716</v>
      </c>
      <c r="Q1093" s="33" t="s">
        <v>6673</v>
      </c>
      <c r="R1093" s="33" t="s">
        <v>6674</v>
      </c>
      <c r="S1093" s="68">
        <v>60877</v>
      </c>
      <c r="T1093" s="69" t="s">
        <v>6675</v>
      </c>
      <c r="U1093" s="33" t="s">
        <v>4638</v>
      </c>
      <c r="V1093" s="33" t="s">
        <v>6284</v>
      </c>
      <c r="W1093" s="33" t="s">
        <v>6676</v>
      </c>
      <c r="X1093" s="33" t="s">
        <v>3022</v>
      </c>
    </row>
    <row r="1094" spans="1:24" x14ac:dyDescent="0.25">
      <c r="A1094" s="29" t="s">
        <v>1124</v>
      </c>
      <c r="B1094" s="30" t="s">
        <v>572</v>
      </c>
      <c r="C1094" s="30" t="str">
        <f t="shared" si="51"/>
        <v>Drug and Biological Policy</v>
      </c>
      <c r="G1094" s="29" t="s">
        <v>1124</v>
      </c>
      <c r="H1094" s="30" t="s">
        <v>572</v>
      </c>
      <c r="I1094" s="30" t="str">
        <f t="shared" si="52"/>
        <v>Drug and Biological Policy</v>
      </c>
      <c r="J1094" t="e">
        <f t="shared" ca="1" si="53"/>
        <v>#N/A</v>
      </c>
      <c r="N1094" s="33" t="s">
        <v>3022</v>
      </c>
      <c r="O1094" s="33" t="s">
        <v>3240</v>
      </c>
      <c r="P1094" s="68">
        <v>6088</v>
      </c>
      <c r="Q1094" s="33" t="s">
        <v>6677</v>
      </c>
      <c r="R1094" s="33" t="s">
        <v>3242</v>
      </c>
      <c r="S1094" s="68">
        <v>16006</v>
      </c>
      <c r="T1094" s="69" t="s">
        <v>6678</v>
      </c>
      <c r="U1094" s="33" t="s">
        <v>6308</v>
      </c>
      <c r="V1094" s="33" t="s">
        <v>6309</v>
      </c>
      <c r="W1094" s="33" t="s">
        <v>6679</v>
      </c>
      <c r="X1094" s="33" t="s">
        <v>3022</v>
      </c>
    </row>
    <row r="1095" spans="1:24" x14ac:dyDescent="0.25">
      <c r="A1095" s="29" t="s">
        <v>1124</v>
      </c>
      <c r="B1095" s="30" t="s">
        <v>573</v>
      </c>
      <c r="C1095" s="30" t="str">
        <f t="shared" si="51"/>
        <v>Drug and Biological Policy</v>
      </c>
      <c r="G1095" s="29" t="s">
        <v>1124</v>
      </c>
      <c r="H1095" s="30" t="s">
        <v>573</v>
      </c>
      <c r="I1095" s="30" t="str">
        <f t="shared" si="52"/>
        <v>Drug and Biological Policy</v>
      </c>
      <c r="J1095" t="e">
        <f t="shared" ca="1" si="53"/>
        <v>#N/A</v>
      </c>
      <c r="N1095" s="33" t="s">
        <v>3022</v>
      </c>
      <c r="O1095" s="33" t="s">
        <v>3240</v>
      </c>
      <c r="P1095" s="68">
        <v>6122</v>
      </c>
      <c r="Q1095" s="33" t="s">
        <v>6680</v>
      </c>
      <c r="R1095" s="33" t="s">
        <v>3241</v>
      </c>
      <c r="S1095" s="68">
        <v>16030</v>
      </c>
      <c r="T1095" s="69" t="s">
        <v>6681</v>
      </c>
      <c r="U1095" s="33" t="s">
        <v>4638</v>
      </c>
      <c r="V1095" s="33" t="s">
        <v>6284</v>
      </c>
      <c r="W1095" s="33" t="s">
        <v>6682</v>
      </c>
      <c r="X1095" s="33" t="s">
        <v>3022</v>
      </c>
    </row>
    <row r="1096" spans="1:24" x14ac:dyDescent="0.25">
      <c r="A1096" s="29" t="s">
        <v>1127</v>
      </c>
      <c r="B1096" s="30" t="s">
        <v>1116</v>
      </c>
      <c r="C1096" s="30" t="str">
        <f t="shared" si="51"/>
        <v>Drug and Biological Policy</v>
      </c>
      <c r="G1096" s="29" t="s">
        <v>1127</v>
      </c>
      <c r="H1096" s="30" t="s">
        <v>1116</v>
      </c>
      <c r="I1096" s="30" t="str">
        <f t="shared" si="52"/>
        <v>Drug and Biological Policy</v>
      </c>
      <c r="J1096" t="e">
        <f t="shared" ca="1" si="53"/>
        <v>#N/A</v>
      </c>
      <c r="N1096" s="33" t="s">
        <v>3022</v>
      </c>
      <c r="O1096" s="33" t="s">
        <v>3235</v>
      </c>
      <c r="P1096" s="68">
        <v>7532</v>
      </c>
      <c r="Q1096" s="69" t="s">
        <v>6683</v>
      </c>
      <c r="R1096" s="33" t="s">
        <v>3239</v>
      </c>
      <c r="S1096" s="68">
        <v>31557</v>
      </c>
      <c r="T1096" s="69" t="s">
        <v>6684</v>
      </c>
      <c r="U1096" s="33" t="s">
        <v>4638</v>
      </c>
      <c r="V1096" s="33" t="s">
        <v>6284</v>
      </c>
      <c r="W1096" s="33" t="s">
        <v>6685</v>
      </c>
      <c r="X1096" s="33" t="s">
        <v>3022</v>
      </c>
    </row>
    <row r="1097" spans="1:24" x14ac:dyDescent="0.25">
      <c r="A1097" s="29" t="s">
        <v>1127</v>
      </c>
      <c r="B1097" s="30" t="s">
        <v>586</v>
      </c>
      <c r="C1097" s="30" t="str">
        <f t="shared" si="51"/>
        <v>Drug and Biological Policy</v>
      </c>
      <c r="G1097" s="29" t="s">
        <v>1127</v>
      </c>
      <c r="H1097" s="30" t="s">
        <v>586</v>
      </c>
      <c r="I1097" s="30" t="str">
        <f t="shared" si="52"/>
        <v>Drug and Biological Policy</v>
      </c>
      <c r="J1097" t="e">
        <f t="shared" ca="1" si="53"/>
        <v>#N/A</v>
      </c>
      <c r="N1097" s="33" t="s">
        <v>3022</v>
      </c>
      <c r="O1097" s="33" t="s">
        <v>3235</v>
      </c>
      <c r="P1097" s="68">
        <v>7534</v>
      </c>
      <c r="Q1097" s="33" t="s">
        <v>6686</v>
      </c>
      <c r="R1097" s="33" t="s">
        <v>3238</v>
      </c>
      <c r="S1097" s="68">
        <v>53308</v>
      </c>
      <c r="T1097" s="69" t="s">
        <v>6687</v>
      </c>
      <c r="U1097" s="33" t="s">
        <v>4638</v>
      </c>
      <c r="V1097" s="33" t="s">
        <v>6284</v>
      </c>
      <c r="W1097" s="33" t="s">
        <v>6688</v>
      </c>
      <c r="X1097" s="33" t="s">
        <v>3022</v>
      </c>
    </row>
    <row r="1098" spans="1:24" x14ac:dyDescent="0.25">
      <c r="A1098" s="29" t="s">
        <v>1127</v>
      </c>
      <c r="B1098" s="30" t="s">
        <v>586</v>
      </c>
      <c r="C1098" s="30" t="str">
        <f t="shared" si="51"/>
        <v>Drug and Biological Policy</v>
      </c>
      <c r="G1098" s="29" t="s">
        <v>1127</v>
      </c>
      <c r="H1098" s="30" t="s">
        <v>586</v>
      </c>
      <c r="I1098" s="30" t="str">
        <f t="shared" si="52"/>
        <v>Drug and Biological Policy</v>
      </c>
      <c r="J1098" t="e">
        <f t="shared" ca="1" si="53"/>
        <v>#N/A</v>
      </c>
      <c r="N1098" s="33" t="s">
        <v>3022</v>
      </c>
      <c r="O1098" s="33" t="s">
        <v>3235</v>
      </c>
      <c r="P1098" s="68">
        <v>7535</v>
      </c>
      <c r="Q1098" s="33" t="s">
        <v>6689</v>
      </c>
      <c r="R1098" s="33" t="s">
        <v>3237</v>
      </c>
      <c r="S1098" s="68">
        <v>31567</v>
      </c>
      <c r="T1098" s="69" t="s">
        <v>6690</v>
      </c>
      <c r="U1098" s="33" t="s">
        <v>4638</v>
      </c>
      <c r="V1098" s="33" t="s">
        <v>6284</v>
      </c>
      <c r="W1098" s="33" t="s">
        <v>6691</v>
      </c>
      <c r="X1098" s="33" t="s">
        <v>3022</v>
      </c>
    </row>
    <row r="1099" spans="1:24" x14ac:dyDescent="0.25">
      <c r="A1099" s="29" t="s">
        <v>1127</v>
      </c>
      <c r="B1099" s="30" t="s">
        <v>586</v>
      </c>
      <c r="C1099" s="30" t="str">
        <f t="shared" si="51"/>
        <v>Drug and Biological Policy</v>
      </c>
      <c r="G1099" s="29" t="s">
        <v>1127</v>
      </c>
      <c r="H1099" s="30" t="s">
        <v>586</v>
      </c>
      <c r="I1099" s="30" t="str">
        <f t="shared" si="52"/>
        <v>Drug and Biological Policy</v>
      </c>
      <c r="J1099" t="e">
        <f t="shared" ca="1" si="53"/>
        <v>#N/A</v>
      </c>
      <c r="N1099" s="33" t="s">
        <v>3022</v>
      </c>
      <c r="O1099" s="33" t="s">
        <v>3235</v>
      </c>
      <c r="P1099" s="68">
        <v>7545</v>
      </c>
      <c r="Q1099" s="69" t="s">
        <v>6692</v>
      </c>
      <c r="R1099" s="33" t="s">
        <v>3236</v>
      </c>
      <c r="S1099" s="68">
        <v>31644</v>
      </c>
      <c r="T1099" s="69" t="s">
        <v>6693</v>
      </c>
      <c r="U1099" s="33" t="s">
        <v>4638</v>
      </c>
      <c r="V1099" s="33" t="s">
        <v>6284</v>
      </c>
      <c r="W1099" s="33" t="s">
        <v>6694</v>
      </c>
      <c r="X1099" s="33" t="s">
        <v>3022</v>
      </c>
    </row>
    <row r="1100" spans="1:24" x14ac:dyDescent="0.25">
      <c r="A1100" s="29" t="s">
        <v>1127</v>
      </c>
      <c r="B1100" s="30" t="s">
        <v>1125</v>
      </c>
      <c r="C1100" s="30" t="str">
        <f t="shared" si="51"/>
        <v>Drug and Biological Policy</v>
      </c>
      <c r="G1100" s="29" t="s">
        <v>1127</v>
      </c>
      <c r="H1100" s="30" t="s">
        <v>1125</v>
      </c>
      <c r="I1100" s="30" t="str">
        <f t="shared" si="52"/>
        <v>Drug and Biological Policy</v>
      </c>
      <c r="J1100" t="e">
        <f t="shared" ca="1" si="53"/>
        <v>#N/A</v>
      </c>
      <c r="N1100" s="33" t="s">
        <v>3022</v>
      </c>
      <c r="O1100" s="33" t="s">
        <v>3228</v>
      </c>
      <c r="P1100" s="68">
        <v>7662</v>
      </c>
      <c r="Q1100" s="33" t="s">
        <v>6695</v>
      </c>
      <c r="R1100" s="33" t="s">
        <v>3234</v>
      </c>
      <c r="S1100" s="68">
        <v>47136</v>
      </c>
      <c r="T1100" s="69" t="s">
        <v>6696</v>
      </c>
      <c r="U1100" s="33" t="s">
        <v>4638</v>
      </c>
      <c r="V1100" s="33" t="s">
        <v>6284</v>
      </c>
      <c r="W1100" s="33" t="s">
        <v>6697</v>
      </c>
      <c r="X1100" s="33" t="s">
        <v>3022</v>
      </c>
    </row>
    <row r="1101" spans="1:24" x14ac:dyDescent="0.25">
      <c r="A1101" s="29" t="s">
        <v>1128</v>
      </c>
      <c r="B1101" s="30" t="s">
        <v>567</v>
      </c>
      <c r="C1101" s="30" t="str">
        <f t="shared" si="51"/>
        <v>Drug and Biological Policy</v>
      </c>
      <c r="G1101" s="29" t="s">
        <v>1128</v>
      </c>
      <c r="H1101" s="30" t="s">
        <v>567</v>
      </c>
      <c r="I1101" s="30" t="str">
        <f t="shared" si="52"/>
        <v>Drug and Biological Policy</v>
      </c>
      <c r="J1101" t="e">
        <f t="shared" ca="1" si="53"/>
        <v>#N/A</v>
      </c>
      <c r="N1101" s="33" t="s">
        <v>3022</v>
      </c>
      <c r="O1101" s="33" t="s">
        <v>3228</v>
      </c>
      <c r="P1101" s="68">
        <v>7663</v>
      </c>
      <c r="Q1101" s="33" t="s">
        <v>6698</v>
      </c>
      <c r="R1101" s="33" t="s">
        <v>3233</v>
      </c>
      <c r="S1101" s="68">
        <v>33641</v>
      </c>
      <c r="T1101" s="69" t="s">
        <v>6699</v>
      </c>
      <c r="U1101" s="33" t="s">
        <v>4638</v>
      </c>
      <c r="V1101" s="33" t="s">
        <v>6284</v>
      </c>
      <c r="W1101" s="33" t="s">
        <v>6700</v>
      </c>
      <c r="X1101" s="33" t="s">
        <v>3022</v>
      </c>
    </row>
    <row r="1102" spans="1:24" x14ac:dyDescent="0.25">
      <c r="A1102" s="29" t="s">
        <v>1128</v>
      </c>
      <c r="B1102" s="30" t="s">
        <v>569</v>
      </c>
      <c r="C1102" s="30" t="str">
        <f t="shared" si="51"/>
        <v>Drug and Biological Policy</v>
      </c>
      <c r="G1102" s="29" t="s">
        <v>1128</v>
      </c>
      <c r="H1102" s="30" t="s">
        <v>569</v>
      </c>
      <c r="I1102" s="30" t="str">
        <f t="shared" si="52"/>
        <v>Drug and Biological Policy</v>
      </c>
      <c r="J1102" t="e">
        <f t="shared" ca="1" si="53"/>
        <v>#N/A</v>
      </c>
      <c r="N1102" s="33" t="s">
        <v>3022</v>
      </c>
      <c r="O1102" s="33" t="s">
        <v>3228</v>
      </c>
      <c r="P1102" s="68">
        <v>7664</v>
      </c>
      <c r="Q1102" s="69" t="s">
        <v>6701</v>
      </c>
      <c r="R1102" s="33" t="s">
        <v>3231</v>
      </c>
      <c r="S1102" s="68">
        <v>47120</v>
      </c>
      <c r="T1102" s="69" t="s">
        <v>6702</v>
      </c>
      <c r="U1102" s="33" t="s">
        <v>4638</v>
      </c>
      <c r="V1102" s="33" t="s">
        <v>6284</v>
      </c>
      <c r="W1102" s="33" t="s">
        <v>6703</v>
      </c>
      <c r="X1102" s="33" t="s">
        <v>3022</v>
      </c>
    </row>
    <row r="1103" spans="1:24" x14ac:dyDescent="0.25">
      <c r="A1103" s="29" t="s">
        <v>1128</v>
      </c>
      <c r="B1103" s="30" t="s">
        <v>1116</v>
      </c>
      <c r="C1103" s="30" t="str">
        <f t="shared" si="51"/>
        <v>Drug and Biological Policy</v>
      </c>
      <c r="G1103" s="29" t="s">
        <v>1128</v>
      </c>
      <c r="H1103" s="30" t="s">
        <v>1116</v>
      </c>
      <c r="I1103" s="30" t="str">
        <f t="shared" si="52"/>
        <v>Drug and Biological Policy</v>
      </c>
      <c r="J1103" t="e">
        <f t="shared" ca="1" si="53"/>
        <v>#N/A</v>
      </c>
      <c r="N1103" s="33" t="s">
        <v>3022</v>
      </c>
      <c r="O1103" s="33" t="s">
        <v>3228</v>
      </c>
      <c r="P1103" s="68">
        <v>7665</v>
      </c>
      <c r="Q1103" s="33" t="s">
        <v>6704</v>
      </c>
      <c r="R1103" s="33" t="s">
        <v>3230</v>
      </c>
      <c r="S1103" s="68">
        <v>53370</v>
      </c>
      <c r="T1103" s="69" t="s">
        <v>6705</v>
      </c>
      <c r="U1103" s="33" t="s">
        <v>4638</v>
      </c>
      <c r="V1103" s="33" t="s">
        <v>6284</v>
      </c>
      <c r="W1103" s="33" t="s">
        <v>6703</v>
      </c>
      <c r="X1103" s="33" t="s">
        <v>3022</v>
      </c>
    </row>
    <row r="1104" spans="1:24" x14ac:dyDescent="0.25">
      <c r="A1104" s="29" t="s">
        <v>1128</v>
      </c>
      <c r="B1104" s="30" t="s">
        <v>1129</v>
      </c>
      <c r="C1104" s="30" t="str">
        <f t="shared" si="51"/>
        <v>Drug and Biological Policy</v>
      </c>
      <c r="G1104" s="29" t="s">
        <v>1128</v>
      </c>
      <c r="H1104" s="30" t="s">
        <v>1129</v>
      </c>
      <c r="I1104" s="30" t="str">
        <f t="shared" si="52"/>
        <v>Drug and Biological Policy</v>
      </c>
      <c r="J1104" t="e">
        <f t="shared" ca="1" si="53"/>
        <v>#N/A</v>
      </c>
      <c r="N1104" s="33" t="s">
        <v>3022</v>
      </c>
      <c r="O1104" s="33" t="s">
        <v>3228</v>
      </c>
      <c r="P1104" s="68">
        <v>7676</v>
      </c>
      <c r="Q1104" s="33" t="s">
        <v>6706</v>
      </c>
      <c r="R1104" s="33" t="s">
        <v>3232</v>
      </c>
      <c r="S1104" s="68">
        <v>47126</v>
      </c>
      <c r="T1104" s="69" t="s">
        <v>6707</v>
      </c>
      <c r="U1104" s="33" t="s">
        <v>4638</v>
      </c>
      <c r="V1104" s="33" t="s">
        <v>6284</v>
      </c>
      <c r="W1104" s="33" t="s">
        <v>6697</v>
      </c>
      <c r="X1104" s="33" t="s">
        <v>3022</v>
      </c>
    </row>
    <row r="1105" spans="1:24" x14ac:dyDescent="0.25">
      <c r="A1105" s="29" t="s">
        <v>1130</v>
      </c>
      <c r="B1105" s="30" t="s">
        <v>1022</v>
      </c>
      <c r="C1105" s="30" t="str">
        <f t="shared" si="51"/>
        <v>Durable Medical Equipment and Supplies Policy</v>
      </c>
      <c r="G1105" s="29" t="s">
        <v>1130</v>
      </c>
      <c r="H1105" s="30" t="s">
        <v>1022</v>
      </c>
      <c r="I1105" s="30" t="str">
        <f t="shared" si="52"/>
        <v>Durable Medical Equipment and Supplies Policy</v>
      </c>
      <c r="J1105" t="e">
        <f t="shared" ca="1" si="53"/>
        <v>#N/A</v>
      </c>
      <c r="N1105" s="33" t="s">
        <v>3022</v>
      </c>
      <c r="O1105" s="33" t="s">
        <v>3228</v>
      </c>
      <c r="P1105" s="68">
        <v>8691</v>
      </c>
      <c r="Q1105" s="69" t="s">
        <v>6708</v>
      </c>
      <c r="R1105" s="33" t="s">
        <v>3229</v>
      </c>
      <c r="S1105" s="68">
        <v>47309</v>
      </c>
      <c r="T1105" s="69" t="s">
        <v>6709</v>
      </c>
      <c r="U1105" s="33" t="s">
        <v>4638</v>
      </c>
      <c r="V1105" s="33" t="s">
        <v>6284</v>
      </c>
      <c r="W1105" s="33" t="s">
        <v>6697</v>
      </c>
      <c r="X1105" s="33" t="s">
        <v>3022</v>
      </c>
    </row>
    <row r="1106" spans="1:24" x14ac:dyDescent="0.25">
      <c r="A1106" s="29" t="s">
        <v>196</v>
      </c>
      <c r="B1106" s="30" t="s">
        <v>1131</v>
      </c>
      <c r="C1106" s="30" t="str">
        <f t="shared" si="51"/>
        <v>Laboratory-Pathology Policy</v>
      </c>
      <c r="G1106" s="29" t="s">
        <v>196</v>
      </c>
      <c r="H1106" s="30" t="s">
        <v>1131</v>
      </c>
      <c r="I1106" s="30" t="str">
        <f t="shared" si="52"/>
        <v>Laboratory-Pathology Policy</v>
      </c>
      <c r="J1106" t="e">
        <f t="shared" ca="1" si="53"/>
        <v>#N/A</v>
      </c>
      <c r="N1106" s="33" t="s">
        <v>3022</v>
      </c>
      <c r="O1106" s="33" t="s">
        <v>3221</v>
      </c>
      <c r="P1106" s="68">
        <v>6098</v>
      </c>
      <c r="Q1106" s="33" t="s">
        <v>6710</v>
      </c>
      <c r="R1106" s="33" t="s">
        <v>3227</v>
      </c>
      <c r="S1106" s="68">
        <v>25030</v>
      </c>
      <c r="T1106" s="69" t="s">
        <v>6711</v>
      </c>
      <c r="U1106" s="33" t="s">
        <v>4638</v>
      </c>
      <c r="V1106" s="33" t="s">
        <v>6284</v>
      </c>
      <c r="W1106" s="33" t="s">
        <v>6712</v>
      </c>
      <c r="X1106" s="33" t="s">
        <v>3022</v>
      </c>
    </row>
    <row r="1107" spans="1:24" x14ac:dyDescent="0.25">
      <c r="A1107" s="29" t="s">
        <v>196</v>
      </c>
      <c r="B1107" s="30" t="s">
        <v>1131</v>
      </c>
      <c r="C1107" s="30" t="str">
        <f t="shared" si="51"/>
        <v>Laboratory-Pathology Policy</v>
      </c>
      <c r="G1107" s="29" t="s">
        <v>196</v>
      </c>
      <c r="H1107" s="30" t="s">
        <v>1131</v>
      </c>
      <c r="I1107" s="30" t="str">
        <f t="shared" si="52"/>
        <v>Laboratory-Pathology Policy</v>
      </c>
      <c r="J1107" t="e">
        <f t="shared" ca="1" si="53"/>
        <v>#N/A</v>
      </c>
      <c r="N1107" s="33" t="s">
        <v>3022</v>
      </c>
      <c r="O1107" s="33" t="s">
        <v>3221</v>
      </c>
      <c r="P1107" s="68">
        <v>6116</v>
      </c>
      <c r="Q1107" s="33" t="s">
        <v>6713</v>
      </c>
      <c r="R1107" s="33" t="s">
        <v>3226</v>
      </c>
      <c r="S1107" s="68">
        <v>24896</v>
      </c>
      <c r="T1107" s="69" t="s">
        <v>6714</v>
      </c>
      <c r="U1107" s="33" t="s">
        <v>4638</v>
      </c>
      <c r="V1107" s="33" t="s">
        <v>6284</v>
      </c>
      <c r="W1107" s="33" t="s">
        <v>6715</v>
      </c>
      <c r="X1107" s="33" t="s">
        <v>3022</v>
      </c>
    </row>
    <row r="1108" spans="1:24" x14ac:dyDescent="0.25">
      <c r="A1108" s="29" t="s">
        <v>196</v>
      </c>
      <c r="B1108" s="30" t="s">
        <v>1132</v>
      </c>
      <c r="C1108" s="30" t="str">
        <f t="shared" si="51"/>
        <v>Laboratory-Pathology Policy</v>
      </c>
      <c r="G1108" s="29" t="s">
        <v>196</v>
      </c>
      <c r="H1108" s="30" t="s">
        <v>1132</v>
      </c>
      <c r="I1108" s="30" t="str">
        <f t="shared" si="52"/>
        <v>Laboratory-Pathology Policy</v>
      </c>
      <c r="J1108" t="e">
        <f t="shared" ca="1" si="53"/>
        <v>#N/A</v>
      </c>
      <c r="N1108" s="33" t="s">
        <v>3022</v>
      </c>
      <c r="O1108" s="33" t="s">
        <v>3221</v>
      </c>
      <c r="P1108" s="68">
        <v>6118</v>
      </c>
      <c r="Q1108" s="33" t="s">
        <v>6716</v>
      </c>
      <c r="R1108" s="33" t="s">
        <v>3225</v>
      </c>
      <c r="S1108" s="68">
        <v>25105</v>
      </c>
      <c r="T1108" s="69" t="s">
        <v>6717</v>
      </c>
      <c r="U1108" s="33" t="s">
        <v>4638</v>
      </c>
      <c r="V1108" s="33" t="s">
        <v>6284</v>
      </c>
      <c r="W1108" s="33" t="s">
        <v>6718</v>
      </c>
      <c r="X1108" s="33" t="s">
        <v>3022</v>
      </c>
    </row>
    <row r="1109" spans="1:24" x14ac:dyDescent="0.25">
      <c r="A1109" s="29" t="s">
        <v>196</v>
      </c>
      <c r="B1109" s="30" t="s">
        <v>1133</v>
      </c>
      <c r="C1109" s="30" t="str">
        <f t="shared" si="51"/>
        <v>Laboratory-Pathology Policy</v>
      </c>
      <c r="G1109" s="29" t="s">
        <v>196</v>
      </c>
      <c r="H1109" s="30" t="s">
        <v>1133</v>
      </c>
      <c r="I1109" s="30" t="str">
        <f t="shared" si="52"/>
        <v>Laboratory-Pathology Policy</v>
      </c>
      <c r="J1109" t="e">
        <f t="shared" ca="1" si="53"/>
        <v>#N/A</v>
      </c>
      <c r="N1109" s="33" t="s">
        <v>3022</v>
      </c>
      <c r="O1109" s="33" t="s">
        <v>3221</v>
      </c>
      <c r="P1109" s="68">
        <v>7362</v>
      </c>
      <c r="Q1109" s="33" t="s">
        <v>6719</v>
      </c>
      <c r="R1109" s="33" t="s">
        <v>3224</v>
      </c>
      <c r="S1109" s="68">
        <v>20446</v>
      </c>
      <c r="T1109" s="69" t="s">
        <v>6720</v>
      </c>
      <c r="U1109" s="33" t="s">
        <v>4638</v>
      </c>
      <c r="V1109" s="33" t="s">
        <v>6284</v>
      </c>
      <c r="W1109" s="33" t="s">
        <v>6721</v>
      </c>
      <c r="X1109" s="33" t="s">
        <v>3022</v>
      </c>
    </row>
    <row r="1110" spans="1:24" x14ac:dyDescent="0.25">
      <c r="A1110" s="29" t="s">
        <v>196</v>
      </c>
      <c r="B1110" s="30" t="s">
        <v>1133</v>
      </c>
      <c r="C1110" s="30" t="str">
        <f t="shared" si="51"/>
        <v>Laboratory-Pathology Policy</v>
      </c>
      <c r="G1110" s="29" t="s">
        <v>196</v>
      </c>
      <c r="H1110" s="30" t="s">
        <v>1133</v>
      </c>
      <c r="I1110" s="30" t="str">
        <f t="shared" si="52"/>
        <v>Laboratory-Pathology Policy</v>
      </c>
      <c r="J1110" t="e">
        <f t="shared" ca="1" si="53"/>
        <v>#N/A</v>
      </c>
      <c r="N1110" s="33" t="s">
        <v>3022</v>
      </c>
      <c r="O1110" s="33" t="s">
        <v>3221</v>
      </c>
      <c r="P1110" s="68">
        <v>8615</v>
      </c>
      <c r="Q1110" s="33" t="s">
        <v>6722</v>
      </c>
      <c r="R1110" s="33" t="s">
        <v>3223</v>
      </c>
      <c r="S1110" s="68">
        <v>26155</v>
      </c>
      <c r="T1110" s="69" t="s">
        <v>6723</v>
      </c>
      <c r="U1110" s="33" t="s">
        <v>4638</v>
      </c>
      <c r="V1110" s="33" t="s">
        <v>6284</v>
      </c>
      <c r="W1110" s="33" t="s">
        <v>6724</v>
      </c>
      <c r="X1110" s="33" t="s">
        <v>3022</v>
      </c>
    </row>
    <row r="1111" spans="1:24" x14ac:dyDescent="0.25">
      <c r="A1111" s="29" t="s">
        <v>196</v>
      </c>
      <c r="B1111" s="30" t="s">
        <v>1134</v>
      </c>
      <c r="C1111" s="30" t="str">
        <f t="shared" si="51"/>
        <v>Laboratory-Pathology Policy</v>
      </c>
      <c r="G1111" s="29" t="s">
        <v>196</v>
      </c>
      <c r="H1111" s="30" t="s">
        <v>1134</v>
      </c>
      <c r="I1111" s="30" t="str">
        <f t="shared" si="52"/>
        <v>Laboratory-Pathology Policy</v>
      </c>
      <c r="J1111" t="e">
        <f t="shared" ca="1" si="53"/>
        <v>#N/A</v>
      </c>
      <c r="N1111" s="33" t="s">
        <v>3022</v>
      </c>
      <c r="O1111" s="33" t="s">
        <v>3221</v>
      </c>
      <c r="P1111" s="68">
        <v>8829</v>
      </c>
      <c r="Q1111" s="33" t="s">
        <v>6725</v>
      </c>
      <c r="R1111" s="33" t="s">
        <v>3222</v>
      </c>
      <c r="S1111" s="68">
        <v>51003</v>
      </c>
      <c r="T1111" s="69" t="s">
        <v>6726</v>
      </c>
      <c r="U1111" s="33" t="s">
        <v>4638</v>
      </c>
      <c r="V1111" s="33" t="s">
        <v>6284</v>
      </c>
      <c r="W1111" s="33" t="s">
        <v>6724</v>
      </c>
      <c r="X1111" s="33" t="s">
        <v>3022</v>
      </c>
    </row>
    <row r="1112" spans="1:24" x14ac:dyDescent="0.25">
      <c r="A1112" s="29" t="s">
        <v>196</v>
      </c>
      <c r="B1112" s="30" t="s">
        <v>1135</v>
      </c>
      <c r="C1112" s="30" t="str">
        <f t="shared" si="51"/>
        <v>Laboratory-Pathology Policy</v>
      </c>
      <c r="G1112" s="29" t="s">
        <v>196</v>
      </c>
      <c r="H1112" s="30" t="s">
        <v>1135</v>
      </c>
      <c r="I1112" s="30" t="str">
        <f t="shared" si="52"/>
        <v>Laboratory-Pathology Policy</v>
      </c>
      <c r="J1112" t="e">
        <f t="shared" ca="1" si="53"/>
        <v>#N/A</v>
      </c>
      <c r="N1112" s="33" t="s">
        <v>3022</v>
      </c>
      <c r="O1112" s="33" t="s">
        <v>3219</v>
      </c>
      <c r="P1112" s="68">
        <v>6121</v>
      </c>
      <c r="Q1112" s="33" t="s">
        <v>6727</v>
      </c>
      <c r="R1112" s="33" t="s">
        <v>3220</v>
      </c>
      <c r="S1112" s="68">
        <v>51122</v>
      </c>
      <c r="T1112" s="69" t="s">
        <v>6728</v>
      </c>
      <c r="U1112" s="33" t="s">
        <v>4638</v>
      </c>
      <c r="V1112" s="33" t="s">
        <v>6284</v>
      </c>
      <c r="W1112" s="33" t="s">
        <v>6729</v>
      </c>
      <c r="X1112" s="33" t="s">
        <v>3022</v>
      </c>
    </row>
    <row r="1113" spans="1:24" x14ac:dyDescent="0.25">
      <c r="A1113" s="29" t="s">
        <v>196</v>
      </c>
      <c r="B1113" s="30" t="s">
        <v>1136</v>
      </c>
      <c r="C1113" s="30" t="str">
        <f t="shared" si="51"/>
        <v>Laboratory-Pathology Policy</v>
      </c>
      <c r="G1113" s="29" t="s">
        <v>196</v>
      </c>
      <c r="H1113" s="30" t="s">
        <v>1136</v>
      </c>
      <c r="I1113" s="30" t="str">
        <f t="shared" si="52"/>
        <v>Laboratory-Pathology Policy</v>
      </c>
      <c r="J1113" t="e">
        <f t="shared" ca="1" si="53"/>
        <v>#N/A</v>
      </c>
      <c r="N1113" s="33" t="s">
        <v>3022</v>
      </c>
      <c r="O1113" s="33" t="s">
        <v>3217</v>
      </c>
      <c r="P1113" s="68">
        <v>6042</v>
      </c>
      <c r="Q1113" s="33" t="s">
        <v>6730</v>
      </c>
      <c r="R1113" s="33" t="s">
        <v>3218</v>
      </c>
      <c r="S1113" s="68">
        <v>15649</v>
      </c>
      <c r="T1113" s="33" t="s">
        <v>6731</v>
      </c>
      <c r="U1113" s="33" t="s">
        <v>4638</v>
      </c>
      <c r="V1113" s="33" t="s">
        <v>6284</v>
      </c>
      <c r="W1113" s="33" t="s">
        <v>6732</v>
      </c>
      <c r="X1113" s="33" t="s">
        <v>3022</v>
      </c>
    </row>
    <row r="1114" spans="1:24" x14ac:dyDescent="0.25">
      <c r="A1114" s="29" t="s">
        <v>196</v>
      </c>
      <c r="B1114" s="30" t="s">
        <v>1137</v>
      </c>
      <c r="C1114" s="30" t="str">
        <f t="shared" si="51"/>
        <v>Laboratory-Pathology Policy</v>
      </c>
      <c r="G1114" s="29" t="s">
        <v>196</v>
      </c>
      <c r="H1114" s="30" t="s">
        <v>1137</v>
      </c>
      <c r="I1114" s="30" t="str">
        <f t="shared" si="52"/>
        <v>Laboratory-Pathology Policy</v>
      </c>
      <c r="J1114" t="e">
        <f t="shared" ca="1" si="53"/>
        <v>#N/A</v>
      </c>
      <c r="N1114" s="33" t="s">
        <v>3022</v>
      </c>
      <c r="O1114" s="33" t="s">
        <v>3213</v>
      </c>
      <c r="P1114" s="68">
        <v>5938</v>
      </c>
      <c r="Q1114" s="33" t="s">
        <v>6733</v>
      </c>
      <c r="R1114" s="33" t="s">
        <v>3215</v>
      </c>
      <c r="S1114" s="68">
        <v>30585</v>
      </c>
      <c r="T1114" s="69" t="s">
        <v>6734</v>
      </c>
      <c r="U1114" s="33" t="s">
        <v>4638</v>
      </c>
      <c r="V1114" s="33" t="s">
        <v>6284</v>
      </c>
      <c r="W1114" s="33" t="s">
        <v>6735</v>
      </c>
      <c r="X1114" s="33" t="s">
        <v>3022</v>
      </c>
    </row>
    <row r="1115" spans="1:24" x14ac:dyDescent="0.25">
      <c r="A1115" s="29" t="s">
        <v>196</v>
      </c>
      <c r="B1115" s="30" t="s">
        <v>1138</v>
      </c>
      <c r="C1115" s="30" t="str">
        <f t="shared" si="51"/>
        <v>Laboratory-Pathology Policy</v>
      </c>
      <c r="G1115" s="29" t="s">
        <v>196</v>
      </c>
      <c r="H1115" s="30" t="s">
        <v>1138</v>
      </c>
      <c r="I1115" s="30" t="str">
        <f t="shared" si="52"/>
        <v>Laboratory-Pathology Policy</v>
      </c>
      <c r="J1115" t="e">
        <f t="shared" ca="1" si="53"/>
        <v>#N/A</v>
      </c>
      <c r="N1115" s="33" t="s">
        <v>3022</v>
      </c>
      <c r="O1115" s="33" t="s">
        <v>3213</v>
      </c>
      <c r="P1115" s="68">
        <v>5938</v>
      </c>
      <c r="Q1115" s="33" t="s">
        <v>6733</v>
      </c>
      <c r="R1115" s="33" t="s">
        <v>3214</v>
      </c>
      <c r="S1115" s="68">
        <v>30583</v>
      </c>
      <c r="T1115" s="69" t="s">
        <v>6736</v>
      </c>
      <c r="U1115" s="33" t="s">
        <v>4638</v>
      </c>
      <c r="V1115" s="33" t="s">
        <v>6284</v>
      </c>
      <c r="W1115" s="33" t="s">
        <v>6737</v>
      </c>
      <c r="X1115" s="33" t="s">
        <v>3022</v>
      </c>
    </row>
    <row r="1116" spans="1:24" x14ac:dyDescent="0.25">
      <c r="A1116" s="29" t="s">
        <v>196</v>
      </c>
      <c r="B1116" s="30" t="s">
        <v>1139</v>
      </c>
      <c r="C1116" s="30" t="str">
        <f t="shared" si="51"/>
        <v>Laboratory-Pathology Policy</v>
      </c>
      <c r="G1116" s="29" t="s">
        <v>196</v>
      </c>
      <c r="H1116" s="30" t="s">
        <v>1139</v>
      </c>
      <c r="I1116" s="30" t="str">
        <f t="shared" si="52"/>
        <v>Laboratory-Pathology Policy</v>
      </c>
      <c r="J1116" t="e">
        <f t="shared" ca="1" si="53"/>
        <v>#N/A</v>
      </c>
      <c r="N1116" s="70" t="s">
        <v>3022</v>
      </c>
      <c r="O1116" s="33" t="s">
        <v>3213</v>
      </c>
      <c r="P1116" s="68">
        <v>6117</v>
      </c>
      <c r="Q1116" s="33" t="s">
        <v>6738</v>
      </c>
      <c r="R1116" s="33" t="s">
        <v>238</v>
      </c>
      <c r="S1116" s="68">
        <v>60816</v>
      </c>
      <c r="T1116" s="69" t="s">
        <v>6739</v>
      </c>
      <c r="U1116" s="33" t="s">
        <v>4638</v>
      </c>
      <c r="V1116" s="33" t="s">
        <v>6284</v>
      </c>
      <c r="W1116" s="33" t="s">
        <v>6740</v>
      </c>
      <c r="X1116" s="70" t="s">
        <v>3022</v>
      </c>
    </row>
    <row r="1117" spans="1:24" x14ac:dyDescent="0.25">
      <c r="A1117" s="29" t="s">
        <v>196</v>
      </c>
      <c r="B1117" s="30" t="s">
        <v>1140</v>
      </c>
      <c r="C1117" s="30" t="str">
        <f t="shared" si="51"/>
        <v>Laboratory-Pathology Policy</v>
      </c>
      <c r="G1117" s="29" t="s">
        <v>196</v>
      </c>
      <c r="H1117" s="30" t="s">
        <v>1140</v>
      </c>
      <c r="I1117" s="30" t="str">
        <f t="shared" si="52"/>
        <v>Laboratory-Pathology Policy</v>
      </c>
      <c r="J1117" t="e">
        <f t="shared" ca="1" si="53"/>
        <v>#N/A</v>
      </c>
      <c r="N1117" s="33" t="s">
        <v>3022</v>
      </c>
      <c r="O1117" s="33" t="s">
        <v>77</v>
      </c>
      <c r="P1117" s="68">
        <v>5911</v>
      </c>
      <c r="Q1117" s="33" t="s">
        <v>6741</v>
      </c>
      <c r="R1117" s="33" t="s">
        <v>3212</v>
      </c>
      <c r="S1117" s="68">
        <v>18148</v>
      </c>
      <c r="T1117" s="69" t="s">
        <v>6742</v>
      </c>
      <c r="U1117" s="33" t="s">
        <v>4638</v>
      </c>
      <c r="V1117" s="33" t="s">
        <v>6284</v>
      </c>
      <c r="W1117" s="33" t="s">
        <v>6743</v>
      </c>
      <c r="X1117" s="33" t="s">
        <v>3022</v>
      </c>
    </row>
    <row r="1118" spans="1:24" x14ac:dyDescent="0.25">
      <c r="A1118" s="29" t="s">
        <v>196</v>
      </c>
      <c r="B1118" s="30" t="s">
        <v>1141</v>
      </c>
      <c r="C1118" s="30" t="str">
        <f t="shared" si="51"/>
        <v>Laboratory-Pathology Policy</v>
      </c>
      <c r="G1118" s="29" t="s">
        <v>196</v>
      </c>
      <c r="H1118" s="30" t="s">
        <v>1141</v>
      </c>
      <c r="I1118" s="30" t="str">
        <f t="shared" si="52"/>
        <v>Laboratory-Pathology Policy</v>
      </c>
      <c r="J1118" t="e">
        <f t="shared" ca="1" si="53"/>
        <v>#N/A</v>
      </c>
      <c r="N1118" s="33" t="s">
        <v>3022</v>
      </c>
      <c r="O1118" s="33" t="s">
        <v>77</v>
      </c>
      <c r="P1118" s="68">
        <v>9039</v>
      </c>
      <c r="Q1118" s="33" t="s">
        <v>6744</v>
      </c>
      <c r="R1118" s="33" t="s">
        <v>3211</v>
      </c>
      <c r="S1118" s="68">
        <v>51951</v>
      </c>
      <c r="T1118" s="69" t="s">
        <v>6745</v>
      </c>
      <c r="U1118" s="33" t="s">
        <v>4638</v>
      </c>
      <c r="V1118" s="33" t="s">
        <v>6284</v>
      </c>
      <c r="W1118" s="33" t="s">
        <v>6746</v>
      </c>
      <c r="X1118" s="33" t="s">
        <v>3022</v>
      </c>
    </row>
    <row r="1119" spans="1:24" x14ac:dyDescent="0.25">
      <c r="A1119" s="29" t="s">
        <v>196</v>
      </c>
      <c r="B1119" s="30" t="s">
        <v>1142</v>
      </c>
      <c r="C1119" s="30" t="str">
        <f t="shared" si="51"/>
        <v>Laboratory-Pathology Policy</v>
      </c>
      <c r="G1119" s="29" t="s">
        <v>196</v>
      </c>
      <c r="H1119" s="30" t="s">
        <v>1142</v>
      </c>
      <c r="I1119" s="30" t="str">
        <f t="shared" si="52"/>
        <v>Laboratory-Pathology Policy</v>
      </c>
      <c r="J1119" t="e">
        <f t="shared" ca="1" si="53"/>
        <v>#N/A</v>
      </c>
      <c r="N1119" s="33" t="s">
        <v>3022</v>
      </c>
      <c r="O1119" s="33" t="s">
        <v>3204</v>
      </c>
      <c r="P1119" s="68">
        <v>9069</v>
      </c>
      <c r="Q1119" s="69" t="s">
        <v>6747</v>
      </c>
      <c r="R1119" s="33" t="s">
        <v>3210</v>
      </c>
      <c r="S1119" s="68">
        <v>56135</v>
      </c>
      <c r="T1119" s="69" t="s">
        <v>6748</v>
      </c>
      <c r="U1119" s="33" t="s">
        <v>4638</v>
      </c>
      <c r="V1119" s="33" t="s">
        <v>6284</v>
      </c>
      <c r="W1119" s="33" t="s">
        <v>6749</v>
      </c>
      <c r="X1119" s="33" t="s">
        <v>3022</v>
      </c>
    </row>
    <row r="1120" spans="1:24" x14ac:dyDescent="0.25">
      <c r="A1120" s="29" t="s">
        <v>196</v>
      </c>
      <c r="B1120" s="30" t="s">
        <v>1143</v>
      </c>
      <c r="C1120" s="30" t="str">
        <f t="shared" si="51"/>
        <v>Laboratory-Pathology Policy</v>
      </c>
      <c r="G1120" s="29" t="s">
        <v>196</v>
      </c>
      <c r="H1120" s="30" t="s">
        <v>1143</v>
      </c>
      <c r="I1120" s="30" t="str">
        <f t="shared" si="52"/>
        <v>Laboratory-Pathology Policy</v>
      </c>
      <c r="J1120" t="e">
        <f t="shared" ca="1" si="53"/>
        <v>#N/A</v>
      </c>
      <c r="N1120" s="33" t="s">
        <v>3022</v>
      </c>
      <c r="O1120" s="33" t="s">
        <v>3204</v>
      </c>
      <c r="P1120" s="68">
        <v>9070</v>
      </c>
      <c r="Q1120" s="69" t="s">
        <v>6750</v>
      </c>
      <c r="R1120" s="33" t="s">
        <v>3209</v>
      </c>
      <c r="S1120" s="68">
        <v>56160</v>
      </c>
      <c r="T1120" s="69" t="s">
        <v>6751</v>
      </c>
      <c r="U1120" s="33" t="s">
        <v>4638</v>
      </c>
      <c r="V1120" s="33" t="s">
        <v>6284</v>
      </c>
      <c r="W1120" s="33" t="s">
        <v>6749</v>
      </c>
      <c r="X1120" s="33" t="s">
        <v>3022</v>
      </c>
    </row>
    <row r="1121" spans="1:24" x14ac:dyDescent="0.25">
      <c r="A1121" s="29" t="s">
        <v>196</v>
      </c>
      <c r="B1121" s="30" t="s">
        <v>1144</v>
      </c>
      <c r="C1121" s="30" t="str">
        <f t="shared" si="51"/>
        <v>Laboratory-Pathology Policy</v>
      </c>
      <c r="G1121" s="29" t="s">
        <v>196</v>
      </c>
      <c r="H1121" s="30" t="s">
        <v>1144</v>
      </c>
      <c r="I1121" s="30" t="str">
        <f t="shared" si="52"/>
        <v>Laboratory-Pathology Policy</v>
      </c>
      <c r="J1121" t="e">
        <f t="shared" ca="1" si="53"/>
        <v>#N/A</v>
      </c>
      <c r="N1121" s="33" t="s">
        <v>3022</v>
      </c>
      <c r="O1121" s="33" t="s">
        <v>3204</v>
      </c>
      <c r="P1121" s="68">
        <v>9071</v>
      </c>
      <c r="Q1121" s="33" t="s">
        <v>6752</v>
      </c>
      <c r="R1121" s="33" t="s">
        <v>3208</v>
      </c>
      <c r="S1121" s="68">
        <v>56594</v>
      </c>
      <c r="T1121" s="69" t="s">
        <v>6753</v>
      </c>
      <c r="U1121" s="33" t="s">
        <v>4638</v>
      </c>
      <c r="V1121" s="33" t="s">
        <v>6284</v>
      </c>
      <c r="W1121" s="33" t="s">
        <v>6754</v>
      </c>
      <c r="X1121" s="33" t="s">
        <v>3022</v>
      </c>
    </row>
    <row r="1122" spans="1:24" x14ac:dyDescent="0.25">
      <c r="A1122" s="29" t="s">
        <v>196</v>
      </c>
      <c r="B1122" s="30" t="s">
        <v>1145</v>
      </c>
      <c r="C1122" s="30" t="str">
        <f t="shared" si="51"/>
        <v>Laboratory-Pathology Policy</v>
      </c>
      <c r="G1122" s="29" t="s">
        <v>196</v>
      </c>
      <c r="H1122" s="30" t="s">
        <v>1145</v>
      </c>
      <c r="I1122" s="30" t="str">
        <f t="shared" si="52"/>
        <v>Laboratory-Pathology Policy</v>
      </c>
      <c r="J1122" t="e">
        <f t="shared" ca="1" si="53"/>
        <v>#N/A</v>
      </c>
      <c r="N1122" s="33" t="s">
        <v>3022</v>
      </c>
      <c r="O1122" s="33" t="s">
        <v>3204</v>
      </c>
      <c r="P1122" s="68">
        <v>9072</v>
      </c>
      <c r="Q1122" s="33" t="s">
        <v>6755</v>
      </c>
      <c r="R1122" s="33" t="s">
        <v>3207</v>
      </c>
      <c r="S1122" s="68">
        <v>56172</v>
      </c>
      <c r="T1122" s="69" t="s">
        <v>6756</v>
      </c>
      <c r="U1122" s="33" t="s">
        <v>4638</v>
      </c>
      <c r="V1122" s="33" t="s">
        <v>6284</v>
      </c>
      <c r="W1122" s="33" t="s">
        <v>6757</v>
      </c>
      <c r="X1122" s="33" t="s">
        <v>3022</v>
      </c>
    </row>
    <row r="1123" spans="1:24" x14ac:dyDescent="0.25">
      <c r="A1123" s="29" t="s">
        <v>196</v>
      </c>
      <c r="B1123" s="30" t="s">
        <v>1145</v>
      </c>
      <c r="C1123" s="30" t="str">
        <f t="shared" si="51"/>
        <v>Laboratory-Pathology Policy</v>
      </c>
      <c r="G1123" s="29" t="s">
        <v>196</v>
      </c>
      <c r="H1123" s="30" t="s">
        <v>1145</v>
      </c>
      <c r="I1123" s="30" t="str">
        <f t="shared" si="52"/>
        <v>Laboratory-Pathology Policy</v>
      </c>
      <c r="J1123" t="e">
        <f t="shared" ca="1" si="53"/>
        <v>#N/A</v>
      </c>
      <c r="N1123" s="33" t="s">
        <v>3022</v>
      </c>
      <c r="O1123" s="33" t="s">
        <v>3204</v>
      </c>
      <c r="P1123" s="68">
        <v>9073</v>
      </c>
      <c r="Q1123" s="33" t="s">
        <v>6758</v>
      </c>
      <c r="R1123" s="33" t="s">
        <v>3206</v>
      </c>
      <c r="S1123" s="68">
        <v>56176</v>
      </c>
      <c r="T1123" s="69" t="s">
        <v>6759</v>
      </c>
      <c r="U1123" s="33" t="s">
        <v>4638</v>
      </c>
      <c r="V1123" s="33" t="s">
        <v>6284</v>
      </c>
      <c r="W1123" s="33" t="s">
        <v>6749</v>
      </c>
      <c r="X1123" s="33" t="s">
        <v>3022</v>
      </c>
    </row>
    <row r="1124" spans="1:24" x14ac:dyDescent="0.25">
      <c r="A1124" s="29" t="s">
        <v>196</v>
      </c>
      <c r="B1124" s="30" t="s">
        <v>1146</v>
      </c>
      <c r="C1124" s="30" t="str">
        <f t="shared" si="51"/>
        <v>Laboratory-Pathology Policy</v>
      </c>
      <c r="G1124" s="29" t="s">
        <v>196</v>
      </c>
      <c r="H1124" s="30" t="s">
        <v>1146</v>
      </c>
      <c r="I1124" s="30" t="str">
        <f t="shared" si="52"/>
        <v>Laboratory-Pathology Policy</v>
      </c>
      <c r="J1124" t="e">
        <f t="shared" ca="1" si="53"/>
        <v>#N/A</v>
      </c>
      <c r="N1124" s="33" t="s">
        <v>3022</v>
      </c>
      <c r="O1124" s="33" t="s">
        <v>3204</v>
      </c>
      <c r="P1124" s="68">
        <v>9074</v>
      </c>
      <c r="Q1124" s="33" t="s">
        <v>6760</v>
      </c>
      <c r="R1124" s="33" t="s">
        <v>3205</v>
      </c>
      <c r="S1124" s="68">
        <v>56188</v>
      </c>
      <c r="T1124" s="69" t="s">
        <v>6761</v>
      </c>
      <c r="U1124" s="33" t="s">
        <v>4638</v>
      </c>
      <c r="V1124" s="33" t="s">
        <v>6284</v>
      </c>
      <c r="W1124" s="33" t="s">
        <v>6757</v>
      </c>
      <c r="X1124" s="33" t="s">
        <v>3022</v>
      </c>
    </row>
    <row r="1125" spans="1:24" x14ac:dyDescent="0.25">
      <c r="A1125" s="29" t="s">
        <v>196</v>
      </c>
      <c r="B1125" s="30" t="s">
        <v>1147</v>
      </c>
      <c r="C1125" s="30" t="str">
        <f t="shared" si="51"/>
        <v>Laboratory-Pathology Policy</v>
      </c>
      <c r="G1125" s="29" t="s">
        <v>196</v>
      </c>
      <c r="H1125" s="30" t="s">
        <v>1147</v>
      </c>
      <c r="I1125" s="30" t="str">
        <f t="shared" si="52"/>
        <v>Laboratory-Pathology Policy</v>
      </c>
      <c r="J1125" t="e">
        <f t="shared" ca="1" si="53"/>
        <v>#N/A</v>
      </c>
      <c r="N1125" s="33" t="s">
        <v>3022</v>
      </c>
      <c r="O1125" s="33" t="s">
        <v>3200</v>
      </c>
      <c r="P1125" s="68">
        <v>8445</v>
      </c>
      <c r="Q1125" s="33" t="s">
        <v>6762</v>
      </c>
      <c r="R1125" s="33" t="s">
        <v>3203</v>
      </c>
      <c r="S1125" s="68">
        <v>54970</v>
      </c>
      <c r="T1125" s="69" t="s">
        <v>6763</v>
      </c>
      <c r="U1125" s="33" t="s">
        <v>4638</v>
      </c>
      <c r="V1125" s="33" t="s">
        <v>6284</v>
      </c>
      <c r="W1125" s="33" t="s">
        <v>6764</v>
      </c>
      <c r="X1125" s="33" t="s">
        <v>3022</v>
      </c>
    </row>
    <row r="1126" spans="1:24" x14ac:dyDescent="0.25">
      <c r="A1126" s="29" t="s">
        <v>196</v>
      </c>
      <c r="B1126" s="30" t="s">
        <v>1147</v>
      </c>
      <c r="C1126" s="30" t="str">
        <f t="shared" si="51"/>
        <v>Laboratory-Pathology Policy</v>
      </c>
      <c r="G1126" s="29" t="s">
        <v>196</v>
      </c>
      <c r="H1126" s="30" t="s">
        <v>1147</v>
      </c>
      <c r="I1126" s="30" t="str">
        <f t="shared" si="52"/>
        <v>Laboratory-Pathology Policy</v>
      </c>
      <c r="J1126" t="e">
        <f t="shared" ca="1" si="53"/>
        <v>#N/A</v>
      </c>
      <c r="N1126" s="33" t="s">
        <v>3022</v>
      </c>
      <c r="O1126" s="33" t="s">
        <v>3200</v>
      </c>
      <c r="P1126" s="68">
        <v>8446</v>
      </c>
      <c r="Q1126" s="69" t="s">
        <v>6765</v>
      </c>
      <c r="R1126" s="33" t="s">
        <v>3202</v>
      </c>
      <c r="S1126" s="68">
        <v>54980</v>
      </c>
      <c r="T1126" s="69" t="s">
        <v>6766</v>
      </c>
      <c r="U1126" s="33" t="s">
        <v>4638</v>
      </c>
      <c r="V1126" s="33" t="s">
        <v>6284</v>
      </c>
      <c r="W1126" s="33" t="s">
        <v>6764</v>
      </c>
      <c r="X1126" s="33" t="s">
        <v>3022</v>
      </c>
    </row>
    <row r="1127" spans="1:24" x14ac:dyDescent="0.25">
      <c r="A1127" s="29" t="s">
        <v>196</v>
      </c>
      <c r="B1127" s="30" t="s">
        <v>1148</v>
      </c>
      <c r="C1127" s="30" t="str">
        <f t="shared" si="51"/>
        <v>Laboratory-Pathology Policy</v>
      </c>
      <c r="G1127" s="29" t="s">
        <v>196</v>
      </c>
      <c r="H1127" s="30" t="s">
        <v>1148</v>
      </c>
      <c r="I1127" s="30" t="str">
        <f t="shared" si="52"/>
        <v>Laboratory-Pathology Policy</v>
      </c>
      <c r="J1127" t="e">
        <f t="shared" ca="1" si="53"/>
        <v>#N/A</v>
      </c>
      <c r="N1127" s="33" t="s">
        <v>3022</v>
      </c>
      <c r="O1127" s="33" t="s">
        <v>3200</v>
      </c>
      <c r="P1127" s="68">
        <v>8447</v>
      </c>
      <c r="Q1127" s="33" t="s">
        <v>6767</v>
      </c>
      <c r="R1127" s="33" t="s">
        <v>3201</v>
      </c>
      <c r="S1127" s="68">
        <v>55080</v>
      </c>
      <c r="T1127" s="69" t="s">
        <v>6768</v>
      </c>
      <c r="U1127" s="33" t="s">
        <v>4638</v>
      </c>
      <c r="V1127" s="33" t="s">
        <v>6284</v>
      </c>
      <c r="W1127" s="33" t="s">
        <v>6764</v>
      </c>
      <c r="X1127" s="33" t="s">
        <v>3022</v>
      </c>
    </row>
    <row r="1128" spans="1:24" x14ac:dyDescent="0.25">
      <c r="A1128" s="29" t="s">
        <v>215</v>
      </c>
      <c r="B1128" s="30" t="s">
        <v>1149</v>
      </c>
      <c r="C1128" s="30" t="str">
        <f t="shared" si="51"/>
        <v>Drug and Biological Policy</v>
      </c>
      <c r="G1128" s="29" t="s">
        <v>215</v>
      </c>
      <c r="H1128" s="30" t="s">
        <v>1149</v>
      </c>
      <c r="I1128" s="30" t="str">
        <f t="shared" si="52"/>
        <v>Drug and Biological Policy</v>
      </c>
      <c r="J1128" t="e">
        <f t="shared" ca="1" si="53"/>
        <v>#N/A</v>
      </c>
      <c r="N1128" s="33" t="s">
        <v>3022</v>
      </c>
      <c r="O1128" s="33" t="s">
        <v>3198</v>
      </c>
      <c r="P1128" s="68">
        <v>6064</v>
      </c>
      <c r="Q1128" s="33" t="s">
        <v>6769</v>
      </c>
      <c r="R1128" s="33" t="s">
        <v>3199</v>
      </c>
      <c r="S1128" s="68">
        <v>15624</v>
      </c>
      <c r="T1128" s="33" t="s">
        <v>6770</v>
      </c>
      <c r="U1128" s="33" t="s">
        <v>4638</v>
      </c>
      <c r="V1128" s="33" t="s">
        <v>6284</v>
      </c>
      <c r="W1128" s="33" t="s">
        <v>6771</v>
      </c>
      <c r="X1128" s="33" t="s">
        <v>3022</v>
      </c>
    </row>
    <row r="1129" spans="1:24" x14ac:dyDescent="0.25">
      <c r="A1129" s="29" t="s">
        <v>215</v>
      </c>
      <c r="B1129" s="30" t="s">
        <v>1150</v>
      </c>
      <c r="C1129" s="30" t="str">
        <f t="shared" si="51"/>
        <v>Drug and Biological Policy</v>
      </c>
      <c r="G1129" s="29" t="s">
        <v>215</v>
      </c>
      <c r="H1129" s="30" t="s">
        <v>1150</v>
      </c>
      <c r="I1129" s="30" t="str">
        <f t="shared" si="52"/>
        <v>Drug and Biological Policy</v>
      </c>
      <c r="J1129" t="e">
        <f t="shared" ca="1" si="53"/>
        <v>#N/A</v>
      </c>
      <c r="N1129" s="33" t="s">
        <v>3022</v>
      </c>
      <c r="O1129" s="33" t="s">
        <v>3188</v>
      </c>
      <c r="P1129" s="68">
        <v>5046</v>
      </c>
      <c r="Q1129" s="33" t="s">
        <v>6772</v>
      </c>
      <c r="R1129" s="33" t="s">
        <v>3190</v>
      </c>
      <c r="S1129" s="68">
        <v>19539</v>
      </c>
      <c r="T1129" s="69" t="s">
        <v>6773</v>
      </c>
      <c r="U1129" s="33" t="s">
        <v>4638</v>
      </c>
      <c r="V1129" s="33" t="s">
        <v>6284</v>
      </c>
      <c r="W1129" s="33" t="s">
        <v>6774</v>
      </c>
      <c r="X1129" s="33" t="s">
        <v>3022</v>
      </c>
    </row>
    <row r="1130" spans="1:24" x14ac:dyDescent="0.25">
      <c r="A1130" s="29" t="s">
        <v>1151</v>
      </c>
      <c r="B1130" s="30" t="s">
        <v>1131</v>
      </c>
      <c r="C1130" s="30" t="str">
        <f t="shared" si="51"/>
        <v>Laboratory-Pathology Policy</v>
      </c>
      <c r="G1130" s="29" t="s">
        <v>1151</v>
      </c>
      <c r="H1130" s="30" t="s">
        <v>1131</v>
      </c>
      <c r="I1130" s="30" t="str">
        <f t="shared" si="52"/>
        <v>Laboratory-Pathology Policy</v>
      </c>
      <c r="J1130" t="e">
        <f t="shared" ca="1" si="53"/>
        <v>#N/A</v>
      </c>
      <c r="N1130" s="33" t="s">
        <v>3022</v>
      </c>
      <c r="O1130" s="33" t="s">
        <v>3188</v>
      </c>
      <c r="P1130" s="68">
        <v>5052</v>
      </c>
      <c r="Q1130" s="33" t="s">
        <v>6775</v>
      </c>
      <c r="R1130" s="33" t="s">
        <v>3189</v>
      </c>
      <c r="S1130" s="68">
        <v>19641</v>
      </c>
      <c r="T1130" s="69" t="s">
        <v>6776</v>
      </c>
      <c r="U1130" s="33" t="s">
        <v>4638</v>
      </c>
      <c r="V1130" s="33" t="s">
        <v>6284</v>
      </c>
      <c r="W1130" s="33" t="s">
        <v>6777</v>
      </c>
      <c r="X1130" s="33" t="s">
        <v>3022</v>
      </c>
    </row>
    <row r="1131" spans="1:24" x14ac:dyDescent="0.25">
      <c r="A1131" s="29" t="s">
        <v>1151</v>
      </c>
      <c r="B1131" s="30" t="s">
        <v>1131</v>
      </c>
      <c r="C1131" s="30" t="str">
        <f t="shared" si="51"/>
        <v>Laboratory-Pathology Policy</v>
      </c>
      <c r="G1131" s="29" t="s">
        <v>1151</v>
      </c>
      <c r="H1131" s="30" t="s">
        <v>1131</v>
      </c>
      <c r="I1131" s="30" t="str">
        <f t="shared" si="52"/>
        <v>Laboratory-Pathology Policy</v>
      </c>
      <c r="J1131" t="e">
        <f t="shared" ca="1" si="53"/>
        <v>#N/A</v>
      </c>
      <c r="N1131" s="33" t="s">
        <v>3022</v>
      </c>
      <c r="O1131" s="33" t="s">
        <v>3188</v>
      </c>
      <c r="P1131" s="68">
        <v>5890</v>
      </c>
      <c r="Q1131" s="69" t="s">
        <v>6778</v>
      </c>
      <c r="R1131" s="33" t="s">
        <v>3197</v>
      </c>
      <c r="S1131" s="68">
        <v>13304</v>
      </c>
      <c r="T1131" s="69" t="s">
        <v>6779</v>
      </c>
      <c r="U1131" s="33" t="s">
        <v>4638</v>
      </c>
      <c r="V1131" s="33" t="s">
        <v>6284</v>
      </c>
      <c r="W1131" s="33" t="s">
        <v>6780</v>
      </c>
      <c r="X1131" s="33" t="s">
        <v>3022</v>
      </c>
    </row>
    <row r="1132" spans="1:24" x14ac:dyDescent="0.25">
      <c r="A1132" s="29" t="s">
        <v>1151</v>
      </c>
      <c r="B1132" s="30" t="s">
        <v>1137</v>
      </c>
      <c r="C1132" s="30" t="str">
        <f t="shared" si="51"/>
        <v>Laboratory-Pathology Policy</v>
      </c>
      <c r="G1132" s="29" t="s">
        <v>1151</v>
      </c>
      <c r="H1132" s="30" t="s">
        <v>1137</v>
      </c>
      <c r="I1132" s="30" t="str">
        <f t="shared" si="52"/>
        <v>Laboratory-Pathology Policy</v>
      </c>
      <c r="J1132" t="e">
        <f t="shared" ca="1" si="53"/>
        <v>#N/A</v>
      </c>
      <c r="N1132" s="33" t="s">
        <v>3022</v>
      </c>
      <c r="O1132" s="33" t="s">
        <v>3188</v>
      </c>
      <c r="P1132" s="68">
        <v>7105</v>
      </c>
      <c r="Q1132" s="69" t="s">
        <v>6781</v>
      </c>
      <c r="R1132" s="33" t="s">
        <v>3196</v>
      </c>
      <c r="S1132" s="68">
        <v>54714</v>
      </c>
      <c r="T1132" s="69" t="s">
        <v>6782</v>
      </c>
      <c r="U1132" s="33" t="s">
        <v>4638</v>
      </c>
      <c r="V1132" s="33" t="s">
        <v>6284</v>
      </c>
      <c r="W1132" s="33" t="s">
        <v>6783</v>
      </c>
      <c r="X1132" s="33" t="s">
        <v>3022</v>
      </c>
    </row>
    <row r="1133" spans="1:24" x14ac:dyDescent="0.25">
      <c r="A1133" s="29" t="s">
        <v>1151</v>
      </c>
      <c r="B1133" s="30" t="s">
        <v>1146</v>
      </c>
      <c r="C1133" s="30" t="str">
        <f t="shared" si="51"/>
        <v>Laboratory-Pathology Policy</v>
      </c>
      <c r="G1133" s="29" t="s">
        <v>1151</v>
      </c>
      <c r="H1133" s="30" t="s">
        <v>1146</v>
      </c>
      <c r="I1133" s="30" t="str">
        <f t="shared" si="52"/>
        <v>Laboratory-Pathology Policy</v>
      </c>
      <c r="J1133" t="e">
        <f t="shared" ca="1" si="53"/>
        <v>#N/A</v>
      </c>
      <c r="N1133" s="33" t="s">
        <v>3022</v>
      </c>
      <c r="O1133" s="33" t="s">
        <v>3188</v>
      </c>
      <c r="P1133" s="68">
        <v>8835</v>
      </c>
      <c r="Q1133" s="33" t="s">
        <v>6784</v>
      </c>
      <c r="R1133" s="33" t="s">
        <v>3195</v>
      </c>
      <c r="S1133" s="68">
        <v>50854</v>
      </c>
      <c r="T1133" s="33" t="s">
        <v>6785</v>
      </c>
      <c r="U1133" s="33" t="s">
        <v>4638</v>
      </c>
      <c r="V1133" s="33" t="s">
        <v>6284</v>
      </c>
      <c r="W1133" s="33" t="s">
        <v>6786</v>
      </c>
      <c r="X1133" s="33" t="s">
        <v>3022</v>
      </c>
    </row>
    <row r="1134" spans="1:24" x14ac:dyDescent="0.25">
      <c r="A1134" s="29" t="s">
        <v>1151</v>
      </c>
      <c r="B1134" s="30" t="s">
        <v>1147</v>
      </c>
      <c r="C1134" s="30" t="str">
        <f t="shared" si="51"/>
        <v>Laboratory-Pathology Policy</v>
      </c>
      <c r="G1134" s="29" t="s">
        <v>1151</v>
      </c>
      <c r="H1134" s="30" t="s">
        <v>1147</v>
      </c>
      <c r="I1134" s="30" t="str">
        <f t="shared" si="52"/>
        <v>Laboratory-Pathology Policy</v>
      </c>
      <c r="J1134" t="e">
        <f t="shared" ca="1" si="53"/>
        <v>#N/A</v>
      </c>
      <c r="N1134" s="33" t="s">
        <v>3022</v>
      </c>
      <c r="O1134" s="33" t="s">
        <v>3188</v>
      </c>
      <c r="P1134" s="68">
        <v>8836</v>
      </c>
      <c r="Q1134" s="33" t="s">
        <v>6787</v>
      </c>
      <c r="R1134" s="33" t="s">
        <v>3194</v>
      </c>
      <c r="S1134" s="68">
        <v>50858</v>
      </c>
      <c r="T1134" s="69" t="s">
        <v>6788</v>
      </c>
      <c r="U1134" s="33" t="s">
        <v>4638</v>
      </c>
      <c r="V1134" s="33" t="s">
        <v>6284</v>
      </c>
      <c r="W1134" s="33" t="s">
        <v>6786</v>
      </c>
      <c r="X1134" s="33" t="s">
        <v>3022</v>
      </c>
    </row>
    <row r="1135" spans="1:24" x14ac:dyDescent="0.25">
      <c r="A1135" s="29" t="s">
        <v>1151</v>
      </c>
      <c r="B1135" s="30" t="s">
        <v>1147</v>
      </c>
      <c r="C1135" s="30" t="str">
        <f t="shared" si="51"/>
        <v>Laboratory-Pathology Policy</v>
      </c>
      <c r="G1135" s="29" t="s">
        <v>1151</v>
      </c>
      <c r="H1135" s="30" t="s">
        <v>1147</v>
      </c>
      <c r="I1135" s="30" t="str">
        <f t="shared" si="52"/>
        <v>Laboratory-Pathology Policy</v>
      </c>
      <c r="J1135" t="e">
        <f t="shared" ca="1" si="53"/>
        <v>#N/A</v>
      </c>
      <c r="N1135" s="33" t="s">
        <v>3022</v>
      </c>
      <c r="O1135" s="33" t="s">
        <v>3188</v>
      </c>
      <c r="P1135" s="68">
        <v>8837</v>
      </c>
      <c r="Q1135" s="33" t="s">
        <v>6789</v>
      </c>
      <c r="R1135" s="33" t="s">
        <v>3193</v>
      </c>
      <c r="S1135" s="68">
        <v>50864</v>
      </c>
      <c r="T1135" s="33" t="s">
        <v>6790</v>
      </c>
      <c r="U1135" s="33" t="s">
        <v>4638</v>
      </c>
      <c r="V1135" s="33" t="s">
        <v>6284</v>
      </c>
      <c r="W1135" s="33" t="s">
        <v>6786</v>
      </c>
      <c r="X1135" s="33" t="s">
        <v>3022</v>
      </c>
    </row>
    <row r="1136" spans="1:24" x14ac:dyDescent="0.25">
      <c r="A1136" s="29" t="s">
        <v>3657</v>
      </c>
      <c r="B1136" s="30" t="s">
        <v>1131</v>
      </c>
      <c r="C1136" s="30" t="str">
        <f t="shared" si="51"/>
        <v>Laboratory-Pathology Policy</v>
      </c>
      <c r="G1136" s="29" t="s">
        <v>3657</v>
      </c>
      <c r="H1136" s="30" t="s">
        <v>1131</v>
      </c>
      <c r="I1136" s="30" t="str">
        <f t="shared" si="52"/>
        <v>Laboratory-Pathology Policy</v>
      </c>
      <c r="J1136" t="e">
        <f t="shared" ca="1" si="53"/>
        <v>#N/A</v>
      </c>
      <c r="N1136" s="33" t="s">
        <v>3022</v>
      </c>
      <c r="O1136" s="33" t="s">
        <v>3188</v>
      </c>
      <c r="P1136" s="68">
        <v>8838</v>
      </c>
      <c r="Q1136" s="33" t="s">
        <v>6791</v>
      </c>
      <c r="R1136" s="33" t="s">
        <v>3192</v>
      </c>
      <c r="S1136" s="68">
        <v>50865</v>
      </c>
      <c r="T1136" s="69" t="s">
        <v>6792</v>
      </c>
      <c r="U1136" s="33" t="s">
        <v>4638</v>
      </c>
      <c r="V1136" s="33" t="s">
        <v>6284</v>
      </c>
      <c r="W1136" s="33" t="s">
        <v>6786</v>
      </c>
      <c r="X1136" s="33" t="s">
        <v>3022</v>
      </c>
    </row>
    <row r="1137" spans="1:24" x14ac:dyDescent="0.25">
      <c r="A1137" s="29" t="s">
        <v>3657</v>
      </c>
      <c r="B1137" s="30" t="s">
        <v>1131</v>
      </c>
      <c r="C1137" s="30" t="str">
        <f t="shared" si="51"/>
        <v>Laboratory-Pathology Policy</v>
      </c>
      <c r="G1137" s="29" t="s">
        <v>3657</v>
      </c>
      <c r="H1137" s="30" t="s">
        <v>1131</v>
      </c>
      <c r="I1137" s="30" t="str">
        <f t="shared" si="52"/>
        <v>Laboratory-Pathology Policy</v>
      </c>
      <c r="J1137" t="e">
        <f t="shared" ca="1" si="53"/>
        <v>#N/A</v>
      </c>
      <c r="N1137" s="33" t="s">
        <v>3022</v>
      </c>
      <c r="O1137" s="33" t="s">
        <v>3188</v>
      </c>
      <c r="P1137" s="68">
        <v>8839</v>
      </c>
      <c r="Q1137" s="33" t="s">
        <v>6793</v>
      </c>
      <c r="R1137" s="33" t="s">
        <v>3191</v>
      </c>
      <c r="S1137" s="68">
        <v>50867</v>
      </c>
      <c r="T1137" s="69" t="s">
        <v>6794</v>
      </c>
      <c r="U1137" s="33" t="s">
        <v>4638</v>
      </c>
      <c r="V1137" s="33" t="s">
        <v>6284</v>
      </c>
      <c r="W1137" s="33" t="s">
        <v>6786</v>
      </c>
      <c r="X1137" s="33" t="s">
        <v>3022</v>
      </c>
    </row>
    <row r="1138" spans="1:24" x14ac:dyDescent="0.25">
      <c r="A1138" s="29" t="s">
        <v>3657</v>
      </c>
      <c r="B1138" s="30" t="s">
        <v>1132</v>
      </c>
      <c r="C1138" s="30" t="str">
        <f t="shared" si="51"/>
        <v>Laboratory-Pathology Policy</v>
      </c>
      <c r="G1138" s="29" t="s">
        <v>3657</v>
      </c>
      <c r="H1138" s="30" t="s">
        <v>1132</v>
      </c>
      <c r="I1138" s="30" t="str">
        <f t="shared" si="52"/>
        <v>Laboratory-Pathology Policy</v>
      </c>
      <c r="J1138" t="e">
        <f t="shared" ca="1" si="53"/>
        <v>#N/A</v>
      </c>
      <c r="N1138" s="33" t="s">
        <v>3022</v>
      </c>
      <c r="O1138" s="33" t="s">
        <v>3186</v>
      </c>
      <c r="P1138" s="68">
        <v>8966</v>
      </c>
      <c r="Q1138" s="69" t="s">
        <v>6795</v>
      </c>
      <c r="R1138" s="33" t="s">
        <v>6796</v>
      </c>
      <c r="S1138" s="68">
        <v>60875</v>
      </c>
      <c r="T1138" s="69" t="s">
        <v>6797</v>
      </c>
      <c r="U1138" s="33" t="s">
        <v>4638</v>
      </c>
      <c r="V1138" s="33" t="s">
        <v>6284</v>
      </c>
      <c r="W1138" s="33" t="s">
        <v>6798</v>
      </c>
      <c r="X1138" s="33" t="s">
        <v>3022</v>
      </c>
    </row>
    <row r="1139" spans="1:24" x14ac:dyDescent="0.25">
      <c r="A1139" s="29" t="s">
        <v>3657</v>
      </c>
      <c r="B1139" s="30" t="s">
        <v>1136</v>
      </c>
      <c r="C1139" s="30" t="str">
        <f t="shared" si="51"/>
        <v>Laboratory-Pathology Policy</v>
      </c>
      <c r="G1139" s="29" t="s">
        <v>3657</v>
      </c>
      <c r="H1139" s="30" t="s">
        <v>1136</v>
      </c>
      <c r="I1139" s="30" t="str">
        <f t="shared" si="52"/>
        <v>Laboratory-Pathology Policy</v>
      </c>
      <c r="J1139" t="e">
        <f t="shared" ca="1" si="53"/>
        <v>#N/A</v>
      </c>
      <c r="N1139" s="33" t="s">
        <v>3022</v>
      </c>
      <c r="O1139" s="33" t="s">
        <v>3184</v>
      </c>
      <c r="P1139" s="68">
        <v>8953</v>
      </c>
      <c r="Q1139" s="33" t="s">
        <v>6799</v>
      </c>
      <c r="R1139" s="33" t="s">
        <v>3185</v>
      </c>
      <c r="S1139" s="68">
        <v>30076</v>
      </c>
      <c r="T1139" s="69" t="s">
        <v>6800</v>
      </c>
      <c r="U1139" s="33" t="s">
        <v>4638</v>
      </c>
      <c r="V1139" s="33" t="s">
        <v>6284</v>
      </c>
      <c r="W1139" s="69" t="s">
        <v>6801</v>
      </c>
      <c r="X1139" s="33" t="s">
        <v>3022</v>
      </c>
    </row>
    <row r="1140" spans="1:24" x14ac:dyDescent="0.25">
      <c r="A1140" s="29" t="s">
        <v>3657</v>
      </c>
      <c r="B1140" s="30" t="s">
        <v>1137</v>
      </c>
      <c r="C1140" s="30" t="str">
        <f t="shared" si="51"/>
        <v>Laboratory-Pathology Policy</v>
      </c>
      <c r="G1140" s="29" t="s">
        <v>3657</v>
      </c>
      <c r="H1140" s="30" t="s">
        <v>1137</v>
      </c>
      <c r="I1140" s="30" t="str">
        <f t="shared" si="52"/>
        <v>Laboratory-Pathology Policy</v>
      </c>
      <c r="J1140" t="e">
        <f t="shared" ca="1" si="53"/>
        <v>#N/A</v>
      </c>
      <c r="N1140" s="33" t="s">
        <v>3022</v>
      </c>
      <c r="O1140" s="33" t="s">
        <v>3181</v>
      </c>
      <c r="P1140" s="68">
        <v>6662</v>
      </c>
      <c r="Q1140" s="33" t="s">
        <v>6802</v>
      </c>
      <c r="R1140" s="33" t="s">
        <v>3183</v>
      </c>
      <c r="S1140" s="68">
        <v>28665</v>
      </c>
      <c r="T1140" s="69" t="s">
        <v>6803</v>
      </c>
      <c r="U1140" s="33" t="s">
        <v>4638</v>
      </c>
      <c r="V1140" s="33" t="s">
        <v>6284</v>
      </c>
      <c r="W1140" s="33" t="s">
        <v>6804</v>
      </c>
      <c r="X1140" s="33" t="s">
        <v>3022</v>
      </c>
    </row>
    <row r="1141" spans="1:24" x14ac:dyDescent="0.25">
      <c r="A1141" s="29" t="s">
        <v>3657</v>
      </c>
      <c r="B1141" s="30" t="s">
        <v>1138</v>
      </c>
      <c r="C1141" s="30" t="str">
        <f t="shared" si="51"/>
        <v>Laboratory-Pathology Policy</v>
      </c>
      <c r="G1141" s="29" t="s">
        <v>3657</v>
      </c>
      <c r="H1141" s="30" t="s">
        <v>1138</v>
      </c>
      <c r="I1141" s="30" t="str">
        <f t="shared" si="52"/>
        <v>Laboratory-Pathology Policy</v>
      </c>
      <c r="J1141" t="e">
        <f t="shared" ca="1" si="53"/>
        <v>#N/A</v>
      </c>
      <c r="N1141" s="33" t="s">
        <v>3022</v>
      </c>
      <c r="O1141" s="33" t="s">
        <v>3181</v>
      </c>
      <c r="P1141" s="68">
        <v>9037</v>
      </c>
      <c r="Q1141" s="33" t="s">
        <v>6805</v>
      </c>
      <c r="R1141" s="33" t="s">
        <v>3182</v>
      </c>
      <c r="S1141" s="68">
        <v>52031</v>
      </c>
      <c r="T1141" s="69" t="s">
        <v>6806</v>
      </c>
      <c r="U1141" s="33" t="s">
        <v>4638</v>
      </c>
      <c r="V1141" s="33" t="s">
        <v>6284</v>
      </c>
      <c r="W1141" s="33" t="s">
        <v>6807</v>
      </c>
      <c r="X1141" s="33" t="s">
        <v>3022</v>
      </c>
    </row>
    <row r="1142" spans="1:24" x14ac:dyDescent="0.25">
      <c r="A1142" s="29" t="s">
        <v>3657</v>
      </c>
      <c r="B1142" s="30" t="s">
        <v>1143</v>
      </c>
      <c r="C1142" s="30" t="str">
        <f t="shared" si="51"/>
        <v>Laboratory-Pathology Policy</v>
      </c>
      <c r="G1142" s="29" t="s">
        <v>3657</v>
      </c>
      <c r="H1142" s="30" t="s">
        <v>1143</v>
      </c>
      <c r="I1142" s="30" t="str">
        <f t="shared" si="52"/>
        <v>Laboratory-Pathology Policy</v>
      </c>
      <c r="J1142" t="e">
        <f t="shared" ca="1" si="53"/>
        <v>#N/A</v>
      </c>
      <c r="N1142" s="33" t="s">
        <v>3022</v>
      </c>
      <c r="O1142" s="33" t="s">
        <v>3179</v>
      </c>
      <c r="P1142" s="68">
        <v>3024</v>
      </c>
      <c r="Q1142" s="33" t="s">
        <v>6808</v>
      </c>
      <c r="R1142" s="33" t="s">
        <v>3180</v>
      </c>
      <c r="S1142" s="68">
        <v>13060</v>
      </c>
      <c r="T1142" s="69" t="s">
        <v>6809</v>
      </c>
      <c r="U1142" s="33" t="s">
        <v>4638</v>
      </c>
      <c r="V1142" s="33" t="s">
        <v>6284</v>
      </c>
      <c r="W1142" s="33" t="s">
        <v>6810</v>
      </c>
      <c r="X1142" s="33" t="s">
        <v>3022</v>
      </c>
    </row>
    <row r="1143" spans="1:24" x14ac:dyDescent="0.25">
      <c r="A1143" s="29" t="s">
        <v>3657</v>
      </c>
      <c r="B1143" s="30" t="s">
        <v>1144</v>
      </c>
      <c r="C1143" s="30" t="str">
        <f t="shared" si="51"/>
        <v>Laboratory-Pathology Policy</v>
      </c>
      <c r="G1143" s="29" t="s">
        <v>3657</v>
      </c>
      <c r="H1143" s="30" t="s">
        <v>1144</v>
      </c>
      <c r="I1143" s="30" t="str">
        <f t="shared" si="52"/>
        <v>Laboratory-Pathology Policy</v>
      </c>
      <c r="J1143" t="e">
        <f t="shared" ca="1" si="53"/>
        <v>#N/A</v>
      </c>
      <c r="N1143" s="70" t="s">
        <v>3022</v>
      </c>
      <c r="O1143" s="33" t="s">
        <v>3169</v>
      </c>
      <c r="P1143" s="68">
        <v>8053</v>
      </c>
      <c r="Q1143" s="33" t="s">
        <v>6811</v>
      </c>
      <c r="R1143" s="33" t="s">
        <v>1335</v>
      </c>
      <c r="S1143" s="68">
        <v>60648</v>
      </c>
      <c r="T1143" s="69" t="s">
        <v>6812</v>
      </c>
      <c r="U1143" s="33" t="s">
        <v>4638</v>
      </c>
      <c r="V1143" s="33" t="s">
        <v>6284</v>
      </c>
      <c r="W1143" s="69" t="s">
        <v>6813</v>
      </c>
      <c r="X1143" s="70" t="s">
        <v>3022</v>
      </c>
    </row>
    <row r="1144" spans="1:24" x14ac:dyDescent="0.25">
      <c r="A1144" s="29" t="s">
        <v>3657</v>
      </c>
      <c r="B1144" s="30" t="s">
        <v>1146</v>
      </c>
      <c r="C1144" s="30" t="str">
        <f t="shared" si="51"/>
        <v>Laboratory-Pathology Policy</v>
      </c>
      <c r="G1144" s="29" t="s">
        <v>3657</v>
      </c>
      <c r="H1144" s="30" t="s">
        <v>1146</v>
      </c>
      <c r="I1144" s="30" t="str">
        <f t="shared" si="52"/>
        <v>Laboratory-Pathology Policy</v>
      </c>
      <c r="J1144" t="e">
        <f t="shared" ca="1" si="53"/>
        <v>#N/A</v>
      </c>
      <c r="N1144" s="70" t="s">
        <v>3022</v>
      </c>
      <c r="O1144" s="33" t="s">
        <v>3169</v>
      </c>
      <c r="P1144" s="68">
        <v>8053</v>
      </c>
      <c r="Q1144" s="33" t="s">
        <v>6811</v>
      </c>
      <c r="R1144" s="33" t="s">
        <v>1347</v>
      </c>
      <c r="S1144" s="68">
        <v>60632</v>
      </c>
      <c r="T1144" s="69" t="s">
        <v>6814</v>
      </c>
      <c r="U1144" s="33" t="s">
        <v>4638</v>
      </c>
      <c r="V1144" s="33" t="s">
        <v>6284</v>
      </c>
      <c r="W1144" s="69" t="s">
        <v>6815</v>
      </c>
      <c r="X1144" s="70" t="s">
        <v>3022</v>
      </c>
    </row>
    <row r="1145" spans="1:24" x14ac:dyDescent="0.25">
      <c r="A1145" s="29" t="s">
        <v>3657</v>
      </c>
      <c r="B1145" s="30" t="s">
        <v>1142</v>
      </c>
      <c r="C1145" s="30" t="str">
        <f t="shared" si="51"/>
        <v>Laboratory-Pathology Policy</v>
      </c>
      <c r="G1145" s="29" t="s">
        <v>3657</v>
      </c>
      <c r="H1145" s="30" t="s">
        <v>1142</v>
      </c>
      <c r="I1145" s="30" t="str">
        <f t="shared" si="52"/>
        <v>Laboratory-Pathology Policy</v>
      </c>
      <c r="J1145" t="e">
        <f t="shared" ca="1" si="53"/>
        <v>#N/A</v>
      </c>
      <c r="N1145" s="70" t="s">
        <v>3022</v>
      </c>
      <c r="O1145" s="33" t="s">
        <v>3169</v>
      </c>
      <c r="P1145" s="68">
        <v>8053</v>
      </c>
      <c r="Q1145" s="33" t="s">
        <v>6811</v>
      </c>
      <c r="R1145" s="33" t="s">
        <v>1348</v>
      </c>
      <c r="S1145" s="68">
        <v>60645</v>
      </c>
      <c r="T1145" s="69" t="s">
        <v>6816</v>
      </c>
      <c r="U1145" s="33" t="s">
        <v>4638</v>
      </c>
      <c r="V1145" s="33" t="s">
        <v>6284</v>
      </c>
      <c r="W1145" s="69" t="s">
        <v>6817</v>
      </c>
      <c r="X1145" s="70" t="s">
        <v>3022</v>
      </c>
    </row>
    <row r="1146" spans="1:24" x14ac:dyDescent="0.25">
      <c r="A1146" s="29" t="s">
        <v>3657</v>
      </c>
      <c r="B1146" s="30" t="s">
        <v>1147</v>
      </c>
      <c r="C1146" s="30" t="str">
        <f t="shared" si="51"/>
        <v>Laboratory-Pathology Policy</v>
      </c>
      <c r="G1146" s="29" t="s">
        <v>3657</v>
      </c>
      <c r="H1146" s="30" t="s">
        <v>1147</v>
      </c>
      <c r="I1146" s="30" t="str">
        <f t="shared" si="52"/>
        <v>Laboratory-Pathology Policy</v>
      </c>
      <c r="J1146" t="e">
        <f t="shared" ca="1" si="53"/>
        <v>#N/A</v>
      </c>
      <c r="N1146" s="70" t="s">
        <v>3022</v>
      </c>
      <c r="O1146" s="33" t="s">
        <v>3169</v>
      </c>
      <c r="P1146" s="68">
        <v>8054</v>
      </c>
      <c r="Q1146" s="69" t="s">
        <v>6818</v>
      </c>
      <c r="R1146" s="33" t="s">
        <v>1326</v>
      </c>
      <c r="S1146" s="68">
        <v>60576</v>
      </c>
      <c r="T1146" s="69" t="s">
        <v>6819</v>
      </c>
      <c r="U1146" s="33" t="s">
        <v>4638</v>
      </c>
      <c r="V1146" s="33" t="s">
        <v>6284</v>
      </c>
      <c r="W1146" s="69" t="s">
        <v>6820</v>
      </c>
      <c r="X1146" s="70" t="s">
        <v>3022</v>
      </c>
    </row>
    <row r="1147" spans="1:24" x14ac:dyDescent="0.25">
      <c r="A1147" s="29" t="s">
        <v>1152</v>
      </c>
      <c r="B1147" s="30" t="s">
        <v>1139</v>
      </c>
      <c r="C1147" s="30" t="str">
        <f t="shared" si="51"/>
        <v>Laboratory-Pathology Policy</v>
      </c>
      <c r="G1147" s="29" t="s">
        <v>1152</v>
      </c>
      <c r="H1147" s="30" t="s">
        <v>1139</v>
      </c>
      <c r="I1147" s="30" t="str">
        <f t="shared" si="52"/>
        <v>Laboratory-Pathology Policy</v>
      </c>
      <c r="J1147" t="e">
        <f t="shared" ca="1" si="53"/>
        <v>#N/A</v>
      </c>
      <c r="N1147" s="70" t="s">
        <v>3022</v>
      </c>
      <c r="O1147" s="33" t="s">
        <v>3169</v>
      </c>
      <c r="P1147" s="68">
        <v>8054</v>
      </c>
      <c r="Q1147" s="69" t="s">
        <v>6818</v>
      </c>
      <c r="R1147" s="33" t="s">
        <v>1330</v>
      </c>
      <c r="S1147" s="68">
        <v>60577</v>
      </c>
      <c r="T1147" s="69" t="s">
        <v>6821</v>
      </c>
      <c r="U1147" s="33" t="s">
        <v>4638</v>
      </c>
      <c r="V1147" s="33" t="s">
        <v>6284</v>
      </c>
      <c r="W1147" s="69" t="s">
        <v>6822</v>
      </c>
      <c r="X1147" s="70" t="s">
        <v>3022</v>
      </c>
    </row>
    <row r="1148" spans="1:24" x14ac:dyDescent="0.25">
      <c r="A1148" s="29" t="s">
        <v>1152</v>
      </c>
      <c r="B1148" s="30" t="s">
        <v>1131</v>
      </c>
      <c r="C1148" s="30" t="str">
        <f t="shared" si="51"/>
        <v>Laboratory-Pathology Policy</v>
      </c>
      <c r="G1148" s="29" t="s">
        <v>1152</v>
      </c>
      <c r="H1148" s="30" t="s">
        <v>1131</v>
      </c>
      <c r="I1148" s="30" t="str">
        <f t="shared" si="52"/>
        <v>Laboratory-Pathology Policy</v>
      </c>
      <c r="J1148" t="e">
        <f t="shared" ca="1" si="53"/>
        <v>#N/A</v>
      </c>
      <c r="N1148" s="70" t="s">
        <v>3022</v>
      </c>
      <c r="O1148" s="33" t="s">
        <v>3169</v>
      </c>
      <c r="P1148" s="68">
        <v>8054</v>
      </c>
      <c r="Q1148" s="69" t="s">
        <v>6818</v>
      </c>
      <c r="R1148" s="33" t="s">
        <v>1333</v>
      </c>
      <c r="S1148" s="68">
        <v>60567</v>
      </c>
      <c r="T1148" s="69" t="s">
        <v>6823</v>
      </c>
      <c r="U1148" s="33" t="s">
        <v>4638</v>
      </c>
      <c r="V1148" s="33" t="s">
        <v>6284</v>
      </c>
      <c r="W1148" s="69" t="s">
        <v>6824</v>
      </c>
      <c r="X1148" s="70" t="s">
        <v>3022</v>
      </c>
    </row>
    <row r="1149" spans="1:24" x14ac:dyDescent="0.25">
      <c r="A1149" s="29" t="s">
        <v>1152</v>
      </c>
      <c r="B1149" s="30" t="s">
        <v>1131</v>
      </c>
      <c r="C1149" s="30" t="str">
        <f t="shared" si="51"/>
        <v>Laboratory-Pathology Policy</v>
      </c>
      <c r="G1149" s="29" t="s">
        <v>1152</v>
      </c>
      <c r="H1149" s="30" t="s">
        <v>1131</v>
      </c>
      <c r="I1149" s="30" t="str">
        <f t="shared" si="52"/>
        <v>Laboratory-Pathology Policy</v>
      </c>
      <c r="J1149" t="e">
        <f t="shared" ca="1" si="53"/>
        <v>#N/A</v>
      </c>
      <c r="N1149" s="70" t="s">
        <v>3022</v>
      </c>
      <c r="O1149" s="33" t="s">
        <v>3169</v>
      </c>
      <c r="P1149" s="68">
        <v>8054</v>
      </c>
      <c r="Q1149" s="69" t="s">
        <v>6818</v>
      </c>
      <c r="R1149" s="33" t="s">
        <v>1339</v>
      </c>
      <c r="S1149" s="68">
        <v>60636</v>
      </c>
      <c r="T1149" s="69" t="s">
        <v>6825</v>
      </c>
      <c r="U1149" s="33" t="s">
        <v>4638</v>
      </c>
      <c r="V1149" s="33" t="s">
        <v>6284</v>
      </c>
      <c r="W1149" s="69" t="s">
        <v>6826</v>
      </c>
      <c r="X1149" s="70" t="s">
        <v>3022</v>
      </c>
    </row>
    <row r="1150" spans="1:24" x14ac:dyDescent="0.25">
      <c r="A1150" s="29" t="s">
        <v>1152</v>
      </c>
      <c r="B1150" s="30" t="s">
        <v>1137</v>
      </c>
      <c r="C1150" s="30" t="str">
        <f t="shared" si="51"/>
        <v>Laboratory-Pathology Policy</v>
      </c>
      <c r="G1150" s="29" t="s">
        <v>1152</v>
      </c>
      <c r="H1150" s="30" t="s">
        <v>1137</v>
      </c>
      <c r="I1150" s="30" t="str">
        <f t="shared" si="52"/>
        <v>Laboratory-Pathology Policy</v>
      </c>
      <c r="J1150" t="e">
        <f t="shared" ca="1" si="53"/>
        <v>#N/A</v>
      </c>
      <c r="N1150" s="70" t="s">
        <v>3022</v>
      </c>
      <c r="O1150" s="33" t="s">
        <v>3169</v>
      </c>
      <c r="P1150" s="68">
        <v>8054</v>
      </c>
      <c r="Q1150" s="69" t="s">
        <v>6818</v>
      </c>
      <c r="R1150" s="33" t="s">
        <v>1357</v>
      </c>
      <c r="S1150" s="68">
        <v>60644</v>
      </c>
      <c r="T1150" s="69" t="s">
        <v>6827</v>
      </c>
      <c r="U1150" s="33" t="s">
        <v>4638</v>
      </c>
      <c r="V1150" s="33" t="s">
        <v>6284</v>
      </c>
      <c r="W1150" s="69" t="s">
        <v>6828</v>
      </c>
      <c r="X1150" s="70" t="s">
        <v>3022</v>
      </c>
    </row>
    <row r="1151" spans="1:24" x14ac:dyDescent="0.25">
      <c r="A1151" s="29" t="s">
        <v>1152</v>
      </c>
      <c r="B1151" s="30" t="s">
        <v>1146</v>
      </c>
      <c r="C1151" s="30" t="str">
        <f t="shared" si="51"/>
        <v>Laboratory-Pathology Policy</v>
      </c>
      <c r="G1151" s="29" t="s">
        <v>1152</v>
      </c>
      <c r="H1151" s="30" t="s">
        <v>1146</v>
      </c>
      <c r="I1151" s="30" t="str">
        <f t="shared" si="52"/>
        <v>Laboratory-Pathology Policy</v>
      </c>
      <c r="J1151" t="e">
        <f t="shared" ca="1" si="53"/>
        <v>#N/A</v>
      </c>
      <c r="N1151" s="70" t="s">
        <v>3022</v>
      </c>
      <c r="O1151" s="33" t="s">
        <v>3169</v>
      </c>
      <c r="P1151" s="68">
        <v>8055</v>
      </c>
      <c r="Q1151" s="33" t="s">
        <v>6829</v>
      </c>
      <c r="R1151" s="33" t="s">
        <v>1334</v>
      </c>
      <c r="S1151" s="68">
        <v>38376</v>
      </c>
      <c r="T1151" s="69" t="s">
        <v>6830</v>
      </c>
      <c r="U1151" s="33" t="s">
        <v>4638</v>
      </c>
      <c r="V1151" s="33" t="s">
        <v>6284</v>
      </c>
      <c r="W1151" s="69" t="s">
        <v>6831</v>
      </c>
      <c r="X1151" s="70" t="s">
        <v>3022</v>
      </c>
    </row>
    <row r="1152" spans="1:24" x14ac:dyDescent="0.25">
      <c r="A1152" s="29" t="s">
        <v>1152</v>
      </c>
      <c r="B1152" s="30" t="s">
        <v>1147</v>
      </c>
      <c r="C1152" s="30" t="str">
        <f t="shared" si="51"/>
        <v>Laboratory-Pathology Policy</v>
      </c>
      <c r="G1152" s="29" t="s">
        <v>1152</v>
      </c>
      <c r="H1152" s="30" t="s">
        <v>1147</v>
      </c>
      <c r="I1152" s="30" t="str">
        <f t="shared" si="52"/>
        <v>Laboratory-Pathology Policy</v>
      </c>
      <c r="J1152" t="e">
        <f t="shared" ca="1" si="53"/>
        <v>#N/A</v>
      </c>
      <c r="N1152" s="70" t="s">
        <v>3022</v>
      </c>
      <c r="O1152" s="33" t="s">
        <v>3169</v>
      </c>
      <c r="P1152" s="68">
        <v>8471</v>
      </c>
      <c r="Q1152" s="69" t="s">
        <v>6832</v>
      </c>
      <c r="R1152" s="33" t="s">
        <v>1459</v>
      </c>
      <c r="S1152" s="68">
        <v>60638</v>
      </c>
      <c r="T1152" s="69" t="s">
        <v>6833</v>
      </c>
      <c r="U1152" s="33" t="s">
        <v>4638</v>
      </c>
      <c r="V1152" s="33" t="s">
        <v>6284</v>
      </c>
      <c r="W1152" s="69" t="s">
        <v>6834</v>
      </c>
      <c r="X1152" s="70" t="s">
        <v>3022</v>
      </c>
    </row>
    <row r="1153" spans="1:24" x14ac:dyDescent="0.25">
      <c r="A1153" s="29" t="s">
        <v>1152</v>
      </c>
      <c r="B1153" s="30" t="s">
        <v>1147</v>
      </c>
      <c r="C1153" s="30" t="str">
        <f t="shared" si="51"/>
        <v>Laboratory-Pathology Policy</v>
      </c>
      <c r="G1153" s="29" t="s">
        <v>1152</v>
      </c>
      <c r="H1153" s="30" t="s">
        <v>1147</v>
      </c>
      <c r="I1153" s="30" t="str">
        <f t="shared" si="52"/>
        <v>Laboratory-Pathology Policy</v>
      </c>
      <c r="J1153" t="e">
        <f t="shared" ca="1" si="53"/>
        <v>#N/A</v>
      </c>
      <c r="N1153" s="70" t="s">
        <v>3022</v>
      </c>
      <c r="O1153" s="33" t="s">
        <v>3169</v>
      </c>
      <c r="P1153" s="68">
        <v>8868</v>
      </c>
      <c r="Q1153" s="33" t="s">
        <v>6835</v>
      </c>
      <c r="R1153" s="33" t="s">
        <v>1538</v>
      </c>
      <c r="S1153" s="68">
        <v>51223</v>
      </c>
      <c r="T1153" s="69" t="s">
        <v>6836</v>
      </c>
      <c r="U1153" s="33" t="s">
        <v>4638</v>
      </c>
      <c r="V1153" s="33" t="s">
        <v>6284</v>
      </c>
      <c r="W1153" s="69" t="s">
        <v>6837</v>
      </c>
      <c r="X1153" s="70" t="s">
        <v>3022</v>
      </c>
    </row>
    <row r="1154" spans="1:24" x14ac:dyDescent="0.25">
      <c r="A1154" s="29" t="s">
        <v>1152</v>
      </c>
      <c r="B1154" s="30" t="s">
        <v>1148</v>
      </c>
      <c r="C1154" s="30" t="str">
        <f t="shared" si="51"/>
        <v>Laboratory-Pathology Policy</v>
      </c>
      <c r="G1154" s="29" t="s">
        <v>1152</v>
      </c>
      <c r="H1154" s="30" t="s">
        <v>1148</v>
      </c>
      <c r="I1154" s="30" t="str">
        <f t="shared" si="52"/>
        <v>Laboratory-Pathology Policy</v>
      </c>
      <c r="J1154" t="e">
        <f t="shared" ca="1" si="53"/>
        <v>#N/A</v>
      </c>
      <c r="N1154" s="70" t="s">
        <v>3022</v>
      </c>
      <c r="O1154" s="33" t="s">
        <v>3166</v>
      </c>
      <c r="P1154" s="68">
        <v>4215</v>
      </c>
      <c r="Q1154" s="33" t="s">
        <v>6838</v>
      </c>
      <c r="R1154" s="33" t="s">
        <v>1839</v>
      </c>
      <c r="S1154" s="68">
        <v>60991</v>
      </c>
      <c r="T1154" s="69" t="s">
        <v>6839</v>
      </c>
      <c r="U1154" s="33" t="s">
        <v>4638</v>
      </c>
      <c r="V1154" s="33" t="s">
        <v>6284</v>
      </c>
      <c r="W1154" s="33" t="s">
        <v>6840</v>
      </c>
      <c r="X1154" s="70" t="s">
        <v>3022</v>
      </c>
    </row>
    <row r="1155" spans="1:24" x14ac:dyDescent="0.25">
      <c r="A1155" s="29" t="s">
        <v>403</v>
      </c>
      <c r="B1155" s="30" t="s">
        <v>464</v>
      </c>
      <c r="C1155" s="30" t="str">
        <f t="shared" ref="C1155:C1218" si="54">VLOOKUP(A1155,$G:$I,3,0)</f>
        <v>Drug and Biological Policy</v>
      </c>
      <c r="G1155" s="29" t="s">
        <v>403</v>
      </c>
      <c r="H1155" s="30" t="s">
        <v>464</v>
      </c>
      <c r="I1155" s="30" t="str">
        <f t="shared" ref="I1155:I1218" si="55">VLOOKUP(G1155,$R:$X,7,0)</f>
        <v>Drug and Biological Policy</v>
      </c>
      <c r="J1155" t="e">
        <f t="shared" ref="J1155:J1218" ca="1" si="56">VLOOKUP(I1155,$J:$J,1,0)</f>
        <v>#N/A</v>
      </c>
      <c r="N1155" s="70" t="s">
        <v>3022</v>
      </c>
      <c r="O1155" s="33" t="s">
        <v>3166</v>
      </c>
      <c r="P1155" s="68">
        <v>4216</v>
      </c>
      <c r="Q1155" s="33" t="s">
        <v>6841</v>
      </c>
      <c r="R1155" s="33" t="s">
        <v>1840</v>
      </c>
      <c r="S1155" s="68">
        <v>61024</v>
      </c>
      <c r="T1155" s="69" t="s">
        <v>6842</v>
      </c>
      <c r="U1155" s="33" t="s">
        <v>4638</v>
      </c>
      <c r="V1155" s="33" t="s">
        <v>6284</v>
      </c>
      <c r="W1155" s="33" t="s">
        <v>6840</v>
      </c>
      <c r="X1155" s="70" t="s">
        <v>3022</v>
      </c>
    </row>
    <row r="1156" spans="1:24" x14ac:dyDescent="0.25">
      <c r="A1156" s="29" t="s">
        <v>403</v>
      </c>
      <c r="B1156" s="30" t="s">
        <v>1153</v>
      </c>
      <c r="C1156" s="30" t="str">
        <f t="shared" si="54"/>
        <v>Drug and Biological Policy</v>
      </c>
      <c r="G1156" s="29" t="s">
        <v>403</v>
      </c>
      <c r="H1156" s="30" t="s">
        <v>1153</v>
      </c>
      <c r="I1156" s="30" t="str">
        <f t="shared" si="55"/>
        <v>Drug and Biological Policy</v>
      </c>
      <c r="J1156" t="e">
        <f t="shared" ca="1" si="56"/>
        <v>#N/A</v>
      </c>
      <c r="N1156" s="70" t="s">
        <v>3022</v>
      </c>
      <c r="O1156" s="33" t="s">
        <v>3166</v>
      </c>
      <c r="P1156" s="68">
        <v>4368</v>
      </c>
      <c r="Q1156" s="33" t="s">
        <v>6843</v>
      </c>
      <c r="R1156" s="33" t="s">
        <v>1841</v>
      </c>
      <c r="S1156" s="68">
        <v>36353</v>
      </c>
      <c r="T1156" s="69" t="s">
        <v>6844</v>
      </c>
      <c r="U1156" s="33" t="s">
        <v>4638</v>
      </c>
      <c r="V1156" s="33" t="s">
        <v>6284</v>
      </c>
      <c r="W1156" s="33" t="s">
        <v>6845</v>
      </c>
      <c r="X1156" s="70" t="s">
        <v>3022</v>
      </c>
    </row>
    <row r="1157" spans="1:24" x14ac:dyDescent="0.25">
      <c r="A1157" s="29" t="s">
        <v>403</v>
      </c>
      <c r="B1157" s="30" t="s">
        <v>466</v>
      </c>
      <c r="C1157" s="30" t="str">
        <f t="shared" si="54"/>
        <v>Drug and Biological Policy</v>
      </c>
      <c r="G1157" s="29" t="s">
        <v>403</v>
      </c>
      <c r="H1157" s="30" t="s">
        <v>466</v>
      </c>
      <c r="I1157" s="30" t="str">
        <f t="shared" si="55"/>
        <v>Drug and Biological Policy</v>
      </c>
      <c r="J1157" t="e">
        <f t="shared" ca="1" si="56"/>
        <v>#N/A</v>
      </c>
      <c r="N1157" s="70" t="s">
        <v>3022</v>
      </c>
      <c r="O1157" s="33" t="s">
        <v>3166</v>
      </c>
      <c r="P1157" s="68">
        <v>8865</v>
      </c>
      <c r="Q1157" s="33" t="s">
        <v>6846</v>
      </c>
      <c r="R1157" s="33" t="s">
        <v>1531</v>
      </c>
      <c r="S1157" s="68">
        <v>50152</v>
      </c>
      <c r="T1157" s="69" t="s">
        <v>6847</v>
      </c>
      <c r="U1157" s="33" t="s">
        <v>4638</v>
      </c>
      <c r="V1157" s="33" t="s">
        <v>6284</v>
      </c>
      <c r="W1157" s="33" t="s">
        <v>6840</v>
      </c>
      <c r="X1157" s="70" t="s">
        <v>3022</v>
      </c>
    </row>
    <row r="1158" spans="1:24" x14ac:dyDescent="0.25">
      <c r="A1158" s="29" t="s">
        <v>403</v>
      </c>
      <c r="B1158" s="30" t="s">
        <v>1153</v>
      </c>
      <c r="C1158" s="30" t="str">
        <f t="shared" si="54"/>
        <v>Drug and Biological Policy</v>
      </c>
      <c r="G1158" s="29" t="s">
        <v>403</v>
      </c>
      <c r="H1158" s="30" t="s">
        <v>1153</v>
      </c>
      <c r="I1158" s="30" t="str">
        <f t="shared" si="55"/>
        <v>Drug and Biological Policy</v>
      </c>
      <c r="J1158" t="e">
        <f t="shared" ca="1" si="56"/>
        <v>#N/A</v>
      </c>
      <c r="N1158" s="33" t="s">
        <v>3022</v>
      </c>
      <c r="O1158" s="33" t="s">
        <v>3164</v>
      </c>
      <c r="P1158" s="68">
        <v>9030</v>
      </c>
      <c r="Q1158" s="33" t="s">
        <v>6848</v>
      </c>
      <c r="R1158" s="33" t="s">
        <v>3165</v>
      </c>
      <c r="S1158" s="68">
        <v>52159</v>
      </c>
      <c r="T1158" s="69" t="s">
        <v>6849</v>
      </c>
      <c r="U1158" s="33" t="s">
        <v>4638</v>
      </c>
      <c r="V1158" s="33" t="s">
        <v>6284</v>
      </c>
      <c r="W1158" s="33" t="s">
        <v>6850</v>
      </c>
      <c r="X1158" s="33" t="s">
        <v>3022</v>
      </c>
    </row>
    <row r="1159" spans="1:24" x14ac:dyDescent="0.25">
      <c r="A1159" s="29" t="s">
        <v>403</v>
      </c>
      <c r="B1159" s="30" t="s">
        <v>684</v>
      </c>
      <c r="C1159" s="30" t="str">
        <f t="shared" si="54"/>
        <v>Drug and Biological Policy</v>
      </c>
      <c r="G1159" s="29" t="s">
        <v>403</v>
      </c>
      <c r="H1159" s="30" t="s">
        <v>684</v>
      </c>
      <c r="I1159" s="30" t="str">
        <f t="shared" si="55"/>
        <v>Drug and Biological Policy</v>
      </c>
      <c r="J1159" t="e">
        <f t="shared" ca="1" si="56"/>
        <v>#N/A</v>
      </c>
      <c r="N1159" s="33" t="s">
        <v>3022</v>
      </c>
      <c r="O1159" s="33" t="s">
        <v>3162</v>
      </c>
      <c r="P1159" s="68">
        <v>5931</v>
      </c>
      <c r="Q1159" s="33" t="s">
        <v>6851</v>
      </c>
      <c r="R1159" s="33" t="s">
        <v>6852</v>
      </c>
      <c r="S1159" s="68">
        <v>61126</v>
      </c>
      <c r="T1159" s="33" t="s">
        <v>6853</v>
      </c>
      <c r="U1159" s="33" t="s">
        <v>4638</v>
      </c>
      <c r="V1159" s="33" t="s">
        <v>6284</v>
      </c>
      <c r="W1159" s="33" t="s">
        <v>6854</v>
      </c>
      <c r="X1159" s="33" t="s">
        <v>3022</v>
      </c>
    </row>
    <row r="1160" spans="1:24" x14ac:dyDescent="0.25">
      <c r="A1160" s="29" t="s">
        <v>403</v>
      </c>
      <c r="B1160" s="30" t="s">
        <v>1154</v>
      </c>
      <c r="C1160" s="30" t="str">
        <f t="shared" si="54"/>
        <v>Drug and Biological Policy</v>
      </c>
      <c r="G1160" s="29" t="s">
        <v>403</v>
      </c>
      <c r="H1160" s="30" t="s">
        <v>1154</v>
      </c>
      <c r="I1160" s="30" t="str">
        <f t="shared" si="55"/>
        <v>Drug and Biological Policy</v>
      </c>
      <c r="J1160" t="e">
        <f t="shared" ca="1" si="56"/>
        <v>#N/A</v>
      </c>
      <c r="N1160" s="33" t="s">
        <v>3022</v>
      </c>
      <c r="O1160" s="33" t="s">
        <v>3160</v>
      </c>
      <c r="P1160" s="68">
        <v>6065</v>
      </c>
      <c r="Q1160" s="33" t="s">
        <v>6855</v>
      </c>
      <c r="R1160" s="33" t="s">
        <v>6856</v>
      </c>
      <c r="S1160" s="68">
        <v>60857</v>
      </c>
      <c r="T1160" s="33" t="s">
        <v>6857</v>
      </c>
      <c r="U1160" s="33" t="s">
        <v>4638</v>
      </c>
      <c r="V1160" s="33" t="s">
        <v>6284</v>
      </c>
      <c r="W1160" s="33" t="s">
        <v>6858</v>
      </c>
      <c r="X1160" s="33" t="s">
        <v>3022</v>
      </c>
    </row>
    <row r="1161" spans="1:24" x14ac:dyDescent="0.25">
      <c r="A1161" s="29" t="s">
        <v>403</v>
      </c>
      <c r="B1161" s="30" t="s">
        <v>1155</v>
      </c>
      <c r="C1161" s="30" t="str">
        <f t="shared" si="54"/>
        <v>Drug and Biological Policy</v>
      </c>
      <c r="G1161" s="29" t="s">
        <v>403</v>
      </c>
      <c r="H1161" s="30" t="s">
        <v>1155</v>
      </c>
      <c r="I1161" s="30" t="str">
        <f t="shared" si="55"/>
        <v>Drug and Biological Policy</v>
      </c>
      <c r="J1161" t="e">
        <f t="shared" ca="1" si="56"/>
        <v>#N/A</v>
      </c>
      <c r="N1161" s="33" t="s">
        <v>3022</v>
      </c>
      <c r="O1161" s="33" t="s">
        <v>3153</v>
      </c>
      <c r="P1161" s="68">
        <v>8682</v>
      </c>
      <c r="Q1161" s="33" t="s">
        <v>6859</v>
      </c>
      <c r="R1161" s="33" t="s">
        <v>3154</v>
      </c>
      <c r="S1161" s="68">
        <v>47627</v>
      </c>
      <c r="T1161" s="69" t="s">
        <v>6860</v>
      </c>
      <c r="U1161" s="33" t="s">
        <v>4638</v>
      </c>
      <c r="V1161" s="33" t="s">
        <v>6284</v>
      </c>
      <c r="W1161" s="33" t="s">
        <v>6861</v>
      </c>
      <c r="X1161" s="33" t="s">
        <v>3022</v>
      </c>
    </row>
    <row r="1162" spans="1:24" x14ac:dyDescent="0.25">
      <c r="A1162" s="29" t="s">
        <v>403</v>
      </c>
      <c r="B1162" s="30" t="s">
        <v>1156</v>
      </c>
      <c r="C1162" s="30" t="str">
        <f t="shared" si="54"/>
        <v>Drug and Biological Policy</v>
      </c>
      <c r="G1162" s="29" t="s">
        <v>403</v>
      </c>
      <c r="H1162" s="30" t="s">
        <v>1156</v>
      </c>
      <c r="I1162" s="30" t="str">
        <f t="shared" si="55"/>
        <v>Drug and Biological Policy</v>
      </c>
      <c r="J1162" t="e">
        <f t="shared" ca="1" si="56"/>
        <v>#N/A</v>
      </c>
      <c r="N1162" s="33" t="s">
        <v>3022</v>
      </c>
      <c r="O1162" s="33" t="s">
        <v>3153</v>
      </c>
      <c r="P1162" s="68">
        <v>8683</v>
      </c>
      <c r="Q1162" s="33" t="s">
        <v>6862</v>
      </c>
      <c r="R1162" s="33" t="s">
        <v>3155</v>
      </c>
      <c r="S1162" s="68">
        <v>53379</v>
      </c>
      <c r="T1162" s="69" t="s">
        <v>6863</v>
      </c>
      <c r="U1162" s="33" t="s">
        <v>4638</v>
      </c>
      <c r="V1162" s="33" t="s">
        <v>6284</v>
      </c>
      <c r="W1162" s="33" t="s">
        <v>6861</v>
      </c>
      <c r="X1162" s="33" t="s">
        <v>3022</v>
      </c>
    </row>
    <row r="1163" spans="1:24" x14ac:dyDescent="0.25">
      <c r="A1163" s="29" t="s">
        <v>403</v>
      </c>
      <c r="B1163" s="30" t="s">
        <v>457</v>
      </c>
      <c r="C1163" s="30" t="str">
        <f t="shared" si="54"/>
        <v>Drug and Biological Policy</v>
      </c>
      <c r="G1163" s="29" t="s">
        <v>403</v>
      </c>
      <c r="H1163" s="30" t="s">
        <v>457</v>
      </c>
      <c r="I1163" s="30" t="str">
        <f t="shared" si="55"/>
        <v>Drug and Biological Policy</v>
      </c>
      <c r="J1163" t="e">
        <f t="shared" ca="1" si="56"/>
        <v>#N/A</v>
      </c>
      <c r="N1163" s="33" t="s">
        <v>3022</v>
      </c>
      <c r="O1163" s="33" t="s">
        <v>3153</v>
      </c>
      <c r="P1163" s="68">
        <v>8684</v>
      </c>
      <c r="Q1163" s="33" t="s">
        <v>6864</v>
      </c>
      <c r="R1163" s="33" t="s">
        <v>3157</v>
      </c>
      <c r="S1163" s="68">
        <v>47621</v>
      </c>
      <c r="T1163" s="69" t="s">
        <v>6865</v>
      </c>
      <c r="U1163" s="33" t="s">
        <v>4638</v>
      </c>
      <c r="V1163" s="33" t="s">
        <v>6284</v>
      </c>
      <c r="W1163" s="33" t="s">
        <v>6861</v>
      </c>
      <c r="X1163" s="33" t="s">
        <v>3022</v>
      </c>
    </row>
    <row r="1164" spans="1:24" x14ac:dyDescent="0.25">
      <c r="A1164" s="29" t="s">
        <v>403</v>
      </c>
      <c r="B1164" s="30" t="s">
        <v>1157</v>
      </c>
      <c r="C1164" s="30" t="str">
        <f t="shared" si="54"/>
        <v>Drug and Biological Policy</v>
      </c>
      <c r="G1164" s="29" t="s">
        <v>403</v>
      </c>
      <c r="H1164" s="30" t="s">
        <v>1157</v>
      </c>
      <c r="I1164" s="30" t="str">
        <f t="shared" si="55"/>
        <v>Drug and Biological Policy</v>
      </c>
      <c r="J1164" t="e">
        <f t="shared" ca="1" si="56"/>
        <v>#N/A</v>
      </c>
      <c r="N1164" s="33" t="s">
        <v>3022</v>
      </c>
      <c r="O1164" s="33" t="s">
        <v>3153</v>
      </c>
      <c r="P1164" s="68">
        <v>8685</v>
      </c>
      <c r="Q1164" s="33" t="s">
        <v>6866</v>
      </c>
      <c r="R1164" s="33" t="s">
        <v>3158</v>
      </c>
      <c r="S1164" s="68">
        <v>47624</v>
      </c>
      <c r="T1164" s="69" t="s">
        <v>6867</v>
      </c>
      <c r="U1164" s="33" t="s">
        <v>4638</v>
      </c>
      <c r="V1164" s="33" t="s">
        <v>6284</v>
      </c>
      <c r="W1164" s="33" t="s">
        <v>6861</v>
      </c>
      <c r="X1164" s="33" t="s">
        <v>3022</v>
      </c>
    </row>
    <row r="1165" spans="1:24" x14ac:dyDescent="0.25">
      <c r="A1165" s="29" t="s">
        <v>403</v>
      </c>
      <c r="B1165" s="30" t="s">
        <v>457</v>
      </c>
      <c r="C1165" s="30" t="str">
        <f t="shared" si="54"/>
        <v>Drug and Biological Policy</v>
      </c>
      <c r="G1165" s="29" t="s">
        <v>403</v>
      </c>
      <c r="H1165" s="30" t="s">
        <v>457</v>
      </c>
      <c r="I1165" s="30" t="str">
        <f t="shared" si="55"/>
        <v>Drug and Biological Policy</v>
      </c>
      <c r="J1165" t="e">
        <f t="shared" ca="1" si="56"/>
        <v>#N/A</v>
      </c>
      <c r="N1165" s="33" t="s">
        <v>3022</v>
      </c>
      <c r="O1165" s="33" t="s">
        <v>3153</v>
      </c>
      <c r="P1165" s="68">
        <v>8686</v>
      </c>
      <c r="Q1165" s="33" t="s">
        <v>6868</v>
      </c>
      <c r="R1165" s="33" t="s">
        <v>3159</v>
      </c>
      <c r="S1165" s="68">
        <v>47619</v>
      </c>
      <c r="T1165" s="69" t="s">
        <v>6869</v>
      </c>
      <c r="U1165" s="33" t="s">
        <v>4638</v>
      </c>
      <c r="V1165" s="33" t="s">
        <v>6284</v>
      </c>
      <c r="W1165" s="33" t="s">
        <v>6861</v>
      </c>
      <c r="X1165" s="33" t="s">
        <v>3022</v>
      </c>
    </row>
    <row r="1166" spans="1:24" x14ac:dyDescent="0.25">
      <c r="A1166" s="29" t="s">
        <v>403</v>
      </c>
      <c r="B1166" s="30" t="s">
        <v>1157</v>
      </c>
      <c r="C1166" s="30" t="str">
        <f t="shared" si="54"/>
        <v>Drug and Biological Policy</v>
      </c>
      <c r="G1166" s="29" t="s">
        <v>403</v>
      </c>
      <c r="H1166" s="30" t="s">
        <v>1157</v>
      </c>
      <c r="I1166" s="30" t="str">
        <f t="shared" si="55"/>
        <v>Drug and Biological Policy</v>
      </c>
      <c r="J1166" t="e">
        <f t="shared" ca="1" si="56"/>
        <v>#N/A</v>
      </c>
      <c r="N1166" s="33" t="s">
        <v>3022</v>
      </c>
      <c r="O1166" s="33" t="s">
        <v>3153</v>
      </c>
      <c r="P1166" s="68">
        <v>8687</v>
      </c>
      <c r="Q1166" s="69" t="s">
        <v>6870</v>
      </c>
      <c r="R1166" s="33" t="s">
        <v>3156</v>
      </c>
      <c r="S1166" s="68">
        <v>47645</v>
      </c>
      <c r="T1166" s="69" t="s">
        <v>6871</v>
      </c>
      <c r="U1166" s="33" t="s">
        <v>4638</v>
      </c>
      <c r="V1166" s="33" t="s">
        <v>6284</v>
      </c>
      <c r="W1166" s="33" t="s">
        <v>6861</v>
      </c>
      <c r="X1166" s="33" t="s">
        <v>3022</v>
      </c>
    </row>
    <row r="1167" spans="1:24" x14ac:dyDescent="0.25">
      <c r="A1167" s="29" t="s">
        <v>403</v>
      </c>
      <c r="B1167" s="30" t="s">
        <v>1158</v>
      </c>
      <c r="C1167" s="30" t="str">
        <f t="shared" si="54"/>
        <v>Drug and Biological Policy</v>
      </c>
      <c r="G1167" s="29" t="s">
        <v>403</v>
      </c>
      <c r="H1167" s="30" t="s">
        <v>1158</v>
      </c>
      <c r="I1167" s="30" t="str">
        <f t="shared" si="55"/>
        <v>Drug and Biological Policy</v>
      </c>
      <c r="J1167" t="e">
        <f t="shared" ca="1" si="56"/>
        <v>#N/A</v>
      </c>
      <c r="N1167" s="33" t="s">
        <v>3022</v>
      </c>
      <c r="O1167" s="33" t="s">
        <v>3603</v>
      </c>
      <c r="P1167" s="68">
        <v>9250</v>
      </c>
      <c r="Q1167" s="33" t="s">
        <v>6872</v>
      </c>
      <c r="R1167" s="33" t="s">
        <v>6873</v>
      </c>
      <c r="S1167" s="68">
        <v>58378</v>
      </c>
      <c r="T1167" s="69" t="s">
        <v>6874</v>
      </c>
      <c r="U1167" s="33" t="s">
        <v>4638</v>
      </c>
      <c r="V1167" s="33" t="s">
        <v>6284</v>
      </c>
      <c r="W1167" s="33" t="s">
        <v>6875</v>
      </c>
      <c r="X1167" s="33" t="s">
        <v>3022</v>
      </c>
    </row>
    <row r="1168" spans="1:24" x14ac:dyDescent="0.25">
      <c r="A1168" s="29" t="s">
        <v>403</v>
      </c>
      <c r="B1168" s="30" t="s">
        <v>1159</v>
      </c>
      <c r="C1168" s="30" t="str">
        <f t="shared" si="54"/>
        <v>Drug and Biological Policy</v>
      </c>
      <c r="G1168" s="29" t="s">
        <v>403</v>
      </c>
      <c r="H1168" s="30" t="s">
        <v>1159</v>
      </c>
      <c r="I1168" s="30" t="str">
        <f t="shared" si="55"/>
        <v>Drug and Biological Policy</v>
      </c>
      <c r="J1168" t="e">
        <f t="shared" ca="1" si="56"/>
        <v>#N/A</v>
      </c>
      <c r="N1168" s="33" t="s">
        <v>3022</v>
      </c>
      <c r="O1168" s="33" t="s">
        <v>3603</v>
      </c>
      <c r="P1168" s="68">
        <v>9251</v>
      </c>
      <c r="Q1168" s="69" t="s">
        <v>6876</v>
      </c>
      <c r="R1168" s="33" t="s">
        <v>6877</v>
      </c>
      <c r="S1168" s="68">
        <v>58388</v>
      </c>
      <c r="T1168" s="69" t="s">
        <v>6878</v>
      </c>
      <c r="U1168" s="33" t="s">
        <v>4638</v>
      </c>
      <c r="V1168" s="33" t="s">
        <v>6284</v>
      </c>
      <c r="W1168" s="33" t="s">
        <v>6875</v>
      </c>
      <c r="X1168" s="33" t="s">
        <v>3022</v>
      </c>
    </row>
    <row r="1169" spans="1:24" x14ac:dyDescent="0.25">
      <c r="A1169" s="29" t="s">
        <v>403</v>
      </c>
      <c r="B1169" s="30" t="s">
        <v>1160</v>
      </c>
      <c r="C1169" s="30" t="str">
        <f t="shared" si="54"/>
        <v>Drug and Biological Policy</v>
      </c>
      <c r="G1169" s="29" t="s">
        <v>403</v>
      </c>
      <c r="H1169" s="30" t="s">
        <v>1160</v>
      </c>
      <c r="I1169" s="30" t="str">
        <f t="shared" si="55"/>
        <v>Drug and Biological Policy</v>
      </c>
      <c r="J1169" t="e">
        <f t="shared" ca="1" si="56"/>
        <v>#N/A</v>
      </c>
      <c r="N1169" s="33" t="s">
        <v>3022</v>
      </c>
      <c r="O1169" s="33" t="s">
        <v>3603</v>
      </c>
      <c r="P1169" s="68">
        <v>9252</v>
      </c>
      <c r="Q1169" s="33" t="s">
        <v>6879</v>
      </c>
      <c r="R1169" s="33" t="s">
        <v>6880</v>
      </c>
      <c r="S1169" s="68">
        <v>58401</v>
      </c>
      <c r="T1169" s="69" t="s">
        <v>6881</v>
      </c>
      <c r="U1169" s="33" t="s">
        <v>4638</v>
      </c>
      <c r="V1169" s="33" t="s">
        <v>6284</v>
      </c>
      <c r="W1169" s="33" t="s">
        <v>6875</v>
      </c>
      <c r="X1169" s="33" t="s">
        <v>3022</v>
      </c>
    </row>
    <row r="1170" spans="1:24" x14ac:dyDescent="0.25">
      <c r="A1170" s="29" t="s">
        <v>1161</v>
      </c>
      <c r="B1170" s="30" t="s">
        <v>457</v>
      </c>
      <c r="C1170" s="30" t="str">
        <f t="shared" si="54"/>
        <v>Drug and Biological Policy</v>
      </c>
      <c r="G1170" s="29" t="s">
        <v>1161</v>
      </c>
      <c r="H1170" s="30" t="s">
        <v>457</v>
      </c>
      <c r="I1170" s="30" t="str">
        <f t="shared" si="55"/>
        <v>Drug and Biological Policy</v>
      </c>
      <c r="J1170" t="e">
        <f t="shared" ca="1" si="56"/>
        <v>#N/A</v>
      </c>
      <c r="N1170" s="33" t="s">
        <v>3022</v>
      </c>
      <c r="O1170" s="33" t="s">
        <v>3603</v>
      </c>
      <c r="P1170" s="68">
        <v>9253</v>
      </c>
      <c r="Q1170" s="33" t="s">
        <v>6882</v>
      </c>
      <c r="R1170" s="33" t="s">
        <v>6883</v>
      </c>
      <c r="S1170" s="68">
        <v>58386</v>
      </c>
      <c r="T1170" s="69" t="s">
        <v>6884</v>
      </c>
      <c r="U1170" s="33" t="s">
        <v>4638</v>
      </c>
      <c r="V1170" s="33" t="s">
        <v>6284</v>
      </c>
      <c r="W1170" s="33" t="s">
        <v>6875</v>
      </c>
      <c r="X1170" s="33" t="s">
        <v>3022</v>
      </c>
    </row>
    <row r="1171" spans="1:24" x14ac:dyDescent="0.25">
      <c r="A1171" s="29" t="s">
        <v>1161</v>
      </c>
      <c r="B1171" s="30" t="s">
        <v>591</v>
      </c>
      <c r="C1171" s="30" t="str">
        <f t="shared" si="54"/>
        <v>Drug and Biological Policy</v>
      </c>
      <c r="G1171" s="29" t="s">
        <v>1161</v>
      </c>
      <c r="H1171" s="30" t="s">
        <v>591</v>
      </c>
      <c r="I1171" s="30" t="str">
        <f t="shared" si="55"/>
        <v>Drug and Biological Policy</v>
      </c>
      <c r="J1171" t="e">
        <f t="shared" ca="1" si="56"/>
        <v>#N/A</v>
      </c>
      <c r="N1171" s="33" t="s">
        <v>3022</v>
      </c>
      <c r="O1171" s="33" t="s">
        <v>3603</v>
      </c>
      <c r="P1171" s="68">
        <v>9254</v>
      </c>
      <c r="Q1171" s="33" t="s">
        <v>6885</v>
      </c>
      <c r="R1171" s="33" t="s">
        <v>6886</v>
      </c>
      <c r="S1171" s="68">
        <v>58410</v>
      </c>
      <c r="T1171" s="69" t="s">
        <v>6887</v>
      </c>
      <c r="U1171" s="33" t="s">
        <v>4638</v>
      </c>
      <c r="V1171" s="33" t="s">
        <v>6284</v>
      </c>
      <c r="W1171" s="33" t="s">
        <v>6875</v>
      </c>
      <c r="X1171" s="33" t="s">
        <v>3022</v>
      </c>
    </row>
    <row r="1172" spans="1:24" x14ac:dyDescent="0.25">
      <c r="A1172" s="29" t="s">
        <v>1161</v>
      </c>
      <c r="B1172" s="30" t="s">
        <v>592</v>
      </c>
      <c r="C1172" s="30" t="str">
        <f t="shared" si="54"/>
        <v>Drug and Biological Policy</v>
      </c>
      <c r="G1172" s="29" t="s">
        <v>1161</v>
      </c>
      <c r="H1172" s="30" t="s">
        <v>592</v>
      </c>
      <c r="I1172" s="30" t="str">
        <f t="shared" si="55"/>
        <v>Drug and Biological Policy</v>
      </c>
      <c r="J1172" t="e">
        <f t="shared" ca="1" si="56"/>
        <v>#N/A</v>
      </c>
      <c r="N1172" s="33" t="s">
        <v>3022</v>
      </c>
      <c r="O1172" s="33" t="s">
        <v>3603</v>
      </c>
      <c r="P1172" s="68">
        <v>9255</v>
      </c>
      <c r="Q1172" s="33" t="s">
        <v>6888</v>
      </c>
      <c r="R1172" s="33" t="s">
        <v>6889</v>
      </c>
      <c r="S1172" s="68">
        <v>58389</v>
      </c>
      <c r="T1172" s="69" t="s">
        <v>6890</v>
      </c>
      <c r="U1172" s="33" t="s">
        <v>4638</v>
      </c>
      <c r="V1172" s="33" t="s">
        <v>6284</v>
      </c>
      <c r="W1172" s="33" t="s">
        <v>6875</v>
      </c>
      <c r="X1172" s="33" t="s">
        <v>3022</v>
      </c>
    </row>
    <row r="1173" spans="1:24" x14ac:dyDescent="0.25">
      <c r="A1173" s="29" t="s">
        <v>1161</v>
      </c>
      <c r="B1173" s="30" t="s">
        <v>594</v>
      </c>
      <c r="C1173" s="30" t="str">
        <f t="shared" si="54"/>
        <v>Drug and Biological Policy</v>
      </c>
      <c r="G1173" s="29" t="s">
        <v>1161</v>
      </c>
      <c r="H1173" s="30" t="s">
        <v>594</v>
      </c>
      <c r="I1173" s="30" t="str">
        <f t="shared" si="55"/>
        <v>Drug and Biological Policy</v>
      </c>
      <c r="J1173" t="e">
        <f t="shared" ca="1" si="56"/>
        <v>#N/A</v>
      </c>
      <c r="N1173" s="70" t="s">
        <v>3022</v>
      </c>
      <c r="O1173" s="33" t="s">
        <v>3149</v>
      </c>
      <c r="P1173" s="68">
        <v>4636</v>
      </c>
      <c r="Q1173" s="69" t="s">
        <v>6891</v>
      </c>
      <c r="R1173" s="33" t="s">
        <v>1953</v>
      </c>
      <c r="S1173" s="68">
        <v>49091</v>
      </c>
      <c r="T1173" s="69" t="s">
        <v>6892</v>
      </c>
      <c r="U1173" s="33" t="s">
        <v>4638</v>
      </c>
      <c r="V1173" s="33" t="s">
        <v>6284</v>
      </c>
      <c r="W1173" s="33" t="s">
        <v>6893</v>
      </c>
      <c r="X1173" s="70" t="s">
        <v>3022</v>
      </c>
    </row>
    <row r="1174" spans="1:24" x14ac:dyDescent="0.25">
      <c r="A1174" s="29" t="s">
        <v>1161</v>
      </c>
      <c r="B1174" s="30" t="s">
        <v>593</v>
      </c>
      <c r="C1174" s="30" t="str">
        <f t="shared" si="54"/>
        <v>Drug and Biological Policy</v>
      </c>
      <c r="G1174" s="29" t="s">
        <v>1161</v>
      </c>
      <c r="H1174" s="30" t="s">
        <v>593</v>
      </c>
      <c r="I1174" s="30" t="str">
        <f t="shared" si="55"/>
        <v>Drug and Biological Policy</v>
      </c>
      <c r="J1174" t="e">
        <f t="shared" ca="1" si="56"/>
        <v>#N/A</v>
      </c>
      <c r="N1174" s="70" t="s">
        <v>3022</v>
      </c>
      <c r="O1174" s="33" t="s">
        <v>3149</v>
      </c>
      <c r="P1174" s="68">
        <v>5834</v>
      </c>
      <c r="Q1174" s="33" t="s">
        <v>6894</v>
      </c>
      <c r="R1174" s="33" t="s">
        <v>493</v>
      </c>
      <c r="S1174" s="68">
        <v>60928</v>
      </c>
      <c r="T1174" s="69" t="s">
        <v>6895</v>
      </c>
      <c r="U1174" s="33" t="s">
        <v>4638</v>
      </c>
      <c r="V1174" s="33" t="s">
        <v>6284</v>
      </c>
      <c r="W1174" s="69" t="s">
        <v>6896</v>
      </c>
      <c r="X1174" s="70" t="s">
        <v>3022</v>
      </c>
    </row>
    <row r="1175" spans="1:24" x14ac:dyDescent="0.25">
      <c r="A1175" s="29" t="s">
        <v>1161</v>
      </c>
      <c r="B1175" s="30" t="s">
        <v>464</v>
      </c>
      <c r="C1175" s="30" t="str">
        <f t="shared" si="54"/>
        <v>Drug and Biological Policy</v>
      </c>
      <c r="G1175" s="29" t="s">
        <v>1161</v>
      </c>
      <c r="H1175" s="30" t="s">
        <v>464</v>
      </c>
      <c r="I1175" s="30" t="str">
        <f t="shared" si="55"/>
        <v>Drug and Biological Policy</v>
      </c>
      <c r="J1175" t="e">
        <f t="shared" ca="1" si="56"/>
        <v>#N/A</v>
      </c>
      <c r="N1175" s="33" t="s">
        <v>3022</v>
      </c>
      <c r="O1175" s="33" t="s">
        <v>3149</v>
      </c>
      <c r="P1175" s="68">
        <v>5835</v>
      </c>
      <c r="Q1175" s="33" t="s">
        <v>6897</v>
      </c>
      <c r="R1175" s="33" t="s">
        <v>3150</v>
      </c>
      <c r="S1175" s="68">
        <v>36364</v>
      </c>
      <c r="T1175" s="69" t="s">
        <v>6898</v>
      </c>
      <c r="U1175" s="33" t="s">
        <v>4638</v>
      </c>
      <c r="V1175" s="33" t="s">
        <v>6284</v>
      </c>
      <c r="W1175" s="33" t="s">
        <v>6899</v>
      </c>
      <c r="X1175" s="33" t="s">
        <v>3022</v>
      </c>
    </row>
    <row r="1176" spans="1:24" x14ac:dyDescent="0.25">
      <c r="A1176" s="29" t="s">
        <v>1161</v>
      </c>
      <c r="B1176" s="30" t="s">
        <v>1162</v>
      </c>
      <c r="C1176" s="30" t="str">
        <f t="shared" si="54"/>
        <v>Drug and Biological Policy</v>
      </c>
      <c r="G1176" s="29" t="s">
        <v>1161</v>
      </c>
      <c r="H1176" s="30" t="s">
        <v>1162</v>
      </c>
      <c r="I1176" s="30" t="str">
        <f t="shared" si="55"/>
        <v>Drug and Biological Policy</v>
      </c>
      <c r="J1176" t="e">
        <f t="shared" ca="1" si="56"/>
        <v>#N/A</v>
      </c>
      <c r="N1176" s="33" t="s">
        <v>3022</v>
      </c>
      <c r="O1176" s="33" t="s">
        <v>3149</v>
      </c>
      <c r="P1176" s="68">
        <v>5836</v>
      </c>
      <c r="Q1176" s="33" t="s">
        <v>6900</v>
      </c>
      <c r="R1176" s="33" t="s">
        <v>3151</v>
      </c>
      <c r="S1176" s="68">
        <v>36354</v>
      </c>
      <c r="T1176" s="69" t="s">
        <v>6901</v>
      </c>
      <c r="U1176" s="33" t="s">
        <v>4638</v>
      </c>
      <c r="V1176" s="33" t="s">
        <v>6284</v>
      </c>
      <c r="W1176" s="33" t="s">
        <v>6899</v>
      </c>
      <c r="X1176" s="33" t="s">
        <v>3022</v>
      </c>
    </row>
    <row r="1177" spans="1:24" x14ac:dyDescent="0.25">
      <c r="A1177" s="29" t="s">
        <v>1161</v>
      </c>
      <c r="B1177" s="30" t="s">
        <v>595</v>
      </c>
      <c r="C1177" s="30" t="str">
        <f t="shared" si="54"/>
        <v>Drug and Biological Policy</v>
      </c>
      <c r="G1177" s="29" t="s">
        <v>1161</v>
      </c>
      <c r="H1177" s="30" t="s">
        <v>595</v>
      </c>
      <c r="I1177" s="30" t="str">
        <f t="shared" si="55"/>
        <v>Drug and Biological Policy</v>
      </c>
      <c r="J1177" t="e">
        <f t="shared" ca="1" si="56"/>
        <v>#N/A</v>
      </c>
      <c r="N1177" s="33" t="s">
        <v>3022</v>
      </c>
      <c r="O1177" s="33" t="s">
        <v>3149</v>
      </c>
      <c r="P1177" s="68">
        <v>5983</v>
      </c>
      <c r="Q1177" s="33" t="s">
        <v>6902</v>
      </c>
      <c r="R1177" s="33" t="s">
        <v>3152</v>
      </c>
      <c r="S1177" s="68">
        <v>40125</v>
      </c>
      <c r="T1177" s="69" t="s">
        <v>6903</v>
      </c>
      <c r="U1177" s="33" t="s">
        <v>4638</v>
      </c>
      <c r="V1177" s="33" t="s">
        <v>6284</v>
      </c>
      <c r="W1177" s="33" t="s">
        <v>6904</v>
      </c>
      <c r="X1177" s="33" t="s">
        <v>3022</v>
      </c>
    </row>
    <row r="1178" spans="1:24" x14ac:dyDescent="0.25">
      <c r="A1178" s="29" t="s">
        <v>1161</v>
      </c>
      <c r="B1178" s="30" t="s">
        <v>698</v>
      </c>
      <c r="C1178" s="30" t="str">
        <f t="shared" si="54"/>
        <v>Drug and Biological Policy</v>
      </c>
      <c r="G1178" s="29" t="s">
        <v>1161</v>
      </c>
      <c r="H1178" s="30" t="s">
        <v>698</v>
      </c>
      <c r="I1178" s="30" t="str">
        <f t="shared" si="55"/>
        <v>Drug and Biological Policy</v>
      </c>
      <c r="J1178" t="e">
        <f t="shared" ca="1" si="56"/>
        <v>#N/A</v>
      </c>
      <c r="N1178" s="70" t="s">
        <v>3022</v>
      </c>
      <c r="O1178" s="33" t="s">
        <v>3149</v>
      </c>
      <c r="P1178" s="68">
        <v>6832</v>
      </c>
      <c r="Q1178" s="69" t="s">
        <v>6905</v>
      </c>
      <c r="R1178" s="33" t="s">
        <v>855</v>
      </c>
      <c r="S1178" s="68">
        <v>54672</v>
      </c>
      <c r="T1178" s="69" t="s">
        <v>6906</v>
      </c>
      <c r="U1178" s="33" t="s">
        <v>4638</v>
      </c>
      <c r="V1178" s="33" t="s">
        <v>6284</v>
      </c>
      <c r="W1178" s="69" t="s">
        <v>6907</v>
      </c>
      <c r="X1178" s="70" t="s">
        <v>3022</v>
      </c>
    </row>
    <row r="1179" spans="1:24" x14ac:dyDescent="0.25">
      <c r="A1179" s="29" t="s">
        <v>1161</v>
      </c>
      <c r="B1179" s="30" t="s">
        <v>700</v>
      </c>
      <c r="C1179" s="30" t="str">
        <f t="shared" si="54"/>
        <v>Drug and Biological Policy</v>
      </c>
      <c r="G1179" s="29" t="s">
        <v>1161</v>
      </c>
      <c r="H1179" s="30" t="s">
        <v>700</v>
      </c>
      <c r="I1179" s="30" t="str">
        <f t="shared" si="55"/>
        <v>Drug and Biological Policy</v>
      </c>
      <c r="J1179" t="e">
        <f t="shared" ca="1" si="56"/>
        <v>#N/A</v>
      </c>
      <c r="N1179" s="33" t="s">
        <v>3022</v>
      </c>
      <c r="O1179" s="33" t="s">
        <v>18</v>
      </c>
      <c r="P1179" s="68">
        <v>5121</v>
      </c>
      <c r="Q1179" s="33" t="s">
        <v>6908</v>
      </c>
      <c r="R1179" s="33" t="s">
        <v>3147</v>
      </c>
      <c r="S1179" s="68">
        <v>51536</v>
      </c>
      <c r="T1179" s="69" t="s">
        <v>6909</v>
      </c>
      <c r="U1179" s="33" t="s">
        <v>4638</v>
      </c>
      <c r="V1179" s="33" t="s">
        <v>6284</v>
      </c>
      <c r="W1179" s="33" t="s">
        <v>6910</v>
      </c>
      <c r="X1179" s="33" t="s">
        <v>3022</v>
      </c>
    </row>
    <row r="1180" spans="1:24" x14ac:dyDescent="0.25">
      <c r="A1180" s="29" t="s">
        <v>1161</v>
      </c>
      <c r="B1180" s="30" t="s">
        <v>697</v>
      </c>
      <c r="C1180" s="30" t="str">
        <f t="shared" si="54"/>
        <v>Drug and Biological Policy</v>
      </c>
      <c r="G1180" s="29" t="s">
        <v>1161</v>
      </c>
      <c r="H1180" s="30" t="s">
        <v>697</v>
      </c>
      <c r="I1180" s="30" t="str">
        <f t="shared" si="55"/>
        <v>Drug and Biological Policy</v>
      </c>
      <c r="J1180" t="e">
        <f t="shared" ca="1" si="56"/>
        <v>#N/A</v>
      </c>
      <c r="N1180" s="33" t="s">
        <v>3022</v>
      </c>
      <c r="O1180" s="33" t="s">
        <v>18</v>
      </c>
      <c r="P1180" s="68">
        <v>8861</v>
      </c>
      <c r="Q1180" s="33" t="s">
        <v>6911</v>
      </c>
      <c r="R1180" s="33" t="s">
        <v>3148</v>
      </c>
      <c r="S1180" s="68">
        <v>51150</v>
      </c>
      <c r="T1180" s="69" t="s">
        <v>6912</v>
      </c>
      <c r="U1180" s="33" t="s">
        <v>4638</v>
      </c>
      <c r="V1180" s="33" t="s">
        <v>6284</v>
      </c>
      <c r="W1180" s="33" t="s">
        <v>6910</v>
      </c>
      <c r="X1180" s="33" t="s">
        <v>3022</v>
      </c>
    </row>
    <row r="1181" spans="1:24" x14ac:dyDescent="0.25">
      <c r="A1181" s="29" t="s">
        <v>1163</v>
      </c>
      <c r="B1181" s="30" t="s">
        <v>673</v>
      </c>
      <c r="C1181" s="30" t="str">
        <f t="shared" si="54"/>
        <v>Drug and Biological Policy</v>
      </c>
      <c r="G1181" s="29" t="s">
        <v>1163</v>
      </c>
      <c r="H1181" s="30" t="s">
        <v>673</v>
      </c>
      <c r="I1181" s="30" t="str">
        <f t="shared" si="55"/>
        <v>Drug and Biological Policy</v>
      </c>
      <c r="J1181" t="e">
        <f t="shared" ca="1" si="56"/>
        <v>#N/A</v>
      </c>
      <c r="N1181" s="33" t="s">
        <v>3022</v>
      </c>
      <c r="O1181" s="33" t="s">
        <v>3138</v>
      </c>
      <c r="P1181" s="68">
        <v>6940</v>
      </c>
      <c r="Q1181" s="69" t="s">
        <v>6913</v>
      </c>
      <c r="R1181" s="33" t="s">
        <v>3144</v>
      </c>
      <c r="S1181" s="68">
        <v>51002</v>
      </c>
      <c r="T1181" s="69" t="s">
        <v>6914</v>
      </c>
      <c r="U1181" s="33" t="s">
        <v>4638</v>
      </c>
      <c r="V1181" s="33" t="s">
        <v>6284</v>
      </c>
      <c r="W1181" s="33" t="s">
        <v>6915</v>
      </c>
      <c r="X1181" s="33" t="s">
        <v>3022</v>
      </c>
    </row>
    <row r="1182" spans="1:24" x14ac:dyDescent="0.25">
      <c r="A1182" s="29" t="s">
        <v>1164</v>
      </c>
      <c r="B1182" s="30" t="s">
        <v>464</v>
      </c>
      <c r="C1182" s="30" t="str">
        <f t="shared" si="54"/>
        <v>Drug and Biological Policy</v>
      </c>
      <c r="G1182" s="29" t="s">
        <v>1164</v>
      </c>
      <c r="H1182" s="30" t="s">
        <v>464</v>
      </c>
      <c r="I1182" s="30" t="str">
        <f t="shared" si="55"/>
        <v>Drug and Biological Policy</v>
      </c>
      <c r="J1182" t="e">
        <f t="shared" ca="1" si="56"/>
        <v>#N/A</v>
      </c>
      <c r="N1182" s="33" t="s">
        <v>3022</v>
      </c>
      <c r="O1182" s="33" t="s">
        <v>3138</v>
      </c>
      <c r="P1182" s="68">
        <v>6975</v>
      </c>
      <c r="Q1182" s="69" t="s">
        <v>6916</v>
      </c>
      <c r="R1182" s="33" t="s">
        <v>6917</v>
      </c>
      <c r="S1182" s="68">
        <v>58927</v>
      </c>
      <c r="T1182" s="69" t="s">
        <v>6918</v>
      </c>
      <c r="U1182" s="33" t="s">
        <v>4638</v>
      </c>
      <c r="V1182" s="33" t="s">
        <v>6284</v>
      </c>
      <c r="W1182" s="33" t="s">
        <v>6915</v>
      </c>
      <c r="X1182" s="33" t="s">
        <v>3022</v>
      </c>
    </row>
    <row r="1183" spans="1:24" x14ac:dyDescent="0.25">
      <c r="A1183" s="29" t="s">
        <v>1164</v>
      </c>
      <c r="B1183" s="30" t="s">
        <v>682</v>
      </c>
      <c r="C1183" s="30" t="str">
        <f t="shared" si="54"/>
        <v>Drug and Biological Policy</v>
      </c>
      <c r="G1183" s="29" t="s">
        <v>1164</v>
      </c>
      <c r="H1183" s="30" t="s">
        <v>682</v>
      </c>
      <c r="I1183" s="30" t="str">
        <f t="shared" si="55"/>
        <v>Drug and Biological Policy</v>
      </c>
      <c r="J1183" t="e">
        <f t="shared" ca="1" si="56"/>
        <v>#N/A</v>
      </c>
      <c r="N1183" s="33" t="s">
        <v>3022</v>
      </c>
      <c r="O1183" s="33" t="s">
        <v>3138</v>
      </c>
      <c r="P1183" s="68">
        <v>7251</v>
      </c>
      <c r="Q1183" s="33" t="s">
        <v>6919</v>
      </c>
      <c r="R1183" s="33" t="s">
        <v>6920</v>
      </c>
      <c r="S1183" s="68">
        <v>58942</v>
      </c>
      <c r="T1183" s="69" t="s">
        <v>6921</v>
      </c>
      <c r="U1183" s="33" t="s">
        <v>4638</v>
      </c>
      <c r="V1183" s="33" t="s">
        <v>6284</v>
      </c>
      <c r="W1183" s="33" t="s">
        <v>6915</v>
      </c>
      <c r="X1183" s="33" t="s">
        <v>3022</v>
      </c>
    </row>
    <row r="1184" spans="1:24" x14ac:dyDescent="0.25">
      <c r="A1184" s="29" t="s">
        <v>1164</v>
      </c>
      <c r="B1184" s="30" t="s">
        <v>464</v>
      </c>
      <c r="C1184" s="30" t="str">
        <f t="shared" si="54"/>
        <v>Drug and Biological Policy</v>
      </c>
      <c r="G1184" s="29" t="s">
        <v>1164</v>
      </c>
      <c r="H1184" s="30" t="s">
        <v>464</v>
      </c>
      <c r="I1184" s="30" t="str">
        <f t="shared" si="55"/>
        <v>Drug and Biological Policy</v>
      </c>
      <c r="J1184" t="e">
        <f t="shared" ca="1" si="56"/>
        <v>#N/A</v>
      </c>
      <c r="N1184" s="33" t="s">
        <v>3022</v>
      </c>
      <c r="O1184" s="33" t="s">
        <v>3138</v>
      </c>
      <c r="P1184" s="68">
        <v>8463</v>
      </c>
      <c r="Q1184" s="33" t="s">
        <v>6922</v>
      </c>
      <c r="R1184" s="33" t="s">
        <v>3142</v>
      </c>
      <c r="S1184" s="68">
        <v>42503</v>
      </c>
      <c r="T1184" s="69" t="s">
        <v>6923</v>
      </c>
      <c r="U1184" s="33" t="s">
        <v>4638</v>
      </c>
      <c r="V1184" s="33" t="s">
        <v>6284</v>
      </c>
      <c r="W1184" s="33" t="s">
        <v>6924</v>
      </c>
      <c r="X1184" s="33" t="s">
        <v>3022</v>
      </c>
    </row>
    <row r="1185" spans="1:24" x14ac:dyDescent="0.25">
      <c r="A1185" s="29" t="s">
        <v>1164</v>
      </c>
      <c r="B1185" s="30" t="s">
        <v>682</v>
      </c>
      <c r="C1185" s="30" t="str">
        <f t="shared" si="54"/>
        <v>Drug and Biological Policy</v>
      </c>
      <c r="G1185" s="29" t="s">
        <v>1164</v>
      </c>
      <c r="H1185" s="30" t="s">
        <v>682</v>
      </c>
      <c r="I1185" s="30" t="str">
        <f t="shared" si="55"/>
        <v>Drug and Biological Policy</v>
      </c>
      <c r="J1185" t="e">
        <f t="shared" ca="1" si="56"/>
        <v>#N/A</v>
      </c>
      <c r="N1185" s="33" t="s">
        <v>3022</v>
      </c>
      <c r="O1185" s="33" t="s">
        <v>3138</v>
      </c>
      <c r="P1185" s="68">
        <v>8466</v>
      </c>
      <c r="Q1185" s="69" t="s">
        <v>6925</v>
      </c>
      <c r="R1185" s="33" t="s">
        <v>3143</v>
      </c>
      <c r="S1185" s="68">
        <v>55317</v>
      </c>
      <c r="T1185" s="69" t="s">
        <v>6926</v>
      </c>
      <c r="U1185" s="33" t="s">
        <v>4638</v>
      </c>
      <c r="V1185" s="33" t="s">
        <v>6284</v>
      </c>
      <c r="W1185" s="33" t="s">
        <v>6927</v>
      </c>
      <c r="X1185" s="33" t="s">
        <v>3022</v>
      </c>
    </row>
    <row r="1186" spans="1:24" x14ac:dyDescent="0.25">
      <c r="A1186" s="29" t="s">
        <v>1164</v>
      </c>
      <c r="B1186" s="30" t="s">
        <v>464</v>
      </c>
      <c r="C1186" s="30" t="str">
        <f t="shared" si="54"/>
        <v>Drug and Biological Policy</v>
      </c>
      <c r="G1186" s="29" t="s">
        <v>1164</v>
      </c>
      <c r="H1186" s="30" t="s">
        <v>464</v>
      </c>
      <c r="I1186" s="30" t="str">
        <f t="shared" si="55"/>
        <v>Drug and Biological Policy</v>
      </c>
      <c r="J1186" t="e">
        <f t="shared" ca="1" si="56"/>
        <v>#N/A</v>
      </c>
      <c r="N1186" s="33" t="s">
        <v>3022</v>
      </c>
      <c r="O1186" s="33" t="s">
        <v>3138</v>
      </c>
      <c r="P1186" s="68">
        <v>8467</v>
      </c>
      <c r="Q1186" s="33" t="s">
        <v>6928</v>
      </c>
      <c r="R1186" s="33" t="s">
        <v>3140</v>
      </c>
      <c r="S1186" s="68">
        <v>55347</v>
      </c>
      <c r="T1186" s="69" t="s">
        <v>6929</v>
      </c>
      <c r="U1186" s="33" t="s">
        <v>4638</v>
      </c>
      <c r="V1186" s="33" t="s">
        <v>6284</v>
      </c>
      <c r="W1186" s="33" t="s">
        <v>6927</v>
      </c>
      <c r="X1186" s="33" t="s">
        <v>3022</v>
      </c>
    </row>
    <row r="1187" spans="1:24" x14ac:dyDescent="0.25">
      <c r="A1187" s="29" t="s">
        <v>1164</v>
      </c>
      <c r="B1187" s="30" t="s">
        <v>682</v>
      </c>
      <c r="C1187" s="30" t="str">
        <f t="shared" si="54"/>
        <v>Drug and Biological Policy</v>
      </c>
      <c r="G1187" s="29" t="s">
        <v>1164</v>
      </c>
      <c r="H1187" s="30" t="s">
        <v>682</v>
      </c>
      <c r="I1187" s="30" t="str">
        <f t="shared" si="55"/>
        <v>Drug and Biological Policy</v>
      </c>
      <c r="J1187" t="e">
        <f t="shared" ca="1" si="56"/>
        <v>#N/A</v>
      </c>
      <c r="N1187" s="33" t="s">
        <v>3022</v>
      </c>
      <c r="O1187" s="33" t="s">
        <v>3138</v>
      </c>
      <c r="P1187" s="68">
        <v>8468</v>
      </c>
      <c r="Q1187" s="33" t="s">
        <v>6930</v>
      </c>
      <c r="R1187" s="33" t="s">
        <v>3139</v>
      </c>
      <c r="S1187" s="68">
        <v>55348</v>
      </c>
      <c r="T1187" s="69" t="s">
        <v>6931</v>
      </c>
      <c r="U1187" s="33" t="s">
        <v>4638</v>
      </c>
      <c r="V1187" s="33" t="s">
        <v>6284</v>
      </c>
      <c r="W1187" s="33" t="s">
        <v>6927</v>
      </c>
      <c r="X1187" s="33" t="s">
        <v>3022</v>
      </c>
    </row>
    <row r="1188" spans="1:24" x14ac:dyDescent="0.25">
      <c r="A1188" s="29" t="s">
        <v>1164</v>
      </c>
      <c r="B1188" s="30" t="s">
        <v>700</v>
      </c>
      <c r="C1188" s="30" t="str">
        <f t="shared" si="54"/>
        <v>Drug and Biological Policy</v>
      </c>
      <c r="G1188" s="29" t="s">
        <v>1164</v>
      </c>
      <c r="H1188" s="30" t="s">
        <v>700</v>
      </c>
      <c r="I1188" s="30" t="str">
        <f t="shared" si="55"/>
        <v>Drug and Biological Policy</v>
      </c>
      <c r="J1188" t="e">
        <f t="shared" ca="1" si="56"/>
        <v>#N/A</v>
      </c>
      <c r="N1188" s="33" t="s">
        <v>3022</v>
      </c>
      <c r="O1188" s="33" t="s">
        <v>3138</v>
      </c>
      <c r="P1188" s="68">
        <v>8470</v>
      </c>
      <c r="Q1188" s="33" t="s">
        <v>6932</v>
      </c>
      <c r="R1188" s="33" t="s">
        <v>3141</v>
      </c>
      <c r="S1188" s="68">
        <v>55378</v>
      </c>
      <c r="T1188" s="69" t="s">
        <v>6933</v>
      </c>
      <c r="U1188" s="33" t="s">
        <v>4638</v>
      </c>
      <c r="V1188" s="33" t="s">
        <v>6284</v>
      </c>
      <c r="W1188" s="33" t="s">
        <v>6927</v>
      </c>
      <c r="X1188" s="33" t="s">
        <v>3022</v>
      </c>
    </row>
    <row r="1189" spans="1:24" x14ac:dyDescent="0.25">
      <c r="A1189" s="29" t="s">
        <v>1164</v>
      </c>
      <c r="B1189" s="30" t="s">
        <v>697</v>
      </c>
      <c r="C1189" s="30" t="str">
        <f t="shared" si="54"/>
        <v>Drug and Biological Policy</v>
      </c>
      <c r="G1189" s="29" t="s">
        <v>1164</v>
      </c>
      <c r="H1189" s="30" t="s">
        <v>697</v>
      </c>
      <c r="I1189" s="30" t="str">
        <f t="shared" si="55"/>
        <v>Drug and Biological Policy</v>
      </c>
      <c r="J1189" t="e">
        <f t="shared" ca="1" si="56"/>
        <v>#N/A</v>
      </c>
      <c r="N1189" s="33" t="s">
        <v>3022</v>
      </c>
      <c r="O1189" s="33" t="s">
        <v>3136</v>
      </c>
      <c r="P1189" s="68">
        <v>6040</v>
      </c>
      <c r="Q1189" s="33" t="s">
        <v>6934</v>
      </c>
      <c r="R1189" s="33" t="s">
        <v>3137</v>
      </c>
      <c r="S1189" s="68">
        <v>15646</v>
      </c>
      <c r="T1189" s="33" t="s">
        <v>6935</v>
      </c>
      <c r="U1189" s="33" t="s">
        <v>4638</v>
      </c>
      <c r="V1189" s="33" t="s">
        <v>6284</v>
      </c>
      <c r="W1189" s="33" t="s">
        <v>6936</v>
      </c>
      <c r="X1189" s="33" t="s">
        <v>3022</v>
      </c>
    </row>
    <row r="1190" spans="1:24" x14ac:dyDescent="0.25">
      <c r="A1190" s="29" t="s">
        <v>1164</v>
      </c>
      <c r="B1190" s="30" t="s">
        <v>702</v>
      </c>
      <c r="C1190" s="30" t="str">
        <f t="shared" si="54"/>
        <v>Drug and Biological Policy</v>
      </c>
      <c r="G1190" s="29" t="s">
        <v>1164</v>
      </c>
      <c r="H1190" s="30" t="s">
        <v>702</v>
      </c>
      <c r="I1190" s="30" t="str">
        <f t="shared" si="55"/>
        <v>Drug and Biological Policy</v>
      </c>
      <c r="J1190" t="e">
        <f t="shared" ca="1" si="56"/>
        <v>#N/A</v>
      </c>
      <c r="N1190" s="33" t="s">
        <v>3022</v>
      </c>
      <c r="O1190" s="33" t="s">
        <v>3132</v>
      </c>
      <c r="P1190" s="68">
        <v>5089</v>
      </c>
      <c r="Q1190" s="33" t="s">
        <v>6937</v>
      </c>
      <c r="R1190" s="33" t="s">
        <v>3133</v>
      </c>
      <c r="S1190" s="68">
        <v>14721</v>
      </c>
      <c r="T1190" s="69" t="s">
        <v>6938</v>
      </c>
      <c r="U1190" s="33" t="s">
        <v>4638</v>
      </c>
      <c r="V1190" s="33" t="s">
        <v>6284</v>
      </c>
      <c r="W1190" s="33" t="s">
        <v>6939</v>
      </c>
      <c r="X1190" s="33" t="s">
        <v>3022</v>
      </c>
    </row>
    <row r="1191" spans="1:24" x14ac:dyDescent="0.25">
      <c r="A1191" s="29" t="s">
        <v>1164</v>
      </c>
      <c r="B1191" s="30" t="s">
        <v>702</v>
      </c>
      <c r="C1191" s="30" t="str">
        <f t="shared" si="54"/>
        <v>Drug and Biological Policy</v>
      </c>
      <c r="G1191" s="29" t="s">
        <v>1164</v>
      </c>
      <c r="H1191" s="30" t="s">
        <v>702</v>
      </c>
      <c r="I1191" s="30" t="str">
        <f t="shared" si="55"/>
        <v>Drug and Biological Policy</v>
      </c>
      <c r="J1191" t="e">
        <f t="shared" ca="1" si="56"/>
        <v>#N/A</v>
      </c>
      <c r="N1191" s="33" t="s">
        <v>3022</v>
      </c>
      <c r="O1191" s="33" t="s">
        <v>3132</v>
      </c>
      <c r="P1191" s="68">
        <v>5979</v>
      </c>
      <c r="Q1191" s="33" t="s">
        <v>6940</v>
      </c>
      <c r="R1191" s="33" t="s">
        <v>3135</v>
      </c>
      <c r="S1191" s="68">
        <v>14742</v>
      </c>
      <c r="T1191" s="69" t="s">
        <v>6941</v>
      </c>
      <c r="U1191" s="33" t="s">
        <v>4638</v>
      </c>
      <c r="V1191" s="33" t="s">
        <v>6284</v>
      </c>
      <c r="W1191" s="33" t="s">
        <v>6942</v>
      </c>
      <c r="X1191" s="33" t="s">
        <v>3022</v>
      </c>
    </row>
    <row r="1192" spans="1:24" x14ac:dyDescent="0.25">
      <c r="A1192" s="29" t="s">
        <v>222</v>
      </c>
      <c r="B1192" s="30" t="s">
        <v>629</v>
      </c>
      <c r="C1192" s="30" t="str">
        <f t="shared" si="54"/>
        <v>Drug and Biological Policy</v>
      </c>
      <c r="G1192" s="29" t="s">
        <v>222</v>
      </c>
      <c r="H1192" s="30" t="s">
        <v>629</v>
      </c>
      <c r="I1192" s="30" t="str">
        <f t="shared" si="55"/>
        <v>Drug and Biological Policy</v>
      </c>
      <c r="J1192" t="e">
        <f t="shared" ca="1" si="56"/>
        <v>#N/A</v>
      </c>
      <c r="N1192" s="33" t="s">
        <v>3022</v>
      </c>
      <c r="O1192" s="33" t="s">
        <v>3132</v>
      </c>
      <c r="P1192" s="68">
        <v>5980</v>
      </c>
      <c r="Q1192" s="33" t="s">
        <v>6943</v>
      </c>
      <c r="R1192" s="33" t="s">
        <v>3134</v>
      </c>
      <c r="S1192" s="68">
        <v>14744</v>
      </c>
      <c r="T1192" s="69" t="s">
        <v>6944</v>
      </c>
      <c r="U1192" s="33" t="s">
        <v>4638</v>
      </c>
      <c r="V1192" s="33" t="s">
        <v>6284</v>
      </c>
      <c r="W1192" s="69" t="s">
        <v>6945</v>
      </c>
      <c r="X1192" s="33" t="s">
        <v>3022</v>
      </c>
    </row>
    <row r="1193" spans="1:24" x14ac:dyDescent="0.25">
      <c r="A1193" s="29" t="s">
        <v>222</v>
      </c>
      <c r="B1193" s="30" t="s">
        <v>629</v>
      </c>
      <c r="C1193" s="30" t="str">
        <f t="shared" si="54"/>
        <v>Drug and Biological Policy</v>
      </c>
      <c r="G1193" s="29" t="s">
        <v>222</v>
      </c>
      <c r="H1193" s="30" t="s">
        <v>629</v>
      </c>
      <c r="I1193" s="30" t="str">
        <f t="shared" si="55"/>
        <v>Drug and Biological Policy</v>
      </c>
      <c r="J1193" t="e">
        <f t="shared" ca="1" si="56"/>
        <v>#N/A</v>
      </c>
      <c r="N1193" s="33" t="s">
        <v>3022</v>
      </c>
      <c r="O1193" s="33" t="s">
        <v>3127</v>
      </c>
      <c r="P1193" s="68">
        <v>5946</v>
      </c>
      <c r="Q1193" s="33" t="s">
        <v>6946</v>
      </c>
      <c r="R1193" s="33" t="s">
        <v>3129</v>
      </c>
      <c r="S1193" s="68">
        <v>17389</v>
      </c>
      <c r="T1193" s="69" t="s">
        <v>6947</v>
      </c>
      <c r="U1193" s="33" t="s">
        <v>4638</v>
      </c>
      <c r="V1193" s="33" t="s">
        <v>6284</v>
      </c>
      <c r="W1193" s="33" t="s">
        <v>6948</v>
      </c>
      <c r="X1193" s="33" t="s">
        <v>3022</v>
      </c>
    </row>
    <row r="1194" spans="1:24" x14ac:dyDescent="0.25">
      <c r="A1194" s="29" t="s">
        <v>222</v>
      </c>
      <c r="B1194" s="30" t="s">
        <v>1165</v>
      </c>
      <c r="C1194" s="30" t="str">
        <f t="shared" si="54"/>
        <v>Drug and Biological Policy</v>
      </c>
      <c r="G1194" s="29" t="s">
        <v>222</v>
      </c>
      <c r="H1194" s="30" t="s">
        <v>1165</v>
      </c>
      <c r="I1194" s="30" t="str">
        <f t="shared" si="55"/>
        <v>Drug and Biological Policy</v>
      </c>
      <c r="J1194" t="e">
        <f t="shared" ca="1" si="56"/>
        <v>#N/A</v>
      </c>
      <c r="N1194" s="33" t="s">
        <v>3022</v>
      </c>
      <c r="O1194" s="33" t="s">
        <v>3127</v>
      </c>
      <c r="P1194" s="68">
        <v>5981</v>
      </c>
      <c r="Q1194" s="33" t="s">
        <v>6949</v>
      </c>
      <c r="R1194" s="33" t="s">
        <v>3131</v>
      </c>
      <c r="S1194" s="68">
        <v>36352</v>
      </c>
      <c r="T1194" s="69" t="s">
        <v>6950</v>
      </c>
      <c r="U1194" s="33" t="s">
        <v>4638</v>
      </c>
      <c r="V1194" s="33" t="s">
        <v>6284</v>
      </c>
      <c r="W1194" s="33" t="s">
        <v>6951</v>
      </c>
      <c r="X1194" s="33" t="s">
        <v>3022</v>
      </c>
    </row>
    <row r="1195" spans="1:24" x14ac:dyDescent="0.25">
      <c r="A1195" s="29" t="s">
        <v>128</v>
      </c>
      <c r="B1195" s="31" t="s">
        <v>489</v>
      </c>
      <c r="C1195" s="30" t="str">
        <f t="shared" si="54"/>
        <v>Drug and Biological Policy</v>
      </c>
      <c r="G1195" s="29" t="s">
        <v>128</v>
      </c>
      <c r="H1195" s="31" t="s">
        <v>489</v>
      </c>
      <c r="I1195" s="30" t="str">
        <f t="shared" si="55"/>
        <v>Drug and Biological Policy</v>
      </c>
      <c r="J1195" t="e">
        <f t="shared" ca="1" si="56"/>
        <v>#N/A</v>
      </c>
      <c r="N1195" s="33" t="s">
        <v>3022</v>
      </c>
      <c r="O1195" s="33" t="s">
        <v>3127</v>
      </c>
      <c r="P1195" s="68">
        <v>5982</v>
      </c>
      <c r="Q1195" s="33" t="s">
        <v>6952</v>
      </c>
      <c r="R1195" s="33" t="s">
        <v>6953</v>
      </c>
      <c r="S1195" s="68">
        <v>60888</v>
      </c>
      <c r="T1195" s="69" t="s">
        <v>6954</v>
      </c>
      <c r="U1195" s="33" t="s">
        <v>4638</v>
      </c>
      <c r="V1195" s="33" t="s">
        <v>6284</v>
      </c>
      <c r="W1195" s="33" t="s">
        <v>6951</v>
      </c>
      <c r="X1195" s="33" t="s">
        <v>3022</v>
      </c>
    </row>
    <row r="1196" spans="1:24" x14ac:dyDescent="0.25">
      <c r="A1196" s="29" t="s">
        <v>128</v>
      </c>
      <c r="B1196" s="30" t="s">
        <v>1166</v>
      </c>
      <c r="C1196" s="30" t="str">
        <f t="shared" si="54"/>
        <v>Drug and Biological Policy</v>
      </c>
      <c r="G1196" s="29" t="s">
        <v>128</v>
      </c>
      <c r="H1196" s="30" t="s">
        <v>1166</v>
      </c>
      <c r="I1196" s="30" t="str">
        <f t="shared" si="55"/>
        <v>Drug and Biological Policy</v>
      </c>
      <c r="J1196" t="e">
        <f t="shared" ca="1" si="56"/>
        <v>#N/A</v>
      </c>
      <c r="N1196" s="33" t="s">
        <v>3022</v>
      </c>
      <c r="O1196" s="33" t="s">
        <v>3127</v>
      </c>
      <c r="P1196" s="68">
        <v>5988</v>
      </c>
      <c r="Q1196" s="33" t="s">
        <v>6955</v>
      </c>
      <c r="R1196" s="33" t="s">
        <v>3128</v>
      </c>
      <c r="S1196" s="68">
        <v>16766</v>
      </c>
      <c r="T1196" s="69" t="s">
        <v>6956</v>
      </c>
      <c r="U1196" s="33" t="s">
        <v>4638</v>
      </c>
      <c r="V1196" s="33" t="s">
        <v>6284</v>
      </c>
      <c r="W1196" s="33" t="s">
        <v>6957</v>
      </c>
      <c r="X1196" s="33" t="s">
        <v>3022</v>
      </c>
    </row>
    <row r="1197" spans="1:24" x14ac:dyDescent="0.25">
      <c r="A1197" s="29" t="s">
        <v>128</v>
      </c>
      <c r="B1197" s="30" t="s">
        <v>1166</v>
      </c>
      <c r="C1197" s="30" t="str">
        <f t="shared" si="54"/>
        <v>Drug and Biological Policy</v>
      </c>
      <c r="G1197" s="29" t="s">
        <v>128</v>
      </c>
      <c r="H1197" s="30" t="s">
        <v>1166</v>
      </c>
      <c r="I1197" s="30" t="str">
        <f t="shared" si="55"/>
        <v>Drug and Biological Policy</v>
      </c>
      <c r="J1197" t="e">
        <f t="shared" ca="1" si="56"/>
        <v>#N/A</v>
      </c>
      <c r="N1197" s="33" t="s">
        <v>3022</v>
      </c>
      <c r="O1197" s="33" t="s">
        <v>3124</v>
      </c>
      <c r="P1197" s="68">
        <v>4135</v>
      </c>
      <c r="Q1197" s="33" t="s">
        <v>6958</v>
      </c>
      <c r="R1197" s="33" t="s">
        <v>3126</v>
      </c>
      <c r="S1197" s="68">
        <v>51196</v>
      </c>
      <c r="T1197" s="69" t="s">
        <v>6959</v>
      </c>
      <c r="U1197" s="33" t="s">
        <v>4638</v>
      </c>
      <c r="V1197" s="33" t="s">
        <v>6284</v>
      </c>
      <c r="W1197" s="33" t="s">
        <v>6960</v>
      </c>
      <c r="X1197" s="33" t="s">
        <v>3022</v>
      </c>
    </row>
    <row r="1198" spans="1:24" x14ac:dyDescent="0.25">
      <c r="A1198" s="29" t="s">
        <v>128</v>
      </c>
      <c r="B1198" s="30" t="s">
        <v>1166</v>
      </c>
      <c r="C1198" s="30" t="str">
        <f t="shared" si="54"/>
        <v>Drug and Biological Policy</v>
      </c>
      <c r="G1198" s="29" t="s">
        <v>128</v>
      </c>
      <c r="H1198" s="30" t="s">
        <v>1166</v>
      </c>
      <c r="I1198" s="30" t="str">
        <f t="shared" si="55"/>
        <v>Drug and Biological Policy</v>
      </c>
      <c r="J1198" t="e">
        <f t="shared" ca="1" si="56"/>
        <v>#N/A</v>
      </c>
      <c r="N1198" s="33" t="s">
        <v>3022</v>
      </c>
      <c r="O1198" s="33" t="s">
        <v>3124</v>
      </c>
      <c r="P1198" s="68">
        <v>5932</v>
      </c>
      <c r="Q1198" s="33" t="s">
        <v>6961</v>
      </c>
      <c r="R1198" s="33" t="s">
        <v>3125</v>
      </c>
      <c r="S1198" s="68">
        <v>31444</v>
      </c>
      <c r="T1198" s="33" t="s">
        <v>6962</v>
      </c>
      <c r="U1198" s="33" t="s">
        <v>4638</v>
      </c>
      <c r="V1198" s="33" t="s">
        <v>6284</v>
      </c>
      <c r="W1198" s="33" t="s">
        <v>6963</v>
      </c>
      <c r="X1198" s="33" t="s">
        <v>3022</v>
      </c>
    </row>
    <row r="1199" spans="1:24" x14ac:dyDescent="0.25">
      <c r="A1199" s="29" t="s">
        <v>128</v>
      </c>
      <c r="B1199" s="30" t="s">
        <v>488</v>
      </c>
      <c r="C1199" s="30" t="str">
        <f t="shared" si="54"/>
        <v>Drug and Biological Policy</v>
      </c>
      <c r="G1199" s="29" t="s">
        <v>128</v>
      </c>
      <c r="H1199" s="30" t="s">
        <v>488</v>
      </c>
      <c r="I1199" s="30" t="str">
        <f t="shared" si="55"/>
        <v>Drug and Biological Policy</v>
      </c>
      <c r="J1199" t="e">
        <f t="shared" ca="1" si="56"/>
        <v>#N/A</v>
      </c>
      <c r="N1199" s="33" t="s">
        <v>3022</v>
      </c>
      <c r="O1199" s="33" t="s">
        <v>3122</v>
      </c>
      <c r="P1199" s="68">
        <v>6089</v>
      </c>
      <c r="Q1199" s="33" t="s">
        <v>6964</v>
      </c>
      <c r="R1199" s="33" t="s">
        <v>3123</v>
      </c>
      <c r="S1199" s="68">
        <v>50745</v>
      </c>
      <c r="T1199" s="69" t="s">
        <v>6965</v>
      </c>
      <c r="U1199" s="33" t="s">
        <v>4638</v>
      </c>
      <c r="V1199" s="33" t="s">
        <v>6284</v>
      </c>
      <c r="W1199" s="33" t="s">
        <v>6966</v>
      </c>
      <c r="X1199" s="33" t="s">
        <v>3022</v>
      </c>
    </row>
    <row r="1200" spans="1:24" x14ac:dyDescent="0.25">
      <c r="A1200" s="29" t="s">
        <v>1167</v>
      </c>
      <c r="B1200" s="30" t="s">
        <v>970</v>
      </c>
      <c r="C1200" s="30" t="str">
        <f t="shared" si="54"/>
        <v>Durable Medical Equipment and Supplies Policy</v>
      </c>
      <c r="G1200" s="29" t="s">
        <v>1167</v>
      </c>
      <c r="H1200" s="30" t="s">
        <v>970</v>
      </c>
      <c r="I1200" s="30" t="str">
        <f t="shared" si="55"/>
        <v>Durable Medical Equipment and Supplies Policy</v>
      </c>
      <c r="J1200" t="e">
        <f t="shared" ca="1" si="56"/>
        <v>#N/A</v>
      </c>
      <c r="N1200" s="70" t="s">
        <v>3022</v>
      </c>
      <c r="O1200" s="33" t="s">
        <v>3120</v>
      </c>
      <c r="P1200" s="68">
        <v>5833</v>
      </c>
      <c r="Q1200" s="69" t="s">
        <v>6967</v>
      </c>
      <c r="R1200" s="33" t="s">
        <v>183</v>
      </c>
      <c r="S1200" s="68">
        <v>57330</v>
      </c>
      <c r="T1200" s="69" t="s">
        <v>6968</v>
      </c>
      <c r="U1200" s="33" t="s">
        <v>4638</v>
      </c>
      <c r="V1200" s="33" t="s">
        <v>6284</v>
      </c>
      <c r="W1200" s="69" t="s">
        <v>6969</v>
      </c>
      <c r="X1200" s="70" t="s">
        <v>3022</v>
      </c>
    </row>
    <row r="1201" spans="1:24" x14ac:dyDescent="0.25">
      <c r="A1201" s="29" t="s">
        <v>1167</v>
      </c>
      <c r="B1201" s="30" t="s">
        <v>972</v>
      </c>
      <c r="C1201" s="30" t="str">
        <f t="shared" si="54"/>
        <v>Durable Medical Equipment and Supplies Policy</v>
      </c>
      <c r="G1201" s="29" t="s">
        <v>1167</v>
      </c>
      <c r="H1201" s="30" t="s">
        <v>972</v>
      </c>
      <c r="I1201" s="30" t="str">
        <f t="shared" si="55"/>
        <v>Durable Medical Equipment and Supplies Policy</v>
      </c>
      <c r="J1201" t="e">
        <f t="shared" ca="1" si="56"/>
        <v>#N/A</v>
      </c>
      <c r="N1201" s="33" t="s">
        <v>3022</v>
      </c>
      <c r="O1201" s="33" t="s">
        <v>3112</v>
      </c>
      <c r="P1201" s="68">
        <v>7538</v>
      </c>
      <c r="Q1201" s="33" t="s">
        <v>6970</v>
      </c>
      <c r="R1201" s="33" t="s">
        <v>3119</v>
      </c>
      <c r="S1201" s="68">
        <v>31616</v>
      </c>
      <c r="T1201" s="69" t="s">
        <v>6971</v>
      </c>
      <c r="U1201" s="33" t="s">
        <v>4638</v>
      </c>
      <c r="V1201" s="33" t="s">
        <v>6284</v>
      </c>
      <c r="W1201" s="33" t="s">
        <v>6972</v>
      </c>
      <c r="X1201" s="33" t="s">
        <v>3022</v>
      </c>
    </row>
    <row r="1202" spans="1:24" x14ac:dyDescent="0.25">
      <c r="A1202" s="29" t="s">
        <v>1167</v>
      </c>
      <c r="B1202" s="30" t="s">
        <v>974</v>
      </c>
      <c r="C1202" s="30" t="str">
        <f t="shared" si="54"/>
        <v>Durable Medical Equipment and Supplies Policy</v>
      </c>
      <c r="G1202" s="29" t="s">
        <v>1167</v>
      </c>
      <c r="H1202" s="30" t="s">
        <v>974</v>
      </c>
      <c r="I1202" s="30" t="str">
        <f t="shared" si="55"/>
        <v>Durable Medical Equipment and Supplies Policy</v>
      </c>
      <c r="J1202" t="e">
        <f t="shared" ca="1" si="56"/>
        <v>#N/A</v>
      </c>
      <c r="N1202" s="33" t="s">
        <v>3022</v>
      </c>
      <c r="O1202" s="33" t="s">
        <v>3112</v>
      </c>
      <c r="P1202" s="68">
        <v>7539</v>
      </c>
      <c r="Q1202" s="33" t="s">
        <v>6973</v>
      </c>
      <c r="R1202" s="33" t="s">
        <v>3118</v>
      </c>
      <c r="S1202" s="68">
        <v>31617</v>
      </c>
      <c r="T1202" s="33" t="s">
        <v>6974</v>
      </c>
      <c r="U1202" s="33" t="s">
        <v>4638</v>
      </c>
      <c r="V1202" s="33" t="s">
        <v>6284</v>
      </c>
      <c r="W1202" s="33" t="s">
        <v>6972</v>
      </c>
      <c r="X1202" s="33" t="s">
        <v>3022</v>
      </c>
    </row>
    <row r="1203" spans="1:24" x14ac:dyDescent="0.25">
      <c r="A1203" s="29" t="s">
        <v>1167</v>
      </c>
      <c r="B1203" s="30" t="s">
        <v>976</v>
      </c>
      <c r="C1203" s="30" t="str">
        <f t="shared" si="54"/>
        <v>Durable Medical Equipment and Supplies Policy</v>
      </c>
      <c r="G1203" s="29" t="s">
        <v>1167</v>
      </c>
      <c r="H1203" s="30" t="s">
        <v>976</v>
      </c>
      <c r="I1203" s="30" t="str">
        <f t="shared" si="55"/>
        <v>Durable Medical Equipment and Supplies Policy</v>
      </c>
      <c r="J1203" t="e">
        <f t="shared" ca="1" si="56"/>
        <v>#N/A</v>
      </c>
      <c r="N1203" s="33" t="s">
        <v>3022</v>
      </c>
      <c r="O1203" s="33" t="s">
        <v>3112</v>
      </c>
      <c r="P1203" s="68">
        <v>7540</v>
      </c>
      <c r="Q1203" s="69" t="s">
        <v>6975</v>
      </c>
      <c r="R1203" s="33" t="s">
        <v>3117</v>
      </c>
      <c r="S1203" s="68">
        <v>31618</v>
      </c>
      <c r="T1203" s="69" t="s">
        <v>6976</v>
      </c>
      <c r="U1203" s="33" t="s">
        <v>4638</v>
      </c>
      <c r="V1203" s="33" t="s">
        <v>6284</v>
      </c>
      <c r="W1203" s="33" t="s">
        <v>6977</v>
      </c>
      <c r="X1203" s="33" t="s">
        <v>3022</v>
      </c>
    </row>
    <row r="1204" spans="1:24" x14ac:dyDescent="0.25">
      <c r="A1204" s="29" t="s">
        <v>1168</v>
      </c>
      <c r="B1204" s="30" t="s">
        <v>970</v>
      </c>
      <c r="C1204" s="30" t="str">
        <f t="shared" si="54"/>
        <v>Durable Medical Equipment and Supplies Policy</v>
      </c>
      <c r="G1204" s="29" t="s">
        <v>1168</v>
      </c>
      <c r="H1204" s="30" t="s">
        <v>970</v>
      </c>
      <c r="I1204" s="30" t="str">
        <f t="shared" si="55"/>
        <v>Durable Medical Equipment and Supplies Policy</v>
      </c>
      <c r="J1204" t="e">
        <f t="shared" ca="1" si="56"/>
        <v>#N/A</v>
      </c>
      <c r="N1204" s="33" t="s">
        <v>3022</v>
      </c>
      <c r="O1204" s="33" t="s">
        <v>3112</v>
      </c>
      <c r="P1204" s="68">
        <v>7542</v>
      </c>
      <c r="Q1204" s="33" t="s">
        <v>6978</v>
      </c>
      <c r="R1204" s="33" t="s">
        <v>3116</v>
      </c>
      <c r="S1204" s="68">
        <v>31637</v>
      </c>
      <c r="T1204" s="33" t="s">
        <v>6979</v>
      </c>
      <c r="U1204" s="33" t="s">
        <v>4638</v>
      </c>
      <c r="V1204" s="33" t="s">
        <v>6284</v>
      </c>
      <c r="W1204" s="33" t="s">
        <v>6980</v>
      </c>
      <c r="X1204" s="33" t="s">
        <v>3022</v>
      </c>
    </row>
    <row r="1205" spans="1:24" x14ac:dyDescent="0.25">
      <c r="A1205" s="29" t="s">
        <v>1168</v>
      </c>
      <c r="B1205" s="30" t="s">
        <v>971</v>
      </c>
      <c r="C1205" s="30" t="str">
        <f t="shared" si="54"/>
        <v>Durable Medical Equipment and Supplies Policy</v>
      </c>
      <c r="G1205" s="29" t="s">
        <v>1168</v>
      </c>
      <c r="H1205" s="30" t="s">
        <v>971</v>
      </c>
      <c r="I1205" s="30" t="str">
        <f t="shared" si="55"/>
        <v>Durable Medical Equipment and Supplies Policy</v>
      </c>
      <c r="J1205" t="e">
        <f t="shared" ca="1" si="56"/>
        <v>#N/A</v>
      </c>
      <c r="N1205" s="33" t="s">
        <v>3022</v>
      </c>
      <c r="O1205" s="33" t="s">
        <v>3112</v>
      </c>
      <c r="P1205" s="68">
        <v>7543</v>
      </c>
      <c r="Q1205" s="69" t="s">
        <v>6981</v>
      </c>
      <c r="R1205" s="33" t="s">
        <v>3115</v>
      </c>
      <c r="S1205" s="68">
        <v>31638</v>
      </c>
      <c r="T1205" s="69" t="s">
        <v>6982</v>
      </c>
      <c r="U1205" s="33" t="s">
        <v>4638</v>
      </c>
      <c r="V1205" s="33" t="s">
        <v>6284</v>
      </c>
      <c r="W1205" s="33" t="s">
        <v>6983</v>
      </c>
      <c r="X1205" s="33" t="s">
        <v>3022</v>
      </c>
    </row>
    <row r="1206" spans="1:24" x14ac:dyDescent="0.25">
      <c r="A1206" s="29" t="s">
        <v>1168</v>
      </c>
      <c r="B1206" s="30" t="s">
        <v>972</v>
      </c>
      <c r="C1206" s="30" t="str">
        <f t="shared" si="54"/>
        <v>Durable Medical Equipment and Supplies Policy</v>
      </c>
      <c r="G1206" s="29" t="s">
        <v>1168</v>
      </c>
      <c r="H1206" s="30" t="s">
        <v>972</v>
      </c>
      <c r="I1206" s="30" t="str">
        <f t="shared" si="55"/>
        <v>Durable Medical Equipment and Supplies Policy</v>
      </c>
      <c r="J1206" t="e">
        <f t="shared" ca="1" si="56"/>
        <v>#N/A</v>
      </c>
      <c r="N1206" s="33" t="s">
        <v>3022</v>
      </c>
      <c r="O1206" s="33" t="s">
        <v>3112</v>
      </c>
      <c r="P1206" s="68">
        <v>7544</v>
      </c>
      <c r="Q1206" s="69" t="s">
        <v>6984</v>
      </c>
      <c r="R1206" s="33" t="s">
        <v>3114</v>
      </c>
      <c r="S1206" s="68">
        <v>53233</v>
      </c>
      <c r="T1206" s="69" t="s">
        <v>6985</v>
      </c>
      <c r="U1206" s="33" t="s">
        <v>4638</v>
      </c>
      <c r="V1206" s="33" t="s">
        <v>6284</v>
      </c>
      <c r="W1206" s="33" t="s">
        <v>6986</v>
      </c>
      <c r="X1206" s="33" t="s">
        <v>3022</v>
      </c>
    </row>
    <row r="1207" spans="1:24" x14ac:dyDescent="0.25">
      <c r="A1207" s="29" t="s">
        <v>1168</v>
      </c>
      <c r="B1207" s="30" t="s">
        <v>973</v>
      </c>
      <c r="C1207" s="30" t="str">
        <f t="shared" si="54"/>
        <v>Durable Medical Equipment and Supplies Policy</v>
      </c>
      <c r="G1207" s="29" t="s">
        <v>1168</v>
      </c>
      <c r="H1207" s="30" t="s">
        <v>973</v>
      </c>
      <c r="I1207" s="30" t="str">
        <f t="shared" si="55"/>
        <v>Durable Medical Equipment and Supplies Policy</v>
      </c>
      <c r="J1207" t="e">
        <f t="shared" ca="1" si="56"/>
        <v>#N/A</v>
      </c>
      <c r="N1207" s="33" t="s">
        <v>3022</v>
      </c>
      <c r="O1207" s="33" t="s">
        <v>3112</v>
      </c>
      <c r="P1207" s="68">
        <v>7546</v>
      </c>
      <c r="Q1207" s="69" t="s">
        <v>6987</v>
      </c>
      <c r="R1207" s="33" t="s">
        <v>3113</v>
      </c>
      <c r="S1207" s="68">
        <v>31649</v>
      </c>
      <c r="T1207" s="69" t="s">
        <v>6988</v>
      </c>
      <c r="U1207" s="33" t="s">
        <v>4638</v>
      </c>
      <c r="V1207" s="33" t="s">
        <v>6284</v>
      </c>
      <c r="W1207" s="33" t="s">
        <v>6986</v>
      </c>
      <c r="X1207" s="33" t="s">
        <v>3022</v>
      </c>
    </row>
    <row r="1208" spans="1:24" x14ac:dyDescent="0.25">
      <c r="A1208" s="29" t="s">
        <v>1168</v>
      </c>
      <c r="B1208" s="30" t="s">
        <v>974</v>
      </c>
      <c r="C1208" s="30" t="str">
        <f t="shared" si="54"/>
        <v>Durable Medical Equipment and Supplies Policy</v>
      </c>
      <c r="G1208" s="29" t="s">
        <v>1168</v>
      </c>
      <c r="H1208" s="30" t="s">
        <v>974</v>
      </c>
      <c r="I1208" s="30" t="str">
        <f t="shared" si="55"/>
        <v>Durable Medical Equipment and Supplies Policy</v>
      </c>
      <c r="J1208" t="e">
        <f t="shared" ca="1" si="56"/>
        <v>#N/A</v>
      </c>
      <c r="N1208" s="33" t="s">
        <v>3022</v>
      </c>
      <c r="O1208" s="33" t="s">
        <v>3598</v>
      </c>
      <c r="P1208" s="68">
        <v>9100</v>
      </c>
      <c r="Q1208" s="33" t="s">
        <v>6989</v>
      </c>
      <c r="R1208" s="33" t="s">
        <v>6990</v>
      </c>
      <c r="S1208" s="68">
        <v>56590</v>
      </c>
      <c r="T1208" s="69" t="s">
        <v>6991</v>
      </c>
      <c r="U1208" s="33" t="s">
        <v>4638</v>
      </c>
      <c r="V1208" s="33" t="s">
        <v>6284</v>
      </c>
      <c r="W1208" s="33" t="s">
        <v>6992</v>
      </c>
      <c r="X1208" s="33" t="s">
        <v>3022</v>
      </c>
    </row>
    <row r="1209" spans="1:24" x14ac:dyDescent="0.25">
      <c r="A1209" s="29" t="s">
        <v>1168</v>
      </c>
      <c r="B1209" s="30" t="s">
        <v>975</v>
      </c>
      <c r="C1209" s="30" t="str">
        <f t="shared" si="54"/>
        <v>Durable Medical Equipment and Supplies Policy</v>
      </c>
      <c r="G1209" s="29" t="s">
        <v>1168</v>
      </c>
      <c r="H1209" s="30" t="s">
        <v>975</v>
      </c>
      <c r="I1209" s="30" t="str">
        <f t="shared" si="55"/>
        <v>Durable Medical Equipment and Supplies Policy</v>
      </c>
      <c r="J1209" t="e">
        <f t="shared" ca="1" si="56"/>
        <v>#N/A</v>
      </c>
      <c r="N1209" s="33" t="s">
        <v>3022</v>
      </c>
      <c r="O1209" s="33" t="s">
        <v>3598</v>
      </c>
      <c r="P1209" s="68">
        <v>9101</v>
      </c>
      <c r="Q1209" s="33" t="s">
        <v>6993</v>
      </c>
      <c r="R1209" s="33" t="s">
        <v>6994</v>
      </c>
      <c r="S1209" s="68">
        <v>56587</v>
      </c>
      <c r="T1209" s="69" t="s">
        <v>6995</v>
      </c>
      <c r="U1209" s="33" t="s">
        <v>4638</v>
      </c>
      <c r="V1209" s="33" t="s">
        <v>6284</v>
      </c>
      <c r="W1209" s="33" t="s">
        <v>6992</v>
      </c>
      <c r="X1209" s="33" t="s">
        <v>3022</v>
      </c>
    </row>
    <row r="1210" spans="1:24" x14ac:dyDescent="0.25">
      <c r="A1210" s="29" t="s">
        <v>1168</v>
      </c>
      <c r="B1210" s="30" t="s">
        <v>976</v>
      </c>
      <c r="C1210" s="30" t="str">
        <f t="shared" si="54"/>
        <v>Durable Medical Equipment and Supplies Policy</v>
      </c>
      <c r="G1210" s="29" t="s">
        <v>1168</v>
      </c>
      <c r="H1210" s="30" t="s">
        <v>976</v>
      </c>
      <c r="I1210" s="30" t="str">
        <f t="shared" si="55"/>
        <v>Durable Medical Equipment and Supplies Policy</v>
      </c>
      <c r="J1210" t="e">
        <f t="shared" ca="1" si="56"/>
        <v>#N/A</v>
      </c>
      <c r="N1210" s="33" t="s">
        <v>3022</v>
      </c>
      <c r="O1210" s="33" t="s">
        <v>3598</v>
      </c>
      <c r="P1210" s="68">
        <v>9102</v>
      </c>
      <c r="Q1210" s="33" t="s">
        <v>6996</v>
      </c>
      <c r="R1210" s="33" t="s">
        <v>6997</v>
      </c>
      <c r="S1210" s="68">
        <v>56588</v>
      </c>
      <c r="T1210" s="69" t="s">
        <v>6998</v>
      </c>
      <c r="U1210" s="33" t="s">
        <v>4638</v>
      </c>
      <c r="V1210" s="33" t="s">
        <v>6284</v>
      </c>
      <c r="W1210" s="33" t="s">
        <v>6992</v>
      </c>
      <c r="X1210" s="33" t="s">
        <v>3022</v>
      </c>
    </row>
    <row r="1211" spans="1:24" x14ac:dyDescent="0.25">
      <c r="A1211" s="29" t="s">
        <v>1168</v>
      </c>
      <c r="B1211" s="30" t="s">
        <v>977</v>
      </c>
      <c r="C1211" s="30" t="str">
        <f t="shared" si="54"/>
        <v>Durable Medical Equipment and Supplies Policy</v>
      </c>
      <c r="G1211" s="29" t="s">
        <v>1168</v>
      </c>
      <c r="H1211" s="30" t="s">
        <v>977</v>
      </c>
      <c r="I1211" s="30" t="str">
        <f t="shared" si="55"/>
        <v>Durable Medical Equipment and Supplies Policy</v>
      </c>
      <c r="J1211" t="e">
        <f t="shared" ca="1" si="56"/>
        <v>#N/A</v>
      </c>
      <c r="N1211" s="33" t="s">
        <v>3022</v>
      </c>
      <c r="O1211" s="33" t="s">
        <v>3598</v>
      </c>
      <c r="P1211" s="68">
        <v>9103</v>
      </c>
      <c r="Q1211" s="33" t="s">
        <v>6999</v>
      </c>
      <c r="R1211" s="33" t="s">
        <v>7000</v>
      </c>
      <c r="S1211" s="68">
        <v>56596</v>
      </c>
      <c r="T1211" s="69" t="s">
        <v>7001</v>
      </c>
      <c r="U1211" s="33" t="s">
        <v>4638</v>
      </c>
      <c r="V1211" s="33" t="s">
        <v>6284</v>
      </c>
      <c r="W1211" s="33" t="s">
        <v>6992</v>
      </c>
      <c r="X1211" s="33" t="s">
        <v>3022</v>
      </c>
    </row>
    <row r="1212" spans="1:24" x14ac:dyDescent="0.25">
      <c r="A1212" s="29" t="s">
        <v>1169</v>
      </c>
      <c r="B1212" s="30" t="s">
        <v>864</v>
      </c>
      <c r="C1212" s="30" t="str">
        <f t="shared" si="54"/>
        <v>Durable Medical Equipment and Supplies Policy</v>
      </c>
      <c r="G1212" s="29" t="s">
        <v>1169</v>
      </c>
      <c r="H1212" s="30" t="s">
        <v>864</v>
      </c>
      <c r="I1212" s="30" t="str">
        <f t="shared" si="55"/>
        <v>Durable Medical Equipment and Supplies Policy</v>
      </c>
      <c r="J1212" t="e">
        <f t="shared" ca="1" si="56"/>
        <v>#N/A</v>
      </c>
      <c r="N1212" s="33" t="s">
        <v>3022</v>
      </c>
      <c r="O1212" s="33" t="s">
        <v>3598</v>
      </c>
      <c r="P1212" s="68">
        <v>9104</v>
      </c>
      <c r="Q1212" s="33" t="s">
        <v>7002</v>
      </c>
      <c r="R1212" s="33" t="s">
        <v>7003</v>
      </c>
      <c r="S1212" s="68">
        <v>56582</v>
      </c>
      <c r="T1212" s="69" t="s">
        <v>7004</v>
      </c>
      <c r="U1212" s="33" t="s">
        <v>4638</v>
      </c>
      <c r="V1212" s="33" t="s">
        <v>6284</v>
      </c>
      <c r="W1212" s="33" t="s">
        <v>6992</v>
      </c>
      <c r="X1212" s="33" t="s">
        <v>3022</v>
      </c>
    </row>
    <row r="1213" spans="1:24" x14ac:dyDescent="0.25">
      <c r="A1213" s="29" t="s">
        <v>1170</v>
      </c>
      <c r="B1213" s="30" t="s">
        <v>692</v>
      </c>
      <c r="C1213" s="30" t="str">
        <f t="shared" si="54"/>
        <v>Durable Medical Equipment and Supplies Policy</v>
      </c>
      <c r="G1213" s="29" t="s">
        <v>1170</v>
      </c>
      <c r="H1213" s="30" t="s">
        <v>692</v>
      </c>
      <c r="I1213" s="30" t="str">
        <f t="shared" si="55"/>
        <v>Durable Medical Equipment and Supplies Policy</v>
      </c>
      <c r="J1213" t="e">
        <f t="shared" ca="1" si="56"/>
        <v>#N/A</v>
      </c>
      <c r="N1213" s="33" t="s">
        <v>3022</v>
      </c>
      <c r="O1213" s="33" t="s">
        <v>3598</v>
      </c>
      <c r="P1213" s="68">
        <v>9105</v>
      </c>
      <c r="Q1213" s="69" t="s">
        <v>7005</v>
      </c>
      <c r="R1213" s="33" t="s">
        <v>7006</v>
      </c>
      <c r="S1213" s="68">
        <v>56682</v>
      </c>
      <c r="T1213" s="69" t="s">
        <v>7007</v>
      </c>
      <c r="U1213" s="33" t="s">
        <v>4638</v>
      </c>
      <c r="V1213" s="33" t="s">
        <v>6284</v>
      </c>
      <c r="W1213" s="33" t="s">
        <v>6992</v>
      </c>
      <c r="X1213" s="33" t="s">
        <v>3022</v>
      </c>
    </row>
    <row r="1214" spans="1:24" x14ac:dyDescent="0.25">
      <c r="A1214" s="29" t="s">
        <v>1170</v>
      </c>
      <c r="B1214" s="30" t="s">
        <v>693</v>
      </c>
      <c r="C1214" s="30" t="str">
        <f t="shared" si="54"/>
        <v>Durable Medical Equipment and Supplies Policy</v>
      </c>
      <c r="G1214" s="29" t="s">
        <v>1170</v>
      </c>
      <c r="H1214" s="30" t="s">
        <v>693</v>
      </c>
      <c r="I1214" s="30" t="str">
        <f t="shared" si="55"/>
        <v>Durable Medical Equipment and Supplies Policy</v>
      </c>
      <c r="J1214" t="e">
        <f t="shared" ca="1" si="56"/>
        <v>#N/A</v>
      </c>
      <c r="N1214" s="33" t="s">
        <v>3022</v>
      </c>
      <c r="O1214" s="33" t="s">
        <v>3598</v>
      </c>
      <c r="P1214" s="68">
        <v>9106</v>
      </c>
      <c r="Q1214" s="33" t="s">
        <v>7008</v>
      </c>
      <c r="R1214" s="33" t="s">
        <v>7009</v>
      </c>
      <c r="S1214" s="68">
        <v>56579</v>
      </c>
      <c r="T1214" s="69" t="s">
        <v>7010</v>
      </c>
      <c r="U1214" s="33" t="s">
        <v>4638</v>
      </c>
      <c r="V1214" s="33" t="s">
        <v>6284</v>
      </c>
      <c r="W1214" s="33" t="s">
        <v>6992</v>
      </c>
      <c r="X1214" s="33" t="s">
        <v>3022</v>
      </c>
    </row>
    <row r="1215" spans="1:24" x14ac:dyDescent="0.25">
      <c r="A1215" s="29" t="s">
        <v>286</v>
      </c>
      <c r="B1215" s="30" t="s">
        <v>1171</v>
      </c>
      <c r="C1215" s="30" t="str">
        <f t="shared" si="54"/>
        <v>Pain Management Policy</v>
      </c>
      <c r="G1215" s="29" t="s">
        <v>286</v>
      </c>
      <c r="H1215" s="30" t="s">
        <v>1171</v>
      </c>
      <c r="I1215" s="30" t="str">
        <f t="shared" si="55"/>
        <v>Pain Management Policy</v>
      </c>
      <c r="J1215" t="e">
        <f t="shared" ca="1" si="56"/>
        <v>#N/A</v>
      </c>
      <c r="N1215" s="33" t="s">
        <v>3022</v>
      </c>
      <c r="O1215" s="33" t="s">
        <v>3108</v>
      </c>
      <c r="P1215" s="68">
        <v>7529</v>
      </c>
      <c r="Q1215" s="69" t="s">
        <v>7011</v>
      </c>
      <c r="R1215" s="33" t="s">
        <v>3109</v>
      </c>
      <c r="S1215" s="68">
        <v>31578</v>
      </c>
      <c r="T1215" s="33" t="s">
        <v>7012</v>
      </c>
      <c r="U1215" s="33" t="s">
        <v>4638</v>
      </c>
      <c r="V1215" s="33" t="s">
        <v>6284</v>
      </c>
      <c r="W1215" s="33" t="s">
        <v>7013</v>
      </c>
      <c r="X1215" s="33" t="s">
        <v>3022</v>
      </c>
    </row>
    <row r="1216" spans="1:24" x14ac:dyDescent="0.25">
      <c r="A1216" s="29" t="s">
        <v>1172</v>
      </c>
      <c r="B1216" s="30" t="s">
        <v>684</v>
      </c>
      <c r="C1216" s="30" t="str">
        <f t="shared" si="54"/>
        <v>Drug and Biological Policy</v>
      </c>
      <c r="G1216" s="29" t="s">
        <v>1172</v>
      </c>
      <c r="H1216" s="30" t="s">
        <v>684</v>
      </c>
      <c r="I1216" s="30" t="str">
        <f t="shared" si="55"/>
        <v>Drug and Biological Policy</v>
      </c>
      <c r="J1216" t="e">
        <f t="shared" ca="1" si="56"/>
        <v>#N/A</v>
      </c>
      <c r="N1216" s="33" t="s">
        <v>3022</v>
      </c>
      <c r="O1216" s="33" t="s">
        <v>3108</v>
      </c>
      <c r="P1216" s="68">
        <v>7531</v>
      </c>
      <c r="Q1216" s="33" t="s">
        <v>7014</v>
      </c>
      <c r="R1216" s="33" t="s">
        <v>3111</v>
      </c>
      <c r="S1216" s="68">
        <v>53235</v>
      </c>
      <c r="T1216" s="69" t="s">
        <v>7015</v>
      </c>
      <c r="U1216" s="33" t="s">
        <v>4638</v>
      </c>
      <c r="V1216" s="33" t="s">
        <v>6284</v>
      </c>
      <c r="W1216" s="33" t="s">
        <v>7016</v>
      </c>
      <c r="X1216" s="33" t="s">
        <v>3022</v>
      </c>
    </row>
    <row r="1217" spans="1:24" x14ac:dyDescent="0.25">
      <c r="A1217" s="29" t="s">
        <v>1172</v>
      </c>
      <c r="B1217" s="30" t="s">
        <v>1005</v>
      </c>
      <c r="C1217" s="30" t="str">
        <f t="shared" si="54"/>
        <v>Drug and Biological Policy</v>
      </c>
      <c r="G1217" s="29" t="s">
        <v>1172</v>
      </c>
      <c r="H1217" s="30" t="s">
        <v>1005</v>
      </c>
      <c r="I1217" s="30" t="str">
        <f t="shared" si="55"/>
        <v>Drug and Biological Policy</v>
      </c>
      <c r="J1217" t="e">
        <f t="shared" ca="1" si="56"/>
        <v>#N/A</v>
      </c>
      <c r="N1217" s="33" t="s">
        <v>3022</v>
      </c>
      <c r="O1217" s="33" t="s">
        <v>3108</v>
      </c>
      <c r="P1217" s="68">
        <v>7537</v>
      </c>
      <c r="Q1217" s="33" t="s">
        <v>7017</v>
      </c>
      <c r="R1217" s="33" t="s">
        <v>3110</v>
      </c>
      <c r="S1217" s="68">
        <v>31577</v>
      </c>
      <c r="T1217" s="69" t="s">
        <v>7018</v>
      </c>
      <c r="U1217" s="33" t="s">
        <v>4638</v>
      </c>
      <c r="V1217" s="33" t="s">
        <v>6284</v>
      </c>
      <c r="W1217" s="33" t="s">
        <v>7019</v>
      </c>
      <c r="X1217" s="33" t="s">
        <v>3022</v>
      </c>
    </row>
    <row r="1218" spans="1:24" x14ac:dyDescent="0.25">
      <c r="A1218" s="29" t="s">
        <v>1173</v>
      </c>
      <c r="B1218" s="30" t="s">
        <v>684</v>
      </c>
      <c r="C1218" s="30" t="str">
        <f t="shared" si="54"/>
        <v>Drug and Biological Policy</v>
      </c>
      <c r="G1218" s="29" t="s">
        <v>1173</v>
      </c>
      <c r="H1218" s="30" t="s">
        <v>684</v>
      </c>
      <c r="I1218" s="30" t="str">
        <f t="shared" si="55"/>
        <v>Drug and Biological Policy</v>
      </c>
      <c r="J1218" t="e">
        <f t="shared" ca="1" si="56"/>
        <v>#N/A</v>
      </c>
      <c r="N1218" s="33" t="s">
        <v>3022</v>
      </c>
      <c r="O1218" s="33" t="s">
        <v>3098</v>
      </c>
      <c r="P1218" s="68">
        <v>8662</v>
      </c>
      <c r="Q1218" s="69" t="s">
        <v>7020</v>
      </c>
      <c r="R1218" s="33" t="s">
        <v>3106</v>
      </c>
      <c r="S1218" s="68">
        <v>49270</v>
      </c>
      <c r="T1218" s="69" t="s">
        <v>7021</v>
      </c>
      <c r="U1218" s="33" t="s">
        <v>4638</v>
      </c>
      <c r="V1218" s="33" t="s">
        <v>6284</v>
      </c>
      <c r="W1218" s="33" t="s">
        <v>7022</v>
      </c>
      <c r="X1218" s="33" t="s">
        <v>3022</v>
      </c>
    </row>
    <row r="1219" spans="1:24" x14ac:dyDescent="0.25">
      <c r="A1219" s="29" t="s">
        <v>1173</v>
      </c>
      <c r="B1219" s="30" t="s">
        <v>1005</v>
      </c>
      <c r="C1219" s="30" t="str">
        <f t="shared" ref="C1219:C1282" si="57">VLOOKUP(A1219,$G:$I,3,0)</f>
        <v>Drug and Biological Policy</v>
      </c>
      <c r="G1219" s="29" t="s">
        <v>1173</v>
      </c>
      <c r="H1219" s="30" t="s">
        <v>1005</v>
      </c>
      <c r="I1219" s="30" t="str">
        <f t="shared" ref="I1219:I1282" si="58">VLOOKUP(G1219,$R:$X,7,0)</f>
        <v>Drug and Biological Policy</v>
      </c>
      <c r="J1219" t="e">
        <f t="shared" ref="J1219:J1282" ca="1" si="59">VLOOKUP(I1219,$J:$J,1,0)</f>
        <v>#N/A</v>
      </c>
      <c r="N1219" s="33" t="s">
        <v>3022</v>
      </c>
      <c r="O1219" s="33" t="s">
        <v>3098</v>
      </c>
      <c r="P1219" s="68">
        <v>8663</v>
      </c>
      <c r="Q1219" s="33" t="s">
        <v>7023</v>
      </c>
      <c r="R1219" s="33" t="s">
        <v>3102</v>
      </c>
      <c r="S1219" s="68">
        <v>55253</v>
      </c>
      <c r="T1219" s="69" t="s">
        <v>7024</v>
      </c>
      <c r="U1219" s="33" t="s">
        <v>4638</v>
      </c>
      <c r="V1219" s="33" t="s">
        <v>6284</v>
      </c>
      <c r="W1219" s="33" t="s">
        <v>7025</v>
      </c>
      <c r="X1219" s="33" t="s">
        <v>3022</v>
      </c>
    </row>
    <row r="1220" spans="1:24" x14ac:dyDescent="0.25">
      <c r="A1220" s="29" t="s">
        <v>1174</v>
      </c>
      <c r="B1220" s="30" t="s">
        <v>684</v>
      </c>
      <c r="C1220" s="30" t="str">
        <f t="shared" si="57"/>
        <v>Drug and Biological Policy</v>
      </c>
      <c r="G1220" s="29" t="s">
        <v>1174</v>
      </c>
      <c r="H1220" s="30" t="s">
        <v>684</v>
      </c>
      <c r="I1220" s="30" t="str">
        <f t="shared" si="58"/>
        <v>Drug and Biological Policy</v>
      </c>
      <c r="J1220" t="e">
        <f t="shared" ca="1" si="59"/>
        <v>#N/A</v>
      </c>
      <c r="N1220" s="33" t="s">
        <v>3022</v>
      </c>
      <c r="O1220" s="33" t="s">
        <v>3098</v>
      </c>
      <c r="P1220" s="68">
        <v>8664</v>
      </c>
      <c r="Q1220" s="69" t="s">
        <v>7026</v>
      </c>
      <c r="R1220" s="33" t="s">
        <v>3103</v>
      </c>
      <c r="S1220" s="68">
        <v>53313</v>
      </c>
      <c r="T1220" s="69" t="s">
        <v>7027</v>
      </c>
      <c r="U1220" s="33" t="s">
        <v>4638</v>
      </c>
      <c r="V1220" s="33" t="s">
        <v>6284</v>
      </c>
      <c r="W1220" s="33" t="s">
        <v>7022</v>
      </c>
      <c r="X1220" s="33" t="s">
        <v>3022</v>
      </c>
    </row>
    <row r="1221" spans="1:24" x14ac:dyDescent="0.25">
      <c r="A1221" s="29" t="s">
        <v>1174</v>
      </c>
      <c r="B1221" s="30" t="s">
        <v>1005</v>
      </c>
      <c r="C1221" s="30" t="str">
        <f t="shared" si="57"/>
        <v>Drug and Biological Policy</v>
      </c>
      <c r="G1221" s="29" t="s">
        <v>1174</v>
      </c>
      <c r="H1221" s="30" t="s">
        <v>1005</v>
      </c>
      <c r="I1221" s="30" t="str">
        <f t="shared" si="58"/>
        <v>Drug and Biological Policy</v>
      </c>
      <c r="J1221" t="e">
        <f t="shared" ca="1" si="59"/>
        <v>#N/A</v>
      </c>
      <c r="N1221" s="33" t="s">
        <v>3022</v>
      </c>
      <c r="O1221" s="33" t="s">
        <v>3098</v>
      </c>
      <c r="P1221" s="68">
        <v>8665</v>
      </c>
      <c r="Q1221" s="33" t="s">
        <v>7028</v>
      </c>
      <c r="R1221" s="33" t="s">
        <v>3105</v>
      </c>
      <c r="S1221" s="68">
        <v>46802</v>
      </c>
      <c r="T1221" s="69" t="s">
        <v>7029</v>
      </c>
      <c r="U1221" s="33" t="s">
        <v>4638</v>
      </c>
      <c r="V1221" s="33" t="s">
        <v>6284</v>
      </c>
      <c r="W1221" s="33" t="s">
        <v>7022</v>
      </c>
      <c r="X1221" s="33" t="s">
        <v>3022</v>
      </c>
    </row>
    <row r="1222" spans="1:24" x14ac:dyDescent="0.25">
      <c r="A1222" s="29" t="s">
        <v>412</v>
      </c>
      <c r="B1222" s="30" t="s">
        <v>1158</v>
      </c>
      <c r="C1222" s="30" t="str">
        <f t="shared" si="57"/>
        <v>Drug and Biological Policy</v>
      </c>
      <c r="G1222" s="29" t="s">
        <v>412</v>
      </c>
      <c r="H1222" s="30" t="s">
        <v>1158</v>
      </c>
      <c r="I1222" s="30" t="str">
        <f t="shared" si="58"/>
        <v>Drug and Biological Policy</v>
      </c>
      <c r="J1222" t="e">
        <f t="shared" ca="1" si="59"/>
        <v>#N/A</v>
      </c>
      <c r="N1222" s="33" t="s">
        <v>3022</v>
      </c>
      <c r="O1222" s="33" t="s">
        <v>3098</v>
      </c>
      <c r="P1222" s="68">
        <v>8666</v>
      </c>
      <c r="Q1222" s="33" t="s">
        <v>7030</v>
      </c>
      <c r="R1222" s="33" t="s">
        <v>3107</v>
      </c>
      <c r="S1222" s="68">
        <v>46795</v>
      </c>
      <c r="T1222" s="69" t="s">
        <v>7031</v>
      </c>
      <c r="U1222" s="33" t="s">
        <v>4638</v>
      </c>
      <c r="V1222" s="33" t="s">
        <v>6284</v>
      </c>
      <c r="W1222" s="33" t="s">
        <v>7022</v>
      </c>
      <c r="X1222" s="33" t="s">
        <v>3022</v>
      </c>
    </row>
    <row r="1223" spans="1:24" x14ac:dyDescent="0.25">
      <c r="A1223" s="29" t="s">
        <v>412</v>
      </c>
      <c r="B1223" s="30" t="s">
        <v>1175</v>
      </c>
      <c r="C1223" s="30" t="str">
        <f t="shared" si="57"/>
        <v>Drug and Biological Policy</v>
      </c>
      <c r="G1223" s="29" t="s">
        <v>412</v>
      </c>
      <c r="H1223" s="30" t="s">
        <v>1175</v>
      </c>
      <c r="I1223" s="30" t="str">
        <f t="shared" si="58"/>
        <v>Drug and Biological Policy</v>
      </c>
      <c r="J1223" t="e">
        <f t="shared" ca="1" si="59"/>
        <v>#N/A</v>
      </c>
      <c r="N1223" s="33" t="s">
        <v>3022</v>
      </c>
      <c r="O1223" s="33" t="s">
        <v>3098</v>
      </c>
      <c r="P1223" s="68">
        <v>8668</v>
      </c>
      <c r="Q1223" s="33" t="s">
        <v>7032</v>
      </c>
      <c r="R1223" s="33" t="s">
        <v>3101</v>
      </c>
      <c r="S1223" s="68">
        <v>55610</v>
      </c>
      <c r="T1223" s="69" t="s">
        <v>7033</v>
      </c>
      <c r="U1223" s="33" t="s">
        <v>4638</v>
      </c>
      <c r="V1223" s="33" t="s">
        <v>6284</v>
      </c>
      <c r="W1223" s="33" t="s">
        <v>7025</v>
      </c>
      <c r="X1223" s="33" t="s">
        <v>3022</v>
      </c>
    </row>
    <row r="1224" spans="1:24" x14ac:dyDescent="0.25">
      <c r="A1224" s="29" t="s">
        <v>1176</v>
      </c>
      <c r="B1224" s="30" t="s">
        <v>684</v>
      </c>
      <c r="C1224" s="30" t="str">
        <f t="shared" si="57"/>
        <v>Drug and Biological Policy</v>
      </c>
      <c r="G1224" s="29" t="s">
        <v>1176</v>
      </c>
      <c r="H1224" s="30" t="s">
        <v>684</v>
      </c>
      <c r="I1224" s="30" t="str">
        <f t="shared" si="58"/>
        <v>Drug and Biological Policy</v>
      </c>
      <c r="J1224" t="e">
        <f t="shared" ca="1" si="59"/>
        <v>#N/A</v>
      </c>
      <c r="N1224" s="33" t="s">
        <v>3022</v>
      </c>
      <c r="O1224" s="33" t="s">
        <v>3098</v>
      </c>
      <c r="P1224" s="68">
        <v>8670</v>
      </c>
      <c r="Q1224" s="33" t="s">
        <v>7034</v>
      </c>
      <c r="R1224" s="33" t="s">
        <v>3100</v>
      </c>
      <c r="S1224" s="68">
        <v>55940</v>
      </c>
      <c r="T1224" s="69" t="s">
        <v>7035</v>
      </c>
      <c r="U1224" s="33" t="s">
        <v>4638</v>
      </c>
      <c r="V1224" s="33" t="s">
        <v>6284</v>
      </c>
      <c r="W1224" s="33" t="s">
        <v>7025</v>
      </c>
      <c r="X1224" s="33" t="s">
        <v>3022</v>
      </c>
    </row>
    <row r="1225" spans="1:24" x14ac:dyDescent="0.25">
      <c r="A1225" s="29" t="s">
        <v>1176</v>
      </c>
      <c r="B1225" s="30" t="s">
        <v>1005</v>
      </c>
      <c r="C1225" s="30" t="str">
        <f t="shared" si="57"/>
        <v>Drug and Biological Policy</v>
      </c>
      <c r="G1225" s="29" t="s">
        <v>1176</v>
      </c>
      <c r="H1225" s="30" t="s">
        <v>1005</v>
      </c>
      <c r="I1225" s="30" t="str">
        <f t="shared" si="58"/>
        <v>Drug and Biological Policy</v>
      </c>
      <c r="J1225" t="e">
        <f t="shared" ca="1" si="59"/>
        <v>#N/A</v>
      </c>
      <c r="N1225" s="33" t="s">
        <v>3022</v>
      </c>
      <c r="O1225" s="33" t="s">
        <v>3098</v>
      </c>
      <c r="P1225" s="68">
        <v>8705</v>
      </c>
      <c r="Q1225" s="33" t="s">
        <v>7036</v>
      </c>
      <c r="R1225" s="33" t="s">
        <v>7037</v>
      </c>
      <c r="S1225" s="68">
        <v>56632</v>
      </c>
      <c r="T1225" s="69" t="s">
        <v>7038</v>
      </c>
      <c r="U1225" s="33" t="s">
        <v>4638</v>
      </c>
      <c r="V1225" s="33" t="s">
        <v>6284</v>
      </c>
      <c r="W1225" s="33" t="s">
        <v>7022</v>
      </c>
      <c r="X1225" s="33" t="s">
        <v>3022</v>
      </c>
    </row>
    <row r="1226" spans="1:24" x14ac:dyDescent="0.25">
      <c r="A1226" s="29" t="s">
        <v>1177</v>
      </c>
      <c r="B1226" s="30" t="s">
        <v>684</v>
      </c>
      <c r="C1226" s="30" t="str">
        <f t="shared" si="57"/>
        <v>Drug and Biological Policy</v>
      </c>
      <c r="G1226" s="29" t="s">
        <v>1177</v>
      </c>
      <c r="H1226" s="30" t="s">
        <v>684</v>
      </c>
      <c r="I1226" s="30" t="str">
        <f t="shared" si="58"/>
        <v>Drug and Biological Policy</v>
      </c>
      <c r="J1226" t="e">
        <f t="shared" ca="1" si="59"/>
        <v>#N/A</v>
      </c>
      <c r="N1226" s="33" t="s">
        <v>3022</v>
      </c>
      <c r="O1226" s="33" t="s">
        <v>3098</v>
      </c>
      <c r="P1226" s="68">
        <v>8706</v>
      </c>
      <c r="Q1226" s="33" t="s">
        <v>7039</v>
      </c>
      <c r="R1226" s="33" t="s">
        <v>3099</v>
      </c>
      <c r="S1226" s="68">
        <v>56557</v>
      </c>
      <c r="T1226" s="69" t="s">
        <v>7040</v>
      </c>
      <c r="U1226" s="33" t="s">
        <v>4638</v>
      </c>
      <c r="V1226" s="33" t="s">
        <v>6284</v>
      </c>
      <c r="W1226" s="33" t="s">
        <v>7022</v>
      </c>
      <c r="X1226" s="33" t="s">
        <v>3022</v>
      </c>
    </row>
    <row r="1227" spans="1:24" x14ac:dyDescent="0.25">
      <c r="A1227" s="29" t="s">
        <v>1177</v>
      </c>
      <c r="B1227" s="30" t="s">
        <v>1005</v>
      </c>
      <c r="C1227" s="30" t="str">
        <f t="shared" si="57"/>
        <v>Drug and Biological Policy</v>
      </c>
      <c r="G1227" s="29" t="s">
        <v>1177</v>
      </c>
      <c r="H1227" s="30" t="s">
        <v>1005</v>
      </c>
      <c r="I1227" s="30" t="str">
        <f t="shared" si="58"/>
        <v>Drug and Biological Policy</v>
      </c>
      <c r="J1227" t="e">
        <f t="shared" ca="1" si="59"/>
        <v>#N/A</v>
      </c>
      <c r="N1227" s="33" t="s">
        <v>3022</v>
      </c>
      <c r="O1227" s="33" t="s">
        <v>3093</v>
      </c>
      <c r="P1227" s="68">
        <v>7253</v>
      </c>
      <c r="Q1227" s="33" t="s">
        <v>7041</v>
      </c>
      <c r="R1227" s="33" t="s">
        <v>3096</v>
      </c>
      <c r="S1227" s="68">
        <v>25551</v>
      </c>
      <c r="T1227" s="69" t="s">
        <v>7042</v>
      </c>
      <c r="U1227" s="33" t="s">
        <v>4638</v>
      </c>
      <c r="V1227" s="33" t="s">
        <v>6284</v>
      </c>
      <c r="W1227" s="33" t="s">
        <v>7043</v>
      </c>
      <c r="X1227" s="33" t="s">
        <v>3022</v>
      </c>
    </row>
    <row r="1228" spans="1:24" x14ac:dyDescent="0.25">
      <c r="A1228" s="29" t="s">
        <v>1178</v>
      </c>
      <c r="B1228" s="30" t="s">
        <v>684</v>
      </c>
      <c r="C1228" s="30" t="str">
        <f t="shared" si="57"/>
        <v>Drug and Biological Policy</v>
      </c>
      <c r="G1228" s="29" t="s">
        <v>1178</v>
      </c>
      <c r="H1228" s="30" t="s">
        <v>684</v>
      </c>
      <c r="I1228" s="30" t="str">
        <f t="shared" si="58"/>
        <v>Drug and Biological Policy</v>
      </c>
      <c r="J1228" t="e">
        <f t="shared" ca="1" si="59"/>
        <v>#N/A</v>
      </c>
      <c r="N1228" s="33" t="s">
        <v>3022</v>
      </c>
      <c r="O1228" s="33" t="s">
        <v>3093</v>
      </c>
      <c r="P1228" s="68">
        <v>7254</v>
      </c>
      <c r="Q1228" s="69" t="s">
        <v>7044</v>
      </c>
      <c r="R1228" s="33" t="s">
        <v>7045</v>
      </c>
      <c r="S1228" s="68">
        <v>56687</v>
      </c>
      <c r="T1228" s="69" t="s">
        <v>7046</v>
      </c>
      <c r="U1228" s="33" t="s">
        <v>4638</v>
      </c>
      <c r="V1228" s="33" t="s">
        <v>6284</v>
      </c>
      <c r="W1228" s="33" t="s">
        <v>7047</v>
      </c>
      <c r="X1228" s="33" t="s">
        <v>3022</v>
      </c>
    </row>
    <row r="1229" spans="1:24" x14ac:dyDescent="0.25">
      <c r="A1229" s="29" t="s">
        <v>1178</v>
      </c>
      <c r="B1229" s="30" t="s">
        <v>1005</v>
      </c>
      <c r="C1229" s="30" t="str">
        <f t="shared" si="57"/>
        <v>Drug and Biological Policy</v>
      </c>
      <c r="G1229" s="29" t="s">
        <v>1178</v>
      </c>
      <c r="H1229" s="30" t="s">
        <v>1005</v>
      </c>
      <c r="I1229" s="30" t="str">
        <f t="shared" si="58"/>
        <v>Drug and Biological Policy</v>
      </c>
      <c r="J1229" t="e">
        <f t="shared" ca="1" si="59"/>
        <v>#N/A</v>
      </c>
      <c r="N1229" s="33" t="s">
        <v>3022</v>
      </c>
      <c r="O1229" s="33" t="s">
        <v>3093</v>
      </c>
      <c r="P1229" s="68">
        <v>8614</v>
      </c>
      <c r="Q1229" s="33" t="s">
        <v>7048</v>
      </c>
      <c r="R1229" s="33" t="s">
        <v>7049</v>
      </c>
      <c r="S1229" s="68">
        <v>56685</v>
      </c>
      <c r="T1229" s="69" t="s">
        <v>7050</v>
      </c>
      <c r="U1229" s="33" t="s">
        <v>4638</v>
      </c>
      <c r="V1229" s="33" t="s">
        <v>6284</v>
      </c>
      <c r="W1229" s="33" t="s">
        <v>7043</v>
      </c>
      <c r="X1229" s="33" t="s">
        <v>3022</v>
      </c>
    </row>
    <row r="1230" spans="1:24" x14ac:dyDescent="0.25">
      <c r="A1230" s="29" t="s">
        <v>1179</v>
      </c>
      <c r="B1230" s="30" t="s">
        <v>684</v>
      </c>
      <c r="C1230" s="30" t="str">
        <f t="shared" si="57"/>
        <v>Drug and Biological Policy</v>
      </c>
      <c r="G1230" s="29" t="s">
        <v>1179</v>
      </c>
      <c r="H1230" s="30" t="s">
        <v>684</v>
      </c>
      <c r="I1230" s="30" t="str">
        <f t="shared" si="58"/>
        <v>Drug and Biological Policy</v>
      </c>
      <c r="J1230" t="e">
        <f t="shared" ca="1" si="59"/>
        <v>#N/A</v>
      </c>
      <c r="N1230" s="33" t="s">
        <v>3022</v>
      </c>
      <c r="O1230" s="33" t="s">
        <v>3093</v>
      </c>
      <c r="P1230" s="68">
        <v>8955</v>
      </c>
      <c r="Q1230" s="33" t="s">
        <v>7051</v>
      </c>
      <c r="R1230" s="33" t="s">
        <v>3094</v>
      </c>
      <c r="S1230" s="68">
        <v>27755</v>
      </c>
      <c r="T1230" s="69" t="s">
        <v>7052</v>
      </c>
      <c r="U1230" s="33" t="s">
        <v>4638</v>
      </c>
      <c r="V1230" s="33" t="s">
        <v>6284</v>
      </c>
      <c r="W1230" s="33" t="s">
        <v>7053</v>
      </c>
      <c r="X1230" s="33" t="s">
        <v>3022</v>
      </c>
    </row>
    <row r="1231" spans="1:24" x14ac:dyDescent="0.25">
      <c r="A1231" s="29" t="s">
        <v>1179</v>
      </c>
      <c r="B1231" s="30" t="s">
        <v>1005</v>
      </c>
      <c r="C1231" s="30" t="str">
        <f t="shared" si="57"/>
        <v>Drug and Biological Policy</v>
      </c>
      <c r="G1231" s="29" t="s">
        <v>1179</v>
      </c>
      <c r="H1231" s="30" t="s">
        <v>1005</v>
      </c>
      <c r="I1231" s="30" t="str">
        <f t="shared" si="58"/>
        <v>Drug and Biological Policy</v>
      </c>
      <c r="J1231" t="e">
        <f t="shared" ca="1" si="59"/>
        <v>#N/A</v>
      </c>
      <c r="N1231" s="33" t="s">
        <v>3022</v>
      </c>
      <c r="O1231" s="33" t="s">
        <v>3093</v>
      </c>
      <c r="P1231" s="68">
        <v>9098</v>
      </c>
      <c r="Q1231" s="33" t="s">
        <v>7054</v>
      </c>
      <c r="R1231" s="33" t="s">
        <v>7055</v>
      </c>
      <c r="S1231" s="68">
        <v>56595</v>
      </c>
      <c r="T1231" s="33" t="s">
        <v>7056</v>
      </c>
      <c r="U1231" s="33" t="s">
        <v>4638</v>
      </c>
      <c r="V1231" s="33" t="s">
        <v>6284</v>
      </c>
      <c r="W1231" s="33" t="s">
        <v>7057</v>
      </c>
      <c r="X1231" s="33" t="s">
        <v>3022</v>
      </c>
    </row>
    <row r="1232" spans="1:24" x14ac:dyDescent="0.25">
      <c r="A1232" s="29" t="s">
        <v>1180</v>
      </c>
      <c r="B1232" s="30" t="s">
        <v>684</v>
      </c>
      <c r="C1232" s="30" t="str">
        <f t="shared" si="57"/>
        <v>Drug and Biological Policy</v>
      </c>
      <c r="G1232" s="29" t="s">
        <v>1180</v>
      </c>
      <c r="H1232" s="30" t="s">
        <v>684</v>
      </c>
      <c r="I1232" s="30" t="str">
        <f t="shared" si="58"/>
        <v>Drug and Biological Policy</v>
      </c>
      <c r="J1232" t="e">
        <f t="shared" ca="1" si="59"/>
        <v>#N/A</v>
      </c>
      <c r="N1232" s="33" t="s">
        <v>3022</v>
      </c>
      <c r="O1232" s="33" t="s">
        <v>3093</v>
      </c>
      <c r="P1232" s="68">
        <v>9099</v>
      </c>
      <c r="Q1232" s="33" t="s">
        <v>7058</v>
      </c>
      <c r="R1232" s="33" t="s">
        <v>7059</v>
      </c>
      <c r="S1232" s="68">
        <v>56663</v>
      </c>
      <c r="T1232" s="69" t="s">
        <v>7060</v>
      </c>
      <c r="U1232" s="33" t="s">
        <v>4638</v>
      </c>
      <c r="V1232" s="33" t="s">
        <v>6284</v>
      </c>
      <c r="W1232" s="33" t="s">
        <v>7061</v>
      </c>
      <c r="X1232" s="33" t="s">
        <v>3022</v>
      </c>
    </row>
    <row r="1233" spans="1:24" x14ac:dyDescent="0.25">
      <c r="A1233" s="29" t="s">
        <v>1180</v>
      </c>
      <c r="B1233" s="30" t="s">
        <v>1005</v>
      </c>
      <c r="C1233" s="30" t="str">
        <f t="shared" si="57"/>
        <v>Drug and Biological Policy</v>
      </c>
      <c r="G1233" s="29" t="s">
        <v>1180</v>
      </c>
      <c r="H1233" s="30" t="s">
        <v>1005</v>
      </c>
      <c r="I1233" s="30" t="str">
        <f t="shared" si="58"/>
        <v>Drug and Biological Policy</v>
      </c>
      <c r="J1233" t="e">
        <f t="shared" ca="1" si="59"/>
        <v>#N/A</v>
      </c>
      <c r="N1233" s="33" t="s">
        <v>3022</v>
      </c>
      <c r="O1233" s="33" t="s">
        <v>3093</v>
      </c>
      <c r="P1233" s="68">
        <v>9108</v>
      </c>
      <c r="Q1233" s="33" t="s">
        <v>7062</v>
      </c>
      <c r="R1233" s="33" t="s">
        <v>7063</v>
      </c>
      <c r="S1233" s="68">
        <v>56688</v>
      </c>
      <c r="T1233" s="69" t="s">
        <v>7064</v>
      </c>
      <c r="U1233" s="33" t="s">
        <v>4638</v>
      </c>
      <c r="V1233" s="33" t="s">
        <v>6284</v>
      </c>
      <c r="W1233" s="33" t="s">
        <v>7047</v>
      </c>
      <c r="X1233" s="33" t="s">
        <v>3022</v>
      </c>
    </row>
    <row r="1234" spans="1:24" x14ac:dyDescent="0.25">
      <c r="A1234" s="29" t="s">
        <v>1181</v>
      </c>
      <c r="B1234" s="30" t="s">
        <v>684</v>
      </c>
      <c r="C1234" s="30" t="str">
        <f t="shared" si="57"/>
        <v>Drug and Biological Policy</v>
      </c>
      <c r="G1234" s="29" t="s">
        <v>1181</v>
      </c>
      <c r="H1234" s="30" t="s">
        <v>684</v>
      </c>
      <c r="I1234" s="30" t="str">
        <f t="shared" si="58"/>
        <v>Drug and Biological Policy</v>
      </c>
      <c r="J1234" t="e">
        <f t="shared" ca="1" si="59"/>
        <v>#N/A</v>
      </c>
      <c r="N1234" s="33" t="s">
        <v>3022</v>
      </c>
      <c r="O1234" s="33" t="s">
        <v>3093</v>
      </c>
      <c r="P1234" s="68">
        <v>9110</v>
      </c>
      <c r="Q1234" s="33" t="s">
        <v>7065</v>
      </c>
      <c r="R1234" s="33" t="s">
        <v>7066</v>
      </c>
      <c r="S1234" s="68">
        <v>56586</v>
      </c>
      <c r="T1234" s="69" t="s">
        <v>7067</v>
      </c>
      <c r="U1234" s="33" t="s">
        <v>4638</v>
      </c>
      <c r="V1234" s="33" t="s">
        <v>6284</v>
      </c>
      <c r="W1234" s="33" t="s">
        <v>7043</v>
      </c>
      <c r="X1234" s="33" t="s">
        <v>3022</v>
      </c>
    </row>
    <row r="1235" spans="1:24" x14ac:dyDescent="0.25">
      <c r="A1235" s="29" t="s">
        <v>1181</v>
      </c>
      <c r="B1235" s="30" t="s">
        <v>1005</v>
      </c>
      <c r="C1235" s="30" t="str">
        <f t="shared" si="57"/>
        <v>Drug and Biological Policy</v>
      </c>
      <c r="G1235" s="29" t="s">
        <v>1181</v>
      </c>
      <c r="H1235" s="30" t="s">
        <v>1005</v>
      </c>
      <c r="I1235" s="30" t="str">
        <f t="shared" si="58"/>
        <v>Drug and Biological Policy</v>
      </c>
      <c r="J1235" t="e">
        <f t="shared" ca="1" si="59"/>
        <v>#N/A</v>
      </c>
      <c r="N1235" s="33" t="s">
        <v>3022</v>
      </c>
      <c r="O1235" s="33" t="s">
        <v>3093</v>
      </c>
      <c r="P1235" s="68">
        <v>9111</v>
      </c>
      <c r="Q1235" s="69" t="s">
        <v>7068</v>
      </c>
      <c r="R1235" s="33" t="s">
        <v>7069</v>
      </c>
      <c r="S1235" s="68">
        <v>56674</v>
      </c>
      <c r="T1235" s="69" t="s">
        <v>7070</v>
      </c>
      <c r="U1235" s="33" t="s">
        <v>4638</v>
      </c>
      <c r="V1235" s="33" t="s">
        <v>6284</v>
      </c>
      <c r="W1235" s="33" t="s">
        <v>7071</v>
      </c>
      <c r="X1235" s="33" t="s">
        <v>3022</v>
      </c>
    </row>
    <row r="1236" spans="1:24" x14ac:dyDescent="0.25">
      <c r="A1236" s="29" t="s">
        <v>1182</v>
      </c>
      <c r="B1236" s="30" t="s">
        <v>684</v>
      </c>
      <c r="C1236" s="30" t="str">
        <f t="shared" si="57"/>
        <v>Drug and Biological Policy</v>
      </c>
      <c r="G1236" s="29" t="s">
        <v>1182</v>
      </c>
      <c r="H1236" s="30" t="s">
        <v>684</v>
      </c>
      <c r="I1236" s="30" t="str">
        <f t="shared" si="58"/>
        <v>Drug and Biological Policy</v>
      </c>
      <c r="J1236" t="e">
        <f t="shared" ca="1" si="59"/>
        <v>#N/A</v>
      </c>
      <c r="N1236" s="33" t="s">
        <v>3022</v>
      </c>
      <c r="O1236" s="33" t="s">
        <v>3085</v>
      </c>
      <c r="P1236" s="68">
        <v>4336</v>
      </c>
      <c r="Q1236" s="33" t="s">
        <v>7072</v>
      </c>
      <c r="R1236" s="33" t="s">
        <v>3088</v>
      </c>
      <c r="S1236" s="68">
        <v>47550</v>
      </c>
      <c r="T1236" s="69" t="s">
        <v>7073</v>
      </c>
      <c r="U1236" s="33" t="s">
        <v>4638</v>
      </c>
      <c r="V1236" s="33" t="s">
        <v>6284</v>
      </c>
      <c r="W1236" s="33" t="s">
        <v>7074</v>
      </c>
      <c r="X1236" s="33" t="s">
        <v>3022</v>
      </c>
    </row>
    <row r="1237" spans="1:24" x14ac:dyDescent="0.25">
      <c r="A1237" s="29" t="s">
        <v>1182</v>
      </c>
      <c r="B1237" s="30" t="s">
        <v>1005</v>
      </c>
      <c r="C1237" s="30" t="str">
        <f t="shared" si="57"/>
        <v>Drug and Biological Policy</v>
      </c>
      <c r="G1237" s="29" t="s">
        <v>1182</v>
      </c>
      <c r="H1237" s="30" t="s">
        <v>1005</v>
      </c>
      <c r="I1237" s="30" t="str">
        <f t="shared" si="58"/>
        <v>Drug and Biological Policy</v>
      </c>
      <c r="J1237" t="e">
        <f t="shared" ca="1" si="59"/>
        <v>#N/A</v>
      </c>
      <c r="N1237" s="33" t="s">
        <v>3022</v>
      </c>
      <c r="O1237" s="33" t="s">
        <v>3085</v>
      </c>
      <c r="P1237" s="68">
        <v>4337</v>
      </c>
      <c r="Q1237" s="33" t="s">
        <v>7075</v>
      </c>
      <c r="R1237" s="33" t="s">
        <v>3087</v>
      </c>
      <c r="S1237" s="68">
        <v>47558</v>
      </c>
      <c r="T1237" s="69" t="s">
        <v>7076</v>
      </c>
      <c r="U1237" s="33" t="s">
        <v>4638</v>
      </c>
      <c r="V1237" s="33" t="s">
        <v>6284</v>
      </c>
      <c r="W1237" s="33" t="s">
        <v>7074</v>
      </c>
      <c r="X1237" s="33" t="s">
        <v>3022</v>
      </c>
    </row>
    <row r="1238" spans="1:24" x14ac:dyDescent="0.25">
      <c r="A1238" s="29" t="s">
        <v>1183</v>
      </c>
      <c r="B1238" s="30" t="s">
        <v>684</v>
      </c>
      <c r="C1238" s="30" t="str">
        <f t="shared" si="57"/>
        <v>Drug and Biological Policy</v>
      </c>
      <c r="G1238" s="29" t="s">
        <v>1183</v>
      </c>
      <c r="H1238" s="30" t="s">
        <v>684</v>
      </c>
      <c r="I1238" s="30" t="str">
        <f t="shared" si="58"/>
        <v>Drug and Biological Policy</v>
      </c>
      <c r="J1238" t="e">
        <f t="shared" ca="1" si="59"/>
        <v>#N/A</v>
      </c>
      <c r="N1238" s="33" t="s">
        <v>3022</v>
      </c>
      <c r="O1238" s="33" t="s">
        <v>3085</v>
      </c>
      <c r="P1238" s="68">
        <v>4338</v>
      </c>
      <c r="Q1238" s="33" t="s">
        <v>7077</v>
      </c>
      <c r="R1238" s="33" t="s">
        <v>3086</v>
      </c>
      <c r="S1238" s="68">
        <v>47559</v>
      </c>
      <c r="T1238" s="69" t="s">
        <v>7078</v>
      </c>
      <c r="U1238" s="33" t="s">
        <v>4638</v>
      </c>
      <c r="V1238" s="33" t="s">
        <v>6284</v>
      </c>
      <c r="W1238" s="33" t="s">
        <v>7079</v>
      </c>
      <c r="X1238" s="33" t="s">
        <v>3022</v>
      </c>
    </row>
    <row r="1239" spans="1:24" x14ac:dyDescent="0.25">
      <c r="A1239" s="29" t="s">
        <v>1183</v>
      </c>
      <c r="B1239" s="30" t="s">
        <v>1005</v>
      </c>
      <c r="C1239" s="30" t="str">
        <f t="shared" si="57"/>
        <v>Drug and Biological Policy</v>
      </c>
      <c r="G1239" s="29" t="s">
        <v>1183</v>
      </c>
      <c r="H1239" s="30" t="s">
        <v>1005</v>
      </c>
      <c r="I1239" s="30" t="str">
        <f t="shared" si="58"/>
        <v>Drug and Biological Policy</v>
      </c>
      <c r="J1239" t="e">
        <f t="shared" ca="1" si="59"/>
        <v>#N/A</v>
      </c>
      <c r="N1239" s="33" t="s">
        <v>3022</v>
      </c>
      <c r="O1239" s="33" t="s">
        <v>3085</v>
      </c>
      <c r="P1239" s="68">
        <v>6009</v>
      </c>
      <c r="Q1239" s="33" t="s">
        <v>7080</v>
      </c>
      <c r="R1239" s="33" t="s">
        <v>3092</v>
      </c>
      <c r="S1239" s="68">
        <v>47658</v>
      </c>
      <c r="T1239" s="69" t="s">
        <v>7081</v>
      </c>
      <c r="U1239" s="33" t="s">
        <v>4638</v>
      </c>
      <c r="V1239" s="33" t="s">
        <v>6284</v>
      </c>
      <c r="W1239" s="33" t="s">
        <v>7082</v>
      </c>
      <c r="X1239" s="33" t="s">
        <v>3022</v>
      </c>
    </row>
    <row r="1240" spans="1:24" x14ac:dyDescent="0.25">
      <c r="A1240" s="29" t="s">
        <v>1184</v>
      </c>
      <c r="B1240" s="30" t="s">
        <v>684</v>
      </c>
      <c r="C1240" s="30" t="str">
        <f t="shared" si="57"/>
        <v>Drug and Biological Policy</v>
      </c>
      <c r="G1240" s="29" t="s">
        <v>1184</v>
      </c>
      <c r="H1240" s="30" t="s">
        <v>684</v>
      </c>
      <c r="I1240" s="30" t="str">
        <f t="shared" si="58"/>
        <v>Drug and Biological Policy</v>
      </c>
      <c r="J1240" t="e">
        <f t="shared" ca="1" si="59"/>
        <v>#N/A</v>
      </c>
      <c r="N1240" s="33" t="s">
        <v>3022</v>
      </c>
      <c r="O1240" s="33" t="s">
        <v>3085</v>
      </c>
      <c r="P1240" s="68">
        <v>8714</v>
      </c>
      <c r="Q1240" s="33" t="s">
        <v>7083</v>
      </c>
      <c r="R1240" s="33" t="s">
        <v>3091</v>
      </c>
      <c r="S1240" s="68">
        <v>47697</v>
      </c>
      <c r="T1240" s="69" t="s">
        <v>7084</v>
      </c>
      <c r="U1240" s="33" t="s">
        <v>4638</v>
      </c>
      <c r="V1240" s="33" t="s">
        <v>6284</v>
      </c>
      <c r="W1240" s="33" t="s">
        <v>7085</v>
      </c>
      <c r="X1240" s="33" t="s">
        <v>3022</v>
      </c>
    </row>
    <row r="1241" spans="1:24" x14ac:dyDescent="0.25">
      <c r="A1241" s="29" t="s">
        <v>1184</v>
      </c>
      <c r="B1241" s="30" t="s">
        <v>1005</v>
      </c>
      <c r="C1241" s="30" t="str">
        <f t="shared" si="57"/>
        <v>Drug and Biological Policy</v>
      </c>
      <c r="G1241" s="29" t="s">
        <v>1184</v>
      </c>
      <c r="H1241" s="30" t="s">
        <v>1005</v>
      </c>
      <c r="I1241" s="30" t="str">
        <f t="shared" si="58"/>
        <v>Drug and Biological Policy</v>
      </c>
      <c r="J1241" t="e">
        <f t="shared" ca="1" si="59"/>
        <v>#N/A</v>
      </c>
      <c r="N1241" s="33" t="s">
        <v>3022</v>
      </c>
      <c r="O1241" s="33" t="s">
        <v>3085</v>
      </c>
      <c r="P1241" s="68">
        <v>8715</v>
      </c>
      <c r="Q1241" s="69" t="s">
        <v>7086</v>
      </c>
      <c r="R1241" s="33" t="s">
        <v>3090</v>
      </c>
      <c r="S1241" s="68">
        <v>47710</v>
      </c>
      <c r="T1241" s="69" t="s">
        <v>7087</v>
      </c>
      <c r="U1241" s="33" t="s">
        <v>4638</v>
      </c>
      <c r="V1241" s="33" t="s">
        <v>6284</v>
      </c>
      <c r="W1241" s="33" t="s">
        <v>7085</v>
      </c>
      <c r="X1241" s="33" t="s">
        <v>3022</v>
      </c>
    </row>
    <row r="1242" spans="1:24" x14ac:dyDescent="0.25">
      <c r="A1242" s="29" t="s">
        <v>1185</v>
      </c>
      <c r="B1242" s="30" t="s">
        <v>933</v>
      </c>
      <c r="C1242" s="30" t="str">
        <f t="shared" si="57"/>
        <v>Durable Medical Equipment and Supplies Policy</v>
      </c>
      <c r="G1242" s="29" t="s">
        <v>1185</v>
      </c>
      <c r="H1242" s="30" t="s">
        <v>933</v>
      </c>
      <c r="I1242" s="30" t="str">
        <f t="shared" si="58"/>
        <v>Durable Medical Equipment and Supplies Policy</v>
      </c>
      <c r="J1242" t="e">
        <f t="shared" ca="1" si="59"/>
        <v>#N/A</v>
      </c>
      <c r="N1242" s="33" t="s">
        <v>3022</v>
      </c>
      <c r="O1242" s="33" t="s">
        <v>3085</v>
      </c>
      <c r="P1242" s="68">
        <v>8716</v>
      </c>
      <c r="Q1242" s="33" t="s">
        <v>7088</v>
      </c>
      <c r="R1242" s="33" t="s">
        <v>3089</v>
      </c>
      <c r="S1242" s="68">
        <v>47763</v>
      </c>
      <c r="T1242" s="69" t="s">
        <v>7089</v>
      </c>
      <c r="U1242" s="33" t="s">
        <v>4638</v>
      </c>
      <c r="V1242" s="33" t="s">
        <v>6284</v>
      </c>
      <c r="W1242" s="33" t="s">
        <v>7085</v>
      </c>
      <c r="X1242" s="33" t="s">
        <v>3022</v>
      </c>
    </row>
    <row r="1243" spans="1:24" x14ac:dyDescent="0.25">
      <c r="A1243" s="29" t="s">
        <v>1186</v>
      </c>
      <c r="B1243" s="30" t="s">
        <v>684</v>
      </c>
      <c r="C1243" s="30" t="str">
        <f t="shared" si="57"/>
        <v>Drug and Biological Policy</v>
      </c>
      <c r="G1243" s="29" t="s">
        <v>1186</v>
      </c>
      <c r="H1243" s="30" t="s">
        <v>684</v>
      </c>
      <c r="I1243" s="30" t="str">
        <f t="shared" si="58"/>
        <v>Drug and Biological Policy</v>
      </c>
      <c r="J1243" t="e">
        <f t="shared" ca="1" si="59"/>
        <v>#N/A</v>
      </c>
      <c r="N1243" s="33" t="s">
        <v>3022</v>
      </c>
      <c r="O1243" s="33" t="s">
        <v>3082</v>
      </c>
      <c r="P1243" s="68">
        <v>5801</v>
      </c>
      <c r="Q1243" s="33" t="s">
        <v>7090</v>
      </c>
      <c r="R1243" s="33" t="s">
        <v>3083</v>
      </c>
      <c r="S1243" s="68">
        <v>54579</v>
      </c>
      <c r="T1243" s="69" t="s">
        <v>7091</v>
      </c>
      <c r="U1243" s="33" t="s">
        <v>4638</v>
      </c>
      <c r="V1243" s="33" t="s">
        <v>6284</v>
      </c>
      <c r="W1243" s="33" t="s">
        <v>7092</v>
      </c>
      <c r="X1243" s="33" t="s">
        <v>3022</v>
      </c>
    </row>
    <row r="1244" spans="1:24" x14ac:dyDescent="0.25">
      <c r="A1244" s="29" t="s">
        <v>1186</v>
      </c>
      <c r="B1244" s="30" t="s">
        <v>1005</v>
      </c>
      <c r="C1244" s="30" t="str">
        <f t="shared" si="57"/>
        <v>Drug and Biological Policy</v>
      </c>
      <c r="G1244" s="29" t="s">
        <v>1186</v>
      </c>
      <c r="H1244" s="30" t="s">
        <v>1005</v>
      </c>
      <c r="I1244" s="30" t="str">
        <f t="shared" si="58"/>
        <v>Drug and Biological Policy</v>
      </c>
      <c r="J1244" t="e">
        <f t="shared" ca="1" si="59"/>
        <v>#N/A</v>
      </c>
      <c r="N1244" s="33" t="s">
        <v>3022</v>
      </c>
      <c r="O1244" s="33" t="s">
        <v>3082</v>
      </c>
      <c r="P1244" s="68">
        <v>8846</v>
      </c>
      <c r="Q1244" s="33" t="s">
        <v>7093</v>
      </c>
      <c r="R1244" s="33" t="s">
        <v>3084</v>
      </c>
      <c r="S1244" s="68">
        <v>54689</v>
      </c>
      <c r="T1244" s="69" t="s">
        <v>7094</v>
      </c>
      <c r="U1244" s="33" t="s">
        <v>4638</v>
      </c>
      <c r="V1244" s="33" t="s">
        <v>6284</v>
      </c>
      <c r="W1244" s="33" t="s">
        <v>7092</v>
      </c>
      <c r="X1244" s="33" t="s">
        <v>3022</v>
      </c>
    </row>
    <row r="1245" spans="1:24" x14ac:dyDescent="0.25">
      <c r="A1245" s="29" t="s">
        <v>1187</v>
      </c>
      <c r="B1245" s="30" t="s">
        <v>1188</v>
      </c>
      <c r="C1245" s="30" t="str">
        <f t="shared" si="57"/>
        <v>Durable Medical Equipment and Supplies Policy</v>
      </c>
      <c r="G1245" s="29" t="s">
        <v>1187</v>
      </c>
      <c r="H1245" s="30" t="s">
        <v>1188</v>
      </c>
      <c r="I1245" s="30" t="str">
        <f t="shared" si="58"/>
        <v>Durable Medical Equipment and Supplies Policy</v>
      </c>
      <c r="J1245" t="e">
        <f t="shared" ca="1" si="59"/>
        <v>#N/A</v>
      </c>
      <c r="N1245" s="33" t="s">
        <v>3022</v>
      </c>
      <c r="O1245" s="33" t="s">
        <v>3079</v>
      </c>
      <c r="P1245" s="68">
        <v>5087</v>
      </c>
      <c r="Q1245" s="33" t="s">
        <v>7095</v>
      </c>
      <c r="R1245" s="33" t="s">
        <v>3080</v>
      </c>
      <c r="S1245" s="68">
        <v>54694</v>
      </c>
      <c r="T1245" s="69" t="s">
        <v>7096</v>
      </c>
      <c r="U1245" s="33" t="s">
        <v>4638</v>
      </c>
      <c r="V1245" s="33" t="s">
        <v>6284</v>
      </c>
      <c r="W1245" s="33" t="s">
        <v>7097</v>
      </c>
      <c r="X1245" s="33" t="s">
        <v>3022</v>
      </c>
    </row>
    <row r="1246" spans="1:24" x14ac:dyDescent="0.25">
      <c r="A1246" s="29" t="s">
        <v>1187</v>
      </c>
      <c r="B1246" s="30" t="s">
        <v>1189</v>
      </c>
      <c r="C1246" s="30" t="str">
        <f t="shared" si="57"/>
        <v>Durable Medical Equipment and Supplies Policy</v>
      </c>
      <c r="G1246" s="29" t="s">
        <v>1187</v>
      </c>
      <c r="H1246" s="30" t="s">
        <v>1189</v>
      </c>
      <c r="I1246" s="30" t="str">
        <f t="shared" si="58"/>
        <v>Durable Medical Equipment and Supplies Policy</v>
      </c>
      <c r="J1246" t="e">
        <f t="shared" ca="1" si="59"/>
        <v>#N/A</v>
      </c>
      <c r="N1246" s="33" t="s">
        <v>3022</v>
      </c>
      <c r="O1246" s="33" t="s">
        <v>3079</v>
      </c>
      <c r="P1246" s="68">
        <v>5840</v>
      </c>
      <c r="Q1246" s="33" t="s">
        <v>7098</v>
      </c>
      <c r="R1246" s="33" t="s">
        <v>3081</v>
      </c>
      <c r="S1246" s="68">
        <v>54729</v>
      </c>
      <c r="T1246" s="69" t="s">
        <v>7099</v>
      </c>
      <c r="U1246" s="33" t="s">
        <v>4638</v>
      </c>
      <c r="V1246" s="33" t="s">
        <v>6284</v>
      </c>
      <c r="W1246" s="33" t="s">
        <v>7100</v>
      </c>
      <c r="X1246" s="33" t="s">
        <v>3022</v>
      </c>
    </row>
    <row r="1247" spans="1:24" x14ac:dyDescent="0.25">
      <c r="A1247" s="29" t="s">
        <v>1187</v>
      </c>
      <c r="B1247" s="30" t="s">
        <v>801</v>
      </c>
      <c r="C1247" s="30" t="str">
        <f t="shared" si="57"/>
        <v>Durable Medical Equipment and Supplies Policy</v>
      </c>
      <c r="G1247" s="29" t="s">
        <v>1187</v>
      </c>
      <c r="H1247" s="30" t="s">
        <v>801</v>
      </c>
      <c r="I1247" s="30" t="str">
        <f t="shared" si="58"/>
        <v>Durable Medical Equipment and Supplies Policy</v>
      </c>
      <c r="J1247" t="e">
        <f t="shared" ca="1" si="59"/>
        <v>#N/A</v>
      </c>
      <c r="N1247" s="33" t="s">
        <v>3022</v>
      </c>
      <c r="O1247" s="33" t="s">
        <v>3077</v>
      </c>
      <c r="P1247" s="68">
        <v>6092</v>
      </c>
      <c r="Q1247" s="33" t="s">
        <v>7101</v>
      </c>
      <c r="R1247" s="33" t="s">
        <v>3078</v>
      </c>
      <c r="S1247" s="68">
        <v>15708</v>
      </c>
      <c r="T1247" s="33" t="s">
        <v>7102</v>
      </c>
      <c r="U1247" s="33" t="s">
        <v>4638</v>
      </c>
      <c r="V1247" s="33" t="s">
        <v>6284</v>
      </c>
      <c r="W1247" s="33" t="s">
        <v>7103</v>
      </c>
      <c r="X1247" s="33" t="s">
        <v>3022</v>
      </c>
    </row>
    <row r="1248" spans="1:24" x14ac:dyDescent="0.25">
      <c r="A1248" s="29" t="s">
        <v>1187</v>
      </c>
      <c r="B1248" s="30" t="s">
        <v>802</v>
      </c>
      <c r="C1248" s="30" t="str">
        <f t="shared" si="57"/>
        <v>Durable Medical Equipment and Supplies Policy</v>
      </c>
      <c r="G1248" s="29" t="s">
        <v>1187</v>
      </c>
      <c r="H1248" s="30" t="s">
        <v>802</v>
      </c>
      <c r="I1248" s="30" t="str">
        <f t="shared" si="58"/>
        <v>Durable Medical Equipment and Supplies Policy</v>
      </c>
      <c r="J1248" t="e">
        <f t="shared" ca="1" si="59"/>
        <v>#N/A</v>
      </c>
      <c r="N1248" s="33" t="s">
        <v>3022</v>
      </c>
      <c r="O1248" s="33" t="s">
        <v>3074</v>
      </c>
      <c r="P1248" s="68">
        <v>4462</v>
      </c>
      <c r="Q1248" s="33" t="s">
        <v>7104</v>
      </c>
      <c r="R1248" s="33" t="s">
        <v>3076</v>
      </c>
      <c r="S1248" s="68">
        <v>50848</v>
      </c>
      <c r="T1248" s="69" t="s">
        <v>7105</v>
      </c>
      <c r="U1248" s="33" t="s">
        <v>4638</v>
      </c>
      <c r="V1248" s="33" t="s">
        <v>6284</v>
      </c>
      <c r="W1248" s="33" t="s">
        <v>7106</v>
      </c>
      <c r="X1248" s="33" t="s">
        <v>3022</v>
      </c>
    </row>
    <row r="1249" spans="1:24" x14ac:dyDescent="0.25">
      <c r="A1249" s="29" t="s">
        <v>1190</v>
      </c>
      <c r="B1249" s="30" t="s">
        <v>801</v>
      </c>
      <c r="C1249" s="30" t="str">
        <f t="shared" si="57"/>
        <v>Durable Medical Equipment and Supplies Policy</v>
      </c>
      <c r="G1249" s="29" t="s">
        <v>1190</v>
      </c>
      <c r="H1249" s="30" t="s">
        <v>801</v>
      </c>
      <c r="I1249" s="30" t="str">
        <f t="shared" si="58"/>
        <v>Durable Medical Equipment and Supplies Policy</v>
      </c>
      <c r="J1249" t="e">
        <f t="shared" ca="1" si="59"/>
        <v>#N/A</v>
      </c>
      <c r="N1249" s="33" t="s">
        <v>3022</v>
      </c>
      <c r="O1249" s="33" t="s">
        <v>3074</v>
      </c>
      <c r="P1249" s="68">
        <v>5933</v>
      </c>
      <c r="Q1249" s="33" t="s">
        <v>7107</v>
      </c>
      <c r="R1249" s="33" t="s">
        <v>7108</v>
      </c>
      <c r="S1249" s="68">
        <v>58559</v>
      </c>
      <c r="T1249" s="33" t="s">
        <v>7109</v>
      </c>
      <c r="U1249" s="33" t="s">
        <v>4638</v>
      </c>
      <c r="V1249" s="33" t="s">
        <v>6284</v>
      </c>
      <c r="W1249" s="69" t="s">
        <v>7110</v>
      </c>
      <c r="X1249" s="33" t="s">
        <v>3022</v>
      </c>
    </row>
    <row r="1250" spans="1:24" x14ac:dyDescent="0.25">
      <c r="A1250" s="29" t="s">
        <v>1190</v>
      </c>
      <c r="B1250" s="30" t="s">
        <v>802</v>
      </c>
      <c r="C1250" s="30" t="str">
        <f t="shared" si="57"/>
        <v>Durable Medical Equipment and Supplies Policy</v>
      </c>
      <c r="G1250" s="29" t="s">
        <v>1190</v>
      </c>
      <c r="H1250" s="30" t="s">
        <v>802</v>
      </c>
      <c r="I1250" s="30" t="str">
        <f t="shared" si="58"/>
        <v>Durable Medical Equipment and Supplies Policy</v>
      </c>
      <c r="J1250" t="e">
        <f t="shared" ca="1" si="59"/>
        <v>#N/A</v>
      </c>
      <c r="N1250" s="33" t="s">
        <v>3022</v>
      </c>
      <c r="O1250" s="33" t="s">
        <v>3066</v>
      </c>
      <c r="P1250" s="68">
        <v>4442</v>
      </c>
      <c r="Q1250" s="33" t="s">
        <v>7111</v>
      </c>
      <c r="R1250" s="33" t="s">
        <v>3067</v>
      </c>
      <c r="S1250" s="68">
        <v>26495</v>
      </c>
      <c r="T1250" s="69" t="s">
        <v>7112</v>
      </c>
      <c r="U1250" s="33" t="s">
        <v>4638</v>
      </c>
      <c r="V1250" s="33" t="s">
        <v>6284</v>
      </c>
      <c r="W1250" s="33" t="s">
        <v>7113</v>
      </c>
      <c r="X1250" s="33" t="s">
        <v>3022</v>
      </c>
    </row>
    <row r="1251" spans="1:24" x14ac:dyDescent="0.25">
      <c r="A1251" s="29" t="s">
        <v>1191</v>
      </c>
      <c r="B1251" s="30" t="s">
        <v>685</v>
      </c>
      <c r="C1251" s="30" t="str">
        <f t="shared" si="57"/>
        <v>Drug and Biological Policy</v>
      </c>
      <c r="G1251" s="29" t="s">
        <v>1191</v>
      </c>
      <c r="H1251" s="30" t="s">
        <v>685</v>
      </c>
      <c r="I1251" s="30" t="str">
        <f t="shared" si="58"/>
        <v>Drug and Biological Policy</v>
      </c>
      <c r="J1251" t="e">
        <f t="shared" ca="1" si="59"/>
        <v>#N/A</v>
      </c>
      <c r="N1251" s="33" t="s">
        <v>3022</v>
      </c>
      <c r="O1251" s="33" t="s">
        <v>3066</v>
      </c>
      <c r="P1251" s="68">
        <v>6057</v>
      </c>
      <c r="Q1251" s="69" t="s">
        <v>7114</v>
      </c>
      <c r="R1251" s="33" t="s">
        <v>7115</v>
      </c>
      <c r="S1251" s="68">
        <v>58283</v>
      </c>
      <c r="T1251" s="69" t="s">
        <v>7116</v>
      </c>
      <c r="U1251" s="33" t="s">
        <v>4638</v>
      </c>
      <c r="V1251" s="33" t="s">
        <v>6284</v>
      </c>
      <c r="W1251" s="33" t="s">
        <v>7117</v>
      </c>
      <c r="X1251" s="33" t="s">
        <v>3022</v>
      </c>
    </row>
    <row r="1252" spans="1:24" x14ac:dyDescent="0.25">
      <c r="A1252" s="29" t="s">
        <v>1192</v>
      </c>
      <c r="B1252" s="30" t="s">
        <v>554</v>
      </c>
      <c r="C1252" s="30" t="str">
        <f t="shared" si="57"/>
        <v>Durable Medical Equipment and Supplies Policy</v>
      </c>
      <c r="G1252" s="29" t="s">
        <v>1192</v>
      </c>
      <c r="H1252" s="30" t="s">
        <v>554</v>
      </c>
      <c r="I1252" s="30" t="str">
        <f t="shared" si="58"/>
        <v>Durable Medical Equipment and Supplies Policy</v>
      </c>
      <c r="J1252" t="e">
        <f t="shared" ca="1" si="59"/>
        <v>#N/A</v>
      </c>
      <c r="N1252" s="33" t="s">
        <v>3022</v>
      </c>
      <c r="O1252" s="33" t="s">
        <v>3066</v>
      </c>
      <c r="P1252" s="68">
        <v>7255</v>
      </c>
      <c r="Q1252" s="33" t="s">
        <v>7118</v>
      </c>
      <c r="R1252" s="33" t="s">
        <v>7119</v>
      </c>
      <c r="S1252" s="68">
        <v>61181</v>
      </c>
      <c r="T1252" s="69" t="s">
        <v>7120</v>
      </c>
      <c r="U1252" s="33" t="s">
        <v>4638</v>
      </c>
      <c r="V1252" s="33" t="s">
        <v>6284</v>
      </c>
      <c r="W1252" s="33" t="s">
        <v>7121</v>
      </c>
      <c r="X1252" s="33" t="s">
        <v>3022</v>
      </c>
    </row>
    <row r="1253" spans="1:24" x14ac:dyDescent="0.25">
      <c r="A1253" s="29" t="s">
        <v>1192</v>
      </c>
      <c r="B1253" s="30" t="s">
        <v>763</v>
      </c>
      <c r="C1253" s="30" t="str">
        <f t="shared" si="57"/>
        <v>Durable Medical Equipment and Supplies Policy</v>
      </c>
      <c r="G1253" s="29" t="s">
        <v>1192</v>
      </c>
      <c r="H1253" s="30" t="s">
        <v>763</v>
      </c>
      <c r="I1253" s="30" t="str">
        <f t="shared" si="58"/>
        <v>Durable Medical Equipment and Supplies Policy</v>
      </c>
      <c r="J1253" t="e">
        <f t="shared" ca="1" si="59"/>
        <v>#N/A</v>
      </c>
      <c r="N1253" s="33" t="s">
        <v>3022</v>
      </c>
      <c r="O1253" s="33" t="s">
        <v>3066</v>
      </c>
      <c r="P1253" s="68">
        <v>7257</v>
      </c>
      <c r="Q1253" s="33" t="s">
        <v>7122</v>
      </c>
      <c r="R1253" s="33" t="s">
        <v>3070</v>
      </c>
      <c r="S1253" s="68">
        <v>51118</v>
      </c>
      <c r="T1253" s="69" t="s">
        <v>7123</v>
      </c>
      <c r="U1253" s="33" t="s">
        <v>6308</v>
      </c>
      <c r="V1253" s="33" t="s">
        <v>6309</v>
      </c>
      <c r="W1253" s="33" t="s">
        <v>7124</v>
      </c>
      <c r="X1253" s="33" t="s">
        <v>3022</v>
      </c>
    </row>
    <row r="1254" spans="1:24" x14ac:dyDescent="0.25">
      <c r="A1254" s="29" t="s">
        <v>382</v>
      </c>
      <c r="B1254" s="30" t="s">
        <v>554</v>
      </c>
      <c r="C1254" s="30" t="str">
        <f t="shared" si="57"/>
        <v>Durable Medical Equipment and Supplies Policy</v>
      </c>
      <c r="G1254" s="29" t="s">
        <v>382</v>
      </c>
      <c r="H1254" s="30" t="s">
        <v>554</v>
      </c>
      <c r="I1254" s="30" t="str">
        <f t="shared" si="58"/>
        <v>Durable Medical Equipment and Supplies Policy</v>
      </c>
      <c r="J1254" t="e">
        <f t="shared" ca="1" si="59"/>
        <v>#N/A</v>
      </c>
      <c r="N1254" s="33" t="s">
        <v>3022</v>
      </c>
      <c r="O1254" s="33" t="s">
        <v>3066</v>
      </c>
      <c r="P1254" s="68">
        <v>8318</v>
      </c>
      <c r="Q1254" s="69" t="s">
        <v>7125</v>
      </c>
      <c r="R1254" s="33" t="s">
        <v>7126</v>
      </c>
      <c r="S1254" s="68">
        <v>61174</v>
      </c>
      <c r="T1254" s="69" t="s">
        <v>7127</v>
      </c>
      <c r="U1254" s="33" t="s">
        <v>4638</v>
      </c>
      <c r="V1254" s="33" t="s">
        <v>6284</v>
      </c>
      <c r="W1254" s="33" t="s">
        <v>7128</v>
      </c>
      <c r="X1254" s="33" t="s">
        <v>3022</v>
      </c>
    </row>
    <row r="1255" spans="1:24" x14ac:dyDescent="0.25">
      <c r="A1255" s="29" t="s">
        <v>382</v>
      </c>
      <c r="B1255" s="30" t="s">
        <v>763</v>
      </c>
      <c r="C1255" s="30" t="str">
        <f t="shared" si="57"/>
        <v>Durable Medical Equipment and Supplies Policy</v>
      </c>
      <c r="G1255" s="29" t="s">
        <v>382</v>
      </c>
      <c r="H1255" s="30" t="s">
        <v>763</v>
      </c>
      <c r="I1255" s="30" t="str">
        <f t="shared" si="58"/>
        <v>Durable Medical Equipment and Supplies Policy</v>
      </c>
      <c r="J1255" t="e">
        <f t="shared" ca="1" si="59"/>
        <v>#N/A</v>
      </c>
      <c r="N1255" s="33" t="s">
        <v>3022</v>
      </c>
      <c r="O1255" s="33" t="s">
        <v>3066</v>
      </c>
      <c r="P1255" s="68">
        <v>8790</v>
      </c>
      <c r="Q1255" s="33" t="s">
        <v>7129</v>
      </c>
      <c r="R1255" s="33" t="s">
        <v>7130</v>
      </c>
      <c r="S1255" s="68">
        <v>61170</v>
      </c>
      <c r="T1255" s="69" t="s">
        <v>7131</v>
      </c>
      <c r="U1255" s="33" t="s">
        <v>4638</v>
      </c>
      <c r="V1255" s="33" t="s">
        <v>6284</v>
      </c>
      <c r="W1255" s="33" t="s">
        <v>7132</v>
      </c>
      <c r="X1255" s="33" t="s">
        <v>3022</v>
      </c>
    </row>
    <row r="1256" spans="1:24" x14ac:dyDescent="0.25">
      <c r="A1256" s="29" t="s">
        <v>382</v>
      </c>
      <c r="B1256" s="30" t="s">
        <v>555</v>
      </c>
      <c r="C1256" s="30" t="str">
        <f t="shared" si="57"/>
        <v>Durable Medical Equipment and Supplies Policy</v>
      </c>
      <c r="G1256" s="29" t="s">
        <v>382</v>
      </c>
      <c r="H1256" s="30" t="s">
        <v>555</v>
      </c>
      <c r="I1256" s="30" t="str">
        <f t="shared" si="58"/>
        <v>Durable Medical Equipment and Supplies Policy</v>
      </c>
      <c r="J1256" t="e">
        <f t="shared" ca="1" si="59"/>
        <v>#N/A</v>
      </c>
      <c r="N1256" s="33" t="s">
        <v>3022</v>
      </c>
      <c r="O1256" s="33" t="s">
        <v>3066</v>
      </c>
      <c r="P1256" s="68">
        <v>8791</v>
      </c>
      <c r="Q1256" s="69" t="s">
        <v>7133</v>
      </c>
      <c r="R1256" s="33" t="s">
        <v>7134</v>
      </c>
      <c r="S1256" s="68">
        <v>61176</v>
      </c>
      <c r="T1256" s="69" t="s">
        <v>7135</v>
      </c>
      <c r="U1256" s="33" t="s">
        <v>4638</v>
      </c>
      <c r="V1256" s="33" t="s">
        <v>6284</v>
      </c>
      <c r="W1256" s="33" t="s">
        <v>7128</v>
      </c>
      <c r="X1256" s="33" t="s">
        <v>3022</v>
      </c>
    </row>
    <row r="1257" spans="1:24" x14ac:dyDescent="0.25">
      <c r="A1257" s="29" t="s">
        <v>382</v>
      </c>
      <c r="B1257" s="30" t="s">
        <v>1193</v>
      </c>
      <c r="C1257" s="30" t="str">
        <f t="shared" si="57"/>
        <v>Durable Medical Equipment and Supplies Policy</v>
      </c>
      <c r="G1257" s="29" t="s">
        <v>382</v>
      </c>
      <c r="H1257" s="30" t="s">
        <v>1193</v>
      </c>
      <c r="I1257" s="30" t="str">
        <f t="shared" si="58"/>
        <v>Durable Medical Equipment and Supplies Policy</v>
      </c>
      <c r="J1257" t="e">
        <f t="shared" ca="1" si="59"/>
        <v>#N/A</v>
      </c>
      <c r="N1257" s="70" t="s">
        <v>3022</v>
      </c>
      <c r="O1257" s="33" t="s">
        <v>3056</v>
      </c>
      <c r="P1257" s="68">
        <v>6051</v>
      </c>
      <c r="Q1257" s="33" t="s">
        <v>7136</v>
      </c>
      <c r="R1257" s="33" t="s">
        <v>538</v>
      </c>
      <c r="S1257" s="68">
        <v>59084</v>
      </c>
      <c r="T1257" s="69" t="s">
        <v>7137</v>
      </c>
      <c r="U1257" s="33" t="s">
        <v>4638</v>
      </c>
      <c r="V1257" s="33" t="s">
        <v>6284</v>
      </c>
      <c r="W1257" s="33" t="s">
        <v>7138</v>
      </c>
      <c r="X1257" s="70" t="s">
        <v>3022</v>
      </c>
    </row>
    <row r="1258" spans="1:24" x14ac:dyDescent="0.25">
      <c r="A1258" s="29" t="s">
        <v>382</v>
      </c>
      <c r="B1258" s="30" t="s">
        <v>556</v>
      </c>
      <c r="C1258" s="30" t="str">
        <f t="shared" si="57"/>
        <v>Durable Medical Equipment and Supplies Policy</v>
      </c>
      <c r="G1258" s="29" t="s">
        <v>382</v>
      </c>
      <c r="H1258" s="30" t="s">
        <v>556</v>
      </c>
      <c r="I1258" s="30" t="str">
        <f t="shared" si="58"/>
        <v>Durable Medical Equipment and Supplies Policy</v>
      </c>
      <c r="J1258" t="e">
        <f t="shared" ca="1" si="59"/>
        <v>#N/A</v>
      </c>
      <c r="N1258" s="70" t="s">
        <v>3022</v>
      </c>
      <c r="O1258" s="33" t="s">
        <v>3056</v>
      </c>
      <c r="P1258" s="68">
        <v>6066</v>
      </c>
      <c r="Q1258" s="69" t="s">
        <v>7139</v>
      </c>
      <c r="R1258" s="33" t="s">
        <v>565</v>
      </c>
      <c r="S1258" s="68">
        <v>58205</v>
      </c>
      <c r="T1258" s="69" t="s">
        <v>7140</v>
      </c>
      <c r="U1258" s="33" t="s">
        <v>4638</v>
      </c>
      <c r="V1258" s="33" t="s">
        <v>6284</v>
      </c>
      <c r="W1258" s="33" t="s">
        <v>7141</v>
      </c>
      <c r="X1258" s="70" t="s">
        <v>3022</v>
      </c>
    </row>
    <row r="1259" spans="1:24" x14ac:dyDescent="0.25">
      <c r="A1259" s="29" t="s">
        <v>382</v>
      </c>
      <c r="B1259" s="30" t="s">
        <v>1194</v>
      </c>
      <c r="C1259" s="30" t="str">
        <f t="shared" si="57"/>
        <v>Durable Medical Equipment and Supplies Policy</v>
      </c>
      <c r="G1259" s="29" t="s">
        <v>382</v>
      </c>
      <c r="H1259" s="30" t="s">
        <v>1194</v>
      </c>
      <c r="I1259" s="30" t="str">
        <f t="shared" si="58"/>
        <v>Durable Medical Equipment and Supplies Policy</v>
      </c>
      <c r="J1259" t="e">
        <f t="shared" ca="1" si="59"/>
        <v>#N/A</v>
      </c>
      <c r="N1259" s="70" t="s">
        <v>3022</v>
      </c>
      <c r="O1259" s="33" t="s">
        <v>3056</v>
      </c>
      <c r="P1259" s="68">
        <v>6162</v>
      </c>
      <c r="Q1259" s="33" t="s">
        <v>7142</v>
      </c>
      <c r="R1259" s="33" t="s">
        <v>623</v>
      </c>
      <c r="S1259" s="68">
        <v>59140</v>
      </c>
      <c r="T1259" s="69" t="s">
        <v>7143</v>
      </c>
      <c r="U1259" s="33" t="s">
        <v>4638</v>
      </c>
      <c r="V1259" s="33" t="s">
        <v>6284</v>
      </c>
      <c r="W1259" s="33" t="s">
        <v>7144</v>
      </c>
      <c r="X1259" s="70" t="s">
        <v>3022</v>
      </c>
    </row>
    <row r="1260" spans="1:24" x14ac:dyDescent="0.25">
      <c r="A1260" s="29" t="s">
        <v>382</v>
      </c>
      <c r="B1260" s="30" t="s">
        <v>557</v>
      </c>
      <c r="C1260" s="30" t="str">
        <f t="shared" si="57"/>
        <v>Durable Medical Equipment and Supplies Policy</v>
      </c>
      <c r="G1260" s="29" t="s">
        <v>382</v>
      </c>
      <c r="H1260" s="30" t="s">
        <v>557</v>
      </c>
      <c r="I1260" s="30" t="str">
        <f t="shared" si="58"/>
        <v>Durable Medical Equipment and Supplies Policy</v>
      </c>
      <c r="J1260" t="e">
        <f t="shared" ca="1" si="59"/>
        <v>#N/A</v>
      </c>
      <c r="N1260" s="33" t="s">
        <v>3022</v>
      </c>
      <c r="O1260" s="33" t="s">
        <v>3056</v>
      </c>
      <c r="P1260" s="68">
        <v>7738</v>
      </c>
      <c r="Q1260" s="69" t="s">
        <v>7145</v>
      </c>
      <c r="R1260" s="33" t="s">
        <v>7146</v>
      </c>
      <c r="S1260" s="68">
        <v>58293</v>
      </c>
      <c r="T1260" s="69" t="s">
        <v>7147</v>
      </c>
      <c r="U1260" s="33" t="s">
        <v>4638</v>
      </c>
      <c r="V1260" s="33" t="s">
        <v>6284</v>
      </c>
      <c r="W1260" s="33" t="s">
        <v>7148</v>
      </c>
      <c r="X1260" s="33" t="s">
        <v>3022</v>
      </c>
    </row>
    <row r="1261" spans="1:24" x14ac:dyDescent="0.25">
      <c r="A1261" s="29" t="s">
        <v>382</v>
      </c>
      <c r="B1261" s="30" t="s">
        <v>1195</v>
      </c>
      <c r="C1261" s="30" t="str">
        <f t="shared" si="57"/>
        <v>Durable Medical Equipment and Supplies Policy</v>
      </c>
      <c r="G1261" s="29" t="s">
        <v>382</v>
      </c>
      <c r="H1261" s="30" t="s">
        <v>1195</v>
      </c>
      <c r="I1261" s="30" t="str">
        <f t="shared" si="58"/>
        <v>Durable Medical Equipment and Supplies Policy</v>
      </c>
      <c r="J1261" t="e">
        <f t="shared" ca="1" si="59"/>
        <v>#N/A</v>
      </c>
      <c r="N1261" s="33" t="s">
        <v>3022</v>
      </c>
      <c r="O1261" s="33" t="s">
        <v>3056</v>
      </c>
      <c r="P1261" s="68">
        <v>8830</v>
      </c>
      <c r="Q1261" s="69" t="s">
        <v>7149</v>
      </c>
      <c r="R1261" s="33" t="s">
        <v>3061</v>
      </c>
      <c r="S1261" s="68">
        <v>53287</v>
      </c>
      <c r="T1261" s="69" t="s">
        <v>7150</v>
      </c>
      <c r="U1261" s="33" t="s">
        <v>4638</v>
      </c>
      <c r="V1261" s="33" t="s">
        <v>6284</v>
      </c>
      <c r="W1261" s="33" t="s">
        <v>7151</v>
      </c>
      <c r="X1261" s="33" t="s">
        <v>3022</v>
      </c>
    </row>
    <row r="1262" spans="1:24" x14ac:dyDescent="0.25">
      <c r="A1262" s="29" t="s">
        <v>382</v>
      </c>
      <c r="B1262" s="30" t="s">
        <v>558</v>
      </c>
      <c r="C1262" s="30" t="str">
        <f t="shared" si="57"/>
        <v>Durable Medical Equipment and Supplies Policy</v>
      </c>
      <c r="G1262" s="29" t="s">
        <v>382</v>
      </c>
      <c r="H1262" s="30" t="s">
        <v>558</v>
      </c>
      <c r="I1262" s="30" t="str">
        <f t="shared" si="58"/>
        <v>Durable Medical Equipment and Supplies Policy</v>
      </c>
      <c r="J1262" t="e">
        <f t="shared" ca="1" si="59"/>
        <v>#N/A</v>
      </c>
      <c r="N1262" s="33" t="s">
        <v>3022</v>
      </c>
      <c r="O1262" s="33" t="s">
        <v>3056</v>
      </c>
      <c r="P1262" s="68">
        <v>8831</v>
      </c>
      <c r="Q1262" s="69" t="s">
        <v>7152</v>
      </c>
      <c r="R1262" s="33" t="s">
        <v>7153</v>
      </c>
      <c r="S1262" s="68">
        <v>58384</v>
      </c>
      <c r="T1262" s="69" t="s">
        <v>7154</v>
      </c>
      <c r="U1262" s="33" t="s">
        <v>4638</v>
      </c>
      <c r="V1262" s="33" t="s">
        <v>6284</v>
      </c>
      <c r="W1262" s="33" t="s">
        <v>7155</v>
      </c>
      <c r="X1262" s="33" t="s">
        <v>3022</v>
      </c>
    </row>
    <row r="1263" spans="1:24" x14ac:dyDescent="0.25">
      <c r="A1263" s="29" t="s">
        <v>382</v>
      </c>
      <c r="B1263" s="30" t="s">
        <v>1196</v>
      </c>
      <c r="C1263" s="30" t="str">
        <f t="shared" si="57"/>
        <v>Durable Medical Equipment and Supplies Policy</v>
      </c>
      <c r="G1263" s="29" t="s">
        <v>382</v>
      </c>
      <c r="H1263" s="30" t="s">
        <v>1196</v>
      </c>
      <c r="I1263" s="30" t="str">
        <f t="shared" si="58"/>
        <v>Durable Medical Equipment and Supplies Policy</v>
      </c>
      <c r="J1263" t="e">
        <f t="shared" ca="1" si="59"/>
        <v>#N/A</v>
      </c>
      <c r="N1263" s="33" t="s">
        <v>3022</v>
      </c>
      <c r="O1263" s="33" t="s">
        <v>3056</v>
      </c>
      <c r="P1263" s="68">
        <v>8832</v>
      </c>
      <c r="Q1263" s="69" t="s">
        <v>7156</v>
      </c>
      <c r="R1263" s="33" t="s">
        <v>7157</v>
      </c>
      <c r="S1263" s="68">
        <v>58396</v>
      </c>
      <c r="T1263" s="69" t="s">
        <v>7158</v>
      </c>
      <c r="U1263" s="33" t="s">
        <v>4638</v>
      </c>
      <c r="V1263" s="33" t="s">
        <v>6284</v>
      </c>
      <c r="W1263" s="33" t="s">
        <v>7159</v>
      </c>
      <c r="X1263" s="33" t="s">
        <v>3022</v>
      </c>
    </row>
    <row r="1264" spans="1:24" x14ac:dyDescent="0.25">
      <c r="A1264" s="29" t="s">
        <v>1197</v>
      </c>
      <c r="B1264" s="30" t="s">
        <v>554</v>
      </c>
      <c r="C1264" s="30" t="str">
        <f t="shared" si="57"/>
        <v>Durable Medical Equipment and Supplies Policy</v>
      </c>
      <c r="G1264" s="29" t="s">
        <v>1197</v>
      </c>
      <c r="H1264" s="30" t="s">
        <v>554</v>
      </c>
      <c r="I1264" s="30" t="str">
        <f t="shared" si="58"/>
        <v>Durable Medical Equipment and Supplies Policy</v>
      </c>
      <c r="J1264" t="e">
        <f t="shared" ca="1" si="59"/>
        <v>#N/A</v>
      </c>
      <c r="N1264" s="33" t="s">
        <v>3022</v>
      </c>
      <c r="O1264" s="33" t="s">
        <v>3056</v>
      </c>
      <c r="P1264" s="68">
        <v>8833</v>
      </c>
      <c r="Q1264" s="69" t="s">
        <v>7160</v>
      </c>
      <c r="R1264" s="33" t="s">
        <v>7161</v>
      </c>
      <c r="S1264" s="68">
        <v>58418</v>
      </c>
      <c r="T1264" s="69" t="s">
        <v>7162</v>
      </c>
      <c r="U1264" s="33" t="s">
        <v>4638</v>
      </c>
      <c r="V1264" s="33" t="s">
        <v>6284</v>
      </c>
      <c r="W1264" s="33" t="s">
        <v>7159</v>
      </c>
      <c r="X1264" s="33" t="s">
        <v>3022</v>
      </c>
    </row>
    <row r="1265" spans="1:24" x14ac:dyDescent="0.25">
      <c r="A1265" s="29" t="s">
        <v>1198</v>
      </c>
      <c r="B1265" s="30" t="s">
        <v>632</v>
      </c>
      <c r="C1265" s="30" t="str">
        <f t="shared" si="57"/>
        <v>Drug and Biological Policy</v>
      </c>
      <c r="G1265" s="29" t="s">
        <v>1198</v>
      </c>
      <c r="H1265" s="30" t="s">
        <v>632</v>
      </c>
      <c r="I1265" s="30" t="str">
        <f t="shared" si="58"/>
        <v>Drug and Biological Policy</v>
      </c>
      <c r="J1265" t="e">
        <f t="shared" ca="1" si="59"/>
        <v>#N/A</v>
      </c>
      <c r="N1265" s="33" t="s">
        <v>3022</v>
      </c>
      <c r="O1265" s="33" t="s">
        <v>3056</v>
      </c>
      <c r="P1265" s="68">
        <v>8834</v>
      </c>
      <c r="Q1265" s="69" t="s">
        <v>7163</v>
      </c>
      <c r="R1265" s="33" t="s">
        <v>7164</v>
      </c>
      <c r="S1265" s="68">
        <v>58406</v>
      </c>
      <c r="T1265" s="69" t="s">
        <v>7165</v>
      </c>
      <c r="U1265" s="33" t="s">
        <v>4638</v>
      </c>
      <c r="V1265" s="33" t="s">
        <v>6284</v>
      </c>
      <c r="W1265" s="33" t="s">
        <v>7155</v>
      </c>
      <c r="X1265" s="33" t="s">
        <v>3022</v>
      </c>
    </row>
    <row r="1266" spans="1:24" x14ac:dyDescent="0.25">
      <c r="A1266" s="29" t="s">
        <v>1198</v>
      </c>
      <c r="B1266" s="30" t="s">
        <v>629</v>
      </c>
      <c r="C1266" s="30" t="str">
        <f t="shared" si="57"/>
        <v>Drug and Biological Policy</v>
      </c>
      <c r="G1266" s="29" t="s">
        <v>1198</v>
      </c>
      <c r="H1266" s="30" t="s">
        <v>629</v>
      </c>
      <c r="I1266" s="30" t="str">
        <f t="shared" si="58"/>
        <v>Drug and Biological Policy</v>
      </c>
      <c r="J1266" t="e">
        <f t="shared" ca="1" si="59"/>
        <v>#N/A</v>
      </c>
      <c r="N1266" s="33" t="s">
        <v>3022</v>
      </c>
      <c r="O1266" s="33" t="s">
        <v>3053</v>
      </c>
      <c r="P1266" s="68">
        <v>9031</v>
      </c>
      <c r="Q1266" s="33" t="s">
        <v>7166</v>
      </c>
      <c r="R1266" s="33" t="s">
        <v>3055</v>
      </c>
      <c r="S1266" s="68">
        <v>51911</v>
      </c>
      <c r="T1266" s="69" t="s">
        <v>7167</v>
      </c>
      <c r="U1266" s="33" t="s">
        <v>4638</v>
      </c>
      <c r="V1266" s="33" t="s">
        <v>6284</v>
      </c>
      <c r="W1266" s="33" t="s">
        <v>7168</v>
      </c>
      <c r="X1266" s="33" t="s">
        <v>3022</v>
      </c>
    </row>
    <row r="1267" spans="1:24" x14ac:dyDescent="0.25">
      <c r="A1267" s="29" t="s">
        <v>406</v>
      </c>
      <c r="B1267" s="30" t="s">
        <v>632</v>
      </c>
      <c r="C1267" s="30" t="str">
        <f t="shared" si="57"/>
        <v>Drug and Biological Policy</v>
      </c>
      <c r="G1267" s="29" t="s">
        <v>406</v>
      </c>
      <c r="H1267" s="30" t="s">
        <v>632</v>
      </c>
      <c r="I1267" s="30" t="str">
        <f t="shared" si="58"/>
        <v>Drug and Biological Policy</v>
      </c>
      <c r="J1267" t="e">
        <f t="shared" ca="1" si="59"/>
        <v>#N/A</v>
      </c>
      <c r="N1267" s="33" t="s">
        <v>3022</v>
      </c>
      <c r="O1267" s="33" t="s">
        <v>3053</v>
      </c>
      <c r="P1267" s="68">
        <v>9032</v>
      </c>
      <c r="Q1267" s="33" t="s">
        <v>7169</v>
      </c>
      <c r="R1267" s="33" t="s">
        <v>3054</v>
      </c>
      <c r="S1267" s="68">
        <v>51912</v>
      </c>
      <c r="T1267" s="69" t="s">
        <v>7170</v>
      </c>
      <c r="U1267" s="33" t="s">
        <v>4638</v>
      </c>
      <c r="V1267" s="33" t="s">
        <v>6284</v>
      </c>
      <c r="W1267" s="33" t="s">
        <v>7171</v>
      </c>
      <c r="X1267" s="33" t="s">
        <v>3022</v>
      </c>
    </row>
    <row r="1268" spans="1:24" x14ac:dyDescent="0.25">
      <c r="A1268" s="29" t="s">
        <v>406</v>
      </c>
      <c r="B1268" s="30" t="s">
        <v>666</v>
      </c>
      <c r="C1268" s="30" t="str">
        <f t="shared" si="57"/>
        <v>Drug and Biological Policy</v>
      </c>
      <c r="G1268" s="29" t="s">
        <v>406</v>
      </c>
      <c r="H1268" s="30" t="s">
        <v>666</v>
      </c>
      <c r="I1268" s="30" t="str">
        <f t="shared" si="58"/>
        <v>Drug and Biological Policy</v>
      </c>
      <c r="J1268" t="e">
        <f t="shared" ca="1" si="59"/>
        <v>#N/A</v>
      </c>
      <c r="N1268" s="33" t="s">
        <v>3022</v>
      </c>
      <c r="O1268" s="33" t="s">
        <v>3051</v>
      </c>
      <c r="P1268" s="68">
        <v>5937</v>
      </c>
      <c r="Q1268" s="33" t="s">
        <v>7172</v>
      </c>
      <c r="R1268" s="33" t="s">
        <v>3052</v>
      </c>
      <c r="S1268" s="68">
        <v>30249</v>
      </c>
      <c r="T1268" s="69" t="s">
        <v>7173</v>
      </c>
      <c r="U1268" s="33" t="s">
        <v>4638</v>
      </c>
      <c r="V1268" s="33" t="s">
        <v>6284</v>
      </c>
      <c r="W1268" s="33" t="s">
        <v>7174</v>
      </c>
      <c r="X1268" s="33" t="s">
        <v>3022</v>
      </c>
    </row>
    <row r="1269" spans="1:24" x14ac:dyDescent="0.25">
      <c r="A1269" s="29" t="s">
        <v>406</v>
      </c>
      <c r="B1269" s="30" t="s">
        <v>629</v>
      </c>
      <c r="C1269" s="30" t="str">
        <f t="shared" si="57"/>
        <v>Drug and Biological Policy</v>
      </c>
      <c r="G1269" s="29" t="s">
        <v>406</v>
      </c>
      <c r="H1269" s="30" t="s">
        <v>629</v>
      </c>
      <c r="I1269" s="30" t="str">
        <f t="shared" si="58"/>
        <v>Drug and Biological Policy</v>
      </c>
      <c r="J1269" t="e">
        <f t="shared" ca="1" si="59"/>
        <v>#N/A</v>
      </c>
      <c r="N1269" s="33" t="s">
        <v>3022</v>
      </c>
      <c r="O1269" s="33" t="s">
        <v>3049</v>
      </c>
      <c r="P1269" s="68">
        <v>3412</v>
      </c>
      <c r="Q1269" s="33" t="s">
        <v>7175</v>
      </c>
      <c r="R1269" s="33" t="s">
        <v>3050</v>
      </c>
      <c r="S1269" s="68">
        <v>27197</v>
      </c>
      <c r="T1269" s="33" t="s">
        <v>7176</v>
      </c>
      <c r="U1269" s="33" t="s">
        <v>4638</v>
      </c>
      <c r="V1269" s="33" t="s">
        <v>6284</v>
      </c>
      <c r="W1269" s="33" t="s">
        <v>7177</v>
      </c>
      <c r="X1269" s="33" t="s">
        <v>3022</v>
      </c>
    </row>
    <row r="1270" spans="1:24" x14ac:dyDescent="0.25">
      <c r="A1270" s="29" t="s">
        <v>406</v>
      </c>
      <c r="B1270" s="30" t="s">
        <v>629</v>
      </c>
      <c r="C1270" s="30" t="str">
        <f t="shared" si="57"/>
        <v>Drug and Biological Policy</v>
      </c>
      <c r="G1270" s="29" t="s">
        <v>406</v>
      </c>
      <c r="H1270" s="30" t="s">
        <v>629</v>
      </c>
      <c r="I1270" s="30" t="str">
        <f t="shared" si="58"/>
        <v>Drug and Biological Policy</v>
      </c>
      <c r="J1270" t="e">
        <f t="shared" ca="1" si="59"/>
        <v>#N/A</v>
      </c>
      <c r="N1270" s="70" t="s">
        <v>3022</v>
      </c>
      <c r="O1270" s="33" t="s">
        <v>3049</v>
      </c>
      <c r="P1270" s="68">
        <v>7348</v>
      </c>
      <c r="Q1270" s="33" t="s">
        <v>7178</v>
      </c>
      <c r="R1270" s="33" t="s">
        <v>1037</v>
      </c>
      <c r="S1270" s="68">
        <v>28703</v>
      </c>
      <c r="T1270" s="33" t="s">
        <v>7179</v>
      </c>
      <c r="U1270" s="33" t="s">
        <v>4638</v>
      </c>
      <c r="V1270" s="33" t="s">
        <v>6284</v>
      </c>
      <c r="W1270" s="33" t="s">
        <v>3635</v>
      </c>
      <c r="X1270" s="70" t="s">
        <v>3022</v>
      </c>
    </row>
    <row r="1271" spans="1:24" x14ac:dyDescent="0.25">
      <c r="A1271" s="29" t="s">
        <v>406</v>
      </c>
      <c r="B1271" s="30" t="s">
        <v>664</v>
      </c>
      <c r="C1271" s="30" t="str">
        <f t="shared" si="57"/>
        <v>Drug and Biological Policy</v>
      </c>
      <c r="G1271" s="29" t="s">
        <v>406</v>
      </c>
      <c r="H1271" s="30" t="s">
        <v>664</v>
      </c>
      <c r="I1271" s="30" t="str">
        <f t="shared" si="58"/>
        <v>Drug and Biological Policy</v>
      </c>
      <c r="J1271" t="e">
        <f t="shared" ca="1" si="59"/>
        <v>#N/A</v>
      </c>
      <c r="N1271" s="33" t="s">
        <v>3022</v>
      </c>
      <c r="O1271" s="33" t="s">
        <v>3044</v>
      </c>
      <c r="P1271" s="68">
        <v>7982</v>
      </c>
      <c r="Q1271" s="33" t="s">
        <v>7180</v>
      </c>
      <c r="R1271" s="33" t="s">
        <v>3048</v>
      </c>
      <c r="S1271" s="68">
        <v>38249</v>
      </c>
      <c r="T1271" s="69" t="s">
        <v>7181</v>
      </c>
      <c r="U1271" s="33" t="s">
        <v>4638</v>
      </c>
      <c r="V1271" s="33" t="s">
        <v>6284</v>
      </c>
      <c r="W1271" s="33" t="s">
        <v>7182</v>
      </c>
      <c r="X1271" s="33" t="s">
        <v>3022</v>
      </c>
    </row>
    <row r="1272" spans="1:24" x14ac:dyDescent="0.25">
      <c r="A1272" s="29" t="s">
        <v>406</v>
      </c>
      <c r="B1272" s="30" t="s">
        <v>1199</v>
      </c>
      <c r="C1272" s="30" t="str">
        <f t="shared" si="57"/>
        <v>Drug and Biological Policy</v>
      </c>
      <c r="G1272" s="29" t="s">
        <v>406</v>
      </c>
      <c r="H1272" s="30" t="s">
        <v>1199</v>
      </c>
      <c r="I1272" s="30" t="str">
        <f t="shared" si="58"/>
        <v>Drug and Biological Policy</v>
      </c>
      <c r="J1272" t="e">
        <f t="shared" ca="1" si="59"/>
        <v>#N/A</v>
      </c>
      <c r="N1272" s="33" t="s">
        <v>3022</v>
      </c>
      <c r="O1272" s="33" t="s">
        <v>3044</v>
      </c>
      <c r="P1272" s="68">
        <v>7983</v>
      </c>
      <c r="Q1272" s="33" t="s">
        <v>7183</v>
      </c>
      <c r="R1272" s="33" t="s">
        <v>3047</v>
      </c>
      <c r="S1272" s="68">
        <v>38255</v>
      </c>
      <c r="T1272" s="69" t="s">
        <v>7184</v>
      </c>
      <c r="U1272" s="33" t="s">
        <v>4638</v>
      </c>
      <c r="V1272" s="33" t="s">
        <v>6284</v>
      </c>
      <c r="W1272" s="33" t="s">
        <v>7182</v>
      </c>
      <c r="X1272" s="33" t="s">
        <v>3022</v>
      </c>
    </row>
    <row r="1273" spans="1:24" x14ac:dyDescent="0.25">
      <c r="A1273" s="29" t="s">
        <v>406</v>
      </c>
      <c r="B1273" s="30" t="s">
        <v>1199</v>
      </c>
      <c r="C1273" s="30" t="str">
        <f t="shared" si="57"/>
        <v>Drug and Biological Policy</v>
      </c>
      <c r="G1273" s="29" t="s">
        <v>406</v>
      </c>
      <c r="H1273" s="30" t="s">
        <v>1199</v>
      </c>
      <c r="I1273" s="30" t="str">
        <f t="shared" si="58"/>
        <v>Drug and Biological Policy</v>
      </c>
      <c r="J1273" t="e">
        <f t="shared" ca="1" si="59"/>
        <v>#N/A</v>
      </c>
      <c r="N1273" s="33" t="s">
        <v>3022</v>
      </c>
      <c r="O1273" s="33" t="s">
        <v>3044</v>
      </c>
      <c r="P1273" s="68">
        <v>7984</v>
      </c>
      <c r="Q1273" s="33" t="s">
        <v>7185</v>
      </c>
      <c r="R1273" s="33" t="s">
        <v>3046</v>
      </c>
      <c r="S1273" s="68">
        <v>38268</v>
      </c>
      <c r="T1273" s="69" t="s">
        <v>7186</v>
      </c>
      <c r="U1273" s="33" t="s">
        <v>4638</v>
      </c>
      <c r="V1273" s="33" t="s">
        <v>6284</v>
      </c>
      <c r="W1273" s="33" t="s">
        <v>7182</v>
      </c>
      <c r="X1273" s="33" t="s">
        <v>3022</v>
      </c>
    </row>
    <row r="1274" spans="1:24" x14ac:dyDescent="0.25">
      <c r="A1274" s="29" t="s">
        <v>219</v>
      </c>
      <c r="B1274" s="30" t="s">
        <v>1200</v>
      </c>
      <c r="C1274" s="30" t="str">
        <f t="shared" si="57"/>
        <v>Drug and Biological Policy</v>
      </c>
      <c r="G1274" s="29" t="s">
        <v>219</v>
      </c>
      <c r="H1274" s="30" t="s">
        <v>1200</v>
      </c>
      <c r="I1274" s="30" t="str">
        <f t="shared" si="58"/>
        <v>Drug and Biological Policy</v>
      </c>
      <c r="J1274" t="e">
        <f t="shared" ca="1" si="59"/>
        <v>#N/A</v>
      </c>
      <c r="N1274" s="33" t="s">
        <v>3022</v>
      </c>
      <c r="O1274" s="33" t="s">
        <v>3044</v>
      </c>
      <c r="P1274" s="68">
        <v>7985</v>
      </c>
      <c r="Q1274" s="33" t="s">
        <v>7187</v>
      </c>
      <c r="R1274" s="33" t="s">
        <v>3045</v>
      </c>
      <c r="S1274" s="68">
        <v>38269</v>
      </c>
      <c r="T1274" s="69" t="s">
        <v>7188</v>
      </c>
      <c r="U1274" s="33" t="s">
        <v>4638</v>
      </c>
      <c r="V1274" s="33" t="s">
        <v>6284</v>
      </c>
      <c r="W1274" s="33" t="s">
        <v>7182</v>
      </c>
      <c r="X1274" s="33" t="s">
        <v>3022</v>
      </c>
    </row>
    <row r="1275" spans="1:24" x14ac:dyDescent="0.25">
      <c r="A1275" s="29" t="s">
        <v>219</v>
      </c>
      <c r="B1275" s="30" t="s">
        <v>629</v>
      </c>
      <c r="C1275" s="30" t="str">
        <f t="shared" si="57"/>
        <v>Drug and Biological Policy</v>
      </c>
      <c r="G1275" s="29" t="s">
        <v>219</v>
      </c>
      <c r="H1275" s="30" t="s">
        <v>629</v>
      </c>
      <c r="I1275" s="30" t="str">
        <f t="shared" si="58"/>
        <v>Drug and Biological Policy</v>
      </c>
      <c r="J1275" t="e">
        <f t="shared" ca="1" si="59"/>
        <v>#N/A</v>
      </c>
      <c r="N1275" s="33" t="s">
        <v>3022</v>
      </c>
      <c r="O1275" s="33" t="s">
        <v>3037</v>
      </c>
      <c r="P1275" s="68">
        <v>8707</v>
      </c>
      <c r="Q1275" s="33" t="s">
        <v>7189</v>
      </c>
      <c r="R1275" s="33" t="s">
        <v>3038</v>
      </c>
      <c r="S1275" s="68">
        <v>47515</v>
      </c>
      <c r="T1275" s="69" t="s">
        <v>7190</v>
      </c>
      <c r="U1275" s="33" t="s">
        <v>4638</v>
      </c>
      <c r="V1275" s="33" t="s">
        <v>6284</v>
      </c>
      <c r="W1275" s="33" t="s">
        <v>7191</v>
      </c>
      <c r="X1275" s="33" t="s">
        <v>3022</v>
      </c>
    </row>
    <row r="1276" spans="1:24" x14ac:dyDescent="0.25">
      <c r="A1276" s="29" t="s">
        <v>1201</v>
      </c>
      <c r="B1276" s="30" t="s">
        <v>1202</v>
      </c>
      <c r="C1276" s="30" t="str">
        <f t="shared" si="57"/>
        <v>Durable Medical Equipment and Supplies Policy</v>
      </c>
      <c r="G1276" s="29" t="s">
        <v>1201</v>
      </c>
      <c r="H1276" s="30" t="s">
        <v>1202</v>
      </c>
      <c r="I1276" s="30" t="str">
        <f t="shared" si="58"/>
        <v>Durable Medical Equipment and Supplies Policy</v>
      </c>
      <c r="J1276" t="e">
        <f t="shared" ca="1" si="59"/>
        <v>#N/A</v>
      </c>
      <c r="N1276" s="33" t="s">
        <v>3022</v>
      </c>
      <c r="O1276" s="33" t="s">
        <v>3037</v>
      </c>
      <c r="P1276" s="68">
        <v>8708</v>
      </c>
      <c r="Q1276" s="33" t="s">
        <v>7192</v>
      </c>
      <c r="R1276" s="33" t="s">
        <v>7193</v>
      </c>
      <c r="S1276" s="68">
        <v>57909</v>
      </c>
      <c r="T1276" s="69" t="s">
        <v>7194</v>
      </c>
      <c r="U1276" s="33" t="s">
        <v>4638</v>
      </c>
      <c r="V1276" s="33" t="s">
        <v>6284</v>
      </c>
      <c r="W1276" s="33" t="s">
        <v>7195</v>
      </c>
      <c r="X1276" s="33" t="s">
        <v>3022</v>
      </c>
    </row>
    <row r="1277" spans="1:24" x14ac:dyDescent="0.25">
      <c r="A1277" s="29" t="s">
        <v>1201</v>
      </c>
      <c r="B1277" s="30" t="s">
        <v>1203</v>
      </c>
      <c r="C1277" s="30" t="str">
        <f t="shared" si="57"/>
        <v>Durable Medical Equipment and Supplies Policy</v>
      </c>
      <c r="G1277" s="29" t="s">
        <v>1201</v>
      </c>
      <c r="H1277" s="30" t="s">
        <v>1203</v>
      </c>
      <c r="I1277" s="30" t="str">
        <f t="shared" si="58"/>
        <v>Durable Medical Equipment and Supplies Policy</v>
      </c>
      <c r="J1277" t="e">
        <f t="shared" ca="1" si="59"/>
        <v>#N/A</v>
      </c>
      <c r="N1277" s="33" t="s">
        <v>3022</v>
      </c>
      <c r="O1277" s="33" t="s">
        <v>3037</v>
      </c>
      <c r="P1277" s="68">
        <v>8709</v>
      </c>
      <c r="Q1277" s="33" t="s">
        <v>7196</v>
      </c>
      <c r="R1277" s="33" t="s">
        <v>3041</v>
      </c>
      <c r="S1277" s="68">
        <v>47484</v>
      </c>
      <c r="T1277" s="69" t="s">
        <v>7197</v>
      </c>
      <c r="U1277" s="33" t="s">
        <v>4638</v>
      </c>
      <c r="V1277" s="33" t="s">
        <v>6284</v>
      </c>
      <c r="W1277" s="33" t="s">
        <v>7191</v>
      </c>
      <c r="X1277" s="33" t="s">
        <v>3022</v>
      </c>
    </row>
    <row r="1278" spans="1:24" x14ac:dyDescent="0.25">
      <c r="A1278" s="29" t="s">
        <v>1201</v>
      </c>
      <c r="B1278" s="30" t="s">
        <v>1204</v>
      </c>
      <c r="C1278" s="30" t="str">
        <f t="shared" si="57"/>
        <v>Durable Medical Equipment and Supplies Policy</v>
      </c>
      <c r="G1278" s="29" t="s">
        <v>1201</v>
      </c>
      <c r="H1278" s="30" t="s">
        <v>1204</v>
      </c>
      <c r="I1278" s="30" t="str">
        <f t="shared" si="58"/>
        <v>Durable Medical Equipment and Supplies Policy</v>
      </c>
      <c r="J1278" t="e">
        <f t="shared" ca="1" si="59"/>
        <v>#N/A</v>
      </c>
      <c r="N1278" s="33" t="s">
        <v>3022</v>
      </c>
      <c r="O1278" s="33" t="s">
        <v>3037</v>
      </c>
      <c r="P1278" s="68">
        <v>8710</v>
      </c>
      <c r="Q1278" s="33" t="s">
        <v>7198</v>
      </c>
      <c r="R1278" s="33" t="s">
        <v>3040</v>
      </c>
      <c r="S1278" s="68">
        <v>47493</v>
      </c>
      <c r="T1278" s="69" t="s">
        <v>7199</v>
      </c>
      <c r="U1278" s="33" t="s">
        <v>4638</v>
      </c>
      <c r="V1278" s="33" t="s">
        <v>6284</v>
      </c>
      <c r="W1278" s="33" t="s">
        <v>7200</v>
      </c>
      <c r="X1278" s="33" t="s">
        <v>3022</v>
      </c>
    </row>
    <row r="1279" spans="1:24" x14ac:dyDescent="0.25">
      <c r="A1279" s="29" t="s">
        <v>1201</v>
      </c>
      <c r="B1279" s="30" t="s">
        <v>1205</v>
      </c>
      <c r="C1279" s="30" t="str">
        <f t="shared" si="57"/>
        <v>Durable Medical Equipment and Supplies Policy</v>
      </c>
      <c r="G1279" s="29" t="s">
        <v>1201</v>
      </c>
      <c r="H1279" s="30" t="s">
        <v>1205</v>
      </c>
      <c r="I1279" s="30" t="str">
        <f t="shared" si="58"/>
        <v>Durable Medical Equipment and Supplies Policy</v>
      </c>
      <c r="J1279" t="e">
        <f t="shared" ca="1" si="59"/>
        <v>#N/A</v>
      </c>
      <c r="N1279" s="33" t="s">
        <v>3022</v>
      </c>
      <c r="O1279" s="33" t="s">
        <v>3037</v>
      </c>
      <c r="P1279" s="68">
        <v>8711</v>
      </c>
      <c r="Q1279" s="33" t="s">
        <v>7201</v>
      </c>
      <c r="R1279" s="33" t="s">
        <v>3042</v>
      </c>
      <c r="S1279" s="68">
        <v>47477</v>
      </c>
      <c r="T1279" s="69" t="s">
        <v>7202</v>
      </c>
      <c r="U1279" s="33" t="s">
        <v>4638</v>
      </c>
      <c r="V1279" s="33" t="s">
        <v>6284</v>
      </c>
      <c r="W1279" s="33" t="s">
        <v>7203</v>
      </c>
      <c r="X1279" s="33" t="s">
        <v>3022</v>
      </c>
    </row>
    <row r="1280" spans="1:24" x14ac:dyDescent="0.25">
      <c r="A1280" s="29" t="s">
        <v>1201</v>
      </c>
      <c r="B1280" s="30" t="s">
        <v>1206</v>
      </c>
      <c r="C1280" s="30" t="str">
        <f t="shared" si="57"/>
        <v>Durable Medical Equipment and Supplies Policy</v>
      </c>
      <c r="G1280" s="29" t="s">
        <v>1201</v>
      </c>
      <c r="H1280" s="30" t="s">
        <v>1206</v>
      </c>
      <c r="I1280" s="30" t="str">
        <f t="shared" si="58"/>
        <v>Durable Medical Equipment and Supplies Policy</v>
      </c>
      <c r="J1280" t="e">
        <f t="shared" ca="1" si="59"/>
        <v>#N/A</v>
      </c>
      <c r="N1280" s="33" t="s">
        <v>3022</v>
      </c>
      <c r="O1280" s="33" t="s">
        <v>3037</v>
      </c>
      <c r="P1280" s="68">
        <v>8713</v>
      </c>
      <c r="Q1280" s="33" t="s">
        <v>7204</v>
      </c>
      <c r="R1280" s="33" t="s">
        <v>3039</v>
      </c>
      <c r="S1280" s="68">
        <v>47513</v>
      </c>
      <c r="T1280" s="69" t="s">
        <v>7205</v>
      </c>
      <c r="U1280" s="33" t="s">
        <v>4638</v>
      </c>
      <c r="V1280" s="33" t="s">
        <v>6284</v>
      </c>
      <c r="W1280" s="33" t="s">
        <v>7203</v>
      </c>
      <c r="X1280" s="33" t="s">
        <v>3022</v>
      </c>
    </row>
    <row r="1281" spans="1:24" x14ac:dyDescent="0.25">
      <c r="A1281" s="29" t="s">
        <v>1201</v>
      </c>
      <c r="B1281" s="30" t="s">
        <v>1207</v>
      </c>
      <c r="C1281" s="30" t="str">
        <f t="shared" si="57"/>
        <v>Durable Medical Equipment and Supplies Policy</v>
      </c>
      <c r="G1281" s="29" t="s">
        <v>1201</v>
      </c>
      <c r="H1281" s="30" t="s">
        <v>1207</v>
      </c>
      <c r="I1281" s="30" t="str">
        <f t="shared" si="58"/>
        <v>Durable Medical Equipment and Supplies Policy</v>
      </c>
      <c r="J1281" t="e">
        <f t="shared" ca="1" si="59"/>
        <v>#N/A</v>
      </c>
      <c r="N1281" s="70" t="s">
        <v>3022</v>
      </c>
      <c r="O1281" s="33" t="s">
        <v>3036</v>
      </c>
      <c r="P1281" s="68">
        <v>7915</v>
      </c>
      <c r="Q1281" s="33" t="s">
        <v>7206</v>
      </c>
      <c r="R1281" s="33" t="s">
        <v>1296</v>
      </c>
      <c r="S1281" s="68">
        <v>50990</v>
      </c>
      <c r="T1281" s="69" t="s">
        <v>7207</v>
      </c>
      <c r="U1281" s="33" t="s">
        <v>4638</v>
      </c>
      <c r="V1281" s="33" t="s">
        <v>6284</v>
      </c>
      <c r="W1281" s="69" t="s">
        <v>7208</v>
      </c>
      <c r="X1281" s="70" t="s">
        <v>3022</v>
      </c>
    </row>
    <row r="1282" spans="1:24" x14ac:dyDescent="0.25">
      <c r="A1282" s="29" t="s">
        <v>1201</v>
      </c>
      <c r="B1282" s="30" t="s">
        <v>1208</v>
      </c>
      <c r="C1282" s="30" t="str">
        <f t="shared" si="57"/>
        <v>Durable Medical Equipment and Supplies Policy</v>
      </c>
      <c r="G1282" s="29" t="s">
        <v>1201</v>
      </c>
      <c r="H1282" s="30" t="s">
        <v>1208</v>
      </c>
      <c r="I1282" s="30" t="str">
        <f t="shared" si="58"/>
        <v>Durable Medical Equipment and Supplies Policy</v>
      </c>
      <c r="J1282" t="e">
        <f t="shared" ca="1" si="59"/>
        <v>#N/A</v>
      </c>
      <c r="N1282" s="70" t="s">
        <v>3022</v>
      </c>
      <c r="O1282" s="33" t="s">
        <v>3036</v>
      </c>
      <c r="P1282" s="68">
        <v>7916</v>
      </c>
      <c r="Q1282" s="33" t="s">
        <v>7209</v>
      </c>
      <c r="R1282" s="33" t="s">
        <v>1298</v>
      </c>
      <c r="S1282" s="68">
        <v>51009</v>
      </c>
      <c r="T1282" s="69" t="s">
        <v>7210</v>
      </c>
      <c r="U1282" s="33" t="s">
        <v>4638</v>
      </c>
      <c r="V1282" s="33" t="s">
        <v>6284</v>
      </c>
      <c r="W1282" s="69" t="s">
        <v>7208</v>
      </c>
      <c r="X1282" s="70" t="s">
        <v>3022</v>
      </c>
    </row>
    <row r="1283" spans="1:24" x14ac:dyDescent="0.25">
      <c r="A1283" s="29" t="s">
        <v>1201</v>
      </c>
      <c r="B1283" s="30" t="s">
        <v>1209</v>
      </c>
      <c r="C1283" s="30" t="str">
        <f t="shared" ref="C1283:C1346" si="60">VLOOKUP(A1283,$G:$I,3,0)</f>
        <v>Durable Medical Equipment and Supplies Policy</v>
      </c>
      <c r="G1283" s="29" t="s">
        <v>1201</v>
      </c>
      <c r="H1283" s="30" t="s">
        <v>1209</v>
      </c>
      <c r="I1283" s="30" t="str">
        <f t="shared" ref="I1283:I1346" si="61">VLOOKUP(G1283,$R:$X,7,0)</f>
        <v>Durable Medical Equipment and Supplies Policy</v>
      </c>
      <c r="J1283" t="e">
        <f t="shared" ref="J1283:J1346" ca="1" si="62">VLOOKUP(I1283,$J:$J,1,0)</f>
        <v>#N/A</v>
      </c>
      <c r="N1283" s="70" t="s">
        <v>3022</v>
      </c>
      <c r="O1283" s="33" t="s">
        <v>3036</v>
      </c>
      <c r="P1283" s="68">
        <v>7917</v>
      </c>
      <c r="Q1283" s="33" t="s">
        <v>7211</v>
      </c>
      <c r="R1283" s="33" t="s">
        <v>1299</v>
      </c>
      <c r="S1283" s="68">
        <v>50953</v>
      </c>
      <c r="T1283" s="69" t="s">
        <v>7212</v>
      </c>
      <c r="U1283" s="33" t="s">
        <v>4638</v>
      </c>
      <c r="V1283" s="33" t="s">
        <v>6284</v>
      </c>
      <c r="W1283" s="69" t="s">
        <v>7208</v>
      </c>
      <c r="X1283" s="70" t="s">
        <v>3022</v>
      </c>
    </row>
    <row r="1284" spans="1:24" x14ac:dyDescent="0.25">
      <c r="A1284" s="29" t="s">
        <v>1210</v>
      </c>
      <c r="B1284" s="30" t="s">
        <v>1211</v>
      </c>
      <c r="C1284" s="30" t="str">
        <f t="shared" si="60"/>
        <v>Anesthesia Policy</v>
      </c>
      <c r="G1284" s="29" t="s">
        <v>1210</v>
      </c>
      <c r="H1284" s="30" t="s">
        <v>1211</v>
      </c>
      <c r="I1284" s="30" t="str">
        <f t="shared" si="61"/>
        <v>Anesthesia Policy</v>
      </c>
      <c r="J1284" t="e">
        <f t="shared" ca="1" si="62"/>
        <v>#N/A</v>
      </c>
      <c r="N1284" s="70" t="s">
        <v>3022</v>
      </c>
      <c r="O1284" s="33" t="s">
        <v>3036</v>
      </c>
      <c r="P1284" s="68">
        <v>7918</v>
      </c>
      <c r="Q1284" s="69" t="s">
        <v>7213</v>
      </c>
      <c r="R1284" s="33" t="s">
        <v>1300</v>
      </c>
      <c r="S1284" s="68">
        <v>50973</v>
      </c>
      <c r="T1284" s="69" t="s">
        <v>7214</v>
      </c>
      <c r="U1284" s="33" t="s">
        <v>4638</v>
      </c>
      <c r="V1284" s="33" t="s">
        <v>6284</v>
      </c>
      <c r="W1284" s="69" t="s">
        <v>7208</v>
      </c>
      <c r="X1284" s="70" t="s">
        <v>3022</v>
      </c>
    </row>
    <row r="1285" spans="1:24" x14ac:dyDescent="0.25">
      <c r="A1285" s="29" t="s">
        <v>1210</v>
      </c>
      <c r="B1285" s="30" t="s">
        <v>1212</v>
      </c>
      <c r="C1285" s="30" t="str">
        <f t="shared" si="60"/>
        <v>Anesthesia Policy</v>
      </c>
      <c r="G1285" s="29" t="s">
        <v>1210</v>
      </c>
      <c r="H1285" s="30" t="s">
        <v>1212</v>
      </c>
      <c r="I1285" s="30" t="str">
        <f t="shared" si="61"/>
        <v>Anesthesia Policy</v>
      </c>
      <c r="J1285" t="e">
        <f t="shared" ca="1" si="62"/>
        <v>#N/A</v>
      </c>
      <c r="N1285" s="33" t="s">
        <v>3022</v>
      </c>
      <c r="O1285" s="33" t="s">
        <v>3034</v>
      </c>
      <c r="P1285" s="68">
        <v>5943</v>
      </c>
      <c r="Q1285" s="33" t="s">
        <v>7215</v>
      </c>
      <c r="R1285" s="33" t="s">
        <v>3035</v>
      </c>
      <c r="S1285" s="68">
        <v>11813</v>
      </c>
      <c r="T1285" s="69" t="s">
        <v>7216</v>
      </c>
      <c r="U1285" s="33" t="s">
        <v>4638</v>
      </c>
      <c r="V1285" s="33" t="s">
        <v>6284</v>
      </c>
      <c r="W1285" s="33" t="s">
        <v>7217</v>
      </c>
      <c r="X1285" s="33" t="s">
        <v>3022</v>
      </c>
    </row>
    <row r="1286" spans="1:24" x14ac:dyDescent="0.25">
      <c r="A1286" s="29" t="s">
        <v>1210</v>
      </c>
      <c r="B1286" s="30" t="s">
        <v>1213</v>
      </c>
      <c r="C1286" s="30" t="str">
        <f t="shared" si="60"/>
        <v>Anesthesia Policy</v>
      </c>
      <c r="G1286" s="29" t="s">
        <v>1210</v>
      </c>
      <c r="H1286" s="30" t="s">
        <v>1213</v>
      </c>
      <c r="I1286" s="30" t="str">
        <f t="shared" si="61"/>
        <v>Anesthesia Policy</v>
      </c>
      <c r="J1286" t="e">
        <f t="shared" ca="1" si="62"/>
        <v>#N/A</v>
      </c>
      <c r="N1286" s="33" t="s">
        <v>3022</v>
      </c>
      <c r="O1286" s="33" t="s">
        <v>3032</v>
      </c>
      <c r="P1286" s="68">
        <v>5944</v>
      </c>
      <c r="Q1286" s="33" t="s">
        <v>7218</v>
      </c>
      <c r="R1286" s="33" t="s">
        <v>3033</v>
      </c>
      <c r="S1286" s="68">
        <v>11818</v>
      </c>
      <c r="T1286" s="33" t="s">
        <v>7219</v>
      </c>
      <c r="U1286" s="33" t="s">
        <v>4638</v>
      </c>
      <c r="V1286" s="33" t="s">
        <v>6284</v>
      </c>
      <c r="W1286" s="33" t="s">
        <v>7220</v>
      </c>
      <c r="X1286" s="33" t="s">
        <v>3022</v>
      </c>
    </row>
    <row r="1287" spans="1:24" x14ac:dyDescent="0.25">
      <c r="A1287" s="29" t="s">
        <v>1210</v>
      </c>
      <c r="B1287" s="30" t="s">
        <v>1214</v>
      </c>
      <c r="C1287" s="30" t="str">
        <f t="shared" si="60"/>
        <v>Anesthesia Policy</v>
      </c>
      <c r="G1287" s="29" t="s">
        <v>1210</v>
      </c>
      <c r="H1287" s="30" t="s">
        <v>1214</v>
      </c>
      <c r="I1287" s="30" t="str">
        <f t="shared" si="61"/>
        <v>Anesthesia Policy</v>
      </c>
      <c r="J1287" t="e">
        <f t="shared" ca="1" si="62"/>
        <v>#N/A</v>
      </c>
      <c r="N1287" s="33" t="s">
        <v>3022</v>
      </c>
      <c r="O1287" s="33" t="s">
        <v>3030</v>
      </c>
      <c r="P1287" s="68">
        <v>5945</v>
      </c>
      <c r="Q1287" s="33" t="s">
        <v>7221</v>
      </c>
      <c r="R1287" s="33" t="s">
        <v>3031</v>
      </c>
      <c r="S1287" s="68">
        <v>11834</v>
      </c>
      <c r="T1287" s="69" t="s">
        <v>7222</v>
      </c>
      <c r="U1287" s="33" t="s">
        <v>4638</v>
      </c>
      <c r="V1287" s="33" t="s">
        <v>6284</v>
      </c>
      <c r="W1287" s="33" t="s">
        <v>7223</v>
      </c>
      <c r="X1287" s="33" t="s">
        <v>3022</v>
      </c>
    </row>
    <row r="1288" spans="1:24" x14ac:dyDescent="0.25">
      <c r="A1288" s="29" t="s">
        <v>1210</v>
      </c>
      <c r="B1288" s="30" t="s">
        <v>1215</v>
      </c>
      <c r="C1288" s="30" t="str">
        <f t="shared" si="60"/>
        <v>Anesthesia Policy</v>
      </c>
      <c r="G1288" s="29" t="s">
        <v>1210</v>
      </c>
      <c r="H1288" s="30" t="s">
        <v>1215</v>
      </c>
      <c r="I1288" s="30" t="str">
        <f t="shared" si="61"/>
        <v>Anesthesia Policy</v>
      </c>
      <c r="J1288" t="e">
        <f t="shared" ca="1" si="62"/>
        <v>#N/A</v>
      </c>
      <c r="N1288" s="33" t="s">
        <v>3022</v>
      </c>
      <c r="O1288" s="33" t="s">
        <v>3028</v>
      </c>
      <c r="P1288" s="68">
        <v>5917</v>
      </c>
      <c r="Q1288" s="33" t="s">
        <v>7224</v>
      </c>
      <c r="R1288" s="33" t="s">
        <v>3029</v>
      </c>
      <c r="S1288" s="68">
        <v>25754</v>
      </c>
      <c r="T1288" s="69" t="s">
        <v>7225</v>
      </c>
      <c r="U1288" s="33" t="s">
        <v>4728</v>
      </c>
      <c r="V1288" s="33" t="s">
        <v>4729</v>
      </c>
      <c r="W1288" s="33" t="s">
        <v>7226</v>
      </c>
      <c r="X1288" s="33" t="s">
        <v>3022</v>
      </c>
    </row>
    <row r="1289" spans="1:24" x14ac:dyDescent="0.25">
      <c r="A1289" s="29" t="s">
        <v>1210</v>
      </c>
      <c r="B1289" s="30" t="s">
        <v>1216</v>
      </c>
      <c r="C1289" s="30" t="str">
        <f t="shared" si="60"/>
        <v>Anesthesia Policy</v>
      </c>
      <c r="G1289" s="29" t="s">
        <v>1210</v>
      </c>
      <c r="H1289" s="30" t="s">
        <v>1216</v>
      </c>
      <c r="I1289" s="30" t="str">
        <f t="shared" si="61"/>
        <v>Anesthesia Policy</v>
      </c>
      <c r="J1289" t="e">
        <f t="shared" ca="1" si="62"/>
        <v>#N/A</v>
      </c>
      <c r="N1289" s="70" t="s">
        <v>3022</v>
      </c>
      <c r="O1289" s="33" t="s">
        <v>3027</v>
      </c>
      <c r="P1289" s="68">
        <v>6437</v>
      </c>
      <c r="Q1289" s="33" t="s">
        <v>7227</v>
      </c>
      <c r="R1289" s="33" t="s">
        <v>174</v>
      </c>
      <c r="S1289" s="68">
        <v>56525</v>
      </c>
      <c r="T1289" s="69" t="s">
        <v>7228</v>
      </c>
      <c r="U1289" s="33" t="s">
        <v>4638</v>
      </c>
      <c r="V1289" s="33" t="s">
        <v>6284</v>
      </c>
      <c r="W1289" s="69" t="s">
        <v>7229</v>
      </c>
      <c r="X1289" s="70" t="s">
        <v>3022</v>
      </c>
    </row>
    <row r="1290" spans="1:24" x14ac:dyDescent="0.25">
      <c r="A1290" s="29" t="s">
        <v>1210</v>
      </c>
      <c r="B1290" s="30" t="s">
        <v>990</v>
      </c>
      <c r="C1290" s="30" t="str">
        <f t="shared" si="60"/>
        <v>Anesthesia Policy</v>
      </c>
      <c r="G1290" s="29" t="s">
        <v>1210</v>
      </c>
      <c r="H1290" s="30" t="s">
        <v>990</v>
      </c>
      <c r="I1290" s="30" t="str">
        <f t="shared" si="61"/>
        <v>Anesthesia Policy</v>
      </c>
      <c r="J1290" t="e">
        <f t="shared" ca="1" si="62"/>
        <v>#N/A</v>
      </c>
      <c r="N1290" s="33" t="s">
        <v>3022</v>
      </c>
      <c r="O1290" s="33" t="s">
        <v>3025</v>
      </c>
      <c r="P1290" s="68">
        <v>6043</v>
      </c>
      <c r="Q1290" s="33" t="s">
        <v>7230</v>
      </c>
      <c r="R1290" s="33" t="s">
        <v>3026</v>
      </c>
      <c r="S1290" s="68">
        <v>15650</v>
      </c>
      <c r="T1290" s="33" t="s">
        <v>7231</v>
      </c>
      <c r="U1290" s="33" t="s">
        <v>4638</v>
      </c>
      <c r="V1290" s="33" t="s">
        <v>6284</v>
      </c>
      <c r="W1290" s="33" t="s">
        <v>7232</v>
      </c>
      <c r="X1290" s="33" t="s">
        <v>3022</v>
      </c>
    </row>
    <row r="1291" spans="1:24" x14ac:dyDescent="0.25">
      <c r="A1291" s="29" t="s">
        <v>1210</v>
      </c>
      <c r="B1291" s="30" t="s">
        <v>1217</v>
      </c>
      <c r="C1291" s="30" t="str">
        <f t="shared" si="60"/>
        <v>Anesthesia Policy</v>
      </c>
      <c r="G1291" s="29" t="s">
        <v>1210</v>
      </c>
      <c r="H1291" s="30" t="s">
        <v>1217</v>
      </c>
      <c r="I1291" s="30" t="str">
        <f t="shared" si="61"/>
        <v>Anesthesia Policy</v>
      </c>
      <c r="J1291" t="e">
        <f t="shared" ca="1" si="62"/>
        <v>#N/A</v>
      </c>
      <c r="N1291" s="33" t="s">
        <v>3022</v>
      </c>
      <c r="O1291" s="33" t="s">
        <v>3020</v>
      </c>
      <c r="P1291" s="68">
        <v>5819</v>
      </c>
      <c r="Q1291" s="33" t="s">
        <v>7233</v>
      </c>
      <c r="R1291" s="33" t="s">
        <v>7234</v>
      </c>
      <c r="S1291" s="68">
        <v>61098</v>
      </c>
      <c r="T1291" s="69" t="s">
        <v>7235</v>
      </c>
      <c r="U1291" s="33" t="s">
        <v>4638</v>
      </c>
      <c r="V1291" s="33" t="s">
        <v>6284</v>
      </c>
      <c r="W1291" s="33" t="s">
        <v>7236</v>
      </c>
      <c r="X1291" s="33" t="s">
        <v>3022</v>
      </c>
    </row>
    <row r="1292" spans="1:24" x14ac:dyDescent="0.25">
      <c r="A1292" s="29" t="s">
        <v>1210</v>
      </c>
      <c r="B1292" s="30" t="s">
        <v>1218</v>
      </c>
      <c r="C1292" s="30" t="str">
        <f t="shared" si="60"/>
        <v>Anesthesia Policy</v>
      </c>
      <c r="G1292" s="29" t="s">
        <v>1210</v>
      </c>
      <c r="H1292" s="30" t="s">
        <v>1218</v>
      </c>
      <c r="I1292" s="30" t="str">
        <f t="shared" si="61"/>
        <v>Anesthesia Policy</v>
      </c>
      <c r="J1292" t="e">
        <f t="shared" ca="1" si="62"/>
        <v>#N/A</v>
      </c>
      <c r="N1292" s="33" t="s">
        <v>3022</v>
      </c>
      <c r="O1292" s="33" t="s">
        <v>3020</v>
      </c>
      <c r="P1292" s="68">
        <v>8862</v>
      </c>
      <c r="Q1292" s="33" t="s">
        <v>7237</v>
      </c>
      <c r="R1292" s="33" t="s">
        <v>3021</v>
      </c>
      <c r="S1292" s="68">
        <v>55222</v>
      </c>
      <c r="T1292" s="69" t="s">
        <v>7238</v>
      </c>
      <c r="U1292" s="33" t="s">
        <v>4638</v>
      </c>
      <c r="V1292" s="33" t="s">
        <v>6284</v>
      </c>
      <c r="W1292" s="33" t="s">
        <v>7239</v>
      </c>
      <c r="X1292" s="33" t="s">
        <v>3022</v>
      </c>
    </row>
    <row r="1293" spans="1:24" x14ac:dyDescent="0.25">
      <c r="A1293" s="29" t="s">
        <v>1210</v>
      </c>
      <c r="B1293" s="30" t="s">
        <v>1219</v>
      </c>
      <c r="C1293" s="30" t="str">
        <f t="shared" si="60"/>
        <v>Anesthesia Policy</v>
      </c>
      <c r="G1293" s="29" t="s">
        <v>1210</v>
      </c>
      <c r="H1293" s="30" t="s">
        <v>1219</v>
      </c>
      <c r="I1293" s="30" t="str">
        <f t="shared" si="61"/>
        <v>Anesthesia Policy</v>
      </c>
      <c r="J1293" t="e">
        <f t="shared" ca="1" si="62"/>
        <v>#N/A</v>
      </c>
      <c r="N1293" s="33" t="s">
        <v>3022</v>
      </c>
      <c r="O1293" s="33" t="s">
        <v>3020</v>
      </c>
      <c r="P1293" s="68">
        <v>8863</v>
      </c>
      <c r="Q1293" s="33" t="s">
        <v>7240</v>
      </c>
      <c r="R1293" s="33" t="s">
        <v>3023</v>
      </c>
      <c r="S1293" s="68">
        <v>52763</v>
      </c>
      <c r="T1293" s="69" t="s">
        <v>7241</v>
      </c>
      <c r="U1293" s="33" t="s">
        <v>4638</v>
      </c>
      <c r="V1293" s="33" t="s">
        <v>6284</v>
      </c>
      <c r="W1293" s="33" t="s">
        <v>7242</v>
      </c>
      <c r="X1293" s="33" t="s">
        <v>3022</v>
      </c>
    </row>
    <row r="1294" spans="1:24" x14ac:dyDescent="0.25">
      <c r="A1294" s="29" t="s">
        <v>377</v>
      </c>
      <c r="B1294" s="30" t="s">
        <v>1220</v>
      </c>
      <c r="C1294" s="30" t="str">
        <f t="shared" si="60"/>
        <v>Anesthesia Policy</v>
      </c>
      <c r="G1294" s="29" t="s">
        <v>377</v>
      </c>
      <c r="H1294" s="30" t="s">
        <v>1220</v>
      </c>
      <c r="I1294" s="30" t="str">
        <f t="shared" si="61"/>
        <v>Anesthesia Policy</v>
      </c>
      <c r="J1294" t="e">
        <f t="shared" ca="1" si="62"/>
        <v>#N/A</v>
      </c>
      <c r="N1294" s="33" t="s">
        <v>3525</v>
      </c>
      <c r="O1294" s="33" t="s">
        <v>7243</v>
      </c>
      <c r="P1294" s="68">
        <v>9075</v>
      </c>
      <c r="Q1294" s="69" t="s">
        <v>7244</v>
      </c>
      <c r="R1294" s="33" t="s">
        <v>7245</v>
      </c>
      <c r="S1294" s="68">
        <v>56357</v>
      </c>
      <c r="T1294" s="69" t="s">
        <v>7246</v>
      </c>
      <c r="U1294" s="33" t="s">
        <v>4638</v>
      </c>
      <c r="V1294" s="33" t="s">
        <v>4639</v>
      </c>
      <c r="W1294" s="33" t="s">
        <v>7247</v>
      </c>
      <c r="X1294" s="33" t="s">
        <v>3525</v>
      </c>
    </row>
    <row r="1295" spans="1:24" x14ac:dyDescent="0.25">
      <c r="A1295" s="29" t="s">
        <v>377</v>
      </c>
      <c r="B1295" s="30" t="s">
        <v>1221</v>
      </c>
      <c r="C1295" s="30" t="str">
        <f t="shared" si="60"/>
        <v>Anesthesia Policy</v>
      </c>
      <c r="G1295" s="29" t="s">
        <v>377</v>
      </c>
      <c r="H1295" s="30" t="s">
        <v>1221</v>
      </c>
      <c r="I1295" s="30" t="str">
        <f t="shared" si="61"/>
        <v>Anesthesia Policy</v>
      </c>
      <c r="J1295" t="e">
        <f t="shared" ca="1" si="62"/>
        <v>#N/A</v>
      </c>
      <c r="N1295" s="33" t="s">
        <v>3524</v>
      </c>
      <c r="O1295" s="33" t="s">
        <v>7248</v>
      </c>
      <c r="P1295" s="68">
        <v>4332</v>
      </c>
      <c r="Q1295" s="33" t="s">
        <v>7249</v>
      </c>
      <c r="R1295" s="33" t="s">
        <v>7250</v>
      </c>
      <c r="S1295" s="68">
        <v>44531</v>
      </c>
      <c r="T1295" s="69" t="s">
        <v>7251</v>
      </c>
      <c r="U1295" s="33" t="s">
        <v>4638</v>
      </c>
      <c r="V1295" s="33" t="s">
        <v>4639</v>
      </c>
      <c r="W1295" s="33" t="s">
        <v>7252</v>
      </c>
      <c r="X1295" s="33" t="s">
        <v>3524</v>
      </c>
    </row>
    <row r="1296" spans="1:24" x14ac:dyDescent="0.25">
      <c r="A1296" s="29" t="s">
        <v>377</v>
      </c>
      <c r="B1296" s="30" t="s">
        <v>1222</v>
      </c>
      <c r="C1296" s="30" t="str">
        <f t="shared" si="60"/>
        <v>Anesthesia Policy</v>
      </c>
      <c r="G1296" s="29" t="s">
        <v>377</v>
      </c>
      <c r="H1296" s="30" t="s">
        <v>1222</v>
      </c>
      <c r="I1296" s="30" t="str">
        <f t="shared" si="61"/>
        <v>Anesthesia Policy</v>
      </c>
      <c r="J1296" t="e">
        <f t="shared" ca="1" si="62"/>
        <v>#N/A</v>
      </c>
      <c r="N1296" s="33" t="s">
        <v>3524</v>
      </c>
      <c r="O1296" s="33" t="s">
        <v>7248</v>
      </c>
      <c r="P1296" s="68">
        <v>4696</v>
      </c>
      <c r="Q1296" s="69" t="s">
        <v>7253</v>
      </c>
      <c r="R1296" s="33" t="s">
        <v>7254</v>
      </c>
      <c r="S1296" s="68">
        <v>44519</v>
      </c>
      <c r="T1296" s="69" t="s">
        <v>7251</v>
      </c>
      <c r="U1296" s="33" t="s">
        <v>4638</v>
      </c>
      <c r="V1296" s="33" t="s">
        <v>4639</v>
      </c>
      <c r="W1296" s="33" t="s">
        <v>7255</v>
      </c>
      <c r="X1296" s="33" t="s">
        <v>3524</v>
      </c>
    </row>
    <row r="1297" spans="1:24" x14ac:dyDescent="0.25">
      <c r="A1297" s="29" t="s">
        <v>377</v>
      </c>
      <c r="B1297" s="30" t="s">
        <v>1223</v>
      </c>
      <c r="C1297" s="30" t="str">
        <f t="shared" si="60"/>
        <v>Anesthesia Policy</v>
      </c>
      <c r="G1297" s="29" t="s">
        <v>377</v>
      </c>
      <c r="H1297" s="30" t="s">
        <v>1223</v>
      </c>
      <c r="I1297" s="30" t="str">
        <f t="shared" si="61"/>
        <v>Anesthesia Policy</v>
      </c>
      <c r="J1297" t="e">
        <f t="shared" ca="1" si="62"/>
        <v>#N/A</v>
      </c>
      <c r="N1297" s="33" t="s">
        <v>3524</v>
      </c>
      <c r="O1297" s="33" t="s">
        <v>7256</v>
      </c>
      <c r="P1297" s="68">
        <v>5246</v>
      </c>
      <c r="Q1297" s="33" t="s">
        <v>7257</v>
      </c>
      <c r="R1297" s="33" t="s">
        <v>7258</v>
      </c>
      <c r="S1297" s="68">
        <v>20897</v>
      </c>
      <c r="T1297" s="33" t="s">
        <v>7259</v>
      </c>
      <c r="U1297" s="33" t="s">
        <v>4638</v>
      </c>
      <c r="V1297" s="33" t="s">
        <v>4639</v>
      </c>
      <c r="W1297" s="33" t="s">
        <v>7260</v>
      </c>
      <c r="X1297" s="33" t="s">
        <v>3524</v>
      </c>
    </row>
    <row r="1298" spans="1:24" x14ac:dyDescent="0.25">
      <c r="A1298" s="29" t="s">
        <v>377</v>
      </c>
      <c r="B1298" s="30" t="s">
        <v>990</v>
      </c>
      <c r="C1298" s="30" t="str">
        <f t="shared" si="60"/>
        <v>Anesthesia Policy</v>
      </c>
      <c r="G1298" s="29" t="s">
        <v>377</v>
      </c>
      <c r="H1298" s="30" t="s">
        <v>990</v>
      </c>
      <c r="I1298" s="30" t="str">
        <f t="shared" si="61"/>
        <v>Anesthesia Policy</v>
      </c>
      <c r="J1298" t="e">
        <f t="shared" ca="1" si="62"/>
        <v>#N/A</v>
      </c>
      <c r="N1298" s="33" t="s">
        <v>3524</v>
      </c>
      <c r="O1298" s="33" t="s">
        <v>7256</v>
      </c>
      <c r="P1298" s="68">
        <v>6731</v>
      </c>
      <c r="Q1298" s="33" t="s">
        <v>7261</v>
      </c>
      <c r="R1298" s="33" t="s">
        <v>7262</v>
      </c>
      <c r="S1298" s="68">
        <v>22224</v>
      </c>
      <c r="T1298" s="69" t="s">
        <v>7263</v>
      </c>
      <c r="U1298" s="33" t="s">
        <v>4638</v>
      </c>
      <c r="V1298" s="33" t="s">
        <v>4639</v>
      </c>
      <c r="W1298" s="33" t="s">
        <v>7264</v>
      </c>
      <c r="X1298" s="33" t="s">
        <v>3524</v>
      </c>
    </row>
    <row r="1299" spans="1:24" x14ac:dyDescent="0.25">
      <c r="A1299" s="29" t="s">
        <v>377</v>
      </c>
      <c r="B1299" s="30" t="s">
        <v>1218</v>
      </c>
      <c r="C1299" s="30" t="str">
        <f t="shared" si="60"/>
        <v>Anesthesia Policy</v>
      </c>
      <c r="G1299" s="29" t="s">
        <v>377</v>
      </c>
      <c r="H1299" s="30" t="s">
        <v>1218</v>
      </c>
      <c r="I1299" s="30" t="str">
        <f t="shared" si="61"/>
        <v>Anesthesia Policy</v>
      </c>
      <c r="J1299" t="e">
        <f t="shared" ca="1" si="62"/>
        <v>#N/A</v>
      </c>
      <c r="N1299" s="33" t="s">
        <v>3524</v>
      </c>
      <c r="O1299" s="33" t="s">
        <v>7256</v>
      </c>
      <c r="P1299" s="68">
        <v>6741</v>
      </c>
      <c r="Q1299" s="33" t="s">
        <v>7265</v>
      </c>
      <c r="R1299" s="33" t="s">
        <v>7266</v>
      </c>
      <c r="S1299" s="68">
        <v>42738</v>
      </c>
      <c r="T1299" s="33" t="s">
        <v>7259</v>
      </c>
      <c r="U1299" s="33" t="s">
        <v>4638</v>
      </c>
      <c r="V1299" s="33" t="s">
        <v>4639</v>
      </c>
      <c r="W1299" s="33" t="s">
        <v>7267</v>
      </c>
      <c r="X1299" s="33" t="s">
        <v>3524</v>
      </c>
    </row>
    <row r="1300" spans="1:24" x14ac:dyDescent="0.25">
      <c r="A1300" s="29" t="s">
        <v>377</v>
      </c>
      <c r="B1300" s="30" t="s">
        <v>1219</v>
      </c>
      <c r="C1300" s="30" t="str">
        <f t="shared" si="60"/>
        <v>Anesthesia Policy</v>
      </c>
      <c r="G1300" s="29" t="s">
        <v>377</v>
      </c>
      <c r="H1300" s="30" t="s">
        <v>1219</v>
      </c>
      <c r="I1300" s="30" t="str">
        <f t="shared" si="61"/>
        <v>Anesthesia Policy</v>
      </c>
      <c r="J1300" t="e">
        <f t="shared" ca="1" si="62"/>
        <v>#N/A</v>
      </c>
      <c r="N1300" s="33" t="s">
        <v>3524</v>
      </c>
      <c r="O1300" s="33" t="s">
        <v>7256</v>
      </c>
      <c r="P1300" s="68">
        <v>8358</v>
      </c>
      <c r="Q1300" s="33" t="s">
        <v>7268</v>
      </c>
      <c r="R1300" s="33" t="s">
        <v>7269</v>
      </c>
      <c r="S1300" s="68">
        <v>43073</v>
      </c>
      <c r="T1300" s="69" t="s">
        <v>7270</v>
      </c>
      <c r="U1300" s="33" t="s">
        <v>4638</v>
      </c>
      <c r="V1300" s="33" t="s">
        <v>4639</v>
      </c>
      <c r="W1300" s="33" t="s">
        <v>7271</v>
      </c>
      <c r="X1300" s="33" t="s">
        <v>3524</v>
      </c>
    </row>
    <row r="1301" spans="1:24" x14ac:dyDescent="0.25">
      <c r="A1301" s="29" t="s">
        <v>1224</v>
      </c>
      <c r="B1301" s="30" t="s">
        <v>1225</v>
      </c>
      <c r="C1301" s="30" t="str">
        <f t="shared" si="60"/>
        <v>Ophthalmology Policy</v>
      </c>
      <c r="G1301" s="29" t="s">
        <v>1224</v>
      </c>
      <c r="H1301" s="30" t="s">
        <v>1225</v>
      </c>
      <c r="I1301" s="30" t="str">
        <f t="shared" si="61"/>
        <v>Ophthalmology Policy</v>
      </c>
      <c r="J1301" t="e">
        <f t="shared" ca="1" si="62"/>
        <v>#N/A</v>
      </c>
      <c r="N1301" s="33" t="s">
        <v>3524</v>
      </c>
      <c r="O1301" s="33" t="s">
        <v>7272</v>
      </c>
      <c r="P1301" s="68">
        <v>3136</v>
      </c>
      <c r="Q1301" s="33" t="s">
        <v>7273</v>
      </c>
      <c r="R1301" s="33" t="s">
        <v>7274</v>
      </c>
      <c r="S1301" s="68">
        <v>19946</v>
      </c>
      <c r="T1301" s="33" t="s">
        <v>7275</v>
      </c>
      <c r="U1301" s="33" t="s">
        <v>4638</v>
      </c>
      <c r="V1301" s="33" t="s">
        <v>4639</v>
      </c>
      <c r="W1301" s="33" t="s">
        <v>7276</v>
      </c>
      <c r="X1301" s="33" t="s">
        <v>3524</v>
      </c>
    </row>
    <row r="1302" spans="1:24" x14ac:dyDescent="0.25">
      <c r="A1302" s="29" t="s">
        <v>1224</v>
      </c>
      <c r="B1302" s="30" t="s">
        <v>1226</v>
      </c>
      <c r="C1302" s="30" t="str">
        <f t="shared" si="60"/>
        <v>Ophthalmology Policy</v>
      </c>
      <c r="G1302" s="29" t="s">
        <v>1224</v>
      </c>
      <c r="H1302" s="30" t="s">
        <v>1226</v>
      </c>
      <c r="I1302" s="30" t="str">
        <f t="shared" si="61"/>
        <v>Ophthalmology Policy</v>
      </c>
      <c r="J1302" t="e">
        <f t="shared" ca="1" si="62"/>
        <v>#N/A</v>
      </c>
      <c r="N1302" s="33" t="s">
        <v>3524</v>
      </c>
      <c r="O1302" s="33" t="s">
        <v>7272</v>
      </c>
      <c r="P1302" s="68">
        <v>4697</v>
      </c>
      <c r="Q1302" s="33" t="s">
        <v>7277</v>
      </c>
      <c r="R1302" s="33" t="s">
        <v>7278</v>
      </c>
      <c r="S1302" s="68">
        <v>20036</v>
      </c>
      <c r="T1302" s="33" t="s">
        <v>7275</v>
      </c>
      <c r="U1302" s="33" t="s">
        <v>4638</v>
      </c>
      <c r="V1302" s="33" t="s">
        <v>4639</v>
      </c>
      <c r="W1302" s="33" t="s">
        <v>7279</v>
      </c>
      <c r="X1302" s="33" t="s">
        <v>3524</v>
      </c>
    </row>
    <row r="1303" spans="1:24" x14ac:dyDescent="0.25">
      <c r="A1303" s="29" t="s">
        <v>331</v>
      </c>
      <c r="B1303" s="30" t="s">
        <v>1227</v>
      </c>
      <c r="C1303" s="30" t="str">
        <f t="shared" si="60"/>
        <v>Ophthalmology Policy</v>
      </c>
      <c r="G1303" s="29" t="s">
        <v>331</v>
      </c>
      <c r="H1303" s="30" t="s">
        <v>1227</v>
      </c>
      <c r="I1303" s="30" t="str">
        <f t="shared" si="61"/>
        <v>Ophthalmology Policy</v>
      </c>
      <c r="J1303" t="e">
        <f t="shared" ca="1" si="62"/>
        <v>#N/A</v>
      </c>
      <c r="N1303" s="33" t="s">
        <v>3524</v>
      </c>
      <c r="O1303" s="33" t="s">
        <v>7272</v>
      </c>
      <c r="P1303" s="68">
        <v>6728</v>
      </c>
      <c r="Q1303" s="33" t="s">
        <v>7280</v>
      </c>
      <c r="R1303" s="33" t="s">
        <v>7281</v>
      </c>
      <c r="S1303" s="68">
        <v>22248</v>
      </c>
      <c r="T1303" s="69" t="s">
        <v>7282</v>
      </c>
      <c r="U1303" s="33" t="s">
        <v>4638</v>
      </c>
      <c r="V1303" s="33" t="s">
        <v>4639</v>
      </c>
      <c r="W1303" s="33" t="s">
        <v>7283</v>
      </c>
      <c r="X1303" s="33" t="s">
        <v>3524</v>
      </c>
    </row>
    <row r="1304" spans="1:24" x14ac:dyDescent="0.25">
      <c r="A1304" s="29" t="s">
        <v>331</v>
      </c>
      <c r="B1304" s="30" t="s">
        <v>1225</v>
      </c>
      <c r="C1304" s="30" t="str">
        <f t="shared" si="60"/>
        <v>Ophthalmology Policy</v>
      </c>
      <c r="G1304" s="29" t="s">
        <v>331</v>
      </c>
      <c r="H1304" s="30" t="s">
        <v>1225</v>
      </c>
      <c r="I1304" s="30" t="str">
        <f t="shared" si="61"/>
        <v>Ophthalmology Policy</v>
      </c>
      <c r="J1304" t="e">
        <f t="shared" ca="1" si="62"/>
        <v>#N/A</v>
      </c>
      <c r="N1304" s="33" t="s">
        <v>3524</v>
      </c>
      <c r="O1304" s="33" t="s">
        <v>7272</v>
      </c>
      <c r="P1304" s="68">
        <v>8361</v>
      </c>
      <c r="Q1304" s="33" t="s">
        <v>7284</v>
      </c>
      <c r="R1304" s="33" t="s">
        <v>7285</v>
      </c>
      <c r="S1304" s="68">
        <v>43004</v>
      </c>
      <c r="T1304" s="69" t="s">
        <v>7282</v>
      </c>
      <c r="U1304" s="33" t="s">
        <v>4638</v>
      </c>
      <c r="V1304" s="33" t="s">
        <v>4639</v>
      </c>
      <c r="W1304" s="33" t="s">
        <v>7286</v>
      </c>
      <c r="X1304" s="33" t="s">
        <v>3524</v>
      </c>
    </row>
    <row r="1305" spans="1:24" x14ac:dyDescent="0.25">
      <c r="A1305" s="29" t="s">
        <v>331</v>
      </c>
      <c r="B1305" s="30" t="s">
        <v>1226</v>
      </c>
      <c r="C1305" s="30" t="str">
        <f t="shared" si="60"/>
        <v>Ophthalmology Policy</v>
      </c>
      <c r="G1305" s="29" t="s">
        <v>331</v>
      </c>
      <c r="H1305" s="30" t="s">
        <v>1226</v>
      </c>
      <c r="I1305" s="30" t="str">
        <f t="shared" si="61"/>
        <v>Ophthalmology Policy</v>
      </c>
      <c r="J1305" t="e">
        <f t="shared" ca="1" si="62"/>
        <v>#N/A</v>
      </c>
      <c r="N1305" s="33" t="s">
        <v>3524</v>
      </c>
      <c r="O1305" s="33" t="s">
        <v>7287</v>
      </c>
      <c r="P1305" s="68">
        <v>3138</v>
      </c>
      <c r="Q1305" s="33" t="s">
        <v>7288</v>
      </c>
      <c r="R1305" s="33" t="s">
        <v>7289</v>
      </c>
      <c r="S1305" s="68">
        <v>42890</v>
      </c>
      <c r="T1305" s="69" t="s">
        <v>7290</v>
      </c>
      <c r="U1305" s="33" t="s">
        <v>4638</v>
      </c>
      <c r="V1305" s="33" t="s">
        <v>4639</v>
      </c>
      <c r="W1305" s="33" t="s">
        <v>7291</v>
      </c>
      <c r="X1305" s="33" t="s">
        <v>3524</v>
      </c>
    </row>
    <row r="1306" spans="1:24" x14ac:dyDescent="0.25">
      <c r="A1306" s="29" t="s">
        <v>1228</v>
      </c>
      <c r="B1306" s="30" t="s">
        <v>629</v>
      </c>
      <c r="C1306" s="30" t="str">
        <f t="shared" si="60"/>
        <v>Drug and Biological Policy</v>
      </c>
      <c r="G1306" s="29" t="s">
        <v>1228</v>
      </c>
      <c r="H1306" s="30" t="s">
        <v>629</v>
      </c>
      <c r="I1306" s="30" t="str">
        <f t="shared" si="61"/>
        <v>Drug and Biological Policy</v>
      </c>
      <c r="J1306" t="e">
        <f t="shared" ca="1" si="62"/>
        <v>#N/A</v>
      </c>
      <c r="N1306" s="33" t="s">
        <v>3524</v>
      </c>
      <c r="O1306" s="33" t="s">
        <v>7287</v>
      </c>
      <c r="P1306" s="68">
        <v>3139</v>
      </c>
      <c r="Q1306" s="33" t="s">
        <v>7292</v>
      </c>
      <c r="R1306" s="33" t="s">
        <v>7293</v>
      </c>
      <c r="S1306" s="68">
        <v>42876</v>
      </c>
      <c r="T1306" s="69" t="s">
        <v>7294</v>
      </c>
      <c r="U1306" s="33" t="s">
        <v>4638</v>
      </c>
      <c r="V1306" s="33" t="s">
        <v>4639</v>
      </c>
      <c r="W1306" s="33" t="s">
        <v>7291</v>
      </c>
      <c r="X1306" s="33" t="s">
        <v>3524</v>
      </c>
    </row>
    <row r="1307" spans="1:24" x14ac:dyDescent="0.25">
      <c r="A1307" s="29" t="s">
        <v>1228</v>
      </c>
      <c r="B1307" s="30" t="s">
        <v>629</v>
      </c>
      <c r="C1307" s="30" t="str">
        <f t="shared" si="60"/>
        <v>Drug and Biological Policy</v>
      </c>
      <c r="G1307" s="29" t="s">
        <v>1228</v>
      </c>
      <c r="H1307" s="30" t="s">
        <v>629</v>
      </c>
      <c r="I1307" s="30" t="str">
        <f t="shared" si="61"/>
        <v>Drug and Biological Policy</v>
      </c>
      <c r="J1307" t="e">
        <f t="shared" ca="1" si="62"/>
        <v>#N/A</v>
      </c>
      <c r="N1307" s="33" t="s">
        <v>3524</v>
      </c>
      <c r="O1307" s="33" t="s">
        <v>7287</v>
      </c>
      <c r="P1307" s="68">
        <v>4971</v>
      </c>
      <c r="Q1307" s="33" t="s">
        <v>7295</v>
      </c>
      <c r="R1307" s="33" t="s">
        <v>7296</v>
      </c>
      <c r="S1307" s="68">
        <v>42767</v>
      </c>
      <c r="T1307" s="69" t="s">
        <v>7297</v>
      </c>
      <c r="U1307" s="33" t="s">
        <v>4638</v>
      </c>
      <c r="V1307" s="33" t="s">
        <v>4639</v>
      </c>
      <c r="W1307" s="33" t="s">
        <v>7298</v>
      </c>
      <c r="X1307" s="33" t="s">
        <v>3524</v>
      </c>
    </row>
    <row r="1308" spans="1:24" x14ac:dyDescent="0.25">
      <c r="A1308" s="29" t="s">
        <v>1228</v>
      </c>
      <c r="B1308" s="30" t="s">
        <v>632</v>
      </c>
      <c r="C1308" s="30" t="str">
        <f t="shared" si="60"/>
        <v>Drug and Biological Policy</v>
      </c>
      <c r="G1308" s="29" t="s">
        <v>1228</v>
      </c>
      <c r="H1308" s="30" t="s">
        <v>632</v>
      </c>
      <c r="I1308" s="30" t="str">
        <f t="shared" si="61"/>
        <v>Drug and Biological Policy</v>
      </c>
      <c r="J1308" t="e">
        <f t="shared" ca="1" si="62"/>
        <v>#N/A</v>
      </c>
      <c r="N1308" s="33" t="s">
        <v>3524</v>
      </c>
      <c r="O1308" s="33" t="s">
        <v>7287</v>
      </c>
      <c r="P1308" s="68">
        <v>5034</v>
      </c>
      <c r="Q1308" s="33" t="s">
        <v>7299</v>
      </c>
      <c r="R1308" s="33" t="s">
        <v>7300</v>
      </c>
      <c r="S1308" s="68">
        <v>42913</v>
      </c>
      <c r="T1308" s="69" t="s">
        <v>7294</v>
      </c>
      <c r="U1308" s="33" t="s">
        <v>4644</v>
      </c>
      <c r="V1308" s="33" t="s">
        <v>4645</v>
      </c>
      <c r="W1308" s="33" t="s">
        <v>7301</v>
      </c>
      <c r="X1308" s="33" t="s">
        <v>3524</v>
      </c>
    </row>
    <row r="1309" spans="1:24" x14ac:dyDescent="0.25">
      <c r="A1309" s="29" t="s">
        <v>1229</v>
      </c>
      <c r="B1309" s="30" t="s">
        <v>1230</v>
      </c>
      <c r="C1309" s="30" t="str">
        <f t="shared" si="60"/>
        <v>Durable Medical Equipment and Supplies Policy</v>
      </c>
      <c r="G1309" s="29" t="s">
        <v>1229</v>
      </c>
      <c r="H1309" s="30" t="s">
        <v>1230</v>
      </c>
      <c r="I1309" s="30" t="str">
        <f t="shared" si="61"/>
        <v>Durable Medical Equipment and Supplies Policy</v>
      </c>
      <c r="J1309" t="e">
        <f t="shared" ca="1" si="62"/>
        <v>#N/A</v>
      </c>
      <c r="N1309" s="33" t="s">
        <v>3524</v>
      </c>
      <c r="O1309" s="33" t="s">
        <v>7287</v>
      </c>
      <c r="P1309" s="68">
        <v>6732</v>
      </c>
      <c r="Q1309" s="33" t="s">
        <v>7302</v>
      </c>
      <c r="R1309" s="33" t="s">
        <v>7303</v>
      </c>
      <c r="S1309" s="68">
        <v>42935</v>
      </c>
      <c r="T1309" s="69" t="s">
        <v>7304</v>
      </c>
      <c r="U1309" s="33" t="s">
        <v>4728</v>
      </c>
      <c r="V1309" s="33" t="s">
        <v>6066</v>
      </c>
      <c r="W1309" s="33" t="s">
        <v>7305</v>
      </c>
      <c r="X1309" s="33" t="s">
        <v>3524</v>
      </c>
    </row>
    <row r="1310" spans="1:24" x14ac:dyDescent="0.25">
      <c r="A1310" s="29" t="s">
        <v>1231</v>
      </c>
      <c r="B1310" s="30" t="s">
        <v>1040</v>
      </c>
      <c r="C1310" s="30" t="str">
        <f t="shared" si="60"/>
        <v>Device and Supply Policy</v>
      </c>
      <c r="G1310" s="29" t="s">
        <v>1231</v>
      </c>
      <c r="H1310" s="30" t="s">
        <v>1040</v>
      </c>
      <c r="I1310" s="30" t="str">
        <f t="shared" si="61"/>
        <v>Device and Supply Policy</v>
      </c>
      <c r="J1310" t="e">
        <f t="shared" ca="1" si="62"/>
        <v>#N/A</v>
      </c>
      <c r="N1310" s="33" t="s">
        <v>3524</v>
      </c>
      <c r="O1310" s="33" t="s">
        <v>7287</v>
      </c>
      <c r="P1310" s="68">
        <v>8348</v>
      </c>
      <c r="Q1310" s="69" t="s">
        <v>7306</v>
      </c>
      <c r="R1310" s="33" t="s">
        <v>7307</v>
      </c>
      <c r="S1310" s="68">
        <v>42984</v>
      </c>
      <c r="T1310" s="69" t="s">
        <v>7308</v>
      </c>
      <c r="U1310" s="33" t="s">
        <v>4638</v>
      </c>
      <c r="V1310" s="33" t="s">
        <v>4639</v>
      </c>
      <c r="W1310" s="33" t="s">
        <v>7309</v>
      </c>
      <c r="X1310" s="33" t="s">
        <v>3524</v>
      </c>
    </row>
    <row r="1311" spans="1:24" x14ac:dyDescent="0.25">
      <c r="A1311" s="29" t="s">
        <v>1232</v>
      </c>
      <c r="B1311" s="30" t="s">
        <v>1040</v>
      </c>
      <c r="C1311" s="30" t="str">
        <f t="shared" si="60"/>
        <v>Device and Supply Policy</v>
      </c>
      <c r="G1311" s="29" t="s">
        <v>1232</v>
      </c>
      <c r="H1311" s="30" t="s">
        <v>1040</v>
      </c>
      <c r="I1311" s="30" t="str">
        <f t="shared" si="61"/>
        <v>Device and Supply Policy</v>
      </c>
      <c r="J1311" t="e">
        <f t="shared" ca="1" si="62"/>
        <v>#N/A</v>
      </c>
      <c r="N1311" s="33" t="s">
        <v>3524</v>
      </c>
      <c r="O1311" s="33" t="s">
        <v>7287</v>
      </c>
      <c r="P1311" s="68">
        <v>8349</v>
      </c>
      <c r="Q1311" s="69" t="s">
        <v>7310</v>
      </c>
      <c r="R1311" s="33" t="s">
        <v>7311</v>
      </c>
      <c r="S1311" s="68">
        <v>42880</v>
      </c>
      <c r="T1311" s="69" t="s">
        <v>7312</v>
      </c>
      <c r="U1311" s="33" t="s">
        <v>4638</v>
      </c>
      <c r="V1311" s="33" t="s">
        <v>4639</v>
      </c>
      <c r="W1311" s="33" t="s">
        <v>7309</v>
      </c>
      <c r="X1311" s="33" t="s">
        <v>3524</v>
      </c>
    </row>
    <row r="1312" spans="1:24" x14ac:dyDescent="0.25">
      <c r="A1312" s="29" t="s">
        <v>1233</v>
      </c>
      <c r="B1312" s="30" t="s">
        <v>1040</v>
      </c>
      <c r="C1312" s="30" t="str">
        <f t="shared" si="60"/>
        <v>Device and Supply Policy</v>
      </c>
      <c r="G1312" s="29" t="s">
        <v>1233</v>
      </c>
      <c r="H1312" s="30" t="s">
        <v>1040</v>
      </c>
      <c r="I1312" s="30" t="str">
        <f t="shared" si="61"/>
        <v>Device and Supply Policy</v>
      </c>
      <c r="J1312" t="e">
        <f t="shared" ca="1" si="62"/>
        <v>#N/A</v>
      </c>
      <c r="N1312" s="33" t="s">
        <v>3524</v>
      </c>
      <c r="O1312" s="33" t="s">
        <v>7287</v>
      </c>
      <c r="P1312" s="68">
        <v>8360</v>
      </c>
      <c r="Q1312" s="33" t="s">
        <v>7313</v>
      </c>
      <c r="R1312" s="33" t="s">
        <v>7314</v>
      </c>
      <c r="S1312" s="68">
        <v>43003</v>
      </c>
      <c r="T1312" s="69" t="s">
        <v>7308</v>
      </c>
      <c r="U1312" s="33" t="s">
        <v>4638</v>
      </c>
      <c r="V1312" s="33" t="s">
        <v>4639</v>
      </c>
      <c r="W1312" s="33" t="s">
        <v>7305</v>
      </c>
      <c r="X1312" s="33" t="s">
        <v>3524</v>
      </c>
    </row>
    <row r="1313" spans="1:24" x14ac:dyDescent="0.25">
      <c r="A1313" s="29" t="s">
        <v>1234</v>
      </c>
      <c r="B1313" s="30" t="s">
        <v>1040</v>
      </c>
      <c r="C1313" s="30" t="str">
        <f t="shared" si="60"/>
        <v>Device and Supply Policy</v>
      </c>
      <c r="G1313" s="29" t="s">
        <v>1234</v>
      </c>
      <c r="H1313" s="30" t="s">
        <v>1040</v>
      </c>
      <c r="I1313" s="30" t="str">
        <f t="shared" si="61"/>
        <v>Device and Supply Policy</v>
      </c>
      <c r="J1313" t="e">
        <f t="shared" ca="1" si="62"/>
        <v>#N/A</v>
      </c>
      <c r="N1313" s="33" t="s">
        <v>3524</v>
      </c>
      <c r="O1313" s="33" t="s">
        <v>7315</v>
      </c>
      <c r="P1313" s="68">
        <v>3137</v>
      </c>
      <c r="Q1313" s="33" t="s">
        <v>7316</v>
      </c>
      <c r="R1313" s="33" t="s">
        <v>7317</v>
      </c>
      <c r="S1313" s="68">
        <v>18081</v>
      </c>
      <c r="T1313" s="33" t="s">
        <v>7318</v>
      </c>
      <c r="U1313" s="33" t="s">
        <v>4638</v>
      </c>
      <c r="V1313" s="33" t="s">
        <v>4639</v>
      </c>
      <c r="W1313" s="33" t="s">
        <v>7319</v>
      </c>
      <c r="X1313" s="33" t="s">
        <v>3524</v>
      </c>
    </row>
    <row r="1314" spans="1:24" x14ac:dyDescent="0.25">
      <c r="A1314" s="29" t="s">
        <v>1235</v>
      </c>
      <c r="B1314" s="30" t="s">
        <v>1040</v>
      </c>
      <c r="C1314" s="30" t="str">
        <f t="shared" si="60"/>
        <v>Device and Supply Policy</v>
      </c>
      <c r="G1314" s="29" t="s">
        <v>1235</v>
      </c>
      <c r="H1314" s="30" t="s">
        <v>1040</v>
      </c>
      <c r="I1314" s="30" t="str">
        <f t="shared" si="61"/>
        <v>Device and Supply Policy</v>
      </c>
      <c r="J1314" t="e">
        <f t="shared" ca="1" si="62"/>
        <v>#N/A</v>
      </c>
      <c r="N1314" s="33" t="s">
        <v>3524</v>
      </c>
      <c r="O1314" s="33" t="s">
        <v>7315</v>
      </c>
      <c r="P1314" s="68">
        <v>4695</v>
      </c>
      <c r="Q1314" s="33" t="s">
        <v>7320</v>
      </c>
      <c r="R1314" s="33" t="s">
        <v>7321</v>
      </c>
      <c r="S1314" s="68">
        <v>19226</v>
      </c>
      <c r="T1314" s="33" t="s">
        <v>7322</v>
      </c>
      <c r="U1314" s="33" t="s">
        <v>4638</v>
      </c>
      <c r="V1314" s="33" t="s">
        <v>4639</v>
      </c>
      <c r="W1314" s="33" t="s">
        <v>7323</v>
      </c>
      <c r="X1314" s="33" t="s">
        <v>3524</v>
      </c>
    </row>
    <row r="1315" spans="1:24" x14ac:dyDescent="0.25">
      <c r="A1315" s="29" t="s">
        <v>1236</v>
      </c>
      <c r="B1315" s="30" t="s">
        <v>1040</v>
      </c>
      <c r="C1315" s="30" t="str">
        <f t="shared" si="60"/>
        <v>Device and Supply Policy</v>
      </c>
      <c r="G1315" s="29" t="s">
        <v>1236</v>
      </c>
      <c r="H1315" s="30" t="s">
        <v>1040</v>
      </c>
      <c r="I1315" s="30" t="str">
        <f t="shared" si="61"/>
        <v>Device and Supply Policy</v>
      </c>
      <c r="J1315" t="e">
        <f t="shared" ca="1" si="62"/>
        <v>#N/A</v>
      </c>
      <c r="N1315" s="33" t="s">
        <v>3524</v>
      </c>
      <c r="O1315" s="33" t="s">
        <v>7315</v>
      </c>
      <c r="P1315" s="68">
        <v>6730</v>
      </c>
      <c r="Q1315" s="33" t="s">
        <v>7324</v>
      </c>
      <c r="R1315" s="33" t="s">
        <v>7325</v>
      </c>
      <c r="S1315" s="68">
        <v>22086</v>
      </c>
      <c r="T1315" s="69" t="s">
        <v>7326</v>
      </c>
      <c r="U1315" s="33" t="s">
        <v>4638</v>
      </c>
      <c r="V1315" s="33" t="s">
        <v>4639</v>
      </c>
      <c r="W1315" s="33" t="s">
        <v>7327</v>
      </c>
      <c r="X1315" s="33" t="s">
        <v>3524</v>
      </c>
    </row>
    <row r="1316" spans="1:24" x14ac:dyDescent="0.25">
      <c r="A1316" s="29" t="s">
        <v>1237</v>
      </c>
      <c r="B1316" s="30" t="s">
        <v>1040</v>
      </c>
      <c r="C1316" s="30" t="str">
        <f t="shared" si="60"/>
        <v>Device and Supply Policy</v>
      </c>
      <c r="G1316" s="29" t="s">
        <v>1237</v>
      </c>
      <c r="H1316" s="30" t="s">
        <v>1040</v>
      </c>
      <c r="I1316" s="30" t="str">
        <f t="shared" si="61"/>
        <v>Device and Supply Policy</v>
      </c>
      <c r="J1316" t="e">
        <f t="shared" ca="1" si="62"/>
        <v>#N/A</v>
      </c>
      <c r="N1316" s="33" t="s">
        <v>3524</v>
      </c>
      <c r="O1316" s="33" t="s">
        <v>7315</v>
      </c>
      <c r="P1316" s="68">
        <v>8357</v>
      </c>
      <c r="Q1316" s="33" t="s">
        <v>7328</v>
      </c>
      <c r="R1316" s="33" t="s">
        <v>7329</v>
      </c>
      <c r="S1316" s="68">
        <v>43005</v>
      </c>
      <c r="T1316" s="69" t="s">
        <v>7330</v>
      </c>
      <c r="U1316" s="33" t="s">
        <v>4638</v>
      </c>
      <c r="V1316" s="33" t="s">
        <v>4639</v>
      </c>
      <c r="W1316" s="33" t="s">
        <v>7331</v>
      </c>
      <c r="X1316" s="33" t="s">
        <v>3524</v>
      </c>
    </row>
    <row r="1317" spans="1:24" x14ac:dyDescent="0.25">
      <c r="A1317" s="29" t="s">
        <v>1238</v>
      </c>
      <c r="B1317" s="30" t="s">
        <v>1040</v>
      </c>
      <c r="C1317" s="30" t="str">
        <f t="shared" si="60"/>
        <v>Device and Supply Policy</v>
      </c>
      <c r="G1317" s="29" t="s">
        <v>1238</v>
      </c>
      <c r="H1317" s="30" t="s">
        <v>1040</v>
      </c>
      <c r="I1317" s="30" t="str">
        <f t="shared" si="61"/>
        <v>Device and Supply Policy</v>
      </c>
      <c r="J1317" t="e">
        <f t="shared" ca="1" si="62"/>
        <v>#N/A</v>
      </c>
      <c r="N1317" s="33" t="s">
        <v>3524</v>
      </c>
      <c r="O1317" s="33" t="s">
        <v>7332</v>
      </c>
      <c r="P1317" s="68">
        <v>3135</v>
      </c>
      <c r="Q1317" s="33" t="s">
        <v>7333</v>
      </c>
      <c r="R1317" s="33" t="s">
        <v>7334</v>
      </c>
      <c r="S1317" s="68">
        <v>18083</v>
      </c>
      <c r="T1317" s="33" t="s">
        <v>7335</v>
      </c>
      <c r="U1317" s="33" t="s">
        <v>4638</v>
      </c>
      <c r="V1317" s="33" t="s">
        <v>4639</v>
      </c>
      <c r="W1317" s="33" t="s">
        <v>7336</v>
      </c>
      <c r="X1317" s="33" t="s">
        <v>3524</v>
      </c>
    </row>
    <row r="1318" spans="1:24" x14ac:dyDescent="0.25">
      <c r="A1318" s="29" t="s">
        <v>1239</v>
      </c>
      <c r="B1318" s="30" t="s">
        <v>1040</v>
      </c>
      <c r="C1318" s="30" t="str">
        <f t="shared" si="60"/>
        <v>Device and Supply Policy</v>
      </c>
      <c r="G1318" s="29" t="s">
        <v>1239</v>
      </c>
      <c r="H1318" s="30" t="s">
        <v>1040</v>
      </c>
      <c r="I1318" s="30" t="str">
        <f t="shared" si="61"/>
        <v>Device and Supply Policy</v>
      </c>
      <c r="J1318" t="e">
        <f t="shared" ca="1" si="62"/>
        <v>#N/A</v>
      </c>
      <c r="N1318" s="33" t="s">
        <v>3524</v>
      </c>
      <c r="O1318" s="33" t="s">
        <v>7332</v>
      </c>
      <c r="P1318" s="68">
        <v>6842</v>
      </c>
      <c r="Q1318" s="33" t="s">
        <v>7337</v>
      </c>
      <c r="R1318" s="33" t="s">
        <v>7338</v>
      </c>
      <c r="S1318" s="68">
        <v>42907</v>
      </c>
      <c r="T1318" s="33" t="s">
        <v>7335</v>
      </c>
      <c r="U1318" s="33" t="s">
        <v>4644</v>
      </c>
      <c r="V1318" s="33" t="s">
        <v>4645</v>
      </c>
      <c r="W1318" s="33" t="s">
        <v>7339</v>
      </c>
      <c r="X1318" s="33" t="s">
        <v>3524</v>
      </c>
    </row>
    <row r="1319" spans="1:24" x14ac:dyDescent="0.25">
      <c r="A1319" s="29" t="s">
        <v>1240</v>
      </c>
      <c r="B1319" s="30" t="s">
        <v>1040</v>
      </c>
      <c r="C1319" s="30" t="str">
        <f t="shared" si="60"/>
        <v>Device and Supply Policy</v>
      </c>
      <c r="G1319" s="29" t="s">
        <v>1240</v>
      </c>
      <c r="H1319" s="30" t="s">
        <v>1040</v>
      </c>
      <c r="I1319" s="30" t="str">
        <f t="shared" si="61"/>
        <v>Device and Supply Policy</v>
      </c>
      <c r="J1319" t="e">
        <f t="shared" ca="1" si="62"/>
        <v>#N/A</v>
      </c>
      <c r="N1319" s="33" t="s">
        <v>3524</v>
      </c>
      <c r="O1319" s="33" t="s">
        <v>7332</v>
      </c>
      <c r="P1319" s="68">
        <v>8346</v>
      </c>
      <c r="Q1319" s="33" t="s">
        <v>7340</v>
      </c>
      <c r="R1319" s="33" t="s">
        <v>7341</v>
      </c>
      <c r="S1319" s="68">
        <v>43030</v>
      </c>
      <c r="T1319" s="69" t="s">
        <v>7342</v>
      </c>
      <c r="U1319" s="33" t="s">
        <v>4638</v>
      </c>
      <c r="V1319" s="33" t="s">
        <v>4639</v>
      </c>
      <c r="W1319" s="33" t="s">
        <v>7343</v>
      </c>
      <c r="X1319" s="33" t="s">
        <v>3524</v>
      </c>
    </row>
    <row r="1320" spans="1:24" x14ac:dyDescent="0.25">
      <c r="A1320" s="29" t="s">
        <v>1241</v>
      </c>
      <c r="B1320" s="30" t="s">
        <v>1040</v>
      </c>
      <c r="C1320" s="30" t="str">
        <f t="shared" si="60"/>
        <v>Device and Supply Policy</v>
      </c>
      <c r="G1320" s="29" t="s">
        <v>1241</v>
      </c>
      <c r="H1320" s="30" t="s">
        <v>1040</v>
      </c>
      <c r="I1320" s="30" t="str">
        <f t="shared" si="61"/>
        <v>Device and Supply Policy</v>
      </c>
      <c r="J1320" t="e">
        <f t="shared" ca="1" si="62"/>
        <v>#N/A</v>
      </c>
      <c r="N1320" s="33" t="s">
        <v>3524</v>
      </c>
      <c r="O1320" s="33" t="s">
        <v>7332</v>
      </c>
      <c r="P1320" s="68">
        <v>8347</v>
      </c>
      <c r="Q1320" s="33" t="s">
        <v>7344</v>
      </c>
      <c r="R1320" s="33" t="s">
        <v>7345</v>
      </c>
      <c r="S1320" s="68">
        <v>43020</v>
      </c>
      <c r="T1320" s="69" t="s">
        <v>7342</v>
      </c>
      <c r="U1320" s="33" t="s">
        <v>4638</v>
      </c>
      <c r="V1320" s="33" t="s">
        <v>4639</v>
      </c>
      <c r="W1320" s="33" t="s">
        <v>7309</v>
      </c>
      <c r="X1320" s="33" t="s">
        <v>3524</v>
      </c>
    </row>
    <row r="1321" spans="1:24" x14ac:dyDescent="0.25">
      <c r="A1321" s="29" t="s">
        <v>1242</v>
      </c>
      <c r="B1321" s="30" t="s">
        <v>1040</v>
      </c>
      <c r="C1321" s="30" t="str">
        <f t="shared" si="60"/>
        <v>Device and Supply Policy</v>
      </c>
      <c r="G1321" s="29" t="s">
        <v>1242</v>
      </c>
      <c r="H1321" s="30" t="s">
        <v>1040</v>
      </c>
      <c r="I1321" s="30" t="str">
        <f t="shared" si="61"/>
        <v>Device and Supply Policy</v>
      </c>
      <c r="J1321" t="e">
        <f t="shared" ca="1" si="62"/>
        <v>#N/A</v>
      </c>
      <c r="N1321" s="33" t="s">
        <v>3523</v>
      </c>
      <c r="O1321" s="33" t="s">
        <v>7346</v>
      </c>
      <c r="P1321" s="68">
        <v>68</v>
      </c>
      <c r="Q1321" s="33" t="s">
        <v>7347</v>
      </c>
      <c r="R1321" s="33" t="s">
        <v>7348</v>
      </c>
      <c r="S1321" s="68">
        <v>6434</v>
      </c>
      <c r="T1321" s="33" t="s">
        <v>7349</v>
      </c>
      <c r="U1321" s="33" t="s">
        <v>3704</v>
      </c>
      <c r="V1321" s="33" t="s">
        <v>3704</v>
      </c>
      <c r="W1321" s="33" t="s">
        <v>4472</v>
      </c>
      <c r="X1321" s="33" t="s">
        <v>3523</v>
      </c>
    </row>
    <row r="1322" spans="1:24" x14ac:dyDescent="0.25">
      <c r="A1322" s="29" t="s">
        <v>1243</v>
      </c>
      <c r="B1322" s="30" t="s">
        <v>1040</v>
      </c>
      <c r="C1322" s="30" t="str">
        <f t="shared" si="60"/>
        <v>Device and Supply Policy</v>
      </c>
      <c r="G1322" s="29" t="s">
        <v>1243</v>
      </c>
      <c r="H1322" s="30" t="s">
        <v>1040</v>
      </c>
      <c r="I1322" s="30" t="str">
        <f t="shared" si="61"/>
        <v>Device and Supply Policy</v>
      </c>
      <c r="J1322" t="e">
        <f t="shared" ca="1" si="62"/>
        <v>#N/A</v>
      </c>
      <c r="N1322" s="33" t="s">
        <v>3523</v>
      </c>
      <c r="O1322" s="33" t="s">
        <v>7350</v>
      </c>
      <c r="P1322" s="68">
        <v>67</v>
      </c>
      <c r="Q1322" s="33" t="s">
        <v>7351</v>
      </c>
      <c r="R1322" s="33" t="s">
        <v>7352</v>
      </c>
      <c r="S1322" s="68">
        <v>6459</v>
      </c>
      <c r="T1322" s="33" t="s">
        <v>7353</v>
      </c>
      <c r="U1322" s="33" t="s">
        <v>3704</v>
      </c>
      <c r="V1322" s="33" t="s">
        <v>3704</v>
      </c>
      <c r="W1322" s="33" t="s">
        <v>4472</v>
      </c>
      <c r="X1322" s="33" t="s">
        <v>3523</v>
      </c>
    </row>
    <row r="1323" spans="1:24" x14ac:dyDescent="0.25">
      <c r="A1323" s="29" t="s">
        <v>1244</v>
      </c>
      <c r="B1323" s="30" t="s">
        <v>805</v>
      </c>
      <c r="C1323" s="30" t="str">
        <f t="shared" si="60"/>
        <v>Durable Medical Equipment and Supplies Policy</v>
      </c>
      <c r="G1323" s="29" t="s">
        <v>1244</v>
      </c>
      <c r="H1323" s="30" t="s">
        <v>805</v>
      </c>
      <c r="I1323" s="30" t="str">
        <f t="shared" si="61"/>
        <v>Durable Medical Equipment and Supplies Policy</v>
      </c>
      <c r="J1323" t="e">
        <f t="shared" ca="1" si="62"/>
        <v>#N/A</v>
      </c>
      <c r="N1323" s="33" t="s">
        <v>3522</v>
      </c>
      <c r="O1323" s="33" t="s">
        <v>7354</v>
      </c>
      <c r="P1323" s="68">
        <v>4730</v>
      </c>
      <c r="Q1323" s="33" t="s">
        <v>7355</v>
      </c>
      <c r="R1323" s="33" t="s">
        <v>7356</v>
      </c>
      <c r="S1323" s="68">
        <v>55513</v>
      </c>
      <c r="T1323" s="33" t="s">
        <v>7357</v>
      </c>
      <c r="U1323" s="33" t="s">
        <v>5017</v>
      </c>
      <c r="V1323" s="33" t="s">
        <v>5017</v>
      </c>
      <c r="W1323" s="33" t="s">
        <v>7358</v>
      </c>
      <c r="X1323" s="33" t="s">
        <v>3522</v>
      </c>
    </row>
    <row r="1324" spans="1:24" x14ac:dyDescent="0.25">
      <c r="A1324" s="29" t="s">
        <v>1244</v>
      </c>
      <c r="B1324" s="30" t="s">
        <v>806</v>
      </c>
      <c r="C1324" s="30" t="str">
        <f t="shared" si="60"/>
        <v>Durable Medical Equipment and Supplies Policy</v>
      </c>
      <c r="G1324" s="29" t="s">
        <v>1244</v>
      </c>
      <c r="H1324" s="30" t="s">
        <v>806</v>
      </c>
      <c r="I1324" s="30" t="str">
        <f t="shared" si="61"/>
        <v>Durable Medical Equipment and Supplies Policy</v>
      </c>
      <c r="J1324" t="e">
        <f t="shared" ca="1" si="62"/>
        <v>#N/A</v>
      </c>
      <c r="N1324" s="70" t="s">
        <v>3521</v>
      </c>
      <c r="O1324" s="33" t="s">
        <v>7359</v>
      </c>
      <c r="P1324" s="68">
        <v>5099</v>
      </c>
      <c r="Q1324" s="33" t="s">
        <v>7360</v>
      </c>
      <c r="R1324" s="33" t="s">
        <v>237</v>
      </c>
      <c r="S1324" s="68">
        <v>41006</v>
      </c>
      <c r="T1324" s="69" t="s">
        <v>7361</v>
      </c>
      <c r="U1324" s="33" t="s">
        <v>4699</v>
      </c>
      <c r="V1324" s="33" t="s">
        <v>4699</v>
      </c>
      <c r="W1324" s="33" t="s">
        <v>7362</v>
      </c>
      <c r="X1324" s="70" t="s">
        <v>3521</v>
      </c>
    </row>
    <row r="1325" spans="1:24" x14ac:dyDescent="0.25">
      <c r="A1325" s="29" t="s">
        <v>135</v>
      </c>
      <c r="B1325" s="30" t="s">
        <v>554</v>
      </c>
      <c r="C1325" s="30" t="str">
        <f t="shared" si="60"/>
        <v>Drug and Biological Policy</v>
      </c>
      <c r="G1325" s="29" t="s">
        <v>135</v>
      </c>
      <c r="H1325" s="30" t="s">
        <v>554</v>
      </c>
      <c r="I1325" s="30" t="str">
        <f t="shared" si="61"/>
        <v>Drug and Biological Policy</v>
      </c>
      <c r="J1325" t="e">
        <f t="shared" ca="1" si="62"/>
        <v>#N/A</v>
      </c>
      <c r="N1325" s="33" t="s">
        <v>3521</v>
      </c>
      <c r="O1325" s="33" t="s">
        <v>7359</v>
      </c>
      <c r="P1325" s="68">
        <v>5349</v>
      </c>
      <c r="Q1325" s="33" t="s">
        <v>7363</v>
      </c>
      <c r="R1325" s="33" t="s">
        <v>7364</v>
      </c>
      <c r="S1325" s="68">
        <v>41159</v>
      </c>
      <c r="T1325" s="69" t="s">
        <v>7365</v>
      </c>
      <c r="U1325" s="33" t="s">
        <v>5017</v>
      </c>
      <c r="V1325" s="33" t="s">
        <v>5017</v>
      </c>
      <c r="W1325" s="33" t="s">
        <v>5018</v>
      </c>
      <c r="X1325" s="33" t="s">
        <v>3521</v>
      </c>
    </row>
    <row r="1326" spans="1:24" x14ac:dyDescent="0.25">
      <c r="A1326" s="29" t="s">
        <v>135</v>
      </c>
      <c r="B1326" s="30" t="s">
        <v>1245</v>
      </c>
      <c r="C1326" s="30" t="str">
        <f t="shared" si="60"/>
        <v>Drug and Biological Policy</v>
      </c>
      <c r="G1326" s="29" t="s">
        <v>135</v>
      </c>
      <c r="H1326" s="30" t="s">
        <v>1245</v>
      </c>
      <c r="I1326" s="30" t="str">
        <f t="shared" si="61"/>
        <v>Drug and Biological Policy</v>
      </c>
      <c r="J1326" t="e">
        <f t="shared" ca="1" si="62"/>
        <v>#N/A</v>
      </c>
      <c r="N1326" s="33" t="s">
        <v>3521</v>
      </c>
      <c r="O1326" s="33" t="s">
        <v>7359</v>
      </c>
      <c r="P1326" s="68">
        <v>6236</v>
      </c>
      <c r="Q1326" s="33" t="s">
        <v>7366</v>
      </c>
      <c r="R1326" s="33" t="s">
        <v>7367</v>
      </c>
      <c r="S1326" s="68">
        <v>40997</v>
      </c>
      <c r="T1326" s="69" t="s">
        <v>7368</v>
      </c>
      <c r="U1326" s="33" t="s">
        <v>4638</v>
      </c>
      <c r="V1326" s="33" t="s">
        <v>6284</v>
      </c>
      <c r="W1326" s="33" t="s">
        <v>7369</v>
      </c>
      <c r="X1326" s="33" t="s">
        <v>3521</v>
      </c>
    </row>
    <row r="1327" spans="1:24" x14ac:dyDescent="0.25">
      <c r="A1327" s="29" t="s">
        <v>135</v>
      </c>
      <c r="B1327" s="30" t="s">
        <v>1245</v>
      </c>
      <c r="C1327" s="30" t="str">
        <f t="shared" si="60"/>
        <v>Drug and Biological Policy</v>
      </c>
      <c r="G1327" s="29" t="s">
        <v>135</v>
      </c>
      <c r="H1327" s="30" t="s">
        <v>1245</v>
      </c>
      <c r="I1327" s="30" t="str">
        <f t="shared" si="61"/>
        <v>Drug and Biological Policy</v>
      </c>
      <c r="J1327" t="e">
        <f t="shared" ca="1" si="62"/>
        <v>#N/A</v>
      </c>
      <c r="N1327" s="70" t="s">
        <v>3521</v>
      </c>
      <c r="O1327" s="33" t="s">
        <v>7370</v>
      </c>
      <c r="P1327" s="68">
        <v>7835</v>
      </c>
      <c r="Q1327" s="33" t="s">
        <v>7371</v>
      </c>
      <c r="R1327" s="33" t="s">
        <v>126</v>
      </c>
      <c r="S1327" s="68">
        <v>61095</v>
      </c>
      <c r="T1327" s="33" t="s">
        <v>7372</v>
      </c>
      <c r="U1327" s="33" t="s">
        <v>4699</v>
      </c>
      <c r="V1327" s="33" t="s">
        <v>4699</v>
      </c>
      <c r="W1327" s="69" t="s">
        <v>7373</v>
      </c>
      <c r="X1327" s="70" t="s">
        <v>3521</v>
      </c>
    </row>
    <row r="1328" spans="1:24" x14ac:dyDescent="0.25">
      <c r="A1328" s="29" t="s">
        <v>135</v>
      </c>
      <c r="B1328" s="30" t="s">
        <v>1245</v>
      </c>
      <c r="C1328" s="30" t="str">
        <f t="shared" si="60"/>
        <v>Drug and Biological Policy</v>
      </c>
      <c r="G1328" s="29" t="s">
        <v>135</v>
      </c>
      <c r="H1328" s="30" t="s">
        <v>1245</v>
      </c>
      <c r="I1328" s="30" t="str">
        <f t="shared" si="61"/>
        <v>Drug and Biological Policy</v>
      </c>
      <c r="J1328" t="e">
        <f t="shared" ca="1" si="62"/>
        <v>#N/A</v>
      </c>
      <c r="N1328" s="70" t="s">
        <v>3521</v>
      </c>
      <c r="O1328" s="33" t="s">
        <v>7374</v>
      </c>
      <c r="P1328" s="68">
        <v>6233</v>
      </c>
      <c r="Q1328" s="33" t="s">
        <v>7375</v>
      </c>
      <c r="R1328" s="33" t="s">
        <v>142</v>
      </c>
      <c r="S1328" s="68">
        <v>61023</v>
      </c>
      <c r="T1328" s="69" t="s">
        <v>7376</v>
      </c>
      <c r="U1328" s="33" t="s">
        <v>4699</v>
      </c>
      <c r="V1328" s="33" t="s">
        <v>4699</v>
      </c>
      <c r="W1328" s="33" t="s">
        <v>7377</v>
      </c>
      <c r="X1328" s="70" t="s">
        <v>3521</v>
      </c>
    </row>
    <row r="1329" spans="1:24" x14ac:dyDescent="0.25">
      <c r="A1329" s="29" t="s">
        <v>135</v>
      </c>
      <c r="B1329" s="30" t="s">
        <v>1245</v>
      </c>
      <c r="C1329" s="30" t="str">
        <f t="shared" si="60"/>
        <v>Drug and Biological Policy</v>
      </c>
      <c r="G1329" s="29" t="s">
        <v>135</v>
      </c>
      <c r="H1329" s="30" t="s">
        <v>1245</v>
      </c>
      <c r="I1329" s="30" t="str">
        <f t="shared" si="61"/>
        <v>Drug and Biological Policy</v>
      </c>
      <c r="J1329" t="e">
        <f t="shared" ca="1" si="62"/>
        <v>#N/A</v>
      </c>
      <c r="N1329" s="33" t="s">
        <v>3520</v>
      </c>
      <c r="O1329" s="33" t="s">
        <v>7378</v>
      </c>
      <c r="P1329" s="68">
        <v>3308</v>
      </c>
      <c r="Q1329" s="33" t="s">
        <v>7379</v>
      </c>
      <c r="R1329" s="33" t="s">
        <v>7380</v>
      </c>
      <c r="S1329" s="68">
        <v>55392</v>
      </c>
      <c r="T1329" s="69" t="s">
        <v>7381</v>
      </c>
      <c r="U1329" s="33" t="s">
        <v>5066</v>
      </c>
      <c r="V1329" s="33" t="s">
        <v>5067</v>
      </c>
      <c r="W1329" s="33" t="s">
        <v>7382</v>
      </c>
      <c r="X1329" s="33" t="s">
        <v>3520</v>
      </c>
    </row>
    <row r="1330" spans="1:24" x14ac:dyDescent="0.25">
      <c r="A1330" s="29" t="s">
        <v>135</v>
      </c>
      <c r="B1330" s="30" t="s">
        <v>1245</v>
      </c>
      <c r="C1330" s="30" t="str">
        <f t="shared" si="60"/>
        <v>Drug and Biological Policy</v>
      </c>
      <c r="G1330" s="29" t="s">
        <v>135</v>
      </c>
      <c r="H1330" s="30" t="s">
        <v>1245</v>
      </c>
      <c r="I1330" s="30" t="str">
        <f t="shared" si="61"/>
        <v>Drug and Biological Policy</v>
      </c>
      <c r="J1330" t="e">
        <f t="shared" ca="1" si="62"/>
        <v>#N/A</v>
      </c>
      <c r="N1330" s="33" t="s">
        <v>3520</v>
      </c>
      <c r="O1330" s="33" t="s">
        <v>7378</v>
      </c>
      <c r="P1330" s="68">
        <v>6409</v>
      </c>
      <c r="Q1330" s="33" t="s">
        <v>7383</v>
      </c>
      <c r="R1330" s="33" t="s">
        <v>7384</v>
      </c>
      <c r="S1330" s="68">
        <v>55352</v>
      </c>
      <c r="T1330" s="69" t="s">
        <v>7385</v>
      </c>
      <c r="U1330" s="33" t="s">
        <v>4638</v>
      </c>
      <c r="V1330" s="33" t="s">
        <v>4639</v>
      </c>
      <c r="W1330" s="33" t="s">
        <v>7386</v>
      </c>
      <c r="X1330" s="33" t="s">
        <v>3520</v>
      </c>
    </row>
    <row r="1331" spans="1:24" x14ac:dyDescent="0.25">
      <c r="A1331" s="29" t="s">
        <v>135</v>
      </c>
      <c r="B1331" s="30" t="s">
        <v>1246</v>
      </c>
      <c r="C1331" s="30" t="str">
        <f t="shared" si="60"/>
        <v>Drug and Biological Policy</v>
      </c>
      <c r="G1331" s="29" t="s">
        <v>135</v>
      </c>
      <c r="H1331" s="30" t="s">
        <v>1246</v>
      </c>
      <c r="I1331" s="30" t="str">
        <f t="shared" si="61"/>
        <v>Drug and Biological Policy</v>
      </c>
      <c r="J1331" t="e">
        <f t="shared" ca="1" si="62"/>
        <v>#N/A</v>
      </c>
      <c r="N1331" s="33" t="s">
        <v>3520</v>
      </c>
      <c r="O1331" s="33" t="s">
        <v>7378</v>
      </c>
      <c r="P1331" s="68">
        <v>6415</v>
      </c>
      <c r="Q1331" s="33" t="s">
        <v>7387</v>
      </c>
      <c r="R1331" s="33" t="s">
        <v>7388</v>
      </c>
      <c r="S1331" s="68">
        <v>55268</v>
      </c>
      <c r="T1331" s="69" t="s">
        <v>7389</v>
      </c>
      <c r="U1331" s="33" t="s">
        <v>4638</v>
      </c>
      <c r="V1331" s="33" t="s">
        <v>4639</v>
      </c>
      <c r="W1331" s="33" t="s">
        <v>7386</v>
      </c>
      <c r="X1331" s="33" t="s">
        <v>3520</v>
      </c>
    </row>
    <row r="1332" spans="1:24" x14ac:dyDescent="0.25">
      <c r="A1332" s="29" t="s">
        <v>135</v>
      </c>
      <c r="B1332" s="30" t="s">
        <v>1246</v>
      </c>
      <c r="C1332" s="30" t="str">
        <f t="shared" si="60"/>
        <v>Drug and Biological Policy</v>
      </c>
      <c r="G1332" s="29" t="s">
        <v>135</v>
      </c>
      <c r="H1332" s="30" t="s">
        <v>1246</v>
      </c>
      <c r="I1332" s="30" t="str">
        <f t="shared" si="61"/>
        <v>Drug and Biological Policy</v>
      </c>
      <c r="J1332" t="e">
        <f t="shared" ca="1" si="62"/>
        <v>#N/A</v>
      </c>
      <c r="N1332" s="33" t="s">
        <v>3520</v>
      </c>
      <c r="O1332" s="33" t="s">
        <v>7378</v>
      </c>
      <c r="P1332" s="68">
        <v>6511</v>
      </c>
      <c r="Q1332" s="33" t="s">
        <v>7390</v>
      </c>
      <c r="R1332" s="33" t="s">
        <v>7391</v>
      </c>
      <c r="S1332" s="68">
        <v>55512</v>
      </c>
      <c r="T1332" s="69" t="s">
        <v>7392</v>
      </c>
      <c r="U1332" s="33" t="s">
        <v>5066</v>
      </c>
      <c r="V1332" s="33" t="s">
        <v>5067</v>
      </c>
      <c r="W1332" s="33" t="s">
        <v>7393</v>
      </c>
      <c r="X1332" s="33" t="s">
        <v>3520</v>
      </c>
    </row>
    <row r="1333" spans="1:24" x14ac:dyDescent="0.25">
      <c r="A1333" s="29" t="s">
        <v>135</v>
      </c>
      <c r="B1333" s="30" t="s">
        <v>555</v>
      </c>
      <c r="C1333" s="30" t="str">
        <f t="shared" si="60"/>
        <v>Drug and Biological Policy</v>
      </c>
      <c r="G1333" s="29" t="s">
        <v>135</v>
      </c>
      <c r="H1333" s="30" t="s">
        <v>555</v>
      </c>
      <c r="I1333" s="30" t="str">
        <f t="shared" si="61"/>
        <v>Drug and Biological Policy</v>
      </c>
      <c r="J1333" t="e">
        <f t="shared" ca="1" si="62"/>
        <v>#N/A</v>
      </c>
      <c r="N1333" s="33" t="s">
        <v>3520</v>
      </c>
      <c r="O1333" s="33" t="s">
        <v>7394</v>
      </c>
      <c r="P1333" s="68">
        <v>5710</v>
      </c>
      <c r="Q1333" s="33" t="s">
        <v>7395</v>
      </c>
      <c r="R1333" s="33" t="s">
        <v>7396</v>
      </c>
      <c r="S1333" s="68">
        <v>56476</v>
      </c>
      <c r="T1333" s="69" t="s">
        <v>7397</v>
      </c>
      <c r="U1333" s="33" t="s">
        <v>5017</v>
      </c>
      <c r="V1333" s="33" t="s">
        <v>5017</v>
      </c>
      <c r="W1333" s="33" t="s">
        <v>5018</v>
      </c>
      <c r="X1333" s="33" t="s">
        <v>3520</v>
      </c>
    </row>
    <row r="1334" spans="1:24" x14ac:dyDescent="0.25">
      <c r="A1334" s="29" t="s">
        <v>135</v>
      </c>
      <c r="B1334" s="30" t="s">
        <v>556</v>
      </c>
      <c r="C1334" s="30" t="str">
        <f t="shared" si="60"/>
        <v>Drug and Biological Policy</v>
      </c>
      <c r="G1334" s="29" t="s">
        <v>135</v>
      </c>
      <c r="H1334" s="30" t="s">
        <v>556</v>
      </c>
      <c r="I1334" s="30" t="str">
        <f t="shared" si="61"/>
        <v>Drug and Biological Policy</v>
      </c>
      <c r="J1334" t="e">
        <f t="shared" ca="1" si="62"/>
        <v>#N/A</v>
      </c>
      <c r="N1334" s="33" t="s">
        <v>3520</v>
      </c>
      <c r="O1334" s="33" t="s">
        <v>7394</v>
      </c>
      <c r="P1334" s="68">
        <v>5710</v>
      </c>
      <c r="Q1334" s="33" t="s">
        <v>7395</v>
      </c>
      <c r="R1334" s="33" t="s">
        <v>7398</v>
      </c>
      <c r="S1334" s="68">
        <v>54960</v>
      </c>
      <c r="T1334" s="69" t="s">
        <v>7399</v>
      </c>
      <c r="U1334" s="33" t="s">
        <v>5017</v>
      </c>
      <c r="V1334" s="33" t="s">
        <v>5017</v>
      </c>
      <c r="W1334" s="33" t="s">
        <v>5018</v>
      </c>
      <c r="X1334" s="33" t="s">
        <v>3520</v>
      </c>
    </row>
    <row r="1335" spans="1:24" x14ac:dyDescent="0.25">
      <c r="A1335" s="29" t="s">
        <v>135</v>
      </c>
      <c r="B1335" s="30" t="s">
        <v>557</v>
      </c>
      <c r="C1335" s="30" t="str">
        <f t="shared" si="60"/>
        <v>Drug and Biological Policy</v>
      </c>
      <c r="G1335" s="29" t="s">
        <v>135</v>
      </c>
      <c r="H1335" s="30" t="s">
        <v>557</v>
      </c>
      <c r="I1335" s="30" t="str">
        <f t="shared" si="61"/>
        <v>Drug and Biological Policy</v>
      </c>
      <c r="J1335" t="e">
        <f t="shared" ca="1" si="62"/>
        <v>#N/A</v>
      </c>
      <c r="N1335" s="33" t="s">
        <v>3520</v>
      </c>
      <c r="O1335" s="33" t="s">
        <v>7394</v>
      </c>
      <c r="P1335" s="68">
        <v>5710</v>
      </c>
      <c r="Q1335" s="33" t="s">
        <v>7395</v>
      </c>
      <c r="R1335" s="33" t="s">
        <v>7400</v>
      </c>
      <c r="S1335" s="68">
        <v>54986</v>
      </c>
      <c r="T1335" s="69" t="s">
        <v>7401</v>
      </c>
      <c r="U1335" s="33" t="s">
        <v>5017</v>
      </c>
      <c r="V1335" s="33" t="s">
        <v>5017</v>
      </c>
      <c r="W1335" s="33" t="s">
        <v>5018</v>
      </c>
      <c r="X1335" s="33" t="s">
        <v>3520</v>
      </c>
    </row>
    <row r="1336" spans="1:24" x14ac:dyDescent="0.25">
      <c r="A1336" s="29" t="s">
        <v>135</v>
      </c>
      <c r="B1336" s="30" t="s">
        <v>558</v>
      </c>
      <c r="C1336" s="30" t="str">
        <f t="shared" si="60"/>
        <v>Drug and Biological Policy</v>
      </c>
      <c r="G1336" s="29" t="s">
        <v>135</v>
      </c>
      <c r="H1336" s="30" t="s">
        <v>558</v>
      </c>
      <c r="I1336" s="30" t="str">
        <f t="shared" si="61"/>
        <v>Drug and Biological Policy</v>
      </c>
      <c r="J1336" t="e">
        <f t="shared" ca="1" si="62"/>
        <v>#N/A</v>
      </c>
      <c r="N1336" s="33" t="s">
        <v>3520</v>
      </c>
      <c r="O1336" s="33" t="s">
        <v>7394</v>
      </c>
      <c r="P1336" s="68">
        <v>5710</v>
      </c>
      <c r="Q1336" s="33" t="s">
        <v>7395</v>
      </c>
      <c r="R1336" s="33" t="s">
        <v>7402</v>
      </c>
      <c r="S1336" s="68">
        <v>44238</v>
      </c>
      <c r="T1336" s="69" t="s">
        <v>7403</v>
      </c>
      <c r="U1336" s="33" t="s">
        <v>5017</v>
      </c>
      <c r="V1336" s="33" t="s">
        <v>5017</v>
      </c>
      <c r="W1336" s="33" t="s">
        <v>5018</v>
      </c>
      <c r="X1336" s="33" t="s">
        <v>3520</v>
      </c>
    </row>
    <row r="1337" spans="1:24" x14ac:dyDescent="0.25">
      <c r="A1337" s="29" t="s">
        <v>135</v>
      </c>
      <c r="B1337" s="30" t="s">
        <v>1247</v>
      </c>
      <c r="C1337" s="30" t="str">
        <f t="shared" si="60"/>
        <v>Drug and Biological Policy</v>
      </c>
      <c r="G1337" s="29" t="s">
        <v>135</v>
      </c>
      <c r="H1337" s="30" t="s">
        <v>1247</v>
      </c>
      <c r="I1337" s="30" t="str">
        <f t="shared" si="61"/>
        <v>Drug and Biological Policy</v>
      </c>
      <c r="J1337" t="e">
        <f t="shared" ca="1" si="62"/>
        <v>#N/A</v>
      </c>
      <c r="N1337" s="33" t="s">
        <v>3520</v>
      </c>
      <c r="O1337" s="33" t="s">
        <v>7394</v>
      </c>
      <c r="P1337" s="68">
        <v>5710</v>
      </c>
      <c r="Q1337" s="33" t="s">
        <v>7395</v>
      </c>
      <c r="R1337" s="33" t="s">
        <v>7404</v>
      </c>
      <c r="S1337" s="68">
        <v>54990</v>
      </c>
      <c r="T1337" s="69" t="s">
        <v>7405</v>
      </c>
      <c r="U1337" s="33" t="s">
        <v>5017</v>
      </c>
      <c r="V1337" s="33" t="s">
        <v>5017</v>
      </c>
      <c r="W1337" s="33" t="s">
        <v>5018</v>
      </c>
      <c r="X1337" s="33" t="s">
        <v>3520</v>
      </c>
    </row>
    <row r="1338" spans="1:24" x14ac:dyDescent="0.25">
      <c r="A1338" s="29" t="s">
        <v>135</v>
      </c>
      <c r="B1338" s="30" t="s">
        <v>1248</v>
      </c>
      <c r="C1338" s="30" t="str">
        <f t="shared" si="60"/>
        <v>Drug and Biological Policy</v>
      </c>
      <c r="G1338" s="29" t="s">
        <v>135</v>
      </c>
      <c r="H1338" s="30" t="s">
        <v>1248</v>
      </c>
      <c r="I1338" s="30" t="str">
        <f t="shared" si="61"/>
        <v>Drug and Biological Policy</v>
      </c>
      <c r="J1338" t="e">
        <f t="shared" ca="1" si="62"/>
        <v>#N/A</v>
      </c>
      <c r="N1338" s="33" t="s">
        <v>3520</v>
      </c>
      <c r="O1338" s="33" t="s">
        <v>7394</v>
      </c>
      <c r="P1338" s="68">
        <v>5710</v>
      </c>
      <c r="Q1338" s="33" t="s">
        <v>7395</v>
      </c>
      <c r="R1338" s="33" t="s">
        <v>7406</v>
      </c>
      <c r="S1338" s="68">
        <v>38370</v>
      </c>
      <c r="T1338" s="69" t="s">
        <v>7407</v>
      </c>
      <c r="U1338" s="33" t="s">
        <v>5017</v>
      </c>
      <c r="V1338" s="33" t="s">
        <v>5017</v>
      </c>
      <c r="W1338" s="33" t="s">
        <v>5018</v>
      </c>
      <c r="X1338" s="33" t="s">
        <v>3520</v>
      </c>
    </row>
    <row r="1339" spans="1:24" x14ac:dyDescent="0.25">
      <c r="A1339" s="29" t="s">
        <v>135</v>
      </c>
      <c r="B1339" s="30" t="s">
        <v>1249</v>
      </c>
      <c r="C1339" s="30" t="str">
        <f t="shared" si="60"/>
        <v>Drug and Biological Policy</v>
      </c>
      <c r="G1339" s="29" t="s">
        <v>135</v>
      </c>
      <c r="H1339" s="30" t="s">
        <v>1249</v>
      </c>
      <c r="I1339" s="30" t="str">
        <f t="shared" si="61"/>
        <v>Drug and Biological Policy</v>
      </c>
      <c r="J1339" t="e">
        <f t="shared" ca="1" si="62"/>
        <v>#N/A</v>
      </c>
      <c r="N1339" s="33" t="s">
        <v>3520</v>
      </c>
      <c r="O1339" s="33" t="s">
        <v>7394</v>
      </c>
      <c r="P1339" s="68">
        <v>5710</v>
      </c>
      <c r="Q1339" s="33" t="s">
        <v>7395</v>
      </c>
      <c r="R1339" s="33" t="s">
        <v>7408</v>
      </c>
      <c r="S1339" s="68">
        <v>54975</v>
      </c>
      <c r="T1339" s="69" t="s">
        <v>7409</v>
      </c>
      <c r="U1339" s="33" t="s">
        <v>5017</v>
      </c>
      <c r="V1339" s="33" t="s">
        <v>5017</v>
      </c>
      <c r="W1339" s="33" t="s">
        <v>5018</v>
      </c>
      <c r="X1339" s="33" t="s">
        <v>3520</v>
      </c>
    </row>
    <row r="1340" spans="1:24" x14ac:dyDescent="0.25">
      <c r="A1340" s="29" t="s">
        <v>135</v>
      </c>
      <c r="B1340" s="30" t="s">
        <v>1250</v>
      </c>
      <c r="C1340" s="30" t="str">
        <f t="shared" si="60"/>
        <v>Drug and Biological Policy</v>
      </c>
      <c r="G1340" s="29" t="s">
        <v>135</v>
      </c>
      <c r="H1340" s="30" t="s">
        <v>1250</v>
      </c>
      <c r="I1340" s="30" t="str">
        <f t="shared" si="61"/>
        <v>Drug and Biological Policy</v>
      </c>
      <c r="J1340" t="e">
        <f t="shared" ca="1" si="62"/>
        <v>#N/A</v>
      </c>
      <c r="N1340" s="33" t="s">
        <v>3520</v>
      </c>
      <c r="O1340" s="33" t="s">
        <v>7394</v>
      </c>
      <c r="P1340" s="68">
        <v>5710</v>
      </c>
      <c r="Q1340" s="33" t="s">
        <v>7395</v>
      </c>
      <c r="R1340" s="33" t="s">
        <v>7410</v>
      </c>
      <c r="S1340" s="68">
        <v>55492</v>
      </c>
      <c r="T1340" s="69" t="s">
        <v>7411</v>
      </c>
      <c r="U1340" s="33" t="s">
        <v>5017</v>
      </c>
      <c r="V1340" s="33" t="s">
        <v>5017</v>
      </c>
      <c r="W1340" s="33" t="s">
        <v>5018</v>
      </c>
      <c r="X1340" s="33" t="s">
        <v>3520</v>
      </c>
    </row>
    <row r="1341" spans="1:24" x14ac:dyDescent="0.25">
      <c r="A1341" s="29" t="s">
        <v>1251</v>
      </c>
      <c r="B1341" s="30" t="s">
        <v>464</v>
      </c>
      <c r="C1341" s="30" t="str">
        <f t="shared" si="60"/>
        <v>Drug and Biological Policy</v>
      </c>
      <c r="G1341" s="29" t="s">
        <v>1251</v>
      </c>
      <c r="H1341" s="30" t="s">
        <v>464</v>
      </c>
      <c r="I1341" s="30" t="str">
        <f t="shared" si="61"/>
        <v>Drug and Biological Policy</v>
      </c>
      <c r="J1341" t="e">
        <f t="shared" ca="1" si="62"/>
        <v>#N/A</v>
      </c>
      <c r="N1341" s="70" t="s">
        <v>3520</v>
      </c>
      <c r="O1341" s="33" t="s">
        <v>7412</v>
      </c>
      <c r="P1341" s="68">
        <v>3307</v>
      </c>
      <c r="Q1341" s="33" t="s">
        <v>7413</v>
      </c>
      <c r="R1341" s="33" t="s">
        <v>1039</v>
      </c>
      <c r="S1341" s="68">
        <v>37609</v>
      </c>
      <c r="T1341" s="69" t="s">
        <v>7414</v>
      </c>
      <c r="U1341" s="33" t="s">
        <v>4699</v>
      </c>
      <c r="V1341" s="33" t="s">
        <v>4699</v>
      </c>
      <c r="W1341" s="33" t="s">
        <v>3624</v>
      </c>
      <c r="X1341" s="70" t="s">
        <v>3520</v>
      </c>
    </row>
    <row r="1342" spans="1:24" x14ac:dyDescent="0.25">
      <c r="A1342" s="29" t="s">
        <v>1251</v>
      </c>
      <c r="B1342" s="30" t="s">
        <v>1252</v>
      </c>
      <c r="C1342" s="30" t="str">
        <f t="shared" si="60"/>
        <v>Drug and Biological Policy</v>
      </c>
      <c r="G1342" s="29" t="s">
        <v>1251</v>
      </c>
      <c r="H1342" s="30" t="s">
        <v>1252</v>
      </c>
      <c r="I1342" s="30" t="str">
        <f t="shared" si="61"/>
        <v>Drug and Biological Policy</v>
      </c>
      <c r="J1342" t="e">
        <f t="shared" ca="1" si="62"/>
        <v>#N/A</v>
      </c>
      <c r="N1342" s="70" t="s">
        <v>3520</v>
      </c>
      <c r="O1342" s="33" t="s">
        <v>7412</v>
      </c>
      <c r="P1342" s="68">
        <v>3307</v>
      </c>
      <c r="Q1342" s="33" t="s">
        <v>7413</v>
      </c>
      <c r="R1342" s="33" t="s">
        <v>1056</v>
      </c>
      <c r="S1342" s="68">
        <v>37679</v>
      </c>
      <c r="T1342" s="69" t="s">
        <v>7415</v>
      </c>
      <c r="U1342" s="33" t="s">
        <v>4699</v>
      </c>
      <c r="V1342" s="33" t="s">
        <v>4699</v>
      </c>
      <c r="W1342" s="33" t="s">
        <v>3624</v>
      </c>
      <c r="X1342" s="70" t="s">
        <v>3520</v>
      </c>
    </row>
    <row r="1343" spans="1:24" x14ac:dyDescent="0.25">
      <c r="A1343" s="29" t="s">
        <v>1251</v>
      </c>
      <c r="B1343" s="30" t="s">
        <v>464</v>
      </c>
      <c r="C1343" s="30" t="str">
        <f t="shared" si="60"/>
        <v>Drug and Biological Policy</v>
      </c>
      <c r="G1343" s="29" t="s">
        <v>1251</v>
      </c>
      <c r="H1343" s="30" t="s">
        <v>464</v>
      </c>
      <c r="I1343" s="30" t="str">
        <f t="shared" si="61"/>
        <v>Drug and Biological Policy</v>
      </c>
      <c r="J1343" t="e">
        <f t="shared" ca="1" si="62"/>
        <v>#N/A</v>
      </c>
      <c r="N1343" s="70" t="s">
        <v>3520</v>
      </c>
      <c r="O1343" s="33" t="s">
        <v>7412</v>
      </c>
      <c r="P1343" s="68">
        <v>3307</v>
      </c>
      <c r="Q1343" s="33" t="s">
        <v>7413</v>
      </c>
      <c r="R1343" s="33" t="s">
        <v>1231</v>
      </c>
      <c r="S1343" s="68">
        <v>34406</v>
      </c>
      <c r="T1343" s="69" t="s">
        <v>7416</v>
      </c>
      <c r="U1343" s="33" t="s">
        <v>4699</v>
      </c>
      <c r="V1343" s="33" t="s">
        <v>4699</v>
      </c>
      <c r="W1343" s="33" t="s">
        <v>3624</v>
      </c>
      <c r="X1343" s="70" t="s">
        <v>3520</v>
      </c>
    </row>
    <row r="1344" spans="1:24" x14ac:dyDescent="0.25">
      <c r="A1344" s="29" t="s">
        <v>1251</v>
      </c>
      <c r="B1344" s="30" t="s">
        <v>1252</v>
      </c>
      <c r="C1344" s="30" t="str">
        <f t="shared" si="60"/>
        <v>Drug and Biological Policy</v>
      </c>
      <c r="G1344" s="29" t="s">
        <v>1251</v>
      </c>
      <c r="H1344" s="30" t="s">
        <v>1252</v>
      </c>
      <c r="I1344" s="30" t="str">
        <f t="shared" si="61"/>
        <v>Drug and Biological Policy</v>
      </c>
      <c r="J1344" t="e">
        <f t="shared" ca="1" si="62"/>
        <v>#N/A</v>
      </c>
      <c r="N1344" s="70" t="s">
        <v>3520</v>
      </c>
      <c r="O1344" s="33" t="s">
        <v>7412</v>
      </c>
      <c r="P1344" s="68">
        <v>3307</v>
      </c>
      <c r="Q1344" s="33" t="s">
        <v>7413</v>
      </c>
      <c r="R1344" s="33" t="s">
        <v>1232</v>
      </c>
      <c r="S1344" s="68">
        <v>59311</v>
      </c>
      <c r="T1344" s="69" t="s">
        <v>7417</v>
      </c>
      <c r="U1344" s="33" t="s">
        <v>4699</v>
      </c>
      <c r="V1344" s="33" t="s">
        <v>4699</v>
      </c>
      <c r="W1344" s="33" t="s">
        <v>3625</v>
      </c>
      <c r="X1344" s="70" t="s">
        <v>3520</v>
      </c>
    </row>
    <row r="1345" spans="1:24" x14ac:dyDescent="0.25">
      <c r="A1345" s="29" t="s">
        <v>1251</v>
      </c>
      <c r="B1345" s="30" t="s">
        <v>464</v>
      </c>
      <c r="C1345" s="30" t="str">
        <f t="shared" si="60"/>
        <v>Drug and Biological Policy</v>
      </c>
      <c r="G1345" s="29" t="s">
        <v>1251</v>
      </c>
      <c r="H1345" s="30" t="s">
        <v>464</v>
      </c>
      <c r="I1345" s="30" t="str">
        <f t="shared" si="61"/>
        <v>Drug and Biological Policy</v>
      </c>
      <c r="J1345" t="e">
        <f t="shared" ca="1" si="62"/>
        <v>#N/A</v>
      </c>
      <c r="N1345" s="33" t="s">
        <v>3520</v>
      </c>
      <c r="O1345" s="33" t="s">
        <v>7412</v>
      </c>
      <c r="P1345" s="68">
        <v>3307</v>
      </c>
      <c r="Q1345" s="33" t="s">
        <v>7413</v>
      </c>
      <c r="R1345" s="33" t="s">
        <v>7418</v>
      </c>
      <c r="S1345" s="68">
        <v>34412</v>
      </c>
      <c r="T1345" s="69" t="s">
        <v>7419</v>
      </c>
      <c r="U1345" s="33" t="s">
        <v>4638</v>
      </c>
      <c r="V1345" s="33" t="s">
        <v>4639</v>
      </c>
      <c r="W1345" s="33" t="s">
        <v>7420</v>
      </c>
      <c r="X1345" s="33" t="s">
        <v>3520</v>
      </c>
    </row>
    <row r="1346" spans="1:24" x14ac:dyDescent="0.25">
      <c r="A1346" s="29" t="s">
        <v>1251</v>
      </c>
      <c r="B1346" s="30" t="s">
        <v>1252</v>
      </c>
      <c r="C1346" s="30" t="str">
        <f t="shared" si="60"/>
        <v>Drug and Biological Policy</v>
      </c>
      <c r="G1346" s="29" t="s">
        <v>1251</v>
      </c>
      <c r="H1346" s="30" t="s">
        <v>1252</v>
      </c>
      <c r="I1346" s="30" t="str">
        <f t="shared" si="61"/>
        <v>Drug and Biological Policy</v>
      </c>
      <c r="J1346" t="e">
        <f t="shared" ca="1" si="62"/>
        <v>#N/A</v>
      </c>
      <c r="N1346" s="70" t="s">
        <v>3520</v>
      </c>
      <c r="O1346" s="33" t="s">
        <v>7412</v>
      </c>
      <c r="P1346" s="68">
        <v>3307</v>
      </c>
      <c r="Q1346" s="33" t="s">
        <v>7413</v>
      </c>
      <c r="R1346" s="33" t="s">
        <v>1233</v>
      </c>
      <c r="S1346" s="68">
        <v>34413</v>
      </c>
      <c r="T1346" s="69" t="s">
        <v>7421</v>
      </c>
      <c r="U1346" s="33" t="s">
        <v>4699</v>
      </c>
      <c r="V1346" s="33" t="s">
        <v>4699</v>
      </c>
      <c r="W1346" s="33" t="s">
        <v>3637</v>
      </c>
      <c r="X1346" s="70" t="s">
        <v>3520</v>
      </c>
    </row>
    <row r="1347" spans="1:24" x14ac:dyDescent="0.25">
      <c r="A1347" s="29" t="s">
        <v>1251</v>
      </c>
      <c r="B1347" s="30" t="s">
        <v>1253</v>
      </c>
      <c r="C1347" s="30" t="str">
        <f t="shared" ref="C1347:C1410" si="63">VLOOKUP(A1347,$G:$I,3,0)</f>
        <v>Drug and Biological Policy</v>
      </c>
      <c r="G1347" s="29" t="s">
        <v>1251</v>
      </c>
      <c r="H1347" s="30" t="s">
        <v>1253</v>
      </c>
      <c r="I1347" s="30" t="str">
        <f t="shared" ref="I1347:I1410" si="64">VLOOKUP(G1347,$R:$X,7,0)</f>
        <v>Drug and Biological Policy</v>
      </c>
      <c r="J1347" t="e">
        <f t="shared" ref="J1347:J1410" ca="1" si="65">VLOOKUP(I1347,$J:$J,1,0)</f>
        <v>#N/A</v>
      </c>
      <c r="N1347" s="70" t="s">
        <v>3520</v>
      </c>
      <c r="O1347" s="33" t="s">
        <v>7412</v>
      </c>
      <c r="P1347" s="68">
        <v>3307</v>
      </c>
      <c r="Q1347" s="33" t="s">
        <v>7413</v>
      </c>
      <c r="R1347" s="33" t="s">
        <v>1234</v>
      </c>
      <c r="S1347" s="68">
        <v>59315</v>
      </c>
      <c r="T1347" s="69" t="s">
        <v>7422</v>
      </c>
      <c r="U1347" s="33" t="s">
        <v>4699</v>
      </c>
      <c r="V1347" s="33" t="s">
        <v>4699</v>
      </c>
      <c r="W1347" s="33" t="s">
        <v>3638</v>
      </c>
      <c r="X1347" s="70" t="s">
        <v>3520</v>
      </c>
    </row>
    <row r="1348" spans="1:24" x14ac:dyDescent="0.25">
      <c r="A1348" s="29" t="s">
        <v>1254</v>
      </c>
      <c r="B1348" s="30" t="s">
        <v>464</v>
      </c>
      <c r="C1348" s="30" t="str">
        <f t="shared" si="63"/>
        <v>Drug and Biological Policy</v>
      </c>
      <c r="G1348" s="29" t="s">
        <v>1254</v>
      </c>
      <c r="H1348" s="30" t="s">
        <v>464</v>
      </c>
      <c r="I1348" s="30" t="str">
        <f t="shared" si="64"/>
        <v>Drug and Biological Policy</v>
      </c>
      <c r="J1348" t="e">
        <f t="shared" ca="1" si="65"/>
        <v>#N/A</v>
      </c>
      <c r="N1348" s="70" t="s">
        <v>3520</v>
      </c>
      <c r="O1348" s="33" t="s">
        <v>7412</v>
      </c>
      <c r="P1348" s="68">
        <v>3307</v>
      </c>
      <c r="Q1348" s="33" t="s">
        <v>7413</v>
      </c>
      <c r="R1348" s="33" t="s">
        <v>1235</v>
      </c>
      <c r="S1348" s="68">
        <v>34415</v>
      </c>
      <c r="T1348" s="69" t="s">
        <v>7423</v>
      </c>
      <c r="U1348" s="33" t="s">
        <v>4699</v>
      </c>
      <c r="V1348" s="33" t="s">
        <v>4699</v>
      </c>
      <c r="W1348" s="33" t="s">
        <v>3639</v>
      </c>
      <c r="X1348" s="70" t="s">
        <v>3520</v>
      </c>
    </row>
    <row r="1349" spans="1:24" x14ac:dyDescent="0.25">
      <c r="A1349" s="29" t="s">
        <v>1254</v>
      </c>
      <c r="B1349" s="30" t="s">
        <v>1252</v>
      </c>
      <c r="C1349" s="30" t="str">
        <f t="shared" si="63"/>
        <v>Drug and Biological Policy</v>
      </c>
      <c r="G1349" s="29" t="s">
        <v>1254</v>
      </c>
      <c r="H1349" s="30" t="s">
        <v>1252</v>
      </c>
      <c r="I1349" s="30" t="str">
        <f t="shared" si="64"/>
        <v>Drug and Biological Policy</v>
      </c>
      <c r="J1349" t="e">
        <f t="shared" ca="1" si="65"/>
        <v>#N/A</v>
      </c>
      <c r="N1349" s="70" t="s">
        <v>3520</v>
      </c>
      <c r="O1349" s="33" t="s">
        <v>7412</v>
      </c>
      <c r="P1349" s="68">
        <v>3307</v>
      </c>
      <c r="Q1349" s="33" t="s">
        <v>7413</v>
      </c>
      <c r="R1349" s="33" t="s">
        <v>1236</v>
      </c>
      <c r="S1349" s="68">
        <v>34424</v>
      </c>
      <c r="T1349" s="69" t="s">
        <v>7424</v>
      </c>
      <c r="U1349" s="33" t="s">
        <v>4699</v>
      </c>
      <c r="V1349" s="33" t="s">
        <v>4699</v>
      </c>
      <c r="W1349" s="33" t="s">
        <v>3624</v>
      </c>
      <c r="X1349" s="70" t="s">
        <v>3520</v>
      </c>
    </row>
    <row r="1350" spans="1:24" x14ac:dyDescent="0.25">
      <c r="A1350" s="29" t="s">
        <v>1254</v>
      </c>
      <c r="B1350" s="30" t="s">
        <v>464</v>
      </c>
      <c r="C1350" s="30" t="str">
        <f t="shared" si="63"/>
        <v>Drug and Biological Policy</v>
      </c>
      <c r="G1350" s="29" t="s">
        <v>1254</v>
      </c>
      <c r="H1350" s="30" t="s">
        <v>464</v>
      </c>
      <c r="I1350" s="30" t="str">
        <f t="shared" si="64"/>
        <v>Drug and Biological Policy</v>
      </c>
      <c r="J1350" t="e">
        <f t="shared" ca="1" si="65"/>
        <v>#N/A</v>
      </c>
      <c r="N1350" s="70" t="s">
        <v>3520</v>
      </c>
      <c r="O1350" s="33" t="s">
        <v>7412</v>
      </c>
      <c r="P1350" s="68">
        <v>3307</v>
      </c>
      <c r="Q1350" s="33" t="s">
        <v>7413</v>
      </c>
      <c r="R1350" s="33" t="s">
        <v>1237</v>
      </c>
      <c r="S1350" s="68">
        <v>34428</v>
      </c>
      <c r="T1350" s="69" t="s">
        <v>7425</v>
      </c>
      <c r="U1350" s="33" t="s">
        <v>4699</v>
      </c>
      <c r="V1350" s="33" t="s">
        <v>4699</v>
      </c>
      <c r="W1350" s="33" t="s">
        <v>3624</v>
      </c>
      <c r="X1350" s="70" t="s">
        <v>3520</v>
      </c>
    </row>
    <row r="1351" spans="1:24" x14ac:dyDescent="0.25">
      <c r="A1351" s="29" t="s">
        <v>1254</v>
      </c>
      <c r="B1351" s="30" t="s">
        <v>1252</v>
      </c>
      <c r="C1351" s="30" t="str">
        <f t="shared" si="63"/>
        <v>Drug and Biological Policy</v>
      </c>
      <c r="G1351" s="29" t="s">
        <v>1254</v>
      </c>
      <c r="H1351" s="30" t="s">
        <v>1252</v>
      </c>
      <c r="I1351" s="30" t="str">
        <f t="shared" si="64"/>
        <v>Drug and Biological Policy</v>
      </c>
      <c r="J1351" t="e">
        <f t="shared" ca="1" si="65"/>
        <v>#N/A</v>
      </c>
      <c r="N1351" s="70" t="s">
        <v>3520</v>
      </c>
      <c r="O1351" s="33" t="s">
        <v>7412</v>
      </c>
      <c r="P1351" s="68">
        <v>3307</v>
      </c>
      <c r="Q1351" s="33" t="s">
        <v>7413</v>
      </c>
      <c r="R1351" s="33" t="s">
        <v>1238</v>
      </c>
      <c r="S1351" s="68">
        <v>34433</v>
      </c>
      <c r="T1351" s="69" t="s">
        <v>7426</v>
      </c>
      <c r="U1351" s="33" t="s">
        <v>4699</v>
      </c>
      <c r="V1351" s="33" t="s">
        <v>4699</v>
      </c>
      <c r="W1351" s="33" t="s">
        <v>3624</v>
      </c>
      <c r="X1351" s="70" t="s">
        <v>3520</v>
      </c>
    </row>
    <row r="1352" spans="1:24" x14ac:dyDescent="0.25">
      <c r="A1352" s="29" t="s">
        <v>1254</v>
      </c>
      <c r="B1352" s="30" t="s">
        <v>464</v>
      </c>
      <c r="C1352" s="30" t="str">
        <f t="shared" si="63"/>
        <v>Drug and Biological Policy</v>
      </c>
      <c r="G1352" s="29" t="s">
        <v>1254</v>
      </c>
      <c r="H1352" s="30" t="s">
        <v>464</v>
      </c>
      <c r="I1352" s="30" t="str">
        <f t="shared" si="64"/>
        <v>Drug and Biological Policy</v>
      </c>
      <c r="J1352" t="e">
        <f t="shared" ca="1" si="65"/>
        <v>#N/A</v>
      </c>
      <c r="N1352" s="70" t="s">
        <v>3520</v>
      </c>
      <c r="O1352" s="33" t="s">
        <v>7412</v>
      </c>
      <c r="P1352" s="68">
        <v>3307</v>
      </c>
      <c r="Q1352" s="33" t="s">
        <v>7413</v>
      </c>
      <c r="R1352" s="33" t="s">
        <v>1239</v>
      </c>
      <c r="S1352" s="68">
        <v>34435</v>
      </c>
      <c r="T1352" s="69" t="s">
        <v>7427</v>
      </c>
      <c r="U1352" s="33" t="s">
        <v>4699</v>
      </c>
      <c r="V1352" s="33" t="s">
        <v>4699</v>
      </c>
      <c r="W1352" s="33" t="s">
        <v>3639</v>
      </c>
      <c r="X1352" s="70" t="s">
        <v>3520</v>
      </c>
    </row>
    <row r="1353" spans="1:24" x14ac:dyDescent="0.25">
      <c r="A1353" s="29" t="s">
        <v>1254</v>
      </c>
      <c r="B1353" s="30" t="s">
        <v>1252</v>
      </c>
      <c r="C1353" s="30" t="str">
        <f t="shared" si="63"/>
        <v>Drug and Biological Policy</v>
      </c>
      <c r="G1353" s="29" t="s">
        <v>1254</v>
      </c>
      <c r="H1353" s="30" t="s">
        <v>1252</v>
      </c>
      <c r="I1353" s="30" t="str">
        <f t="shared" si="64"/>
        <v>Drug and Biological Policy</v>
      </c>
      <c r="J1353" t="e">
        <f t="shared" ca="1" si="65"/>
        <v>#N/A</v>
      </c>
      <c r="N1353" s="70" t="s">
        <v>3520</v>
      </c>
      <c r="O1353" s="33" t="s">
        <v>7412</v>
      </c>
      <c r="P1353" s="68">
        <v>3307</v>
      </c>
      <c r="Q1353" s="33" t="s">
        <v>7413</v>
      </c>
      <c r="R1353" s="33" t="s">
        <v>1240</v>
      </c>
      <c r="S1353" s="68">
        <v>39600</v>
      </c>
      <c r="T1353" s="69" t="s">
        <v>7428</v>
      </c>
      <c r="U1353" s="33" t="s">
        <v>4699</v>
      </c>
      <c r="V1353" s="33" t="s">
        <v>4699</v>
      </c>
      <c r="W1353" s="33" t="s">
        <v>3639</v>
      </c>
      <c r="X1353" s="70" t="s">
        <v>3520</v>
      </c>
    </row>
    <row r="1354" spans="1:24" x14ac:dyDescent="0.25">
      <c r="A1354" s="29" t="s">
        <v>1254</v>
      </c>
      <c r="B1354" s="30" t="s">
        <v>1253</v>
      </c>
      <c r="C1354" s="30" t="str">
        <f t="shared" si="63"/>
        <v>Drug and Biological Policy</v>
      </c>
      <c r="G1354" s="29" t="s">
        <v>1254</v>
      </c>
      <c r="H1354" s="30" t="s">
        <v>1253</v>
      </c>
      <c r="I1354" s="30" t="str">
        <f t="shared" si="64"/>
        <v>Drug and Biological Policy</v>
      </c>
      <c r="J1354" t="e">
        <f t="shared" ca="1" si="65"/>
        <v>#N/A</v>
      </c>
      <c r="N1354" s="70" t="s">
        <v>3520</v>
      </c>
      <c r="O1354" s="33" t="s">
        <v>7412</v>
      </c>
      <c r="P1354" s="68">
        <v>3307</v>
      </c>
      <c r="Q1354" s="33" t="s">
        <v>7413</v>
      </c>
      <c r="R1354" s="33" t="s">
        <v>1241</v>
      </c>
      <c r="S1354" s="68">
        <v>59297</v>
      </c>
      <c r="T1354" s="69" t="s">
        <v>7429</v>
      </c>
      <c r="U1354" s="33" t="s">
        <v>4699</v>
      </c>
      <c r="V1354" s="33" t="s">
        <v>4699</v>
      </c>
      <c r="W1354" s="33" t="s">
        <v>3640</v>
      </c>
      <c r="X1354" s="70" t="s">
        <v>3520</v>
      </c>
    </row>
    <row r="1355" spans="1:24" x14ac:dyDescent="0.25">
      <c r="A1355" s="29" t="s">
        <v>1254</v>
      </c>
      <c r="B1355" s="30" t="s">
        <v>1255</v>
      </c>
      <c r="C1355" s="30" t="str">
        <f t="shared" si="63"/>
        <v>Drug and Biological Policy</v>
      </c>
      <c r="G1355" s="29" t="s">
        <v>1254</v>
      </c>
      <c r="H1355" s="30" t="s">
        <v>1255</v>
      </c>
      <c r="I1355" s="30" t="str">
        <f t="shared" si="64"/>
        <v>Drug and Biological Policy</v>
      </c>
      <c r="J1355" t="e">
        <f t="shared" ca="1" si="65"/>
        <v>#N/A</v>
      </c>
      <c r="N1355" s="70" t="s">
        <v>3520</v>
      </c>
      <c r="O1355" s="33" t="s">
        <v>7412</v>
      </c>
      <c r="P1355" s="68">
        <v>3307</v>
      </c>
      <c r="Q1355" s="33" t="s">
        <v>7413</v>
      </c>
      <c r="R1355" s="33" t="s">
        <v>1242</v>
      </c>
      <c r="S1355" s="68">
        <v>34438</v>
      </c>
      <c r="T1355" s="69" t="s">
        <v>7430</v>
      </c>
      <c r="U1355" s="33" t="s">
        <v>4699</v>
      </c>
      <c r="V1355" s="33" t="s">
        <v>4699</v>
      </c>
      <c r="W1355" s="33" t="s">
        <v>3624</v>
      </c>
      <c r="X1355" s="70" t="s">
        <v>3520</v>
      </c>
    </row>
    <row r="1356" spans="1:24" x14ac:dyDescent="0.25">
      <c r="A1356" s="29" t="s">
        <v>1256</v>
      </c>
      <c r="B1356" s="30" t="s">
        <v>1246</v>
      </c>
      <c r="C1356" s="30" t="str">
        <f t="shared" si="63"/>
        <v>Drug and Biological Policy</v>
      </c>
      <c r="G1356" s="29" t="s">
        <v>1256</v>
      </c>
      <c r="H1356" s="30" t="s">
        <v>1246</v>
      </c>
      <c r="I1356" s="30" t="str">
        <f t="shared" si="64"/>
        <v>Drug and Biological Policy</v>
      </c>
      <c r="J1356" t="e">
        <f t="shared" ca="1" si="65"/>
        <v>#N/A</v>
      </c>
      <c r="N1356" s="70" t="s">
        <v>3520</v>
      </c>
      <c r="O1356" s="33" t="s">
        <v>7412</v>
      </c>
      <c r="P1356" s="68">
        <v>3307</v>
      </c>
      <c r="Q1356" s="33" t="s">
        <v>7413</v>
      </c>
      <c r="R1356" s="33" t="s">
        <v>1243</v>
      </c>
      <c r="S1356" s="68">
        <v>34439</v>
      </c>
      <c r="T1356" s="69" t="s">
        <v>7431</v>
      </c>
      <c r="U1356" s="33" t="s">
        <v>4699</v>
      </c>
      <c r="V1356" s="33" t="s">
        <v>4699</v>
      </c>
      <c r="W1356" s="33" t="s">
        <v>3639</v>
      </c>
      <c r="X1356" s="70" t="s">
        <v>3520</v>
      </c>
    </row>
    <row r="1357" spans="1:24" x14ac:dyDescent="0.25">
      <c r="A1357" s="29" t="s">
        <v>1256</v>
      </c>
      <c r="B1357" s="30" t="s">
        <v>1246</v>
      </c>
      <c r="C1357" s="30" t="str">
        <f t="shared" si="63"/>
        <v>Drug and Biological Policy</v>
      </c>
      <c r="G1357" s="29" t="s">
        <v>1256</v>
      </c>
      <c r="H1357" s="30" t="s">
        <v>1246</v>
      </c>
      <c r="I1357" s="30" t="str">
        <f t="shared" si="64"/>
        <v>Drug and Biological Policy</v>
      </c>
      <c r="J1357" t="e">
        <f t="shared" ca="1" si="65"/>
        <v>#N/A</v>
      </c>
      <c r="N1357" s="70" t="s">
        <v>3520</v>
      </c>
      <c r="O1357" s="33" t="s">
        <v>7412</v>
      </c>
      <c r="P1357" s="68">
        <v>3307</v>
      </c>
      <c r="Q1357" s="33" t="s">
        <v>7413</v>
      </c>
      <c r="R1357" s="33" t="s">
        <v>1797</v>
      </c>
      <c r="S1357" s="68">
        <v>50163</v>
      </c>
      <c r="T1357" s="69" t="s">
        <v>7432</v>
      </c>
      <c r="U1357" s="33" t="s">
        <v>4699</v>
      </c>
      <c r="V1357" s="33" t="s">
        <v>4699</v>
      </c>
      <c r="W1357" s="33" t="s">
        <v>3623</v>
      </c>
      <c r="X1357" s="70" t="s">
        <v>3520</v>
      </c>
    </row>
    <row r="1358" spans="1:24" x14ac:dyDescent="0.25">
      <c r="A1358" s="29" t="s">
        <v>126</v>
      </c>
      <c r="B1358" s="30" t="s">
        <v>1257</v>
      </c>
      <c r="C1358" s="30" t="str">
        <f t="shared" si="63"/>
        <v>Dermatology Policy</v>
      </c>
      <c r="G1358" s="29" t="s">
        <v>126</v>
      </c>
      <c r="H1358" s="30" t="s">
        <v>1257</v>
      </c>
      <c r="I1358" s="30" t="str">
        <f t="shared" si="64"/>
        <v>Dermatology Policy</v>
      </c>
      <c r="J1358" t="e">
        <f t="shared" ca="1" si="65"/>
        <v>#N/A</v>
      </c>
      <c r="N1358" s="70" t="s">
        <v>3520</v>
      </c>
      <c r="O1358" s="33" t="s">
        <v>7412</v>
      </c>
      <c r="P1358" s="68">
        <v>3307</v>
      </c>
      <c r="Q1358" s="33" t="s">
        <v>7413</v>
      </c>
      <c r="R1358" s="33" t="s">
        <v>1798</v>
      </c>
      <c r="S1358" s="68">
        <v>34278</v>
      </c>
      <c r="T1358" s="69" t="s">
        <v>7433</v>
      </c>
      <c r="U1358" s="33" t="s">
        <v>4699</v>
      </c>
      <c r="V1358" s="33" t="s">
        <v>4699</v>
      </c>
      <c r="W1358" s="33" t="s">
        <v>3624</v>
      </c>
      <c r="X1358" s="70" t="s">
        <v>3520</v>
      </c>
    </row>
    <row r="1359" spans="1:24" x14ac:dyDescent="0.25">
      <c r="A1359" s="29" t="s">
        <v>126</v>
      </c>
      <c r="B1359" s="30" t="s">
        <v>1258</v>
      </c>
      <c r="C1359" s="30" t="str">
        <f t="shared" si="63"/>
        <v>Dermatology Policy</v>
      </c>
      <c r="G1359" s="29" t="s">
        <v>126</v>
      </c>
      <c r="H1359" s="30" t="s">
        <v>1258</v>
      </c>
      <c r="I1359" s="30" t="str">
        <f t="shared" si="64"/>
        <v>Dermatology Policy</v>
      </c>
      <c r="J1359" t="e">
        <f t="shared" ca="1" si="65"/>
        <v>#N/A</v>
      </c>
      <c r="N1359" s="70" t="s">
        <v>3520</v>
      </c>
      <c r="O1359" s="33" t="s">
        <v>7412</v>
      </c>
      <c r="P1359" s="68">
        <v>3307</v>
      </c>
      <c r="Q1359" s="33" t="s">
        <v>7413</v>
      </c>
      <c r="R1359" s="33" t="s">
        <v>1799</v>
      </c>
      <c r="S1359" s="68">
        <v>37634</v>
      </c>
      <c r="T1359" s="69" t="s">
        <v>7434</v>
      </c>
      <c r="U1359" s="33" t="s">
        <v>4699</v>
      </c>
      <c r="V1359" s="33" t="s">
        <v>4699</v>
      </c>
      <c r="W1359" s="33" t="s">
        <v>3624</v>
      </c>
      <c r="X1359" s="70" t="s">
        <v>3520</v>
      </c>
    </row>
    <row r="1360" spans="1:24" x14ac:dyDescent="0.25">
      <c r="A1360" s="29" t="s">
        <v>126</v>
      </c>
      <c r="B1360" s="30" t="s">
        <v>1257</v>
      </c>
      <c r="C1360" s="30" t="str">
        <f t="shared" si="63"/>
        <v>Dermatology Policy</v>
      </c>
      <c r="G1360" s="29" t="s">
        <v>126</v>
      </c>
      <c r="H1360" s="30" t="s">
        <v>1257</v>
      </c>
      <c r="I1360" s="30" t="str">
        <f t="shared" si="64"/>
        <v>Dermatology Policy</v>
      </c>
      <c r="J1360" t="e">
        <f t="shared" ca="1" si="65"/>
        <v>#N/A</v>
      </c>
      <c r="N1360" s="70" t="s">
        <v>3520</v>
      </c>
      <c r="O1360" s="33" t="s">
        <v>7412</v>
      </c>
      <c r="P1360" s="68">
        <v>3307</v>
      </c>
      <c r="Q1360" s="33" t="s">
        <v>7413</v>
      </c>
      <c r="R1360" s="33" t="s">
        <v>1800</v>
      </c>
      <c r="S1360" s="68">
        <v>34280</v>
      </c>
      <c r="T1360" s="69" t="s">
        <v>7435</v>
      </c>
      <c r="U1360" s="33" t="s">
        <v>4699</v>
      </c>
      <c r="V1360" s="33" t="s">
        <v>4699</v>
      </c>
      <c r="W1360" s="33" t="s">
        <v>3624</v>
      </c>
      <c r="X1360" s="70" t="s">
        <v>3520</v>
      </c>
    </row>
    <row r="1361" spans="1:24" x14ac:dyDescent="0.25">
      <c r="A1361" s="29" t="s">
        <v>126</v>
      </c>
      <c r="B1361" s="30" t="s">
        <v>1258</v>
      </c>
      <c r="C1361" s="30" t="str">
        <f t="shared" si="63"/>
        <v>Dermatology Policy</v>
      </c>
      <c r="G1361" s="29" t="s">
        <v>126</v>
      </c>
      <c r="H1361" s="30" t="s">
        <v>1258</v>
      </c>
      <c r="I1361" s="30" t="str">
        <f t="shared" si="64"/>
        <v>Dermatology Policy</v>
      </c>
      <c r="J1361" t="e">
        <f t="shared" ca="1" si="65"/>
        <v>#N/A</v>
      </c>
      <c r="N1361" s="70" t="s">
        <v>3520</v>
      </c>
      <c r="O1361" s="33" t="s">
        <v>7412</v>
      </c>
      <c r="P1361" s="68">
        <v>3307</v>
      </c>
      <c r="Q1361" s="33" t="s">
        <v>7413</v>
      </c>
      <c r="R1361" s="33" t="s">
        <v>1801</v>
      </c>
      <c r="S1361" s="68">
        <v>54997</v>
      </c>
      <c r="T1361" s="69" t="s">
        <v>7436</v>
      </c>
      <c r="U1361" s="33" t="s">
        <v>4699</v>
      </c>
      <c r="V1361" s="33" t="s">
        <v>4699</v>
      </c>
      <c r="W1361" s="33" t="s">
        <v>3624</v>
      </c>
      <c r="X1361" s="70" t="s">
        <v>3520</v>
      </c>
    </row>
    <row r="1362" spans="1:24" x14ac:dyDescent="0.25">
      <c r="A1362" s="29" t="s">
        <v>126</v>
      </c>
      <c r="B1362" s="30" t="s">
        <v>1259</v>
      </c>
      <c r="C1362" s="30" t="str">
        <f t="shared" si="63"/>
        <v>Dermatology Policy</v>
      </c>
      <c r="G1362" s="29" t="s">
        <v>126</v>
      </c>
      <c r="H1362" s="30" t="s">
        <v>1259</v>
      </c>
      <c r="I1362" s="30" t="str">
        <f t="shared" si="64"/>
        <v>Dermatology Policy</v>
      </c>
      <c r="J1362" t="e">
        <f t="shared" ca="1" si="65"/>
        <v>#N/A</v>
      </c>
      <c r="N1362" s="70" t="s">
        <v>3520</v>
      </c>
      <c r="O1362" s="33" t="s">
        <v>7412</v>
      </c>
      <c r="P1362" s="68">
        <v>3307</v>
      </c>
      <c r="Q1362" s="33" t="s">
        <v>7413</v>
      </c>
      <c r="R1362" s="33" t="s">
        <v>1802</v>
      </c>
      <c r="S1362" s="68">
        <v>33310</v>
      </c>
      <c r="T1362" s="69" t="s">
        <v>7437</v>
      </c>
      <c r="U1362" s="33" t="s">
        <v>4699</v>
      </c>
      <c r="V1362" s="33" t="s">
        <v>4699</v>
      </c>
      <c r="W1362" s="33" t="s">
        <v>3624</v>
      </c>
      <c r="X1362" s="70" t="s">
        <v>3520</v>
      </c>
    </row>
    <row r="1363" spans="1:24" x14ac:dyDescent="0.25">
      <c r="A1363" s="29" t="s">
        <v>126</v>
      </c>
      <c r="B1363" s="30" t="s">
        <v>1260</v>
      </c>
      <c r="C1363" s="30" t="str">
        <f t="shared" si="63"/>
        <v>Dermatology Policy</v>
      </c>
      <c r="G1363" s="29" t="s">
        <v>126</v>
      </c>
      <c r="H1363" s="30" t="s">
        <v>1260</v>
      </c>
      <c r="I1363" s="30" t="str">
        <f t="shared" si="64"/>
        <v>Dermatology Policy</v>
      </c>
      <c r="J1363" t="e">
        <f t="shared" ca="1" si="65"/>
        <v>#N/A</v>
      </c>
      <c r="N1363" s="70" t="s">
        <v>3520</v>
      </c>
      <c r="O1363" s="33" t="s">
        <v>7412</v>
      </c>
      <c r="P1363" s="68">
        <v>3307</v>
      </c>
      <c r="Q1363" s="33" t="s">
        <v>7413</v>
      </c>
      <c r="R1363" s="33" t="s">
        <v>1803</v>
      </c>
      <c r="S1363" s="68">
        <v>34299</v>
      </c>
      <c r="T1363" s="69" t="s">
        <v>7438</v>
      </c>
      <c r="U1363" s="33" t="s">
        <v>4699</v>
      </c>
      <c r="V1363" s="33" t="s">
        <v>4699</v>
      </c>
      <c r="W1363" s="33" t="s">
        <v>3624</v>
      </c>
      <c r="X1363" s="70" t="s">
        <v>3520</v>
      </c>
    </row>
    <row r="1364" spans="1:24" x14ac:dyDescent="0.25">
      <c r="A1364" s="29" t="s">
        <v>126</v>
      </c>
      <c r="B1364" s="30" t="s">
        <v>1261</v>
      </c>
      <c r="C1364" s="30" t="str">
        <f t="shared" si="63"/>
        <v>Dermatology Policy</v>
      </c>
      <c r="G1364" s="29" t="s">
        <v>126</v>
      </c>
      <c r="H1364" s="30" t="s">
        <v>1261</v>
      </c>
      <c r="I1364" s="30" t="str">
        <f t="shared" si="64"/>
        <v>Dermatology Policy</v>
      </c>
      <c r="J1364" t="e">
        <f t="shared" ca="1" si="65"/>
        <v>#N/A</v>
      </c>
      <c r="N1364" s="70" t="s">
        <v>3520</v>
      </c>
      <c r="O1364" s="33" t="s">
        <v>7412</v>
      </c>
      <c r="P1364" s="68">
        <v>3307</v>
      </c>
      <c r="Q1364" s="33" t="s">
        <v>7413</v>
      </c>
      <c r="R1364" s="33" t="s">
        <v>1804</v>
      </c>
      <c r="S1364" s="68">
        <v>34300</v>
      </c>
      <c r="T1364" s="69" t="s">
        <v>7439</v>
      </c>
      <c r="U1364" s="33" t="s">
        <v>4699</v>
      </c>
      <c r="V1364" s="33" t="s">
        <v>4699</v>
      </c>
      <c r="W1364" s="33" t="s">
        <v>3624</v>
      </c>
      <c r="X1364" s="70" t="s">
        <v>3520</v>
      </c>
    </row>
    <row r="1365" spans="1:24" x14ac:dyDescent="0.25">
      <c r="A1365" s="29" t="s">
        <v>126</v>
      </c>
      <c r="B1365" s="30" t="s">
        <v>1262</v>
      </c>
      <c r="C1365" s="30" t="str">
        <f t="shared" si="63"/>
        <v>Dermatology Policy</v>
      </c>
      <c r="G1365" s="29" t="s">
        <v>126</v>
      </c>
      <c r="H1365" s="30" t="s">
        <v>1262</v>
      </c>
      <c r="I1365" s="30" t="str">
        <f t="shared" si="64"/>
        <v>Dermatology Policy</v>
      </c>
      <c r="J1365" t="e">
        <f t="shared" ca="1" si="65"/>
        <v>#N/A</v>
      </c>
      <c r="N1365" s="70" t="s">
        <v>3520</v>
      </c>
      <c r="O1365" s="33" t="s">
        <v>7412</v>
      </c>
      <c r="P1365" s="68">
        <v>3307</v>
      </c>
      <c r="Q1365" s="33" t="s">
        <v>7413</v>
      </c>
      <c r="R1365" s="33" t="s">
        <v>1805</v>
      </c>
      <c r="S1365" s="68">
        <v>59295</v>
      </c>
      <c r="T1365" s="69" t="s">
        <v>7440</v>
      </c>
      <c r="U1365" s="33" t="s">
        <v>4699</v>
      </c>
      <c r="V1365" s="33" t="s">
        <v>4699</v>
      </c>
      <c r="W1365" s="33" t="s">
        <v>3625</v>
      </c>
      <c r="X1365" s="70" t="s">
        <v>3520</v>
      </c>
    </row>
    <row r="1366" spans="1:24" x14ac:dyDescent="0.25">
      <c r="A1366" s="29" t="s">
        <v>126</v>
      </c>
      <c r="B1366" s="30" t="s">
        <v>1263</v>
      </c>
      <c r="C1366" s="30" t="str">
        <f t="shared" si="63"/>
        <v>Dermatology Policy</v>
      </c>
      <c r="G1366" s="29" t="s">
        <v>126</v>
      </c>
      <c r="H1366" s="30" t="s">
        <v>1263</v>
      </c>
      <c r="I1366" s="30" t="str">
        <f t="shared" si="64"/>
        <v>Dermatology Policy</v>
      </c>
      <c r="J1366" t="e">
        <f t="shared" ca="1" si="65"/>
        <v>#N/A</v>
      </c>
      <c r="N1366" s="70" t="s">
        <v>3520</v>
      </c>
      <c r="O1366" s="33" t="s">
        <v>7412</v>
      </c>
      <c r="P1366" s="68">
        <v>3307</v>
      </c>
      <c r="Q1366" s="33" t="s">
        <v>7413</v>
      </c>
      <c r="R1366" s="33" t="s">
        <v>1806</v>
      </c>
      <c r="S1366" s="68">
        <v>34262</v>
      </c>
      <c r="T1366" s="69" t="s">
        <v>7441</v>
      </c>
      <c r="U1366" s="33" t="s">
        <v>4699</v>
      </c>
      <c r="V1366" s="33" t="s">
        <v>4699</v>
      </c>
      <c r="W1366" s="33" t="s">
        <v>3624</v>
      </c>
      <c r="X1366" s="70" t="s">
        <v>3520</v>
      </c>
    </row>
    <row r="1367" spans="1:24" x14ac:dyDescent="0.25">
      <c r="A1367" s="29" t="s">
        <v>126</v>
      </c>
      <c r="B1367" s="30" t="s">
        <v>1264</v>
      </c>
      <c r="C1367" s="30" t="str">
        <f t="shared" si="63"/>
        <v>Dermatology Policy</v>
      </c>
      <c r="G1367" s="29" t="s">
        <v>126</v>
      </c>
      <c r="H1367" s="30" t="s">
        <v>1264</v>
      </c>
      <c r="I1367" s="30" t="str">
        <f t="shared" si="64"/>
        <v>Dermatology Policy</v>
      </c>
      <c r="J1367" t="e">
        <f t="shared" ca="1" si="65"/>
        <v>#N/A</v>
      </c>
      <c r="N1367" s="70" t="s">
        <v>3520</v>
      </c>
      <c r="O1367" s="33" t="s">
        <v>7412</v>
      </c>
      <c r="P1367" s="68">
        <v>3307</v>
      </c>
      <c r="Q1367" s="33" t="s">
        <v>7413</v>
      </c>
      <c r="R1367" s="33" t="s">
        <v>1807</v>
      </c>
      <c r="S1367" s="68">
        <v>34332</v>
      </c>
      <c r="T1367" s="69" t="s">
        <v>7442</v>
      </c>
      <c r="U1367" s="33" t="s">
        <v>4699</v>
      </c>
      <c r="V1367" s="33" t="s">
        <v>4699</v>
      </c>
      <c r="W1367" s="33" t="s">
        <v>3624</v>
      </c>
      <c r="X1367" s="70" t="s">
        <v>3520</v>
      </c>
    </row>
    <row r="1368" spans="1:24" x14ac:dyDescent="0.25">
      <c r="A1368" s="29" t="s">
        <v>126</v>
      </c>
      <c r="B1368" s="30" t="s">
        <v>1265</v>
      </c>
      <c r="C1368" s="30" t="str">
        <f t="shared" si="63"/>
        <v>Dermatology Policy</v>
      </c>
      <c r="G1368" s="29" t="s">
        <v>126</v>
      </c>
      <c r="H1368" s="30" t="s">
        <v>1265</v>
      </c>
      <c r="I1368" s="30" t="str">
        <f t="shared" si="64"/>
        <v>Dermatology Policy</v>
      </c>
      <c r="J1368" t="e">
        <f t="shared" ca="1" si="65"/>
        <v>#N/A</v>
      </c>
      <c r="N1368" s="70" t="s">
        <v>3520</v>
      </c>
      <c r="O1368" s="33" t="s">
        <v>7412</v>
      </c>
      <c r="P1368" s="68">
        <v>3307</v>
      </c>
      <c r="Q1368" s="33" t="s">
        <v>7413</v>
      </c>
      <c r="R1368" s="33" t="s">
        <v>1808</v>
      </c>
      <c r="S1368" s="68">
        <v>37641</v>
      </c>
      <c r="T1368" s="69" t="s">
        <v>7443</v>
      </c>
      <c r="U1368" s="33" t="s">
        <v>4699</v>
      </c>
      <c r="V1368" s="33" t="s">
        <v>4699</v>
      </c>
      <c r="W1368" s="33" t="s">
        <v>3624</v>
      </c>
      <c r="X1368" s="70" t="s">
        <v>3520</v>
      </c>
    </row>
    <row r="1369" spans="1:24" x14ac:dyDescent="0.25">
      <c r="A1369" s="29" t="s">
        <v>1266</v>
      </c>
      <c r="B1369" s="30" t="s">
        <v>1246</v>
      </c>
      <c r="C1369" s="30" t="str">
        <f t="shared" si="63"/>
        <v>Drug and Biological Policy</v>
      </c>
      <c r="G1369" s="29" t="s">
        <v>1266</v>
      </c>
      <c r="H1369" s="30" t="s">
        <v>1246</v>
      </c>
      <c r="I1369" s="30" t="str">
        <f t="shared" si="64"/>
        <v>Drug and Biological Policy</v>
      </c>
      <c r="J1369" t="e">
        <f t="shared" ca="1" si="65"/>
        <v>#N/A</v>
      </c>
      <c r="N1369" s="70" t="s">
        <v>3520</v>
      </c>
      <c r="O1369" s="33" t="s">
        <v>7412</v>
      </c>
      <c r="P1369" s="68">
        <v>3307</v>
      </c>
      <c r="Q1369" s="33" t="s">
        <v>7413</v>
      </c>
      <c r="R1369" s="33" t="s">
        <v>1809</v>
      </c>
      <c r="S1369" s="68">
        <v>34341</v>
      </c>
      <c r="T1369" s="69" t="s">
        <v>7444</v>
      </c>
      <c r="U1369" s="33" t="s">
        <v>4699</v>
      </c>
      <c r="V1369" s="33" t="s">
        <v>4699</v>
      </c>
      <c r="W1369" s="33" t="s">
        <v>3624</v>
      </c>
      <c r="X1369" s="70" t="s">
        <v>3520</v>
      </c>
    </row>
    <row r="1370" spans="1:24" x14ac:dyDescent="0.25">
      <c r="A1370" s="29" t="s">
        <v>1266</v>
      </c>
      <c r="B1370" s="30" t="s">
        <v>1246</v>
      </c>
      <c r="C1370" s="30" t="str">
        <f t="shared" si="63"/>
        <v>Drug and Biological Policy</v>
      </c>
      <c r="G1370" s="29" t="s">
        <v>1266</v>
      </c>
      <c r="H1370" s="30" t="s">
        <v>1246</v>
      </c>
      <c r="I1370" s="30" t="str">
        <f t="shared" si="64"/>
        <v>Drug and Biological Policy</v>
      </c>
      <c r="J1370" t="e">
        <f t="shared" ca="1" si="65"/>
        <v>#N/A</v>
      </c>
      <c r="N1370" s="70" t="s">
        <v>3520</v>
      </c>
      <c r="O1370" s="33" t="s">
        <v>7412</v>
      </c>
      <c r="P1370" s="68">
        <v>3307</v>
      </c>
      <c r="Q1370" s="33" t="s">
        <v>7413</v>
      </c>
      <c r="R1370" s="33" t="s">
        <v>1810</v>
      </c>
      <c r="S1370" s="68">
        <v>34348</v>
      </c>
      <c r="T1370" s="69" t="s">
        <v>7445</v>
      </c>
      <c r="U1370" s="33" t="s">
        <v>4699</v>
      </c>
      <c r="V1370" s="33" t="s">
        <v>4699</v>
      </c>
      <c r="W1370" s="33" t="s">
        <v>3624</v>
      </c>
      <c r="X1370" s="70" t="s">
        <v>3520</v>
      </c>
    </row>
    <row r="1371" spans="1:24" x14ac:dyDescent="0.25">
      <c r="A1371" s="29" t="s">
        <v>1267</v>
      </c>
      <c r="B1371" s="30" t="s">
        <v>613</v>
      </c>
      <c r="C1371" s="30" t="str">
        <f t="shared" si="63"/>
        <v>Durable Medical Equipment and Supplies Policy</v>
      </c>
      <c r="G1371" s="29" t="s">
        <v>1267</v>
      </c>
      <c r="H1371" s="30" t="s">
        <v>613</v>
      </c>
      <c r="I1371" s="30" t="str">
        <f t="shared" si="64"/>
        <v>Durable Medical Equipment and Supplies Policy</v>
      </c>
      <c r="J1371" t="e">
        <f t="shared" ca="1" si="65"/>
        <v>#N/A</v>
      </c>
      <c r="N1371" s="70" t="s">
        <v>3520</v>
      </c>
      <c r="O1371" s="33" t="s">
        <v>7412</v>
      </c>
      <c r="P1371" s="68">
        <v>3307</v>
      </c>
      <c r="Q1371" s="33" t="s">
        <v>7413</v>
      </c>
      <c r="R1371" s="33" t="s">
        <v>1811</v>
      </c>
      <c r="S1371" s="68">
        <v>33347</v>
      </c>
      <c r="T1371" s="69" t="s">
        <v>7446</v>
      </c>
      <c r="U1371" s="33" t="s">
        <v>4699</v>
      </c>
      <c r="V1371" s="33" t="s">
        <v>4699</v>
      </c>
      <c r="W1371" s="33" t="s">
        <v>3624</v>
      </c>
      <c r="X1371" s="70" t="s">
        <v>3520</v>
      </c>
    </row>
    <row r="1372" spans="1:24" x14ac:dyDescent="0.25">
      <c r="A1372" s="29" t="s">
        <v>1267</v>
      </c>
      <c r="B1372" s="30" t="s">
        <v>614</v>
      </c>
      <c r="C1372" s="30" t="str">
        <f t="shared" si="63"/>
        <v>Durable Medical Equipment and Supplies Policy</v>
      </c>
      <c r="G1372" s="29" t="s">
        <v>1267</v>
      </c>
      <c r="H1372" s="30" t="s">
        <v>614</v>
      </c>
      <c r="I1372" s="30" t="str">
        <f t="shared" si="64"/>
        <v>Durable Medical Equipment and Supplies Policy</v>
      </c>
      <c r="J1372" t="e">
        <f t="shared" ca="1" si="65"/>
        <v>#N/A</v>
      </c>
      <c r="N1372" s="70" t="s">
        <v>3520</v>
      </c>
      <c r="O1372" s="33" t="s">
        <v>7412</v>
      </c>
      <c r="P1372" s="68">
        <v>3307</v>
      </c>
      <c r="Q1372" s="33" t="s">
        <v>7413</v>
      </c>
      <c r="R1372" s="33" t="s">
        <v>1812</v>
      </c>
      <c r="S1372" s="68">
        <v>34263</v>
      </c>
      <c r="T1372" s="69" t="s">
        <v>7447</v>
      </c>
      <c r="U1372" s="33" t="s">
        <v>4699</v>
      </c>
      <c r="V1372" s="33" t="s">
        <v>4699</v>
      </c>
      <c r="W1372" s="33" t="s">
        <v>3639</v>
      </c>
      <c r="X1372" s="70" t="s">
        <v>3520</v>
      </c>
    </row>
    <row r="1373" spans="1:24" x14ac:dyDescent="0.25">
      <c r="A1373" s="29" t="s">
        <v>1268</v>
      </c>
      <c r="B1373" s="30" t="s">
        <v>1022</v>
      </c>
      <c r="C1373" s="30" t="str">
        <f t="shared" si="63"/>
        <v>Durable Medical Equipment and Supplies Policy</v>
      </c>
      <c r="G1373" s="29" t="s">
        <v>1268</v>
      </c>
      <c r="H1373" s="30" t="s">
        <v>1022</v>
      </c>
      <c r="I1373" s="30" t="str">
        <f t="shared" si="64"/>
        <v>Durable Medical Equipment and Supplies Policy</v>
      </c>
      <c r="J1373" t="e">
        <f t="shared" ca="1" si="65"/>
        <v>#N/A</v>
      </c>
      <c r="N1373" s="70" t="s">
        <v>3520</v>
      </c>
      <c r="O1373" s="33" t="s">
        <v>7412</v>
      </c>
      <c r="P1373" s="68">
        <v>3307</v>
      </c>
      <c r="Q1373" s="33" t="s">
        <v>7413</v>
      </c>
      <c r="R1373" s="33" t="s">
        <v>1813</v>
      </c>
      <c r="S1373" s="68">
        <v>34260</v>
      </c>
      <c r="T1373" s="69" t="s">
        <v>7448</v>
      </c>
      <c r="U1373" s="33" t="s">
        <v>4699</v>
      </c>
      <c r="V1373" s="33" t="s">
        <v>4699</v>
      </c>
      <c r="W1373" s="33" t="s">
        <v>3624</v>
      </c>
      <c r="X1373" s="70" t="s">
        <v>3520</v>
      </c>
    </row>
    <row r="1374" spans="1:24" x14ac:dyDescent="0.25">
      <c r="A1374" s="29" t="s">
        <v>1268</v>
      </c>
      <c r="B1374" s="30" t="s">
        <v>1084</v>
      </c>
      <c r="C1374" s="30" t="str">
        <f t="shared" si="63"/>
        <v>Durable Medical Equipment and Supplies Policy</v>
      </c>
      <c r="G1374" s="29" t="s">
        <v>1268</v>
      </c>
      <c r="H1374" s="30" t="s">
        <v>1084</v>
      </c>
      <c r="I1374" s="30" t="str">
        <f t="shared" si="64"/>
        <v>Durable Medical Equipment and Supplies Policy</v>
      </c>
      <c r="J1374" t="e">
        <f t="shared" ca="1" si="65"/>
        <v>#N/A</v>
      </c>
      <c r="N1374" s="70" t="s">
        <v>3520</v>
      </c>
      <c r="O1374" s="33" t="s">
        <v>7412</v>
      </c>
      <c r="P1374" s="68">
        <v>3307</v>
      </c>
      <c r="Q1374" s="33" t="s">
        <v>7413</v>
      </c>
      <c r="R1374" s="33" t="s">
        <v>1814</v>
      </c>
      <c r="S1374" s="68">
        <v>34277</v>
      </c>
      <c r="T1374" s="69" t="s">
        <v>7449</v>
      </c>
      <c r="U1374" s="33" t="s">
        <v>5017</v>
      </c>
      <c r="V1374" s="33" t="s">
        <v>5017</v>
      </c>
      <c r="W1374" s="33" t="s">
        <v>3626</v>
      </c>
      <c r="X1374" s="70" t="s">
        <v>3520</v>
      </c>
    </row>
    <row r="1375" spans="1:24" x14ac:dyDescent="0.25">
      <c r="A1375" s="29" t="s">
        <v>1269</v>
      </c>
      <c r="B1375" s="30" t="s">
        <v>716</v>
      </c>
      <c r="C1375" s="30" t="str">
        <f t="shared" si="63"/>
        <v>Durable Medical Equipment and Supplies Policy</v>
      </c>
      <c r="G1375" s="29" t="s">
        <v>1269</v>
      </c>
      <c r="H1375" s="30" t="s">
        <v>716</v>
      </c>
      <c r="I1375" s="30" t="str">
        <f t="shared" si="64"/>
        <v>Durable Medical Equipment and Supplies Policy</v>
      </c>
      <c r="J1375" t="e">
        <f t="shared" ca="1" si="65"/>
        <v>#N/A</v>
      </c>
      <c r="N1375" s="70" t="s">
        <v>3520</v>
      </c>
      <c r="O1375" s="33" t="s">
        <v>7412</v>
      </c>
      <c r="P1375" s="68">
        <v>3307</v>
      </c>
      <c r="Q1375" s="33" t="s">
        <v>7413</v>
      </c>
      <c r="R1375" s="33" t="s">
        <v>1815</v>
      </c>
      <c r="S1375" s="68">
        <v>47017</v>
      </c>
      <c r="T1375" s="69" t="s">
        <v>7450</v>
      </c>
      <c r="U1375" s="33" t="s">
        <v>4699</v>
      </c>
      <c r="V1375" s="33" t="s">
        <v>4699</v>
      </c>
      <c r="W1375" s="33" t="s">
        <v>3627</v>
      </c>
      <c r="X1375" s="70" t="s">
        <v>3520</v>
      </c>
    </row>
    <row r="1376" spans="1:24" x14ac:dyDescent="0.25">
      <c r="A1376" s="29" t="s">
        <v>1269</v>
      </c>
      <c r="B1376" s="30" t="s">
        <v>692</v>
      </c>
      <c r="C1376" s="30" t="str">
        <f t="shared" si="63"/>
        <v>Durable Medical Equipment and Supplies Policy</v>
      </c>
      <c r="G1376" s="29" t="s">
        <v>1269</v>
      </c>
      <c r="H1376" s="30" t="s">
        <v>692</v>
      </c>
      <c r="I1376" s="30" t="str">
        <f t="shared" si="64"/>
        <v>Durable Medical Equipment and Supplies Policy</v>
      </c>
      <c r="J1376" t="e">
        <f t="shared" ca="1" si="65"/>
        <v>#N/A</v>
      </c>
      <c r="N1376" s="70" t="s">
        <v>3520</v>
      </c>
      <c r="O1376" s="33" t="s">
        <v>7412</v>
      </c>
      <c r="P1376" s="68">
        <v>3307</v>
      </c>
      <c r="Q1376" s="33" t="s">
        <v>7413</v>
      </c>
      <c r="R1376" s="33" t="s">
        <v>1816</v>
      </c>
      <c r="S1376" s="68">
        <v>55059</v>
      </c>
      <c r="T1376" s="69" t="s">
        <v>7451</v>
      </c>
      <c r="U1376" s="33" t="s">
        <v>4728</v>
      </c>
      <c r="V1376" s="33" t="s">
        <v>4741</v>
      </c>
      <c r="W1376" s="33" t="s">
        <v>3628</v>
      </c>
      <c r="X1376" s="70" t="s">
        <v>3520</v>
      </c>
    </row>
    <row r="1377" spans="1:24" x14ac:dyDescent="0.25">
      <c r="A1377" s="29" t="s">
        <v>133</v>
      </c>
      <c r="B1377" s="30" t="s">
        <v>1253</v>
      </c>
      <c r="C1377" s="30" t="str">
        <f t="shared" si="63"/>
        <v>Drug and Biological Policy</v>
      </c>
      <c r="G1377" s="29" t="s">
        <v>133</v>
      </c>
      <c r="H1377" s="30" t="s">
        <v>1253</v>
      </c>
      <c r="I1377" s="30" t="str">
        <f t="shared" si="64"/>
        <v>Drug and Biological Policy</v>
      </c>
      <c r="J1377" t="e">
        <f t="shared" ca="1" si="65"/>
        <v>#N/A</v>
      </c>
      <c r="N1377" s="70" t="s">
        <v>3520</v>
      </c>
      <c r="O1377" s="33" t="s">
        <v>7412</v>
      </c>
      <c r="P1377" s="68">
        <v>3307</v>
      </c>
      <c r="Q1377" s="33" t="s">
        <v>7413</v>
      </c>
      <c r="R1377" s="33" t="s">
        <v>1817</v>
      </c>
      <c r="S1377" s="68">
        <v>59269</v>
      </c>
      <c r="T1377" s="69" t="s">
        <v>7452</v>
      </c>
      <c r="U1377" s="33" t="s">
        <v>4699</v>
      </c>
      <c r="V1377" s="33" t="s">
        <v>4699</v>
      </c>
      <c r="W1377" s="33" t="s">
        <v>3625</v>
      </c>
      <c r="X1377" s="70" t="s">
        <v>3520</v>
      </c>
    </row>
    <row r="1378" spans="1:24" x14ac:dyDescent="0.25">
      <c r="A1378" s="29" t="s">
        <v>133</v>
      </c>
      <c r="B1378" s="30" t="s">
        <v>464</v>
      </c>
      <c r="C1378" s="30" t="str">
        <f t="shared" si="63"/>
        <v>Drug and Biological Policy</v>
      </c>
      <c r="G1378" s="29" t="s">
        <v>133</v>
      </c>
      <c r="H1378" s="30" t="s">
        <v>464</v>
      </c>
      <c r="I1378" s="30" t="str">
        <f t="shared" si="64"/>
        <v>Drug and Biological Policy</v>
      </c>
      <c r="J1378" t="e">
        <f t="shared" ca="1" si="65"/>
        <v>#N/A</v>
      </c>
      <c r="N1378" s="70" t="s">
        <v>3520</v>
      </c>
      <c r="O1378" s="33" t="s">
        <v>7412</v>
      </c>
      <c r="P1378" s="68">
        <v>3307</v>
      </c>
      <c r="Q1378" s="33" t="s">
        <v>7413</v>
      </c>
      <c r="R1378" s="33" t="s">
        <v>1890</v>
      </c>
      <c r="S1378" s="68">
        <v>34346</v>
      </c>
      <c r="T1378" s="69" t="s">
        <v>7453</v>
      </c>
      <c r="U1378" s="33" t="s">
        <v>4699</v>
      </c>
      <c r="V1378" s="33" t="s">
        <v>4699</v>
      </c>
      <c r="W1378" s="33" t="s">
        <v>3624</v>
      </c>
      <c r="X1378" s="70" t="s">
        <v>3520</v>
      </c>
    </row>
    <row r="1379" spans="1:24" x14ac:dyDescent="0.25">
      <c r="A1379" s="29" t="s">
        <v>133</v>
      </c>
      <c r="B1379" s="30" t="s">
        <v>1252</v>
      </c>
      <c r="C1379" s="30" t="str">
        <f t="shared" si="63"/>
        <v>Drug and Biological Policy</v>
      </c>
      <c r="G1379" s="29" t="s">
        <v>133</v>
      </c>
      <c r="H1379" s="30" t="s">
        <v>1252</v>
      </c>
      <c r="I1379" s="30" t="str">
        <f t="shared" si="64"/>
        <v>Drug and Biological Policy</v>
      </c>
      <c r="J1379" t="e">
        <f t="shared" ca="1" si="65"/>
        <v>#N/A</v>
      </c>
      <c r="N1379" s="70" t="s">
        <v>3520</v>
      </c>
      <c r="O1379" s="33" t="s">
        <v>7412</v>
      </c>
      <c r="P1379" s="68">
        <v>3307</v>
      </c>
      <c r="Q1379" s="33" t="s">
        <v>7413</v>
      </c>
      <c r="R1379" s="33" t="s">
        <v>1892</v>
      </c>
      <c r="S1379" s="68">
        <v>34293</v>
      </c>
      <c r="T1379" s="69" t="s">
        <v>7454</v>
      </c>
      <c r="U1379" s="33" t="s">
        <v>4699</v>
      </c>
      <c r="V1379" s="33" t="s">
        <v>4699</v>
      </c>
      <c r="W1379" s="33" t="s">
        <v>3624</v>
      </c>
      <c r="X1379" s="70" t="s">
        <v>3520</v>
      </c>
    </row>
    <row r="1380" spans="1:24" x14ac:dyDescent="0.25">
      <c r="A1380" s="29" t="s">
        <v>133</v>
      </c>
      <c r="B1380" s="30" t="s">
        <v>1246</v>
      </c>
      <c r="C1380" s="30" t="str">
        <f t="shared" si="63"/>
        <v>Drug and Biological Policy</v>
      </c>
      <c r="G1380" s="29" t="s">
        <v>133</v>
      </c>
      <c r="H1380" s="30" t="s">
        <v>1246</v>
      </c>
      <c r="I1380" s="30" t="str">
        <f t="shared" si="64"/>
        <v>Drug and Biological Policy</v>
      </c>
      <c r="J1380" t="e">
        <f t="shared" ca="1" si="65"/>
        <v>#N/A</v>
      </c>
      <c r="N1380" s="70" t="s">
        <v>3520</v>
      </c>
      <c r="O1380" s="33" t="s">
        <v>7412</v>
      </c>
      <c r="P1380" s="68">
        <v>3307</v>
      </c>
      <c r="Q1380" s="33" t="s">
        <v>7413</v>
      </c>
      <c r="R1380" s="33" t="s">
        <v>1893</v>
      </c>
      <c r="S1380" s="68">
        <v>34343</v>
      </c>
      <c r="T1380" s="69" t="s">
        <v>7455</v>
      </c>
      <c r="U1380" s="33" t="s">
        <v>4699</v>
      </c>
      <c r="V1380" s="33" t="s">
        <v>4699</v>
      </c>
      <c r="W1380" s="33" t="s">
        <v>3629</v>
      </c>
      <c r="X1380" s="70" t="s">
        <v>3520</v>
      </c>
    </row>
    <row r="1381" spans="1:24" x14ac:dyDescent="0.25">
      <c r="A1381" s="29" t="s">
        <v>133</v>
      </c>
      <c r="B1381" s="30" t="s">
        <v>1270</v>
      </c>
      <c r="C1381" s="30" t="str">
        <f t="shared" si="63"/>
        <v>Drug and Biological Policy</v>
      </c>
      <c r="G1381" s="29" t="s">
        <v>133</v>
      </c>
      <c r="H1381" s="30" t="s">
        <v>1270</v>
      </c>
      <c r="I1381" s="30" t="str">
        <f t="shared" si="64"/>
        <v>Drug and Biological Policy</v>
      </c>
      <c r="J1381" t="e">
        <f t="shared" ca="1" si="65"/>
        <v>#N/A</v>
      </c>
      <c r="N1381" s="70" t="s">
        <v>3520</v>
      </c>
      <c r="O1381" s="33" t="s">
        <v>7412</v>
      </c>
      <c r="P1381" s="68">
        <v>3307</v>
      </c>
      <c r="Q1381" s="33" t="s">
        <v>7413</v>
      </c>
      <c r="R1381" s="33" t="s">
        <v>1894</v>
      </c>
      <c r="S1381" s="68">
        <v>34385</v>
      </c>
      <c r="T1381" s="69" t="s">
        <v>7456</v>
      </c>
      <c r="U1381" s="33" t="s">
        <v>4699</v>
      </c>
      <c r="V1381" s="33" t="s">
        <v>4699</v>
      </c>
      <c r="W1381" s="33" t="s">
        <v>3630</v>
      </c>
      <c r="X1381" s="70" t="s">
        <v>3520</v>
      </c>
    </row>
    <row r="1382" spans="1:24" x14ac:dyDescent="0.25">
      <c r="A1382" s="29" t="s">
        <v>133</v>
      </c>
      <c r="B1382" s="30" t="s">
        <v>1255</v>
      </c>
      <c r="C1382" s="30" t="str">
        <f t="shared" si="63"/>
        <v>Drug and Biological Policy</v>
      </c>
      <c r="G1382" s="29" t="s">
        <v>133</v>
      </c>
      <c r="H1382" s="30" t="s">
        <v>1255</v>
      </c>
      <c r="I1382" s="30" t="str">
        <f t="shared" si="64"/>
        <v>Drug and Biological Policy</v>
      </c>
      <c r="J1382" t="e">
        <f t="shared" ca="1" si="65"/>
        <v>#N/A</v>
      </c>
      <c r="N1382" s="70" t="s">
        <v>3520</v>
      </c>
      <c r="O1382" s="33" t="s">
        <v>7412</v>
      </c>
      <c r="P1382" s="68">
        <v>3307</v>
      </c>
      <c r="Q1382" s="33" t="s">
        <v>7413</v>
      </c>
      <c r="R1382" s="33" t="s">
        <v>1895</v>
      </c>
      <c r="S1382" s="68">
        <v>59270</v>
      </c>
      <c r="T1382" s="69" t="s">
        <v>7457</v>
      </c>
      <c r="U1382" s="33" t="s">
        <v>4699</v>
      </c>
      <c r="V1382" s="33" t="s">
        <v>4699</v>
      </c>
      <c r="W1382" s="33" t="s">
        <v>3625</v>
      </c>
      <c r="X1382" s="70" t="s">
        <v>3520</v>
      </c>
    </row>
    <row r="1383" spans="1:24" x14ac:dyDescent="0.25">
      <c r="A1383" s="29" t="s">
        <v>133</v>
      </c>
      <c r="B1383" s="30" t="s">
        <v>1271</v>
      </c>
      <c r="C1383" s="30" t="str">
        <f t="shared" si="63"/>
        <v>Drug and Biological Policy</v>
      </c>
      <c r="G1383" s="29" t="s">
        <v>133</v>
      </c>
      <c r="H1383" s="30" t="s">
        <v>1271</v>
      </c>
      <c r="I1383" s="30" t="str">
        <f t="shared" si="64"/>
        <v>Drug and Biological Policy</v>
      </c>
      <c r="J1383" t="e">
        <f t="shared" ca="1" si="65"/>
        <v>#N/A</v>
      </c>
      <c r="N1383" s="70" t="s">
        <v>3520</v>
      </c>
      <c r="O1383" s="33" t="s">
        <v>7412</v>
      </c>
      <c r="P1383" s="68">
        <v>3307</v>
      </c>
      <c r="Q1383" s="33" t="s">
        <v>7413</v>
      </c>
      <c r="R1383" s="33" t="s">
        <v>1896</v>
      </c>
      <c r="S1383" s="68">
        <v>34369</v>
      </c>
      <c r="T1383" s="69" t="s">
        <v>7458</v>
      </c>
      <c r="U1383" s="33" t="s">
        <v>4699</v>
      </c>
      <c r="V1383" s="33" t="s">
        <v>4699</v>
      </c>
      <c r="W1383" s="33" t="s">
        <v>3624</v>
      </c>
      <c r="X1383" s="70" t="s">
        <v>3520</v>
      </c>
    </row>
    <row r="1384" spans="1:24" x14ac:dyDescent="0.25">
      <c r="A1384" s="29" t="s">
        <v>133</v>
      </c>
      <c r="B1384" s="30" t="s">
        <v>1272</v>
      </c>
      <c r="C1384" s="30" t="str">
        <f t="shared" si="63"/>
        <v>Drug and Biological Policy</v>
      </c>
      <c r="G1384" s="29" t="s">
        <v>133</v>
      </c>
      <c r="H1384" s="30" t="s">
        <v>1272</v>
      </c>
      <c r="I1384" s="30" t="str">
        <f t="shared" si="64"/>
        <v>Drug and Biological Policy</v>
      </c>
      <c r="J1384" t="e">
        <f t="shared" ca="1" si="65"/>
        <v>#N/A</v>
      </c>
      <c r="N1384" s="70" t="s">
        <v>3520</v>
      </c>
      <c r="O1384" s="33" t="s">
        <v>7412</v>
      </c>
      <c r="P1384" s="68">
        <v>3307</v>
      </c>
      <c r="Q1384" s="33" t="s">
        <v>7413</v>
      </c>
      <c r="R1384" s="33" t="s">
        <v>1897</v>
      </c>
      <c r="S1384" s="68">
        <v>54992</v>
      </c>
      <c r="T1384" s="69" t="s">
        <v>7459</v>
      </c>
      <c r="U1384" s="33" t="s">
        <v>4699</v>
      </c>
      <c r="V1384" s="33" t="s">
        <v>4699</v>
      </c>
      <c r="W1384" s="33" t="s">
        <v>3624</v>
      </c>
      <c r="X1384" s="70" t="s">
        <v>3520</v>
      </c>
    </row>
    <row r="1385" spans="1:24" x14ac:dyDescent="0.25">
      <c r="A1385" s="29" t="s">
        <v>1273</v>
      </c>
      <c r="B1385" s="30" t="s">
        <v>1075</v>
      </c>
      <c r="C1385" s="30" t="str">
        <f t="shared" si="63"/>
        <v>Durable Medical Equipment and Supplies Policy</v>
      </c>
      <c r="G1385" s="29" t="s">
        <v>1273</v>
      </c>
      <c r="H1385" s="30" t="s">
        <v>1075</v>
      </c>
      <c r="I1385" s="30" t="str">
        <f t="shared" si="64"/>
        <v>Durable Medical Equipment and Supplies Policy</v>
      </c>
      <c r="J1385" t="e">
        <f t="shared" ca="1" si="65"/>
        <v>#N/A</v>
      </c>
      <c r="N1385" s="70" t="s">
        <v>3520</v>
      </c>
      <c r="O1385" s="33" t="s">
        <v>7412</v>
      </c>
      <c r="P1385" s="68">
        <v>3307</v>
      </c>
      <c r="Q1385" s="33" t="s">
        <v>7413</v>
      </c>
      <c r="R1385" s="33" t="s">
        <v>1898</v>
      </c>
      <c r="S1385" s="68">
        <v>34358</v>
      </c>
      <c r="T1385" s="69" t="s">
        <v>7460</v>
      </c>
      <c r="U1385" s="33" t="s">
        <v>4699</v>
      </c>
      <c r="V1385" s="33" t="s">
        <v>4699</v>
      </c>
      <c r="W1385" s="33" t="s">
        <v>3624</v>
      </c>
      <c r="X1385" s="70" t="s">
        <v>3520</v>
      </c>
    </row>
    <row r="1386" spans="1:24" x14ac:dyDescent="0.25">
      <c r="A1386" s="29" t="s">
        <v>1273</v>
      </c>
      <c r="B1386" s="30" t="s">
        <v>1274</v>
      </c>
      <c r="C1386" s="30" t="str">
        <f t="shared" si="63"/>
        <v>Durable Medical Equipment and Supplies Policy</v>
      </c>
      <c r="G1386" s="29" t="s">
        <v>1273</v>
      </c>
      <c r="H1386" s="30" t="s">
        <v>1274</v>
      </c>
      <c r="I1386" s="30" t="str">
        <f t="shared" si="64"/>
        <v>Durable Medical Equipment and Supplies Policy</v>
      </c>
      <c r="J1386" t="e">
        <f t="shared" ca="1" si="65"/>
        <v>#N/A</v>
      </c>
      <c r="N1386" s="70" t="s">
        <v>3520</v>
      </c>
      <c r="O1386" s="33" t="s">
        <v>7412</v>
      </c>
      <c r="P1386" s="68">
        <v>3307</v>
      </c>
      <c r="Q1386" s="33" t="s">
        <v>7413</v>
      </c>
      <c r="R1386" s="33" t="s">
        <v>1899</v>
      </c>
      <c r="S1386" s="68">
        <v>33344</v>
      </c>
      <c r="T1386" s="69" t="s">
        <v>7461</v>
      </c>
      <c r="U1386" s="33" t="s">
        <v>4699</v>
      </c>
      <c r="V1386" s="33" t="s">
        <v>4699</v>
      </c>
      <c r="W1386" s="33" t="s">
        <v>3624</v>
      </c>
      <c r="X1386" s="70" t="s">
        <v>3520</v>
      </c>
    </row>
    <row r="1387" spans="1:24" x14ac:dyDescent="0.25">
      <c r="A1387" s="29" t="s">
        <v>1273</v>
      </c>
      <c r="B1387" s="30" t="s">
        <v>1275</v>
      </c>
      <c r="C1387" s="30" t="str">
        <f t="shared" si="63"/>
        <v>Durable Medical Equipment and Supplies Policy</v>
      </c>
      <c r="G1387" s="29" t="s">
        <v>1273</v>
      </c>
      <c r="H1387" s="30" t="s">
        <v>1275</v>
      </c>
      <c r="I1387" s="30" t="str">
        <f t="shared" si="64"/>
        <v>Durable Medical Equipment and Supplies Policy</v>
      </c>
      <c r="J1387" t="e">
        <f t="shared" ca="1" si="65"/>
        <v>#N/A</v>
      </c>
      <c r="N1387" s="70" t="s">
        <v>3520</v>
      </c>
      <c r="O1387" s="33" t="s">
        <v>7412</v>
      </c>
      <c r="P1387" s="68">
        <v>3307</v>
      </c>
      <c r="Q1387" s="33" t="s">
        <v>7413</v>
      </c>
      <c r="R1387" s="33" t="s">
        <v>1900</v>
      </c>
      <c r="S1387" s="68">
        <v>34361</v>
      </c>
      <c r="T1387" s="69" t="s">
        <v>7462</v>
      </c>
      <c r="U1387" s="33" t="s">
        <v>4699</v>
      </c>
      <c r="V1387" s="33" t="s">
        <v>4699</v>
      </c>
      <c r="W1387" s="33" t="s">
        <v>3624</v>
      </c>
      <c r="X1387" s="70" t="s">
        <v>3520</v>
      </c>
    </row>
    <row r="1388" spans="1:24" x14ac:dyDescent="0.25">
      <c r="A1388" s="29" t="s">
        <v>1273</v>
      </c>
      <c r="B1388" s="30" t="s">
        <v>1276</v>
      </c>
      <c r="C1388" s="30" t="str">
        <f t="shared" si="63"/>
        <v>Durable Medical Equipment and Supplies Policy</v>
      </c>
      <c r="G1388" s="29" t="s">
        <v>1273</v>
      </c>
      <c r="H1388" s="30" t="s">
        <v>1276</v>
      </c>
      <c r="I1388" s="30" t="str">
        <f t="shared" si="64"/>
        <v>Durable Medical Equipment and Supplies Policy</v>
      </c>
      <c r="J1388" t="e">
        <f t="shared" ca="1" si="65"/>
        <v>#N/A</v>
      </c>
      <c r="N1388" s="70" t="s">
        <v>3520</v>
      </c>
      <c r="O1388" s="33" t="s">
        <v>7412</v>
      </c>
      <c r="P1388" s="68">
        <v>3307</v>
      </c>
      <c r="Q1388" s="33" t="s">
        <v>7413</v>
      </c>
      <c r="R1388" s="33" t="s">
        <v>1901</v>
      </c>
      <c r="S1388" s="68">
        <v>34362</v>
      </c>
      <c r="T1388" s="69" t="s">
        <v>7463</v>
      </c>
      <c r="U1388" s="33" t="s">
        <v>4699</v>
      </c>
      <c r="V1388" s="33" t="s">
        <v>4699</v>
      </c>
      <c r="W1388" s="33" t="s">
        <v>3624</v>
      </c>
      <c r="X1388" s="70" t="s">
        <v>3520</v>
      </c>
    </row>
    <row r="1389" spans="1:24" x14ac:dyDescent="0.25">
      <c r="A1389" s="29" t="s">
        <v>1273</v>
      </c>
      <c r="B1389" s="30" t="s">
        <v>1277</v>
      </c>
      <c r="C1389" s="30" t="str">
        <f t="shared" si="63"/>
        <v>Durable Medical Equipment and Supplies Policy</v>
      </c>
      <c r="G1389" s="29" t="s">
        <v>1273</v>
      </c>
      <c r="H1389" s="30" t="s">
        <v>1277</v>
      </c>
      <c r="I1389" s="30" t="str">
        <f t="shared" si="64"/>
        <v>Durable Medical Equipment and Supplies Policy</v>
      </c>
      <c r="J1389" t="e">
        <f t="shared" ca="1" si="65"/>
        <v>#N/A</v>
      </c>
      <c r="N1389" s="70" t="s">
        <v>3520</v>
      </c>
      <c r="O1389" s="33" t="s">
        <v>7412</v>
      </c>
      <c r="P1389" s="68">
        <v>3307</v>
      </c>
      <c r="Q1389" s="33" t="s">
        <v>7413</v>
      </c>
      <c r="R1389" s="33" t="s">
        <v>148</v>
      </c>
      <c r="S1389" s="68">
        <v>52558</v>
      </c>
      <c r="T1389" s="69" t="s">
        <v>7464</v>
      </c>
      <c r="U1389" s="33" t="s">
        <v>4699</v>
      </c>
      <c r="V1389" s="33" t="s">
        <v>4699</v>
      </c>
      <c r="W1389" s="33" t="s">
        <v>7465</v>
      </c>
      <c r="X1389" s="70" t="s">
        <v>3520</v>
      </c>
    </row>
    <row r="1390" spans="1:24" x14ac:dyDescent="0.25">
      <c r="A1390" s="29" t="s">
        <v>1278</v>
      </c>
      <c r="B1390" s="30" t="s">
        <v>1075</v>
      </c>
      <c r="C1390" s="30" t="str">
        <f t="shared" si="63"/>
        <v>Durable Medical Equipment and Supplies Policy</v>
      </c>
      <c r="G1390" s="29" t="s">
        <v>1278</v>
      </c>
      <c r="H1390" s="30" t="s">
        <v>1075</v>
      </c>
      <c r="I1390" s="30" t="str">
        <f t="shared" si="64"/>
        <v>Durable Medical Equipment and Supplies Policy</v>
      </c>
      <c r="J1390" t="e">
        <f t="shared" ca="1" si="65"/>
        <v>#N/A</v>
      </c>
      <c r="N1390" s="70" t="s">
        <v>3520</v>
      </c>
      <c r="O1390" s="33" t="s">
        <v>7412</v>
      </c>
      <c r="P1390" s="68">
        <v>3307</v>
      </c>
      <c r="Q1390" s="33" t="s">
        <v>7413</v>
      </c>
      <c r="R1390" s="33" t="s">
        <v>1911</v>
      </c>
      <c r="S1390" s="68">
        <v>34365</v>
      </c>
      <c r="T1390" s="69" t="s">
        <v>7466</v>
      </c>
      <c r="U1390" s="33" t="s">
        <v>4699</v>
      </c>
      <c r="V1390" s="33" t="s">
        <v>4699</v>
      </c>
      <c r="W1390" s="33" t="s">
        <v>3624</v>
      </c>
      <c r="X1390" s="70" t="s">
        <v>3520</v>
      </c>
    </row>
    <row r="1391" spans="1:24" x14ac:dyDescent="0.25">
      <c r="A1391" s="29" t="s">
        <v>1278</v>
      </c>
      <c r="B1391" s="30" t="s">
        <v>1279</v>
      </c>
      <c r="C1391" s="30" t="str">
        <f t="shared" si="63"/>
        <v>Durable Medical Equipment and Supplies Policy</v>
      </c>
      <c r="G1391" s="29" t="s">
        <v>1278</v>
      </c>
      <c r="H1391" s="30" t="s">
        <v>1279</v>
      </c>
      <c r="I1391" s="30" t="str">
        <f t="shared" si="64"/>
        <v>Durable Medical Equipment and Supplies Policy</v>
      </c>
      <c r="J1391" t="e">
        <f t="shared" ca="1" si="65"/>
        <v>#N/A</v>
      </c>
      <c r="N1391" s="33" t="s">
        <v>3520</v>
      </c>
      <c r="O1391" s="33" t="s">
        <v>7412</v>
      </c>
      <c r="P1391" s="68">
        <v>5718</v>
      </c>
      <c r="Q1391" s="33" t="s">
        <v>7467</v>
      </c>
      <c r="R1391" s="33" t="s">
        <v>7468</v>
      </c>
      <c r="S1391" s="68">
        <v>17613</v>
      </c>
      <c r="T1391" s="69" t="s">
        <v>7469</v>
      </c>
      <c r="U1391" s="33" t="s">
        <v>4638</v>
      </c>
      <c r="V1391" s="33" t="s">
        <v>4639</v>
      </c>
      <c r="W1391" s="33" t="s">
        <v>7470</v>
      </c>
      <c r="X1391" s="33" t="s">
        <v>3520</v>
      </c>
    </row>
    <row r="1392" spans="1:24" x14ac:dyDescent="0.25">
      <c r="A1392" s="29" t="s">
        <v>1280</v>
      </c>
      <c r="B1392" s="30" t="s">
        <v>1075</v>
      </c>
      <c r="C1392" s="30" t="str">
        <f t="shared" si="63"/>
        <v>Durable Medical Equipment and Supplies Policy</v>
      </c>
      <c r="G1392" s="29" t="s">
        <v>1280</v>
      </c>
      <c r="H1392" s="30" t="s">
        <v>1075</v>
      </c>
      <c r="I1392" s="30" t="str">
        <f t="shared" si="64"/>
        <v>Durable Medical Equipment and Supplies Policy</v>
      </c>
      <c r="J1392" t="e">
        <f t="shared" ca="1" si="65"/>
        <v>#N/A</v>
      </c>
      <c r="N1392" s="33" t="s">
        <v>3520</v>
      </c>
      <c r="O1392" s="33" t="s">
        <v>7412</v>
      </c>
      <c r="P1392" s="68">
        <v>5718</v>
      </c>
      <c r="Q1392" s="33" t="s">
        <v>7467</v>
      </c>
      <c r="R1392" s="33" t="s">
        <v>7471</v>
      </c>
      <c r="S1392" s="68">
        <v>55269</v>
      </c>
      <c r="T1392" s="69" t="s">
        <v>7472</v>
      </c>
      <c r="U1392" s="33" t="s">
        <v>4638</v>
      </c>
      <c r="V1392" s="33" t="s">
        <v>4639</v>
      </c>
      <c r="W1392" s="33" t="s">
        <v>7470</v>
      </c>
      <c r="X1392" s="33" t="s">
        <v>3520</v>
      </c>
    </row>
    <row r="1393" spans="1:24" x14ac:dyDescent="0.25">
      <c r="A1393" s="29" t="s">
        <v>1280</v>
      </c>
      <c r="B1393" s="30" t="s">
        <v>1274</v>
      </c>
      <c r="C1393" s="30" t="str">
        <f t="shared" si="63"/>
        <v>Durable Medical Equipment and Supplies Policy</v>
      </c>
      <c r="G1393" s="29" t="s">
        <v>1280</v>
      </c>
      <c r="H1393" s="30" t="s">
        <v>1274</v>
      </c>
      <c r="I1393" s="30" t="str">
        <f t="shared" si="64"/>
        <v>Durable Medical Equipment and Supplies Policy</v>
      </c>
      <c r="J1393" t="e">
        <f t="shared" ca="1" si="65"/>
        <v>#N/A</v>
      </c>
      <c r="N1393" s="33" t="s">
        <v>3520</v>
      </c>
      <c r="O1393" s="33" t="s">
        <v>7412</v>
      </c>
      <c r="P1393" s="68">
        <v>5720</v>
      </c>
      <c r="Q1393" s="33" t="s">
        <v>7473</v>
      </c>
      <c r="R1393" s="33" t="s">
        <v>7474</v>
      </c>
      <c r="S1393" s="68">
        <v>55479</v>
      </c>
      <c r="T1393" s="69" t="s">
        <v>7475</v>
      </c>
      <c r="U1393" s="33" t="s">
        <v>7476</v>
      </c>
      <c r="V1393" s="33" t="s">
        <v>7477</v>
      </c>
      <c r="W1393" s="33" t="s">
        <v>7478</v>
      </c>
      <c r="X1393" s="33" t="s">
        <v>3520</v>
      </c>
    </row>
    <row r="1394" spans="1:24" x14ac:dyDescent="0.25">
      <c r="A1394" s="29" t="s">
        <v>1280</v>
      </c>
      <c r="B1394" s="30" t="s">
        <v>1275</v>
      </c>
      <c r="C1394" s="30" t="str">
        <f t="shared" si="63"/>
        <v>Durable Medical Equipment and Supplies Policy</v>
      </c>
      <c r="G1394" s="29" t="s">
        <v>1280</v>
      </c>
      <c r="H1394" s="30" t="s">
        <v>1275</v>
      </c>
      <c r="I1394" s="30" t="str">
        <f t="shared" si="64"/>
        <v>Durable Medical Equipment and Supplies Policy</v>
      </c>
      <c r="J1394" t="e">
        <f t="shared" ca="1" si="65"/>
        <v>#N/A</v>
      </c>
      <c r="N1394" s="33" t="s">
        <v>3520</v>
      </c>
      <c r="O1394" s="33" t="s">
        <v>7412</v>
      </c>
      <c r="P1394" s="68">
        <v>5720</v>
      </c>
      <c r="Q1394" s="33" t="s">
        <v>7473</v>
      </c>
      <c r="R1394" s="33" t="s">
        <v>7479</v>
      </c>
      <c r="S1394" s="68">
        <v>55005</v>
      </c>
      <c r="T1394" s="69" t="s">
        <v>7480</v>
      </c>
      <c r="U1394" s="33" t="s">
        <v>5017</v>
      </c>
      <c r="V1394" s="33" t="s">
        <v>5017</v>
      </c>
      <c r="W1394" s="33" t="s">
        <v>5018</v>
      </c>
      <c r="X1394" s="33" t="s">
        <v>3520</v>
      </c>
    </row>
    <row r="1395" spans="1:24" x14ac:dyDescent="0.25">
      <c r="A1395" s="29" t="s">
        <v>1280</v>
      </c>
      <c r="B1395" s="30" t="s">
        <v>1276</v>
      </c>
      <c r="C1395" s="30" t="str">
        <f t="shared" si="63"/>
        <v>Durable Medical Equipment and Supplies Policy</v>
      </c>
      <c r="G1395" s="29" t="s">
        <v>1280</v>
      </c>
      <c r="H1395" s="30" t="s">
        <v>1276</v>
      </c>
      <c r="I1395" s="30" t="str">
        <f t="shared" si="64"/>
        <v>Durable Medical Equipment and Supplies Policy</v>
      </c>
      <c r="J1395" t="e">
        <f t="shared" ca="1" si="65"/>
        <v>#N/A</v>
      </c>
      <c r="N1395" s="33" t="s">
        <v>3520</v>
      </c>
      <c r="O1395" s="33" t="s">
        <v>7412</v>
      </c>
      <c r="P1395" s="68">
        <v>5720</v>
      </c>
      <c r="Q1395" s="33" t="s">
        <v>7473</v>
      </c>
      <c r="R1395" s="33" t="s">
        <v>7481</v>
      </c>
      <c r="S1395" s="68">
        <v>55046</v>
      </c>
      <c r="T1395" s="69" t="s">
        <v>7482</v>
      </c>
      <c r="U1395" s="33" t="s">
        <v>5017</v>
      </c>
      <c r="V1395" s="33" t="s">
        <v>5017</v>
      </c>
      <c r="W1395" s="33" t="s">
        <v>5018</v>
      </c>
      <c r="X1395" s="33" t="s">
        <v>3520</v>
      </c>
    </row>
    <row r="1396" spans="1:24" x14ac:dyDescent="0.25">
      <c r="A1396" s="29" t="s">
        <v>1280</v>
      </c>
      <c r="B1396" s="30" t="s">
        <v>1277</v>
      </c>
      <c r="C1396" s="30" t="str">
        <f t="shared" si="63"/>
        <v>Durable Medical Equipment and Supplies Policy</v>
      </c>
      <c r="G1396" s="29" t="s">
        <v>1280</v>
      </c>
      <c r="H1396" s="30" t="s">
        <v>1277</v>
      </c>
      <c r="I1396" s="30" t="str">
        <f t="shared" si="64"/>
        <v>Durable Medical Equipment and Supplies Policy</v>
      </c>
      <c r="J1396" t="e">
        <f t="shared" ca="1" si="65"/>
        <v>#N/A</v>
      </c>
      <c r="N1396" s="33" t="s">
        <v>3520</v>
      </c>
      <c r="O1396" s="33" t="s">
        <v>7412</v>
      </c>
      <c r="P1396" s="68">
        <v>6169</v>
      </c>
      <c r="Q1396" s="69" t="s">
        <v>7483</v>
      </c>
      <c r="R1396" s="33" t="s">
        <v>7484</v>
      </c>
      <c r="S1396" s="68">
        <v>56893</v>
      </c>
      <c r="T1396" s="69" t="s">
        <v>7485</v>
      </c>
      <c r="U1396" s="33" t="s">
        <v>5017</v>
      </c>
      <c r="V1396" s="33" t="s">
        <v>5017</v>
      </c>
      <c r="W1396" s="33" t="s">
        <v>5018</v>
      </c>
      <c r="X1396" s="33" t="s">
        <v>3520</v>
      </c>
    </row>
    <row r="1397" spans="1:24" x14ac:dyDescent="0.25">
      <c r="A1397" s="29" t="s">
        <v>1281</v>
      </c>
      <c r="B1397" s="30" t="s">
        <v>1065</v>
      </c>
      <c r="C1397" s="30" t="str">
        <f t="shared" si="63"/>
        <v>Durable Medical Equipment and Supplies Policy</v>
      </c>
      <c r="G1397" s="29" t="s">
        <v>1281</v>
      </c>
      <c r="H1397" s="30" t="s">
        <v>1065</v>
      </c>
      <c r="I1397" s="30" t="str">
        <f t="shared" si="64"/>
        <v>Durable Medical Equipment and Supplies Policy</v>
      </c>
      <c r="J1397" t="e">
        <f t="shared" ca="1" si="65"/>
        <v>#N/A</v>
      </c>
      <c r="N1397" s="33" t="s">
        <v>3520</v>
      </c>
      <c r="O1397" s="33" t="s">
        <v>7412</v>
      </c>
      <c r="P1397" s="68">
        <v>6514</v>
      </c>
      <c r="Q1397" s="33" t="s">
        <v>7486</v>
      </c>
      <c r="R1397" s="33" t="s">
        <v>7487</v>
      </c>
      <c r="S1397" s="68">
        <v>56887</v>
      </c>
      <c r="T1397" s="69" t="s">
        <v>7488</v>
      </c>
      <c r="U1397" s="33" t="s">
        <v>5017</v>
      </c>
      <c r="V1397" s="33" t="s">
        <v>5017</v>
      </c>
      <c r="W1397" s="33" t="s">
        <v>5018</v>
      </c>
      <c r="X1397" s="33" t="s">
        <v>3520</v>
      </c>
    </row>
    <row r="1398" spans="1:24" x14ac:dyDescent="0.25">
      <c r="A1398" s="29" t="s">
        <v>1282</v>
      </c>
      <c r="B1398" s="30" t="s">
        <v>1075</v>
      </c>
      <c r="C1398" s="30" t="str">
        <f t="shared" si="63"/>
        <v>Durable Medical Equipment and Supplies Policy</v>
      </c>
      <c r="G1398" s="29" t="s">
        <v>1282</v>
      </c>
      <c r="H1398" s="30" t="s">
        <v>1075</v>
      </c>
      <c r="I1398" s="30" t="str">
        <f t="shared" si="64"/>
        <v>Durable Medical Equipment and Supplies Policy</v>
      </c>
      <c r="J1398" t="e">
        <f t="shared" ca="1" si="65"/>
        <v>#N/A</v>
      </c>
      <c r="N1398" s="33" t="s">
        <v>3520</v>
      </c>
      <c r="O1398" s="33" t="s">
        <v>7412</v>
      </c>
      <c r="P1398" s="68">
        <v>7730</v>
      </c>
      <c r="Q1398" s="33" t="s">
        <v>7489</v>
      </c>
      <c r="R1398" s="33" t="s">
        <v>7490</v>
      </c>
      <c r="S1398" s="68">
        <v>34101</v>
      </c>
      <c r="T1398" s="69" t="s">
        <v>7491</v>
      </c>
      <c r="U1398" s="33" t="s">
        <v>7492</v>
      </c>
      <c r="V1398" s="33" t="s">
        <v>7492</v>
      </c>
      <c r="W1398" s="33" t="s">
        <v>7493</v>
      </c>
      <c r="X1398" s="33" t="s">
        <v>3520</v>
      </c>
    </row>
    <row r="1399" spans="1:24" x14ac:dyDescent="0.25">
      <c r="A1399" s="29" t="s">
        <v>1282</v>
      </c>
      <c r="B1399" s="30" t="s">
        <v>1279</v>
      </c>
      <c r="C1399" s="30" t="str">
        <f t="shared" si="63"/>
        <v>Durable Medical Equipment and Supplies Policy</v>
      </c>
      <c r="G1399" s="29" t="s">
        <v>1282</v>
      </c>
      <c r="H1399" s="30" t="s">
        <v>1279</v>
      </c>
      <c r="I1399" s="30" t="str">
        <f t="shared" si="64"/>
        <v>Durable Medical Equipment and Supplies Policy</v>
      </c>
      <c r="J1399" t="e">
        <f t="shared" ca="1" si="65"/>
        <v>#N/A</v>
      </c>
      <c r="N1399" s="33" t="s">
        <v>3520</v>
      </c>
      <c r="O1399" s="33" t="s">
        <v>7494</v>
      </c>
      <c r="P1399" s="68">
        <v>5510</v>
      </c>
      <c r="Q1399" s="33" t="s">
        <v>7495</v>
      </c>
      <c r="R1399" s="33" t="s">
        <v>7496</v>
      </c>
      <c r="S1399" s="68">
        <v>7522</v>
      </c>
      <c r="T1399" s="33" t="s">
        <v>7497</v>
      </c>
      <c r="U1399" s="33" t="s">
        <v>5017</v>
      </c>
      <c r="V1399" s="33" t="s">
        <v>5017</v>
      </c>
      <c r="W1399" s="33" t="s">
        <v>5018</v>
      </c>
      <c r="X1399" s="33" t="s">
        <v>3520</v>
      </c>
    </row>
    <row r="1400" spans="1:24" x14ac:dyDescent="0.25">
      <c r="A1400" s="29" t="s">
        <v>199</v>
      </c>
      <c r="B1400" s="30" t="s">
        <v>589</v>
      </c>
      <c r="C1400" s="30" t="str">
        <f t="shared" si="63"/>
        <v>Ambulance Policy</v>
      </c>
      <c r="G1400" s="29" t="s">
        <v>199</v>
      </c>
      <c r="H1400" s="30" t="s">
        <v>589</v>
      </c>
      <c r="I1400" s="30" t="str">
        <f t="shared" si="64"/>
        <v>Ambulance Policy</v>
      </c>
      <c r="J1400" t="e">
        <f t="shared" ca="1" si="65"/>
        <v>#N/A</v>
      </c>
      <c r="N1400" s="33" t="s">
        <v>3520</v>
      </c>
      <c r="O1400" s="33" t="s">
        <v>7494</v>
      </c>
      <c r="P1400" s="68">
        <v>6439</v>
      </c>
      <c r="Q1400" s="33" t="s">
        <v>7498</v>
      </c>
      <c r="R1400" s="33" t="s">
        <v>7499</v>
      </c>
      <c r="S1400" s="68">
        <v>18572</v>
      </c>
      <c r="T1400" s="69" t="s">
        <v>7500</v>
      </c>
      <c r="U1400" s="33" t="s">
        <v>5017</v>
      </c>
      <c r="V1400" s="33" t="s">
        <v>5017</v>
      </c>
      <c r="W1400" s="33" t="s">
        <v>5018</v>
      </c>
      <c r="X1400" s="33" t="s">
        <v>3520</v>
      </c>
    </row>
    <row r="1401" spans="1:24" x14ac:dyDescent="0.25">
      <c r="A1401" s="29" t="s">
        <v>199</v>
      </c>
      <c r="B1401" s="30" t="s">
        <v>588</v>
      </c>
      <c r="C1401" s="30" t="str">
        <f t="shared" si="63"/>
        <v>Ambulance Policy</v>
      </c>
      <c r="G1401" s="29" t="s">
        <v>199</v>
      </c>
      <c r="H1401" s="30" t="s">
        <v>588</v>
      </c>
      <c r="I1401" s="30" t="str">
        <f t="shared" si="64"/>
        <v>Ambulance Policy</v>
      </c>
      <c r="J1401" t="e">
        <f t="shared" ca="1" si="65"/>
        <v>#N/A</v>
      </c>
      <c r="N1401" s="33" t="s">
        <v>3520</v>
      </c>
      <c r="O1401" s="33" t="s">
        <v>7501</v>
      </c>
      <c r="P1401" s="68">
        <v>3306</v>
      </c>
      <c r="Q1401" s="69" t="s">
        <v>7502</v>
      </c>
      <c r="R1401" s="33" t="s">
        <v>7503</v>
      </c>
      <c r="S1401" s="68">
        <v>19262</v>
      </c>
      <c r="T1401" s="69" t="s">
        <v>7504</v>
      </c>
      <c r="U1401" s="33" t="s">
        <v>5017</v>
      </c>
      <c r="V1401" s="33" t="s">
        <v>5017</v>
      </c>
      <c r="W1401" s="33" t="s">
        <v>5018</v>
      </c>
      <c r="X1401" s="33" t="s">
        <v>3520</v>
      </c>
    </row>
    <row r="1402" spans="1:24" x14ac:dyDescent="0.25">
      <c r="A1402" s="29" t="s">
        <v>199</v>
      </c>
      <c r="B1402" s="30" t="s">
        <v>1283</v>
      </c>
      <c r="C1402" s="30" t="str">
        <f t="shared" si="63"/>
        <v>Ambulance Policy</v>
      </c>
      <c r="G1402" s="29" t="s">
        <v>199</v>
      </c>
      <c r="H1402" s="30" t="s">
        <v>1283</v>
      </c>
      <c r="I1402" s="30" t="str">
        <f t="shared" si="64"/>
        <v>Ambulance Policy</v>
      </c>
      <c r="J1402" t="e">
        <f t="shared" ca="1" si="65"/>
        <v>#N/A</v>
      </c>
      <c r="N1402" s="33" t="s">
        <v>3520</v>
      </c>
      <c r="O1402" s="33" t="s">
        <v>7501</v>
      </c>
      <c r="P1402" s="68">
        <v>6513</v>
      </c>
      <c r="Q1402" s="33" t="s">
        <v>7505</v>
      </c>
      <c r="R1402" s="33" t="s">
        <v>7506</v>
      </c>
      <c r="S1402" s="68">
        <v>53469</v>
      </c>
      <c r="T1402" s="69" t="s">
        <v>7507</v>
      </c>
      <c r="U1402" s="33" t="s">
        <v>5017</v>
      </c>
      <c r="V1402" s="33" t="s">
        <v>5017</v>
      </c>
      <c r="W1402" s="33" t="s">
        <v>5018</v>
      </c>
      <c r="X1402" s="33" t="s">
        <v>3520</v>
      </c>
    </row>
    <row r="1403" spans="1:24" x14ac:dyDescent="0.25">
      <c r="A1403" s="29" t="s">
        <v>199</v>
      </c>
      <c r="B1403" s="30" t="s">
        <v>1283</v>
      </c>
      <c r="C1403" s="30" t="str">
        <f t="shared" si="63"/>
        <v>Ambulance Policy</v>
      </c>
      <c r="G1403" s="29" t="s">
        <v>199</v>
      </c>
      <c r="H1403" s="30" t="s">
        <v>1283</v>
      </c>
      <c r="I1403" s="30" t="str">
        <f t="shared" si="64"/>
        <v>Ambulance Policy</v>
      </c>
      <c r="J1403" t="e">
        <f t="shared" ca="1" si="65"/>
        <v>#N/A</v>
      </c>
      <c r="N1403" s="33" t="s">
        <v>3520</v>
      </c>
      <c r="O1403" s="33" t="s">
        <v>7501</v>
      </c>
      <c r="P1403" s="68">
        <v>8688</v>
      </c>
      <c r="Q1403" s="69" t="s">
        <v>7508</v>
      </c>
      <c r="R1403" s="33" t="s">
        <v>7509</v>
      </c>
      <c r="S1403" s="68">
        <v>58436</v>
      </c>
      <c r="T1403" s="69" t="s">
        <v>7510</v>
      </c>
      <c r="U1403" s="33" t="s">
        <v>5066</v>
      </c>
      <c r="V1403" s="33" t="s">
        <v>5067</v>
      </c>
      <c r="W1403" s="33" t="s">
        <v>7511</v>
      </c>
      <c r="X1403" s="33" t="s">
        <v>3520</v>
      </c>
    </row>
    <row r="1404" spans="1:24" x14ac:dyDescent="0.25">
      <c r="A1404" s="29" t="s">
        <v>199</v>
      </c>
      <c r="B1404" s="30" t="s">
        <v>1284</v>
      </c>
      <c r="C1404" s="30" t="str">
        <f t="shared" si="63"/>
        <v>Ambulance Policy</v>
      </c>
      <c r="G1404" s="29" t="s">
        <v>199</v>
      </c>
      <c r="H1404" s="30" t="s">
        <v>1284</v>
      </c>
      <c r="I1404" s="30" t="str">
        <f t="shared" si="64"/>
        <v>Ambulance Policy</v>
      </c>
      <c r="J1404" t="e">
        <f t="shared" ca="1" si="65"/>
        <v>#N/A</v>
      </c>
      <c r="N1404" s="33" t="s">
        <v>3516</v>
      </c>
      <c r="O1404" s="33" t="s">
        <v>7512</v>
      </c>
      <c r="P1404" s="68">
        <v>3264</v>
      </c>
      <c r="Q1404" s="33" t="s">
        <v>7513</v>
      </c>
      <c r="R1404" s="33" t="s">
        <v>7514</v>
      </c>
      <c r="S1404" s="68">
        <v>61035</v>
      </c>
      <c r="T1404" s="33" t="s">
        <v>7515</v>
      </c>
      <c r="U1404" s="33" t="s">
        <v>5066</v>
      </c>
      <c r="V1404" s="33" t="s">
        <v>5067</v>
      </c>
      <c r="W1404" s="33" t="s">
        <v>7516</v>
      </c>
      <c r="X1404" s="33" t="s">
        <v>3516</v>
      </c>
    </row>
    <row r="1405" spans="1:24" x14ac:dyDescent="0.25">
      <c r="A1405" s="29" t="s">
        <v>1285</v>
      </c>
      <c r="B1405" s="30" t="s">
        <v>1038</v>
      </c>
      <c r="C1405" s="30" t="str">
        <f t="shared" si="63"/>
        <v>CMS National Coverage Determinations (NCD) Policy</v>
      </c>
      <c r="G1405" s="29" t="s">
        <v>1285</v>
      </c>
      <c r="H1405" s="30" t="s">
        <v>1038</v>
      </c>
      <c r="I1405" s="30" t="str">
        <f t="shared" si="64"/>
        <v>CMS National Coverage Determinations (NCD) Policy</v>
      </c>
      <c r="J1405" t="e">
        <f t="shared" ca="1" si="65"/>
        <v>#N/A</v>
      </c>
      <c r="N1405" s="33" t="s">
        <v>3516</v>
      </c>
      <c r="O1405" s="33" t="s">
        <v>7512</v>
      </c>
      <c r="P1405" s="68">
        <v>3264</v>
      </c>
      <c r="Q1405" s="33" t="s">
        <v>7513</v>
      </c>
      <c r="R1405" s="33" t="s">
        <v>7517</v>
      </c>
      <c r="S1405" s="68">
        <v>57078</v>
      </c>
      <c r="T1405" s="33" t="s">
        <v>7518</v>
      </c>
      <c r="U1405" s="33" t="s">
        <v>5066</v>
      </c>
      <c r="V1405" s="33" t="s">
        <v>5067</v>
      </c>
      <c r="W1405" s="33" t="s">
        <v>7519</v>
      </c>
      <c r="X1405" s="33" t="s">
        <v>3516</v>
      </c>
    </row>
    <row r="1406" spans="1:24" x14ac:dyDescent="0.25">
      <c r="A1406" s="29" t="s">
        <v>1285</v>
      </c>
      <c r="B1406" s="30" t="s">
        <v>970</v>
      </c>
      <c r="C1406" s="30" t="str">
        <f t="shared" si="63"/>
        <v>CMS National Coverage Determinations (NCD) Policy</v>
      </c>
      <c r="G1406" s="29" t="s">
        <v>1285</v>
      </c>
      <c r="H1406" s="30" t="s">
        <v>970</v>
      </c>
      <c r="I1406" s="30" t="str">
        <f t="shared" si="64"/>
        <v>CMS National Coverage Determinations (NCD) Policy</v>
      </c>
      <c r="J1406" t="e">
        <f t="shared" ca="1" si="65"/>
        <v>#N/A</v>
      </c>
      <c r="N1406" s="33" t="s">
        <v>3516</v>
      </c>
      <c r="O1406" s="33" t="s">
        <v>7512</v>
      </c>
      <c r="P1406" s="68">
        <v>3264</v>
      </c>
      <c r="Q1406" s="33" t="s">
        <v>7513</v>
      </c>
      <c r="R1406" s="33" t="s">
        <v>7520</v>
      </c>
      <c r="S1406" s="68">
        <v>61104</v>
      </c>
      <c r="T1406" s="33" t="s">
        <v>7521</v>
      </c>
      <c r="U1406" s="33" t="s">
        <v>5066</v>
      </c>
      <c r="V1406" s="33" t="s">
        <v>5067</v>
      </c>
      <c r="W1406" s="33" t="s">
        <v>7522</v>
      </c>
      <c r="X1406" s="33" t="s">
        <v>3516</v>
      </c>
    </row>
    <row r="1407" spans="1:24" x14ac:dyDescent="0.25">
      <c r="A1407" s="29" t="s">
        <v>1285</v>
      </c>
      <c r="B1407" s="30" t="s">
        <v>972</v>
      </c>
      <c r="C1407" s="30" t="str">
        <f t="shared" si="63"/>
        <v>CMS National Coverage Determinations (NCD) Policy</v>
      </c>
      <c r="G1407" s="29" t="s">
        <v>1285</v>
      </c>
      <c r="H1407" s="30" t="s">
        <v>972</v>
      </c>
      <c r="I1407" s="30" t="str">
        <f t="shared" si="64"/>
        <v>CMS National Coverage Determinations (NCD) Policy</v>
      </c>
      <c r="J1407" t="e">
        <f t="shared" ca="1" si="65"/>
        <v>#N/A</v>
      </c>
      <c r="N1407" s="33" t="s">
        <v>3516</v>
      </c>
      <c r="O1407" s="33" t="s">
        <v>7512</v>
      </c>
      <c r="P1407" s="68">
        <v>6852</v>
      </c>
      <c r="Q1407" s="33" t="s">
        <v>7523</v>
      </c>
      <c r="R1407" s="33" t="s">
        <v>7524</v>
      </c>
      <c r="S1407" s="68">
        <v>56764</v>
      </c>
      <c r="T1407" s="33" t="s">
        <v>7525</v>
      </c>
      <c r="U1407" s="33" t="s">
        <v>5066</v>
      </c>
      <c r="V1407" s="33" t="s">
        <v>5067</v>
      </c>
      <c r="W1407" s="33" t="s">
        <v>7526</v>
      </c>
      <c r="X1407" s="33" t="s">
        <v>3516</v>
      </c>
    </row>
    <row r="1408" spans="1:24" x14ac:dyDescent="0.25">
      <c r="A1408" s="29" t="s">
        <v>1285</v>
      </c>
      <c r="B1408" s="30" t="s">
        <v>974</v>
      </c>
      <c r="C1408" s="30" t="str">
        <f t="shared" si="63"/>
        <v>CMS National Coverage Determinations (NCD) Policy</v>
      </c>
      <c r="G1408" s="29" t="s">
        <v>1285</v>
      </c>
      <c r="H1408" s="30" t="s">
        <v>974</v>
      </c>
      <c r="I1408" s="30" t="str">
        <f t="shared" si="64"/>
        <v>CMS National Coverage Determinations (NCD) Policy</v>
      </c>
      <c r="J1408" t="e">
        <f t="shared" ca="1" si="65"/>
        <v>#N/A</v>
      </c>
      <c r="N1408" s="33" t="s">
        <v>3516</v>
      </c>
      <c r="O1408" s="33" t="s">
        <v>7512</v>
      </c>
      <c r="P1408" s="68">
        <v>6852</v>
      </c>
      <c r="Q1408" s="33" t="s">
        <v>7523</v>
      </c>
      <c r="R1408" s="33" t="s">
        <v>7527</v>
      </c>
      <c r="S1408" s="68">
        <v>56762</v>
      </c>
      <c r="T1408" s="33" t="s">
        <v>7528</v>
      </c>
      <c r="U1408" s="33" t="s">
        <v>5066</v>
      </c>
      <c r="V1408" s="33" t="s">
        <v>5067</v>
      </c>
      <c r="W1408" s="33" t="s">
        <v>7529</v>
      </c>
      <c r="X1408" s="33" t="s">
        <v>3516</v>
      </c>
    </row>
    <row r="1409" spans="1:24" x14ac:dyDescent="0.25">
      <c r="A1409" s="29" t="s">
        <v>1285</v>
      </c>
      <c r="B1409" s="30" t="s">
        <v>976</v>
      </c>
      <c r="C1409" s="30" t="str">
        <f t="shared" si="63"/>
        <v>CMS National Coverage Determinations (NCD) Policy</v>
      </c>
      <c r="G1409" s="29" t="s">
        <v>1285</v>
      </c>
      <c r="H1409" s="30" t="s">
        <v>976</v>
      </c>
      <c r="I1409" s="30" t="str">
        <f t="shared" si="64"/>
        <v>CMS National Coverage Determinations (NCD) Policy</v>
      </c>
      <c r="J1409" t="e">
        <f t="shared" ca="1" si="65"/>
        <v>#N/A</v>
      </c>
      <c r="N1409" s="33" t="s">
        <v>3516</v>
      </c>
      <c r="O1409" s="33" t="s">
        <v>7512</v>
      </c>
      <c r="P1409" s="68">
        <v>6853</v>
      </c>
      <c r="Q1409" s="33" t="s">
        <v>7530</v>
      </c>
      <c r="R1409" s="33" t="s">
        <v>7531</v>
      </c>
      <c r="S1409" s="68">
        <v>56759</v>
      </c>
      <c r="T1409" s="33" t="s">
        <v>7532</v>
      </c>
      <c r="U1409" s="33" t="s">
        <v>5066</v>
      </c>
      <c r="V1409" s="33" t="s">
        <v>5067</v>
      </c>
      <c r="W1409" s="33" t="s">
        <v>7533</v>
      </c>
      <c r="X1409" s="33" t="s">
        <v>3516</v>
      </c>
    </row>
    <row r="1410" spans="1:24" x14ac:dyDescent="0.25">
      <c r="A1410" s="29" t="s">
        <v>1286</v>
      </c>
      <c r="B1410" s="30" t="s">
        <v>1038</v>
      </c>
      <c r="C1410" s="30" t="str">
        <f t="shared" si="63"/>
        <v>CMS National Coverage Determinations (NCD) Policy</v>
      </c>
      <c r="G1410" s="29" t="s">
        <v>1286</v>
      </c>
      <c r="H1410" s="30" t="s">
        <v>1038</v>
      </c>
      <c r="I1410" s="30" t="str">
        <f t="shared" si="64"/>
        <v>CMS National Coverage Determinations (NCD) Policy</v>
      </c>
      <c r="J1410" t="e">
        <f t="shared" ca="1" si="65"/>
        <v>#N/A</v>
      </c>
      <c r="N1410" s="33" t="s">
        <v>3516</v>
      </c>
      <c r="O1410" s="33" t="s">
        <v>7512</v>
      </c>
      <c r="P1410" s="68">
        <v>6853</v>
      </c>
      <c r="Q1410" s="33" t="s">
        <v>7530</v>
      </c>
      <c r="R1410" s="33" t="s">
        <v>7534</v>
      </c>
      <c r="S1410" s="68">
        <v>56739</v>
      </c>
      <c r="T1410" s="33" t="s">
        <v>7535</v>
      </c>
      <c r="U1410" s="33" t="s">
        <v>5066</v>
      </c>
      <c r="V1410" s="33" t="s">
        <v>5067</v>
      </c>
      <c r="W1410" s="33" t="s">
        <v>7536</v>
      </c>
      <c r="X1410" s="33" t="s">
        <v>3516</v>
      </c>
    </row>
    <row r="1411" spans="1:24" x14ac:dyDescent="0.25">
      <c r="A1411" s="29" t="s">
        <v>1286</v>
      </c>
      <c r="B1411" s="30" t="s">
        <v>970</v>
      </c>
      <c r="C1411" s="30" t="str">
        <f t="shared" ref="C1411:C1474" si="66">VLOOKUP(A1411,$G:$I,3,0)</f>
        <v>CMS National Coverage Determinations (NCD) Policy</v>
      </c>
      <c r="G1411" s="29" t="s">
        <v>1286</v>
      </c>
      <c r="H1411" s="30" t="s">
        <v>970</v>
      </c>
      <c r="I1411" s="30" t="str">
        <f t="shared" ref="I1411:I1474" si="67">VLOOKUP(G1411,$R:$X,7,0)</f>
        <v>CMS National Coverage Determinations (NCD) Policy</v>
      </c>
      <c r="J1411" t="e">
        <f t="shared" ref="J1411:J1474" ca="1" si="68">VLOOKUP(I1411,$J:$J,1,0)</f>
        <v>#N/A</v>
      </c>
      <c r="N1411" s="33" t="s">
        <v>3519</v>
      </c>
      <c r="O1411" s="33" t="s">
        <v>7537</v>
      </c>
      <c r="P1411" s="68">
        <v>3255</v>
      </c>
      <c r="Q1411" s="33" t="s">
        <v>7538</v>
      </c>
      <c r="R1411" s="33" t="s">
        <v>7539</v>
      </c>
      <c r="S1411" s="68">
        <v>26171</v>
      </c>
      <c r="T1411" s="69" t="s">
        <v>7540</v>
      </c>
      <c r="U1411" s="33" t="s">
        <v>7541</v>
      </c>
      <c r="V1411" s="33" t="s">
        <v>7542</v>
      </c>
      <c r="W1411" s="33" t="s">
        <v>7543</v>
      </c>
      <c r="X1411" s="33" t="s">
        <v>3519</v>
      </c>
    </row>
    <row r="1412" spans="1:24" x14ac:dyDescent="0.25">
      <c r="A1412" s="29" t="s">
        <v>1286</v>
      </c>
      <c r="B1412" s="30" t="s">
        <v>972</v>
      </c>
      <c r="C1412" s="30" t="str">
        <f t="shared" si="66"/>
        <v>CMS National Coverage Determinations (NCD) Policy</v>
      </c>
      <c r="G1412" s="29" t="s">
        <v>1286</v>
      </c>
      <c r="H1412" s="30" t="s">
        <v>972</v>
      </c>
      <c r="I1412" s="30" t="str">
        <f t="shared" si="67"/>
        <v>CMS National Coverage Determinations (NCD) Policy</v>
      </c>
      <c r="J1412" t="e">
        <f t="shared" ca="1" si="68"/>
        <v>#N/A</v>
      </c>
      <c r="N1412" s="33" t="s">
        <v>3519</v>
      </c>
      <c r="O1412" s="33" t="s">
        <v>7537</v>
      </c>
      <c r="P1412" s="68">
        <v>6947</v>
      </c>
      <c r="Q1412" s="33" t="s">
        <v>7544</v>
      </c>
      <c r="R1412" s="33" t="s">
        <v>7545</v>
      </c>
      <c r="S1412" s="68">
        <v>24968</v>
      </c>
      <c r="T1412" s="69" t="s">
        <v>7546</v>
      </c>
      <c r="U1412" s="33" t="s">
        <v>7541</v>
      </c>
      <c r="V1412" s="33" t="s">
        <v>7542</v>
      </c>
      <c r="W1412" s="33" t="s">
        <v>7547</v>
      </c>
      <c r="X1412" s="33" t="s">
        <v>3519</v>
      </c>
    </row>
    <row r="1413" spans="1:24" x14ac:dyDescent="0.25">
      <c r="A1413" s="29" t="s">
        <v>1286</v>
      </c>
      <c r="B1413" s="30" t="s">
        <v>974</v>
      </c>
      <c r="C1413" s="30" t="str">
        <f t="shared" si="66"/>
        <v>CMS National Coverage Determinations (NCD) Policy</v>
      </c>
      <c r="G1413" s="29" t="s">
        <v>1286</v>
      </c>
      <c r="H1413" s="30" t="s">
        <v>974</v>
      </c>
      <c r="I1413" s="30" t="str">
        <f t="shared" si="67"/>
        <v>CMS National Coverage Determinations (NCD) Policy</v>
      </c>
      <c r="J1413" t="e">
        <f t="shared" ca="1" si="68"/>
        <v>#N/A</v>
      </c>
      <c r="N1413" s="33" t="s">
        <v>3519</v>
      </c>
      <c r="O1413" s="33" t="s">
        <v>7548</v>
      </c>
      <c r="P1413" s="68">
        <v>7224</v>
      </c>
      <c r="Q1413" s="33" t="s">
        <v>7549</v>
      </c>
      <c r="R1413" s="33" t="s">
        <v>7550</v>
      </c>
      <c r="S1413" s="68">
        <v>56108</v>
      </c>
      <c r="T1413" s="69" t="s">
        <v>7551</v>
      </c>
      <c r="U1413" s="33" t="s">
        <v>7541</v>
      </c>
      <c r="V1413" s="33" t="s">
        <v>7542</v>
      </c>
      <c r="W1413" s="33" t="s">
        <v>7552</v>
      </c>
      <c r="X1413" s="33" t="s">
        <v>3519</v>
      </c>
    </row>
    <row r="1414" spans="1:24" x14ac:dyDescent="0.25">
      <c r="A1414" s="29" t="s">
        <v>1286</v>
      </c>
      <c r="B1414" s="30" t="s">
        <v>976</v>
      </c>
      <c r="C1414" s="30" t="str">
        <f t="shared" si="66"/>
        <v>CMS National Coverage Determinations (NCD) Policy</v>
      </c>
      <c r="G1414" s="29" t="s">
        <v>1286</v>
      </c>
      <c r="H1414" s="30" t="s">
        <v>976</v>
      </c>
      <c r="I1414" s="30" t="str">
        <f t="shared" si="67"/>
        <v>CMS National Coverage Determinations (NCD) Policy</v>
      </c>
      <c r="J1414" t="e">
        <f t="shared" ca="1" si="68"/>
        <v>#N/A</v>
      </c>
      <c r="N1414" s="33" t="s">
        <v>3519</v>
      </c>
      <c r="O1414" s="33" t="s">
        <v>7553</v>
      </c>
      <c r="P1414" s="68">
        <v>8290</v>
      </c>
      <c r="Q1414" s="33" t="s">
        <v>7554</v>
      </c>
      <c r="R1414" s="33" t="s">
        <v>7555</v>
      </c>
      <c r="S1414" s="68">
        <v>42809</v>
      </c>
      <c r="T1414" s="33" t="s">
        <v>7556</v>
      </c>
      <c r="U1414" s="33" t="s">
        <v>7541</v>
      </c>
      <c r="V1414" s="33" t="s">
        <v>7557</v>
      </c>
      <c r="W1414" s="33" t="s">
        <v>7558</v>
      </c>
      <c r="X1414" s="33" t="s">
        <v>3519</v>
      </c>
    </row>
    <row r="1415" spans="1:24" x14ac:dyDescent="0.25">
      <c r="A1415" s="29" t="s">
        <v>1287</v>
      </c>
      <c r="B1415" s="30" t="s">
        <v>1038</v>
      </c>
      <c r="C1415" s="30" t="str">
        <f t="shared" si="66"/>
        <v>CMS National Coverage Determinations (NCD) Policy</v>
      </c>
      <c r="G1415" s="29" t="s">
        <v>1287</v>
      </c>
      <c r="H1415" s="30" t="s">
        <v>1038</v>
      </c>
      <c r="I1415" s="30" t="str">
        <f t="shared" si="67"/>
        <v>CMS National Coverage Determinations (NCD) Policy</v>
      </c>
      <c r="J1415" t="e">
        <f t="shared" ca="1" si="68"/>
        <v>#N/A</v>
      </c>
      <c r="N1415" s="33" t="s">
        <v>3519</v>
      </c>
      <c r="O1415" s="33" t="s">
        <v>7559</v>
      </c>
      <c r="P1415" s="68">
        <v>8288</v>
      </c>
      <c r="Q1415" s="33" t="s">
        <v>7560</v>
      </c>
      <c r="R1415" s="33" t="s">
        <v>7561</v>
      </c>
      <c r="S1415" s="68">
        <v>59086</v>
      </c>
      <c r="T1415" s="69" t="s">
        <v>7562</v>
      </c>
      <c r="U1415" s="33" t="s">
        <v>7541</v>
      </c>
      <c r="V1415" s="33" t="s">
        <v>7557</v>
      </c>
      <c r="W1415" s="33" t="s">
        <v>7563</v>
      </c>
      <c r="X1415" s="33" t="s">
        <v>3519</v>
      </c>
    </row>
    <row r="1416" spans="1:24" x14ac:dyDescent="0.25">
      <c r="A1416" s="29" t="s">
        <v>1287</v>
      </c>
      <c r="B1416" s="30" t="s">
        <v>970</v>
      </c>
      <c r="C1416" s="30" t="str">
        <f t="shared" si="66"/>
        <v>CMS National Coverage Determinations (NCD) Policy</v>
      </c>
      <c r="G1416" s="29" t="s">
        <v>1287</v>
      </c>
      <c r="H1416" s="30" t="s">
        <v>970</v>
      </c>
      <c r="I1416" s="30" t="str">
        <f t="shared" si="67"/>
        <v>CMS National Coverage Determinations (NCD) Policy</v>
      </c>
      <c r="J1416" t="e">
        <f t="shared" ca="1" si="68"/>
        <v>#N/A</v>
      </c>
      <c r="N1416" s="33" t="s">
        <v>3519</v>
      </c>
      <c r="O1416" s="33" t="s">
        <v>7559</v>
      </c>
      <c r="P1416" s="68">
        <v>8289</v>
      </c>
      <c r="Q1416" s="33" t="s">
        <v>7564</v>
      </c>
      <c r="R1416" s="33" t="s">
        <v>7565</v>
      </c>
      <c r="S1416" s="68">
        <v>58095</v>
      </c>
      <c r="T1416" s="33" t="s">
        <v>7566</v>
      </c>
      <c r="U1416" s="33" t="s">
        <v>7541</v>
      </c>
      <c r="V1416" s="33" t="s">
        <v>7557</v>
      </c>
      <c r="W1416" s="33" t="s">
        <v>7563</v>
      </c>
      <c r="X1416" s="33" t="s">
        <v>3519</v>
      </c>
    </row>
    <row r="1417" spans="1:24" x14ac:dyDescent="0.25">
      <c r="A1417" s="29" t="s">
        <v>1287</v>
      </c>
      <c r="B1417" s="30" t="s">
        <v>972</v>
      </c>
      <c r="C1417" s="30" t="str">
        <f t="shared" si="66"/>
        <v>CMS National Coverage Determinations (NCD) Policy</v>
      </c>
      <c r="G1417" s="29" t="s">
        <v>1287</v>
      </c>
      <c r="H1417" s="30" t="s">
        <v>972</v>
      </c>
      <c r="I1417" s="30" t="str">
        <f t="shared" si="67"/>
        <v>CMS National Coverage Determinations (NCD) Policy</v>
      </c>
      <c r="J1417" t="e">
        <f t="shared" ca="1" si="68"/>
        <v>#N/A</v>
      </c>
      <c r="N1417" s="33" t="s">
        <v>3519</v>
      </c>
      <c r="O1417" s="69" t="s">
        <v>7567</v>
      </c>
      <c r="P1417" s="68">
        <v>8504</v>
      </c>
      <c r="Q1417" s="33" t="s">
        <v>7568</v>
      </c>
      <c r="R1417" s="33" t="s">
        <v>7569</v>
      </c>
      <c r="S1417" s="68">
        <v>60613</v>
      </c>
      <c r="T1417" s="69" t="s">
        <v>7570</v>
      </c>
      <c r="U1417" s="33" t="s">
        <v>7541</v>
      </c>
      <c r="V1417" s="33" t="s">
        <v>7557</v>
      </c>
      <c r="W1417" s="33" t="s">
        <v>7563</v>
      </c>
      <c r="X1417" s="33" t="s">
        <v>3519</v>
      </c>
    </row>
    <row r="1418" spans="1:24" x14ac:dyDescent="0.25">
      <c r="A1418" s="29" t="s">
        <v>1287</v>
      </c>
      <c r="B1418" s="30" t="s">
        <v>974</v>
      </c>
      <c r="C1418" s="30" t="str">
        <f t="shared" si="66"/>
        <v>CMS National Coverage Determinations (NCD) Policy</v>
      </c>
      <c r="G1418" s="29" t="s">
        <v>1287</v>
      </c>
      <c r="H1418" s="30" t="s">
        <v>974</v>
      </c>
      <c r="I1418" s="30" t="str">
        <f t="shared" si="67"/>
        <v>CMS National Coverage Determinations (NCD) Policy</v>
      </c>
      <c r="J1418" t="e">
        <f t="shared" ca="1" si="68"/>
        <v>#N/A</v>
      </c>
      <c r="N1418" s="33" t="s">
        <v>3519</v>
      </c>
      <c r="O1418" s="69" t="s">
        <v>7567</v>
      </c>
      <c r="P1418" s="68">
        <v>8539</v>
      </c>
      <c r="Q1418" s="33" t="s">
        <v>7571</v>
      </c>
      <c r="R1418" s="33" t="s">
        <v>7572</v>
      </c>
      <c r="S1418" s="68">
        <v>60612</v>
      </c>
      <c r="T1418" s="69" t="s">
        <v>7573</v>
      </c>
      <c r="U1418" s="33" t="s">
        <v>7541</v>
      </c>
      <c r="V1418" s="33" t="s">
        <v>7557</v>
      </c>
      <c r="W1418" s="33" t="s">
        <v>7563</v>
      </c>
      <c r="X1418" s="33" t="s">
        <v>3519</v>
      </c>
    </row>
    <row r="1419" spans="1:24" x14ac:dyDescent="0.25">
      <c r="A1419" s="29" t="s">
        <v>1287</v>
      </c>
      <c r="B1419" s="30" t="s">
        <v>976</v>
      </c>
      <c r="C1419" s="30" t="str">
        <f t="shared" si="66"/>
        <v>CMS National Coverage Determinations (NCD) Policy</v>
      </c>
      <c r="G1419" s="29" t="s">
        <v>1287</v>
      </c>
      <c r="H1419" s="30" t="s">
        <v>976</v>
      </c>
      <c r="I1419" s="30" t="str">
        <f t="shared" si="67"/>
        <v>CMS National Coverage Determinations (NCD) Policy</v>
      </c>
      <c r="J1419" t="e">
        <f t="shared" ca="1" si="68"/>
        <v>#N/A</v>
      </c>
      <c r="N1419" s="33" t="s">
        <v>3519</v>
      </c>
      <c r="O1419" s="33" t="s">
        <v>7574</v>
      </c>
      <c r="P1419" s="68">
        <v>5098</v>
      </c>
      <c r="Q1419" s="33" t="s">
        <v>7575</v>
      </c>
      <c r="R1419" s="33" t="s">
        <v>7576</v>
      </c>
      <c r="S1419" s="68">
        <v>56770</v>
      </c>
      <c r="T1419" s="33" t="s">
        <v>7577</v>
      </c>
      <c r="U1419" s="33" t="s">
        <v>7541</v>
      </c>
      <c r="V1419" s="33" t="s">
        <v>7542</v>
      </c>
      <c r="W1419" s="33" t="s">
        <v>7578</v>
      </c>
      <c r="X1419" s="33" t="s">
        <v>3519</v>
      </c>
    </row>
    <row r="1420" spans="1:24" x14ac:dyDescent="0.25">
      <c r="A1420" s="29" t="s">
        <v>1288</v>
      </c>
      <c r="B1420" s="30" t="s">
        <v>1038</v>
      </c>
      <c r="C1420" s="30" t="str">
        <f t="shared" si="66"/>
        <v>CMS National Coverage Determinations (NCD) Policy</v>
      </c>
      <c r="G1420" s="29" t="s">
        <v>1288</v>
      </c>
      <c r="H1420" s="30" t="s">
        <v>1038</v>
      </c>
      <c r="I1420" s="30" t="str">
        <f t="shared" si="67"/>
        <v>CMS National Coverage Determinations (NCD) Policy</v>
      </c>
      <c r="J1420" t="e">
        <f t="shared" ca="1" si="68"/>
        <v>#N/A</v>
      </c>
      <c r="N1420" s="33" t="s">
        <v>3519</v>
      </c>
      <c r="O1420" s="33" t="s">
        <v>7574</v>
      </c>
      <c r="P1420" s="68">
        <v>6946</v>
      </c>
      <c r="Q1420" s="33" t="s">
        <v>7579</v>
      </c>
      <c r="R1420" s="33" t="s">
        <v>7580</v>
      </c>
      <c r="S1420" s="68">
        <v>56765</v>
      </c>
      <c r="T1420" s="33" t="s">
        <v>7581</v>
      </c>
      <c r="U1420" s="33" t="s">
        <v>7541</v>
      </c>
      <c r="V1420" s="33" t="s">
        <v>7542</v>
      </c>
      <c r="W1420" s="33" t="s">
        <v>7582</v>
      </c>
      <c r="X1420" s="33" t="s">
        <v>3519</v>
      </c>
    </row>
    <row r="1421" spans="1:24" x14ac:dyDescent="0.25">
      <c r="A1421" s="29" t="s">
        <v>1288</v>
      </c>
      <c r="B1421" s="30" t="s">
        <v>970</v>
      </c>
      <c r="C1421" s="30" t="str">
        <f t="shared" si="66"/>
        <v>CMS National Coverage Determinations (NCD) Policy</v>
      </c>
      <c r="G1421" s="29" t="s">
        <v>1288</v>
      </c>
      <c r="H1421" s="30" t="s">
        <v>970</v>
      </c>
      <c r="I1421" s="30" t="str">
        <f t="shared" si="67"/>
        <v>CMS National Coverage Determinations (NCD) Policy</v>
      </c>
      <c r="J1421" t="e">
        <f t="shared" ca="1" si="68"/>
        <v>#N/A</v>
      </c>
      <c r="N1421" s="33" t="s">
        <v>3519</v>
      </c>
      <c r="O1421" s="33" t="s">
        <v>7583</v>
      </c>
      <c r="P1421" s="68">
        <v>6943</v>
      </c>
      <c r="Q1421" s="69" t="s">
        <v>7584</v>
      </c>
      <c r="R1421" s="33" t="s">
        <v>7585</v>
      </c>
      <c r="S1421" s="68">
        <v>24958</v>
      </c>
      <c r="T1421" s="69" t="s">
        <v>7586</v>
      </c>
      <c r="U1421" s="33" t="s">
        <v>7541</v>
      </c>
      <c r="V1421" s="33" t="s">
        <v>7542</v>
      </c>
      <c r="W1421" s="33" t="s">
        <v>7542</v>
      </c>
      <c r="X1421" s="33" t="s">
        <v>3519</v>
      </c>
    </row>
    <row r="1422" spans="1:24" x14ac:dyDescent="0.25">
      <c r="A1422" s="29" t="s">
        <v>1288</v>
      </c>
      <c r="B1422" s="30" t="s">
        <v>972</v>
      </c>
      <c r="C1422" s="30" t="str">
        <f t="shared" si="66"/>
        <v>CMS National Coverage Determinations (NCD) Policy</v>
      </c>
      <c r="G1422" s="29" t="s">
        <v>1288</v>
      </c>
      <c r="H1422" s="30" t="s">
        <v>972</v>
      </c>
      <c r="I1422" s="30" t="str">
        <f t="shared" si="67"/>
        <v>CMS National Coverage Determinations (NCD) Policy</v>
      </c>
      <c r="J1422" t="e">
        <f t="shared" ca="1" si="68"/>
        <v>#N/A</v>
      </c>
      <c r="N1422" s="33" t="s">
        <v>3519</v>
      </c>
      <c r="O1422" s="33" t="s">
        <v>7587</v>
      </c>
      <c r="P1422" s="68">
        <v>9021</v>
      </c>
      <c r="Q1422" s="33" t="s">
        <v>7588</v>
      </c>
      <c r="R1422" s="33" t="s">
        <v>7589</v>
      </c>
      <c r="S1422" s="68">
        <v>51954</v>
      </c>
      <c r="T1422" s="69" t="s">
        <v>7590</v>
      </c>
      <c r="U1422" s="33" t="s">
        <v>7541</v>
      </c>
      <c r="V1422" s="33" t="s">
        <v>7542</v>
      </c>
      <c r="W1422" s="33" t="s">
        <v>7591</v>
      </c>
      <c r="X1422" s="33" t="s">
        <v>3519</v>
      </c>
    </row>
    <row r="1423" spans="1:24" x14ac:dyDescent="0.25">
      <c r="A1423" s="29" t="s">
        <v>1288</v>
      </c>
      <c r="B1423" s="30" t="s">
        <v>974</v>
      </c>
      <c r="C1423" s="30" t="str">
        <f t="shared" si="66"/>
        <v>CMS National Coverage Determinations (NCD) Policy</v>
      </c>
      <c r="G1423" s="29" t="s">
        <v>1288</v>
      </c>
      <c r="H1423" s="30" t="s">
        <v>974</v>
      </c>
      <c r="I1423" s="30" t="str">
        <f t="shared" si="67"/>
        <v>CMS National Coverage Determinations (NCD) Policy</v>
      </c>
      <c r="J1423" t="e">
        <f t="shared" ca="1" si="68"/>
        <v>#N/A</v>
      </c>
      <c r="N1423" s="33" t="s">
        <v>3519</v>
      </c>
      <c r="O1423" s="33" t="s">
        <v>7587</v>
      </c>
      <c r="P1423" s="68">
        <v>9022</v>
      </c>
      <c r="Q1423" s="33" t="s">
        <v>7592</v>
      </c>
      <c r="R1423" s="33" t="s">
        <v>7593</v>
      </c>
      <c r="S1423" s="68">
        <v>52030</v>
      </c>
      <c r="T1423" s="33" t="s">
        <v>7594</v>
      </c>
      <c r="U1423" s="33" t="s">
        <v>7541</v>
      </c>
      <c r="V1423" s="33" t="s">
        <v>7542</v>
      </c>
      <c r="W1423" s="69" t="s">
        <v>7595</v>
      </c>
      <c r="X1423" s="33" t="s">
        <v>3519</v>
      </c>
    </row>
    <row r="1424" spans="1:24" x14ac:dyDescent="0.25">
      <c r="A1424" s="29" t="s">
        <v>1288</v>
      </c>
      <c r="B1424" s="30" t="s">
        <v>976</v>
      </c>
      <c r="C1424" s="30" t="str">
        <f t="shared" si="66"/>
        <v>CMS National Coverage Determinations (NCD) Policy</v>
      </c>
      <c r="G1424" s="29" t="s">
        <v>1288</v>
      </c>
      <c r="H1424" s="30" t="s">
        <v>976</v>
      </c>
      <c r="I1424" s="30" t="str">
        <f t="shared" si="67"/>
        <v>CMS National Coverage Determinations (NCD) Policy</v>
      </c>
      <c r="J1424" t="e">
        <f t="shared" ca="1" si="68"/>
        <v>#N/A</v>
      </c>
      <c r="N1424" s="33" t="s">
        <v>3519</v>
      </c>
      <c r="O1424" s="33" t="s">
        <v>7587</v>
      </c>
      <c r="P1424" s="68">
        <v>9023</v>
      </c>
      <c r="Q1424" s="33" t="s">
        <v>7596</v>
      </c>
      <c r="R1424" s="33" t="s">
        <v>7597</v>
      </c>
      <c r="S1424" s="68">
        <v>52033</v>
      </c>
      <c r="T1424" s="69" t="s">
        <v>7598</v>
      </c>
      <c r="U1424" s="33" t="s">
        <v>7541</v>
      </c>
      <c r="V1424" s="33" t="s">
        <v>7542</v>
      </c>
      <c r="W1424" s="69" t="s">
        <v>7599</v>
      </c>
      <c r="X1424" s="33" t="s">
        <v>3519</v>
      </c>
    </row>
    <row r="1425" spans="1:24" x14ac:dyDescent="0.25">
      <c r="A1425" s="29" t="s">
        <v>1289</v>
      </c>
      <c r="B1425" s="30" t="s">
        <v>1038</v>
      </c>
      <c r="C1425" s="30" t="str">
        <f t="shared" si="66"/>
        <v>CMS National Coverage Determinations (NCD) Policy</v>
      </c>
      <c r="G1425" s="29" t="s">
        <v>1289</v>
      </c>
      <c r="H1425" s="30" t="s">
        <v>1038</v>
      </c>
      <c r="I1425" s="30" t="str">
        <f t="shared" si="67"/>
        <v>CMS National Coverage Determinations (NCD) Policy</v>
      </c>
      <c r="J1425" t="e">
        <f t="shared" ca="1" si="68"/>
        <v>#N/A</v>
      </c>
      <c r="N1425" s="33" t="s">
        <v>3519</v>
      </c>
      <c r="O1425" s="33" t="s">
        <v>7600</v>
      </c>
      <c r="P1425" s="68">
        <v>4416</v>
      </c>
      <c r="Q1425" s="33" t="s">
        <v>7601</v>
      </c>
      <c r="R1425" s="33" t="s">
        <v>7602</v>
      </c>
      <c r="S1425" s="68">
        <v>61093</v>
      </c>
      <c r="T1425" s="69" t="s">
        <v>7603</v>
      </c>
      <c r="U1425" s="33" t="s">
        <v>7541</v>
      </c>
      <c r="V1425" s="33" t="s">
        <v>7542</v>
      </c>
      <c r="W1425" s="33" t="s">
        <v>7604</v>
      </c>
      <c r="X1425" s="33" t="s">
        <v>3519</v>
      </c>
    </row>
    <row r="1426" spans="1:24" x14ac:dyDescent="0.25">
      <c r="A1426" s="29" t="s">
        <v>1289</v>
      </c>
      <c r="B1426" s="30" t="s">
        <v>970</v>
      </c>
      <c r="C1426" s="30" t="str">
        <f t="shared" si="66"/>
        <v>CMS National Coverage Determinations (NCD) Policy</v>
      </c>
      <c r="G1426" s="29" t="s">
        <v>1289</v>
      </c>
      <c r="H1426" s="30" t="s">
        <v>970</v>
      </c>
      <c r="I1426" s="30" t="str">
        <f t="shared" si="67"/>
        <v>CMS National Coverage Determinations (NCD) Policy</v>
      </c>
      <c r="J1426" t="e">
        <f t="shared" ca="1" si="68"/>
        <v>#N/A</v>
      </c>
      <c r="N1426" s="33" t="s">
        <v>3519</v>
      </c>
      <c r="O1426" s="33" t="s">
        <v>7600</v>
      </c>
      <c r="P1426" s="68">
        <v>5017</v>
      </c>
      <c r="Q1426" s="33" t="s">
        <v>7605</v>
      </c>
      <c r="R1426" s="33" t="s">
        <v>7606</v>
      </c>
      <c r="S1426" s="68">
        <v>16132</v>
      </c>
      <c r="T1426" s="69" t="s">
        <v>7607</v>
      </c>
      <c r="U1426" s="33" t="s">
        <v>7541</v>
      </c>
      <c r="V1426" s="33" t="s">
        <v>7542</v>
      </c>
      <c r="W1426" s="33" t="s">
        <v>7608</v>
      </c>
      <c r="X1426" s="33" t="s">
        <v>3519</v>
      </c>
    </row>
    <row r="1427" spans="1:24" x14ac:dyDescent="0.25">
      <c r="A1427" s="29" t="s">
        <v>1289</v>
      </c>
      <c r="B1427" s="30" t="s">
        <v>972</v>
      </c>
      <c r="C1427" s="30" t="str">
        <f t="shared" si="66"/>
        <v>CMS National Coverage Determinations (NCD) Policy</v>
      </c>
      <c r="G1427" s="29" t="s">
        <v>1289</v>
      </c>
      <c r="H1427" s="30" t="s">
        <v>972</v>
      </c>
      <c r="I1427" s="30" t="str">
        <f t="shared" si="67"/>
        <v>CMS National Coverage Determinations (NCD) Policy</v>
      </c>
      <c r="J1427" t="e">
        <f t="shared" ca="1" si="68"/>
        <v>#N/A</v>
      </c>
      <c r="N1427" s="33" t="s">
        <v>3519</v>
      </c>
      <c r="O1427" s="33" t="s">
        <v>7609</v>
      </c>
      <c r="P1427" s="68">
        <v>6290</v>
      </c>
      <c r="Q1427" s="33" t="s">
        <v>7610</v>
      </c>
      <c r="R1427" s="33" t="s">
        <v>7611</v>
      </c>
      <c r="S1427" s="68">
        <v>60680</v>
      </c>
      <c r="T1427" s="69" t="s">
        <v>7612</v>
      </c>
      <c r="U1427" s="33" t="s">
        <v>7541</v>
      </c>
      <c r="V1427" s="33" t="s">
        <v>7542</v>
      </c>
      <c r="W1427" s="33" t="s">
        <v>7613</v>
      </c>
      <c r="X1427" s="33" t="s">
        <v>3519</v>
      </c>
    </row>
    <row r="1428" spans="1:24" x14ac:dyDescent="0.25">
      <c r="A1428" s="29" t="s">
        <v>1289</v>
      </c>
      <c r="B1428" s="30" t="s">
        <v>974</v>
      </c>
      <c r="C1428" s="30" t="str">
        <f t="shared" si="66"/>
        <v>CMS National Coverage Determinations (NCD) Policy</v>
      </c>
      <c r="G1428" s="29" t="s">
        <v>1289</v>
      </c>
      <c r="H1428" s="30" t="s">
        <v>974</v>
      </c>
      <c r="I1428" s="30" t="str">
        <f t="shared" si="67"/>
        <v>CMS National Coverage Determinations (NCD) Policy</v>
      </c>
      <c r="J1428" t="e">
        <f t="shared" ca="1" si="68"/>
        <v>#N/A</v>
      </c>
      <c r="N1428" s="33" t="s">
        <v>3519</v>
      </c>
      <c r="O1428" s="33" t="s">
        <v>7609</v>
      </c>
      <c r="P1428" s="68">
        <v>6945</v>
      </c>
      <c r="Q1428" s="33" t="s">
        <v>7614</v>
      </c>
      <c r="R1428" s="33" t="s">
        <v>7615</v>
      </c>
      <c r="S1428" s="68">
        <v>60685</v>
      </c>
      <c r="T1428" s="69" t="s">
        <v>7616</v>
      </c>
      <c r="U1428" s="33" t="s">
        <v>7541</v>
      </c>
      <c r="V1428" s="33" t="s">
        <v>7542</v>
      </c>
      <c r="W1428" s="33" t="s">
        <v>7613</v>
      </c>
      <c r="X1428" s="33" t="s">
        <v>3519</v>
      </c>
    </row>
    <row r="1429" spans="1:24" x14ac:dyDescent="0.25">
      <c r="A1429" s="29" t="s">
        <v>1289</v>
      </c>
      <c r="B1429" s="30" t="s">
        <v>976</v>
      </c>
      <c r="C1429" s="30" t="str">
        <f t="shared" si="66"/>
        <v>CMS National Coverage Determinations (NCD) Policy</v>
      </c>
      <c r="G1429" s="29" t="s">
        <v>1289</v>
      </c>
      <c r="H1429" s="30" t="s">
        <v>976</v>
      </c>
      <c r="I1429" s="30" t="str">
        <f t="shared" si="67"/>
        <v>CMS National Coverage Determinations (NCD) Policy</v>
      </c>
      <c r="J1429" t="e">
        <f t="shared" ca="1" si="68"/>
        <v>#N/A</v>
      </c>
      <c r="N1429" s="33" t="s">
        <v>7617</v>
      </c>
      <c r="O1429" s="33" t="s">
        <v>7618</v>
      </c>
      <c r="P1429" s="68">
        <v>8395</v>
      </c>
      <c r="Q1429" s="33" t="s">
        <v>7619</v>
      </c>
      <c r="R1429" s="33" t="s">
        <v>7620</v>
      </c>
      <c r="S1429" s="68">
        <v>425</v>
      </c>
      <c r="T1429" s="33" t="s">
        <v>7621</v>
      </c>
      <c r="U1429" s="33" t="s">
        <v>5017</v>
      </c>
      <c r="V1429" s="33" t="s">
        <v>5017</v>
      </c>
      <c r="W1429" s="33" t="s">
        <v>7622</v>
      </c>
      <c r="X1429" s="33" t="s">
        <v>7617</v>
      </c>
    </row>
    <row r="1430" spans="1:24" x14ac:dyDescent="0.25">
      <c r="A1430" s="29" t="s">
        <v>121</v>
      </c>
      <c r="B1430" s="30" t="s">
        <v>1290</v>
      </c>
      <c r="C1430" s="30" t="str">
        <f t="shared" si="66"/>
        <v>Podiatry Policy</v>
      </c>
      <c r="G1430" s="29" t="s">
        <v>121</v>
      </c>
      <c r="H1430" s="30" t="s">
        <v>1290</v>
      </c>
      <c r="I1430" s="30" t="str">
        <f t="shared" si="67"/>
        <v>Podiatry Policy</v>
      </c>
      <c r="J1430" t="e">
        <f t="shared" ca="1" si="68"/>
        <v>#N/A</v>
      </c>
      <c r="N1430" s="33" t="s">
        <v>3514</v>
      </c>
      <c r="O1430" s="33" t="s">
        <v>7623</v>
      </c>
      <c r="P1430" s="68">
        <v>142</v>
      </c>
      <c r="Q1430" s="33" t="s">
        <v>7624</v>
      </c>
      <c r="R1430" s="33" t="s">
        <v>7625</v>
      </c>
      <c r="S1430" s="68">
        <v>61112</v>
      </c>
      <c r="T1430" s="69" t="s">
        <v>7626</v>
      </c>
      <c r="U1430" s="33" t="s">
        <v>7541</v>
      </c>
      <c r="V1430" s="33" t="s">
        <v>7542</v>
      </c>
      <c r="W1430" s="33" t="s">
        <v>7627</v>
      </c>
      <c r="X1430" s="33" t="s">
        <v>3514</v>
      </c>
    </row>
    <row r="1431" spans="1:24" x14ac:dyDescent="0.25">
      <c r="A1431" s="29" t="s">
        <v>121</v>
      </c>
      <c r="B1431" s="30" t="s">
        <v>1291</v>
      </c>
      <c r="C1431" s="30" t="str">
        <f t="shared" si="66"/>
        <v>Podiatry Policy</v>
      </c>
      <c r="G1431" s="29" t="s">
        <v>121</v>
      </c>
      <c r="H1431" s="30" t="s">
        <v>1291</v>
      </c>
      <c r="I1431" s="30" t="str">
        <f t="shared" si="67"/>
        <v>Podiatry Policy</v>
      </c>
      <c r="J1431" t="e">
        <f t="shared" ca="1" si="68"/>
        <v>#N/A</v>
      </c>
      <c r="N1431" s="33" t="s">
        <v>3514</v>
      </c>
      <c r="O1431" s="33" t="s">
        <v>7623</v>
      </c>
      <c r="P1431" s="68">
        <v>142</v>
      </c>
      <c r="Q1431" s="33" t="s">
        <v>7624</v>
      </c>
      <c r="R1431" s="33" t="s">
        <v>7628</v>
      </c>
      <c r="S1431" s="68">
        <v>61048</v>
      </c>
      <c r="T1431" s="69" t="s">
        <v>7629</v>
      </c>
      <c r="U1431" s="33" t="s">
        <v>7541</v>
      </c>
      <c r="V1431" s="33" t="s">
        <v>7542</v>
      </c>
      <c r="W1431" s="33" t="s">
        <v>7630</v>
      </c>
      <c r="X1431" s="33" t="s">
        <v>3514</v>
      </c>
    </row>
    <row r="1432" spans="1:24" x14ac:dyDescent="0.25">
      <c r="A1432" s="29" t="s">
        <v>121</v>
      </c>
      <c r="B1432" s="30" t="s">
        <v>1292</v>
      </c>
      <c r="C1432" s="30" t="str">
        <f t="shared" si="66"/>
        <v>Podiatry Policy</v>
      </c>
      <c r="G1432" s="29" t="s">
        <v>121</v>
      </c>
      <c r="H1432" s="30" t="s">
        <v>1292</v>
      </c>
      <c r="I1432" s="30" t="str">
        <f t="shared" si="67"/>
        <v>Podiatry Policy</v>
      </c>
      <c r="J1432" t="e">
        <f t="shared" ca="1" si="68"/>
        <v>#N/A</v>
      </c>
      <c r="N1432" s="33" t="s">
        <v>3514</v>
      </c>
      <c r="O1432" s="33" t="s">
        <v>7623</v>
      </c>
      <c r="P1432" s="68">
        <v>6872</v>
      </c>
      <c r="Q1432" s="33" t="s">
        <v>7631</v>
      </c>
      <c r="R1432" s="33" t="s">
        <v>7632</v>
      </c>
      <c r="S1432" s="68">
        <v>61118</v>
      </c>
      <c r="T1432" s="69" t="s">
        <v>7633</v>
      </c>
      <c r="U1432" s="33" t="s">
        <v>4644</v>
      </c>
      <c r="V1432" s="33" t="s">
        <v>4645</v>
      </c>
      <c r="W1432" s="33" t="s">
        <v>7634</v>
      </c>
      <c r="X1432" s="33" t="s">
        <v>3514</v>
      </c>
    </row>
    <row r="1433" spans="1:24" x14ac:dyDescent="0.25">
      <c r="A1433" s="29" t="s">
        <v>121</v>
      </c>
      <c r="B1433" s="30" t="s">
        <v>1293</v>
      </c>
      <c r="C1433" s="30" t="str">
        <f t="shared" si="66"/>
        <v>Podiatry Policy</v>
      </c>
      <c r="G1433" s="29" t="s">
        <v>121</v>
      </c>
      <c r="H1433" s="30" t="s">
        <v>1293</v>
      </c>
      <c r="I1433" s="30" t="str">
        <f t="shared" si="67"/>
        <v>Podiatry Policy</v>
      </c>
      <c r="J1433" t="e">
        <f t="shared" ca="1" si="68"/>
        <v>#N/A</v>
      </c>
      <c r="N1433" s="33" t="s">
        <v>3514</v>
      </c>
      <c r="O1433" s="33" t="s">
        <v>7623</v>
      </c>
      <c r="P1433" s="68">
        <v>6872</v>
      </c>
      <c r="Q1433" s="33" t="s">
        <v>7631</v>
      </c>
      <c r="R1433" s="33" t="s">
        <v>7635</v>
      </c>
      <c r="S1433" s="68">
        <v>61033</v>
      </c>
      <c r="T1433" s="69" t="s">
        <v>7636</v>
      </c>
      <c r="U1433" s="33" t="s">
        <v>7541</v>
      </c>
      <c r="V1433" s="33" t="s">
        <v>7542</v>
      </c>
      <c r="W1433" s="33" t="s">
        <v>7637</v>
      </c>
      <c r="X1433" s="33" t="s">
        <v>3514</v>
      </c>
    </row>
    <row r="1434" spans="1:24" x14ac:dyDescent="0.25">
      <c r="A1434" s="29" t="s">
        <v>121</v>
      </c>
      <c r="B1434" s="30" t="s">
        <v>1294</v>
      </c>
      <c r="C1434" s="30" t="str">
        <f t="shared" si="66"/>
        <v>Podiatry Policy</v>
      </c>
      <c r="G1434" s="29" t="s">
        <v>121</v>
      </c>
      <c r="H1434" s="30" t="s">
        <v>1294</v>
      </c>
      <c r="I1434" s="30" t="str">
        <f t="shared" si="67"/>
        <v>Podiatry Policy</v>
      </c>
      <c r="J1434" t="e">
        <f t="shared" ca="1" si="68"/>
        <v>#N/A</v>
      </c>
      <c r="N1434" s="70" t="s">
        <v>3518</v>
      </c>
      <c r="O1434" s="33" t="s">
        <v>7638</v>
      </c>
      <c r="P1434" s="68">
        <v>8324</v>
      </c>
      <c r="Q1434" s="33" t="s">
        <v>7639</v>
      </c>
      <c r="R1434" s="33" t="s">
        <v>205</v>
      </c>
      <c r="S1434" s="68">
        <v>58405</v>
      </c>
      <c r="T1434" s="69" t="s">
        <v>7640</v>
      </c>
      <c r="U1434" s="33" t="s">
        <v>4699</v>
      </c>
      <c r="V1434" s="33" t="s">
        <v>4699</v>
      </c>
      <c r="W1434" s="33" t="s">
        <v>7641</v>
      </c>
      <c r="X1434" s="70" t="s">
        <v>3518</v>
      </c>
    </row>
    <row r="1435" spans="1:24" x14ac:dyDescent="0.25">
      <c r="A1435" s="29" t="s">
        <v>121</v>
      </c>
      <c r="B1435" s="30" t="s">
        <v>1295</v>
      </c>
      <c r="C1435" s="30" t="str">
        <f t="shared" si="66"/>
        <v>Podiatry Policy</v>
      </c>
      <c r="G1435" s="29" t="s">
        <v>121</v>
      </c>
      <c r="H1435" s="30" t="s">
        <v>1295</v>
      </c>
      <c r="I1435" s="30" t="str">
        <f t="shared" si="67"/>
        <v>Podiatry Policy</v>
      </c>
      <c r="J1435" t="e">
        <f t="shared" ca="1" si="68"/>
        <v>#N/A</v>
      </c>
      <c r="N1435" s="33" t="s">
        <v>3518</v>
      </c>
      <c r="O1435" s="33" t="s">
        <v>7642</v>
      </c>
      <c r="P1435" s="68">
        <v>3726</v>
      </c>
      <c r="Q1435" s="33" t="s">
        <v>7643</v>
      </c>
      <c r="R1435" s="33" t="s">
        <v>7644</v>
      </c>
      <c r="S1435" s="68">
        <v>19141</v>
      </c>
      <c r="T1435" s="69" t="s">
        <v>7645</v>
      </c>
      <c r="U1435" s="33" t="s">
        <v>5066</v>
      </c>
      <c r="V1435" s="33" t="s">
        <v>5067</v>
      </c>
      <c r="W1435" s="33" t="s">
        <v>7646</v>
      </c>
      <c r="X1435" s="33" t="s">
        <v>3518</v>
      </c>
    </row>
    <row r="1436" spans="1:24" x14ac:dyDescent="0.25">
      <c r="A1436" s="29" t="s">
        <v>1296</v>
      </c>
      <c r="B1436" s="30" t="s">
        <v>1110</v>
      </c>
      <c r="C1436" s="30" t="str">
        <f t="shared" si="66"/>
        <v>CMS National Coverage Determinations (NCD) Policy</v>
      </c>
      <c r="G1436" s="29" t="s">
        <v>1296</v>
      </c>
      <c r="H1436" s="30" t="s">
        <v>1110</v>
      </c>
      <c r="I1436" s="30" t="str">
        <f t="shared" si="67"/>
        <v>CMS National Coverage Determinations (NCD) Policy</v>
      </c>
      <c r="J1436" t="e">
        <f t="shared" ca="1" si="68"/>
        <v>#N/A</v>
      </c>
      <c r="N1436" s="33" t="s">
        <v>3518</v>
      </c>
      <c r="O1436" s="33" t="s">
        <v>7642</v>
      </c>
      <c r="P1436" s="68">
        <v>6164</v>
      </c>
      <c r="Q1436" s="69" t="s">
        <v>7647</v>
      </c>
      <c r="R1436" s="33" t="s">
        <v>7648</v>
      </c>
      <c r="S1436" s="68">
        <v>28973</v>
      </c>
      <c r="T1436" s="69" t="s">
        <v>7649</v>
      </c>
      <c r="U1436" s="33" t="s">
        <v>4638</v>
      </c>
      <c r="V1436" s="33" t="s">
        <v>4639</v>
      </c>
      <c r="W1436" s="33" t="s">
        <v>7650</v>
      </c>
      <c r="X1436" s="33" t="s">
        <v>3518</v>
      </c>
    </row>
    <row r="1437" spans="1:24" x14ac:dyDescent="0.25">
      <c r="A1437" s="29" t="s">
        <v>1296</v>
      </c>
      <c r="B1437" s="30" t="s">
        <v>846</v>
      </c>
      <c r="C1437" s="30" t="str">
        <f t="shared" si="66"/>
        <v>CMS National Coverage Determinations (NCD) Policy</v>
      </c>
      <c r="G1437" s="29" t="s">
        <v>1296</v>
      </c>
      <c r="H1437" s="30" t="s">
        <v>846</v>
      </c>
      <c r="I1437" s="30" t="str">
        <f t="shared" si="67"/>
        <v>CMS National Coverage Determinations (NCD) Policy</v>
      </c>
      <c r="J1437" t="e">
        <f t="shared" ca="1" si="68"/>
        <v>#N/A</v>
      </c>
      <c r="N1437" s="33" t="s">
        <v>3518</v>
      </c>
      <c r="O1437" s="33" t="s">
        <v>7642</v>
      </c>
      <c r="P1437" s="68">
        <v>6516</v>
      </c>
      <c r="Q1437" s="33" t="s">
        <v>7651</v>
      </c>
      <c r="R1437" s="33" t="s">
        <v>7652</v>
      </c>
      <c r="S1437" s="68">
        <v>19515</v>
      </c>
      <c r="T1437" s="69" t="s">
        <v>7653</v>
      </c>
      <c r="U1437" s="33" t="s">
        <v>5066</v>
      </c>
      <c r="V1437" s="33" t="s">
        <v>5067</v>
      </c>
      <c r="W1437" s="33" t="s">
        <v>7646</v>
      </c>
      <c r="X1437" s="33" t="s">
        <v>3518</v>
      </c>
    </row>
    <row r="1438" spans="1:24" x14ac:dyDescent="0.25">
      <c r="A1438" s="29" t="s">
        <v>1296</v>
      </c>
      <c r="B1438" s="30" t="s">
        <v>847</v>
      </c>
      <c r="C1438" s="30" t="str">
        <f t="shared" si="66"/>
        <v>CMS National Coverage Determinations (NCD) Policy</v>
      </c>
      <c r="G1438" s="29" t="s">
        <v>1296</v>
      </c>
      <c r="H1438" s="30" t="s">
        <v>847</v>
      </c>
      <c r="I1438" s="30" t="str">
        <f t="shared" si="67"/>
        <v>CMS National Coverage Determinations (NCD) Policy</v>
      </c>
      <c r="J1438" t="e">
        <f t="shared" ca="1" si="68"/>
        <v>#N/A</v>
      </c>
      <c r="N1438" s="70" t="s">
        <v>3518</v>
      </c>
      <c r="O1438" s="33" t="s">
        <v>7654</v>
      </c>
      <c r="P1438" s="68">
        <v>154</v>
      </c>
      <c r="Q1438" s="33" t="s">
        <v>7655</v>
      </c>
      <c r="R1438" s="33" t="s">
        <v>108</v>
      </c>
      <c r="S1438" s="68">
        <v>426</v>
      </c>
      <c r="T1438" s="33" t="s">
        <v>7656</v>
      </c>
      <c r="U1438" s="33" t="s">
        <v>5017</v>
      </c>
      <c r="V1438" s="33" t="s">
        <v>5017</v>
      </c>
      <c r="W1438" s="69" t="s">
        <v>7657</v>
      </c>
      <c r="X1438" s="70" t="s">
        <v>3518</v>
      </c>
    </row>
    <row r="1439" spans="1:24" x14ac:dyDescent="0.25">
      <c r="A1439" s="29" t="s">
        <v>1296</v>
      </c>
      <c r="B1439" s="30" t="s">
        <v>848</v>
      </c>
      <c r="C1439" s="30" t="str">
        <f t="shared" si="66"/>
        <v>CMS National Coverage Determinations (NCD) Policy</v>
      </c>
      <c r="G1439" s="29" t="s">
        <v>1296</v>
      </c>
      <c r="H1439" s="30" t="s">
        <v>848</v>
      </c>
      <c r="I1439" s="30" t="str">
        <f t="shared" si="67"/>
        <v>CMS National Coverage Determinations (NCD) Policy</v>
      </c>
      <c r="J1439" t="e">
        <f t="shared" ca="1" si="68"/>
        <v>#N/A</v>
      </c>
      <c r="N1439" s="70" t="s">
        <v>3518</v>
      </c>
      <c r="O1439" s="33" t="s">
        <v>7654</v>
      </c>
      <c r="P1439" s="68">
        <v>8448</v>
      </c>
      <c r="Q1439" s="33" t="s">
        <v>7658</v>
      </c>
      <c r="R1439" s="33" t="s">
        <v>1432</v>
      </c>
      <c r="S1439" s="68">
        <v>58360</v>
      </c>
      <c r="T1439" s="69" t="s">
        <v>7659</v>
      </c>
      <c r="U1439" s="33" t="s">
        <v>4699</v>
      </c>
      <c r="V1439" s="33" t="s">
        <v>4699</v>
      </c>
      <c r="W1439" s="33" t="s">
        <v>7660</v>
      </c>
      <c r="X1439" s="70" t="s">
        <v>3518</v>
      </c>
    </row>
    <row r="1440" spans="1:24" x14ac:dyDescent="0.25">
      <c r="A1440" s="29" t="s">
        <v>1296</v>
      </c>
      <c r="B1440" s="30" t="s">
        <v>849</v>
      </c>
      <c r="C1440" s="30" t="str">
        <f t="shared" si="66"/>
        <v>CMS National Coverage Determinations (NCD) Policy</v>
      </c>
      <c r="G1440" s="29" t="s">
        <v>1296</v>
      </c>
      <c r="H1440" s="30" t="s">
        <v>849</v>
      </c>
      <c r="I1440" s="30" t="str">
        <f t="shared" si="67"/>
        <v>CMS National Coverage Determinations (NCD) Policy</v>
      </c>
      <c r="J1440" t="e">
        <f t="shared" ca="1" si="68"/>
        <v>#N/A</v>
      </c>
      <c r="N1440" s="70" t="s">
        <v>3518</v>
      </c>
      <c r="O1440" s="33" t="s">
        <v>7654</v>
      </c>
      <c r="P1440" s="68">
        <v>8450</v>
      </c>
      <c r="Q1440" s="33" t="s">
        <v>7661</v>
      </c>
      <c r="R1440" s="33" t="s">
        <v>347</v>
      </c>
      <c r="S1440" s="68">
        <v>56118</v>
      </c>
      <c r="T1440" s="69" t="s">
        <v>7662</v>
      </c>
      <c r="U1440" s="33" t="s">
        <v>4699</v>
      </c>
      <c r="V1440" s="33" t="s">
        <v>4699</v>
      </c>
      <c r="W1440" s="33" t="s">
        <v>7663</v>
      </c>
      <c r="X1440" s="70" t="s">
        <v>3518</v>
      </c>
    </row>
    <row r="1441" spans="1:24" x14ac:dyDescent="0.25">
      <c r="A1441" s="29" t="s">
        <v>1296</v>
      </c>
      <c r="B1441" s="30" t="s">
        <v>1297</v>
      </c>
      <c r="C1441" s="30" t="str">
        <f t="shared" si="66"/>
        <v>CMS National Coverage Determinations (NCD) Policy</v>
      </c>
      <c r="G1441" s="29" t="s">
        <v>1296</v>
      </c>
      <c r="H1441" s="30" t="s">
        <v>1297</v>
      </c>
      <c r="I1441" s="30" t="str">
        <f t="shared" si="67"/>
        <v>CMS National Coverage Determinations (NCD) Policy</v>
      </c>
      <c r="J1441" t="e">
        <f t="shared" ca="1" si="68"/>
        <v>#N/A</v>
      </c>
      <c r="N1441" s="70" t="s">
        <v>3518</v>
      </c>
      <c r="O1441" s="33" t="s">
        <v>7654</v>
      </c>
      <c r="P1441" s="68">
        <v>8451</v>
      </c>
      <c r="Q1441" s="33" t="s">
        <v>7664</v>
      </c>
      <c r="R1441" s="33" t="s">
        <v>1441</v>
      </c>
      <c r="S1441" s="68">
        <v>60483</v>
      </c>
      <c r="T1441" s="69" t="s">
        <v>7665</v>
      </c>
      <c r="U1441" s="33" t="s">
        <v>4699</v>
      </c>
      <c r="V1441" s="33" t="s">
        <v>4699</v>
      </c>
      <c r="W1441" s="33" t="s">
        <v>7666</v>
      </c>
      <c r="X1441" s="70" t="s">
        <v>3518</v>
      </c>
    </row>
    <row r="1442" spans="1:24" x14ac:dyDescent="0.25">
      <c r="A1442" s="29" t="s">
        <v>1298</v>
      </c>
      <c r="B1442" s="30" t="s">
        <v>1110</v>
      </c>
      <c r="C1442" s="30" t="str">
        <f t="shared" si="66"/>
        <v>CMS National Coverage Determinations (NCD) Policy</v>
      </c>
      <c r="G1442" s="29" t="s">
        <v>1298</v>
      </c>
      <c r="H1442" s="30" t="s">
        <v>1110</v>
      </c>
      <c r="I1442" s="30" t="str">
        <f t="shared" si="67"/>
        <v>CMS National Coverage Determinations (NCD) Policy</v>
      </c>
      <c r="J1442" t="e">
        <f t="shared" ca="1" si="68"/>
        <v>#N/A</v>
      </c>
      <c r="N1442" s="70" t="s">
        <v>3518</v>
      </c>
      <c r="O1442" s="33" t="s">
        <v>7654</v>
      </c>
      <c r="P1442" s="68">
        <v>8452</v>
      </c>
      <c r="Q1442" s="33" t="s">
        <v>7667</v>
      </c>
      <c r="R1442" s="33" t="s">
        <v>218</v>
      </c>
      <c r="S1442" s="68">
        <v>44187</v>
      </c>
      <c r="T1442" s="69" t="s">
        <v>7668</v>
      </c>
      <c r="U1442" s="33" t="s">
        <v>4699</v>
      </c>
      <c r="V1442" s="33" t="s">
        <v>4699</v>
      </c>
      <c r="W1442" s="33" t="s">
        <v>7669</v>
      </c>
      <c r="X1442" s="70" t="s">
        <v>3518</v>
      </c>
    </row>
    <row r="1443" spans="1:24" x14ac:dyDescent="0.25">
      <c r="A1443" s="29" t="s">
        <v>1298</v>
      </c>
      <c r="B1443" s="30" t="s">
        <v>846</v>
      </c>
      <c r="C1443" s="30" t="str">
        <f t="shared" si="66"/>
        <v>CMS National Coverage Determinations (NCD) Policy</v>
      </c>
      <c r="G1443" s="29" t="s">
        <v>1298</v>
      </c>
      <c r="H1443" s="30" t="s">
        <v>846</v>
      </c>
      <c r="I1443" s="30" t="str">
        <f t="shared" si="67"/>
        <v>CMS National Coverage Determinations (NCD) Policy</v>
      </c>
      <c r="J1443" t="e">
        <f t="shared" ca="1" si="68"/>
        <v>#N/A</v>
      </c>
      <c r="N1443" s="70" t="s">
        <v>3518</v>
      </c>
      <c r="O1443" s="33" t="s">
        <v>7654</v>
      </c>
      <c r="P1443" s="68">
        <v>8453</v>
      </c>
      <c r="Q1443" s="33" t="s">
        <v>7670</v>
      </c>
      <c r="R1443" s="33" t="s">
        <v>18798</v>
      </c>
      <c r="S1443" s="68">
        <v>44186</v>
      </c>
      <c r="T1443" s="69" t="s">
        <v>7671</v>
      </c>
      <c r="U1443" s="33" t="s">
        <v>4699</v>
      </c>
      <c r="V1443" s="33" t="s">
        <v>4699</v>
      </c>
      <c r="W1443" s="69" t="s">
        <v>7672</v>
      </c>
      <c r="X1443" s="70" t="s">
        <v>3518</v>
      </c>
    </row>
    <row r="1444" spans="1:24" x14ac:dyDescent="0.25">
      <c r="A1444" s="29" t="s">
        <v>1298</v>
      </c>
      <c r="B1444" s="30" t="s">
        <v>847</v>
      </c>
      <c r="C1444" s="30" t="str">
        <f t="shared" si="66"/>
        <v>CMS National Coverage Determinations (NCD) Policy</v>
      </c>
      <c r="G1444" s="29" t="s">
        <v>1298</v>
      </c>
      <c r="H1444" s="30" t="s">
        <v>847</v>
      </c>
      <c r="I1444" s="30" t="str">
        <f t="shared" si="67"/>
        <v>CMS National Coverage Determinations (NCD) Policy</v>
      </c>
      <c r="J1444" t="e">
        <f t="shared" ca="1" si="68"/>
        <v>#N/A</v>
      </c>
      <c r="N1444" s="70" t="s">
        <v>3518</v>
      </c>
      <c r="O1444" s="33" t="s">
        <v>7673</v>
      </c>
      <c r="P1444" s="68">
        <v>4731</v>
      </c>
      <c r="Q1444" s="33" t="s">
        <v>7674</v>
      </c>
      <c r="R1444" s="33" t="s">
        <v>223</v>
      </c>
      <c r="S1444" s="68">
        <v>56107</v>
      </c>
      <c r="T1444" s="69" t="s">
        <v>7675</v>
      </c>
      <c r="U1444" s="33" t="s">
        <v>4699</v>
      </c>
      <c r="V1444" s="33" t="s">
        <v>4699</v>
      </c>
      <c r="W1444" s="33" t="s">
        <v>7676</v>
      </c>
      <c r="X1444" s="70" t="s">
        <v>3518</v>
      </c>
    </row>
    <row r="1445" spans="1:24" x14ac:dyDescent="0.25">
      <c r="A1445" s="29" t="s">
        <v>1298</v>
      </c>
      <c r="B1445" s="30" t="s">
        <v>848</v>
      </c>
      <c r="C1445" s="30" t="str">
        <f t="shared" si="66"/>
        <v>CMS National Coverage Determinations (NCD) Policy</v>
      </c>
      <c r="G1445" s="29" t="s">
        <v>1298</v>
      </c>
      <c r="H1445" s="30" t="s">
        <v>848</v>
      </c>
      <c r="I1445" s="30" t="str">
        <f t="shared" si="67"/>
        <v>CMS National Coverage Determinations (NCD) Policy</v>
      </c>
      <c r="J1445" t="e">
        <f t="shared" ca="1" si="68"/>
        <v>#N/A</v>
      </c>
      <c r="N1445" s="33" t="s">
        <v>3518</v>
      </c>
      <c r="O1445" s="33" t="s">
        <v>7677</v>
      </c>
      <c r="P1445" s="68">
        <v>7106</v>
      </c>
      <c r="Q1445" s="69" t="s">
        <v>7678</v>
      </c>
      <c r="R1445" s="33" t="s">
        <v>7679</v>
      </c>
      <c r="S1445" s="68">
        <v>56134</v>
      </c>
      <c r="T1445" s="69" t="s">
        <v>7680</v>
      </c>
      <c r="U1445" s="33" t="s">
        <v>7541</v>
      </c>
      <c r="V1445" s="33" t="s">
        <v>7542</v>
      </c>
      <c r="W1445" s="33" t="s">
        <v>7681</v>
      </c>
      <c r="X1445" s="33" t="s">
        <v>3518</v>
      </c>
    </row>
    <row r="1446" spans="1:24" x14ac:dyDescent="0.25">
      <c r="A1446" s="29" t="s">
        <v>1298</v>
      </c>
      <c r="B1446" s="30" t="s">
        <v>849</v>
      </c>
      <c r="C1446" s="30" t="str">
        <f t="shared" si="66"/>
        <v>CMS National Coverage Determinations (NCD) Policy</v>
      </c>
      <c r="G1446" s="29" t="s">
        <v>1298</v>
      </c>
      <c r="H1446" s="30" t="s">
        <v>849</v>
      </c>
      <c r="I1446" s="30" t="str">
        <f t="shared" si="67"/>
        <v>CMS National Coverage Determinations (NCD) Policy</v>
      </c>
      <c r="J1446" t="e">
        <f t="shared" ca="1" si="68"/>
        <v>#N/A</v>
      </c>
      <c r="N1446" s="33" t="s">
        <v>3518</v>
      </c>
      <c r="O1446" s="33" t="s">
        <v>7677</v>
      </c>
      <c r="P1446" s="68">
        <v>8506</v>
      </c>
      <c r="Q1446" s="33" t="s">
        <v>7682</v>
      </c>
      <c r="R1446" s="33" t="s">
        <v>7683</v>
      </c>
      <c r="S1446" s="68">
        <v>56324</v>
      </c>
      <c r="T1446" s="69" t="s">
        <v>7684</v>
      </c>
      <c r="U1446" s="33" t="s">
        <v>7541</v>
      </c>
      <c r="V1446" s="33" t="s">
        <v>7542</v>
      </c>
      <c r="W1446" s="33" t="s">
        <v>7681</v>
      </c>
      <c r="X1446" s="33" t="s">
        <v>3518</v>
      </c>
    </row>
    <row r="1447" spans="1:24" x14ac:dyDescent="0.25">
      <c r="A1447" s="29" t="s">
        <v>1298</v>
      </c>
      <c r="B1447" s="30" t="s">
        <v>1297</v>
      </c>
      <c r="C1447" s="30" t="str">
        <f t="shared" si="66"/>
        <v>CMS National Coverage Determinations (NCD) Policy</v>
      </c>
      <c r="G1447" s="29" t="s">
        <v>1298</v>
      </c>
      <c r="H1447" s="30" t="s">
        <v>1297</v>
      </c>
      <c r="I1447" s="30" t="str">
        <f t="shared" si="67"/>
        <v>CMS National Coverage Determinations (NCD) Policy</v>
      </c>
      <c r="J1447" t="e">
        <f t="shared" ca="1" si="68"/>
        <v>#N/A</v>
      </c>
      <c r="N1447" s="70" t="s">
        <v>3518</v>
      </c>
      <c r="O1447" s="33" t="s">
        <v>7685</v>
      </c>
      <c r="P1447" s="68">
        <v>148</v>
      </c>
      <c r="Q1447" s="69" t="s">
        <v>7686</v>
      </c>
      <c r="R1447" s="33" t="s">
        <v>405</v>
      </c>
      <c r="S1447" s="68">
        <v>51983</v>
      </c>
      <c r="T1447" s="69" t="s">
        <v>7687</v>
      </c>
      <c r="U1447" s="33" t="s">
        <v>4699</v>
      </c>
      <c r="V1447" s="33" t="s">
        <v>4699</v>
      </c>
      <c r="W1447" s="33" t="s">
        <v>7688</v>
      </c>
      <c r="X1447" s="70" t="s">
        <v>3518</v>
      </c>
    </row>
    <row r="1448" spans="1:24" x14ac:dyDescent="0.25">
      <c r="A1448" s="29" t="s">
        <v>1299</v>
      </c>
      <c r="B1448" s="30" t="s">
        <v>1110</v>
      </c>
      <c r="C1448" s="30" t="str">
        <f t="shared" si="66"/>
        <v>CMS National Coverage Determinations (NCD) Policy</v>
      </c>
      <c r="G1448" s="29" t="s">
        <v>1299</v>
      </c>
      <c r="H1448" s="30" t="s">
        <v>1110</v>
      </c>
      <c r="I1448" s="30" t="str">
        <f t="shared" si="67"/>
        <v>CMS National Coverage Determinations (NCD) Policy</v>
      </c>
      <c r="J1448" t="e">
        <f t="shared" ca="1" si="68"/>
        <v>#N/A</v>
      </c>
      <c r="N1448" s="33" t="s">
        <v>3517</v>
      </c>
      <c r="O1448" s="33" t="s">
        <v>7689</v>
      </c>
      <c r="P1448" s="68">
        <v>1099</v>
      </c>
      <c r="Q1448" s="33" t="s">
        <v>7690</v>
      </c>
      <c r="R1448" s="33" t="s">
        <v>7691</v>
      </c>
      <c r="S1448" s="68">
        <v>6436</v>
      </c>
      <c r="T1448" s="33" t="s">
        <v>7692</v>
      </c>
      <c r="U1448" s="33" t="s">
        <v>4638</v>
      </c>
      <c r="V1448" s="33" t="s">
        <v>4639</v>
      </c>
      <c r="W1448" s="33" t="s">
        <v>7693</v>
      </c>
      <c r="X1448" s="33" t="s">
        <v>3517</v>
      </c>
    </row>
    <row r="1449" spans="1:24" x14ac:dyDescent="0.25">
      <c r="A1449" s="29" t="s">
        <v>1299</v>
      </c>
      <c r="B1449" s="30" t="s">
        <v>846</v>
      </c>
      <c r="C1449" s="30" t="str">
        <f t="shared" si="66"/>
        <v>CMS National Coverage Determinations (NCD) Policy</v>
      </c>
      <c r="G1449" s="29" t="s">
        <v>1299</v>
      </c>
      <c r="H1449" s="30" t="s">
        <v>846</v>
      </c>
      <c r="I1449" s="30" t="str">
        <f t="shared" si="67"/>
        <v>CMS National Coverage Determinations (NCD) Policy</v>
      </c>
      <c r="J1449" t="e">
        <f t="shared" ca="1" si="68"/>
        <v>#N/A</v>
      </c>
      <c r="N1449" s="33" t="s">
        <v>3517</v>
      </c>
      <c r="O1449" s="33" t="s">
        <v>7694</v>
      </c>
      <c r="P1449" s="68">
        <v>1098</v>
      </c>
      <c r="Q1449" s="69" t="s">
        <v>7695</v>
      </c>
      <c r="R1449" s="33" t="s">
        <v>7696</v>
      </c>
      <c r="S1449" s="68">
        <v>6435</v>
      </c>
      <c r="T1449" s="33" t="s">
        <v>7697</v>
      </c>
      <c r="U1449" s="33" t="s">
        <v>4638</v>
      </c>
      <c r="V1449" s="33" t="s">
        <v>4639</v>
      </c>
      <c r="W1449" s="33" t="s">
        <v>7693</v>
      </c>
      <c r="X1449" s="33" t="s">
        <v>3517</v>
      </c>
    </row>
    <row r="1450" spans="1:24" x14ac:dyDescent="0.25">
      <c r="A1450" s="29" t="s">
        <v>1299</v>
      </c>
      <c r="B1450" s="30" t="s">
        <v>847</v>
      </c>
      <c r="C1450" s="30" t="str">
        <f t="shared" si="66"/>
        <v>CMS National Coverage Determinations (NCD) Policy</v>
      </c>
      <c r="G1450" s="29" t="s">
        <v>1299</v>
      </c>
      <c r="H1450" s="30" t="s">
        <v>847</v>
      </c>
      <c r="I1450" s="30" t="str">
        <f t="shared" si="67"/>
        <v>CMS National Coverage Determinations (NCD) Policy</v>
      </c>
      <c r="J1450" t="e">
        <f t="shared" ca="1" si="68"/>
        <v>#N/A</v>
      </c>
      <c r="N1450" s="33" t="s">
        <v>2011</v>
      </c>
      <c r="O1450" s="33" t="s">
        <v>3599</v>
      </c>
      <c r="P1450" s="68">
        <v>9176</v>
      </c>
      <c r="Q1450" s="33" t="s">
        <v>7698</v>
      </c>
      <c r="R1450" s="33" t="s">
        <v>7699</v>
      </c>
      <c r="S1450" s="68">
        <v>56878</v>
      </c>
      <c r="T1450" s="69" t="s">
        <v>7700</v>
      </c>
      <c r="U1450" s="33" t="s">
        <v>7476</v>
      </c>
      <c r="V1450" s="33" t="s">
        <v>7477</v>
      </c>
      <c r="W1450" s="33" t="s">
        <v>7701</v>
      </c>
      <c r="X1450" s="33" t="s">
        <v>2011</v>
      </c>
    </row>
    <row r="1451" spans="1:24" x14ac:dyDescent="0.25">
      <c r="A1451" s="29" t="s">
        <v>1299</v>
      </c>
      <c r="B1451" s="30" t="s">
        <v>848</v>
      </c>
      <c r="C1451" s="30" t="str">
        <f t="shared" si="66"/>
        <v>CMS National Coverage Determinations (NCD) Policy</v>
      </c>
      <c r="G1451" s="29" t="s">
        <v>1299</v>
      </c>
      <c r="H1451" s="30" t="s">
        <v>848</v>
      </c>
      <c r="I1451" s="30" t="str">
        <f t="shared" si="67"/>
        <v>CMS National Coverage Determinations (NCD) Policy</v>
      </c>
      <c r="J1451" t="e">
        <f t="shared" ca="1" si="68"/>
        <v>#N/A</v>
      </c>
      <c r="N1451" s="33" t="s">
        <v>2011</v>
      </c>
      <c r="O1451" s="33" t="s">
        <v>3599</v>
      </c>
      <c r="P1451" s="68">
        <v>9177</v>
      </c>
      <c r="Q1451" s="33" t="s">
        <v>7702</v>
      </c>
      <c r="R1451" s="33" t="s">
        <v>7703</v>
      </c>
      <c r="S1451" s="68">
        <v>60673</v>
      </c>
      <c r="T1451" s="69" t="s">
        <v>7704</v>
      </c>
      <c r="U1451" s="33" t="s">
        <v>7476</v>
      </c>
      <c r="V1451" s="33" t="s">
        <v>7477</v>
      </c>
      <c r="W1451" s="33" t="s">
        <v>7705</v>
      </c>
      <c r="X1451" s="33" t="s">
        <v>2011</v>
      </c>
    </row>
    <row r="1452" spans="1:24" x14ac:dyDescent="0.25">
      <c r="A1452" s="29" t="s">
        <v>1299</v>
      </c>
      <c r="B1452" s="30" t="s">
        <v>849</v>
      </c>
      <c r="C1452" s="30" t="str">
        <f t="shared" si="66"/>
        <v>CMS National Coverage Determinations (NCD) Policy</v>
      </c>
      <c r="G1452" s="29" t="s">
        <v>1299</v>
      </c>
      <c r="H1452" s="30" t="s">
        <v>849</v>
      </c>
      <c r="I1452" s="30" t="str">
        <f t="shared" si="67"/>
        <v>CMS National Coverage Determinations (NCD) Policy</v>
      </c>
      <c r="J1452" t="e">
        <f t="shared" ca="1" si="68"/>
        <v>#N/A</v>
      </c>
      <c r="N1452" s="70" t="s">
        <v>2011</v>
      </c>
      <c r="O1452" s="33" t="s">
        <v>3599</v>
      </c>
      <c r="P1452" s="68">
        <v>9178</v>
      </c>
      <c r="Q1452" s="33" t="s">
        <v>7706</v>
      </c>
      <c r="R1452" s="33" t="s">
        <v>243</v>
      </c>
      <c r="S1452" s="68">
        <v>56884</v>
      </c>
      <c r="T1452" s="69" t="s">
        <v>7707</v>
      </c>
      <c r="U1452" s="33" t="s">
        <v>7476</v>
      </c>
      <c r="V1452" s="33" t="s">
        <v>7477</v>
      </c>
      <c r="W1452" s="69" t="s">
        <v>7708</v>
      </c>
      <c r="X1452" s="70" t="s">
        <v>2011</v>
      </c>
    </row>
    <row r="1453" spans="1:24" x14ac:dyDescent="0.25">
      <c r="A1453" s="29" t="s">
        <v>1299</v>
      </c>
      <c r="B1453" s="30" t="s">
        <v>1297</v>
      </c>
      <c r="C1453" s="30" t="str">
        <f t="shared" si="66"/>
        <v>CMS National Coverage Determinations (NCD) Policy</v>
      </c>
      <c r="G1453" s="29" t="s">
        <v>1299</v>
      </c>
      <c r="H1453" s="30" t="s">
        <v>1297</v>
      </c>
      <c r="I1453" s="30" t="str">
        <f t="shared" si="67"/>
        <v>CMS National Coverage Determinations (NCD) Policy</v>
      </c>
      <c r="J1453" t="e">
        <f t="shared" ca="1" si="68"/>
        <v>#N/A</v>
      </c>
      <c r="N1453" s="33" t="s">
        <v>2011</v>
      </c>
      <c r="O1453" s="33" t="s">
        <v>3599</v>
      </c>
      <c r="P1453" s="68">
        <v>9179</v>
      </c>
      <c r="Q1453" s="33" t="s">
        <v>7709</v>
      </c>
      <c r="R1453" s="33" t="s">
        <v>7710</v>
      </c>
      <c r="S1453" s="68">
        <v>56886</v>
      </c>
      <c r="T1453" s="69" t="s">
        <v>7711</v>
      </c>
      <c r="U1453" s="33" t="s">
        <v>7476</v>
      </c>
      <c r="V1453" s="33" t="s">
        <v>7477</v>
      </c>
      <c r="W1453" s="33" t="s">
        <v>7712</v>
      </c>
      <c r="X1453" s="33" t="s">
        <v>2011</v>
      </c>
    </row>
    <row r="1454" spans="1:24" x14ac:dyDescent="0.25">
      <c r="A1454" s="29" t="s">
        <v>1300</v>
      </c>
      <c r="B1454" s="30" t="s">
        <v>1110</v>
      </c>
      <c r="C1454" s="30" t="str">
        <f t="shared" si="66"/>
        <v>CMS National Coverage Determinations (NCD) Policy</v>
      </c>
      <c r="G1454" s="29" t="s">
        <v>1300</v>
      </c>
      <c r="H1454" s="30" t="s">
        <v>1110</v>
      </c>
      <c r="I1454" s="30" t="str">
        <f t="shared" si="67"/>
        <v>CMS National Coverage Determinations (NCD) Policy</v>
      </c>
      <c r="J1454" t="e">
        <f t="shared" ca="1" si="68"/>
        <v>#N/A</v>
      </c>
      <c r="N1454" s="33" t="s">
        <v>2011</v>
      </c>
      <c r="O1454" s="33" t="s">
        <v>3599</v>
      </c>
      <c r="P1454" s="68">
        <v>9180</v>
      </c>
      <c r="Q1454" s="33" t="s">
        <v>7713</v>
      </c>
      <c r="R1454" s="33" t="s">
        <v>7714</v>
      </c>
      <c r="S1454" s="68">
        <v>56890</v>
      </c>
      <c r="T1454" s="69" t="s">
        <v>7715</v>
      </c>
      <c r="U1454" s="33" t="s">
        <v>7476</v>
      </c>
      <c r="V1454" s="33" t="s">
        <v>7477</v>
      </c>
      <c r="W1454" s="33" t="s">
        <v>7701</v>
      </c>
      <c r="X1454" s="33" t="s">
        <v>2011</v>
      </c>
    </row>
    <row r="1455" spans="1:24" x14ac:dyDescent="0.25">
      <c r="A1455" s="29" t="s">
        <v>1300</v>
      </c>
      <c r="B1455" s="30" t="s">
        <v>846</v>
      </c>
      <c r="C1455" s="30" t="str">
        <f t="shared" si="66"/>
        <v>CMS National Coverage Determinations (NCD) Policy</v>
      </c>
      <c r="G1455" s="29" t="s">
        <v>1300</v>
      </c>
      <c r="H1455" s="30" t="s">
        <v>846</v>
      </c>
      <c r="I1455" s="30" t="str">
        <f t="shared" si="67"/>
        <v>CMS National Coverage Determinations (NCD) Policy</v>
      </c>
      <c r="J1455" t="e">
        <f t="shared" ca="1" si="68"/>
        <v>#N/A</v>
      </c>
      <c r="N1455" s="33" t="s">
        <v>2011</v>
      </c>
      <c r="O1455" s="33" t="s">
        <v>3599</v>
      </c>
      <c r="P1455" s="68">
        <v>9181</v>
      </c>
      <c r="Q1455" s="33" t="s">
        <v>7716</v>
      </c>
      <c r="R1455" s="33" t="s">
        <v>7717</v>
      </c>
      <c r="S1455" s="68">
        <v>56892</v>
      </c>
      <c r="T1455" s="69" t="s">
        <v>7718</v>
      </c>
      <c r="U1455" s="33" t="s">
        <v>7476</v>
      </c>
      <c r="V1455" s="33" t="s">
        <v>7477</v>
      </c>
      <c r="W1455" s="33" t="s">
        <v>7701</v>
      </c>
      <c r="X1455" s="33" t="s">
        <v>2011</v>
      </c>
    </row>
    <row r="1456" spans="1:24" x14ac:dyDescent="0.25">
      <c r="A1456" s="29" t="s">
        <v>1300</v>
      </c>
      <c r="B1456" s="30" t="s">
        <v>847</v>
      </c>
      <c r="C1456" s="30" t="str">
        <f t="shared" si="66"/>
        <v>CMS National Coverage Determinations (NCD) Policy</v>
      </c>
      <c r="G1456" s="29" t="s">
        <v>1300</v>
      </c>
      <c r="H1456" s="30" t="s">
        <v>847</v>
      </c>
      <c r="I1456" s="30" t="str">
        <f t="shared" si="67"/>
        <v>CMS National Coverage Determinations (NCD) Policy</v>
      </c>
      <c r="J1456" t="e">
        <f t="shared" ca="1" si="68"/>
        <v>#N/A</v>
      </c>
      <c r="N1456" s="33" t="s">
        <v>2011</v>
      </c>
      <c r="O1456" s="33" t="s">
        <v>3599</v>
      </c>
      <c r="P1456" s="68">
        <v>9182</v>
      </c>
      <c r="Q1456" s="69" t="s">
        <v>7719</v>
      </c>
      <c r="R1456" s="33" t="s">
        <v>7720</v>
      </c>
      <c r="S1456" s="68">
        <v>58706</v>
      </c>
      <c r="T1456" s="69" t="s">
        <v>7721</v>
      </c>
      <c r="U1456" s="33" t="s">
        <v>7476</v>
      </c>
      <c r="V1456" s="33" t="s">
        <v>7477</v>
      </c>
      <c r="W1456" s="33" t="s">
        <v>7701</v>
      </c>
      <c r="X1456" s="33" t="s">
        <v>2011</v>
      </c>
    </row>
    <row r="1457" spans="1:24" x14ac:dyDescent="0.25">
      <c r="A1457" s="29" t="s">
        <v>1300</v>
      </c>
      <c r="B1457" s="30" t="s">
        <v>848</v>
      </c>
      <c r="C1457" s="30" t="str">
        <f t="shared" si="66"/>
        <v>CMS National Coverage Determinations (NCD) Policy</v>
      </c>
      <c r="G1457" s="29" t="s">
        <v>1300</v>
      </c>
      <c r="H1457" s="30" t="s">
        <v>848</v>
      </c>
      <c r="I1457" s="30" t="str">
        <f t="shared" si="67"/>
        <v>CMS National Coverage Determinations (NCD) Policy</v>
      </c>
      <c r="J1457" t="e">
        <f t="shared" ca="1" si="68"/>
        <v>#N/A</v>
      </c>
      <c r="N1457" s="33" t="s">
        <v>2011</v>
      </c>
      <c r="O1457" s="33" t="s">
        <v>3599</v>
      </c>
      <c r="P1457" s="68">
        <v>9183</v>
      </c>
      <c r="Q1457" s="69" t="s">
        <v>7722</v>
      </c>
      <c r="R1457" s="33" t="s">
        <v>7723</v>
      </c>
      <c r="S1457" s="68">
        <v>56896</v>
      </c>
      <c r="T1457" s="69" t="s">
        <v>7724</v>
      </c>
      <c r="U1457" s="33" t="s">
        <v>7476</v>
      </c>
      <c r="V1457" s="33" t="s">
        <v>7477</v>
      </c>
      <c r="W1457" s="33" t="s">
        <v>7701</v>
      </c>
      <c r="X1457" s="33" t="s">
        <v>2011</v>
      </c>
    </row>
    <row r="1458" spans="1:24" x14ac:dyDescent="0.25">
      <c r="A1458" s="29" t="s">
        <v>1300</v>
      </c>
      <c r="B1458" s="30" t="s">
        <v>849</v>
      </c>
      <c r="C1458" s="30" t="str">
        <f t="shared" si="66"/>
        <v>CMS National Coverage Determinations (NCD) Policy</v>
      </c>
      <c r="G1458" s="29" t="s">
        <v>1300</v>
      </c>
      <c r="H1458" s="30" t="s">
        <v>849</v>
      </c>
      <c r="I1458" s="30" t="str">
        <f t="shared" si="67"/>
        <v>CMS National Coverage Determinations (NCD) Policy</v>
      </c>
      <c r="J1458" t="e">
        <f t="shared" ca="1" si="68"/>
        <v>#N/A</v>
      </c>
      <c r="N1458" s="33" t="s">
        <v>2011</v>
      </c>
      <c r="O1458" s="33" t="s">
        <v>3599</v>
      </c>
      <c r="P1458" s="68">
        <v>9184</v>
      </c>
      <c r="Q1458" s="69" t="s">
        <v>7725</v>
      </c>
      <c r="R1458" s="33" t="s">
        <v>7726</v>
      </c>
      <c r="S1458" s="68">
        <v>60641</v>
      </c>
      <c r="T1458" s="69" t="s">
        <v>7727</v>
      </c>
      <c r="U1458" s="33" t="s">
        <v>7476</v>
      </c>
      <c r="V1458" s="33" t="s">
        <v>7477</v>
      </c>
      <c r="W1458" s="33" t="s">
        <v>7705</v>
      </c>
      <c r="X1458" s="33" t="s">
        <v>2011</v>
      </c>
    </row>
    <row r="1459" spans="1:24" x14ac:dyDescent="0.25">
      <c r="A1459" s="29" t="s">
        <v>1300</v>
      </c>
      <c r="B1459" s="30" t="s">
        <v>1297</v>
      </c>
      <c r="C1459" s="30" t="str">
        <f t="shared" si="66"/>
        <v>CMS National Coverage Determinations (NCD) Policy</v>
      </c>
      <c r="G1459" s="29" t="s">
        <v>1300</v>
      </c>
      <c r="H1459" s="30" t="s">
        <v>1297</v>
      </c>
      <c r="I1459" s="30" t="str">
        <f t="shared" si="67"/>
        <v>CMS National Coverage Determinations (NCD) Policy</v>
      </c>
      <c r="J1459" t="e">
        <f t="shared" ca="1" si="68"/>
        <v>#N/A</v>
      </c>
      <c r="N1459" s="33" t="s">
        <v>2011</v>
      </c>
      <c r="O1459" s="33" t="s">
        <v>3599</v>
      </c>
      <c r="P1459" s="68">
        <v>9185</v>
      </c>
      <c r="Q1459" s="69" t="s">
        <v>7728</v>
      </c>
      <c r="R1459" s="33" t="s">
        <v>7729</v>
      </c>
      <c r="S1459" s="68">
        <v>56943</v>
      </c>
      <c r="T1459" s="69" t="s">
        <v>7730</v>
      </c>
      <c r="U1459" s="33" t="s">
        <v>7476</v>
      </c>
      <c r="V1459" s="33" t="s">
        <v>7477</v>
      </c>
      <c r="W1459" s="33" t="s">
        <v>7701</v>
      </c>
      <c r="X1459" s="33" t="s">
        <v>2011</v>
      </c>
    </row>
    <row r="1460" spans="1:24" x14ac:dyDescent="0.25">
      <c r="A1460" s="29" t="s">
        <v>1301</v>
      </c>
      <c r="B1460" s="30" t="s">
        <v>574</v>
      </c>
      <c r="C1460" s="30" t="str">
        <f t="shared" si="66"/>
        <v>Drug and Biological Policy</v>
      </c>
      <c r="G1460" s="29" t="s">
        <v>1301</v>
      </c>
      <c r="H1460" s="30" t="s">
        <v>574</v>
      </c>
      <c r="I1460" s="30" t="str">
        <f t="shared" si="67"/>
        <v>Drug and Biological Policy</v>
      </c>
      <c r="J1460" t="e">
        <f t="shared" ca="1" si="68"/>
        <v>#N/A</v>
      </c>
      <c r="N1460" s="33" t="s">
        <v>2011</v>
      </c>
      <c r="O1460" s="33" t="s">
        <v>3599</v>
      </c>
      <c r="P1460" s="68">
        <v>9186</v>
      </c>
      <c r="Q1460" s="33" t="s">
        <v>7731</v>
      </c>
      <c r="R1460" s="33" t="s">
        <v>7732</v>
      </c>
      <c r="S1460" s="68">
        <v>56992</v>
      </c>
      <c r="T1460" s="69" t="s">
        <v>7733</v>
      </c>
      <c r="U1460" s="33" t="s">
        <v>7476</v>
      </c>
      <c r="V1460" s="33" t="s">
        <v>7477</v>
      </c>
      <c r="W1460" s="33" t="s">
        <v>7701</v>
      </c>
      <c r="X1460" s="33" t="s">
        <v>2011</v>
      </c>
    </row>
    <row r="1461" spans="1:24" x14ac:dyDescent="0.25">
      <c r="A1461" s="29" t="s">
        <v>1301</v>
      </c>
      <c r="B1461" s="30" t="s">
        <v>579</v>
      </c>
      <c r="C1461" s="30" t="str">
        <f t="shared" si="66"/>
        <v>Drug and Biological Policy</v>
      </c>
      <c r="G1461" s="29" t="s">
        <v>1301</v>
      </c>
      <c r="H1461" s="30" t="s">
        <v>579</v>
      </c>
      <c r="I1461" s="30" t="str">
        <f t="shared" si="67"/>
        <v>Drug and Biological Policy</v>
      </c>
      <c r="J1461" t="e">
        <f t="shared" ca="1" si="68"/>
        <v>#N/A</v>
      </c>
      <c r="N1461" s="33" t="s">
        <v>2011</v>
      </c>
      <c r="O1461" s="33" t="s">
        <v>2997</v>
      </c>
      <c r="P1461" s="68">
        <v>6296</v>
      </c>
      <c r="Q1461" s="33" t="s">
        <v>7734</v>
      </c>
      <c r="R1461" s="33" t="s">
        <v>3017</v>
      </c>
      <c r="S1461" s="68">
        <v>54948</v>
      </c>
      <c r="T1461" s="69" t="s">
        <v>7735</v>
      </c>
      <c r="U1461" s="33" t="s">
        <v>7476</v>
      </c>
      <c r="V1461" s="33" t="s">
        <v>7477</v>
      </c>
      <c r="W1461" s="33" t="s">
        <v>7736</v>
      </c>
      <c r="X1461" s="33" t="s">
        <v>2011</v>
      </c>
    </row>
    <row r="1462" spans="1:24" x14ac:dyDescent="0.25">
      <c r="A1462" s="29" t="s">
        <v>1301</v>
      </c>
      <c r="B1462" s="30" t="s">
        <v>579</v>
      </c>
      <c r="C1462" s="30" t="str">
        <f t="shared" si="66"/>
        <v>Drug and Biological Policy</v>
      </c>
      <c r="G1462" s="29" t="s">
        <v>1301</v>
      </c>
      <c r="H1462" s="30" t="s">
        <v>579</v>
      </c>
      <c r="I1462" s="30" t="str">
        <f t="shared" si="67"/>
        <v>Drug and Biological Policy</v>
      </c>
      <c r="J1462" t="e">
        <f t="shared" ca="1" si="68"/>
        <v>#N/A</v>
      </c>
      <c r="N1462" s="33" t="s">
        <v>2011</v>
      </c>
      <c r="O1462" s="33" t="s">
        <v>2997</v>
      </c>
      <c r="P1462" s="68">
        <v>6297</v>
      </c>
      <c r="Q1462" s="33" t="s">
        <v>7737</v>
      </c>
      <c r="R1462" s="33" t="s">
        <v>7738</v>
      </c>
      <c r="S1462" s="68">
        <v>61013</v>
      </c>
      <c r="T1462" s="69" t="s">
        <v>7739</v>
      </c>
      <c r="U1462" s="33" t="s">
        <v>7476</v>
      </c>
      <c r="V1462" s="33" t="s">
        <v>7477</v>
      </c>
      <c r="W1462" s="33" t="s">
        <v>7740</v>
      </c>
      <c r="X1462" s="33" t="s">
        <v>2011</v>
      </c>
    </row>
    <row r="1463" spans="1:24" x14ac:dyDescent="0.25">
      <c r="A1463" s="29" t="s">
        <v>1301</v>
      </c>
      <c r="B1463" s="30" t="s">
        <v>579</v>
      </c>
      <c r="C1463" s="30" t="str">
        <f t="shared" si="66"/>
        <v>Drug and Biological Policy</v>
      </c>
      <c r="G1463" s="29" t="s">
        <v>1301</v>
      </c>
      <c r="H1463" s="30" t="s">
        <v>579</v>
      </c>
      <c r="I1463" s="30" t="str">
        <f t="shared" si="67"/>
        <v>Drug and Biological Policy</v>
      </c>
      <c r="J1463" t="e">
        <f t="shared" ca="1" si="68"/>
        <v>#N/A</v>
      </c>
      <c r="N1463" s="33" t="s">
        <v>2011</v>
      </c>
      <c r="O1463" s="33" t="s">
        <v>2997</v>
      </c>
      <c r="P1463" s="68">
        <v>6298</v>
      </c>
      <c r="Q1463" s="33" t="s">
        <v>7741</v>
      </c>
      <c r="R1463" s="33" t="s">
        <v>3015</v>
      </c>
      <c r="S1463" s="68">
        <v>51430</v>
      </c>
      <c r="T1463" s="69" t="s">
        <v>7742</v>
      </c>
      <c r="U1463" s="33" t="s">
        <v>7476</v>
      </c>
      <c r="V1463" s="33" t="s">
        <v>7477</v>
      </c>
      <c r="W1463" s="33" t="s">
        <v>7740</v>
      </c>
      <c r="X1463" s="33" t="s">
        <v>2011</v>
      </c>
    </row>
    <row r="1464" spans="1:24" x14ac:dyDescent="0.25">
      <c r="A1464" s="29" t="s">
        <v>1301</v>
      </c>
      <c r="B1464" s="30" t="s">
        <v>575</v>
      </c>
      <c r="C1464" s="30" t="str">
        <f t="shared" si="66"/>
        <v>Drug and Biological Policy</v>
      </c>
      <c r="G1464" s="29" t="s">
        <v>1301</v>
      </c>
      <c r="H1464" s="30" t="s">
        <v>575</v>
      </c>
      <c r="I1464" s="30" t="str">
        <f t="shared" si="67"/>
        <v>Drug and Biological Policy</v>
      </c>
      <c r="J1464" t="e">
        <f t="shared" ca="1" si="68"/>
        <v>#N/A</v>
      </c>
      <c r="N1464" s="33" t="s">
        <v>2011</v>
      </c>
      <c r="O1464" s="33" t="s">
        <v>2997</v>
      </c>
      <c r="P1464" s="68">
        <v>6299</v>
      </c>
      <c r="Q1464" s="33" t="s">
        <v>7743</v>
      </c>
      <c r="R1464" s="33" t="s">
        <v>7744</v>
      </c>
      <c r="S1464" s="68">
        <v>61036</v>
      </c>
      <c r="T1464" s="69" t="s">
        <v>7745</v>
      </c>
      <c r="U1464" s="33" t="s">
        <v>7476</v>
      </c>
      <c r="V1464" s="33" t="s">
        <v>7477</v>
      </c>
      <c r="W1464" s="33" t="s">
        <v>7740</v>
      </c>
      <c r="X1464" s="33" t="s">
        <v>2011</v>
      </c>
    </row>
    <row r="1465" spans="1:24" x14ac:dyDescent="0.25">
      <c r="A1465" s="29" t="s">
        <v>1302</v>
      </c>
      <c r="B1465" s="30" t="s">
        <v>574</v>
      </c>
      <c r="C1465" s="30" t="str">
        <f t="shared" si="66"/>
        <v>Drug and Biological Policy</v>
      </c>
      <c r="G1465" s="29" t="s">
        <v>1302</v>
      </c>
      <c r="H1465" s="30" t="s">
        <v>574</v>
      </c>
      <c r="I1465" s="30" t="str">
        <f t="shared" si="67"/>
        <v>Drug and Biological Policy</v>
      </c>
      <c r="J1465" t="e">
        <f t="shared" ca="1" si="68"/>
        <v>#N/A</v>
      </c>
      <c r="N1465" s="33" t="s">
        <v>2011</v>
      </c>
      <c r="O1465" s="33" t="s">
        <v>2997</v>
      </c>
      <c r="P1465" s="68">
        <v>6300</v>
      </c>
      <c r="Q1465" s="33" t="s">
        <v>7746</v>
      </c>
      <c r="R1465" s="33" t="s">
        <v>7747</v>
      </c>
      <c r="S1465" s="68">
        <v>60827</v>
      </c>
      <c r="T1465" s="69" t="s">
        <v>7748</v>
      </c>
      <c r="U1465" s="33" t="s">
        <v>7476</v>
      </c>
      <c r="V1465" s="33" t="s">
        <v>7477</v>
      </c>
      <c r="W1465" s="33" t="s">
        <v>7740</v>
      </c>
      <c r="X1465" s="33" t="s">
        <v>2011</v>
      </c>
    </row>
    <row r="1466" spans="1:24" x14ac:dyDescent="0.25">
      <c r="A1466" s="29" t="s">
        <v>1302</v>
      </c>
      <c r="B1466" s="30" t="s">
        <v>579</v>
      </c>
      <c r="C1466" s="30" t="str">
        <f t="shared" si="66"/>
        <v>Drug and Biological Policy</v>
      </c>
      <c r="G1466" s="29" t="s">
        <v>1302</v>
      </c>
      <c r="H1466" s="30" t="s">
        <v>579</v>
      </c>
      <c r="I1466" s="30" t="str">
        <f t="shared" si="67"/>
        <v>Drug and Biological Policy</v>
      </c>
      <c r="J1466" t="e">
        <f t="shared" ca="1" si="68"/>
        <v>#N/A</v>
      </c>
      <c r="N1466" s="33" t="s">
        <v>2011</v>
      </c>
      <c r="O1466" s="33" t="s">
        <v>2997</v>
      </c>
      <c r="P1466" s="68">
        <v>6301</v>
      </c>
      <c r="Q1466" s="69" t="s">
        <v>7749</v>
      </c>
      <c r="R1466" s="33" t="s">
        <v>7750</v>
      </c>
      <c r="S1466" s="68">
        <v>60836</v>
      </c>
      <c r="T1466" s="69" t="s">
        <v>7751</v>
      </c>
      <c r="U1466" s="33" t="s">
        <v>7476</v>
      </c>
      <c r="V1466" s="33" t="s">
        <v>7477</v>
      </c>
      <c r="W1466" s="33" t="s">
        <v>7740</v>
      </c>
      <c r="X1466" s="33" t="s">
        <v>2011</v>
      </c>
    </row>
    <row r="1467" spans="1:24" x14ac:dyDescent="0.25">
      <c r="A1467" s="29" t="s">
        <v>1302</v>
      </c>
      <c r="B1467" s="30" t="s">
        <v>579</v>
      </c>
      <c r="C1467" s="30" t="str">
        <f t="shared" si="66"/>
        <v>Drug and Biological Policy</v>
      </c>
      <c r="G1467" s="29" t="s">
        <v>1302</v>
      </c>
      <c r="H1467" s="30" t="s">
        <v>579</v>
      </c>
      <c r="I1467" s="30" t="str">
        <f t="shared" si="67"/>
        <v>Drug and Biological Policy</v>
      </c>
      <c r="J1467" t="e">
        <f t="shared" ca="1" si="68"/>
        <v>#N/A</v>
      </c>
      <c r="N1467" s="33" t="s">
        <v>2011</v>
      </c>
      <c r="O1467" s="33" t="s">
        <v>2997</v>
      </c>
      <c r="P1467" s="68">
        <v>6302</v>
      </c>
      <c r="Q1467" s="33" t="s">
        <v>7752</v>
      </c>
      <c r="R1467" s="33" t="s">
        <v>7753</v>
      </c>
      <c r="S1467" s="68">
        <v>61034</v>
      </c>
      <c r="T1467" s="69" t="s">
        <v>7754</v>
      </c>
      <c r="U1467" s="33" t="s">
        <v>7476</v>
      </c>
      <c r="V1467" s="33" t="s">
        <v>7477</v>
      </c>
      <c r="W1467" s="33" t="s">
        <v>7740</v>
      </c>
      <c r="X1467" s="33" t="s">
        <v>2011</v>
      </c>
    </row>
    <row r="1468" spans="1:24" x14ac:dyDescent="0.25">
      <c r="A1468" s="29" t="s">
        <v>1302</v>
      </c>
      <c r="B1468" s="30" t="s">
        <v>579</v>
      </c>
      <c r="C1468" s="30" t="str">
        <f t="shared" si="66"/>
        <v>Drug and Biological Policy</v>
      </c>
      <c r="G1468" s="29" t="s">
        <v>1302</v>
      </c>
      <c r="H1468" s="30" t="s">
        <v>579</v>
      </c>
      <c r="I1468" s="30" t="str">
        <f t="shared" si="67"/>
        <v>Drug and Biological Policy</v>
      </c>
      <c r="J1468" t="e">
        <f t="shared" ca="1" si="68"/>
        <v>#N/A</v>
      </c>
      <c r="N1468" s="33" t="s">
        <v>2011</v>
      </c>
      <c r="O1468" s="33" t="s">
        <v>2997</v>
      </c>
      <c r="P1468" s="68">
        <v>6303</v>
      </c>
      <c r="Q1468" s="33" t="s">
        <v>7755</v>
      </c>
      <c r="R1468" s="33" t="s">
        <v>3011</v>
      </c>
      <c r="S1468" s="68">
        <v>51356</v>
      </c>
      <c r="T1468" s="69" t="s">
        <v>7756</v>
      </c>
      <c r="U1468" s="33" t="s">
        <v>7476</v>
      </c>
      <c r="V1468" s="33" t="s">
        <v>7477</v>
      </c>
      <c r="W1468" s="33" t="s">
        <v>7740</v>
      </c>
      <c r="X1468" s="33" t="s">
        <v>2011</v>
      </c>
    </row>
    <row r="1469" spans="1:24" x14ac:dyDescent="0.25">
      <c r="A1469" s="29" t="s">
        <v>1302</v>
      </c>
      <c r="B1469" s="30" t="s">
        <v>575</v>
      </c>
      <c r="C1469" s="30" t="str">
        <f t="shared" si="66"/>
        <v>Drug and Biological Policy</v>
      </c>
      <c r="G1469" s="29" t="s">
        <v>1302</v>
      </c>
      <c r="H1469" s="30" t="s">
        <v>575</v>
      </c>
      <c r="I1469" s="30" t="str">
        <f t="shared" si="67"/>
        <v>Drug and Biological Policy</v>
      </c>
      <c r="J1469" t="e">
        <f t="shared" ca="1" si="68"/>
        <v>#N/A</v>
      </c>
      <c r="N1469" s="33" t="s">
        <v>2011</v>
      </c>
      <c r="O1469" s="33" t="s">
        <v>2997</v>
      </c>
      <c r="P1469" s="68">
        <v>6304</v>
      </c>
      <c r="Q1469" s="33" t="s">
        <v>7757</v>
      </c>
      <c r="R1469" s="33" t="s">
        <v>7758</v>
      </c>
      <c r="S1469" s="68">
        <v>60618</v>
      </c>
      <c r="T1469" s="69" t="s">
        <v>7759</v>
      </c>
      <c r="U1469" s="33" t="s">
        <v>7476</v>
      </c>
      <c r="V1469" s="33" t="s">
        <v>7477</v>
      </c>
      <c r="W1469" s="33" t="s">
        <v>7736</v>
      </c>
      <c r="X1469" s="33" t="s">
        <v>2011</v>
      </c>
    </row>
    <row r="1470" spans="1:24" x14ac:dyDescent="0.25">
      <c r="A1470" s="29" t="s">
        <v>1303</v>
      </c>
      <c r="B1470" s="30" t="s">
        <v>1304</v>
      </c>
      <c r="C1470" s="30" t="str">
        <f t="shared" si="66"/>
        <v>Radiation Oncology Policy</v>
      </c>
      <c r="G1470" s="29" t="s">
        <v>1303</v>
      </c>
      <c r="H1470" s="30" t="s">
        <v>1304</v>
      </c>
      <c r="I1470" s="30" t="str">
        <f t="shared" si="67"/>
        <v>Radiation Oncology Policy</v>
      </c>
      <c r="J1470" t="e">
        <f t="shared" ca="1" si="68"/>
        <v>#N/A</v>
      </c>
      <c r="N1470" s="33" t="s">
        <v>2011</v>
      </c>
      <c r="O1470" s="33" t="s">
        <v>2997</v>
      </c>
      <c r="P1470" s="68">
        <v>6320</v>
      </c>
      <c r="Q1470" s="69" t="s">
        <v>7760</v>
      </c>
      <c r="R1470" s="33" t="s">
        <v>3019</v>
      </c>
      <c r="S1470" s="68">
        <v>51244</v>
      </c>
      <c r="T1470" s="69" t="s">
        <v>7761</v>
      </c>
      <c r="U1470" s="33" t="s">
        <v>7476</v>
      </c>
      <c r="V1470" s="33" t="s">
        <v>7477</v>
      </c>
      <c r="W1470" s="33" t="s">
        <v>7740</v>
      </c>
      <c r="X1470" s="33" t="s">
        <v>2011</v>
      </c>
    </row>
    <row r="1471" spans="1:24" x14ac:dyDescent="0.25">
      <c r="A1471" s="29" t="s">
        <v>1303</v>
      </c>
      <c r="B1471" s="30" t="s">
        <v>1305</v>
      </c>
      <c r="C1471" s="30" t="str">
        <f t="shared" si="66"/>
        <v>Radiation Oncology Policy</v>
      </c>
      <c r="G1471" s="29" t="s">
        <v>1303</v>
      </c>
      <c r="H1471" s="30" t="s">
        <v>1305</v>
      </c>
      <c r="I1471" s="30" t="str">
        <f t="shared" si="67"/>
        <v>Radiation Oncology Policy</v>
      </c>
      <c r="J1471" t="e">
        <f t="shared" ca="1" si="68"/>
        <v>#N/A</v>
      </c>
      <c r="N1471" s="33" t="s">
        <v>2011</v>
      </c>
      <c r="O1471" s="33" t="s">
        <v>2997</v>
      </c>
      <c r="P1471" s="68">
        <v>8036</v>
      </c>
      <c r="Q1471" s="33" t="s">
        <v>7762</v>
      </c>
      <c r="R1471" s="33" t="s">
        <v>3009</v>
      </c>
      <c r="S1471" s="68">
        <v>51596</v>
      </c>
      <c r="T1471" s="69" t="s">
        <v>7763</v>
      </c>
      <c r="U1471" s="33" t="s">
        <v>7476</v>
      </c>
      <c r="V1471" s="33" t="s">
        <v>7477</v>
      </c>
      <c r="W1471" s="33" t="s">
        <v>7740</v>
      </c>
      <c r="X1471" s="33" t="s">
        <v>2011</v>
      </c>
    </row>
    <row r="1472" spans="1:24" x14ac:dyDescent="0.25">
      <c r="A1472" s="29" t="s">
        <v>1303</v>
      </c>
      <c r="B1472" s="30" t="s">
        <v>1306</v>
      </c>
      <c r="C1472" s="30" t="str">
        <f t="shared" si="66"/>
        <v>Radiation Oncology Policy</v>
      </c>
      <c r="G1472" s="29" t="s">
        <v>1303</v>
      </c>
      <c r="H1472" s="30" t="s">
        <v>1306</v>
      </c>
      <c r="I1472" s="30" t="str">
        <f t="shared" si="67"/>
        <v>Radiation Oncology Policy</v>
      </c>
      <c r="J1472" t="e">
        <f t="shared" ca="1" si="68"/>
        <v>#N/A</v>
      </c>
      <c r="N1472" s="33" t="s">
        <v>2011</v>
      </c>
      <c r="O1472" s="33" t="s">
        <v>2997</v>
      </c>
      <c r="P1472" s="68">
        <v>8037</v>
      </c>
      <c r="Q1472" s="69" t="s">
        <v>7764</v>
      </c>
      <c r="R1472" s="33" t="s">
        <v>3008</v>
      </c>
      <c r="S1472" s="68">
        <v>38636</v>
      </c>
      <c r="T1472" s="33" t="s">
        <v>7765</v>
      </c>
      <c r="U1472" s="33" t="s">
        <v>7476</v>
      </c>
      <c r="V1472" s="33" t="s">
        <v>7477</v>
      </c>
      <c r="W1472" s="33" t="s">
        <v>7736</v>
      </c>
      <c r="X1472" s="33" t="s">
        <v>2011</v>
      </c>
    </row>
    <row r="1473" spans="1:24" x14ac:dyDescent="0.25">
      <c r="A1473" s="29" t="s">
        <v>1303</v>
      </c>
      <c r="B1473" s="30" t="s">
        <v>1307</v>
      </c>
      <c r="C1473" s="30" t="str">
        <f t="shared" si="66"/>
        <v>Radiation Oncology Policy</v>
      </c>
      <c r="G1473" s="29" t="s">
        <v>1303</v>
      </c>
      <c r="H1473" s="30" t="s">
        <v>1307</v>
      </c>
      <c r="I1473" s="30" t="str">
        <f t="shared" si="67"/>
        <v>Radiation Oncology Policy</v>
      </c>
      <c r="J1473" t="e">
        <f t="shared" ca="1" si="68"/>
        <v>#N/A</v>
      </c>
      <c r="N1473" s="33" t="s">
        <v>2011</v>
      </c>
      <c r="O1473" s="33" t="s">
        <v>2997</v>
      </c>
      <c r="P1473" s="68">
        <v>8038</v>
      </c>
      <c r="Q1473" s="33" t="s">
        <v>7766</v>
      </c>
      <c r="R1473" s="33" t="s">
        <v>3007</v>
      </c>
      <c r="S1473" s="68">
        <v>38637</v>
      </c>
      <c r="T1473" s="69" t="s">
        <v>7767</v>
      </c>
      <c r="U1473" s="33" t="s">
        <v>7476</v>
      </c>
      <c r="V1473" s="33" t="s">
        <v>7477</v>
      </c>
      <c r="W1473" s="33" t="s">
        <v>7740</v>
      </c>
      <c r="X1473" s="33" t="s">
        <v>2011</v>
      </c>
    </row>
    <row r="1474" spans="1:24" x14ac:dyDescent="0.25">
      <c r="A1474" s="29" t="s">
        <v>1303</v>
      </c>
      <c r="B1474" s="30" t="s">
        <v>1308</v>
      </c>
      <c r="C1474" s="30" t="str">
        <f t="shared" si="66"/>
        <v>Radiation Oncology Policy</v>
      </c>
      <c r="G1474" s="29" t="s">
        <v>1303</v>
      </c>
      <c r="H1474" s="30" t="s">
        <v>1308</v>
      </c>
      <c r="I1474" s="30" t="str">
        <f t="shared" si="67"/>
        <v>Radiation Oncology Policy</v>
      </c>
      <c r="J1474" t="e">
        <f t="shared" ca="1" si="68"/>
        <v>#N/A</v>
      </c>
      <c r="N1474" s="33" t="s">
        <v>2011</v>
      </c>
      <c r="O1474" s="33" t="s">
        <v>2997</v>
      </c>
      <c r="P1474" s="68">
        <v>8848</v>
      </c>
      <c r="Q1474" s="33" t="s">
        <v>7768</v>
      </c>
      <c r="R1474" s="33" t="s">
        <v>2999</v>
      </c>
      <c r="S1474" s="68">
        <v>51477</v>
      </c>
      <c r="T1474" s="69" t="s">
        <v>7769</v>
      </c>
      <c r="U1474" s="33" t="s">
        <v>7476</v>
      </c>
      <c r="V1474" s="33" t="s">
        <v>7477</v>
      </c>
      <c r="W1474" s="33" t="s">
        <v>7740</v>
      </c>
      <c r="X1474" s="33" t="s">
        <v>2011</v>
      </c>
    </row>
    <row r="1475" spans="1:24" x14ac:dyDescent="0.25">
      <c r="A1475" s="29" t="s">
        <v>1303</v>
      </c>
      <c r="B1475" s="30" t="s">
        <v>1309</v>
      </c>
      <c r="C1475" s="30" t="str">
        <f t="shared" ref="C1475:C1538" si="69">VLOOKUP(A1475,$G:$I,3,0)</f>
        <v>Radiation Oncology Policy</v>
      </c>
      <c r="G1475" s="29" t="s">
        <v>1303</v>
      </c>
      <c r="H1475" s="30" t="s">
        <v>1309</v>
      </c>
      <c r="I1475" s="30" t="str">
        <f t="shared" ref="I1475:I1538" si="70">VLOOKUP(G1475,$R:$X,7,0)</f>
        <v>Radiation Oncology Policy</v>
      </c>
      <c r="J1475" t="e">
        <f t="shared" ref="J1475:J1538" ca="1" si="71">VLOOKUP(I1475,$J:$J,1,0)</f>
        <v>#N/A</v>
      </c>
      <c r="N1475" s="33" t="s">
        <v>2011</v>
      </c>
      <c r="O1475" s="33" t="s">
        <v>2997</v>
      </c>
      <c r="P1475" s="68">
        <v>8849</v>
      </c>
      <c r="Q1475" s="69" t="s">
        <v>7770</v>
      </c>
      <c r="R1475" s="33" t="s">
        <v>7771</v>
      </c>
      <c r="S1475" s="68">
        <v>57424</v>
      </c>
      <c r="T1475" s="69" t="s">
        <v>7772</v>
      </c>
      <c r="U1475" s="33" t="s">
        <v>7476</v>
      </c>
      <c r="V1475" s="33" t="s">
        <v>7477</v>
      </c>
      <c r="W1475" s="33" t="s">
        <v>7740</v>
      </c>
      <c r="X1475" s="33" t="s">
        <v>2011</v>
      </c>
    </row>
    <row r="1476" spans="1:24" x14ac:dyDescent="0.25">
      <c r="A1476" s="29" t="s">
        <v>1303</v>
      </c>
      <c r="B1476" s="30" t="s">
        <v>1310</v>
      </c>
      <c r="C1476" s="30" t="str">
        <f t="shared" si="69"/>
        <v>Radiation Oncology Policy</v>
      </c>
      <c r="G1476" s="29" t="s">
        <v>1303</v>
      </c>
      <c r="H1476" s="30" t="s">
        <v>1310</v>
      </c>
      <c r="I1476" s="30" t="str">
        <f t="shared" si="70"/>
        <v>Radiation Oncology Policy</v>
      </c>
      <c r="J1476" t="e">
        <f t="shared" ca="1" si="71"/>
        <v>#N/A</v>
      </c>
      <c r="N1476" s="33" t="s">
        <v>2011</v>
      </c>
      <c r="O1476" s="33" t="s">
        <v>2997</v>
      </c>
      <c r="P1476" s="68">
        <v>8850</v>
      </c>
      <c r="Q1476" s="33" t="s">
        <v>7773</v>
      </c>
      <c r="R1476" s="33" t="s">
        <v>7774</v>
      </c>
      <c r="S1476" s="68">
        <v>57417</v>
      </c>
      <c r="T1476" s="69" t="s">
        <v>7775</v>
      </c>
      <c r="U1476" s="33" t="s">
        <v>7476</v>
      </c>
      <c r="V1476" s="33" t="s">
        <v>7477</v>
      </c>
      <c r="W1476" s="33" t="s">
        <v>7740</v>
      </c>
      <c r="X1476" s="33" t="s">
        <v>2011</v>
      </c>
    </row>
    <row r="1477" spans="1:24" x14ac:dyDescent="0.25">
      <c r="A1477" s="29" t="s">
        <v>1303</v>
      </c>
      <c r="B1477" s="30" t="s">
        <v>1311</v>
      </c>
      <c r="C1477" s="30" t="str">
        <f t="shared" si="69"/>
        <v>Radiation Oncology Policy</v>
      </c>
      <c r="G1477" s="29" t="s">
        <v>1303</v>
      </c>
      <c r="H1477" s="30" t="s">
        <v>1311</v>
      </c>
      <c r="I1477" s="30" t="str">
        <f t="shared" si="70"/>
        <v>Radiation Oncology Policy</v>
      </c>
      <c r="J1477" t="e">
        <f t="shared" ca="1" si="71"/>
        <v>#N/A</v>
      </c>
      <c r="N1477" s="33" t="s">
        <v>2011</v>
      </c>
      <c r="O1477" s="33" t="s">
        <v>2997</v>
      </c>
      <c r="P1477" s="68">
        <v>8851</v>
      </c>
      <c r="Q1477" s="33" t="s">
        <v>7776</v>
      </c>
      <c r="R1477" s="33" t="s">
        <v>7777</v>
      </c>
      <c r="S1477" s="68">
        <v>60860</v>
      </c>
      <c r="T1477" s="69" t="s">
        <v>7778</v>
      </c>
      <c r="U1477" s="33" t="s">
        <v>7476</v>
      </c>
      <c r="V1477" s="33" t="s">
        <v>7477</v>
      </c>
      <c r="W1477" s="33" t="s">
        <v>7740</v>
      </c>
      <c r="X1477" s="33" t="s">
        <v>2011</v>
      </c>
    </row>
    <row r="1478" spans="1:24" x14ac:dyDescent="0.25">
      <c r="A1478" s="29" t="s">
        <v>1303</v>
      </c>
      <c r="B1478" s="30" t="s">
        <v>1312</v>
      </c>
      <c r="C1478" s="30" t="str">
        <f t="shared" si="69"/>
        <v>Radiation Oncology Policy</v>
      </c>
      <c r="G1478" s="29" t="s">
        <v>1303</v>
      </c>
      <c r="H1478" s="30" t="s">
        <v>1312</v>
      </c>
      <c r="I1478" s="30" t="str">
        <f t="shared" si="70"/>
        <v>Radiation Oncology Policy</v>
      </c>
      <c r="J1478" t="e">
        <f t="shared" ca="1" si="71"/>
        <v>#N/A</v>
      </c>
      <c r="N1478" s="33" t="s">
        <v>2011</v>
      </c>
      <c r="O1478" s="33" t="s">
        <v>2997</v>
      </c>
      <c r="P1478" s="68">
        <v>8852</v>
      </c>
      <c r="Q1478" s="33" t="s">
        <v>7779</v>
      </c>
      <c r="R1478" s="33" t="s">
        <v>7780</v>
      </c>
      <c r="S1478" s="68">
        <v>57398</v>
      </c>
      <c r="T1478" s="69" t="s">
        <v>7781</v>
      </c>
      <c r="U1478" s="33" t="s">
        <v>7476</v>
      </c>
      <c r="V1478" s="33" t="s">
        <v>7477</v>
      </c>
      <c r="W1478" s="33" t="s">
        <v>7740</v>
      </c>
      <c r="X1478" s="33" t="s">
        <v>2011</v>
      </c>
    </row>
    <row r="1479" spans="1:24" x14ac:dyDescent="0.25">
      <c r="A1479" s="29" t="s">
        <v>1303</v>
      </c>
      <c r="B1479" s="30" t="s">
        <v>1313</v>
      </c>
      <c r="C1479" s="30" t="str">
        <f t="shared" si="69"/>
        <v>Radiation Oncology Policy</v>
      </c>
      <c r="G1479" s="29" t="s">
        <v>1303</v>
      </c>
      <c r="H1479" s="30" t="s">
        <v>1313</v>
      </c>
      <c r="I1479" s="30" t="str">
        <f t="shared" si="70"/>
        <v>Radiation Oncology Policy</v>
      </c>
      <c r="J1479" t="e">
        <f t="shared" ca="1" si="71"/>
        <v>#N/A</v>
      </c>
      <c r="N1479" s="33" t="s">
        <v>2011</v>
      </c>
      <c r="O1479" s="33" t="s">
        <v>2997</v>
      </c>
      <c r="P1479" s="68">
        <v>8853</v>
      </c>
      <c r="Q1479" s="33" t="s">
        <v>7782</v>
      </c>
      <c r="R1479" s="33" t="s">
        <v>7783</v>
      </c>
      <c r="S1479" s="68">
        <v>57416</v>
      </c>
      <c r="T1479" s="69" t="s">
        <v>7784</v>
      </c>
      <c r="U1479" s="33" t="s">
        <v>7476</v>
      </c>
      <c r="V1479" s="33" t="s">
        <v>7477</v>
      </c>
      <c r="W1479" s="33" t="s">
        <v>7740</v>
      </c>
      <c r="X1479" s="33" t="s">
        <v>2011</v>
      </c>
    </row>
    <row r="1480" spans="1:24" x14ac:dyDescent="0.25">
      <c r="A1480" s="29" t="s">
        <v>1314</v>
      </c>
      <c r="B1480" s="30" t="s">
        <v>1315</v>
      </c>
      <c r="C1480" s="30" t="str">
        <f t="shared" si="69"/>
        <v>Radiation Oncology Policy</v>
      </c>
      <c r="G1480" s="29" t="s">
        <v>1314</v>
      </c>
      <c r="H1480" s="30" t="s">
        <v>1315</v>
      </c>
      <c r="I1480" s="30" t="str">
        <f t="shared" si="70"/>
        <v>Radiation Oncology Policy</v>
      </c>
      <c r="J1480" t="e">
        <f t="shared" ca="1" si="71"/>
        <v>#N/A</v>
      </c>
      <c r="N1480" s="33" t="s">
        <v>2011</v>
      </c>
      <c r="O1480" s="33" t="s">
        <v>2997</v>
      </c>
      <c r="P1480" s="68">
        <v>8854</v>
      </c>
      <c r="Q1480" s="33" t="s">
        <v>7785</v>
      </c>
      <c r="R1480" s="33" t="s">
        <v>7786</v>
      </c>
      <c r="S1480" s="68">
        <v>60853</v>
      </c>
      <c r="T1480" s="69" t="s">
        <v>7787</v>
      </c>
      <c r="U1480" s="33" t="s">
        <v>7476</v>
      </c>
      <c r="V1480" s="33" t="s">
        <v>7477</v>
      </c>
      <c r="W1480" s="33" t="s">
        <v>7740</v>
      </c>
      <c r="X1480" s="33" t="s">
        <v>2011</v>
      </c>
    </row>
    <row r="1481" spans="1:24" x14ac:dyDescent="0.25">
      <c r="A1481" s="29" t="s">
        <v>340</v>
      </c>
      <c r="B1481" s="30" t="s">
        <v>1316</v>
      </c>
      <c r="C1481" s="30" t="str">
        <f t="shared" si="69"/>
        <v>Radiation Oncology Policy</v>
      </c>
      <c r="G1481" s="29" t="s">
        <v>340</v>
      </c>
      <c r="H1481" s="30" t="s">
        <v>1316</v>
      </c>
      <c r="I1481" s="30" t="str">
        <f t="shared" si="70"/>
        <v>Radiation Oncology Policy</v>
      </c>
      <c r="J1481" t="e">
        <f t="shared" ca="1" si="71"/>
        <v>#N/A</v>
      </c>
      <c r="N1481" s="33" t="s">
        <v>2011</v>
      </c>
      <c r="O1481" s="33" t="s">
        <v>2997</v>
      </c>
      <c r="P1481" s="68">
        <v>8855</v>
      </c>
      <c r="Q1481" s="69" t="s">
        <v>7788</v>
      </c>
      <c r="R1481" s="33" t="s">
        <v>2998</v>
      </c>
      <c r="S1481" s="68">
        <v>51547</v>
      </c>
      <c r="T1481" s="69" t="s">
        <v>7789</v>
      </c>
      <c r="U1481" s="33" t="s">
        <v>7476</v>
      </c>
      <c r="V1481" s="33" t="s">
        <v>7477</v>
      </c>
      <c r="W1481" s="33" t="s">
        <v>7740</v>
      </c>
      <c r="X1481" s="33" t="s">
        <v>2011</v>
      </c>
    </row>
    <row r="1482" spans="1:24" x14ac:dyDescent="0.25">
      <c r="A1482" s="29" t="s">
        <v>340</v>
      </c>
      <c r="B1482" s="30" t="s">
        <v>1317</v>
      </c>
      <c r="C1482" s="30" t="str">
        <f t="shared" si="69"/>
        <v>Radiation Oncology Policy</v>
      </c>
      <c r="G1482" s="29" t="s">
        <v>340</v>
      </c>
      <c r="H1482" s="30" t="s">
        <v>1317</v>
      </c>
      <c r="I1482" s="30" t="str">
        <f t="shared" si="70"/>
        <v>Radiation Oncology Policy</v>
      </c>
      <c r="J1482" t="e">
        <f t="shared" ca="1" si="71"/>
        <v>#N/A</v>
      </c>
      <c r="N1482" s="33" t="s">
        <v>2011</v>
      </c>
      <c r="O1482" s="33" t="s">
        <v>2997</v>
      </c>
      <c r="P1482" s="68">
        <v>8856</v>
      </c>
      <c r="Q1482" s="33" t="s">
        <v>7790</v>
      </c>
      <c r="R1482" s="33" t="s">
        <v>7791</v>
      </c>
      <c r="S1482" s="68">
        <v>57423</v>
      </c>
      <c r="T1482" s="69" t="s">
        <v>7792</v>
      </c>
      <c r="U1482" s="33" t="s">
        <v>7476</v>
      </c>
      <c r="V1482" s="33" t="s">
        <v>7477</v>
      </c>
      <c r="W1482" s="33" t="s">
        <v>7740</v>
      </c>
      <c r="X1482" s="33" t="s">
        <v>2011</v>
      </c>
    </row>
    <row r="1483" spans="1:24" x14ac:dyDescent="0.25">
      <c r="A1483" s="29" t="s">
        <v>340</v>
      </c>
      <c r="B1483" s="30" t="s">
        <v>1318</v>
      </c>
      <c r="C1483" s="30" t="str">
        <f t="shared" si="69"/>
        <v>Radiation Oncology Policy</v>
      </c>
      <c r="G1483" s="29" t="s">
        <v>340</v>
      </c>
      <c r="H1483" s="30" t="s">
        <v>1318</v>
      </c>
      <c r="I1483" s="30" t="str">
        <f t="shared" si="70"/>
        <v>Radiation Oncology Policy</v>
      </c>
      <c r="J1483" t="e">
        <f t="shared" ca="1" si="71"/>
        <v>#N/A</v>
      </c>
      <c r="N1483" s="33" t="s">
        <v>2011</v>
      </c>
      <c r="O1483" s="33" t="s">
        <v>2995</v>
      </c>
      <c r="P1483" s="68">
        <v>8243</v>
      </c>
      <c r="Q1483" s="33" t="s">
        <v>7793</v>
      </c>
      <c r="R1483" s="33" t="s">
        <v>2996</v>
      </c>
      <c r="S1483" s="68">
        <v>47135</v>
      </c>
      <c r="T1483" s="69" t="s">
        <v>7794</v>
      </c>
      <c r="U1483" s="33" t="s">
        <v>7476</v>
      </c>
      <c r="V1483" s="33" t="s">
        <v>7477</v>
      </c>
      <c r="W1483" s="33" t="s">
        <v>7795</v>
      </c>
      <c r="X1483" s="33" t="s">
        <v>2011</v>
      </c>
    </row>
    <row r="1484" spans="1:24" x14ac:dyDescent="0.25">
      <c r="A1484" s="29" t="s">
        <v>340</v>
      </c>
      <c r="B1484" s="30" t="s">
        <v>1319</v>
      </c>
      <c r="C1484" s="30" t="str">
        <f t="shared" si="69"/>
        <v>Radiation Oncology Policy</v>
      </c>
      <c r="G1484" s="29" t="s">
        <v>340</v>
      </c>
      <c r="H1484" s="30" t="s">
        <v>1319</v>
      </c>
      <c r="I1484" s="30" t="str">
        <f t="shared" si="70"/>
        <v>Radiation Oncology Policy</v>
      </c>
      <c r="J1484" t="e">
        <f t="shared" ca="1" si="71"/>
        <v>#N/A</v>
      </c>
      <c r="N1484" s="70" t="s">
        <v>2011</v>
      </c>
      <c r="O1484" s="33" t="s">
        <v>2986</v>
      </c>
      <c r="P1484" s="68">
        <v>8484</v>
      </c>
      <c r="Q1484" s="33" t="s">
        <v>7796</v>
      </c>
      <c r="R1484" s="33" t="s">
        <v>1468</v>
      </c>
      <c r="S1484" s="68">
        <v>44050</v>
      </c>
      <c r="T1484" s="69" t="s">
        <v>7797</v>
      </c>
      <c r="U1484" s="33" t="s">
        <v>7476</v>
      </c>
      <c r="V1484" s="33" t="s">
        <v>7477</v>
      </c>
      <c r="W1484" s="69" t="s">
        <v>7798</v>
      </c>
      <c r="X1484" s="70" t="s">
        <v>2011</v>
      </c>
    </row>
    <row r="1485" spans="1:24" x14ac:dyDescent="0.25">
      <c r="A1485" s="29" t="s">
        <v>340</v>
      </c>
      <c r="B1485" s="30" t="s">
        <v>1315</v>
      </c>
      <c r="C1485" s="30" t="str">
        <f t="shared" si="69"/>
        <v>Radiation Oncology Policy</v>
      </c>
      <c r="G1485" s="29" t="s">
        <v>340</v>
      </c>
      <c r="H1485" s="30" t="s">
        <v>1315</v>
      </c>
      <c r="I1485" s="30" t="str">
        <f t="shared" si="70"/>
        <v>Radiation Oncology Policy</v>
      </c>
      <c r="J1485" t="e">
        <f t="shared" ca="1" si="71"/>
        <v>#N/A</v>
      </c>
      <c r="N1485" s="33" t="s">
        <v>2011</v>
      </c>
      <c r="O1485" s="33" t="s">
        <v>2986</v>
      </c>
      <c r="P1485" s="68">
        <v>8485</v>
      </c>
      <c r="Q1485" s="69" t="s">
        <v>7799</v>
      </c>
      <c r="R1485" s="33" t="s">
        <v>7800</v>
      </c>
      <c r="S1485" s="68">
        <v>58522</v>
      </c>
      <c r="T1485" s="69" t="s">
        <v>7801</v>
      </c>
      <c r="U1485" s="33" t="s">
        <v>7476</v>
      </c>
      <c r="V1485" s="33" t="s">
        <v>7477</v>
      </c>
      <c r="W1485" s="69" t="s">
        <v>7802</v>
      </c>
      <c r="X1485" s="33" t="s">
        <v>2011</v>
      </c>
    </row>
    <row r="1486" spans="1:24" x14ac:dyDescent="0.25">
      <c r="A1486" s="29" t="s">
        <v>340</v>
      </c>
      <c r="B1486" s="30" t="s">
        <v>1320</v>
      </c>
      <c r="C1486" s="30" t="str">
        <f t="shared" si="69"/>
        <v>Radiation Oncology Policy</v>
      </c>
      <c r="G1486" s="29" t="s">
        <v>340</v>
      </c>
      <c r="H1486" s="30" t="s">
        <v>1320</v>
      </c>
      <c r="I1486" s="30" t="str">
        <f t="shared" si="70"/>
        <v>Radiation Oncology Policy</v>
      </c>
      <c r="J1486" t="e">
        <f t="shared" ca="1" si="71"/>
        <v>#N/A</v>
      </c>
      <c r="N1486" s="33" t="s">
        <v>2011</v>
      </c>
      <c r="O1486" s="33" t="s">
        <v>2986</v>
      </c>
      <c r="P1486" s="68">
        <v>8486</v>
      </c>
      <c r="Q1486" s="33" t="s">
        <v>7803</v>
      </c>
      <c r="R1486" s="33" t="s">
        <v>2994</v>
      </c>
      <c r="S1486" s="68">
        <v>44048</v>
      </c>
      <c r="T1486" s="33" t="s">
        <v>7804</v>
      </c>
      <c r="U1486" s="33" t="s">
        <v>7476</v>
      </c>
      <c r="V1486" s="33" t="s">
        <v>7477</v>
      </c>
      <c r="W1486" s="69" t="s">
        <v>7802</v>
      </c>
      <c r="X1486" s="33" t="s">
        <v>2011</v>
      </c>
    </row>
    <row r="1487" spans="1:24" x14ac:dyDescent="0.25">
      <c r="A1487" s="29" t="s">
        <v>340</v>
      </c>
      <c r="B1487" s="30" t="s">
        <v>1321</v>
      </c>
      <c r="C1487" s="30" t="str">
        <f t="shared" si="69"/>
        <v>Radiation Oncology Policy</v>
      </c>
      <c r="G1487" s="29" t="s">
        <v>340</v>
      </c>
      <c r="H1487" s="30" t="s">
        <v>1321</v>
      </c>
      <c r="I1487" s="30" t="str">
        <f t="shared" si="70"/>
        <v>Radiation Oncology Policy</v>
      </c>
      <c r="J1487" t="e">
        <f t="shared" ca="1" si="71"/>
        <v>#N/A</v>
      </c>
      <c r="N1487" s="33" t="s">
        <v>2011</v>
      </c>
      <c r="O1487" s="33" t="s">
        <v>2986</v>
      </c>
      <c r="P1487" s="68">
        <v>8487</v>
      </c>
      <c r="Q1487" s="33" t="s">
        <v>7805</v>
      </c>
      <c r="R1487" s="33" t="s">
        <v>7806</v>
      </c>
      <c r="S1487" s="68">
        <v>57841</v>
      </c>
      <c r="T1487" s="69" t="s">
        <v>7807</v>
      </c>
      <c r="U1487" s="33" t="s">
        <v>7476</v>
      </c>
      <c r="V1487" s="33" t="s">
        <v>7477</v>
      </c>
      <c r="W1487" s="33" t="s">
        <v>7808</v>
      </c>
      <c r="X1487" s="33" t="s">
        <v>2011</v>
      </c>
    </row>
    <row r="1488" spans="1:24" x14ac:dyDescent="0.25">
      <c r="A1488" s="29" t="s">
        <v>340</v>
      </c>
      <c r="B1488" s="30" t="s">
        <v>1322</v>
      </c>
      <c r="C1488" s="30" t="str">
        <f t="shared" si="69"/>
        <v>Radiation Oncology Policy</v>
      </c>
      <c r="G1488" s="29" t="s">
        <v>340</v>
      </c>
      <c r="H1488" s="30" t="s">
        <v>1322</v>
      </c>
      <c r="I1488" s="30" t="str">
        <f t="shared" si="70"/>
        <v>Radiation Oncology Policy</v>
      </c>
      <c r="J1488" t="e">
        <f t="shared" ca="1" si="71"/>
        <v>#N/A</v>
      </c>
      <c r="N1488" s="33" t="s">
        <v>2011</v>
      </c>
      <c r="O1488" s="33" t="s">
        <v>2986</v>
      </c>
      <c r="P1488" s="68">
        <v>8488</v>
      </c>
      <c r="Q1488" s="33" t="s">
        <v>7809</v>
      </c>
      <c r="R1488" s="33" t="s">
        <v>7810</v>
      </c>
      <c r="S1488" s="68">
        <v>58177</v>
      </c>
      <c r="T1488" s="69" t="s">
        <v>7811</v>
      </c>
      <c r="U1488" s="33" t="s">
        <v>7476</v>
      </c>
      <c r="V1488" s="33" t="s">
        <v>7477</v>
      </c>
      <c r="W1488" s="33" t="s">
        <v>7808</v>
      </c>
      <c r="X1488" s="33" t="s">
        <v>2011</v>
      </c>
    </row>
    <row r="1489" spans="1:24" x14ac:dyDescent="0.25">
      <c r="A1489" s="29" t="s">
        <v>340</v>
      </c>
      <c r="B1489" s="30" t="s">
        <v>1323</v>
      </c>
      <c r="C1489" s="30" t="str">
        <f t="shared" si="69"/>
        <v>Radiation Oncology Policy</v>
      </c>
      <c r="G1489" s="29" t="s">
        <v>340</v>
      </c>
      <c r="H1489" s="30" t="s">
        <v>1323</v>
      </c>
      <c r="I1489" s="30" t="str">
        <f t="shared" si="70"/>
        <v>Radiation Oncology Policy</v>
      </c>
      <c r="J1489" t="e">
        <f t="shared" ca="1" si="71"/>
        <v>#N/A</v>
      </c>
      <c r="N1489" s="33" t="s">
        <v>2011</v>
      </c>
      <c r="O1489" s="33" t="s">
        <v>2986</v>
      </c>
      <c r="P1489" s="68">
        <v>8489</v>
      </c>
      <c r="Q1489" s="33" t="s">
        <v>7812</v>
      </c>
      <c r="R1489" s="33" t="s">
        <v>7813</v>
      </c>
      <c r="S1489" s="68">
        <v>57825</v>
      </c>
      <c r="T1489" s="69" t="s">
        <v>7814</v>
      </c>
      <c r="U1489" s="33" t="s">
        <v>7476</v>
      </c>
      <c r="V1489" s="33" t="s">
        <v>7477</v>
      </c>
      <c r="W1489" s="33" t="s">
        <v>7815</v>
      </c>
      <c r="X1489" s="33" t="s">
        <v>2011</v>
      </c>
    </row>
    <row r="1490" spans="1:24" x14ac:dyDescent="0.25">
      <c r="A1490" s="29" t="s">
        <v>340</v>
      </c>
      <c r="B1490" s="30" t="s">
        <v>1324</v>
      </c>
      <c r="C1490" s="30" t="str">
        <f t="shared" si="69"/>
        <v>Radiation Oncology Policy</v>
      </c>
      <c r="G1490" s="29" t="s">
        <v>340</v>
      </c>
      <c r="H1490" s="30" t="s">
        <v>1324</v>
      </c>
      <c r="I1490" s="30" t="str">
        <f t="shared" si="70"/>
        <v>Radiation Oncology Policy</v>
      </c>
      <c r="J1490" t="e">
        <f t="shared" ca="1" si="71"/>
        <v>#N/A</v>
      </c>
      <c r="N1490" s="33" t="s">
        <v>2011</v>
      </c>
      <c r="O1490" s="33" t="s">
        <v>2986</v>
      </c>
      <c r="P1490" s="68">
        <v>8490</v>
      </c>
      <c r="Q1490" s="33" t="s">
        <v>7816</v>
      </c>
      <c r="R1490" s="33" t="s">
        <v>2988</v>
      </c>
      <c r="S1490" s="68">
        <v>44061</v>
      </c>
      <c r="T1490" s="69" t="s">
        <v>7817</v>
      </c>
      <c r="U1490" s="33" t="s">
        <v>7476</v>
      </c>
      <c r="V1490" s="33" t="s">
        <v>7477</v>
      </c>
      <c r="W1490" s="33" t="s">
        <v>7818</v>
      </c>
      <c r="X1490" s="33" t="s">
        <v>2011</v>
      </c>
    </row>
    <row r="1491" spans="1:24" x14ac:dyDescent="0.25">
      <c r="A1491" s="29" t="s">
        <v>1325</v>
      </c>
      <c r="B1491" s="30" t="s">
        <v>1304</v>
      </c>
      <c r="C1491" s="30" t="str">
        <f t="shared" si="69"/>
        <v>Radiation Oncology Policy</v>
      </c>
      <c r="G1491" s="29" t="s">
        <v>1325</v>
      </c>
      <c r="H1491" s="30" t="s">
        <v>1304</v>
      </c>
      <c r="I1491" s="30" t="str">
        <f t="shared" si="70"/>
        <v>Radiation Oncology Policy</v>
      </c>
      <c r="J1491" t="e">
        <f t="shared" ca="1" si="71"/>
        <v>#N/A</v>
      </c>
      <c r="N1491" s="33" t="s">
        <v>2011</v>
      </c>
      <c r="O1491" s="33" t="s">
        <v>2986</v>
      </c>
      <c r="P1491" s="68">
        <v>8491</v>
      </c>
      <c r="Q1491" s="33" t="s">
        <v>7819</v>
      </c>
      <c r="R1491" s="33" t="s">
        <v>2989</v>
      </c>
      <c r="S1491" s="68">
        <v>44059</v>
      </c>
      <c r="T1491" s="33" t="s">
        <v>7820</v>
      </c>
      <c r="U1491" s="33" t="s">
        <v>7476</v>
      </c>
      <c r="V1491" s="33" t="s">
        <v>7477</v>
      </c>
      <c r="W1491" s="69" t="s">
        <v>7802</v>
      </c>
      <c r="X1491" s="33" t="s">
        <v>2011</v>
      </c>
    </row>
    <row r="1492" spans="1:24" x14ac:dyDescent="0.25">
      <c r="A1492" s="29" t="s">
        <v>1325</v>
      </c>
      <c r="B1492" s="30" t="s">
        <v>1305</v>
      </c>
      <c r="C1492" s="30" t="str">
        <f t="shared" si="69"/>
        <v>Radiation Oncology Policy</v>
      </c>
      <c r="G1492" s="29" t="s">
        <v>1325</v>
      </c>
      <c r="H1492" s="30" t="s">
        <v>1305</v>
      </c>
      <c r="I1492" s="30" t="str">
        <f t="shared" si="70"/>
        <v>Radiation Oncology Policy</v>
      </c>
      <c r="J1492" t="e">
        <f t="shared" ca="1" si="71"/>
        <v>#N/A</v>
      </c>
      <c r="N1492" s="33" t="s">
        <v>2011</v>
      </c>
      <c r="O1492" s="33" t="s">
        <v>2986</v>
      </c>
      <c r="P1492" s="68">
        <v>8492</v>
      </c>
      <c r="Q1492" s="33" t="s">
        <v>7821</v>
      </c>
      <c r="R1492" s="33" t="s">
        <v>2991</v>
      </c>
      <c r="S1492" s="68">
        <v>44055</v>
      </c>
      <c r="T1492" s="33" t="s">
        <v>7822</v>
      </c>
      <c r="U1492" s="33" t="s">
        <v>7476</v>
      </c>
      <c r="V1492" s="33" t="s">
        <v>7477</v>
      </c>
      <c r="W1492" s="33" t="s">
        <v>7808</v>
      </c>
      <c r="X1492" s="33" t="s">
        <v>2011</v>
      </c>
    </row>
    <row r="1493" spans="1:24" x14ac:dyDescent="0.25">
      <c r="A1493" s="29" t="s">
        <v>1325</v>
      </c>
      <c r="B1493" s="30" t="s">
        <v>1306</v>
      </c>
      <c r="C1493" s="30" t="str">
        <f t="shared" si="69"/>
        <v>Radiation Oncology Policy</v>
      </c>
      <c r="G1493" s="29" t="s">
        <v>1325</v>
      </c>
      <c r="H1493" s="30" t="s">
        <v>1306</v>
      </c>
      <c r="I1493" s="30" t="str">
        <f t="shared" si="70"/>
        <v>Radiation Oncology Policy</v>
      </c>
      <c r="J1493" t="e">
        <f t="shared" ca="1" si="71"/>
        <v>#N/A</v>
      </c>
      <c r="N1493" s="33" t="s">
        <v>2011</v>
      </c>
      <c r="O1493" s="33" t="s">
        <v>2980</v>
      </c>
      <c r="P1493" s="68">
        <v>8073</v>
      </c>
      <c r="Q1493" s="33" t="s">
        <v>7823</v>
      </c>
      <c r="R1493" s="33" t="s">
        <v>2983</v>
      </c>
      <c r="S1493" s="68">
        <v>44817</v>
      </c>
      <c r="T1493" s="69" t="s">
        <v>7824</v>
      </c>
      <c r="U1493" s="33" t="s">
        <v>7476</v>
      </c>
      <c r="V1493" s="33" t="s">
        <v>7477</v>
      </c>
      <c r="W1493" s="33" t="s">
        <v>7825</v>
      </c>
      <c r="X1493" s="33" t="s">
        <v>2011</v>
      </c>
    </row>
    <row r="1494" spans="1:24" x14ac:dyDescent="0.25">
      <c r="A1494" s="29" t="s">
        <v>1325</v>
      </c>
      <c r="B1494" s="30" t="s">
        <v>1307</v>
      </c>
      <c r="C1494" s="30" t="str">
        <f t="shared" si="69"/>
        <v>Radiation Oncology Policy</v>
      </c>
      <c r="G1494" s="29" t="s">
        <v>1325</v>
      </c>
      <c r="H1494" s="30" t="s">
        <v>1307</v>
      </c>
      <c r="I1494" s="30" t="str">
        <f t="shared" si="70"/>
        <v>Radiation Oncology Policy</v>
      </c>
      <c r="J1494" t="e">
        <f t="shared" ca="1" si="71"/>
        <v>#N/A</v>
      </c>
      <c r="N1494" s="33" t="s">
        <v>2011</v>
      </c>
      <c r="O1494" s="33" t="s">
        <v>2980</v>
      </c>
      <c r="P1494" s="68">
        <v>8074</v>
      </c>
      <c r="Q1494" s="33" t="s">
        <v>7826</v>
      </c>
      <c r="R1494" s="33" t="s">
        <v>2981</v>
      </c>
      <c r="S1494" s="68">
        <v>39222</v>
      </c>
      <c r="T1494" s="33" t="s">
        <v>7827</v>
      </c>
      <c r="U1494" s="33" t="s">
        <v>7476</v>
      </c>
      <c r="V1494" s="33" t="s">
        <v>7477</v>
      </c>
      <c r="W1494" s="33" t="s">
        <v>7828</v>
      </c>
      <c r="X1494" s="33" t="s">
        <v>2011</v>
      </c>
    </row>
    <row r="1495" spans="1:24" x14ac:dyDescent="0.25">
      <c r="A1495" s="29" t="s">
        <v>1325</v>
      </c>
      <c r="B1495" s="30" t="s">
        <v>1308</v>
      </c>
      <c r="C1495" s="30" t="str">
        <f t="shared" si="69"/>
        <v>Radiation Oncology Policy</v>
      </c>
      <c r="G1495" s="29" t="s">
        <v>1325</v>
      </c>
      <c r="H1495" s="30" t="s">
        <v>1308</v>
      </c>
      <c r="I1495" s="30" t="str">
        <f t="shared" si="70"/>
        <v>Radiation Oncology Policy</v>
      </c>
      <c r="J1495" t="e">
        <f t="shared" ca="1" si="71"/>
        <v>#N/A</v>
      </c>
      <c r="N1495" s="70" t="s">
        <v>2011</v>
      </c>
      <c r="O1495" s="33" t="s">
        <v>2980</v>
      </c>
      <c r="P1495" s="68">
        <v>8075</v>
      </c>
      <c r="Q1495" s="33" t="s">
        <v>7829</v>
      </c>
      <c r="R1495" s="33" t="s">
        <v>444</v>
      </c>
      <c r="S1495" s="68">
        <v>61016</v>
      </c>
      <c r="T1495" s="69" t="s">
        <v>7830</v>
      </c>
      <c r="U1495" s="33" t="s">
        <v>7476</v>
      </c>
      <c r="V1495" s="33" t="s">
        <v>7477</v>
      </c>
      <c r="W1495" s="69" t="s">
        <v>7831</v>
      </c>
      <c r="X1495" s="70" t="s">
        <v>2011</v>
      </c>
    </row>
    <row r="1496" spans="1:24" x14ac:dyDescent="0.25">
      <c r="A1496" s="29" t="s">
        <v>1325</v>
      </c>
      <c r="B1496" s="30" t="s">
        <v>1309</v>
      </c>
      <c r="C1496" s="30" t="str">
        <f t="shared" si="69"/>
        <v>Radiation Oncology Policy</v>
      </c>
      <c r="G1496" s="29" t="s">
        <v>1325</v>
      </c>
      <c r="H1496" s="30" t="s">
        <v>1309</v>
      </c>
      <c r="I1496" s="30" t="str">
        <f t="shared" si="70"/>
        <v>Radiation Oncology Policy</v>
      </c>
      <c r="J1496" t="e">
        <f t="shared" ca="1" si="71"/>
        <v>#N/A</v>
      </c>
      <c r="N1496" s="70" t="s">
        <v>2011</v>
      </c>
      <c r="O1496" s="33" t="s">
        <v>2980</v>
      </c>
      <c r="P1496" s="68">
        <v>8076</v>
      </c>
      <c r="Q1496" s="33" t="s">
        <v>7832</v>
      </c>
      <c r="R1496" s="33" t="s">
        <v>1361</v>
      </c>
      <c r="S1496" s="68">
        <v>39200</v>
      </c>
      <c r="T1496" s="69" t="s">
        <v>7833</v>
      </c>
      <c r="U1496" s="33" t="s">
        <v>4699</v>
      </c>
      <c r="V1496" s="33" t="s">
        <v>4699</v>
      </c>
      <c r="W1496" s="33" t="s">
        <v>7834</v>
      </c>
      <c r="X1496" s="70" t="s">
        <v>2011</v>
      </c>
    </row>
    <row r="1497" spans="1:24" x14ac:dyDescent="0.25">
      <c r="A1497" s="29" t="s">
        <v>1325</v>
      </c>
      <c r="B1497" s="30" t="s">
        <v>1310</v>
      </c>
      <c r="C1497" s="30" t="str">
        <f t="shared" si="69"/>
        <v>Radiation Oncology Policy</v>
      </c>
      <c r="G1497" s="29" t="s">
        <v>1325</v>
      </c>
      <c r="H1497" s="30" t="s">
        <v>1310</v>
      </c>
      <c r="I1497" s="30" t="str">
        <f t="shared" si="70"/>
        <v>Radiation Oncology Policy</v>
      </c>
      <c r="J1497" t="e">
        <f t="shared" ca="1" si="71"/>
        <v>#N/A</v>
      </c>
      <c r="N1497" s="33" t="s">
        <v>2011</v>
      </c>
      <c r="O1497" s="33" t="s">
        <v>2980</v>
      </c>
      <c r="P1497" s="68">
        <v>8095</v>
      </c>
      <c r="Q1497" s="33" t="s">
        <v>7835</v>
      </c>
      <c r="R1497" s="33" t="s">
        <v>2984</v>
      </c>
      <c r="S1497" s="68">
        <v>41812</v>
      </c>
      <c r="T1497" s="69" t="s">
        <v>7836</v>
      </c>
      <c r="U1497" s="33" t="s">
        <v>7476</v>
      </c>
      <c r="V1497" s="33" t="s">
        <v>7477</v>
      </c>
      <c r="W1497" s="33" t="s">
        <v>7837</v>
      </c>
      <c r="X1497" s="33" t="s">
        <v>2011</v>
      </c>
    </row>
    <row r="1498" spans="1:24" x14ac:dyDescent="0.25">
      <c r="A1498" s="29" t="s">
        <v>1325</v>
      </c>
      <c r="B1498" s="30" t="s">
        <v>1311</v>
      </c>
      <c r="C1498" s="30" t="str">
        <f t="shared" si="69"/>
        <v>Radiation Oncology Policy</v>
      </c>
      <c r="G1498" s="29" t="s">
        <v>1325</v>
      </c>
      <c r="H1498" s="30" t="s">
        <v>1311</v>
      </c>
      <c r="I1498" s="30" t="str">
        <f t="shared" si="70"/>
        <v>Radiation Oncology Policy</v>
      </c>
      <c r="J1498" t="e">
        <f t="shared" ca="1" si="71"/>
        <v>#N/A</v>
      </c>
      <c r="N1498" s="70" t="s">
        <v>2011</v>
      </c>
      <c r="O1498" s="33" t="s">
        <v>2980</v>
      </c>
      <c r="P1498" s="68">
        <v>8096</v>
      </c>
      <c r="Q1498" s="33" t="s">
        <v>7838</v>
      </c>
      <c r="R1498" s="33" t="s">
        <v>1360</v>
      </c>
      <c r="S1498" s="68">
        <v>39197</v>
      </c>
      <c r="T1498" s="69" t="s">
        <v>7839</v>
      </c>
      <c r="U1498" s="33" t="s">
        <v>4699</v>
      </c>
      <c r="V1498" s="33" t="s">
        <v>4699</v>
      </c>
      <c r="W1498" s="33" t="s">
        <v>7840</v>
      </c>
      <c r="X1498" s="70" t="s">
        <v>2011</v>
      </c>
    </row>
    <row r="1499" spans="1:24" x14ac:dyDescent="0.25">
      <c r="A1499" s="29" t="s">
        <v>1325</v>
      </c>
      <c r="B1499" s="30" t="s">
        <v>1312</v>
      </c>
      <c r="C1499" s="30" t="str">
        <f t="shared" si="69"/>
        <v>Radiation Oncology Policy</v>
      </c>
      <c r="G1499" s="29" t="s">
        <v>1325</v>
      </c>
      <c r="H1499" s="30" t="s">
        <v>1312</v>
      </c>
      <c r="I1499" s="30" t="str">
        <f t="shared" si="70"/>
        <v>Radiation Oncology Policy</v>
      </c>
      <c r="J1499" t="e">
        <f t="shared" ca="1" si="71"/>
        <v>#N/A</v>
      </c>
      <c r="N1499" s="70" t="s">
        <v>2011</v>
      </c>
      <c r="O1499" s="33" t="s">
        <v>2980</v>
      </c>
      <c r="P1499" s="68">
        <v>8551</v>
      </c>
      <c r="Q1499" s="33" t="s">
        <v>7841</v>
      </c>
      <c r="R1499" s="33" t="s">
        <v>1482</v>
      </c>
      <c r="S1499" s="68">
        <v>44646</v>
      </c>
      <c r="T1499" s="69" t="s">
        <v>7842</v>
      </c>
      <c r="U1499" s="33" t="s">
        <v>7541</v>
      </c>
      <c r="V1499" s="33" t="s">
        <v>7542</v>
      </c>
      <c r="W1499" s="33" t="s">
        <v>7843</v>
      </c>
      <c r="X1499" s="70" t="s">
        <v>2011</v>
      </c>
    </row>
    <row r="1500" spans="1:24" x14ac:dyDescent="0.25">
      <c r="A1500" s="29" t="s">
        <v>1325</v>
      </c>
      <c r="B1500" s="30" t="s">
        <v>1313</v>
      </c>
      <c r="C1500" s="30" t="str">
        <f t="shared" si="69"/>
        <v>Radiation Oncology Policy</v>
      </c>
      <c r="G1500" s="29" t="s">
        <v>1325</v>
      </c>
      <c r="H1500" s="30" t="s">
        <v>1313</v>
      </c>
      <c r="I1500" s="30" t="str">
        <f t="shared" si="70"/>
        <v>Radiation Oncology Policy</v>
      </c>
      <c r="J1500" t="e">
        <f t="shared" ca="1" si="71"/>
        <v>#N/A</v>
      </c>
      <c r="N1500" s="70" t="s">
        <v>2011</v>
      </c>
      <c r="O1500" s="33" t="s">
        <v>2980</v>
      </c>
      <c r="P1500" s="68">
        <v>8639</v>
      </c>
      <c r="Q1500" s="33" t="s">
        <v>7844</v>
      </c>
      <c r="R1500" s="33" t="s">
        <v>1486</v>
      </c>
      <c r="S1500" s="68">
        <v>46618</v>
      </c>
      <c r="T1500" s="69" t="s">
        <v>7845</v>
      </c>
      <c r="U1500" s="33" t="s">
        <v>7541</v>
      </c>
      <c r="V1500" s="33" t="s">
        <v>7542</v>
      </c>
      <c r="W1500" s="33" t="s">
        <v>7846</v>
      </c>
      <c r="X1500" s="70" t="s">
        <v>2011</v>
      </c>
    </row>
    <row r="1501" spans="1:24" x14ac:dyDescent="0.25">
      <c r="A1501" s="29" t="s">
        <v>1326</v>
      </c>
      <c r="B1501" s="30" t="s">
        <v>1095</v>
      </c>
      <c r="C1501" s="30" t="str">
        <f t="shared" si="69"/>
        <v>CMS National Coverage Determinations (NCD) Policy</v>
      </c>
      <c r="G1501" s="29" t="s">
        <v>1326</v>
      </c>
      <c r="H1501" s="30" t="s">
        <v>1095</v>
      </c>
      <c r="I1501" s="30" t="str">
        <f t="shared" si="70"/>
        <v>CMS National Coverage Determinations (NCD) Policy</v>
      </c>
      <c r="J1501" t="e">
        <f t="shared" ca="1" si="71"/>
        <v>#N/A</v>
      </c>
      <c r="N1501" s="33" t="s">
        <v>2011</v>
      </c>
      <c r="O1501" s="33" t="s">
        <v>2976</v>
      </c>
      <c r="P1501" s="68">
        <v>6141</v>
      </c>
      <c r="Q1501" s="33" t="s">
        <v>7847</v>
      </c>
      <c r="R1501" s="33" t="s">
        <v>2977</v>
      </c>
      <c r="S1501" s="68">
        <v>16212</v>
      </c>
      <c r="T1501" s="33" t="s">
        <v>7848</v>
      </c>
      <c r="U1501" s="33" t="s">
        <v>7476</v>
      </c>
      <c r="V1501" s="33" t="s">
        <v>7477</v>
      </c>
      <c r="W1501" s="33" t="s">
        <v>7849</v>
      </c>
      <c r="X1501" s="33" t="s">
        <v>2011</v>
      </c>
    </row>
    <row r="1502" spans="1:24" x14ac:dyDescent="0.25">
      <c r="A1502" s="29" t="s">
        <v>1326</v>
      </c>
      <c r="B1502" s="30" t="s">
        <v>1095</v>
      </c>
      <c r="C1502" s="30" t="str">
        <f t="shared" si="69"/>
        <v>CMS National Coverage Determinations (NCD) Policy</v>
      </c>
      <c r="G1502" s="29" t="s">
        <v>1326</v>
      </c>
      <c r="H1502" s="30" t="s">
        <v>1095</v>
      </c>
      <c r="I1502" s="30" t="str">
        <f t="shared" si="70"/>
        <v>CMS National Coverage Determinations (NCD) Policy</v>
      </c>
      <c r="J1502" t="e">
        <f t="shared" ca="1" si="71"/>
        <v>#N/A</v>
      </c>
      <c r="N1502" s="33" t="s">
        <v>2011</v>
      </c>
      <c r="O1502" s="33" t="s">
        <v>2976</v>
      </c>
      <c r="P1502" s="68">
        <v>6142</v>
      </c>
      <c r="Q1502" s="33" t="s">
        <v>7850</v>
      </c>
      <c r="R1502" s="33" t="s">
        <v>2979</v>
      </c>
      <c r="S1502" s="68">
        <v>36015</v>
      </c>
      <c r="T1502" s="33" t="s">
        <v>7851</v>
      </c>
      <c r="U1502" s="33" t="s">
        <v>7476</v>
      </c>
      <c r="V1502" s="33" t="s">
        <v>7477</v>
      </c>
      <c r="W1502" s="33" t="s">
        <v>7849</v>
      </c>
      <c r="X1502" s="33" t="s">
        <v>2011</v>
      </c>
    </row>
    <row r="1503" spans="1:24" x14ac:dyDescent="0.25">
      <c r="A1503" s="29" t="s">
        <v>1326</v>
      </c>
      <c r="B1503" s="30" t="s">
        <v>1327</v>
      </c>
      <c r="C1503" s="30" t="str">
        <f t="shared" si="69"/>
        <v>CMS National Coverage Determinations (NCD) Policy</v>
      </c>
      <c r="G1503" s="29" t="s">
        <v>1326</v>
      </c>
      <c r="H1503" s="30" t="s">
        <v>1327</v>
      </c>
      <c r="I1503" s="30" t="str">
        <f t="shared" si="70"/>
        <v>CMS National Coverage Determinations (NCD) Policy</v>
      </c>
      <c r="J1503" t="e">
        <f t="shared" ca="1" si="71"/>
        <v>#N/A</v>
      </c>
      <c r="N1503" s="33" t="s">
        <v>2011</v>
      </c>
      <c r="O1503" s="33" t="s">
        <v>2976</v>
      </c>
      <c r="P1503" s="68">
        <v>6144</v>
      </c>
      <c r="Q1503" s="33" t="s">
        <v>7852</v>
      </c>
      <c r="R1503" s="33" t="s">
        <v>2978</v>
      </c>
      <c r="S1503" s="68">
        <v>16198</v>
      </c>
      <c r="T1503" s="69" t="s">
        <v>7853</v>
      </c>
      <c r="U1503" s="33" t="s">
        <v>7476</v>
      </c>
      <c r="V1503" s="33" t="s">
        <v>7477</v>
      </c>
      <c r="W1503" s="33" t="s">
        <v>7849</v>
      </c>
      <c r="X1503" s="33" t="s">
        <v>2011</v>
      </c>
    </row>
    <row r="1504" spans="1:24" x14ac:dyDescent="0.25">
      <c r="A1504" s="29" t="s">
        <v>1328</v>
      </c>
      <c r="B1504" s="30" t="s">
        <v>1329</v>
      </c>
      <c r="C1504" s="30" t="str">
        <f t="shared" si="69"/>
        <v>Radiation Oncology Policy</v>
      </c>
      <c r="G1504" s="29" t="s">
        <v>1328</v>
      </c>
      <c r="H1504" s="30" t="s">
        <v>1329</v>
      </c>
      <c r="I1504" s="30" t="str">
        <f t="shared" si="70"/>
        <v>Radiation Oncology Policy</v>
      </c>
      <c r="J1504" t="e">
        <f t="shared" ca="1" si="71"/>
        <v>#N/A</v>
      </c>
      <c r="N1504" s="33" t="s">
        <v>2011</v>
      </c>
      <c r="O1504" s="33" t="s">
        <v>3602</v>
      </c>
      <c r="P1504" s="68">
        <v>9263</v>
      </c>
      <c r="Q1504" s="33" t="s">
        <v>7854</v>
      </c>
      <c r="R1504" s="33" t="s">
        <v>7855</v>
      </c>
      <c r="S1504" s="68">
        <v>58301</v>
      </c>
      <c r="T1504" s="33" t="s">
        <v>7856</v>
      </c>
      <c r="U1504" s="33" t="s">
        <v>7476</v>
      </c>
      <c r="V1504" s="33" t="s">
        <v>7477</v>
      </c>
      <c r="W1504" s="33" t="s">
        <v>7857</v>
      </c>
      <c r="X1504" s="33" t="s">
        <v>2011</v>
      </c>
    </row>
    <row r="1505" spans="1:24" x14ac:dyDescent="0.25">
      <c r="A1505" s="29" t="s">
        <v>1328</v>
      </c>
      <c r="B1505" s="30" t="s">
        <v>1305</v>
      </c>
      <c r="C1505" s="30" t="str">
        <f t="shared" si="69"/>
        <v>Radiation Oncology Policy</v>
      </c>
      <c r="G1505" s="29" t="s">
        <v>1328</v>
      </c>
      <c r="H1505" s="30" t="s">
        <v>1305</v>
      </c>
      <c r="I1505" s="30" t="str">
        <f t="shared" si="70"/>
        <v>Radiation Oncology Policy</v>
      </c>
      <c r="J1505" t="e">
        <f t="shared" ca="1" si="71"/>
        <v>#N/A</v>
      </c>
      <c r="N1505" s="33" t="s">
        <v>2011</v>
      </c>
      <c r="O1505" s="33" t="s">
        <v>3602</v>
      </c>
      <c r="P1505" s="68">
        <v>9264</v>
      </c>
      <c r="Q1505" s="33" t="s">
        <v>7858</v>
      </c>
      <c r="R1505" s="33" t="s">
        <v>7859</v>
      </c>
      <c r="S1505" s="68">
        <v>58327</v>
      </c>
      <c r="T1505" s="69" t="s">
        <v>7860</v>
      </c>
      <c r="U1505" s="33" t="s">
        <v>7476</v>
      </c>
      <c r="V1505" s="33" t="s">
        <v>7477</v>
      </c>
      <c r="W1505" s="33" t="s">
        <v>7857</v>
      </c>
      <c r="X1505" s="33" t="s">
        <v>2011</v>
      </c>
    </row>
    <row r="1506" spans="1:24" x14ac:dyDescent="0.25">
      <c r="A1506" s="29" t="s">
        <v>1330</v>
      </c>
      <c r="B1506" s="30" t="s">
        <v>1095</v>
      </c>
      <c r="C1506" s="30" t="str">
        <f t="shared" si="69"/>
        <v>CMS National Coverage Determinations (NCD) Policy</v>
      </c>
      <c r="G1506" s="29" t="s">
        <v>1330</v>
      </c>
      <c r="H1506" s="30" t="s">
        <v>1095</v>
      </c>
      <c r="I1506" s="30" t="str">
        <f t="shared" si="70"/>
        <v>CMS National Coverage Determinations (NCD) Policy</v>
      </c>
      <c r="J1506" t="e">
        <f t="shared" ca="1" si="71"/>
        <v>#N/A</v>
      </c>
      <c r="N1506" s="33" t="s">
        <v>2011</v>
      </c>
      <c r="O1506" s="33" t="s">
        <v>3602</v>
      </c>
      <c r="P1506" s="68">
        <v>9265</v>
      </c>
      <c r="Q1506" s="33" t="s">
        <v>7861</v>
      </c>
      <c r="R1506" s="33" t="s">
        <v>7862</v>
      </c>
      <c r="S1506" s="68">
        <v>58311</v>
      </c>
      <c r="T1506" s="69" t="s">
        <v>7863</v>
      </c>
      <c r="U1506" s="33" t="s">
        <v>7476</v>
      </c>
      <c r="V1506" s="33" t="s">
        <v>7477</v>
      </c>
      <c r="W1506" s="33" t="s">
        <v>7864</v>
      </c>
      <c r="X1506" s="33" t="s">
        <v>2011</v>
      </c>
    </row>
    <row r="1507" spans="1:24" x14ac:dyDescent="0.25">
      <c r="A1507" s="29" t="s">
        <v>1330</v>
      </c>
      <c r="B1507" s="30" t="s">
        <v>1095</v>
      </c>
      <c r="C1507" s="30" t="str">
        <f t="shared" si="69"/>
        <v>CMS National Coverage Determinations (NCD) Policy</v>
      </c>
      <c r="G1507" s="29" t="s">
        <v>1330</v>
      </c>
      <c r="H1507" s="30" t="s">
        <v>1095</v>
      </c>
      <c r="I1507" s="30" t="str">
        <f t="shared" si="70"/>
        <v>CMS National Coverage Determinations (NCD) Policy</v>
      </c>
      <c r="J1507" t="e">
        <f t="shared" ca="1" si="71"/>
        <v>#N/A</v>
      </c>
      <c r="N1507" s="33" t="s">
        <v>2011</v>
      </c>
      <c r="O1507" s="33" t="s">
        <v>3602</v>
      </c>
      <c r="P1507" s="68">
        <v>9266</v>
      </c>
      <c r="Q1507" s="69" t="s">
        <v>7865</v>
      </c>
      <c r="R1507" s="33" t="s">
        <v>7866</v>
      </c>
      <c r="S1507" s="68">
        <v>58342</v>
      </c>
      <c r="T1507" s="33" t="s">
        <v>7867</v>
      </c>
      <c r="U1507" s="33" t="s">
        <v>7476</v>
      </c>
      <c r="V1507" s="33" t="s">
        <v>7477</v>
      </c>
      <c r="W1507" s="33" t="s">
        <v>7868</v>
      </c>
      <c r="X1507" s="33" t="s">
        <v>2011</v>
      </c>
    </row>
    <row r="1508" spans="1:24" x14ac:dyDescent="0.25">
      <c r="A1508" s="29" t="s">
        <v>1330</v>
      </c>
      <c r="B1508" s="30" t="s">
        <v>1327</v>
      </c>
      <c r="C1508" s="30" t="str">
        <f t="shared" si="69"/>
        <v>CMS National Coverage Determinations (NCD) Policy</v>
      </c>
      <c r="G1508" s="29" t="s">
        <v>1330</v>
      </c>
      <c r="H1508" s="30" t="s">
        <v>1327</v>
      </c>
      <c r="I1508" s="30" t="str">
        <f t="shared" si="70"/>
        <v>CMS National Coverage Determinations (NCD) Policy</v>
      </c>
      <c r="J1508" t="e">
        <f t="shared" ca="1" si="71"/>
        <v>#N/A</v>
      </c>
      <c r="N1508" s="33" t="s">
        <v>2011</v>
      </c>
      <c r="O1508" s="33" t="s">
        <v>3602</v>
      </c>
      <c r="P1508" s="68">
        <v>9267</v>
      </c>
      <c r="Q1508" s="33" t="s">
        <v>7869</v>
      </c>
      <c r="R1508" s="33" t="s">
        <v>7870</v>
      </c>
      <c r="S1508" s="68">
        <v>58381</v>
      </c>
      <c r="T1508" s="69" t="s">
        <v>7871</v>
      </c>
      <c r="U1508" s="33" t="s">
        <v>7476</v>
      </c>
      <c r="V1508" s="33" t="s">
        <v>7477</v>
      </c>
      <c r="W1508" s="33" t="s">
        <v>7864</v>
      </c>
      <c r="X1508" s="33" t="s">
        <v>2011</v>
      </c>
    </row>
    <row r="1509" spans="1:24" x14ac:dyDescent="0.25">
      <c r="A1509" s="29" t="s">
        <v>1331</v>
      </c>
      <c r="B1509" s="30" t="s">
        <v>1332</v>
      </c>
      <c r="C1509" s="30" t="str">
        <f t="shared" si="69"/>
        <v>Radiation Oncology Policy</v>
      </c>
      <c r="G1509" s="29" t="s">
        <v>1331</v>
      </c>
      <c r="H1509" s="30" t="s">
        <v>1332</v>
      </c>
      <c r="I1509" s="30" t="str">
        <f t="shared" si="70"/>
        <v>Radiation Oncology Policy</v>
      </c>
      <c r="J1509" t="e">
        <f t="shared" ca="1" si="71"/>
        <v>#N/A</v>
      </c>
      <c r="N1509" s="33" t="s">
        <v>2011</v>
      </c>
      <c r="O1509" s="33" t="s">
        <v>2961</v>
      </c>
      <c r="P1509" s="68">
        <v>6099</v>
      </c>
      <c r="Q1509" s="33" t="s">
        <v>7872</v>
      </c>
      <c r="R1509" s="33" t="s">
        <v>2975</v>
      </c>
      <c r="S1509" s="68">
        <v>38181</v>
      </c>
      <c r="T1509" s="69" t="s">
        <v>7873</v>
      </c>
      <c r="U1509" s="33" t="s">
        <v>7476</v>
      </c>
      <c r="V1509" s="33" t="s">
        <v>7477</v>
      </c>
      <c r="W1509" s="69" t="s">
        <v>7874</v>
      </c>
      <c r="X1509" s="33" t="s">
        <v>2011</v>
      </c>
    </row>
    <row r="1510" spans="1:24" x14ac:dyDescent="0.25">
      <c r="A1510" s="29" t="s">
        <v>1331</v>
      </c>
      <c r="B1510" s="30" t="s">
        <v>1306</v>
      </c>
      <c r="C1510" s="30" t="str">
        <f t="shared" si="69"/>
        <v>Radiation Oncology Policy</v>
      </c>
      <c r="G1510" s="29" t="s">
        <v>1331</v>
      </c>
      <c r="H1510" s="30" t="s">
        <v>1306</v>
      </c>
      <c r="I1510" s="30" t="str">
        <f t="shared" si="70"/>
        <v>Radiation Oncology Policy</v>
      </c>
      <c r="J1510" t="e">
        <f t="shared" ca="1" si="71"/>
        <v>#N/A</v>
      </c>
      <c r="N1510" s="33" t="s">
        <v>2011</v>
      </c>
      <c r="O1510" s="33" t="s">
        <v>2961</v>
      </c>
      <c r="P1510" s="68">
        <v>6128</v>
      </c>
      <c r="Q1510" s="33" t="s">
        <v>7875</v>
      </c>
      <c r="R1510" s="33" t="s">
        <v>2973</v>
      </c>
      <c r="S1510" s="68">
        <v>34831</v>
      </c>
      <c r="T1510" s="69" t="s">
        <v>7876</v>
      </c>
      <c r="U1510" s="33" t="s">
        <v>7476</v>
      </c>
      <c r="V1510" s="33" t="s">
        <v>7477</v>
      </c>
      <c r="W1510" s="33" t="s">
        <v>7877</v>
      </c>
      <c r="X1510" s="33" t="s">
        <v>2011</v>
      </c>
    </row>
    <row r="1511" spans="1:24" x14ac:dyDescent="0.25">
      <c r="A1511" s="29" t="s">
        <v>1333</v>
      </c>
      <c r="B1511" s="30" t="s">
        <v>1095</v>
      </c>
      <c r="C1511" s="30" t="str">
        <f t="shared" si="69"/>
        <v>CMS National Coverage Determinations (NCD) Policy</v>
      </c>
      <c r="G1511" s="29" t="s">
        <v>1333</v>
      </c>
      <c r="H1511" s="30" t="s">
        <v>1095</v>
      </c>
      <c r="I1511" s="30" t="str">
        <f t="shared" si="70"/>
        <v>CMS National Coverage Determinations (NCD) Policy</v>
      </c>
      <c r="J1511" t="e">
        <f t="shared" ca="1" si="71"/>
        <v>#N/A</v>
      </c>
      <c r="N1511" s="33" t="s">
        <v>2011</v>
      </c>
      <c r="O1511" s="33" t="s">
        <v>2961</v>
      </c>
      <c r="P1511" s="68">
        <v>6129</v>
      </c>
      <c r="Q1511" s="33" t="s">
        <v>7878</v>
      </c>
      <c r="R1511" s="33" t="s">
        <v>2974</v>
      </c>
      <c r="S1511" s="68">
        <v>27249</v>
      </c>
      <c r="T1511" s="69" t="s">
        <v>7879</v>
      </c>
      <c r="U1511" s="33" t="s">
        <v>7476</v>
      </c>
      <c r="V1511" s="33" t="s">
        <v>7477</v>
      </c>
      <c r="W1511" s="33" t="s">
        <v>7877</v>
      </c>
      <c r="X1511" s="33" t="s">
        <v>2011</v>
      </c>
    </row>
    <row r="1512" spans="1:24" x14ac:dyDescent="0.25">
      <c r="A1512" s="29" t="s">
        <v>1333</v>
      </c>
      <c r="B1512" s="30" t="s">
        <v>1095</v>
      </c>
      <c r="C1512" s="30" t="str">
        <f t="shared" si="69"/>
        <v>CMS National Coverage Determinations (NCD) Policy</v>
      </c>
      <c r="G1512" s="29" t="s">
        <v>1333</v>
      </c>
      <c r="H1512" s="30" t="s">
        <v>1095</v>
      </c>
      <c r="I1512" s="30" t="str">
        <f t="shared" si="70"/>
        <v>CMS National Coverage Determinations (NCD) Policy</v>
      </c>
      <c r="J1512" t="e">
        <f t="shared" ca="1" si="71"/>
        <v>#N/A</v>
      </c>
      <c r="N1512" s="33" t="s">
        <v>2011</v>
      </c>
      <c r="O1512" s="33" t="s">
        <v>2961</v>
      </c>
      <c r="P1512" s="68">
        <v>7759</v>
      </c>
      <c r="Q1512" s="33" t="s">
        <v>7880</v>
      </c>
      <c r="R1512" s="33" t="s">
        <v>2970</v>
      </c>
      <c r="S1512" s="68">
        <v>35372</v>
      </c>
      <c r="T1512" s="33" t="s">
        <v>7881</v>
      </c>
      <c r="U1512" s="33" t="s">
        <v>7476</v>
      </c>
      <c r="V1512" s="33" t="s">
        <v>7477</v>
      </c>
      <c r="W1512" s="33" t="s">
        <v>7882</v>
      </c>
      <c r="X1512" s="33" t="s">
        <v>2011</v>
      </c>
    </row>
    <row r="1513" spans="1:24" x14ac:dyDescent="0.25">
      <c r="A1513" s="29" t="s">
        <v>1333</v>
      </c>
      <c r="B1513" s="30" t="s">
        <v>1327</v>
      </c>
      <c r="C1513" s="30" t="str">
        <f t="shared" si="69"/>
        <v>CMS National Coverage Determinations (NCD) Policy</v>
      </c>
      <c r="G1513" s="29" t="s">
        <v>1333</v>
      </c>
      <c r="H1513" s="30" t="s">
        <v>1327</v>
      </c>
      <c r="I1513" s="30" t="str">
        <f t="shared" si="70"/>
        <v>CMS National Coverage Determinations (NCD) Policy</v>
      </c>
      <c r="J1513" t="e">
        <f t="shared" ca="1" si="71"/>
        <v>#N/A</v>
      </c>
      <c r="N1513" s="33" t="s">
        <v>2011</v>
      </c>
      <c r="O1513" s="33" t="s">
        <v>2961</v>
      </c>
      <c r="P1513" s="68">
        <v>7761</v>
      </c>
      <c r="Q1513" s="33" t="s">
        <v>7883</v>
      </c>
      <c r="R1513" s="33" t="s">
        <v>2969</v>
      </c>
      <c r="S1513" s="68">
        <v>35379</v>
      </c>
      <c r="T1513" s="33" t="s">
        <v>7884</v>
      </c>
      <c r="U1513" s="33" t="s">
        <v>7476</v>
      </c>
      <c r="V1513" s="33" t="s">
        <v>7477</v>
      </c>
      <c r="W1513" s="33" t="s">
        <v>7885</v>
      </c>
      <c r="X1513" s="33" t="s">
        <v>2011</v>
      </c>
    </row>
    <row r="1514" spans="1:24" x14ac:dyDescent="0.25">
      <c r="A1514" s="29" t="s">
        <v>1334</v>
      </c>
      <c r="B1514" s="30" t="s">
        <v>1095</v>
      </c>
      <c r="C1514" s="30" t="str">
        <f t="shared" si="69"/>
        <v>CMS National Coverage Determinations (NCD) Policy</v>
      </c>
      <c r="G1514" s="29" t="s">
        <v>1334</v>
      </c>
      <c r="H1514" s="30" t="s">
        <v>1095</v>
      </c>
      <c r="I1514" s="30" t="str">
        <f t="shared" si="70"/>
        <v>CMS National Coverage Determinations (NCD) Policy</v>
      </c>
      <c r="J1514" t="e">
        <f t="shared" ca="1" si="71"/>
        <v>#N/A</v>
      </c>
      <c r="N1514" s="33" t="s">
        <v>2011</v>
      </c>
      <c r="O1514" s="33" t="s">
        <v>2961</v>
      </c>
      <c r="P1514" s="68">
        <v>7782</v>
      </c>
      <c r="Q1514" s="69" t="s">
        <v>7886</v>
      </c>
      <c r="R1514" s="33" t="s">
        <v>2966</v>
      </c>
      <c r="S1514" s="68">
        <v>35388</v>
      </c>
      <c r="T1514" s="69" t="s">
        <v>7887</v>
      </c>
      <c r="U1514" s="33" t="s">
        <v>7476</v>
      </c>
      <c r="V1514" s="33" t="s">
        <v>7477</v>
      </c>
      <c r="W1514" s="33" t="s">
        <v>7877</v>
      </c>
      <c r="X1514" s="33" t="s">
        <v>2011</v>
      </c>
    </row>
    <row r="1515" spans="1:24" x14ac:dyDescent="0.25">
      <c r="A1515" s="29" t="s">
        <v>1334</v>
      </c>
      <c r="B1515" s="30" t="s">
        <v>1095</v>
      </c>
      <c r="C1515" s="30" t="str">
        <f t="shared" si="69"/>
        <v>CMS National Coverage Determinations (NCD) Policy</v>
      </c>
      <c r="G1515" s="29" t="s">
        <v>1334</v>
      </c>
      <c r="H1515" s="30" t="s">
        <v>1095</v>
      </c>
      <c r="I1515" s="30" t="str">
        <f t="shared" si="70"/>
        <v>CMS National Coverage Determinations (NCD) Policy</v>
      </c>
      <c r="J1515" t="e">
        <f t="shared" ca="1" si="71"/>
        <v>#N/A</v>
      </c>
      <c r="N1515" s="33" t="s">
        <v>2011</v>
      </c>
      <c r="O1515" s="33" t="s">
        <v>2961</v>
      </c>
      <c r="P1515" s="68">
        <v>7783</v>
      </c>
      <c r="Q1515" s="33" t="s">
        <v>7888</v>
      </c>
      <c r="R1515" s="33" t="s">
        <v>2972</v>
      </c>
      <c r="S1515" s="68">
        <v>35367</v>
      </c>
      <c r="T1515" s="69" t="s">
        <v>7889</v>
      </c>
      <c r="U1515" s="33" t="s">
        <v>7476</v>
      </c>
      <c r="V1515" s="33" t="s">
        <v>7477</v>
      </c>
      <c r="W1515" s="33" t="s">
        <v>7890</v>
      </c>
      <c r="X1515" s="33" t="s">
        <v>2011</v>
      </c>
    </row>
    <row r="1516" spans="1:24" x14ac:dyDescent="0.25">
      <c r="A1516" s="29" t="s">
        <v>1334</v>
      </c>
      <c r="B1516" s="30" t="s">
        <v>1327</v>
      </c>
      <c r="C1516" s="30" t="str">
        <f t="shared" si="69"/>
        <v>CMS National Coverage Determinations (NCD) Policy</v>
      </c>
      <c r="G1516" s="29" t="s">
        <v>1334</v>
      </c>
      <c r="H1516" s="30" t="s">
        <v>1327</v>
      </c>
      <c r="I1516" s="30" t="str">
        <f t="shared" si="70"/>
        <v>CMS National Coverage Determinations (NCD) Policy</v>
      </c>
      <c r="J1516" t="e">
        <f t="shared" ca="1" si="71"/>
        <v>#N/A</v>
      </c>
      <c r="N1516" s="33" t="s">
        <v>2011</v>
      </c>
      <c r="O1516" s="33" t="s">
        <v>2961</v>
      </c>
      <c r="P1516" s="68">
        <v>7784</v>
      </c>
      <c r="Q1516" s="33" t="s">
        <v>7891</v>
      </c>
      <c r="R1516" s="33" t="s">
        <v>2971</v>
      </c>
      <c r="S1516" s="68">
        <v>35371</v>
      </c>
      <c r="T1516" s="33" t="s">
        <v>7892</v>
      </c>
      <c r="U1516" s="33" t="s">
        <v>7476</v>
      </c>
      <c r="V1516" s="33" t="s">
        <v>7477</v>
      </c>
      <c r="W1516" s="33" t="s">
        <v>7893</v>
      </c>
      <c r="X1516" s="33" t="s">
        <v>2011</v>
      </c>
    </row>
    <row r="1517" spans="1:24" x14ac:dyDescent="0.25">
      <c r="A1517" s="29" t="s">
        <v>1335</v>
      </c>
      <c r="B1517" s="30" t="s">
        <v>1095</v>
      </c>
      <c r="C1517" s="30" t="str">
        <f t="shared" si="69"/>
        <v>CMS National Coverage Determinations (NCD) Policy</v>
      </c>
      <c r="G1517" s="29" t="s">
        <v>1335</v>
      </c>
      <c r="H1517" s="30" t="s">
        <v>1095</v>
      </c>
      <c r="I1517" s="30" t="str">
        <f t="shared" si="70"/>
        <v>CMS National Coverage Determinations (NCD) Policy</v>
      </c>
      <c r="J1517" t="e">
        <f t="shared" ca="1" si="71"/>
        <v>#N/A</v>
      </c>
      <c r="N1517" s="33" t="s">
        <v>2011</v>
      </c>
      <c r="O1517" s="33" t="s">
        <v>2961</v>
      </c>
      <c r="P1517" s="68">
        <v>7843</v>
      </c>
      <c r="Q1517" s="33" t="s">
        <v>7894</v>
      </c>
      <c r="R1517" s="33" t="s">
        <v>2968</v>
      </c>
      <c r="S1517" s="68">
        <v>47442</v>
      </c>
      <c r="T1517" s="33" t="s">
        <v>7895</v>
      </c>
      <c r="U1517" s="33" t="s">
        <v>7476</v>
      </c>
      <c r="V1517" s="33" t="s">
        <v>7477</v>
      </c>
      <c r="W1517" s="33" t="s">
        <v>7896</v>
      </c>
      <c r="X1517" s="33" t="s">
        <v>2011</v>
      </c>
    </row>
    <row r="1518" spans="1:24" x14ac:dyDescent="0.25">
      <c r="A1518" s="29" t="s">
        <v>1336</v>
      </c>
      <c r="B1518" s="30" t="s">
        <v>1315</v>
      </c>
      <c r="C1518" s="30" t="str">
        <f t="shared" si="69"/>
        <v>Radiation Oncology Policy</v>
      </c>
      <c r="G1518" s="29" t="s">
        <v>1336</v>
      </c>
      <c r="H1518" s="30" t="s">
        <v>1315</v>
      </c>
      <c r="I1518" s="30" t="str">
        <f t="shared" si="70"/>
        <v>Radiation Oncology Policy</v>
      </c>
      <c r="J1518" t="e">
        <f t="shared" ca="1" si="71"/>
        <v>#N/A</v>
      </c>
      <c r="N1518" s="33" t="s">
        <v>2011</v>
      </c>
      <c r="O1518" s="33" t="s">
        <v>2961</v>
      </c>
      <c r="P1518" s="68">
        <v>7991</v>
      </c>
      <c r="Q1518" s="69" t="s">
        <v>7897</v>
      </c>
      <c r="R1518" s="33" t="s">
        <v>2962</v>
      </c>
      <c r="S1518" s="68">
        <v>52835</v>
      </c>
      <c r="T1518" s="33" t="s">
        <v>7898</v>
      </c>
      <c r="U1518" s="33" t="s">
        <v>7476</v>
      </c>
      <c r="V1518" s="33" t="s">
        <v>7477</v>
      </c>
      <c r="W1518" s="33" t="s">
        <v>7899</v>
      </c>
      <c r="X1518" s="33" t="s">
        <v>2011</v>
      </c>
    </row>
    <row r="1519" spans="1:24" x14ac:dyDescent="0.25">
      <c r="A1519" s="29" t="s">
        <v>1337</v>
      </c>
      <c r="B1519" s="30" t="s">
        <v>1317</v>
      </c>
      <c r="C1519" s="30" t="str">
        <f t="shared" si="69"/>
        <v>Radiation Oncology Policy</v>
      </c>
      <c r="G1519" s="29" t="s">
        <v>1337</v>
      </c>
      <c r="H1519" s="30" t="s">
        <v>1317</v>
      </c>
      <c r="I1519" s="30" t="str">
        <f t="shared" si="70"/>
        <v>Radiation Oncology Policy</v>
      </c>
      <c r="J1519" t="e">
        <f t="shared" ca="1" si="71"/>
        <v>#N/A</v>
      </c>
      <c r="N1519" s="33" t="s">
        <v>2011</v>
      </c>
      <c r="O1519" s="33" t="s">
        <v>2961</v>
      </c>
      <c r="P1519" s="68">
        <v>7992</v>
      </c>
      <c r="Q1519" s="69" t="s">
        <v>7900</v>
      </c>
      <c r="R1519" s="33" t="s">
        <v>2965</v>
      </c>
      <c r="S1519" s="68">
        <v>52675</v>
      </c>
      <c r="T1519" s="69" t="s">
        <v>7901</v>
      </c>
      <c r="U1519" s="33" t="s">
        <v>7476</v>
      </c>
      <c r="V1519" s="33" t="s">
        <v>7477</v>
      </c>
      <c r="W1519" s="33" t="s">
        <v>7902</v>
      </c>
      <c r="X1519" s="33" t="s">
        <v>2011</v>
      </c>
    </row>
    <row r="1520" spans="1:24" x14ac:dyDescent="0.25">
      <c r="A1520" s="29" t="s">
        <v>1337</v>
      </c>
      <c r="B1520" s="30" t="s">
        <v>1316</v>
      </c>
      <c r="C1520" s="30" t="str">
        <f t="shared" si="69"/>
        <v>Radiation Oncology Policy</v>
      </c>
      <c r="G1520" s="29" t="s">
        <v>1337</v>
      </c>
      <c r="H1520" s="30" t="s">
        <v>1316</v>
      </c>
      <c r="I1520" s="30" t="str">
        <f t="shared" si="70"/>
        <v>Radiation Oncology Policy</v>
      </c>
      <c r="J1520" t="e">
        <f t="shared" ca="1" si="71"/>
        <v>#N/A</v>
      </c>
      <c r="N1520" s="33" t="s">
        <v>2011</v>
      </c>
      <c r="O1520" s="33" t="s">
        <v>2961</v>
      </c>
      <c r="P1520" s="68">
        <v>7993</v>
      </c>
      <c r="Q1520" s="69" t="s">
        <v>7903</v>
      </c>
      <c r="R1520" s="33" t="s">
        <v>2964</v>
      </c>
      <c r="S1520" s="68">
        <v>52821</v>
      </c>
      <c r="T1520" s="69" t="s">
        <v>7904</v>
      </c>
      <c r="U1520" s="33" t="s">
        <v>7476</v>
      </c>
      <c r="V1520" s="33" t="s">
        <v>7477</v>
      </c>
      <c r="W1520" s="33" t="s">
        <v>7902</v>
      </c>
      <c r="X1520" s="33" t="s">
        <v>2011</v>
      </c>
    </row>
    <row r="1521" spans="1:24" x14ac:dyDescent="0.25">
      <c r="A1521" s="29" t="s">
        <v>1337</v>
      </c>
      <c r="B1521" s="30" t="s">
        <v>1318</v>
      </c>
      <c r="C1521" s="30" t="str">
        <f t="shared" si="69"/>
        <v>Radiation Oncology Policy</v>
      </c>
      <c r="G1521" s="29" t="s">
        <v>1337</v>
      </c>
      <c r="H1521" s="30" t="s">
        <v>1318</v>
      </c>
      <c r="I1521" s="30" t="str">
        <f t="shared" si="70"/>
        <v>Radiation Oncology Policy</v>
      </c>
      <c r="J1521" t="e">
        <f t="shared" ca="1" si="71"/>
        <v>#N/A</v>
      </c>
      <c r="N1521" s="33" t="s">
        <v>2011</v>
      </c>
      <c r="O1521" s="33" t="s">
        <v>2961</v>
      </c>
      <c r="P1521" s="68">
        <v>7994</v>
      </c>
      <c r="Q1521" s="33" t="s">
        <v>7905</v>
      </c>
      <c r="R1521" s="33" t="s">
        <v>2963</v>
      </c>
      <c r="S1521" s="68">
        <v>38350</v>
      </c>
      <c r="T1521" s="69" t="s">
        <v>7906</v>
      </c>
      <c r="U1521" s="33" t="s">
        <v>7476</v>
      </c>
      <c r="V1521" s="33" t="s">
        <v>7477</v>
      </c>
      <c r="W1521" s="33" t="s">
        <v>7899</v>
      </c>
      <c r="X1521" s="33" t="s">
        <v>2011</v>
      </c>
    </row>
    <row r="1522" spans="1:24" x14ac:dyDescent="0.25">
      <c r="A1522" s="29" t="s">
        <v>1337</v>
      </c>
      <c r="B1522" s="30" t="s">
        <v>1315</v>
      </c>
      <c r="C1522" s="30" t="str">
        <f t="shared" si="69"/>
        <v>Radiation Oncology Policy</v>
      </c>
      <c r="G1522" s="29" t="s">
        <v>1337</v>
      </c>
      <c r="H1522" s="30" t="s">
        <v>1315</v>
      </c>
      <c r="I1522" s="30" t="str">
        <f t="shared" si="70"/>
        <v>Radiation Oncology Policy</v>
      </c>
      <c r="J1522" t="e">
        <f t="shared" ca="1" si="71"/>
        <v>#N/A</v>
      </c>
      <c r="N1522" s="33" t="s">
        <v>2011</v>
      </c>
      <c r="O1522" s="33" t="s">
        <v>2961</v>
      </c>
      <c r="P1522" s="68">
        <v>8145</v>
      </c>
      <c r="Q1522" s="33" t="s">
        <v>7907</v>
      </c>
      <c r="R1522" s="33" t="s">
        <v>2967</v>
      </c>
      <c r="S1522" s="68">
        <v>35387</v>
      </c>
      <c r="T1522" s="69" t="s">
        <v>7908</v>
      </c>
      <c r="U1522" s="33" t="s">
        <v>7476</v>
      </c>
      <c r="V1522" s="33" t="s">
        <v>7477</v>
      </c>
      <c r="W1522" s="33" t="s">
        <v>7890</v>
      </c>
      <c r="X1522" s="33" t="s">
        <v>2011</v>
      </c>
    </row>
    <row r="1523" spans="1:24" x14ac:dyDescent="0.25">
      <c r="A1523" s="29" t="s">
        <v>1337</v>
      </c>
      <c r="B1523" s="30" t="s">
        <v>1320</v>
      </c>
      <c r="C1523" s="30" t="str">
        <f t="shared" si="69"/>
        <v>Radiation Oncology Policy</v>
      </c>
      <c r="G1523" s="29" t="s">
        <v>1337</v>
      </c>
      <c r="H1523" s="30" t="s">
        <v>1320</v>
      </c>
      <c r="I1523" s="30" t="str">
        <f t="shared" si="70"/>
        <v>Radiation Oncology Policy</v>
      </c>
      <c r="J1523" t="e">
        <f t="shared" ca="1" si="71"/>
        <v>#N/A</v>
      </c>
      <c r="N1523" s="33" t="s">
        <v>2011</v>
      </c>
      <c r="O1523" s="33" t="s">
        <v>3594</v>
      </c>
      <c r="P1523" s="68">
        <v>8600</v>
      </c>
      <c r="Q1523" s="33" t="s">
        <v>7909</v>
      </c>
      <c r="R1523" s="33" t="s">
        <v>2959</v>
      </c>
      <c r="S1523" s="68">
        <v>45069</v>
      </c>
      <c r="T1523" s="69" t="s">
        <v>7910</v>
      </c>
      <c r="U1523" s="33" t="s">
        <v>7476</v>
      </c>
      <c r="V1523" s="33" t="s">
        <v>7477</v>
      </c>
      <c r="W1523" s="69" t="s">
        <v>7911</v>
      </c>
      <c r="X1523" s="33" t="s">
        <v>2011</v>
      </c>
    </row>
    <row r="1524" spans="1:24" x14ac:dyDescent="0.25">
      <c r="A1524" s="29" t="s">
        <v>1337</v>
      </c>
      <c r="B1524" s="30" t="s">
        <v>1321</v>
      </c>
      <c r="C1524" s="30" t="str">
        <f t="shared" si="69"/>
        <v>Radiation Oncology Policy</v>
      </c>
      <c r="G1524" s="29" t="s">
        <v>1337</v>
      </c>
      <c r="H1524" s="30" t="s">
        <v>1321</v>
      </c>
      <c r="I1524" s="30" t="str">
        <f t="shared" si="70"/>
        <v>Radiation Oncology Policy</v>
      </c>
      <c r="J1524" t="e">
        <f t="shared" ca="1" si="71"/>
        <v>#N/A</v>
      </c>
      <c r="N1524" s="33" t="s">
        <v>2011</v>
      </c>
      <c r="O1524" s="33" t="s">
        <v>3594</v>
      </c>
      <c r="P1524" s="68">
        <v>8601</v>
      </c>
      <c r="Q1524" s="33" t="s">
        <v>7912</v>
      </c>
      <c r="R1524" s="33" t="s">
        <v>2958</v>
      </c>
      <c r="S1524" s="68">
        <v>45076</v>
      </c>
      <c r="T1524" s="69" t="s">
        <v>7913</v>
      </c>
      <c r="U1524" s="33" t="s">
        <v>7476</v>
      </c>
      <c r="V1524" s="33" t="s">
        <v>7477</v>
      </c>
      <c r="W1524" s="69" t="s">
        <v>7911</v>
      </c>
      <c r="X1524" s="33" t="s">
        <v>2011</v>
      </c>
    </row>
    <row r="1525" spans="1:24" x14ac:dyDescent="0.25">
      <c r="A1525" s="29" t="s">
        <v>1337</v>
      </c>
      <c r="B1525" s="30" t="s">
        <v>1322</v>
      </c>
      <c r="C1525" s="30" t="str">
        <f t="shared" si="69"/>
        <v>Radiation Oncology Policy</v>
      </c>
      <c r="G1525" s="29" t="s">
        <v>1337</v>
      </c>
      <c r="H1525" s="30" t="s">
        <v>1322</v>
      </c>
      <c r="I1525" s="30" t="str">
        <f t="shared" si="70"/>
        <v>Radiation Oncology Policy</v>
      </c>
      <c r="J1525" t="e">
        <f t="shared" ca="1" si="71"/>
        <v>#N/A</v>
      </c>
      <c r="N1525" s="33" t="s">
        <v>2011</v>
      </c>
      <c r="O1525" s="33" t="s">
        <v>3594</v>
      </c>
      <c r="P1525" s="68">
        <v>8602</v>
      </c>
      <c r="Q1525" s="33" t="s">
        <v>7914</v>
      </c>
      <c r="R1525" s="33" t="s">
        <v>2960</v>
      </c>
      <c r="S1525" s="68">
        <v>45067</v>
      </c>
      <c r="T1525" s="69" t="s">
        <v>7915</v>
      </c>
      <c r="U1525" s="33" t="s">
        <v>7476</v>
      </c>
      <c r="V1525" s="33" t="s">
        <v>7477</v>
      </c>
      <c r="W1525" s="69" t="s">
        <v>7911</v>
      </c>
      <c r="X1525" s="33" t="s">
        <v>2011</v>
      </c>
    </row>
    <row r="1526" spans="1:24" x14ac:dyDescent="0.25">
      <c r="A1526" s="29" t="s">
        <v>1337</v>
      </c>
      <c r="B1526" s="30" t="s">
        <v>1323</v>
      </c>
      <c r="C1526" s="30" t="str">
        <f t="shared" si="69"/>
        <v>Radiation Oncology Policy</v>
      </c>
      <c r="G1526" s="29" t="s">
        <v>1337</v>
      </c>
      <c r="H1526" s="30" t="s">
        <v>1323</v>
      </c>
      <c r="I1526" s="30" t="str">
        <f t="shared" si="70"/>
        <v>Radiation Oncology Policy</v>
      </c>
      <c r="J1526" t="e">
        <f t="shared" ca="1" si="71"/>
        <v>#N/A</v>
      </c>
      <c r="N1526" s="33" t="s">
        <v>2011</v>
      </c>
      <c r="O1526" s="33" t="s">
        <v>3594</v>
      </c>
      <c r="P1526" s="68">
        <v>8603</v>
      </c>
      <c r="Q1526" s="33" t="s">
        <v>7916</v>
      </c>
      <c r="R1526" s="33" t="s">
        <v>2957</v>
      </c>
      <c r="S1526" s="68">
        <v>45122</v>
      </c>
      <c r="T1526" s="69" t="s">
        <v>7917</v>
      </c>
      <c r="U1526" s="33" t="s">
        <v>7476</v>
      </c>
      <c r="V1526" s="33" t="s">
        <v>7477</v>
      </c>
      <c r="W1526" s="33" t="s">
        <v>7918</v>
      </c>
      <c r="X1526" s="33" t="s">
        <v>2011</v>
      </c>
    </row>
    <row r="1527" spans="1:24" x14ac:dyDescent="0.25">
      <c r="A1527" s="29" t="s">
        <v>1337</v>
      </c>
      <c r="B1527" s="30" t="s">
        <v>1324</v>
      </c>
      <c r="C1527" s="30" t="str">
        <f t="shared" si="69"/>
        <v>Radiation Oncology Policy</v>
      </c>
      <c r="G1527" s="29" t="s">
        <v>1337</v>
      </c>
      <c r="H1527" s="30" t="s">
        <v>1324</v>
      </c>
      <c r="I1527" s="30" t="str">
        <f t="shared" si="70"/>
        <v>Radiation Oncology Policy</v>
      </c>
      <c r="J1527" t="e">
        <f t="shared" ca="1" si="71"/>
        <v>#N/A</v>
      </c>
      <c r="N1527" s="33" t="s">
        <v>2011</v>
      </c>
      <c r="O1527" s="33" t="s">
        <v>3586</v>
      </c>
      <c r="P1527" s="68">
        <v>6487</v>
      </c>
      <c r="Q1527" s="33" t="s">
        <v>7919</v>
      </c>
      <c r="R1527" s="33" t="s">
        <v>2955</v>
      </c>
      <c r="S1527" s="68">
        <v>33303</v>
      </c>
      <c r="T1527" s="69" t="s">
        <v>7920</v>
      </c>
      <c r="U1527" s="33" t="s">
        <v>7476</v>
      </c>
      <c r="V1527" s="33" t="s">
        <v>7477</v>
      </c>
      <c r="W1527" s="69" t="s">
        <v>7921</v>
      </c>
      <c r="X1527" s="33" t="s">
        <v>2011</v>
      </c>
    </row>
    <row r="1528" spans="1:24" x14ac:dyDescent="0.25">
      <c r="A1528" s="29" t="s">
        <v>1338</v>
      </c>
      <c r="B1528" s="30" t="s">
        <v>735</v>
      </c>
      <c r="C1528" s="30" t="str">
        <f t="shared" si="69"/>
        <v>Durable Medical Equipment and Supplies Policy</v>
      </c>
      <c r="G1528" s="29" t="s">
        <v>1338</v>
      </c>
      <c r="H1528" s="30" t="s">
        <v>735</v>
      </c>
      <c r="I1528" s="30" t="str">
        <f t="shared" si="70"/>
        <v>Durable Medical Equipment and Supplies Policy</v>
      </c>
      <c r="J1528" t="e">
        <f t="shared" ca="1" si="71"/>
        <v>#N/A</v>
      </c>
      <c r="N1528" s="33" t="s">
        <v>2011</v>
      </c>
      <c r="O1528" s="33" t="s">
        <v>3586</v>
      </c>
      <c r="P1528" s="68">
        <v>6488</v>
      </c>
      <c r="Q1528" s="33" t="s">
        <v>7922</v>
      </c>
      <c r="R1528" s="33" t="s">
        <v>2954</v>
      </c>
      <c r="S1528" s="68">
        <v>36052</v>
      </c>
      <c r="T1528" s="69" t="s">
        <v>7923</v>
      </c>
      <c r="U1528" s="33" t="s">
        <v>7476</v>
      </c>
      <c r="V1528" s="33" t="s">
        <v>7477</v>
      </c>
      <c r="W1528" s="69" t="s">
        <v>7921</v>
      </c>
      <c r="X1528" s="33" t="s">
        <v>2011</v>
      </c>
    </row>
    <row r="1529" spans="1:24" x14ac:dyDescent="0.25">
      <c r="A1529" s="29" t="s">
        <v>1338</v>
      </c>
      <c r="B1529" s="30" t="s">
        <v>736</v>
      </c>
      <c r="C1529" s="30" t="str">
        <f t="shared" si="69"/>
        <v>Durable Medical Equipment and Supplies Policy</v>
      </c>
      <c r="G1529" s="29" t="s">
        <v>1338</v>
      </c>
      <c r="H1529" s="30" t="s">
        <v>736</v>
      </c>
      <c r="I1529" s="30" t="str">
        <f t="shared" si="70"/>
        <v>Durable Medical Equipment and Supplies Policy</v>
      </c>
      <c r="J1529" t="e">
        <f t="shared" ca="1" si="71"/>
        <v>#N/A</v>
      </c>
      <c r="N1529" s="33" t="s">
        <v>2011</v>
      </c>
      <c r="O1529" s="33" t="s">
        <v>3586</v>
      </c>
      <c r="P1529" s="68">
        <v>6506</v>
      </c>
      <c r="Q1529" s="33" t="s">
        <v>7924</v>
      </c>
      <c r="R1529" s="33" t="s">
        <v>2953</v>
      </c>
      <c r="S1529" s="68">
        <v>33309</v>
      </c>
      <c r="T1529" s="69" t="s">
        <v>7925</v>
      </c>
      <c r="U1529" s="33" t="s">
        <v>7476</v>
      </c>
      <c r="V1529" s="33" t="s">
        <v>7477</v>
      </c>
      <c r="W1529" s="33" t="s">
        <v>7926</v>
      </c>
      <c r="X1529" s="33" t="s">
        <v>2011</v>
      </c>
    </row>
    <row r="1530" spans="1:24" x14ac:dyDescent="0.25">
      <c r="A1530" s="29" t="s">
        <v>1339</v>
      </c>
      <c r="B1530" s="30" t="s">
        <v>1095</v>
      </c>
      <c r="C1530" s="30" t="str">
        <f t="shared" si="69"/>
        <v>CMS National Coverage Determinations (NCD) Policy</v>
      </c>
      <c r="G1530" s="29" t="s">
        <v>1339</v>
      </c>
      <c r="H1530" s="30" t="s">
        <v>1095</v>
      </c>
      <c r="I1530" s="30" t="str">
        <f t="shared" si="70"/>
        <v>CMS National Coverage Determinations (NCD) Policy</v>
      </c>
      <c r="J1530" t="e">
        <f t="shared" ca="1" si="71"/>
        <v>#N/A</v>
      </c>
      <c r="N1530" s="33" t="s">
        <v>2011</v>
      </c>
      <c r="O1530" s="33" t="s">
        <v>2942</v>
      </c>
      <c r="P1530" s="68">
        <v>6334</v>
      </c>
      <c r="Q1530" s="33" t="s">
        <v>7927</v>
      </c>
      <c r="R1530" s="33" t="s">
        <v>2950</v>
      </c>
      <c r="S1530" s="68">
        <v>28397</v>
      </c>
      <c r="T1530" s="69" t="s">
        <v>7928</v>
      </c>
      <c r="U1530" s="33" t="s">
        <v>7476</v>
      </c>
      <c r="V1530" s="33" t="s">
        <v>7477</v>
      </c>
      <c r="W1530" s="33" t="s">
        <v>7929</v>
      </c>
      <c r="X1530" s="33" t="s">
        <v>2011</v>
      </c>
    </row>
    <row r="1531" spans="1:24" x14ac:dyDescent="0.25">
      <c r="A1531" s="29" t="s">
        <v>1339</v>
      </c>
      <c r="B1531" s="30" t="s">
        <v>1095</v>
      </c>
      <c r="C1531" s="30" t="str">
        <f t="shared" si="69"/>
        <v>CMS National Coverage Determinations (NCD) Policy</v>
      </c>
      <c r="G1531" s="29" t="s">
        <v>1339</v>
      </c>
      <c r="H1531" s="30" t="s">
        <v>1095</v>
      </c>
      <c r="I1531" s="30" t="str">
        <f t="shared" si="70"/>
        <v>CMS National Coverage Determinations (NCD) Policy</v>
      </c>
      <c r="J1531" t="e">
        <f t="shared" ca="1" si="71"/>
        <v>#N/A</v>
      </c>
      <c r="N1531" s="33" t="s">
        <v>2011</v>
      </c>
      <c r="O1531" s="33" t="s">
        <v>2942</v>
      </c>
      <c r="P1531" s="68">
        <v>6335</v>
      </c>
      <c r="Q1531" s="33" t="s">
        <v>7930</v>
      </c>
      <c r="R1531" s="33" t="s">
        <v>2951</v>
      </c>
      <c r="S1531" s="68">
        <v>28406</v>
      </c>
      <c r="T1531" s="69" t="s">
        <v>7931</v>
      </c>
      <c r="U1531" s="33" t="s">
        <v>7932</v>
      </c>
      <c r="V1531" s="33" t="s">
        <v>7933</v>
      </c>
      <c r="W1531" s="33" t="s">
        <v>7934</v>
      </c>
      <c r="X1531" s="33" t="s">
        <v>2011</v>
      </c>
    </row>
    <row r="1532" spans="1:24" x14ac:dyDescent="0.25">
      <c r="A1532" s="29" t="s">
        <v>1339</v>
      </c>
      <c r="B1532" s="30" t="s">
        <v>1327</v>
      </c>
      <c r="C1532" s="30" t="str">
        <f t="shared" si="69"/>
        <v>CMS National Coverage Determinations (NCD) Policy</v>
      </c>
      <c r="G1532" s="29" t="s">
        <v>1339</v>
      </c>
      <c r="H1532" s="30" t="s">
        <v>1327</v>
      </c>
      <c r="I1532" s="30" t="str">
        <f t="shared" si="70"/>
        <v>CMS National Coverage Determinations (NCD) Policy</v>
      </c>
      <c r="J1532" t="e">
        <f t="shared" ca="1" si="71"/>
        <v>#N/A</v>
      </c>
      <c r="N1532" s="33" t="s">
        <v>2011</v>
      </c>
      <c r="O1532" s="33" t="s">
        <v>2942</v>
      </c>
      <c r="P1532" s="68">
        <v>6337</v>
      </c>
      <c r="Q1532" s="33" t="s">
        <v>7935</v>
      </c>
      <c r="R1532" s="33" t="s">
        <v>2948</v>
      </c>
      <c r="S1532" s="68">
        <v>28405</v>
      </c>
      <c r="T1532" s="69" t="s">
        <v>7936</v>
      </c>
      <c r="U1532" s="33" t="s">
        <v>7476</v>
      </c>
      <c r="V1532" s="33" t="s">
        <v>7477</v>
      </c>
      <c r="W1532" s="33" t="s">
        <v>7937</v>
      </c>
      <c r="X1532" s="33" t="s">
        <v>2011</v>
      </c>
    </row>
    <row r="1533" spans="1:24" x14ac:dyDescent="0.25">
      <c r="A1533" s="29" t="s">
        <v>1340</v>
      </c>
      <c r="B1533" s="30" t="s">
        <v>1332</v>
      </c>
      <c r="C1533" s="30" t="str">
        <f t="shared" si="69"/>
        <v>Radiation Oncology Policy</v>
      </c>
      <c r="G1533" s="29" t="s">
        <v>1340</v>
      </c>
      <c r="H1533" s="30" t="s">
        <v>1332</v>
      </c>
      <c r="I1533" s="30" t="str">
        <f t="shared" si="70"/>
        <v>Radiation Oncology Policy</v>
      </c>
      <c r="J1533" t="e">
        <f t="shared" ca="1" si="71"/>
        <v>#N/A</v>
      </c>
      <c r="N1533" s="33" t="s">
        <v>2011</v>
      </c>
      <c r="O1533" s="33" t="s">
        <v>2942</v>
      </c>
      <c r="P1533" s="68">
        <v>6338</v>
      </c>
      <c r="Q1533" s="33" t="s">
        <v>7938</v>
      </c>
      <c r="R1533" s="33" t="s">
        <v>2949</v>
      </c>
      <c r="S1533" s="68">
        <v>28379</v>
      </c>
      <c r="T1533" s="69" t="s">
        <v>7939</v>
      </c>
      <c r="U1533" s="33" t="s">
        <v>7476</v>
      </c>
      <c r="V1533" s="33" t="s">
        <v>7477</v>
      </c>
      <c r="W1533" s="33" t="s">
        <v>7940</v>
      </c>
      <c r="X1533" s="33" t="s">
        <v>2011</v>
      </c>
    </row>
    <row r="1534" spans="1:24" x14ac:dyDescent="0.25">
      <c r="A1534" s="29" t="s">
        <v>1340</v>
      </c>
      <c r="B1534" s="30" t="s">
        <v>1306</v>
      </c>
      <c r="C1534" s="30" t="str">
        <f t="shared" si="69"/>
        <v>Radiation Oncology Policy</v>
      </c>
      <c r="G1534" s="29" t="s">
        <v>1340</v>
      </c>
      <c r="H1534" s="30" t="s">
        <v>1306</v>
      </c>
      <c r="I1534" s="30" t="str">
        <f t="shared" si="70"/>
        <v>Radiation Oncology Policy</v>
      </c>
      <c r="J1534" t="e">
        <f t="shared" ca="1" si="71"/>
        <v>#N/A</v>
      </c>
      <c r="N1534" s="33" t="s">
        <v>2011</v>
      </c>
      <c r="O1534" s="33" t="s">
        <v>2942</v>
      </c>
      <c r="P1534" s="68">
        <v>7275</v>
      </c>
      <c r="Q1534" s="33" t="s">
        <v>7941</v>
      </c>
      <c r="R1534" s="33" t="s">
        <v>2945</v>
      </c>
      <c r="S1534" s="68">
        <v>29827</v>
      </c>
      <c r="T1534" s="69" t="s">
        <v>7942</v>
      </c>
      <c r="U1534" s="33" t="s">
        <v>7476</v>
      </c>
      <c r="V1534" s="33" t="s">
        <v>7477</v>
      </c>
      <c r="W1534" s="33" t="s">
        <v>7943</v>
      </c>
      <c r="X1534" s="33" t="s">
        <v>2011</v>
      </c>
    </row>
    <row r="1535" spans="1:24" x14ac:dyDescent="0.25">
      <c r="A1535" s="29" t="s">
        <v>232</v>
      </c>
      <c r="B1535" s="30" t="s">
        <v>1341</v>
      </c>
      <c r="C1535" s="30" t="str">
        <f t="shared" si="69"/>
        <v>Ophthalmology Policy</v>
      </c>
      <c r="G1535" s="29" t="s">
        <v>232</v>
      </c>
      <c r="H1535" s="30" t="s">
        <v>1341</v>
      </c>
      <c r="I1535" s="30" t="str">
        <f t="shared" si="70"/>
        <v>Ophthalmology Policy</v>
      </c>
      <c r="J1535" t="e">
        <f t="shared" ca="1" si="71"/>
        <v>#N/A</v>
      </c>
      <c r="N1535" s="33" t="s">
        <v>2011</v>
      </c>
      <c r="O1535" s="33" t="s">
        <v>2942</v>
      </c>
      <c r="P1535" s="68">
        <v>7276</v>
      </c>
      <c r="Q1535" s="69" t="s">
        <v>7944</v>
      </c>
      <c r="R1535" s="33" t="s">
        <v>2944</v>
      </c>
      <c r="S1535" s="68">
        <v>36064</v>
      </c>
      <c r="T1535" s="69" t="s">
        <v>7945</v>
      </c>
      <c r="U1535" s="33" t="s">
        <v>7932</v>
      </c>
      <c r="V1535" s="33" t="s">
        <v>7946</v>
      </c>
      <c r="W1535" s="33" t="s">
        <v>7947</v>
      </c>
      <c r="X1535" s="33" t="s">
        <v>2011</v>
      </c>
    </row>
    <row r="1536" spans="1:24" x14ac:dyDescent="0.25">
      <c r="A1536" s="29" t="s">
        <v>232</v>
      </c>
      <c r="B1536" s="30" t="s">
        <v>1342</v>
      </c>
      <c r="C1536" s="30" t="str">
        <f t="shared" si="69"/>
        <v>Ophthalmology Policy</v>
      </c>
      <c r="G1536" s="29" t="s">
        <v>232</v>
      </c>
      <c r="H1536" s="30" t="s">
        <v>1342</v>
      </c>
      <c r="I1536" s="30" t="str">
        <f t="shared" si="70"/>
        <v>Ophthalmology Policy</v>
      </c>
      <c r="J1536" t="e">
        <f t="shared" ca="1" si="71"/>
        <v>#N/A</v>
      </c>
      <c r="N1536" s="33" t="s">
        <v>2011</v>
      </c>
      <c r="O1536" s="33" t="s">
        <v>2942</v>
      </c>
      <c r="P1536" s="68">
        <v>7277</v>
      </c>
      <c r="Q1536" s="33" t="s">
        <v>7948</v>
      </c>
      <c r="R1536" s="33" t="s">
        <v>2943</v>
      </c>
      <c r="S1536" s="68">
        <v>36069</v>
      </c>
      <c r="T1536" s="69" t="s">
        <v>7949</v>
      </c>
      <c r="U1536" s="33" t="s">
        <v>7932</v>
      </c>
      <c r="V1536" s="33" t="s">
        <v>7933</v>
      </c>
      <c r="W1536" s="33" t="s">
        <v>7950</v>
      </c>
      <c r="X1536" s="33" t="s">
        <v>2011</v>
      </c>
    </row>
    <row r="1537" spans="1:24" x14ac:dyDescent="0.25">
      <c r="A1537" s="29" t="s">
        <v>232</v>
      </c>
      <c r="B1537" s="30" t="s">
        <v>1343</v>
      </c>
      <c r="C1537" s="30" t="str">
        <f t="shared" si="69"/>
        <v>Ophthalmology Policy</v>
      </c>
      <c r="G1537" s="29" t="s">
        <v>232</v>
      </c>
      <c r="H1537" s="30" t="s">
        <v>1343</v>
      </c>
      <c r="I1537" s="30" t="str">
        <f t="shared" si="70"/>
        <v>Ophthalmology Policy</v>
      </c>
      <c r="J1537" t="e">
        <f t="shared" ca="1" si="71"/>
        <v>#N/A</v>
      </c>
      <c r="N1537" s="33" t="s">
        <v>2011</v>
      </c>
      <c r="O1537" s="33" t="s">
        <v>2942</v>
      </c>
      <c r="P1537" s="68">
        <v>7278</v>
      </c>
      <c r="Q1537" s="33" t="s">
        <v>7951</v>
      </c>
      <c r="R1537" s="33" t="s">
        <v>2947</v>
      </c>
      <c r="S1537" s="68">
        <v>36077</v>
      </c>
      <c r="T1537" s="69" t="s">
        <v>7952</v>
      </c>
      <c r="U1537" s="33" t="s">
        <v>7476</v>
      </c>
      <c r="V1537" s="33" t="s">
        <v>7477</v>
      </c>
      <c r="W1537" s="33" t="s">
        <v>7953</v>
      </c>
      <c r="X1537" s="33" t="s">
        <v>2011</v>
      </c>
    </row>
    <row r="1538" spans="1:24" x14ac:dyDescent="0.25">
      <c r="A1538" s="29" t="s">
        <v>232</v>
      </c>
      <c r="B1538" s="30" t="s">
        <v>1344</v>
      </c>
      <c r="C1538" s="30" t="str">
        <f t="shared" si="69"/>
        <v>Ophthalmology Policy</v>
      </c>
      <c r="G1538" s="29" t="s">
        <v>232</v>
      </c>
      <c r="H1538" s="30" t="s">
        <v>1344</v>
      </c>
      <c r="I1538" s="30" t="str">
        <f t="shared" si="70"/>
        <v>Ophthalmology Policy</v>
      </c>
      <c r="J1538" t="e">
        <f t="shared" ca="1" si="71"/>
        <v>#N/A</v>
      </c>
      <c r="N1538" s="33" t="s">
        <v>2011</v>
      </c>
      <c r="O1538" s="33" t="s">
        <v>2942</v>
      </c>
      <c r="P1538" s="68">
        <v>7279</v>
      </c>
      <c r="Q1538" s="33" t="s">
        <v>7954</v>
      </c>
      <c r="R1538" s="33" t="s">
        <v>2946</v>
      </c>
      <c r="S1538" s="68">
        <v>36079</v>
      </c>
      <c r="T1538" s="69" t="s">
        <v>7955</v>
      </c>
      <c r="U1538" s="33" t="s">
        <v>7476</v>
      </c>
      <c r="V1538" s="33" t="s">
        <v>7477</v>
      </c>
      <c r="W1538" s="33" t="s">
        <v>7953</v>
      </c>
      <c r="X1538" s="33" t="s">
        <v>2011</v>
      </c>
    </row>
    <row r="1539" spans="1:24" x14ac:dyDescent="0.25">
      <c r="A1539" s="29" t="s">
        <v>232</v>
      </c>
      <c r="B1539" s="30" t="s">
        <v>1345</v>
      </c>
      <c r="C1539" s="30" t="str">
        <f t="shared" ref="C1539:C1602" si="72">VLOOKUP(A1539,$G:$I,3,0)</f>
        <v>Ophthalmology Policy</v>
      </c>
      <c r="G1539" s="29" t="s">
        <v>232</v>
      </c>
      <c r="H1539" s="30" t="s">
        <v>1345</v>
      </c>
      <c r="I1539" s="30" t="str">
        <f t="shared" ref="I1539:I1602" si="73">VLOOKUP(G1539,$R:$X,7,0)</f>
        <v>Ophthalmology Policy</v>
      </c>
      <c r="J1539" t="e">
        <f t="shared" ref="J1539:J1602" ca="1" si="74">VLOOKUP(I1539,$J:$J,1,0)</f>
        <v>#N/A</v>
      </c>
      <c r="N1539" s="33" t="s">
        <v>2011</v>
      </c>
      <c r="O1539" s="33" t="s">
        <v>2939</v>
      </c>
      <c r="P1539" s="68">
        <v>8060</v>
      </c>
      <c r="Q1539" s="33" t="s">
        <v>7956</v>
      </c>
      <c r="R1539" s="33" t="s">
        <v>2941</v>
      </c>
      <c r="S1539" s="68">
        <v>39206</v>
      </c>
      <c r="T1539" s="69" t="s">
        <v>7957</v>
      </c>
      <c r="U1539" s="33" t="s">
        <v>7476</v>
      </c>
      <c r="V1539" s="33" t="s">
        <v>7477</v>
      </c>
      <c r="W1539" s="33" t="s">
        <v>7958</v>
      </c>
      <c r="X1539" s="33" t="s">
        <v>2011</v>
      </c>
    </row>
    <row r="1540" spans="1:24" x14ac:dyDescent="0.25">
      <c r="A1540" s="29" t="s">
        <v>232</v>
      </c>
      <c r="B1540" s="30" t="s">
        <v>1345</v>
      </c>
      <c r="C1540" s="30" t="str">
        <f t="shared" si="72"/>
        <v>Ophthalmology Policy</v>
      </c>
      <c r="G1540" s="29" t="s">
        <v>232</v>
      </c>
      <c r="H1540" s="30" t="s">
        <v>1345</v>
      </c>
      <c r="I1540" s="30" t="str">
        <f t="shared" si="73"/>
        <v>Ophthalmology Policy</v>
      </c>
      <c r="J1540" t="e">
        <f t="shared" ca="1" si="74"/>
        <v>#N/A</v>
      </c>
      <c r="N1540" s="33" t="s">
        <v>2011</v>
      </c>
      <c r="O1540" s="33" t="s">
        <v>2939</v>
      </c>
      <c r="P1540" s="68">
        <v>8061</v>
      </c>
      <c r="Q1540" s="33" t="s">
        <v>7959</v>
      </c>
      <c r="R1540" s="33" t="s">
        <v>2940</v>
      </c>
      <c r="S1540" s="68">
        <v>39224</v>
      </c>
      <c r="T1540" s="69" t="s">
        <v>7960</v>
      </c>
      <c r="U1540" s="33" t="s">
        <v>7476</v>
      </c>
      <c r="V1540" s="33" t="s">
        <v>7477</v>
      </c>
      <c r="W1540" s="33" t="s">
        <v>7961</v>
      </c>
      <c r="X1540" s="33" t="s">
        <v>2011</v>
      </c>
    </row>
    <row r="1541" spans="1:24" x14ac:dyDescent="0.25">
      <c r="A1541" s="29" t="s">
        <v>1346</v>
      </c>
      <c r="B1541" s="30" t="s">
        <v>1341</v>
      </c>
      <c r="C1541" s="30" t="str">
        <f t="shared" si="72"/>
        <v>Ophthalmology Policy</v>
      </c>
      <c r="G1541" s="29" t="s">
        <v>1346</v>
      </c>
      <c r="H1541" s="30" t="s">
        <v>1341</v>
      </c>
      <c r="I1541" s="30" t="str">
        <f t="shared" si="73"/>
        <v>Ophthalmology Policy</v>
      </c>
      <c r="J1541" t="e">
        <f t="shared" ca="1" si="74"/>
        <v>#N/A</v>
      </c>
      <c r="N1541" s="33" t="s">
        <v>2011</v>
      </c>
      <c r="O1541" s="33" t="s">
        <v>2937</v>
      </c>
      <c r="P1541" s="68">
        <v>6451</v>
      </c>
      <c r="Q1541" s="33" t="s">
        <v>7962</v>
      </c>
      <c r="R1541" s="33" t="s">
        <v>2938</v>
      </c>
      <c r="S1541" s="68">
        <v>47128</v>
      </c>
      <c r="T1541" s="69" t="s">
        <v>7963</v>
      </c>
      <c r="U1541" s="33" t="s">
        <v>7476</v>
      </c>
      <c r="V1541" s="33" t="s">
        <v>7477</v>
      </c>
      <c r="W1541" s="69" t="s">
        <v>7964</v>
      </c>
      <c r="X1541" s="33" t="s">
        <v>2011</v>
      </c>
    </row>
    <row r="1542" spans="1:24" x14ac:dyDescent="0.25">
      <c r="A1542" s="29" t="s">
        <v>1346</v>
      </c>
      <c r="B1542" s="30" t="s">
        <v>1342</v>
      </c>
      <c r="C1542" s="30" t="str">
        <f t="shared" si="72"/>
        <v>Ophthalmology Policy</v>
      </c>
      <c r="G1542" s="29" t="s">
        <v>1346</v>
      </c>
      <c r="H1542" s="30" t="s">
        <v>1342</v>
      </c>
      <c r="I1542" s="30" t="str">
        <f t="shared" si="73"/>
        <v>Ophthalmology Policy</v>
      </c>
      <c r="J1542" t="e">
        <f t="shared" ca="1" si="74"/>
        <v>#N/A</v>
      </c>
      <c r="N1542" s="33" t="s">
        <v>2011</v>
      </c>
      <c r="O1542" s="33" t="s">
        <v>2933</v>
      </c>
      <c r="P1542" s="68">
        <v>6450</v>
      </c>
      <c r="Q1542" s="33" t="s">
        <v>7965</v>
      </c>
      <c r="R1542" s="33" t="s">
        <v>2936</v>
      </c>
      <c r="S1542" s="68">
        <v>39279</v>
      </c>
      <c r="T1542" s="69" t="s">
        <v>7966</v>
      </c>
      <c r="U1542" s="33" t="s">
        <v>7476</v>
      </c>
      <c r="V1542" s="33" t="s">
        <v>7477</v>
      </c>
      <c r="W1542" s="33" t="s">
        <v>7967</v>
      </c>
      <c r="X1542" s="33" t="s">
        <v>2011</v>
      </c>
    </row>
    <row r="1543" spans="1:24" x14ac:dyDescent="0.25">
      <c r="A1543" s="29" t="s">
        <v>1347</v>
      </c>
      <c r="B1543" s="30" t="s">
        <v>1095</v>
      </c>
      <c r="C1543" s="30" t="str">
        <f t="shared" si="72"/>
        <v>CMS National Coverage Determinations (NCD) Policy</v>
      </c>
      <c r="G1543" s="29" t="s">
        <v>1347</v>
      </c>
      <c r="H1543" s="30" t="s">
        <v>1095</v>
      </c>
      <c r="I1543" s="30" t="str">
        <f t="shared" si="73"/>
        <v>CMS National Coverage Determinations (NCD) Policy</v>
      </c>
      <c r="J1543" t="e">
        <f t="shared" ca="1" si="74"/>
        <v>#N/A</v>
      </c>
      <c r="N1543" s="33" t="s">
        <v>2011</v>
      </c>
      <c r="O1543" s="33" t="s">
        <v>2933</v>
      </c>
      <c r="P1543" s="68">
        <v>8078</v>
      </c>
      <c r="Q1543" s="33" t="s">
        <v>7968</v>
      </c>
      <c r="R1543" s="33" t="s">
        <v>2934</v>
      </c>
      <c r="S1543" s="68">
        <v>39364</v>
      </c>
      <c r="T1543" s="69" t="s">
        <v>7969</v>
      </c>
      <c r="U1543" s="33" t="s">
        <v>7476</v>
      </c>
      <c r="V1543" s="33" t="s">
        <v>7477</v>
      </c>
      <c r="W1543" s="33" t="s">
        <v>7970</v>
      </c>
      <c r="X1543" s="33" t="s">
        <v>2011</v>
      </c>
    </row>
    <row r="1544" spans="1:24" x14ac:dyDescent="0.25">
      <c r="A1544" s="29" t="s">
        <v>1348</v>
      </c>
      <c r="B1544" s="30" t="s">
        <v>1095</v>
      </c>
      <c r="C1544" s="30" t="str">
        <f t="shared" si="72"/>
        <v>CMS National Coverage Determinations (NCD) Policy</v>
      </c>
      <c r="G1544" s="29" t="s">
        <v>1348</v>
      </c>
      <c r="H1544" s="30" t="s">
        <v>1095</v>
      </c>
      <c r="I1544" s="30" t="str">
        <f t="shared" si="73"/>
        <v>CMS National Coverage Determinations (NCD) Policy</v>
      </c>
      <c r="J1544" t="e">
        <f t="shared" ca="1" si="74"/>
        <v>#N/A</v>
      </c>
      <c r="N1544" s="33" t="s">
        <v>2011</v>
      </c>
      <c r="O1544" s="33" t="s">
        <v>2933</v>
      </c>
      <c r="P1544" s="68">
        <v>8079</v>
      </c>
      <c r="Q1544" s="33" t="s">
        <v>7971</v>
      </c>
      <c r="R1544" s="33" t="s">
        <v>2935</v>
      </c>
      <c r="S1544" s="68">
        <v>39328</v>
      </c>
      <c r="T1544" s="69" t="s">
        <v>7972</v>
      </c>
      <c r="U1544" s="33" t="s">
        <v>7476</v>
      </c>
      <c r="V1544" s="33" t="s">
        <v>7477</v>
      </c>
      <c r="W1544" s="33" t="s">
        <v>7970</v>
      </c>
      <c r="X1544" s="33" t="s">
        <v>2011</v>
      </c>
    </row>
    <row r="1545" spans="1:24" x14ac:dyDescent="0.25">
      <c r="A1545" s="29" t="s">
        <v>1349</v>
      </c>
      <c r="B1545" s="30" t="s">
        <v>1350</v>
      </c>
      <c r="C1545" s="30" t="str">
        <f t="shared" si="72"/>
        <v>Cardiology Policy</v>
      </c>
      <c r="G1545" s="29" t="s">
        <v>1349</v>
      </c>
      <c r="H1545" s="30" t="s">
        <v>1350</v>
      </c>
      <c r="I1545" s="30" t="str">
        <f t="shared" si="73"/>
        <v>Cardiology Policy</v>
      </c>
      <c r="J1545" t="e">
        <f t="shared" ca="1" si="74"/>
        <v>#N/A</v>
      </c>
      <c r="N1545" s="33" t="s">
        <v>2011</v>
      </c>
      <c r="O1545" s="33" t="s">
        <v>2931</v>
      </c>
      <c r="P1545" s="68">
        <v>6446</v>
      </c>
      <c r="Q1545" s="33" t="s">
        <v>7973</v>
      </c>
      <c r="R1545" s="33" t="s">
        <v>2932</v>
      </c>
      <c r="S1545" s="68">
        <v>55455</v>
      </c>
      <c r="T1545" s="69" t="s">
        <v>7974</v>
      </c>
      <c r="U1545" s="33" t="s">
        <v>7476</v>
      </c>
      <c r="V1545" s="33" t="s">
        <v>7477</v>
      </c>
      <c r="W1545" s="69" t="s">
        <v>7975</v>
      </c>
      <c r="X1545" s="33" t="s">
        <v>2011</v>
      </c>
    </row>
    <row r="1546" spans="1:24" x14ac:dyDescent="0.25">
      <c r="A1546" s="29" t="s">
        <v>1349</v>
      </c>
      <c r="B1546" s="30" t="s">
        <v>1350</v>
      </c>
      <c r="C1546" s="30" t="str">
        <f t="shared" si="72"/>
        <v>Cardiology Policy</v>
      </c>
      <c r="G1546" s="29" t="s">
        <v>1349</v>
      </c>
      <c r="H1546" s="30" t="s">
        <v>1350</v>
      </c>
      <c r="I1546" s="30" t="str">
        <f t="shared" si="73"/>
        <v>Cardiology Policy</v>
      </c>
      <c r="J1546" t="e">
        <f t="shared" ca="1" si="74"/>
        <v>#N/A</v>
      </c>
      <c r="N1546" s="33" t="s">
        <v>2011</v>
      </c>
      <c r="O1546" s="33" t="s">
        <v>2929</v>
      </c>
      <c r="P1546" s="68">
        <v>6503</v>
      </c>
      <c r="Q1546" s="33" t="s">
        <v>7976</v>
      </c>
      <c r="R1546" s="33" t="s">
        <v>2930</v>
      </c>
      <c r="S1546" s="68">
        <v>39182</v>
      </c>
      <c r="T1546" s="69" t="s">
        <v>7977</v>
      </c>
      <c r="U1546" s="33" t="s">
        <v>7476</v>
      </c>
      <c r="V1546" s="33" t="s">
        <v>7477</v>
      </c>
      <c r="W1546" s="33" t="s">
        <v>7978</v>
      </c>
      <c r="X1546" s="33" t="s">
        <v>2011</v>
      </c>
    </row>
    <row r="1547" spans="1:24" x14ac:dyDescent="0.25">
      <c r="A1547" s="29" t="s">
        <v>1349</v>
      </c>
      <c r="B1547" s="30" t="s">
        <v>1351</v>
      </c>
      <c r="C1547" s="30" t="str">
        <f t="shared" si="72"/>
        <v>Cardiology Policy</v>
      </c>
      <c r="G1547" s="29" t="s">
        <v>1349</v>
      </c>
      <c r="H1547" s="30" t="s">
        <v>1351</v>
      </c>
      <c r="I1547" s="30" t="str">
        <f t="shared" si="73"/>
        <v>Cardiology Policy</v>
      </c>
      <c r="J1547" t="e">
        <f t="shared" ca="1" si="74"/>
        <v>#N/A</v>
      </c>
      <c r="N1547" s="33" t="s">
        <v>2011</v>
      </c>
      <c r="O1547" s="69" t="s">
        <v>3590</v>
      </c>
      <c r="P1547" s="68">
        <v>7596</v>
      </c>
      <c r="Q1547" s="33" t="s">
        <v>7979</v>
      </c>
      <c r="R1547" s="33" t="s">
        <v>2928</v>
      </c>
      <c r="S1547" s="68">
        <v>33427</v>
      </c>
      <c r="T1547" s="69" t="s">
        <v>7980</v>
      </c>
      <c r="U1547" s="33" t="s">
        <v>7476</v>
      </c>
      <c r="V1547" s="33" t="s">
        <v>7477</v>
      </c>
      <c r="W1547" s="33" t="s">
        <v>7981</v>
      </c>
      <c r="X1547" s="33" t="s">
        <v>2011</v>
      </c>
    </row>
    <row r="1548" spans="1:24" x14ac:dyDescent="0.25">
      <c r="A1548" s="29" t="s">
        <v>1349</v>
      </c>
      <c r="B1548" s="30" t="s">
        <v>1352</v>
      </c>
      <c r="C1548" s="30" t="str">
        <f t="shared" si="72"/>
        <v>Cardiology Policy</v>
      </c>
      <c r="G1548" s="29" t="s">
        <v>1349</v>
      </c>
      <c r="H1548" s="30" t="s">
        <v>1352</v>
      </c>
      <c r="I1548" s="30" t="str">
        <f t="shared" si="73"/>
        <v>Cardiology Policy</v>
      </c>
      <c r="J1548" t="e">
        <f t="shared" ca="1" si="74"/>
        <v>#N/A</v>
      </c>
      <c r="N1548" s="33" t="s">
        <v>2011</v>
      </c>
      <c r="O1548" s="69" t="s">
        <v>3590</v>
      </c>
      <c r="P1548" s="68">
        <v>7597</v>
      </c>
      <c r="Q1548" s="33" t="s">
        <v>7982</v>
      </c>
      <c r="R1548" s="33" t="s">
        <v>2927</v>
      </c>
      <c r="S1548" s="68">
        <v>33428</v>
      </c>
      <c r="T1548" s="33" t="s">
        <v>7983</v>
      </c>
      <c r="U1548" s="33" t="s">
        <v>7476</v>
      </c>
      <c r="V1548" s="33" t="s">
        <v>7477</v>
      </c>
      <c r="W1548" s="33" t="s">
        <v>7984</v>
      </c>
      <c r="X1548" s="33" t="s">
        <v>2011</v>
      </c>
    </row>
    <row r="1549" spans="1:24" x14ac:dyDescent="0.25">
      <c r="A1549" s="29" t="s">
        <v>1353</v>
      </c>
      <c r="B1549" s="30" t="s">
        <v>1350</v>
      </c>
      <c r="C1549" s="30" t="str">
        <f t="shared" si="72"/>
        <v>Cardiology Policy</v>
      </c>
      <c r="G1549" s="29" t="s">
        <v>1353</v>
      </c>
      <c r="H1549" s="30" t="s">
        <v>1350</v>
      </c>
      <c r="I1549" s="30" t="str">
        <f t="shared" si="73"/>
        <v>Cardiology Policy</v>
      </c>
      <c r="J1549" t="e">
        <f t="shared" ca="1" si="74"/>
        <v>#N/A</v>
      </c>
      <c r="N1549" s="33" t="s">
        <v>2011</v>
      </c>
      <c r="O1549" s="69" t="s">
        <v>3590</v>
      </c>
      <c r="P1549" s="68">
        <v>7598</v>
      </c>
      <c r="Q1549" s="69" t="s">
        <v>7985</v>
      </c>
      <c r="R1549" s="33" t="s">
        <v>2926</v>
      </c>
      <c r="S1549" s="68">
        <v>33455</v>
      </c>
      <c r="T1549" s="69" t="s">
        <v>7986</v>
      </c>
      <c r="U1549" s="33" t="s">
        <v>7476</v>
      </c>
      <c r="V1549" s="33" t="s">
        <v>7477</v>
      </c>
      <c r="W1549" s="33" t="s">
        <v>7984</v>
      </c>
      <c r="X1549" s="33" t="s">
        <v>2011</v>
      </c>
    </row>
    <row r="1550" spans="1:24" x14ac:dyDescent="0.25">
      <c r="A1550" s="29" t="s">
        <v>1353</v>
      </c>
      <c r="B1550" s="30" t="s">
        <v>1350</v>
      </c>
      <c r="C1550" s="30" t="str">
        <f t="shared" si="72"/>
        <v>Cardiology Policy</v>
      </c>
      <c r="G1550" s="29" t="s">
        <v>1353</v>
      </c>
      <c r="H1550" s="30" t="s">
        <v>1350</v>
      </c>
      <c r="I1550" s="30" t="str">
        <f t="shared" si="73"/>
        <v>Cardiology Policy</v>
      </c>
      <c r="J1550" t="e">
        <f t="shared" ca="1" si="74"/>
        <v>#N/A</v>
      </c>
      <c r="N1550" s="33" t="s">
        <v>2011</v>
      </c>
      <c r="O1550" s="69" t="s">
        <v>3590</v>
      </c>
      <c r="P1550" s="68">
        <v>7649</v>
      </c>
      <c r="Q1550" s="33" t="s">
        <v>7987</v>
      </c>
      <c r="R1550" s="33" t="s">
        <v>2925</v>
      </c>
      <c r="S1550" s="68">
        <v>51411</v>
      </c>
      <c r="T1550" s="33" t="s">
        <v>7988</v>
      </c>
      <c r="U1550" s="33" t="s">
        <v>7476</v>
      </c>
      <c r="V1550" s="33" t="s">
        <v>7477</v>
      </c>
      <c r="W1550" s="33" t="s">
        <v>7984</v>
      </c>
      <c r="X1550" s="33" t="s">
        <v>2011</v>
      </c>
    </row>
    <row r="1551" spans="1:24" x14ac:dyDescent="0.25">
      <c r="A1551" s="29" t="s">
        <v>1353</v>
      </c>
      <c r="B1551" s="30" t="s">
        <v>1351</v>
      </c>
      <c r="C1551" s="30" t="str">
        <f t="shared" si="72"/>
        <v>Cardiology Policy</v>
      </c>
      <c r="G1551" s="29" t="s">
        <v>1353</v>
      </c>
      <c r="H1551" s="30" t="s">
        <v>1351</v>
      </c>
      <c r="I1551" s="30" t="str">
        <f t="shared" si="73"/>
        <v>Cardiology Policy</v>
      </c>
      <c r="J1551" t="e">
        <f t="shared" ca="1" si="74"/>
        <v>#N/A</v>
      </c>
      <c r="N1551" s="33" t="s">
        <v>2011</v>
      </c>
      <c r="O1551" s="33" t="s">
        <v>2921</v>
      </c>
      <c r="P1551" s="68">
        <v>6453</v>
      </c>
      <c r="Q1551" s="33" t="s">
        <v>7989</v>
      </c>
      <c r="R1551" s="33" t="s">
        <v>2923</v>
      </c>
      <c r="S1551" s="68">
        <v>39189</v>
      </c>
      <c r="T1551" s="69" t="s">
        <v>7990</v>
      </c>
      <c r="U1551" s="33" t="s">
        <v>7476</v>
      </c>
      <c r="V1551" s="33" t="s">
        <v>7477</v>
      </c>
      <c r="W1551" s="33" t="s">
        <v>7991</v>
      </c>
      <c r="X1551" s="33" t="s">
        <v>2011</v>
      </c>
    </row>
    <row r="1552" spans="1:24" x14ac:dyDescent="0.25">
      <c r="A1552" s="29" t="s">
        <v>1353</v>
      </c>
      <c r="B1552" s="30" t="s">
        <v>1352</v>
      </c>
      <c r="C1552" s="30" t="str">
        <f t="shared" si="72"/>
        <v>Cardiology Policy</v>
      </c>
      <c r="G1552" s="29" t="s">
        <v>1353</v>
      </c>
      <c r="H1552" s="30" t="s">
        <v>1352</v>
      </c>
      <c r="I1552" s="30" t="str">
        <f t="shared" si="73"/>
        <v>Cardiology Policy</v>
      </c>
      <c r="J1552" t="e">
        <f t="shared" ca="1" si="74"/>
        <v>#N/A</v>
      </c>
      <c r="N1552" s="33" t="s">
        <v>2011</v>
      </c>
      <c r="O1552" s="33" t="s">
        <v>2921</v>
      </c>
      <c r="P1552" s="68">
        <v>8094</v>
      </c>
      <c r="Q1552" s="69" t="s">
        <v>7992</v>
      </c>
      <c r="R1552" s="33" t="s">
        <v>2922</v>
      </c>
      <c r="S1552" s="68">
        <v>39399</v>
      </c>
      <c r="T1552" s="69" t="s">
        <v>7993</v>
      </c>
      <c r="U1552" s="33" t="s">
        <v>7476</v>
      </c>
      <c r="V1552" s="33" t="s">
        <v>7477</v>
      </c>
      <c r="W1552" s="33" t="s">
        <v>7994</v>
      </c>
      <c r="X1552" s="33" t="s">
        <v>2011</v>
      </c>
    </row>
    <row r="1553" spans="1:24" x14ac:dyDescent="0.25">
      <c r="A1553" s="29" t="s">
        <v>1354</v>
      </c>
      <c r="B1553" s="30" t="s">
        <v>1350</v>
      </c>
      <c r="C1553" s="30" t="str">
        <f t="shared" si="72"/>
        <v>Cardiology Policy</v>
      </c>
      <c r="G1553" s="29" t="s">
        <v>1354</v>
      </c>
      <c r="H1553" s="30" t="s">
        <v>1350</v>
      </c>
      <c r="I1553" s="30" t="str">
        <f t="shared" si="73"/>
        <v>Cardiology Policy</v>
      </c>
      <c r="J1553" t="e">
        <f t="shared" ca="1" si="74"/>
        <v>#N/A</v>
      </c>
      <c r="N1553" s="33" t="s">
        <v>2011</v>
      </c>
      <c r="O1553" s="33" t="s">
        <v>2918</v>
      </c>
      <c r="P1553" s="68">
        <v>6102</v>
      </c>
      <c r="Q1553" s="33" t="s">
        <v>7995</v>
      </c>
      <c r="R1553" s="33" t="s">
        <v>2920</v>
      </c>
      <c r="S1553" s="68">
        <v>25651</v>
      </c>
      <c r="T1553" s="69" t="s">
        <v>7996</v>
      </c>
      <c r="U1553" s="33" t="s">
        <v>7476</v>
      </c>
      <c r="V1553" s="33" t="s">
        <v>7477</v>
      </c>
      <c r="W1553" s="33" t="s">
        <v>7997</v>
      </c>
      <c r="X1553" s="33" t="s">
        <v>2011</v>
      </c>
    </row>
    <row r="1554" spans="1:24" x14ac:dyDescent="0.25">
      <c r="A1554" s="29" t="s">
        <v>1354</v>
      </c>
      <c r="B1554" s="30" t="s">
        <v>1350</v>
      </c>
      <c r="C1554" s="30" t="str">
        <f t="shared" si="72"/>
        <v>Cardiology Policy</v>
      </c>
      <c r="G1554" s="29" t="s">
        <v>1354</v>
      </c>
      <c r="H1554" s="30" t="s">
        <v>1350</v>
      </c>
      <c r="I1554" s="30" t="str">
        <f t="shared" si="73"/>
        <v>Cardiology Policy</v>
      </c>
      <c r="J1554" t="e">
        <f t="shared" ca="1" si="74"/>
        <v>#N/A</v>
      </c>
      <c r="N1554" s="33" t="s">
        <v>2011</v>
      </c>
      <c r="O1554" s="33" t="s">
        <v>2918</v>
      </c>
      <c r="P1554" s="68">
        <v>6124</v>
      </c>
      <c r="Q1554" s="33" t="s">
        <v>7998</v>
      </c>
      <c r="R1554" s="33" t="s">
        <v>2919</v>
      </c>
      <c r="S1554" s="68">
        <v>16021</v>
      </c>
      <c r="T1554" s="33" t="s">
        <v>7999</v>
      </c>
      <c r="U1554" s="33" t="s">
        <v>7476</v>
      </c>
      <c r="V1554" s="33" t="s">
        <v>7477</v>
      </c>
      <c r="W1554" s="33" t="s">
        <v>8000</v>
      </c>
      <c r="X1554" s="33" t="s">
        <v>2011</v>
      </c>
    </row>
    <row r="1555" spans="1:24" x14ac:dyDescent="0.25">
      <c r="A1555" s="29" t="s">
        <v>1354</v>
      </c>
      <c r="B1555" s="30" t="s">
        <v>1351</v>
      </c>
      <c r="C1555" s="30" t="str">
        <f t="shared" si="72"/>
        <v>Cardiology Policy</v>
      </c>
      <c r="G1555" s="29" t="s">
        <v>1354</v>
      </c>
      <c r="H1555" s="30" t="s">
        <v>1351</v>
      </c>
      <c r="I1555" s="30" t="str">
        <f t="shared" si="73"/>
        <v>Cardiology Policy</v>
      </c>
      <c r="J1555" t="e">
        <f t="shared" ca="1" si="74"/>
        <v>#N/A</v>
      </c>
      <c r="N1555" s="70" t="s">
        <v>2011</v>
      </c>
      <c r="O1555" s="33" t="s">
        <v>2915</v>
      </c>
      <c r="P1555" s="68">
        <v>8248</v>
      </c>
      <c r="Q1555" s="33" t="s">
        <v>8001</v>
      </c>
      <c r="R1555" s="33" t="s">
        <v>1411</v>
      </c>
      <c r="S1555" s="68">
        <v>42033</v>
      </c>
      <c r="T1555" s="69" t="s">
        <v>8002</v>
      </c>
      <c r="U1555" s="33" t="s">
        <v>7476</v>
      </c>
      <c r="V1555" s="33" t="s">
        <v>7477</v>
      </c>
      <c r="W1555" s="69" t="s">
        <v>8003</v>
      </c>
      <c r="X1555" s="70" t="s">
        <v>2011</v>
      </c>
    </row>
    <row r="1556" spans="1:24" x14ac:dyDescent="0.25">
      <c r="A1556" s="29" t="s">
        <v>1354</v>
      </c>
      <c r="B1556" s="30" t="s">
        <v>1352</v>
      </c>
      <c r="C1556" s="30" t="str">
        <f t="shared" si="72"/>
        <v>Cardiology Policy</v>
      </c>
      <c r="G1556" s="29" t="s">
        <v>1354</v>
      </c>
      <c r="H1556" s="30" t="s">
        <v>1352</v>
      </c>
      <c r="I1556" s="30" t="str">
        <f t="shared" si="73"/>
        <v>Cardiology Policy</v>
      </c>
      <c r="J1556" t="e">
        <f t="shared" ca="1" si="74"/>
        <v>#N/A</v>
      </c>
      <c r="N1556" s="33" t="s">
        <v>2011</v>
      </c>
      <c r="O1556" s="33" t="s">
        <v>2915</v>
      </c>
      <c r="P1556" s="68">
        <v>8249</v>
      </c>
      <c r="Q1556" s="33" t="s">
        <v>8004</v>
      </c>
      <c r="R1556" s="33" t="s">
        <v>2917</v>
      </c>
      <c r="S1556" s="68">
        <v>42073</v>
      </c>
      <c r="T1556" s="69" t="s">
        <v>8005</v>
      </c>
      <c r="U1556" s="33" t="s">
        <v>7476</v>
      </c>
      <c r="V1556" s="33" t="s">
        <v>7477</v>
      </c>
      <c r="W1556" s="33" t="s">
        <v>8006</v>
      </c>
      <c r="X1556" s="33" t="s">
        <v>2011</v>
      </c>
    </row>
    <row r="1557" spans="1:24" x14ac:dyDescent="0.25">
      <c r="A1557" s="29" t="s">
        <v>1355</v>
      </c>
      <c r="B1557" s="30" t="s">
        <v>1350</v>
      </c>
      <c r="C1557" s="30" t="str">
        <f t="shared" si="72"/>
        <v>Cardiology Policy</v>
      </c>
      <c r="G1557" s="29" t="s">
        <v>1355</v>
      </c>
      <c r="H1557" s="30" t="s">
        <v>1350</v>
      </c>
      <c r="I1557" s="30" t="str">
        <f t="shared" si="73"/>
        <v>Cardiology Policy</v>
      </c>
      <c r="J1557" t="e">
        <f t="shared" ca="1" si="74"/>
        <v>#N/A</v>
      </c>
      <c r="N1557" s="33" t="s">
        <v>2011</v>
      </c>
      <c r="O1557" s="33" t="s">
        <v>2915</v>
      </c>
      <c r="P1557" s="68">
        <v>8275</v>
      </c>
      <c r="Q1557" s="33" t="s">
        <v>8007</v>
      </c>
      <c r="R1557" s="33" t="s">
        <v>2916</v>
      </c>
      <c r="S1557" s="68">
        <v>42138</v>
      </c>
      <c r="T1557" s="69" t="s">
        <v>8008</v>
      </c>
      <c r="U1557" s="33" t="s">
        <v>7476</v>
      </c>
      <c r="V1557" s="33" t="s">
        <v>7477</v>
      </c>
      <c r="W1557" s="69" t="s">
        <v>8009</v>
      </c>
      <c r="X1557" s="33" t="s">
        <v>2011</v>
      </c>
    </row>
    <row r="1558" spans="1:24" x14ac:dyDescent="0.25">
      <c r="A1558" s="29" t="s">
        <v>1355</v>
      </c>
      <c r="B1558" s="30" t="s">
        <v>1350</v>
      </c>
      <c r="C1558" s="30" t="str">
        <f t="shared" si="72"/>
        <v>Cardiology Policy</v>
      </c>
      <c r="G1558" s="29" t="s">
        <v>1355</v>
      </c>
      <c r="H1558" s="30" t="s">
        <v>1350</v>
      </c>
      <c r="I1558" s="30" t="str">
        <f t="shared" si="73"/>
        <v>Cardiology Policy</v>
      </c>
      <c r="J1558" t="e">
        <f t="shared" ca="1" si="74"/>
        <v>#N/A</v>
      </c>
      <c r="N1558" s="33" t="s">
        <v>2011</v>
      </c>
      <c r="O1558" s="33" t="s">
        <v>2907</v>
      </c>
      <c r="P1558" s="68">
        <v>7129</v>
      </c>
      <c r="Q1558" s="33" t="s">
        <v>8010</v>
      </c>
      <c r="R1558" s="33" t="s">
        <v>8011</v>
      </c>
      <c r="S1558" s="68">
        <v>57863</v>
      </c>
      <c r="T1558" s="69" t="s">
        <v>8012</v>
      </c>
      <c r="U1558" s="33" t="s">
        <v>7476</v>
      </c>
      <c r="V1558" s="33" t="s">
        <v>7477</v>
      </c>
      <c r="W1558" s="33" t="s">
        <v>8013</v>
      </c>
      <c r="X1558" s="33" t="s">
        <v>2011</v>
      </c>
    </row>
    <row r="1559" spans="1:24" x14ac:dyDescent="0.25">
      <c r="A1559" s="29" t="s">
        <v>1355</v>
      </c>
      <c r="B1559" s="30" t="s">
        <v>1351</v>
      </c>
      <c r="C1559" s="30" t="str">
        <f t="shared" si="72"/>
        <v>Cardiology Policy</v>
      </c>
      <c r="G1559" s="29" t="s">
        <v>1355</v>
      </c>
      <c r="H1559" s="30" t="s">
        <v>1351</v>
      </c>
      <c r="I1559" s="30" t="str">
        <f t="shared" si="73"/>
        <v>Cardiology Policy</v>
      </c>
      <c r="J1559" t="e">
        <f t="shared" ca="1" si="74"/>
        <v>#N/A</v>
      </c>
      <c r="N1559" s="33" t="s">
        <v>2011</v>
      </c>
      <c r="O1559" s="33" t="s">
        <v>2907</v>
      </c>
      <c r="P1559" s="68">
        <v>7363</v>
      </c>
      <c r="Q1559" s="33" t="s">
        <v>8014</v>
      </c>
      <c r="R1559" s="33" t="s">
        <v>2914</v>
      </c>
      <c r="S1559" s="68">
        <v>55072</v>
      </c>
      <c r="T1559" s="69" t="s">
        <v>8015</v>
      </c>
      <c r="U1559" s="33" t="s">
        <v>7476</v>
      </c>
      <c r="V1559" s="33" t="s">
        <v>7477</v>
      </c>
      <c r="W1559" s="33" t="s">
        <v>8016</v>
      </c>
      <c r="X1559" s="33" t="s">
        <v>2011</v>
      </c>
    </row>
    <row r="1560" spans="1:24" x14ac:dyDescent="0.25">
      <c r="A1560" s="29" t="s">
        <v>1355</v>
      </c>
      <c r="B1560" s="30" t="s">
        <v>1352</v>
      </c>
      <c r="C1560" s="30" t="str">
        <f t="shared" si="72"/>
        <v>Cardiology Policy</v>
      </c>
      <c r="G1560" s="29" t="s">
        <v>1355</v>
      </c>
      <c r="H1560" s="30" t="s">
        <v>1352</v>
      </c>
      <c r="I1560" s="30" t="str">
        <f t="shared" si="73"/>
        <v>Cardiology Policy</v>
      </c>
      <c r="J1560" t="e">
        <f t="shared" ca="1" si="74"/>
        <v>#N/A</v>
      </c>
      <c r="N1560" s="33" t="s">
        <v>2011</v>
      </c>
      <c r="O1560" s="33" t="s">
        <v>2907</v>
      </c>
      <c r="P1560" s="68">
        <v>7364</v>
      </c>
      <c r="Q1560" s="33" t="s">
        <v>8017</v>
      </c>
      <c r="R1560" s="33" t="s">
        <v>2913</v>
      </c>
      <c r="S1560" s="68">
        <v>27645</v>
      </c>
      <c r="T1560" s="69" t="s">
        <v>8018</v>
      </c>
      <c r="U1560" s="33" t="s">
        <v>7476</v>
      </c>
      <c r="V1560" s="33" t="s">
        <v>7477</v>
      </c>
      <c r="W1560" s="33" t="s">
        <v>8019</v>
      </c>
      <c r="X1560" s="33" t="s">
        <v>2011</v>
      </c>
    </row>
    <row r="1561" spans="1:24" x14ac:dyDescent="0.25">
      <c r="A1561" s="29" t="s">
        <v>1356</v>
      </c>
      <c r="B1561" s="30" t="s">
        <v>1350</v>
      </c>
      <c r="C1561" s="30" t="str">
        <f t="shared" si="72"/>
        <v>Cardiology Policy</v>
      </c>
      <c r="G1561" s="29" t="s">
        <v>1356</v>
      </c>
      <c r="H1561" s="30" t="s">
        <v>1350</v>
      </c>
      <c r="I1561" s="30" t="str">
        <f t="shared" si="73"/>
        <v>Cardiology Policy</v>
      </c>
      <c r="J1561" t="e">
        <f t="shared" ca="1" si="74"/>
        <v>#N/A</v>
      </c>
      <c r="N1561" s="33" t="s">
        <v>2011</v>
      </c>
      <c r="O1561" s="33" t="s">
        <v>2907</v>
      </c>
      <c r="P1561" s="68">
        <v>7365</v>
      </c>
      <c r="Q1561" s="33" t="s">
        <v>8020</v>
      </c>
      <c r="R1561" s="33" t="s">
        <v>2912</v>
      </c>
      <c r="S1561" s="68">
        <v>27648</v>
      </c>
      <c r="T1561" s="69" t="s">
        <v>8021</v>
      </c>
      <c r="U1561" s="33" t="s">
        <v>7476</v>
      </c>
      <c r="V1561" s="33" t="s">
        <v>7477</v>
      </c>
      <c r="W1561" s="33" t="s">
        <v>8019</v>
      </c>
      <c r="X1561" s="33" t="s">
        <v>2011</v>
      </c>
    </row>
    <row r="1562" spans="1:24" x14ac:dyDescent="0.25">
      <c r="A1562" s="29" t="s">
        <v>1356</v>
      </c>
      <c r="B1562" s="30" t="s">
        <v>1350</v>
      </c>
      <c r="C1562" s="30" t="str">
        <f t="shared" si="72"/>
        <v>Cardiology Policy</v>
      </c>
      <c r="G1562" s="29" t="s">
        <v>1356</v>
      </c>
      <c r="H1562" s="30" t="s">
        <v>1350</v>
      </c>
      <c r="I1562" s="30" t="str">
        <f t="shared" si="73"/>
        <v>Cardiology Policy</v>
      </c>
      <c r="J1562" t="e">
        <f t="shared" ca="1" si="74"/>
        <v>#N/A</v>
      </c>
      <c r="N1562" s="33" t="s">
        <v>2011</v>
      </c>
      <c r="O1562" s="33" t="s">
        <v>2907</v>
      </c>
      <c r="P1562" s="68">
        <v>7366</v>
      </c>
      <c r="Q1562" s="33" t="s">
        <v>8022</v>
      </c>
      <c r="R1562" s="33" t="s">
        <v>2910</v>
      </c>
      <c r="S1562" s="68">
        <v>27673</v>
      </c>
      <c r="T1562" s="33" t="s">
        <v>8023</v>
      </c>
      <c r="U1562" s="33" t="s">
        <v>7476</v>
      </c>
      <c r="V1562" s="33" t="s">
        <v>7477</v>
      </c>
      <c r="W1562" s="33" t="s">
        <v>8019</v>
      </c>
      <c r="X1562" s="33" t="s">
        <v>2011</v>
      </c>
    </row>
    <row r="1563" spans="1:24" x14ac:dyDescent="0.25">
      <c r="A1563" s="29" t="s">
        <v>1356</v>
      </c>
      <c r="B1563" s="30" t="s">
        <v>1351</v>
      </c>
      <c r="C1563" s="30" t="str">
        <f t="shared" si="72"/>
        <v>Cardiology Policy</v>
      </c>
      <c r="G1563" s="29" t="s">
        <v>1356</v>
      </c>
      <c r="H1563" s="30" t="s">
        <v>1351</v>
      </c>
      <c r="I1563" s="30" t="str">
        <f t="shared" si="73"/>
        <v>Cardiology Policy</v>
      </c>
      <c r="J1563" t="e">
        <f t="shared" ca="1" si="74"/>
        <v>#N/A</v>
      </c>
      <c r="N1563" s="33" t="s">
        <v>2011</v>
      </c>
      <c r="O1563" s="33" t="s">
        <v>2907</v>
      </c>
      <c r="P1563" s="68">
        <v>7367</v>
      </c>
      <c r="Q1563" s="69" t="s">
        <v>8024</v>
      </c>
      <c r="R1563" s="33" t="s">
        <v>2909</v>
      </c>
      <c r="S1563" s="68">
        <v>27674</v>
      </c>
      <c r="T1563" s="69" t="s">
        <v>8025</v>
      </c>
      <c r="U1563" s="33" t="s">
        <v>7476</v>
      </c>
      <c r="V1563" s="33" t="s">
        <v>7477</v>
      </c>
      <c r="W1563" s="33" t="s">
        <v>8013</v>
      </c>
      <c r="X1563" s="33" t="s">
        <v>2011</v>
      </c>
    </row>
    <row r="1564" spans="1:24" x14ac:dyDescent="0.25">
      <c r="A1564" s="29" t="s">
        <v>1356</v>
      </c>
      <c r="B1564" s="30" t="s">
        <v>1352</v>
      </c>
      <c r="C1564" s="30" t="str">
        <f t="shared" si="72"/>
        <v>Cardiology Policy</v>
      </c>
      <c r="G1564" s="29" t="s">
        <v>1356</v>
      </c>
      <c r="H1564" s="30" t="s">
        <v>1352</v>
      </c>
      <c r="I1564" s="30" t="str">
        <f t="shared" si="73"/>
        <v>Cardiology Policy</v>
      </c>
      <c r="J1564" t="e">
        <f t="shared" ca="1" si="74"/>
        <v>#N/A</v>
      </c>
      <c r="N1564" s="33" t="s">
        <v>2011</v>
      </c>
      <c r="O1564" s="33" t="s">
        <v>2907</v>
      </c>
      <c r="P1564" s="68">
        <v>7368</v>
      </c>
      <c r="Q1564" s="33" t="s">
        <v>8026</v>
      </c>
      <c r="R1564" s="33" t="s">
        <v>2908</v>
      </c>
      <c r="S1564" s="68">
        <v>27679</v>
      </c>
      <c r="T1564" s="33" t="s">
        <v>8027</v>
      </c>
      <c r="U1564" s="33" t="s">
        <v>7476</v>
      </c>
      <c r="V1564" s="33" t="s">
        <v>7477</v>
      </c>
      <c r="W1564" s="33" t="s">
        <v>8028</v>
      </c>
      <c r="X1564" s="33" t="s">
        <v>2011</v>
      </c>
    </row>
    <row r="1565" spans="1:24" x14ac:dyDescent="0.25">
      <c r="A1565" s="29" t="s">
        <v>1357</v>
      </c>
      <c r="B1565" s="30" t="s">
        <v>1095</v>
      </c>
      <c r="C1565" s="30" t="str">
        <f t="shared" si="72"/>
        <v>CMS National Coverage Determinations (NCD) Policy</v>
      </c>
      <c r="G1565" s="29" t="s">
        <v>1357</v>
      </c>
      <c r="H1565" s="30" t="s">
        <v>1095</v>
      </c>
      <c r="I1565" s="30" t="str">
        <f t="shared" si="73"/>
        <v>CMS National Coverage Determinations (NCD) Policy</v>
      </c>
      <c r="J1565" t="e">
        <f t="shared" ca="1" si="74"/>
        <v>#N/A</v>
      </c>
      <c r="N1565" s="33" t="s">
        <v>2011</v>
      </c>
      <c r="O1565" s="33" t="s">
        <v>2905</v>
      </c>
      <c r="P1565" s="68">
        <v>6968</v>
      </c>
      <c r="Q1565" s="33" t="s">
        <v>8029</v>
      </c>
      <c r="R1565" s="33" t="s">
        <v>2906</v>
      </c>
      <c r="S1565" s="68">
        <v>24879</v>
      </c>
      <c r="T1565" s="33" t="s">
        <v>8030</v>
      </c>
      <c r="U1565" s="33" t="s">
        <v>7476</v>
      </c>
      <c r="V1565" s="33" t="s">
        <v>7477</v>
      </c>
      <c r="W1565" s="33" t="s">
        <v>8031</v>
      </c>
      <c r="X1565" s="33" t="s">
        <v>2011</v>
      </c>
    </row>
    <row r="1566" spans="1:24" x14ac:dyDescent="0.25">
      <c r="A1566" s="29" t="s">
        <v>1357</v>
      </c>
      <c r="B1566" s="30" t="s">
        <v>1095</v>
      </c>
      <c r="C1566" s="30" t="str">
        <f t="shared" si="72"/>
        <v>CMS National Coverage Determinations (NCD) Policy</v>
      </c>
      <c r="G1566" s="29" t="s">
        <v>1357</v>
      </c>
      <c r="H1566" s="30" t="s">
        <v>1095</v>
      </c>
      <c r="I1566" s="30" t="str">
        <f t="shared" si="73"/>
        <v>CMS National Coverage Determinations (NCD) Policy</v>
      </c>
      <c r="J1566" t="e">
        <f t="shared" ca="1" si="74"/>
        <v>#N/A</v>
      </c>
      <c r="N1566" s="33" t="s">
        <v>2011</v>
      </c>
      <c r="O1566" s="33" t="s">
        <v>2903</v>
      </c>
      <c r="P1566" s="68">
        <v>6157</v>
      </c>
      <c r="Q1566" s="33" t="s">
        <v>8032</v>
      </c>
      <c r="R1566" s="33" t="s">
        <v>2904</v>
      </c>
      <c r="S1566" s="68">
        <v>8823</v>
      </c>
      <c r="T1566" s="33" t="s">
        <v>8033</v>
      </c>
      <c r="U1566" s="33" t="s">
        <v>7476</v>
      </c>
      <c r="V1566" s="33" t="s">
        <v>7477</v>
      </c>
      <c r="W1566" s="33" t="s">
        <v>8034</v>
      </c>
      <c r="X1566" s="33" t="s">
        <v>2011</v>
      </c>
    </row>
    <row r="1567" spans="1:24" x14ac:dyDescent="0.25">
      <c r="A1567" s="29" t="s">
        <v>1357</v>
      </c>
      <c r="B1567" s="30" t="s">
        <v>1327</v>
      </c>
      <c r="C1567" s="30" t="str">
        <f t="shared" si="72"/>
        <v>CMS National Coverage Determinations (NCD) Policy</v>
      </c>
      <c r="G1567" s="29" t="s">
        <v>1357</v>
      </c>
      <c r="H1567" s="30" t="s">
        <v>1327</v>
      </c>
      <c r="I1567" s="30" t="str">
        <f t="shared" si="73"/>
        <v>CMS National Coverage Determinations (NCD) Policy</v>
      </c>
      <c r="J1567" t="e">
        <f t="shared" ca="1" si="74"/>
        <v>#N/A</v>
      </c>
      <c r="N1567" s="33" t="s">
        <v>2011</v>
      </c>
      <c r="O1567" s="33" t="s">
        <v>2896</v>
      </c>
      <c r="P1567" s="68">
        <v>8608</v>
      </c>
      <c r="Q1567" s="33" t="s">
        <v>8035</v>
      </c>
      <c r="R1567" s="33" t="s">
        <v>2899</v>
      </c>
      <c r="S1567" s="68">
        <v>45214</v>
      </c>
      <c r="T1567" s="69" t="s">
        <v>8036</v>
      </c>
      <c r="U1567" s="33" t="s">
        <v>7476</v>
      </c>
      <c r="V1567" s="33" t="s">
        <v>7477</v>
      </c>
      <c r="W1567" s="33" t="s">
        <v>8037</v>
      </c>
      <c r="X1567" s="33" t="s">
        <v>2011</v>
      </c>
    </row>
    <row r="1568" spans="1:24" x14ac:dyDescent="0.25">
      <c r="A1568" s="29" t="s">
        <v>444</v>
      </c>
      <c r="B1568" s="30" t="s">
        <v>494</v>
      </c>
      <c r="C1568" s="30" t="str">
        <f t="shared" si="72"/>
        <v>Drug and Biological Policy</v>
      </c>
      <c r="G1568" s="29" t="s">
        <v>444</v>
      </c>
      <c r="H1568" s="30" t="s">
        <v>494</v>
      </c>
      <c r="I1568" s="30" t="str">
        <f t="shared" si="73"/>
        <v>Drug and Biological Policy</v>
      </c>
      <c r="J1568" t="e">
        <f t="shared" ca="1" si="74"/>
        <v>#N/A</v>
      </c>
      <c r="N1568" s="33" t="s">
        <v>2011</v>
      </c>
      <c r="O1568" s="33" t="s">
        <v>2896</v>
      </c>
      <c r="P1568" s="68">
        <v>8609</v>
      </c>
      <c r="Q1568" s="33" t="s">
        <v>8038</v>
      </c>
      <c r="R1568" s="33" t="s">
        <v>2902</v>
      </c>
      <c r="S1568" s="68">
        <v>45073</v>
      </c>
      <c r="T1568" s="69" t="s">
        <v>8039</v>
      </c>
      <c r="U1568" s="33" t="s">
        <v>7541</v>
      </c>
      <c r="V1568" s="33" t="s">
        <v>7542</v>
      </c>
      <c r="W1568" s="33" t="s">
        <v>8040</v>
      </c>
      <c r="X1568" s="33" t="s">
        <v>2011</v>
      </c>
    </row>
    <row r="1569" spans="1:24" x14ac:dyDescent="0.25">
      <c r="A1569" s="29" t="s">
        <v>444</v>
      </c>
      <c r="B1569" s="30" t="s">
        <v>457</v>
      </c>
      <c r="C1569" s="30" t="str">
        <f t="shared" si="72"/>
        <v>Drug and Biological Policy</v>
      </c>
      <c r="G1569" s="29" t="s">
        <v>444</v>
      </c>
      <c r="H1569" s="30" t="s">
        <v>457</v>
      </c>
      <c r="I1569" s="30" t="str">
        <f t="shared" si="73"/>
        <v>Drug and Biological Policy</v>
      </c>
      <c r="J1569" t="e">
        <f t="shared" ca="1" si="74"/>
        <v>#N/A</v>
      </c>
      <c r="N1569" s="33" t="s">
        <v>2011</v>
      </c>
      <c r="O1569" s="33" t="s">
        <v>2896</v>
      </c>
      <c r="P1569" s="68">
        <v>8610</v>
      </c>
      <c r="Q1569" s="33" t="s">
        <v>8041</v>
      </c>
      <c r="R1569" s="33" t="s">
        <v>2897</v>
      </c>
      <c r="S1569" s="68">
        <v>45312</v>
      </c>
      <c r="T1569" s="69" t="s">
        <v>8042</v>
      </c>
      <c r="U1569" s="33" t="s">
        <v>7476</v>
      </c>
      <c r="V1569" s="33" t="s">
        <v>7477</v>
      </c>
      <c r="W1569" s="33" t="s">
        <v>8037</v>
      </c>
      <c r="X1569" s="33" t="s">
        <v>2011</v>
      </c>
    </row>
    <row r="1570" spans="1:24" x14ac:dyDescent="0.25">
      <c r="A1570" s="29" t="s">
        <v>444</v>
      </c>
      <c r="B1570" s="30" t="s">
        <v>1358</v>
      </c>
      <c r="C1570" s="30" t="str">
        <f t="shared" si="72"/>
        <v>Drug and Biological Policy</v>
      </c>
      <c r="G1570" s="29" t="s">
        <v>444</v>
      </c>
      <c r="H1570" s="30" t="s">
        <v>1358</v>
      </c>
      <c r="I1570" s="30" t="str">
        <f t="shared" si="73"/>
        <v>Drug and Biological Policy</v>
      </c>
      <c r="J1570" t="e">
        <f t="shared" ca="1" si="74"/>
        <v>#N/A</v>
      </c>
      <c r="N1570" s="33" t="s">
        <v>2011</v>
      </c>
      <c r="O1570" s="33" t="s">
        <v>2896</v>
      </c>
      <c r="P1570" s="68">
        <v>8611</v>
      </c>
      <c r="Q1570" s="33" t="s">
        <v>8043</v>
      </c>
      <c r="R1570" s="33" t="s">
        <v>2900</v>
      </c>
      <c r="S1570" s="68">
        <v>45087</v>
      </c>
      <c r="T1570" s="69" t="s">
        <v>8044</v>
      </c>
      <c r="U1570" s="33" t="s">
        <v>7476</v>
      </c>
      <c r="V1570" s="33" t="s">
        <v>7477</v>
      </c>
      <c r="W1570" s="33" t="s">
        <v>8037</v>
      </c>
      <c r="X1570" s="33" t="s">
        <v>2011</v>
      </c>
    </row>
    <row r="1571" spans="1:24" x14ac:dyDescent="0.25">
      <c r="A1571" s="29" t="s">
        <v>444</v>
      </c>
      <c r="B1571" s="30" t="s">
        <v>638</v>
      </c>
      <c r="C1571" s="30" t="str">
        <f t="shared" si="72"/>
        <v>Drug and Biological Policy</v>
      </c>
      <c r="G1571" s="29" t="s">
        <v>444</v>
      </c>
      <c r="H1571" s="30" t="s">
        <v>638</v>
      </c>
      <c r="I1571" s="30" t="str">
        <f t="shared" si="73"/>
        <v>Drug and Biological Policy</v>
      </c>
      <c r="J1571" t="e">
        <f t="shared" ca="1" si="74"/>
        <v>#N/A</v>
      </c>
      <c r="N1571" s="33" t="s">
        <v>2011</v>
      </c>
      <c r="O1571" s="33" t="s">
        <v>2896</v>
      </c>
      <c r="P1571" s="68">
        <v>8612</v>
      </c>
      <c r="Q1571" s="33" t="s">
        <v>8045</v>
      </c>
      <c r="R1571" s="33" t="s">
        <v>2898</v>
      </c>
      <c r="S1571" s="68">
        <v>45283</v>
      </c>
      <c r="T1571" s="69" t="s">
        <v>8046</v>
      </c>
      <c r="U1571" s="33" t="s">
        <v>7476</v>
      </c>
      <c r="V1571" s="33" t="s">
        <v>7477</v>
      </c>
      <c r="W1571" s="33" t="s">
        <v>8037</v>
      </c>
      <c r="X1571" s="33" t="s">
        <v>2011</v>
      </c>
    </row>
    <row r="1572" spans="1:24" x14ac:dyDescent="0.25">
      <c r="A1572" s="29" t="s">
        <v>444</v>
      </c>
      <c r="B1572" s="30" t="s">
        <v>638</v>
      </c>
      <c r="C1572" s="30" t="str">
        <f t="shared" si="72"/>
        <v>Drug and Biological Policy</v>
      </c>
      <c r="G1572" s="29" t="s">
        <v>444</v>
      </c>
      <c r="H1572" s="30" t="s">
        <v>638</v>
      </c>
      <c r="I1572" s="30" t="str">
        <f t="shared" si="73"/>
        <v>Drug and Biological Policy</v>
      </c>
      <c r="J1572" t="e">
        <f t="shared" ca="1" si="74"/>
        <v>#N/A</v>
      </c>
      <c r="N1572" s="33" t="s">
        <v>2011</v>
      </c>
      <c r="O1572" s="33" t="s">
        <v>2896</v>
      </c>
      <c r="P1572" s="68">
        <v>8613</v>
      </c>
      <c r="Q1572" s="33" t="s">
        <v>8047</v>
      </c>
      <c r="R1572" s="33" t="s">
        <v>2901</v>
      </c>
      <c r="S1572" s="68">
        <v>45081</v>
      </c>
      <c r="T1572" s="69" t="s">
        <v>8048</v>
      </c>
      <c r="U1572" s="33" t="s">
        <v>7932</v>
      </c>
      <c r="V1572" s="33" t="s">
        <v>7946</v>
      </c>
      <c r="W1572" s="33" t="s">
        <v>8049</v>
      </c>
      <c r="X1572" s="33" t="s">
        <v>2011</v>
      </c>
    </row>
    <row r="1573" spans="1:24" x14ac:dyDescent="0.25">
      <c r="A1573" s="29" t="s">
        <v>444</v>
      </c>
      <c r="B1573" s="30" t="s">
        <v>464</v>
      </c>
      <c r="C1573" s="30" t="str">
        <f t="shared" si="72"/>
        <v>Drug and Biological Policy</v>
      </c>
      <c r="G1573" s="29" t="s">
        <v>444</v>
      </c>
      <c r="H1573" s="30" t="s">
        <v>464</v>
      </c>
      <c r="I1573" s="30" t="str">
        <f t="shared" si="73"/>
        <v>Drug and Biological Policy</v>
      </c>
      <c r="J1573" t="e">
        <f t="shared" ca="1" si="74"/>
        <v>#N/A</v>
      </c>
      <c r="N1573" s="70" t="s">
        <v>2011</v>
      </c>
      <c r="O1573" s="33" t="s">
        <v>2892</v>
      </c>
      <c r="P1573" s="68">
        <v>8604</v>
      </c>
      <c r="Q1573" s="33" t="s">
        <v>8050</v>
      </c>
      <c r="R1573" s="33" t="s">
        <v>1485</v>
      </c>
      <c r="S1573" s="68">
        <v>45088</v>
      </c>
      <c r="T1573" s="69" t="s">
        <v>8051</v>
      </c>
      <c r="U1573" s="33" t="s">
        <v>7476</v>
      </c>
      <c r="V1573" s="33" t="s">
        <v>7477</v>
      </c>
      <c r="W1573" s="69" t="s">
        <v>8052</v>
      </c>
      <c r="X1573" s="70" t="s">
        <v>2011</v>
      </c>
    </row>
    <row r="1574" spans="1:24" x14ac:dyDescent="0.25">
      <c r="A1574" s="29" t="s">
        <v>444</v>
      </c>
      <c r="B1574" s="30" t="s">
        <v>963</v>
      </c>
      <c r="C1574" s="30" t="str">
        <f t="shared" si="72"/>
        <v>Drug and Biological Policy</v>
      </c>
      <c r="G1574" s="29" t="s">
        <v>444</v>
      </c>
      <c r="H1574" s="30" t="s">
        <v>963</v>
      </c>
      <c r="I1574" s="30" t="str">
        <f t="shared" si="73"/>
        <v>Drug and Biological Policy</v>
      </c>
      <c r="J1574" t="e">
        <f t="shared" ca="1" si="74"/>
        <v>#N/A</v>
      </c>
      <c r="N1574" s="33" t="s">
        <v>2011</v>
      </c>
      <c r="O1574" s="33" t="s">
        <v>2892</v>
      </c>
      <c r="P1574" s="68">
        <v>8605</v>
      </c>
      <c r="Q1574" s="33" t="s">
        <v>8053</v>
      </c>
      <c r="R1574" s="33" t="s">
        <v>2895</v>
      </c>
      <c r="S1574" s="68">
        <v>45072</v>
      </c>
      <c r="T1574" s="69" t="s">
        <v>8054</v>
      </c>
      <c r="U1574" s="33" t="s">
        <v>7476</v>
      </c>
      <c r="V1574" s="33" t="s">
        <v>7477</v>
      </c>
      <c r="W1574" s="33" t="s">
        <v>8055</v>
      </c>
      <c r="X1574" s="33" t="s">
        <v>2011</v>
      </c>
    </row>
    <row r="1575" spans="1:24" x14ac:dyDescent="0.25">
      <c r="A1575" s="29" t="s">
        <v>444</v>
      </c>
      <c r="B1575" s="30" t="s">
        <v>1359</v>
      </c>
      <c r="C1575" s="30" t="str">
        <f t="shared" si="72"/>
        <v>Drug and Biological Policy</v>
      </c>
      <c r="G1575" s="29" t="s">
        <v>444</v>
      </c>
      <c r="H1575" s="30" t="s">
        <v>1359</v>
      </c>
      <c r="I1575" s="30" t="str">
        <f t="shared" si="73"/>
        <v>Drug and Biological Policy</v>
      </c>
      <c r="J1575" t="e">
        <f t="shared" ca="1" si="74"/>
        <v>#N/A</v>
      </c>
      <c r="N1575" s="33" t="s">
        <v>2011</v>
      </c>
      <c r="O1575" s="33" t="s">
        <v>2892</v>
      </c>
      <c r="P1575" s="68">
        <v>8606</v>
      </c>
      <c r="Q1575" s="33" t="s">
        <v>8056</v>
      </c>
      <c r="R1575" s="33" t="s">
        <v>2893</v>
      </c>
      <c r="S1575" s="68">
        <v>45343</v>
      </c>
      <c r="T1575" s="33" t="s">
        <v>8057</v>
      </c>
      <c r="U1575" s="33" t="s">
        <v>7476</v>
      </c>
      <c r="V1575" s="33" t="s">
        <v>7477</v>
      </c>
      <c r="W1575" s="33" t="s">
        <v>8055</v>
      </c>
      <c r="X1575" s="33" t="s">
        <v>2011</v>
      </c>
    </row>
    <row r="1576" spans="1:24" x14ac:dyDescent="0.25">
      <c r="A1576" s="29" t="s">
        <v>1360</v>
      </c>
      <c r="B1576" s="30" t="s">
        <v>457</v>
      </c>
      <c r="C1576" s="30" t="str">
        <f t="shared" si="72"/>
        <v>Drug and Biological Policy</v>
      </c>
      <c r="G1576" s="29" t="s">
        <v>1360</v>
      </c>
      <c r="H1576" s="30" t="s">
        <v>457</v>
      </c>
      <c r="I1576" s="30" t="str">
        <f t="shared" si="73"/>
        <v>Drug and Biological Policy</v>
      </c>
      <c r="J1576" t="e">
        <f t="shared" ca="1" si="74"/>
        <v>#N/A</v>
      </c>
      <c r="N1576" s="33" t="s">
        <v>2011</v>
      </c>
      <c r="O1576" s="33" t="s">
        <v>2892</v>
      </c>
      <c r="P1576" s="68">
        <v>8607</v>
      </c>
      <c r="Q1576" s="33" t="s">
        <v>8058</v>
      </c>
      <c r="R1576" s="33" t="s">
        <v>2894</v>
      </c>
      <c r="S1576" s="68">
        <v>45085</v>
      </c>
      <c r="T1576" s="33" t="s">
        <v>8059</v>
      </c>
      <c r="U1576" s="33" t="s">
        <v>7476</v>
      </c>
      <c r="V1576" s="33" t="s">
        <v>7477</v>
      </c>
      <c r="W1576" s="33" t="s">
        <v>8060</v>
      </c>
      <c r="X1576" s="33" t="s">
        <v>2011</v>
      </c>
    </row>
    <row r="1577" spans="1:24" x14ac:dyDescent="0.25">
      <c r="A1577" s="29" t="s">
        <v>1360</v>
      </c>
      <c r="B1577" s="30" t="s">
        <v>1358</v>
      </c>
      <c r="C1577" s="30" t="str">
        <f t="shared" si="72"/>
        <v>Drug and Biological Policy</v>
      </c>
      <c r="G1577" s="29" t="s">
        <v>1360</v>
      </c>
      <c r="H1577" s="30" t="s">
        <v>1358</v>
      </c>
      <c r="I1577" s="30" t="str">
        <f t="shared" si="73"/>
        <v>Drug and Biological Policy</v>
      </c>
      <c r="J1577" t="e">
        <f t="shared" ca="1" si="74"/>
        <v>#N/A</v>
      </c>
      <c r="N1577" s="70" t="s">
        <v>2011</v>
      </c>
      <c r="O1577" s="33" t="s">
        <v>2885</v>
      </c>
      <c r="P1577" s="68">
        <v>7622</v>
      </c>
      <c r="Q1577" s="33" t="s">
        <v>8061</v>
      </c>
      <c r="R1577" s="33" t="s">
        <v>1191</v>
      </c>
      <c r="S1577" s="68">
        <v>33524</v>
      </c>
      <c r="T1577" s="69" t="s">
        <v>8062</v>
      </c>
      <c r="U1577" s="33" t="s">
        <v>7476</v>
      </c>
      <c r="V1577" s="33" t="s">
        <v>7477</v>
      </c>
      <c r="W1577" s="33" t="s">
        <v>8063</v>
      </c>
      <c r="X1577" s="70" t="s">
        <v>2011</v>
      </c>
    </row>
    <row r="1578" spans="1:24" x14ac:dyDescent="0.25">
      <c r="A1578" s="29" t="s">
        <v>1361</v>
      </c>
      <c r="B1578" s="30" t="s">
        <v>457</v>
      </c>
      <c r="C1578" s="30" t="str">
        <f t="shared" si="72"/>
        <v>Drug and Biological Policy</v>
      </c>
      <c r="G1578" s="29" t="s">
        <v>1361</v>
      </c>
      <c r="H1578" s="30" t="s">
        <v>457</v>
      </c>
      <c r="I1578" s="30" t="str">
        <f t="shared" si="73"/>
        <v>Drug and Biological Policy</v>
      </c>
      <c r="J1578" t="e">
        <f t="shared" ca="1" si="74"/>
        <v>#N/A</v>
      </c>
      <c r="N1578" s="33" t="s">
        <v>2011</v>
      </c>
      <c r="O1578" s="33" t="s">
        <v>2885</v>
      </c>
      <c r="P1578" s="68">
        <v>7623</v>
      </c>
      <c r="Q1578" s="33" t="s">
        <v>8064</v>
      </c>
      <c r="R1578" s="33" t="s">
        <v>2891</v>
      </c>
      <c r="S1578" s="68">
        <v>33540</v>
      </c>
      <c r="T1578" s="69" t="s">
        <v>8065</v>
      </c>
      <c r="U1578" s="33" t="s">
        <v>7476</v>
      </c>
      <c r="V1578" s="33" t="s">
        <v>7477</v>
      </c>
      <c r="W1578" s="69" t="s">
        <v>8066</v>
      </c>
      <c r="X1578" s="33" t="s">
        <v>2011</v>
      </c>
    </row>
    <row r="1579" spans="1:24" x14ac:dyDescent="0.25">
      <c r="A1579" s="29" t="s">
        <v>1361</v>
      </c>
      <c r="B1579" s="30" t="s">
        <v>1362</v>
      </c>
      <c r="C1579" s="30" t="str">
        <f t="shared" si="72"/>
        <v>Drug and Biological Policy</v>
      </c>
      <c r="G1579" s="29" t="s">
        <v>1361</v>
      </c>
      <c r="H1579" s="30" t="s">
        <v>1362</v>
      </c>
      <c r="I1579" s="30" t="str">
        <f t="shared" si="73"/>
        <v>Drug and Biological Policy</v>
      </c>
      <c r="J1579" t="e">
        <f t="shared" ca="1" si="74"/>
        <v>#N/A</v>
      </c>
      <c r="N1579" s="33" t="s">
        <v>2011</v>
      </c>
      <c r="O1579" s="33" t="s">
        <v>2885</v>
      </c>
      <c r="P1579" s="68">
        <v>7624</v>
      </c>
      <c r="Q1579" s="33" t="s">
        <v>8067</v>
      </c>
      <c r="R1579" s="33" t="s">
        <v>2890</v>
      </c>
      <c r="S1579" s="68">
        <v>33541</v>
      </c>
      <c r="T1579" s="69" t="s">
        <v>8068</v>
      </c>
      <c r="U1579" s="33" t="s">
        <v>7476</v>
      </c>
      <c r="V1579" s="33" t="s">
        <v>7477</v>
      </c>
      <c r="W1579" s="69" t="s">
        <v>8066</v>
      </c>
      <c r="X1579" s="33" t="s">
        <v>2011</v>
      </c>
    </row>
    <row r="1580" spans="1:24" x14ac:dyDescent="0.25">
      <c r="A1580" s="29" t="s">
        <v>1363</v>
      </c>
      <c r="B1580" s="30" t="s">
        <v>761</v>
      </c>
      <c r="C1580" s="30" t="str">
        <f t="shared" si="72"/>
        <v>Durable Medical Equipment and Supplies Policy</v>
      </c>
      <c r="G1580" s="29" t="s">
        <v>1363</v>
      </c>
      <c r="H1580" s="30" t="s">
        <v>761</v>
      </c>
      <c r="I1580" s="30" t="str">
        <f t="shared" si="73"/>
        <v>Durable Medical Equipment and Supplies Policy</v>
      </c>
      <c r="J1580" t="e">
        <f t="shared" ca="1" si="74"/>
        <v>#N/A</v>
      </c>
      <c r="N1580" s="33" t="s">
        <v>2011</v>
      </c>
      <c r="O1580" s="33" t="s">
        <v>2885</v>
      </c>
      <c r="P1580" s="68">
        <v>7625</v>
      </c>
      <c r="Q1580" s="33" t="s">
        <v>8069</v>
      </c>
      <c r="R1580" s="33" t="s">
        <v>2889</v>
      </c>
      <c r="S1580" s="68">
        <v>33542</v>
      </c>
      <c r="T1580" s="33" t="s">
        <v>8070</v>
      </c>
      <c r="U1580" s="33" t="s">
        <v>7476</v>
      </c>
      <c r="V1580" s="33" t="s">
        <v>7477</v>
      </c>
      <c r="W1580" s="69" t="s">
        <v>8066</v>
      </c>
      <c r="X1580" s="33" t="s">
        <v>2011</v>
      </c>
    </row>
    <row r="1581" spans="1:24" x14ac:dyDescent="0.25">
      <c r="A1581" s="29" t="s">
        <v>1364</v>
      </c>
      <c r="B1581" s="30" t="s">
        <v>464</v>
      </c>
      <c r="C1581" s="30" t="str">
        <f t="shared" si="72"/>
        <v>Drug and Biological Policy</v>
      </c>
      <c r="G1581" s="29" t="s">
        <v>1364</v>
      </c>
      <c r="H1581" s="30" t="s">
        <v>464</v>
      </c>
      <c r="I1581" s="30" t="str">
        <f t="shared" si="73"/>
        <v>Drug and Biological Policy</v>
      </c>
      <c r="J1581" t="e">
        <f t="shared" ca="1" si="74"/>
        <v>#N/A</v>
      </c>
      <c r="N1581" s="33" t="s">
        <v>2011</v>
      </c>
      <c r="O1581" s="33" t="s">
        <v>2885</v>
      </c>
      <c r="P1581" s="68">
        <v>7626</v>
      </c>
      <c r="Q1581" s="33" t="s">
        <v>8071</v>
      </c>
      <c r="R1581" s="33" t="s">
        <v>2887</v>
      </c>
      <c r="S1581" s="68">
        <v>54968</v>
      </c>
      <c r="T1581" s="69" t="s">
        <v>8072</v>
      </c>
      <c r="U1581" s="33" t="s">
        <v>7476</v>
      </c>
      <c r="V1581" s="33" t="s">
        <v>7477</v>
      </c>
      <c r="W1581" s="33" t="s">
        <v>8073</v>
      </c>
      <c r="X1581" s="33" t="s">
        <v>2011</v>
      </c>
    </row>
    <row r="1582" spans="1:24" x14ac:dyDescent="0.25">
      <c r="A1582" s="29" t="s">
        <v>1364</v>
      </c>
      <c r="B1582" s="30" t="s">
        <v>1365</v>
      </c>
      <c r="C1582" s="30" t="str">
        <f t="shared" si="72"/>
        <v>Drug and Biological Policy</v>
      </c>
      <c r="G1582" s="29" t="s">
        <v>1364</v>
      </c>
      <c r="H1582" s="30" t="s">
        <v>1365</v>
      </c>
      <c r="I1582" s="30" t="str">
        <f t="shared" si="73"/>
        <v>Drug and Biological Policy</v>
      </c>
      <c r="J1582" t="e">
        <f t="shared" ca="1" si="74"/>
        <v>#N/A</v>
      </c>
      <c r="N1582" s="33" t="s">
        <v>2011</v>
      </c>
      <c r="O1582" s="33" t="s">
        <v>2885</v>
      </c>
      <c r="P1582" s="68">
        <v>7627</v>
      </c>
      <c r="Q1582" s="33" t="s">
        <v>8074</v>
      </c>
      <c r="R1582" s="33" t="s">
        <v>2886</v>
      </c>
      <c r="S1582" s="68">
        <v>33559</v>
      </c>
      <c r="T1582" s="69" t="s">
        <v>8075</v>
      </c>
      <c r="U1582" s="33" t="s">
        <v>7476</v>
      </c>
      <c r="V1582" s="33" t="s">
        <v>7477</v>
      </c>
      <c r="W1582" s="33" t="s">
        <v>8076</v>
      </c>
      <c r="X1582" s="33" t="s">
        <v>2011</v>
      </c>
    </row>
    <row r="1583" spans="1:24" x14ac:dyDescent="0.25">
      <c r="A1583" s="29" t="s">
        <v>1364</v>
      </c>
      <c r="B1583" s="30" t="s">
        <v>464</v>
      </c>
      <c r="C1583" s="30" t="str">
        <f t="shared" si="72"/>
        <v>Drug and Biological Policy</v>
      </c>
      <c r="G1583" s="29" t="s">
        <v>1364</v>
      </c>
      <c r="H1583" s="30" t="s">
        <v>464</v>
      </c>
      <c r="I1583" s="30" t="str">
        <f t="shared" si="73"/>
        <v>Drug and Biological Policy</v>
      </c>
      <c r="J1583" t="e">
        <f t="shared" ca="1" si="74"/>
        <v>#N/A</v>
      </c>
      <c r="N1583" s="33" t="s">
        <v>2011</v>
      </c>
      <c r="O1583" s="33" t="s">
        <v>2885</v>
      </c>
      <c r="P1583" s="68">
        <v>7628</v>
      </c>
      <c r="Q1583" s="33" t="s">
        <v>8077</v>
      </c>
      <c r="R1583" s="33" t="s">
        <v>8078</v>
      </c>
      <c r="S1583" s="68">
        <v>60653</v>
      </c>
      <c r="T1583" s="69" t="s">
        <v>8079</v>
      </c>
      <c r="U1583" s="33" t="s">
        <v>7476</v>
      </c>
      <c r="V1583" s="33" t="s">
        <v>7477</v>
      </c>
      <c r="W1583" s="33" t="s">
        <v>8080</v>
      </c>
      <c r="X1583" s="33" t="s">
        <v>2011</v>
      </c>
    </row>
    <row r="1584" spans="1:24" x14ac:dyDescent="0.25">
      <c r="A1584" s="29" t="s">
        <v>1364</v>
      </c>
      <c r="B1584" s="30" t="s">
        <v>1365</v>
      </c>
      <c r="C1584" s="30" t="str">
        <f t="shared" si="72"/>
        <v>Drug and Biological Policy</v>
      </c>
      <c r="G1584" s="29" t="s">
        <v>1364</v>
      </c>
      <c r="H1584" s="30" t="s">
        <v>1365</v>
      </c>
      <c r="I1584" s="30" t="str">
        <f t="shared" si="73"/>
        <v>Drug and Biological Policy</v>
      </c>
      <c r="J1584" t="e">
        <f t="shared" ca="1" si="74"/>
        <v>#N/A</v>
      </c>
      <c r="N1584" s="33" t="s">
        <v>2011</v>
      </c>
      <c r="O1584" s="33" t="s">
        <v>2874</v>
      </c>
      <c r="P1584" s="68">
        <v>8418</v>
      </c>
      <c r="Q1584" s="33" t="s">
        <v>8081</v>
      </c>
      <c r="R1584" s="33" t="s">
        <v>2883</v>
      </c>
      <c r="S1584" s="68">
        <v>43644</v>
      </c>
      <c r="T1584" s="33" t="s">
        <v>8082</v>
      </c>
      <c r="U1584" s="33" t="s">
        <v>7476</v>
      </c>
      <c r="V1584" s="33" t="s">
        <v>7477</v>
      </c>
      <c r="W1584" s="69" t="s">
        <v>8083</v>
      </c>
      <c r="X1584" s="33" t="s">
        <v>2011</v>
      </c>
    </row>
    <row r="1585" spans="1:24" x14ac:dyDescent="0.25">
      <c r="A1585" s="29" t="s">
        <v>1364</v>
      </c>
      <c r="B1585" s="30" t="s">
        <v>457</v>
      </c>
      <c r="C1585" s="30" t="str">
        <f t="shared" si="72"/>
        <v>Drug and Biological Policy</v>
      </c>
      <c r="G1585" s="29" t="s">
        <v>1364</v>
      </c>
      <c r="H1585" s="30" t="s">
        <v>457</v>
      </c>
      <c r="I1585" s="30" t="str">
        <f t="shared" si="73"/>
        <v>Drug and Biological Policy</v>
      </c>
      <c r="J1585" t="e">
        <f t="shared" ca="1" si="74"/>
        <v>#N/A</v>
      </c>
      <c r="N1585" s="33" t="s">
        <v>2011</v>
      </c>
      <c r="O1585" s="33" t="s">
        <v>2874</v>
      </c>
      <c r="P1585" s="68">
        <v>8422</v>
      </c>
      <c r="Q1585" s="33" t="s">
        <v>8084</v>
      </c>
      <c r="R1585" s="33" t="s">
        <v>2881</v>
      </c>
      <c r="S1585" s="68">
        <v>52497</v>
      </c>
      <c r="T1585" s="69" t="s">
        <v>8085</v>
      </c>
      <c r="U1585" s="33" t="s">
        <v>7932</v>
      </c>
      <c r="V1585" s="33" t="s">
        <v>7946</v>
      </c>
      <c r="W1585" s="33" t="s">
        <v>8086</v>
      </c>
      <c r="X1585" s="33" t="s">
        <v>2011</v>
      </c>
    </row>
    <row r="1586" spans="1:24" x14ac:dyDescent="0.25">
      <c r="A1586" s="29" t="s">
        <v>1364</v>
      </c>
      <c r="B1586" s="30" t="s">
        <v>1366</v>
      </c>
      <c r="C1586" s="30" t="str">
        <f t="shared" si="72"/>
        <v>Drug and Biological Policy</v>
      </c>
      <c r="G1586" s="29" t="s">
        <v>1364</v>
      </c>
      <c r="H1586" s="30" t="s">
        <v>1366</v>
      </c>
      <c r="I1586" s="30" t="str">
        <f t="shared" si="73"/>
        <v>Drug and Biological Policy</v>
      </c>
      <c r="J1586" t="e">
        <f t="shared" ca="1" si="74"/>
        <v>#N/A</v>
      </c>
      <c r="N1586" s="33" t="s">
        <v>2011</v>
      </c>
      <c r="O1586" s="33" t="s">
        <v>2874</v>
      </c>
      <c r="P1586" s="68">
        <v>8423</v>
      </c>
      <c r="Q1586" s="33" t="s">
        <v>8087</v>
      </c>
      <c r="R1586" s="33" t="s">
        <v>8088</v>
      </c>
      <c r="S1586" s="68">
        <v>57917</v>
      </c>
      <c r="T1586" s="69" t="s">
        <v>8089</v>
      </c>
      <c r="U1586" s="33" t="s">
        <v>7476</v>
      </c>
      <c r="V1586" s="33" t="s">
        <v>7477</v>
      </c>
      <c r="W1586" s="69" t="s">
        <v>8090</v>
      </c>
      <c r="X1586" s="33" t="s">
        <v>2011</v>
      </c>
    </row>
    <row r="1587" spans="1:24" x14ac:dyDescent="0.25">
      <c r="A1587" s="29" t="s">
        <v>1364</v>
      </c>
      <c r="B1587" s="30" t="s">
        <v>457</v>
      </c>
      <c r="C1587" s="30" t="str">
        <f t="shared" si="72"/>
        <v>Drug and Biological Policy</v>
      </c>
      <c r="G1587" s="29" t="s">
        <v>1364</v>
      </c>
      <c r="H1587" s="30" t="s">
        <v>457</v>
      </c>
      <c r="I1587" s="30" t="str">
        <f t="shared" si="73"/>
        <v>Drug and Biological Policy</v>
      </c>
      <c r="J1587" t="e">
        <f t="shared" ca="1" si="74"/>
        <v>#N/A</v>
      </c>
      <c r="N1587" s="33" t="s">
        <v>2011</v>
      </c>
      <c r="O1587" s="33" t="s">
        <v>2874</v>
      </c>
      <c r="P1587" s="68">
        <v>8424</v>
      </c>
      <c r="Q1587" s="33" t="s">
        <v>8091</v>
      </c>
      <c r="R1587" s="33" t="s">
        <v>8092</v>
      </c>
      <c r="S1587" s="68">
        <v>57919</v>
      </c>
      <c r="T1587" s="69" t="s">
        <v>8093</v>
      </c>
      <c r="U1587" s="33" t="s">
        <v>7476</v>
      </c>
      <c r="V1587" s="33" t="s">
        <v>7477</v>
      </c>
      <c r="W1587" s="69" t="s">
        <v>8094</v>
      </c>
      <c r="X1587" s="33" t="s">
        <v>2011</v>
      </c>
    </row>
    <row r="1588" spans="1:24" x14ac:dyDescent="0.25">
      <c r="A1588" s="29" t="s">
        <v>1364</v>
      </c>
      <c r="B1588" s="30" t="s">
        <v>1366</v>
      </c>
      <c r="C1588" s="30" t="str">
        <f t="shared" si="72"/>
        <v>Drug and Biological Policy</v>
      </c>
      <c r="G1588" s="29" t="s">
        <v>1364</v>
      </c>
      <c r="H1588" s="30" t="s">
        <v>1366</v>
      </c>
      <c r="I1588" s="30" t="str">
        <f t="shared" si="73"/>
        <v>Drug and Biological Policy</v>
      </c>
      <c r="J1588" t="e">
        <f t="shared" ca="1" si="74"/>
        <v>#N/A</v>
      </c>
      <c r="N1588" s="33" t="s">
        <v>2011</v>
      </c>
      <c r="O1588" s="33" t="s">
        <v>2874</v>
      </c>
      <c r="P1588" s="68">
        <v>8425</v>
      </c>
      <c r="Q1588" s="33" t="s">
        <v>8095</v>
      </c>
      <c r="R1588" s="33" t="s">
        <v>2879</v>
      </c>
      <c r="S1588" s="68">
        <v>52597</v>
      </c>
      <c r="T1588" s="69" t="s">
        <v>8096</v>
      </c>
      <c r="U1588" s="33" t="s">
        <v>7932</v>
      </c>
      <c r="V1588" s="33" t="s">
        <v>8097</v>
      </c>
      <c r="W1588" s="33" t="s">
        <v>8098</v>
      </c>
      <c r="X1588" s="33" t="s">
        <v>2011</v>
      </c>
    </row>
    <row r="1589" spans="1:24" x14ac:dyDescent="0.25">
      <c r="A1589" s="29" t="s">
        <v>204</v>
      </c>
      <c r="B1589" s="30" t="s">
        <v>464</v>
      </c>
      <c r="C1589" s="30" t="str">
        <f t="shared" si="72"/>
        <v>Drug and Biological Policy</v>
      </c>
      <c r="G1589" s="29" t="s">
        <v>204</v>
      </c>
      <c r="H1589" s="30" t="s">
        <v>464</v>
      </c>
      <c r="I1589" s="30" t="str">
        <f t="shared" si="73"/>
        <v>Drug and Biological Policy</v>
      </c>
      <c r="J1589" t="e">
        <f t="shared" ca="1" si="74"/>
        <v>#N/A</v>
      </c>
      <c r="N1589" s="70" t="s">
        <v>2011</v>
      </c>
      <c r="O1589" s="33" t="s">
        <v>2874</v>
      </c>
      <c r="P1589" s="68">
        <v>8426</v>
      </c>
      <c r="Q1589" s="33" t="s">
        <v>8099</v>
      </c>
      <c r="R1589" s="33" t="s">
        <v>233</v>
      </c>
      <c r="S1589" s="68">
        <v>57916</v>
      </c>
      <c r="T1589" s="69" t="s">
        <v>8100</v>
      </c>
      <c r="U1589" s="33" t="s">
        <v>7476</v>
      </c>
      <c r="V1589" s="33" t="s">
        <v>7477</v>
      </c>
      <c r="W1589" s="69" t="s">
        <v>8101</v>
      </c>
      <c r="X1589" s="70" t="s">
        <v>2011</v>
      </c>
    </row>
    <row r="1590" spans="1:24" x14ac:dyDescent="0.25">
      <c r="A1590" s="29" t="s">
        <v>204</v>
      </c>
      <c r="B1590" s="30" t="s">
        <v>1365</v>
      </c>
      <c r="C1590" s="30" t="str">
        <f t="shared" si="72"/>
        <v>Drug and Biological Policy</v>
      </c>
      <c r="G1590" s="29" t="s">
        <v>204</v>
      </c>
      <c r="H1590" s="30" t="s">
        <v>1365</v>
      </c>
      <c r="I1590" s="30" t="str">
        <f t="shared" si="73"/>
        <v>Drug and Biological Policy</v>
      </c>
      <c r="J1590" t="e">
        <f t="shared" ca="1" si="74"/>
        <v>#N/A</v>
      </c>
      <c r="N1590" s="33" t="s">
        <v>2011</v>
      </c>
      <c r="O1590" s="33" t="s">
        <v>2874</v>
      </c>
      <c r="P1590" s="68">
        <v>8503</v>
      </c>
      <c r="Q1590" s="33" t="s">
        <v>8102</v>
      </c>
      <c r="R1590" s="33" t="s">
        <v>2877</v>
      </c>
      <c r="S1590" s="68">
        <v>52521</v>
      </c>
      <c r="T1590" s="69" t="s">
        <v>8103</v>
      </c>
      <c r="U1590" s="33" t="s">
        <v>7932</v>
      </c>
      <c r="V1590" s="33" t="s">
        <v>8097</v>
      </c>
      <c r="W1590" s="33" t="s">
        <v>8098</v>
      </c>
      <c r="X1590" s="33" t="s">
        <v>2011</v>
      </c>
    </row>
    <row r="1591" spans="1:24" x14ac:dyDescent="0.25">
      <c r="A1591" s="29" t="s">
        <v>204</v>
      </c>
      <c r="B1591" s="30" t="s">
        <v>464</v>
      </c>
      <c r="C1591" s="30" t="str">
        <f t="shared" si="72"/>
        <v>Drug and Biological Policy</v>
      </c>
      <c r="G1591" s="29" t="s">
        <v>204</v>
      </c>
      <c r="H1591" s="30" t="s">
        <v>464</v>
      </c>
      <c r="I1591" s="30" t="str">
        <f t="shared" si="73"/>
        <v>Drug and Biological Policy</v>
      </c>
      <c r="J1591" t="e">
        <f t="shared" ca="1" si="74"/>
        <v>#N/A</v>
      </c>
      <c r="N1591" s="33" t="s">
        <v>2011</v>
      </c>
      <c r="O1591" s="33" t="s">
        <v>2874</v>
      </c>
      <c r="P1591" s="68">
        <v>8949</v>
      </c>
      <c r="Q1591" s="33" t="s">
        <v>8104</v>
      </c>
      <c r="R1591" s="33" t="s">
        <v>2875</v>
      </c>
      <c r="S1591" s="68">
        <v>52586</v>
      </c>
      <c r="T1591" s="69" t="s">
        <v>8105</v>
      </c>
      <c r="U1591" s="33" t="s">
        <v>7492</v>
      </c>
      <c r="V1591" s="33" t="s">
        <v>7492</v>
      </c>
      <c r="W1591" s="33" t="s">
        <v>8106</v>
      </c>
      <c r="X1591" s="33" t="s">
        <v>2011</v>
      </c>
    </row>
    <row r="1592" spans="1:24" x14ac:dyDescent="0.25">
      <c r="A1592" s="29" t="s">
        <v>204</v>
      </c>
      <c r="B1592" s="30" t="s">
        <v>1365</v>
      </c>
      <c r="C1592" s="30" t="str">
        <f t="shared" si="72"/>
        <v>Drug and Biological Policy</v>
      </c>
      <c r="G1592" s="29" t="s">
        <v>204</v>
      </c>
      <c r="H1592" s="30" t="s">
        <v>1365</v>
      </c>
      <c r="I1592" s="30" t="str">
        <f t="shared" si="73"/>
        <v>Drug and Biological Policy</v>
      </c>
      <c r="J1592" t="e">
        <f t="shared" ca="1" si="74"/>
        <v>#N/A</v>
      </c>
      <c r="N1592" s="33" t="s">
        <v>2011</v>
      </c>
      <c r="O1592" s="33" t="s">
        <v>2874</v>
      </c>
      <c r="P1592" s="68">
        <v>9226</v>
      </c>
      <c r="Q1592" s="33" t="s">
        <v>8107</v>
      </c>
      <c r="R1592" s="33" t="s">
        <v>8108</v>
      </c>
      <c r="S1592" s="68">
        <v>57746</v>
      </c>
      <c r="T1592" s="69" t="s">
        <v>8109</v>
      </c>
      <c r="U1592" s="33" t="s">
        <v>7476</v>
      </c>
      <c r="V1592" s="33" t="s">
        <v>7477</v>
      </c>
      <c r="W1592" s="69" t="s">
        <v>8090</v>
      </c>
      <c r="X1592" s="33" t="s">
        <v>2011</v>
      </c>
    </row>
    <row r="1593" spans="1:24" x14ac:dyDescent="0.25">
      <c r="A1593" s="29" t="s">
        <v>204</v>
      </c>
      <c r="B1593" s="30" t="s">
        <v>1367</v>
      </c>
      <c r="C1593" s="30" t="str">
        <f t="shared" si="72"/>
        <v>Drug and Biological Policy</v>
      </c>
      <c r="G1593" s="29" t="s">
        <v>204</v>
      </c>
      <c r="H1593" s="30" t="s">
        <v>1367</v>
      </c>
      <c r="I1593" s="30" t="str">
        <f t="shared" si="73"/>
        <v>Drug and Biological Policy</v>
      </c>
      <c r="J1593" t="e">
        <f t="shared" ca="1" si="74"/>
        <v>#N/A</v>
      </c>
      <c r="N1593" s="33" t="s">
        <v>2011</v>
      </c>
      <c r="O1593" s="33" t="s">
        <v>2874</v>
      </c>
      <c r="P1593" s="68">
        <v>9227</v>
      </c>
      <c r="Q1593" s="69" t="s">
        <v>8110</v>
      </c>
      <c r="R1593" s="33" t="s">
        <v>8111</v>
      </c>
      <c r="S1593" s="68">
        <v>57747</v>
      </c>
      <c r="T1593" s="69" t="s">
        <v>8112</v>
      </c>
      <c r="U1593" s="33" t="s">
        <v>7476</v>
      </c>
      <c r="V1593" s="33" t="s">
        <v>7477</v>
      </c>
      <c r="W1593" s="69" t="s">
        <v>8090</v>
      </c>
      <c r="X1593" s="33" t="s">
        <v>2011</v>
      </c>
    </row>
    <row r="1594" spans="1:24" x14ac:dyDescent="0.25">
      <c r="A1594" s="29" t="s">
        <v>204</v>
      </c>
      <c r="B1594" s="30" t="s">
        <v>1367</v>
      </c>
      <c r="C1594" s="30" t="str">
        <f t="shared" si="72"/>
        <v>Drug and Biological Policy</v>
      </c>
      <c r="G1594" s="29" t="s">
        <v>204</v>
      </c>
      <c r="H1594" s="30" t="s">
        <v>1367</v>
      </c>
      <c r="I1594" s="30" t="str">
        <f t="shared" si="73"/>
        <v>Drug and Biological Policy</v>
      </c>
      <c r="J1594" t="e">
        <f t="shared" ca="1" si="74"/>
        <v>#N/A</v>
      </c>
      <c r="N1594" s="33" t="s">
        <v>2011</v>
      </c>
      <c r="O1594" s="33" t="s">
        <v>2874</v>
      </c>
      <c r="P1594" s="68">
        <v>9228</v>
      </c>
      <c r="Q1594" s="33" t="s">
        <v>8113</v>
      </c>
      <c r="R1594" s="33" t="s">
        <v>8114</v>
      </c>
      <c r="S1594" s="68">
        <v>57742</v>
      </c>
      <c r="T1594" s="33" t="s">
        <v>8115</v>
      </c>
      <c r="U1594" s="33" t="s">
        <v>7932</v>
      </c>
      <c r="V1594" s="33" t="s">
        <v>7946</v>
      </c>
      <c r="W1594" s="33" t="s">
        <v>8116</v>
      </c>
      <c r="X1594" s="33" t="s">
        <v>2011</v>
      </c>
    </row>
    <row r="1595" spans="1:24" x14ac:dyDescent="0.25">
      <c r="A1595" s="29" t="s">
        <v>204</v>
      </c>
      <c r="B1595" s="30" t="s">
        <v>1155</v>
      </c>
      <c r="C1595" s="30" t="str">
        <f t="shared" si="72"/>
        <v>Drug and Biological Policy</v>
      </c>
      <c r="G1595" s="29" t="s">
        <v>204</v>
      </c>
      <c r="H1595" s="30" t="s">
        <v>1155</v>
      </c>
      <c r="I1595" s="30" t="str">
        <f t="shared" si="73"/>
        <v>Drug and Biological Policy</v>
      </c>
      <c r="J1595" t="e">
        <f t="shared" ca="1" si="74"/>
        <v>#N/A</v>
      </c>
      <c r="N1595" s="33" t="s">
        <v>2011</v>
      </c>
      <c r="O1595" s="33" t="s">
        <v>2874</v>
      </c>
      <c r="P1595" s="68">
        <v>9229</v>
      </c>
      <c r="Q1595" s="33" t="s">
        <v>8117</v>
      </c>
      <c r="R1595" s="33" t="s">
        <v>8118</v>
      </c>
      <c r="S1595" s="68">
        <v>60656</v>
      </c>
      <c r="T1595" s="69" t="s">
        <v>8119</v>
      </c>
      <c r="U1595" s="33" t="s">
        <v>7932</v>
      </c>
      <c r="V1595" s="33" t="s">
        <v>8097</v>
      </c>
      <c r="W1595" s="33" t="s">
        <v>8098</v>
      </c>
      <c r="X1595" s="33" t="s">
        <v>2011</v>
      </c>
    </row>
    <row r="1596" spans="1:24" x14ac:dyDescent="0.25">
      <c r="A1596" s="29" t="s">
        <v>204</v>
      </c>
      <c r="B1596" s="30" t="s">
        <v>1156</v>
      </c>
      <c r="C1596" s="30" t="str">
        <f t="shared" si="72"/>
        <v>Drug and Biological Policy</v>
      </c>
      <c r="G1596" s="29" t="s">
        <v>204</v>
      </c>
      <c r="H1596" s="30" t="s">
        <v>1156</v>
      </c>
      <c r="I1596" s="30" t="str">
        <f t="shared" si="73"/>
        <v>Drug and Biological Policy</v>
      </c>
      <c r="J1596" t="e">
        <f t="shared" ca="1" si="74"/>
        <v>#N/A</v>
      </c>
      <c r="N1596" s="33" t="s">
        <v>2011</v>
      </c>
      <c r="O1596" s="33" t="s">
        <v>2874</v>
      </c>
      <c r="P1596" s="68">
        <v>9230</v>
      </c>
      <c r="Q1596" s="33" t="s">
        <v>8120</v>
      </c>
      <c r="R1596" s="33" t="s">
        <v>8121</v>
      </c>
      <c r="S1596" s="68">
        <v>60651</v>
      </c>
      <c r="T1596" s="69" t="s">
        <v>8122</v>
      </c>
      <c r="U1596" s="33" t="s">
        <v>7476</v>
      </c>
      <c r="V1596" s="33" t="s">
        <v>7477</v>
      </c>
      <c r="W1596" s="69" t="s">
        <v>8090</v>
      </c>
      <c r="X1596" s="33" t="s">
        <v>2011</v>
      </c>
    </row>
    <row r="1597" spans="1:24" x14ac:dyDescent="0.25">
      <c r="A1597" s="29" t="s">
        <v>204</v>
      </c>
      <c r="B1597" s="30" t="s">
        <v>1368</v>
      </c>
      <c r="C1597" s="30" t="str">
        <f t="shared" si="72"/>
        <v>Drug and Biological Policy</v>
      </c>
      <c r="G1597" s="29" t="s">
        <v>204</v>
      </c>
      <c r="H1597" s="30" t="s">
        <v>1368</v>
      </c>
      <c r="I1597" s="30" t="str">
        <f t="shared" si="73"/>
        <v>Drug and Biological Policy</v>
      </c>
      <c r="J1597" t="e">
        <f t="shared" ca="1" si="74"/>
        <v>#N/A</v>
      </c>
      <c r="N1597" s="33" t="s">
        <v>2011</v>
      </c>
      <c r="O1597" s="33" t="s">
        <v>2874</v>
      </c>
      <c r="P1597" s="68">
        <v>9231</v>
      </c>
      <c r="Q1597" s="69" t="s">
        <v>8123</v>
      </c>
      <c r="R1597" s="33" t="s">
        <v>8124</v>
      </c>
      <c r="S1597" s="68">
        <v>60661</v>
      </c>
      <c r="T1597" s="69" t="s">
        <v>8125</v>
      </c>
      <c r="U1597" s="33" t="s">
        <v>7476</v>
      </c>
      <c r="V1597" s="33" t="s">
        <v>7477</v>
      </c>
      <c r="W1597" s="69" t="s">
        <v>8090</v>
      </c>
      <c r="X1597" s="33" t="s">
        <v>2011</v>
      </c>
    </row>
    <row r="1598" spans="1:24" x14ac:dyDescent="0.25">
      <c r="A1598" s="29" t="s">
        <v>204</v>
      </c>
      <c r="B1598" s="30" t="s">
        <v>457</v>
      </c>
      <c r="C1598" s="30" t="str">
        <f t="shared" si="72"/>
        <v>Drug and Biological Policy</v>
      </c>
      <c r="G1598" s="29" t="s">
        <v>204</v>
      </c>
      <c r="H1598" s="30" t="s">
        <v>457</v>
      </c>
      <c r="I1598" s="30" t="str">
        <f t="shared" si="73"/>
        <v>Drug and Biological Policy</v>
      </c>
      <c r="J1598" t="e">
        <f t="shared" ca="1" si="74"/>
        <v>#N/A</v>
      </c>
      <c r="N1598" s="33" t="s">
        <v>2011</v>
      </c>
      <c r="O1598" s="33" t="s">
        <v>2874</v>
      </c>
      <c r="P1598" s="68">
        <v>9232</v>
      </c>
      <c r="Q1598" s="33" t="s">
        <v>8126</v>
      </c>
      <c r="R1598" s="33" t="s">
        <v>8127</v>
      </c>
      <c r="S1598" s="68">
        <v>60658</v>
      </c>
      <c r="T1598" s="69" t="s">
        <v>8128</v>
      </c>
      <c r="U1598" s="33" t="s">
        <v>7932</v>
      </c>
      <c r="V1598" s="33" t="s">
        <v>7946</v>
      </c>
      <c r="W1598" s="33" t="s">
        <v>8086</v>
      </c>
      <c r="X1598" s="33" t="s">
        <v>2011</v>
      </c>
    </row>
    <row r="1599" spans="1:24" x14ac:dyDescent="0.25">
      <c r="A1599" s="29" t="s">
        <v>204</v>
      </c>
      <c r="B1599" s="30" t="s">
        <v>1366</v>
      </c>
      <c r="C1599" s="30" t="str">
        <f t="shared" si="72"/>
        <v>Drug and Biological Policy</v>
      </c>
      <c r="G1599" s="29" t="s">
        <v>204</v>
      </c>
      <c r="H1599" s="30" t="s">
        <v>1366</v>
      </c>
      <c r="I1599" s="30" t="str">
        <f t="shared" si="73"/>
        <v>Drug and Biological Policy</v>
      </c>
      <c r="J1599" t="e">
        <f t="shared" ca="1" si="74"/>
        <v>#N/A</v>
      </c>
      <c r="N1599" s="70" t="s">
        <v>2011</v>
      </c>
      <c r="O1599" s="33" t="s">
        <v>2855</v>
      </c>
      <c r="P1599" s="68">
        <v>5111</v>
      </c>
      <c r="Q1599" s="33" t="s">
        <v>8129</v>
      </c>
      <c r="R1599" s="33" t="s">
        <v>198</v>
      </c>
      <c r="S1599" s="68">
        <v>60893</v>
      </c>
      <c r="T1599" s="69" t="s">
        <v>8130</v>
      </c>
      <c r="U1599" s="33" t="s">
        <v>7476</v>
      </c>
      <c r="V1599" s="33" t="s">
        <v>7477</v>
      </c>
      <c r="W1599" s="69" t="s">
        <v>8131</v>
      </c>
      <c r="X1599" s="70" t="s">
        <v>2011</v>
      </c>
    </row>
    <row r="1600" spans="1:24" x14ac:dyDescent="0.25">
      <c r="A1600" s="29" t="s">
        <v>204</v>
      </c>
      <c r="B1600" s="30" t="s">
        <v>457</v>
      </c>
      <c r="C1600" s="30" t="str">
        <f t="shared" si="72"/>
        <v>Drug and Biological Policy</v>
      </c>
      <c r="G1600" s="29" t="s">
        <v>204</v>
      </c>
      <c r="H1600" s="30" t="s">
        <v>457</v>
      </c>
      <c r="I1600" s="30" t="str">
        <f t="shared" si="73"/>
        <v>Drug and Biological Policy</v>
      </c>
      <c r="J1600" t="e">
        <f t="shared" ca="1" si="74"/>
        <v>#N/A</v>
      </c>
      <c r="N1600" s="33" t="s">
        <v>2011</v>
      </c>
      <c r="O1600" s="33" t="s">
        <v>2855</v>
      </c>
      <c r="P1600" s="68">
        <v>5114</v>
      </c>
      <c r="Q1600" s="33" t="s">
        <v>8132</v>
      </c>
      <c r="R1600" s="33" t="s">
        <v>2857</v>
      </c>
      <c r="S1600" s="68">
        <v>56315</v>
      </c>
      <c r="T1600" s="69" t="s">
        <v>8133</v>
      </c>
      <c r="U1600" s="33" t="s">
        <v>7476</v>
      </c>
      <c r="V1600" s="33" t="s">
        <v>7477</v>
      </c>
      <c r="W1600" s="33" t="s">
        <v>8134</v>
      </c>
      <c r="X1600" s="33" t="s">
        <v>2011</v>
      </c>
    </row>
    <row r="1601" spans="1:24" x14ac:dyDescent="0.25">
      <c r="A1601" s="29" t="s">
        <v>204</v>
      </c>
      <c r="B1601" s="30" t="s">
        <v>1366</v>
      </c>
      <c r="C1601" s="30" t="str">
        <f t="shared" si="72"/>
        <v>Drug and Biological Policy</v>
      </c>
      <c r="G1601" s="29" t="s">
        <v>204</v>
      </c>
      <c r="H1601" s="30" t="s">
        <v>1366</v>
      </c>
      <c r="I1601" s="30" t="str">
        <f t="shared" si="73"/>
        <v>Drug and Biological Policy</v>
      </c>
      <c r="J1601" t="e">
        <f t="shared" ca="1" si="74"/>
        <v>#N/A</v>
      </c>
      <c r="N1601" s="33" t="s">
        <v>2011</v>
      </c>
      <c r="O1601" s="33" t="s">
        <v>2855</v>
      </c>
      <c r="P1601" s="68">
        <v>5116</v>
      </c>
      <c r="Q1601" s="33" t="s">
        <v>8135</v>
      </c>
      <c r="R1601" s="33" t="s">
        <v>2859</v>
      </c>
      <c r="S1601" s="68">
        <v>56317</v>
      </c>
      <c r="T1601" s="69" t="s">
        <v>8136</v>
      </c>
      <c r="U1601" s="33" t="s">
        <v>7476</v>
      </c>
      <c r="V1601" s="33" t="s">
        <v>7477</v>
      </c>
      <c r="W1601" s="33" t="s">
        <v>8137</v>
      </c>
      <c r="X1601" s="33" t="s">
        <v>2011</v>
      </c>
    </row>
    <row r="1602" spans="1:24" x14ac:dyDescent="0.25">
      <c r="A1602" s="29" t="s">
        <v>204</v>
      </c>
      <c r="B1602" s="30" t="s">
        <v>1369</v>
      </c>
      <c r="C1602" s="30" t="str">
        <f t="shared" si="72"/>
        <v>Drug and Biological Policy</v>
      </c>
      <c r="G1602" s="29" t="s">
        <v>204</v>
      </c>
      <c r="H1602" s="30" t="s">
        <v>1369</v>
      </c>
      <c r="I1602" s="30" t="str">
        <f t="shared" si="73"/>
        <v>Drug and Biological Policy</v>
      </c>
      <c r="J1602" t="e">
        <f t="shared" ca="1" si="74"/>
        <v>#N/A</v>
      </c>
      <c r="N1602" s="33" t="s">
        <v>2011</v>
      </c>
      <c r="O1602" s="33" t="s">
        <v>2855</v>
      </c>
      <c r="P1602" s="68">
        <v>5117</v>
      </c>
      <c r="Q1602" s="33" t="s">
        <v>8138</v>
      </c>
      <c r="R1602" s="33" t="s">
        <v>2862</v>
      </c>
      <c r="S1602" s="68">
        <v>56321</v>
      </c>
      <c r="T1602" s="69" t="s">
        <v>8139</v>
      </c>
      <c r="U1602" s="33" t="s">
        <v>7476</v>
      </c>
      <c r="V1602" s="33" t="s">
        <v>7477</v>
      </c>
      <c r="W1602" s="33" t="s">
        <v>8140</v>
      </c>
      <c r="X1602" s="33" t="s">
        <v>2011</v>
      </c>
    </row>
    <row r="1603" spans="1:24" x14ac:dyDescent="0.25">
      <c r="A1603" s="29" t="s">
        <v>204</v>
      </c>
      <c r="B1603" s="30" t="s">
        <v>1369</v>
      </c>
      <c r="C1603" s="30" t="str">
        <f t="shared" ref="C1603:C1666" si="75">VLOOKUP(A1603,$G:$I,3,0)</f>
        <v>Drug and Biological Policy</v>
      </c>
      <c r="G1603" s="29" t="s">
        <v>204</v>
      </c>
      <c r="H1603" s="30" t="s">
        <v>1369</v>
      </c>
      <c r="I1603" s="30" t="str">
        <f t="shared" ref="I1603:I1666" si="76">VLOOKUP(G1603,$R:$X,7,0)</f>
        <v>Drug and Biological Policy</v>
      </c>
      <c r="J1603" t="e">
        <f t="shared" ref="J1603:J1666" ca="1" si="77">VLOOKUP(I1603,$J:$J,1,0)</f>
        <v>#N/A</v>
      </c>
      <c r="N1603" s="33" t="s">
        <v>2011</v>
      </c>
      <c r="O1603" s="33" t="s">
        <v>2855</v>
      </c>
      <c r="P1603" s="68">
        <v>5118</v>
      </c>
      <c r="Q1603" s="33" t="s">
        <v>8141</v>
      </c>
      <c r="R1603" s="33" t="s">
        <v>2861</v>
      </c>
      <c r="S1603" s="68">
        <v>39616</v>
      </c>
      <c r="T1603" s="69" t="s">
        <v>8142</v>
      </c>
      <c r="U1603" s="33" t="s">
        <v>7932</v>
      </c>
      <c r="V1603" s="33" t="s">
        <v>7946</v>
      </c>
      <c r="W1603" s="33" t="s">
        <v>8143</v>
      </c>
      <c r="X1603" s="33" t="s">
        <v>2011</v>
      </c>
    </row>
    <row r="1604" spans="1:24" x14ac:dyDescent="0.25">
      <c r="A1604" s="29" t="s">
        <v>204</v>
      </c>
      <c r="B1604" s="30" t="s">
        <v>1160</v>
      </c>
      <c r="C1604" s="30" t="str">
        <f t="shared" si="75"/>
        <v>Drug and Biological Policy</v>
      </c>
      <c r="G1604" s="29" t="s">
        <v>204</v>
      </c>
      <c r="H1604" s="30" t="s">
        <v>1160</v>
      </c>
      <c r="I1604" s="30" t="str">
        <f t="shared" si="76"/>
        <v>Drug and Biological Policy</v>
      </c>
      <c r="J1604" t="e">
        <f t="shared" ca="1" si="77"/>
        <v>#N/A</v>
      </c>
      <c r="N1604" s="33" t="s">
        <v>2011</v>
      </c>
      <c r="O1604" s="33" t="s">
        <v>2855</v>
      </c>
      <c r="P1604" s="68">
        <v>5119</v>
      </c>
      <c r="Q1604" s="33" t="s">
        <v>8144</v>
      </c>
      <c r="R1604" s="33" t="s">
        <v>2858</v>
      </c>
      <c r="S1604" s="68">
        <v>55065</v>
      </c>
      <c r="T1604" s="33" t="s">
        <v>8145</v>
      </c>
      <c r="U1604" s="33" t="s">
        <v>7476</v>
      </c>
      <c r="V1604" s="33" t="s">
        <v>7477</v>
      </c>
      <c r="W1604" s="33" t="s">
        <v>8146</v>
      </c>
      <c r="X1604" s="33" t="s">
        <v>2011</v>
      </c>
    </row>
    <row r="1605" spans="1:24" x14ac:dyDescent="0.25">
      <c r="A1605" s="29" t="s">
        <v>204</v>
      </c>
      <c r="B1605" s="30" t="s">
        <v>1370</v>
      </c>
      <c r="C1605" s="30" t="str">
        <f t="shared" si="75"/>
        <v>Drug and Biological Policy</v>
      </c>
      <c r="G1605" s="29" t="s">
        <v>204</v>
      </c>
      <c r="H1605" s="30" t="s">
        <v>1370</v>
      </c>
      <c r="I1605" s="30" t="str">
        <f t="shared" si="76"/>
        <v>Drug and Biological Policy</v>
      </c>
      <c r="J1605" t="e">
        <f t="shared" ca="1" si="77"/>
        <v>#N/A</v>
      </c>
      <c r="N1605" s="33" t="s">
        <v>2011</v>
      </c>
      <c r="O1605" s="33" t="s">
        <v>2855</v>
      </c>
      <c r="P1605" s="68">
        <v>5120</v>
      </c>
      <c r="Q1605" s="33" t="s">
        <v>8147</v>
      </c>
      <c r="R1605" s="33" t="s">
        <v>8148</v>
      </c>
      <c r="S1605" s="68">
        <v>58979</v>
      </c>
      <c r="T1605" s="33" t="s">
        <v>8149</v>
      </c>
      <c r="U1605" s="33" t="s">
        <v>7476</v>
      </c>
      <c r="V1605" s="33" t="s">
        <v>7477</v>
      </c>
      <c r="W1605" s="33" t="s">
        <v>8150</v>
      </c>
      <c r="X1605" s="33" t="s">
        <v>2011</v>
      </c>
    </row>
    <row r="1606" spans="1:24" x14ac:dyDescent="0.25">
      <c r="A1606" s="29" t="s">
        <v>1371</v>
      </c>
      <c r="B1606" s="30" t="s">
        <v>876</v>
      </c>
      <c r="C1606" s="30" t="str">
        <f t="shared" si="75"/>
        <v>Drug and Biological Policy</v>
      </c>
      <c r="G1606" s="29" t="s">
        <v>1371</v>
      </c>
      <c r="H1606" s="30" t="s">
        <v>876</v>
      </c>
      <c r="I1606" s="30" t="str">
        <f t="shared" si="76"/>
        <v>Drug and Biological Policy</v>
      </c>
      <c r="J1606" t="e">
        <f t="shared" ca="1" si="77"/>
        <v>#N/A</v>
      </c>
      <c r="N1606" s="33" t="s">
        <v>2011</v>
      </c>
      <c r="O1606" s="33" t="s">
        <v>2855</v>
      </c>
      <c r="P1606" s="68">
        <v>5453</v>
      </c>
      <c r="Q1606" s="33" t="s">
        <v>8151</v>
      </c>
      <c r="R1606" s="33" t="s">
        <v>8152</v>
      </c>
      <c r="S1606" s="68">
        <v>60922</v>
      </c>
      <c r="T1606" s="69" t="s">
        <v>8153</v>
      </c>
      <c r="U1606" s="33" t="s">
        <v>7932</v>
      </c>
      <c r="V1606" s="33" t="s">
        <v>7933</v>
      </c>
      <c r="W1606" s="33" t="s">
        <v>8154</v>
      </c>
      <c r="X1606" s="33" t="s">
        <v>2011</v>
      </c>
    </row>
    <row r="1607" spans="1:24" x14ac:dyDescent="0.25">
      <c r="A1607" s="29" t="s">
        <v>1371</v>
      </c>
      <c r="B1607" s="30" t="s">
        <v>877</v>
      </c>
      <c r="C1607" s="30" t="str">
        <f t="shared" si="75"/>
        <v>Drug and Biological Policy</v>
      </c>
      <c r="G1607" s="29" t="s">
        <v>1371</v>
      </c>
      <c r="H1607" s="30" t="s">
        <v>877</v>
      </c>
      <c r="I1607" s="30" t="str">
        <f t="shared" si="76"/>
        <v>Drug and Biological Policy</v>
      </c>
      <c r="J1607" t="e">
        <f t="shared" ca="1" si="77"/>
        <v>#N/A</v>
      </c>
      <c r="N1607" s="33" t="s">
        <v>2011</v>
      </c>
      <c r="O1607" s="33" t="s">
        <v>2855</v>
      </c>
      <c r="P1607" s="68">
        <v>6619</v>
      </c>
      <c r="Q1607" s="33" t="s">
        <v>8155</v>
      </c>
      <c r="R1607" s="33" t="s">
        <v>2873</v>
      </c>
      <c r="S1607" s="68">
        <v>39692</v>
      </c>
      <c r="T1607" s="69" t="s">
        <v>8156</v>
      </c>
      <c r="U1607" s="33" t="s">
        <v>7476</v>
      </c>
      <c r="V1607" s="33" t="s">
        <v>7477</v>
      </c>
      <c r="W1607" s="33" t="s">
        <v>8157</v>
      </c>
      <c r="X1607" s="33" t="s">
        <v>2011</v>
      </c>
    </row>
    <row r="1608" spans="1:24" x14ac:dyDescent="0.25">
      <c r="A1608" s="29" t="s">
        <v>1371</v>
      </c>
      <c r="B1608" s="30" t="s">
        <v>878</v>
      </c>
      <c r="C1608" s="30" t="str">
        <f t="shared" si="75"/>
        <v>Drug and Biological Policy</v>
      </c>
      <c r="G1608" s="29" t="s">
        <v>1371</v>
      </c>
      <c r="H1608" s="30" t="s">
        <v>878</v>
      </c>
      <c r="I1608" s="30" t="str">
        <f t="shared" si="76"/>
        <v>Drug and Biological Policy</v>
      </c>
      <c r="J1608" t="e">
        <f t="shared" ca="1" si="77"/>
        <v>#N/A</v>
      </c>
      <c r="N1608" s="33" t="s">
        <v>2011</v>
      </c>
      <c r="O1608" s="33" t="s">
        <v>2855</v>
      </c>
      <c r="P1608" s="68">
        <v>6678</v>
      </c>
      <c r="Q1608" s="33" t="s">
        <v>8158</v>
      </c>
      <c r="R1608" s="33" t="s">
        <v>2870</v>
      </c>
      <c r="S1608" s="68">
        <v>29503</v>
      </c>
      <c r="T1608" s="69" t="s">
        <v>8159</v>
      </c>
      <c r="U1608" s="33" t="s">
        <v>7932</v>
      </c>
      <c r="V1608" s="33" t="s">
        <v>7946</v>
      </c>
      <c r="W1608" s="33" t="s">
        <v>8154</v>
      </c>
      <c r="X1608" s="33" t="s">
        <v>2011</v>
      </c>
    </row>
    <row r="1609" spans="1:24" x14ac:dyDescent="0.25">
      <c r="A1609" s="29" t="s">
        <v>1371</v>
      </c>
      <c r="B1609" s="30" t="s">
        <v>879</v>
      </c>
      <c r="C1609" s="30" t="str">
        <f t="shared" si="75"/>
        <v>Drug and Biological Policy</v>
      </c>
      <c r="G1609" s="29" t="s">
        <v>1371</v>
      </c>
      <c r="H1609" s="30" t="s">
        <v>879</v>
      </c>
      <c r="I1609" s="30" t="str">
        <f t="shared" si="76"/>
        <v>Drug and Biological Policy</v>
      </c>
      <c r="J1609" t="e">
        <f t="shared" ca="1" si="77"/>
        <v>#N/A</v>
      </c>
      <c r="N1609" s="70" t="s">
        <v>2011</v>
      </c>
      <c r="O1609" s="33" t="s">
        <v>2855</v>
      </c>
      <c r="P1609" s="68">
        <v>6679</v>
      </c>
      <c r="Q1609" s="33" t="s">
        <v>8160</v>
      </c>
      <c r="R1609" s="33" t="s">
        <v>447</v>
      </c>
      <c r="S1609" s="68">
        <v>61006</v>
      </c>
      <c r="T1609" s="69" t="s">
        <v>8161</v>
      </c>
      <c r="U1609" s="33" t="s">
        <v>7932</v>
      </c>
      <c r="V1609" s="33" t="s">
        <v>7946</v>
      </c>
      <c r="W1609" s="69" t="s">
        <v>3632</v>
      </c>
      <c r="X1609" s="70" t="s">
        <v>2011</v>
      </c>
    </row>
    <row r="1610" spans="1:24" x14ac:dyDescent="0.25">
      <c r="A1610" s="29" t="s">
        <v>1372</v>
      </c>
      <c r="B1610" s="30" t="s">
        <v>638</v>
      </c>
      <c r="C1610" s="30" t="str">
        <f t="shared" si="75"/>
        <v>Drug and Biological Policy</v>
      </c>
      <c r="G1610" s="29" t="s">
        <v>1372</v>
      </c>
      <c r="H1610" s="30" t="s">
        <v>638</v>
      </c>
      <c r="I1610" s="30" t="str">
        <f t="shared" si="76"/>
        <v>Drug and Biological Policy</v>
      </c>
      <c r="J1610" t="e">
        <f t="shared" ca="1" si="77"/>
        <v>#N/A</v>
      </c>
      <c r="N1610" s="33" t="s">
        <v>2011</v>
      </c>
      <c r="O1610" s="33" t="s">
        <v>2855</v>
      </c>
      <c r="P1610" s="68">
        <v>6680</v>
      </c>
      <c r="Q1610" s="33" t="s">
        <v>8162</v>
      </c>
      <c r="R1610" s="33" t="s">
        <v>2872</v>
      </c>
      <c r="S1610" s="68">
        <v>36127</v>
      </c>
      <c r="T1610" s="69" t="s">
        <v>8163</v>
      </c>
      <c r="U1610" s="33" t="s">
        <v>7932</v>
      </c>
      <c r="V1610" s="33" t="s">
        <v>7946</v>
      </c>
      <c r="W1610" s="33" t="s">
        <v>8154</v>
      </c>
      <c r="X1610" s="33" t="s">
        <v>2011</v>
      </c>
    </row>
    <row r="1611" spans="1:24" x14ac:dyDescent="0.25">
      <c r="A1611" s="29" t="s">
        <v>1372</v>
      </c>
      <c r="B1611" s="30" t="s">
        <v>638</v>
      </c>
      <c r="C1611" s="30" t="str">
        <f t="shared" si="75"/>
        <v>Drug and Biological Policy</v>
      </c>
      <c r="G1611" s="29" t="s">
        <v>1372</v>
      </c>
      <c r="H1611" s="30" t="s">
        <v>638</v>
      </c>
      <c r="I1611" s="30" t="str">
        <f t="shared" si="76"/>
        <v>Drug and Biological Policy</v>
      </c>
      <c r="J1611" t="e">
        <f t="shared" ca="1" si="77"/>
        <v>#N/A</v>
      </c>
      <c r="N1611" s="33" t="s">
        <v>2011</v>
      </c>
      <c r="O1611" s="33" t="s">
        <v>2855</v>
      </c>
      <c r="P1611" s="68">
        <v>6965</v>
      </c>
      <c r="Q1611" s="33" t="s">
        <v>8164</v>
      </c>
      <c r="R1611" s="33" t="s">
        <v>2869</v>
      </c>
      <c r="S1611" s="68">
        <v>24884</v>
      </c>
      <c r="T1611" s="33" t="s">
        <v>8165</v>
      </c>
      <c r="U1611" s="33" t="s">
        <v>7476</v>
      </c>
      <c r="V1611" s="33" t="s">
        <v>7477</v>
      </c>
      <c r="W1611" s="33" t="s">
        <v>8166</v>
      </c>
      <c r="X1611" s="33" t="s">
        <v>2011</v>
      </c>
    </row>
    <row r="1612" spans="1:24" x14ac:dyDescent="0.25">
      <c r="A1612" s="29" t="s">
        <v>1372</v>
      </c>
      <c r="B1612" s="30" t="s">
        <v>494</v>
      </c>
      <c r="C1612" s="30" t="str">
        <f t="shared" si="75"/>
        <v>Drug and Biological Policy</v>
      </c>
      <c r="G1612" s="29" t="s">
        <v>1372</v>
      </c>
      <c r="H1612" s="30" t="s">
        <v>494</v>
      </c>
      <c r="I1612" s="30" t="str">
        <f t="shared" si="76"/>
        <v>Drug and Biological Policy</v>
      </c>
      <c r="J1612" t="e">
        <f t="shared" ca="1" si="77"/>
        <v>#N/A</v>
      </c>
      <c r="N1612" s="33" t="s">
        <v>2011</v>
      </c>
      <c r="O1612" s="33" t="s">
        <v>2855</v>
      </c>
      <c r="P1612" s="68">
        <v>7281</v>
      </c>
      <c r="Q1612" s="33" t="s">
        <v>8167</v>
      </c>
      <c r="R1612" s="33" t="s">
        <v>8168</v>
      </c>
      <c r="S1612" s="68">
        <v>61011</v>
      </c>
      <c r="T1612" s="69" t="s">
        <v>8169</v>
      </c>
      <c r="U1612" s="33" t="s">
        <v>7932</v>
      </c>
      <c r="V1612" s="33" t="s">
        <v>7933</v>
      </c>
      <c r="W1612" s="33" t="s">
        <v>8154</v>
      </c>
      <c r="X1612" s="33" t="s">
        <v>2011</v>
      </c>
    </row>
    <row r="1613" spans="1:24" x14ac:dyDescent="0.25">
      <c r="A1613" s="29" t="s">
        <v>1372</v>
      </c>
      <c r="B1613" s="30" t="s">
        <v>494</v>
      </c>
      <c r="C1613" s="30" t="str">
        <f t="shared" si="75"/>
        <v>Drug and Biological Policy</v>
      </c>
      <c r="G1613" s="29" t="s">
        <v>1372</v>
      </c>
      <c r="H1613" s="30" t="s">
        <v>494</v>
      </c>
      <c r="I1613" s="30" t="str">
        <f t="shared" si="76"/>
        <v>Drug and Biological Policy</v>
      </c>
      <c r="J1613" t="e">
        <f t="shared" ca="1" si="77"/>
        <v>#N/A</v>
      </c>
      <c r="N1613" s="33" t="s">
        <v>2011</v>
      </c>
      <c r="O1613" s="33" t="s">
        <v>2855</v>
      </c>
      <c r="P1613" s="68">
        <v>7282</v>
      </c>
      <c r="Q1613" s="33" t="s">
        <v>8170</v>
      </c>
      <c r="R1613" s="33" t="s">
        <v>8171</v>
      </c>
      <c r="S1613" s="68">
        <v>61038</v>
      </c>
      <c r="T1613" s="69" t="s">
        <v>8172</v>
      </c>
      <c r="U1613" s="33" t="s">
        <v>7932</v>
      </c>
      <c r="V1613" s="33" t="s">
        <v>7933</v>
      </c>
      <c r="W1613" s="33" t="s">
        <v>8154</v>
      </c>
      <c r="X1613" s="33" t="s">
        <v>2011</v>
      </c>
    </row>
    <row r="1614" spans="1:24" x14ac:dyDescent="0.25">
      <c r="A1614" s="29" t="s">
        <v>134</v>
      </c>
      <c r="B1614" s="30" t="s">
        <v>1373</v>
      </c>
      <c r="C1614" s="30" t="str">
        <f t="shared" si="75"/>
        <v>Psychiatry-Psychology Policy</v>
      </c>
      <c r="G1614" s="29" t="s">
        <v>134</v>
      </c>
      <c r="H1614" s="30" t="s">
        <v>1373</v>
      </c>
      <c r="I1614" s="30" t="str">
        <f t="shared" si="76"/>
        <v>Psychiatry-Psychology Policy</v>
      </c>
      <c r="J1614" t="e">
        <f t="shared" ca="1" si="77"/>
        <v>#N/A</v>
      </c>
      <c r="N1614" s="33" t="s">
        <v>2011</v>
      </c>
      <c r="O1614" s="33" t="s">
        <v>2855</v>
      </c>
      <c r="P1614" s="68">
        <v>7283</v>
      </c>
      <c r="Q1614" s="33" t="s">
        <v>8173</v>
      </c>
      <c r="R1614" s="33" t="s">
        <v>8174</v>
      </c>
      <c r="S1614" s="68">
        <v>57769</v>
      </c>
      <c r="T1614" s="69" t="s">
        <v>8175</v>
      </c>
      <c r="U1614" s="33" t="s">
        <v>7932</v>
      </c>
      <c r="V1614" s="33" t="s">
        <v>7933</v>
      </c>
      <c r="W1614" s="33" t="s">
        <v>8176</v>
      </c>
      <c r="X1614" s="33" t="s">
        <v>2011</v>
      </c>
    </row>
    <row r="1615" spans="1:24" x14ac:dyDescent="0.25">
      <c r="A1615" s="29" t="s">
        <v>134</v>
      </c>
      <c r="B1615" s="30" t="s">
        <v>1373</v>
      </c>
      <c r="C1615" s="30" t="str">
        <f t="shared" si="75"/>
        <v>Psychiatry-Psychology Policy</v>
      </c>
      <c r="G1615" s="29" t="s">
        <v>134</v>
      </c>
      <c r="H1615" s="30" t="s">
        <v>1373</v>
      </c>
      <c r="I1615" s="30" t="str">
        <f t="shared" si="76"/>
        <v>Psychiatry-Psychology Policy</v>
      </c>
      <c r="J1615" t="e">
        <f t="shared" ca="1" si="77"/>
        <v>#N/A</v>
      </c>
      <c r="N1615" s="33" t="s">
        <v>2011</v>
      </c>
      <c r="O1615" s="33" t="s">
        <v>2855</v>
      </c>
      <c r="P1615" s="68">
        <v>7284</v>
      </c>
      <c r="Q1615" s="33" t="s">
        <v>8177</v>
      </c>
      <c r="R1615" s="33" t="s">
        <v>8178</v>
      </c>
      <c r="S1615" s="68">
        <v>57726</v>
      </c>
      <c r="T1615" s="69" t="s">
        <v>8179</v>
      </c>
      <c r="U1615" s="33" t="s">
        <v>7476</v>
      </c>
      <c r="V1615" s="33" t="s">
        <v>7477</v>
      </c>
      <c r="W1615" s="33" t="s">
        <v>8180</v>
      </c>
      <c r="X1615" s="33" t="s">
        <v>2011</v>
      </c>
    </row>
    <row r="1616" spans="1:24" x14ac:dyDescent="0.25">
      <c r="A1616" s="29" t="s">
        <v>134</v>
      </c>
      <c r="B1616" s="30" t="s">
        <v>1374</v>
      </c>
      <c r="C1616" s="30" t="str">
        <f t="shared" si="75"/>
        <v>Psychiatry-Psychology Policy</v>
      </c>
      <c r="G1616" s="29" t="s">
        <v>134</v>
      </c>
      <c r="H1616" s="30" t="s">
        <v>1374</v>
      </c>
      <c r="I1616" s="30" t="str">
        <f t="shared" si="76"/>
        <v>Psychiatry-Psychology Policy</v>
      </c>
      <c r="J1616" t="e">
        <f t="shared" ca="1" si="77"/>
        <v>#N/A</v>
      </c>
      <c r="N1616" s="70" t="s">
        <v>2011</v>
      </c>
      <c r="O1616" s="33" t="s">
        <v>2855</v>
      </c>
      <c r="P1616" s="68">
        <v>8120</v>
      </c>
      <c r="Q1616" s="33" t="s">
        <v>8181</v>
      </c>
      <c r="R1616" s="33" t="s">
        <v>1371</v>
      </c>
      <c r="S1616" s="68">
        <v>56307</v>
      </c>
      <c r="T1616" s="69" t="s">
        <v>8182</v>
      </c>
      <c r="U1616" s="33" t="s">
        <v>4699</v>
      </c>
      <c r="V1616" s="33" t="s">
        <v>4699</v>
      </c>
      <c r="W1616" s="33" t="s">
        <v>8183</v>
      </c>
      <c r="X1616" s="70" t="s">
        <v>2011</v>
      </c>
    </row>
    <row r="1617" spans="1:24" x14ac:dyDescent="0.25">
      <c r="A1617" s="29" t="s">
        <v>134</v>
      </c>
      <c r="B1617" s="30" t="s">
        <v>1375</v>
      </c>
      <c r="C1617" s="30" t="str">
        <f t="shared" si="75"/>
        <v>Psychiatry-Psychology Policy</v>
      </c>
      <c r="G1617" s="29" t="s">
        <v>134</v>
      </c>
      <c r="H1617" s="30" t="s">
        <v>1375</v>
      </c>
      <c r="I1617" s="30" t="str">
        <f t="shared" si="76"/>
        <v>Psychiatry-Psychology Policy</v>
      </c>
      <c r="J1617" t="e">
        <f t="shared" ca="1" si="77"/>
        <v>#N/A</v>
      </c>
      <c r="N1617" s="33" t="s">
        <v>2011</v>
      </c>
      <c r="O1617" s="33" t="s">
        <v>2855</v>
      </c>
      <c r="P1617" s="68">
        <v>8286</v>
      </c>
      <c r="Q1617" s="33" t="s">
        <v>8184</v>
      </c>
      <c r="R1617" s="33" t="s">
        <v>8185</v>
      </c>
      <c r="S1617" s="68">
        <v>57864</v>
      </c>
      <c r="T1617" s="69" t="s">
        <v>8186</v>
      </c>
      <c r="U1617" s="33" t="s">
        <v>7932</v>
      </c>
      <c r="V1617" s="33" t="s">
        <v>7933</v>
      </c>
      <c r="W1617" s="33" t="s">
        <v>8154</v>
      </c>
      <c r="X1617" s="33" t="s">
        <v>2011</v>
      </c>
    </row>
    <row r="1618" spans="1:24" x14ac:dyDescent="0.25">
      <c r="A1618" s="29" t="s">
        <v>134</v>
      </c>
      <c r="B1618" s="30" t="s">
        <v>1376</v>
      </c>
      <c r="C1618" s="30" t="str">
        <f t="shared" si="75"/>
        <v>Psychiatry-Psychology Policy</v>
      </c>
      <c r="G1618" s="29" t="s">
        <v>134</v>
      </c>
      <c r="H1618" s="30" t="s">
        <v>1376</v>
      </c>
      <c r="I1618" s="30" t="str">
        <f t="shared" si="76"/>
        <v>Psychiatry-Psychology Policy</v>
      </c>
      <c r="J1618" t="e">
        <f t="shared" ca="1" si="77"/>
        <v>#N/A</v>
      </c>
      <c r="N1618" s="70" t="s">
        <v>2011</v>
      </c>
      <c r="O1618" s="33" t="s">
        <v>2855</v>
      </c>
      <c r="P1618" s="68">
        <v>8671</v>
      </c>
      <c r="Q1618" s="33" t="s">
        <v>8187</v>
      </c>
      <c r="R1618" s="33" t="s">
        <v>1496</v>
      </c>
      <c r="S1618" s="68">
        <v>47025</v>
      </c>
      <c r="T1618" s="69" t="s">
        <v>8188</v>
      </c>
      <c r="U1618" s="33" t="s">
        <v>4699</v>
      </c>
      <c r="V1618" s="33" t="s">
        <v>4699</v>
      </c>
      <c r="W1618" s="33" t="s">
        <v>8189</v>
      </c>
      <c r="X1618" s="70" t="s">
        <v>2011</v>
      </c>
    </row>
    <row r="1619" spans="1:24" x14ac:dyDescent="0.25">
      <c r="A1619" s="29" t="s">
        <v>134</v>
      </c>
      <c r="B1619" s="30" t="s">
        <v>1376</v>
      </c>
      <c r="C1619" s="30" t="str">
        <f t="shared" si="75"/>
        <v>Psychiatry-Psychology Policy</v>
      </c>
      <c r="G1619" s="29" t="s">
        <v>134</v>
      </c>
      <c r="H1619" s="30" t="s">
        <v>1376</v>
      </c>
      <c r="I1619" s="30" t="str">
        <f t="shared" si="76"/>
        <v>Psychiatry-Psychology Policy</v>
      </c>
      <c r="J1619" t="e">
        <f t="shared" ca="1" si="77"/>
        <v>#N/A</v>
      </c>
      <c r="N1619" s="33" t="s">
        <v>2011</v>
      </c>
      <c r="O1619" s="33" t="s">
        <v>2855</v>
      </c>
      <c r="P1619" s="68">
        <v>9127</v>
      </c>
      <c r="Q1619" s="33" t="s">
        <v>8190</v>
      </c>
      <c r="R1619" s="33" t="s">
        <v>8191</v>
      </c>
      <c r="S1619" s="68">
        <v>56407</v>
      </c>
      <c r="T1619" s="69" t="s">
        <v>8192</v>
      </c>
      <c r="U1619" s="33" t="s">
        <v>7932</v>
      </c>
      <c r="V1619" s="33" t="s">
        <v>7946</v>
      </c>
      <c r="W1619" s="33" t="s">
        <v>8193</v>
      </c>
      <c r="X1619" s="33" t="s">
        <v>2011</v>
      </c>
    </row>
    <row r="1620" spans="1:24" x14ac:dyDescent="0.25">
      <c r="A1620" s="29" t="s">
        <v>134</v>
      </c>
      <c r="B1620" s="30" t="s">
        <v>1377</v>
      </c>
      <c r="C1620" s="30" t="str">
        <f t="shared" si="75"/>
        <v>Psychiatry-Psychology Policy</v>
      </c>
      <c r="G1620" s="29" t="s">
        <v>134</v>
      </c>
      <c r="H1620" s="30" t="s">
        <v>1377</v>
      </c>
      <c r="I1620" s="30" t="str">
        <f t="shared" si="76"/>
        <v>Psychiatry-Psychology Policy</v>
      </c>
      <c r="J1620" t="e">
        <f t="shared" ca="1" si="77"/>
        <v>#N/A</v>
      </c>
      <c r="N1620" s="33" t="s">
        <v>2011</v>
      </c>
      <c r="O1620" s="33" t="s">
        <v>2855</v>
      </c>
      <c r="P1620" s="68">
        <v>9128</v>
      </c>
      <c r="Q1620" s="33" t="s">
        <v>8194</v>
      </c>
      <c r="R1620" s="33" t="s">
        <v>8195</v>
      </c>
      <c r="S1620" s="68">
        <v>56417</v>
      </c>
      <c r="T1620" s="69" t="s">
        <v>8196</v>
      </c>
      <c r="U1620" s="33" t="s">
        <v>7932</v>
      </c>
      <c r="V1620" s="33" t="s">
        <v>7946</v>
      </c>
      <c r="W1620" s="33" t="s">
        <v>8193</v>
      </c>
      <c r="X1620" s="33" t="s">
        <v>2011</v>
      </c>
    </row>
    <row r="1621" spans="1:24" x14ac:dyDescent="0.25">
      <c r="A1621" s="29" t="s">
        <v>1378</v>
      </c>
      <c r="B1621" s="30" t="s">
        <v>1150</v>
      </c>
      <c r="C1621" s="30" t="str">
        <f t="shared" si="75"/>
        <v>Drug and Biological Policy</v>
      </c>
      <c r="G1621" s="29" t="s">
        <v>1378</v>
      </c>
      <c r="H1621" s="30" t="s">
        <v>1150</v>
      </c>
      <c r="I1621" s="30" t="str">
        <f t="shared" si="76"/>
        <v>Drug and Biological Policy</v>
      </c>
      <c r="J1621" t="e">
        <f t="shared" ca="1" si="77"/>
        <v>#N/A</v>
      </c>
      <c r="N1621" s="70" t="s">
        <v>2011</v>
      </c>
      <c r="O1621" s="33" t="s">
        <v>2854</v>
      </c>
      <c r="P1621" s="68">
        <v>8928</v>
      </c>
      <c r="Q1621" s="33" t="s">
        <v>8197</v>
      </c>
      <c r="R1621" s="33" t="s">
        <v>1539</v>
      </c>
      <c r="S1621" s="68">
        <v>51855</v>
      </c>
      <c r="T1621" s="69" t="s">
        <v>8198</v>
      </c>
      <c r="U1621" s="33" t="s">
        <v>8199</v>
      </c>
      <c r="V1621" s="33" t="s">
        <v>8200</v>
      </c>
      <c r="W1621" s="69" t="s">
        <v>8201</v>
      </c>
      <c r="X1621" s="70" t="s">
        <v>2011</v>
      </c>
    </row>
    <row r="1622" spans="1:24" x14ac:dyDescent="0.25">
      <c r="A1622" s="29" t="s">
        <v>1378</v>
      </c>
      <c r="B1622" s="30" t="s">
        <v>1150</v>
      </c>
      <c r="C1622" s="30" t="str">
        <f t="shared" si="75"/>
        <v>Drug and Biological Policy</v>
      </c>
      <c r="G1622" s="29" t="s">
        <v>1378</v>
      </c>
      <c r="H1622" s="30" t="s">
        <v>1150</v>
      </c>
      <c r="I1622" s="30" t="str">
        <f t="shared" si="76"/>
        <v>Drug and Biological Policy</v>
      </c>
      <c r="J1622" t="e">
        <f t="shared" ca="1" si="77"/>
        <v>#N/A</v>
      </c>
      <c r="N1622" s="33" t="s">
        <v>2011</v>
      </c>
      <c r="O1622" s="33" t="s">
        <v>2845</v>
      </c>
      <c r="P1622" s="68">
        <v>6967</v>
      </c>
      <c r="Q1622" s="33" t="s">
        <v>8202</v>
      </c>
      <c r="R1622" s="33" t="s">
        <v>2853</v>
      </c>
      <c r="S1622" s="68">
        <v>24882</v>
      </c>
      <c r="T1622" s="33" t="s">
        <v>8203</v>
      </c>
      <c r="U1622" s="33" t="s">
        <v>7476</v>
      </c>
      <c r="V1622" s="33" t="s">
        <v>7477</v>
      </c>
      <c r="W1622" s="33" t="s">
        <v>8204</v>
      </c>
      <c r="X1622" s="33" t="s">
        <v>2011</v>
      </c>
    </row>
    <row r="1623" spans="1:24" x14ac:dyDescent="0.25">
      <c r="A1623" s="29" t="s">
        <v>1379</v>
      </c>
      <c r="B1623" s="30" t="s">
        <v>460</v>
      </c>
      <c r="C1623" s="30" t="str">
        <f t="shared" si="75"/>
        <v>Drug and Biological Policy</v>
      </c>
      <c r="G1623" s="29" t="s">
        <v>1379</v>
      </c>
      <c r="H1623" s="30" t="s">
        <v>460</v>
      </c>
      <c r="I1623" s="30" t="str">
        <f t="shared" si="76"/>
        <v>Drug and Biological Policy</v>
      </c>
      <c r="J1623" t="e">
        <f t="shared" ca="1" si="77"/>
        <v>#N/A</v>
      </c>
      <c r="N1623" s="70" t="s">
        <v>2011</v>
      </c>
      <c r="O1623" s="33" t="s">
        <v>2845</v>
      </c>
      <c r="P1623" s="68">
        <v>7369</v>
      </c>
      <c r="Q1623" s="33" t="s">
        <v>8205</v>
      </c>
      <c r="R1623" s="33" t="s">
        <v>151</v>
      </c>
      <c r="S1623" s="68">
        <v>56704</v>
      </c>
      <c r="T1623" s="69" t="s">
        <v>8206</v>
      </c>
      <c r="U1623" s="33" t="s">
        <v>7476</v>
      </c>
      <c r="V1623" s="33" t="s">
        <v>7477</v>
      </c>
      <c r="W1623" s="69" t="s">
        <v>8207</v>
      </c>
      <c r="X1623" s="70" t="s">
        <v>2011</v>
      </c>
    </row>
    <row r="1624" spans="1:24" x14ac:dyDescent="0.25">
      <c r="A1624" s="29" t="s">
        <v>1380</v>
      </c>
      <c r="B1624" s="30" t="s">
        <v>866</v>
      </c>
      <c r="C1624" s="30" t="str">
        <f t="shared" si="75"/>
        <v>Durable Medical Equipment and Supplies Policy</v>
      </c>
      <c r="G1624" s="29" t="s">
        <v>1380</v>
      </c>
      <c r="H1624" s="30" t="s">
        <v>866</v>
      </c>
      <c r="I1624" s="30" t="str">
        <f t="shared" si="76"/>
        <v>Durable Medical Equipment and Supplies Policy</v>
      </c>
      <c r="J1624" t="e">
        <f t="shared" ca="1" si="77"/>
        <v>#N/A</v>
      </c>
      <c r="N1624" s="33" t="s">
        <v>2011</v>
      </c>
      <c r="O1624" s="33" t="s">
        <v>2845</v>
      </c>
      <c r="P1624" s="68">
        <v>7370</v>
      </c>
      <c r="Q1624" s="69" t="s">
        <v>8208</v>
      </c>
      <c r="R1624" s="33" t="s">
        <v>2851</v>
      </c>
      <c r="S1624" s="68">
        <v>36262</v>
      </c>
      <c r="T1624" s="33" t="s">
        <v>8209</v>
      </c>
      <c r="U1624" s="33" t="s">
        <v>7476</v>
      </c>
      <c r="V1624" s="33" t="s">
        <v>7477</v>
      </c>
      <c r="W1624" s="33" t="s">
        <v>8210</v>
      </c>
      <c r="X1624" s="33" t="s">
        <v>2011</v>
      </c>
    </row>
    <row r="1625" spans="1:24" x14ac:dyDescent="0.25">
      <c r="A1625" s="29" t="s">
        <v>448</v>
      </c>
      <c r="B1625" s="30" t="s">
        <v>632</v>
      </c>
      <c r="C1625" s="30" t="str">
        <f t="shared" si="75"/>
        <v>Drug and Biological Policy</v>
      </c>
      <c r="G1625" s="29" t="s">
        <v>448</v>
      </c>
      <c r="H1625" s="30" t="s">
        <v>632</v>
      </c>
      <c r="I1625" s="30" t="str">
        <f t="shared" si="76"/>
        <v>Drug and Biological Policy</v>
      </c>
      <c r="J1625" t="e">
        <f t="shared" ca="1" si="77"/>
        <v>#N/A</v>
      </c>
      <c r="N1625" s="33" t="s">
        <v>2011</v>
      </c>
      <c r="O1625" s="33" t="s">
        <v>2845</v>
      </c>
      <c r="P1625" s="68">
        <v>7371</v>
      </c>
      <c r="Q1625" s="33" t="s">
        <v>8211</v>
      </c>
      <c r="R1625" s="33" t="s">
        <v>8212</v>
      </c>
      <c r="S1625" s="68">
        <v>56706</v>
      </c>
      <c r="T1625" s="69" t="s">
        <v>8213</v>
      </c>
      <c r="U1625" s="33" t="s">
        <v>7476</v>
      </c>
      <c r="V1625" s="33" t="s">
        <v>7477</v>
      </c>
      <c r="W1625" s="33" t="s">
        <v>8210</v>
      </c>
      <c r="X1625" s="33" t="s">
        <v>2011</v>
      </c>
    </row>
    <row r="1626" spans="1:24" x14ac:dyDescent="0.25">
      <c r="A1626" s="29" t="s">
        <v>448</v>
      </c>
      <c r="B1626" s="30" t="s">
        <v>629</v>
      </c>
      <c r="C1626" s="30" t="str">
        <f t="shared" si="75"/>
        <v>Drug and Biological Policy</v>
      </c>
      <c r="G1626" s="29" t="s">
        <v>448</v>
      </c>
      <c r="H1626" s="30" t="s">
        <v>629</v>
      </c>
      <c r="I1626" s="30" t="str">
        <f t="shared" si="76"/>
        <v>Drug and Biological Policy</v>
      </c>
      <c r="J1626" t="e">
        <f t="shared" ca="1" si="77"/>
        <v>#N/A</v>
      </c>
      <c r="N1626" s="33" t="s">
        <v>2011</v>
      </c>
      <c r="O1626" s="33" t="s">
        <v>2845</v>
      </c>
      <c r="P1626" s="68">
        <v>7373</v>
      </c>
      <c r="Q1626" s="33" t="s">
        <v>8214</v>
      </c>
      <c r="R1626" s="33" t="s">
        <v>2848</v>
      </c>
      <c r="S1626" s="68">
        <v>30400</v>
      </c>
      <c r="T1626" s="33" t="s">
        <v>8215</v>
      </c>
      <c r="U1626" s="33" t="s">
        <v>7476</v>
      </c>
      <c r="V1626" s="33" t="s">
        <v>7477</v>
      </c>
      <c r="W1626" s="33" t="s">
        <v>8210</v>
      </c>
      <c r="X1626" s="33" t="s">
        <v>2011</v>
      </c>
    </row>
    <row r="1627" spans="1:24" x14ac:dyDescent="0.25">
      <c r="A1627" s="29" t="s">
        <v>448</v>
      </c>
      <c r="B1627" s="30" t="s">
        <v>1381</v>
      </c>
      <c r="C1627" s="30" t="str">
        <f t="shared" si="75"/>
        <v>Drug and Biological Policy</v>
      </c>
      <c r="G1627" s="29" t="s">
        <v>448</v>
      </c>
      <c r="H1627" s="30" t="s">
        <v>1381</v>
      </c>
      <c r="I1627" s="30" t="str">
        <f t="shared" si="76"/>
        <v>Drug and Biological Policy</v>
      </c>
      <c r="J1627" t="e">
        <f t="shared" ca="1" si="77"/>
        <v>#N/A</v>
      </c>
      <c r="N1627" s="33" t="s">
        <v>2011</v>
      </c>
      <c r="O1627" s="33" t="s">
        <v>2845</v>
      </c>
      <c r="P1627" s="68">
        <v>7374</v>
      </c>
      <c r="Q1627" s="69" t="s">
        <v>8216</v>
      </c>
      <c r="R1627" s="33" t="s">
        <v>8217</v>
      </c>
      <c r="S1627" s="68">
        <v>60639</v>
      </c>
      <c r="T1627" s="69" t="s">
        <v>8218</v>
      </c>
      <c r="U1627" s="33" t="s">
        <v>7476</v>
      </c>
      <c r="V1627" s="33" t="s">
        <v>7477</v>
      </c>
      <c r="W1627" s="33" t="s">
        <v>8210</v>
      </c>
      <c r="X1627" s="33" t="s">
        <v>2011</v>
      </c>
    </row>
    <row r="1628" spans="1:24" x14ac:dyDescent="0.25">
      <c r="A1628" s="29" t="s">
        <v>191</v>
      </c>
      <c r="B1628" s="30" t="s">
        <v>1382</v>
      </c>
      <c r="C1628" s="30" t="str">
        <f t="shared" si="75"/>
        <v>Cardiology Policy</v>
      </c>
      <c r="G1628" s="29" t="s">
        <v>191</v>
      </c>
      <c r="H1628" s="30" t="s">
        <v>1382</v>
      </c>
      <c r="I1628" s="30" t="str">
        <f t="shared" si="76"/>
        <v>Cardiology Policy</v>
      </c>
      <c r="J1628" t="e">
        <f t="shared" ca="1" si="77"/>
        <v>#N/A</v>
      </c>
      <c r="N1628" s="33" t="s">
        <v>2011</v>
      </c>
      <c r="O1628" s="33" t="s">
        <v>2845</v>
      </c>
      <c r="P1628" s="68">
        <v>7375</v>
      </c>
      <c r="Q1628" s="33" t="s">
        <v>8219</v>
      </c>
      <c r="R1628" s="33" t="s">
        <v>2846</v>
      </c>
      <c r="S1628" s="68">
        <v>36266</v>
      </c>
      <c r="T1628" s="69" t="s">
        <v>8220</v>
      </c>
      <c r="U1628" s="33" t="s">
        <v>7476</v>
      </c>
      <c r="V1628" s="33" t="s">
        <v>7477</v>
      </c>
      <c r="W1628" s="33" t="s">
        <v>8210</v>
      </c>
      <c r="X1628" s="33" t="s">
        <v>2011</v>
      </c>
    </row>
    <row r="1629" spans="1:24" x14ac:dyDescent="0.25">
      <c r="A1629" s="29" t="s">
        <v>191</v>
      </c>
      <c r="B1629" s="30" t="s">
        <v>1383</v>
      </c>
      <c r="C1629" s="30" t="str">
        <f t="shared" si="75"/>
        <v>Cardiology Policy</v>
      </c>
      <c r="G1629" s="29" t="s">
        <v>191</v>
      </c>
      <c r="H1629" s="30" t="s">
        <v>1383</v>
      </c>
      <c r="I1629" s="30" t="str">
        <f t="shared" si="76"/>
        <v>Cardiology Policy</v>
      </c>
      <c r="J1629" t="e">
        <f t="shared" ca="1" si="77"/>
        <v>#N/A</v>
      </c>
      <c r="N1629" s="70" t="s">
        <v>2011</v>
      </c>
      <c r="O1629" s="33" t="s">
        <v>3585</v>
      </c>
      <c r="P1629" s="68">
        <v>4801</v>
      </c>
      <c r="Q1629" s="33" t="s">
        <v>8221</v>
      </c>
      <c r="R1629" s="33" t="s">
        <v>1957</v>
      </c>
      <c r="S1629" s="68">
        <v>57026</v>
      </c>
      <c r="T1629" s="33" t="s">
        <v>8222</v>
      </c>
      <c r="U1629" s="33" t="s">
        <v>4638</v>
      </c>
      <c r="V1629" s="33" t="s">
        <v>5811</v>
      </c>
      <c r="W1629" s="69" t="s">
        <v>8223</v>
      </c>
      <c r="X1629" s="70" t="s">
        <v>2011</v>
      </c>
    </row>
    <row r="1630" spans="1:24" x14ac:dyDescent="0.25">
      <c r="A1630" s="29" t="s">
        <v>191</v>
      </c>
      <c r="B1630" s="30" t="s">
        <v>1384</v>
      </c>
      <c r="C1630" s="30" t="str">
        <f t="shared" si="75"/>
        <v>Cardiology Policy</v>
      </c>
      <c r="G1630" s="29" t="s">
        <v>191</v>
      </c>
      <c r="H1630" s="30" t="s">
        <v>1384</v>
      </c>
      <c r="I1630" s="30" t="str">
        <f t="shared" si="76"/>
        <v>Cardiology Policy</v>
      </c>
      <c r="J1630" t="e">
        <f t="shared" ca="1" si="77"/>
        <v>#N/A</v>
      </c>
      <c r="N1630" s="70" t="s">
        <v>2011</v>
      </c>
      <c r="O1630" s="33" t="s">
        <v>3585</v>
      </c>
      <c r="P1630" s="68">
        <v>6253</v>
      </c>
      <c r="Q1630" s="33" t="s">
        <v>8224</v>
      </c>
      <c r="R1630" s="33" t="s">
        <v>660</v>
      </c>
      <c r="S1630" s="68">
        <v>60889</v>
      </c>
      <c r="T1630" s="69" t="s">
        <v>8225</v>
      </c>
      <c r="U1630" s="33" t="s">
        <v>7476</v>
      </c>
      <c r="V1630" s="33" t="s">
        <v>7477</v>
      </c>
      <c r="W1630" s="69" t="s">
        <v>8226</v>
      </c>
      <c r="X1630" s="70" t="s">
        <v>2011</v>
      </c>
    </row>
    <row r="1631" spans="1:24" x14ac:dyDescent="0.25">
      <c r="A1631" s="29" t="s">
        <v>191</v>
      </c>
      <c r="B1631" s="30" t="s">
        <v>1385</v>
      </c>
      <c r="C1631" s="30" t="str">
        <f t="shared" si="75"/>
        <v>Cardiology Policy</v>
      </c>
      <c r="G1631" s="29" t="s">
        <v>191</v>
      </c>
      <c r="H1631" s="30" t="s">
        <v>1385</v>
      </c>
      <c r="I1631" s="30" t="str">
        <f t="shared" si="76"/>
        <v>Cardiology Policy</v>
      </c>
      <c r="J1631" t="e">
        <f t="shared" ca="1" si="77"/>
        <v>#N/A</v>
      </c>
      <c r="N1631" s="33" t="s">
        <v>2011</v>
      </c>
      <c r="O1631" s="33" t="s">
        <v>3585</v>
      </c>
      <c r="P1631" s="68">
        <v>6265</v>
      </c>
      <c r="Q1631" s="33" t="s">
        <v>8227</v>
      </c>
      <c r="R1631" s="33" t="s">
        <v>8228</v>
      </c>
      <c r="S1631" s="68">
        <v>57113</v>
      </c>
      <c r="T1631" s="33" t="s">
        <v>8229</v>
      </c>
      <c r="U1631" s="33" t="s">
        <v>7932</v>
      </c>
      <c r="V1631" s="33" t="s">
        <v>7946</v>
      </c>
      <c r="W1631" s="33" t="s">
        <v>8230</v>
      </c>
      <c r="X1631" s="33" t="s">
        <v>2011</v>
      </c>
    </row>
    <row r="1632" spans="1:24" x14ac:dyDescent="0.25">
      <c r="A1632" s="29" t="s">
        <v>191</v>
      </c>
      <c r="B1632" s="30" t="s">
        <v>1386</v>
      </c>
      <c r="C1632" s="30" t="str">
        <f t="shared" si="75"/>
        <v>Cardiology Policy</v>
      </c>
      <c r="G1632" s="29" t="s">
        <v>191</v>
      </c>
      <c r="H1632" s="30" t="s">
        <v>1386</v>
      </c>
      <c r="I1632" s="30" t="str">
        <f t="shared" si="76"/>
        <v>Cardiology Policy</v>
      </c>
      <c r="J1632" t="e">
        <f t="shared" ca="1" si="77"/>
        <v>#N/A</v>
      </c>
      <c r="N1632" s="33" t="s">
        <v>2011</v>
      </c>
      <c r="O1632" s="33" t="s">
        <v>3585</v>
      </c>
      <c r="P1632" s="68">
        <v>6274</v>
      </c>
      <c r="Q1632" s="69" t="s">
        <v>8231</v>
      </c>
      <c r="R1632" s="33" t="s">
        <v>8232</v>
      </c>
      <c r="S1632" s="68">
        <v>57157</v>
      </c>
      <c r="T1632" s="69" t="s">
        <v>8233</v>
      </c>
      <c r="U1632" s="33" t="s">
        <v>7932</v>
      </c>
      <c r="V1632" s="33" t="s">
        <v>7933</v>
      </c>
      <c r="W1632" s="69" t="s">
        <v>8234</v>
      </c>
      <c r="X1632" s="33" t="s">
        <v>2011</v>
      </c>
    </row>
    <row r="1633" spans="1:24" x14ac:dyDescent="0.25">
      <c r="A1633" s="29" t="s">
        <v>191</v>
      </c>
      <c r="B1633" s="30" t="s">
        <v>1387</v>
      </c>
      <c r="C1633" s="30" t="str">
        <f t="shared" si="75"/>
        <v>Cardiology Policy</v>
      </c>
      <c r="G1633" s="29" t="s">
        <v>191</v>
      </c>
      <c r="H1633" s="30" t="s">
        <v>1387</v>
      </c>
      <c r="I1633" s="30" t="str">
        <f t="shared" si="76"/>
        <v>Cardiology Policy</v>
      </c>
      <c r="J1633" t="e">
        <f t="shared" ca="1" si="77"/>
        <v>#N/A</v>
      </c>
      <c r="N1633" s="33" t="s">
        <v>2011</v>
      </c>
      <c r="O1633" s="33" t="s">
        <v>3585</v>
      </c>
      <c r="P1633" s="68">
        <v>6295</v>
      </c>
      <c r="Q1633" s="33" t="s">
        <v>8235</v>
      </c>
      <c r="R1633" s="33" t="s">
        <v>8236</v>
      </c>
      <c r="S1633" s="68">
        <v>60937</v>
      </c>
      <c r="T1633" s="69" t="s">
        <v>8237</v>
      </c>
      <c r="U1633" s="33" t="s">
        <v>7476</v>
      </c>
      <c r="V1633" s="33" t="s">
        <v>7477</v>
      </c>
      <c r="W1633" s="33" t="s">
        <v>8238</v>
      </c>
      <c r="X1633" s="33" t="s">
        <v>2011</v>
      </c>
    </row>
    <row r="1634" spans="1:24" x14ac:dyDescent="0.25">
      <c r="A1634" s="29" t="s">
        <v>191</v>
      </c>
      <c r="B1634" s="30" t="s">
        <v>1388</v>
      </c>
      <c r="C1634" s="30" t="str">
        <f t="shared" si="75"/>
        <v>Cardiology Policy</v>
      </c>
      <c r="G1634" s="29" t="s">
        <v>191</v>
      </c>
      <c r="H1634" s="30" t="s">
        <v>1388</v>
      </c>
      <c r="I1634" s="30" t="str">
        <f t="shared" si="76"/>
        <v>Cardiology Policy</v>
      </c>
      <c r="J1634" t="e">
        <f t="shared" ca="1" si="77"/>
        <v>#N/A</v>
      </c>
      <c r="N1634" s="33" t="s">
        <v>2011</v>
      </c>
      <c r="O1634" s="33" t="s">
        <v>3585</v>
      </c>
      <c r="P1634" s="68">
        <v>6315</v>
      </c>
      <c r="Q1634" s="33" t="s">
        <v>8239</v>
      </c>
      <c r="R1634" s="33" t="s">
        <v>8240</v>
      </c>
      <c r="S1634" s="68">
        <v>57036</v>
      </c>
      <c r="T1634" s="69" t="s">
        <v>8241</v>
      </c>
      <c r="U1634" s="33" t="s">
        <v>7476</v>
      </c>
      <c r="V1634" s="33" t="s">
        <v>7477</v>
      </c>
      <c r="W1634" s="69" t="s">
        <v>8242</v>
      </c>
      <c r="X1634" s="33" t="s">
        <v>2011</v>
      </c>
    </row>
    <row r="1635" spans="1:24" x14ac:dyDescent="0.25">
      <c r="A1635" s="29" t="s">
        <v>191</v>
      </c>
      <c r="B1635" s="30" t="s">
        <v>1389</v>
      </c>
      <c r="C1635" s="30" t="str">
        <f t="shared" si="75"/>
        <v>Cardiology Policy</v>
      </c>
      <c r="G1635" s="29" t="s">
        <v>191</v>
      </c>
      <c r="H1635" s="30" t="s">
        <v>1389</v>
      </c>
      <c r="I1635" s="30" t="str">
        <f t="shared" si="76"/>
        <v>Cardiology Policy</v>
      </c>
      <c r="J1635" t="e">
        <f t="shared" ca="1" si="77"/>
        <v>#N/A</v>
      </c>
      <c r="N1635" s="33" t="s">
        <v>2011</v>
      </c>
      <c r="O1635" s="33" t="s">
        <v>3585</v>
      </c>
      <c r="P1635" s="68">
        <v>6316</v>
      </c>
      <c r="Q1635" s="33" t="s">
        <v>8243</v>
      </c>
      <c r="R1635" s="33" t="s">
        <v>8244</v>
      </c>
      <c r="S1635" s="68">
        <v>57096</v>
      </c>
      <c r="T1635" s="69" t="s">
        <v>8245</v>
      </c>
      <c r="U1635" s="33" t="s">
        <v>7476</v>
      </c>
      <c r="V1635" s="33" t="s">
        <v>7477</v>
      </c>
      <c r="W1635" s="33" t="s">
        <v>8238</v>
      </c>
      <c r="X1635" s="33" t="s">
        <v>2011</v>
      </c>
    </row>
    <row r="1636" spans="1:24" x14ac:dyDescent="0.25">
      <c r="A1636" s="29" t="s">
        <v>191</v>
      </c>
      <c r="B1636" s="30" t="s">
        <v>1390</v>
      </c>
      <c r="C1636" s="30" t="str">
        <f t="shared" si="75"/>
        <v>Cardiology Policy</v>
      </c>
      <c r="G1636" s="29" t="s">
        <v>191</v>
      </c>
      <c r="H1636" s="30" t="s">
        <v>1390</v>
      </c>
      <c r="I1636" s="30" t="str">
        <f t="shared" si="76"/>
        <v>Cardiology Policy</v>
      </c>
      <c r="J1636" t="e">
        <f t="shared" ca="1" si="77"/>
        <v>#N/A</v>
      </c>
      <c r="N1636" s="33" t="s">
        <v>2011</v>
      </c>
      <c r="O1636" s="33" t="s">
        <v>3585</v>
      </c>
      <c r="P1636" s="68">
        <v>6980</v>
      </c>
      <c r="Q1636" s="33" t="s">
        <v>8246</v>
      </c>
      <c r="R1636" s="33" t="s">
        <v>8247</v>
      </c>
      <c r="S1636" s="68">
        <v>57061</v>
      </c>
      <c r="T1636" s="33" t="s">
        <v>8248</v>
      </c>
      <c r="U1636" s="33" t="s">
        <v>7476</v>
      </c>
      <c r="V1636" s="33" t="s">
        <v>7477</v>
      </c>
      <c r="W1636" s="33" t="s">
        <v>8249</v>
      </c>
      <c r="X1636" s="33" t="s">
        <v>2011</v>
      </c>
    </row>
    <row r="1637" spans="1:24" x14ac:dyDescent="0.25">
      <c r="A1637" s="29" t="s">
        <v>191</v>
      </c>
      <c r="B1637" s="30" t="s">
        <v>1391</v>
      </c>
      <c r="C1637" s="30" t="str">
        <f t="shared" si="75"/>
        <v>Cardiology Policy</v>
      </c>
      <c r="G1637" s="29" t="s">
        <v>191</v>
      </c>
      <c r="H1637" s="30" t="s">
        <v>1391</v>
      </c>
      <c r="I1637" s="30" t="str">
        <f t="shared" si="76"/>
        <v>Cardiology Policy</v>
      </c>
      <c r="J1637" t="e">
        <f t="shared" ca="1" si="77"/>
        <v>#N/A</v>
      </c>
      <c r="N1637" s="33" t="s">
        <v>2011</v>
      </c>
      <c r="O1637" s="33" t="s">
        <v>3585</v>
      </c>
      <c r="P1637" s="68">
        <v>7772</v>
      </c>
      <c r="Q1637" s="69" t="s">
        <v>8250</v>
      </c>
      <c r="R1637" s="33" t="s">
        <v>2808</v>
      </c>
      <c r="S1637" s="68">
        <v>34799</v>
      </c>
      <c r="T1637" s="69" t="s">
        <v>8251</v>
      </c>
      <c r="U1637" s="33" t="s">
        <v>7476</v>
      </c>
      <c r="V1637" s="33" t="s">
        <v>7477</v>
      </c>
      <c r="W1637" s="33" t="s">
        <v>8238</v>
      </c>
      <c r="X1637" s="33" t="s">
        <v>2011</v>
      </c>
    </row>
    <row r="1638" spans="1:24" x14ac:dyDescent="0.25">
      <c r="A1638" s="29" t="s">
        <v>191</v>
      </c>
      <c r="B1638" s="30" t="s">
        <v>1392</v>
      </c>
      <c r="C1638" s="30" t="str">
        <f t="shared" si="75"/>
        <v>Cardiology Policy</v>
      </c>
      <c r="G1638" s="29" t="s">
        <v>191</v>
      </c>
      <c r="H1638" s="30" t="s">
        <v>1392</v>
      </c>
      <c r="I1638" s="30" t="str">
        <f t="shared" si="76"/>
        <v>Cardiology Policy</v>
      </c>
      <c r="J1638" t="e">
        <f t="shared" ca="1" si="77"/>
        <v>#N/A</v>
      </c>
      <c r="N1638" s="33" t="s">
        <v>2011</v>
      </c>
      <c r="O1638" s="33" t="s">
        <v>3585</v>
      </c>
      <c r="P1638" s="68">
        <v>7776</v>
      </c>
      <c r="Q1638" s="33" t="s">
        <v>8252</v>
      </c>
      <c r="R1638" s="33" t="s">
        <v>8253</v>
      </c>
      <c r="S1638" s="68">
        <v>57107</v>
      </c>
      <c r="T1638" s="69" t="s">
        <v>8254</v>
      </c>
      <c r="U1638" s="33" t="s">
        <v>7476</v>
      </c>
      <c r="V1638" s="33" t="s">
        <v>7477</v>
      </c>
      <c r="W1638" s="33" t="s">
        <v>8255</v>
      </c>
      <c r="X1638" s="33" t="s">
        <v>2011</v>
      </c>
    </row>
    <row r="1639" spans="1:24" x14ac:dyDescent="0.25">
      <c r="A1639" s="29" t="s">
        <v>191</v>
      </c>
      <c r="B1639" s="30" t="s">
        <v>1393</v>
      </c>
      <c r="C1639" s="30" t="str">
        <f t="shared" si="75"/>
        <v>Cardiology Policy</v>
      </c>
      <c r="G1639" s="29" t="s">
        <v>191</v>
      </c>
      <c r="H1639" s="30" t="s">
        <v>1393</v>
      </c>
      <c r="I1639" s="30" t="str">
        <f t="shared" si="76"/>
        <v>Cardiology Policy</v>
      </c>
      <c r="J1639" t="e">
        <f t="shared" ca="1" si="77"/>
        <v>#N/A</v>
      </c>
      <c r="N1639" s="33" t="s">
        <v>2011</v>
      </c>
      <c r="O1639" s="33" t="s">
        <v>3585</v>
      </c>
      <c r="P1639" s="68">
        <v>7781</v>
      </c>
      <c r="Q1639" s="33" t="s">
        <v>8256</v>
      </c>
      <c r="R1639" s="33" t="s">
        <v>8257</v>
      </c>
      <c r="S1639" s="68">
        <v>58166</v>
      </c>
      <c r="T1639" s="69" t="s">
        <v>8258</v>
      </c>
      <c r="U1639" s="33" t="s">
        <v>7932</v>
      </c>
      <c r="V1639" s="33" t="s">
        <v>7946</v>
      </c>
      <c r="W1639" s="33" t="s">
        <v>8259</v>
      </c>
      <c r="X1639" s="33" t="s">
        <v>2011</v>
      </c>
    </row>
    <row r="1640" spans="1:24" x14ac:dyDescent="0.25">
      <c r="A1640" s="29" t="s">
        <v>191</v>
      </c>
      <c r="B1640" s="30" t="s">
        <v>1394</v>
      </c>
      <c r="C1640" s="30" t="str">
        <f t="shared" si="75"/>
        <v>Cardiology Policy</v>
      </c>
      <c r="G1640" s="29" t="s">
        <v>191</v>
      </c>
      <c r="H1640" s="30" t="s">
        <v>1394</v>
      </c>
      <c r="I1640" s="30" t="str">
        <f t="shared" si="76"/>
        <v>Cardiology Policy</v>
      </c>
      <c r="J1640" t="e">
        <f t="shared" ca="1" si="77"/>
        <v>#N/A</v>
      </c>
      <c r="N1640" s="33" t="s">
        <v>2011</v>
      </c>
      <c r="O1640" s="33" t="s">
        <v>3585</v>
      </c>
      <c r="P1640" s="68">
        <v>8132</v>
      </c>
      <c r="Q1640" s="69" t="s">
        <v>8260</v>
      </c>
      <c r="R1640" s="33" t="s">
        <v>2791</v>
      </c>
      <c r="S1640" s="68">
        <v>40185</v>
      </c>
      <c r="T1640" s="69" t="s">
        <v>8261</v>
      </c>
      <c r="U1640" s="33" t="s">
        <v>7476</v>
      </c>
      <c r="V1640" s="33" t="s">
        <v>7477</v>
      </c>
      <c r="W1640" s="33" t="s">
        <v>8238</v>
      </c>
      <c r="X1640" s="33" t="s">
        <v>2011</v>
      </c>
    </row>
    <row r="1641" spans="1:24" x14ac:dyDescent="0.25">
      <c r="A1641" s="29" t="s">
        <v>191</v>
      </c>
      <c r="B1641" s="30" t="s">
        <v>1395</v>
      </c>
      <c r="C1641" s="30" t="str">
        <f t="shared" si="75"/>
        <v>Cardiology Policy</v>
      </c>
      <c r="G1641" s="29" t="s">
        <v>191</v>
      </c>
      <c r="H1641" s="30" t="s">
        <v>1395</v>
      </c>
      <c r="I1641" s="30" t="str">
        <f t="shared" si="76"/>
        <v>Cardiology Policy</v>
      </c>
      <c r="J1641" t="e">
        <f t="shared" ca="1" si="77"/>
        <v>#N/A</v>
      </c>
      <c r="N1641" s="33" t="s">
        <v>2011</v>
      </c>
      <c r="O1641" s="33" t="s">
        <v>3585</v>
      </c>
      <c r="P1641" s="68">
        <v>8138</v>
      </c>
      <c r="Q1641" s="33" t="s">
        <v>8262</v>
      </c>
      <c r="R1641" s="33" t="s">
        <v>2800</v>
      </c>
      <c r="S1641" s="68">
        <v>40137</v>
      </c>
      <c r="T1641" s="69" t="s">
        <v>8263</v>
      </c>
      <c r="U1641" s="33" t="s">
        <v>7932</v>
      </c>
      <c r="V1641" s="33" t="s">
        <v>7933</v>
      </c>
      <c r="W1641" s="33" t="s">
        <v>8230</v>
      </c>
      <c r="X1641" s="33" t="s">
        <v>2011</v>
      </c>
    </row>
    <row r="1642" spans="1:24" x14ac:dyDescent="0.25">
      <c r="A1642" s="29" t="s">
        <v>191</v>
      </c>
      <c r="B1642" s="30" t="s">
        <v>1396</v>
      </c>
      <c r="C1642" s="30" t="str">
        <f t="shared" si="75"/>
        <v>Cardiology Policy</v>
      </c>
      <c r="G1642" s="29" t="s">
        <v>191</v>
      </c>
      <c r="H1642" s="30" t="s">
        <v>1396</v>
      </c>
      <c r="I1642" s="30" t="str">
        <f t="shared" si="76"/>
        <v>Cardiology Policy</v>
      </c>
      <c r="J1642" t="e">
        <f t="shared" ca="1" si="77"/>
        <v>#N/A</v>
      </c>
      <c r="N1642" s="33" t="s">
        <v>2011</v>
      </c>
      <c r="O1642" s="33" t="s">
        <v>3585</v>
      </c>
      <c r="P1642" s="68">
        <v>8139</v>
      </c>
      <c r="Q1642" s="69" t="s">
        <v>8264</v>
      </c>
      <c r="R1642" s="33" t="s">
        <v>8265</v>
      </c>
      <c r="S1642" s="68">
        <v>57024</v>
      </c>
      <c r="T1642" s="69" t="s">
        <v>8266</v>
      </c>
      <c r="U1642" s="33" t="s">
        <v>7932</v>
      </c>
      <c r="V1642" s="33" t="s">
        <v>7946</v>
      </c>
      <c r="W1642" s="33" t="s">
        <v>8230</v>
      </c>
      <c r="X1642" s="33" t="s">
        <v>2011</v>
      </c>
    </row>
    <row r="1643" spans="1:24" x14ac:dyDescent="0.25">
      <c r="A1643" s="29" t="s">
        <v>1397</v>
      </c>
      <c r="B1643" s="30" t="s">
        <v>1398</v>
      </c>
      <c r="C1643" s="30" t="str">
        <f t="shared" si="75"/>
        <v>Cardiology Policy</v>
      </c>
      <c r="G1643" s="29" t="s">
        <v>1397</v>
      </c>
      <c r="H1643" s="30" t="s">
        <v>1398</v>
      </c>
      <c r="I1643" s="30" t="str">
        <f t="shared" si="76"/>
        <v>Cardiology Policy</v>
      </c>
      <c r="J1643" t="e">
        <f t="shared" ca="1" si="77"/>
        <v>#N/A</v>
      </c>
      <c r="N1643" s="33" t="s">
        <v>2011</v>
      </c>
      <c r="O1643" s="33" t="s">
        <v>3585</v>
      </c>
      <c r="P1643" s="68">
        <v>8141</v>
      </c>
      <c r="Q1643" s="33" t="s">
        <v>8267</v>
      </c>
      <c r="R1643" s="33" t="s">
        <v>8268</v>
      </c>
      <c r="S1643" s="68">
        <v>57022</v>
      </c>
      <c r="T1643" s="69" t="s">
        <v>8269</v>
      </c>
      <c r="U1643" s="33" t="s">
        <v>7932</v>
      </c>
      <c r="V1643" s="33" t="s">
        <v>7946</v>
      </c>
      <c r="W1643" s="33" t="s">
        <v>8270</v>
      </c>
      <c r="X1643" s="33" t="s">
        <v>2011</v>
      </c>
    </row>
    <row r="1644" spans="1:24" x14ac:dyDescent="0.25">
      <c r="A1644" s="29" t="s">
        <v>1397</v>
      </c>
      <c r="B1644" s="30" t="s">
        <v>1399</v>
      </c>
      <c r="C1644" s="30" t="str">
        <f t="shared" si="75"/>
        <v>Cardiology Policy</v>
      </c>
      <c r="G1644" s="29" t="s">
        <v>1397</v>
      </c>
      <c r="H1644" s="30" t="s">
        <v>1399</v>
      </c>
      <c r="I1644" s="30" t="str">
        <f t="shared" si="76"/>
        <v>Cardiology Policy</v>
      </c>
      <c r="J1644" t="e">
        <f t="shared" ca="1" si="77"/>
        <v>#N/A</v>
      </c>
      <c r="N1644" s="33" t="s">
        <v>2011</v>
      </c>
      <c r="O1644" s="33" t="s">
        <v>3585</v>
      </c>
      <c r="P1644" s="68">
        <v>8143</v>
      </c>
      <c r="Q1644" s="33" t="s">
        <v>8271</v>
      </c>
      <c r="R1644" s="33" t="s">
        <v>8272</v>
      </c>
      <c r="S1644" s="68">
        <v>57073</v>
      </c>
      <c r="T1644" s="69" t="s">
        <v>8273</v>
      </c>
      <c r="U1644" s="33" t="s">
        <v>7932</v>
      </c>
      <c r="V1644" s="33" t="s">
        <v>7946</v>
      </c>
      <c r="W1644" s="33" t="s">
        <v>8230</v>
      </c>
      <c r="X1644" s="33" t="s">
        <v>2011</v>
      </c>
    </row>
    <row r="1645" spans="1:24" x14ac:dyDescent="0.25">
      <c r="A1645" s="29" t="s">
        <v>1397</v>
      </c>
      <c r="B1645" s="30" t="s">
        <v>1383</v>
      </c>
      <c r="C1645" s="30" t="str">
        <f t="shared" si="75"/>
        <v>Cardiology Policy</v>
      </c>
      <c r="G1645" s="29" t="s">
        <v>1397</v>
      </c>
      <c r="H1645" s="30" t="s">
        <v>1383</v>
      </c>
      <c r="I1645" s="30" t="str">
        <f t="shared" si="76"/>
        <v>Cardiology Policy</v>
      </c>
      <c r="J1645" t="e">
        <f t="shared" ca="1" si="77"/>
        <v>#N/A</v>
      </c>
      <c r="N1645" s="33" t="s">
        <v>2011</v>
      </c>
      <c r="O1645" s="33" t="s">
        <v>3585</v>
      </c>
      <c r="P1645" s="68">
        <v>8144</v>
      </c>
      <c r="Q1645" s="33" t="s">
        <v>8274</v>
      </c>
      <c r="R1645" s="33" t="s">
        <v>8275</v>
      </c>
      <c r="S1645" s="68">
        <v>57037</v>
      </c>
      <c r="T1645" s="69" t="s">
        <v>8276</v>
      </c>
      <c r="U1645" s="33" t="s">
        <v>7932</v>
      </c>
      <c r="V1645" s="33" t="s">
        <v>7946</v>
      </c>
      <c r="W1645" s="33" t="s">
        <v>8259</v>
      </c>
      <c r="X1645" s="33" t="s">
        <v>2011</v>
      </c>
    </row>
    <row r="1646" spans="1:24" x14ac:dyDescent="0.25">
      <c r="A1646" s="29" t="s">
        <v>1397</v>
      </c>
      <c r="B1646" s="30" t="s">
        <v>1400</v>
      </c>
      <c r="C1646" s="30" t="str">
        <f t="shared" si="75"/>
        <v>Cardiology Policy</v>
      </c>
      <c r="G1646" s="29" t="s">
        <v>1397</v>
      </c>
      <c r="H1646" s="30" t="s">
        <v>1400</v>
      </c>
      <c r="I1646" s="30" t="str">
        <f t="shared" si="76"/>
        <v>Cardiology Policy</v>
      </c>
      <c r="J1646" t="e">
        <f t="shared" ca="1" si="77"/>
        <v>#N/A</v>
      </c>
      <c r="N1646" s="33" t="s">
        <v>2011</v>
      </c>
      <c r="O1646" s="33" t="s">
        <v>3585</v>
      </c>
      <c r="P1646" s="68">
        <v>8320</v>
      </c>
      <c r="Q1646" s="33" t="s">
        <v>8277</v>
      </c>
      <c r="R1646" s="33" t="s">
        <v>8278</v>
      </c>
      <c r="S1646" s="68">
        <v>57093</v>
      </c>
      <c r="T1646" s="69" t="s">
        <v>8279</v>
      </c>
      <c r="U1646" s="33" t="s">
        <v>7932</v>
      </c>
      <c r="V1646" s="33" t="s">
        <v>7946</v>
      </c>
      <c r="W1646" s="33" t="s">
        <v>8230</v>
      </c>
      <c r="X1646" s="33" t="s">
        <v>2011</v>
      </c>
    </row>
    <row r="1647" spans="1:24" x14ac:dyDescent="0.25">
      <c r="A1647" s="29" t="s">
        <v>1397</v>
      </c>
      <c r="B1647" s="30" t="s">
        <v>1385</v>
      </c>
      <c r="C1647" s="30" t="str">
        <f t="shared" si="75"/>
        <v>Cardiology Policy</v>
      </c>
      <c r="G1647" s="29" t="s">
        <v>1397</v>
      </c>
      <c r="H1647" s="30" t="s">
        <v>1385</v>
      </c>
      <c r="I1647" s="30" t="str">
        <f t="shared" si="76"/>
        <v>Cardiology Policy</v>
      </c>
      <c r="J1647" t="e">
        <f t="shared" ca="1" si="77"/>
        <v>#N/A</v>
      </c>
      <c r="N1647" s="33" t="s">
        <v>2011</v>
      </c>
      <c r="O1647" s="33" t="s">
        <v>3585</v>
      </c>
      <c r="P1647" s="68">
        <v>9155</v>
      </c>
      <c r="Q1647" s="33" t="s">
        <v>8280</v>
      </c>
      <c r="R1647" s="33" t="s">
        <v>8281</v>
      </c>
      <c r="S1647" s="68">
        <v>57139</v>
      </c>
      <c r="T1647" s="69" t="s">
        <v>8282</v>
      </c>
      <c r="U1647" s="33" t="s">
        <v>7932</v>
      </c>
      <c r="V1647" s="33" t="s">
        <v>7946</v>
      </c>
      <c r="W1647" s="33" t="s">
        <v>8283</v>
      </c>
      <c r="X1647" s="33" t="s">
        <v>2011</v>
      </c>
    </row>
    <row r="1648" spans="1:24" x14ac:dyDescent="0.25">
      <c r="A1648" s="29" t="s">
        <v>1397</v>
      </c>
      <c r="B1648" s="30" t="s">
        <v>1401</v>
      </c>
      <c r="C1648" s="30" t="str">
        <f t="shared" si="75"/>
        <v>Cardiology Policy</v>
      </c>
      <c r="G1648" s="29" t="s">
        <v>1397</v>
      </c>
      <c r="H1648" s="30" t="s">
        <v>1401</v>
      </c>
      <c r="I1648" s="30" t="str">
        <f t="shared" si="76"/>
        <v>Cardiology Policy</v>
      </c>
      <c r="J1648" t="e">
        <f t="shared" ca="1" si="77"/>
        <v>#N/A</v>
      </c>
      <c r="N1648" s="33" t="s">
        <v>2011</v>
      </c>
      <c r="O1648" s="33" t="s">
        <v>3585</v>
      </c>
      <c r="P1648" s="68">
        <v>9156</v>
      </c>
      <c r="Q1648" s="33" t="s">
        <v>8284</v>
      </c>
      <c r="R1648" s="33" t="s">
        <v>8285</v>
      </c>
      <c r="S1648" s="68">
        <v>57099</v>
      </c>
      <c r="T1648" s="69" t="s">
        <v>8286</v>
      </c>
      <c r="U1648" s="33" t="s">
        <v>7932</v>
      </c>
      <c r="V1648" s="33" t="s">
        <v>7946</v>
      </c>
      <c r="W1648" s="33" t="s">
        <v>8283</v>
      </c>
      <c r="X1648" s="33" t="s">
        <v>2011</v>
      </c>
    </row>
    <row r="1649" spans="1:24" x14ac:dyDescent="0.25">
      <c r="A1649" s="29" t="s">
        <v>1397</v>
      </c>
      <c r="B1649" s="30" t="s">
        <v>1388</v>
      </c>
      <c r="C1649" s="30" t="str">
        <f t="shared" si="75"/>
        <v>Cardiology Policy</v>
      </c>
      <c r="G1649" s="29" t="s">
        <v>1397</v>
      </c>
      <c r="H1649" s="30" t="s">
        <v>1388</v>
      </c>
      <c r="I1649" s="30" t="str">
        <f t="shared" si="76"/>
        <v>Cardiology Policy</v>
      </c>
      <c r="J1649" t="e">
        <f t="shared" ca="1" si="77"/>
        <v>#N/A</v>
      </c>
      <c r="N1649" s="33" t="s">
        <v>2011</v>
      </c>
      <c r="O1649" s="33" t="s">
        <v>3585</v>
      </c>
      <c r="P1649" s="68">
        <v>9158</v>
      </c>
      <c r="Q1649" s="33" t="s">
        <v>8287</v>
      </c>
      <c r="R1649" s="33" t="s">
        <v>8288</v>
      </c>
      <c r="S1649" s="68">
        <v>57082</v>
      </c>
      <c r="T1649" s="69" t="s">
        <v>8289</v>
      </c>
      <c r="U1649" s="33" t="s">
        <v>7476</v>
      </c>
      <c r="V1649" s="33" t="s">
        <v>7477</v>
      </c>
      <c r="W1649" s="69" t="s">
        <v>8242</v>
      </c>
      <c r="X1649" s="33" t="s">
        <v>2011</v>
      </c>
    </row>
    <row r="1650" spans="1:24" x14ac:dyDescent="0.25">
      <c r="A1650" s="29" t="s">
        <v>1397</v>
      </c>
      <c r="B1650" s="30" t="s">
        <v>1388</v>
      </c>
      <c r="C1650" s="30" t="str">
        <f t="shared" si="75"/>
        <v>Cardiology Policy</v>
      </c>
      <c r="G1650" s="29" t="s">
        <v>1397</v>
      </c>
      <c r="H1650" s="30" t="s">
        <v>1388</v>
      </c>
      <c r="I1650" s="30" t="str">
        <f t="shared" si="76"/>
        <v>Cardiology Policy</v>
      </c>
      <c r="J1650" t="e">
        <f t="shared" ca="1" si="77"/>
        <v>#N/A</v>
      </c>
      <c r="N1650" s="33" t="s">
        <v>2011</v>
      </c>
      <c r="O1650" s="33" t="s">
        <v>3585</v>
      </c>
      <c r="P1650" s="68">
        <v>9159</v>
      </c>
      <c r="Q1650" s="33" t="s">
        <v>8290</v>
      </c>
      <c r="R1650" s="33" t="s">
        <v>8291</v>
      </c>
      <c r="S1650" s="68">
        <v>57091</v>
      </c>
      <c r="T1650" s="69" t="s">
        <v>8292</v>
      </c>
      <c r="U1650" s="33" t="s">
        <v>7932</v>
      </c>
      <c r="V1650" s="33" t="s">
        <v>8293</v>
      </c>
      <c r="W1650" s="33" t="s">
        <v>8294</v>
      </c>
      <c r="X1650" s="33" t="s">
        <v>2011</v>
      </c>
    </row>
    <row r="1651" spans="1:24" x14ac:dyDescent="0.25">
      <c r="A1651" s="29" t="s">
        <v>1397</v>
      </c>
      <c r="B1651" s="30" t="s">
        <v>1389</v>
      </c>
      <c r="C1651" s="30" t="str">
        <f t="shared" si="75"/>
        <v>Cardiology Policy</v>
      </c>
      <c r="G1651" s="29" t="s">
        <v>1397</v>
      </c>
      <c r="H1651" s="30" t="s">
        <v>1389</v>
      </c>
      <c r="I1651" s="30" t="str">
        <f t="shared" si="76"/>
        <v>Cardiology Policy</v>
      </c>
      <c r="J1651" t="e">
        <f t="shared" ca="1" si="77"/>
        <v>#N/A</v>
      </c>
      <c r="N1651" s="33" t="s">
        <v>2011</v>
      </c>
      <c r="O1651" s="33" t="s">
        <v>3585</v>
      </c>
      <c r="P1651" s="68">
        <v>9160</v>
      </c>
      <c r="Q1651" s="33" t="s">
        <v>8295</v>
      </c>
      <c r="R1651" s="33" t="s">
        <v>8296</v>
      </c>
      <c r="S1651" s="68">
        <v>57148</v>
      </c>
      <c r="T1651" s="69" t="s">
        <v>8297</v>
      </c>
      <c r="U1651" s="33" t="s">
        <v>7932</v>
      </c>
      <c r="V1651" s="33" t="s">
        <v>7946</v>
      </c>
      <c r="W1651" s="69" t="s">
        <v>8298</v>
      </c>
      <c r="X1651" s="33" t="s">
        <v>2011</v>
      </c>
    </row>
    <row r="1652" spans="1:24" x14ac:dyDescent="0.25">
      <c r="A1652" s="29" t="s">
        <v>1397</v>
      </c>
      <c r="B1652" s="30" t="s">
        <v>1389</v>
      </c>
      <c r="C1652" s="30" t="str">
        <f t="shared" si="75"/>
        <v>Cardiology Policy</v>
      </c>
      <c r="G1652" s="29" t="s">
        <v>1397</v>
      </c>
      <c r="H1652" s="30" t="s">
        <v>1389</v>
      </c>
      <c r="I1652" s="30" t="str">
        <f t="shared" si="76"/>
        <v>Cardiology Policy</v>
      </c>
      <c r="J1652" t="e">
        <f t="shared" ca="1" si="77"/>
        <v>#N/A</v>
      </c>
      <c r="N1652" s="33" t="s">
        <v>2011</v>
      </c>
      <c r="O1652" s="33" t="s">
        <v>3585</v>
      </c>
      <c r="P1652" s="68">
        <v>9162</v>
      </c>
      <c r="Q1652" s="69" t="s">
        <v>8299</v>
      </c>
      <c r="R1652" s="33" t="s">
        <v>8300</v>
      </c>
      <c r="S1652" s="68">
        <v>57178</v>
      </c>
      <c r="T1652" s="69" t="s">
        <v>8301</v>
      </c>
      <c r="U1652" s="33" t="s">
        <v>7932</v>
      </c>
      <c r="V1652" s="33" t="s">
        <v>7946</v>
      </c>
      <c r="W1652" s="33" t="s">
        <v>8230</v>
      </c>
      <c r="X1652" s="33" t="s">
        <v>2011</v>
      </c>
    </row>
    <row r="1653" spans="1:24" x14ac:dyDescent="0.25">
      <c r="A1653" s="29" t="s">
        <v>1397</v>
      </c>
      <c r="B1653" s="30" t="s">
        <v>1402</v>
      </c>
      <c r="C1653" s="30" t="str">
        <f t="shared" si="75"/>
        <v>Cardiology Policy</v>
      </c>
      <c r="G1653" s="29" t="s">
        <v>1397</v>
      </c>
      <c r="H1653" s="30" t="s">
        <v>1402</v>
      </c>
      <c r="I1653" s="30" t="str">
        <f t="shared" si="76"/>
        <v>Cardiology Policy</v>
      </c>
      <c r="J1653" t="e">
        <f t="shared" ca="1" si="77"/>
        <v>#N/A</v>
      </c>
      <c r="N1653" s="33" t="s">
        <v>2011</v>
      </c>
      <c r="O1653" s="33" t="s">
        <v>3585</v>
      </c>
      <c r="P1653" s="68">
        <v>9163</v>
      </c>
      <c r="Q1653" s="33" t="s">
        <v>8302</v>
      </c>
      <c r="R1653" s="33" t="s">
        <v>8303</v>
      </c>
      <c r="S1653" s="68">
        <v>57147</v>
      </c>
      <c r="T1653" s="69" t="s">
        <v>8304</v>
      </c>
      <c r="U1653" s="33" t="s">
        <v>7932</v>
      </c>
      <c r="V1653" s="33" t="s">
        <v>7933</v>
      </c>
      <c r="W1653" s="33" t="s">
        <v>8305</v>
      </c>
      <c r="X1653" s="33" t="s">
        <v>2011</v>
      </c>
    </row>
    <row r="1654" spans="1:24" x14ac:dyDescent="0.25">
      <c r="A1654" s="29" t="s">
        <v>1397</v>
      </c>
      <c r="B1654" s="30" t="s">
        <v>1403</v>
      </c>
      <c r="C1654" s="30" t="str">
        <f t="shared" si="75"/>
        <v>Cardiology Policy</v>
      </c>
      <c r="G1654" s="29" t="s">
        <v>1397</v>
      </c>
      <c r="H1654" s="30" t="s">
        <v>1403</v>
      </c>
      <c r="I1654" s="30" t="str">
        <f t="shared" si="76"/>
        <v>Cardiology Policy</v>
      </c>
      <c r="J1654" t="e">
        <f t="shared" ca="1" si="77"/>
        <v>#N/A</v>
      </c>
      <c r="N1654" s="33" t="s">
        <v>2011</v>
      </c>
      <c r="O1654" s="33" t="s">
        <v>3585</v>
      </c>
      <c r="P1654" s="68">
        <v>9164</v>
      </c>
      <c r="Q1654" s="33" t="s">
        <v>8306</v>
      </c>
      <c r="R1654" s="33" t="s">
        <v>8307</v>
      </c>
      <c r="S1654" s="68">
        <v>57171</v>
      </c>
      <c r="T1654" s="69" t="s">
        <v>8308</v>
      </c>
      <c r="U1654" s="33" t="s">
        <v>7932</v>
      </c>
      <c r="V1654" s="33" t="s">
        <v>7933</v>
      </c>
      <c r="W1654" s="33" t="s">
        <v>8309</v>
      </c>
      <c r="X1654" s="33" t="s">
        <v>2011</v>
      </c>
    </row>
    <row r="1655" spans="1:24" x14ac:dyDescent="0.25">
      <c r="A1655" s="29" t="s">
        <v>1397</v>
      </c>
      <c r="B1655" s="30" t="s">
        <v>1404</v>
      </c>
      <c r="C1655" s="30" t="str">
        <f t="shared" si="75"/>
        <v>Cardiology Policy</v>
      </c>
      <c r="G1655" s="29" t="s">
        <v>1397</v>
      </c>
      <c r="H1655" s="30" t="s">
        <v>1404</v>
      </c>
      <c r="I1655" s="30" t="str">
        <f t="shared" si="76"/>
        <v>Cardiology Policy</v>
      </c>
      <c r="J1655" t="e">
        <f t="shared" ca="1" si="77"/>
        <v>#N/A</v>
      </c>
      <c r="N1655" s="33" t="s">
        <v>2011</v>
      </c>
      <c r="O1655" s="33" t="s">
        <v>3585</v>
      </c>
      <c r="P1655" s="68">
        <v>9165</v>
      </c>
      <c r="Q1655" s="33" t="s">
        <v>8310</v>
      </c>
      <c r="R1655" s="33" t="s">
        <v>8311</v>
      </c>
      <c r="S1655" s="68">
        <v>57161</v>
      </c>
      <c r="T1655" s="69" t="s">
        <v>8312</v>
      </c>
      <c r="U1655" s="33" t="s">
        <v>7476</v>
      </c>
      <c r="V1655" s="33" t="s">
        <v>7477</v>
      </c>
      <c r="W1655" s="69" t="s">
        <v>8242</v>
      </c>
      <c r="X1655" s="33" t="s">
        <v>2011</v>
      </c>
    </row>
    <row r="1656" spans="1:24" x14ac:dyDescent="0.25">
      <c r="A1656" s="29" t="s">
        <v>1397</v>
      </c>
      <c r="B1656" s="30" t="s">
        <v>1405</v>
      </c>
      <c r="C1656" s="30" t="str">
        <f t="shared" si="75"/>
        <v>Cardiology Policy</v>
      </c>
      <c r="G1656" s="29" t="s">
        <v>1397</v>
      </c>
      <c r="H1656" s="30" t="s">
        <v>1405</v>
      </c>
      <c r="I1656" s="30" t="str">
        <f t="shared" si="76"/>
        <v>Cardiology Policy</v>
      </c>
      <c r="J1656" t="e">
        <f t="shared" ca="1" si="77"/>
        <v>#N/A</v>
      </c>
      <c r="N1656" s="33" t="s">
        <v>2011</v>
      </c>
      <c r="O1656" s="33" t="s">
        <v>3585</v>
      </c>
      <c r="P1656" s="68">
        <v>9166</v>
      </c>
      <c r="Q1656" s="69" t="s">
        <v>8313</v>
      </c>
      <c r="R1656" s="33" t="s">
        <v>8314</v>
      </c>
      <c r="S1656" s="68">
        <v>61057</v>
      </c>
      <c r="T1656" s="69" t="s">
        <v>8315</v>
      </c>
      <c r="U1656" s="33" t="s">
        <v>7476</v>
      </c>
      <c r="V1656" s="33" t="s">
        <v>7477</v>
      </c>
      <c r="W1656" s="69" t="s">
        <v>8242</v>
      </c>
      <c r="X1656" s="33" t="s">
        <v>2011</v>
      </c>
    </row>
    <row r="1657" spans="1:24" x14ac:dyDescent="0.25">
      <c r="A1657" s="29" t="s">
        <v>1397</v>
      </c>
      <c r="B1657" s="30" t="s">
        <v>1406</v>
      </c>
      <c r="C1657" s="30" t="str">
        <f t="shared" si="75"/>
        <v>Cardiology Policy</v>
      </c>
      <c r="G1657" s="29" t="s">
        <v>1397</v>
      </c>
      <c r="H1657" s="30" t="s">
        <v>1406</v>
      </c>
      <c r="I1657" s="30" t="str">
        <f t="shared" si="76"/>
        <v>Cardiology Policy</v>
      </c>
      <c r="J1657" t="e">
        <f t="shared" ca="1" si="77"/>
        <v>#N/A</v>
      </c>
      <c r="N1657" s="33" t="s">
        <v>2011</v>
      </c>
      <c r="O1657" s="33" t="s">
        <v>3585</v>
      </c>
      <c r="P1657" s="68">
        <v>9192</v>
      </c>
      <c r="Q1657" s="33" t="s">
        <v>8316</v>
      </c>
      <c r="R1657" s="33" t="s">
        <v>8317</v>
      </c>
      <c r="S1657" s="68">
        <v>57173</v>
      </c>
      <c r="T1657" s="69" t="s">
        <v>8318</v>
      </c>
      <c r="U1657" s="33" t="s">
        <v>7476</v>
      </c>
      <c r="V1657" s="33" t="s">
        <v>7477</v>
      </c>
      <c r="W1657" s="33" t="s">
        <v>8249</v>
      </c>
      <c r="X1657" s="33" t="s">
        <v>2011</v>
      </c>
    </row>
    <row r="1658" spans="1:24" x14ac:dyDescent="0.25">
      <c r="A1658" s="29" t="s">
        <v>1397</v>
      </c>
      <c r="B1658" s="30" t="s">
        <v>1407</v>
      </c>
      <c r="C1658" s="30" t="str">
        <f t="shared" si="75"/>
        <v>Cardiology Policy</v>
      </c>
      <c r="G1658" s="29" t="s">
        <v>1397</v>
      </c>
      <c r="H1658" s="30" t="s">
        <v>1407</v>
      </c>
      <c r="I1658" s="30" t="str">
        <f t="shared" si="76"/>
        <v>Cardiology Policy</v>
      </c>
      <c r="J1658" t="e">
        <f t="shared" ca="1" si="77"/>
        <v>#N/A</v>
      </c>
      <c r="N1658" s="33" t="s">
        <v>2011</v>
      </c>
      <c r="O1658" s="33" t="s">
        <v>3585</v>
      </c>
      <c r="P1658" s="68">
        <v>9225</v>
      </c>
      <c r="Q1658" s="33" t="s">
        <v>8319</v>
      </c>
      <c r="R1658" s="33" t="s">
        <v>8320</v>
      </c>
      <c r="S1658" s="68">
        <v>57317</v>
      </c>
      <c r="T1658" s="69" t="s">
        <v>8321</v>
      </c>
      <c r="U1658" s="33" t="s">
        <v>7932</v>
      </c>
      <c r="V1658" s="33" t="s">
        <v>7933</v>
      </c>
      <c r="W1658" s="33" t="s">
        <v>8322</v>
      </c>
      <c r="X1658" s="33" t="s">
        <v>2011</v>
      </c>
    </row>
    <row r="1659" spans="1:24" x14ac:dyDescent="0.25">
      <c r="A1659" s="29" t="s">
        <v>1397</v>
      </c>
      <c r="B1659" s="30" t="s">
        <v>1408</v>
      </c>
      <c r="C1659" s="30" t="str">
        <f t="shared" si="75"/>
        <v>Cardiology Policy</v>
      </c>
      <c r="G1659" s="29" t="s">
        <v>1397</v>
      </c>
      <c r="H1659" s="30" t="s">
        <v>1408</v>
      </c>
      <c r="I1659" s="30" t="str">
        <f t="shared" si="76"/>
        <v>Cardiology Policy</v>
      </c>
      <c r="J1659" t="e">
        <f t="shared" ca="1" si="77"/>
        <v>#N/A</v>
      </c>
      <c r="N1659" s="33" t="s">
        <v>2011</v>
      </c>
      <c r="O1659" s="33" t="s">
        <v>3587</v>
      </c>
      <c r="P1659" s="68">
        <v>7243</v>
      </c>
      <c r="Q1659" s="69" t="s">
        <v>8323</v>
      </c>
      <c r="R1659" s="33" t="s">
        <v>8324</v>
      </c>
      <c r="S1659" s="68">
        <v>57075</v>
      </c>
      <c r="T1659" s="69" t="s">
        <v>8325</v>
      </c>
      <c r="U1659" s="33" t="s">
        <v>7932</v>
      </c>
      <c r="V1659" s="33" t="s">
        <v>7933</v>
      </c>
      <c r="W1659" s="33" t="s">
        <v>8326</v>
      </c>
      <c r="X1659" s="33" t="s">
        <v>2011</v>
      </c>
    </row>
    <row r="1660" spans="1:24" x14ac:dyDescent="0.25">
      <c r="A1660" s="29" t="s">
        <v>1397</v>
      </c>
      <c r="B1660" s="30" t="s">
        <v>1409</v>
      </c>
      <c r="C1660" s="30" t="str">
        <f t="shared" si="75"/>
        <v>Cardiology Policy</v>
      </c>
      <c r="G1660" s="29" t="s">
        <v>1397</v>
      </c>
      <c r="H1660" s="30" t="s">
        <v>1409</v>
      </c>
      <c r="I1660" s="30" t="str">
        <f t="shared" si="76"/>
        <v>Cardiology Policy</v>
      </c>
      <c r="J1660" t="e">
        <f t="shared" ca="1" si="77"/>
        <v>#N/A</v>
      </c>
      <c r="N1660" s="33" t="s">
        <v>2011</v>
      </c>
      <c r="O1660" s="33" t="s">
        <v>3587</v>
      </c>
      <c r="P1660" s="68">
        <v>7404</v>
      </c>
      <c r="Q1660" s="69" t="s">
        <v>8327</v>
      </c>
      <c r="R1660" s="33" t="s">
        <v>2826</v>
      </c>
      <c r="S1660" s="68">
        <v>34558</v>
      </c>
      <c r="T1660" s="69" t="s">
        <v>8328</v>
      </c>
      <c r="U1660" s="33" t="s">
        <v>7476</v>
      </c>
      <c r="V1660" s="33" t="s">
        <v>7477</v>
      </c>
      <c r="W1660" s="33" t="s">
        <v>8329</v>
      </c>
      <c r="X1660" s="33" t="s">
        <v>2011</v>
      </c>
    </row>
    <row r="1661" spans="1:24" x14ac:dyDescent="0.25">
      <c r="A1661" s="29" t="s">
        <v>1397</v>
      </c>
      <c r="B1661" s="30" t="s">
        <v>1390</v>
      </c>
      <c r="C1661" s="30" t="str">
        <f t="shared" si="75"/>
        <v>Cardiology Policy</v>
      </c>
      <c r="G1661" s="29" t="s">
        <v>1397</v>
      </c>
      <c r="H1661" s="30" t="s">
        <v>1390</v>
      </c>
      <c r="I1661" s="30" t="str">
        <f t="shared" si="76"/>
        <v>Cardiology Policy</v>
      </c>
      <c r="J1661" t="e">
        <f t="shared" ca="1" si="77"/>
        <v>#N/A</v>
      </c>
      <c r="N1661" s="33" t="s">
        <v>2011</v>
      </c>
      <c r="O1661" s="33" t="s">
        <v>3587</v>
      </c>
      <c r="P1661" s="68">
        <v>7405</v>
      </c>
      <c r="Q1661" s="69" t="s">
        <v>8330</v>
      </c>
      <c r="R1661" s="33" t="s">
        <v>8331</v>
      </c>
      <c r="S1661" s="68">
        <v>57092</v>
      </c>
      <c r="T1661" s="69" t="s">
        <v>8332</v>
      </c>
      <c r="U1661" s="33" t="s">
        <v>7932</v>
      </c>
      <c r="V1661" s="33" t="s">
        <v>7933</v>
      </c>
      <c r="W1661" s="33" t="s">
        <v>8333</v>
      </c>
      <c r="X1661" s="33" t="s">
        <v>2011</v>
      </c>
    </row>
    <row r="1662" spans="1:24" x14ac:dyDescent="0.25">
      <c r="A1662" s="29" t="s">
        <v>1397</v>
      </c>
      <c r="B1662" s="30" t="s">
        <v>1410</v>
      </c>
      <c r="C1662" s="30" t="str">
        <f t="shared" si="75"/>
        <v>Cardiology Policy</v>
      </c>
      <c r="G1662" s="29" t="s">
        <v>1397</v>
      </c>
      <c r="H1662" s="30" t="s">
        <v>1410</v>
      </c>
      <c r="I1662" s="30" t="str">
        <f t="shared" si="76"/>
        <v>Cardiology Policy</v>
      </c>
      <c r="J1662" t="e">
        <f t="shared" ca="1" si="77"/>
        <v>#N/A</v>
      </c>
      <c r="N1662" s="33" t="s">
        <v>2011</v>
      </c>
      <c r="O1662" s="33" t="s">
        <v>3587</v>
      </c>
      <c r="P1662" s="68">
        <v>7408</v>
      </c>
      <c r="Q1662" s="69" t="s">
        <v>8334</v>
      </c>
      <c r="R1662" s="33" t="s">
        <v>8335</v>
      </c>
      <c r="S1662" s="68">
        <v>57110</v>
      </c>
      <c r="T1662" s="69" t="s">
        <v>8336</v>
      </c>
      <c r="U1662" s="33" t="s">
        <v>7932</v>
      </c>
      <c r="V1662" s="33" t="s">
        <v>7933</v>
      </c>
      <c r="W1662" s="33" t="s">
        <v>8337</v>
      </c>
      <c r="X1662" s="33" t="s">
        <v>2011</v>
      </c>
    </row>
    <row r="1663" spans="1:24" x14ac:dyDescent="0.25">
      <c r="A1663" s="29" t="s">
        <v>1411</v>
      </c>
      <c r="B1663" s="30" t="s">
        <v>629</v>
      </c>
      <c r="C1663" s="30" t="str">
        <f t="shared" si="75"/>
        <v>Drug and Biological Policy</v>
      </c>
      <c r="G1663" s="29" t="s">
        <v>1411</v>
      </c>
      <c r="H1663" s="30" t="s">
        <v>629</v>
      </c>
      <c r="I1663" s="30" t="str">
        <f t="shared" si="76"/>
        <v>Drug and Biological Policy</v>
      </c>
      <c r="J1663" t="e">
        <f t="shared" ca="1" si="77"/>
        <v>#N/A</v>
      </c>
      <c r="N1663" s="33" t="s">
        <v>2011</v>
      </c>
      <c r="O1663" s="33" t="s">
        <v>3587</v>
      </c>
      <c r="P1663" s="68">
        <v>7409</v>
      </c>
      <c r="Q1663" s="33" t="s">
        <v>8338</v>
      </c>
      <c r="R1663" s="33" t="s">
        <v>2822</v>
      </c>
      <c r="S1663" s="68">
        <v>26322</v>
      </c>
      <c r="T1663" s="33" t="s">
        <v>8339</v>
      </c>
      <c r="U1663" s="33" t="s">
        <v>7932</v>
      </c>
      <c r="V1663" s="33" t="s">
        <v>7933</v>
      </c>
      <c r="W1663" s="33" t="s">
        <v>8340</v>
      </c>
      <c r="X1663" s="33" t="s">
        <v>2011</v>
      </c>
    </row>
    <row r="1664" spans="1:24" x14ac:dyDescent="0.25">
      <c r="A1664" s="29" t="s">
        <v>1411</v>
      </c>
      <c r="B1664" s="30" t="s">
        <v>629</v>
      </c>
      <c r="C1664" s="30" t="str">
        <f t="shared" si="75"/>
        <v>Drug and Biological Policy</v>
      </c>
      <c r="G1664" s="29" t="s">
        <v>1411</v>
      </c>
      <c r="H1664" s="30" t="s">
        <v>629</v>
      </c>
      <c r="I1664" s="30" t="str">
        <f t="shared" si="76"/>
        <v>Drug and Biological Policy</v>
      </c>
      <c r="J1664" t="e">
        <f t="shared" ca="1" si="77"/>
        <v>#N/A</v>
      </c>
      <c r="N1664" s="70" t="s">
        <v>2011</v>
      </c>
      <c r="O1664" s="33" t="s">
        <v>3587</v>
      </c>
      <c r="P1664" s="68">
        <v>7410</v>
      </c>
      <c r="Q1664" s="33" t="s">
        <v>8341</v>
      </c>
      <c r="R1664" s="33" t="s">
        <v>1007</v>
      </c>
      <c r="S1664" s="68">
        <v>57106</v>
      </c>
      <c r="T1664" s="69" t="s">
        <v>8342</v>
      </c>
      <c r="U1664" s="33" t="s">
        <v>7476</v>
      </c>
      <c r="V1664" s="33" t="s">
        <v>7477</v>
      </c>
      <c r="W1664" s="69" t="s">
        <v>8343</v>
      </c>
      <c r="X1664" s="70" t="s">
        <v>2011</v>
      </c>
    </row>
    <row r="1665" spans="1:24" x14ac:dyDescent="0.25">
      <c r="A1665" s="29" t="s">
        <v>1411</v>
      </c>
      <c r="B1665" s="30" t="s">
        <v>632</v>
      </c>
      <c r="C1665" s="30" t="str">
        <f t="shared" si="75"/>
        <v>Drug and Biological Policy</v>
      </c>
      <c r="G1665" s="29" t="s">
        <v>1411</v>
      </c>
      <c r="H1665" s="30" t="s">
        <v>632</v>
      </c>
      <c r="I1665" s="30" t="str">
        <f t="shared" si="76"/>
        <v>Drug and Biological Policy</v>
      </c>
      <c r="J1665" t="e">
        <f t="shared" ca="1" si="77"/>
        <v>#N/A</v>
      </c>
      <c r="N1665" s="33" t="s">
        <v>2011</v>
      </c>
      <c r="O1665" s="33" t="s">
        <v>3587</v>
      </c>
      <c r="P1665" s="68">
        <v>7766</v>
      </c>
      <c r="Q1665" s="33" t="s">
        <v>8344</v>
      </c>
      <c r="R1665" s="33" t="s">
        <v>2813</v>
      </c>
      <c r="S1665" s="68">
        <v>34790</v>
      </c>
      <c r="T1665" s="33" t="s">
        <v>8345</v>
      </c>
      <c r="U1665" s="33" t="s">
        <v>7476</v>
      </c>
      <c r="V1665" s="33" t="s">
        <v>7477</v>
      </c>
      <c r="W1665" s="33" t="s">
        <v>8346</v>
      </c>
      <c r="X1665" s="33" t="s">
        <v>2011</v>
      </c>
    </row>
    <row r="1666" spans="1:24" x14ac:dyDescent="0.25">
      <c r="A1666" s="29" t="s">
        <v>1411</v>
      </c>
      <c r="B1666" s="30" t="s">
        <v>632</v>
      </c>
      <c r="C1666" s="30" t="str">
        <f t="shared" si="75"/>
        <v>Drug and Biological Policy</v>
      </c>
      <c r="G1666" s="29" t="s">
        <v>1411</v>
      </c>
      <c r="H1666" s="30" t="s">
        <v>632</v>
      </c>
      <c r="I1666" s="30" t="str">
        <f t="shared" si="76"/>
        <v>Drug and Biological Policy</v>
      </c>
      <c r="J1666" t="e">
        <f t="shared" ca="1" si="77"/>
        <v>#N/A</v>
      </c>
      <c r="N1666" s="70" t="s">
        <v>2011</v>
      </c>
      <c r="O1666" s="33" t="s">
        <v>3587</v>
      </c>
      <c r="P1666" s="68">
        <v>9145</v>
      </c>
      <c r="Q1666" s="69" t="s">
        <v>8347</v>
      </c>
      <c r="R1666" s="33" t="s">
        <v>1592</v>
      </c>
      <c r="S1666" s="68">
        <v>57145</v>
      </c>
      <c r="T1666" s="33" t="s">
        <v>8348</v>
      </c>
      <c r="U1666" s="33" t="s">
        <v>4638</v>
      </c>
      <c r="V1666" s="33" t="s">
        <v>5811</v>
      </c>
      <c r="W1666" s="69" t="s">
        <v>8349</v>
      </c>
      <c r="X1666" s="70" t="s">
        <v>2011</v>
      </c>
    </row>
    <row r="1667" spans="1:24" x14ac:dyDescent="0.25">
      <c r="A1667" s="29" t="s">
        <v>1412</v>
      </c>
      <c r="B1667" s="30" t="s">
        <v>464</v>
      </c>
      <c r="C1667" s="30" t="str">
        <f t="shared" ref="C1667:C1730" si="78">VLOOKUP(A1667,$G:$I,3,0)</f>
        <v>Drug and Biological Policy</v>
      </c>
      <c r="G1667" s="29" t="s">
        <v>1412</v>
      </c>
      <c r="H1667" s="30" t="s">
        <v>464</v>
      </c>
      <c r="I1667" s="30" t="str">
        <f t="shared" ref="I1667:I1730" si="79">VLOOKUP(G1667,$R:$X,7,0)</f>
        <v>Drug and Biological Policy</v>
      </c>
      <c r="J1667" t="e">
        <f t="shared" ref="J1667:J1730" ca="1" si="80">VLOOKUP(I1667,$J:$J,1,0)</f>
        <v>#N/A</v>
      </c>
      <c r="N1667" s="33" t="s">
        <v>2011</v>
      </c>
      <c r="O1667" s="33" t="s">
        <v>3587</v>
      </c>
      <c r="P1667" s="68">
        <v>9146</v>
      </c>
      <c r="Q1667" s="33" t="s">
        <v>8350</v>
      </c>
      <c r="R1667" s="33" t="s">
        <v>8351</v>
      </c>
      <c r="S1667" s="68">
        <v>57059</v>
      </c>
      <c r="T1667" s="69" t="s">
        <v>8352</v>
      </c>
      <c r="U1667" s="33" t="s">
        <v>7476</v>
      </c>
      <c r="V1667" s="33" t="s">
        <v>7477</v>
      </c>
      <c r="W1667" s="69" t="s">
        <v>8353</v>
      </c>
      <c r="X1667" s="33" t="s">
        <v>2011</v>
      </c>
    </row>
    <row r="1668" spans="1:24" x14ac:dyDescent="0.25">
      <c r="A1668" s="29" t="s">
        <v>1412</v>
      </c>
      <c r="B1668" s="30" t="s">
        <v>465</v>
      </c>
      <c r="C1668" s="30" t="str">
        <f t="shared" si="78"/>
        <v>Drug and Biological Policy</v>
      </c>
      <c r="G1668" s="29" t="s">
        <v>1412</v>
      </c>
      <c r="H1668" s="30" t="s">
        <v>465</v>
      </c>
      <c r="I1668" s="30" t="str">
        <f t="shared" si="79"/>
        <v>Drug and Biological Policy</v>
      </c>
      <c r="J1668" t="e">
        <f t="shared" ca="1" si="80"/>
        <v>#N/A</v>
      </c>
      <c r="N1668" s="33" t="s">
        <v>2011</v>
      </c>
      <c r="O1668" s="33" t="s">
        <v>3587</v>
      </c>
      <c r="P1668" s="68">
        <v>9147</v>
      </c>
      <c r="Q1668" s="33" t="s">
        <v>8354</v>
      </c>
      <c r="R1668" s="33" t="s">
        <v>8355</v>
      </c>
      <c r="S1668" s="68">
        <v>57151</v>
      </c>
      <c r="T1668" s="69" t="s">
        <v>8356</v>
      </c>
      <c r="U1668" s="33" t="s">
        <v>7932</v>
      </c>
      <c r="V1668" s="33" t="s">
        <v>7933</v>
      </c>
      <c r="W1668" s="33" t="s">
        <v>8326</v>
      </c>
      <c r="X1668" s="33" t="s">
        <v>2011</v>
      </c>
    </row>
    <row r="1669" spans="1:24" x14ac:dyDescent="0.25">
      <c r="A1669" s="29" t="s">
        <v>1412</v>
      </c>
      <c r="B1669" s="30" t="s">
        <v>463</v>
      </c>
      <c r="C1669" s="30" t="str">
        <f t="shared" si="78"/>
        <v>Drug and Biological Policy</v>
      </c>
      <c r="G1669" s="29" t="s">
        <v>1412</v>
      </c>
      <c r="H1669" s="30" t="s">
        <v>463</v>
      </c>
      <c r="I1669" s="30" t="str">
        <f t="shared" si="79"/>
        <v>Drug and Biological Policy</v>
      </c>
      <c r="J1669" t="e">
        <f t="shared" ca="1" si="80"/>
        <v>#N/A</v>
      </c>
      <c r="N1669" s="33" t="s">
        <v>2011</v>
      </c>
      <c r="O1669" s="33" t="s">
        <v>3587</v>
      </c>
      <c r="P1669" s="68">
        <v>9148</v>
      </c>
      <c r="Q1669" s="33" t="s">
        <v>8357</v>
      </c>
      <c r="R1669" s="33" t="s">
        <v>8358</v>
      </c>
      <c r="S1669" s="68">
        <v>57088</v>
      </c>
      <c r="T1669" s="69" t="s">
        <v>8359</v>
      </c>
      <c r="U1669" s="33" t="s">
        <v>7476</v>
      </c>
      <c r="V1669" s="33" t="s">
        <v>7477</v>
      </c>
      <c r="W1669" s="33" t="s">
        <v>8360</v>
      </c>
      <c r="X1669" s="33" t="s">
        <v>2011</v>
      </c>
    </row>
    <row r="1670" spans="1:24" x14ac:dyDescent="0.25">
      <c r="A1670" s="29" t="s">
        <v>1412</v>
      </c>
      <c r="B1670" s="30" t="s">
        <v>467</v>
      </c>
      <c r="C1670" s="30" t="str">
        <f t="shared" si="78"/>
        <v>Drug and Biological Policy</v>
      </c>
      <c r="G1670" s="29" t="s">
        <v>1412</v>
      </c>
      <c r="H1670" s="30" t="s">
        <v>467</v>
      </c>
      <c r="I1670" s="30" t="str">
        <f t="shared" si="79"/>
        <v>Drug and Biological Policy</v>
      </c>
      <c r="J1670" t="e">
        <f t="shared" ca="1" si="80"/>
        <v>#N/A</v>
      </c>
      <c r="N1670" s="33" t="s">
        <v>2011</v>
      </c>
      <c r="O1670" s="33" t="s">
        <v>3587</v>
      </c>
      <c r="P1670" s="68">
        <v>9149</v>
      </c>
      <c r="Q1670" s="33" t="s">
        <v>8361</v>
      </c>
      <c r="R1670" s="33" t="s">
        <v>8362</v>
      </c>
      <c r="S1670" s="68">
        <v>57108</v>
      </c>
      <c r="T1670" s="69" t="s">
        <v>8363</v>
      </c>
      <c r="U1670" s="33" t="s">
        <v>7476</v>
      </c>
      <c r="V1670" s="33" t="s">
        <v>7477</v>
      </c>
      <c r="W1670" s="33" t="s">
        <v>8364</v>
      </c>
      <c r="X1670" s="33" t="s">
        <v>2011</v>
      </c>
    </row>
    <row r="1671" spans="1:24" x14ac:dyDescent="0.25">
      <c r="A1671" s="29" t="s">
        <v>1412</v>
      </c>
      <c r="B1671" s="30" t="s">
        <v>469</v>
      </c>
      <c r="C1671" s="30" t="str">
        <f t="shared" si="78"/>
        <v>Drug and Biological Policy</v>
      </c>
      <c r="G1671" s="29" t="s">
        <v>1412</v>
      </c>
      <c r="H1671" s="30" t="s">
        <v>469</v>
      </c>
      <c r="I1671" s="30" t="str">
        <f t="shared" si="79"/>
        <v>Drug and Biological Policy</v>
      </c>
      <c r="J1671" t="e">
        <f t="shared" ca="1" si="80"/>
        <v>#N/A</v>
      </c>
      <c r="N1671" s="33" t="s">
        <v>2011</v>
      </c>
      <c r="O1671" s="33" t="s">
        <v>3587</v>
      </c>
      <c r="P1671" s="68">
        <v>9150</v>
      </c>
      <c r="Q1671" s="69" t="s">
        <v>8365</v>
      </c>
      <c r="R1671" s="33" t="s">
        <v>8366</v>
      </c>
      <c r="S1671" s="68">
        <v>57154</v>
      </c>
      <c r="T1671" s="69" t="s">
        <v>8367</v>
      </c>
      <c r="U1671" s="33" t="s">
        <v>7476</v>
      </c>
      <c r="V1671" s="33" t="s">
        <v>7477</v>
      </c>
      <c r="W1671" s="33" t="s">
        <v>8368</v>
      </c>
      <c r="X1671" s="33" t="s">
        <v>2011</v>
      </c>
    </row>
    <row r="1672" spans="1:24" x14ac:dyDescent="0.25">
      <c r="A1672" s="29" t="s">
        <v>1412</v>
      </c>
      <c r="B1672" s="30" t="s">
        <v>468</v>
      </c>
      <c r="C1672" s="30" t="str">
        <f t="shared" si="78"/>
        <v>Drug and Biological Policy</v>
      </c>
      <c r="G1672" s="29" t="s">
        <v>1412</v>
      </c>
      <c r="H1672" s="30" t="s">
        <v>468</v>
      </c>
      <c r="I1672" s="30" t="str">
        <f t="shared" si="79"/>
        <v>Drug and Biological Policy</v>
      </c>
      <c r="J1672" t="e">
        <f t="shared" ca="1" si="80"/>
        <v>#N/A</v>
      </c>
      <c r="N1672" s="70" t="s">
        <v>2011</v>
      </c>
      <c r="O1672" s="33" t="s">
        <v>3588</v>
      </c>
      <c r="P1672" s="68">
        <v>7158</v>
      </c>
      <c r="Q1672" s="33" t="s">
        <v>8369</v>
      </c>
      <c r="R1672" s="33" t="s">
        <v>1059</v>
      </c>
      <c r="S1672" s="68">
        <v>57150</v>
      </c>
      <c r="T1672" s="69" t="s">
        <v>8370</v>
      </c>
      <c r="U1672" s="33" t="s">
        <v>7476</v>
      </c>
      <c r="V1672" s="33" t="s">
        <v>7477</v>
      </c>
      <c r="W1672" s="69" t="s">
        <v>8371</v>
      </c>
      <c r="X1672" s="70" t="s">
        <v>2011</v>
      </c>
    </row>
    <row r="1673" spans="1:24" x14ac:dyDescent="0.25">
      <c r="A1673" s="29" t="s">
        <v>1412</v>
      </c>
      <c r="B1673" s="30" t="s">
        <v>470</v>
      </c>
      <c r="C1673" s="30" t="str">
        <f t="shared" si="78"/>
        <v>Drug and Biological Policy</v>
      </c>
      <c r="G1673" s="29" t="s">
        <v>1412</v>
      </c>
      <c r="H1673" s="30" t="s">
        <v>470</v>
      </c>
      <c r="I1673" s="30" t="str">
        <f t="shared" si="79"/>
        <v>Drug and Biological Policy</v>
      </c>
      <c r="J1673" t="e">
        <f t="shared" ca="1" si="80"/>
        <v>#N/A</v>
      </c>
      <c r="N1673" s="33" t="s">
        <v>2011</v>
      </c>
      <c r="O1673" s="33" t="s">
        <v>3588</v>
      </c>
      <c r="P1673" s="68">
        <v>7160</v>
      </c>
      <c r="Q1673" s="69" t="s">
        <v>8372</v>
      </c>
      <c r="R1673" s="33" t="s">
        <v>8373</v>
      </c>
      <c r="S1673" s="68">
        <v>57004</v>
      </c>
      <c r="T1673" s="69" t="s">
        <v>8374</v>
      </c>
      <c r="U1673" s="33" t="s">
        <v>7476</v>
      </c>
      <c r="V1673" s="33" t="s">
        <v>7477</v>
      </c>
      <c r="W1673" s="69" t="s">
        <v>8375</v>
      </c>
      <c r="X1673" s="33" t="s">
        <v>2011</v>
      </c>
    </row>
    <row r="1674" spans="1:24" x14ac:dyDescent="0.25">
      <c r="A1674" s="29" t="s">
        <v>1412</v>
      </c>
      <c r="B1674" s="30" t="s">
        <v>471</v>
      </c>
      <c r="C1674" s="30" t="str">
        <f t="shared" si="78"/>
        <v>Drug and Biological Policy</v>
      </c>
      <c r="G1674" s="29" t="s">
        <v>1412</v>
      </c>
      <c r="H1674" s="30" t="s">
        <v>471</v>
      </c>
      <c r="I1674" s="30" t="str">
        <f t="shared" si="79"/>
        <v>Drug and Biological Policy</v>
      </c>
      <c r="J1674" t="e">
        <f t="shared" ca="1" si="80"/>
        <v>#N/A</v>
      </c>
      <c r="N1674" s="33" t="s">
        <v>2011</v>
      </c>
      <c r="O1674" s="33" t="s">
        <v>3588</v>
      </c>
      <c r="P1674" s="68">
        <v>7161</v>
      </c>
      <c r="Q1674" s="33" t="s">
        <v>8376</v>
      </c>
      <c r="R1674" s="33" t="s">
        <v>8377</v>
      </c>
      <c r="S1674" s="68">
        <v>57728</v>
      </c>
      <c r="T1674" s="69" t="s">
        <v>8378</v>
      </c>
      <c r="U1674" s="33" t="s">
        <v>7476</v>
      </c>
      <c r="V1674" s="33" t="s">
        <v>7477</v>
      </c>
      <c r="W1674" s="69" t="s">
        <v>8375</v>
      </c>
      <c r="X1674" s="33" t="s">
        <v>2011</v>
      </c>
    </row>
    <row r="1675" spans="1:24" x14ac:dyDescent="0.25">
      <c r="A1675" s="29" t="s">
        <v>1412</v>
      </c>
      <c r="B1675" s="30" t="s">
        <v>462</v>
      </c>
      <c r="C1675" s="30" t="str">
        <f t="shared" si="78"/>
        <v>Drug and Biological Policy</v>
      </c>
      <c r="G1675" s="29" t="s">
        <v>1412</v>
      </c>
      <c r="H1675" s="30" t="s">
        <v>462</v>
      </c>
      <c r="I1675" s="30" t="str">
        <f t="shared" si="79"/>
        <v>Drug and Biological Policy</v>
      </c>
      <c r="J1675" t="e">
        <f t="shared" ca="1" si="80"/>
        <v>#N/A</v>
      </c>
      <c r="N1675" s="33" t="s">
        <v>2011</v>
      </c>
      <c r="O1675" s="33" t="s">
        <v>3588</v>
      </c>
      <c r="P1675" s="68">
        <v>7767</v>
      </c>
      <c r="Q1675" s="69" t="s">
        <v>8379</v>
      </c>
      <c r="R1675" s="33" t="s">
        <v>8380</v>
      </c>
      <c r="S1675" s="68">
        <v>57010</v>
      </c>
      <c r="T1675" s="69" t="s">
        <v>8381</v>
      </c>
      <c r="U1675" s="33" t="s">
        <v>7476</v>
      </c>
      <c r="V1675" s="33" t="s">
        <v>7477</v>
      </c>
      <c r="W1675" s="69" t="s">
        <v>8375</v>
      </c>
      <c r="X1675" s="33" t="s">
        <v>2011</v>
      </c>
    </row>
    <row r="1676" spans="1:24" x14ac:dyDescent="0.25">
      <c r="A1676" s="29" t="s">
        <v>1412</v>
      </c>
      <c r="B1676" s="30" t="s">
        <v>472</v>
      </c>
      <c r="C1676" s="30" t="str">
        <f t="shared" si="78"/>
        <v>Drug and Biological Policy</v>
      </c>
      <c r="G1676" s="29" t="s">
        <v>1412</v>
      </c>
      <c r="H1676" s="30" t="s">
        <v>472</v>
      </c>
      <c r="I1676" s="30" t="str">
        <f t="shared" si="79"/>
        <v>Drug and Biological Policy</v>
      </c>
      <c r="J1676" t="e">
        <f t="shared" ca="1" si="80"/>
        <v>#N/A</v>
      </c>
      <c r="N1676" s="33" t="s">
        <v>2011</v>
      </c>
      <c r="O1676" s="33" t="s">
        <v>3588</v>
      </c>
      <c r="P1676" s="68">
        <v>7768</v>
      </c>
      <c r="Q1676" s="33" t="s">
        <v>8382</v>
      </c>
      <c r="R1676" s="33" t="s">
        <v>2811</v>
      </c>
      <c r="S1676" s="68">
        <v>39704</v>
      </c>
      <c r="T1676" s="33" t="s">
        <v>8383</v>
      </c>
      <c r="U1676" s="33" t="s">
        <v>7476</v>
      </c>
      <c r="V1676" s="33" t="s">
        <v>7477</v>
      </c>
      <c r="W1676" s="69" t="s">
        <v>8375</v>
      </c>
      <c r="X1676" s="33" t="s">
        <v>2011</v>
      </c>
    </row>
    <row r="1677" spans="1:24" x14ac:dyDescent="0.25">
      <c r="A1677" s="29" t="s">
        <v>1412</v>
      </c>
      <c r="B1677" s="30" t="s">
        <v>1413</v>
      </c>
      <c r="C1677" s="30" t="str">
        <f t="shared" si="78"/>
        <v>Drug and Biological Policy</v>
      </c>
      <c r="G1677" s="29" t="s">
        <v>1412</v>
      </c>
      <c r="H1677" s="30" t="s">
        <v>1413</v>
      </c>
      <c r="I1677" s="30" t="str">
        <f t="shared" si="79"/>
        <v>Drug and Biological Policy</v>
      </c>
      <c r="J1677" t="e">
        <f t="shared" ca="1" si="80"/>
        <v>#N/A</v>
      </c>
      <c r="N1677" s="33" t="s">
        <v>2011</v>
      </c>
      <c r="O1677" s="33" t="s">
        <v>3588</v>
      </c>
      <c r="P1677" s="68">
        <v>7773</v>
      </c>
      <c r="Q1677" s="33" t="s">
        <v>8384</v>
      </c>
      <c r="R1677" s="33" t="s">
        <v>2807</v>
      </c>
      <c r="S1677" s="68">
        <v>34800</v>
      </c>
      <c r="T1677" s="33" t="s">
        <v>8385</v>
      </c>
      <c r="U1677" s="33" t="s">
        <v>7476</v>
      </c>
      <c r="V1677" s="33" t="s">
        <v>7477</v>
      </c>
      <c r="W1677" s="33" t="s">
        <v>8386</v>
      </c>
      <c r="X1677" s="33" t="s">
        <v>2011</v>
      </c>
    </row>
    <row r="1678" spans="1:24" x14ac:dyDescent="0.25">
      <c r="A1678" s="29" t="s">
        <v>171</v>
      </c>
      <c r="B1678" s="30" t="s">
        <v>463</v>
      </c>
      <c r="C1678" s="30" t="str">
        <f t="shared" si="78"/>
        <v>Drug and Biological Policy</v>
      </c>
      <c r="G1678" s="29" t="s">
        <v>171</v>
      </c>
      <c r="H1678" s="30" t="s">
        <v>463</v>
      </c>
      <c r="I1678" s="30" t="str">
        <f t="shared" si="79"/>
        <v>Drug and Biological Policy</v>
      </c>
      <c r="J1678" t="e">
        <f t="shared" ca="1" si="80"/>
        <v>#N/A</v>
      </c>
      <c r="N1678" s="33" t="s">
        <v>2011</v>
      </c>
      <c r="O1678" s="33" t="s">
        <v>3588</v>
      </c>
      <c r="P1678" s="68">
        <v>7775</v>
      </c>
      <c r="Q1678" s="33" t="s">
        <v>8387</v>
      </c>
      <c r="R1678" s="33" t="s">
        <v>2806</v>
      </c>
      <c r="S1678" s="68">
        <v>34805</v>
      </c>
      <c r="T1678" s="69" t="s">
        <v>8388</v>
      </c>
      <c r="U1678" s="33" t="s">
        <v>7476</v>
      </c>
      <c r="V1678" s="33" t="s">
        <v>7477</v>
      </c>
      <c r="W1678" s="69" t="s">
        <v>8375</v>
      </c>
      <c r="X1678" s="33" t="s">
        <v>2011</v>
      </c>
    </row>
    <row r="1679" spans="1:24" x14ac:dyDescent="0.25">
      <c r="A1679" s="29" t="s">
        <v>171</v>
      </c>
      <c r="B1679" s="30" t="s">
        <v>467</v>
      </c>
      <c r="C1679" s="30" t="str">
        <f t="shared" si="78"/>
        <v>Drug and Biological Policy</v>
      </c>
      <c r="G1679" s="29" t="s">
        <v>171</v>
      </c>
      <c r="H1679" s="30" t="s">
        <v>467</v>
      </c>
      <c r="I1679" s="30" t="str">
        <f t="shared" si="79"/>
        <v>Drug and Biological Policy</v>
      </c>
      <c r="J1679" t="e">
        <f t="shared" ca="1" si="80"/>
        <v>#N/A</v>
      </c>
      <c r="N1679" s="33" t="s">
        <v>2011</v>
      </c>
      <c r="O1679" s="33" t="s">
        <v>3588</v>
      </c>
      <c r="P1679" s="68">
        <v>9151</v>
      </c>
      <c r="Q1679" s="33" t="s">
        <v>8389</v>
      </c>
      <c r="R1679" s="33" t="s">
        <v>8390</v>
      </c>
      <c r="S1679" s="68">
        <v>57134</v>
      </c>
      <c r="T1679" s="69" t="s">
        <v>8391</v>
      </c>
      <c r="U1679" s="33" t="s">
        <v>7476</v>
      </c>
      <c r="V1679" s="33" t="s">
        <v>7477</v>
      </c>
      <c r="W1679" s="69" t="s">
        <v>8375</v>
      </c>
      <c r="X1679" s="33" t="s">
        <v>2011</v>
      </c>
    </row>
    <row r="1680" spans="1:24" x14ac:dyDescent="0.25">
      <c r="A1680" s="29" t="s">
        <v>171</v>
      </c>
      <c r="B1680" s="30" t="s">
        <v>462</v>
      </c>
      <c r="C1680" s="30" t="str">
        <f t="shared" si="78"/>
        <v>Drug and Biological Policy</v>
      </c>
      <c r="G1680" s="29" t="s">
        <v>171</v>
      </c>
      <c r="H1680" s="30" t="s">
        <v>462</v>
      </c>
      <c r="I1680" s="30" t="str">
        <f t="shared" si="79"/>
        <v>Drug and Biological Policy</v>
      </c>
      <c r="J1680" t="e">
        <f t="shared" ca="1" si="80"/>
        <v>#N/A</v>
      </c>
      <c r="N1680" s="33" t="s">
        <v>2011</v>
      </c>
      <c r="O1680" s="33" t="s">
        <v>3588</v>
      </c>
      <c r="P1680" s="68">
        <v>9152</v>
      </c>
      <c r="Q1680" s="33" t="s">
        <v>8392</v>
      </c>
      <c r="R1680" s="33" t="s">
        <v>8393</v>
      </c>
      <c r="S1680" s="68">
        <v>57087</v>
      </c>
      <c r="T1680" s="69" t="s">
        <v>8394</v>
      </c>
      <c r="U1680" s="33" t="s">
        <v>7476</v>
      </c>
      <c r="V1680" s="33" t="s">
        <v>7477</v>
      </c>
      <c r="W1680" s="69" t="s">
        <v>8375</v>
      </c>
      <c r="X1680" s="33" t="s">
        <v>2011</v>
      </c>
    </row>
    <row r="1681" spans="1:24" x14ac:dyDescent="0.25">
      <c r="A1681" s="29" t="s">
        <v>171</v>
      </c>
      <c r="B1681" s="30" t="s">
        <v>1414</v>
      </c>
      <c r="C1681" s="30" t="str">
        <f t="shared" si="78"/>
        <v>Drug and Biological Policy</v>
      </c>
      <c r="G1681" s="29" t="s">
        <v>171</v>
      </c>
      <c r="H1681" s="30" t="s">
        <v>1414</v>
      </c>
      <c r="I1681" s="30" t="str">
        <f t="shared" si="79"/>
        <v>Drug and Biological Policy</v>
      </c>
      <c r="J1681" t="e">
        <f t="shared" ca="1" si="80"/>
        <v>#N/A</v>
      </c>
      <c r="N1681" s="33" t="s">
        <v>2011</v>
      </c>
      <c r="O1681" s="33" t="s">
        <v>3588</v>
      </c>
      <c r="P1681" s="68">
        <v>9153</v>
      </c>
      <c r="Q1681" s="33" t="s">
        <v>8395</v>
      </c>
      <c r="R1681" s="33" t="s">
        <v>8396</v>
      </c>
      <c r="S1681" s="68">
        <v>57064</v>
      </c>
      <c r="T1681" s="69" t="s">
        <v>8397</v>
      </c>
      <c r="U1681" s="33" t="s">
        <v>7476</v>
      </c>
      <c r="V1681" s="33" t="s">
        <v>7477</v>
      </c>
      <c r="W1681" s="33" t="s">
        <v>8386</v>
      </c>
      <c r="X1681" s="33" t="s">
        <v>2011</v>
      </c>
    </row>
    <row r="1682" spans="1:24" x14ac:dyDescent="0.25">
      <c r="A1682" s="29" t="s">
        <v>171</v>
      </c>
      <c r="B1682" s="30" t="s">
        <v>1415</v>
      </c>
      <c r="C1682" s="30" t="str">
        <f t="shared" si="78"/>
        <v>Drug and Biological Policy</v>
      </c>
      <c r="G1682" s="29" t="s">
        <v>171</v>
      </c>
      <c r="H1682" s="30" t="s">
        <v>1415</v>
      </c>
      <c r="I1682" s="30" t="str">
        <f t="shared" si="79"/>
        <v>Drug and Biological Policy</v>
      </c>
      <c r="J1682" t="e">
        <f t="shared" ca="1" si="80"/>
        <v>#N/A</v>
      </c>
      <c r="N1682" s="70" t="s">
        <v>2011</v>
      </c>
      <c r="O1682" s="33" t="s">
        <v>3588</v>
      </c>
      <c r="P1682" s="68">
        <v>9154</v>
      </c>
      <c r="Q1682" s="33" t="s">
        <v>8398</v>
      </c>
      <c r="R1682" s="33" t="s">
        <v>1590</v>
      </c>
      <c r="S1682" s="68">
        <v>57060</v>
      </c>
      <c r="T1682" s="33" t="s">
        <v>8399</v>
      </c>
      <c r="U1682" s="33" t="s">
        <v>4638</v>
      </c>
      <c r="V1682" s="33" t="s">
        <v>5811</v>
      </c>
      <c r="W1682" s="69" t="s">
        <v>8223</v>
      </c>
      <c r="X1682" s="70" t="s">
        <v>2011</v>
      </c>
    </row>
    <row r="1683" spans="1:24" x14ac:dyDescent="0.25">
      <c r="A1683" s="29" t="s">
        <v>171</v>
      </c>
      <c r="B1683" s="30" t="s">
        <v>1416</v>
      </c>
      <c r="C1683" s="30" t="str">
        <f t="shared" si="78"/>
        <v>Drug and Biological Policy</v>
      </c>
      <c r="G1683" s="29" t="s">
        <v>171</v>
      </c>
      <c r="H1683" s="30" t="s">
        <v>1416</v>
      </c>
      <c r="I1683" s="30" t="str">
        <f t="shared" si="79"/>
        <v>Drug and Biological Policy</v>
      </c>
      <c r="J1683" t="e">
        <f t="shared" ca="1" si="80"/>
        <v>#N/A</v>
      </c>
      <c r="N1683" s="33" t="s">
        <v>2011</v>
      </c>
      <c r="O1683" s="33" t="s">
        <v>3584</v>
      </c>
      <c r="P1683" s="68">
        <v>6264</v>
      </c>
      <c r="Q1683" s="33" t="s">
        <v>8400</v>
      </c>
      <c r="R1683" s="33" t="s">
        <v>2841</v>
      </c>
      <c r="S1683" s="68">
        <v>17135</v>
      </c>
      <c r="T1683" s="33" t="s">
        <v>8401</v>
      </c>
      <c r="U1683" s="33" t="s">
        <v>7476</v>
      </c>
      <c r="V1683" s="33" t="s">
        <v>7477</v>
      </c>
      <c r="W1683" s="69" t="s">
        <v>8402</v>
      </c>
      <c r="X1683" s="33" t="s">
        <v>2011</v>
      </c>
    </row>
    <row r="1684" spans="1:24" x14ac:dyDescent="0.25">
      <c r="A1684" s="29" t="s">
        <v>171</v>
      </c>
      <c r="B1684" s="30" t="s">
        <v>1417</v>
      </c>
      <c r="C1684" s="30" t="str">
        <f t="shared" si="78"/>
        <v>Drug and Biological Policy</v>
      </c>
      <c r="G1684" s="29" t="s">
        <v>171</v>
      </c>
      <c r="H1684" s="30" t="s">
        <v>1417</v>
      </c>
      <c r="I1684" s="30" t="str">
        <f t="shared" si="79"/>
        <v>Drug and Biological Policy</v>
      </c>
      <c r="J1684" t="e">
        <f t="shared" ca="1" si="80"/>
        <v>#N/A</v>
      </c>
      <c r="N1684" s="33" t="s">
        <v>2011</v>
      </c>
      <c r="O1684" s="33" t="s">
        <v>3584</v>
      </c>
      <c r="P1684" s="68">
        <v>6271</v>
      </c>
      <c r="Q1684" s="69" t="s">
        <v>8403</v>
      </c>
      <c r="R1684" s="33" t="s">
        <v>8404</v>
      </c>
      <c r="S1684" s="68">
        <v>57039</v>
      </c>
      <c r="T1684" s="69" t="s">
        <v>8405</v>
      </c>
      <c r="U1684" s="33" t="s">
        <v>7932</v>
      </c>
      <c r="V1684" s="33" t="s">
        <v>7933</v>
      </c>
      <c r="W1684" s="33" t="s">
        <v>8406</v>
      </c>
      <c r="X1684" s="33" t="s">
        <v>2011</v>
      </c>
    </row>
    <row r="1685" spans="1:24" x14ac:dyDescent="0.25">
      <c r="A1685" s="29" t="s">
        <v>171</v>
      </c>
      <c r="B1685" s="30" t="s">
        <v>472</v>
      </c>
      <c r="C1685" s="30" t="str">
        <f t="shared" si="78"/>
        <v>Drug and Biological Policy</v>
      </c>
      <c r="G1685" s="29" t="s">
        <v>171</v>
      </c>
      <c r="H1685" s="30" t="s">
        <v>472</v>
      </c>
      <c r="I1685" s="30" t="str">
        <f t="shared" si="79"/>
        <v>Drug and Biological Policy</v>
      </c>
      <c r="J1685" t="e">
        <f t="shared" ca="1" si="80"/>
        <v>#N/A</v>
      </c>
      <c r="N1685" s="70" t="s">
        <v>2011</v>
      </c>
      <c r="O1685" s="33" t="s">
        <v>3584</v>
      </c>
      <c r="P1685" s="68">
        <v>6276</v>
      </c>
      <c r="Q1685" s="33" t="s">
        <v>8407</v>
      </c>
      <c r="R1685" s="33" t="s">
        <v>639</v>
      </c>
      <c r="S1685" s="68">
        <v>60871</v>
      </c>
      <c r="T1685" s="69" t="s">
        <v>8408</v>
      </c>
      <c r="U1685" s="33" t="s">
        <v>7476</v>
      </c>
      <c r="V1685" s="33" t="s">
        <v>7477</v>
      </c>
      <c r="W1685" s="69" t="s">
        <v>8409</v>
      </c>
      <c r="X1685" s="70" t="s">
        <v>2011</v>
      </c>
    </row>
    <row r="1686" spans="1:24" x14ac:dyDescent="0.25">
      <c r="A1686" s="29" t="s">
        <v>171</v>
      </c>
      <c r="B1686" s="30" t="s">
        <v>1413</v>
      </c>
      <c r="C1686" s="30" t="str">
        <f t="shared" si="78"/>
        <v>Drug and Biological Policy</v>
      </c>
      <c r="G1686" s="29" t="s">
        <v>171</v>
      </c>
      <c r="H1686" s="30" t="s">
        <v>1413</v>
      </c>
      <c r="I1686" s="30" t="str">
        <f t="shared" si="79"/>
        <v>Drug and Biological Policy</v>
      </c>
      <c r="J1686" t="e">
        <f t="shared" ca="1" si="80"/>
        <v>#N/A</v>
      </c>
      <c r="N1686" s="33" t="s">
        <v>2011</v>
      </c>
      <c r="O1686" s="33" t="s">
        <v>3584</v>
      </c>
      <c r="P1686" s="68">
        <v>7769</v>
      </c>
      <c r="Q1686" s="33" t="s">
        <v>8410</v>
      </c>
      <c r="R1686" s="33" t="s">
        <v>2810</v>
      </c>
      <c r="S1686" s="68">
        <v>34795</v>
      </c>
      <c r="T1686" s="33" t="s">
        <v>8411</v>
      </c>
      <c r="U1686" s="33" t="s">
        <v>7476</v>
      </c>
      <c r="V1686" s="33" t="s">
        <v>7477</v>
      </c>
      <c r="W1686" s="33" t="s">
        <v>8412</v>
      </c>
      <c r="X1686" s="33" t="s">
        <v>2011</v>
      </c>
    </row>
    <row r="1687" spans="1:24" x14ac:dyDescent="0.25">
      <c r="A1687" s="29" t="s">
        <v>283</v>
      </c>
      <c r="B1687" s="30" t="s">
        <v>1418</v>
      </c>
      <c r="C1687" s="30" t="str">
        <f t="shared" si="78"/>
        <v>Genetic Testing Policy</v>
      </c>
      <c r="G1687" s="29" t="s">
        <v>283</v>
      </c>
      <c r="H1687" s="30" t="s">
        <v>1418</v>
      </c>
      <c r="I1687" s="30" t="str">
        <f t="shared" si="79"/>
        <v>Genetic Testing Policy</v>
      </c>
      <c r="J1687" t="e">
        <f t="shared" ca="1" si="80"/>
        <v>#N/A</v>
      </c>
      <c r="N1687" s="33" t="s">
        <v>2011</v>
      </c>
      <c r="O1687" s="33" t="s">
        <v>3584</v>
      </c>
      <c r="P1687" s="68">
        <v>7778</v>
      </c>
      <c r="Q1687" s="69" t="s">
        <v>8413</v>
      </c>
      <c r="R1687" s="33" t="s">
        <v>2803</v>
      </c>
      <c r="S1687" s="68">
        <v>39608</v>
      </c>
      <c r="T1687" s="69" t="s">
        <v>8414</v>
      </c>
      <c r="U1687" s="33" t="s">
        <v>7476</v>
      </c>
      <c r="V1687" s="33" t="s">
        <v>7477</v>
      </c>
      <c r="W1687" s="33" t="s">
        <v>8415</v>
      </c>
      <c r="X1687" s="33" t="s">
        <v>2011</v>
      </c>
    </row>
    <row r="1688" spans="1:24" x14ac:dyDescent="0.25">
      <c r="A1688" s="29" t="s">
        <v>369</v>
      </c>
      <c r="B1688" s="30" t="s">
        <v>1419</v>
      </c>
      <c r="C1688" s="30" t="str">
        <f t="shared" si="78"/>
        <v>Genetic Testing Policy</v>
      </c>
      <c r="G1688" s="29" t="s">
        <v>369</v>
      </c>
      <c r="H1688" s="30" t="s">
        <v>1419</v>
      </c>
      <c r="I1688" s="30" t="str">
        <f t="shared" si="79"/>
        <v>Genetic Testing Policy</v>
      </c>
      <c r="J1688" t="e">
        <f t="shared" ca="1" si="80"/>
        <v>#N/A</v>
      </c>
      <c r="N1688" s="33" t="s">
        <v>2011</v>
      </c>
      <c r="O1688" s="33" t="s">
        <v>3584</v>
      </c>
      <c r="P1688" s="68">
        <v>7779</v>
      </c>
      <c r="Q1688" s="69" t="s">
        <v>8416</v>
      </c>
      <c r="R1688" s="33" t="s">
        <v>8417</v>
      </c>
      <c r="S1688" s="68">
        <v>57058</v>
      </c>
      <c r="T1688" s="69" t="s">
        <v>8418</v>
      </c>
      <c r="U1688" s="33" t="s">
        <v>7932</v>
      </c>
      <c r="V1688" s="33" t="s">
        <v>7946</v>
      </c>
      <c r="W1688" s="33" t="s">
        <v>8415</v>
      </c>
      <c r="X1688" s="33" t="s">
        <v>2011</v>
      </c>
    </row>
    <row r="1689" spans="1:24" x14ac:dyDescent="0.25">
      <c r="A1689" s="29" t="s">
        <v>369</v>
      </c>
      <c r="B1689" s="30" t="s">
        <v>1420</v>
      </c>
      <c r="C1689" s="30" t="str">
        <f t="shared" si="78"/>
        <v>Genetic Testing Policy</v>
      </c>
      <c r="G1689" s="29" t="s">
        <v>369</v>
      </c>
      <c r="H1689" s="30" t="s">
        <v>1420</v>
      </c>
      <c r="I1689" s="30" t="str">
        <f t="shared" si="79"/>
        <v>Genetic Testing Policy</v>
      </c>
      <c r="J1689" t="e">
        <f t="shared" ca="1" si="80"/>
        <v>#N/A</v>
      </c>
      <c r="N1689" s="33" t="s">
        <v>2011</v>
      </c>
      <c r="O1689" s="33" t="s">
        <v>3584</v>
      </c>
      <c r="P1689" s="68">
        <v>8129</v>
      </c>
      <c r="Q1689" s="33" t="s">
        <v>8419</v>
      </c>
      <c r="R1689" s="33" t="s">
        <v>8420</v>
      </c>
      <c r="S1689" s="68">
        <v>57076</v>
      </c>
      <c r="T1689" s="69" t="s">
        <v>8421</v>
      </c>
      <c r="U1689" s="33" t="s">
        <v>7476</v>
      </c>
      <c r="V1689" s="33" t="s">
        <v>7477</v>
      </c>
      <c r="W1689" s="69" t="s">
        <v>8402</v>
      </c>
      <c r="X1689" s="33" t="s">
        <v>2011</v>
      </c>
    </row>
    <row r="1690" spans="1:24" x14ac:dyDescent="0.25">
      <c r="A1690" s="29" t="s">
        <v>369</v>
      </c>
      <c r="B1690" s="30" t="s">
        <v>1419</v>
      </c>
      <c r="C1690" s="30" t="str">
        <f t="shared" si="78"/>
        <v>Genetic Testing Policy</v>
      </c>
      <c r="G1690" s="29" t="s">
        <v>369</v>
      </c>
      <c r="H1690" s="30" t="s">
        <v>1419</v>
      </c>
      <c r="I1690" s="30" t="str">
        <f t="shared" si="79"/>
        <v>Genetic Testing Policy</v>
      </c>
      <c r="J1690" t="e">
        <f t="shared" ca="1" si="80"/>
        <v>#N/A</v>
      </c>
      <c r="N1690" s="33" t="s">
        <v>2011</v>
      </c>
      <c r="O1690" s="33" t="s">
        <v>3584</v>
      </c>
      <c r="P1690" s="68">
        <v>9168</v>
      </c>
      <c r="Q1690" s="33" t="s">
        <v>8422</v>
      </c>
      <c r="R1690" s="33" t="s">
        <v>8423</v>
      </c>
      <c r="S1690" s="68">
        <v>57109</v>
      </c>
      <c r="T1690" s="69" t="s">
        <v>8424</v>
      </c>
      <c r="U1690" s="33" t="s">
        <v>7932</v>
      </c>
      <c r="V1690" s="33" t="s">
        <v>7946</v>
      </c>
      <c r="W1690" s="33" t="s">
        <v>8415</v>
      </c>
      <c r="X1690" s="33" t="s">
        <v>2011</v>
      </c>
    </row>
    <row r="1691" spans="1:24" x14ac:dyDescent="0.25">
      <c r="A1691" s="29" t="s">
        <v>369</v>
      </c>
      <c r="B1691" s="30" t="s">
        <v>1420</v>
      </c>
      <c r="C1691" s="30" t="str">
        <f t="shared" si="78"/>
        <v>Genetic Testing Policy</v>
      </c>
      <c r="G1691" s="29" t="s">
        <v>369</v>
      </c>
      <c r="H1691" s="30" t="s">
        <v>1420</v>
      </c>
      <c r="I1691" s="30" t="str">
        <f t="shared" si="79"/>
        <v>Genetic Testing Policy</v>
      </c>
      <c r="J1691" t="e">
        <f t="shared" ca="1" si="80"/>
        <v>#N/A</v>
      </c>
      <c r="N1691" s="33" t="s">
        <v>2011</v>
      </c>
      <c r="O1691" s="33" t="s">
        <v>3584</v>
      </c>
      <c r="P1691" s="68">
        <v>9169</v>
      </c>
      <c r="Q1691" s="33" t="s">
        <v>8425</v>
      </c>
      <c r="R1691" s="33" t="s">
        <v>8426</v>
      </c>
      <c r="S1691" s="68">
        <v>57136</v>
      </c>
      <c r="T1691" s="69" t="s">
        <v>8427</v>
      </c>
      <c r="U1691" s="33" t="s">
        <v>7932</v>
      </c>
      <c r="V1691" s="33" t="s">
        <v>8293</v>
      </c>
      <c r="W1691" s="69" t="s">
        <v>8428</v>
      </c>
      <c r="X1691" s="33" t="s">
        <v>2011</v>
      </c>
    </row>
    <row r="1692" spans="1:24" x14ac:dyDescent="0.25">
      <c r="A1692" s="29" t="s">
        <v>369</v>
      </c>
      <c r="B1692" s="30" t="s">
        <v>1421</v>
      </c>
      <c r="C1692" s="30" t="str">
        <f t="shared" si="78"/>
        <v>Genetic Testing Policy</v>
      </c>
      <c r="G1692" s="29" t="s">
        <v>369</v>
      </c>
      <c r="H1692" s="30" t="s">
        <v>1421</v>
      </c>
      <c r="I1692" s="30" t="str">
        <f t="shared" si="79"/>
        <v>Genetic Testing Policy</v>
      </c>
      <c r="J1692" t="e">
        <f t="shared" ca="1" si="80"/>
        <v>#N/A</v>
      </c>
      <c r="N1692" s="70" t="s">
        <v>2011</v>
      </c>
      <c r="O1692" s="33" t="s">
        <v>3584</v>
      </c>
      <c r="P1692" s="68">
        <v>9170</v>
      </c>
      <c r="Q1692" s="33" t="s">
        <v>8429</v>
      </c>
      <c r="R1692" s="33" t="s">
        <v>1591</v>
      </c>
      <c r="S1692" s="68">
        <v>57116</v>
      </c>
      <c r="T1692" s="33" t="s">
        <v>8430</v>
      </c>
      <c r="U1692" s="33" t="s">
        <v>4638</v>
      </c>
      <c r="V1692" s="33" t="s">
        <v>5811</v>
      </c>
      <c r="W1692" s="69" t="s">
        <v>8223</v>
      </c>
      <c r="X1692" s="70" t="s">
        <v>2011</v>
      </c>
    </row>
    <row r="1693" spans="1:24" x14ac:dyDescent="0.25">
      <c r="A1693" s="29" t="s">
        <v>369</v>
      </c>
      <c r="B1693" s="30" t="s">
        <v>1422</v>
      </c>
      <c r="C1693" s="30" t="str">
        <f t="shared" si="78"/>
        <v>Genetic Testing Policy</v>
      </c>
      <c r="G1693" s="29" t="s">
        <v>369</v>
      </c>
      <c r="H1693" s="30" t="s">
        <v>1422</v>
      </c>
      <c r="I1693" s="30" t="str">
        <f t="shared" si="79"/>
        <v>Genetic Testing Policy</v>
      </c>
      <c r="J1693" t="e">
        <f t="shared" ca="1" si="80"/>
        <v>#N/A</v>
      </c>
      <c r="N1693" s="33" t="s">
        <v>2011</v>
      </c>
      <c r="O1693" s="33" t="s">
        <v>3584</v>
      </c>
      <c r="P1693" s="68">
        <v>9188</v>
      </c>
      <c r="Q1693" s="33" t="s">
        <v>8431</v>
      </c>
      <c r="R1693" s="33" t="s">
        <v>8432</v>
      </c>
      <c r="S1693" s="68">
        <v>56965</v>
      </c>
      <c r="T1693" s="69" t="s">
        <v>8433</v>
      </c>
      <c r="U1693" s="33" t="s">
        <v>7476</v>
      </c>
      <c r="V1693" s="33" t="s">
        <v>7477</v>
      </c>
      <c r="W1693" s="33" t="s">
        <v>8434</v>
      </c>
      <c r="X1693" s="33" t="s">
        <v>2011</v>
      </c>
    </row>
    <row r="1694" spans="1:24" x14ac:dyDescent="0.25">
      <c r="A1694" s="29" t="s">
        <v>369</v>
      </c>
      <c r="B1694" s="30" t="s">
        <v>1422</v>
      </c>
      <c r="C1694" s="30" t="str">
        <f t="shared" si="78"/>
        <v>Genetic Testing Policy</v>
      </c>
      <c r="G1694" s="29" t="s">
        <v>369</v>
      </c>
      <c r="H1694" s="30" t="s">
        <v>1422</v>
      </c>
      <c r="I1694" s="30" t="str">
        <f t="shared" si="79"/>
        <v>Genetic Testing Policy</v>
      </c>
      <c r="J1694" t="e">
        <f t="shared" ca="1" si="80"/>
        <v>#N/A</v>
      </c>
      <c r="N1694" s="33" t="s">
        <v>2011</v>
      </c>
      <c r="O1694" s="33" t="s">
        <v>3584</v>
      </c>
      <c r="P1694" s="68">
        <v>9189</v>
      </c>
      <c r="Q1694" s="33" t="s">
        <v>8435</v>
      </c>
      <c r="R1694" s="33" t="s">
        <v>8436</v>
      </c>
      <c r="S1694" s="68">
        <v>57003</v>
      </c>
      <c r="T1694" s="69" t="s">
        <v>8437</v>
      </c>
      <c r="U1694" s="33" t="s">
        <v>7476</v>
      </c>
      <c r="V1694" s="33" t="s">
        <v>7477</v>
      </c>
      <c r="W1694" s="33" t="s">
        <v>8438</v>
      </c>
      <c r="X1694" s="33" t="s">
        <v>2011</v>
      </c>
    </row>
    <row r="1695" spans="1:24" x14ac:dyDescent="0.25">
      <c r="A1695" s="29" t="s">
        <v>3693</v>
      </c>
      <c r="B1695" s="30" t="s">
        <v>1423</v>
      </c>
      <c r="C1695" s="30" t="str">
        <f t="shared" si="78"/>
        <v>Genetic Testing Policy</v>
      </c>
      <c r="G1695" s="29" t="s">
        <v>3693</v>
      </c>
      <c r="H1695" s="30" t="s">
        <v>1423</v>
      </c>
      <c r="I1695" s="30" t="str">
        <f t="shared" si="79"/>
        <v>Genetic Testing Policy</v>
      </c>
      <c r="J1695" t="e">
        <f t="shared" ca="1" si="80"/>
        <v>#N/A</v>
      </c>
      <c r="N1695" s="33" t="s">
        <v>2011</v>
      </c>
      <c r="O1695" s="33" t="s">
        <v>2779</v>
      </c>
      <c r="P1695" s="68">
        <v>7693</v>
      </c>
      <c r="Q1695" s="33" t="s">
        <v>8439</v>
      </c>
      <c r="R1695" s="33" t="s">
        <v>2785</v>
      </c>
      <c r="S1695" s="68">
        <v>34186</v>
      </c>
      <c r="T1695" s="33" t="s">
        <v>8440</v>
      </c>
      <c r="U1695" s="33" t="s">
        <v>7476</v>
      </c>
      <c r="V1695" s="33" t="s">
        <v>7477</v>
      </c>
      <c r="W1695" s="33" t="s">
        <v>8441</v>
      </c>
      <c r="X1695" s="33" t="s">
        <v>2011</v>
      </c>
    </row>
    <row r="1696" spans="1:24" x14ac:dyDescent="0.25">
      <c r="A1696" s="29" t="s">
        <v>3683</v>
      </c>
      <c r="B1696" s="30" t="s">
        <v>1424</v>
      </c>
      <c r="C1696" s="30" t="str">
        <f t="shared" si="78"/>
        <v>Genetic Testing Policy</v>
      </c>
      <c r="D1696" t="str">
        <f>TRIM(A1696)</f>
        <v>14339.11</v>
      </c>
      <c r="G1696" s="29" t="s">
        <v>3683</v>
      </c>
      <c r="H1696" s="30" t="s">
        <v>1424</v>
      </c>
      <c r="I1696" s="30" t="str">
        <f t="shared" si="79"/>
        <v>Genetic Testing Policy</v>
      </c>
      <c r="J1696" t="e">
        <f t="shared" ca="1" si="80"/>
        <v>#N/A</v>
      </c>
      <c r="N1696" s="33" t="s">
        <v>2011</v>
      </c>
      <c r="O1696" s="33" t="s">
        <v>2779</v>
      </c>
      <c r="P1696" s="68">
        <v>7695</v>
      </c>
      <c r="Q1696" s="33" t="s">
        <v>8442</v>
      </c>
      <c r="R1696" s="33" t="s">
        <v>2782</v>
      </c>
      <c r="S1696" s="68">
        <v>34206</v>
      </c>
      <c r="T1696" s="33" t="s">
        <v>8443</v>
      </c>
      <c r="U1696" s="33" t="s">
        <v>7476</v>
      </c>
      <c r="V1696" s="33" t="s">
        <v>7477</v>
      </c>
      <c r="W1696" s="33" t="s">
        <v>8444</v>
      </c>
      <c r="X1696" s="33" t="s">
        <v>2011</v>
      </c>
    </row>
    <row r="1697" spans="1:24" x14ac:dyDescent="0.25">
      <c r="A1697" s="29" t="s">
        <v>1425</v>
      </c>
      <c r="B1697" s="30" t="s">
        <v>1426</v>
      </c>
      <c r="C1697" s="30" t="str">
        <f t="shared" si="78"/>
        <v>Drug and Biological Policy</v>
      </c>
      <c r="G1697" s="29" t="s">
        <v>1425</v>
      </c>
      <c r="H1697" s="30" t="s">
        <v>1426</v>
      </c>
      <c r="I1697" s="30" t="str">
        <f t="shared" si="79"/>
        <v>Drug and Biological Policy</v>
      </c>
      <c r="J1697" t="e">
        <f t="shared" ca="1" si="80"/>
        <v>#N/A</v>
      </c>
      <c r="N1697" s="33" t="s">
        <v>2011</v>
      </c>
      <c r="O1697" s="33" t="s">
        <v>2779</v>
      </c>
      <c r="P1697" s="68">
        <v>7696</v>
      </c>
      <c r="Q1697" s="33" t="s">
        <v>8445</v>
      </c>
      <c r="R1697" s="33" t="s">
        <v>2781</v>
      </c>
      <c r="S1697" s="68">
        <v>34211</v>
      </c>
      <c r="T1697" s="69" t="s">
        <v>8446</v>
      </c>
      <c r="U1697" s="33" t="s">
        <v>7476</v>
      </c>
      <c r="V1697" s="33" t="s">
        <v>7477</v>
      </c>
      <c r="W1697" s="33" t="s">
        <v>8447</v>
      </c>
      <c r="X1697" s="33" t="s">
        <v>2011</v>
      </c>
    </row>
    <row r="1698" spans="1:24" x14ac:dyDescent="0.25">
      <c r="A1698" s="29" t="s">
        <v>1425</v>
      </c>
      <c r="B1698" s="30" t="s">
        <v>1427</v>
      </c>
      <c r="C1698" s="30" t="str">
        <f t="shared" si="78"/>
        <v>Drug and Biological Policy</v>
      </c>
      <c r="G1698" s="29" t="s">
        <v>1425</v>
      </c>
      <c r="H1698" s="30" t="s">
        <v>1427</v>
      </c>
      <c r="I1698" s="30" t="str">
        <f t="shared" si="79"/>
        <v>Drug and Biological Policy</v>
      </c>
      <c r="J1698" t="e">
        <f t="shared" ca="1" si="80"/>
        <v>#N/A</v>
      </c>
      <c r="N1698" s="33" t="s">
        <v>2011</v>
      </c>
      <c r="O1698" s="33" t="s">
        <v>2779</v>
      </c>
      <c r="P1698" s="68">
        <v>7698</v>
      </c>
      <c r="Q1698" s="33" t="s">
        <v>8448</v>
      </c>
      <c r="R1698" s="33" t="s">
        <v>8449</v>
      </c>
      <c r="S1698" s="68">
        <v>57729</v>
      </c>
      <c r="T1698" s="69" t="s">
        <v>8450</v>
      </c>
      <c r="U1698" s="33" t="s">
        <v>7476</v>
      </c>
      <c r="V1698" s="33" t="s">
        <v>7477</v>
      </c>
      <c r="W1698" s="33" t="s">
        <v>8447</v>
      </c>
      <c r="X1698" s="33" t="s">
        <v>2011</v>
      </c>
    </row>
    <row r="1699" spans="1:24" x14ac:dyDescent="0.25">
      <c r="A1699" s="29" t="s">
        <v>1428</v>
      </c>
      <c r="B1699" s="30" t="s">
        <v>1426</v>
      </c>
      <c r="C1699" s="30" t="str">
        <f t="shared" si="78"/>
        <v>Drug and Biological Policy</v>
      </c>
      <c r="G1699" s="29" t="s">
        <v>1428</v>
      </c>
      <c r="H1699" s="30" t="s">
        <v>1426</v>
      </c>
      <c r="I1699" s="30" t="str">
        <f t="shared" si="79"/>
        <v>Drug and Biological Policy</v>
      </c>
      <c r="J1699" t="e">
        <f t="shared" ca="1" si="80"/>
        <v>#N/A</v>
      </c>
      <c r="N1699" s="33" t="s">
        <v>2011</v>
      </c>
      <c r="O1699" s="33" t="s">
        <v>2779</v>
      </c>
      <c r="P1699" s="68">
        <v>7699</v>
      </c>
      <c r="Q1699" s="33" t="s">
        <v>8451</v>
      </c>
      <c r="R1699" s="33" t="s">
        <v>2784</v>
      </c>
      <c r="S1699" s="68">
        <v>34188</v>
      </c>
      <c r="T1699" s="69" t="s">
        <v>8452</v>
      </c>
      <c r="U1699" s="33" t="s">
        <v>7476</v>
      </c>
      <c r="V1699" s="33" t="s">
        <v>7477</v>
      </c>
      <c r="W1699" s="33" t="s">
        <v>8447</v>
      </c>
      <c r="X1699" s="33" t="s">
        <v>2011</v>
      </c>
    </row>
    <row r="1700" spans="1:24" x14ac:dyDescent="0.25">
      <c r="A1700" s="29" t="s">
        <v>1428</v>
      </c>
      <c r="B1700" s="30" t="s">
        <v>1427</v>
      </c>
      <c r="C1700" s="30" t="str">
        <f t="shared" si="78"/>
        <v>Drug and Biological Policy</v>
      </c>
      <c r="G1700" s="29" t="s">
        <v>1428</v>
      </c>
      <c r="H1700" s="30" t="s">
        <v>1427</v>
      </c>
      <c r="I1700" s="30" t="str">
        <f t="shared" si="79"/>
        <v>Drug and Biological Policy</v>
      </c>
      <c r="J1700" t="e">
        <f t="shared" ca="1" si="80"/>
        <v>#N/A</v>
      </c>
      <c r="N1700" s="70" t="s">
        <v>2011</v>
      </c>
      <c r="O1700" s="33" t="s">
        <v>2779</v>
      </c>
      <c r="P1700" s="68">
        <v>7700</v>
      </c>
      <c r="Q1700" s="33" t="s">
        <v>8453</v>
      </c>
      <c r="R1700" s="33" t="s">
        <v>1228</v>
      </c>
      <c r="S1700" s="68">
        <v>51598</v>
      </c>
      <c r="T1700" s="69" t="s">
        <v>8454</v>
      </c>
      <c r="U1700" s="33" t="s">
        <v>7476</v>
      </c>
      <c r="V1700" s="33" t="s">
        <v>7477</v>
      </c>
      <c r="W1700" s="69" t="s">
        <v>8455</v>
      </c>
      <c r="X1700" s="70" t="s">
        <v>2011</v>
      </c>
    </row>
    <row r="1701" spans="1:24" x14ac:dyDescent="0.25">
      <c r="A1701" s="29" t="s">
        <v>1429</v>
      </c>
      <c r="B1701" s="30" t="s">
        <v>822</v>
      </c>
      <c r="C1701" s="30" t="str">
        <f t="shared" si="78"/>
        <v>Durable Medical Equipment and Supplies Policy</v>
      </c>
      <c r="G1701" s="29" t="s">
        <v>1429</v>
      </c>
      <c r="H1701" s="30" t="s">
        <v>822</v>
      </c>
      <c r="I1701" s="30" t="str">
        <f t="shared" si="79"/>
        <v>Durable Medical Equipment and Supplies Policy</v>
      </c>
      <c r="J1701" t="e">
        <f t="shared" ca="1" si="80"/>
        <v>#N/A</v>
      </c>
      <c r="N1701" s="33" t="s">
        <v>2011</v>
      </c>
      <c r="O1701" s="33" t="s">
        <v>2779</v>
      </c>
      <c r="P1701" s="68">
        <v>7732</v>
      </c>
      <c r="Q1701" s="69" t="s">
        <v>8456</v>
      </c>
      <c r="R1701" s="33" t="s">
        <v>8457</v>
      </c>
      <c r="S1701" s="68">
        <v>58495</v>
      </c>
      <c r="T1701" s="69" t="s">
        <v>8458</v>
      </c>
      <c r="U1701" s="33" t="s">
        <v>7476</v>
      </c>
      <c r="V1701" s="33" t="s">
        <v>7477</v>
      </c>
      <c r="W1701" s="33" t="s">
        <v>8459</v>
      </c>
      <c r="X1701" s="33" t="s">
        <v>2011</v>
      </c>
    </row>
    <row r="1702" spans="1:24" x14ac:dyDescent="0.25">
      <c r="A1702" s="29" t="s">
        <v>1429</v>
      </c>
      <c r="B1702" s="30" t="s">
        <v>996</v>
      </c>
      <c r="C1702" s="30" t="str">
        <f t="shared" si="78"/>
        <v>Durable Medical Equipment and Supplies Policy</v>
      </c>
      <c r="G1702" s="29" t="s">
        <v>1429</v>
      </c>
      <c r="H1702" s="30" t="s">
        <v>996</v>
      </c>
      <c r="I1702" s="30" t="str">
        <f t="shared" si="79"/>
        <v>Durable Medical Equipment and Supplies Policy</v>
      </c>
      <c r="J1702" t="e">
        <f t="shared" ca="1" si="80"/>
        <v>#N/A</v>
      </c>
      <c r="N1702" s="70" t="s">
        <v>2011</v>
      </c>
      <c r="O1702" s="69" t="s">
        <v>3589</v>
      </c>
      <c r="P1702" s="68">
        <v>7431</v>
      </c>
      <c r="Q1702" s="33" t="s">
        <v>8460</v>
      </c>
      <c r="R1702" s="33" t="s">
        <v>215</v>
      </c>
      <c r="S1702" s="68">
        <v>40041</v>
      </c>
      <c r="T1702" s="69" t="s">
        <v>8461</v>
      </c>
      <c r="U1702" s="33" t="s">
        <v>7476</v>
      </c>
      <c r="V1702" s="33" t="s">
        <v>7477</v>
      </c>
      <c r="W1702" s="69" t="s">
        <v>8462</v>
      </c>
      <c r="X1702" s="70" t="s">
        <v>2011</v>
      </c>
    </row>
    <row r="1703" spans="1:24" x14ac:dyDescent="0.25">
      <c r="A1703" s="29" t="s">
        <v>1429</v>
      </c>
      <c r="B1703" s="30" t="s">
        <v>998</v>
      </c>
      <c r="C1703" s="30" t="str">
        <f t="shared" si="78"/>
        <v>Durable Medical Equipment and Supplies Policy</v>
      </c>
      <c r="G1703" s="29" t="s">
        <v>1429</v>
      </c>
      <c r="H1703" s="30" t="s">
        <v>998</v>
      </c>
      <c r="I1703" s="30" t="str">
        <f t="shared" si="79"/>
        <v>Durable Medical Equipment and Supplies Policy</v>
      </c>
      <c r="J1703" t="e">
        <f t="shared" ca="1" si="80"/>
        <v>#N/A</v>
      </c>
      <c r="N1703" s="33" t="s">
        <v>2011</v>
      </c>
      <c r="O1703" s="69" t="s">
        <v>3589</v>
      </c>
      <c r="P1703" s="68">
        <v>7432</v>
      </c>
      <c r="Q1703" s="33" t="s">
        <v>8463</v>
      </c>
      <c r="R1703" s="33" t="s">
        <v>2778</v>
      </c>
      <c r="S1703" s="68">
        <v>40043</v>
      </c>
      <c r="T1703" s="69" t="s">
        <v>8464</v>
      </c>
      <c r="U1703" s="33" t="s">
        <v>7476</v>
      </c>
      <c r="V1703" s="33" t="s">
        <v>7477</v>
      </c>
      <c r="W1703" s="33" t="s">
        <v>8465</v>
      </c>
      <c r="X1703" s="33" t="s">
        <v>2011</v>
      </c>
    </row>
    <row r="1704" spans="1:24" x14ac:dyDescent="0.25">
      <c r="A1704" s="29" t="s">
        <v>1429</v>
      </c>
      <c r="B1704" s="30" t="s">
        <v>1000</v>
      </c>
      <c r="C1704" s="30" t="str">
        <f t="shared" si="78"/>
        <v>Durable Medical Equipment and Supplies Policy</v>
      </c>
      <c r="G1704" s="29" t="s">
        <v>1429</v>
      </c>
      <c r="H1704" s="30" t="s">
        <v>1000</v>
      </c>
      <c r="I1704" s="30" t="str">
        <f t="shared" si="79"/>
        <v>Durable Medical Equipment and Supplies Policy</v>
      </c>
      <c r="J1704" t="e">
        <f t="shared" ca="1" si="80"/>
        <v>#N/A</v>
      </c>
      <c r="N1704" s="33" t="s">
        <v>2011</v>
      </c>
      <c r="O1704" s="69" t="s">
        <v>3589</v>
      </c>
      <c r="P1704" s="68">
        <v>7433</v>
      </c>
      <c r="Q1704" s="69" t="s">
        <v>8466</v>
      </c>
      <c r="R1704" s="33" t="s">
        <v>2777</v>
      </c>
      <c r="S1704" s="68">
        <v>36312</v>
      </c>
      <c r="T1704" s="69" t="s">
        <v>8467</v>
      </c>
      <c r="U1704" s="33" t="s">
        <v>7476</v>
      </c>
      <c r="V1704" s="33" t="s">
        <v>7477</v>
      </c>
      <c r="W1704" s="33" t="s">
        <v>8468</v>
      </c>
      <c r="X1704" s="33" t="s">
        <v>2011</v>
      </c>
    </row>
    <row r="1705" spans="1:24" x14ac:dyDescent="0.25">
      <c r="A1705" s="29" t="s">
        <v>1429</v>
      </c>
      <c r="B1705" s="30" t="s">
        <v>1002</v>
      </c>
      <c r="C1705" s="30" t="str">
        <f t="shared" si="78"/>
        <v>Durable Medical Equipment and Supplies Policy</v>
      </c>
      <c r="G1705" s="29" t="s">
        <v>1429</v>
      </c>
      <c r="H1705" s="30" t="s">
        <v>1002</v>
      </c>
      <c r="I1705" s="30" t="str">
        <f t="shared" si="79"/>
        <v>Durable Medical Equipment and Supplies Policy</v>
      </c>
      <c r="J1705" t="e">
        <f t="shared" ca="1" si="80"/>
        <v>#N/A</v>
      </c>
      <c r="N1705" s="33" t="s">
        <v>2011</v>
      </c>
      <c r="O1705" s="69" t="s">
        <v>3589</v>
      </c>
      <c r="P1705" s="68">
        <v>7434</v>
      </c>
      <c r="Q1705" s="69" t="s">
        <v>8469</v>
      </c>
      <c r="R1705" s="33" t="s">
        <v>2776</v>
      </c>
      <c r="S1705" s="68">
        <v>36313</v>
      </c>
      <c r="T1705" s="69" t="s">
        <v>8470</v>
      </c>
      <c r="U1705" s="33" t="s">
        <v>7476</v>
      </c>
      <c r="V1705" s="33" t="s">
        <v>7477</v>
      </c>
      <c r="W1705" s="33" t="s">
        <v>8471</v>
      </c>
      <c r="X1705" s="33" t="s">
        <v>2011</v>
      </c>
    </row>
    <row r="1706" spans="1:24" x14ac:dyDescent="0.25">
      <c r="A1706" s="29" t="s">
        <v>1430</v>
      </c>
      <c r="B1706" s="30" t="s">
        <v>853</v>
      </c>
      <c r="C1706" s="30" t="str">
        <f t="shared" si="78"/>
        <v>Durable Medical Equipment and Supplies Policy</v>
      </c>
      <c r="G1706" s="29" t="s">
        <v>1430</v>
      </c>
      <c r="H1706" s="30" t="s">
        <v>853</v>
      </c>
      <c r="I1706" s="30" t="str">
        <f t="shared" si="79"/>
        <v>Durable Medical Equipment and Supplies Policy</v>
      </c>
      <c r="J1706" t="e">
        <f t="shared" ca="1" si="80"/>
        <v>#N/A</v>
      </c>
      <c r="N1706" s="33" t="s">
        <v>2011</v>
      </c>
      <c r="O1706" s="69" t="s">
        <v>3589</v>
      </c>
      <c r="P1706" s="68">
        <v>7435</v>
      </c>
      <c r="Q1706" s="33" t="s">
        <v>8472</v>
      </c>
      <c r="R1706" s="33" t="s">
        <v>2775</v>
      </c>
      <c r="S1706" s="68">
        <v>31028</v>
      </c>
      <c r="T1706" s="69" t="s">
        <v>8473</v>
      </c>
      <c r="U1706" s="33" t="s">
        <v>7476</v>
      </c>
      <c r="V1706" s="33" t="s">
        <v>7477</v>
      </c>
      <c r="W1706" s="33" t="s">
        <v>8465</v>
      </c>
      <c r="X1706" s="33" t="s">
        <v>2011</v>
      </c>
    </row>
    <row r="1707" spans="1:24" x14ac:dyDescent="0.25">
      <c r="A1707" s="29" t="s">
        <v>1430</v>
      </c>
      <c r="B1707" s="30" t="s">
        <v>854</v>
      </c>
      <c r="C1707" s="30" t="str">
        <f t="shared" si="78"/>
        <v>Durable Medical Equipment and Supplies Policy</v>
      </c>
      <c r="G1707" s="29" t="s">
        <v>1430</v>
      </c>
      <c r="H1707" s="30" t="s">
        <v>854</v>
      </c>
      <c r="I1707" s="30" t="str">
        <f t="shared" si="79"/>
        <v>Durable Medical Equipment and Supplies Policy</v>
      </c>
      <c r="J1707" t="e">
        <f t="shared" ca="1" si="80"/>
        <v>#N/A</v>
      </c>
      <c r="N1707" s="70" t="s">
        <v>2011</v>
      </c>
      <c r="O1707" s="69" t="s">
        <v>3591</v>
      </c>
      <c r="P1707" s="68">
        <v>7701</v>
      </c>
      <c r="Q1707" s="33" t="s">
        <v>8474</v>
      </c>
      <c r="R1707" s="33" t="s">
        <v>219</v>
      </c>
      <c r="S1707" s="68">
        <v>34030</v>
      </c>
      <c r="T1707" s="69" t="s">
        <v>8475</v>
      </c>
      <c r="U1707" s="33" t="s">
        <v>7476</v>
      </c>
      <c r="V1707" s="33" t="s">
        <v>7477</v>
      </c>
      <c r="W1707" s="69" t="s">
        <v>8476</v>
      </c>
      <c r="X1707" s="70" t="s">
        <v>2011</v>
      </c>
    </row>
    <row r="1708" spans="1:24" x14ac:dyDescent="0.25">
      <c r="A1708" s="29" t="s">
        <v>1431</v>
      </c>
      <c r="B1708" s="30" t="s">
        <v>1426</v>
      </c>
      <c r="C1708" s="30" t="str">
        <f t="shared" si="78"/>
        <v>Drug and Biological Policy</v>
      </c>
      <c r="G1708" s="29" t="s">
        <v>1431</v>
      </c>
      <c r="H1708" s="30" t="s">
        <v>1426</v>
      </c>
      <c r="I1708" s="30" t="str">
        <f t="shared" si="79"/>
        <v>Drug and Biological Policy</v>
      </c>
      <c r="J1708" t="e">
        <f t="shared" ca="1" si="80"/>
        <v>#N/A</v>
      </c>
      <c r="N1708" s="33" t="s">
        <v>2011</v>
      </c>
      <c r="O1708" s="69" t="s">
        <v>3591</v>
      </c>
      <c r="P1708" s="68">
        <v>7702</v>
      </c>
      <c r="Q1708" s="33" t="s">
        <v>8477</v>
      </c>
      <c r="R1708" s="33" t="s">
        <v>2772</v>
      </c>
      <c r="S1708" s="68">
        <v>34033</v>
      </c>
      <c r="T1708" s="33" t="s">
        <v>8478</v>
      </c>
      <c r="U1708" s="33" t="s">
        <v>7476</v>
      </c>
      <c r="V1708" s="33" t="s">
        <v>7477</v>
      </c>
      <c r="W1708" s="33" t="s">
        <v>8479</v>
      </c>
      <c r="X1708" s="33" t="s">
        <v>2011</v>
      </c>
    </row>
    <row r="1709" spans="1:24" x14ac:dyDescent="0.25">
      <c r="A1709" s="29" t="s">
        <v>1431</v>
      </c>
      <c r="B1709" s="30" t="s">
        <v>1427</v>
      </c>
      <c r="C1709" s="30" t="str">
        <f t="shared" si="78"/>
        <v>Drug and Biological Policy</v>
      </c>
      <c r="G1709" s="29" t="s">
        <v>1431</v>
      </c>
      <c r="H1709" s="30" t="s">
        <v>1427</v>
      </c>
      <c r="I1709" s="30" t="str">
        <f t="shared" si="79"/>
        <v>Drug and Biological Policy</v>
      </c>
      <c r="J1709" t="e">
        <f t="shared" ca="1" si="80"/>
        <v>#N/A</v>
      </c>
      <c r="N1709" s="33" t="s">
        <v>2011</v>
      </c>
      <c r="O1709" s="69" t="s">
        <v>3591</v>
      </c>
      <c r="P1709" s="68">
        <v>7703</v>
      </c>
      <c r="Q1709" s="33" t="s">
        <v>8480</v>
      </c>
      <c r="R1709" s="33" t="s">
        <v>8481</v>
      </c>
      <c r="S1709" s="68">
        <v>58506</v>
      </c>
      <c r="T1709" s="69" t="s">
        <v>8482</v>
      </c>
      <c r="U1709" s="33" t="s">
        <v>7476</v>
      </c>
      <c r="V1709" s="33" t="s">
        <v>7477</v>
      </c>
      <c r="W1709" s="33" t="s">
        <v>8479</v>
      </c>
      <c r="X1709" s="33" t="s">
        <v>2011</v>
      </c>
    </row>
    <row r="1710" spans="1:24" x14ac:dyDescent="0.25">
      <c r="A1710" s="29" t="s">
        <v>1432</v>
      </c>
      <c r="B1710" s="30" t="s">
        <v>1433</v>
      </c>
      <c r="C1710" s="30" t="str">
        <f t="shared" si="78"/>
        <v>Diagnosis Procedure Policy</v>
      </c>
      <c r="G1710" s="29" t="s">
        <v>1432</v>
      </c>
      <c r="H1710" s="30" t="s">
        <v>1433</v>
      </c>
      <c r="I1710" s="30" t="str">
        <f t="shared" si="79"/>
        <v>Diagnosis Procedure Policy</v>
      </c>
      <c r="J1710" t="e">
        <f t="shared" ca="1" si="80"/>
        <v>#N/A</v>
      </c>
      <c r="N1710" s="33" t="s">
        <v>2011</v>
      </c>
      <c r="O1710" s="69" t="s">
        <v>3591</v>
      </c>
      <c r="P1710" s="68">
        <v>7704</v>
      </c>
      <c r="Q1710" s="33" t="s">
        <v>8483</v>
      </c>
      <c r="R1710" s="33" t="s">
        <v>2773</v>
      </c>
      <c r="S1710" s="68">
        <v>34032</v>
      </c>
      <c r="T1710" s="33" t="s">
        <v>8484</v>
      </c>
      <c r="U1710" s="33" t="s">
        <v>7476</v>
      </c>
      <c r="V1710" s="33" t="s">
        <v>7477</v>
      </c>
      <c r="W1710" s="33" t="s">
        <v>8479</v>
      </c>
      <c r="X1710" s="33" t="s">
        <v>2011</v>
      </c>
    </row>
    <row r="1711" spans="1:24" x14ac:dyDescent="0.25">
      <c r="A1711" s="29" t="s">
        <v>1432</v>
      </c>
      <c r="B1711" s="30" t="s">
        <v>1434</v>
      </c>
      <c r="C1711" s="30" t="str">
        <f t="shared" si="78"/>
        <v>Diagnosis Procedure Policy</v>
      </c>
      <c r="G1711" s="29" t="s">
        <v>1432</v>
      </c>
      <c r="H1711" s="30" t="s">
        <v>1434</v>
      </c>
      <c r="I1711" s="30" t="str">
        <f t="shared" si="79"/>
        <v>Diagnosis Procedure Policy</v>
      </c>
      <c r="J1711" t="e">
        <f t="shared" ca="1" si="80"/>
        <v>#N/A</v>
      </c>
      <c r="N1711" s="33" t="s">
        <v>2011</v>
      </c>
      <c r="O1711" s="69" t="s">
        <v>3591</v>
      </c>
      <c r="P1711" s="68">
        <v>7706</v>
      </c>
      <c r="Q1711" s="33" t="s">
        <v>8485</v>
      </c>
      <c r="R1711" s="33" t="s">
        <v>2770</v>
      </c>
      <c r="S1711" s="68">
        <v>34036</v>
      </c>
      <c r="T1711" s="33" t="s">
        <v>8486</v>
      </c>
      <c r="U1711" s="33" t="s">
        <v>7476</v>
      </c>
      <c r="V1711" s="33" t="s">
        <v>7477</v>
      </c>
      <c r="W1711" s="33" t="s">
        <v>8487</v>
      </c>
      <c r="X1711" s="33" t="s">
        <v>2011</v>
      </c>
    </row>
    <row r="1712" spans="1:24" x14ac:dyDescent="0.25">
      <c r="A1712" s="29" t="s">
        <v>1432</v>
      </c>
      <c r="B1712" s="30" t="s">
        <v>1435</v>
      </c>
      <c r="C1712" s="30" t="str">
        <f t="shared" si="78"/>
        <v>Diagnosis Procedure Policy</v>
      </c>
      <c r="G1712" s="29" t="s">
        <v>1432</v>
      </c>
      <c r="H1712" s="30" t="s">
        <v>1435</v>
      </c>
      <c r="I1712" s="30" t="str">
        <f t="shared" si="79"/>
        <v>Diagnosis Procedure Policy</v>
      </c>
      <c r="J1712" t="e">
        <f t="shared" ca="1" si="80"/>
        <v>#N/A</v>
      </c>
      <c r="N1712" s="33" t="s">
        <v>2011</v>
      </c>
      <c r="O1712" s="33" t="s">
        <v>2757</v>
      </c>
      <c r="P1712" s="68">
        <v>7270</v>
      </c>
      <c r="Q1712" s="33" t="s">
        <v>8488</v>
      </c>
      <c r="R1712" s="33" t="s">
        <v>8489</v>
      </c>
      <c r="S1712" s="68">
        <v>60796</v>
      </c>
      <c r="T1712" s="69" t="s">
        <v>8490</v>
      </c>
      <c r="U1712" s="33" t="s">
        <v>7476</v>
      </c>
      <c r="V1712" s="33" t="s">
        <v>7477</v>
      </c>
      <c r="W1712" s="33" t="s">
        <v>8491</v>
      </c>
      <c r="X1712" s="33" t="s">
        <v>2011</v>
      </c>
    </row>
    <row r="1713" spans="1:24" x14ac:dyDescent="0.25">
      <c r="A1713" s="29" t="s">
        <v>205</v>
      </c>
      <c r="B1713" s="30" t="s">
        <v>1436</v>
      </c>
      <c r="C1713" s="30" t="str">
        <f t="shared" si="78"/>
        <v>Diagnosis Procedure Policy</v>
      </c>
      <c r="G1713" s="29" t="s">
        <v>205</v>
      </c>
      <c r="H1713" s="30" t="s">
        <v>1436</v>
      </c>
      <c r="I1713" s="30" t="str">
        <f t="shared" si="79"/>
        <v>Diagnosis Procedure Policy</v>
      </c>
      <c r="J1713" t="e">
        <f t="shared" ca="1" si="80"/>
        <v>#N/A</v>
      </c>
      <c r="N1713" s="33" t="s">
        <v>2011</v>
      </c>
      <c r="O1713" s="33" t="s">
        <v>2757</v>
      </c>
      <c r="P1713" s="68">
        <v>7271</v>
      </c>
      <c r="Q1713" s="69" t="s">
        <v>8492</v>
      </c>
      <c r="R1713" s="33" t="s">
        <v>2766</v>
      </c>
      <c r="S1713" s="68">
        <v>51742</v>
      </c>
      <c r="T1713" s="69" t="s">
        <v>8493</v>
      </c>
      <c r="U1713" s="33" t="s">
        <v>7476</v>
      </c>
      <c r="V1713" s="33" t="s">
        <v>7477</v>
      </c>
      <c r="W1713" s="33" t="s">
        <v>8491</v>
      </c>
      <c r="X1713" s="33" t="s">
        <v>2011</v>
      </c>
    </row>
    <row r="1714" spans="1:24" x14ac:dyDescent="0.25">
      <c r="A1714" s="29" t="s">
        <v>205</v>
      </c>
      <c r="B1714" s="30" t="s">
        <v>1437</v>
      </c>
      <c r="C1714" s="30" t="str">
        <f t="shared" si="78"/>
        <v>Diagnosis Procedure Policy</v>
      </c>
      <c r="G1714" s="29" t="s">
        <v>205</v>
      </c>
      <c r="H1714" s="30" t="s">
        <v>1437</v>
      </c>
      <c r="I1714" s="30" t="str">
        <f t="shared" si="79"/>
        <v>Diagnosis Procedure Policy</v>
      </c>
      <c r="J1714" t="e">
        <f t="shared" ca="1" si="80"/>
        <v>#N/A</v>
      </c>
      <c r="N1714" s="33" t="s">
        <v>2011</v>
      </c>
      <c r="O1714" s="33" t="s">
        <v>2757</v>
      </c>
      <c r="P1714" s="68">
        <v>7272</v>
      </c>
      <c r="Q1714" s="33" t="s">
        <v>8494</v>
      </c>
      <c r="R1714" s="33" t="s">
        <v>2767</v>
      </c>
      <c r="S1714" s="68">
        <v>51762</v>
      </c>
      <c r="T1714" s="33" t="s">
        <v>8495</v>
      </c>
      <c r="U1714" s="33" t="s">
        <v>7476</v>
      </c>
      <c r="V1714" s="33" t="s">
        <v>7477</v>
      </c>
      <c r="W1714" s="33" t="s">
        <v>8491</v>
      </c>
      <c r="X1714" s="33" t="s">
        <v>2011</v>
      </c>
    </row>
    <row r="1715" spans="1:24" x14ac:dyDescent="0.25">
      <c r="A1715" s="29" t="s">
        <v>347</v>
      </c>
      <c r="B1715" s="30" t="s">
        <v>1438</v>
      </c>
      <c r="C1715" s="30" t="str">
        <f t="shared" si="78"/>
        <v>Diagnosis Procedure Policy</v>
      </c>
      <c r="G1715" s="29" t="s">
        <v>347</v>
      </c>
      <c r="H1715" s="30" t="s">
        <v>1438</v>
      </c>
      <c r="I1715" s="30" t="str">
        <f t="shared" si="79"/>
        <v>Diagnosis Procedure Policy</v>
      </c>
      <c r="J1715" t="e">
        <f t="shared" ca="1" si="80"/>
        <v>#N/A</v>
      </c>
      <c r="N1715" s="33" t="s">
        <v>2011</v>
      </c>
      <c r="O1715" s="33" t="s">
        <v>2757</v>
      </c>
      <c r="P1715" s="68">
        <v>7273</v>
      </c>
      <c r="Q1715" s="33" t="s">
        <v>8496</v>
      </c>
      <c r="R1715" s="33" t="s">
        <v>8497</v>
      </c>
      <c r="S1715" s="68">
        <v>60800</v>
      </c>
      <c r="T1715" s="69" t="s">
        <v>8498</v>
      </c>
      <c r="U1715" s="33" t="s">
        <v>7476</v>
      </c>
      <c r="V1715" s="33" t="s">
        <v>7477</v>
      </c>
      <c r="W1715" s="33" t="s">
        <v>8491</v>
      </c>
      <c r="X1715" s="33" t="s">
        <v>2011</v>
      </c>
    </row>
    <row r="1716" spans="1:24" x14ac:dyDescent="0.25">
      <c r="A1716" s="29" t="s">
        <v>347</v>
      </c>
      <c r="B1716" s="30" t="s">
        <v>1438</v>
      </c>
      <c r="C1716" s="30" t="str">
        <f t="shared" si="78"/>
        <v>Diagnosis Procedure Policy</v>
      </c>
      <c r="G1716" s="29" t="s">
        <v>347</v>
      </c>
      <c r="H1716" s="30" t="s">
        <v>1438</v>
      </c>
      <c r="I1716" s="30" t="str">
        <f t="shared" si="79"/>
        <v>Diagnosis Procedure Policy</v>
      </c>
      <c r="J1716" t="e">
        <f t="shared" ca="1" si="80"/>
        <v>#N/A</v>
      </c>
      <c r="N1716" s="33" t="s">
        <v>2011</v>
      </c>
      <c r="O1716" s="33" t="s">
        <v>2757</v>
      </c>
      <c r="P1716" s="68">
        <v>7274</v>
      </c>
      <c r="Q1716" s="33" t="s">
        <v>8499</v>
      </c>
      <c r="R1716" s="33" t="s">
        <v>2764</v>
      </c>
      <c r="S1716" s="68">
        <v>55047</v>
      </c>
      <c r="T1716" s="69" t="s">
        <v>8500</v>
      </c>
      <c r="U1716" s="33" t="s">
        <v>7476</v>
      </c>
      <c r="V1716" s="33" t="s">
        <v>7477</v>
      </c>
      <c r="W1716" s="33" t="s">
        <v>8501</v>
      </c>
      <c r="X1716" s="33" t="s">
        <v>2011</v>
      </c>
    </row>
    <row r="1717" spans="1:24" x14ac:dyDescent="0.25">
      <c r="A1717" s="29" t="s">
        <v>347</v>
      </c>
      <c r="B1717" s="30" t="s">
        <v>1439</v>
      </c>
      <c r="C1717" s="30" t="str">
        <f t="shared" si="78"/>
        <v>Diagnosis Procedure Policy</v>
      </c>
      <c r="G1717" s="29" t="s">
        <v>347</v>
      </c>
      <c r="H1717" s="30" t="s">
        <v>1439</v>
      </c>
      <c r="I1717" s="30" t="str">
        <f t="shared" si="79"/>
        <v>Diagnosis Procedure Policy</v>
      </c>
      <c r="J1717" t="e">
        <f t="shared" ca="1" si="80"/>
        <v>#N/A</v>
      </c>
      <c r="N1717" s="33" t="s">
        <v>2011</v>
      </c>
      <c r="O1717" s="33" t="s">
        <v>2757</v>
      </c>
      <c r="P1717" s="68">
        <v>8824</v>
      </c>
      <c r="Q1717" s="33" t="s">
        <v>8502</v>
      </c>
      <c r="R1717" s="33" t="s">
        <v>2761</v>
      </c>
      <c r="S1717" s="68">
        <v>50979</v>
      </c>
      <c r="T1717" s="69" t="s">
        <v>8503</v>
      </c>
      <c r="U1717" s="33" t="s">
        <v>7932</v>
      </c>
      <c r="V1717" s="33" t="s">
        <v>7946</v>
      </c>
      <c r="W1717" s="33" t="s">
        <v>8504</v>
      </c>
      <c r="X1717" s="33" t="s">
        <v>2011</v>
      </c>
    </row>
    <row r="1718" spans="1:24" x14ac:dyDescent="0.25">
      <c r="A1718" s="29" t="s">
        <v>347</v>
      </c>
      <c r="B1718" s="30" t="s">
        <v>1440</v>
      </c>
      <c r="C1718" s="30" t="str">
        <f t="shared" si="78"/>
        <v>Diagnosis Procedure Policy</v>
      </c>
      <c r="G1718" s="29" t="s">
        <v>347</v>
      </c>
      <c r="H1718" s="30" t="s">
        <v>1440</v>
      </c>
      <c r="I1718" s="30" t="str">
        <f t="shared" si="79"/>
        <v>Diagnosis Procedure Policy</v>
      </c>
      <c r="J1718" t="e">
        <f t="shared" ca="1" si="80"/>
        <v>#N/A</v>
      </c>
      <c r="N1718" s="33" t="s">
        <v>2011</v>
      </c>
      <c r="O1718" s="33" t="s">
        <v>2757</v>
      </c>
      <c r="P1718" s="68">
        <v>8825</v>
      </c>
      <c r="Q1718" s="33" t="s">
        <v>8505</v>
      </c>
      <c r="R1718" s="33" t="s">
        <v>2763</v>
      </c>
      <c r="S1718" s="68">
        <v>50859</v>
      </c>
      <c r="T1718" s="69" t="s">
        <v>8506</v>
      </c>
      <c r="U1718" s="33" t="s">
        <v>7932</v>
      </c>
      <c r="V1718" s="33" t="s">
        <v>7946</v>
      </c>
      <c r="W1718" s="33" t="s">
        <v>8504</v>
      </c>
      <c r="X1718" s="33" t="s">
        <v>2011</v>
      </c>
    </row>
    <row r="1719" spans="1:24" x14ac:dyDescent="0.25">
      <c r="A1719" s="29" t="s">
        <v>1441</v>
      </c>
      <c r="B1719" s="30" t="s">
        <v>1057</v>
      </c>
      <c r="C1719" s="30" t="str">
        <f t="shared" si="78"/>
        <v>Diagnosis Procedure Policy</v>
      </c>
      <c r="G1719" s="29" t="s">
        <v>1441</v>
      </c>
      <c r="H1719" s="30" t="s">
        <v>1057</v>
      </c>
      <c r="I1719" s="30" t="str">
        <f t="shared" si="79"/>
        <v>Diagnosis Procedure Policy</v>
      </c>
      <c r="J1719" t="e">
        <f t="shared" ca="1" si="80"/>
        <v>#N/A</v>
      </c>
      <c r="N1719" s="33" t="s">
        <v>2011</v>
      </c>
      <c r="O1719" s="33" t="s">
        <v>2757</v>
      </c>
      <c r="P1719" s="68">
        <v>8826</v>
      </c>
      <c r="Q1719" s="33" t="s">
        <v>8507</v>
      </c>
      <c r="R1719" s="33" t="s">
        <v>2762</v>
      </c>
      <c r="S1719" s="68">
        <v>50872</v>
      </c>
      <c r="T1719" s="33" t="s">
        <v>8508</v>
      </c>
      <c r="U1719" s="33" t="s">
        <v>7476</v>
      </c>
      <c r="V1719" s="33" t="s">
        <v>7477</v>
      </c>
      <c r="W1719" s="33" t="s">
        <v>8491</v>
      </c>
      <c r="X1719" s="33" t="s">
        <v>2011</v>
      </c>
    </row>
    <row r="1720" spans="1:24" x14ac:dyDescent="0.25">
      <c r="A1720" s="29" t="s">
        <v>218</v>
      </c>
      <c r="B1720" s="30" t="s">
        <v>1442</v>
      </c>
      <c r="C1720" s="30" t="str">
        <f t="shared" si="78"/>
        <v>Diagnosis Procedure Policy</v>
      </c>
      <c r="G1720" s="29" t="s">
        <v>218</v>
      </c>
      <c r="H1720" s="30" t="s">
        <v>1442</v>
      </c>
      <c r="I1720" s="30" t="str">
        <f t="shared" si="79"/>
        <v>Diagnosis Procedure Policy</v>
      </c>
      <c r="J1720" t="e">
        <f t="shared" ca="1" si="80"/>
        <v>#N/A</v>
      </c>
      <c r="N1720" s="33" t="s">
        <v>2011</v>
      </c>
      <c r="O1720" s="33" t="s">
        <v>2757</v>
      </c>
      <c r="P1720" s="68">
        <v>8907</v>
      </c>
      <c r="Q1720" s="33" t="s">
        <v>8509</v>
      </c>
      <c r="R1720" s="33" t="s">
        <v>8510</v>
      </c>
      <c r="S1720" s="68">
        <v>60956</v>
      </c>
      <c r="T1720" s="69" t="s">
        <v>8511</v>
      </c>
      <c r="U1720" s="33" t="s">
        <v>7476</v>
      </c>
      <c r="V1720" s="33" t="s">
        <v>7477</v>
      </c>
      <c r="W1720" s="33" t="s">
        <v>8491</v>
      </c>
      <c r="X1720" s="33" t="s">
        <v>2011</v>
      </c>
    </row>
    <row r="1721" spans="1:24" x14ac:dyDescent="0.25">
      <c r="A1721" s="29" t="s">
        <v>218</v>
      </c>
      <c r="B1721" s="30" t="s">
        <v>1443</v>
      </c>
      <c r="C1721" s="30" t="str">
        <f t="shared" si="78"/>
        <v>Diagnosis Procedure Policy</v>
      </c>
      <c r="G1721" s="29" t="s">
        <v>218</v>
      </c>
      <c r="H1721" s="30" t="s">
        <v>1443</v>
      </c>
      <c r="I1721" s="30" t="str">
        <f t="shared" si="79"/>
        <v>Diagnosis Procedure Policy</v>
      </c>
      <c r="J1721" t="e">
        <f t="shared" ca="1" si="80"/>
        <v>#N/A</v>
      </c>
      <c r="N1721" s="33" t="s">
        <v>2011</v>
      </c>
      <c r="O1721" s="33" t="s">
        <v>2757</v>
      </c>
      <c r="P1721" s="68">
        <v>8908</v>
      </c>
      <c r="Q1721" s="33" t="s">
        <v>8512</v>
      </c>
      <c r="R1721" s="33" t="s">
        <v>2759</v>
      </c>
      <c r="S1721" s="68">
        <v>51744</v>
      </c>
      <c r="T1721" s="33" t="s">
        <v>8513</v>
      </c>
      <c r="U1721" s="33" t="s">
        <v>7476</v>
      </c>
      <c r="V1721" s="33" t="s">
        <v>7477</v>
      </c>
      <c r="W1721" s="33" t="s">
        <v>8501</v>
      </c>
      <c r="X1721" s="33" t="s">
        <v>2011</v>
      </c>
    </row>
    <row r="1722" spans="1:24" x14ac:dyDescent="0.25">
      <c r="A1722" s="29" t="s">
        <v>18798</v>
      </c>
      <c r="B1722" s="30" t="s">
        <v>1444</v>
      </c>
      <c r="C1722" s="30" t="str">
        <f t="shared" si="78"/>
        <v>Diagnosis Procedure Policy</v>
      </c>
      <c r="G1722" s="29" t="s">
        <v>18798</v>
      </c>
      <c r="H1722" s="30" t="s">
        <v>1444</v>
      </c>
      <c r="I1722" s="30" t="str">
        <f t="shared" si="79"/>
        <v>Diagnosis Procedure Policy</v>
      </c>
      <c r="J1722" t="e">
        <f t="shared" ca="1" si="80"/>
        <v>#N/A</v>
      </c>
      <c r="N1722" s="33" t="s">
        <v>2011</v>
      </c>
      <c r="O1722" s="33" t="s">
        <v>2757</v>
      </c>
      <c r="P1722" s="68">
        <v>8909</v>
      </c>
      <c r="Q1722" s="33" t="s">
        <v>8514</v>
      </c>
      <c r="R1722" s="33" t="s">
        <v>8515</v>
      </c>
      <c r="S1722" s="68">
        <v>61029</v>
      </c>
      <c r="T1722" s="69" t="s">
        <v>8516</v>
      </c>
      <c r="U1722" s="33" t="s">
        <v>7476</v>
      </c>
      <c r="V1722" s="33" t="s">
        <v>7477</v>
      </c>
      <c r="W1722" s="33" t="s">
        <v>8491</v>
      </c>
      <c r="X1722" s="33" t="s">
        <v>2011</v>
      </c>
    </row>
    <row r="1723" spans="1:24" x14ac:dyDescent="0.25">
      <c r="A1723" s="29" t="s">
        <v>18798</v>
      </c>
      <c r="B1723" s="30" t="s">
        <v>1445</v>
      </c>
      <c r="C1723" s="30" t="str">
        <f t="shared" si="78"/>
        <v>Diagnosis Procedure Policy</v>
      </c>
      <c r="G1723" s="29" t="s">
        <v>18798</v>
      </c>
      <c r="H1723" s="30" t="s">
        <v>1445</v>
      </c>
      <c r="I1723" s="30" t="str">
        <f t="shared" si="79"/>
        <v>Diagnosis Procedure Policy</v>
      </c>
      <c r="J1723" t="e">
        <f t="shared" ca="1" si="80"/>
        <v>#N/A</v>
      </c>
      <c r="N1723" s="70" t="s">
        <v>2011</v>
      </c>
      <c r="O1723" s="33" t="s">
        <v>2752</v>
      </c>
      <c r="P1723" s="68">
        <v>8250</v>
      </c>
      <c r="Q1723" s="33" t="s">
        <v>8517</v>
      </c>
      <c r="R1723" s="33" t="s">
        <v>448</v>
      </c>
      <c r="S1723" s="68">
        <v>56400</v>
      </c>
      <c r="T1723" s="69" t="s">
        <v>8518</v>
      </c>
      <c r="U1723" s="33" t="s">
        <v>7476</v>
      </c>
      <c r="V1723" s="33" t="s">
        <v>7477</v>
      </c>
      <c r="W1723" s="69" t="s">
        <v>8519</v>
      </c>
      <c r="X1723" s="70" t="s">
        <v>2011</v>
      </c>
    </row>
    <row r="1724" spans="1:24" x14ac:dyDescent="0.25">
      <c r="A1724" s="29" t="s">
        <v>18798</v>
      </c>
      <c r="B1724" s="30" t="s">
        <v>1445</v>
      </c>
      <c r="C1724" s="30" t="str">
        <f t="shared" si="78"/>
        <v>Diagnosis Procedure Policy</v>
      </c>
      <c r="G1724" s="29" t="s">
        <v>18798</v>
      </c>
      <c r="H1724" s="30" t="s">
        <v>1445</v>
      </c>
      <c r="I1724" s="30" t="str">
        <f t="shared" si="79"/>
        <v>Diagnosis Procedure Policy</v>
      </c>
      <c r="J1724" t="e">
        <f t="shared" ca="1" si="80"/>
        <v>#N/A</v>
      </c>
      <c r="N1724" s="33" t="s">
        <v>2011</v>
      </c>
      <c r="O1724" s="33" t="s">
        <v>2752</v>
      </c>
      <c r="P1724" s="68">
        <v>8251</v>
      </c>
      <c r="Q1724" s="33" t="s">
        <v>8520</v>
      </c>
      <c r="R1724" s="33" t="s">
        <v>2756</v>
      </c>
      <c r="S1724" s="68">
        <v>56388</v>
      </c>
      <c r="T1724" s="69" t="s">
        <v>8521</v>
      </c>
      <c r="U1724" s="33" t="s">
        <v>7476</v>
      </c>
      <c r="V1724" s="33" t="s">
        <v>7477</v>
      </c>
      <c r="W1724" s="69" t="s">
        <v>8522</v>
      </c>
      <c r="X1724" s="33" t="s">
        <v>2011</v>
      </c>
    </row>
    <row r="1725" spans="1:24" x14ac:dyDescent="0.25">
      <c r="A1725" s="29" t="s">
        <v>18798</v>
      </c>
      <c r="B1725" s="30" t="s">
        <v>956</v>
      </c>
      <c r="C1725" s="30" t="str">
        <f t="shared" si="78"/>
        <v>Diagnosis Procedure Policy</v>
      </c>
      <c r="G1725" s="29" t="s">
        <v>18798</v>
      </c>
      <c r="H1725" s="30" t="s">
        <v>956</v>
      </c>
      <c r="I1725" s="30" t="str">
        <f t="shared" si="79"/>
        <v>Diagnosis Procedure Policy</v>
      </c>
      <c r="J1725" t="e">
        <f t="shared" ca="1" si="80"/>
        <v>#N/A</v>
      </c>
      <c r="N1725" s="33" t="s">
        <v>2011</v>
      </c>
      <c r="O1725" s="33" t="s">
        <v>2752</v>
      </c>
      <c r="P1725" s="68">
        <v>8252</v>
      </c>
      <c r="Q1725" s="33" t="s">
        <v>8523</v>
      </c>
      <c r="R1725" s="33" t="s">
        <v>2755</v>
      </c>
      <c r="S1725" s="68">
        <v>51696</v>
      </c>
      <c r="T1725" s="69" t="s">
        <v>8524</v>
      </c>
      <c r="U1725" s="33" t="s">
        <v>7476</v>
      </c>
      <c r="V1725" s="33" t="s">
        <v>7477</v>
      </c>
      <c r="W1725" s="69" t="s">
        <v>8522</v>
      </c>
      <c r="X1725" s="33" t="s">
        <v>2011</v>
      </c>
    </row>
    <row r="1726" spans="1:24" x14ac:dyDescent="0.25">
      <c r="A1726" s="29" t="s">
        <v>18798</v>
      </c>
      <c r="B1726" s="30" t="s">
        <v>1446</v>
      </c>
      <c r="C1726" s="30" t="str">
        <f t="shared" si="78"/>
        <v>Diagnosis Procedure Policy</v>
      </c>
      <c r="G1726" s="29" t="s">
        <v>18798</v>
      </c>
      <c r="H1726" s="30" t="s">
        <v>1446</v>
      </c>
      <c r="I1726" s="30" t="str">
        <f t="shared" si="79"/>
        <v>Diagnosis Procedure Policy</v>
      </c>
      <c r="J1726" t="e">
        <f t="shared" ca="1" si="80"/>
        <v>#N/A</v>
      </c>
      <c r="N1726" s="33" t="s">
        <v>2011</v>
      </c>
      <c r="O1726" s="33" t="s">
        <v>2752</v>
      </c>
      <c r="P1726" s="68">
        <v>8253</v>
      </c>
      <c r="Q1726" s="33" t="s">
        <v>8525</v>
      </c>
      <c r="R1726" s="33" t="s">
        <v>2754</v>
      </c>
      <c r="S1726" s="68">
        <v>41940</v>
      </c>
      <c r="T1726" s="69" t="s">
        <v>8526</v>
      </c>
      <c r="U1726" s="33" t="s">
        <v>7476</v>
      </c>
      <c r="V1726" s="33" t="s">
        <v>7477</v>
      </c>
      <c r="W1726" s="33" t="s">
        <v>8527</v>
      </c>
      <c r="X1726" s="33" t="s">
        <v>2011</v>
      </c>
    </row>
    <row r="1727" spans="1:24" x14ac:dyDescent="0.25">
      <c r="A1727" s="29" t="s">
        <v>18798</v>
      </c>
      <c r="B1727" s="30" t="s">
        <v>954</v>
      </c>
      <c r="C1727" s="30" t="str">
        <f t="shared" si="78"/>
        <v>Diagnosis Procedure Policy</v>
      </c>
      <c r="G1727" s="29" t="s">
        <v>18798</v>
      </c>
      <c r="H1727" s="30" t="s">
        <v>954</v>
      </c>
      <c r="I1727" s="30" t="str">
        <f t="shared" si="79"/>
        <v>Diagnosis Procedure Policy</v>
      </c>
      <c r="J1727" t="e">
        <f t="shared" ca="1" si="80"/>
        <v>#N/A</v>
      </c>
      <c r="N1727" s="33" t="s">
        <v>2011</v>
      </c>
      <c r="O1727" s="33" t="s">
        <v>2752</v>
      </c>
      <c r="P1727" s="68">
        <v>8255</v>
      </c>
      <c r="Q1727" s="33" t="s">
        <v>8528</v>
      </c>
      <c r="R1727" s="33" t="s">
        <v>2753</v>
      </c>
      <c r="S1727" s="68">
        <v>41964</v>
      </c>
      <c r="T1727" s="33" t="s">
        <v>8529</v>
      </c>
      <c r="U1727" s="33" t="s">
        <v>7476</v>
      </c>
      <c r="V1727" s="33" t="s">
        <v>7477</v>
      </c>
      <c r="W1727" s="33" t="s">
        <v>8530</v>
      </c>
      <c r="X1727" s="33" t="s">
        <v>2011</v>
      </c>
    </row>
    <row r="1728" spans="1:24" x14ac:dyDescent="0.25">
      <c r="A1728" s="29" t="s">
        <v>18798</v>
      </c>
      <c r="B1728" s="30" t="s">
        <v>1447</v>
      </c>
      <c r="C1728" s="30" t="str">
        <f t="shared" si="78"/>
        <v>Diagnosis Procedure Policy</v>
      </c>
      <c r="G1728" s="29" t="s">
        <v>18798</v>
      </c>
      <c r="H1728" s="30" t="s">
        <v>1447</v>
      </c>
      <c r="I1728" s="30" t="str">
        <f t="shared" si="79"/>
        <v>Diagnosis Procedure Policy</v>
      </c>
      <c r="J1728" t="e">
        <f t="shared" ca="1" si="80"/>
        <v>#N/A</v>
      </c>
      <c r="N1728" s="33" t="s">
        <v>2011</v>
      </c>
      <c r="O1728" s="33" t="s">
        <v>2752</v>
      </c>
      <c r="P1728" s="68">
        <v>9133</v>
      </c>
      <c r="Q1728" s="33" t="s">
        <v>8531</v>
      </c>
      <c r="R1728" s="33" t="s">
        <v>8532</v>
      </c>
      <c r="S1728" s="68">
        <v>56423</v>
      </c>
      <c r="T1728" s="69" t="s">
        <v>8533</v>
      </c>
      <c r="U1728" s="33" t="s">
        <v>7476</v>
      </c>
      <c r="V1728" s="33" t="s">
        <v>7477</v>
      </c>
      <c r="W1728" s="69" t="s">
        <v>8522</v>
      </c>
      <c r="X1728" s="33" t="s">
        <v>2011</v>
      </c>
    </row>
    <row r="1729" spans="1:24" x14ac:dyDescent="0.25">
      <c r="A1729" s="29" t="s">
        <v>18798</v>
      </c>
      <c r="B1729" s="30" t="s">
        <v>1447</v>
      </c>
      <c r="C1729" s="30" t="str">
        <f t="shared" si="78"/>
        <v>Diagnosis Procedure Policy</v>
      </c>
      <c r="G1729" s="29" t="s">
        <v>18798</v>
      </c>
      <c r="H1729" s="30" t="s">
        <v>1447</v>
      </c>
      <c r="I1729" s="30" t="str">
        <f t="shared" si="79"/>
        <v>Diagnosis Procedure Policy</v>
      </c>
      <c r="J1729" t="e">
        <f t="shared" ca="1" si="80"/>
        <v>#N/A</v>
      </c>
      <c r="N1729" s="33" t="s">
        <v>2011</v>
      </c>
      <c r="O1729" s="33" t="s">
        <v>2752</v>
      </c>
      <c r="P1729" s="68">
        <v>9134</v>
      </c>
      <c r="Q1729" s="33" t="s">
        <v>8534</v>
      </c>
      <c r="R1729" s="33" t="s">
        <v>8535</v>
      </c>
      <c r="S1729" s="68">
        <v>56431</v>
      </c>
      <c r="T1729" s="69" t="s">
        <v>8536</v>
      </c>
      <c r="U1729" s="33" t="s">
        <v>7932</v>
      </c>
      <c r="V1729" s="33" t="s">
        <v>7946</v>
      </c>
      <c r="W1729" s="33" t="s">
        <v>8537</v>
      </c>
      <c r="X1729" s="33" t="s">
        <v>2011</v>
      </c>
    </row>
    <row r="1730" spans="1:24" x14ac:dyDescent="0.25">
      <c r="A1730" s="29" t="s">
        <v>18798</v>
      </c>
      <c r="B1730" s="30" t="s">
        <v>1448</v>
      </c>
      <c r="C1730" s="30" t="str">
        <f t="shared" si="78"/>
        <v>Diagnosis Procedure Policy</v>
      </c>
      <c r="G1730" s="29" t="s">
        <v>18798</v>
      </c>
      <c r="H1730" s="30" t="s">
        <v>1448</v>
      </c>
      <c r="I1730" s="30" t="str">
        <f t="shared" si="79"/>
        <v>Diagnosis Procedure Policy</v>
      </c>
      <c r="J1730" t="e">
        <f t="shared" ca="1" si="80"/>
        <v>#N/A</v>
      </c>
      <c r="N1730" s="33" t="s">
        <v>2011</v>
      </c>
      <c r="O1730" s="33" t="s">
        <v>2752</v>
      </c>
      <c r="P1730" s="68">
        <v>9135</v>
      </c>
      <c r="Q1730" s="33" t="s">
        <v>8538</v>
      </c>
      <c r="R1730" s="33" t="s">
        <v>8539</v>
      </c>
      <c r="S1730" s="68">
        <v>56433</v>
      </c>
      <c r="T1730" s="69" t="s">
        <v>8540</v>
      </c>
      <c r="U1730" s="33" t="s">
        <v>7932</v>
      </c>
      <c r="V1730" s="33" t="s">
        <v>7946</v>
      </c>
      <c r="W1730" s="33" t="s">
        <v>8537</v>
      </c>
      <c r="X1730" s="33" t="s">
        <v>2011</v>
      </c>
    </row>
    <row r="1731" spans="1:24" x14ac:dyDescent="0.25">
      <c r="A1731" s="29" t="s">
        <v>18798</v>
      </c>
      <c r="B1731" s="30" t="s">
        <v>955</v>
      </c>
      <c r="C1731" s="30" t="str">
        <f t="shared" ref="C1731:C1794" si="81">VLOOKUP(A1731,$G:$I,3,0)</f>
        <v>Diagnosis Procedure Policy</v>
      </c>
      <c r="G1731" s="29" t="s">
        <v>18798</v>
      </c>
      <c r="H1731" s="30" t="s">
        <v>955</v>
      </c>
      <c r="I1731" s="30" t="str">
        <f t="shared" ref="I1731:I1794" si="82">VLOOKUP(G1731,$R:$X,7,0)</f>
        <v>Diagnosis Procedure Policy</v>
      </c>
      <c r="J1731" t="e">
        <f t="shared" ref="J1731:J1794" ca="1" si="83">VLOOKUP(I1731,$J:$J,1,0)</f>
        <v>#N/A</v>
      </c>
      <c r="N1731" s="33" t="s">
        <v>2011</v>
      </c>
      <c r="O1731" s="33" t="s">
        <v>2746</v>
      </c>
      <c r="P1731" s="68">
        <v>6957</v>
      </c>
      <c r="Q1731" s="69" t="s">
        <v>8541</v>
      </c>
      <c r="R1731" s="33" t="s">
        <v>2749</v>
      </c>
      <c r="S1731" s="68">
        <v>56422</v>
      </c>
      <c r="T1731" s="69" t="s">
        <v>8542</v>
      </c>
      <c r="U1731" s="33" t="s">
        <v>7476</v>
      </c>
      <c r="V1731" s="33" t="s">
        <v>7477</v>
      </c>
      <c r="W1731" s="69" t="s">
        <v>8543</v>
      </c>
      <c r="X1731" s="33" t="s">
        <v>2011</v>
      </c>
    </row>
    <row r="1732" spans="1:24" x14ac:dyDescent="0.25">
      <c r="A1732" s="29" t="s">
        <v>18798</v>
      </c>
      <c r="B1732" s="30" t="s">
        <v>1449</v>
      </c>
      <c r="C1732" s="30" t="str">
        <f t="shared" si="81"/>
        <v>Diagnosis Procedure Policy</v>
      </c>
      <c r="G1732" s="29" t="s">
        <v>18798</v>
      </c>
      <c r="H1732" s="30" t="s">
        <v>1449</v>
      </c>
      <c r="I1732" s="30" t="str">
        <f t="shared" si="82"/>
        <v>Diagnosis Procedure Policy</v>
      </c>
      <c r="J1732" t="e">
        <f t="shared" ca="1" si="83"/>
        <v>#N/A</v>
      </c>
      <c r="N1732" s="33" t="s">
        <v>2011</v>
      </c>
      <c r="O1732" s="33" t="s">
        <v>2746</v>
      </c>
      <c r="P1732" s="68">
        <v>6958</v>
      </c>
      <c r="Q1732" s="33" t="s">
        <v>8544</v>
      </c>
      <c r="R1732" s="33" t="s">
        <v>2748</v>
      </c>
      <c r="S1732" s="68">
        <v>41702</v>
      </c>
      <c r="T1732" s="69" t="s">
        <v>8545</v>
      </c>
      <c r="U1732" s="33" t="s">
        <v>7476</v>
      </c>
      <c r="V1732" s="33" t="s">
        <v>7477</v>
      </c>
      <c r="W1732" s="69" t="s">
        <v>8546</v>
      </c>
      <c r="X1732" s="33" t="s">
        <v>2011</v>
      </c>
    </row>
    <row r="1733" spans="1:24" x14ac:dyDescent="0.25">
      <c r="A1733" s="29" t="s">
        <v>18798</v>
      </c>
      <c r="B1733" s="30" t="s">
        <v>1444</v>
      </c>
      <c r="C1733" s="30" t="str">
        <f t="shared" si="81"/>
        <v>Diagnosis Procedure Policy</v>
      </c>
      <c r="G1733" s="29" t="s">
        <v>18798</v>
      </c>
      <c r="H1733" s="30" t="s">
        <v>1444</v>
      </c>
      <c r="I1733" s="30" t="str">
        <f t="shared" si="82"/>
        <v>Diagnosis Procedure Policy</v>
      </c>
      <c r="J1733" t="e">
        <f t="shared" ca="1" si="83"/>
        <v>#N/A</v>
      </c>
      <c r="N1733" s="33" t="s">
        <v>2011</v>
      </c>
      <c r="O1733" s="33" t="s">
        <v>2746</v>
      </c>
      <c r="P1733" s="68">
        <v>6959</v>
      </c>
      <c r="Q1733" s="33" t="s">
        <v>8547</v>
      </c>
      <c r="R1733" s="33" t="s">
        <v>2750</v>
      </c>
      <c r="S1733" s="68">
        <v>41690</v>
      </c>
      <c r="T1733" s="69" t="s">
        <v>8548</v>
      </c>
      <c r="U1733" s="33" t="s">
        <v>7476</v>
      </c>
      <c r="V1733" s="33" t="s">
        <v>7477</v>
      </c>
      <c r="W1733" s="69" t="s">
        <v>8546</v>
      </c>
      <c r="X1733" s="33" t="s">
        <v>2011</v>
      </c>
    </row>
    <row r="1734" spans="1:24" x14ac:dyDescent="0.25">
      <c r="A1734" s="29" t="s">
        <v>18798</v>
      </c>
      <c r="B1734" s="30" t="s">
        <v>1445</v>
      </c>
      <c r="C1734" s="30" t="str">
        <f t="shared" si="81"/>
        <v>Diagnosis Procedure Policy</v>
      </c>
      <c r="G1734" s="29" t="s">
        <v>18798</v>
      </c>
      <c r="H1734" s="30" t="s">
        <v>1445</v>
      </c>
      <c r="I1734" s="30" t="str">
        <f t="shared" si="82"/>
        <v>Diagnosis Procedure Policy</v>
      </c>
      <c r="J1734" t="e">
        <f t="shared" ca="1" si="83"/>
        <v>#N/A</v>
      </c>
      <c r="N1734" s="33" t="s">
        <v>2011</v>
      </c>
      <c r="O1734" s="33" t="s">
        <v>2746</v>
      </c>
      <c r="P1734" s="68">
        <v>6961</v>
      </c>
      <c r="Q1734" s="33" t="s">
        <v>8549</v>
      </c>
      <c r="R1734" s="33" t="s">
        <v>2747</v>
      </c>
      <c r="S1734" s="68">
        <v>41720</v>
      </c>
      <c r="T1734" s="69" t="s">
        <v>8550</v>
      </c>
      <c r="U1734" s="33" t="s">
        <v>7476</v>
      </c>
      <c r="V1734" s="33" t="s">
        <v>7477</v>
      </c>
      <c r="W1734" s="69" t="s">
        <v>8546</v>
      </c>
      <c r="X1734" s="33" t="s">
        <v>2011</v>
      </c>
    </row>
    <row r="1735" spans="1:24" x14ac:dyDescent="0.25">
      <c r="A1735" s="29" t="s">
        <v>18798</v>
      </c>
      <c r="B1735" s="30" t="s">
        <v>1445</v>
      </c>
      <c r="C1735" s="30" t="str">
        <f t="shared" si="81"/>
        <v>Diagnosis Procedure Policy</v>
      </c>
      <c r="G1735" s="29" t="s">
        <v>18798</v>
      </c>
      <c r="H1735" s="30" t="s">
        <v>1445</v>
      </c>
      <c r="I1735" s="30" t="str">
        <f t="shared" si="82"/>
        <v>Diagnosis Procedure Policy</v>
      </c>
      <c r="J1735" t="e">
        <f t="shared" ca="1" si="83"/>
        <v>#N/A</v>
      </c>
      <c r="N1735" s="33" t="s">
        <v>2011</v>
      </c>
      <c r="O1735" s="33" t="s">
        <v>2746</v>
      </c>
      <c r="P1735" s="68">
        <v>6962</v>
      </c>
      <c r="Q1735" s="33" t="s">
        <v>8551</v>
      </c>
      <c r="R1735" s="33" t="s">
        <v>2751</v>
      </c>
      <c r="S1735" s="68">
        <v>55012</v>
      </c>
      <c r="T1735" s="69" t="s">
        <v>8552</v>
      </c>
      <c r="U1735" s="33" t="s">
        <v>7476</v>
      </c>
      <c r="V1735" s="33" t="s">
        <v>7477</v>
      </c>
      <c r="W1735" s="33" t="s">
        <v>8553</v>
      </c>
      <c r="X1735" s="33" t="s">
        <v>2011</v>
      </c>
    </row>
    <row r="1736" spans="1:24" x14ac:dyDescent="0.25">
      <c r="A1736" s="29" t="s">
        <v>18798</v>
      </c>
      <c r="B1736" s="30" t="s">
        <v>956</v>
      </c>
      <c r="C1736" s="30" t="str">
        <f t="shared" si="81"/>
        <v>Diagnosis Procedure Policy</v>
      </c>
      <c r="G1736" s="29" t="s">
        <v>18798</v>
      </c>
      <c r="H1736" s="30" t="s">
        <v>956</v>
      </c>
      <c r="I1736" s="30" t="str">
        <f t="shared" si="82"/>
        <v>Diagnosis Procedure Policy</v>
      </c>
      <c r="J1736" t="e">
        <f t="shared" ca="1" si="83"/>
        <v>#N/A</v>
      </c>
      <c r="N1736" s="33" t="s">
        <v>2011</v>
      </c>
      <c r="O1736" s="33" t="s">
        <v>2746</v>
      </c>
      <c r="P1736" s="68">
        <v>9130</v>
      </c>
      <c r="Q1736" s="33" t="s">
        <v>8554</v>
      </c>
      <c r="R1736" s="33" t="s">
        <v>8555</v>
      </c>
      <c r="S1736" s="68">
        <v>56430</v>
      </c>
      <c r="T1736" s="69" t="s">
        <v>8556</v>
      </c>
      <c r="U1736" s="33" t="s">
        <v>7476</v>
      </c>
      <c r="V1736" s="33" t="s">
        <v>7477</v>
      </c>
      <c r="W1736" s="69" t="s">
        <v>8546</v>
      </c>
      <c r="X1736" s="33" t="s">
        <v>2011</v>
      </c>
    </row>
    <row r="1737" spans="1:24" x14ac:dyDescent="0.25">
      <c r="A1737" s="29" t="s">
        <v>18798</v>
      </c>
      <c r="B1737" s="30" t="s">
        <v>1446</v>
      </c>
      <c r="C1737" s="30" t="str">
        <f t="shared" si="81"/>
        <v>Diagnosis Procedure Policy</v>
      </c>
      <c r="G1737" s="29" t="s">
        <v>18798</v>
      </c>
      <c r="H1737" s="30" t="s">
        <v>1446</v>
      </c>
      <c r="I1737" s="30" t="str">
        <f t="shared" si="82"/>
        <v>Diagnosis Procedure Policy</v>
      </c>
      <c r="J1737" t="e">
        <f t="shared" ca="1" si="83"/>
        <v>#N/A</v>
      </c>
      <c r="N1737" s="33" t="s">
        <v>2011</v>
      </c>
      <c r="O1737" s="33" t="s">
        <v>2746</v>
      </c>
      <c r="P1737" s="68">
        <v>9131</v>
      </c>
      <c r="Q1737" s="33" t="s">
        <v>8557</v>
      </c>
      <c r="R1737" s="33" t="s">
        <v>8558</v>
      </c>
      <c r="S1737" s="68">
        <v>56421</v>
      </c>
      <c r="T1737" s="69" t="s">
        <v>8559</v>
      </c>
      <c r="U1737" s="33" t="s">
        <v>7932</v>
      </c>
      <c r="V1737" s="33" t="s">
        <v>7946</v>
      </c>
      <c r="W1737" s="33" t="s">
        <v>8560</v>
      </c>
      <c r="X1737" s="33" t="s">
        <v>2011</v>
      </c>
    </row>
    <row r="1738" spans="1:24" x14ac:dyDescent="0.25">
      <c r="A1738" s="29" t="s">
        <v>1450</v>
      </c>
      <c r="B1738" s="30" t="s">
        <v>1451</v>
      </c>
      <c r="C1738" s="30" t="str">
        <f t="shared" si="81"/>
        <v>Genetic Testing Policy</v>
      </c>
      <c r="G1738" s="29" t="s">
        <v>1450</v>
      </c>
      <c r="H1738" s="30" t="s">
        <v>1451</v>
      </c>
      <c r="I1738" s="30" t="str">
        <f t="shared" si="82"/>
        <v>Genetic Testing Policy</v>
      </c>
      <c r="J1738" t="e">
        <f t="shared" ca="1" si="83"/>
        <v>#N/A</v>
      </c>
      <c r="N1738" s="33" t="s">
        <v>2011</v>
      </c>
      <c r="O1738" s="33" t="s">
        <v>2746</v>
      </c>
      <c r="P1738" s="68">
        <v>9132</v>
      </c>
      <c r="Q1738" s="33" t="s">
        <v>8561</v>
      </c>
      <c r="R1738" s="33" t="s">
        <v>8562</v>
      </c>
      <c r="S1738" s="68">
        <v>56435</v>
      </c>
      <c r="T1738" s="69" t="s">
        <v>8563</v>
      </c>
      <c r="U1738" s="33" t="s">
        <v>7932</v>
      </c>
      <c r="V1738" s="33" t="s">
        <v>7946</v>
      </c>
      <c r="W1738" s="33" t="s">
        <v>8560</v>
      </c>
      <c r="X1738" s="33" t="s">
        <v>2011</v>
      </c>
    </row>
    <row r="1739" spans="1:24" x14ac:dyDescent="0.25">
      <c r="A1739" s="29" t="s">
        <v>1450</v>
      </c>
      <c r="B1739" s="30" t="s">
        <v>1452</v>
      </c>
      <c r="C1739" s="30" t="str">
        <f t="shared" si="81"/>
        <v>Genetic Testing Policy</v>
      </c>
      <c r="G1739" s="29" t="s">
        <v>1450</v>
      </c>
      <c r="H1739" s="30" t="s">
        <v>1452</v>
      </c>
      <c r="I1739" s="30" t="str">
        <f t="shared" si="82"/>
        <v>Genetic Testing Policy</v>
      </c>
      <c r="J1739" t="e">
        <f t="shared" ca="1" si="83"/>
        <v>#N/A</v>
      </c>
      <c r="N1739" s="33" t="s">
        <v>2011</v>
      </c>
      <c r="O1739" s="33" t="s">
        <v>2737</v>
      </c>
      <c r="P1739" s="68">
        <v>6389</v>
      </c>
      <c r="Q1739" s="33" t="s">
        <v>8564</v>
      </c>
      <c r="R1739" s="33" t="s">
        <v>2745</v>
      </c>
      <c r="S1739" s="68">
        <v>55312</v>
      </c>
      <c r="T1739" s="69" t="s">
        <v>8565</v>
      </c>
      <c r="U1739" s="33" t="s">
        <v>7476</v>
      </c>
      <c r="V1739" s="33" t="s">
        <v>7477</v>
      </c>
      <c r="W1739" s="33" t="s">
        <v>8566</v>
      </c>
      <c r="X1739" s="33" t="s">
        <v>2011</v>
      </c>
    </row>
    <row r="1740" spans="1:24" x14ac:dyDescent="0.25">
      <c r="A1740" s="29" t="s">
        <v>1450</v>
      </c>
      <c r="B1740" s="30" t="s">
        <v>1453</v>
      </c>
      <c r="C1740" s="30" t="str">
        <f t="shared" si="81"/>
        <v>Genetic Testing Policy</v>
      </c>
      <c r="G1740" s="29" t="s">
        <v>1450</v>
      </c>
      <c r="H1740" s="30" t="s">
        <v>1453</v>
      </c>
      <c r="I1740" s="30" t="str">
        <f t="shared" si="82"/>
        <v>Genetic Testing Policy</v>
      </c>
      <c r="J1740" t="e">
        <f t="shared" ca="1" si="83"/>
        <v>#N/A</v>
      </c>
      <c r="N1740" s="33" t="s">
        <v>2011</v>
      </c>
      <c r="O1740" s="33" t="s">
        <v>2737</v>
      </c>
      <c r="P1740" s="68">
        <v>6390</v>
      </c>
      <c r="Q1740" s="33" t="s">
        <v>8567</v>
      </c>
      <c r="R1740" s="33" t="s">
        <v>2744</v>
      </c>
      <c r="S1740" s="68">
        <v>36031</v>
      </c>
      <c r="T1740" s="33" t="s">
        <v>8568</v>
      </c>
      <c r="U1740" s="33" t="s">
        <v>7932</v>
      </c>
      <c r="V1740" s="33" t="s">
        <v>7933</v>
      </c>
      <c r="W1740" s="33" t="s">
        <v>8566</v>
      </c>
      <c r="X1740" s="33" t="s">
        <v>2011</v>
      </c>
    </row>
    <row r="1741" spans="1:24" x14ac:dyDescent="0.25">
      <c r="A1741" s="29" t="s">
        <v>1454</v>
      </c>
      <c r="B1741" s="30" t="s">
        <v>1455</v>
      </c>
      <c r="C1741" s="30" t="str">
        <f t="shared" si="81"/>
        <v>Genetic Testing Policy</v>
      </c>
      <c r="G1741" s="29" t="s">
        <v>1454</v>
      </c>
      <c r="H1741" s="30" t="s">
        <v>1455</v>
      </c>
      <c r="I1741" s="30" t="str">
        <f t="shared" si="82"/>
        <v>Genetic Testing Policy</v>
      </c>
      <c r="J1741" t="e">
        <f t="shared" ca="1" si="83"/>
        <v>#N/A</v>
      </c>
      <c r="N1741" s="33" t="s">
        <v>2011</v>
      </c>
      <c r="O1741" s="33" t="s">
        <v>2737</v>
      </c>
      <c r="P1741" s="68">
        <v>6391</v>
      </c>
      <c r="Q1741" s="33" t="s">
        <v>8569</v>
      </c>
      <c r="R1741" s="33" t="s">
        <v>2743</v>
      </c>
      <c r="S1741" s="68">
        <v>18532</v>
      </c>
      <c r="T1741" s="33" t="s">
        <v>8570</v>
      </c>
      <c r="U1741" s="33" t="s">
        <v>7476</v>
      </c>
      <c r="V1741" s="33" t="s">
        <v>7477</v>
      </c>
      <c r="W1741" s="33" t="s">
        <v>8571</v>
      </c>
      <c r="X1741" s="33" t="s">
        <v>2011</v>
      </c>
    </row>
    <row r="1742" spans="1:24" x14ac:dyDescent="0.25">
      <c r="A1742" s="29" t="s">
        <v>1454</v>
      </c>
      <c r="B1742" s="30" t="s">
        <v>1451</v>
      </c>
      <c r="C1742" s="30" t="str">
        <f t="shared" si="81"/>
        <v>Genetic Testing Policy</v>
      </c>
      <c r="G1742" s="29" t="s">
        <v>1454</v>
      </c>
      <c r="H1742" s="30" t="s">
        <v>1451</v>
      </c>
      <c r="I1742" s="30" t="str">
        <f t="shared" si="82"/>
        <v>Genetic Testing Policy</v>
      </c>
      <c r="J1742" t="e">
        <f t="shared" ca="1" si="83"/>
        <v>#N/A</v>
      </c>
      <c r="N1742" s="33" t="s">
        <v>2011</v>
      </c>
      <c r="O1742" s="33" t="s">
        <v>2737</v>
      </c>
      <c r="P1742" s="68">
        <v>6392</v>
      </c>
      <c r="Q1742" s="33" t="s">
        <v>8572</v>
      </c>
      <c r="R1742" s="33" t="s">
        <v>8573</v>
      </c>
      <c r="S1742" s="68">
        <v>57678</v>
      </c>
      <c r="T1742" s="69" t="s">
        <v>8574</v>
      </c>
      <c r="U1742" s="33" t="s">
        <v>7476</v>
      </c>
      <c r="V1742" s="33" t="s">
        <v>7477</v>
      </c>
      <c r="W1742" s="33" t="s">
        <v>8575</v>
      </c>
      <c r="X1742" s="33" t="s">
        <v>2011</v>
      </c>
    </row>
    <row r="1743" spans="1:24" x14ac:dyDescent="0.25">
      <c r="A1743" s="29" t="s">
        <v>1454</v>
      </c>
      <c r="B1743" s="30" t="s">
        <v>1456</v>
      </c>
      <c r="C1743" s="30" t="str">
        <f t="shared" si="81"/>
        <v>Genetic Testing Policy</v>
      </c>
      <c r="G1743" s="29" t="s">
        <v>1454</v>
      </c>
      <c r="H1743" s="30" t="s">
        <v>1456</v>
      </c>
      <c r="I1743" s="30" t="str">
        <f t="shared" si="82"/>
        <v>Genetic Testing Policy</v>
      </c>
      <c r="J1743" t="e">
        <f t="shared" ca="1" si="83"/>
        <v>#N/A</v>
      </c>
      <c r="N1743" s="70" t="s">
        <v>2011</v>
      </c>
      <c r="O1743" s="33" t="s">
        <v>2737</v>
      </c>
      <c r="P1743" s="68">
        <v>6420</v>
      </c>
      <c r="Q1743" s="33" t="s">
        <v>8576</v>
      </c>
      <c r="R1743" s="33" t="s">
        <v>153</v>
      </c>
      <c r="S1743" s="68">
        <v>56035</v>
      </c>
      <c r="T1743" s="69" t="s">
        <v>8577</v>
      </c>
      <c r="U1743" s="33" t="s">
        <v>7476</v>
      </c>
      <c r="V1743" s="33" t="s">
        <v>7477</v>
      </c>
      <c r="W1743" s="69" t="s">
        <v>8578</v>
      </c>
      <c r="X1743" s="70" t="s">
        <v>2011</v>
      </c>
    </row>
    <row r="1744" spans="1:24" x14ac:dyDescent="0.25">
      <c r="A1744" s="29" t="s">
        <v>1454</v>
      </c>
      <c r="B1744" s="30" t="s">
        <v>1452</v>
      </c>
      <c r="C1744" s="30" t="str">
        <f t="shared" si="81"/>
        <v>Genetic Testing Policy</v>
      </c>
      <c r="G1744" s="29" t="s">
        <v>1454</v>
      </c>
      <c r="H1744" s="30" t="s">
        <v>1452</v>
      </c>
      <c r="I1744" s="30" t="str">
        <f t="shared" si="82"/>
        <v>Genetic Testing Policy</v>
      </c>
      <c r="J1744" t="e">
        <f t="shared" ca="1" si="83"/>
        <v>#N/A</v>
      </c>
      <c r="N1744" s="33" t="s">
        <v>2011</v>
      </c>
      <c r="O1744" s="33" t="s">
        <v>2737</v>
      </c>
      <c r="P1744" s="68">
        <v>6973</v>
      </c>
      <c r="Q1744" s="33" t="s">
        <v>8579</v>
      </c>
      <c r="R1744" s="33" t="s">
        <v>2741</v>
      </c>
      <c r="S1744" s="68">
        <v>24926</v>
      </c>
      <c r="T1744" s="33" t="s">
        <v>8580</v>
      </c>
      <c r="U1744" s="33" t="s">
        <v>7476</v>
      </c>
      <c r="V1744" s="33" t="s">
        <v>7477</v>
      </c>
      <c r="W1744" s="33" t="s">
        <v>8571</v>
      </c>
      <c r="X1744" s="33" t="s">
        <v>2011</v>
      </c>
    </row>
    <row r="1745" spans="1:24" x14ac:dyDescent="0.25">
      <c r="A1745" s="29" t="s">
        <v>1457</v>
      </c>
      <c r="B1745" s="30" t="s">
        <v>1455</v>
      </c>
      <c r="C1745" s="30" t="str">
        <f t="shared" si="81"/>
        <v>Genetic Testing Policy</v>
      </c>
      <c r="G1745" s="29" t="s">
        <v>1457</v>
      </c>
      <c r="H1745" s="30" t="s">
        <v>1455</v>
      </c>
      <c r="I1745" s="30" t="str">
        <f t="shared" si="82"/>
        <v>Genetic Testing Policy</v>
      </c>
      <c r="J1745" t="e">
        <f t="shared" ca="1" si="83"/>
        <v>#N/A</v>
      </c>
      <c r="N1745" s="33" t="s">
        <v>2011</v>
      </c>
      <c r="O1745" s="33" t="s">
        <v>2737</v>
      </c>
      <c r="P1745" s="68">
        <v>7308</v>
      </c>
      <c r="Q1745" s="33" t="s">
        <v>8581</v>
      </c>
      <c r="R1745" s="33" t="s">
        <v>8582</v>
      </c>
      <c r="S1745" s="68">
        <v>57924</v>
      </c>
      <c r="T1745" s="69" t="s">
        <v>8583</v>
      </c>
      <c r="U1745" s="33" t="s">
        <v>7476</v>
      </c>
      <c r="V1745" s="33" t="s">
        <v>7477</v>
      </c>
      <c r="W1745" s="33" t="s">
        <v>8566</v>
      </c>
      <c r="X1745" s="33" t="s">
        <v>2011</v>
      </c>
    </row>
    <row r="1746" spans="1:24" x14ac:dyDescent="0.25">
      <c r="A1746" s="29" t="s">
        <v>1457</v>
      </c>
      <c r="B1746" s="30" t="s">
        <v>1451</v>
      </c>
      <c r="C1746" s="30" t="str">
        <f t="shared" si="81"/>
        <v>Genetic Testing Policy</v>
      </c>
      <c r="G1746" s="29" t="s">
        <v>1457</v>
      </c>
      <c r="H1746" s="30" t="s">
        <v>1451</v>
      </c>
      <c r="I1746" s="30" t="str">
        <f t="shared" si="82"/>
        <v>Genetic Testing Policy</v>
      </c>
      <c r="J1746" t="e">
        <f t="shared" ca="1" si="83"/>
        <v>#N/A</v>
      </c>
      <c r="N1746" s="33" t="s">
        <v>2011</v>
      </c>
      <c r="O1746" s="33" t="s">
        <v>2737</v>
      </c>
      <c r="P1746" s="68">
        <v>8322</v>
      </c>
      <c r="Q1746" s="33" t="s">
        <v>8584</v>
      </c>
      <c r="R1746" s="33" t="s">
        <v>8585</v>
      </c>
      <c r="S1746" s="68">
        <v>58497</v>
      </c>
      <c r="T1746" s="69" t="s">
        <v>8586</v>
      </c>
      <c r="U1746" s="33" t="s">
        <v>7932</v>
      </c>
      <c r="V1746" s="33" t="s">
        <v>7933</v>
      </c>
      <c r="W1746" s="33" t="s">
        <v>8587</v>
      </c>
      <c r="X1746" s="33" t="s">
        <v>2011</v>
      </c>
    </row>
    <row r="1747" spans="1:24" x14ac:dyDescent="0.25">
      <c r="A1747" s="29" t="s">
        <v>1457</v>
      </c>
      <c r="B1747" s="30" t="s">
        <v>1456</v>
      </c>
      <c r="C1747" s="30" t="str">
        <f t="shared" si="81"/>
        <v>Genetic Testing Policy</v>
      </c>
      <c r="G1747" s="29" t="s">
        <v>1457</v>
      </c>
      <c r="H1747" s="30" t="s">
        <v>1456</v>
      </c>
      <c r="I1747" s="30" t="str">
        <f t="shared" si="82"/>
        <v>Genetic Testing Policy</v>
      </c>
      <c r="J1747" t="e">
        <f t="shared" ca="1" si="83"/>
        <v>#N/A</v>
      </c>
      <c r="N1747" s="33" t="s">
        <v>2011</v>
      </c>
      <c r="O1747" s="33" t="s">
        <v>2737</v>
      </c>
      <c r="P1747" s="68">
        <v>9020</v>
      </c>
      <c r="Q1747" s="33" t="s">
        <v>8588</v>
      </c>
      <c r="R1747" s="33" t="s">
        <v>2738</v>
      </c>
      <c r="S1747" s="68">
        <v>55259</v>
      </c>
      <c r="T1747" s="69" t="s">
        <v>8589</v>
      </c>
      <c r="U1747" s="33" t="s">
        <v>7476</v>
      </c>
      <c r="V1747" s="33" t="s">
        <v>7477</v>
      </c>
      <c r="W1747" s="33" t="s">
        <v>8575</v>
      </c>
      <c r="X1747" s="33" t="s">
        <v>2011</v>
      </c>
    </row>
    <row r="1748" spans="1:24" x14ac:dyDescent="0.25">
      <c r="A1748" s="29" t="s">
        <v>1457</v>
      </c>
      <c r="B1748" s="30" t="s">
        <v>1452</v>
      </c>
      <c r="C1748" s="30" t="str">
        <f t="shared" si="81"/>
        <v>Genetic Testing Policy</v>
      </c>
      <c r="G1748" s="29" t="s">
        <v>1457</v>
      </c>
      <c r="H1748" s="30" t="s">
        <v>1452</v>
      </c>
      <c r="I1748" s="30" t="str">
        <f t="shared" si="82"/>
        <v>Genetic Testing Policy</v>
      </c>
      <c r="J1748" t="e">
        <f t="shared" ca="1" si="83"/>
        <v>#N/A</v>
      </c>
      <c r="N1748" s="70" t="s">
        <v>2011</v>
      </c>
      <c r="O1748" s="33" t="s">
        <v>3609</v>
      </c>
      <c r="P1748" s="68">
        <v>9310</v>
      </c>
      <c r="Q1748" s="33" t="s">
        <v>8590</v>
      </c>
      <c r="R1748" s="33" t="s">
        <v>1610</v>
      </c>
      <c r="S1748" s="68">
        <v>59093</v>
      </c>
      <c r="T1748" s="69" t="s">
        <v>8591</v>
      </c>
      <c r="U1748" s="33" t="s">
        <v>7476</v>
      </c>
      <c r="V1748" s="33" t="s">
        <v>7477</v>
      </c>
      <c r="W1748" s="69" t="s">
        <v>8592</v>
      </c>
      <c r="X1748" s="70" t="s">
        <v>2011</v>
      </c>
    </row>
    <row r="1749" spans="1:24" x14ac:dyDescent="0.25">
      <c r="A1749" s="29" t="s">
        <v>1458</v>
      </c>
      <c r="B1749" s="30" t="s">
        <v>777</v>
      </c>
      <c r="C1749" s="30" t="str">
        <f t="shared" si="81"/>
        <v>Durable Medical Equipment and Supplies Policy</v>
      </c>
      <c r="G1749" s="29" t="s">
        <v>1458</v>
      </c>
      <c r="H1749" s="30" t="s">
        <v>777</v>
      </c>
      <c r="I1749" s="30" t="str">
        <f t="shared" si="82"/>
        <v>Durable Medical Equipment and Supplies Policy</v>
      </c>
      <c r="J1749" t="e">
        <f t="shared" ca="1" si="83"/>
        <v>#N/A</v>
      </c>
      <c r="N1749" s="33" t="s">
        <v>2011</v>
      </c>
      <c r="O1749" s="33" t="s">
        <v>3609</v>
      </c>
      <c r="P1749" s="68">
        <v>9311</v>
      </c>
      <c r="Q1749" s="33" t="s">
        <v>8593</v>
      </c>
      <c r="R1749" s="33" t="s">
        <v>8594</v>
      </c>
      <c r="S1749" s="68">
        <v>59101</v>
      </c>
      <c r="T1749" s="69" t="s">
        <v>8595</v>
      </c>
      <c r="U1749" s="33" t="s">
        <v>7476</v>
      </c>
      <c r="V1749" s="33" t="s">
        <v>7477</v>
      </c>
      <c r="W1749" s="69" t="s">
        <v>8596</v>
      </c>
      <c r="X1749" s="33" t="s">
        <v>2011</v>
      </c>
    </row>
    <row r="1750" spans="1:24" x14ac:dyDescent="0.25">
      <c r="A1750" s="29" t="s">
        <v>1458</v>
      </c>
      <c r="B1750" s="30" t="s">
        <v>778</v>
      </c>
      <c r="C1750" s="30" t="str">
        <f t="shared" si="81"/>
        <v>Durable Medical Equipment and Supplies Policy</v>
      </c>
      <c r="G1750" s="29" t="s">
        <v>1458</v>
      </c>
      <c r="H1750" s="30" t="s">
        <v>778</v>
      </c>
      <c r="I1750" s="30" t="str">
        <f t="shared" si="82"/>
        <v>Durable Medical Equipment and Supplies Policy</v>
      </c>
      <c r="J1750" t="e">
        <f t="shared" ca="1" si="83"/>
        <v>#N/A</v>
      </c>
      <c r="N1750" s="33" t="s">
        <v>2011</v>
      </c>
      <c r="O1750" s="33" t="s">
        <v>3609</v>
      </c>
      <c r="P1750" s="68">
        <v>9312</v>
      </c>
      <c r="Q1750" s="33" t="s">
        <v>8597</v>
      </c>
      <c r="R1750" s="33" t="s">
        <v>8598</v>
      </c>
      <c r="S1750" s="68">
        <v>59107</v>
      </c>
      <c r="T1750" s="69" t="s">
        <v>8599</v>
      </c>
      <c r="U1750" s="33" t="s">
        <v>7476</v>
      </c>
      <c r="V1750" s="33" t="s">
        <v>7477</v>
      </c>
      <c r="W1750" s="69" t="s">
        <v>8596</v>
      </c>
      <c r="X1750" s="33" t="s">
        <v>2011</v>
      </c>
    </row>
    <row r="1751" spans="1:24" x14ac:dyDescent="0.25">
      <c r="A1751" s="29" t="s">
        <v>1458</v>
      </c>
      <c r="B1751" s="30" t="s">
        <v>858</v>
      </c>
      <c r="C1751" s="30" t="str">
        <f t="shared" si="81"/>
        <v>Durable Medical Equipment and Supplies Policy</v>
      </c>
      <c r="G1751" s="29" t="s">
        <v>1458</v>
      </c>
      <c r="H1751" s="30" t="s">
        <v>858</v>
      </c>
      <c r="I1751" s="30" t="str">
        <f t="shared" si="82"/>
        <v>Durable Medical Equipment and Supplies Policy</v>
      </c>
      <c r="J1751" t="e">
        <f t="shared" ca="1" si="83"/>
        <v>#N/A</v>
      </c>
      <c r="N1751" s="33" t="s">
        <v>2011</v>
      </c>
      <c r="O1751" s="33" t="s">
        <v>3609</v>
      </c>
      <c r="P1751" s="68">
        <v>9313</v>
      </c>
      <c r="Q1751" s="33" t="s">
        <v>8600</v>
      </c>
      <c r="R1751" s="33" t="s">
        <v>8601</v>
      </c>
      <c r="S1751" s="68">
        <v>59105</v>
      </c>
      <c r="T1751" s="69" t="s">
        <v>8602</v>
      </c>
      <c r="U1751" s="33" t="s">
        <v>7476</v>
      </c>
      <c r="V1751" s="33" t="s">
        <v>7477</v>
      </c>
      <c r="W1751" s="69" t="s">
        <v>8596</v>
      </c>
      <c r="X1751" s="33" t="s">
        <v>2011</v>
      </c>
    </row>
    <row r="1752" spans="1:24" x14ac:dyDescent="0.25">
      <c r="A1752" s="29" t="s">
        <v>1458</v>
      </c>
      <c r="B1752" s="30" t="s">
        <v>859</v>
      </c>
      <c r="C1752" s="30" t="str">
        <f t="shared" si="81"/>
        <v>Durable Medical Equipment and Supplies Policy</v>
      </c>
      <c r="G1752" s="29" t="s">
        <v>1458</v>
      </c>
      <c r="H1752" s="30" t="s">
        <v>859</v>
      </c>
      <c r="I1752" s="30" t="str">
        <f t="shared" si="82"/>
        <v>Durable Medical Equipment and Supplies Policy</v>
      </c>
      <c r="J1752" t="e">
        <f t="shared" ca="1" si="83"/>
        <v>#N/A</v>
      </c>
      <c r="N1752" s="33" t="s">
        <v>2011</v>
      </c>
      <c r="O1752" s="33" t="s">
        <v>3609</v>
      </c>
      <c r="P1752" s="68">
        <v>9314</v>
      </c>
      <c r="Q1752" s="33" t="s">
        <v>8603</v>
      </c>
      <c r="R1752" s="33" t="s">
        <v>8604</v>
      </c>
      <c r="S1752" s="68">
        <v>59106</v>
      </c>
      <c r="T1752" s="69" t="s">
        <v>8605</v>
      </c>
      <c r="U1752" s="33" t="s">
        <v>7476</v>
      </c>
      <c r="V1752" s="33" t="s">
        <v>7477</v>
      </c>
      <c r="W1752" s="69" t="s">
        <v>8596</v>
      </c>
      <c r="X1752" s="33" t="s">
        <v>2011</v>
      </c>
    </row>
    <row r="1753" spans="1:24" x14ac:dyDescent="0.25">
      <c r="A1753" s="29" t="s">
        <v>1458</v>
      </c>
      <c r="B1753" s="30" t="s">
        <v>864</v>
      </c>
      <c r="C1753" s="30" t="str">
        <f t="shared" si="81"/>
        <v>Durable Medical Equipment and Supplies Policy</v>
      </c>
      <c r="G1753" s="29" t="s">
        <v>1458</v>
      </c>
      <c r="H1753" s="30" t="s">
        <v>864</v>
      </c>
      <c r="I1753" s="30" t="str">
        <f t="shared" si="82"/>
        <v>Durable Medical Equipment and Supplies Policy</v>
      </c>
      <c r="J1753" t="e">
        <f t="shared" ca="1" si="83"/>
        <v>#N/A</v>
      </c>
      <c r="N1753" s="33" t="s">
        <v>2011</v>
      </c>
      <c r="O1753" s="33" t="s">
        <v>3609</v>
      </c>
      <c r="P1753" s="68">
        <v>9315</v>
      </c>
      <c r="Q1753" s="33" t="s">
        <v>8606</v>
      </c>
      <c r="R1753" s="33" t="s">
        <v>8607</v>
      </c>
      <c r="S1753" s="68">
        <v>59109</v>
      </c>
      <c r="T1753" s="69" t="s">
        <v>8608</v>
      </c>
      <c r="U1753" s="33" t="s">
        <v>7476</v>
      </c>
      <c r="V1753" s="33" t="s">
        <v>7477</v>
      </c>
      <c r="W1753" s="69" t="s">
        <v>8596</v>
      </c>
      <c r="X1753" s="33" t="s">
        <v>2011</v>
      </c>
    </row>
    <row r="1754" spans="1:24" x14ac:dyDescent="0.25">
      <c r="A1754" s="29" t="s">
        <v>1458</v>
      </c>
      <c r="B1754" s="30" t="s">
        <v>865</v>
      </c>
      <c r="C1754" s="30" t="str">
        <f t="shared" si="81"/>
        <v>Durable Medical Equipment and Supplies Policy</v>
      </c>
      <c r="G1754" s="29" t="s">
        <v>1458</v>
      </c>
      <c r="H1754" s="30" t="s">
        <v>865</v>
      </c>
      <c r="I1754" s="30" t="str">
        <f t="shared" si="82"/>
        <v>Durable Medical Equipment and Supplies Policy</v>
      </c>
      <c r="J1754" t="e">
        <f t="shared" ca="1" si="83"/>
        <v>#N/A</v>
      </c>
      <c r="N1754" s="33" t="s">
        <v>2011</v>
      </c>
      <c r="O1754" s="33" t="s">
        <v>3609</v>
      </c>
      <c r="P1754" s="68">
        <v>9316</v>
      </c>
      <c r="Q1754" s="33" t="s">
        <v>8609</v>
      </c>
      <c r="R1754" s="33" t="s">
        <v>8610</v>
      </c>
      <c r="S1754" s="68">
        <v>59121</v>
      </c>
      <c r="T1754" s="69" t="s">
        <v>8611</v>
      </c>
      <c r="U1754" s="33" t="s">
        <v>7476</v>
      </c>
      <c r="V1754" s="33" t="s">
        <v>7477</v>
      </c>
      <c r="W1754" s="69" t="s">
        <v>8596</v>
      </c>
      <c r="X1754" s="33" t="s">
        <v>2011</v>
      </c>
    </row>
    <row r="1755" spans="1:24" x14ac:dyDescent="0.25">
      <c r="A1755" s="29" t="s">
        <v>1459</v>
      </c>
      <c r="B1755" s="30" t="s">
        <v>1095</v>
      </c>
      <c r="C1755" s="30" t="str">
        <f t="shared" si="81"/>
        <v>CMS National Coverage Determinations (NCD) Policy</v>
      </c>
      <c r="G1755" s="29" t="s">
        <v>1459</v>
      </c>
      <c r="H1755" s="30" t="s">
        <v>1095</v>
      </c>
      <c r="I1755" s="30" t="str">
        <f t="shared" si="82"/>
        <v>CMS National Coverage Determinations (NCD) Policy</v>
      </c>
      <c r="J1755" t="e">
        <f t="shared" ca="1" si="83"/>
        <v>#N/A</v>
      </c>
      <c r="N1755" s="33" t="s">
        <v>2011</v>
      </c>
      <c r="O1755" s="33" t="s">
        <v>3609</v>
      </c>
      <c r="P1755" s="68">
        <v>9317</v>
      </c>
      <c r="Q1755" s="33" t="s">
        <v>8612</v>
      </c>
      <c r="R1755" s="33" t="s">
        <v>8613</v>
      </c>
      <c r="S1755" s="68">
        <v>59097</v>
      </c>
      <c r="T1755" s="69" t="s">
        <v>8614</v>
      </c>
      <c r="U1755" s="33" t="s">
        <v>7476</v>
      </c>
      <c r="V1755" s="33" t="s">
        <v>7477</v>
      </c>
      <c r="W1755" s="69" t="s">
        <v>8596</v>
      </c>
      <c r="X1755" s="33" t="s">
        <v>2011</v>
      </c>
    </row>
    <row r="1756" spans="1:24" x14ac:dyDescent="0.25">
      <c r="A1756" s="29" t="s">
        <v>1459</v>
      </c>
      <c r="B1756" s="30" t="s">
        <v>1095</v>
      </c>
      <c r="C1756" s="30" t="str">
        <f t="shared" si="81"/>
        <v>CMS National Coverage Determinations (NCD) Policy</v>
      </c>
      <c r="G1756" s="29" t="s">
        <v>1459</v>
      </c>
      <c r="H1756" s="30" t="s">
        <v>1095</v>
      </c>
      <c r="I1756" s="30" t="str">
        <f t="shared" si="82"/>
        <v>CMS National Coverage Determinations (NCD) Policy</v>
      </c>
      <c r="J1756" t="e">
        <f t="shared" ca="1" si="83"/>
        <v>#N/A</v>
      </c>
      <c r="N1756" s="33" t="s">
        <v>2011</v>
      </c>
      <c r="O1756" s="33" t="s">
        <v>3609</v>
      </c>
      <c r="P1756" s="68">
        <v>9318</v>
      </c>
      <c r="Q1756" s="33" t="s">
        <v>8615</v>
      </c>
      <c r="R1756" s="33" t="s">
        <v>8616</v>
      </c>
      <c r="S1756" s="68">
        <v>59112</v>
      </c>
      <c r="T1756" s="69" t="s">
        <v>8617</v>
      </c>
      <c r="U1756" s="33" t="s">
        <v>7476</v>
      </c>
      <c r="V1756" s="33" t="s">
        <v>7477</v>
      </c>
      <c r="W1756" s="69" t="s">
        <v>8596</v>
      </c>
      <c r="X1756" s="33" t="s">
        <v>2011</v>
      </c>
    </row>
    <row r="1757" spans="1:24" x14ac:dyDescent="0.25">
      <c r="A1757" s="29" t="s">
        <v>1459</v>
      </c>
      <c r="B1757" s="30" t="s">
        <v>1327</v>
      </c>
      <c r="C1757" s="30" t="str">
        <f t="shared" si="81"/>
        <v>CMS National Coverage Determinations (NCD) Policy</v>
      </c>
      <c r="G1757" s="29" t="s">
        <v>1459</v>
      </c>
      <c r="H1757" s="30" t="s">
        <v>1327</v>
      </c>
      <c r="I1757" s="30" t="str">
        <f t="shared" si="82"/>
        <v>CMS National Coverage Determinations (NCD) Policy</v>
      </c>
      <c r="J1757" t="e">
        <f t="shared" ca="1" si="83"/>
        <v>#N/A</v>
      </c>
      <c r="N1757" s="70" t="s">
        <v>2011</v>
      </c>
      <c r="O1757" s="33" t="s">
        <v>3609</v>
      </c>
      <c r="P1757" s="68">
        <v>9319</v>
      </c>
      <c r="Q1757" s="33" t="s">
        <v>8618</v>
      </c>
      <c r="R1757" s="33" t="s">
        <v>1616</v>
      </c>
      <c r="S1757" s="68">
        <v>59181</v>
      </c>
      <c r="T1757" s="69" t="s">
        <v>8619</v>
      </c>
      <c r="U1757" s="33" t="s">
        <v>4699</v>
      </c>
      <c r="V1757" s="33" t="s">
        <v>4699</v>
      </c>
      <c r="W1757" s="33" t="s">
        <v>8620</v>
      </c>
      <c r="X1757" s="70" t="s">
        <v>2011</v>
      </c>
    </row>
    <row r="1758" spans="1:24" x14ac:dyDescent="0.25">
      <c r="A1758" s="29" t="s">
        <v>1460</v>
      </c>
      <c r="B1758" s="30" t="s">
        <v>638</v>
      </c>
      <c r="C1758" s="30" t="str">
        <f t="shared" si="81"/>
        <v>Drug and Biological Policy</v>
      </c>
      <c r="G1758" s="29" t="s">
        <v>1460</v>
      </c>
      <c r="H1758" s="30" t="s">
        <v>638</v>
      </c>
      <c r="I1758" s="30" t="str">
        <f t="shared" si="82"/>
        <v>Drug and Biological Policy</v>
      </c>
      <c r="J1758" t="e">
        <f t="shared" ca="1" si="83"/>
        <v>#N/A</v>
      </c>
      <c r="N1758" s="70" t="s">
        <v>2011</v>
      </c>
      <c r="O1758" s="33" t="s">
        <v>3609</v>
      </c>
      <c r="P1758" s="68">
        <v>9320</v>
      </c>
      <c r="Q1758" s="33" t="s">
        <v>8621</v>
      </c>
      <c r="R1758" s="33" t="s">
        <v>1611</v>
      </c>
      <c r="S1758" s="68">
        <v>59095</v>
      </c>
      <c r="T1758" s="69" t="s">
        <v>8622</v>
      </c>
      <c r="U1758" s="33" t="s">
        <v>4699</v>
      </c>
      <c r="V1758" s="33" t="s">
        <v>4699</v>
      </c>
      <c r="W1758" s="33" t="s">
        <v>8620</v>
      </c>
      <c r="X1758" s="70" t="s">
        <v>2011</v>
      </c>
    </row>
    <row r="1759" spans="1:24" x14ac:dyDescent="0.25">
      <c r="A1759" s="29" t="s">
        <v>1460</v>
      </c>
      <c r="B1759" s="30" t="s">
        <v>638</v>
      </c>
      <c r="C1759" s="30" t="str">
        <f t="shared" si="81"/>
        <v>Drug and Biological Policy</v>
      </c>
      <c r="G1759" s="29" t="s">
        <v>1460</v>
      </c>
      <c r="H1759" s="30" t="s">
        <v>638</v>
      </c>
      <c r="I1759" s="30" t="str">
        <f t="shared" si="82"/>
        <v>Drug and Biological Policy</v>
      </c>
      <c r="J1759" t="e">
        <f t="shared" ca="1" si="83"/>
        <v>#N/A</v>
      </c>
      <c r="N1759" s="70" t="s">
        <v>2011</v>
      </c>
      <c r="O1759" s="33" t="s">
        <v>3609</v>
      </c>
      <c r="P1759" s="68">
        <v>9321</v>
      </c>
      <c r="Q1759" s="33" t="s">
        <v>8623</v>
      </c>
      <c r="R1759" s="33" t="s">
        <v>1613</v>
      </c>
      <c r="S1759" s="68">
        <v>59108</v>
      </c>
      <c r="T1759" s="69" t="s">
        <v>8624</v>
      </c>
      <c r="U1759" s="33" t="s">
        <v>4699</v>
      </c>
      <c r="V1759" s="33" t="s">
        <v>4699</v>
      </c>
      <c r="W1759" s="33" t="s">
        <v>8620</v>
      </c>
      <c r="X1759" s="70" t="s">
        <v>2011</v>
      </c>
    </row>
    <row r="1760" spans="1:24" x14ac:dyDescent="0.25">
      <c r="A1760" s="29" t="s">
        <v>293</v>
      </c>
      <c r="B1760" s="30" t="s">
        <v>1455</v>
      </c>
      <c r="C1760" s="30" t="str">
        <f t="shared" si="81"/>
        <v>Genetic Testing Policy</v>
      </c>
      <c r="G1760" s="29" t="s">
        <v>293</v>
      </c>
      <c r="H1760" s="30" t="s">
        <v>1455</v>
      </c>
      <c r="I1760" s="30" t="str">
        <f t="shared" si="82"/>
        <v>Genetic Testing Policy</v>
      </c>
      <c r="J1760" t="e">
        <f t="shared" ca="1" si="83"/>
        <v>#N/A</v>
      </c>
      <c r="N1760" s="70" t="s">
        <v>2011</v>
      </c>
      <c r="O1760" s="33" t="s">
        <v>3609</v>
      </c>
      <c r="P1760" s="68">
        <v>9322</v>
      </c>
      <c r="Q1760" s="33" t="s">
        <v>8625</v>
      </c>
      <c r="R1760" s="33" t="s">
        <v>1612</v>
      </c>
      <c r="S1760" s="68">
        <v>59096</v>
      </c>
      <c r="T1760" s="69" t="s">
        <v>8626</v>
      </c>
      <c r="U1760" s="33" t="s">
        <v>4699</v>
      </c>
      <c r="V1760" s="33" t="s">
        <v>4699</v>
      </c>
      <c r="W1760" s="33" t="s">
        <v>8620</v>
      </c>
      <c r="X1760" s="70" t="s">
        <v>2011</v>
      </c>
    </row>
    <row r="1761" spans="1:24" x14ac:dyDescent="0.25">
      <c r="A1761" s="29" t="s">
        <v>293</v>
      </c>
      <c r="B1761" s="30" t="s">
        <v>1451</v>
      </c>
      <c r="C1761" s="30" t="str">
        <f t="shared" si="81"/>
        <v>Genetic Testing Policy</v>
      </c>
      <c r="G1761" s="29" t="s">
        <v>293</v>
      </c>
      <c r="H1761" s="30" t="s">
        <v>1451</v>
      </c>
      <c r="I1761" s="30" t="str">
        <f t="shared" si="82"/>
        <v>Genetic Testing Policy</v>
      </c>
      <c r="J1761" t="e">
        <f t="shared" ca="1" si="83"/>
        <v>#N/A</v>
      </c>
      <c r="N1761" s="70" t="s">
        <v>2011</v>
      </c>
      <c r="O1761" s="33" t="s">
        <v>3609</v>
      </c>
      <c r="P1761" s="68">
        <v>9323</v>
      </c>
      <c r="Q1761" s="69" t="s">
        <v>8627</v>
      </c>
      <c r="R1761" s="33" t="s">
        <v>1614</v>
      </c>
      <c r="S1761" s="68">
        <v>59110</v>
      </c>
      <c r="T1761" s="69" t="s">
        <v>8628</v>
      </c>
      <c r="U1761" s="33" t="s">
        <v>4699</v>
      </c>
      <c r="V1761" s="33" t="s">
        <v>4699</v>
      </c>
      <c r="W1761" s="33" t="s">
        <v>8620</v>
      </c>
      <c r="X1761" s="70" t="s">
        <v>2011</v>
      </c>
    </row>
    <row r="1762" spans="1:24" x14ac:dyDescent="0.25">
      <c r="A1762" s="29" t="s">
        <v>293</v>
      </c>
      <c r="B1762" s="30" t="s">
        <v>1461</v>
      </c>
      <c r="C1762" s="30" t="str">
        <f t="shared" si="81"/>
        <v>Genetic Testing Policy</v>
      </c>
      <c r="G1762" s="29" t="s">
        <v>293</v>
      </c>
      <c r="H1762" s="30" t="s">
        <v>1461</v>
      </c>
      <c r="I1762" s="30" t="str">
        <f t="shared" si="82"/>
        <v>Genetic Testing Policy</v>
      </c>
      <c r="J1762" t="e">
        <f t="shared" ca="1" si="83"/>
        <v>#N/A</v>
      </c>
      <c r="N1762" s="70" t="s">
        <v>2011</v>
      </c>
      <c r="O1762" s="33" t="s">
        <v>3609</v>
      </c>
      <c r="P1762" s="68">
        <v>9324</v>
      </c>
      <c r="Q1762" s="33" t="s">
        <v>8629</v>
      </c>
      <c r="R1762" s="33" t="s">
        <v>1615</v>
      </c>
      <c r="S1762" s="68">
        <v>59179</v>
      </c>
      <c r="T1762" s="69" t="s">
        <v>8630</v>
      </c>
      <c r="U1762" s="33" t="s">
        <v>4699</v>
      </c>
      <c r="V1762" s="33" t="s">
        <v>4699</v>
      </c>
      <c r="W1762" s="33" t="s">
        <v>8620</v>
      </c>
      <c r="X1762" s="70" t="s">
        <v>2011</v>
      </c>
    </row>
    <row r="1763" spans="1:24" x14ac:dyDescent="0.25">
      <c r="A1763" s="29" t="s">
        <v>293</v>
      </c>
      <c r="B1763" s="30" t="s">
        <v>1462</v>
      </c>
      <c r="C1763" s="30" t="str">
        <f t="shared" si="81"/>
        <v>Genetic Testing Policy</v>
      </c>
      <c r="G1763" s="29" t="s">
        <v>293</v>
      </c>
      <c r="H1763" s="30" t="s">
        <v>1462</v>
      </c>
      <c r="I1763" s="30" t="str">
        <f t="shared" si="82"/>
        <v>Genetic Testing Policy</v>
      </c>
      <c r="J1763" t="e">
        <f t="shared" ca="1" si="83"/>
        <v>#N/A</v>
      </c>
      <c r="N1763" s="33" t="s">
        <v>2011</v>
      </c>
      <c r="O1763" s="33" t="s">
        <v>2732</v>
      </c>
      <c r="P1763" s="68">
        <v>8379</v>
      </c>
      <c r="Q1763" s="33" t="s">
        <v>8631</v>
      </c>
      <c r="R1763" s="33" t="s">
        <v>2736</v>
      </c>
      <c r="S1763" s="68">
        <v>42714</v>
      </c>
      <c r="T1763" s="69" t="s">
        <v>8632</v>
      </c>
      <c r="U1763" s="33" t="s">
        <v>7476</v>
      </c>
      <c r="V1763" s="33" t="s">
        <v>7477</v>
      </c>
      <c r="W1763" s="33" t="s">
        <v>8633</v>
      </c>
      <c r="X1763" s="33" t="s">
        <v>2011</v>
      </c>
    </row>
    <row r="1764" spans="1:24" x14ac:dyDescent="0.25">
      <c r="A1764" s="29" t="s">
        <v>293</v>
      </c>
      <c r="B1764" s="30" t="s">
        <v>1463</v>
      </c>
      <c r="C1764" s="30" t="str">
        <f t="shared" si="81"/>
        <v>Genetic Testing Policy</v>
      </c>
      <c r="G1764" s="29" t="s">
        <v>293</v>
      </c>
      <c r="H1764" s="30" t="s">
        <v>1463</v>
      </c>
      <c r="I1764" s="30" t="str">
        <f t="shared" si="82"/>
        <v>Genetic Testing Policy</v>
      </c>
      <c r="J1764" t="e">
        <f t="shared" ca="1" si="83"/>
        <v>#N/A</v>
      </c>
      <c r="N1764" s="33" t="s">
        <v>2011</v>
      </c>
      <c r="O1764" s="33" t="s">
        <v>2732</v>
      </c>
      <c r="P1764" s="68">
        <v>8380</v>
      </c>
      <c r="Q1764" s="33" t="s">
        <v>8634</v>
      </c>
      <c r="R1764" s="33" t="s">
        <v>2735</v>
      </c>
      <c r="S1764" s="68">
        <v>42720</v>
      </c>
      <c r="T1764" s="69" t="s">
        <v>8635</v>
      </c>
      <c r="U1764" s="33" t="s">
        <v>7476</v>
      </c>
      <c r="V1764" s="33" t="s">
        <v>7477</v>
      </c>
      <c r="W1764" s="33" t="s">
        <v>8633</v>
      </c>
      <c r="X1764" s="33" t="s">
        <v>2011</v>
      </c>
    </row>
    <row r="1765" spans="1:24" x14ac:dyDescent="0.25">
      <c r="A1765" s="29" t="s">
        <v>293</v>
      </c>
      <c r="B1765" s="30" t="s">
        <v>1456</v>
      </c>
      <c r="C1765" s="30" t="str">
        <f t="shared" si="81"/>
        <v>Genetic Testing Policy</v>
      </c>
      <c r="G1765" s="29" t="s">
        <v>293</v>
      </c>
      <c r="H1765" s="30" t="s">
        <v>1456</v>
      </c>
      <c r="I1765" s="30" t="str">
        <f t="shared" si="82"/>
        <v>Genetic Testing Policy</v>
      </c>
      <c r="J1765" t="e">
        <f t="shared" ca="1" si="83"/>
        <v>#N/A</v>
      </c>
      <c r="N1765" s="33" t="s">
        <v>2011</v>
      </c>
      <c r="O1765" s="33" t="s">
        <v>2732</v>
      </c>
      <c r="P1765" s="68">
        <v>8381</v>
      </c>
      <c r="Q1765" s="69" t="s">
        <v>8636</v>
      </c>
      <c r="R1765" s="33" t="s">
        <v>2734</v>
      </c>
      <c r="S1765" s="68">
        <v>43233</v>
      </c>
      <c r="T1765" s="69" t="s">
        <v>8637</v>
      </c>
      <c r="U1765" s="33" t="s">
        <v>7476</v>
      </c>
      <c r="V1765" s="33" t="s">
        <v>7477</v>
      </c>
      <c r="W1765" s="33" t="s">
        <v>8633</v>
      </c>
      <c r="X1765" s="33" t="s">
        <v>2011</v>
      </c>
    </row>
    <row r="1766" spans="1:24" x14ac:dyDescent="0.25">
      <c r="A1766" s="29" t="s">
        <v>293</v>
      </c>
      <c r="B1766" s="30" t="s">
        <v>1452</v>
      </c>
      <c r="C1766" s="30" t="str">
        <f t="shared" si="81"/>
        <v>Genetic Testing Policy</v>
      </c>
      <c r="G1766" s="29" t="s">
        <v>293</v>
      </c>
      <c r="H1766" s="30" t="s">
        <v>1452</v>
      </c>
      <c r="I1766" s="30" t="str">
        <f t="shared" si="82"/>
        <v>Genetic Testing Policy</v>
      </c>
      <c r="J1766" t="e">
        <f t="shared" ca="1" si="83"/>
        <v>#N/A</v>
      </c>
      <c r="N1766" s="33" t="s">
        <v>2011</v>
      </c>
      <c r="O1766" s="33" t="s">
        <v>2732</v>
      </c>
      <c r="P1766" s="68">
        <v>8382</v>
      </c>
      <c r="Q1766" s="69" t="s">
        <v>8638</v>
      </c>
      <c r="R1766" s="33" t="s">
        <v>8639</v>
      </c>
      <c r="S1766" s="68">
        <v>60617</v>
      </c>
      <c r="T1766" s="69" t="s">
        <v>8640</v>
      </c>
      <c r="U1766" s="33" t="s">
        <v>7476</v>
      </c>
      <c r="V1766" s="33" t="s">
        <v>7477</v>
      </c>
      <c r="W1766" s="33" t="s">
        <v>8641</v>
      </c>
      <c r="X1766" s="33" t="s">
        <v>2011</v>
      </c>
    </row>
    <row r="1767" spans="1:24" x14ac:dyDescent="0.25">
      <c r="A1767" s="29" t="s">
        <v>233</v>
      </c>
      <c r="B1767" s="30" t="s">
        <v>632</v>
      </c>
      <c r="C1767" s="30" t="str">
        <f t="shared" si="81"/>
        <v>Drug and Biological Policy</v>
      </c>
      <c r="G1767" s="29" t="s">
        <v>233</v>
      </c>
      <c r="H1767" s="30" t="s">
        <v>632</v>
      </c>
      <c r="I1767" s="30" t="str">
        <f t="shared" si="82"/>
        <v>Drug and Biological Policy</v>
      </c>
      <c r="J1767" t="e">
        <f t="shared" ca="1" si="83"/>
        <v>#N/A</v>
      </c>
      <c r="N1767" s="70" t="s">
        <v>2011</v>
      </c>
      <c r="O1767" s="33" t="s">
        <v>2732</v>
      </c>
      <c r="P1767" s="68">
        <v>8383</v>
      </c>
      <c r="Q1767" s="33" t="s">
        <v>8642</v>
      </c>
      <c r="R1767" s="33" t="s">
        <v>1425</v>
      </c>
      <c r="S1767" s="68">
        <v>43245</v>
      </c>
      <c r="T1767" s="69" t="s">
        <v>8643</v>
      </c>
      <c r="U1767" s="33" t="s">
        <v>7476</v>
      </c>
      <c r="V1767" s="33" t="s">
        <v>7477</v>
      </c>
      <c r="W1767" s="69" t="s">
        <v>8644</v>
      </c>
      <c r="X1767" s="70" t="s">
        <v>2011</v>
      </c>
    </row>
    <row r="1768" spans="1:24" x14ac:dyDescent="0.25">
      <c r="A1768" s="29" t="s">
        <v>233</v>
      </c>
      <c r="B1768" s="30" t="s">
        <v>1464</v>
      </c>
      <c r="C1768" s="30" t="str">
        <f t="shared" si="81"/>
        <v>Drug and Biological Policy</v>
      </c>
      <c r="G1768" s="29" t="s">
        <v>233</v>
      </c>
      <c r="H1768" s="30" t="s">
        <v>1464</v>
      </c>
      <c r="I1768" s="30" t="str">
        <f t="shared" si="82"/>
        <v>Drug and Biological Policy</v>
      </c>
      <c r="J1768" t="e">
        <f t="shared" ca="1" si="83"/>
        <v>#N/A</v>
      </c>
      <c r="N1768" s="33" t="s">
        <v>2011</v>
      </c>
      <c r="O1768" s="33" t="s">
        <v>2730</v>
      </c>
      <c r="P1768" s="68">
        <v>8384</v>
      </c>
      <c r="Q1768" s="33" t="s">
        <v>8645</v>
      </c>
      <c r="R1768" s="33" t="s">
        <v>2731</v>
      </c>
      <c r="S1768" s="68">
        <v>42717</v>
      </c>
      <c r="T1768" s="69" t="s">
        <v>8646</v>
      </c>
      <c r="U1768" s="33" t="s">
        <v>7932</v>
      </c>
      <c r="V1768" s="33" t="s">
        <v>7946</v>
      </c>
      <c r="W1768" s="33" t="s">
        <v>8647</v>
      </c>
      <c r="X1768" s="33" t="s">
        <v>2011</v>
      </c>
    </row>
    <row r="1769" spans="1:24" x14ac:dyDescent="0.25">
      <c r="A1769" s="29" t="s">
        <v>233</v>
      </c>
      <c r="B1769" s="30" t="s">
        <v>1465</v>
      </c>
      <c r="C1769" s="30" t="str">
        <f t="shared" si="81"/>
        <v>Drug and Biological Policy</v>
      </c>
      <c r="G1769" s="29" t="s">
        <v>233</v>
      </c>
      <c r="H1769" s="30" t="s">
        <v>1465</v>
      </c>
      <c r="I1769" s="30" t="str">
        <f t="shared" si="82"/>
        <v>Drug and Biological Policy</v>
      </c>
      <c r="J1769" t="e">
        <f t="shared" ca="1" si="83"/>
        <v>#N/A</v>
      </c>
      <c r="N1769" s="70" t="s">
        <v>2011</v>
      </c>
      <c r="O1769" s="33" t="s">
        <v>2730</v>
      </c>
      <c r="P1769" s="68">
        <v>8385</v>
      </c>
      <c r="Q1769" s="33" t="s">
        <v>8648</v>
      </c>
      <c r="R1769" s="33" t="s">
        <v>1428</v>
      </c>
      <c r="S1769" s="68">
        <v>43218</v>
      </c>
      <c r="T1769" s="69" t="s">
        <v>8649</v>
      </c>
      <c r="U1769" s="33" t="s">
        <v>7476</v>
      </c>
      <c r="V1769" s="33" t="s">
        <v>7477</v>
      </c>
      <c r="W1769" s="33" t="s">
        <v>8650</v>
      </c>
      <c r="X1769" s="70" t="s">
        <v>2011</v>
      </c>
    </row>
    <row r="1770" spans="1:24" x14ac:dyDescent="0.25">
      <c r="A1770" s="29" t="s">
        <v>233</v>
      </c>
      <c r="B1770" s="30" t="s">
        <v>1466</v>
      </c>
      <c r="C1770" s="30" t="str">
        <f t="shared" si="81"/>
        <v>Drug and Biological Policy</v>
      </c>
      <c r="G1770" s="29" t="s">
        <v>233</v>
      </c>
      <c r="H1770" s="30" t="s">
        <v>1466</v>
      </c>
      <c r="I1770" s="30" t="str">
        <f t="shared" si="82"/>
        <v>Drug and Biological Policy</v>
      </c>
      <c r="J1770" t="e">
        <f t="shared" ca="1" si="83"/>
        <v>#N/A</v>
      </c>
      <c r="N1770" s="70" t="s">
        <v>2011</v>
      </c>
      <c r="O1770" s="33" t="s">
        <v>2730</v>
      </c>
      <c r="P1770" s="68">
        <v>8386</v>
      </c>
      <c r="Q1770" s="33" t="s">
        <v>8651</v>
      </c>
      <c r="R1770" s="33" t="s">
        <v>1431</v>
      </c>
      <c r="S1770" s="68">
        <v>43207</v>
      </c>
      <c r="T1770" s="69" t="s">
        <v>8652</v>
      </c>
      <c r="U1770" s="33" t="s">
        <v>7476</v>
      </c>
      <c r="V1770" s="33" t="s">
        <v>7477</v>
      </c>
      <c r="W1770" s="69" t="s">
        <v>8653</v>
      </c>
      <c r="X1770" s="70" t="s">
        <v>2011</v>
      </c>
    </row>
    <row r="1771" spans="1:24" x14ac:dyDescent="0.25">
      <c r="A1771" s="29" t="s">
        <v>233</v>
      </c>
      <c r="B1771" s="30" t="s">
        <v>629</v>
      </c>
      <c r="C1771" s="30" t="str">
        <f t="shared" si="81"/>
        <v>Drug and Biological Policy</v>
      </c>
      <c r="G1771" s="29" t="s">
        <v>233</v>
      </c>
      <c r="H1771" s="30" t="s">
        <v>629</v>
      </c>
      <c r="I1771" s="30" t="str">
        <f t="shared" si="82"/>
        <v>Drug and Biological Policy</v>
      </c>
      <c r="J1771" t="e">
        <f t="shared" ca="1" si="83"/>
        <v>#N/A</v>
      </c>
      <c r="N1771" s="33" t="s">
        <v>2011</v>
      </c>
      <c r="O1771" s="33" t="s">
        <v>2695</v>
      </c>
      <c r="P1771" s="68">
        <v>5511</v>
      </c>
      <c r="Q1771" s="33" t="s">
        <v>8654</v>
      </c>
      <c r="R1771" s="33" t="s">
        <v>2718</v>
      </c>
      <c r="S1771" s="68">
        <v>36188</v>
      </c>
      <c r="T1771" s="69" t="s">
        <v>8655</v>
      </c>
      <c r="U1771" s="33" t="s">
        <v>7476</v>
      </c>
      <c r="V1771" s="33" t="s">
        <v>7477</v>
      </c>
      <c r="W1771" s="33" t="s">
        <v>8656</v>
      </c>
      <c r="X1771" s="33" t="s">
        <v>2011</v>
      </c>
    </row>
    <row r="1772" spans="1:24" x14ac:dyDescent="0.25">
      <c r="A1772" s="29" t="s">
        <v>233</v>
      </c>
      <c r="B1772" s="30" t="s">
        <v>629</v>
      </c>
      <c r="C1772" s="30" t="str">
        <f t="shared" si="81"/>
        <v>Drug and Biological Policy</v>
      </c>
      <c r="G1772" s="29" t="s">
        <v>233</v>
      </c>
      <c r="H1772" s="30" t="s">
        <v>629</v>
      </c>
      <c r="I1772" s="30" t="str">
        <f t="shared" si="82"/>
        <v>Drug and Biological Policy</v>
      </c>
      <c r="J1772" t="e">
        <f t="shared" ca="1" si="83"/>
        <v>#N/A</v>
      </c>
      <c r="N1772" s="33" t="s">
        <v>2011</v>
      </c>
      <c r="O1772" s="33" t="s">
        <v>2695</v>
      </c>
      <c r="P1772" s="68">
        <v>5512</v>
      </c>
      <c r="Q1772" s="33" t="s">
        <v>8657</v>
      </c>
      <c r="R1772" s="33" t="s">
        <v>2717</v>
      </c>
      <c r="S1772" s="68">
        <v>36189</v>
      </c>
      <c r="T1772" s="69" t="s">
        <v>8658</v>
      </c>
      <c r="U1772" s="33" t="s">
        <v>7476</v>
      </c>
      <c r="V1772" s="33" t="s">
        <v>7477</v>
      </c>
      <c r="W1772" s="33" t="s">
        <v>8656</v>
      </c>
      <c r="X1772" s="33" t="s">
        <v>2011</v>
      </c>
    </row>
    <row r="1773" spans="1:24" x14ac:dyDescent="0.25">
      <c r="A1773" s="29" t="s">
        <v>1467</v>
      </c>
      <c r="B1773" s="30" t="s">
        <v>1455</v>
      </c>
      <c r="C1773" s="30" t="str">
        <f t="shared" si="81"/>
        <v>Genetic Testing Policy</v>
      </c>
      <c r="G1773" s="29" t="s">
        <v>1467</v>
      </c>
      <c r="H1773" s="30" t="s">
        <v>1455</v>
      </c>
      <c r="I1773" s="30" t="str">
        <f t="shared" si="82"/>
        <v>Genetic Testing Policy</v>
      </c>
      <c r="J1773" t="e">
        <f t="shared" ca="1" si="83"/>
        <v>#N/A</v>
      </c>
      <c r="N1773" s="33" t="s">
        <v>2011</v>
      </c>
      <c r="O1773" s="33" t="s">
        <v>2695</v>
      </c>
      <c r="P1773" s="68">
        <v>5513</v>
      </c>
      <c r="Q1773" s="33" t="s">
        <v>8659</v>
      </c>
      <c r="R1773" s="33" t="s">
        <v>2714</v>
      </c>
      <c r="S1773" s="68">
        <v>29754</v>
      </c>
      <c r="T1773" s="69" t="s">
        <v>8660</v>
      </c>
      <c r="U1773" s="33" t="s">
        <v>7476</v>
      </c>
      <c r="V1773" s="33" t="s">
        <v>7477</v>
      </c>
      <c r="W1773" s="33" t="s">
        <v>8661</v>
      </c>
      <c r="X1773" s="33" t="s">
        <v>2011</v>
      </c>
    </row>
    <row r="1774" spans="1:24" x14ac:dyDescent="0.25">
      <c r="A1774" s="29" t="s">
        <v>1467</v>
      </c>
      <c r="B1774" s="30" t="s">
        <v>1451</v>
      </c>
      <c r="C1774" s="30" t="str">
        <f t="shared" si="81"/>
        <v>Genetic Testing Policy</v>
      </c>
      <c r="G1774" s="29" t="s">
        <v>1467</v>
      </c>
      <c r="H1774" s="30" t="s">
        <v>1451</v>
      </c>
      <c r="I1774" s="30" t="str">
        <f t="shared" si="82"/>
        <v>Genetic Testing Policy</v>
      </c>
      <c r="J1774" t="e">
        <f t="shared" ca="1" si="83"/>
        <v>#N/A</v>
      </c>
      <c r="N1774" s="33" t="s">
        <v>2011</v>
      </c>
      <c r="O1774" s="33" t="s">
        <v>2695</v>
      </c>
      <c r="P1774" s="68">
        <v>5514</v>
      </c>
      <c r="Q1774" s="33" t="s">
        <v>8662</v>
      </c>
      <c r="R1774" s="33" t="s">
        <v>2711</v>
      </c>
      <c r="S1774" s="68">
        <v>29903</v>
      </c>
      <c r="T1774" s="69" t="s">
        <v>8663</v>
      </c>
      <c r="U1774" s="33" t="s">
        <v>7476</v>
      </c>
      <c r="V1774" s="33" t="s">
        <v>7477</v>
      </c>
      <c r="W1774" s="33" t="s">
        <v>8664</v>
      </c>
      <c r="X1774" s="33" t="s">
        <v>2011</v>
      </c>
    </row>
    <row r="1775" spans="1:24" x14ac:dyDescent="0.25">
      <c r="A1775" s="29" t="s">
        <v>1467</v>
      </c>
      <c r="B1775" s="30" t="s">
        <v>1452</v>
      </c>
      <c r="C1775" s="30" t="str">
        <f t="shared" si="81"/>
        <v>Genetic Testing Policy</v>
      </c>
      <c r="G1775" s="29" t="s">
        <v>1467</v>
      </c>
      <c r="H1775" s="30" t="s">
        <v>1452</v>
      </c>
      <c r="I1775" s="30" t="str">
        <f t="shared" si="82"/>
        <v>Genetic Testing Policy</v>
      </c>
      <c r="J1775" t="e">
        <f t="shared" ca="1" si="83"/>
        <v>#N/A</v>
      </c>
      <c r="N1775" s="70" t="s">
        <v>2011</v>
      </c>
      <c r="O1775" s="33" t="s">
        <v>2695</v>
      </c>
      <c r="P1775" s="68">
        <v>5515</v>
      </c>
      <c r="Q1775" s="69" t="s">
        <v>8665</v>
      </c>
      <c r="R1775" s="33" t="s">
        <v>1989</v>
      </c>
      <c r="S1775" s="68">
        <v>60748</v>
      </c>
      <c r="T1775" s="69" t="s">
        <v>8666</v>
      </c>
      <c r="U1775" s="33" t="s">
        <v>7476</v>
      </c>
      <c r="V1775" s="33" t="s">
        <v>7477</v>
      </c>
      <c r="W1775" s="69" t="s">
        <v>3687</v>
      </c>
      <c r="X1775" s="70" t="s">
        <v>2011</v>
      </c>
    </row>
    <row r="1776" spans="1:24" x14ac:dyDescent="0.25">
      <c r="A1776" s="29" t="s">
        <v>1467</v>
      </c>
      <c r="B1776" s="30" t="s">
        <v>1453</v>
      </c>
      <c r="C1776" s="30" t="str">
        <f t="shared" si="81"/>
        <v>Genetic Testing Policy</v>
      </c>
      <c r="G1776" s="29" t="s">
        <v>1467</v>
      </c>
      <c r="H1776" s="30" t="s">
        <v>1453</v>
      </c>
      <c r="I1776" s="30" t="str">
        <f t="shared" si="82"/>
        <v>Genetic Testing Policy</v>
      </c>
      <c r="J1776" t="e">
        <f t="shared" ca="1" si="83"/>
        <v>#N/A</v>
      </c>
      <c r="N1776" s="70" t="s">
        <v>2011</v>
      </c>
      <c r="O1776" s="33" t="s">
        <v>2695</v>
      </c>
      <c r="P1776" s="68">
        <v>5516</v>
      </c>
      <c r="Q1776" s="69" t="s">
        <v>8667</v>
      </c>
      <c r="R1776" s="33" t="s">
        <v>1995</v>
      </c>
      <c r="S1776" s="68">
        <v>61094</v>
      </c>
      <c r="T1776" s="69" t="s">
        <v>8668</v>
      </c>
      <c r="U1776" s="33" t="s">
        <v>7476</v>
      </c>
      <c r="V1776" s="33" t="s">
        <v>7477</v>
      </c>
      <c r="W1776" s="69" t="s">
        <v>8669</v>
      </c>
      <c r="X1776" s="70" t="s">
        <v>2011</v>
      </c>
    </row>
    <row r="1777" spans="1:24" x14ac:dyDescent="0.25">
      <c r="A1777" s="29" t="s">
        <v>1467</v>
      </c>
      <c r="B1777" s="30" t="s">
        <v>1456</v>
      </c>
      <c r="C1777" s="30" t="str">
        <f t="shared" si="81"/>
        <v>Genetic Testing Policy</v>
      </c>
      <c r="G1777" s="29" t="s">
        <v>1467</v>
      </c>
      <c r="H1777" s="30" t="s">
        <v>1456</v>
      </c>
      <c r="I1777" s="30" t="str">
        <f t="shared" si="82"/>
        <v>Genetic Testing Policy</v>
      </c>
      <c r="J1777" t="e">
        <f t="shared" ca="1" si="83"/>
        <v>#N/A</v>
      </c>
      <c r="N1777" s="70" t="s">
        <v>2011</v>
      </c>
      <c r="O1777" s="33" t="s">
        <v>2695</v>
      </c>
      <c r="P1777" s="68">
        <v>5517</v>
      </c>
      <c r="Q1777" s="33" t="s">
        <v>8670</v>
      </c>
      <c r="R1777" s="33" t="s">
        <v>1996</v>
      </c>
      <c r="S1777" s="68">
        <v>29752</v>
      </c>
      <c r="T1777" s="69" t="s">
        <v>8671</v>
      </c>
      <c r="U1777" s="33" t="s">
        <v>7476</v>
      </c>
      <c r="V1777" s="33" t="s">
        <v>7477</v>
      </c>
      <c r="W1777" s="69" t="s">
        <v>3688</v>
      </c>
      <c r="X1777" s="70" t="s">
        <v>2011</v>
      </c>
    </row>
    <row r="1778" spans="1:24" x14ac:dyDescent="0.25">
      <c r="A1778" s="29" t="s">
        <v>1468</v>
      </c>
      <c r="B1778" s="30" t="s">
        <v>629</v>
      </c>
      <c r="C1778" s="30" t="str">
        <f t="shared" si="81"/>
        <v>Drug and Biological Policy</v>
      </c>
      <c r="G1778" s="29" t="s">
        <v>1468</v>
      </c>
      <c r="H1778" s="30" t="s">
        <v>629</v>
      </c>
      <c r="I1778" s="30" t="str">
        <f t="shared" si="82"/>
        <v>Drug and Biological Policy</v>
      </c>
      <c r="J1778" t="e">
        <f t="shared" ca="1" si="83"/>
        <v>#N/A</v>
      </c>
      <c r="N1778" s="33" t="s">
        <v>2011</v>
      </c>
      <c r="O1778" s="33" t="s">
        <v>2695</v>
      </c>
      <c r="P1778" s="68">
        <v>5518</v>
      </c>
      <c r="Q1778" s="33" t="s">
        <v>8672</v>
      </c>
      <c r="R1778" s="33" t="s">
        <v>8673</v>
      </c>
      <c r="S1778" s="68">
        <v>57776</v>
      </c>
      <c r="T1778" s="69" t="s">
        <v>8674</v>
      </c>
      <c r="U1778" s="33" t="s">
        <v>7476</v>
      </c>
      <c r="V1778" s="33" t="s">
        <v>7477</v>
      </c>
      <c r="W1778" s="33" t="s">
        <v>8675</v>
      </c>
      <c r="X1778" s="33" t="s">
        <v>2011</v>
      </c>
    </row>
    <row r="1779" spans="1:24" x14ac:dyDescent="0.25">
      <c r="A1779" s="29" t="s">
        <v>1469</v>
      </c>
      <c r="B1779" s="30" t="s">
        <v>629</v>
      </c>
      <c r="C1779" s="30" t="str">
        <f t="shared" si="81"/>
        <v>Drug and Biological Policy</v>
      </c>
      <c r="G1779" s="29" t="s">
        <v>1469</v>
      </c>
      <c r="H1779" s="30" t="s">
        <v>629</v>
      </c>
      <c r="I1779" s="30" t="str">
        <f t="shared" si="82"/>
        <v>Drug and Biological Policy</v>
      </c>
      <c r="J1779" t="e">
        <f t="shared" ca="1" si="83"/>
        <v>#N/A</v>
      </c>
      <c r="N1779" s="33" t="s">
        <v>2011</v>
      </c>
      <c r="O1779" s="33" t="s">
        <v>2695</v>
      </c>
      <c r="P1779" s="68">
        <v>5519</v>
      </c>
      <c r="Q1779" s="33" t="s">
        <v>8676</v>
      </c>
      <c r="R1779" s="33" t="s">
        <v>2713</v>
      </c>
      <c r="S1779" s="68">
        <v>36201</v>
      </c>
      <c r="T1779" s="69" t="s">
        <v>8677</v>
      </c>
      <c r="U1779" s="33" t="s">
        <v>7476</v>
      </c>
      <c r="V1779" s="33" t="s">
        <v>7477</v>
      </c>
      <c r="W1779" s="33" t="s">
        <v>8678</v>
      </c>
      <c r="X1779" s="33" t="s">
        <v>2011</v>
      </c>
    </row>
    <row r="1780" spans="1:24" x14ac:dyDescent="0.25">
      <c r="A1780" s="29" t="s">
        <v>1469</v>
      </c>
      <c r="B1780" s="30" t="s">
        <v>629</v>
      </c>
      <c r="C1780" s="30" t="str">
        <f t="shared" si="81"/>
        <v>Drug and Biological Policy</v>
      </c>
      <c r="G1780" s="29" t="s">
        <v>1469</v>
      </c>
      <c r="H1780" s="30" t="s">
        <v>629</v>
      </c>
      <c r="I1780" s="30" t="str">
        <f t="shared" si="82"/>
        <v>Drug and Biological Policy</v>
      </c>
      <c r="J1780" t="e">
        <f t="shared" ca="1" si="83"/>
        <v>#N/A</v>
      </c>
      <c r="N1780" s="33" t="s">
        <v>2011</v>
      </c>
      <c r="O1780" s="33" t="s">
        <v>2695</v>
      </c>
      <c r="P1780" s="68">
        <v>5520</v>
      </c>
      <c r="Q1780" s="33" t="s">
        <v>8679</v>
      </c>
      <c r="R1780" s="33" t="s">
        <v>2712</v>
      </c>
      <c r="S1780" s="68">
        <v>36144</v>
      </c>
      <c r="T1780" s="69" t="s">
        <v>8680</v>
      </c>
      <c r="U1780" s="33" t="s">
        <v>7476</v>
      </c>
      <c r="V1780" s="33" t="s">
        <v>7477</v>
      </c>
      <c r="W1780" s="33" t="s">
        <v>8675</v>
      </c>
      <c r="X1780" s="33" t="s">
        <v>2011</v>
      </c>
    </row>
    <row r="1781" spans="1:24" x14ac:dyDescent="0.25">
      <c r="A1781" s="29" t="s">
        <v>1469</v>
      </c>
      <c r="B1781" s="30" t="s">
        <v>632</v>
      </c>
      <c r="C1781" s="30" t="str">
        <f t="shared" si="81"/>
        <v>Drug and Biological Policy</v>
      </c>
      <c r="G1781" s="29" t="s">
        <v>1469</v>
      </c>
      <c r="H1781" s="30" t="s">
        <v>632</v>
      </c>
      <c r="I1781" s="30" t="str">
        <f t="shared" si="82"/>
        <v>Drug and Biological Policy</v>
      </c>
      <c r="J1781" t="e">
        <f t="shared" ca="1" si="83"/>
        <v>#N/A</v>
      </c>
      <c r="N1781" s="33" t="s">
        <v>2011</v>
      </c>
      <c r="O1781" s="33" t="s">
        <v>2695</v>
      </c>
      <c r="P1781" s="68">
        <v>5521</v>
      </c>
      <c r="Q1781" s="33" t="s">
        <v>8681</v>
      </c>
      <c r="R1781" s="33" t="s">
        <v>8682</v>
      </c>
      <c r="S1781" s="68">
        <v>60978</v>
      </c>
      <c r="T1781" s="69" t="s">
        <v>8683</v>
      </c>
      <c r="U1781" s="33" t="s">
        <v>7476</v>
      </c>
      <c r="V1781" s="33" t="s">
        <v>7477</v>
      </c>
      <c r="W1781" s="33" t="s">
        <v>8684</v>
      </c>
      <c r="X1781" s="33" t="s">
        <v>2011</v>
      </c>
    </row>
    <row r="1782" spans="1:24" x14ac:dyDescent="0.25">
      <c r="A1782" s="29" t="s">
        <v>1469</v>
      </c>
      <c r="B1782" s="30" t="s">
        <v>632</v>
      </c>
      <c r="C1782" s="30" t="str">
        <f t="shared" si="81"/>
        <v>Drug and Biological Policy</v>
      </c>
      <c r="G1782" s="29" t="s">
        <v>1469</v>
      </c>
      <c r="H1782" s="30" t="s">
        <v>632</v>
      </c>
      <c r="I1782" s="30" t="str">
        <f t="shared" si="82"/>
        <v>Drug and Biological Policy</v>
      </c>
      <c r="J1782" t="e">
        <f t="shared" ca="1" si="83"/>
        <v>#N/A</v>
      </c>
      <c r="N1782" s="33" t="s">
        <v>2011</v>
      </c>
      <c r="O1782" s="33" t="s">
        <v>2695</v>
      </c>
      <c r="P1782" s="68">
        <v>5522</v>
      </c>
      <c r="Q1782" s="33" t="s">
        <v>8685</v>
      </c>
      <c r="R1782" s="33" t="s">
        <v>8686</v>
      </c>
      <c r="S1782" s="68">
        <v>61030</v>
      </c>
      <c r="T1782" s="69" t="s">
        <v>8687</v>
      </c>
      <c r="U1782" s="33" t="s">
        <v>7476</v>
      </c>
      <c r="V1782" s="33" t="s">
        <v>7477</v>
      </c>
      <c r="W1782" s="33" t="s">
        <v>8688</v>
      </c>
      <c r="X1782" s="33" t="s">
        <v>2011</v>
      </c>
    </row>
    <row r="1783" spans="1:24" x14ac:dyDescent="0.25">
      <c r="A1783" s="29" t="s">
        <v>141</v>
      </c>
      <c r="B1783" s="30" t="s">
        <v>1470</v>
      </c>
      <c r="C1783" s="30" t="str">
        <f t="shared" si="81"/>
        <v>Neurology Policy</v>
      </c>
      <c r="G1783" s="29" t="s">
        <v>141</v>
      </c>
      <c r="H1783" s="30" t="s">
        <v>1470</v>
      </c>
      <c r="I1783" s="30" t="str">
        <f t="shared" si="82"/>
        <v>Neurology Policy</v>
      </c>
      <c r="J1783" t="e">
        <f t="shared" ca="1" si="83"/>
        <v>#N/A</v>
      </c>
      <c r="N1783" s="33" t="s">
        <v>2011</v>
      </c>
      <c r="O1783" s="33" t="s">
        <v>2695</v>
      </c>
      <c r="P1783" s="68">
        <v>5523</v>
      </c>
      <c r="Q1783" s="69" t="s">
        <v>8689</v>
      </c>
      <c r="R1783" s="33" t="s">
        <v>2708</v>
      </c>
      <c r="S1783" s="68">
        <v>36094</v>
      </c>
      <c r="T1783" s="69" t="s">
        <v>8690</v>
      </c>
      <c r="U1783" s="33" t="s">
        <v>7476</v>
      </c>
      <c r="V1783" s="33" t="s">
        <v>7477</v>
      </c>
      <c r="W1783" s="33" t="s">
        <v>8688</v>
      </c>
      <c r="X1783" s="33" t="s">
        <v>2011</v>
      </c>
    </row>
    <row r="1784" spans="1:24" x14ac:dyDescent="0.25">
      <c r="A1784" s="29" t="s">
        <v>141</v>
      </c>
      <c r="B1784" s="30" t="s">
        <v>1471</v>
      </c>
      <c r="C1784" s="30" t="str">
        <f t="shared" si="81"/>
        <v>Neurology Policy</v>
      </c>
      <c r="G1784" s="29" t="s">
        <v>141</v>
      </c>
      <c r="H1784" s="30" t="s">
        <v>1471</v>
      </c>
      <c r="I1784" s="30" t="str">
        <f t="shared" si="82"/>
        <v>Neurology Policy</v>
      </c>
      <c r="J1784" t="e">
        <f t="shared" ca="1" si="83"/>
        <v>#N/A</v>
      </c>
      <c r="N1784" s="33" t="s">
        <v>2011</v>
      </c>
      <c r="O1784" s="33" t="s">
        <v>2695</v>
      </c>
      <c r="P1784" s="68">
        <v>5524</v>
      </c>
      <c r="Q1784" s="33" t="s">
        <v>8691</v>
      </c>
      <c r="R1784" s="33" t="s">
        <v>2699</v>
      </c>
      <c r="S1784" s="68">
        <v>36157</v>
      </c>
      <c r="T1784" s="69" t="s">
        <v>8692</v>
      </c>
      <c r="U1784" s="33" t="s">
        <v>7476</v>
      </c>
      <c r="V1784" s="33" t="s">
        <v>7477</v>
      </c>
      <c r="W1784" s="33" t="s">
        <v>8693</v>
      </c>
      <c r="X1784" s="33" t="s">
        <v>2011</v>
      </c>
    </row>
    <row r="1785" spans="1:24" x14ac:dyDescent="0.25">
      <c r="A1785" s="29" t="s">
        <v>141</v>
      </c>
      <c r="B1785" s="30" t="s">
        <v>1471</v>
      </c>
      <c r="C1785" s="30" t="str">
        <f t="shared" si="81"/>
        <v>Neurology Policy</v>
      </c>
      <c r="G1785" s="29" t="s">
        <v>141</v>
      </c>
      <c r="H1785" s="30" t="s">
        <v>1471</v>
      </c>
      <c r="I1785" s="30" t="str">
        <f t="shared" si="82"/>
        <v>Neurology Policy</v>
      </c>
      <c r="J1785" t="e">
        <f t="shared" ca="1" si="83"/>
        <v>#N/A</v>
      </c>
      <c r="N1785" s="33" t="s">
        <v>2011</v>
      </c>
      <c r="O1785" s="33" t="s">
        <v>2695</v>
      </c>
      <c r="P1785" s="68">
        <v>5525</v>
      </c>
      <c r="Q1785" s="69" t="s">
        <v>8694</v>
      </c>
      <c r="R1785" s="33" t="s">
        <v>8695</v>
      </c>
      <c r="S1785" s="68">
        <v>57824</v>
      </c>
      <c r="T1785" s="69" t="s">
        <v>8696</v>
      </c>
      <c r="U1785" s="33" t="s">
        <v>7476</v>
      </c>
      <c r="V1785" s="33" t="s">
        <v>7477</v>
      </c>
      <c r="W1785" s="33" t="s">
        <v>8678</v>
      </c>
      <c r="X1785" s="33" t="s">
        <v>2011</v>
      </c>
    </row>
    <row r="1786" spans="1:24" x14ac:dyDescent="0.25">
      <c r="A1786" s="29" t="s">
        <v>141</v>
      </c>
      <c r="B1786" s="30" t="s">
        <v>1472</v>
      </c>
      <c r="C1786" s="30" t="str">
        <f t="shared" si="81"/>
        <v>Neurology Policy</v>
      </c>
      <c r="G1786" s="29" t="s">
        <v>141</v>
      </c>
      <c r="H1786" s="30" t="s">
        <v>1472</v>
      </c>
      <c r="I1786" s="30" t="str">
        <f t="shared" si="82"/>
        <v>Neurology Policy</v>
      </c>
      <c r="J1786" t="e">
        <f t="shared" ca="1" si="83"/>
        <v>#N/A</v>
      </c>
      <c r="N1786" s="33" t="s">
        <v>2011</v>
      </c>
      <c r="O1786" s="33" t="s">
        <v>2695</v>
      </c>
      <c r="P1786" s="68">
        <v>5528</v>
      </c>
      <c r="Q1786" s="69" t="s">
        <v>8697</v>
      </c>
      <c r="R1786" s="33" t="s">
        <v>8698</v>
      </c>
      <c r="S1786" s="68">
        <v>60607</v>
      </c>
      <c r="T1786" s="69" t="s">
        <v>8699</v>
      </c>
      <c r="U1786" s="33" t="s">
        <v>7476</v>
      </c>
      <c r="V1786" s="33" t="s">
        <v>7477</v>
      </c>
      <c r="W1786" s="33" t="s">
        <v>8700</v>
      </c>
      <c r="X1786" s="33" t="s">
        <v>2011</v>
      </c>
    </row>
    <row r="1787" spans="1:24" x14ac:dyDescent="0.25">
      <c r="A1787" s="29" t="s">
        <v>141</v>
      </c>
      <c r="B1787" s="30" t="s">
        <v>1473</v>
      </c>
      <c r="C1787" s="30" t="str">
        <f t="shared" si="81"/>
        <v>Neurology Policy</v>
      </c>
      <c r="G1787" s="29" t="s">
        <v>141</v>
      </c>
      <c r="H1787" s="30" t="s">
        <v>1473</v>
      </c>
      <c r="I1787" s="30" t="str">
        <f t="shared" si="82"/>
        <v>Neurology Policy</v>
      </c>
      <c r="J1787" t="e">
        <f t="shared" ca="1" si="83"/>
        <v>#N/A</v>
      </c>
      <c r="N1787" s="33" t="s">
        <v>2011</v>
      </c>
      <c r="O1787" s="33" t="s">
        <v>2695</v>
      </c>
      <c r="P1787" s="68">
        <v>5530</v>
      </c>
      <c r="Q1787" s="33" t="s">
        <v>8701</v>
      </c>
      <c r="R1787" s="33" t="s">
        <v>2706</v>
      </c>
      <c r="S1787" s="68">
        <v>29800</v>
      </c>
      <c r="T1787" s="33" t="s">
        <v>8702</v>
      </c>
      <c r="U1787" s="33" t="s">
        <v>7476</v>
      </c>
      <c r="V1787" s="33" t="s">
        <v>7477</v>
      </c>
      <c r="W1787" s="33" t="s">
        <v>8684</v>
      </c>
      <c r="X1787" s="33" t="s">
        <v>2011</v>
      </c>
    </row>
    <row r="1788" spans="1:24" x14ac:dyDescent="0.25">
      <c r="A1788" s="29" t="s">
        <v>141</v>
      </c>
      <c r="B1788" s="30" t="s">
        <v>1474</v>
      </c>
      <c r="C1788" s="30" t="str">
        <f t="shared" si="81"/>
        <v>Neurology Policy</v>
      </c>
      <c r="G1788" s="29" t="s">
        <v>141</v>
      </c>
      <c r="H1788" s="30" t="s">
        <v>1474</v>
      </c>
      <c r="I1788" s="30" t="str">
        <f t="shared" si="82"/>
        <v>Neurology Policy</v>
      </c>
      <c r="J1788" t="e">
        <f t="shared" ca="1" si="83"/>
        <v>#N/A</v>
      </c>
      <c r="N1788" s="33" t="s">
        <v>2011</v>
      </c>
      <c r="O1788" s="33" t="s">
        <v>2695</v>
      </c>
      <c r="P1788" s="68">
        <v>5531</v>
      </c>
      <c r="Q1788" s="33" t="s">
        <v>8703</v>
      </c>
      <c r="R1788" s="33" t="s">
        <v>8704</v>
      </c>
      <c r="S1788" s="68">
        <v>61007</v>
      </c>
      <c r="T1788" s="69" t="s">
        <v>8705</v>
      </c>
      <c r="U1788" s="33" t="s">
        <v>7476</v>
      </c>
      <c r="V1788" s="33" t="s">
        <v>7477</v>
      </c>
      <c r="W1788" s="33" t="s">
        <v>8678</v>
      </c>
      <c r="X1788" s="33" t="s">
        <v>2011</v>
      </c>
    </row>
    <row r="1789" spans="1:24" x14ac:dyDescent="0.25">
      <c r="A1789" s="29" t="s">
        <v>141</v>
      </c>
      <c r="B1789" s="30" t="s">
        <v>1475</v>
      </c>
      <c r="C1789" s="30" t="str">
        <f t="shared" si="81"/>
        <v>Neurology Policy</v>
      </c>
      <c r="G1789" s="29" t="s">
        <v>141</v>
      </c>
      <c r="H1789" s="30" t="s">
        <v>1475</v>
      </c>
      <c r="I1789" s="30" t="str">
        <f t="shared" si="82"/>
        <v>Neurology Policy</v>
      </c>
      <c r="J1789" t="e">
        <f t="shared" ca="1" si="83"/>
        <v>#N/A</v>
      </c>
      <c r="N1789" s="33" t="s">
        <v>2011</v>
      </c>
      <c r="O1789" s="33" t="s">
        <v>2695</v>
      </c>
      <c r="P1789" s="68">
        <v>5532</v>
      </c>
      <c r="Q1789" s="33" t="s">
        <v>8706</v>
      </c>
      <c r="R1789" s="33" t="s">
        <v>2700</v>
      </c>
      <c r="S1789" s="68">
        <v>11705</v>
      </c>
      <c r="T1789" s="33" t="s">
        <v>8707</v>
      </c>
      <c r="U1789" s="33" t="s">
        <v>7476</v>
      </c>
      <c r="V1789" s="33" t="s">
        <v>7477</v>
      </c>
      <c r="W1789" s="33" t="s">
        <v>8678</v>
      </c>
      <c r="X1789" s="33" t="s">
        <v>2011</v>
      </c>
    </row>
    <row r="1790" spans="1:24" x14ac:dyDescent="0.25">
      <c r="A1790" s="29" t="s">
        <v>141</v>
      </c>
      <c r="B1790" s="30" t="s">
        <v>1476</v>
      </c>
      <c r="C1790" s="30" t="str">
        <f t="shared" si="81"/>
        <v>Neurology Policy</v>
      </c>
      <c r="G1790" s="29" t="s">
        <v>141</v>
      </c>
      <c r="H1790" s="30" t="s">
        <v>1476</v>
      </c>
      <c r="I1790" s="30" t="str">
        <f t="shared" si="82"/>
        <v>Neurology Policy</v>
      </c>
      <c r="J1790" t="e">
        <f t="shared" ca="1" si="83"/>
        <v>#N/A</v>
      </c>
      <c r="N1790" s="33" t="s">
        <v>2011</v>
      </c>
      <c r="O1790" s="33" t="s">
        <v>2695</v>
      </c>
      <c r="P1790" s="68">
        <v>5533</v>
      </c>
      <c r="Q1790" s="33" t="s">
        <v>8708</v>
      </c>
      <c r="R1790" s="33" t="s">
        <v>2705</v>
      </c>
      <c r="S1790" s="68">
        <v>36096</v>
      </c>
      <c r="T1790" s="69" t="s">
        <v>8709</v>
      </c>
      <c r="U1790" s="33" t="s">
        <v>7932</v>
      </c>
      <c r="V1790" s="33" t="s">
        <v>7933</v>
      </c>
      <c r="W1790" s="33" t="s">
        <v>8710</v>
      </c>
      <c r="X1790" s="33" t="s">
        <v>2011</v>
      </c>
    </row>
    <row r="1791" spans="1:24" x14ac:dyDescent="0.25">
      <c r="A1791" s="29" t="s">
        <v>141</v>
      </c>
      <c r="B1791" s="30" t="s">
        <v>1477</v>
      </c>
      <c r="C1791" s="30" t="str">
        <f t="shared" si="81"/>
        <v>Neurology Policy</v>
      </c>
      <c r="G1791" s="29" t="s">
        <v>141</v>
      </c>
      <c r="H1791" s="30" t="s">
        <v>1477</v>
      </c>
      <c r="I1791" s="30" t="str">
        <f t="shared" si="82"/>
        <v>Neurology Policy</v>
      </c>
      <c r="J1791" t="e">
        <f t="shared" ca="1" si="83"/>
        <v>#N/A</v>
      </c>
      <c r="N1791" s="33" t="s">
        <v>2011</v>
      </c>
      <c r="O1791" s="33" t="s">
        <v>2695</v>
      </c>
      <c r="P1791" s="68">
        <v>5534</v>
      </c>
      <c r="Q1791" s="33" t="s">
        <v>8711</v>
      </c>
      <c r="R1791" s="33" t="s">
        <v>2696</v>
      </c>
      <c r="S1791" s="68">
        <v>47085</v>
      </c>
      <c r="T1791" s="69" t="s">
        <v>8712</v>
      </c>
      <c r="U1791" s="33" t="s">
        <v>7932</v>
      </c>
      <c r="V1791" s="33" t="s">
        <v>7933</v>
      </c>
      <c r="W1791" s="33" t="s">
        <v>8713</v>
      </c>
      <c r="X1791" s="33" t="s">
        <v>2011</v>
      </c>
    </row>
    <row r="1792" spans="1:24" x14ac:dyDescent="0.25">
      <c r="A1792" s="29" t="s">
        <v>141</v>
      </c>
      <c r="B1792" s="30" t="s">
        <v>1478</v>
      </c>
      <c r="C1792" s="30" t="str">
        <f t="shared" si="81"/>
        <v>Neurology Policy</v>
      </c>
      <c r="G1792" s="29" t="s">
        <v>141</v>
      </c>
      <c r="H1792" s="30" t="s">
        <v>1478</v>
      </c>
      <c r="I1792" s="30" t="str">
        <f t="shared" si="82"/>
        <v>Neurology Policy</v>
      </c>
      <c r="J1792" t="e">
        <f t="shared" ca="1" si="83"/>
        <v>#N/A</v>
      </c>
      <c r="N1792" s="33" t="s">
        <v>2011</v>
      </c>
      <c r="O1792" s="33" t="s">
        <v>2695</v>
      </c>
      <c r="P1792" s="68">
        <v>5535</v>
      </c>
      <c r="Q1792" s="33" t="s">
        <v>8714</v>
      </c>
      <c r="R1792" s="33" t="s">
        <v>8715</v>
      </c>
      <c r="S1792" s="68">
        <v>57770</v>
      </c>
      <c r="T1792" s="69" t="s">
        <v>8716</v>
      </c>
      <c r="U1792" s="33" t="s">
        <v>7476</v>
      </c>
      <c r="V1792" s="33" t="s">
        <v>7477</v>
      </c>
      <c r="W1792" s="33" t="s">
        <v>8661</v>
      </c>
      <c r="X1792" s="33" t="s">
        <v>2011</v>
      </c>
    </row>
    <row r="1793" spans="1:24" x14ac:dyDescent="0.25">
      <c r="A1793" s="29" t="s">
        <v>141</v>
      </c>
      <c r="B1793" s="30" t="s">
        <v>1479</v>
      </c>
      <c r="C1793" s="30" t="str">
        <f t="shared" si="81"/>
        <v>Neurology Policy</v>
      </c>
      <c r="G1793" s="29" t="s">
        <v>141</v>
      </c>
      <c r="H1793" s="30" t="s">
        <v>1479</v>
      </c>
      <c r="I1793" s="30" t="str">
        <f t="shared" si="82"/>
        <v>Neurology Policy</v>
      </c>
      <c r="J1793" t="e">
        <f t="shared" ca="1" si="83"/>
        <v>#N/A</v>
      </c>
      <c r="N1793" s="33" t="s">
        <v>2011</v>
      </c>
      <c r="O1793" s="33" t="s">
        <v>2695</v>
      </c>
      <c r="P1793" s="68">
        <v>5536</v>
      </c>
      <c r="Q1793" s="69" t="s">
        <v>8717</v>
      </c>
      <c r="R1793" s="33" t="s">
        <v>8718</v>
      </c>
      <c r="S1793" s="68">
        <v>57774</v>
      </c>
      <c r="T1793" s="69" t="s">
        <v>8719</v>
      </c>
      <c r="U1793" s="33" t="s">
        <v>7476</v>
      </c>
      <c r="V1793" s="33" t="s">
        <v>7477</v>
      </c>
      <c r="W1793" s="33" t="s">
        <v>8661</v>
      </c>
      <c r="X1793" s="33" t="s">
        <v>2011</v>
      </c>
    </row>
    <row r="1794" spans="1:24" x14ac:dyDescent="0.25">
      <c r="A1794" s="29" t="s">
        <v>141</v>
      </c>
      <c r="B1794" s="30" t="s">
        <v>1480</v>
      </c>
      <c r="C1794" s="30" t="str">
        <f t="shared" si="81"/>
        <v>Neurology Policy</v>
      </c>
      <c r="G1794" s="29" t="s">
        <v>141</v>
      </c>
      <c r="H1794" s="30" t="s">
        <v>1480</v>
      </c>
      <c r="I1794" s="30" t="str">
        <f t="shared" si="82"/>
        <v>Neurology Policy</v>
      </c>
      <c r="J1794" t="e">
        <f t="shared" ca="1" si="83"/>
        <v>#N/A</v>
      </c>
      <c r="N1794" s="33" t="s">
        <v>2011</v>
      </c>
      <c r="O1794" s="33" t="s">
        <v>2695</v>
      </c>
      <c r="P1794" s="68">
        <v>5537</v>
      </c>
      <c r="Q1794" s="33" t="s">
        <v>8720</v>
      </c>
      <c r="R1794" s="33" t="s">
        <v>8721</v>
      </c>
      <c r="S1794" s="68">
        <v>57497</v>
      </c>
      <c r="T1794" s="69" t="s">
        <v>8722</v>
      </c>
      <c r="U1794" s="33" t="s">
        <v>7476</v>
      </c>
      <c r="V1794" s="33" t="s">
        <v>7477</v>
      </c>
      <c r="W1794" s="33" t="s">
        <v>8661</v>
      </c>
      <c r="X1794" s="33" t="s">
        <v>2011</v>
      </c>
    </row>
    <row r="1795" spans="1:24" x14ac:dyDescent="0.25">
      <c r="A1795" s="29" t="s">
        <v>141</v>
      </c>
      <c r="B1795" s="30" t="s">
        <v>1481</v>
      </c>
      <c r="C1795" s="30" t="str">
        <f t="shared" ref="C1795:C1858" si="84">VLOOKUP(A1795,$G:$I,3,0)</f>
        <v>Neurology Policy</v>
      </c>
      <c r="G1795" s="29" t="s">
        <v>141</v>
      </c>
      <c r="H1795" s="30" t="s">
        <v>1481</v>
      </c>
      <c r="I1795" s="30" t="str">
        <f t="shared" ref="I1795:I1858" si="85">VLOOKUP(G1795,$R:$X,7,0)</f>
        <v>Neurology Policy</v>
      </c>
      <c r="J1795" t="e">
        <f t="shared" ref="J1795:J1858" ca="1" si="86">VLOOKUP(I1795,$J:$J,1,0)</f>
        <v>#N/A</v>
      </c>
      <c r="N1795" s="33" t="s">
        <v>2011</v>
      </c>
      <c r="O1795" s="33" t="s">
        <v>2695</v>
      </c>
      <c r="P1795" s="68">
        <v>5609</v>
      </c>
      <c r="Q1795" s="69" t="s">
        <v>8723</v>
      </c>
      <c r="R1795" s="33" t="s">
        <v>8724</v>
      </c>
      <c r="S1795" s="68">
        <v>60647</v>
      </c>
      <c r="T1795" s="69" t="s">
        <v>8725</v>
      </c>
      <c r="U1795" s="33" t="s">
        <v>7476</v>
      </c>
      <c r="V1795" s="33" t="s">
        <v>7477</v>
      </c>
      <c r="W1795" s="33" t="s">
        <v>8726</v>
      </c>
      <c r="X1795" s="33" t="s">
        <v>2011</v>
      </c>
    </row>
    <row r="1796" spans="1:24" x14ac:dyDescent="0.25">
      <c r="A1796" s="29" t="s">
        <v>141</v>
      </c>
      <c r="B1796" s="30" t="s">
        <v>1477</v>
      </c>
      <c r="C1796" s="30" t="str">
        <f t="shared" si="84"/>
        <v>Neurology Policy</v>
      </c>
      <c r="G1796" s="29" t="s">
        <v>141</v>
      </c>
      <c r="H1796" s="30" t="s">
        <v>1477</v>
      </c>
      <c r="I1796" s="30" t="str">
        <f t="shared" si="85"/>
        <v>Neurology Policy</v>
      </c>
      <c r="J1796" t="e">
        <f t="shared" ca="1" si="86"/>
        <v>#N/A</v>
      </c>
      <c r="N1796" s="33" t="s">
        <v>2011</v>
      </c>
      <c r="O1796" s="33" t="s">
        <v>2695</v>
      </c>
      <c r="P1796" s="68">
        <v>7025</v>
      </c>
      <c r="Q1796" s="69" t="s">
        <v>8727</v>
      </c>
      <c r="R1796" s="33" t="s">
        <v>2728</v>
      </c>
      <c r="S1796" s="68">
        <v>36175</v>
      </c>
      <c r="T1796" s="69" t="s">
        <v>8728</v>
      </c>
      <c r="U1796" s="33" t="s">
        <v>7932</v>
      </c>
      <c r="V1796" s="33" t="s">
        <v>7946</v>
      </c>
      <c r="W1796" s="33" t="s">
        <v>8729</v>
      </c>
      <c r="X1796" s="33" t="s">
        <v>2011</v>
      </c>
    </row>
    <row r="1797" spans="1:24" x14ac:dyDescent="0.25">
      <c r="A1797" s="29" t="s">
        <v>1482</v>
      </c>
      <c r="B1797" s="30" t="s">
        <v>464</v>
      </c>
      <c r="C1797" s="30" t="str">
        <f t="shared" si="84"/>
        <v>Drug and Biological Policy</v>
      </c>
      <c r="G1797" s="29" t="s">
        <v>1482</v>
      </c>
      <c r="H1797" s="30" t="s">
        <v>464</v>
      </c>
      <c r="I1797" s="30" t="str">
        <f t="shared" si="85"/>
        <v>Drug and Biological Policy</v>
      </c>
      <c r="J1797" t="e">
        <f t="shared" ca="1" si="86"/>
        <v>#N/A</v>
      </c>
      <c r="N1797" s="33" t="s">
        <v>2011</v>
      </c>
      <c r="O1797" s="33" t="s">
        <v>2695</v>
      </c>
      <c r="P1797" s="68">
        <v>7128</v>
      </c>
      <c r="Q1797" s="33" t="s">
        <v>8730</v>
      </c>
      <c r="R1797" s="33" t="s">
        <v>2727</v>
      </c>
      <c r="S1797" s="68">
        <v>27093</v>
      </c>
      <c r="T1797" s="69" t="s">
        <v>8731</v>
      </c>
      <c r="U1797" s="33" t="s">
        <v>7932</v>
      </c>
      <c r="V1797" s="33" t="s">
        <v>7946</v>
      </c>
      <c r="W1797" s="33" t="s">
        <v>8732</v>
      </c>
      <c r="X1797" s="33" t="s">
        <v>2011</v>
      </c>
    </row>
    <row r="1798" spans="1:24" x14ac:dyDescent="0.25">
      <c r="A1798" s="29" t="s">
        <v>1482</v>
      </c>
      <c r="B1798" s="30" t="s">
        <v>963</v>
      </c>
      <c r="C1798" s="30" t="str">
        <f t="shared" si="84"/>
        <v>Drug and Biological Policy</v>
      </c>
      <c r="G1798" s="29" t="s">
        <v>1482</v>
      </c>
      <c r="H1798" s="30" t="s">
        <v>963</v>
      </c>
      <c r="I1798" s="30" t="str">
        <f t="shared" si="85"/>
        <v>Drug and Biological Policy</v>
      </c>
      <c r="J1798" t="e">
        <f t="shared" ca="1" si="86"/>
        <v>#N/A</v>
      </c>
      <c r="N1798" s="33" t="s">
        <v>2011</v>
      </c>
      <c r="O1798" s="33" t="s">
        <v>2695</v>
      </c>
      <c r="P1798" s="68">
        <v>7325</v>
      </c>
      <c r="Q1798" s="33" t="s">
        <v>8733</v>
      </c>
      <c r="R1798" s="33" t="s">
        <v>2721</v>
      </c>
      <c r="S1798" s="68">
        <v>36265</v>
      </c>
      <c r="T1798" s="69" t="s">
        <v>8734</v>
      </c>
      <c r="U1798" s="33" t="s">
        <v>7476</v>
      </c>
      <c r="V1798" s="33" t="s">
        <v>7477</v>
      </c>
      <c r="W1798" s="33" t="s">
        <v>8678</v>
      </c>
      <c r="X1798" s="33" t="s">
        <v>2011</v>
      </c>
    </row>
    <row r="1799" spans="1:24" x14ac:dyDescent="0.25">
      <c r="A1799" s="29" t="s">
        <v>1483</v>
      </c>
      <c r="B1799" s="30" t="s">
        <v>464</v>
      </c>
      <c r="C1799" s="30" t="str">
        <f t="shared" si="84"/>
        <v>Drug and Biological Policy</v>
      </c>
      <c r="G1799" s="29" t="s">
        <v>1483</v>
      </c>
      <c r="H1799" s="30" t="s">
        <v>464</v>
      </c>
      <c r="I1799" s="30" t="str">
        <f t="shared" si="85"/>
        <v>Drug and Biological Policy</v>
      </c>
      <c r="J1799" t="e">
        <f t="shared" ca="1" si="86"/>
        <v>#N/A</v>
      </c>
      <c r="N1799" s="33" t="s">
        <v>2011</v>
      </c>
      <c r="O1799" s="33" t="s">
        <v>2695</v>
      </c>
      <c r="P1799" s="68">
        <v>7326</v>
      </c>
      <c r="Q1799" s="33" t="s">
        <v>8735</v>
      </c>
      <c r="R1799" s="33" t="s">
        <v>2722</v>
      </c>
      <c r="S1799" s="68">
        <v>36263</v>
      </c>
      <c r="T1799" s="69" t="s">
        <v>8736</v>
      </c>
      <c r="U1799" s="33" t="s">
        <v>7476</v>
      </c>
      <c r="V1799" s="33" t="s">
        <v>7477</v>
      </c>
      <c r="W1799" s="33" t="s">
        <v>8678</v>
      </c>
      <c r="X1799" s="33" t="s">
        <v>2011</v>
      </c>
    </row>
    <row r="1800" spans="1:24" x14ac:dyDescent="0.25">
      <c r="A1800" s="29" t="s">
        <v>1483</v>
      </c>
      <c r="B1800" s="30" t="s">
        <v>963</v>
      </c>
      <c r="C1800" s="30" t="str">
        <f t="shared" si="84"/>
        <v>Drug and Biological Policy</v>
      </c>
      <c r="G1800" s="29" t="s">
        <v>1483</v>
      </c>
      <c r="H1800" s="30" t="s">
        <v>963</v>
      </c>
      <c r="I1800" s="30" t="str">
        <f t="shared" si="85"/>
        <v>Drug and Biological Policy</v>
      </c>
      <c r="J1800" t="e">
        <f t="shared" ca="1" si="86"/>
        <v>#N/A</v>
      </c>
      <c r="N1800" s="33" t="s">
        <v>2011</v>
      </c>
      <c r="O1800" s="33" t="s">
        <v>2695</v>
      </c>
      <c r="P1800" s="68">
        <v>7327</v>
      </c>
      <c r="Q1800" s="33" t="s">
        <v>8737</v>
      </c>
      <c r="R1800" s="33" t="s">
        <v>2724</v>
      </c>
      <c r="S1800" s="68">
        <v>36252</v>
      </c>
      <c r="T1800" s="69" t="s">
        <v>8738</v>
      </c>
      <c r="U1800" s="33" t="s">
        <v>7476</v>
      </c>
      <c r="V1800" s="33" t="s">
        <v>7477</v>
      </c>
      <c r="W1800" s="33" t="s">
        <v>8678</v>
      </c>
      <c r="X1800" s="33" t="s">
        <v>2011</v>
      </c>
    </row>
    <row r="1801" spans="1:24" x14ac:dyDescent="0.25">
      <c r="A1801" s="29" t="s">
        <v>1484</v>
      </c>
      <c r="B1801" s="30" t="s">
        <v>457</v>
      </c>
      <c r="C1801" s="30" t="str">
        <f t="shared" si="84"/>
        <v>Drug and Biological Policy</v>
      </c>
      <c r="G1801" s="29" t="s">
        <v>1484</v>
      </c>
      <c r="H1801" s="30" t="s">
        <v>457</v>
      </c>
      <c r="I1801" s="30" t="str">
        <f t="shared" si="85"/>
        <v>Drug and Biological Policy</v>
      </c>
      <c r="J1801" t="e">
        <f t="shared" ca="1" si="86"/>
        <v>#N/A</v>
      </c>
      <c r="N1801" s="33" t="s">
        <v>2011</v>
      </c>
      <c r="O1801" s="33" t="s">
        <v>2695</v>
      </c>
      <c r="P1801" s="68">
        <v>7329</v>
      </c>
      <c r="Q1801" s="33" t="s">
        <v>8739</v>
      </c>
      <c r="R1801" s="33" t="s">
        <v>2723</v>
      </c>
      <c r="S1801" s="68">
        <v>36256</v>
      </c>
      <c r="T1801" s="69" t="s">
        <v>8740</v>
      </c>
      <c r="U1801" s="33" t="s">
        <v>7476</v>
      </c>
      <c r="V1801" s="33" t="s">
        <v>7477</v>
      </c>
      <c r="W1801" s="33" t="s">
        <v>8678</v>
      </c>
      <c r="X1801" s="33" t="s">
        <v>2011</v>
      </c>
    </row>
    <row r="1802" spans="1:24" x14ac:dyDescent="0.25">
      <c r="A1802" s="29" t="s">
        <v>1484</v>
      </c>
      <c r="B1802" s="30" t="s">
        <v>1362</v>
      </c>
      <c r="C1802" s="30" t="str">
        <f t="shared" si="84"/>
        <v>Drug and Biological Policy</v>
      </c>
      <c r="G1802" s="29" t="s">
        <v>1484</v>
      </c>
      <c r="H1802" s="30" t="s">
        <v>1362</v>
      </c>
      <c r="I1802" s="30" t="str">
        <f t="shared" si="85"/>
        <v>Drug and Biological Policy</v>
      </c>
      <c r="J1802" t="e">
        <f t="shared" ca="1" si="86"/>
        <v>#N/A</v>
      </c>
      <c r="N1802" s="33" t="s">
        <v>2011</v>
      </c>
      <c r="O1802" s="33" t="s">
        <v>2695</v>
      </c>
      <c r="P1802" s="68">
        <v>7330</v>
      </c>
      <c r="Q1802" s="69" t="s">
        <v>8741</v>
      </c>
      <c r="R1802" s="33" t="s">
        <v>8742</v>
      </c>
      <c r="S1802" s="68">
        <v>60803</v>
      </c>
      <c r="T1802" s="69" t="s">
        <v>8743</v>
      </c>
      <c r="U1802" s="33" t="s">
        <v>7932</v>
      </c>
      <c r="V1802" s="33" t="s">
        <v>7946</v>
      </c>
      <c r="W1802" s="33" t="s">
        <v>8744</v>
      </c>
      <c r="X1802" s="33" t="s">
        <v>2011</v>
      </c>
    </row>
    <row r="1803" spans="1:24" x14ac:dyDescent="0.25">
      <c r="A1803" s="29" t="s">
        <v>1485</v>
      </c>
      <c r="B1803" s="30" t="s">
        <v>996</v>
      </c>
      <c r="C1803" s="30" t="str">
        <f t="shared" si="84"/>
        <v>Drug and Biological Policy</v>
      </c>
      <c r="G1803" s="29" t="s">
        <v>1485</v>
      </c>
      <c r="H1803" s="30" t="s">
        <v>996</v>
      </c>
      <c r="I1803" s="30" t="str">
        <f t="shared" si="85"/>
        <v>Drug and Biological Policy</v>
      </c>
      <c r="J1803" t="e">
        <f t="shared" ca="1" si="86"/>
        <v>#N/A</v>
      </c>
      <c r="N1803" s="33" t="s">
        <v>2011</v>
      </c>
      <c r="O1803" s="33" t="s">
        <v>2695</v>
      </c>
      <c r="P1803" s="68">
        <v>7331</v>
      </c>
      <c r="Q1803" s="33" t="s">
        <v>8745</v>
      </c>
      <c r="R1803" s="33" t="s">
        <v>2726</v>
      </c>
      <c r="S1803" s="68">
        <v>36247</v>
      </c>
      <c r="T1803" s="69" t="s">
        <v>8746</v>
      </c>
      <c r="U1803" s="33" t="s">
        <v>7476</v>
      </c>
      <c r="V1803" s="33" t="s">
        <v>7477</v>
      </c>
      <c r="W1803" s="33" t="s">
        <v>8678</v>
      </c>
      <c r="X1803" s="33" t="s">
        <v>2011</v>
      </c>
    </row>
    <row r="1804" spans="1:24" x14ac:dyDescent="0.25">
      <c r="A1804" s="29" t="s">
        <v>1485</v>
      </c>
      <c r="B1804" s="30" t="s">
        <v>998</v>
      </c>
      <c r="C1804" s="30" t="str">
        <f t="shared" si="84"/>
        <v>Drug and Biological Policy</v>
      </c>
      <c r="G1804" s="29" t="s">
        <v>1485</v>
      </c>
      <c r="H1804" s="30" t="s">
        <v>998</v>
      </c>
      <c r="I1804" s="30" t="str">
        <f t="shared" si="85"/>
        <v>Drug and Biological Policy</v>
      </c>
      <c r="J1804" t="e">
        <f t="shared" ca="1" si="86"/>
        <v>#N/A</v>
      </c>
      <c r="N1804" s="70" t="s">
        <v>2011</v>
      </c>
      <c r="O1804" s="33" t="s">
        <v>2695</v>
      </c>
      <c r="P1804" s="68">
        <v>7416</v>
      </c>
      <c r="Q1804" s="33" t="s">
        <v>8747</v>
      </c>
      <c r="R1804" s="33" t="s">
        <v>1115</v>
      </c>
      <c r="S1804" s="68">
        <v>58738</v>
      </c>
      <c r="T1804" s="69" t="s">
        <v>8748</v>
      </c>
      <c r="U1804" s="33" t="s">
        <v>4699</v>
      </c>
      <c r="V1804" s="33" t="s">
        <v>4699</v>
      </c>
      <c r="W1804" s="33" t="s">
        <v>3689</v>
      </c>
      <c r="X1804" s="70" t="s">
        <v>2011</v>
      </c>
    </row>
    <row r="1805" spans="1:24" x14ac:dyDescent="0.25">
      <c r="A1805" s="29" t="s">
        <v>1485</v>
      </c>
      <c r="B1805" s="30" t="s">
        <v>1000</v>
      </c>
      <c r="C1805" s="30" t="str">
        <f t="shared" si="84"/>
        <v>Drug and Biological Policy</v>
      </c>
      <c r="G1805" s="29" t="s">
        <v>1485</v>
      </c>
      <c r="H1805" s="30" t="s">
        <v>1000</v>
      </c>
      <c r="I1805" s="30" t="str">
        <f t="shared" si="85"/>
        <v>Drug and Biological Policy</v>
      </c>
      <c r="J1805" t="e">
        <f t="shared" ca="1" si="86"/>
        <v>#N/A</v>
      </c>
      <c r="N1805" s="70" t="s">
        <v>2011</v>
      </c>
      <c r="O1805" s="33" t="s">
        <v>2695</v>
      </c>
      <c r="P1805" s="68">
        <v>7417</v>
      </c>
      <c r="Q1805" s="33" t="s">
        <v>8749</v>
      </c>
      <c r="R1805" s="33" t="s">
        <v>1124</v>
      </c>
      <c r="S1805" s="68">
        <v>52731</v>
      </c>
      <c r="T1805" s="69" t="s">
        <v>8750</v>
      </c>
      <c r="U1805" s="33" t="s">
        <v>4699</v>
      </c>
      <c r="V1805" s="33" t="s">
        <v>4699</v>
      </c>
      <c r="W1805" s="69" t="s">
        <v>3690</v>
      </c>
      <c r="X1805" s="70" t="s">
        <v>2011</v>
      </c>
    </row>
    <row r="1806" spans="1:24" x14ac:dyDescent="0.25">
      <c r="A1806" s="29" t="s">
        <v>1485</v>
      </c>
      <c r="B1806" s="30" t="s">
        <v>1002</v>
      </c>
      <c r="C1806" s="30" t="str">
        <f t="shared" si="84"/>
        <v>Drug and Biological Policy</v>
      </c>
      <c r="G1806" s="29" t="s">
        <v>1485</v>
      </c>
      <c r="H1806" s="30" t="s">
        <v>1002</v>
      </c>
      <c r="I1806" s="30" t="str">
        <f t="shared" si="85"/>
        <v>Drug and Biological Policy</v>
      </c>
      <c r="J1806" t="e">
        <f t="shared" ca="1" si="86"/>
        <v>#N/A</v>
      </c>
      <c r="N1806" s="70" t="s">
        <v>2011</v>
      </c>
      <c r="O1806" s="33" t="s">
        <v>2695</v>
      </c>
      <c r="P1806" s="68">
        <v>7418</v>
      </c>
      <c r="Q1806" s="33" t="s">
        <v>8751</v>
      </c>
      <c r="R1806" s="33" t="s">
        <v>1127</v>
      </c>
      <c r="S1806" s="68">
        <v>30389</v>
      </c>
      <c r="T1806" s="69" t="s">
        <v>8752</v>
      </c>
      <c r="U1806" s="33" t="s">
        <v>4699</v>
      </c>
      <c r="V1806" s="33" t="s">
        <v>4699</v>
      </c>
      <c r="W1806" s="69" t="s">
        <v>8753</v>
      </c>
      <c r="X1806" s="70" t="s">
        <v>2011</v>
      </c>
    </row>
    <row r="1807" spans="1:24" x14ac:dyDescent="0.25">
      <c r="A1807" s="29" t="s">
        <v>1486</v>
      </c>
      <c r="B1807" s="30" t="s">
        <v>464</v>
      </c>
      <c r="C1807" s="30" t="str">
        <f t="shared" si="84"/>
        <v>Drug and Biological Policy</v>
      </c>
      <c r="G1807" s="29" t="s">
        <v>1486</v>
      </c>
      <c r="H1807" s="30" t="s">
        <v>464</v>
      </c>
      <c r="I1807" s="30" t="str">
        <f t="shared" si="85"/>
        <v>Drug and Biological Policy</v>
      </c>
      <c r="J1807" t="e">
        <f t="shared" ca="1" si="86"/>
        <v>#N/A</v>
      </c>
      <c r="N1807" s="70" t="s">
        <v>2011</v>
      </c>
      <c r="O1807" s="33" t="s">
        <v>2695</v>
      </c>
      <c r="P1807" s="68">
        <v>7419</v>
      </c>
      <c r="Q1807" s="33" t="s">
        <v>8754</v>
      </c>
      <c r="R1807" s="33" t="s">
        <v>1128</v>
      </c>
      <c r="S1807" s="68">
        <v>60981</v>
      </c>
      <c r="T1807" s="69" t="s">
        <v>8755</v>
      </c>
      <c r="U1807" s="33" t="s">
        <v>4699</v>
      </c>
      <c r="V1807" s="33" t="s">
        <v>4699</v>
      </c>
      <c r="W1807" s="33" t="s">
        <v>3691</v>
      </c>
      <c r="X1807" s="70" t="s">
        <v>2011</v>
      </c>
    </row>
    <row r="1808" spans="1:24" x14ac:dyDescent="0.25">
      <c r="A1808" s="29" t="s">
        <v>1486</v>
      </c>
      <c r="B1808" s="30" t="s">
        <v>963</v>
      </c>
      <c r="C1808" s="30" t="str">
        <f t="shared" si="84"/>
        <v>Drug and Biological Policy</v>
      </c>
      <c r="G1808" s="29" t="s">
        <v>1486</v>
      </c>
      <c r="H1808" s="30" t="s">
        <v>963</v>
      </c>
      <c r="I1808" s="30" t="str">
        <f t="shared" si="85"/>
        <v>Drug and Biological Policy</v>
      </c>
      <c r="J1808" t="e">
        <f t="shared" ca="1" si="86"/>
        <v>#N/A</v>
      </c>
      <c r="N1808" s="33" t="s">
        <v>2011</v>
      </c>
      <c r="O1808" s="33" t="s">
        <v>2693</v>
      </c>
      <c r="P1808" s="68">
        <v>6979</v>
      </c>
      <c r="Q1808" s="33" t="s">
        <v>8756</v>
      </c>
      <c r="R1808" s="33" t="s">
        <v>2694</v>
      </c>
      <c r="S1808" s="68">
        <v>24855</v>
      </c>
      <c r="T1808" s="33" t="s">
        <v>8757</v>
      </c>
      <c r="U1808" s="33" t="s">
        <v>4728</v>
      </c>
      <c r="V1808" s="33" t="s">
        <v>4741</v>
      </c>
      <c r="W1808" s="33" t="s">
        <v>8758</v>
      </c>
      <c r="X1808" s="33" t="s">
        <v>2011</v>
      </c>
    </row>
    <row r="1809" spans="1:24" x14ac:dyDescent="0.25">
      <c r="A1809" s="29" t="s">
        <v>356</v>
      </c>
      <c r="B1809" s="30" t="s">
        <v>1487</v>
      </c>
      <c r="C1809" s="30" t="str">
        <f t="shared" si="84"/>
        <v>Orthopedic Policy</v>
      </c>
      <c r="G1809" s="29" t="s">
        <v>356</v>
      </c>
      <c r="H1809" s="30" t="s">
        <v>1487</v>
      </c>
      <c r="I1809" s="30" t="str">
        <f t="shared" si="85"/>
        <v>Orthopedic Policy</v>
      </c>
      <c r="J1809" t="e">
        <f t="shared" ca="1" si="86"/>
        <v>#N/A</v>
      </c>
      <c r="N1809" s="70" t="s">
        <v>2011</v>
      </c>
      <c r="O1809" s="33" t="s">
        <v>2681</v>
      </c>
      <c r="P1809" s="68">
        <v>7478</v>
      </c>
      <c r="Q1809" s="69" t="s">
        <v>8759</v>
      </c>
      <c r="R1809" s="33" t="s">
        <v>403</v>
      </c>
      <c r="S1809" s="68">
        <v>53393</v>
      </c>
      <c r="T1809" s="69" t="s">
        <v>8760</v>
      </c>
      <c r="U1809" s="33" t="s">
        <v>7476</v>
      </c>
      <c r="V1809" s="33" t="s">
        <v>7477</v>
      </c>
      <c r="W1809" s="69" t="s">
        <v>8761</v>
      </c>
      <c r="X1809" s="70" t="s">
        <v>2011</v>
      </c>
    </row>
    <row r="1810" spans="1:24" x14ac:dyDescent="0.25">
      <c r="A1810" s="29" t="s">
        <v>356</v>
      </c>
      <c r="B1810" s="30" t="s">
        <v>1488</v>
      </c>
      <c r="C1810" s="30" t="str">
        <f t="shared" si="84"/>
        <v>Orthopedic Policy</v>
      </c>
      <c r="G1810" s="29" t="s">
        <v>356</v>
      </c>
      <c r="H1810" s="30" t="s">
        <v>1488</v>
      </c>
      <c r="I1810" s="30" t="str">
        <f t="shared" si="85"/>
        <v>Orthopedic Policy</v>
      </c>
      <c r="J1810" t="e">
        <f t="shared" ca="1" si="86"/>
        <v>#N/A</v>
      </c>
      <c r="N1810" s="33" t="s">
        <v>2011</v>
      </c>
      <c r="O1810" s="33" t="s">
        <v>2681</v>
      </c>
      <c r="P1810" s="68">
        <v>7480</v>
      </c>
      <c r="Q1810" s="33" t="s">
        <v>8762</v>
      </c>
      <c r="R1810" s="33" t="s">
        <v>2692</v>
      </c>
      <c r="S1810" s="68">
        <v>36307</v>
      </c>
      <c r="T1810" s="69" t="s">
        <v>8763</v>
      </c>
      <c r="U1810" s="33" t="s">
        <v>7932</v>
      </c>
      <c r="V1810" s="33" t="s">
        <v>7946</v>
      </c>
      <c r="W1810" s="33" t="s">
        <v>8764</v>
      </c>
      <c r="X1810" s="33" t="s">
        <v>2011</v>
      </c>
    </row>
    <row r="1811" spans="1:24" x14ac:dyDescent="0.25">
      <c r="A1811" s="29" t="s">
        <v>356</v>
      </c>
      <c r="B1811" s="30" t="s">
        <v>1488</v>
      </c>
      <c r="C1811" s="30" t="str">
        <f t="shared" si="84"/>
        <v>Orthopedic Policy</v>
      </c>
      <c r="G1811" s="29" t="s">
        <v>356</v>
      </c>
      <c r="H1811" s="30" t="s">
        <v>1488</v>
      </c>
      <c r="I1811" s="30" t="str">
        <f t="shared" si="85"/>
        <v>Orthopedic Policy</v>
      </c>
      <c r="J1811" t="e">
        <f t="shared" ca="1" si="86"/>
        <v>#N/A</v>
      </c>
      <c r="N1811" s="33" t="s">
        <v>2011</v>
      </c>
      <c r="O1811" s="33" t="s">
        <v>2681</v>
      </c>
      <c r="P1811" s="68">
        <v>7482</v>
      </c>
      <c r="Q1811" s="33" t="s">
        <v>8765</v>
      </c>
      <c r="R1811" s="33" t="s">
        <v>2691</v>
      </c>
      <c r="S1811" s="68">
        <v>53394</v>
      </c>
      <c r="T1811" s="33" t="s">
        <v>8766</v>
      </c>
      <c r="U1811" s="33" t="s">
        <v>7476</v>
      </c>
      <c r="V1811" s="33" t="s">
        <v>7477</v>
      </c>
      <c r="W1811" s="33" t="s">
        <v>8767</v>
      </c>
      <c r="X1811" s="33" t="s">
        <v>2011</v>
      </c>
    </row>
    <row r="1812" spans="1:24" x14ac:dyDescent="0.25">
      <c r="A1812" s="29" t="s">
        <v>356</v>
      </c>
      <c r="B1812" s="30" t="s">
        <v>1489</v>
      </c>
      <c r="C1812" s="30" t="str">
        <f t="shared" si="84"/>
        <v>Orthopedic Policy</v>
      </c>
      <c r="G1812" s="29" t="s">
        <v>356</v>
      </c>
      <c r="H1812" s="30" t="s">
        <v>1489</v>
      </c>
      <c r="I1812" s="30" t="str">
        <f t="shared" si="85"/>
        <v>Orthopedic Policy</v>
      </c>
      <c r="J1812" t="e">
        <f t="shared" ca="1" si="86"/>
        <v>#N/A</v>
      </c>
      <c r="N1812" s="33" t="s">
        <v>2011</v>
      </c>
      <c r="O1812" s="33" t="s">
        <v>2681</v>
      </c>
      <c r="P1812" s="68">
        <v>7483</v>
      </c>
      <c r="Q1812" s="69" t="s">
        <v>8768</v>
      </c>
      <c r="R1812" s="33" t="s">
        <v>2690</v>
      </c>
      <c r="S1812" s="68">
        <v>53397</v>
      </c>
      <c r="T1812" s="69" t="s">
        <v>8769</v>
      </c>
      <c r="U1812" s="33" t="s">
        <v>7476</v>
      </c>
      <c r="V1812" s="33" t="s">
        <v>7477</v>
      </c>
      <c r="W1812" s="33" t="s">
        <v>8770</v>
      </c>
      <c r="X1812" s="33" t="s">
        <v>2011</v>
      </c>
    </row>
    <row r="1813" spans="1:24" x14ac:dyDescent="0.25">
      <c r="A1813" s="29" t="s">
        <v>258</v>
      </c>
      <c r="B1813" s="30" t="s">
        <v>1490</v>
      </c>
      <c r="C1813" s="30" t="str">
        <f t="shared" si="84"/>
        <v>Orthopedic Policy</v>
      </c>
      <c r="G1813" s="29" t="s">
        <v>258</v>
      </c>
      <c r="H1813" s="30" t="s">
        <v>1490</v>
      </c>
      <c r="I1813" s="30" t="str">
        <f t="shared" si="85"/>
        <v>Orthopedic Policy</v>
      </c>
      <c r="J1813" t="e">
        <f t="shared" ca="1" si="86"/>
        <v>#N/A</v>
      </c>
      <c r="N1813" s="33" t="s">
        <v>2011</v>
      </c>
      <c r="O1813" s="33" t="s">
        <v>2681</v>
      </c>
      <c r="P1813" s="68">
        <v>7484</v>
      </c>
      <c r="Q1813" s="33" t="s">
        <v>8771</v>
      </c>
      <c r="R1813" s="33" t="s">
        <v>2689</v>
      </c>
      <c r="S1813" s="68">
        <v>43789</v>
      </c>
      <c r="T1813" s="33" t="s">
        <v>8772</v>
      </c>
      <c r="U1813" s="33" t="s">
        <v>7476</v>
      </c>
      <c r="V1813" s="33" t="s">
        <v>7477</v>
      </c>
      <c r="W1813" s="33" t="s">
        <v>8773</v>
      </c>
      <c r="X1813" s="33" t="s">
        <v>2011</v>
      </c>
    </row>
    <row r="1814" spans="1:24" x14ac:dyDescent="0.25">
      <c r="A1814" s="29" t="s">
        <v>258</v>
      </c>
      <c r="B1814" s="30" t="s">
        <v>1490</v>
      </c>
      <c r="C1814" s="30" t="str">
        <f t="shared" si="84"/>
        <v>Orthopedic Policy</v>
      </c>
      <c r="G1814" s="29" t="s">
        <v>258</v>
      </c>
      <c r="H1814" s="30" t="s">
        <v>1490</v>
      </c>
      <c r="I1814" s="30" t="str">
        <f t="shared" si="85"/>
        <v>Orthopedic Policy</v>
      </c>
      <c r="J1814" t="e">
        <f t="shared" ca="1" si="86"/>
        <v>#N/A</v>
      </c>
      <c r="N1814" s="33" t="s">
        <v>2011</v>
      </c>
      <c r="O1814" s="33" t="s">
        <v>2681</v>
      </c>
      <c r="P1814" s="68">
        <v>7485</v>
      </c>
      <c r="Q1814" s="69" t="s">
        <v>8774</v>
      </c>
      <c r="R1814" s="33" t="s">
        <v>2688</v>
      </c>
      <c r="S1814" s="68">
        <v>53403</v>
      </c>
      <c r="T1814" s="69" t="s">
        <v>8775</v>
      </c>
      <c r="U1814" s="33" t="s">
        <v>7476</v>
      </c>
      <c r="V1814" s="33" t="s">
        <v>7477</v>
      </c>
      <c r="W1814" s="33" t="s">
        <v>8776</v>
      </c>
      <c r="X1814" s="33" t="s">
        <v>2011</v>
      </c>
    </row>
    <row r="1815" spans="1:24" x14ac:dyDescent="0.25">
      <c r="A1815" s="29" t="s">
        <v>258</v>
      </c>
      <c r="B1815" s="30" t="s">
        <v>1491</v>
      </c>
      <c r="C1815" s="30" t="str">
        <f t="shared" si="84"/>
        <v>Orthopedic Policy</v>
      </c>
      <c r="G1815" s="29" t="s">
        <v>258</v>
      </c>
      <c r="H1815" s="30" t="s">
        <v>1491</v>
      </c>
      <c r="I1815" s="30" t="str">
        <f t="shared" si="85"/>
        <v>Orthopedic Policy</v>
      </c>
      <c r="J1815" t="e">
        <f t="shared" ca="1" si="86"/>
        <v>#N/A</v>
      </c>
      <c r="N1815" s="33" t="s">
        <v>2011</v>
      </c>
      <c r="O1815" s="33" t="s">
        <v>2681</v>
      </c>
      <c r="P1815" s="68">
        <v>8411</v>
      </c>
      <c r="Q1815" s="33" t="s">
        <v>8777</v>
      </c>
      <c r="R1815" s="33" t="s">
        <v>2683</v>
      </c>
      <c r="S1815" s="68">
        <v>53364</v>
      </c>
      <c r="T1815" s="69" t="s">
        <v>8778</v>
      </c>
      <c r="U1815" s="33" t="s">
        <v>7476</v>
      </c>
      <c r="V1815" s="33" t="s">
        <v>7477</v>
      </c>
      <c r="W1815" s="33" t="s">
        <v>8767</v>
      </c>
      <c r="X1815" s="33" t="s">
        <v>2011</v>
      </c>
    </row>
    <row r="1816" spans="1:24" x14ac:dyDescent="0.25">
      <c r="A1816" s="29" t="s">
        <v>258</v>
      </c>
      <c r="B1816" s="30" t="s">
        <v>1492</v>
      </c>
      <c r="C1816" s="30" t="str">
        <f t="shared" si="84"/>
        <v>Orthopedic Policy</v>
      </c>
      <c r="G1816" s="29" t="s">
        <v>258</v>
      </c>
      <c r="H1816" s="30" t="s">
        <v>1492</v>
      </c>
      <c r="I1816" s="30" t="str">
        <f t="shared" si="85"/>
        <v>Orthopedic Policy</v>
      </c>
      <c r="J1816" t="e">
        <f t="shared" ca="1" si="86"/>
        <v>#N/A</v>
      </c>
      <c r="N1816" s="33" t="s">
        <v>2011</v>
      </c>
      <c r="O1816" s="33" t="s">
        <v>2681</v>
      </c>
      <c r="P1816" s="68">
        <v>8412</v>
      </c>
      <c r="Q1816" s="33" t="s">
        <v>8779</v>
      </c>
      <c r="R1816" s="33" t="s">
        <v>2687</v>
      </c>
      <c r="S1816" s="68">
        <v>53438</v>
      </c>
      <c r="T1816" s="69" t="s">
        <v>8780</v>
      </c>
      <c r="U1816" s="33" t="s">
        <v>7476</v>
      </c>
      <c r="V1816" s="33" t="s">
        <v>7477</v>
      </c>
      <c r="W1816" s="33" t="s">
        <v>8773</v>
      </c>
      <c r="X1816" s="33" t="s">
        <v>2011</v>
      </c>
    </row>
    <row r="1817" spans="1:24" x14ac:dyDescent="0.25">
      <c r="A1817" s="29" t="s">
        <v>258</v>
      </c>
      <c r="B1817" s="30" t="s">
        <v>1493</v>
      </c>
      <c r="C1817" s="30" t="str">
        <f t="shared" si="84"/>
        <v>Orthopedic Policy</v>
      </c>
      <c r="G1817" s="29" t="s">
        <v>258</v>
      </c>
      <c r="H1817" s="30" t="s">
        <v>1493</v>
      </c>
      <c r="I1817" s="30" t="str">
        <f t="shared" si="85"/>
        <v>Orthopedic Policy</v>
      </c>
      <c r="J1817" t="e">
        <f t="shared" ca="1" si="86"/>
        <v>#N/A</v>
      </c>
      <c r="N1817" s="33" t="s">
        <v>2011</v>
      </c>
      <c r="O1817" s="33" t="s">
        <v>2681</v>
      </c>
      <c r="P1817" s="68">
        <v>8413</v>
      </c>
      <c r="Q1817" s="33" t="s">
        <v>8781</v>
      </c>
      <c r="R1817" s="33" t="s">
        <v>2686</v>
      </c>
      <c r="S1817" s="68">
        <v>53396</v>
      </c>
      <c r="T1817" s="69" t="s">
        <v>8782</v>
      </c>
      <c r="U1817" s="33" t="s">
        <v>7476</v>
      </c>
      <c r="V1817" s="33" t="s">
        <v>7477</v>
      </c>
      <c r="W1817" s="33" t="s">
        <v>8773</v>
      </c>
      <c r="X1817" s="33" t="s">
        <v>2011</v>
      </c>
    </row>
    <row r="1818" spans="1:24" x14ac:dyDescent="0.25">
      <c r="A1818" s="29" t="s">
        <v>258</v>
      </c>
      <c r="B1818" s="30" t="s">
        <v>1488</v>
      </c>
      <c r="C1818" s="30" t="str">
        <f t="shared" si="84"/>
        <v>Orthopedic Policy</v>
      </c>
      <c r="G1818" s="29" t="s">
        <v>258</v>
      </c>
      <c r="H1818" s="30" t="s">
        <v>1488</v>
      </c>
      <c r="I1818" s="30" t="str">
        <f t="shared" si="85"/>
        <v>Orthopedic Policy</v>
      </c>
      <c r="J1818" t="e">
        <f t="shared" ca="1" si="86"/>
        <v>#N/A</v>
      </c>
      <c r="N1818" s="33" t="s">
        <v>2011</v>
      </c>
      <c r="O1818" s="33" t="s">
        <v>2681</v>
      </c>
      <c r="P1818" s="68">
        <v>8414</v>
      </c>
      <c r="Q1818" s="69" t="s">
        <v>8783</v>
      </c>
      <c r="R1818" s="33" t="s">
        <v>2685</v>
      </c>
      <c r="S1818" s="68">
        <v>53399</v>
      </c>
      <c r="T1818" s="69" t="s">
        <v>8784</v>
      </c>
      <c r="U1818" s="33" t="s">
        <v>7476</v>
      </c>
      <c r="V1818" s="33" t="s">
        <v>7477</v>
      </c>
      <c r="W1818" s="33" t="s">
        <v>8785</v>
      </c>
      <c r="X1818" s="33" t="s">
        <v>2011</v>
      </c>
    </row>
    <row r="1819" spans="1:24" x14ac:dyDescent="0.25">
      <c r="A1819" s="29" t="s">
        <v>258</v>
      </c>
      <c r="B1819" s="30" t="s">
        <v>1488</v>
      </c>
      <c r="C1819" s="30" t="str">
        <f t="shared" si="84"/>
        <v>Orthopedic Policy</v>
      </c>
      <c r="G1819" s="29" t="s">
        <v>258</v>
      </c>
      <c r="H1819" s="30" t="s">
        <v>1488</v>
      </c>
      <c r="I1819" s="30" t="str">
        <f t="shared" si="85"/>
        <v>Orthopedic Policy</v>
      </c>
      <c r="J1819" t="e">
        <f t="shared" ca="1" si="86"/>
        <v>#N/A</v>
      </c>
      <c r="N1819" s="33" t="s">
        <v>2011</v>
      </c>
      <c r="O1819" s="33" t="s">
        <v>2681</v>
      </c>
      <c r="P1819" s="68">
        <v>8415</v>
      </c>
      <c r="Q1819" s="33" t="s">
        <v>8786</v>
      </c>
      <c r="R1819" s="33" t="s">
        <v>2682</v>
      </c>
      <c r="S1819" s="68">
        <v>53431</v>
      </c>
      <c r="T1819" s="69" t="s">
        <v>8787</v>
      </c>
      <c r="U1819" s="33" t="s">
        <v>7476</v>
      </c>
      <c r="V1819" s="33" t="s">
        <v>7477</v>
      </c>
      <c r="W1819" s="33" t="s">
        <v>8773</v>
      </c>
      <c r="X1819" s="33" t="s">
        <v>2011</v>
      </c>
    </row>
    <row r="1820" spans="1:24" x14ac:dyDescent="0.25">
      <c r="A1820" s="29" t="s">
        <v>258</v>
      </c>
      <c r="B1820" s="30" t="s">
        <v>1494</v>
      </c>
      <c r="C1820" s="30" t="str">
        <f t="shared" si="84"/>
        <v>Orthopedic Policy</v>
      </c>
      <c r="G1820" s="29" t="s">
        <v>258</v>
      </c>
      <c r="H1820" s="30" t="s">
        <v>1494</v>
      </c>
      <c r="I1820" s="30" t="str">
        <f t="shared" si="85"/>
        <v>Orthopedic Policy</v>
      </c>
      <c r="J1820" t="e">
        <f t="shared" ca="1" si="86"/>
        <v>#N/A</v>
      </c>
      <c r="N1820" s="33" t="s">
        <v>2011</v>
      </c>
      <c r="O1820" s="33" t="s">
        <v>2681</v>
      </c>
      <c r="P1820" s="68">
        <v>8416</v>
      </c>
      <c r="Q1820" s="33" t="s">
        <v>8788</v>
      </c>
      <c r="R1820" s="33" t="s">
        <v>2684</v>
      </c>
      <c r="S1820" s="68">
        <v>53367</v>
      </c>
      <c r="T1820" s="69" t="s">
        <v>8789</v>
      </c>
      <c r="U1820" s="33" t="s">
        <v>7476</v>
      </c>
      <c r="V1820" s="33" t="s">
        <v>7477</v>
      </c>
      <c r="W1820" s="33" t="s">
        <v>8773</v>
      </c>
      <c r="X1820" s="33" t="s">
        <v>2011</v>
      </c>
    </row>
    <row r="1821" spans="1:24" x14ac:dyDescent="0.25">
      <c r="A1821" s="29" t="s">
        <v>258</v>
      </c>
      <c r="B1821" s="30" t="s">
        <v>1495</v>
      </c>
      <c r="C1821" s="30" t="str">
        <f t="shared" si="84"/>
        <v>Orthopedic Policy</v>
      </c>
      <c r="G1821" s="29" t="s">
        <v>258</v>
      </c>
      <c r="H1821" s="30" t="s">
        <v>1495</v>
      </c>
      <c r="I1821" s="30" t="str">
        <f t="shared" si="85"/>
        <v>Orthopedic Policy</v>
      </c>
      <c r="J1821" t="e">
        <f t="shared" ca="1" si="86"/>
        <v>#N/A</v>
      </c>
      <c r="N1821" s="33" t="s">
        <v>2011</v>
      </c>
      <c r="O1821" s="33" t="s">
        <v>2671</v>
      </c>
      <c r="P1821" s="68">
        <v>8892</v>
      </c>
      <c r="Q1821" s="33" t="s">
        <v>8790</v>
      </c>
      <c r="R1821" s="33" t="s">
        <v>2680</v>
      </c>
      <c r="S1821" s="68">
        <v>51803</v>
      </c>
      <c r="T1821" s="69" t="s">
        <v>8791</v>
      </c>
      <c r="U1821" s="33" t="s">
        <v>7541</v>
      </c>
      <c r="V1821" s="33" t="s">
        <v>7542</v>
      </c>
      <c r="W1821" s="33" t="s">
        <v>8792</v>
      </c>
      <c r="X1821" s="33" t="s">
        <v>2011</v>
      </c>
    </row>
    <row r="1822" spans="1:24" x14ac:dyDescent="0.25">
      <c r="A1822" s="29" t="s">
        <v>1496</v>
      </c>
      <c r="B1822" s="30" t="s">
        <v>871</v>
      </c>
      <c r="C1822" s="30" t="str">
        <f t="shared" si="84"/>
        <v>Drug and Biological Policy</v>
      </c>
      <c r="G1822" s="29" t="s">
        <v>1496</v>
      </c>
      <c r="H1822" s="30" t="s">
        <v>871</v>
      </c>
      <c r="I1822" s="30" t="str">
        <f t="shared" si="85"/>
        <v>Drug and Biological Policy</v>
      </c>
      <c r="J1822" t="e">
        <f t="shared" ca="1" si="86"/>
        <v>#N/A</v>
      </c>
      <c r="N1822" s="33" t="s">
        <v>2011</v>
      </c>
      <c r="O1822" s="33" t="s">
        <v>2671</v>
      </c>
      <c r="P1822" s="68">
        <v>8893</v>
      </c>
      <c r="Q1822" s="33" t="s">
        <v>8793</v>
      </c>
      <c r="R1822" s="33" t="s">
        <v>8794</v>
      </c>
      <c r="S1822" s="68">
        <v>61012</v>
      </c>
      <c r="T1822" s="69" t="s">
        <v>8795</v>
      </c>
      <c r="U1822" s="33" t="s">
        <v>7476</v>
      </c>
      <c r="V1822" s="33" t="s">
        <v>7477</v>
      </c>
      <c r="W1822" s="33" t="s">
        <v>8796</v>
      </c>
      <c r="X1822" s="33" t="s">
        <v>2011</v>
      </c>
    </row>
    <row r="1823" spans="1:24" x14ac:dyDescent="0.25">
      <c r="A1823" s="29" t="s">
        <v>1496</v>
      </c>
      <c r="B1823" s="30" t="s">
        <v>872</v>
      </c>
      <c r="C1823" s="30" t="str">
        <f t="shared" si="84"/>
        <v>Drug and Biological Policy</v>
      </c>
      <c r="G1823" s="29" t="s">
        <v>1496</v>
      </c>
      <c r="H1823" s="30" t="s">
        <v>872</v>
      </c>
      <c r="I1823" s="30" t="str">
        <f t="shared" si="85"/>
        <v>Drug and Biological Policy</v>
      </c>
      <c r="J1823" t="e">
        <f t="shared" ca="1" si="86"/>
        <v>#N/A</v>
      </c>
      <c r="N1823" s="33" t="s">
        <v>2011</v>
      </c>
      <c r="O1823" s="33" t="s">
        <v>2671</v>
      </c>
      <c r="P1823" s="68">
        <v>8894</v>
      </c>
      <c r="Q1823" s="33" t="s">
        <v>8797</v>
      </c>
      <c r="R1823" s="33" t="s">
        <v>2678</v>
      </c>
      <c r="S1823" s="68">
        <v>51833</v>
      </c>
      <c r="T1823" s="33" t="s">
        <v>8798</v>
      </c>
      <c r="U1823" s="33" t="s">
        <v>7476</v>
      </c>
      <c r="V1823" s="33" t="s">
        <v>7477</v>
      </c>
      <c r="W1823" s="33" t="s">
        <v>8796</v>
      </c>
      <c r="X1823" s="33" t="s">
        <v>2011</v>
      </c>
    </row>
    <row r="1824" spans="1:24" x14ac:dyDescent="0.25">
      <c r="A1824" s="29" t="s">
        <v>1496</v>
      </c>
      <c r="B1824" s="30" t="s">
        <v>464</v>
      </c>
      <c r="C1824" s="30" t="str">
        <f t="shared" si="84"/>
        <v>Drug and Biological Policy</v>
      </c>
      <c r="G1824" s="29" t="s">
        <v>1496</v>
      </c>
      <c r="H1824" s="30" t="s">
        <v>464</v>
      </c>
      <c r="I1824" s="30" t="str">
        <f t="shared" si="85"/>
        <v>Drug and Biological Policy</v>
      </c>
      <c r="J1824" t="e">
        <f t="shared" ca="1" si="86"/>
        <v>#N/A</v>
      </c>
      <c r="N1824" s="33" t="s">
        <v>2011</v>
      </c>
      <c r="O1824" s="33" t="s">
        <v>2671</v>
      </c>
      <c r="P1824" s="68">
        <v>8895</v>
      </c>
      <c r="Q1824" s="33" t="s">
        <v>8799</v>
      </c>
      <c r="R1824" s="33" t="s">
        <v>2677</v>
      </c>
      <c r="S1824" s="68">
        <v>51834</v>
      </c>
      <c r="T1824" s="69" t="s">
        <v>8800</v>
      </c>
      <c r="U1824" s="33" t="s">
        <v>7476</v>
      </c>
      <c r="V1824" s="33" t="s">
        <v>7477</v>
      </c>
      <c r="W1824" s="33" t="s">
        <v>8796</v>
      </c>
      <c r="X1824" s="33" t="s">
        <v>2011</v>
      </c>
    </row>
    <row r="1825" spans="1:24" x14ac:dyDescent="0.25">
      <c r="A1825" s="29" t="s">
        <v>1496</v>
      </c>
      <c r="B1825" s="30" t="s">
        <v>881</v>
      </c>
      <c r="C1825" s="30" t="str">
        <f t="shared" si="84"/>
        <v>Drug and Biological Policy</v>
      </c>
      <c r="G1825" s="29" t="s">
        <v>1496</v>
      </c>
      <c r="H1825" s="30" t="s">
        <v>881</v>
      </c>
      <c r="I1825" s="30" t="str">
        <f t="shared" si="85"/>
        <v>Drug and Biological Policy</v>
      </c>
      <c r="J1825" t="e">
        <f t="shared" ca="1" si="86"/>
        <v>#N/A</v>
      </c>
      <c r="N1825" s="33" t="s">
        <v>2011</v>
      </c>
      <c r="O1825" s="33" t="s">
        <v>2671</v>
      </c>
      <c r="P1825" s="68">
        <v>8898</v>
      </c>
      <c r="Q1825" s="69" t="s">
        <v>8801</v>
      </c>
      <c r="R1825" s="33" t="s">
        <v>2676</v>
      </c>
      <c r="S1825" s="68">
        <v>51851</v>
      </c>
      <c r="T1825" s="33" t="s">
        <v>8802</v>
      </c>
      <c r="U1825" s="33" t="s">
        <v>7476</v>
      </c>
      <c r="V1825" s="33" t="s">
        <v>7477</v>
      </c>
      <c r="W1825" s="33" t="s">
        <v>8803</v>
      </c>
      <c r="X1825" s="33" t="s">
        <v>2011</v>
      </c>
    </row>
    <row r="1826" spans="1:24" x14ac:dyDescent="0.25">
      <c r="A1826" s="29" t="s">
        <v>127</v>
      </c>
      <c r="B1826" s="30" t="s">
        <v>1497</v>
      </c>
      <c r="C1826" s="30" t="str">
        <f t="shared" si="84"/>
        <v>Ophthalmology Policy</v>
      </c>
      <c r="G1826" s="29" t="s">
        <v>127</v>
      </c>
      <c r="H1826" s="30" t="s">
        <v>1497</v>
      </c>
      <c r="I1826" s="30" t="str">
        <f t="shared" si="85"/>
        <v>Ophthalmology Policy</v>
      </c>
      <c r="J1826" t="e">
        <f t="shared" ca="1" si="86"/>
        <v>#N/A</v>
      </c>
      <c r="N1826" s="33" t="s">
        <v>2011</v>
      </c>
      <c r="O1826" s="33" t="s">
        <v>2671</v>
      </c>
      <c r="P1826" s="68">
        <v>8900</v>
      </c>
      <c r="Q1826" s="33" t="s">
        <v>8804</v>
      </c>
      <c r="R1826" s="33" t="s">
        <v>2675</v>
      </c>
      <c r="S1826" s="68">
        <v>51863</v>
      </c>
      <c r="T1826" s="69" t="s">
        <v>8805</v>
      </c>
      <c r="U1826" s="33" t="s">
        <v>7541</v>
      </c>
      <c r="V1826" s="33" t="s">
        <v>7542</v>
      </c>
      <c r="W1826" s="33" t="s">
        <v>8806</v>
      </c>
      <c r="X1826" s="33" t="s">
        <v>2011</v>
      </c>
    </row>
    <row r="1827" spans="1:24" x14ac:dyDescent="0.25">
      <c r="A1827" s="29" t="s">
        <v>127</v>
      </c>
      <c r="B1827" s="30" t="s">
        <v>1498</v>
      </c>
      <c r="C1827" s="30" t="str">
        <f t="shared" si="84"/>
        <v>Ophthalmology Policy</v>
      </c>
      <c r="G1827" s="29" t="s">
        <v>127</v>
      </c>
      <c r="H1827" s="30" t="s">
        <v>1498</v>
      </c>
      <c r="I1827" s="30" t="str">
        <f t="shared" si="85"/>
        <v>Ophthalmology Policy</v>
      </c>
      <c r="J1827" t="e">
        <f t="shared" ca="1" si="86"/>
        <v>#N/A</v>
      </c>
      <c r="N1827" s="33" t="s">
        <v>2011</v>
      </c>
      <c r="O1827" s="33" t="s">
        <v>2671</v>
      </c>
      <c r="P1827" s="68">
        <v>8905</v>
      </c>
      <c r="Q1827" s="33" t="s">
        <v>8807</v>
      </c>
      <c r="R1827" s="33" t="s">
        <v>2673</v>
      </c>
      <c r="S1827" s="68">
        <v>51887</v>
      </c>
      <c r="T1827" s="69" t="s">
        <v>8808</v>
      </c>
      <c r="U1827" s="33" t="s">
        <v>5017</v>
      </c>
      <c r="V1827" s="33" t="s">
        <v>5017</v>
      </c>
      <c r="W1827" s="33" t="s">
        <v>5018</v>
      </c>
      <c r="X1827" s="33" t="s">
        <v>2011</v>
      </c>
    </row>
    <row r="1828" spans="1:24" x14ac:dyDescent="0.25">
      <c r="A1828" s="29" t="s">
        <v>127</v>
      </c>
      <c r="B1828" s="30" t="s">
        <v>1499</v>
      </c>
      <c r="C1828" s="30" t="str">
        <f t="shared" si="84"/>
        <v>Ophthalmology Policy</v>
      </c>
      <c r="G1828" s="29" t="s">
        <v>127</v>
      </c>
      <c r="H1828" s="30" t="s">
        <v>1499</v>
      </c>
      <c r="I1828" s="30" t="str">
        <f t="shared" si="85"/>
        <v>Ophthalmology Policy</v>
      </c>
      <c r="J1828" t="e">
        <f t="shared" ca="1" si="86"/>
        <v>#N/A</v>
      </c>
      <c r="N1828" s="33" t="s">
        <v>2011</v>
      </c>
      <c r="O1828" s="33" t="s">
        <v>2671</v>
      </c>
      <c r="P1828" s="68">
        <v>8906</v>
      </c>
      <c r="Q1828" s="33" t="s">
        <v>8809</v>
      </c>
      <c r="R1828" s="33" t="s">
        <v>2672</v>
      </c>
      <c r="S1828" s="68">
        <v>51902</v>
      </c>
      <c r="T1828" s="69" t="s">
        <v>8810</v>
      </c>
      <c r="U1828" s="33" t="s">
        <v>5017</v>
      </c>
      <c r="V1828" s="33" t="s">
        <v>5017</v>
      </c>
      <c r="W1828" s="33" t="s">
        <v>5018</v>
      </c>
      <c r="X1828" s="33" t="s">
        <v>2011</v>
      </c>
    </row>
    <row r="1829" spans="1:24" x14ac:dyDescent="0.25">
      <c r="A1829" s="29" t="s">
        <v>127</v>
      </c>
      <c r="B1829" s="30" t="s">
        <v>1500</v>
      </c>
      <c r="C1829" s="30" t="str">
        <f t="shared" si="84"/>
        <v>Ophthalmology Policy</v>
      </c>
      <c r="G1829" s="29" t="s">
        <v>127</v>
      </c>
      <c r="H1829" s="30" t="s">
        <v>1500</v>
      </c>
      <c r="I1829" s="30" t="str">
        <f t="shared" si="85"/>
        <v>Ophthalmology Policy</v>
      </c>
      <c r="J1829" t="e">
        <f t="shared" ca="1" si="86"/>
        <v>#N/A</v>
      </c>
      <c r="N1829" s="33" t="s">
        <v>2011</v>
      </c>
      <c r="O1829" s="33" t="s">
        <v>2659</v>
      </c>
      <c r="P1829" s="68">
        <v>6160</v>
      </c>
      <c r="Q1829" s="69" t="s">
        <v>8811</v>
      </c>
      <c r="R1829" s="33" t="s">
        <v>8812</v>
      </c>
      <c r="S1829" s="68">
        <v>60448</v>
      </c>
      <c r="T1829" s="69" t="s">
        <v>8813</v>
      </c>
      <c r="U1829" s="33" t="s">
        <v>7476</v>
      </c>
      <c r="V1829" s="33" t="s">
        <v>7477</v>
      </c>
      <c r="W1829" s="33" t="s">
        <v>8814</v>
      </c>
      <c r="X1829" s="33" t="s">
        <v>2011</v>
      </c>
    </row>
    <row r="1830" spans="1:24" x14ac:dyDescent="0.25">
      <c r="A1830" s="29" t="s">
        <v>127</v>
      </c>
      <c r="B1830" s="30" t="s">
        <v>1501</v>
      </c>
      <c r="C1830" s="30" t="str">
        <f t="shared" si="84"/>
        <v>Ophthalmology Policy</v>
      </c>
      <c r="G1830" s="29" t="s">
        <v>127</v>
      </c>
      <c r="H1830" s="30" t="s">
        <v>1501</v>
      </c>
      <c r="I1830" s="30" t="str">
        <f t="shared" si="85"/>
        <v>Ophthalmology Policy</v>
      </c>
      <c r="J1830" t="e">
        <f t="shared" ca="1" si="86"/>
        <v>#N/A</v>
      </c>
      <c r="N1830" s="33" t="s">
        <v>2011</v>
      </c>
      <c r="O1830" s="33" t="s">
        <v>2659</v>
      </c>
      <c r="P1830" s="68">
        <v>6310</v>
      </c>
      <c r="Q1830" s="69" t="s">
        <v>8815</v>
      </c>
      <c r="R1830" s="33" t="s">
        <v>8816</v>
      </c>
      <c r="S1830" s="68">
        <v>60387</v>
      </c>
      <c r="T1830" s="69" t="s">
        <v>8817</v>
      </c>
      <c r="U1830" s="33" t="s">
        <v>7932</v>
      </c>
      <c r="V1830" s="33" t="s">
        <v>7946</v>
      </c>
      <c r="W1830" s="33" t="s">
        <v>8818</v>
      </c>
      <c r="X1830" s="33" t="s">
        <v>2011</v>
      </c>
    </row>
    <row r="1831" spans="1:24" x14ac:dyDescent="0.25">
      <c r="A1831" s="29" t="s">
        <v>127</v>
      </c>
      <c r="B1831" s="30" t="s">
        <v>1502</v>
      </c>
      <c r="C1831" s="30" t="str">
        <f t="shared" si="84"/>
        <v>Ophthalmology Policy</v>
      </c>
      <c r="G1831" s="29" t="s">
        <v>127</v>
      </c>
      <c r="H1831" s="30" t="s">
        <v>1502</v>
      </c>
      <c r="I1831" s="30" t="str">
        <f t="shared" si="85"/>
        <v>Ophthalmology Policy</v>
      </c>
      <c r="J1831" t="e">
        <f t="shared" ca="1" si="86"/>
        <v>#N/A</v>
      </c>
      <c r="N1831" s="33" t="s">
        <v>2011</v>
      </c>
      <c r="O1831" s="33" t="s">
        <v>2659</v>
      </c>
      <c r="P1831" s="68">
        <v>6313</v>
      </c>
      <c r="Q1831" s="33" t="s">
        <v>8819</v>
      </c>
      <c r="R1831" s="33" t="s">
        <v>8820</v>
      </c>
      <c r="S1831" s="68">
        <v>60417</v>
      </c>
      <c r="T1831" s="69" t="s">
        <v>8821</v>
      </c>
      <c r="U1831" s="33" t="s">
        <v>7932</v>
      </c>
      <c r="V1831" s="33" t="s">
        <v>8097</v>
      </c>
      <c r="W1831" s="33" t="s">
        <v>8822</v>
      </c>
      <c r="X1831" s="33" t="s">
        <v>2011</v>
      </c>
    </row>
    <row r="1832" spans="1:24" x14ac:dyDescent="0.25">
      <c r="A1832" s="29" t="s">
        <v>127</v>
      </c>
      <c r="B1832" s="30" t="s">
        <v>1503</v>
      </c>
      <c r="C1832" s="30" t="str">
        <f t="shared" si="84"/>
        <v>Ophthalmology Policy</v>
      </c>
      <c r="G1832" s="29" t="s">
        <v>127</v>
      </c>
      <c r="H1832" s="30" t="s">
        <v>1503</v>
      </c>
      <c r="I1832" s="30" t="str">
        <f t="shared" si="85"/>
        <v>Ophthalmology Policy</v>
      </c>
      <c r="J1832" t="e">
        <f t="shared" ca="1" si="86"/>
        <v>#N/A</v>
      </c>
      <c r="N1832" s="70" t="s">
        <v>2011</v>
      </c>
      <c r="O1832" s="33" t="s">
        <v>2659</v>
      </c>
      <c r="P1832" s="68">
        <v>6355</v>
      </c>
      <c r="Q1832" s="33" t="s">
        <v>8823</v>
      </c>
      <c r="R1832" s="33" t="s">
        <v>193</v>
      </c>
      <c r="S1832" s="68">
        <v>60434</v>
      </c>
      <c r="T1832" s="69" t="s">
        <v>8824</v>
      </c>
      <c r="U1832" s="33" t="s">
        <v>7476</v>
      </c>
      <c r="V1832" s="33" t="s">
        <v>7477</v>
      </c>
      <c r="W1832" s="69" t="s">
        <v>8825</v>
      </c>
      <c r="X1832" s="70" t="s">
        <v>2011</v>
      </c>
    </row>
    <row r="1833" spans="1:24" x14ac:dyDescent="0.25">
      <c r="A1833" s="29" t="s">
        <v>127</v>
      </c>
      <c r="B1833" s="30" t="s">
        <v>1504</v>
      </c>
      <c r="C1833" s="30" t="str">
        <f t="shared" si="84"/>
        <v>Ophthalmology Policy</v>
      </c>
      <c r="G1833" s="29" t="s">
        <v>127</v>
      </c>
      <c r="H1833" s="30" t="s">
        <v>1504</v>
      </c>
      <c r="I1833" s="30" t="str">
        <f t="shared" si="85"/>
        <v>Ophthalmology Policy</v>
      </c>
      <c r="J1833" t="e">
        <f t="shared" ca="1" si="86"/>
        <v>#N/A</v>
      </c>
      <c r="N1833" s="33" t="s">
        <v>2011</v>
      </c>
      <c r="O1833" s="33" t="s">
        <v>2659</v>
      </c>
      <c r="P1833" s="68">
        <v>6892</v>
      </c>
      <c r="Q1833" s="33" t="s">
        <v>8826</v>
      </c>
      <c r="R1833" s="33" t="s">
        <v>8827</v>
      </c>
      <c r="S1833" s="68">
        <v>60373</v>
      </c>
      <c r="T1833" s="69" t="s">
        <v>8828</v>
      </c>
      <c r="U1833" s="33" t="s">
        <v>7476</v>
      </c>
      <c r="V1833" s="33" t="s">
        <v>7477</v>
      </c>
      <c r="W1833" s="33" t="s">
        <v>8829</v>
      </c>
      <c r="X1833" s="33" t="s">
        <v>2011</v>
      </c>
    </row>
    <row r="1834" spans="1:24" x14ac:dyDescent="0.25">
      <c r="A1834" s="29" t="s">
        <v>127</v>
      </c>
      <c r="B1834" s="30" t="s">
        <v>1505</v>
      </c>
      <c r="C1834" s="30" t="str">
        <f t="shared" si="84"/>
        <v>Ophthalmology Policy</v>
      </c>
      <c r="G1834" s="29" t="s">
        <v>127</v>
      </c>
      <c r="H1834" s="30" t="s">
        <v>1505</v>
      </c>
      <c r="I1834" s="30" t="str">
        <f t="shared" si="85"/>
        <v>Ophthalmology Policy</v>
      </c>
      <c r="J1834" t="e">
        <f t="shared" ca="1" si="86"/>
        <v>#N/A</v>
      </c>
      <c r="N1834" s="33" t="s">
        <v>2011</v>
      </c>
      <c r="O1834" s="33" t="s">
        <v>2659</v>
      </c>
      <c r="P1834" s="68">
        <v>6893</v>
      </c>
      <c r="Q1834" s="33" t="s">
        <v>8830</v>
      </c>
      <c r="R1834" s="33" t="s">
        <v>8831</v>
      </c>
      <c r="S1834" s="68">
        <v>60423</v>
      </c>
      <c r="T1834" s="69" t="s">
        <v>8832</v>
      </c>
      <c r="U1834" s="33" t="s">
        <v>7476</v>
      </c>
      <c r="V1834" s="33" t="s">
        <v>7477</v>
      </c>
      <c r="W1834" s="33" t="s">
        <v>8814</v>
      </c>
      <c r="X1834" s="33" t="s">
        <v>2011</v>
      </c>
    </row>
    <row r="1835" spans="1:24" x14ac:dyDescent="0.25">
      <c r="A1835" s="29" t="s">
        <v>127</v>
      </c>
      <c r="B1835" s="30" t="s">
        <v>1505</v>
      </c>
      <c r="C1835" s="30" t="str">
        <f t="shared" si="84"/>
        <v>Ophthalmology Policy</v>
      </c>
      <c r="G1835" s="29" t="s">
        <v>127</v>
      </c>
      <c r="H1835" s="30" t="s">
        <v>1505</v>
      </c>
      <c r="I1835" s="30" t="str">
        <f t="shared" si="85"/>
        <v>Ophthalmology Policy</v>
      </c>
      <c r="J1835" t="e">
        <f t="shared" ca="1" si="86"/>
        <v>#N/A</v>
      </c>
      <c r="N1835" s="33" t="s">
        <v>2011</v>
      </c>
      <c r="O1835" s="33" t="s">
        <v>2659</v>
      </c>
      <c r="P1835" s="68">
        <v>6894</v>
      </c>
      <c r="Q1835" s="69" t="s">
        <v>8833</v>
      </c>
      <c r="R1835" s="33" t="s">
        <v>8834</v>
      </c>
      <c r="S1835" s="68">
        <v>60386</v>
      </c>
      <c r="T1835" s="69" t="s">
        <v>8835</v>
      </c>
      <c r="U1835" s="33" t="s">
        <v>7476</v>
      </c>
      <c r="V1835" s="33" t="s">
        <v>7477</v>
      </c>
      <c r="W1835" s="33" t="s">
        <v>8814</v>
      </c>
      <c r="X1835" s="33" t="s">
        <v>2011</v>
      </c>
    </row>
    <row r="1836" spans="1:24" x14ac:dyDescent="0.25">
      <c r="A1836" s="29" t="s">
        <v>127</v>
      </c>
      <c r="B1836" s="30" t="s">
        <v>1506</v>
      </c>
      <c r="C1836" s="30" t="str">
        <f t="shared" si="84"/>
        <v>Ophthalmology Policy</v>
      </c>
      <c r="G1836" s="29" t="s">
        <v>127</v>
      </c>
      <c r="H1836" s="30" t="s">
        <v>1506</v>
      </c>
      <c r="I1836" s="30" t="str">
        <f t="shared" si="85"/>
        <v>Ophthalmology Policy</v>
      </c>
      <c r="J1836" t="e">
        <f t="shared" ca="1" si="86"/>
        <v>#N/A</v>
      </c>
      <c r="N1836" s="33" t="s">
        <v>2011</v>
      </c>
      <c r="O1836" s="33" t="s">
        <v>2659</v>
      </c>
      <c r="P1836" s="68">
        <v>6966</v>
      </c>
      <c r="Q1836" s="33" t="s">
        <v>8836</v>
      </c>
      <c r="R1836" s="33" t="s">
        <v>2663</v>
      </c>
      <c r="S1836" s="68">
        <v>24883</v>
      </c>
      <c r="T1836" s="33" t="s">
        <v>8837</v>
      </c>
      <c r="U1836" s="33" t="s">
        <v>7476</v>
      </c>
      <c r="V1836" s="33" t="s">
        <v>7477</v>
      </c>
      <c r="W1836" s="33" t="s">
        <v>8838</v>
      </c>
      <c r="X1836" s="33" t="s">
        <v>2011</v>
      </c>
    </row>
    <row r="1837" spans="1:24" x14ac:dyDescent="0.25">
      <c r="A1837" s="29" t="s">
        <v>127</v>
      </c>
      <c r="B1837" s="30" t="s">
        <v>1506</v>
      </c>
      <c r="C1837" s="30" t="str">
        <f t="shared" si="84"/>
        <v>Ophthalmology Policy</v>
      </c>
      <c r="G1837" s="29" t="s">
        <v>127</v>
      </c>
      <c r="H1837" s="30" t="s">
        <v>1506</v>
      </c>
      <c r="I1837" s="30" t="str">
        <f t="shared" si="85"/>
        <v>Ophthalmology Policy</v>
      </c>
      <c r="J1837" t="e">
        <f t="shared" ca="1" si="86"/>
        <v>#N/A</v>
      </c>
      <c r="N1837" s="33" t="s">
        <v>2011</v>
      </c>
      <c r="O1837" s="33" t="s">
        <v>2659</v>
      </c>
      <c r="P1837" s="68">
        <v>7244</v>
      </c>
      <c r="Q1837" s="33" t="s">
        <v>8839</v>
      </c>
      <c r="R1837" s="33" t="s">
        <v>8840</v>
      </c>
      <c r="S1837" s="68">
        <v>60428</v>
      </c>
      <c r="T1837" s="69" t="s">
        <v>8841</v>
      </c>
      <c r="U1837" s="33" t="s">
        <v>7476</v>
      </c>
      <c r="V1837" s="33" t="s">
        <v>7477</v>
      </c>
      <c r="W1837" s="33" t="s">
        <v>8814</v>
      </c>
      <c r="X1837" s="33" t="s">
        <v>2011</v>
      </c>
    </row>
    <row r="1838" spans="1:24" x14ac:dyDescent="0.25">
      <c r="A1838" s="29" t="s">
        <v>127</v>
      </c>
      <c r="B1838" s="30" t="s">
        <v>1506</v>
      </c>
      <c r="C1838" s="30" t="str">
        <f t="shared" si="84"/>
        <v>Ophthalmology Policy</v>
      </c>
      <c r="G1838" s="29" t="s">
        <v>127</v>
      </c>
      <c r="H1838" s="30" t="s">
        <v>1506</v>
      </c>
      <c r="I1838" s="30" t="str">
        <f t="shared" si="85"/>
        <v>Ophthalmology Policy</v>
      </c>
      <c r="J1838" t="e">
        <f t="shared" ca="1" si="86"/>
        <v>#N/A</v>
      </c>
      <c r="N1838" s="33" t="s">
        <v>2011</v>
      </c>
      <c r="O1838" s="33" t="s">
        <v>2659</v>
      </c>
      <c r="P1838" s="68">
        <v>7249</v>
      </c>
      <c r="Q1838" s="33" t="s">
        <v>8842</v>
      </c>
      <c r="R1838" s="33" t="s">
        <v>8843</v>
      </c>
      <c r="S1838" s="68">
        <v>60393</v>
      </c>
      <c r="T1838" s="69" t="s">
        <v>8844</v>
      </c>
      <c r="U1838" s="33" t="s">
        <v>7932</v>
      </c>
      <c r="V1838" s="33" t="s">
        <v>8097</v>
      </c>
      <c r="W1838" s="33" t="s">
        <v>8845</v>
      </c>
      <c r="X1838" s="33" t="s">
        <v>2011</v>
      </c>
    </row>
    <row r="1839" spans="1:24" x14ac:dyDescent="0.25">
      <c r="A1839" s="29" t="s">
        <v>127</v>
      </c>
      <c r="B1839" s="30" t="s">
        <v>1507</v>
      </c>
      <c r="C1839" s="30" t="str">
        <f t="shared" si="84"/>
        <v>Ophthalmology Policy</v>
      </c>
      <c r="G1839" s="29" t="s">
        <v>127</v>
      </c>
      <c r="H1839" s="30" t="s">
        <v>1507</v>
      </c>
      <c r="I1839" s="30" t="str">
        <f t="shared" si="85"/>
        <v>Ophthalmology Policy</v>
      </c>
      <c r="J1839" t="e">
        <f t="shared" ca="1" si="86"/>
        <v>#N/A</v>
      </c>
      <c r="N1839" s="33" t="s">
        <v>2011</v>
      </c>
      <c r="O1839" s="33" t="s">
        <v>2659</v>
      </c>
      <c r="P1839" s="68">
        <v>7382</v>
      </c>
      <c r="Q1839" s="33" t="s">
        <v>8846</v>
      </c>
      <c r="R1839" s="33" t="s">
        <v>8847</v>
      </c>
      <c r="S1839" s="68">
        <v>57701</v>
      </c>
      <c r="T1839" s="69" t="s">
        <v>8848</v>
      </c>
      <c r="U1839" s="33" t="s">
        <v>7932</v>
      </c>
      <c r="V1839" s="33" t="s">
        <v>8097</v>
      </c>
      <c r="W1839" s="33" t="s">
        <v>8822</v>
      </c>
      <c r="X1839" s="33" t="s">
        <v>2011</v>
      </c>
    </row>
    <row r="1840" spans="1:24" x14ac:dyDescent="0.25">
      <c r="A1840" s="29" t="s">
        <v>1508</v>
      </c>
      <c r="B1840" s="30" t="s">
        <v>606</v>
      </c>
      <c r="C1840" s="30" t="str">
        <f t="shared" si="84"/>
        <v>Durable Medical Equipment and Supplies Policy</v>
      </c>
      <c r="G1840" s="29" t="s">
        <v>1508</v>
      </c>
      <c r="H1840" s="30" t="s">
        <v>606</v>
      </c>
      <c r="I1840" s="30" t="str">
        <f t="shared" si="85"/>
        <v>Durable Medical Equipment and Supplies Policy</v>
      </c>
      <c r="J1840" t="e">
        <f t="shared" ca="1" si="86"/>
        <v>#N/A</v>
      </c>
      <c r="N1840" s="33" t="s">
        <v>2011</v>
      </c>
      <c r="O1840" s="33" t="s">
        <v>2659</v>
      </c>
      <c r="P1840" s="68">
        <v>9328</v>
      </c>
      <c r="Q1840" s="33" t="s">
        <v>8849</v>
      </c>
      <c r="R1840" s="33" t="s">
        <v>8850</v>
      </c>
      <c r="S1840" s="68">
        <v>59485</v>
      </c>
      <c r="T1840" s="69" t="s">
        <v>8851</v>
      </c>
      <c r="U1840" s="33" t="s">
        <v>7932</v>
      </c>
      <c r="V1840" s="33" t="s">
        <v>7946</v>
      </c>
      <c r="W1840" s="33" t="s">
        <v>8852</v>
      </c>
      <c r="X1840" s="33" t="s">
        <v>2011</v>
      </c>
    </row>
    <row r="1841" spans="1:24" x14ac:dyDescent="0.25">
      <c r="A1841" s="29" t="s">
        <v>1508</v>
      </c>
      <c r="B1841" s="30" t="s">
        <v>721</v>
      </c>
      <c r="C1841" s="30" t="str">
        <f t="shared" si="84"/>
        <v>Durable Medical Equipment and Supplies Policy</v>
      </c>
      <c r="G1841" s="29" t="s">
        <v>1508</v>
      </c>
      <c r="H1841" s="30" t="s">
        <v>721</v>
      </c>
      <c r="I1841" s="30" t="str">
        <f t="shared" si="85"/>
        <v>Durable Medical Equipment and Supplies Policy</v>
      </c>
      <c r="J1841" t="e">
        <f t="shared" ca="1" si="86"/>
        <v>#N/A</v>
      </c>
      <c r="N1841" s="33" t="s">
        <v>2011</v>
      </c>
      <c r="O1841" s="33" t="s">
        <v>2659</v>
      </c>
      <c r="P1841" s="68">
        <v>9329</v>
      </c>
      <c r="Q1841" s="33" t="s">
        <v>8853</v>
      </c>
      <c r="R1841" s="33" t="s">
        <v>8854</v>
      </c>
      <c r="S1841" s="68">
        <v>59488</v>
      </c>
      <c r="T1841" s="69" t="s">
        <v>8855</v>
      </c>
      <c r="U1841" s="33" t="s">
        <v>7932</v>
      </c>
      <c r="V1841" s="33" t="s">
        <v>7946</v>
      </c>
      <c r="W1841" s="33" t="s">
        <v>8852</v>
      </c>
      <c r="X1841" s="33" t="s">
        <v>2011</v>
      </c>
    </row>
    <row r="1842" spans="1:24" x14ac:dyDescent="0.25">
      <c r="A1842" s="29" t="s">
        <v>1508</v>
      </c>
      <c r="B1842" s="30" t="s">
        <v>607</v>
      </c>
      <c r="C1842" s="30" t="str">
        <f t="shared" si="84"/>
        <v>Durable Medical Equipment and Supplies Policy</v>
      </c>
      <c r="G1842" s="29" t="s">
        <v>1508</v>
      </c>
      <c r="H1842" s="30" t="s">
        <v>607</v>
      </c>
      <c r="I1842" s="30" t="str">
        <f t="shared" si="85"/>
        <v>Durable Medical Equipment and Supplies Policy</v>
      </c>
      <c r="J1842" t="e">
        <f t="shared" ca="1" si="86"/>
        <v>#N/A</v>
      </c>
      <c r="N1842" s="33" t="s">
        <v>2011</v>
      </c>
      <c r="O1842" s="33" t="s">
        <v>2659</v>
      </c>
      <c r="P1842" s="68">
        <v>9330</v>
      </c>
      <c r="Q1842" s="33" t="s">
        <v>8856</v>
      </c>
      <c r="R1842" s="33" t="s">
        <v>8857</v>
      </c>
      <c r="S1842" s="68">
        <v>59491</v>
      </c>
      <c r="T1842" s="69" t="s">
        <v>8858</v>
      </c>
      <c r="U1842" s="33" t="s">
        <v>7932</v>
      </c>
      <c r="V1842" s="33" t="s">
        <v>8097</v>
      </c>
      <c r="W1842" s="33" t="s">
        <v>8845</v>
      </c>
      <c r="X1842" s="33" t="s">
        <v>2011</v>
      </c>
    </row>
    <row r="1843" spans="1:24" x14ac:dyDescent="0.25">
      <c r="A1843" s="29" t="s">
        <v>1508</v>
      </c>
      <c r="B1843" s="30" t="s">
        <v>722</v>
      </c>
      <c r="C1843" s="30" t="str">
        <f t="shared" si="84"/>
        <v>Durable Medical Equipment and Supplies Policy</v>
      </c>
      <c r="G1843" s="29" t="s">
        <v>1508</v>
      </c>
      <c r="H1843" s="30" t="s">
        <v>722</v>
      </c>
      <c r="I1843" s="30" t="str">
        <f t="shared" si="85"/>
        <v>Durable Medical Equipment and Supplies Policy</v>
      </c>
      <c r="J1843" t="e">
        <f t="shared" ca="1" si="86"/>
        <v>#N/A</v>
      </c>
      <c r="N1843" s="33" t="s">
        <v>2011</v>
      </c>
      <c r="O1843" s="33" t="s">
        <v>2659</v>
      </c>
      <c r="P1843" s="68">
        <v>9331</v>
      </c>
      <c r="Q1843" s="33" t="s">
        <v>8859</v>
      </c>
      <c r="R1843" s="33" t="s">
        <v>8860</v>
      </c>
      <c r="S1843" s="68">
        <v>59492</v>
      </c>
      <c r="T1843" s="69" t="s">
        <v>8861</v>
      </c>
      <c r="U1843" s="33" t="s">
        <v>7932</v>
      </c>
      <c r="V1843" s="33" t="s">
        <v>7946</v>
      </c>
      <c r="W1843" s="33" t="s">
        <v>8852</v>
      </c>
      <c r="X1843" s="33" t="s">
        <v>2011</v>
      </c>
    </row>
    <row r="1844" spans="1:24" x14ac:dyDescent="0.25">
      <c r="A1844" s="29" t="s">
        <v>1508</v>
      </c>
      <c r="B1844" s="30" t="s">
        <v>608</v>
      </c>
      <c r="C1844" s="30" t="str">
        <f t="shared" si="84"/>
        <v>Durable Medical Equipment and Supplies Policy</v>
      </c>
      <c r="G1844" s="29" t="s">
        <v>1508</v>
      </c>
      <c r="H1844" s="30" t="s">
        <v>608</v>
      </c>
      <c r="I1844" s="30" t="str">
        <f t="shared" si="85"/>
        <v>Durable Medical Equipment and Supplies Policy</v>
      </c>
      <c r="J1844" t="e">
        <f t="shared" ca="1" si="86"/>
        <v>#N/A</v>
      </c>
      <c r="N1844" s="33" t="s">
        <v>2011</v>
      </c>
      <c r="O1844" s="33" t="s">
        <v>2659</v>
      </c>
      <c r="P1844" s="68">
        <v>9332</v>
      </c>
      <c r="Q1844" s="33" t="s">
        <v>8862</v>
      </c>
      <c r="R1844" s="33" t="s">
        <v>8863</v>
      </c>
      <c r="S1844" s="68">
        <v>59493</v>
      </c>
      <c r="T1844" s="69" t="s">
        <v>8864</v>
      </c>
      <c r="U1844" s="33" t="s">
        <v>7476</v>
      </c>
      <c r="V1844" s="33" t="s">
        <v>7477</v>
      </c>
      <c r="W1844" s="33" t="s">
        <v>8814</v>
      </c>
      <c r="X1844" s="33" t="s">
        <v>2011</v>
      </c>
    </row>
    <row r="1845" spans="1:24" x14ac:dyDescent="0.25">
      <c r="A1845" s="29" t="s">
        <v>1508</v>
      </c>
      <c r="B1845" s="30" t="s">
        <v>723</v>
      </c>
      <c r="C1845" s="30" t="str">
        <f t="shared" si="84"/>
        <v>Durable Medical Equipment and Supplies Policy</v>
      </c>
      <c r="G1845" s="29" t="s">
        <v>1508</v>
      </c>
      <c r="H1845" s="30" t="s">
        <v>723</v>
      </c>
      <c r="I1845" s="30" t="str">
        <f t="shared" si="85"/>
        <v>Durable Medical Equipment and Supplies Policy</v>
      </c>
      <c r="J1845" t="e">
        <f t="shared" ca="1" si="86"/>
        <v>#N/A</v>
      </c>
      <c r="N1845" s="33" t="s">
        <v>2011</v>
      </c>
      <c r="O1845" s="33" t="s">
        <v>2659</v>
      </c>
      <c r="P1845" s="68">
        <v>9333</v>
      </c>
      <c r="Q1845" s="33" t="s">
        <v>8865</v>
      </c>
      <c r="R1845" s="33" t="s">
        <v>8866</v>
      </c>
      <c r="S1845" s="68">
        <v>59599</v>
      </c>
      <c r="T1845" s="69" t="s">
        <v>8867</v>
      </c>
      <c r="U1845" s="33" t="s">
        <v>7476</v>
      </c>
      <c r="V1845" s="33" t="s">
        <v>7477</v>
      </c>
      <c r="W1845" s="33" t="s">
        <v>8814</v>
      </c>
      <c r="X1845" s="33" t="s">
        <v>2011</v>
      </c>
    </row>
    <row r="1846" spans="1:24" x14ac:dyDescent="0.25">
      <c r="A1846" s="29" t="s">
        <v>1508</v>
      </c>
      <c r="B1846" s="30" t="s">
        <v>609</v>
      </c>
      <c r="C1846" s="30" t="str">
        <f t="shared" si="84"/>
        <v>Durable Medical Equipment and Supplies Policy</v>
      </c>
      <c r="G1846" s="29" t="s">
        <v>1508</v>
      </c>
      <c r="H1846" s="30" t="s">
        <v>609</v>
      </c>
      <c r="I1846" s="30" t="str">
        <f t="shared" si="85"/>
        <v>Durable Medical Equipment and Supplies Policy</v>
      </c>
      <c r="J1846" t="e">
        <f t="shared" ca="1" si="86"/>
        <v>#N/A</v>
      </c>
      <c r="N1846" s="33" t="s">
        <v>2011</v>
      </c>
      <c r="O1846" s="33" t="s">
        <v>2659</v>
      </c>
      <c r="P1846" s="68">
        <v>9334</v>
      </c>
      <c r="Q1846" s="33" t="s">
        <v>8868</v>
      </c>
      <c r="R1846" s="33" t="s">
        <v>8869</v>
      </c>
      <c r="S1846" s="68">
        <v>59601</v>
      </c>
      <c r="T1846" s="69" t="s">
        <v>8870</v>
      </c>
      <c r="U1846" s="33" t="s">
        <v>7932</v>
      </c>
      <c r="V1846" s="33" t="s">
        <v>7946</v>
      </c>
      <c r="W1846" s="33" t="s">
        <v>8852</v>
      </c>
      <c r="X1846" s="33" t="s">
        <v>2011</v>
      </c>
    </row>
    <row r="1847" spans="1:24" x14ac:dyDescent="0.25">
      <c r="A1847" s="29" t="s">
        <v>1508</v>
      </c>
      <c r="B1847" s="30" t="s">
        <v>724</v>
      </c>
      <c r="C1847" s="30" t="str">
        <f t="shared" si="84"/>
        <v>Durable Medical Equipment and Supplies Policy</v>
      </c>
      <c r="G1847" s="29" t="s">
        <v>1508</v>
      </c>
      <c r="H1847" s="30" t="s">
        <v>724</v>
      </c>
      <c r="I1847" s="30" t="str">
        <f t="shared" si="85"/>
        <v>Durable Medical Equipment and Supplies Policy</v>
      </c>
      <c r="J1847" t="e">
        <f t="shared" ca="1" si="86"/>
        <v>#N/A</v>
      </c>
      <c r="N1847" s="33" t="s">
        <v>2011</v>
      </c>
      <c r="O1847" s="33" t="s">
        <v>2659</v>
      </c>
      <c r="P1847" s="68">
        <v>9335</v>
      </c>
      <c r="Q1847" s="69" t="s">
        <v>8871</v>
      </c>
      <c r="R1847" s="33" t="s">
        <v>8872</v>
      </c>
      <c r="S1847" s="68">
        <v>60374</v>
      </c>
      <c r="T1847" s="69" t="s">
        <v>8873</v>
      </c>
      <c r="U1847" s="33" t="s">
        <v>7476</v>
      </c>
      <c r="V1847" s="33" t="s">
        <v>7477</v>
      </c>
      <c r="W1847" s="69" t="s">
        <v>8874</v>
      </c>
      <c r="X1847" s="33" t="s">
        <v>2011</v>
      </c>
    </row>
    <row r="1848" spans="1:24" x14ac:dyDescent="0.25">
      <c r="A1848" s="29" t="s">
        <v>1509</v>
      </c>
      <c r="B1848" s="30" t="s">
        <v>606</v>
      </c>
      <c r="C1848" s="30" t="str">
        <f t="shared" si="84"/>
        <v>Durable Medical Equipment and Supplies Policy</v>
      </c>
      <c r="G1848" s="29" t="s">
        <v>1509</v>
      </c>
      <c r="H1848" s="30" t="s">
        <v>606</v>
      </c>
      <c r="I1848" s="30" t="str">
        <f t="shared" si="85"/>
        <v>Durable Medical Equipment and Supplies Policy</v>
      </c>
      <c r="J1848" t="e">
        <f t="shared" ca="1" si="86"/>
        <v>#N/A</v>
      </c>
      <c r="N1848" s="33" t="s">
        <v>2011</v>
      </c>
      <c r="O1848" s="33" t="s">
        <v>2659</v>
      </c>
      <c r="P1848" s="68">
        <v>9336</v>
      </c>
      <c r="Q1848" s="69" t="s">
        <v>8875</v>
      </c>
      <c r="R1848" s="33" t="s">
        <v>8876</v>
      </c>
      <c r="S1848" s="68">
        <v>60380</v>
      </c>
      <c r="T1848" s="69" t="s">
        <v>8877</v>
      </c>
      <c r="U1848" s="33" t="s">
        <v>7932</v>
      </c>
      <c r="V1848" s="33" t="s">
        <v>7933</v>
      </c>
      <c r="W1848" s="69" t="s">
        <v>8878</v>
      </c>
      <c r="X1848" s="33" t="s">
        <v>2011</v>
      </c>
    </row>
    <row r="1849" spans="1:24" x14ac:dyDescent="0.25">
      <c r="A1849" s="29" t="s">
        <v>1509</v>
      </c>
      <c r="B1849" s="30" t="s">
        <v>721</v>
      </c>
      <c r="C1849" s="30" t="str">
        <f t="shared" si="84"/>
        <v>Durable Medical Equipment and Supplies Policy</v>
      </c>
      <c r="G1849" s="29" t="s">
        <v>1509</v>
      </c>
      <c r="H1849" s="30" t="s">
        <v>721</v>
      </c>
      <c r="I1849" s="30" t="str">
        <f t="shared" si="85"/>
        <v>Durable Medical Equipment and Supplies Policy</v>
      </c>
      <c r="J1849" t="e">
        <f t="shared" ca="1" si="86"/>
        <v>#N/A</v>
      </c>
      <c r="N1849" s="33" t="s">
        <v>2011</v>
      </c>
      <c r="O1849" s="33" t="s">
        <v>2659</v>
      </c>
      <c r="P1849" s="68">
        <v>9337</v>
      </c>
      <c r="Q1849" s="33" t="s">
        <v>8879</v>
      </c>
      <c r="R1849" s="33" t="s">
        <v>8880</v>
      </c>
      <c r="S1849" s="68">
        <v>60384</v>
      </c>
      <c r="T1849" s="69" t="s">
        <v>8881</v>
      </c>
      <c r="U1849" s="33" t="s">
        <v>7476</v>
      </c>
      <c r="V1849" s="33" t="s">
        <v>7477</v>
      </c>
      <c r="W1849" s="33" t="s">
        <v>8814</v>
      </c>
      <c r="X1849" s="33" t="s">
        <v>2011</v>
      </c>
    </row>
    <row r="1850" spans="1:24" x14ac:dyDescent="0.25">
      <c r="A1850" s="29" t="s">
        <v>1509</v>
      </c>
      <c r="B1850" s="30" t="s">
        <v>607</v>
      </c>
      <c r="C1850" s="30" t="str">
        <f t="shared" si="84"/>
        <v>Durable Medical Equipment and Supplies Policy</v>
      </c>
      <c r="G1850" s="29" t="s">
        <v>1509</v>
      </c>
      <c r="H1850" s="30" t="s">
        <v>607</v>
      </c>
      <c r="I1850" s="30" t="str">
        <f t="shared" si="85"/>
        <v>Durable Medical Equipment and Supplies Policy</v>
      </c>
      <c r="J1850" t="e">
        <f t="shared" ca="1" si="86"/>
        <v>#N/A</v>
      </c>
      <c r="N1850" s="70" t="s">
        <v>2011</v>
      </c>
      <c r="O1850" s="33" t="s">
        <v>2647</v>
      </c>
      <c r="P1850" s="68">
        <v>5063</v>
      </c>
      <c r="Q1850" s="69" t="s">
        <v>8882</v>
      </c>
      <c r="R1850" s="33" t="s">
        <v>181</v>
      </c>
      <c r="S1850" s="68">
        <v>39765</v>
      </c>
      <c r="T1850" s="69" t="s">
        <v>8883</v>
      </c>
      <c r="U1850" s="33" t="s">
        <v>7932</v>
      </c>
      <c r="V1850" s="33" t="s">
        <v>7933</v>
      </c>
      <c r="W1850" s="69" t="s">
        <v>8884</v>
      </c>
      <c r="X1850" s="70" t="s">
        <v>2011</v>
      </c>
    </row>
    <row r="1851" spans="1:24" x14ac:dyDescent="0.25">
      <c r="A1851" s="29" t="s">
        <v>1509</v>
      </c>
      <c r="B1851" s="30" t="s">
        <v>722</v>
      </c>
      <c r="C1851" s="30" t="str">
        <f t="shared" si="84"/>
        <v>Durable Medical Equipment and Supplies Policy</v>
      </c>
      <c r="G1851" s="29" t="s">
        <v>1509</v>
      </c>
      <c r="H1851" s="30" t="s">
        <v>722</v>
      </c>
      <c r="I1851" s="30" t="str">
        <f t="shared" si="85"/>
        <v>Durable Medical Equipment and Supplies Policy</v>
      </c>
      <c r="J1851" t="e">
        <f t="shared" ca="1" si="86"/>
        <v>#N/A</v>
      </c>
      <c r="N1851" s="33" t="s">
        <v>2011</v>
      </c>
      <c r="O1851" s="33" t="s">
        <v>2647</v>
      </c>
      <c r="P1851" s="68">
        <v>5064</v>
      </c>
      <c r="Q1851" s="33" t="s">
        <v>8885</v>
      </c>
      <c r="R1851" s="33" t="s">
        <v>2649</v>
      </c>
      <c r="S1851" s="68">
        <v>39657</v>
      </c>
      <c r="T1851" s="69" t="s">
        <v>8886</v>
      </c>
      <c r="U1851" s="33" t="s">
        <v>7476</v>
      </c>
      <c r="V1851" s="33" t="s">
        <v>7477</v>
      </c>
      <c r="W1851" s="33" t="s">
        <v>8887</v>
      </c>
      <c r="X1851" s="33" t="s">
        <v>2011</v>
      </c>
    </row>
    <row r="1852" spans="1:24" x14ac:dyDescent="0.25">
      <c r="A1852" s="29" t="s">
        <v>1509</v>
      </c>
      <c r="B1852" s="30" t="s">
        <v>608</v>
      </c>
      <c r="C1852" s="30" t="str">
        <f t="shared" si="84"/>
        <v>Durable Medical Equipment and Supplies Policy</v>
      </c>
      <c r="G1852" s="29" t="s">
        <v>1509</v>
      </c>
      <c r="H1852" s="30" t="s">
        <v>608</v>
      </c>
      <c r="I1852" s="30" t="str">
        <f t="shared" si="85"/>
        <v>Durable Medical Equipment and Supplies Policy</v>
      </c>
      <c r="J1852" t="e">
        <f t="shared" ca="1" si="86"/>
        <v>#N/A</v>
      </c>
      <c r="N1852" s="33" t="s">
        <v>2011</v>
      </c>
      <c r="O1852" s="33" t="s">
        <v>2647</v>
      </c>
      <c r="P1852" s="68">
        <v>5065</v>
      </c>
      <c r="Q1852" s="69" t="s">
        <v>8888</v>
      </c>
      <c r="R1852" s="33" t="s">
        <v>2650</v>
      </c>
      <c r="S1852" s="68">
        <v>39794</v>
      </c>
      <c r="T1852" s="69" t="s">
        <v>8889</v>
      </c>
      <c r="U1852" s="33" t="s">
        <v>7932</v>
      </c>
      <c r="V1852" s="33" t="s">
        <v>7933</v>
      </c>
      <c r="W1852" s="33" t="s">
        <v>8890</v>
      </c>
      <c r="X1852" s="33" t="s">
        <v>2011</v>
      </c>
    </row>
    <row r="1853" spans="1:24" x14ac:dyDescent="0.25">
      <c r="A1853" s="29" t="s">
        <v>1509</v>
      </c>
      <c r="B1853" s="30" t="s">
        <v>723</v>
      </c>
      <c r="C1853" s="30" t="str">
        <f t="shared" si="84"/>
        <v>Durable Medical Equipment and Supplies Policy</v>
      </c>
      <c r="G1853" s="29" t="s">
        <v>1509</v>
      </c>
      <c r="H1853" s="30" t="s">
        <v>723</v>
      </c>
      <c r="I1853" s="30" t="str">
        <f t="shared" si="85"/>
        <v>Durable Medical Equipment and Supplies Policy</v>
      </c>
      <c r="J1853" t="e">
        <f t="shared" ca="1" si="86"/>
        <v>#N/A</v>
      </c>
      <c r="N1853" s="33" t="s">
        <v>2011</v>
      </c>
      <c r="O1853" s="33" t="s">
        <v>2647</v>
      </c>
      <c r="P1853" s="68">
        <v>5067</v>
      </c>
      <c r="Q1853" s="33" t="s">
        <v>8891</v>
      </c>
      <c r="R1853" s="33" t="s">
        <v>8892</v>
      </c>
      <c r="S1853" s="68">
        <v>57811</v>
      </c>
      <c r="T1853" s="69" t="s">
        <v>8893</v>
      </c>
      <c r="U1853" s="33" t="s">
        <v>7476</v>
      </c>
      <c r="V1853" s="33" t="s">
        <v>7477</v>
      </c>
      <c r="W1853" s="33" t="s">
        <v>8894</v>
      </c>
      <c r="X1853" s="33" t="s">
        <v>2011</v>
      </c>
    </row>
    <row r="1854" spans="1:24" x14ac:dyDescent="0.25">
      <c r="A1854" s="29" t="s">
        <v>1509</v>
      </c>
      <c r="B1854" s="30" t="s">
        <v>609</v>
      </c>
      <c r="C1854" s="30" t="str">
        <f t="shared" si="84"/>
        <v>Durable Medical Equipment and Supplies Policy</v>
      </c>
      <c r="G1854" s="29" t="s">
        <v>1509</v>
      </c>
      <c r="H1854" s="30" t="s">
        <v>609</v>
      </c>
      <c r="I1854" s="30" t="str">
        <f t="shared" si="85"/>
        <v>Durable Medical Equipment and Supplies Policy</v>
      </c>
      <c r="J1854" t="e">
        <f t="shared" ca="1" si="86"/>
        <v>#N/A</v>
      </c>
      <c r="N1854" s="33" t="s">
        <v>2011</v>
      </c>
      <c r="O1854" s="33" t="s">
        <v>2647</v>
      </c>
      <c r="P1854" s="68">
        <v>5068</v>
      </c>
      <c r="Q1854" s="33" t="s">
        <v>8895</v>
      </c>
      <c r="R1854" s="33" t="s">
        <v>2648</v>
      </c>
      <c r="S1854" s="68">
        <v>39726</v>
      </c>
      <c r="T1854" s="69" t="s">
        <v>8896</v>
      </c>
      <c r="U1854" s="33" t="s">
        <v>7476</v>
      </c>
      <c r="V1854" s="33" t="s">
        <v>7477</v>
      </c>
      <c r="W1854" s="33" t="s">
        <v>8894</v>
      </c>
      <c r="X1854" s="33" t="s">
        <v>2011</v>
      </c>
    </row>
    <row r="1855" spans="1:24" x14ac:dyDescent="0.25">
      <c r="A1855" s="29" t="s">
        <v>1509</v>
      </c>
      <c r="B1855" s="30" t="s">
        <v>724</v>
      </c>
      <c r="C1855" s="30" t="str">
        <f t="shared" si="84"/>
        <v>Durable Medical Equipment and Supplies Policy</v>
      </c>
      <c r="G1855" s="29" t="s">
        <v>1509</v>
      </c>
      <c r="H1855" s="30" t="s">
        <v>724</v>
      </c>
      <c r="I1855" s="30" t="str">
        <f t="shared" si="85"/>
        <v>Durable Medical Equipment and Supplies Policy</v>
      </c>
      <c r="J1855" t="e">
        <f t="shared" ca="1" si="86"/>
        <v>#N/A</v>
      </c>
      <c r="N1855" s="33" t="s">
        <v>2011</v>
      </c>
      <c r="O1855" s="33" t="s">
        <v>2647</v>
      </c>
      <c r="P1855" s="68">
        <v>6100</v>
      </c>
      <c r="Q1855" s="33" t="s">
        <v>8897</v>
      </c>
      <c r="R1855" s="33" t="s">
        <v>2657</v>
      </c>
      <c r="S1855" s="68">
        <v>39924</v>
      </c>
      <c r="T1855" s="69" t="s">
        <v>8898</v>
      </c>
      <c r="U1855" s="33" t="s">
        <v>7476</v>
      </c>
      <c r="V1855" s="33" t="s">
        <v>7477</v>
      </c>
      <c r="W1855" s="33" t="s">
        <v>8887</v>
      </c>
      <c r="X1855" s="33" t="s">
        <v>2011</v>
      </c>
    </row>
    <row r="1856" spans="1:24" x14ac:dyDescent="0.25">
      <c r="A1856" s="29" t="s">
        <v>1510</v>
      </c>
      <c r="B1856" s="30" t="s">
        <v>606</v>
      </c>
      <c r="C1856" s="30" t="str">
        <f t="shared" si="84"/>
        <v>Durable Medical Equipment and Supplies Policy</v>
      </c>
      <c r="G1856" s="29" t="s">
        <v>1510</v>
      </c>
      <c r="H1856" s="30" t="s">
        <v>606</v>
      </c>
      <c r="I1856" s="30" t="str">
        <f t="shared" si="85"/>
        <v>Durable Medical Equipment and Supplies Policy</v>
      </c>
      <c r="J1856" t="e">
        <f t="shared" ca="1" si="86"/>
        <v>#N/A</v>
      </c>
      <c r="N1856" s="33" t="s">
        <v>2011</v>
      </c>
      <c r="O1856" s="33" t="s">
        <v>2647</v>
      </c>
      <c r="P1856" s="68">
        <v>6101</v>
      </c>
      <c r="Q1856" s="69" t="s">
        <v>8899</v>
      </c>
      <c r="R1856" s="33" t="s">
        <v>8900</v>
      </c>
      <c r="S1856" s="68">
        <v>57710</v>
      </c>
      <c r="T1856" s="69" t="s">
        <v>8901</v>
      </c>
      <c r="U1856" s="33" t="s">
        <v>7476</v>
      </c>
      <c r="V1856" s="33" t="s">
        <v>7477</v>
      </c>
      <c r="W1856" s="33" t="s">
        <v>8902</v>
      </c>
      <c r="X1856" s="33" t="s">
        <v>2011</v>
      </c>
    </row>
    <row r="1857" spans="1:24" x14ac:dyDescent="0.25">
      <c r="A1857" s="29" t="s">
        <v>1510</v>
      </c>
      <c r="B1857" s="30" t="s">
        <v>721</v>
      </c>
      <c r="C1857" s="30" t="str">
        <f t="shared" si="84"/>
        <v>Durable Medical Equipment and Supplies Policy</v>
      </c>
      <c r="G1857" s="29" t="s">
        <v>1510</v>
      </c>
      <c r="H1857" s="30" t="s">
        <v>721</v>
      </c>
      <c r="I1857" s="30" t="str">
        <f t="shared" si="85"/>
        <v>Durable Medical Equipment and Supplies Policy</v>
      </c>
      <c r="J1857" t="e">
        <f t="shared" ca="1" si="86"/>
        <v>#N/A</v>
      </c>
      <c r="N1857" s="33" t="s">
        <v>2011</v>
      </c>
      <c r="O1857" s="33" t="s">
        <v>2647</v>
      </c>
      <c r="P1857" s="68">
        <v>6110</v>
      </c>
      <c r="Q1857" s="33" t="s">
        <v>8903</v>
      </c>
      <c r="R1857" s="33" t="s">
        <v>2658</v>
      </c>
      <c r="S1857" s="68">
        <v>39653</v>
      </c>
      <c r="T1857" s="69" t="s">
        <v>8904</v>
      </c>
      <c r="U1857" s="33" t="s">
        <v>7932</v>
      </c>
      <c r="V1857" s="33" t="s">
        <v>7946</v>
      </c>
      <c r="W1857" s="33" t="s">
        <v>8905</v>
      </c>
      <c r="X1857" s="33" t="s">
        <v>2011</v>
      </c>
    </row>
    <row r="1858" spans="1:24" x14ac:dyDescent="0.25">
      <c r="A1858" s="29" t="s">
        <v>1510</v>
      </c>
      <c r="B1858" s="30" t="s">
        <v>607</v>
      </c>
      <c r="C1858" s="30" t="str">
        <f t="shared" si="84"/>
        <v>Durable Medical Equipment and Supplies Policy</v>
      </c>
      <c r="G1858" s="29" t="s">
        <v>1510</v>
      </c>
      <c r="H1858" s="30" t="s">
        <v>607</v>
      </c>
      <c r="I1858" s="30" t="str">
        <f t="shared" si="85"/>
        <v>Durable Medical Equipment and Supplies Policy</v>
      </c>
      <c r="J1858" t="e">
        <f t="shared" ca="1" si="86"/>
        <v>#N/A</v>
      </c>
      <c r="N1858" s="33" t="s">
        <v>2011</v>
      </c>
      <c r="O1858" s="33" t="s">
        <v>2647</v>
      </c>
      <c r="P1858" s="68">
        <v>6111</v>
      </c>
      <c r="Q1858" s="33" t="s">
        <v>8906</v>
      </c>
      <c r="R1858" s="33" t="s">
        <v>2656</v>
      </c>
      <c r="S1858" s="68">
        <v>39580</v>
      </c>
      <c r="T1858" s="69" t="s">
        <v>8907</v>
      </c>
      <c r="U1858" s="33" t="s">
        <v>7932</v>
      </c>
      <c r="V1858" s="33" t="s">
        <v>7933</v>
      </c>
      <c r="W1858" s="33" t="s">
        <v>8887</v>
      </c>
      <c r="X1858" s="33" t="s">
        <v>2011</v>
      </c>
    </row>
    <row r="1859" spans="1:24" x14ac:dyDescent="0.25">
      <c r="A1859" s="29" t="s">
        <v>1510</v>
      </c>
      <c r="B1859" s="30" t="s">
        <v>722</v>
      </c>
      <c r="C1859" s="30" t="str">
        <f t="shared" ref="C1859:C1922" si="87">VLOOKUP(A1859,$G:$I,3,0)</f>
        <v>Durable Medical Equipment and Supplies Policy</v>
      </c>
      <c r="G1859" s="29" t="s">
        <v>1510</v>
      </c>
      <c r="H1859" s="30" t="s">
        <v>722</v>
      </c>
      <c r="I1859" s="30" t="str">
        <f t="shared" ref="I1859:I1922" si="88">VLOOKUP(G1859,$R:$X,7,0)</f>
        <v>Durable Medical Equipment and Supplies Policy</v>
      </c>
      <c r="J1859" t="e">
        <f t="shared" ref="J1859:J1922" ca="1" si="89">VLOOKUP(I1859,$J:$J,1,0)</f>
        <v>#N/A</v>
      </c>
      <c r="N1859" s="33" t="s">
        <v>2011</v>
      </c>
      <c r="O1859" s="33" t="s">
        <v>2647</v>
      </c>
      <c r="P1859" s="68">
        <v>6977</v>
      </c>
      <c r="Q1859" s="33" t="s">
        <v>8908</v>
      </c>
      <c r="R1859" s="33" t="s">
        <v>2653</v>
      </c>
      <c r="S1859" s="68">
        <v>39634</v>
      </c>
      <c r="T1859" s="69" t="s">
        <v>8909</v>
      </c>
      <c r="U1859" s="33" t="s">
        <v>7476</v>
      </c>
      <c r="V1859" s="33" t="s">
        <v>7477</v>
      </c>
      <c r="W1859" s="33" t="s">
        <v>8910</v>
      </c>
      <c r="X1859" s="33" t="s">
        <v>2011</v>
      </c>
    </row>
    <row r="1860" spans="1:24" x14ac:dyDescent="0.25">
      <c r="A1860" s="29" t="s">
        <v>1510</v>
      </c>
      <c r="B1860" s="30" t="s">
        <v>608</v>
      </c>
      <c r="C1860" s="30" t="str">
        <f t="shared" si="87"/>
        <v>Durable Medical Equipment and Supplies Policy</v>
      </c>
      <c r="G1860" s="29" t="s">
        <v>1510</v>
      </c>
      <c r="H1860" s="30" t="s">
        <v>608</v>
      </c>
      <c r="I1860" s="30" t="str">
        <f t="shared" si="88"/>
        <v>Durable Medical Equipment and Supplies Policy</v>
      </c>
      <c r="J1860" t="e">
        <f t="shared" ca="1" si="89"/>
        <v>#N/A</v>
      </c>
      <c r="N1860" s="33" t="s">
        <v>2011</v>
      </c>
      <c r="O1860" s="33" t="s">
        <v>2647</v>
      </c>
      <c r="P1860" s="68">
        <v>7292</v>
      </c>
      <c r="Q1860" s="33" t="s">
        <v>8911</v>
      </c>
      <c r="R1860" s="33" t="s">
        <v>2652</v>
      </c>
      <c r="S1860" s="68">
        <v>39632</v>
      </c>
      <c r="T1860" s="69" t="s">
        <v>8912</v>
      </c>
      <c r="U1860" s="33" t="s">
        <v>7932</v>
      </c>
      <c r="V1860" s="33" t="s">
        <v>7946</v>
      </c>
      <c r="W1860" s="33" t="s">
        <v>8913</v>
      </c>
      <c r="X1860" s="33" t="s">
        <v>2011</v>
      </c>
    </row>
    <row r="1861" spans="1:24" x14ac:dyDescent="0.25">
      <c r="A1861" s="29" t="s">
        <v>1510</v>
      </c>
      <c r="B1861" s="30" t="s">
        <v>723</v>
      </c>
      <c r="C1861" s="30" t="str">
        <f t="shared" si="87"/>
        <v>Durable Medical Equipment and Supplies Policy</v>
      </c>
      <c r="G1861" s="29" t="s">
        <v>1510</v>
      </c>
      <c r="H1861" s="30" t="s">
        <v>723</v>
      </c>
      <c r="I1861" s="30" t="str">
        <f t="shared" si="88"/>
        <v>Durable Medical Equipment and Supplies Policy</v>
      </c>
      <c r="J1861" t="e">
        <f t="shared" ca="1" si="89"/>
        <v>#N/A</v>
      </c>
      <c r="N1861" s="33" t="s">
        <v>2011</v>
      </c>
      <c r="O1861" s="33" t="s">
        <v>2647</v>
      </c>
      <c r="P1861" s="68">
        <v>7377</v>
      </c>
      <c r="Q1861" s="33" t="s">
        <v>8914</v>
      </c>
      <c r="R1861" s="33" t="s">
        <v>2654</v>
      </c>
      <c r="S1861" s="68">
        <v>39638</v>
      </c>
      <c r="T1861" s="69" t="s">
        <v>8915</v>
      </c>
      <c r="U1861" s="33" t="s">
        <v>7932</v>
      </c>
      <c r="V1861" s="33" t="s">
        <v>7946</v>
      </c>
      <c r="W1861" s="33" t="s">
        <v>8887</v>
      </c>
      <c r="X1861" s="33" t="s">
        <v>2011</v>
      </c>
    </row>
    <row r="1862" spans="1:24" x14ac:dyDescent="0.25">
      <c r="A1862" s="29" t="s">
        <v>1510</v>
      </c>
      <c r="B1862" s="30" t="s">
        <v>609</v>
      </c>
      <c r="C1862" s="30" t="str">
        <f t="shared" si="87"/>
        <v>Durable Medical Equipment and Supplies Policy</v>
      </c>
      <c r="G1862" s="29" t="s">
        <v>1510</v>
      </c>
      <c r="H1862" s="30" t="s">
        <v>609</v>
      </c>
      <c r="I1862" s="30" t="str">
        <f t="shared" si="88"/>
        <v>Durable Medical Equipment and Supplies Policy</v>
      </c>
      <c r="J1862" t="e">
        <f t="shared" ca="1" si="89"/>
        <v>#N/A</v>
      </c>
      <c r="N1862" s="33" t="s">
        <v>2011</v>
      </c>
      <c r="O1862" s="33" t="s">
        <v>2644</v>
      </c>
      <c r="P1862" s="68">
        <v>6464</v>
      </c>
      <c r="Q1862" s="69" t="s">
        <v>8916</v>
      </c>
      <c r="R1862" s="33" t="s">
        <v>8917</v>
      </c>
      <c r="S1862" s="68">
        <v>60637</v>
      </c>
      <c r="T1862" s="69" t="s">
        <v>8918</v>
      </c>
      <c r="U1862" s="33" t="s">
        <v>3704</v>
      </c>
      <c r="V1862" s="33" t="s">
        <v>3704</v>
      </c>
      <c r="W1862" s="33" t="s">
        <v>8919</v>
      </c>
      <c r="X1862" s="33" t="s">
        <v>2011</v>
      </c>
    </row>
    <row r="1863" spans="1:24" x14ac:dyDescent="0.25">
      <c r="A1863" s="29" t="s">
        <v>1510</v>
      </c>
      <c r="B1863" s="30" t="s">
        <v>724</v>
      </c>
      <c r="C1863" s="30" t="str">
        <f t="shared" si="87"/>
        <v>Durable Medical Equipment and Supplies Policy</v>
      </c>
      <c r="G1863" s="29" t="s">
        <v>1510</v>
      </c>
      <c r="H1863" s="30" t="s">
        <v>724</v>
      </c>
      <c r="I1863" s="30" t="str">
        <f t="shared" si="88"/>
        <v>Durable Medical Equipment and Supplies Policy</v>
      </c>
      <c r="J1863" t="e">
        <f t="shared" ca="1" si="89"/>
        <v>#N/A</v>
      </c>
      <c r="N1863" s="33" t="s">
        <v>2011</v>
      </c>
      <c r="O1863" s="33" t="s">
        <v>2644</v>
      </c>
      <c r="P1863" s="68">
        <v>7203</v>
      </c>
      <c r="Q1863" s="33" t="s">
        <v>8920</v>
      </c>
      <c r="R1863" s="33" t="s">
        <v>8921</v>
      </c>
      <c r="S1863" s="68">
        <v>60950</v>
      </c>
      <c r="T1863" s="69" t="s">
        <v>8922</v>
      </c>
      <c r="U1863" s="33" t="s">
        <v>3704</v>
      </c>
      <c r="V1863" s="33" t="s">
        <v>3704</v>
      </c>
      <c r="W1863" s="33" t="s">
        <v>8923</v>
      </c>
      <c r="X1863" s="33" t="s">
        <v>2011</v>
      </c>
    </row>
    <row r="1864" spans="1:24" x14ac:dyDescent="0.25">
      <c r="A1864" s="29" t="s">
        <v>1511</v>
      </c>
      <c r="B1864" s="30" t="s">
        <v>606</v>
      </c>
      <c r="C1864" s="30" t="str">
        <f t="shared" si="87"/>
        <v>Durable Medical Equipment and Supplies Policy</v>
      </c>
      <c r="G1864" s="29" t="s">
        <v>1511</v>
      </c>
      <c r="H1864" s="30" t="s">
        <v>606</v>
      </c>
      <c r="I1864" s="30" t="str">
        <f t="shared" si="88"/>
        <v>Durable Medical Equipment and Supplies Policy</v>
      </c>
      <c r="J1864" t="e">
        <f t="shared" ca="1" si="89"/>
        <v>#N/A</v>
      </c>
      <c r="N1864" s="33" t="s">
        <v>2011</v>
      </c>
      <c r="O1864" s="33" t="s">
        <v>2641</v>
      </c>
      <c r="P1864" s="68">
        <v>6927</v>
      </c>
      <c r="Q1864" s="33" t="s">
        <v>8924</v>
      </c>
      <c r="R1864" s="33" t="s">
        <v>8925</v>
      </c>
      <c r="S1864" s="68">
        <v>60619</v>
      </c>
      <c r="T1864" s="33" t="s">
        <v>8926</v>
      </c>
      <c r="U1864" s="33" t="s">
        <v>4638</v>
      </c>
      <c r="V1864" s="33" t="s">
        <v>4639</v>
      </c>
      <c r="W1864" s="33" t="s">
        <v>8927</v>
      </c>
      <c r="X1864" s="33" t="s">
        <v>2011</v>
      </c>
    </row>
    <row r="1865" spans="1:24" x14ac:dyDescent="0.25">
      <c r="A1865" s="29" t="s">
        <v>1511</v>
      </c>
      <c r="B1865" s="30" t="s">
        <v>721</v>
      </c>
      <c r="C1865" s="30" t="str">
        <f t="shared" si="87"/>
        <v>Durable Medical Equipment and Supplies Policy</v>
      </c>
      <c r="G1865" s="29" t="s">
        <v>1511</v>
      </c>
      <c r="H1865" s="30" t="s">
        <v>721</v>
      </c>
      <c r="I1865" s="30" t="str">
        <f t="shared" si="88"/>
        <v>Durable Medical Equipment and Supplies Policy</v>
      </c>
      <c r="J1865" t="e">
        <f t="shared" ca="1" si="89"/>
        <v>#N/A</v>
      </c>
      <c r="N1865" s="33" t="s">
        <v>2011</v>
      </c>
      <c r="O1865" s="33" t="s">
        <v>2641</v>
      </c>
      <c r="P1865" s="68">
        <v>6928</v>
      </c>
      <c r="Q1865" s="33" t="s">
        <v>8928</v>
      </c>
      <c r="R1865" s="33" t="s">
        <v>8929</v>
      </c>
      <c r="S1865" s="68">
        <v>60757</v>
      </c>
      <c r="T1865" s="69" t="s">
        <v>8930</v>
      </c>
      <c r="U1865" s="33" t="s">
        <v>4638</v>
      </c>
      <c r="V1865" s="33" t="s">
        <v>4639</v>
      </c>
      <c r="W1865" s="33" t="s">
        <v>8931</v>
      </c>
      <c r="X1865" s="33" t="s">
        <v>2011</v>
      </c>
    </row>
    <row r="1866" spans="1:24" x14ac:dyDescent="0.25">
      <c r="A1866" s="29" t="s">
        <v>1511</v>
      </c>
      <c r="B1866" s="30" t="s">
        <v>607</v>
      </c>
      <c r="C1866" s="30" t="str">
        <f t="shared" si="87"/>
        <v>Durable Medical Equipment and Supplies Policy</v>
      </c>
      <c r="G1866" s="29" t="s">
        <v>1511</v>
      </c>
      <c r="H1866" s="30" t="s">
        <v>607</v>
      </c>
      <c r="I1866" s="30" t="str">
        <f t="shared" si="88"/>
        <v>Durable Medical Equipment and Supplies Policy</v>
      </c>
      <c r="J1866" t="e">
        <f t="shared" ca="1" si="89"/>
        <v>#N/A</v>
      </c>
      <c r="N1866" s="70" t="s">
        <v>2011</v>
      </c>
      <c r="O1866" s="33" t="s">
        <v>2638</v>
      </c>
      <c r="P1866" s="68">
        <v>8195</v>
      </c>
      <c r="Q1866" s="33" t="s">
        <v>8932</v>
      </c>
      <c r="R1866" s="33" t="s">
        <v>1378</v>
      </c>
      <c r="S1866" s="68">
        <v>41160</v>
      </c>
      <c r="T1866" s="69" t="s">
        <v>8933</v>
      </c>
      <c r="U1866" s="33" t="s">
        <v>7476</v>
      </c>
      <c r="V1866" s="33" t="s">
        <v>7477</v>
      </c>
      <c r="W1866" s="33" t="s">
        <v>8934</v>
      </c>
      <c r="X1866" s="70" t="s">
        <v>2011</v>
      </c>
    </row>
    <row r="1867" spans="1:24" x14ac:dyDescent="0.25">
      <c r="A1867" s="29" t="s">
        <v>1511</v>
      </c>
      <c r="B1867" s="30" t="s">
        <v>722</v>
      </c>
      <c r="C1867" s="30" t="str">
        <f t="shared" si="87"/>
        <v>Durable Medical Equipment and Supplies Policy</v>
      </c>
      <c r="G1867" s="29" t="s">
        <v>1511</v>
      </c>
      <c r="H1867" s="30" t="s">
        <v>722</v>
      </c>
      <c r="I1867" s="30" t="str">
        <f t="shared" si="88"/>
        <v>Durable Medical Equipment and Supplies Policy</v>
      </c>
      <c r="J1867" t="e">
        <f t="shared" ca="1" si="89"/>
        <v>#N/A</v>
      </c>
      <c r="N1867" s="33" t="s">
        <v>2011</v>
      </c>
      <c r="O1867" s="33" t="s">
        <v>2638</v>
      </c>
      <c r="P1867" s="68">
        <v>8196</v>
      </c>
      <c r="Q1867" s="33" t="s">
        <v>8935</v>
      </c>
      <c r="R1867" s="33" t="s">
        <v>2640</v>
      </c>
      <c r="S1867" s="68">
        <v>41156</v>
      </c>
      <c r="T1867" s="69" t="s">
        <v>8936</v>
      </c>
      <c r="U1867" s="33" t="s">
        <v>7476</v>
      </c>
      <c r="V1867" s="33" t="s">
        <v>7477</v>
      </c>
      <c r="W1867" s="33" t="s">
        <v>8937</v>
      </c>
      <c r="X1867" s="33" t="s">
        <v>2011</v>
      </c>
    </row>
    <row r="1868" spans="1:24" x14ac:dyDescent="0.25">
      <c r="A1868" s="29" t="s">
        <v>1511</v>
      </c>
      <c r="B1868" s="30" t="s">
        <v>608</v>
      </c>
      <c r="C1868" s="30" t="str">
        <f t="shared" si="87"/>
        <v>Durable Medical Equipment and Supplies Policy</v>
      </c>
      <c r="G1868" s="29" t="s">
        <v>1511</v>
      </c>
      <c r="H1868" s="30" t="s">
        <v>608</v>
      </c>
      <c r="I1868" s="30" t="str">
        <f t="shared" si="88"/>
        <v>Durable Medical Equipment and Supplies Policy</v>
      </c>
      <c r="J1868" t="e">
        <f t="shared" ca="1" si="89"/>
        <v>#N/A</v>
      </c>
      <c r="N1868" s="33" t="s">
        <v>2011</v>
      </c>
      <c r="O1868" s="33" t="s">
        <v>2638</v>
      </c>
      <c r="P1868" s="68">
        <v>8197</v>
      </c>
      <c r="Q1868" s="33" t="s">
        <v>8938</v>
      </c>
      <c r="R1868" s="33" t="s">
        <v>2639</v>
      </c>
      <c r="S1868" s="68">
        <v>41157</v>
      </c>
      <c r="T1868" s="33" t="s">
        <v>8939</v>
      </c>
      <c r="U1868" s="33" t="s">
        <v>7476</v>
      </c>
      <c r="V1868" s="33" t="s">
        <v>7477</v>
      </c>
      <c r="W1868" s="33" t="s">
        <v>8940</v>
      </c>
      <c r="X1868" s="33" t="s">
        <v>2011</v>
      </c>
    </row>
    <row r="1869" spans="1:24" x14ac:dyDescent="0.25">
      <c r="A1869" s="29" t="s">
        <v>1511</v>
      </c>
      <c r="B1869" s="30" t="s">
        <v>723</v>
      </c>
      <c r="C1869" s="30" t="str">
        <f t="shared" si="87"/>
        <v>Durable Medical Equipment and Supplies Policy</v>
      </c>
      <c r="G1869" s="29" t="s">
        <v>1511</v>
      </c>
      <c r="H1869" s="30" t="s">
        <v>723</v>
      </c>
      <c r="I1869" s="30" t="str">
        <f t="shared" si="88"/>
        <v>Durable Medical Equipment and Supplies Policy</v>
      </c>
      <c r="J1869" t="e">
        <f t="shared" ca="1" si="89"/>
        <v>#N/A</v>
      </c>
      <c r="N1869" s="33" t="s">
        <v>2011</v>
      </c>
      <c r="O1869" s="33" t="s">
        <v>2629</v>
      </c>
      <c r="P1869" s="68">
        <v>8435</v>
      </c>
      <c r="Q1869" s="33" t="s">
        <v>8941</v>
      </c>
      <c r="R1869" s="33" t="s">
        <v>2636</v>
      </c>
      <c r="S1869" s="68">
        <v>43639</v>
      </c>
      <c r="T1869" s="69" t="s">
        <v>8942</v>
      </c>
      <c r="U1869" s="33" t="s">
        <v>7476</v>
      </c>
      <c r="V1869" s="33" t="s">
        <v>7477</v>
      </c>
      <c r="W1869" s="33" t="s">
        <v>8943</v>
      </c>
      <c r="X1869" s="33" t="s">
        <v>2011</v>
      </c>
    </row>
    <row r="1870" spans="1:24" x14ac:dyDescent="0.25">
      <c r="A1870" s="29" t="s">
        <v>1511</v>
      </c>
      <c r="B1870" s="30" t="s">
        <v>609</v>
      </c>
      <c r="C1870" s="30" t="str">
        <f t="shared" si="87"/>
        <v>Durable Medical Equipment and Supplies Policy</v>
      </c>
      <c r="G1870" s="29" t="s">
        <v>1511</v>
      </c>
      <c r="H1870" s="30" t="s">
        <v>609</v>
      </c>
      <c r="I1870" s="30" t="str">
        <f t="shared" si="88"/>
        <v>Durable Medical Equipment and Supplies Policy</v>
      </c>
      <c r="J1870" t="e">
        <f t="shared" ca="1" si="89"/>
        <v>#N/A</v>
      </c>
      <c r="N1870" s="70" t="s">
        <v>2011</v>
      </c>
      <c r="O1870" s="33" t="s">
        <v>2629</v>
      </c>
      <c r="P1870" s="68">
        <v>8436</v>
      </c>
      <c r="Q1870" s="33" t="s">
        <v>8944</v>
      </c>
      <c r="R1870" s="33" t="s">
        <v>1460</v>
      </c>
      <c r="S1870" s="68">
        <v>43640</v>
      </c>
      <c r="T1870" s="69" t="s">
        <v>8945</v>
      </c>
      <c r="U1870" s="33" t="s">
        <v>7476</v>
      </c>
      <c r="V1870" s="33" t="s">
        <v>7477</v>
      </c>
      <c r="W1870" s="33" t="s">
        <v>8946</v>
      </c>
      <c r="X1870" s="70" t="s">
        <v>2011</v>
      </c>
    </row>
    <row r="1871" spans="1:24" x14ac:dyDescent="0.25">
      <c r="A1871" s="29" t="s">
        <v>1511</v>
      </c>
      <c r="B1871" s="30" t="s">
        <v>724</v>
      </c>
      <c r="C1871" s="30" t="str">
        <f t="shared" si="87"/>
        <v>Durable Medical Equipment and Supplies Policy</v>
      </c>
      <c r="G1871" s="29" t="s">
        <v>1511</v>
      </c>
      <c r="H1871" s="30" t="s">
        <v>724</v>
      </c>
      <c r="I1871" s="30" t="str">
        <f t="shared" si="88"/>
        <v>Durable Medical Equipment and Supplies Policy</v>
      </c>
      <c r="J1871" t="e">
        <f t="shared" ca="1" si="89"/>
        <v>#N/A</v>
      </c>
      <c r="N1871" s="33" t="s">
        <v>2011</v>
      </c>
      <c r="O1871" s="33" t="s">
        <v>2629</v>
      </c>
      <c r="P1871" s="68">
        <v>8437</v>
      </c>
      <c r="Q1871" s="33" t="s">
        <v>8947</v>
      </c>
      <c r="R1871" s="33" t="s">
        <v>8948</v>
      </c>
      <c r="S1871" s="68">
        <v>58257</v>
      </c>
      <c r="T1871" s="69" t="s">
        <v>8949</v>
      </c>
      <c r="U1871" s="33" t="s">
        <v>7476</v>
      </c>
      <c r="V1871" s="33" t="s">
        <v>7477</v>
      </c>
      <c r="W1871" s="33" t="s">
        <v>8950</v>
      </c>
      <c r="X1871" s="33" t="s">
        <v>2011</v>
      </c>
    </row>
    <row r="1872" spans="1:24" x14ac:dyDescent="0.25">
      <c r="A1872" s="29" t="s">
        <v>1512</v>
      </c>
      <c r="B1872" s="30" t="s">
        <v>606</v>
      </c>
      <c r="C1872" s="30" t="str">
        <f t="shared" si="87"/>
        <v>Durable Medical Equipment and Supplies Policy</v>
      </c>
      <c r="G1872" s="29" t="s">
        <v>1512</v>
      </c>
      <c r="H1872" s="30" t="s">
        <v>606</v>
      </c>
      <c r="I1872" s="30" t="str">
        <f t="shared" si="88"/>
        <v>Durable Medical Equipment and Supplies Policy</v>
      </c>
      <c r="J1872" t="e">
        <f t="shared" ca="1" si="89"/>
        <v>#N/A</v>
      </c>
      <c r="N1872" s="33" t="s">
        <v>2011</v>
      </c>
      <c r="O1872" s="33" t="s">
        <v>2629</v>
      </c>
      <c r="P1872" s="68">
        <v>8438</v>
      </c>
      <c r="Q1872" s="33" t="s">
        <v>8951</v>
      </c>
      <c r="R1872" s="33" t="s">
        <v>2637</v>
      </c>
      <c r="S1872" s="68">
        <v>43633</v>
      </c>
      <c r="T1872" s="69" t="s">
        <v>8952</v>
      </c>
      <c r="U1872" s="33" t="s">
        <v>7476</v>
      </c>
      <c r="V1872" s="33" t="s">
        <v>7477</v>
      </c>
      <c r="W1872" s="33" t="s">
        <v>8943</v>
      </c>
      <c r="X1872" s="33" t="s">
        <v>2011</v>
      </c>
    </row>
    <row r="1873" spans="1:24" x14ac:dyDescent="0.25">
      <c r="A1873" s="29" t="s">
        <v>1512</v>
      </c>
      <c r="B1873" s="30" t="s">
        <v>721</v>
      </c>
      <c r="C1873" s="30" t="str">
        <f t="shared" si="87"/>
        <v>Durable Medical Equipment and Supplies Policy</v>
      </c>
      <c r="G1873" s="29" t="s">
        <v>1512</v>
      </c>
      <c r="H1873" s="30" t="s">
        <v>721</v>
      </c>
      <c r="I1873" s="30" t="str">
        <f t="shared" si="88"/>
        <v>Durable Medical Equipment and Supplies Policy</v>
      </c>
      <c r="J1873" t="e">
        <f t="shared" ca="1" si="89"/>
        <v>#N/A</v>
      </c>
      <c r="N1873" s="33" t="s">
        <v>2011</v>
      </c>
      <c r="O1873" s="33" t="s">
        <v>2629</v>
      </c>
      <c r="P1873" s="68">
        <v>8439</v>
      </c>
      <c r="Q1873" s="33" t="s">
        <v>8953</v>
      </c>
      <c r="R1873" s="33" t="s">
        <v>8954</v>
      </c>
      <c r="S1873" s="68">
        <v>57837</v>
      </c>
      <c r="T1873" s="69" t="s">
        <v>8955</v>
      </c>
      <c r="U1873" s="33" t="s">
        <v>7476</v>
      </c>
      <c r="V1873" s="33" t="s">
        <v>7477</v>
      </c>
      <c r="W1873" s="33" t="s">
        <v>8943</v>
      </c>
      <c r="X1873" s="33" t="s">
        <v>2011</v>
      </c>
    </row>
    <row r="1874" spans="1:24" x14ac:dyDescent="0.25">
      <c r="A1874" s="29" t="s">
        <v>1512</v>
      </c>
      <c r="B1874" s="30" t="s">
        <v>607</v>
      </c>
      <c r="C1874" s="30" t="str">
        <f t="shared" si="87"/>
        <v>Durable Medical Equipment and Supplies Policy</v>
      </c>
      <c r="G1874" s="29" t="s">
        <v>1512</v>
      </c>
      <c r="H1874" s="30" t="s">
        <v>607</v>
      </c>
      <c r="I1874" s="30" t="str">
        <f t="shared" si="88"/>
        <v>Durable Medical Equipment and Supplies Policy</v>
      </c>
      <c r="J1874" t="e">
        <f t="shared" ca="1" si="89"/>
        <v>#N/A</v>
      </c>
      <c r="N1874" s="33" t="s">
        <v>2011</v>
      </c>
      <c r="O1874" s="33" t="s">
        <v>2629</v>
      </c>
      <c r="P1874" s="68">
        <v>8440</v>
      </c>
      <c r="Q1874" s="33" t="s">
        <v>8956</v>
      </c>
      <c r="R1874" s="33" t="s">
        <v>2633</v>
      </c>
      <c r="S1874" s="68">
        <v>43699</v>
      </c>
      <c r="T1874" s="33" t="s">
        <v>8957</v>
      </c>
      <c r="U1874" s="33" t="s">
        <v>7476</v>
      </c>
      <c r="V1874" s="33" t="s">
        <v>7477</v>
      </c>
      <c r="W1874" s="33" t="s">
        <v>8943</v>
      </c>
      <c r="X1874" s="33" t="s">
        <v>2011</v>
      </c>
    </row>
    <row r="1875" spans="1:24" x14ac:dyDescent="0.25">
      <c r="A1875" s="29" t="s">
        <v>1512</v>
      </c>
      <c r="B1875" s="30" t="s">
        <v>722</v>
      </c>
      <c r="C1875" s="30" t="str">
        <f t="shared" si="87"/>
        <v>Durable Medical Equipment and Supplies Policy</v>
      </c>
      <c r="G1875" s="29" t="s">
        <v>1512</v>
      </c>
      <c r="H1875" s="30" t="s">
        <v>722</v>
      </c>
      <c r="I1875" s="30" t="str">
        <f t="shared" si="88"/>
        <v>Durable Medical Equipment and Supplies Policy</v>
      </c>
      <c r="J1875" t="e">
        <f t="shared" ca="1" si="89"/>
        <v>#N/A</v>
      </c>
      <c r="N1875" s="33" t="s">
        <v>2011</v>
      </c>
      <c r="O1875" s="33" t="s">
        <v>2629</v>
      </c>
      <c r="P1875" s="68">
        <v>8441</v>
      </c>
      <c r="Q1875" s="33" t="s">
        <v>8958</v>
      </c>
      <c r="R1875" s="33" t="s">
        <v>2632</v>
      </c>
      <c r="S1875" s="68">
        <v>43725</v>
      </c>
      <c r="T1875" s="69" t="s">
        <v>8959</v>
      </c>
      <c r="U1875" s="33" t="s">
        <v>7476</v>
      </c>
      <c r="V1875" s="33" t="s">
        <v>7477</v>
      </c>
      <c r="W1875" s="33" t="s">
        <v>8943</v>
      </c>
      <c r="X1875" s="33" t="s">
        <v>2011</v>
      </c>
    </row>
    <row r="1876" spans="1:24" x14ac:dyDescent="0.25">
      <c r="A1876" s="29" t="s">
        <v>1512</v>
      </c>
      <c r="B1876" s="30" t="s">
        <v>608</v>
      </c>
      <c r="C1876" s="30" t="str">
        <f t="shared" si="87"/>
        <v>Durable Medical Equipment and Supplies Policy</v>
      </c>
      <c r="G1876" s="29" t="s">
        <v>1512</v>
      </c>
      <c r="H1876" s="30" t="s">
        <v>608</v>
      </c>
      <c r="I1876" s="30" t="str">
        <f t="shared" si="88"/>
        <v>Durable Medical Equipment and Supplies Policy</v>
      </c>
      <c r="J1876" t="e">
        <f t="shared" ca="1" si="89"/>
        <v>#N/A</v>
      </c>
      <c r="N1876" s="33" t="s">
        <v>2011</v>
      </c>
      <c r="O1876" s="33" t="s">
        <v>2629</v>
      </c>
      <c r="P1876" s="68">
        <v>8442</v>
      </c>
      <c r="Q1876" s="33" t="s">
        <v>8960</v>
      </c>
      <c r="R1876" s="33" t="s">
        <v>2631</v>
      </c>
      <c r="S1876" s="68">
        <v>43728</v>
      </c>
      <c r="T1876" s="69" t="s">
        <v>8961</v>
      </c>
      <c r="U1876" s="33" t="s">
        <v>7476</v>
      </c>
      <c r="V1876" s="33" t="s">
        <v>7477</v>
      </c>
      <c r="W1876" s="33" t="s">
        <v>8962</v>
      </c>
      <c r="X1876" s="33" t="s">
        <v>2011</v>
      </c>
    </row>
    <row r="1877" spans="1:24" x14ac:dyDescent="0.25">
      <c r="A1877" s="29" t="s">
        <v>1512</v>
      </c>
      <c r="B1877" s="30" t="s">
        <v>723</v>
      </c>
      <c r="C1877" s="30" t="str">
        <f t="shared" si="87"/>
        <v>Durable Medical Equipment and Supplies Policy</v>
      </c>
      <c r="G1877" s="29" t="s">
        <v>1512</v>
      </c>
      <c r="H1877" s="30" t="s">
        <v>723</v>
      </c>
      <c r="I1877" s="30" t="str">
        <f t="shared" si="88"/>
        <v>Durable Medical Equipment and Supplies Policy</v>
      </c>
      <c r="J1877" t="e">
        <f t="shared" ca="1" si="89"/>
        <v>#N/A</v>
      </c>
      <c r="N1877" s="33" t="s">
        <v>2011</v>
      </c>
      <c r="O1877" s="33" t="s">
        <v>2629</v>
      </c>
      <c r="P1877" s="68">
        <v>8736</v>
      </c>
      <c r="Q1877" s="33" t="s">
        <v>8963</v>
      </c>
      <c r="R1877" s="33" t="s">
        <v>8964</v>
      </c>
      <c r="S1877" s="68">
        <v>58167</v>
      </c>
      <c r="T1877" s="69" t="s">
        <v>8965</v>
      </c>
      <c r="U1877" s="33" t="s">
        <v>7476</v>
      </c>
      <c r="V1877" s="33" t="s">
        <v>7477</v>
      </c>
      <c r="W1877" s="33" t="s">
        <v>8950</v>
      </c>
      <c r="X1877" s="33" t="s">
        <v>2011</v>
      </c>
    </row>
    <row r="1878" spans="1:24" x14ac:dyDescent="0.25">
      <c r="A1878" s="29" t="s">
        <v>1512</v>
      </c>
      <c r="B1878" s="30" t="s">
        <v>609</v>
      </c>
      <c r="C1878" s="30" t="str">
        <f t="shared" si="87"/>
        <v>Durable Medical Equipment and Supplies Policy</v>
      </c>
      <c r="G1878" s="29" t="s">
        <v>1512</v>
      </c>
      <c r="H1878" s="30" t="s">
        <v>609</v>
      </c>
      <c r="I1878" s="30" t="str">
        <f t="shared" si="88"/>
        <v>Durable Medical Equipment and Supplies Policy</v>
      </c>
      <c r="J1878" t="e">
        <f t="shared" ca="1" si="89"/>
        <v>#N/A</v>
      </c>
      <c r="N1878" s="33" t="s">
        <v>2011</v>
      </c>
      <c r="O1878" s="33" t="s">
        <v>2621</v>
      </c>
      <c r="P1878" s="68">
        <v>8737</v>
      </c>
      <c r="Q1878" s="33" t="s">
        <v>8966</v>
      </c>
      <c r="R1878" s="33" t="s">
        <v>2623</v>
      </c>
      <c r="S1878" s="68">
        <v>47841</v>
      </c>
      <c r="T1878" s="69" t="s">
        <v>8967</v>
      </c>
      <c r="U1878" s="33" t="s">
        <v>7476</v>
      </c>
      <c r="V1878" s="33" t="s">
        <v>7477</v>
      </c>
      <c r="W1878" s="33" t="s">
        <v>8968</v>
      </c>
      <c r="X1878" s="33" t="s">
        <v>2011</v>
      </c>
    </row>
    <row r="1879" spans="1:24" x14ac:dyDescent="0.25">
      <c r="A1879" s="29" t="s">
        <v>1512</v>
      </c>
      <c r="B1879" s="30" t="s">
        <v>724</v>
      </c>
      <c r="C1879" s="30" t="str">
        <f t="shared" si="87"/>
        <v>Durable Medical Equipment and Supplies Policy</v>
      </c>
      <c r="G1879" s="29" t="s">
        <v>1512</v>
      </c>
      <c r="H1879" s="30" t="s">
        <v>724</v>
      </c>
      <c r="I1879" s="30" t="str">
        <f t="shared" si="88"/>
        <v>Durable Medical Equipment and Supplies Policy</v>
      </c>
      <c r="J1879" t="e">
        <f t="shared" ca="1" si="89"/>
        <v>#N/A</v>
      </c>
      <c r="N1879" s="33" t="s">
        <v>2011</v>
      </c>
      <c r="O1879" s="33" t="s">
        <v>2621</v>
      </c>
      <c r="P1879" s="68">
        <v>8738</v>
      </c>
      <c r="Q1879" s="33" t="s">
        <v>8969</v>
      </c>
      <c r="R1879" s="33" t="s">
        <v>2626</v>
      </c>
      <c r="S1879" s="68">
        <v>47834</v>
      </c>
      <c r="T1879" s="69" t="s">
        <v>8970</v>
      </c>
      <c r="U1879" s="33" t="s">
        <v>7476</v>
      </c>
      <c r="V1879" s="33" t="s">
        <v>7477</v>
      </c>
      <c r="W1879" s="33" t="s">
        <v>8968</v>
      </c>
      <c r="X1879" s="33" t="s">
        <v>2011</v>
      </c>
    </row>
    <row r="1880" spans="1:24" x14ac:dyDescent="0.25">
      <c r="A1880" s="29" t="s">
        <v>1513</v>
      </c>
      <c r="B1880" s="30" t="s">
        <v>606</v>
      </c>
      <c r="C1880" s="30" t="str">
        <f t="shared" si="87"/>
        <v>Durable Medical Equipment and Supplies Policy</v>
      </c>
      <c r="G1880" s="29" t="s">
        <v>1513</v>
      </c>
      <c r="H1880" s="30" t="s">
        <v>606</v>
      </c>
      <c r="I1880" s="30" t="str">
        <f t="shared" si="88"/>
        <v>Durable Medical Equipment and Supplies Policy</v>
      </c>
      <c r="J1880" t="e">
        <f t="shared" ca="1" si="89"/>
        <v>#N/A</v>
      </c>
      <c r="N1880" s="33" t="s">
        <v>2011</v>
      </c>
      <c r="O1880" s="33" t="s">
        <v>2621</v>
      </c>
      <c r="P1880" s="68">
        <v>8739</v>
      </c>
      <c r="Q1880" s="33" t="s">
        <v>8971</v>
      </c>
      <c r="R1880" s="33" t="s">
        <v>2627</v>
      </c>
      <c r="S1880" s="68">
        <v>47815</v>
      </c>
      <c r="T1880" s="33" t="s">
        <v>8972</v>
      </c>
      <c r="U1880" s="33" t="s">
        <v>7476</v>
      </c>
      <c r="V1880" s="33" t="s">
        <v>7477</v>
      </c>
      <c r="W1880" s="33" t="s">
        <v>8968</v>
      </c>
      <c r="X1880" s="33" t="s">
        <v>2011</v>
      </c>
    </row>
    <row r="1881" spans="1:24" x14ac:dyDescent="0.25">
      <c r="A1881" s="29" t="s">
        <v>1513</v>
      </c>
      <c r="B1881" s="30" t="s">
        <v>721</v>
      </c>
      <c r="C1881" s="30" t="str">
        <f t="shared" si="87"/>
        <v>Durable Medical Equipment and Supplies Policy</v>
      </c>
      <c r="G1881" s="29" t="s">
        <v>1513</v>
      </c>
      <c r="H1881" s="30" t="s">
        <v>721</v>
      </c>
      <c r="I1881" s="30" t="str">
        <f t="shared" si="88"/>
        <v>Durable Medical Equipment and Supplies Policy</v>
      </c>
      <c r="J1881" t="e">
        <f t="shared" ca="1" si="89"/>
        <v>#N/A</v>
      </c>
      <c r="N1881" s="33" t="s">
        <v>2011</v>
      </c>
      <c r="O1881" s="33" t="s">
        <v>2621</v>
      </c>
      <c r="P1881" s="68">
        <v>8740</v>
      </c>
      <c r="Q1881" s="33" t="s">
        <v>8973</v>
      </c>
      <c r="R1881" s="33" t="s">
        <v>2625</v>
      </c>
      <c r="S1881" s="68">
        <v>47839</v>
      </c>
      <c r="T1881" s="33" t="s">
        <v>8974</v>
      </c>
      <c r="U1881" s="33" t="s">
        <v>7476</v>
      </c>
      <c r="V1881" s="33" t="s">
        <v>7477</v>
      </c>
      <c r="W1881" s="33" t="s">
        <v>8968</v>
      </c>
      <c r="X1881" s="33" t="s">
        <v>2011</v>
      </c>
    </row>
    <row r="1882" spans="1:24" x14ac:dyDescent="0.25">
      <c r="A1882" s="29" t="s">
        <v>1513</v>
      </c>
      <c r="B1882" s="30" t="s">
        <v>607</v>
      </c>
      <c r="C1882" s="30" t="str">
        <f t="shared" si="87"/>
        <v>Durable Medical Equipment and Supplies Policy</v>
      </c>
      <c r="G1882" s="29" t="s">
        <v>1513</v>
      </c>
      <c r="H1882" s="30" t="s">
        <v>607</v>
      </c>
      <c r="I1882" s="30" t="str">
        <f t="shared" si="88"/>
        <v>Durable Medical Equipment and Supplies Policy</v>
      </c>
      <c r="J1882" t="e">
        <f t="shared" ca="1" si="89"/>
        <v>#N/A</v>
      </c>
      <c r="N1882" s="33" t="s">
        <v>2011</v>
      </c>
      <c r="O1882" s="33" t="s">
        <v>2621</v>
      </c>
      <c r="P1882" s="68">
        <v>8741</v>
      </c>
      <c r="Q1882" s="33" t="s">
        <v>8975</v>
      </c>
      <c r="R1882" s="33" t="s">
        <v>2624</v>
      </c>
      <c r="S1882" s="68">
        <v>47840</v>
      </c>
      <c r="T1882" s="69" t="s">
        <v>8976</v>
      </c>
      <c r="U1882" s="33" t="s">
        <v>7476</v>
      </c>
      <c r="V1882" s="33" t="s">
        <v>7477</v>
      </c>
      <c r="W1882" s="33" t="s">
        <v>8968</v>
      </c>
      <c r="X1882" s="33" t="s">
        <v>2011</v>
      </c>
    </row>
    <row r="1883" spans="1:24" x14ac:dyDescent="0.25">
      <c r="A1883" s="29" t="s">
        <v>1513</v>
      </c>
      <c r="B1883" s="30" t="s">
        <v>722</v>
      </c>
      <c r="C1883" s="30" t="str">
        <f t="shared" si="87"/>
        <v>Durable Medical Equipment and Supplies Policy</v>
      </c>
      <c r="G1883" s="29" t="s">
        <v>1513</v>
      </c>
      <c r="H1883" s="30" t="s">
        <v>722</v>
      </c>
      <c r="I1883" s="30" t="str">
        <f t="shared" si="88"/>
        <v>Durable Medical Equipment and Supplies Policy</v>
      </c>
      <c r="J1883" t="e">
        <f t="shared" ca="1" si="89"/>
        <v>#N/A</v>
      </c>
      <c r="N1883" s="33" t="s">
        <v>2011</v>
      </c>
      <c r="O1883" s="33" t="s">
        <v>2621</v>
      </c>
      <c r="P1883" s="68">
        <v>8742</v>
      </c>
      <c r="Q1883" s="33" t="s">
        <v>8977</v>
      </c>
      <c r="R1883" s="33" t="s">
        <v>8978</v>
      </c>
      <c r="S1883" s="68">
        <v>57831</v>
      </c>
      <c r="T1883" s="69" t="s">
        <v>8979</v>
      </c>
      <c r="U1883" s="33" t="s">
        <v>7476</v>
      </c>
      <c r="V1883" s="33" t="s">
        <v>7477</v>
      </c>
      <c r="W1883" s="33" t="s">
        <v>8968</v>
      </c>
      <c r="X1883" s="33" t="s">
        <v>2011</v>
      </c>
    </row>
    <row r="1884" spans="1:24" x14ac:dyDescent="0.25">
      <c r="A1884" s="29" t="s">
        <v>1513</v>
      </c>
      <c r="B1884" s="30" t="s">
        <v>608</v>
      </c>
      <c r="C1884" s="30" t="str">
        <f t="shared" si="87"/>
        <v>Durable Medical Equipment and Supplies Policy</v>
      </c>
      <c r="G1884" s="29" t="s">
        <v>1513</v>
      </c>
      <c r="H1884" s="30" t="s">
        <v>608</v>
      </c>
      <c r="I1884" s="30" t="str">
        <f t="shared" si="88"/>
        <v>Durable Medical Equipment and Supplies Policy</v>
      </c>
      <c r="J1884" t="e">
        <f t="shared" ca="1" si="89"/>
        <v>#N/A</v>
      </c>
      <c r="N1884" s="33" t="s">
        <v>2011</v>
      </c>
      <c r="O1884" s="33" t="s">
        <v>2621</v>
      </c>
      <c r="P1884" s="68">
        <v>8743</v>
      </c>
      <c r="Q1884" s="33" t="s">
        <v>8980</v>
      </c>
      <c r="R1884" s="33" t="s">
        <v>2622</v>
      </c>
      <c r="S1884" s="68">
        <v>47842</v>
      </c>
      <c r="T1884" s="33" t="s">
        <v>8981</v>
      </c>
      <c r="U1884" s="33" t="s">
        <v>7476</v>
      </c>
      <c r="V1884" s="33" t="s">
        <v>7477</v>
      </c>
      <c r="W1884" s="33" t="s">
        <v>8982</v>
      </c>
      <c r="X1884" s="33" t="s">
        <v>2011</v>
      </c>
    </row>
    <row r="1885" spans="1:24" x14ac:dyDescent="0.25">
      <c r="A1885" s="29" t="s">
        <v>1513</v>
      </c>
      <c r="B1885" s="30" t="s">
        <v>723</v>
      </c>
      <c r="C1885" s="30" t="str">
        <f t="shared" si="87"/>
        <v>Durable Medical Equipment and Supplies Policy</v>
      </c>
      <c r="G1885" s="29" t="s">
        <v>1513</v>
      </c>
      <c r="H1885" s="30" t="s">
        <v>723</v>
      </c>
      <c r="I1885" s="30" t="str">
        <f t="shared" si="88"/>
        <v>Durable Medical Equipment and Supplies Policy</v>
      </c>
      <c r="J1885" t="e">
        <f t="shared" ca="1" si="89"/>
        <v>#N/A</v>
      </c>
      <c r="N1885" s="33" t="s">
        <v>2011</v>
      </c>
      <c r="O1885" s="33" t="s">
        <v>2584</v>
      </c>
      <c r="P1885" s="68">
        <v>5622</v>
      </c>
      <c r="Q1885" s="33" t="s">
        <v>8983</v>
      </c>
      <c r="R1885" s="33" t="s">
        <v>2618</v>
      </c>
      <c r="S1885" s="68">
        <v>17513</v>
      </c>
      <c r="T1885" s="69" t="s">
        <v>8984</v>
      </c>
      <c r="U1885" s="33" t="s">
        <v>7476</v>
      </c>
      <c r="V1885" s="33" t="s">
        <v>7477</v>
      </c>
      <c r="W1885" s="33" t="s">
        <v>8985</v>
      </c>
      <c r="X1885" s="33" t="s">
        <v>2011</v>
      </c>
    </row>
    <row r="1886" spans="1:24" x14ac:dyDescent="0.25">
      <c r="A1886" s="29" t="s">
        <v>1513</v>
      </c>
      <c r="B1886" s="30" t="s">
        <v>609</v>
      </c>
      <c r="C1886" s="30" t="str">
        <f t="shared" si="87"/>
        <v>Durable Medical Equipment and Supplies Policy</v>
      </c>
      <c r="G1886" s="29" t="s">
        <v>1513</v>
      </c>
      <c r="H1886" s="30" t="s">
        <v>609</v>
      </c>
      <c r="I1886" s="30" t="str">
        <f t="shared" si="88"/>
        <v>Durable Medical Equipment and Supplies Policy</v>
      </c>
      <c r="J1886" t="e">
        <f t="shared" ca="1" si="89"/>
        <v>#N/A</v>
      </c>
      <c r="N1886" s="33" t="s">
        <v>2011</v>
      </c>
      <c r="O1886" s="33" t="s">
        <v>2584</v>
      </c>
      <c r="P1886" s="68">
        <v>5623</v>
      </c>
      <c r="Q1886" s="33" t="s">
        <v>8986</v>
      </c>
      <c r="R1886" s="33" t="s">
        <v>2598</v>
      </c>
      <c r="S1886" s="68">
        <v>17452</v>
      </c>
      <c r="T1886" s="69" t="s">
        <v>8987</v>
      </c>
      <c r="U1886" s="33" t="s">
        <v>7476</v>
      </c>
      <c r="V1886" s="33" t="s">
        <v>7477</v>
      </c>
      <c r="W1886" s="33" t="s">
        <v>8988</v>
      </c>
      <c r="X1886" s="33" t="s">
        <v>2011</v>
      </c>
    </row>
    <row r="1887" spans="1:24" x14ac:dyDescent="0.25">
      <c r="A1887" s="29" t="s">
        <v>1513</v>
      </c>
      <c r="B1887" s="30" t="s">
        <v>724</v>
      </c>
      <c r="C1887" s="30" t="str">
        <f t="shared" si="87"/>
        <v>Durable Medical Equipment and Supplies Policy</v>
      </c>
      <c r="G1887" s="29" t="s">
        <v>1513</v>
      </c>
      <c r="H1887" s="30" t="s">
        <v>724</v>
      </c>
      <c r="I1887" s="30" t="str">
        <f t="shared" si="88"/>
        <v>Durable Medical Equipment and Supplies Policy</v>
      </c>
      <c r="J1887" t="e">
        <f t="shared" ca="1" si="89"/>
        <v>#N/A</v>
      </c>
      <c r="N1887" s="70" t="s">
        <v>2011</v>
      </c>
      <c r="O1887" s="33" t="s">
        <v>2584</v>
      </c>
      <c r="P1887" s="68">
        <v>5624</v>
      </c>
      <c r="Q1887" s="33" t="s">
        <v>8989</v>
      </c>
      <c r="R1887" s="33" t="s">
        <v>2004</v>
      </c>
      <c r="S1887" s="68">
        <v>60804</v>
      </c>
      <c r="T1887" s="33" t="s">
        <v>8990</v>
      </c>
      <c r="U1887" s="33" t="s">
        <v>7476</v>
      </c>
      <c r="V1887" s="33" t="s">
        <v>7477</v>
      </c>
      <c r="W1887" s="33" t="s">
        <v>8991</v>
      </c>
      <c r="X1887" s="70" t="s">
        <v>2011</v>
      </c>
    </row>
    <row r="1888" spans="1:24" x14ac:dyDescent="0.25">
      <c r="A1888" s="29" t="s">
        <v>1514</v>
      </c>
      <c r="B1888" s="30" t="s">
        <v>606</v>
      </c>
      <c r="C1888" s="30" t="str">
        <f t="shared" si="87"/>
        <v>Durable Medical Equipment and Supplies Policy</v>
      </c>
      <c r="G1888" s="29" t="s">
        <v>1514</v>
      </c>
      <c r="H1888" s="30" t="s">
        <v>606</v>
      </c>
      <c r="I1888" s="30" t="str">
        <f t="shared" si="88"/>
        <v>Durable Medical Equipment and Supplies Policy</v>
      </c>
      <c r="J1888" t="e">
        <f t="shared" ca="1" si="89"/>
        <v>#N/A</v>
      </c>
      <c r="N1888" s="70" t="s">
        <v>2011</v>
      </c>
      <c r="O1888" s="33" t="s">
        <v>2584</v>
      </c>
      <c r="P1888" s="68">
        <v>5625</v>
      </c>
      <c r="Q1888" s="69" t="s">
        <v>8992</v>
      </c>
      <c r="R1888" s="33" t="s">
        <v>380</v>
      </c>
      <c r="S1888" s="68">
        <v>26186</v>
      </c>
      <c r="T1888" s="69" t="s">
        <v>8993</v>
      </c>
      <c r="U1888" s="33" t="s">
        <v>7476</v>
      </c>
      <c r="V1888" s="33" t="s">
        <v>7477</v>
      </c>
      <c r="W1888" s="33" t="s">
        <v>8994</v>
      </c>
      <c r="X1888" s="70" t="s">
        <v>2011</v>
      </c>
    </row>
    <row r="1889" spans="1:24" x14ac:dyDescent="0.25">
      <c r="A1889" s="29" t="s">
        <v>1514</v>
      </c>
      <c r="B1889" s="30" t="s">
        <v>721</v>
      </c>
      <c r="C1889" s="30" t="str">
        <f t="shared" si="87"/>
        <v>Durable Medical Equipment and Supplies Policy</v>
      </c>
      <c r="G1889" s="29" t="s">
        <v>1514</v>
      </c>
      <c r="H1889" s="30" t="s">
        <v>721</v>
      </c>
      <c r="I1889" s="30" t="str">
        <f t="shared" si="88"/>
        <v>Durable Medical Equipment and Supplies Policy</v>
      </c>
      <c r="J1889" t="e">
        <f t="shared" ca="1" si="89"/>
        <v>#N/A</v>
      </c>
      <c r="N1889" s="70" t="s">
        <v>2011</v>
      </c>
      <c r="O1889" s="33" t="s">
        <v>2584</v>
      </c>
      <c r="P1889" s="68">
        <v>5626</v>
      </c>
      <c r="Q1889" s="69" t="s">
        <v>8995</v>
      </c>
      <c r="R1889" s="33" t="s">
        <v>2008</v>
      </c>
      <c r="S1889" s="68">
        <v>60649</v>
      </c>
      <c r="T1889" s="69" t="s">
        <v>8996</v>
      </c>
      <c r="U1889" s="33" t="s">
        <v>7476</v>
      </c>
      <c r="V1889" s="33" t="s">
        <v>7477</v>
      </c>
      <c r="W1889" s="33" t="s">
        <v>8997</v>
      </c>
      <c r="X1889" s="70" t="s">
        <v>2011</v>
      </c>
    </row>
    <row r="1890" spans="1:24" x14ac:dyDescent="0.25">
      <c r="A1890" s="29" t="s">
        <v>1514</v>
      </c>
      <c r="B1890" s="30" t="s">
        <v>607</v>
      </c>
      <c r="C1890" s="30" t="str">
        <f t="shared" si="87"/>
        <v>Durable Medical Equipment and Supplies Policy</v>
      </c>
      <c r="G1890" s="29" t="s">
        <v>1514</v>
      </c>
      <c r="H1890" s="30" t="s">
        <v>607</v>
      </c>
      <c r="I1890" s="30" t="str">
        <f t="shared" si="88"/>
        <v>Durable Medical Equipment and Supplies Policy</v>
      </c>
      <c r="J1890" t="e">
        <f t="shared" ca="1" si="89"/>
        <v>#N/A</v>
      </c>
      <c r="N1890" s="33" t="s">
        <v>2011</v>
      </c>
      <c r="O1890" s="33" t="s">
        <v>2584</v>
      </c>
      <c r="P1890" s="68">
        <v>5627</v>
      </c>
      <c r="Q1890" s="33" t="s">
        <v>8998</v>
      </c>
      <c r="R1890" s="33" t="s">
        <v>2597</v>
      </c>
      <c r="S1890" s="68">
        <v>25529</v>
      </c>
      <c r="T1890" s="69" t="s">
        <v>8999</v>
      </c>
      <c r="U1890" s="33" t="s">
        <v>7476</v>
      </c>
      <c r="V1890" s="33" t="s">
        <v>7477</v>
      </c>
      <c r="W1890" s="33" t="s">
        <v>9000</v>
      </c>
      <c r="X1890" s="33" t="s">
        <v>2011</v>
      </c>
    </row>
    <row r="1891" spans="1:24" x14ac:dyDescent="0.25">
      <c r="A1891" s="29" t="s">
        <v>1514</v>
      </c>
      <c r="B1891" s="30" t="s">
        <v>722</v>
      </c>
      <c r="C1891" s="30" t="str">
        <f t="shared" si="87"/>
        <v>Durable Medical Equipment and Supplies Policy</v>
      </c>
      <c r="G1891" s="29" t="s">
        <v>1514</v>
      </c>
      <c r="H1891" s="30" t="s">
        <v>722</v>
      </c>
      <c r="I1891" s="30" t="str">
        <f t="shared" si="88"/>
        <v>Durable Medical Equipment and Supplies Policy</v>
      </c>
      <c r="J1891" t="e">
        <f t="shared" ca="1" si="89"/>
        <v>#N/A</v>
      </c>
      <c r="N1891" s="70" t="s">
        <v>2011</v>
      </c>
      <c r="O1891" s="33" t="s">
        <v>2584</v>
      </c>
      <c r="P1891" s="68">
        <v>5628</v>
      </c>
      <c r="Q1891" s="33" t="s">
        <v>9001</v>
      </c>
      <c r="R1891" s="33" t="s">
        <v>2006</v>
      </c>
      <c r="S1891" s="68">
        <v>52712</v>
      </c>
      <c r="T1891" s="69" t="s">
        <v>9002</v>
      </c>
      <c r="U1891" s="33" t="s">
        <v>4699</v>
      </c>
      <c r="V1891" s="33" t="s">
        <v>4699</v>
      </c>
      <c r="W1891" s="69" t="s">
        <v>3690</v>
      </c>
      <c r="X1891" s="70" t="s">
        <v>2011</v>
      </c>
    </row>
    <row r="1892" spans="1:24" x14ac:dyDescent="0.25">
      <c r="A1892" s="29" t="s">
        <v>1514</v>
      </c>
      <c r="B1892" s="30" t="s">
        <v>608</v>
      </c>
      <c r="C1892" s="30" t="str">
        <f t="shared" si="87"/>
        <v>Durable Medical Equipment and Supplies Policy</v>
      </c>
      <c r="G1892" s="29" t="s">
        <v>1514</v>
      </c>
      <c r="H1892" s="30" t="s">
        <v>608</v>
      </c>
      <c r="I1892" s="30" t="str">
        <f t="shared" si="88"/>
        <v>Durable Medical Equipment and Supplies Policy</v>
      </c>
      <c r="J1892" t="e">
        <f t="shared" ca="1" si="89"/>
        <v>#N/A</v>
      </c>
      <c r="N1892" s="33" t="s">
        <v>2011</v>
      </c>
      <c r="O1892" s="33" t="s">
        <v>2584</v>
      </c>
      <c r="P1892" s="68">
        <v>5629</v>
      </c>
      <c r="Q1892" s="33" t="s">
        <v>9003</v>
      </c>
      <c r="R1892" s="33" t="s">
        <v>2588</v>
      </c>
      <c r="S1892" s="68">
        <v>25770</v>
      </c>
      <c r="T1892" s="69" t="s">
        <v>9004</v>
      </c>
      <c r="U1892" s="33" t="s">
        <v>7476</v>
      </c>
      <c r="V1892" s="33" t="s">
        <v>7477</v>
      </c>
      <c r="W1892" s="33" t="s">
        <v>9005</v>
      </c>
      <c r="X1892" s="33" t="s">
        <v>2011</v>
      </c>
    </row>
    <row r="1893" spans="1:24" x14ac:dyDescent="0.25">
      <c r="A1893" s="29" t="s">
        <v>1514</v>
      </c>
      <c r="B1893" s="30" t="s">
        <v>723</v>
      </c>
      <c r="C1893" s="30" t="str">
        <f t="shared" si="87"/>
        <v>Durable Medical Equipment and Supplies Policy</v>
      </c>
      <c r="G1893" s="29" t="s">
        <v>1514</v>
      </c>
      <c r="H1893" s="30" t="s">
        <v>723</v>
      </c>
      <c r="I1893" s="30" t="str">
        <f t="shared" si="88"/>
        <v>Durable Medical Equipment and Supplies Policy</v>
      </c>
      <c r="J1893" t="e">
        <f t="shared" ca="1" si="89"/>
        <v>#N/A</v>
      </c>
      <c r="N1893" s="33" t="s">
        <v>2011</v>
      </c>
      <c r="O1893" s="33" t="s">
        <v>2584</v>
      </c>
      <c r="P1893" s="68">
        <v>5631</v>
      </c>
      <c r="Q1893" s="69" t="s">
        <v>9006</v>
      </c>
      <c r="R1893" s="33" t="s">
        <v>9007</v>
      </c>
      <c r="S1893" s="68">
        <v>61020</v>
      </c>
      <c r="T1893" s="69" t="s">
        <v>9008</v>
      </c>
      <c r="U1893" s="33" t="s">
        <v>7476</v>
      </c>
      <c r="V1893" s="33" t="s">
        <v>7477</v>
      </c>
      <c r="W1893" s="33" t="s">
        <v>9009</v>
      </c>
      <c r="X1893" s="33" t="s">
        <v>2011</v>
      </c>
    </row>
    <row r="1894" spans="1:24" x14ac:dyDescent="0.25">
      <c r="A1894" s="29" t="s">
        <v>1514</v>
      </c>
      <c r="B1894" s="30" t="s">
        <v>609</v>
      </c>
      <c r="C1894" s="30" t="str">
        <f t="shared" si="87"/>
        <v>Durable Medical Equipment and Supplies Policy</v>
      </c>
      <c r="G1894" s="29" t="s">
        <v>1514</v>
      </c>
      <c r="H1894" s="30" t="s">
        <v>609</v>
      </c>
      <c r="I1894" s="30" t="str">
        <f t="shared" si="88"/>
        <v>Durable Medical Equipment and Supplies Policy</v>
      </c>
      <c r="J1894" t="e">
        <f t="shared" ca="1" si="89"/>
        <v>#N/A</v>
      </c>
      <c r="N1894" s="33" t="s">
        <v>2011</v>
      </c>
      <c r="O1894" s="33" t="s">
        <v>2584</v>
      </c>
      <c r="P1894" s="68">
        <v>5632</v>
      </c>
      <c r="Q1894" s="69" t="s">
        <v>9010</v>
      </c>
      <c r="R1894" s="33" t="s">
        <v>2601</v>
      </c>
      <c r="S1894" s="68">
        <v>36097</v>
      </c>
      <c r="T1894" s="69" t="s">
        <v>9011</v>
      </c>
      <c r="U1894" s="33" t="s">
        <v>7476</v>
      </c>
      <c r="V1894" s="33" t="s">
        <v>7477</v>
      </c>
      <c r="W1894" s="33" t="s">
        <v>8988</v>
      </c>
      <c r="X1894" s="33" t="s">
        <v>2011</v>
      </c>
    </row>
    <row r="1895" spans="1:24" x14ac:dyDescent="0.25">
      <c r="A1895" s="29" t="s">
        <v>1514</v>
      </c>
      <c r="B1895" s="30" t="s">
        <v>724</v>
      </c>
      <c r="C1895" s="30" t="str">
        <f t="shared" si="87"/>
        <v>Durable Medical Equipment and Supplies Policy</v>
      </c>
      <c r="G1895" s="29" t="s">
        <v>1514</v>
      </c>
      <c r="H1895" s="30" t="s">
        <v>724</v>
      </c>
      <c r="I1895" s="30" t="str">
        <f t="shared" si="88"/>
        <v>Durable Medical Equipment and Supplies Policy</v>
      </c>
      <c r="J1895" t="e">
        <f t="shared" ca="1" si="89"/>
        <v>#N/A</v>
      </c>
      <c r="N1895" s="33" t="s">
        <v>2011</v>
      </c>
      <c r="O1895" s="33" t="s">
        <v>2584</v>
      </c>
      <c r="P1895" s="68">
        <v>5633</v>
      </c>
      <c r="Q1895" s="69" t="s">
        <v>9012</v>
      </c>
      <c r="R1895" s="33" t="s">
        <v>9013</v>
      </c>
      <c r="S1895" s="68">
        <v>57948</v>
      </c>
      <c r="T1895" s="69" t="s">
        <v>9014</v>
      </c>
      <c r="U1895" s="33" t="s">
        <v>7476</v>
      </c>
      <c r="V1895" s="33" t="s">
        <v>7477</v>
      </c>
      <c r="W1895" s="33" t="s">
        <v>9015</v>
      </c>
      <c r="X1895" s="33" t="s">
        <v>2011</v>
      </c>
    </row>
    <row r="1896" spans="1:24" x14ac:dyDescent="0.25">
      <c r="A1896" s="29" t="s">
        <v>1515</v>
      </c>
      <c r="B1896" s="30" t="s">
        <v>606</v>
      </c>
      <c r="C1896" s="30" t="str">
        <f t="shared" si="87"/>
        <v>Durable Medical Equipment and Supplies Policy</v>
      </c>
      <c r="G1896" s="29" t="s">
        <v>1515</v>
      </c>
      <c r="H1896" s="30" t="s">
        <v>606</v>
      </c>
      <c r="I1896" s="30" t="str">
        <f t="shared" si="88"/>
        <v>Durable Medical Equipment and Supplies Policy</v>
      </c>
      <c r="J1896" t="e">
        <f t="shared" ca="1" si="89"/>
        <v>#N/A</v>
      </c>
      <c r="N1896" s="33" t="s">
        <v>2011</v>
      </c>
      <c r="O1896" s="33" t="s">
        <v>2584</v>
      </c>
      <c r="P1896" s="68">
        <v>5635</v>
      </c>
      <c r="Q1896" s="69" t="s">
        <v>9016</v>
      </c>
      <c r="R1896" s="33" t="s">
        <v>9017</v>
      </c>
      <c r="S1896" s="68">
        <v>57934</v>
      </c>
      <c r="T1896" s="69" t="s">
        <v>9018</v>
      </c>
      <c r="U1896" s="33" t="s">
        <v>7476</v>
      </c>
      <c r="V1896" s="33" t="s">
        <v>7477</v>
      </c>
      <c r="W1896" s="33" t="s">
        <v>8988</v>
      </c>
      <c r="X1896" s="33" t="s">
        <v>2011</v>
      </c>
    </row>
    <row r="1897" spans="1:24" x14ac:dyDescent="0.25">
      <c r="A1897" s="29" t="s">
        <v>1515</v>
      </c>
      <c r="B1897" s="30" t="s">
        <v>721</v>
      </c>
      <c r="C1897" s="30" t="str">
        <f t="shared" si="87"/>
        <v>Durable Medical Equipment and Supplies Policy</v>
      </c>
      <c r="G1897" s="29" t="s">
        <v>1515</v>
      </c>
      <c r="H1897" s="30" t="s">
        <v>721</v>
      </c>
      <c r="I1897" s="30" t="str">
        <f t="shared" si="88"/>
        <v>Durable Medical Equipment and Supplies Policy</v>
      </c>
      <c r="J1897" t="e">
        <f t="shared" ca="1" si="89"/>
        <v>#N/A</v>
      </c>
      <c r="N1897" s="33" t="s">
        <v>2011</v>
      </c>
      <c r="O1897" s="33" t="s">
        <v>2584</v>
      </c>
      <c r="P1897" s="68">
        <v>5638</v>
      </c>
      <c r="Q1897" s="69" t="s">
        <v>9019</v>
      </c>
      <c r="R1897" s="33" t="s">
        <v>9020</v>
      </c>
      <c r="S1897" s="68">
        <v>57941</v>
      </c>
      <c r="T1897" s="69" t="s">
        <v>9021</v>
      </c>
      <c r="U1897" s="33" t="s">
        <v>7476</v>
      </c>
      <c r="V1897" s="33" t="s">
        <v>7477</v>
      </c>
      <c r="W1897" s="33" t="s">
        <v>8988</v>
      </c>
      <c r="X1897" s="33" t="s">
        <v>2011</v>
      </c>
    </row>
    <row r="1898" spans="1:24" x14ac:dyDescent="0.25">
      <c r="A1898" s="29" t="s">
        <v>1515</v>
      </c>
      <c r="B1898" s="30" t="s">
        <v>607</v>
      </c>
      <c r="C1898" s="30" t="str">
        <f t="shared" si="87"/>
        <v>Durable Medical Equipment and Supplies Policy</v>
      </c>
      <c r="G1898" s="29" t="s">
        <v>1515</v>
      </c>
      <c r="H1898" s="30" t="s">
        <v>607</v>
      </c>
      <c r="I1898" s="30" t="str">
        <f t="shared" si="88"/>
        <v>Durable Medical Equipment and Supplies Policy</v>
      </c>
      <c r="J1898" t="e">
        <f t="shared" ca="1" si="89"/>
        <v>#N/A</v>
      </c>
      <c r="N1898" s="33" t="s">
        <v>2011</v>
      </c>
      <c r="O1898" s="33" t="s">
        <v>2584</v>
      </c>
      <c r="P1898" s="68">
        <v>5639</v>
      </c>
      <c r="Q1898" s="69" t="s">
        <v>9022</v>
      </c>
      <c r="R1898" s="33" t="s">
        <v>2592</v>
      </c>
      <c r="S1898" s="68">
        <v>36166</v>
      </c>
      <c r="T1898" s="69" t="s">
        <v>9023</v>
      </c>
      <c r="U1898" s="33" t="s">
        <v>7476</v>
      </c>
      <c r="V1898" s="33" t="s">
        <v>7477</v>
      </c>
      <c r="W1898" s="33" t="s">
        <v>8988</v>
      </c>
      <c r="X1898" s="33" t="s">
        <v>2011</v>
      </c>
    </row>
    <row r="1899" spans="1:24" x14ac:dyDescent="0.25">
      <c r="A1899" s="29" t="s">
        <v>1515</v>
      </c>
      <c r="B1899" s="30" t="s">
        <v>722</v>
      </c>
      <c r="C1899" s="30" t="str">
        <f t="shared" si="87"/>
        <v>Durable Medical Equipment and Supplies Policy</v>
      </c>
      <c r="G1899" s="29" t="s">
        <v>1515</v>
      </c>
      <c r="H1899" s="30" t="s">
        <v>722</v>
      </c>
      <c r="I1899" s="30" t="str">
        <f t="shared" si="88"/>
        <v>Durable Medical Equipment and Supplies Policy</v>
      </c>
      <c r="J1899" t="e">
        <f t="shared" ca="1" si="89"/>
        <v>#N/A</v>
      </c>
      <c r="N1899" s="33" t="s">
        <v>2011</v>
      </c>
      <c r="O1899" s="33" t="s">
        <v>2584</v>
      </c>
      <c r="P1899" s="68">
        <v>5640</v>
      </c>
      <c r="Q1899" s="69" t="s">
        <v>9024</v>
      </c>
      <c r="R1899" s="33" t="s">
        <v>2602</v>
      </c>
      <c r="S1899" s="68">
        <v>36093</v>
      </c>
      <c r="T1899" s="69" t="s">
        <v>9025</v>
      </c>
      <c r="U1899" s="33" t="s">
        <v>7476</v>
      </c>
      <c r="V1899" s="33" t="s">
        <v>7477</v>
      </c>
      <c r="W1899" s="33" t="s">
        <v>8988</v>
      </c>
      <c r="X1899" s="33" t="s">
        <v>2011</v>
      </c>
    </row>
    <row r="1900" spans="1:24" x14ac:dyDescent="0.25">
      <c r="A1900" s="29" t="s">
        <v>1515</v>
      </c>
      <c r="B1900" s="30" t="s">
        <v>608</v>
      </c>
      <c r="C1900" s="30" t="str">
        <f t="shared" si="87"/>
        <v>Durable Medical Equipment and Supplies Policy</v>
      </c>
      <c r="G1900" s="29" t="s">
        <v>1515</v>
      </c>
      <c r="H1900" s="30" t="s">
        <v>608</v>
      </c>
      <c r="I1900" s="30" t="str">
        <f t="shared" si="88"/>
        <v>Durable Medical Equipment and Supplies Policy</v>
      </c>
      <c r="J1900" t="e">
        <f t="shared" ca="1" si="89"/>
        <v>#N/A</v>
      </c>
      <c r="N1900" s="33" t="s">
        <v>2011</v>
      </c>
      <c r="O1900" s="33" t="s">
        <v>2584</v>
      </c>
      <c r="P1900" s="68">
        <v>5641</v>
      </c>
      <c r="Q1900" s="69" t="s">
        <v>9026</v>
      </c>
      <c r="R1900" s="33" t="s">
        <v>9027</v>
      </c>
      <c r="S1900" s="68">
        <v>57932</v>
      </c>
      <c r="T1900" s="69" t="s">
        <v>9028</v>
      </c>
      <c r="U1900" s="33" t="s">
        <v>7476</v>
      </c>
      <c r="V1900" s="33" t="s">
        <v>7477</v>
      </c>
      <c r="W1900" s="33" t="s">
        <v>8988</v>
      </c>
      <c r="X1900" s="33" t="s">
        <v>2011</v>
      </c>
    </row>
    <row r="1901" spans="1:24" x14ac:dyDescent="0.25">
      <c r="A1901" s="29" t="s">
        <v>1515</v>
      </c>
      <c r="B1901" s="30" t="s">
        <v>723</v>
      </c>
      <c r="C1901" s="30" t="str">
        <f t="shared" si="87"/>
        <v>Durable Medical Equipment and Supplies Policy</v>
      </c>
      <c r="G1901" s="29" t="s">
        <v>1515</v>
      </c>
      <c r="H1901" s="30" t="s">
        <v>723</v>
      </c>
      <c r="I1901" s="30" t="str">
        <f t="shared" si="88"/>
        <v>Durable Medical Equipment and Supplies Policy</v>
      </c>
      <c r="J1901" t="e">
        <f t="shared" ca="1" si="89"/>
        <v>#N/A</v>
      </c>
      <c r="N1901" s="70" t="s">
        <v>2011</v>
      </c>
      <c r="O1901" s="33" t="s">
        <v>2584</v>
      </c>
      <c r="P1901" s="68">
        <v>5642</v>
      </c>
      <c r="Q1901" s="33" t="s">
        <v>9029</v>
      </c>
      <c r="R1901" s="33" t="s">
        <v>2003</v>
      </c>
      <c r="S1901" s="68">
        <v>60980</v>
      </c>
      <c r="T1901" s="69" t="s">
        <v>9030</v>
      </c>
      <c r="U1901" s="33" t="s">
        <v>7476</v>
      </c>
      <c r="V1901" s="33" t="s">
        <v>7477</v>
      </c>
      <c r="W1901" s="33" t="s">
        <v>9031</v>
      </c>
      <c r="X1901" s="70" t="s">
        <v>2011</v>
      </c>
    </row>
    <row r="1902" spans="1:24" x14ac:dyDescent="0.25">
      <c r="A1902" s="29" t="s">
        <v>1515</v>
      </c>
      <c r="B1902" s="30" t="s">
        <v>609</v>
      </c>
      <c r="C1902" s="30" t="str">
        <f t="shared" si="87"/>
        <v>Durable Medical Equipment and Supplies Policy</v>
      </c>
      <c r="G1902" s="29" t="s">
        <v>1515</v>
      </c>
      <c r="H1902" s="30" t="s">
        <v>609</v>
      </c>
      <c r="I1902" s="30" t="str">
        <f t="shared" si="88"/>
        <v>Durable Medical Equipment and Supplies Policy</v>
      </c>
      <c r="J1902" t="e">
        <f t="shared" ca="1" si="89"/>
        <v>#N/A</v>
      </c>
      <c r="N1902" s="33" t="s">
        <v>2011</v>
      </c>
      <c r="O1902" s="33" t="s">
        <v>2584</v>
      </c>
      <c r="P1902" s="68">
        <v>5643</v>
      </c>
      <c r="Q1902" s="69" t="s">
        <v>9032</v>
      </c>
      <c r="R1902" s="33" t="s">
        <v>9033</v>
      </c>
      <c r="S1902" s="68">
        <v>61026</v>
      </c>
      <c r="T1902" s="69" t="s">
        <v>9034</v>
      </c>
      <c r="U1902" s="33" t="s">
        <v>7476</v>
      </c>
      <c r="V1902" s="33" t="s">
        <v>7477</v>
      </c>
      <c r="W1902" s="33" t="s">
        <v>9009</v>
      </c>
      <c r="X1902" s="33" t="s">
        <v>2011</v>
      </c>
    </row>
    <row r="1903" spans="1:24" x14ac:dyDescent="0.25">
      <c r="A1903" s="29" t="s">
        <v>1515</v>
      </c>
      <c r="B1903" s="30" t="s">
        <v>724</v>
      </c>
      <c r="C1903" s="30" t="str">
        <f t="shared" si="87"/>
        <v>Durable Medical Equipment and Supplies Policy</v>
      </c>
      <c r="G1903" s="29" t="s">
        <v>1515</v>
      </c>
      <c r="H1903" s="30" t="s">
        <v>724</v>
      </c>
      <c r="I1903" s="30" t="str">
        <f t="shared" si="88"/>
        <v>Durable Medical Equipment and Supplies Policy</v>
      </c>
      <c r="J1903" t="e">
        <f t="shared" ca="1" si="89"/>
        <v>#N/A</v>
      </c>
      <c r="N1903" s="33" t="s">
        <v>2011</v>
      </c>
      <c r="O1903" s="33" t="s">
        <v>2584</v>
      </c>
      <c r="P1903" s="68">
        <v>5644</v>
      </c>
      <c r="Q1903" s="69" t="s">
        <v>9035</v>
      </c>
      <c r="R1903" s="33" t="s">
        <v>2609</v>
      </c>
      <c r="S1903" s="68">
        <v>36196</v>
      </c>
      <c r="T1903" s="69" t="s">
        <v>9036</v>
      </c>
      <c r="U1903" s="33" t="s">
        <v>7476</v>
      </c>
      <c r="V1903" s="33" t="s">
        <v>7477</v>
      </c>
      <c r="W1903" s="33" t="s">
        <v>8988</v>
      </c>
      <c r="X1903" s="33" t="s">
        <v>2011</v>
      </c>
    </row>
    <row r="1904" spans="1:24" x14ac:dyDescent="0.25">
      <c r="A1904" s="29" t="s">
        <v>1516</v>
      </c>
      <c r="B1904" s="30" t="s">
        <v>629</v>
      </c>
      <c r="C1904" s="30" t="str">
        <f t="shared" si="87"/>
        <v>Drug and Biological Policy</v>
      </c>
      <c r="G1904" s="29" t="s">
        <v>1516</v>
      </c>
      <c r="H1904" s="30" t="s">
        <v>629</v>
      </c>
      <c r="I1904" s="30" t="str">
        <f t="shared" si="88"/>
        <v>Drug and Biological Policy</v>
      </c>
      <c r="J1904" t="e">
        <f t="shared" ca="1" si="89"/>
        <v>#N/A</v>
      </c>
      <c r="N1904" s="33" t="s">
        <v>2011</v>
      </c>
      <c r="O1904" s="33" t="s">
        <v>2584</v>
      </c>
      <c r="P1904" s="68">
        <v>5645</v>
      </c>
      <c r="Q1904" s="69" t="s">
        <v>9037</v>
      </c>
      <c r="R1904" s="33" t="s">
        <v>2614</v>
      </c>
      <c r="S1904" s="68">
        <v>36191</v>
      </c>
      <c r="T1904" s="69" t="s">
        <v>9038</v>
      </c>
      <c r="U1904" s="33" t="s">
        <v>7476</v>
      </c>
      <c r="V1904" s="33" t="s">
        <v>7477</v>
      </c>
      <c r="W1904" s="33" t="s">
        <v>8988</v>
      </c>
      <c r="X1904" s="33" t="s">
        <v>2011</v>
      </c>
    </row>
    <row r="1905" spans="1:24" x14ac:dyDescent="0.25">
      <c r="A1905" s="29" t="s">
        <v>1516</v>
      </c>
      <c r="B1905" s="30" t="s">
        <v>629</v>
      </c>
      <c r="C1905" s="30" t="str">
        <f t="shared" si="87"/>
        <v>Drug and Biological Policy</v>
      </c>
      <c r="G1905" s="29" t="s">
        <v>1516</v>
      </c>
      <c r="H1905" s="30" t="s">
        <v>629</v>
      </c>
      <c r="I1905" s="30" t="str">
        <f t="shared" si="88"/>
        <v>Drug and Biological Policy</v>
      </c>
      <c r="J1905" t="e">
        <f t="shared" ca="1" si="89"/>
        <v>#N/A</v>
      </c>
      <c r="N1905" s="33" t="s">
        <v>2011</v>
      </c>
      <c r="O1905" s="33" t="s">
        <v>2584</v>
      </c>
      <c r="P1905" s="68">
        <v>5646</v>
      </c>
      <c r="Q1905" s="33" t="s">
        <v>9039</v>
      </c>
      <c r="R1905" s="33" t="s">
        <v>9040</v>
      </c>
      <c r="S1905" s="68">
        <v>61005</v>
      </c>
      <c r="T1905" s="69" t="s">
        <v>9041</v>
      </c>
      <c r="U1905" s="33" t="s">
        <v>7476</v>
      </c>
      <c r="V1905" s="33" t="s">
        <v>7477</v>
      </c>
      <c r="W1905" s="33" t="s">
        <v>8988</v>
      </c>
      <c r="X1905" s="33" t="s">
        <v>2011</v>
      </c>
    </row>
    <row r="1906" spans="1:24" x14ac:dyDescent="0.25">
      <c r="A1906" s="29" t="s">
        <v>1517</v>
      </c>
      <c r="B1906" s="30" t="s">
        <v>837</v>
      </c>
      <c r="C1906" s="30" t="str">
        <f t="shared" si="87"/>
        <v>Drug and Biological Policy</v>
      </c>
      <c r="G1906" s="29" t="s">
        <v>1517</v>
      </c>
      <c r="H1906" s="30" t="s">
        <v>837</v>
      </c>
      <c r="I1906" s="30" t="str">
        <f t="shared" si="88"/>
        <v>Drug and Biological Policy</v>
      </c>
      <c r="J1906" t="e">
        <f t="shared" ca="1" si="89"/>
        <v>#N/A</v>
      </c>
      <c r="N1906" s="33" t="s">
        <v>2011</v>
      </c>
      <c r="O1906" s="33" t="s">
        <v>2584</v>
      </c>
      <c r="P1906" s="68">
        <v>5647</v>
      </c>
      <c r="Q1906" s="33" t="s">
        <v>9042</v>
      </c>
      <c r="R1906" s="33" t="s">
        <v>2616</v>
      </c>
      <c r="S1906" s="68">
        <v>42728</v>
      </c>
      <c r="T1906" s="69" t="s">
        <v>9043</v>
      </c>
      <c r="U1906" s="33" t="s">
        <v>7932</v>
      </c>
      <c r="V1906" s="33" t="s">
        <v>7933</v>
      </c>
      <c r="W1906" s="33" t="s">
        <v>9044</v>
      </c>
      <c r="X1906" s="33" t="s">
        <v>2011</v>
      </c>
    </row>
    <row r="1907" spans="1:24" x14ac:dyDescent="0.25">
      <c r="A1907" s="29" t="s">
        <v>1517</v>
      </c>
      <c r="B1907" s="30" t="s">
        <v>837</v>
      </c>
      <c r="C1907" s="30" t="str">
        <f t="shared" si="87"/>
        <v>Drug and Biological Policy</v>
      </c>
      <c r="G1907" s="29" t="s">
        <v>1517</v>
      </c>
      <c r="H1907" s="30" t="s">
        <v>837</v>
      </c>
      <c r="I1907" s="30" t="str">
        <f t="shared" si="88"/>
        <v>Drug and Biological Policy</v>
      </c>
      <c r="J1907" t="e">
        <f t="shared" ca="1" si="89"/>
        <v>#N/A</v>
      </c>
      <c r="N1907" s="33" t="s">
        <v>2011</v>
      </c>
      <c r="O1907" s="33" t="s">
        <v>2584</v>
      </c>
      <c r="P1907" s="68">
        <v>5649</v>
      </c>
      <c r="Q1907" s="33" t="s">
        <v>9045</v>
      </c>
      <c r="R1907" s="33" t="s">
        <v>2617</v>
      </c>
      <c r="S1907" s="68">
        <v>11982</v>
      </c>
      <c r="T1907" s="69" t="s">
        <v>9046</v>
      </c>
      <c r="U1907" s="33" t="s">
        <v>7932</v>
      </c>
      <c r="V1907" s="33" t="s">
        <v>7933</v>
      </c>
      <c r="W1907" s="33" t="s">
        <v>9047</v>
      </c>
      <c r="X1907" s="33" t="s">
        <v>2011</v>
      </c>
    </row>
    <row r="1908" spans="1:24" x14ac:dyDescent="0.25">
      <c r="A1908" s="29" t="s">
        <v>175</v>
      </c>
      <c r="B1908" s="30" t="s">
        <v>1518</v>
      </c>
      <c r="C1908" s="30" t="str">
        <f t="shared" si="87"/>
        <v>Drug and Biological Policy</v>
      </c>
      <c r="G1908" s="29" t="s">
        <v>175</v>
      </c>
      <c r="H1908" s="30" t="s">
        <v>1518</v>
      </c>
      <c r="I1908" s="30" t="str">
        <f t="shared" si="88"/>
        <v>Drug and Biological Policy</v>
      </c>
      <c r="J1908" t="e">
        <f t="shared" ca="1" si="89"/>
        <v>#N/A</v>
      </c>
      <c r="N1908" s="70" t="s">
        <v>2011</v>
      </c>
      <c r="O1908" s="33" t="s">
        <v>2584</v>
      </c>
      <c r="P1908" s="68">
        <v>5654</v>
      </c>
      <c r="Q1908" s="69" t="s">
        <v>9048</v>
      </c>
      <c r="R1908" s="33" t="s">
        <v>2005</v>
      </c>
      <c r="S1908" s="68">
        <v>60990</v>
      </c>
      <c r="T1908" s="69" t="s">
        <v>9049</v>
      </c>
      <c r="U1908" s="33" t="s">
        <v>7476</v>
      </c>
      <c r="V1908" s="33" t="s">
        <v>7477</v>
      </c>
      <c r="W1908" s="33" t="s">
        <v>9050</v>
      </c>
      <c r="X1908" s="70" t="s">
        <v>2011</v>
      </c>
    </row>
    <row r="1909" spans="1:24" x14ac:dyDescent="0.25">
      <c r="A1909" s="29" t="s">
        <v>175</v>
      </c>
      <c r="B1909" s="30" t="s">
        <v>1518</v>
      </c>
      <c r="C1909" s="30" t="str">
        <f t="shared" si="87"/>
        <v>Drug and Biological Policy</v>
      </c>
      <c r="G1909" s="29" t="s">
        <v>175</v>
      </c>
      <c r="H1909" s="30" t="s">
        <v>1518</v>
      </c>
      <c r="I1909" s="30" t="str">
        <f t="shared" si="88"/>
        <v>Drug and Biological Policy</v>
      </c>
      <c r="J1909" t="e">
        <f t="shared" ca="1" si="89"/>
        <v>#N/A</v>
      </c>
      <c r="N1909" s="33" t="s">
        <v>2011</v>
      </c>
      <c r="O1909" s="33" t="s">
        <v>2584</v>
      </c>
      <c r="P1909" s="68">
        <v>5655</v>
      </c>
      <c r="Q1909" s="33" t="s">
        <v>9051</v>
      </c>
      <c r="R1909" s="33" t="s">
        <v>2619</v>
      </c>
      <c r="S1909" s="68">
        <v>36187</v>
      </c>
      <c r="T1909" s="69" t="s">
        <v>9052</v>
      </c>
      <c r="U1909" s="33" t="s">
        <v>7476</v>
      </c>
      <c r="V1909" s="33" t="s">
        <v>7477</v>
      </c>
      <c r="W1909" s="33" t="s">
        <v>8988</v>
      </c>
      <c r="X1909" s="33" t="s">
        <v>2011</v>
      </c>
    </row>
    <row r="1910" spans="1:24" x14ac:dyDescent="0.25">
      <c r="A1910" s="29" t="s">
        <v>175</v>
      </c>
      <c r="B1910" s="30" t="s">
        <v>1519</v>
      </c>
      <c r="C1910" s="30" t="str">
        <f t="shared" si="87"/>
        <v>Drug and Biological Policy</v>
      </c>
      <c r="G1910" s="29" t="s">
        <v>175</v>
      </c>
      <c r="H1910" s="30" t="s">
        <v>1519</v>
      </c>
      <c r="I1910" s="30" t="str">
        <f t="shared" si="88"/>
        <v>Drug and Biological Policy</v>
      </c>
      <c r="J1910" t="e">
        <f t="shared" ca="1" si="89"/>
        <v>#N/A</v>
      </c>
      <c r="N1910" s="33" t="s">
        <v>2011</v>
      </c>
      <c r="O1910" s="33" t="s">
        <v>2584</v>
      </c>
      <c r="P1910" s="68">
        <v>5656</v>
      </c>
      <c r="Q1910" s="33" t="s">
        <v>9053</v>
      </c>
      <c r="R1910" s="33" t="s">
        <v>9054</v>
      </c>
      <c r="S1910" s="68">
        <v>60983</v>
      </c>
      <c r="T1910" s="69" t="s">
        <v>9055</v>
      </c>
      <c r="U1910" s="33" t="s">
        <v>7476</v>
      </c>
      <c r="V1910" s="33" t="s">
        <v>7477</v>
      </c>
      <c r="W1910" s="33" t="s">
        <v>8988</v>
      </c>
      <c r="X1910" s="33" t="s">
        <v>2011</v>
      </c>
    </row>
    <row r="1911" spans="1:24" x14ac:dyDescent="0.25">
      <c r="A1911" s="29" t="s">
        <v>175</v>
      </c>
      <c r="B1911" s="30" t="s">
        <v>1520</v>
      </c>
      <c r="C1911" s="30" t="str">
        <f t="shared" si="87"/>
        <v>Drug and Biological Policy</v>
      </c>
      <c r="G1911" s="29" t="s">
        <v>175</v>
      </c>
      <c r="H1911" s="30" t="s">
        <v>1520</v>
      </c>
      <c r="I1911" s="30" t="str">
        <f t="shared" si="88"/>
        <v>Drug and Biological Policy</v>
      </c>
      <c r="J1911" t="e">
        <f t="shared" ca="1" si="89"/>
        <v>#N/A</v>
      </c>
      <c r="N1911" s="33" t="s">
        <v>2011</v>
      </c>
      <c r="O1911" s="33" t="s">
        <v>2584</v>
      </c>
      <c r="P1911" s="68">
        <v>5658</v>
      </c>
      <c r="Q1911" s="69" t="s">
        <v>9056</v>
      </c>
      <c r="R1911" s="33" t="s">
        <v>9057</v>
      </c>
      <c r="S1911" s="68">
        <v>60985</v>
      </c>
      <c r="T1911" s="69" t="s">
        <v>9058</v>
      </c>
      <c r="U1911" s="33" t="s">
        <v>7476</v>
      </c>
      <c r="V1911" s="33" t="s">
        <v>7477</v>
      </c>
      <c r="W1911" s="33" t="s">
        <v>9009</v>
      </c>
      <c r="X1911" s="33" t="s">
        <v>2011</v>
      </c>
    </row>
    <row r="1912" spans="1:24" x14ac:dyDescent="0.25">
      <c r="A1912" s="29" t="s">
        <v>175</v>
      </c>
      <c r="B1912" s="30" t="s">
        <v>1520</v>
      </c>
      <c r="C1912" s="30" t="str">
        <f t="shared" si="87"/>
        <v>Drug and Biological Policy</v>
      </c>
      <c r="G1912" s="29" t="s">
        <v>175</v>
      </c>
      <c r="H1912" s="30" t="s">
        <v>1520</v>
      </c>
      <c r="I1912" s="30" t="str">
        <f t="shared" si="88"/>
        <v>Drug and Biological Policy</v>
      </c>
      <c r="J1912" t="e">
        <f t="shared" ca="1" si="89"/>
        <v>#N/A</v>
      </c>
      <c r="N1912" s="70" t="s">
        <v>2011</v>
      </c>
      <c r="O1912" s="33" t="s">
        <v>2584</v>
      </c>
      <c r="P1912" s="68">
        <v>5660</v>
      </c>
      <c r="Q1912" s="69" t="s">
        <v>9059</v>
      </c>
      <c r="R1912" s="33" t="s">
        <v>2002</v>
      </c>
      <c r="S1912" s="68">
        <v>61008</v>
      </c>
      <c r="T1912" s="69" t="s">
        <v>9060</v>
      </c>
      <c r="U1912" s="33" t="s">
        <v>7476</v>
      </c>
      <c r="V1912" s="33" t="s">
        <v>7477</v>
      </c>
      <c r="W1912" s="33" t="s">
        <v>9031</v>
      </c>
      <c r="X1912" s="70" t="s">
        <v>2011</v>
      </c>
    </row>
    <row r="1913" spans="1:24" x14ac:dyDescent="0.25">
      <c r="A1913" s="29" t="s">
        <v>175</v>
      </c>
      <c r="B1913" s="30" t="s">
        <v>1521</v>
      </c>
      <c r="C1913" s="30" t="str">
        <f t="shared" si="87"/>
        <v>Drug and Biological Policy</v>
      </c>
      <c r="G1913" s="29" t="s">
        <v>175</v>
      </c>
      <c r="H1913" s="30" t="s">
        <v>1521</v>
      </c>
      <c r="I1913" s="30" t="str">
        <f t="shared" si="88"/>
        <v>Drug and Biological Policy</v>
      </c>
      <c r="J1913" t="e">
        <f t="shared" ca="1" si="89"/>
        <v>#N/A</v>
      </c>
      <c r="N1913" s="33" t="s">
        <v>2011</v>
      </c>
      <c r="O1913" s="33" t="s">
        <v>2584</v>
      </c>
      <c r="P1913" s="68">
        <v>5661</v>
      </c>
      <c r="Q1913" s="33" t="s">
        <v>9061</v>
      </c>
      <c r="R1913" s="33" t="s">
        <v>2612</v>
      </c>
      <c r="S1913" s="68">
        <v>25670</v>
      </c>
      <c r="T1913" s="69" t="s">
        <v>9062</v>
      </c>
      <c r="U1913" s="33" t="s">
        <v>7932</v>
      </c>
      <c r="V1913" s="33" t="s">
        <v>7933</v>
      </c>
      <c r="W1913" s="33" t="s">
        <v>9063</v>
      </c>
      <c r="X1913" s="33" t="s">
        <v>2011</v>
      </c>
    </row>
    <row r="1914" spans="1:24" x14ac:dyDescent="0.25">
      <c r="A1914" s="29" t="s">
        <v>175</v>
      </c>
      <c r="B1914" s="30" t="s">
        <v>1522</v>
      </c>
      <c r="C1914" s="30" t="str">
        <f t="shared" si="87"/>
        <v>Drug and Biological Policy</v>
      </c>
      <c r="G1914" s="29" t="s">
        <v>175</v>
      </c>
      <c r="H1914" s="30" t="s">
        <v>1522</v>
      </c>
      <c r="I1914" s="30" t="str">
        <f t="shared" si="88"/>
        <v>Drug and Biological Policy</v>
      </c>
      <c r="J1914" t="e">
        <f t="shared" ca="1" si="89"/>
        <v>#N/A</v>
      </c>
      <c r="N1914" s="70" t="s">
        <v>2011</v>
      </c>
      <c r="O1914" s="33" t="s">
        <v>2584</v>
      </c>
      <c r="P1914" s="68">
        <v>5663</v>
      </c>
      <c r="Q1914" s="33" t="s">
        <v>9064</v>
      </c>
      <c r="R1914" s="33" t="s">
        <v>2007</v>
      </c>
      <c r="S1914" s="68">
        <v>61000</v>
      </c>
      <c r="T1914" s="69" t="s">
        <v>9065</v>
      </c>
      <c r="U1914" s="33" t="s">
        <v>7932</v>
      </c>
      <c r="V1914" s="33" t="s">
        <v>7946</v>
      </c>
      <c r="W1914" s="33" t="s">
        <v>9066</v>
      </c>
      <c r="X1914" s="70" t="s">
        <v>2011</v>
      </c>
    </row>
    <row r="1915" spans="1:24" x14ac:dyDescent="0.25">
      <c r="A1915" s="29" t="s">
        <v>175</v>
      </c>
      <c r="B1915" s="30" t="s">
        <v>1523</v>
      </c>
      <c r="C1915" s="30" t="str">
        <f t="shared" si="87"/>
        <v>Drug and Biological Policy</v>
      </c>
      <c r="G1915" s="29" t="s">
        <v>175</v>
      </c>
      <c r="H1915" s="30" t="s">
        <v>1523</v>
      </c>
      <c r="I1915" s="30" t="str">
        <f t="shared" si="88"/>
        <v>Drug and Biological Policy</v>
      </c>
      <c r="J1915" t="e">
        <f t="shared" ca="1" si="89"/>
        <v>#N/A</v>
      </c>
      <c r="N1915" s="33" t="s">
        <v>2011</v>
      </c>
      <c r="O1915" s="33" t="s">
        <v>2584</v>
      </c>
      <c r="P1915" s="68">
        <v>5664</v>
      </c>
      <c r="Q1915" s="33" t="s">
        <v>9067</v>
      </c>
      <c r="R1915" s="33" t="s">
        <v>2585</v>
      </c>
      <c r="S1915" s="68">
        <v>12148</v>
      </c>
      <c r="T1915" s="69" t="s">
        <v>9068</v>
      </c>
      <c r="U1915" s="33" t="s">
        <v>7932</v>
      </c>
      <c r="V1915" s="33" t="s">
        <v>7946</v>
      </c>
      <c r="W1915" s="33" t="s">
        <v>9069</v>
      </c>
      <c r="X1915" s="33" t="s">
        <v>2011</v>
      </c>
    </row>
    <row r="1916" spans="1:24" x14ac:dyDescent="0.25">
      <c r="A1916" s="29" t="s">
        <v>175</v>
      </c>
      <c r="B1916" s="30" t="s">
        <v>1524</v>
      </c>
      <c r="C1916" s="30" t="str">
        <f t="shared" si="87"/>
        <v>Drug and Biological Policy</v>
      </c>
      <c r="G1916" s="29" t="s">
        <v>175</v>
      </c>
      <c r="H1916" s="30" t="s">
        <v>1524</v>
      </c>
      <c r="I1916" s="30" t="str">
        <f t="shared" si="88"/>
        <v>Drug and Biological Policy</v>
      </c>
      <c r="J1916" t="e">
        <f t="shared" ca="1" si="89"/>
        <v>#N/A</v>
      </c>
      <c r="N1916" s="33" t="s">
        <v>2011</v>
      </c>
      <c r="O1916" s="33" t="s">
        <v>2584</v>
      </c>
      <c r="P1916" s="68">
        <v>5666</v>
      </c>
      <c r="Q1916" s="69" t="s">
        <v>9070</v>
      </c>
      <c r="R1916" s="33" t="s">
        <v>9071</v>
      </c>
      <c r="S1916" s="68">
        <v>61039</v>
      </c>
      <c r="T1916" s="69" t="s">
        <v>9072</v>
      </c>
      <c r="U1916" s="33" t="s">
        <v>7476</v>
      </c>
      <c r="V1916" s="33" t="s">
        <v>7477</v>
      </c>
      <c r="W1916" s="33" t="s">
        <v>9073</v>
      </c>
      <c r="X1916" s="33" t="s">
        <v>2011</v>
      </c>
    </row>
    <row r="1917" spans="1:24" x14ac:dyDescent="0.25">
      <c r="A1917" s="29" t="s">
        <v>175</v>
      </c>
      <c r="B1917" s="30" t="s">
        <v>837</v>
      </c>
      <c r="C1917" s="30" t="str">
        <f t="shared" si="87"/>
        <v>Drug and Biological Policy</v>
      </c>
      <c r="G1917" s="29" t="s">
        <v>175</v>
      </c>
      <c r="H1917" s="30" t="s">
        <v>837</v>
      </c>
      <c r="I1917" s="30" t="str">
        <f t="shared" si="88"/>
        <v>Drug and Biological Policy</v>
      </c>
      <c r="J1917" t="e">
        <f t="shared" ca="1" si="89"/>
        <v>#N/A</v>
      </c>
      <c r="N1917" s="33" t="s">
        <v>2011</v>
      </c>
      <c r="O1917" s="33" t="s">
        <v>2584</v>
      </c>
      <c r="P1917" s="68">
        <v>5667</v>
      </c>
      <c r="Q1917" s="33" t="s">
        <v>9074</v>
      </c>
      <c r="R1917" s="33" t="s">
        <v>2593</v>
      </c>
      <c r="S1917" s="68">
        <v>47089</v>
      </c>
      <c r="T1917" s="69" t="s">
        <v>9075</v>
      </c>
      <c r="U1917" s="33" t="s">
        <v>7932</v>
      </c>
      <c r="V1917" s="33" t="s">
        <v>7933</v>
      </c>
      <c r="W1917" s="33" t="s">
        <v>9076</v>
      </c>
      <c r="X1917" s="33" t="s">
        <v>2011</v>
      </c>
    </row>
    <row r="1918" spans="1:24" x14ac:dyDescent="0.25">
      <c r="A1918" s="29" t="s">
        <v>175</v>
      </c>
      <c r="B1918" s="30" t="s">
        <v>837</v>
      </c>
      <c r="C1918" s="30" t="str">
        <f t="shared" si="87"/>
        <v>Drug and Biological Policy</v>
      </c>
      <c r="G1918" s="29" t="s">
        <v>175</v>
      </c>
      <c r="H1918" s="30" t="s">
        <v>837</v>
      </c>
      <c r="I1918" s="30" t="str">
        <f t="shared" si="88"/>
        <v>Drug and Biological Policy</v>
      </c>
      <c r="J1918" t="e">
        <f t="shared" ca="1" si="89"/>
        <v>#N/A</v>
      </c>
      <c r="N1918" s="33" t="s">
        <v>2011</v>
      </c>
      <c r="O1918" s="33" t="s">
        <v>2584</v>
      </c>
      <c r="P1918" s="68">
        <v>5668</v>
      </c>
      <c r="Q1918" s="33" t="s">
        <v>9077</v>
      </c>
      <c r="R1918" s="33" t="s">
        <v>2586</v>
      </c>
      <c r="S1918" s="68">
        <v>47162</v>
      </c>
      <c r="T1918" s="69" t="s">
        <v>9078</v>
      </c>
      <c r="U1918" s="33" t="s">
        <v>7932</v>
      </c>
      <c r="V1918" s="33" t="s">
        <v>7933</v>
      </c>
      <c r="W1918" s="33" t="s">
        <v>9076</v>
      </c>
      <c r="X1918" s="33" t="s">
        <v>2011</v>
      </c>
    </row>
    <row r="1919" spans="1:24" x14ac:dyDescent="0.25">
      <c r="A1919" s="29" t="s">
        <v>1525</v>
      </c>
      <c r="B1919" s="30" t="s">
        <v>1475</v>
      </c>
      <c r="C1919" s="30" t="str">
        <f t="shared" si="87"/>
        <v>Neurology Policy</v>
      </c>
      <c r="G1919" s="29" t="s">
        <v>1525</v>
      </c>
      <c r="H1919" s="30" t="s">
        <v>1475</v>
      </c>
      <c r="I1919" s="30" t="str">
        <f t="shared" si="88"/>
        <v>Neurology Policy</v>
      </c>
      <c r="J1919" t="e">
        <f t="shared" ca="1" si="89"/>
        <v>#N/A</v>
      </c>
      <c r="N1919" s="33" t="s">
        <v>2011</v>
      </c>
      <c r="O1919" s="33" t="s">
        <v>2584</v>
      </c>
      <c r="P1919" s="68">
        <v>5669</v>
      </c>
      <c r="Q1919" s="33" t="s">
        <v>9079</v>
      </c>
      <c r="R1919" s="33" t="s">
        <v>9080</v>
      </c>
      <c r="S1919" s="68">
        <v>57908</v>
      </c>
      <c r="T1919" s="69" t="s">
        <v>9081</v>
      </c>
      <c r="U1919" s="33" t="s">
        <v>7476</v>
      </c>
      <c r="V1919" s="33" t="s">
        <v>7477</v>
      </c>
      <c r="W1919" s="33" t="s">
        <v>8988</v>
      </c>
      <c r="X1919" s="33" t="s">
        <v>2011</v>
      </c>
    </row>
    <row r="1920" spans="1:24" x14ac:dyDescent="0.25">
      <c r="A1920" s="29" t="s">
        <v>1525</v>
      </c>
      <c r="B1920" s="30" t="s">
        <v>1477</v>
      </c>
      <c r="C1920" s="30" t="str">
        <f t="shared" si="87"/>
        <v>Neurology Policy</v>
      </c>
      <c r="G1920" s="29" t="s">
        <v>1525</v>
      </c>
      <c r="H1920" s="30" t="s">
        <v>1477</v>
      </c>
      <c r="I1920" s="30" t="str">
        <f t="shared" si="88"/>
        <v>Neurology Policy</v>
      </c>
      <c r="J1920" t="e">
        <f t="shared" ca="1" si="89"/>
        <v>#N/A</v>
      </c>
      <c r="N1920" s="33" t="s">
        <v>2011</v>
      </c>
      <c r="O1920" s="33" t="s">
        <v>2584</v>
      </c>
      <c r="P1920" s="68">
        <v>5670</v>
      </c>
      <c r="Q1920" s="69" t="s">
        <v>9082</v>
      </c>
      <c r="R1920" s="33" t="s">
        <v>9083</v>
      </c>
      <c r="S1920" s="68">
        <v>57921</v>
      </c>
      <c r="T1920" s="69" t="s">
        <v>9084</v>
      </c>
      <c r="U1920" s="33" t="s">
        <v>7476</v>
      </c>
      <c r="V1920" s="33" t="s">
        <v>7477</v>
      </c>
      <c r="W1920" s="33" t="s">
        <v>8988</v>
      </c>
      <c r="X1920" s="33" t="s">
        <v>2011</v>
      </c>
    </row>
    <row r="1921" spans="1:24" x14ac:dyDescent="0.25">
      <c r="A1921" s="29" t="s">
        <v>1525</v>
      </c>
      <c r="B1921" s="30" t="s">
        <v>1478</v>
      </c>
      <c r="C1921" s="30" t="str">
        <f t="shared" si="87"/>
        <v>Neurology Policy</v>
      </c>
      <c r="G1921" s="29" t="s">
        <v>1525</v>
      </c>
      <c r="H1921" s="30" t="s">
        <v>1478</v>
      </c>
      <c r="I1921" s="30" t="str">
        <f t="shared" si="88"/>
        <v>Neurology Policy</v>
      </c>
      <c r="J1921" t="e">
        <f t="shared" ca="1" si="89"/>
        <v>#N/A</v>
      </c>
      <c r="N1921" s="33" t="s">
        <v>2011</v>
      </c>
      <c r="O1921" s="33" t="s">
        <v>2584</v>
      </c>
      <c r="P1921" s="68">
        <v>5671</v>
      </c>
      <c r="Q1921" s="69" t="s">
        <v>9085</v>
      </c>
      <c r="R1921" s="33" t="s">
        <v>9086</v>
      </c>
      <c r="S1921" s="68">
        <v>57904</v>
      </c>
      <c r="T1921" s="69" t="s">
        <v>9087</v>
      </c>
      <c r="U1921" s="33" t="s">
        <v>7476</v>
      </c>
      <c r="V1921" s="33" t="s">
        <v>7477</v>
      </c>
      <c r="W1921" s="33" t="s">
        <v>8988</v>
      </c>
      <c r="X1921" s="33" t="s">
        <v>2011</v>
      </c>
    </row>
    <row r="1922" spans="1:24" x14ac:dyDescent="0.25">
      <c r="A1922" s="29" t="s">
        <v>1525</v>
      </c>
      <c r="B1922" s="30" t="s">
        <v>1480</v>
      </c>
      <c r="C1922" s="30" t="str">
        <f t="shared" si="87"/>
        <v>Neurology Policy</v>
      </c>
      <c r="G1922" s="29" t="s">
        <v>1525</v>
      </c>
      <c r="H1922" s="30" t="s">
        <v>1480</v>
      </c>
      <c r="I1922" s="30" t="str">
        <f t="shared" si="88"/>
        <v>Neurology Policy</v>
      </c>
      <c r="J1922" t="e">
        <f t="shared" ca="1" si="89"/>
        <v>#N/A</v>
      </c>
      <c r="N1922" s="33" t="s">
        <v>2011</v>
      </c>
      <c r="O1922" s="33" t="s">
        <v>2584</v>
      </c>
      <c r="P1922" s="68">
        <v>7376</v>
      </c>
      <c r="Q1922" s="33" t="s">
        <v>9088</v>
      </c>
      <c r="R1922" s="33" t="s">
        <v>2620</v>
      </c>
      <c r="S1922" s="68">
        <v>26304</v>
      </c>
      <c r="T1922" s="69" t="s">
        <v>9089</v>
      </c>
      <c r="U1922" s="33" t="s">
        <v>7932</v>
      </c>
      <c r="V1922" s="33" t="s">
        <v>7933</v>
      </c>
      <c r="W1922" s="33" t="s">
        <v>9090</v>
      </c>
      <c r="X1922" s="33" t="s">
        <v>2011</v>
      </c>
    </row>
    <row r="1923" spans="1:24" x14ac:dyDescent="0.25">
      <c r="A1923" s="29" t="s">
        <v>1525</v>
      </c>
      <c r="B1923" s="30" t="s">
        <v>1481</v>
      </c>
      <c r="C1923" s="30" t="str">
        <f t="shared" ref="C1923:C1986" si="90">VLOOKUP(A1923,$G:$I,3,0)</f>
        <v>Neurology Policy</v>
      </c>
      <c r="G1923" s="29" t="s">
        <v>1525</v>
      </c>
      <c r="H1923" s="30" t="s">
        <v>1481</v>
      </c>
      <c r="I1923" s="30" t="str">
        <f t="shared" ref="I1923:I1986" si="91">VLOOKUP(G1923,$R:$X,7,0)</f>
        <v>Neurology Policy</v>
      </c>
      <c r="J1923" t="e">
        <f t="shared" ref="J1923:J1986" ca="1" si="92">VLOOKUP(I1923,$J:$J,1,0)</f>
        <v>#N/A</v>
      </c>
      <c r="N1923" s="70" t="s">
        <v>2011</v>
      </c>
      <c r="O1923" s="33" t="s">
        <v>2576</v>
      </c>
      <c r="P1923" s="68">
        <v>7707</v>
      </c>
      <c r="Q1923" s="33" t="s">
        <v>9091</v>
      </c>
      <c r="R1923" s="33" t="s">
        <v>406</v>
      </c>
      <c r="S1923" s="68">
        <v>56669</v>
      </c>
      <c r="T1923" s="69" t="s">
        <v>9092</v>
      </c>
      <c r="U1923" s="33" t="s">
        <v>7476</v>
      </c>
      <c r="V1923" s="33" t="s">
        <v>7477</v>
      </c>
      <c r="W1923" s="69" t="s">
        <v>9093</v>
      </c>
      <c r="X1923" s="70" t="s">
        <v>2011</v>
      </c>
    </row>
    <row r="1924" spans="1:24" x14ac:dyDescent="0.25">
      <c r="A1924" s="29" t="s">
        <v>152</v>
      </c>
      <c r="B1924" s="30" t="s">
        <v>1526</v>
      </c>
      <c r="C1924" s="30" t="str">
        <f t="shared" si="90"/>
        <v>CMS National Coverage Determinations (NCD) Policy</v>
      </c>
      <c r="G1924" s="29" t="s">
        <v>152</v>
      </c>
      <c r="H1924" s="30" t="s">
        <v>1526</v>
      </c>
      <c r="I1924" s="30" t="str">
        <f t="shared" si="91"/>
        <v>CMS National Coverage Determinations (NCD) Policy</v>
      </c>
      <c r="J1924" t="e">
        <f t="shared" ca="1" si="92"/>
        <v>#N/A</v>
      </c>
      <c r="N1924" s="33" t="s">
        <v>2011</v>
      </c>
      <c r="O1924" s="33" t="s">
        <v>2576</v>
      </c>
      <c r="P1924" s="68">
        <v>7708</v>
      </c>
      <c r="Q1924" s="33" t="s">
        <v>9094</v>
      </c>
      <c r="R1924" s="33" t="s">
        <v>9095</v>
      </c>
      <c r="S1924" s="68">
        <v>56678</v>
      </c>
      <c r="T1924" s="69" t="s">
        <v>9096</v>
      </c>
      <c r="U1924" s="33" t="s">
        <v>7476</v>
      </c>
      <c r="V1924" s="33" t="s">
        <v>7477</v>
      </c>
      <c r="W1924" s="33" t="s">
        <v>9097</v>
      </c>
      <c r="X1924" s="33" t="s">
        <v>2011</v>
      </c>
    </row>
    <row r="1925" spans="1:24" x14ac:dyDescent="0.25">
      <c r="A1925" s="29" t="s">
        <v>152</v>
      </c>
      <c r="B1925" s="30" t="s">
        <v>1527</v>
      </c>
      <c r="C1925" s="30" t="str">
        <f t="shared" si="90"/>
        <v>CMS National Coverage Determinations (NCD) Policy</v>
      </c>
      <c r="G1925" s="29" t="s">
        <v>152</v>
      </c>
      <c r="H1925" s="30" t="s">
        <v>1527</v>
      </c>
      <c r="I1925" s="30" t="str">
        <f t="shared" si="91"/>
        <v>CMS National Coverage Determinations (NCD) Policy</v>
      </c>
      <c r="J1925" t="e">
        <f t="shared" ca="1" si="92"/>
        <v>#N/A</v>
      </c>
      <c r="N1925" s="33" t="s">
        <v>2011</v>
      </c>
      <c r="O1925" s="33" t="s">
        <v>2576</v>
      </c>
      <c r="P1925" s="68">
        <v>7709</v>
      </c>
      <c r="Q1925" s="33" t="s">
        <v>9098</v>
      </c>
      <c r="R1925" s="33" t="s">
        <v>9099</v>
      </c>
      <c r="S1925" s="68">
        <v>56644</v>
      </c>
      <c r="T1925" s="33" t="s">
        <v>9100</v>
      </c>
      <c r="U1925" s="33" t="s">
        <v>7476</v>
      </c>
      <c r="V1925" s="33" t="s">
        <v>7477</v>
      </c>
      <c r="W1925" s="33" t="s">
        <v>9101</v>
      </c>
      <c r="X1925" s="33" t="s">
        <v>2011</v>
      </c>
    </row>
    <row r="1926" spans="1:24" x14ac:dyDescent="0.25">
      <c r="A1926" s="29" t="s">
        <v>152</v>
      </c>
      <c r="B1926" s="30" t="s">
        <v>1528</v>
      </c>
      <c r="C1926" s="30" t="str">
        <f t="shared" si="90"/>
        <v>CMS National Coverage Determinations (NCD) Policy</v>
      </c>
      <c r="G1926" s="29" t="s">
        <v>152</v>
      </c>
      <c r="H1926" s="30" t="s">
        <v>1528</v>
      </c>
      <c r="I1926" s="30" t="str">
        <f t="shared" si="91"/>
        <v>CMS National Coverage Determinations (NCD) Policy</v>
      </c>
      <c r="J1926" t="e">
        <f t="shared" ca="1" si="92"/>
        <v>#N/A</v>
      </c>
      <c r="N1926" s="33" t="s">
        <v>2011</v>
      </c>
      <c r="O1926" s="33" t="s">
        <v>2576</v>
      </c>
      <c r="P1926" s="68">
        <v>7710</v>
      </c>
      <c r="Q1926" s="33" t="s">
        <v>9102</v>
      </c>
      <c r="R1926" s="33" t="s">
        <v>9103</v>
      </c>
      <c r="S1926" s="68">
        <v>56666</v>
      </c>
      <c r="T1926" s="33" t="s">
        <v>9104</v>
      </c>
      <c r="U1926" s="33" t="s">
        <v>7476</v>
      </c>
      <c r="V1926" s="33" t="s">
        <v>7477</v>
      </c>
      <c r="W1926" s="33" t="s">
        <v>9105</v>
      </c>
      <c r="X1926" s="33" t="s">
        <v>2011</v>
      </c>
    </row>
    <row r="1927" spans="1:24" x14ac:dyDescent="0.25">
      <c r="A1927" s="29" t="s">
        <v>152</v>
      </c>
      <c r="B1927" s="30" t="s">
        <v>1529</v>
      </c>
      <c r="C1927" s="30" t="str">
        <f t="shared" si="90"/>
        <v>CMS National Coverage Determinations (NCD) Policy</v>
      </c>
      <c r="G1927" s="29" t="s">
        <v>152</v>
      </c>
      <c r="H1927" s="30" t="s">
        <v>1529</v>
      </c>
      <c r="I1927" s="30" t="str">
        <f t="shared" si="91"/>
        <v>CMS National Coverage Determinations (NCD) Policy</v>
      </c>
      <c r="J1927" t="e">
        <f t="shared" ca="1" si="92"/>
        <v>#N/A</v>
      </c>
      <c r="N1927" s="33" t="s">
        <v>2011</v>
      </c>
      <c r="O1927" s="33" t="s">
        <v>2576</v>
      </c>
      <c r="P1927" s="68">
        <v>7711</v>
      </c>
      <c r="Q1927" s="69" t="s">
        <v>9106</v>
      </c>
      <c r="R1927" s="33" t="s">
        <v>9107</v>
      </c>
      <c r="S1927" s="68">
        <v>56671</v>
      </c>
      <c r="T1927" s="33" t="s">
        <v>9108</v>
      </c>
      <c r="U1927" s="33" t="s">
        <v>7476</v>
      </c>
      <c r="V1927" s="33" t="s">
        <v>7477</v>
      </c>
      <c r="W1927" s="33" t="s">
        <v>9105</v>
      </c>
      <c r="X1927" s="33" t="s">
        <v>2011</v>
      </c>
    </row>
    <row r="1928" spans="1:24" x14ac:dyDescent="0.25">
      <c r="A1928" s="29" t="s">
        <v>152</v>
      </c>
      <c r="B1928" s="30" t="s">
        <v>1530</v>
      </c>
      <c r="C1928" s="30" t="str">
        <f t="shared" si="90"/>
        <v>CMS National Coverage Determinations (NCD) Policy</v>
      </c>
      <c r="G1928" s="29" t="s">
        <v>152</v>
      </c>
      <c r="H1928" s="30" t="s">
        <v>1530</v>
      </c>
      <c r="I1928" s="30" t="str">
        <f t="shared" si="91"/>
        <v>CMS National Coverage Determinations (NCD) Policy</v>
      </c>
      <c r="J1928" t="e">
        <f t="shared" ca="1" si="92"/>
        <v>#N/A</v>
      </c>
      <c r="N1928" s="33" t="s">
        <v>2011</v>
      </c>
      <c r="O1928" s="33" t="s">
        <v>2576</v>
      </c>
      <c r="P1928" s="68">
        <v>7712</v>
      </c>
      <c r="Q1928" s="33" t="s">
        <v>9109</v>
      </c>
      <c r="R1928" s="33" t="s">
        <v>9110</v>
      </c>
      <c r="S1928" s="68">
        <v>56643</v>
      </c>
      <c r="T1928" s="33" t="s">
        <v>9111</v>
      </c>
      <c r="U1928" s="33" t="s">
        <v>7476</v>
      </c>
      <c r="V1928" s="33" t="s">
        <v>7477</v>
      </c>
      <c r="W1928" s="33" t="s">
        <v>9112</v>
      </c>
      <c r="X1928" s="33" t="s">
        <v>2011</v>
      </c>
    </row>
    <row r="1929" spans="1:24" x14ac:dyDescent="0.25">
      <c r="A1929" s="29" t="s">
        <v>1531</v>
      </c>
      <c r="B1929" s="30" t="s">
        <v>1230</v>
      </c>
      <c r="C1929" s="30" t="str">
        <f t="shared" si="90"/>
        <v>CMS National Coverage Determinations (NCD) Policy</v>
      </c>
      <c r="G1929" s="29" t="s">
        <v>1531</v>
      </c>
      <c r="H1929" s="30" t="s">
        <v>1230</v>
      </c>
      <c r="I1929" s="30" t="str">
        <f t="shared" si="91"/>
        <v>CMS National Coverage Determinations (NCD) Policy</v>
      </c>
      <c r="J1929" t="e">
        <f t="shared" ca="1" si="92"/>
        <v>#N/A</v>
      </c>
      <c r="N1929" s="33" t="s">
        <v>2011</v>
      </c>
      <c r="O1929" s="33" t="s">
        <v>2576</v>
      </c>
      <c r="P1929" s="68">
        <v>7713</v>
      </c>
      <c r="Q1929" s="69" t="s">
        <v>9113</v>
      </c>
      <c r="R1929" s="33" t="s">
        <v>9114</v>
      </c>
      <c r="S1929" s="68">
        <v>60640</v>
      </c>
      <c r="T1929" s="69" t="s">
        <v>9115</v>
      </c>
      <c r="U1929" s="33" t="s">
        <v>7476</v>
      </c>
      <c r="V1929" s="33" t="s">
        <v>7477</v>
      </c>
      <c r="W1929" s="33" t="s">
        <v>9112</v>
      </c>
      <c r="X1929" s="33" t="s">
        <v>2011</v>
      </c>
    </row>
    <row r="1930" spans="1:24" x14ac:dyDescent="0.25">
      <c r="A1930" s="29" t="s">
        <v>1531</v>
      </c>
      <c r="B1930" s="30" t="s">
        <v>1532</v>
      </c>
      <c r="C1930" s="30" t="str">
        <f t="shared" si="90"/>
        <v>CMS National Coverage Determinations (NCD) Policy</v>
      </c>
      <c r="G1930" s="29" t="s">
        <v>1531</v>
      </c>
      <c r="H1930" s="30" t="s">
        <v>1532</v>
      </c>
      <c r="I1930" s="30" t="str">
        <f t="shared" si="91"/>
        <v>CMS National Coverage Determinations (NCD) Policy</v>
      </c>
      <c r="J1930" t="e">
        <f t="shared" ca="1" si="92"/>
        <v>#N/A</v>
      </c>
      <c r="N1930" s="33" t="s">
        <v>2011</v>
      </c>
      <c r="O1930" s="33" t="s">
        <v>2567</v>
      </c>
      <c r="P1930" s="68">
        <v>6330</v>
      </c>
      <c r="Q1930" s="33" t="s">
        <v>9116</v>
      </c>
      <c r="R1930" s="33" t="s">
        <v>2573</v>
      </c>
      <c r="S1930" s="68">
        <v>40854</v>
      </c>
      <c r="T1930" s="69" t="s">
        <v>9117</v>
      </c>
      <c r="U1930" s="33" t="s">
        <v>7476</v>
      </c>
      <c r="V1930" s="33" t="s">
        <v>7477</v>
      </c>
      <c r="W1930" s="33" t="s">
        <v>9118</v>
      </c>
      <c r="X1930" s="33" t="s">
        <v>2011</v>
      </c>
    </row>
    <row r="1931" spans="1:24" x14ac:dyDescent="0.25">
      <c r="A1931" s="29" t="s">
        <v>1531</v>
      </c>
      <c r="B1931" s="30" t="s">
        <v>1533</v>
      </c>
      <c r="C1931" s="30" t="str">
        <f t="shared" si="90"/>
        <v>CMS National Coverage Determinations (NCD) Policy</v>
      </c>
      <c r="G1931" s="29" t="s">
        <v>1531</v>
      </c>
      <c r="H1931" s="30" t="s">
        <v>1533</v>
      </c>
      <c r="I1931" s="30" t="str">
        <f t="shared" si="91"/>
        <v>CMS National Coverage Determinations (NCD) Policy</v>
      </c>
      <c r="J1931" t="e">
        <f t="shared" ca="1" si="92"/>
        <v>#N/A</v>
      </c>
      <c r="N1931" s="33" t="s">
        <v>2011</v>
      </c>
      <c r="O1931" s="33" t="s">
        <v>2567</v>
      </c>
      <c r="P1931" s="68">
        <v>6331</v>
      </c>
      <c r="Q1931" s="33" t="s">
        <v>9119</v>
      </c>
      <c r="R1931" s="33" t="s">
        <v>2574</v>
      </c>
      <c r="S1931" s="68">
        <v>40892</v>
      </c>
      <c r="T1931" s="69" t="s">
        <v>9120</v>
      </c>
      <c r="U1931" s="33" t="s">
        <v>7476</v>
      </c>
      <c r="V1931" s="33" t="s">
        <v>7477</v>
      </c>
      <c r="W1931" s="33" t="s">
        <v>9118</v>
      </c>
      <c r="X1931" s="33" t="s">
        <v>2011</v>
      </c>
    </row>
    <row r="1932" spans="1:24" x14ac:dyDescent="0.25">
      <c r="A1932" s="29" t="s">
        <v>1531</v>
      </c>
      <c r="B1932" s="30" t="s">
        <v>1534</v>
      </c>
      <c r="C1932" s="30" t="str">
        <f t="shared" si="90"/>
        <v>CMS National Coverage Determinations (NCD) Policy</v>
      </c>
      <c r="G1932" s="29" t="s">
        <v>1531</v>
      </c>
      <c r="H1932" s="30" t="s">
        <v>1534</v>
      </c>
      <c r="I1932" s="30" t="str">
        <f t="shared" si="91"/>
        <v>CMS National Coverage Determinations (NCD) Policy</v>
      </c>
      <c r="J1932" t="e">
        <f t="shared" ca="1" si="92"/>
        <v>#N/A</v>
      </c>
      <c r="N1932" s="33" t="s">
        <v>2011</v>
      </c>
      <c r="O1932" s="33" t="s">
        <v>2567</v>
      </c>
      <c r="P1932" s="68">
        <v>6332</v>
      </c>
      <c r="Q1932" s="69" t="s">
        <v>9121</v>
      </c>
      <c r="R1932" s="33" t="s">
        <v>2575</v>
      </c>
      <c r="S1932" s="68">
        <v>40859</v>
      </c>
      <c r="T1932" s="69" t="s">
        <v>9122</v>
      </c>
      <c r="U1932" s="33" t="s">
        <v>7476</v>
      </c>
      <c r="V1932" s="33" t="s">
        <v>7477</v>
      </c>
      <c r="W1932" s="33" t="s">
        <v>9118</v>
      </c>
      <c r="X1932" s="33" t="s">
        <v>2011</v>
      </c>
    </row>
    <row r="1933" spans="1:24" x14ac:dyDescent="0.25">
      <c r="A1933" s="29" t="s">
        <v>1531</v>
      </c>
      <c r="B1933" s="30" t="s">
        <v>1535</v>
      </c>
      <c r="C1933" s="30" t="str">
        <f t="shared" si="90"/>
        <v>CMS National Coverage Determinations (NCD) Policy</v>
      </c>
      <c r="G1933" s="29" t="s">
        <v>1531</v>
      </c>
      <c r="H1933" s="30" t="s">
        <v>1535</v>
      </c>
      <c r="I1933" s="30" t="str">
        <f t="shared" si="91"/>
        <v>CMS National Coverage Determinations (NCD) Policy</v>
      </c>
      <c r="J1933" t="e">
        <f t="shared" ca="1" si="92"/>
        <v>#N/A</v>
      </c>
      <c r="N1933" s="33" t="s">
        <v>2011</v>
      </c>
      <c r="O1933" s="33" t="s">
        <v>2567</v>
      </c>
      <c r="P1933" s="68">
        <v>6333</v>
      </c>
      <c r="Q1933" s="69" t="s">
        <v>9123</v>
      </c>
      <c r="R1933" s="33" t="s">
        <v>2571</v>
      </c>
      <c r="S1933" s="68">
        <v>40851</v>
      </c>
      <c r="T1933" s="69" t="s">
        <v>9124</v>
      </c>
      <c r="U1933" s="33" t="s">
        <v>7476</v>
      </c>
      <c r="V1933" s="33" t="s">
        <v>7477</v>
      </c>
      <c r="W1933" s="33" t="s">
        <v>9118</v>
      </c>
      <c r="X1933" s="33" t="s">
        <v>2011</v>
      </c>
    </row>
    <row r="1934" spans="1:24" x14ac:dyDescent="0.25">
      <c r="A1934" s="29" t="s">
        <v>1536</v>
      </c>
      <c r="B1934" s="30" t="s">
        <v>1156</v>
      </c>
      <c r="C1934" s="30" t="str">
        <f t="shared" si="90"/>
        <v>Drug and Biological Policy</v>
      </c>
      <c r="G1934" s="29" t="s">
        <v>1536</v>
      </c>
      <c r="H1934" s="30" t="s">
        <v>1156</v>
      </c>
      <c r="I1934" s="30" t="str">
        <f t="shared" si="91"/>
        <v>Drug and Biological Policy</v>
      </c>
      <c r="J1934" t="e">
        <f t="shared" ca="1" si="92"/>
        <v>#N/A</v>
      </c>
      <c r="N1934" s="33" t="s">
        <v>2011</v>
      </c>
      <c r="O1934" s="33" t="s">
        <v>2567</v>
      </c>
      <c r="P1934" s="68">
        <v>6356</v>
      </c>
      <c r="Q1934" s="33" t="s">
        <v>9125</v>
      </c>
      <c r="R1934" s="33" t="s">
        <v>2572</v>
      </c>
      <c r="S1934" s="68">
        <v>40862</v>
      </c>
      <c r="T1934" s="69" t="s">
        <v>9126</v>
      </c>
      <c r="U1934" s="33" t="s">
        <v>7476</v>
      </c>
      <c r="V1934" s="33" t="s">
        <v>7477</v>
      </c>
      <c r="W1934" s="33" t="s">
        <v>9118</v>
      </c>
      <c r="X1934" s="33" t="s">
        <v>2011</v>
      </c>
    </row>
    <row r="1935" spans="1:24" x14ac:dyDescent="0.25">
      <c r="A1935" s="29" t="s">
        <v>1536</v>
      </c>
      <c r="B1935" s="30" t="s">
        <v>1160</v>
      </c>
      <c r="C1935" s="30" t="str">
        <f t="shared" si="90"/>
        <v>Drug and Biological Policy</v>
      </c>
      <c r="G1935" s="29" t="s">
        <v>1536</v>
      </c>
      <c r="H1935" s="30" t="s">
        <v>1160</v>
      </c>
      <c r="I1935" s="30" t="str">
        <f t="shared" si="91"/>
        <v>Drug and Biological Policy</v>
      </c>
      <c r="J1935" t="e">
        <f t="shared" ca="1" si="92"/>
        <v>#N/A</v>
      </c>
      <c r="N1935" s="33" t="s">
        <v>2011</v>
      </c>
      <c r="O1935" s="33" t="s">
        <v>2567</v>
      </c>
      <c r="P1935" s="68">
        <v>7247</v>
      </c>
      <c r="Q1935" s="33" t="s">
        <v>9127</v>
      </c>
      <c r="R1935" s="33" t="s">
        <v>2570</v>
      </c>
      <c r="S1935" s="68">
        <v>29713</v>
      </c>
      <c r="T1935" s="69" t="s">
        <v>9128</v>
      </c>
      <c r="U1935" s="33" t="s">
        <v>7932</v>
      </c>
      <c r="V1935" s="33" t="s">
        <v>7933</v>
      </c>
      <c r="W1935" s="33" t="s">
        <v>9129</v>
      </c>
      <c r="X1935" s="33" t="s">
        <v>2011</v>
      </c>
    </row>
    <row r="1936" spans="1:24" x14ac:dyDescent="0.25">
      <c r="A1936" s="29" t="s">
        <v>1537</v>
      </c>
      <c r="B1936" s="30" t="s">
        <v>1156</v>
      </c>
      <c r="C1936" s="30" t="str">
        <f t="shared" si="90"/>
        <v>Drug and Biological Policy</v>
      </c>
      <c r="G1936" s="29" t="s">
        <v>1537</v>
      </c>
      <c r="H1936" s="30" t="s">
        <v>1156</v>
      </c>
      <c r="I1936" s="30" t="str">
        <f t="shared" si="91"/>
        <v>Drug and Biological Policy</v>
      </c>
      <c r="J1936" t="e">
        <f t="shared" ca="1" si="92"/>
        <v>#N/A</v>
      </c>
      <c r="N1936" s="33" t="s">
        <v>2011</v>
      </c>
      <c r="O1936" s="33" t="s">
        <v>2567</v>
      </c>
      <c r="P1936" s="68">
        <v>7248</v>
      </c>
      <c r="Q1936" s="33" t="s">
        <v>9130</v>
      </c>
      <c r="R1936" s="33" t="s">
        <v>2569</v>
      </c>
      <c r="S1936" s="68">
        <v>29724</v>
      </c>
      <c r="T1936" s="69" t="s">
        <v>9131</v>
      </c>
      <c r="U1936" s="33" t="s">
        <v>7932</v>
      </c>
      <c r="V1936" s="33" t="s">
        <v>7946</v>
      </c>
      <c r="W1936" s="33" t="s">
        <v>9132</v>
      </c>
      <c r="X1936" s="33" t="s">
        <v>2011</v>
      </c>
    </row>
    <row r="1937" spans="1:24" x14ac:dyDescent="0.25">
      <c r="A1937" s="29" t="s">
        <v>1537</v>
      </c>
      <c r="B1937" s="30" t="s">
        <v>1160</v>
      </c>
      <c r="C1937" s="30" t="str">
        <f t="shared" si="90"/>
        <v>Drug and Biological Policy</v>
      </c>
      <c r="G1937" s="29" t="s">
        <v>1537</v>
      </c>
      <c r="H1937" s="30" t="s">
        <v>1160</v>
      </c>
      <c r="I1937" s="30" t="str">
        <f t="shared" si="91"/>
        <v>Drug and Biological Policy</v>
      </c>
      <c r="J1937" t="e">
        <f t="shared" ca="1" si="92"/>
        <v>#N/A</v>
      </c>
      <c r="N1937" s="33" t="s">
        <v>2011</v>
      </c>
      <c r="O1937" s="33" t="s">
        <v>2567</v>
      </c>
      <c r="P1937" s="68">
        <v>7518</v>
      </c>
      <c r="Q1937" s="33" t="s">
        <v>9133</v>
      </c>
      <c r="R1937" s="33" t="s">
        <v>2568</v>
      </c>
      <c r="S1937" s="68">
        <v>31082</v>
      </c>
      <c r="T1937" s="69" t="s">
        <v>9134</v>
      </c>
      <c r="U1937" s="33" t="s">
        <v>7541</v>
      </c>
      <c r="V1937" s="33" t="s">
        <v>7542</v>
      </c>
      <c r="W1937" s="33" t="s">
        <v>9135</v>
      </c>
      <c r="X1937" s="33" t="s">
        <v>2011</v>
      </c>
    </row>
    <row r="1938" spans="1:24" x14ac:dyDescent="0.25">
      <c r="A1938" s="29" t="s">
        <v>1538</v>
      </c>
      <c r="B1938" s="30" t="s">
        <v>1095</v>
      </c>
      <c r="C1938" s="30" t="str">
        <f t="shared" si="90"/>
        <v>CMS National Coverage Determinations (NCD) Policy</v>
      </c>
      <c r="G1938" s="29" t="s">
        <v>1538</v>
      </c>
      <c r="H1938" s="30" t="s">
        <v>1095</v>
      </c>
      <c r="I1938" s="30" t="str">
        <f t="shared" si="91"/>
        <v>CMS National Coverage Determinations (NCD) Policy</v>
      </c>
      <c r="J1938" t="e">
        <f t="shared" ca="1" si="92"/>
        <v>#N/A</v>
      </c>
      <c r="N1938" s="70" t="s">
        <v>2011</v>
      </c>
      <c r="O1938" s="33" t="s">
        <v>2560</v>
      </c>
      <c r="P1938" s="68">
        <v>7502</v>
      </c>
      <c r="Q1938" s="69" t="s">
        <v>9136</v>
      </c>
      <c r="R1938" s="33" t="s">
        <v>1004</v>
      </c>
      <c r="S1938" s="68">
        <v>47261</v>
      </c>
      <c r="T1938" s="69" t="s">
        <v>9137</v>
      </c>
      <c r="U1938" s="33" t="s">
        <v>4699</v>
      </c>
      <c r="V1938" s="33" t="s">
        <v>4699</v>
      </c>
      <c r="W1938" s="33" t="s">
        <v>9138</v>
      </c>
      <c r="X1938" s="70" t="s">
        <v>2011</v>
      </c>
    </row>
    <row r="1939" spans="1:24" x14ac:dyDescent="0.25">
      <c r="A1939" s="29" t="s">
        <v>1538</v>
      </c>
      <c r="B1939" s="30" t="s">
        <v>1327</v>
      </c>
      <c r="C1939" s="30" t="str">
        <f t="shared" si="90"/>
        <v>CMS National Coverage Determinations (NCD) Policy</v>
      </c>
      <c r="G1939" s="29" t="s">
        <v>1538</v>
      </c>
      <c r="H1939" s="30" t="s">
        <v>1327</v>
      </c>
      <c r="I1939" s="30" t="str">
        <f t="shared" si="91"/>
        <v>CMS National Coverage Determinations (NCD) Policy</v>
      </c>
      <c r="J1939" t="e">
        <f t="shared" ca="1" si="92"/>
        <v>#N/A</v>
      </c>
      <c r="N1939" s="33" t="s">
        <v>2011</v>
      </c>
      <c r="O1939" s="33" t="s">
        <v>2560</v>
      </c>
      <c r="P1939" s="68">
        <v>7599</v>
      </c>
      <c r="Q1939" s="33" t="s">
        <v>9139</v>
      </c>
      <c r="R1939" s="33" t="s">
        <v>2564</v>
      </c>
      <c r="S1939" s="68">
        <v>39404</v>
      </c>
      <c r="T1939" s="69" t="s">
        <v>9140</v>
      </c>
      <c r="U1939" s="33" t="s">
        <v>7476</v>
      </c>
      <c r="V1939" s="33" t="s">
        <v>7477</v>
      </c>
      <c r="W1939" s="33" t="s">
        <v>3792</v>
      </c>
      <c r="X1939" s="33" t="s">
        <v>2011</v>
      </c>
    </row>
    <row r="1940" spans="1:24" x14ac:dyDescent="0.25">
      <c r="A1940" s="29" t="s">
        <v>1539</v>
      </c>
      <c r="B1940" s="30" t="s">
        <v>702</v>
      </c>
      <c r="C1940" s="30" t="str">
        <f t="shared" si="90"/>
        <v>Drug and Biological Policy</v>
      </c>
      <c r="G1940" s="29" t="s">
        <v>1539</v>
      </c>
      <c r="H1940" s="30" t="s">
        <v>702</v>
      </c>
      <c r="I1940" s="30" t="str">
        <f t="shared" si="91"/>
        <v>Drug and Biological Policy</v>
      </c>
      <c r="J1940" t="e">
        <f t="shared" ca="1" si="92"/>
        <v>#N/A</v>
      </c>
      <c r="N1940" s="70" t="s">
        <v>2011</v>
      </c>
      <c r="O1940" s="33" t="s">
        <v>2560</v>
      </c>
      <c r="P1940" s="68">
        <v>7600</v>
      </c>
      <c r="Q1940" s="33" t="s">
        <v>9141</v>
      </c>
      <c r="R1940" s="33" t="s">
        <v>1173</v>
      </c>
      <c r="S1940" s="68">
        <v>47303</v>
      </c>
      <c r="T1940" s="69" t="s">
        <v>9142</v>
      </c>
      <c r="U1940" s="33" t="s">
        <v>4699</v>
      </c>
      <c r="V1940" s="33" t="s">
        <v>4699</v>
      </c>
      <c r="W1940" s="33" t="s">
        <v>9138</v>
      </c>
      <c r="X1940" s="70" t="s">
        <v>2011</v>
      </c>
    </row>
    <row r="1941" spans="1:24" x14ac:dyDescent="0.25">
      <c r="A1941" s="29" t="s">
        <v>1539</v>
      </c>
      <c r="B1941" s="30" t="s">
        <v>702</v>
      </c>
      <c r="C1941" s="30" t="str">
        <f t="shared" si="90"/>
        <v>Drug and Biological Policy</v>
      </c>
      <c r="G1941" s="29" t="s">
        <v>1539</v>
      </c>
      <c r="H1941" s="30" t="s">
        <v>702</v>
      </c>
      <c r="I1941" s="30" t="str">
        <f t="shared" si="91"/>
        <v>Drug and Biological Policy</v>
      </c>
      <c r="J1941" t="e">
        <f t="shared" ca="1" si="92"/>
        <v>#N/A</v>
      </c>
      <c r="N1941" s="70" t="s">
        <v>2011</v>
      </c>
      <c r="O1941" s="33" t="s">
        <v>2560</v>
      </c>
      <c r="P1941" s="68">
        <v>7601</v>
      </c>
      <c r="Q1941" s="69" t="s">
        <v>9143</v>
      </c>
      <c r="R1941" s="33" t="s">
        <v>1174</v>
      </c>
      <c r="S1941" s="68">
        <v>33368</v>
      </c>
      <c r="T1941" s="69" t="s">
        <v>9144</v>
      </c>
      <c r="U1941" s="33" t="s">
        <v>4699</v>
      </c>
      <c r="V1941" s="33" t="s">
        <v>4699</v>
      </c>
      <c r="W1941" s="33" t="s">
        <v>9138</v>
      </c>
      <c r="X1941" s="70" t="s">
        <v>2011</v>
      </c>
    </row>
    <row r="1942" spans="1:24" x14ac:dyDescent="0.25">
      <c r="A1942" s="29" t="s">
        <v>1539</v>
      </c>
      <c r="B1942" s="30" t="s">
        <v>695</v>
      </c>
      <c r="C1942" s="30" t="str">
        <f t="shared" si="90"/>
        <v>Drug and Biological Policy</v>
      </c>
      <c r="G1942" s="29" t="s">
        <v>1539</v>
      </c>
      <c r="H1942" s="30" t="s">
        <v>695</v>
      </c>
      <c r="I1942" s="30" t="str">
        <f t="shared" si="91"/>
        <v>Drug and Biological Policy</v>
      </c>
      <c r="J1942" t="e">
        <f t="shared" ca="1" si="92"/>
        <v>#N/A</v>
      </c>
      <c r="N1942" s="70" t="s">
        <v>2011</v>
      </c>
      <c r="O1942" s="33" t="s">
        <v>2560</v>
      </c>
      <c r="P1942" s="68">
        <v>7602</v>
      </c>
      <c r="Q1942" s="33" t="s">
        <v>9145</v>
      </c>
      <c r="R1942" s="33" t="s">
        <v>412</v>
      </c>
      <c r="S1942" s="68">
        <v>47263</v>
      </c>
      <c r="T1942" s="69" t="s">
        <v>9146</v>
      </c>
      <c r="U1942" s="33" t="s">
        <v>4699</v>
      </c>
      <c r="V1942" s="33" t="s">
        <v>4699</v>
      </c>
      <c r="W1942" s="33" t="s">
        <v>9147</v>
      </c>
      <c r="X1942" s="70" t="s">
        <v>2011</v>
      </c>
    </row>
    <row r="1943" spans="1:24" x14ac:dyDescent="0.25">
      <c r="A1943" s="29" t="s">
        <v>1539</v>
      </c>
      <c r="B1943" s="30" t="s">
        <v>695</v>
      </c>
      <c r="C1943" s="30" t="str">
        <f t="shared" si="90"/>
        <v>Drug and Biological Policy</v>
      </c>
      <c r="G1943" s="29" t="s">
        <v>1539</v>
      </c>
      <c r="H1943" s="30" t="s">
        <v>695</v>
      </c>
      <c r="I1943" s="30" t="str">
        <f t="shared" si="91"/>
        <v>Drug and Biological Policy</v>
      </c>
      <c r="J1943" t="e">
        <f t="shared" ca="1" si="92"/>
        <v>#N/A</v>
      </c>
      <c r="N1943" s="70" t="s">
        <v>2011</v>
      </c>
      <c r="O1943" s="33" t="s">
        <v>2560</v>
      </c>
      <c r="P1943" s="68">
        <v>7604</v>
      </c>
      <c r="Q1943" s="33" t="s">
        <v>9148</v>
      </c>
      <c r="R1943" s="33" t="s">
        <v>1176</v>
      </c>
      <c r="S1943" s="68">
        <v>60843</v>
      </c>
      <c r="T1943" s="69" t="s">
        <v>9149</v>
      </c>
      <c r="U1943" s="33" t="s">
        <v>4699</v>
      </c>
      <c r="V1943" s="33" t="s">
        <v>4699</v>
      </c>
      <c r="W1943" s="33" t="s">
        <v>9138</v>
      </c>
      <c r="X1943" s="70" t="s">
        <v>2011</v>
      </c>
    </row>
    <row r="1944" spans="1:24" x14ac:dyDescent="0.25">
      <c r="A1944" s="29" t="s">
        <v>1539</v>
      </c>
      <c r="B1944" s="30" t="s">
        <v>696</v>
      </c>
      <c r="C1944" s="30" t="str">
        <f t="shared" si="90"/>
        <v>Drug and Biological Policy</v>
      </c>
      <c r="G1944" s="29" t="s">
        <v>1539</v>
      </c>
      <c r="H1944" s="30" t="s">
        <v>696</v>
      </c>
      <c r="I1944" s="30" t="str">
        <f t="shared" si="91"/>
        <v>Drug and Biological Policy</v>
      </c>
      <c r="J1944" t="e">
        <f t="shared" ca="1" si="92"/>
        <v>#N/A</v>
      </c>
      <c r="N1944" s="33" t="s">
        <v>2011</v>
      </c>
      <c r="O1944" s="33" t="s">
        <v>2560</v>
      </c>
      <c r="P1944" s="68">
        <v>7605</v>
      </c>
      <c r="Q1944" s="69" t="s">
        <v>9150</v>
      </c>
      <c r="R1944" s="33" t="s">
        <v>9151</v>
      </c>
      <c r="S1944" s="68">
        <v>60606</v>
      </c>
      <c r="T1944" s="69" t="s">
        <v>9152</v>
      </c>
      <c r="U1944" s="33" t="s">
        <v>7476</v>
      </c>
      <c r="V1944" s="33" t="s">
        <v>7477</v>
      </c>
      <c r="W1944" s="33" t="s">
        <v>9153</v>
      </c>
      <c r="X1944" s="33" t="s">
        <v>2011</v>
      </c>
    </row>
    <row r="1945" spans="1:24" x14ac:dyDescent="0.25">
      <c r="A1945" s="29" t="s">
        <v>1539</v>
      </c>
      <c r="B1945" s="30" t="s">
        <v>699</v>
      </c>
      <c r="C1945" s="30" t="str">
        <f t="shared" si="90"/>
        <v>Drug and Biological Policy</v>
      </c>
      <c r="G1945" s="29" t="s">
        <v>1539</v>
      </c>
      <c r="H1945" s="30" t="s">
        <v>699</v>
      </c>
      <c r="I1945" s="30" t="str">
        <f t="shared" si="91"/>
        <v>Drug and Biological Policy</v>
      </c>
      <c r="J1945" t="e">
        <f t="shared" ca="1" si="92"/>
        <v>#N/A</v>
      </c>
      <c r="N1945" s="33" t="s">
        <v>2011</v>
      </c>
      <c r="O1945" s="33" t="s">
        <v>2560</v>
      </c>
      <c r="P1945" s="68">
        <v>7606</v>
      </c>
      <c r="Q1945" s="69" t="s">
        <v>9154</v>
      </c>
      <c r="R1945" s="33" t="s">
        <v>2566</v>
      </c>
      <c r="S1945" s="68">
        <v>47265</v>
      </c>
      <c r="T1945" s="69" t="s">
        <v>9155</v>
      </c>
      <c r="U1945" s="33" t="s">
        <v>7476</v>
      </c>
      <c r="V1945" s="33" t="s">
        <v>7477</v>
      </c>
      <c r="W1945" s="33" t="s">
        <v>9156</v>
      </c>
      <c r="X1945" s="33" t="s">
        <v>2011</v>
      </c>
    </row>
    <row r="1946" spans="1:24" x14ac:dyDescent="0.25">
      <c r="A1946" s="29" t="s">
        <v>1539</v>
      </c>
      <c r="B1946" s="30" t="s">
        <v>700</v>
      </c>
      <c r="C1946" s="30" t="str">
        <f t="shared" si="90"/>
        <v>Drug and Biological Policy</v>
      </c>
      <c r="G1946" s="29" t="s">
        <v>1539</v>
      </c>
      <c r="H1946" s="30" t="s">
        <v>700</v>
      </c>
      <c r="I1946" s="30" t="str">
        <f t="shared" si="91"/>
        <v>Drug and Biological Policy</v>
      </c>
      <c r="J1946" t="e">
        <f t="shared" ca="1" si="92"/>
        <v>#N/A</v>
      </c>
      <c r="N1946" s="33" t="s">
        <v>2011</v>
      </c>
      <c r="O1946" s="33" t="s">
        <v>2560</v>
      </c>
      <c r="P1946" s="68">
        <v>7607</v>
      </c>
      <c r="Q1946" s="33" t="s">
        <v>9157</v>
      </c>
      <c r="R1946" s="33" t="s">
        <v>2565</v>
      </c>
      <c r="S1946" s="68">
        <v>33312</v>
      </c>
      <c r="T1946" s="69" t="s">
        <v>9158</v>
      </c>
      <c r="U1946" s="33" t="s">
        <v>7476</v>
      </c>
      <c r="V1946" s="33" t="s">
        <v>7477</v>
      </c>
      <c r="W1946" s="33" t="s">
        <v>9156</v>
      </c>
      <c r="X1946" s="33" t="s">
        <v>2011</v>
      </c>
    </row>
    <row r="1947" spans="1:24" x14ac:dyDescent="0.25">
      <c r="A1947" s="29" t="s">
        <v>1539</v>
      </c>
      <c r="B1947" s="30" t="s">
        <v>697</v>
      </c>
      <c r="C1947" s="30" t="str">
        <f t="shared" si="90"/>
        <v>Drug and Biological Policy</v>
      </c>
      <c r="G1947" s="29" t="s">
        <v>1539</v>
      </c>
      <c r="H1947" s="30" t="s">
        <v>697</v>
      </c>
      <c r="I1947" s="30" t="str">
        <f t="shared" si="91"/>
        <v>Drug and Biological Policy</v>
      </c>
      <c r="J1947" t="e">
        <f t="shared" ca="1" si="92"/>
        <v>#N/A</v>
      </c>
      <c r="N1947" s="70" t="s">
        <v>2011</v>
      </c>
      <c r="O1947" s="33" t="s">
        <v>2560</v>
      </c>
      <c r="P1947" s="68">
        <v>7608</v>
      </c>
      <c r="Q1947" s="69" t="s">
        <v>9159</v>
      </c>
      <c r="R1947" s="33" t="s">
        <v>1172</v>
      </c>
      <c r="S1947" s="68">
        <v>47278</v>
      </c>
      <c r="T1947" s="69" t="s">
        <v>9160</v>
      </c>
      <c r="U1947" s="33" t="s">
        <v>7476</v>
      </c>
      <c r="V1947" s="33" t="s">
        <v>7477</v>
      </c>
      <c r="W1947" s="33" t="s">
        <v>9161</v>
      </c>
      <c r="X1947" s="70" t="s">
        <v>2011</v>
      </c>
    </row>
    <row r="1948" spans="1:24" x14ac:dyDescent="0.25">
      <c r="A1948" s="29" t="s">
        <v>451</v>
      </c>
      <c r="B1948" s="30" t="s">
        <v>457</v>
      </c>
      <c r="C1948" s="30" t="str">
        <f t="shared" si="90"/>
        <v>Drug and Biological Policy</v>
      </c>
      <c r="G1948" s="29" t="s">
        <v>451</v>
      </c>
      <c r="H1948" s="30" t="s">
        <v>457</v>
      </c>
      <c r="I1948" s="30" t="str">
        <f t="shared" si="91"/>
        <v>Drug and Biological Policy</v>
      </c>
      <c r="J1948" t="e">
        <f t="shared" ca="1" si="92"/>
        <v>#N/A</v>
      </c>
      <c r="N1948" s="33" t="s">
        <v>2011</v>
      </c>
      <c r="O1948" s="33" t="s">
        <v>2560</v>
      </c>
      <c r="P1948" s="68">
        <v>8638</v>
      </c>
      <c r="Q1948" s="33" t="s">
        <v>9162</v>
      </c>
      <c r="R1948" s="33" t="s">
        <v>2561</v>
      </c>
      <c r="S1948" s="68">
        <v>46099</v>
      </c>
      <c r="T1948" s="69" t="s">
        <v>9163</v>
      </c>
      <c r="U1948" s="33" t="s">
        <v>7476</v>
      </c>
      <c r="V1948" s="33" t="s">
        <v>7477</v>
      </c>
      <c r="W1948" s="33" t="s">
        <v>9153</v>
      </c>
      <c r="X1948" s="33" t="s">
        <v>2011</v>
      </c>
    </row>
    <row r="1949" spans="1:24" x14ac:dyDescent="0.25">
      <c r="A1949" s="29" t="s">
        <v>451</v>
      </c>
      <c r="B1949" s="30" t="s">
        <v>1540</v>
      </c>
      <c r="C1949" s="30" t="str">
        <f t="shared" si="90"/>
        <v>Drug and Biological Policy</v>
      </c>
      <c r="G1949" s="29" t="s">
        <v>451</v>
      </c>
      <c r="H1949" s="30" t="s">
        <v>1540</v>
      </c>
      <c r="I1949" s="30" t="str">
        <f t="shared" si="91"/>
        <v>Drug and Biological Policy</v>
      </c>
      <c r="J1949" t="e">
        <f t="shared" ca="1" si="92"/>
        <v>#N/A</v>
      </c>
      <c r="N1949" s="70" t="s">
        <v>2011</v>
      </c>
      <c r="O1949" s="33" t="s">
        <v>2545</v>
      </c>
      <c r="P1949" s="68">
        <v>5672</v>
      </c>
      <c r="Q1949" s="33" t="s">
        <v>9164</v>
      </c>
      <c r="R1949" s="33" t="s">
        <v>266</v>
      </c>
      <c r="S1949" s="68">
        <v>61061</v>
      </c>
      <c r="T1949" s="69" t="s">
        <v>9165</v>
      </c>
      <c r="U1949" s="33" t="s">
        <v>7476</v>
      </c>
      <c r="V1949" s="33" t="s">
        <v>7477</v>
      </c>
      <c r="W1949" s="69" t="s">
        <v>9166</v>
      </c>
      <c r="X1949" s="70" t="s">
        <v>2011</v>
      </c>
    </row>
    <row r="1950" spans="1:24" x14ac:dyDescent="0.25">
      <c r="A1950" s="29" t="s">
        <v>451</v>
      </c>
      <c r="B1950" s="30" t="s">
        <v>632</v>
      </c>
      <c r="C1950" s="30" t="str">
        <f t="shared" si="90"/>
        <v>Drug and Biological Policy</v>
      </c>
      <c r="G1950" s="29" t="s">
        <v>451</v>
      </c>
      <c r="H1950" s="30" t="s">
        <v>632</v>
      </c>
      <c r="I1950" s="30" t="str">
        <f t="shared" si="91"/>
        <v>Drug and Biological Policy</v>
      </c>
      <c r="J1950" t="e">
        <f t="shared" ca="1" si="92"/>
        <v>#N/A</v>
      </c>
      <c r="N1950" s="33" t="s">
        <v>2011</v>
      </c>
      <c r="O1950" s="33" t="s">
        <v>2545</v>
      </c>
      <c r="P1950" s="68">
        <v>5673</v>
      </c>
      <c r="Q1950" s="33" t="s">
        <v>9167</v>
      </c>
      <c r="R1950" s="33" t="s">
        <v>9168</v>
      </c>
      <c r="S1950" s="68">
        <v>61059</v>
      </c>
      <c r="T1950" s="69" t="s">
        <v>9169</v>
      </c>
      <c r="U1950" s="33" t="s">
        <v>7476</v>
      </c>
      <c r="V1950" s="33" t="s">
        <v>7477</v>
      </c>
      <c r="W1950" s="33" t="s">
        <v>9170</v>
      </c>
      <c r="X1950" s="33" t="s">
        <v>2011</v>
      </c>
    </row>
    <row r="1951" spans="1:24" x14ac:dyDescent="0.25">
      <c r="A1951" s="29" t="s">
        <v>451</v>
      </c>
      <c r="B1951" s="30" t="s">
        <v>629</v>
      </c>
      <c r="C1951" s="30" t="str">
        <f t="shared" si="90"/>
        <v>Drug and Biological Policy</v>
      </c>
      <c r="G1951" s="29" t="s">
        <v>451</v>
      </c>
      <c r="H1951" s="30" t="s">
        <v>629</v>
      </c>
      <c r="I1951" s="30" t="str">
        <f t="shared" si="91"/>
        <v>Drug and Biological Policy</v>
      </c>
      <c r="J1951" t="e">
        <f t="shared" ca="1" si="92"/>
        <v>#N/A</v>
      </c>
      <c r="N1951" s="33" t="s">
        <v>2011</v>
      </c>
      <c r="O1951" s="33" t="s">
        <v>2545</v>
      </c>
      <c r="P1951" s="68">
        <v>5675</v>
      </c>
      <c r="Q1951" s="33" t="s">
        <v>9171</v>
      </c>
      <c r="R1951" s="33" t="s">
        <v>2558</v>
      </c>
      <c r="S1951" s="68">
        <v>50585</v>
      </c>
      <c r="T1951" s="69" t="s">
        <v>9172</v>
      </c>
      <c r="U1951" s="33" t="s">
        <v>7476</v>
      </c>
      <c r="V1951" s="33" t="s">
        <v>7477</v>
      </c>
      <c r="W1951" s="33" t="s">
        <v>9173</v>
      </c>
      <c r="X1951" s="33" t="s">
        <v>2011</v>
      </c>
    </row>
    <row r="1952" spans="1:24" x14ac:dyDescent="0.25">
      <c r="A1952" s="29" t="s">
        <v>451</v>
      </c>
      <c r="B1952" s="30" t="s">
        <v>629</v>
      </c>
      <c r="C1952" s="30" t="str">
        <f t="shared" si="90"/>
        <v>Drug and Biological Policy</v>
      </c>
      <c r="G1952" s="29" t="s">
        <v>451</v>
      </c>
      <c r="H1952" s="30" t="s">
        <v>629</v>
      </c>
      <c r="I1952" s="30" t="str">
        <f t="shared" si="91"/>
        <v>Drug and Biological Policy</v>
      </c>
      <c r="J1952" t="e">
        <f t="shared" ca="1" si="92"/>
        <v>#N/A</v>
      </c>
      <c r="N1952" s="33" t="s">
        <v>2011</v>
      </c>
      <c r="O1952" s="33" t="s">
        <v>2545</v>
      </c>
      <c r="P1952" s="68">
        <v>5682</v>
      </c>
      <c r="Q1952" s="33" t="s">
        <v>9174</v>
      </c>
      <c r="R1952" s="33" t="s">
        <v>2547</v>
      </c>
      <c r="S1952" s="68">
        <v>50568</v>
      </c>
      <c r="T1952" s="69" t="s">
        <v>9175</v>
      </c>
      <c r="U1952" s="33" t="s">
        <v>7932</v>
      </c>
      <c r="V1952" s="33" t="s">
        <v>7933</v>
      </c>
      <c r="W1952" s="33" t="s">
        <v>9176</v>
      </c>
      <c r="X1952" s="33" t="s">
        <v>2011</v>
      </c>
    </row>
    <row r="1953" spans="1:24" x14ac:dyDescent="0.25">
      <c r="A1953" s="29" t="s">
        <v>1541</v>
      </c>
      <c r="B1953" s="30" t="s">
        <v>1542</v>
      </c>
      <c r="C1953" s="30" t="str">
        <f t="shared" si="90"/>
        <v>Ophthalmology Policy</v>
      </c>
      <c r="G1953" s="29" t="s">
        <v>1541</v>
      </c>
      <c r="H1953" s="30" t="s">
        <v>1542</v>
      </c>
      <c r="I1953" s="30" t="str">
        <f t="shared" si="91"/>
        <v>Ophthalmology Policy</v>
      </c>
      <c r="J1953" t="e">
        <f t="shared" ca="1" si="92"/>
        <v>#N/A</v>
      </c>
      <c r="N1953" s="33" t="s">
        <v>2011</v>
      </c>
      <c r="O1953" s="33" t="s">
        <v>2545</v>
      </c>
      <c r="P1953" s="68">
        <v>5684</v>
      </c>
      <c r="Q1953" s="33" t="s">
        <v>9177</v>
      </c>
      <c r="R1953" s="33" t="s">
        <v>2559</v>
      </c>
      <c r="S1953" s="68">
        <v>56508</v>
      </c>
      <c r="T1953" s="69" t="s">
        <v>9178</v>
      </c>
      <c r="U1953" s="33" t="s">
        <v>7476</v>
      </c>
      <c r="V1953" s="33" t="s">
        <v>7477</v>
      </c>
      <c r="W1953" s="33" t="s">
        <v>9170</v>
      </c>
      <c r="X1953" s="33" t="s">
        <v>2011</v>
      </c>
    </row>
    <row r="1954" spans="1:24" x14ac:dyDescent="0.25">
      <c r="A1954" s="29" t="s">
        <v>1541</v>
      </c>
      <c r="B1954" s="30" t="s">
        <v>1050</v>
      </c>
      <c r="C1954" s="30" t="str">
        <f t="shared" si="90"/>
        <v>Ophthalmology Policy</v>
      </c>
      <c r="G1954" s="29" t="s">
        <v>1541</v>
      </c>
      <c r="H1954" s="30" t="s">
        <v>1050</v>
      </c>
      <c r="I1954" s="30" t="str">
        <f t="shared" si="91"/>
        <v>Ophthalmology Policy</v>
      </c>
      <c r="J1954" t="e">
        <f t="shared" ca="1" si="92"/>
        <v>#N/A</v>
      </c>
      <c r="N1954" s="33" t="s">
        <v>2011</v>
      </c>
      <c r="O1954" s="33" t="s">
        <v>2545</v>
      </c>
      <c r="P1954" s="68">
        <v>5686</v>
      </c>
      <c r="Q1954" s="69" t="s">
        <v>9179</v>
      </c>
      <c r="R1954" s="33" t="s">
        <v>9180</v>
      </c>
      <c r="S1954" s="68">
        <v>57751</v>
      </c>
      <c r="T1954" s="69" t="s">
        <v>9181</v>
      </c>
      <c r="U1954" s="33" t="s">
        <v>7476</v>
      </c>
      <c r="V1954" s="33" t="s">
        <v>7477</v>
      </c>
      <c r="W1954" s="33" t="s">
        <v>9170</v>
      </c>
      <c r="X1954" s="33" t="s">
        <v>2011</v>
      </c>
    </row>
    <row r="1955" spans="1:24" x14ac:dyDescent="0.25">
      <c r="A1955" s="29" t="s">
        <v>1541</v>
      </c>
      <c r="B1955" s="30" t="s">
        <v>1049</v>
      </c>
      <c r="C1955" s="30" t="str">
        <f t="shared" si="90"/>
        <v>Ophthalmology Policy</v>
      </c>
      <c r="G1955" s="29" t="s">
        <v>1541</v>
      </c>
      <c r="H1955" s="30" t="s">
        <v>1049</v>
      </c>
      <c r="I1955" s="30" t="str">
        <f t="shared" si="91"/>
        <v>Ophthalmology Policy</v>
      </c>
      <c r="J1955" t="e">
        <f t="shared" ca="1" si="92"/>
        <v>#N/A</v>
      </c>
      <c r="N1955" s="70" t="s">
        <v>2011</v>
      </c>
      <c r="O1955" s="33" t="s">
        <v>2545</v>
      </c>
      <c r="P1955" s="68">
        <v>6689</v>
      </c>
      <c r="Q1955" s="33" t="s">
        <v>9182</v>
      </c>
      <c r="R1955" s="33" t="s">
        <v>870</v>
      </c>
      <c r="S1955" s="68">
        <v>60989</v>
      </c>
      <c r="T1955" s="69" t="s">
        <v>9183</v>
      </c>
      <c r="U1955" s="33" t="s">
        <v>4699</v>
      </c>
      <c r="V1955" s="33" t="s">
        <v>4699</v>
      </c>
      <c r="W1955" s="33" t="s">
        <v>9184</v>
      </c>
      <c r="X1955" s="70" t="s">
        <v>2011</v>
      </c>
    </row>
    <row r="1956" spans="1:24" x14ac:dyDescent="0.25">
      <c r="A1956" s="29" t="s">
        <v>1541</v>
      </c>
      <c r="B1956" s="30" t="s">
        <v>1543</v>
      </c>
      <c r="C1956" s="30" t="str">
        <f t="shared" si="90"/>
        <v>Ophthalmology Policy</v>
      </c>
      <c r="G1956" s="29" t="s">
        <v>1541</v>
      </c>
      <c r="H1956" s="30" t="s">
        <v>1543</v>
      </c>
      <c r="I1956" s="30" t="str">
        <f t="shared" si="91"/>
        <v>Ophthalmology Policy</v>
      </c>
      <c r="J1956" t="e">
        <f t="shared" ca="1" si="92"/>
        <v>#N/A</v>
      </c>
      <c r="N1956" s="33" t="s">
        <v>2011</v>
      </c>
      <c r="O1956" s="33" t="s">
        <v>2545</v>
      </c>
      <c r="P1956" s="68">
        <v>8211</v>
      </c>
      <c r="Q1956" s="33" t="s">
        <v>9185</v>
      </c>
      <c r="R1956" s="33" t="s">
        <v>2552</v>
      </c>
      <c r="S1956" s="68">
        <v>50614</v>
      </c>
      <c r="T1956" s="69" t="s">
        <v>9186</v>
      </c>
      <c r="U1956" s="33" t="s">
        <v>7476</v>
      </c>
      <c r="V1956" s="33" t="s">
        <v>7477</v>
      </c>
      <c r="W1956" s="33" t="s">
        <v>9187</v>
      </c>
      <c r="X1956" s="33" t="s">
        <v>2011</v>
      </c>
    </row>
    <row r="1957" spans="1:24" x14ac:dyDescent="0.25">
      <c r="A1957" s="29" t="s">
        <v>1541</v>
      </c>
      <c r="B1957" s="30" t="s">
        <v>1055</v>
      </c>
      <c r="C1957" s="30" t="str">
        <f t="shared" si="90"/>
        <v>Ophthalmology Policy</v>
      </c>
      <c r="G1957" s="29" t="s">
        <v>1541</v>
      </c>
      <c r="H1957" s="30" t="s">
        <v>1055</v>
      </c>
      <c r="I1957" s="30" t="str">
        <f t="shared" si="91"/>
        <v>Ophthalmology Policy</v>
      </c>
      <c r="J1957" t="e">
        <f t="shared" ca="1" si="92"/>
        <v>#N/A</v>
      </c>
      <c r="N1957" s="33" t="s">
        <v>2011</v>
      </c>
      <c r="O1957" s="33" t="s">
        <v>2545</v>
      </c>
      <c r="P1957" s="68">
        <v>8212</v>
      </c>
      <c r="Q1957" s="33" t="s">
        <v>9188</v>
      </c>
      <c r="R1957" s="33" t="s">
        <v>9189</v>
      </c>
      <c r="S1957" s="68">
        <v>58426</v>
      </c>
      <c r="T1957" s="69" t="s">
        <v>9190</v>
      </c>
      <c r="U1957" s="33" t="s">
        <v>7476</v>
      </c>
      <c r="V1957" s="33" t="s">
        <v>7477</v>
      </c>
      <c r="W1957" s="33" t="s">
        <v>9187</v>
      </c>
      <c r="X1957" s="33" t="s">
        <v>2011</v>
      </c>
    </row>
    <row r="1958" spans="1:24" x14ac:dyDescent="0.25">
      <c r="A1958" s="29" t="s">
        <v>1541</v>
      </c>
      <c r="B1958" s="30" t="s">
        <v>1055</v>
      </c>
      <c r="C1958" s="30" t="str">
        <f t="shared" si="90"/>
        <v>Ophthalmology Policy</v>
      </c>
      <c r="G1958" s="29" t="s">
        <v>1541</v>
      </c>
      <c r="H1958" s="30" t="s">
        <v>1055</v>
      </c>
      <c r="I1958" s="30" t="str">
        <f t="shared" si="91"/>
        <v>Ophthalmology Policy</v>
      </c>
      <c r="J1958" t="e">
        <f t="shared" ca="1" si="92"/>
        <v>#N/A</v>
      </c>
      <c r="N1958" s="33" t="s">
        <v>2011</v>
      </c>
      <c r="O1958" s="33" t="s">
        <v>2545</v>
      </c>
      <c r="P1958" s="68">
        <v>8213</v>
      </c>
      <c r="Q1958" s="33" t="s">
        <v>9191</v>
      </c>
      <c r="R1958" s="33" t="s">
        <v>2551</v>
      </c>
      <c r="S1958" s="68">
        <v>52516</v>
      </c>
      <c r="T1958" s="69" t="s">
        <v>9192</v>
      </c>
      <c r="U1958" s="33" t="s">
        <v>7932</v>
      </c>
      <c r="V1958" s="33" t="s">
        <v>7946</v>
      </c>
      <c r="W1958" s="33" t="s">
        <v>9193</v>
      </c>
      <c r="X1958" s="33" t="s">
        <v>2011</v>
      </c>
    </row>
    <row r="1959" spans="1:24" x14ac:dyDescent="0.25">
      <c r="A1959" s="29" t="s">
        <v>1541</v>
      </c>
      <c r="B1959" s="30" t="s">
        <v>1544</v>
      </c>
      <c r="C1959" s="30" t="str">
        <f t="shared" si="90"/>
        <v>Ophthalmology Policy</v>
      </c>
      <c r="G1959" s="29" t="s">
        <v>1541</v>
      </c>
      <c r="H1959" s="30" t="s">
        <v>1544</v>
      </c>
      <c r="I1959" s="30" t="str">
        <f t="shared" si="91"/>
        <v>Ophthalmology Policy</v>
      </c>
      <c r="J1959" t="e">
        <f t="shared" ca="1" si="92"/>
        <v>#N/A</v>
      </c>
      <c r="N1959" s="33" t="s">
        <v>2011</v>
      </c>
      <c r="O1959" s="33" t="s">
        <v>2545</v>
      </c>
      <c r="P1959" s="68">
        <v>8214</v>
      </c>
      <c r="Q1959" s="33" t="s">
        <v>9194</v>
      </c>
      <c r="R1959" s="33" t="s">
        <v>9195</v>
      </c>
      <c r="S1959" s="68">
        <v>58412</v>
      </c>
      <c r="T1959" s="69" t="s">
        <v>9196</v>
      </c>
      <c r="U1959" s="33" t="s">
        <v>7932</v>
      </c>
      <c r="V1959" s="33" t="s">
        <v>7933</v>
      </c>
      <c r="W1959" s="33" t="s">
        <v>9197</v>
      </c>
      <c r="X1959" s="33" t="s">
        <v>2011</v>
      </c>
    </row>
    <row r="1960" spans="1:24" x14ac:dyDescent="0.25">
      <c r="A1960" s="29" t="s">
        <v>1541</v>
      </c>
      <c r="B1960" s="30" t="s">
        <v>1545</v>
      </c>
      <c r="C1960" s="30" t="str">
        <f t="shared" si="90"/>
        <v>Ophthalmology Policy</v>
      </c>
      <c r="G1960" s="29" t="s">
        <v>1541</v>
      </c>
      <c r="H1960" s="30" t="s">
        <v>1545</v>
      </c>
      <c r="I1960" s="30" t="str">
        <f t="shared" si="91"/>
        <v>Ophthalmology Policy</v>
      </c>
      <c r="J1960" t="e">
        <f t="shared" ca="1" si="92"/>
        <v>#N/A</v>
      </c>
      <c r="N1960" s="33" t="s">
        <v>2011</v>
      </c>
      <c r="O1960" s="33" t="s">
        <v>2545</v>
      </c>
      <c r="P1960" s="68">
        <v>8215</v>
      </c>
      <c r="Q1960" s="33" t="s">
        <v>9198</v>
      </c>
      <c r="R1960" s="33" t="s">
        <v>2549</v>
      </c>
      <c r="S1960" s="68">
        <v>52553</v>
      </c>
      <c r="T1960" s="69" t="s">
        <v>9199</v>
      </c>
      <c r="U1960" s="33" t="s">
        <v>7932</v>
      </c>
      <c r="V1960" s="33" t="s">
        <v>7946</v>
      </c>
      <c r="W1960" s="33" t="s">
        <v>9193</v>
      </c>
      <c r="X1960" s="33" t="s">
        <v>2011</v>
      </c>
    </row>
    <row r="1961" spans="1:24" x14ac:dyDescent="0.25">
      <c r="A1961" s="29" t="s">
        <v>1541</v>
      </c>
      <c r="B1961" s="30" t="s">
        <v>1546</v>
      </c>
      <c r="C1961" s="30" t="str">
        <f t="shared" si="90"/>
        <v>Ophthalmology Policy</v>
      </c>
      <c r="G1961" s="29" t="s">
        <v>1541</v>
      </c>
      <c r="H1961" s="30" t="s">
        <v>1546</v>
      </c>
      <c r="I1961" s="30" t="str">
        <f t="shared" si="91"/>
        <v>Ophthalmology Policy</v>
      </c>
      <c r="J1961" t="e">
        <f t="shared" ca="1" si="92"/>
        <v>#N/A</v>
      </c>
      <c r="N1961" s="70" t="s">
        <v>2011</v>
      </c>
      <c r="O1961" s="33" t="s">
        <v>2545</v>
      </c>
      <c r="P1961" s="68">
        <v>8216</v>
      </c>
      <c r="Q1961" s="69" t="s">
        <v>9200</v>
      </c>
      <c r="R1961" s="33" t="s">
        <v>1379</v>
      </c>
      <c r="S1961" s="68">
        <v>61018</v>
      </c>
      <c r="T1961" s="69" t="s">
        <v>9201</v>
      </c>
      <c r="U1961" s="33" t="s">
        <v>7476</v>
      </c>
      <c r="V1961" s="33" t="s">
        <v>7477</v>
      </c>
      <c r="W1961" s="69" t="s">
        <v>9202</v>
      </c>
      <c r="X1961" s="70" t="s">
        <v>2011</v>
      </c>
    </row>
    <row r="1962" spans="1:24" x14ac:dyDescent="0.25">
      <c r="A1962" s="29" t="s">
        <v>1541</v>
      </c>
      <c r="B1962" s="30" t="s">
        <v>1547</v>
      </c>
      <c r="C1962" s="30" t="str">
        <f t="shared" si="90"/>
        <v>Ophthalmology Policy</v>
      </c>
      <c r="G1962" s="29" t="s">
        <v>1541</v>
      </c>
      <c r="H1962" s="30" t="s">
        <v>1547</v>
      </c>
      <c r="I1962" s="30" t="str">
        <f t="shared" si="91"/>
        <v>Ophthalmology Policy</v>
      </c>
      <c r="J1962" t="e">
        <f t="shared" ca="1" si="92"/>
        <v>#N/A</v>
      </c>
      <c r="N1962" s="33" t="s">
        <v>2011</v>
      </c>
      <c r="O1962" s="33" t="s">
        <v>2545</v>
      </c>
      <c r="P1962" s="68">
        <v>8617</v>
      </c>
      <c r="Q1962" s="33" t="s">
        <v>9203</v>
      </c>
      <c r="R1962" s="33" t="s">
        <v>2548</v>
      </c>
      <c r="S1962" s="68">
        <v>50571</v>
      </c>
      <c r="T1962" s="69" t="s">
        <v>9204</v>
      </c>
      <c r="U1962" s="33" t="s">
        <v>7932</v>
      </c>
      <c r="V1962" s="33" t="s">
        <v>8097</v>
      </c>
      <c r="W1962" s="33" t="s">
        <v>9205</v>
      </c>
      <c r="X1962" s="33" t="s">
        <v>2011</v>
      </c>
    </row>
    <row r="1963" spans="1:24" x14ac:dyDescent="0.25">
      <c r="A1963" s="29" t="s">
        <v>1541</v>
      </c>
      <c r="B1963" s="30" t="s">
        <v>1051</v>
      </c>
      <c r="C1963" s="30" t="str">
        <f t="shared" si="90"/>
        <v>Ophthalmology Policy</v>
      </c>
      <c r="G1963" s="29" t="s">
        <v>1541</v>
      </c>
      <c r="H1963" s="30" t="s">
        <v>1051</v>
      </c>
      <c r="I1963" s="30" t="str">
        <f t="shared" si="91"/>
        <v>Ophthalmology Policy</v>
      </c>
      <c r="J1963" t="e">
        <f t="shared" ca="1" si="92"/>
        <v>#N/A</v>
      </c>
      <c r="N1963" s="33" t="s">
        <v>2011</v>
      </c>
      <c r="O1963" s="33" t="s">
        <v>2545</v>
      </c>
      <c r="P1963" s="68">
        <v>9129</v>
      </c>
      <c r="Q1963" s="33" t="s">
        <v>9206</v>
      </c>
      <c r="R1963" s="33" t="s">
        <v>9207</v>
      </c>
      <c r="S1963" s="68">
        <v>56506</v>
      </c>
      <c r="T1963" s="69" t="s">
        <v>9208</v>
      </c>
      <c r="U1963" s="33" t="s">
        <v>5066</v>
      </c>
      <c r="V1963" s="33" t="s">
        <v>5067</v>
      </c>
      <c r="W1963" s="33" t="s">
        <v>9209</v>
      </c>
      <c r="X1963" s="33" t="s">
        <v>2011</v>
      </c>
    </row>
    <row r="1964" spans="1:24" x14ac:dyDescent="0.25">
      <c r="A1964" s="29" t="s">
        <v>1541</v>
      </c>
      <c r="B1964" s="30" t="s">
        <v>1054</v>
      </c>
      <c r="C1964" s="30" t="str">
        <f t="shared" si="90"/>
        <v>Ophthalmology Policy</v>
      </c>
      <c r="G1964" s="29" t="s">
        <v>1541</v>
      </c>
      <c r="H1964" s="30" t="s">
        <v>1054</v>
      </c>
      <c r="I1964" s="30" t="str">
        <f t="shared" si="91"/>
        <v>Ophthalmology Policy</v>
      </c>
      <c r="J1964" t="e">
        <f t="shared" ca="1" si="92"/>
        <v>#N/A</v>
      </c>
      <c r="N1964" s="33" t="s">
        <v>2011</v>
      </c>
      <c r="O1964" s="33" t="s">
        <v>2538</v>
      </c>
      <c r="P1964" s="68">
        <v>8896</v>
      </c>
      <c r="Q1964" s="33" t="s">
        <v>9210</v>
      </c>
      <c r="R1964" s="33" t="s">
        <v>2544</v>
      </c>
      <c r="S1964" s="68">
        <v>51835</v>
      </c>
      <c r="T1964" s="69" t="s">
        <v>9211</v>
      </c>
      <c r="U1964" s="33" t="s">
        <v>7476</v>
      </c>
      <c r="V1964" s="33" t="s">
        <v>7477</v>
      </c>
      <c r="W1964" s="33" t="s">
        <v>9212</v>
      </c>
      <c r="X1964" s="33" t="s">
        <v>2011</v>
      </c>
    </row>
    <row r="1965" spans="1:24" x14ac:dyDescent="0.25">
      <c r="A1965" s="29" t="s">
        <v>1541</v>
      </c>
      <c r="B1965" s="30" t="s">
        <v>1548</v>
      </c>
      <c r="C1965" s="30" t="str">
        <f t="shared" si="90"/>
        <v>Ophthalmology Policy</v>
      </c>
      <c r="G1965" s="29" t="s">
        <v>1541</v>
      </c>
      <c r="H1965" s="30" t="s">
        <v>1548</v>
      </c>
      <c r="I1965" s="30" t="str">
        <f t="shared" si="91"/>
        <v>Ophthalmology Policy</v>
      </c>
      <c r="J1965" t="e">
        <f t="shared" ca="1" si="92"/>
        <v>#N/A</v>
      </c>
      <c r="N1965" s="33" t="s">
        <v>2011</v>
      </c>
      <c r="O1965" s="33" t="s">
        <v>2538</v>
      </c>
      <c r="P1965" s="68">
        <v>8897</v>
      </c>
      <c r="Q1965" s="69" t="s">
        <v>9213</v>
      </c>
      <c r="R1965" s="33" t="s">
        <v>2543</v>
      </c>
      <c r="S1965" s="68">
        <v>51848</v>
      </c>
      <c r="T1965" s="69" t="s">
        <v>9214</v>
      </c>
      <c r="U1965" s="33" t="s">
        <v>7476</v>
      </c>
      <c r="V1965" s="33" t="s">
        <v>7477</v>
      </c>
      <c r="W1965" s="33" t="s">
        <v>9215</v>
      </c>
      <c r="X1965" s="33" t="s">
        <v>2011</v>
      </c>
    </row>
    <row r="1966" spans="1:24" x14ac:dyDescent="0.25">
      <c r="A1966" s="29" t="s">
        <v>1541</v>
      </c>
      <c r="B1966" s="30" t="s">
        <v>1548</v>
      </c>
      <c r="C1966" s="30" t="str">
        <f t="shared" si="90"/>
        <v>Ophthalmology Policy</v>
      </c>
      <c r="G1966" s="29" t="s">
        <v>1541</v>
      </c>
      <c r="H1966" s="30" t="s">
        <v>1548</v>
      </c>
      <c r="I1966" s="30" t="str">
        <f t="shared" si="91"/>
        <v>Ophthalmology Policy</v>
      </c>
      <c r="J1966" t="e">
        <f t="shared" ca="1" si="92"/>
        <v>#N/A</v>
      </c>
      <c r="N1966" s="33" t="s">
        <v>2011</v>
      </c>
      <c r="O1966" s="33" t="s">
        <v>2538</v>
      </c>
      <c r="P1966" s="68">
        <v>8899</v>
      </c>
      <c r="Q1966" s="33" t="s">
        <v>9216</v>
      </c>
      <c r="R1966" s="33" t="s">
        <v>2542</v>
      </c>
      <c r="S1966" s="68">
        <v>51861</v>
      </c>
      <c r="T1966" s="33" t="s">
        <v>9217</v>
      </c>
      <c r="U1966" s="33" t="s">
        <v>7476</v>
      </c>
      <c r="V1966" s="33" t="s">
        <v>7477</v>
      </c>
      <c r="W1966" s="33" t="s">
        <v>9218</v>
      </c>
      <c r="X1966" s="33" t="s">
        <v>2011</v>
      </c>
    </row>
    <row r="1967" spans="1:24" x14ac:dyDescent="0.25">
      <c r="A1967" s="29" t="s">
        <v>1541</v>
      </c>
      <c r="B1967" s="30" t="s">
        <v>1548</v>
      </c>
      <c r="C1967" s="30" t="str">
        <f t="shared" si="90"/>
        <v>Ophthalmology Policy</v>
      </c>
      <c r="G1967" s="29" t="s">
        <v>1541</v>
      </c>
      <c r="H1967" s="30" t="s">
        <v>1548</v>
      </c>
      <c r="I1967" s="30" t="str">
        <f t="shared" si="91"/>
        <v>Ophthalmology Policy</v>
      </c>
      <c r="J1967" t="e">
        <f t="shared" ca="1" si="92"/>
        <v>#N/A</v>
      </c>
      <c r="N1967" s="33" t="s">
        <v>2011</v>
      </c>
      <c r="O1967" s="33" t="s">
        <v>2538</v>
      </c>
      <c r="P1967" s="68">
        <v>8901</v>
      </c>
      <c r="Q1967" s="33" t="s">
        <v>9219</v>
      </c>
      <c r="R1967" s="33" t="s">
        <v>2541</v>
      </c>
      <c r="S1967" s="68">
        <v>51870</v>
      </c>
      <c r="T1967" s="33" t="s">
        <v>9220</v>
      </c>
      <c r="U1967" s="33" t="s">
        <v>7476</v>
      </c>
      <c r="V1967" s="33" t="s">
        <v>7477</v>
      </c>
      <c r="W1967" s="33" t="s">
        <v>9221</v>
      </c>
      <c r="X1967" s="33" t="s">
        <v>2011</v>
      </c>
    </row>
    <row r="1968" spans="1:24" x14ac:dyDescent="0.25">
      <c r="A1968" s="29" t="s">
        <v>450</v>
      </c>
      <c r="B1968" s="30" t="s">
        <v>1549</v>
      </c>
      <c r="C1968" s="30" t="str">
        <f t="shared" si="90"/>
        <v>Drug and Biological Policy</v>
      </c>
      <c r="G1968" s="29" t="s">
        <v>450</v>
      </c>
      <c r="H1968" s="30" t="s">
        <v>1549</v>
      </c>
      <c r="I1968" s="30" t="str">
        <f t="shared" si="91"/>
        <v>Drug and Biological Policy</v>
      </c>
      <c r="J1968" t="e">
        <f t="shared" ca="1" si="92"/>
        <v>#N/A</v>
      </c>
      <c r="N1968" s="33" t="s">
        <v>2011</v>
      </c>
      <c r="O1968" s="33" t="s">
        <v>2538</v>
      </c>
      <c r="P1968" s="68">
        <v>8902</v>
      </c>
      <c r="Q1968" s="33" t="s">
        <v>9222</v>
      </c>
      <c r="R1968" s="33" t="s">
        <v>2540</v>
      </c>
      <c r="S1968" s="68">
        <v>51874</v>
      </c>
      <c r="T1968" s="69" t="s">
        <v>9223</v>
      </c>
      <c r="U1968" s="33" t="s">
        <v>5017</v>
      </c>
      <c r="V1968" s="33" t="s">
        <v>5017</v>
      </c>
      <c r="W1968" s="33" t="s">
        <v>5018</v>
      </c>
      <c r="X1968" s="33" t="s">
        <v>2011</v>
      </c>
    </row>
    <row r="1969" spans="1:24" x14ac:dyDescent="0.25">
      <c r="A1969" s="29" t="s">
        <v>1550</v>
      </c>
      <c r="B1969" s="30" t="s">
        <v>1047</v>
      </c>
      <c r="C1969" s="30" t="str">
        <f t="shared" si="90"/>
        <v>Ophthalmology Policy</v>
      </c>
      <c r="G1969" s="29" t="s">
        <v>1550</v>
      </c>
      <c r="H1969" s="30" t="s">
        <v>1047</v>
      </c>
      <c r="I1969" s="30" t="str">
        <f t="shared" si="91"/>
        <v>Ophthalmology Policy</v>
      </c>
      <c r="J1969" t="e">
        <f t="shared" ca="1" si="92"/>
        <v>#N/A</v>
      </c>
      <c r="N1969" s="33" t="s">
        <v>2011</v>
      </c>
      <c r="O1969" s="33" t="s">
        <v>2538</v>
      </c>
      <c r="P1969" s="68">
        <v>8903</v>
      </c>
      <c r="Q1969" s="33" t="s">
        <v>9224</v>
      </c>
      <c r="R1969" s="33" t="s">
        <v>2539</v>
      </c>
      <c r="S1969" s="68">
        <v>51878</v>
      </c>
      <c r="T1969" s="69" t="s">
        <v>9225</v>
      </c>
      <c r="U1969" s="33" t="s">
        <v>5017</v>
      </c>
      <c r="V1969" s="33" t="s">
        <v>5017</v>
      </c>
      <c r="W1969" s="33" t="s">
        <v>5018</v>
      </c>
      <c r="X1969" s="33" t="s">
        <v>2011</v>
      </c>
    </row>
    <row r="1970" spans="1:24" x14ac:dyDescent="0.25">
      <c r="A1970" s="29" t="s">
        <v>1550</v>
      </c>
      <c r="B1970" s="30" t="s">
        <v>1542</v>
      </c>
      <c r="C1970" s="30" t="str">
        <f t="shared" si="90"/>
        <v>Ophthalmology Policy</v>
      </c>
      <c r="G1970" s="29" t="s">
        <v>1550</v>
      </c>
      <c r="H1970" s="30" t="s">
        <v>1542</v>
      </c>
      <c r="I1970" s="30" t="str">
        <f t="shared" si="91"/>
        <v>Ophthalmology Policy</v>
      </c>
      <c r="J1970" t="e">
        <f t="shared" ca="1" si="92"/>
        <v>#N/A</v>
      </c>
      <c r="N1970" s="33" t="s">
        <v>2011</v>
      </c>
      <c r="O1970" s="33" t="s">
        <v>2532</v>
      </c>
      <c r="P1970" s="68">
        <v>7851</v>
      </c>
      <c r="Q1970" s="33" t="s">
        <v>9226</v>
      </c>
      <c r="R1970" s="33" t="s">
        <v>2537</v>
      </c>
      <c r="S1970" s="68">
        <v>36278</v>
      </c>
      <c r="T1970" s="69" t="s">
        <v>9227</v>
      </c>
      <c r="U1970" s="33" t="s">
        <v>7476</v>
      </c>
      <c r="V1970" s="33" t="s">
        <v>7477</v>
      </c>
      <c r="W1970" s="33" t="s">
        <v>9228</v>
      </c>
      <c r="X1970" s="33" t="s">
        <v>2011</v>
      </c>
    </row>
    <row r="1971" spans="1:24" x14ac:dyDescent="0.25">
      <c r="A1971" s="29" t="s">
        <v>1550</v>
      </c>
      <c r="B1971" s="30" t="s">
        <v>1050</v>
      </c>
      <c r="C1971" s="30" t="str">
        <f t="shared" si="90"/>
        <v>Ophthalmology Policy</v>
      </c>
      <c r="G1971" s="29" t="s">
        <v>1550</v>
      </c>
      <c r="H1971" s="30" t="s">
        <v>1050</v>
      </c>
      <c r="I1971" s="30" t="str">
        <f t="shared" si="91"/>
        <v>Ophthalmology Policy</v>
      </c>
      <c r="J1971" t="e">
        <f t="shared" ca="1" si="92"/>
        <v>#N/A</v>
      </c>
      <c r="N1971" s="33" t="s">
        <v>2011</v>
      </c>
      <c r="O1971" s="33" t="s">
        <v>2532</v>
      </c>
      <c r="P1971" s="68">
        <v>7852</v>
      </c>
      <c r="Q1971" s="33" t="s">
        <v>9229</v>
      </c>
      <c r="R1971" s="33" t="s">
        <v>2536</v>
      </c>
      <c r="S1971" s="68">
        <v>36309</v>
      </c>
      <c r="T1971" s="33" t="s">
        <v>9230</v>
      </c>
      <c r="U1971" s="33" t="s">
        <v>7476</v>
      </c>
      <c r="V1971" s="33" t="s">
        <v>7477</v>
      </c>
      <c r="W1971" s="33" t="s">
        <v>9228</v>
      </c>
      <c r="X1971" s="33" t="s">
        <v>2011</v>
      </c>
    </row>
    <row r="1972" spans="1:24" x14ac:dyDescent="0.25">
      <c r="A1972" s="29" t="s">
        <v>1550</v>
      </c>
      <c r="B1972" s="30" t="s">
        <v>1049</v>
      </c>
      <c r="C1972" s="30" t="str">
        <f t="shared" si="90"/>
        <v>Ophthalmology Policy</v>
      </c>
      <c r="G1972" s="29" t="s">
        <v>1550</v>
      </c>
      <c r="H1972" s="30" t="s">
        <v>1049</v>
      </c>
      <c r="I1972" s="30" t="str">
        <f t="shared" si="91"/>
        <v>Ophthalmology Policy</v>
      </c>
      <c r="J1972" t="e">
        <f t="shared" ca="1" si="92"/>
        <v>#N/A</v>
      </c>
      <c r="N1972" s="33" t="s">
        <v>2011</v>
      </c>
      <c r="O1972" s="33" t="s">
        <v>2532</v>
      </c>
      <c r="P1972" s="68">
        <v>7853</v>
      </c>
      <c r="Q1972" s="33" t="s">
        <v>9231</v>
      </c>
      <c r="R1972" s="33" t="s">
        <v>2535</v>
      </c>
      <c r="S1972" s="68">
        <v>48756</v>
      </c>
      <c r="T1972" s="69" t="s">
        <v>9232</v>
      </c>
      <c r="U1972" s="33" t="s">
        <v>7476</v>
      </c>
      <c r="V1972" s="33" t="s">
        <v>7477</v>
      </c>
      <c r="W1972" s="33" t="s">
        <v>9233</v>
      </c>
      <c r="X1972" s="33" t="s">
        <v>2011</v>
      </c>
    </row>
    <row r="1973" spans="1:24" x14ac:dyDescent="0.25">
      <c r="A1973" s="29" t="s">
        <v>1550</v>
      </c>
      <c r="B1973" s="30" t="s">
        <v>1543</v>
      </c>
      <c r="C1973" s="30" t="str">
        <f t="shared" si="90"/>
        <v>Ophthalmology Policy</v>
      </c>
      <c r="G1973" s="29" t="s">
        <v>1550</v>
      </c>
      <c r="H1973" s="30" t="s">
        <v>1543</v>
      </c>
      <c r="I1973" s="30" t="str">
        <f t="shared" si="91"/>
        <v>Ophthalmology Policy</v>
      </c>
      <c r="J1973" t="e">
        <f t="shared" ca="1" si="92"/>
        <v>#N/A</v>
      </c>
      <c r="N1973" s="33" t="s">
        <v>2011</v>
      </c>
      <c r="O1973" s="33" t="s">
        <v>2532</v>
      </c>
      <c r="P1973" s="68">
        <v>7854</v>
      </c>
      <c r="Q1973" s="33" t="s">
        <v>9234</v>
      </c>
      <c r="R1973" s="33" t="s">
        <v>9235</v>
      </c>
      <c r="S1973" s="68">
        <v>60608</v>
      </c>
      <c r="T1973" s="69" t="s">
        <v>9236</v>
      </c>
      <c r="U1973" s="33" t="s">
        <v>7476</v>
      </c>
      <c r="V1973" s="33" t="s">
        <v>7477</v>
      </c>
      <c r="W1973" s="33" t="s">
        <v>9228</v>
      </c>
      <c r="X1973" s="33" t="s">
        <v>2011</v>
      </c>
    </row>
    <row r="1974" spans="1:24" x14ac:dyDescent="0.25">
      <c r="A1974" s="29" t="s">
        <v>1550</v>
      </c>
      <c r="B1974" s="30" t="s">
        <v>1048</v>
      </c>
      <c r="C1974" s="30" t="str">
        <f t="shared" si="90"/>
        <v>Ophthalmology Policy</v>
      </c>
      <c r="G1974" s="29" t="s">
        <v>1550</v>
      </c>
      <c r="H1974" s="30" t="s">
        <v>1048</v>
      </c>
      <c r="I1974" s="30" t="str">
        <f t="shared" si="91"/>
        <v>Ophthalmology Policy</v>
      </c>
      <c r="J1974" t="e">
        <f t="shared" ca="1" si="92"/>
        <v>#N/A</v>
      </c>
      <c r="N1974" s="33" t="s">
        <v>2011</v>
      </c>
      <c r="O1974" s="33" t="s">
        <v>2532</v>
      </c>
      <c r="P1974" s="68">
        <v>7855</v>
      </c>
      <c r="Q1974" s="33" t="s">
        <v>9237</v>
      </c>
      <c r="R1974" s="33" t="s">
        <v>9238</v>
      </c>
      <c r="S1974" s="68">
        <v>58219</v>
      </c>
      <c r="T1974" s="69" t="s">
        <v>9239</v>
      </c>
      <c r="U1974" s="33" t="s">
        <v>7476</v>
      </c>
      <c r="V1974" s="33" t="s">
        <v>7477</v>
      </c>
      <c r="W1974" s="69" t="s">
        <v>9240</v>
      </c>
      <c r="X1974" s="33" t="s">
        <v>2011</v>
      </c>
    </row>
    <row r="1975" spans="1:24" x14ac:dyDescent="0.25">
      <c r="A1975" s="29" t="s">
        <v>1550</v>
      </c>
      <c r="B1975" s="30" t="s">
        <v>1051</v>
      </c>
      <c r="C1975" s="30" t="str">
        <f t="shared" si="90"/>
        <v>Ophthalmology Policy</v>
      </c>
      <c r="G1975" s="29" t="s">
        <v>1550</v>
      </c>
      <c r="H1975" s="30" t="s">
        <v>1051</v>
      </c>
      <c r="I1975" s="30" t="str">
        <f t="shared" si="91"/>
        <v>Ophthalmology Policy</v>
      </c>
      <c r="J1975" t="e">
        <f t="shared" ca="1" si="92"/>
        <v>#N/A</v>
      </c>
      <c r="N1975" s="70" t="s">
        <v>2011</v>
      </c>
      <c r="O1975" s="33" t="s">
        <v>2531</v>
      </c>
      <c r="P1975" s="68">
        <v>6158</v>
      </c>
      <c r="Q1975" s="33" t="s">
        <v>9241</v>
      </c>
      <c r="R1975" s="33" t="s">
        <v>157</v>
      </c>
      <c r="S1975" s="68">
        <v>26270</v>
      </c>
      <c r="T1975" s="69" t="s">
        <v>9242</v>
      </c>
      <c r="U1975" s="33" t="s">
        <v>7476</v>
      </c>
      <c r="V1975" s="33" t="s">
        <v>7477</v>
      </c>
      <c r="W1975" s="69" t="s">
        <v>9243</v>
      </c>
      <c r="X1975" s="70" t="s">
        <v>2011</v>
      </c>
    </row>
    <row r="1976" spans="1:24" x14ac:dyDescent="0.25">
      <c r="A1976" s="29" t="s">
        <v>1550</v>
      </c>
      <c r="B1976" s="30" t="s">
        <v>1544</v>
      </c>
      <c r="C1976" s="30" t="str">
        <f t="shared" si="90"/>
        <v>Ophthalmology Policy</v>
      </c>
      <c r="G1976" s="29" t="s">
        <v>1550</v>
      </c>
      <c r="H1976" s="30" t="s">
        <v>1544</v>
      </c>
      <c r="I1976" s="30" t="str">
        <f t="shared" si="91"/>
        <v>Ophthalmology Policy</v>
      </c>
      <c r="J1976" t="e">
        <f t="shared" ca="1" si="92"/>
        <v>#N/A</v>
      </c>
      <c r="N1976" s="33" t="s">
        <v>2011</v>
      </c>
      <c r="O1976" s="33" t="s">
        <v>2514</v>
      </c>
      <c r="P1976" s="68">
        <v>6471</v>
      </c>
      <c r="Q1976" s="33" t="s">
        <v>9244</v>
      </c>
      <c r="R1976" s="33" t="s">
        <v>2526</v>
      </c>
      <c r="S1976" s="68">
        <v>49070</v>
      </c>
      <c r="T1976" s="69" t="s">
        <v>9245</v>
      </c>
      <c r="U1976" s="33" t="s">
        <v>7932</v>
      </c>
      <c r="V1976" s="33" t="s">
        <v>7946</v>
      </c>
      <c r="W1976" s="33" t="s">
        <v>9246</v>
      </c>
      <c r="X1976" s="33" t="s">
        <v>2011</v>
      </c>
    </row>
    <row r="1977" spans="1:24" x14ac:dyDescent="0.25">
      <c r="A1977" s="29" t="s">
        <v>1550</v>
      </c>
      <c r="B1977" s="30" t="s">
        <v>1054</v>
      </c>
      <c r="C1977" s="30" t="str">
        <f t="shared" si="90"/>
        <v>Ophthalmology Policy</v>
      </c>
      <c r="G1977" s="29" t="s">
        <v>1550</v>
      </c>
      <c r="H1977" s="30" t="s">
        <v>1054</v>
      </c>
      <c r="I1977" s="30" t="str">
        <f t="shared" si="91"/>
        <v>Ophthalmology Policy</v>
      </c>
      <c r="J1977" t="e">
        <f t="shared" ca="1" si="92"/>
        <v>#N/A</v>
      </c>
      <c r="N1977" s="33" t="s">
        <v>2011</v>
      </c>
      <c r="O1977" s="33" t="s">
        <v>2514</v>
      </c>
      <c r="P1977" s="68">
        <v>6472</v>
      </c>
      <c r="Q1977" s="33" t="s">
        <v>9247</v>
      </c>
      <c r="R1977" s="33" t="s">
        <v>2527</v>
      </c>
      <c r="S1977" s="68">
        <v>39736</v>
      </c>
      <c r="T1977" s="69" t="s">
        <v>9248</v>
      </c>
      <c r="U1977" s="33" t="s">
        <v>7932</v>
      </c>
      <c r="V1977" s="33" t="s">
        <v>7946</v>
      </c>
      <c r="W1977" s="33" t="s">
        <v>9249</v>
      </c>
      <c r="X1977" s="33" t="s">
        <v>2011</v>
      </c>
    </row>
    <row r="1978" spans="1:24" x14ac:dyDescent="0.25">
      <c r="A1978" s="29" t="s">
        <v>1550</v>
      </c>
      <c r="B1978" s="30" t="s">
        <v>1545</v>
      </c>
      <c r="C1978" s="30" t="str">
        <f t="shared" si="90"/>
        <v>Ophthalmology Policy</v>
      </c>
      <c r="G1978" s="29" t="s">
        <v>1550</v>
      </c>
      <c r="H1978" s="30" t="s">
        <v>1545</v>
      </c>
      <c r="I1978" s="30" t="str">
        <f t="shared" si="91"/>
        <v>Ophthalmology Policy</v>
      </c>
      <c r="J1978" t="e">
        <f t="shared" ca="1" si="92"/>
        <v>#N/A</v>
      </c>
      <c r="N1978" s="33" t="s">
        <v>2011</v>
      </c>
      <c r="O1978" s="33" t="s">
        <v>2514</v>
      </c>
      <c r="P1978" s="68">
        <v>6473</v>
      </c>
      <c r="Q1978" s="33" t="s">
        <v>9250</v>
      </c>
      <c r="R1978" s="33" t="s">
        <v>2528</v>
      </c>
      <c r="S1978" s="68">
        <v>36043</v>
      </c>
      <c r="T1978" s="33" t="s">
        <v>9251</v>
      </c>
      <c r="U1978" s="33" t="s">
        <v>7932</v>
      </c>
      <c r="V1978" s="33" t="s">
        <v>7933</v>
      </c>
      <c r="W1978" s="33" t="s">
        <v>9252</v>
      </c>
      <c r="X1978" s="33" t="s">
        <v>2011</v>
      </c>
    </row>
    <row r="1979" spans="1:24" x14ac:dyDescent="0.25">
      <c r="A1979" s="29" t="s">
        <v>1550</v>
      </c>
      <c r="B1979" s="30" t="s">
        <v>1546</v>
      </c>
      <c r="C1979" s="30" t="str">
        <f t="shared" si="90"/>
        <v>Ophthalmology Policy</v>
      </c>
      <c r="G1979" s="29" t="s">
        <v>1550</v>
      </c>
      <c r="H1979" s="30" t="s">
        <v>1546</v>
      </c>
      <c r="I1979" s="30" t="str">
        <f t="shared" si="91"/>
        <v>Ophthalmology Policy</v>
      </c>
      <c r="J1979" t="e">
        <f t="shared" ca="1" si="92"/>
        <v>#N/A</v>
      </c>
      <c r="N1979" s="33" t="s">
        <v>2011</v>
      </c>
      <c r="O1979" s="33" t="s">
        <v>2514</v>
      </c>
      <c r="P1979" s="68">
        <v>6474</v>
      </c>
      <c r="Q1979" s="69" t="s">
        <v>9253</v>
      </c>
      <c r="R1979" s="33" t="s">
        <v>2529</v>
      </c>
      <c r="S1979" s="68">
        <v>49181</v>
      </c>
      <c r="T1979" s="69" t="s">
        <v>9254</v>
      </c>
      <c r="U1979" s="33" t="s">
        <v>7476</v>
      </c>
      <c r="V1979" s="33" t="s">
        <v>7477</v>
      </c>
      <c r="W1979" s="33" t="s">
        <v>9255</v>
      </c>
      <c r="X1979" s="33" t="s">
        <v>2011</v>
      </c>
    </row>
    <row r="1980" spans="1:24" x14ac:dyDescent="0.25">
      <c r="A1980" s="29" t="s">
        <v>1550</v>
      </c>
      <c r="B1980" s="30" t="s">
        <v>1547</v>
      </c>
      <c r="C1980" s="30" t="str">
        <f t="shared" si="90"/>
        <v>Ophthalmology Policy</v>
      </c>
      <c r="G1980" s="29" t="s">
        <v>1550</v>
      </c>
      <c r="H1980" s="30" t="s">
        <v>1547</v>
      </c>
      <c r="I1980" s="30" t="str">
        <f t="shared" si="91"/>
        <v>Ophthalmology Policy</v>
      </c>
      <c r="J1980" t="e">
        <f t="shared" ca="1" si="92"/>
        <v>#N/A</v>
      </c>
      <c r="N1980" s="70" t="s">
        <v>2011</v>
      </c>
      <c r="O1980" s="33" t="s">
        <v>2514</v>
      </c>
      <c r="P1980" s="68">
        <v>6475</v>
      </c>
      <c r="Q1980" s="33" t="s">
        <v>9256</v>
      </c>
      <c r="R1980" s="33" t="s">
        <v>159</v>
      </c>
      <c r="S1980" s="68">
        <v>49174</v>
      </c>
      <c r="T1980" s="69" t="s">
        <v>9257</v>
      </c>
      <c r="U1980" s="33" t="s">
        <v>7476</v>
      </c>
      <c r="V1980" s="33" t="s">
        <v>7477</v>
      </c>
      <c r="W1980" s="69" t="s">
        <v>9258</v>
      </c>
      <c r="X1980" s="70" t="s">
        <v>2011</v>
      </c>
    </row>
    <row r="1981" spans="1:24" x14ac:dyDescent="0.25">
      <c r="A1981" s="29" t="s">
        <v>1550</v>
      </c>
      <c r="B1981" s="30" t="s">
        <v>1052</v>
      </c>
      <c r="C1981" s="30" t="str">
        <f t="shared" si="90"/>
        <v>Ophthalmology Policy</v>
      </c>
      <c r="G1981" s="29" t="s">
        <v>1550</v>
      </c>
      <c r="H1981" s="30" t="s">
        <v>1052</v>
      </c>
      <c r="I1981" s="30" t="str">
        <f t="shared" si="91"/>
        <v>Ophthalmology Policy</v>
      </c>
      <c r="J1981" t="e">
        <f t="shared" ca="1" si="92"/>
        <v>#N/A</v>
      </c>
      <c r="N1981" s="33" t="s">
        <v>2011</v>
      </c>
      <c r="O1981" s="33" t="s">
        <v>2514</v>
      </c>
      <c r="P1981" s="68">
        <v>6476</v>
      </c>
      <c r="Q1981" s="69" t="s">
        <v>9259</v>
      </c>
      <c r="R1981" s="33" t="s">
        <v>2530</v>
      </c>
      <c r="S1981" s="68">
        <v>48998</v>
      </c>
      <c r="T1981" s="69" t="s">
        <v>9260</v>
      </c>
      <c r="U1981" s="33" t="s">
        <v>7476</v>
      </c>
      <c r="V1981" s="33" t="s">
        <v>7477</v>
      </c>
      <c r="W1981" s="33" t="s">
        <v>9255</v>
      </c>
      <c r="X1981" s="33" t="s">
        <v>2011</v>
      </c>
    </row>
    <row r="1982" spans="1:24" x14ac:dyDescent="0.25">
      <c r="A1982" s="29" t="s">
        <v>1550</v>
      </c>
      <c r="B1982" s="30" t="s">
        <v>1055</v>
      </c>
      <c r="C1982" s="30" t="str">
        <f t="shared" si="90"/>
        <v>Ophthalmology Policy</v>
      </c>
      <c r="G1982" s="29" t="s">
        <v>1550</v>
      </c>
      <c r="H1982" s="30" t="s">
        <v>1055</v>
      </c>
      <c r="I1982" s="30" t="str">
        <f t="shared" si="91"/>
        <v>Ophthalmology Policy</v>
      </c>
      <c r="J1982" t="e">
        <f t="shared" ca="1" si="92"/>
        <v>#N/A</v>
      </c>
      <c r="N1982" s="33" t="s">
        <v>2011</v>
      </c>
      <c r="O1982" s="33" t="s">
        <v>2514</v>
      </c>
      <c r="P1982" s="68">
        <v>6477</v>
      </c>
      <c r="Q1982" s="33" t="s">
        <v>9261</v>
      </c>
      <c r="R1982" s="33" t="s">
        <v>2524</v>
      </c>
      <c r="S1982" s="68">
        <v>49027</v>
      </c>
      <c r="T1982" s="69" t="s">
        <v>9262</v>
      </c>
      <c r="U1982" s="33" t="s">
        <v>7932</v>
      </c>
      <c r="V1982" s="33" t="s">
        <v>7933</v>
      </c>
      <c r="W1982" s="33" t="s">
        <v>9252</v>
      </c>
      <c r="X1982" s="33" t="s">
        <v>2011</v>
      </c>
    </row>
    <row r="1983" spans="1:24" x14ac:dyDescent="0.25">
      <c r="A1983" s="29" t="s">
        <v>1550</v>
      </c>
      <c r="B1983" s="30" t="s">
        <v>1548</v>
      </c>
      <c r="C1983" s="30" t="str">
        <f t="shared" si="90"/>
        <v>Ophthalmology Policy</v>
      </c>
      <c r="G1983" s="29" t="s">
        <v>1550</v>
      </c>
      <c r="H1983" s="30" t="s">
        <v>1548</v>
      </c>
      <c r="I1983" s="30" t="str">
        <f t="shared" si="91"/>
        <v>Ophthalmology Policy</v>
      </c>
      <c r="J1983" t="e">
        <f t="shared" ca="1" si="92"/>
        <v>#N/A</v>
      </c>
      <c r="N1983" s="33" t="s">
        <v>2011</v>
      </c>
      <c r="O1983" s="33" t="s">
        <v>2514</v>
      </c>
      <c r="P1983" s="68">
        <v>6504</v>
      </c>
      <c r="Q1983" s="33" t="s">
        <v>9263</v>
      </c>
      <c r="R1983" s="33" t="s">
        <v>2525</v>
      </c>
      <c r="S1983" s="68">
        <v>49160</v>
      </c>
      <c r="T1983" s="69" t="s">
        <v>9264</v>
      </c>
      <c r="U1983" s="33" t="s">
        <v>7932</v>
      </c>
      <c r="V1983" s="33" t="s">
        <v>7933</v>
      </c>
      <c r="W1983" s="33" t="s">
        <v>9252</v>
      </c>
      <c r="X1983" s="33" t="s">
        <v>2011</v>
      </c>
    </row>
    <row r="1984" spans="1:24" x14ac:dyDescent="0.25">
      <c r="A1984" s="29" t="s">
        <v>1550</v>
      </c>
      <c r="B1984" s="30" t="s">
        <v>1548</v>
      </c>
      <c r="C1984" s="30" t="str">
        <f t="shared" si="90"/>
        <v>Ophthalmology Policy</v>
      </c>
      <c r="G1984" s="29" t="s">
        <v>1550</v>
      </c>
      <c r="H1984" s="30" t="s">
        <v>1548</v>
      </c>
      <c r="I1984" s="30" t="str">
        <f t="shared" si="91"/>
        <v>Ophthalmology Policy</v>
      </c>
      <c r="J1984" t="e">
        <f t="shared" ca="1" si="92"/>
        <v>#N/A</v>
      </c>
      <c r="N1984" s="33" t="s">
        <v>2011</v>
      </c>
      <c r="O1984" s="33" t="s">
        <v>2514</v>
      </c>
      <c r="P1984" s="68">
        <v>6681</v>
      </c>
      <c r="Q1984" s="33" t="s">
        <v>9265</v>
      </c>
      <c r="R1984" s="33" t="s">
        <v>2523</v>
      </c>
      <c r="S1984" s="68">
        <v>39747</v>
      </c>
      <c r="T1984" s="69" t="s">
        <v>9266</v>
      </c>
      <c r="U1984" s="33" t="s">
        <v>7476</v>
      </c>
      <c r="V1984" s="33" t="s">
        <v>7477</v>
      </c>
      <c r="W1984" s="33" t="s">
        <v>9255</v>
      </c>
      <c r="X1984" s="33" t="s">
        <v>2011</v>
      </c>
    </row>
    <row r="1985" spans="1:24" x14ac:dyDescent="0.25">
      <c r="A1985" s="29" t="s">
        <v>1550</v>
      </c>
      <c r="B1985" s="30" t="s">
        <v>1053</v>
      </c>
      <c r="C1985" s="30" t="str">
        <f t="shared" si="90"/>
        <v>Ophthalmology Policy</v>
      </c>
      <c r="G1985" s="29" t="s">
        <v>1550</v>
      </c>
      <c r="H1985" s="30" t="s">
        <v>1053</v>
      </c>
      <c r="I1985" s="30" t="str">
        <f t="shared" si="91"/>
        <v>Ophthalmology Policy</v>
      </c>
      <c r="J1985" t="e">
        <f t="shared" ca="1" si="92"/>
        <v>#N/A</v>
      </c>
      <c r="N1985" s="33" t="s">
        <v>2011</v>
      </c>
      <c r="O1985" s="33" t="s">
        <v>2514</v>
      </c>
      <c r="P1985" s="68">
        <v>6972</v>
      </c>
      <c r="Q1985" s="33" t="s">
        <v>9267</v>
      </c>
      <c r="R1985" s="33" t="s">
        <v>2522</v>
      </c>
      <c r="S1985" s="68">
        <v>24937</v>
      </c>
      <c r="T1985" s="33" t="s">
        <v>9268</v>
      </c>
      <c r="U1985" s="33" t="s">
        <v>7476</v>
      </c>
      <c r="V1985" s="33" t="s">
        <v>7477</v>
      </c>
      <c r="W1985" s="33" t="s">
        <v>9269</v>
      </c>
      <c r="X1985" s="33" t="s">
        <v>2011</v>
      </c>
    </row>
    <row r="1986" spans="1:24" x14ac:dyDescent="0.25">
      <c r="A1986" s="29" t="s">
        <v>165</v>
      </c>
      <c r="B1986" s="30" t="s">
        <v>1551</v>
      </c>
      <c r="C1986" s="30" t="str">
        <f t="shared" si="90"/>
        <v>Ophthalmology Policy</v>
      </c>
      <c r="G1986" s="29" t="s">
        <v>165</v>
      </c>
      <c r="H1986" s="30" t="s">
        <v>1551</v>
      </c>
      <c r="I1986" s="30" t="str">
        <f t="shared" si="91"/>
        <v>Ophthalmology Policy</v>
      </c>
      <c r="J1986" t="e">
        <f t="shared" ca="1" si="92"/>
        <v>#N/A</v>
      </c>
      <c r="N1986" s="33" t="s">
        <v>2011</v>
      </c>
      <c r="O1986" s="33" t="s">
        <v>2514</v>
      </c>
      <c r="P1986" s="68">
        <v>8097</v>
      </c>
      <c r="Q1986" s="33" t="s">
        <v>9270</v>
      </c>
      <c r="R1986" s="33" t="s">
        <v>2521</v>
      </c>
      <c r="S1986" s="68">
        <v>49155</v>
      </c>
      <c r="T1986" s="69" t="s">
        <v>9271</v>
      </c>
      <c r="U1986" s="33" t="s">
        <v>7476</v>
      </c>
      <c r="V1986" s="33" t="s">
        <v>7477</v>
      </c>
      <c r="W1986" s="33" t="s">
        <v>9272</v>
      </c>
      <c r="X1986" s="33" t="s">
        <v>2011</v>
      </c>
    </row>
    <row r="1987" spans="1:24" x14ac:dyDescent="0.25">
      <c r="A1987" s="29" t="s">
        <v>165</v>
      </c>
      <c r="B1987" s="30" t="s">
        <v>839</v>
      </c>
      <c r="C1987" s="30" t="str">
        <f t="shared" ref="C1987:C2050" si="93">VLOOKUP(A1987,$G:$I,3,0)</f>
        <v>Ophthalmology Policy</v>
      </c>
      <c r="G1987" s="29" t="s">
        <v>165</v>
      </c>
      <c r="H1987" s="30" t="s">
        <v>839</v>
      </c>
      <c r="I1987" s="30" t="str">
        <f t="shared" ref="I1987:I2050" si="94">VLOOKUP(G1987,$R:$X,7,0)</f>
        <v>Ophthalmology Policy</v>
      </c>
      <c r="J1987" t="e">
        <f t="shared" ref="J1987:J2050" ca="1" si="95">VLOOKUP(I1987,$J:$J,1,0)</f>
        <v>#N/A</v>
      </c>
      <c r="N1987" s="33" t="s">
        <v>2011</v>
      </c>
      <c r="O1987" s="33" t="s">
        <v>2514</v>
      </c>
      <c r="P1987" s="68">
        <v>8098</v>
      </c>
      <c r="Q1987" s="33" t="s">
        <v>9273</v>
      </c>
      <c r="R1987" s="33" t="s">
        <v>2520</v>
      </c>
      <c r="S1987" s="68">
        <v>49044</v>
      </c>
      <c r="T1987" s="69" t="s">
        <v>9274</v>
      </c>
      <c r="U1987" s="33" t="s">
        <v>7932</v>
      </c>
      <c r="V1987" s="33" t="s">
        <v>7946</v>
      </c>
      <c r="W1987" s="33" t="s">
        <v>9246</v>
      </c>
      <c r="X1987" s="33" t="s">
        <v>2011</v>
      </c>
    </row>
    <row r="1988" spans="1:24" x14ac:dyDescent="0.25">
      <c r="A1988" s="29" t="s">
        <v>165</v>
      </c>
      <c r="B1988" s="30" t="s">
        <v>1552</v>
      </c>
      <c r="C1988" s="30" t="str">
        <f t="shared" si="93"/>
        <v>Ophthalmology Policy</v>
      </c>
      <c r="G1988" s="29" t="s">
        <v>165</v>
      </c>
      <c r="H1988" s="30" t="s">
        <v>1552</v>
      </c>
      <c r="I1988" s="30" t="str">
        <f t="shared" si="94"/>
        <v>Ophthalmology Policy</v>
      </c>
      <c r="J1988" t="e">
        <f t="shared" ca="1" si="95"/>
        <v>#N/A</v>
      </c>
      <c r="N1988" s="33" t="s">
        <v>2011</v>
      </c>
      <c r="O1988" s="33" t="s">
        <v>2514</v>
      </c>
      <c r="P1988" s="68">
        <v>8778</v>
      </c>
      <c r="Q1988" s="33" t="s">
        <v>9275</v>
      </c>
      <c r="R1988" s="33" t="s">
        <v>2516</v>
      </c>
      <c r="S1988" s="68">
        <v>48899</v>
      </c>
      <c r="T1988" s="69" t="s">
        <v>9276</v>
      </c>
      <c r="U1988" s="33" t="s">
        <v>7932</v>
      </c>
      <c r="V1988" s="33" t="s">
        <v>7933</v>
      </c>
      <c r="W1988" s="33" t="s">
        <v>9252</v>
      </c>
      <c r="X1988" s="33" t="s">
        <v>2011</v>
      </c>
    </row>
    <row r="1989" spans="1:24" x14ac:dyDescent="0.25">
      <c r="A1989" s="29" t="s">
        <v>165</v>
      </c>
      <c r="B1989" s="30" t="s">
        <v>840</v>
      </c>
      <c r="C1989" s="30" t="str">
        <f t="shared" si="93"/>
        <v>Ophthalmology Policy</v>
      </c>
      <c r="G1989" s="29" t="s">
        <v>165</v>
      </c>
      <c r="H1989" s="30" t="s">
        <v>840</v>
      </c>
      <c r="I1989" s="30" t="str">
        <f t="shared" si="94"/>
        <v>Ophthalmology Policy</v>
      </c>
      <c r="J1989" t="e">
        <f t="shared" ca="1" si="95"/>
        <v>#N/A</v>
      </c>
      <c r="N1989" s="33" t="s">
        <v>2011</v>
      </c>
      <c r="O1989" s="33" t="s">
        <v>2514</v>
      </c>
      <c r="P1989" s="68">
        <v>8779</v>
      </c>
      <c r="Q1989" s="33" t="s">
        <v>9277</v>
      </c>
      <c r="R1989" s="33" t="s">
        <v>2519</v>
      </c>
      <c r="S1989" s="68">
        <v>48705</v>
      </c>
      <c r="T1989" s="69" t="s">
        <v>9278</v>
      </c>
      <c r="U1989" s="33" t="s">
        <v>7932</v>
      </c>
      <c r="V1989" s="33" t="s">
        <v>8097</v>
      </c>
      <c r="W1989" s="33" t="s">
        <v>9279</v>
      </c>
      <c r="X1989" s="33" t="s">
        <v>2011</v>
      </c>
    </row>
    <row r="1990" spans="1:24" x14ac:dyDescent="0.25">
      <c r="A1990" s="29" t="s">
        <v>165</v>
      </c>
      <c r="B1990" s="30" t="s">
        <v>1553</v>
      </c>
      <c r="C1990" s="30" t="str">
        <f t="shared" si="93"/>
        <v>Ophthalmology Policy</v>
      </c>
      <c r="G1990" s="29" t="s">
        <v>165</v>
      </c>
      <c r="H1990" s="30" t="s">
        <v>1553</v>
      </c>
      <c r="I1990" s="30" t="str">
        <f t="shared" si="94"/>
        <v>Ophthalmology Policy</v>
      </c>
      <c r="J1990" t="e">
        <f t="shared" ca="1" si="95"/>
        <v>#N/A</v>
      </c>
      <c r="N1990" s="33" t="s">
        <v>2011</v>
      </c>
      <c r="O1990" s="33" t="s">
        <v>2514</v>
      </c>
      <c r="P1990" s="68">
        <v>8780</v>
      </c>
      <c r="Q1990" s="33" t="s">
        <v>9280</v>
      </c>
      <c r="R1990" s="33" t="s">
        <v>2518</v>
      </c>
      <c r="S1990" s="68">
        <v>48748</v>
      </c>
      <c r="T1990" s="69" t="s">
        <v>9281</v>
      </c>
      <c r="U1990" s="33" t="s">
        <v>7932</v>
      </c>
      <c r="V1990" s="33" t="s">
        <v>8097</v>
      </c>
      <c r="W1990" s="33" t="s">
        <v>9279</v>
      </c>
      <c r="X1990" s="33" t="s">
        <v>2011</v>
      </c>
    </row>
    <row r="1991" spans="1:24" x14ac:dyDescent="0.25">
      <c r="A1991" s="29" t="s">
        <v>165</v>
      </c>
      <c r="B1991" s="30" t="s">
        <v>1553</v>
      </c>
      <c r="C1991" s="30" t="str">
        <f t="shared" si="93"/>
        <v>Ophthalmology Policy</v>
      </c>
      <c r="G1991" s="29" t="s">
        <v>165</v>
      </c>
      <c r="H1991" s="30" t="s">
        <v>1553</v>
      </c>
      <c r="I1991" s="30" t="str">
        <f t="shared" si="94"/>
        <v>Ophthalmology Policy</v>
      </c>
      <c r="J1991" t="e">
        <f t="shared" ca="1" si="95"/>
        <v>#N/A</v>
      </c>
      <c r="N1991" s="33" t="s">
        <v>2011</v>
      </c>
      <c r="O1991" s="33" t="s">
        <v>2514</v>
      </c>
      <c r="P1991" s="68">
        <v>8781</v>
      </c>
      <c r="Q1991" s="33" t="s">
        <v>9282</v>
      </c>
      <c r="R1991" s="33" t="s">
        <v>2517</v>
      </c>
      <c r="S1991" s="68">
        <v>48770</v>
      </c>
      <c r="T1991" s="69" t="s">
        <v>9283</v>
      </c>
      <c r="U1991" s="33" t="s">
        <v>7932</v>
      </c>
      <c r="V1991" s="33" t="s">
        <v>7933</v>
      </c>
      <c r="W1991" s="33" t="s">
        <v>9252</v>
      </c>
      <c r="X1991" s="33" t="s">
        <v>2011</v>
      </c>
    </row>
    <row r="1992" spans="1:24" x14ac:dyDescent="0.25">
      <c r="A1992" s="29" t="s">
        <v>165</v>
      </c>
      <c r="B1992" s="30" t="s">
        <v>1554</v>
      </c>
      <c r="C1992" s="30" t="str">
        <f t="shared" si="93"/>
        <v>Ophthalmology Policy</v>
      </c>
      <c r="G1992" s="29" t="s">
        <v>165</v>
      </c>
      <c r="H1992" s="30" t="s">
        <v>1554</v>
      </c>
      <c r="I1992" s="30" t="str">
        <f t="shared" si="94"/>
        <v>Ophthalmology Policy</v>
      </c>
      <c r="J1992" t="e">
        <f t="shared" ca="1" si="95"/>
        <v>#N/A</v>
      </c>
      <c r="N1992" s="33" t="s">
        <v>2011</v>
      </c>
      <c r="O1992" s="33" t="s">
        <v>2514</v>
      </c>
      <c r="P1992" s="68">
        <v>8782</v>
      </c>
      <c r="Q1992" s="33" t="s">
        <v>9284</v>
      </c>
      <c r="R1992" s="33" t="s">
        <v>2515</v>
      </c>
      <c r="S1992" s="68">
        <v>49013</v>
      </c>
      <c r="T1992" s="69" t="s">
        <v>9285</v>
      </c>
      <c r="U1992" s="33" t="s">
        <v>7932</v>
      </c>
      <c r="V1992" s="33" t="s">
        <v>7946</v>
      </c>
      <c r="W1992" s="33" t="s">
        <v>9246</v>
      </c>
      <c r="X1992" s="33" t="s">
        <v>2011</v>
      </c>
    </row>
    <row r="1993" spans="1:24" x14ac:dyDescent="0.25">
      <c r="A1993" s="29" t="s">
        <v>165</v>
      </c>
      <c r="B1993" s="30" t="s">
        <v>841</v>
      </c>
      <c r="C1993" s="30" t="str">
        <f t="shared" si="93"/>
        <v>Ophthalmology Policy</v>
      </c>
      <c r="G1993" s="29" t="s">
        <v>165</v>
      </c>
      <c r="H1993" s="30" t="s">
        <v>841</v>
      </c>
      <c r="I1993" s="30" t="str">
        <f t="shared" si="94"/>
        <v>Ophthalmology Policy</v>
      </c>
      <c r="J1993" t="e">
        <f t="shared" ca="1" si="95"/>
        <v>#N/A</v>
      </c>
      <c r="N1993" s="70" t="s">
        <v>2011</v>
      </c>
      <c r="O1993" s="33" t="s">
        <v>2510</v>
      </c>
      <c r="P1993" s="68">
        <v>5076</v>
      </c>
      <c r="Q1993" s="33" t="s">
        <v>9286</v>
      </c>
      <c r="R1993" s="33" t="s">
        <v>1970</v>
      </c>
      <c r="S1993" s="68">
        <v>34695</v>
      </c>
      <c r="T1993" s="69" t="s">
        <v>9287</v>
      </c>
      <c r="U1993" s="33" t="s">
        <v>7476</v>
      </c>
      <c r="V1993" s="33" t="s">
        <v>7477</v>
      </c>
      <c r="W1993" s="33" t="s">
        <v>9288</v>
      </c>
      <c r="X1993" s="70" t="s">
        <v>2011</v>
      </c>
    </row>
    <row r="1994" spans="1:24" x14ac:dyDescent="0.25">
      <c r="A1994" s="29" t="s">
        <v>165</v>
      </c>
      <c r="B1994" s="30" t="s">
        <v>841</v>
      </c>
      <c r="C1994" s="30" t="str">
        <f t="shared" si="93"/>
        <v>Ophthalmology Policy</v>
      </c>
      <c r="G1994" s="29" t="s">
        <v>165</v>
      </c>
      <c r="H1994" s="30" t="s">
        <v>841</v>
      </c>
      <c r="I1994" s="30" t="str">
        <f t="shared" si="94"/>
        <v>Ophthalmology Policy</v>
      </c>
      <c r="J1994" t="e">
        <f t="shared" ca="1" si="95"/>
        <v>#N/A</v>
      </c>
      <c r="N1994" s="33" t="s">
        <v>2011</v>
      </c>
      <c r="O1994" s="33" t="s">
        <v>2510</v>
      </c>
      <c r="P1994" s="68">
        <v>5077</v>
      </c>
      <c r="Q1994" s="33" t="s">
        <v>9289</v>
      </c>
      <c r="R1994" s="33" t="s">
        <v>2511</v>
      </c>
      <c r="S1994" s="68">
        <v>36839</v>
      </c>
      <c r="T1994" s="33" t="s">
        <v>9290</v>
      </c>
      <c r="U1994" s="33" t="s">
        <v>7476</v>
      </c>
      <c r="V1994" s="33" t="s">
        <v>7477</v>
      </c>
      <c r="W1994" s="33" t="s">
        <v>9291</v>
      </c>
      <c r="X1994" s="33" t="s">
        <v>2011</v>
      </c>
    </row>
    <row r="1995" spans="1:24" x14ac:dyDescent="0.25">
      <c r="A1995" s="29" t="s">
        <v>165</v>
      </c>
      <c r="B1995" s="30" t="s">
        <v>1555</v>
      </c>
      <c r="C1995" s="30" t="str">
        <f t="shared" si="93"/>
        <v>Ophthalmology Policy</v>
      </c>
      <c r="G1995" s="29" t="s">
        <v>165</v>
      </c>
      <c r="H1995" s="30" t="s">
        <v>1555</v>
      </c>
      <c r="I1995" s="30" t="str">
        <f t="shared" si="94"/>
        <v>Ophthalmology Policy</v>
      </c>
      <c r="J1995" t="e">
        <f t="shared" ca="1" si="95"/>
        <v>#N/A</v>
      </c>
      <c r="N1995" s="33" t="s">
        <v>2011</v>
      </c>
      <c r="O1995" s="33" t="s">
        <v>2510</v>
      </c>
      <c r="P1995" s="68">
        <v>5079</v>
      </c>
      <c r="Q1995" s="33" t="s">
        <v>9292</v>
      </c>
      <c r="R1995" s="33" t="s">
        <v>9293</v>
      </c>
      <c r="S1995" s="68">
        <v>58153</v>
      </c>
      <c r="T1995" s="69" t="s">
        <v>9294</v>
      </c>
      <c r="U1995" s="33" t="s">
        <v>7476</v>
      </c>
      <c r="V1995" s="33" t="s">
        <v>7477</v>
      </c>
      <c r="W1995" s="33" t="s">
        <v>9295</v>
      </c>
      <c r="X1995" s="33" t="s">
        <v>2011</v>
      </c>
    </row>
    <row r="1996" spans="1:24" x14ac:dyDescent="0.25">
      <c r="A1996" s="29" t="s">
        <v>165</v>
      </c>
      <c r="B1996" s="30" t="s">
        <v>1556</v>
      </c>
      <c r="C1996" s="30" t="str">
        <f t="shared" si="93"/>
        <v>Ophthalmology Policy</v>
      </c>
      <c r="G1996" s="29" t="s">
        <v>165</v>
      </c>
      <c r="H1996" s="30" t="s">
        <v>1556</v>
      </c>
      <c r="I1996" s="30" t="str">
        <f t="shared" si="94"/>
        <v>Ophthalmology Policy</v>
      </c>
      <c r="J1996" t="e">
        <f t="shared" ca="1" si="95"/>
        <v>#N/A</v>
      </c>
      <c r="N1996" s="33" t="s">
        <v>2011</v>
      </c>
      <c r="O1996" s="33" t="s">
        <v>2510</v>
      </c>
      <c r="P1996" s="68">
        <v>5080</v>
      </c>
      <c r="Q1996" s="33" t="s">
        <v>9296</v>
      </c>
      <c r="R1996" s="33" t="s">
        <v>9297</v>
      </c>
      <c r="S1996" s="68">
        <v>57818</v>
      </c>
      <c r="T1996" s="69" t="s">
        <v>9298</v>
      </c>
      <c r="U1996" s="33" t="s">
        <v>7476</v>
      </c>
      <c r="V1996" s="33" t="s">
        <v>7477</v>
      </c>
      <c r="W1996" s="33" t="s">
        <v>9295</v>
      </c>
      <c r="X1996" s="33" t="s">
        <v>2011</v>
      </c>
    </row>
    <row r="1997" spans="1:24" x14ac:dyDescent="0.25">
      <c r="A1997" s="29" t="s">
        <v>165</v>
      </c>
      <c r="B1997" s="30" t="s">
        <v>1557</v>
      </c>
      <c r="C1997" s="30" t="str">
        <f t="shared" si="93"/>
        <v>Ophthalmology Policy</v>
      </c>
      <c r="G1997" s="29" t="s">
        <v>165</v>
      </c>
      <c r="H1997" s="30" t="s">
        <v>1557</v>
      </c>
      <c r="I1997" s="30" t="str">
        <f t="shared" si="94"/>
        <v>Ophthalmology Policy</v>
      </c>
      <c r="J1997" t="e">
        <f t="shared" ca="1" si="95"/>
        <v>#N/A</v>
      </c>
      <c r="N1997" s="33" t="s">
        <v>2011</v>
      </c>
      <c r="O1997" s="33" t="s">
        <v>2502</v>
      </c>
      <c r="P1997" s="68">
        <v>8257</v>
      </c>
      <c r="Q1997" s="33" t="s">
        <v>9299</v>
      </c>
      <c r="R1997" s="33" t="s">
        <v>2509</v>
      </c>
      <c r="S1997" s="68">
        <v>42002</v>
      </c>
      <c r="T1997" s="69" t="s">
        <v>9300</v>
      </c>
      <c r="U1997" s="33" t="s">
        <v>7476</v>
      </c>
      <c r="V1997" s="33" t="s">
        <v>7477</v>
      </c>
      <c r="W1997" s="33" t="s">
        <v>9301</v>
      </c>
      <c r="X1997" s="33" t="s">
        <v>2011</v>
      </c>
    </row>
    <row r="1998" spans="1:24" x14ac:dyDescent="0.25">
      <c r="A1998" s="29" t="s">
        <v>165</v>
      </c>
      <c r="B1998" s="30" t="s">
        <v>1558</v>
      </c>
      <c r="C1998" s="30" t="str">
        <f t="shared" si="93"/>
        <v>Ophthalmology Policy</v>
      </c>
      <c r="G1998" s="29" t="s">
        <v>165</v>
      </c>
      <c r="H1998" s="30" t="s">
        <v>1558</v>
      </c>
      <c r="I1998" s="30" t="str">
        <f t="shared" si="94"/>
        <v>Ophthalmology Policy</v>
      </c>
      <c r="J1998" t="e">
        <f t="shared" ca="1" si="95"/>
        <v>#N/A</v>
      </c>
      <c r="N1998" s="33" t="s">
        <v>2011</v>
      </c>
      <c r="O1998" s="33" t="s">
        <v>2502</v>
      </c>
      <c r="P1998" s="68">
        <v>8258</v>
      </c>
      <c r="Q1998" s="33" t="s">
        <v>9302</v>
      </c>
      <c r="R1998" s="33" t="s">
        <v>2508</v>
      </c>
      <c r="S1998" s="68">
        <v>42014</v>
      </c>
      <c r="T1998" s="33" t="s">
        <v>9303</v>
      </c>
      <c r="U1998" s="33" t="s">
        <v>7476</v>
      </c>
      <c r="V1998" s="33" t="s">
        <v>7477</v>
      </c>
      <c r="W1998" s="33" t="s">
        <v>9304</v>
      </c>
      <c r="X1998" s="33" t="s">
        <v>2011</v>
      </c>
    </row>
    <row r="1999" spans="1:24" x14ac:dyDescent="0.25">
      <c r="A1999" s="29" t="s">
        <v>165</v>
      </c>
      <c r="B1999" s="30" t="s">
        <v>1559</v>
      </c>
      <c r="C1999" s="30" t="str">
        <f t="shared" si="93"/>
        <v>Ophthalmology Policy</v>
      </c>
      <c r="G1999" s="29" t="s">
        <v>165</v>
      </c>
      <c r="H1999" s="30" t="s">
        <v>1559</v>
      </c>
      <c r="I1999" s="30" t="str">
        <f t="shared" si="94"/>
        <v>Ophthalmology Policy</v>
      </c>
      <c r="J1999" t="e">
        <f t="shared" ca="1" si="95"/>
        <v>#N/A</v>
      </c>
      <c r="N1999" s="33" t="s">
        <v>2011</v>
      </c>
      <c r="O1999" s="33" t="s">
        <v>2502</v>
      </c>
      <c r="P1999" s="68">
        <v>8259</v>
      </c>
      <c r="Q1999" s="33" t="s">
        <v>9305</v>
      </c>
      <c r="R1999" s="33" t="s">
        <v>2507</v>
      </c>
      <c r="S1999" s="68">
        <v>55036</v>
      </c>
      <c r="T1999" s="69" t="s">
        <v>9306</v>
      </c>
      <c r="U1999" s="33" t="s">
        <v>7476</v>
      </c>
      <c r="V1999" s="33" t="s">
        <v>7477</v>
      </c>
      <c r="W1999" s="33" t="s">
        <v>9304</v>
      </c>
      <c r="X1999" s="33" t="s">
        <v>2011</v>
      </c>
    </row>
    <row r="2000" spans="1:24" x14ac:dyDescent="0.25">
      <c r="A2000" s="29" t="s">
        <v>365</v>
      </c>
      <c r="B2000" s="30" t="s">
        <v>1560</v>
      </c>
      <c r="C2000" s="30" t="str">
        <f t="shared" si="93"/>
        <v>Durable Medical Equipment and Supplies Policy</v>
      </c>
      <c r="G2000" s="29" t="s">
        <v>365</v>
      </c>
      <c r="H2000" s="30" t="s">
        <v>1560</v>
      </c>
      <c r="I2000" s="30" t="str">
        <f t="shared" si="94"/>
        <v>Durable Medical Equipment and Supplies Policy</v>
      </c>
      <c r="J2000" t="e">
        <f t="shared" ca="1" si="95"/>
        <v>#N/A</v>
      </c>
      <c r="N2000" s="33" t="s">
        <v>2011</v>
      </c>
      <c r="O2000" s="33" t="s">
        <v>2502</v>
      </c>
      <c r="P2000" s="68">
        <v>8260</v>
      </c>
      <c r="Q2000" s="33" t="s">
        <v>9307</v>
      </c>
      <c r="R2000" s="33" t="s">
        <v>2506</v>
      </c>
      <c r="S2000" s="68">
        <v>42022</v>
      </c>
      <c r="T2000" s="33" t="s">
        <v>9308</v>
      </c>
      <c r="U2000" s="33" t="s">
        <v>7476</v>
      </c>
      <c r="V2000" s="33" t="s">
        <v>7477</v>
      </c>
      <c r="W2000" s="33" t="s">
        <v>9304</v>
      </c>
      <c r="X2000" s="33" t="s">
        <v>2011</v>
      </c>
    </row>
    <row r="2001" spans="1:24" x14ac:dyDescent="0.25">
      <c r="A2001" s="29" t="s">
        <v>328</v>
      </c>
      <c r="B2001" s="30" t="s">
        <v>951</v>
      </c>
      <c r="C2001" s="30" t="str">
        <f t="shared" si="93"/>
        <v>Pain Management Policy</v>
      </c>
      <c r="G2001" s="29" t="s">
        <v>328</v>
      </c>
      <c r="H2001" s="30" t="s">
        <v>951</v>
      </c>
      <c r="I2001" s="30" t="str">
        <f t="shared" si="94"/>
        <v>Pain Management Policy</v>
      </c>
      <c r="J2001" t="e">
        <f t="shared" ca="1" si="95"/>
        <v>#N/A</v>
      </c>
      <c r="N2001" s="33" t="s">
        <v>2011</v>
      </c>
      <c r="O2001" s="33" t="s">
        <v>2502</v>
      </c>
      <c r="P2001" s="68">
        <v>8261</v>
      </c>
      <c r="Q2001" s="33" t="s">
        <v>9309</v>
      </c>
      <c r="R2001" s="33" t="s">
        <v>2505</v>
      </c>
      <c r="S2001" s="68">
        <v>42024</v>
      </c>
      <c r="T2001" s="33" t="s">
        <v>9310</v>
      </c>
      <c r="U2001" s="33" t="s">
        <v>7476</v>
      </c>
      <c r="V2001" s="33" t="s">
        <v>7477</v>
      </c>
      <c r="W2001" s="33" t="s">
        <v>9311</v>
      </c>
      <c r="X2001" s="33" t="s">
        <v>2011</v>
      </c>
    </row>
    <row r="2002" spans="1:24" x14ac:dyDescent="0.25">
      <c r="A2002" s="29" t="s">
        <v>328</v>
      </c>
      <c r="B2002" s="30" t="s">
        <v>951</v>
      </c>
      <c r="C2002" s="30" t="str">
        <f t="shared" si="93"/>
        <v>Pain Management Policy</v>
      </c>
      <c r="G2002" s="29" t="s">
        <v>328</v>
      </c>
      <c r="H2002" s="30" t="s">
        <v>951</v>
      </c>
      <c r="I2002" s="30" t="str">
        <f t="shared" si="94"/>
        <v>Pain Management Policy</v>
      </c>
      <c r="J2002" t="e">
        <f t="shared" ca="1" si="95"/>
        <v>#N/A</v>
      </c>
      <c r="N2002" s="33" t="s">
        <v>2011</v>
      </c>
      <c r="O2002" s="33" t="s">
        <v>2502</v>
      </c>
      <c r="P2002" s="68">
        <v>8262</v>
      </c>
      <c r="Q2002" s="33" t="s">
        <v>9312</v>
      </c>
      <c r="R2002" s="33" t="s">
        <v>2504</v>
      </c>
      <c r="S2002" s="68">
        <v>42040</v>
      </c>
      <c r="T2002" s="33" t="s">
        <v>9313</v>
      </c>
      <c r="U2002" s="33" t="s">
        <v>7476</v>
      </c>
      <c r="V2002" s="33" t="s">
        <v>7477</v>
      </c>
      <c r="W2002" s="33" t="s">
        <v>9311</v>
      </c>
      <c r="X2002" s="33" t="s">
        <v>2011</v>
      </c>
    </row>
    <row r="2003" spans="1:24" x14ac:dyDescent="0.25">
      <c r="A2003" s="29" t="s">
        <v>328</v>
      </c>
      <c r="B2003" s="30" t="s">
        <v>1561</v>
      </c>
      <c r="C2003" s="30" t="str">
        <f t="shared" si="93"/>
        <v>Pain Management Policy</v>
      </c>
      <c r="G2003" s="29" t="s">
        <v>328</v>
      </c>
      <c r="H2003" s="30" t="s">
        <v>1561</v>
      </c>
      <c r="I2003" s="30" t="str">
        <f t="shared" si="94"/>
        <v>Pain Management Policy</v>
      </c>
      <c r="J2003" t="e">
        <f t="shared" ca="1" si="95"/>
        <v>#N/A</v>
      </c>
      <c r="N2003" s="33" t="s">
        <v>2011</v>
      </c>
      <c r="O2003" s="33" t="s">
        <v>2502</v>
      </c>
      <c r="P2003" s="68">
        <v>8263</v>
      </c>
      <c r="Q2003" s="33" t="s">
        <v>9314</v>
      </c>
      <c r="R2003" s="33" t="s">
        <v>9315</v>
      </c>
      <c r="S2003" s="68">
        <v>58204</v>
      </c>
      <c r="T2003" s="69" t="s">
        <v>9316</v>
      </c>
      <c r="U2003" s="33" t="s">
        <v>7476</v>
      </c>
      <c r="V2003" s="33" t="s">
        <v>7477</v>
      </c>
      <c r="W2003" s="33" t="s">
        <v>9311</v>
      </c>
      <c r="X2003" s="33" t="s">
        <v>2011</v>
      </c>
    </row>
    <row r="2004" spans="1:24" x14ac:dyDescent="0.25">
      <c r="A2004" s="29" t="s">
        <v>328</v>
      </c>
      <c r="B2004" s="30" t="s">
        <v>1562</v>
      </c>
      <c r="C2004" s="30" t="str">
        <f t="shared" si="93"/>
        <v>Pain Management Policy</v>
      </c>
      <c r="G2004" s="29" t="s">
        <v>328</v>
      </c>
      <c r="H2004" s="30" t="s">
        <v>1562</v>
      </c>
      <c r="I2004" s="30" t="str">
        <f t="shared" si="94"/>
        <v>Pain Management Policy</v>
      </c>
      <c r="J2004" t="e">
        <f t="shared" ca="1" si="95"/>
        <v>#N/A</v>
      </c>
      <c r="N2004" s="33" t="s">
        <v>2011</v>
      </c>
      <c r="O2004" s="33" t="s">
        <v>2495</v>
      </c>
      <c r="P2004" s="68">
        <v>7472</v>
      </c>
      <c r="Q2004" s="33" t="s">
        <v>9317</v>
      </c>
      <c r="R2004" s="33" t="s">
        <v>2501</v>
      </c>
      <c r="S2004" s="68">
        <v>36270</v>
      </c>
      <c r="T2004" s="69" t="s">
        <v>9318</v>
      </c>
      <c r="U2004" s="33" t="s">
        <v>7476</v>
      </c>
      <c r="V2004" s="33" t="s">
        <v>7477</v>
      </c>
      <c r="W2004" s="33" t="s">
        <v>9319</v>
      </c>
      <c r="X2004" s="33" t="s">
        <v>2011</v>
      </c>
    </row>
    <row r="2005" spans="1:24" x14ac:dyDescent="0.25">
      <c r="A2005" s="29" t="s">
        <v>328</v>
      </c>
      <c r="B2005" s="30" t="s">
        <v>1563</v>
      </c>
      <c r="C2005" s="30" t="str">
        <f t="shared" si="93"/>
        <v>Pain Management Policy</v>
      </c>
      <c r="G2005" s="29" t="s">
        <v>328</v>
      </c>
      <c r="H2005" s="30" t="s">
        <v>1563</v>
      </c>
      <c r="I2005" s="30" t="str">
        <f t="shared" si="94"/>
        <v>Pain Management Policy</v>
      </c>
      <c r="J2005" t="e">
        <f t="shared" ca="1" si="95"/>
        <v>#N/A</v>
      </c>
      <c r="N2005" s="33" t="s">
        <v>2011</v>
      </c>
      <c r="O2005" s="33" t="s">
        <v>2495</v>
      </c>
      <c r="P2005" s="68">
        <v>7473</v>
      </c>
      <c r="Q2005" s="33" t="s">
        <v>9320</v>
      </c>
      <c r="R2005" s="33" t="s">
        <v>2500</v>
      </c>
      <c r="S2005" s="68">
        <v>36277</v>
      </c>
      <c r="T2005" s="33" t="s">
        <v>9321</v>
      </c>
      <c r="U2005" s="33" t="s">
        <v>7476</v>
      </c>
      <c r="V2005" s="33" t="s">
        <v>7477</v>
      </c>
      <c r="W2005" s="33" t="s">
        <v>9319</v>
      </c>
      <c r="X2005" s="33" t="s">
        <v>2011</v>
      </c>
    </row>
    <row r="2006" spans="1:24" x14ac:dyDescent="0.25">
      <c r="A2006" s="29" t="s">
        <v>1564</v>
      </c>
      <c r="B2006" s="30" t="s">
        <v>853</v>
      </c>
      <c r="C2006" s="30" t="str">
        <f t="shared" si="93"/>
        <v>Durable Medical Equipment and Supplies Policy</v>
      </c>
      <c r="G2006" s="29" t="s">
        <v>1564</v>
      </c>
      <c r="H2006" s="30" t="s">
        <v>853</v>
      </c>
      <c r="I2006" s="30" t="str">
        <f t="shared" si="94"/>
        <v>Durable Medical Equipment and Supplies Policy</v>
      </c>
      <c r="J2006" t="e">
        <f t="shared" ca="1" si="95"/>
        <v>#N/A</v>
      </c>
      <c r="N2006" s="33" t="s">
        <v>2011</v>
      </c>
      <c r="O2006" s="33" t="s">
        <v>2495</v>
      </c>
      <c r="P2006" s="68">
        <v>7474</v>
      </c>
      <c r="Q2006" s="33" t="s">
        <v>9322</v>
      </c>
      <c r="R2006" s="33" t="s">
        <v>2499</v>
      </c>
      <c r="S2006" s="68">
        <v>36303</v>
      </c>
      <c r="T2006" s="33" t="s">
        <v>9323</v>
      </c>
      <c r="U2006" s="33" t="s">
        <v>7476</v>
      </c>
      <c r="V2006" s="33" t="s">
        <v>7477</v>
      </c>
      <c r="W2006" s="33" t="s">
        <v>9319</v>
      </c>
      <c r="X2006" s="33" t="s">
        <v>2011</v>
      </c>
    </row>
    <row r="2007" spans="1:24" x14ac:dyDescent="0.25">
      <c r="A2007" s="29" t="s">
        <v>1564</v>
      </c>
      <c r="B2007" s="30" t="s">
        <v>854</v>
      </c>
      <c r="C2007" s="30" t="str">
        <f t="shared" si="93"/>
        <v>Durable Medical Equipment and Supplies Policy</v>
      </c>
      <c r="G2007" s="29" t="s">
        <v>1564</v>
      </c>
      <c r="H2007" s="30" t="s">
        <v>854</v>
      </c>
      <c r="I2007" s="30" t="str">
        <f t="shared" si="94"/>
        <v>Durable Medical Equipment and Supplies Policy</v>
      </c>
      <c r="J2007" t="e">
        <f t="shared" ca="1" si="95"/>
        <v>#N/A</v>
      </c>
      <c r="N2007" s="33" t="s">
        <v>2011</v>
      </c>
      <c r="O2007" s="33" t="s">
        <v>2495</v>
      </c>
      <c r="P2007" s="68">
        <v>7475</v>
      </c>
      <c r="Q2007" s="69" t="s">
        <v>9324</v>
      </c>
      <c r="R2007" s="33" t="s">
        <v>2498</v>
      </c>
      <c r="S2007" s="68">
        <v>31058</v>
      </c>
      <c r="T2007" s="33" t="s">
        <v>9325</v>
      </c>
      <c r="U2007" s="33" t="s">
        <v>7932</v>
      </c>
      <c r="V2007" s="33" t="s">
        <v>7946</v>
      </c>
      <c r="W2007" s="33" t="s">
        <v>9326</v>
      </c>
      <c r="X2007" s="33" t="s">
        <v>2011</v>
      </c>
    </row>
    <row r="2008" spans="1:24" x14ac:dyDescent="0.25">
      <c r="A2008" s="29" t="s">
        <v>1565</v>
      </c>
      <c r="B2008" s="30" t="s">
        <v>866</v>
      </c>
      <c r="C2008" s="30" t="str">
        <f t="shared" si="93"/>
        <v>Durable Medical Equipment and Supplies Policy</v>
      </c>
      <c r="G2008" s="29" t="s">
        <v>1565</v>
      </c>
      <c r="H2008" s="30" t="s">
        <v>866</v>
      </c>
      <c r="I2008" s="30" t="str">
        <f t="shared" si="94"/>
        <v>Durable Medical Equipment and Supplies Policy</v>
      </c>
      <c r="J2008" t="e">
        <f t="shared" ca="1" si="95"/>
        <v>#N/A</v>
      </c>
      <c r="N2008" s="33" t="s">
        <v>2011</v>
      </c>
      <c r="O2008" s="33" t="s">
        <v>2495</v>
      </c>
      <c r="P2008" s="68">
        <v>7476</v>
      </c>
      <c r="Q2008" s="33" t="s">
        <v>9327</v>
      </c>
      <c r="R2008" s="33" t="s">
        <v>9328</v>
      </c>
      <c r="S2008" s="68">
        <v>56705</v>
      </c>
      <c r="T2008" s="69" t="s">
        <v>9329</v>
      </c>
      <c r="U2008" s="33" t="s">
        <v>7476</v>
      </c>
      <c r="V2008" s="33" t="s">
        <v>7477</v>
      </c>
      <c r="W2008" s="33" t="s">
        <v>9319</v>
      </c>
      <c r="X2008" s="33" t="s">
        <v>2011</v>
      </c>
    </row>
    <row r="2009" spans="1:24" x14ac:dyDescent="0.25">
      <c r="A2009" s="29" t="s">
        <v>1565</v>
      </c>
      <c r="B2009" s="30" t="s">
        <v>867</v>
      </c>
      <c r="C2009" s="30" t="str">
        <f t="shared" si="93"/>
        <v>Durable Medical Equipment and Supplies Policy</v>
      </c>
      <c r="G2009" s="29" t="s">
        <v>1565</v>
      </c>
      <c r="H2009" s="30" t="s">
        <v>867</v>
      </c>
      <c r="I2009" s="30" t="str">
        <f t="shared" si="94"/>
        <v>Durable Medical Equipment and Supplies Policy</v>
      </c>
      <c r="J2009" t="e">
        <f t="shared" ca="1" si="95"/>
        <v>#N/A</v>
      </c>
      <c r="N2009" s="70" t="s">
        <v>2011</v>
      </c>
      <c r="O2009" s="33" t="s">
        <v>2495</v>
      </c>
      <c r="P2009" s="68">
        <v>7477</v>
      </c>
      <c r="Q2009" s="33" t="s">
        <v>9330</v>
      </c>
      <c r="R2009" s="33" t="s">
        <v>1161</v>
      </c>
      <c r="S2009" s="68">
        <v>56696</v>
      </c>
      <c r="T2009" s="69" t="s">
        <v>9331</v>
      </c>
      <c r="U2009" s="33" t="s">
        <v>7476</v>
      </c>
      <c r="V2009" s="33" t="s">
        <v>7477</v>
      </c>
      <c r="W2009" s="69" t="s">
        <v>9332</v>
      </c>
      <c r="X2009" s="70" t="s">
        <v>2011</v>
      </c>
    </row>
    <row r="2010" spans="1:24" x14ac:dyDescent="0.25">
      <c r="A2010" s="29" t="s">
        <v>441</v>
      </c>
      <c r="B2010" s="30" t="s">
        <v>1566</v>
      </c>
      <c r="C2010" s="30" t="str">
        <f t="shared" si="93"/>
        <v>Drug and Biological Policy</v>
      </c>
      <c r="G2010" s="29" t="s">
        <v>441</v>
      </c>
      <c r="H2010" s="30" t="s">
        <v>1566</v>
      </c>
      <c r="I2010" s="30" t="str">
        <f t="shared" si="94"/>
        <v>Drug and Biological Policy</v>
      </c>
      <c r="J2010" t="e">
        <f t="shared" ca="1" si="95"/>
        <v>#N/A</v>
      </c>
      <c r="N2010" s="33" t="s">
        <v>2011</v>
      </c>
      <c r="O2010" s="33" t="s">
        <v>3582</v>
      </c>
      <c r="P2010" s="68">
        <v>6113</v>
      </c>
      <c r="Q2010" s="33" t="s">
        <v>9333</v>
      </c>
      <c r="R2010" s="33" t="s">
        <v>2494</v>
      </c>
      <c r="S2010" s="68">
        <v>16026</v>
      </c>
      <c r="T2010" s="33" t="s">
        <v>9334</v>
      </c>
      <c r="U2010" s="33" t="s">
        <v>7476</v>
      </c>
      <c r="V2010" s="33" t="s">
        <v>7477</v>
      </c>
      <c r="W2010" s="33" t="s">
        <v>9335</v>
      </c>
      <c r="X2010" s="33" t="s">
        <v>2011</v>
      </c>
    </row>
    <row r="2011" spans="1:24" x14ac:dyDescent="0.25">
      <c r="A2011" s="29" t="s">
        <v>441</v>
      </c>
      <c r="B2011" s="30" t="s">
        <v>1567</v>
      </c>
      <c r="C2011" s="30" t="str">
        <f t="shared" si="93"/>
        <v>Drug and Biological Policy</v>
      </c>
      <c r="G2011" s="29" t="s">
        <v>441</v>
      </c>
      <c r="H2011" s="30" t="s">
        <v>1567</v>
      </c>
      <c r="I2011" s="30" t="str">
        <f t="shared" si="94"/>
        <v>Drug and Biological Policy</v>
      </c>
      <c r="J2011" t="e">
        <f t="shared" ca="1" si="95"/>
        <v>#N/A</v>
      </c>
      <c r="N2011" s="33" t="s">
        <v>2011</v>
      </c>
      <c r="O2011" s="33" t="s">
        <v>3582</v>
      </c>
      <c r="P2011" s="68">
        <v>6114</v>
      </c>
      <c r="Q2011" s="33" t="s">
        <v>9336</v>
      </c>
      <c r="R2011" s="33" t="s">
        <v>2493</v>
      </c>
      <c r="S2011" s="68">
        <v>16027</v>
      </c>
      <c r="T2011" s="33" t="s">
        <v>9337</v>
      </c>
      <c r="U2011" s="33" t="s">
        <v>7476</v>
      </c>
      <c r="V2011" s="33" t="s">
        <v>7477</v>
      </c>
      <c r="W2011" s="33" t="s">
        <v>9335</v>
      </c>
      <c r="X2011" s="33" t="s">
        <v>2011</v>
      </c>
    </row>
    <row r="2012" spans="1:24" x14ac:dyDescent="0.25">
      <c r="A2012" s="29" t="s">
        <v>1568</v>
      </c>
      <c r="B2012" s="30" t="s">
        <v>1569</v>
      </c>
      <c r="C2012" s="30" t="str">
        <f t="shared" si="93"/>
        <v>Durable Medical Equipment and Supplies Policy</v>
      </c>
      <c r="G2012" s="29" t="s">
        <v>1568</v>
      </c>
      <c r="H2012" s="30" t="s">
        <v>1569</v>
      </c>
      <c r="I2012" s="30" t="str">
        <f t="shared" si="94"/>
        <v>Durable Medical Equipment and Supplies Policy</v>
      </c>
      <c r="J2012" t="e">
        <f t="shared" ca="1" si="95"/>
        <v>#N/A</v>
      </c>
      <c r="N2012" s="70" t="s">
        <v>2011</v>
      </c>
      <c r="O2012" s="33" t="s">
        <v>3582</v>
      </c>
      <c r="P2012" s="68">
        <v>6125</v>
      </c>
      <c r="Q2012" s="33" t="s">
        <v>9338</v>
      </c>
      <c r="R2012" s="33" t="s">
        <v>590</v>
      </c>
      <c r="S2012" s="68">
        <v>16025</v>
      </c>
      <c r="T2012" s="69" t="s">
        <v>9339</v>
      </c>
      <c r="U2012" s="33" t="s">
        <v>7476</v>
      </c>
      <c r="V2012" s="33" t="s">
        <v>7477</v>
      </c>
      <c r="W2012" s="69" t="s">
        <v>9340</v>
      </c>
      <c r="X2012" s="70" t="s">
        <v>2011</v>
      </c>
    </row>
    <row r="2013" spans="1:24" x14ac:dyDescent="0.25">
      <c r="A2013" s="29" t="s">
        <v>1570</v>
      </c>
      <c r="B2013" s="30" t="s">
        <v>1571</v>
      </c>
      <c r="C2013" s="30" t="str">
        <f t="shared" si="93"/>
        <v>Durable Medical Equipment and Supplies Policy</v>
      </c>
      <c r="G2013" s="29" t="s">
        <v>1570</v>
      </c>
      <c r="H2013" s="30" t="s">
        <v>1571</v>
      </c>
      <c r="I2013" s="30" t="str">
        <f t="shared" si="94"/>
        <v>Durable Medical Equipment and Supplies Policy</v>
      </c>
      <c r="J2013" t="e">
        <f t="shared" ca="1" si="95"/>
        <v>#N/A</v>
      </c>
      <c r="N2013" s="33" t="s">
        <v>2011</v>
      </c>
      <c r="O2013" s="33" t="s">
        <v>3582</v>
      </c>
      <c r="P2013" s="68">
        <v>6165</v>
      </c>
      <c r="Q2013" s="69" t="s">
        <v>9341</v>
      </c>
      <c r="R2013" s="33" t="s">
        <v>9342</v>
      </c>
      <c r="S2013" s="68">
        <v>57619</v>
      </c>
      <c r="T2013" s="69" t="s">
        <v>9343</v>
      </c>
      <c r="U2013" s="33" t="s">
        <v>7476</v>
      </c>
      <c r="V2013" s="33" t="s">
        <v>7477</v>
      </c>
      <c r="W2013" s="33" t="s">
        <v>9335</v>
      </c>
      <c r="X2013" s="33" t="s">
        <v>2011</v>
      </c>
    </row>
    <row r="2014" spans="1:24" x14ac:dyDescent="0.25">
      <c r="A2014" s="29" t="s">
        <v>1570</v>
      </c>
      <c r="B2014" s="30" t="s">
        <v>1572</v>
      </c>
      <c r="C2014" s="30" t="str">
        <f t="shared" si="93"/>
        <v>Durable Medical Equipment and Supplies Policy</v>
      </c>
      <c r="G2014" s="29" t="s">
        <v>1570</v>
      </c>
      <c r="H2014" s="30" t="s">
        <v>1572</v>
      </c>
      <c r="I2014" s="30" t="str">
        <f t="shared" si="94"/>
        <v>Durable Medical Equipment and Supplies Policy</v>
      </c>
      <c r="J2014" t="e">
        <f t="shared" ca="1" si="95"/>
        <v>#N/A</v>
      </c>
      <c r="N2014" s="33" t="s">
        <v>2011</v>
      </c>
      <c r="O2014" s="33" t="s">
        <v>3582</v>
      </c>
      <c r="P2014" s="68">
        <v>9221</v>
      </c>
      <c r="Q2014" s="33" t="s">
        <v>9344</v>
      </c>
      <c r="R2014" s="33" t="s">
        <v>9345</v>
      </c>
      <c r="S2014" s="68">
        <v>57527</v>
      </c>
      <c r="T2014" s="69" t="s">
        <v>9346</v>
      </c>
      <c r="U2014" s="33" t="s">
        <v>7476</v>
      </c>
      <c r="V2014" s="33" t="s">
        <v>7477</v>
      </c>
      <c r="W2014" s="33" t="s">
        <v>9335</v>
      </c>
      <c r="X2014" s="33" t="s">
        <v>2011</v>
      </c>
    </row>
    <row r="2015" spans="1:24" x14ac:dyDescent="0.25">
      <c r="A2015" s="29" t="s">
        <v>1573</v>
      </c>
      <c r="B2015" s="30" t="s">
        <v>1571</v>
      </c>
      <c r="C2015" s="30" t="str">
        <f t="shared" si="93"/>
        <v>Durable Medical Equipment and Supplies Policy</v>
      </c>
      <c r="G2015" s="29" t="s">
        <v>1573</v>
      </c>
      <c r="H2015" s="30" t="s">
        <v>1571</v>
      </c>
      <c r="I2015" s="30" t="str">
        <f t="shared" si="94"/>
        <v>Durable Medical Equipment and Supplies Policy</v>
      </c>
      <c r="J2015" t="e">
        <f t="shared" ca="1" si="95"/>
        <v>#N/A</v>
      </c>
      <c r="N2015" s="33" t="s">
        <v>2011</v>
      </c>
      <c r="O2015" s="33" t="s">
        <v>3582</v>
      </c>
      <c r="P2015" s="68">
        <v>9222</v>
      </c>
      <c r="Q2015" s="33" t="s">
        <v>9347</v>
      </c>
      <c r="R2015" s="33" t="s">
        <v>9348</v>
      </c>
      <c r="S2015" s="68">
        <v>57479</v>
      </c>
      <c r="T2015" s="33" t="s">
        <v>9349</v>
      </c>
      <c r="U2015" s="33" t="s">
        <v>7476</v>
      </c>
      <c r="V2015" s="33" t="s">
        <v>7477</v>
      </c>
      <c r="W2015" s="33" t="s">
        <v>9335</v>
      </c>
      <c r="X2015" s="33" t="s">
        <v>2011</v>
      </c>
    </row>
    <row r="2016" spans="1:24" x14ac:dyDescent="0.25">
      <c r="A2016" s="29" t="s">
        <v>1573</v>
      </c>
      <c r="B2016" s="30" t="s">
        <v>1572</v>
      </c>
      <c r="C2016" s="30" t="str">
        <f t="shared" si="93"/>
        <v>Durable Medical Equipment and Supplies Policy</v>
      </c>
      <c r="G2016" s="29" t="s">
        <v>1573</v>
      </c>
      <c r="H2016" s="30" t="s">
        <v>1572</v>
      </c>
      <c r="I2016" s="30" t="str">
        <f t="shared" si="94"/>
        <v>Durable Medical Equipment and Supplies Policy</v>
      </c>
      <c r="J2016" t="e">
        <f t="shared" ca="1" si="95"/>
        <v>#N/A</v>
      </c>
      <c r="N2016" s="70" t="s">
        <v>2011</v>
      </c>
      <c r="O2016" s="33" t="s">
        <v>3582</v>
      </c>
      <c r="P2016" s="68">
        <v>9223</v>
      </c>
      <c r="Q2016" s="33" t="s">
        <v>9350</v>
      </c>
      <c r="R2016" s="33" t="s">
        <v>1599</v>
      </c>
      <c r="S2016" s="68">
        <v>57471</v>
      </c>
      <c r="T2016" s="69" t="s">
        <v>9351</v>
      </c>
      <c r="U2016" s="33" t="s">
        <v>4699</v>
      </c>
      <c r="V2016" s="33" t="s">
        <v>4699</v>
      </c>
      <c r="W2016" s="33" t="s">
        <v>9352</v>
      </c>
      <c r="X2016" s="70" t="s">
        <v>2011</v>
      </c>
    </row>
    <row r="2017" spans="1:24" x14ac:dyDescent="0.25">
      <c r="A2017" s="29" t="s">
        <v>223</v>
      </c>
      <c r="B2017" s="30" t="s">
        <v>1574</v>
      </c>
      <c r="C2017" s="30" t="str">
        <f t="shared" si="93"/>
        <v>Diagnosis Procedure Policy</v>
      </c>
      <c r="G2017" s="29" t="s">
        <v>223</v>
      </c>
      <c r="H2017" s="30" t="s">
        <v>1574</v>
      </c>
      <c r="I2017" s="30" t="str">
        <f t="shared" si="94"/>
        <v>Diagnosis Procedure Policy</v>
      </c>
      <c r="J2017" t="e">
        <f t="shared" ca="1" si="95"/>
        <v>#N/A</v>
      </c>
      <c r="N2017" s="70" t="s">
        <v>2011</v>
      </c>
      <c r="O2017" s="33" t="s">
        <v>3600</v>
      </c>
      <c r="P2017" s="68">
        <v>5056</v>
      </c>
      <c r="Q2017" s="33" t="s">
        <v>9353</v>
      </c>
      <c r="R2017" s="33" t="s">
        <v>1967</v>
      </c>
      <c r="S2017" s="68">
        <v>57593</v>
      </c>
      <c r="T2017" s="69" t="s">
        <v>9354</v>
      </c>
      <c r="U2017" s="33" t="s">
        <v>7476</v>
      </c>
      <c r="V2017" s="33" t="s">
        <v>7477</v>
      </c>
      <c r="W2017" s="69" t="s">
        <v>9355</v>
      </c>
      <c r="X2017" s="70" t="s">
        <v>2011</v>
      </c>
    </row>
    <row r="2018" spans="1:24" x14ac:dyDescent="0.25">
      <c r="A2018" s="29" t="s">
        <v>223</v>
      </c>
      <c r="B2018" s="30" t="s">
        <v>710</v>
      </c>
      <c r="C2018" s="30" t="str">
        <f t="shared" si="93"/>
        <v>Diagnosis Procedure Policy</v>
      </c>
      <c r="G2018" s="29" t="s">
        <v>223</v>
      </c>
      <c r="H2018" s="30" t="s">
        <v>710</v>
      </c>
      <c r="I2018" s="30" t="str">
        <f t="shared" si="94"/>
        <v>Diagnosis Procedure Policy</v>
      </c>
      <c r="J2018" t="e">
        <f t="shared" ca="1" si="95"/>
        <v>#N/A</v>
      </c>
      <c r="N2018" s="33" t="s">
        <v>2011</v>
      </c>
      <c r="O2018" s="33" t="s">
        <v>3600</v>
      </c>
      <c r="P2018" s="68">
        <v>5058</v>
      </c>
      <c r="Q2018" s="33" t="s">
        <v>9356</v>
      </c>
      <c r="R2018" s="33" t="s">
        <v>9357</v>
      </c>
      <c r="S2018" s="68">
        <v>57576</v>
      </c>
      <c r="T2018" s="33" t="s">
        <v>9358</v>
      </c>
      <c r="U2018" s="33" t="s">
        <v>7476</v>
      </c>
      <c r="V2018" s="33" t="s">
        <v>7477</v>
      </c>
      <c r="W2018" s="33" t="s">
        <v>9359</v>
      </c>
      <c r="X2018" s="33" t="s">
        <v>2011</v>
      </c>
    </row>
    <row r="2019" spans="1:24" x14ac:dyDescent="0.25">
      <c r="A2019" s="29" t="s">
        <v>223</v>
      </c>
      <c r="B2019" s="30" t="s">
        <v>1575</v>
      </c>
      <c r="C2019" s="30" t="str">
        <f t="shared" si="93"/>
        <v>Diagnosis Procedure Policy</v>
      </c>
      <c r="G2019" s="29" t="s">
        <v>223</v>
      </c>
      <c r="H2019" s="30" t="s">
        <v>1575</v>
      </c>
      <c r="I2019" s="30" t="str">
        <f t="shared" si="94"/>
        <v>Diagnosis Procedure Policy</v>
      </c>
      <c r="J2019" t="e">
        <f t="shared" ca="1" si="95"/>
        <v>#N/A</v>
      </c>
      <c r="N2019" s="70" t="s">
        <v>2011</v>
      </c>
      <c r="O2019" s="33" t="s">
        <v>3600</v>
      </c>
      <c r="P2019" s="68">
        <v>5059</v>
      </c>
      <c r="Q2019" s="33" t="s">
        <v>9360</v>
      </c>
      <c r="R2019" s="33" t="s">
        <v>1968</v>
      </c>
      <c r="S2019" s="68">
        <v>57758</v>
      </c>
      <c r="T2019" s="69" t="s">
        <v>9361</v>
      </c>
      <c r="U2019" s="33" t="s">
        <v>4699</v>
      </c>
      <c r="V2019" s="33" t="s">
        <v>4699</v>
      </c>
      <c r="W2019" s="33" t="s">
        <v>9352</v>
      </c>
      <c r="X2019" s="70" t="s">
        <v>2011</v>
      </c>
    </row>
    <row r="2020" spans="1:24" x14ac:dyDescent="0.25">
      <c r="A2020" s="29" t="s">
        <v>223</v>
      </c>
      <c r="B2020" s="30" t="s">
        <v>709</v>
      </c>
      <c r="C2020" s="30" t="str">
        <f t="shared" si="93"/>
        <v>Diagnosis Procedure Policy</v>
      </c>
      <c r="G2020" s="29" t="s">
        <v>223</v>
      </c>
      <c r="H2020" s="30" t="s">
        <v>709</v>
      </c>
      <c r="I2020" s="30" t="str">
        <f t="shared" si="94"/>
        <v>Diagnosis Procedure Policy</v>
      </c>
      <c r="J2020" t="e">
        <f t="shared" ca="1" si="95"/>
        <v>#N/A</v>
      </c>
      <c r="N2020" s="33" t="s">
        <v>2011</v>
      </c>
      <c r="O2020" s="33" t="s">
        <v>3600</v>
      </c>
      <c r="P2020" s="68">
        <v>5060</v>
      </c>
      <c r="Q2020" s="33" t="s">
        <v>9362</v>
      </c>
      <c r="R2020" s="33" t="s">
        <v>2489</v>
      </c>
      <c r="S2020" s="68">
        <v>10797</v>
      </c>
      <c r="T2020" s="33" t="s">
        <v>9363</v>
      </c>
      <c r="U2020" s="33" t="s">
        <v>7476</v>
      </c>
      <c r="V2020" s="33" t="s">
        <v>7477</v>
      </c>
      <c r="W2020" s="33" t="s">
        <v>9359</v>
      </c>
      <c r="X2020" s="33" t="s">
        <v>2011</v>
      </c>
    </row>
    <row r="2021" spans="1:24" x14ac:dyDescent="0.25">
      <c r="A2021" s="29" t="s">
        <v>223</v>
      </c>
      <c r="B2021" s="30" t="s">
        <v>709</v>
      </c>
      <c r="C2021" s="30" t="str">
        <f t="shared" si="93"/>
        <v>Diagnosis Procedure Policy</v>
      </c>
      <c r="G2021" s="29" t="s">
        <v>223</v>
      </c>
      <c r="H2021" s="30" t="s">
        <v>709</v>
      </c>
      <c r="I2021" s="30" t="str">
        <f t="shared" si="94"/>
        <v>Diagnosis Procedure Policy</v>
      </c>
      <c r="J2021" t="e">
        <f t="shared" ca="1" si="95"/>
        <v>#N/A</v>
      </c>
      <c r="N2021" s="33" t="s">
        <v>2011</v>
      </c>
      <c r="O2021" s="33" t="s">
        <v>3600</v>
      </c>
      <c r="P2021" s="68">
        <v>5061</v>
      </c>
      <c r="Q2021" s="33" t="s">
        <v>9364</v>
      </c>
      <c r="R2021" s="33" t="s">
        <v>2491</v>
      </c>
      <c r="S2021" s="68">
        <v>10795</v>
      </c>
      <c r="T2021" s="33" t="s">
        <v>9365</v>
      </c>
      <c r="U2021" s="33" t="s">
        <v>7476</v>
      </c>
      <c r="V2021" s="33" t="s">
        <v>7477</v>
      </c>
      <c r="W2021" s="33" t="s">
        <v>9359</v>
      </c>
      <c r="X2021" s="33" t="s">
        <v>2011</v>
      </c>
    </row>
    <row r="2022" spans="1:24" x14ac:dyDescent="0.25">
      <c r="A2022" s="29" t="s">
        <v>223</v>
      </c>
      <c r="B2022" s="30" t="s">
        <v>1576</v>
      </c>
      <c r="C2022" s="30" t="str">
        <f t="shared" si="93"/>
        <v>Diagnosis Procedure Policy</v>
      </c>
      <c r="G2022" s="29" t="s">
        <v>223</v>
      </c>
      <c r="H2022" s="30" t="s">
        <v>1576</v>
      </c>
      <c r="I2022" s="30" t="str">
        <f t="shared" si="94"/>
        <v>Diagnosis Procedure Policy</v>
      </c>
      <c r="J2022" t="e">
        <f t="shared" ca="1" si="95"/>
        <v>#N/A</v>
      </c>
      <c r="N2022" s="70" t="s">
        <v>2011</v>
      </c>
      <c r="O2022" s="33" t="s">
        <v>3600</v>
      </c>
      <c r="P2022" s="68">
        <v>9243</v>
      </c>
      <c r="Q2022" s="33" t="s">
        <v>9366</v>
      </c>
      <c r="R2022" s="33" t="s">
        <v>1600</v>
      </c>
      <c r="S2022" s="68">
        <v>57526</v>
      </c>
      <c r="T2022" s="69" t="s">
        <v>9367</v>
      </c>
      <c r="U2022" s="33" t="s">
        <v>4699</v>
      </c>
      <c r="V2022" s="33" t="s">
        <v>4699</v>
      </c>
      <c r="W2022" s="33" t="s">
        <v>9368</v>
      </c>
      <c r="X2022" s="70" t="s">
        <v>2011</v>
      </c>
    </row>
    <row r="2023" spans="1:24" x14ac:dyDescent="0.25">
      <c r="A2023" s="29" t="s">
        <v>374</v>
      </c>
      <c r="B2023" s="30" t="s">
        <v>1577</v>
      </c>
      <c r="C2023" s="30" t="str">
        <f t="shared" si="93"/>
        <v>Ambulance Policy</v>
      </c>
      <c r="G2023" s="29" t="s">
        <v>374</v>
      </c>
      <c r="H2023" s="30" t="s">
        <v>1577</v>
      </c>
      <c r="I2023" s="30" t="str">
        <f t="shared" si="94"/>
        <v>Ambulance Policy</v>
      </c>
      <c r="J2023" t="e">
        <f t="shared" ca="1" si="95"/>
        <v>#N/A</v>
      </c>
      <c r="N2023" s="33" t="s">
        <v>2011</v>
      </c>
      <c r="O2023" s="33" t="s">
        <v>3600</v>
      </c>
      <c r="P2023" s="68">
        <v>9244</v>
      </c>
      <c r="Q2023" s="33" t="s">
        <v>9369</v>
      </c>
      <c r="R2023" s="33" t="s">
        <v>9370</v>
      </c>
      <c r="S2023" s="68">
        <v>57529</v>
      </c>
      <c r="T2023" s="69" t="s">
        <v>9371</v>
      </c>
      <c r="U2023" s="33" t="s">
        <v>7476</v>
      </c>
      <c r="V2023" s="33" t="s">
        <v>7477</v>
      </c>
      <c r="W2023" s="33" t="s">
        <v>9359</v>
      </c>
      <c r="X2023" s="33" t="s">
        <v>2011</v>
      </c>
    </row>
    <row r="2024" spans="1:24" x14ac:dyDescent="0.25">
      <c r="A2024" s="29" t="s">
        <v>374</v>
      </c>
      <c r="B2024" s="30" t="s">
        <v>1577</v>
      </c>
      <c r="C2024" s="30" t="str">
        <f t="shared" si="93"/>
        <v>Ambulance Policy</v>
      </c>
      <c r="G2024" s="29" t="s">
        <v>374</v>
      </c>
      <c r="H2024" s="30" t="s">
        <v>1577</v>
      </c>
      <c r="I2024" s="30" t="str">
        <f t="shared" si="94"/>
        <v>Ambulance Policy</v>
      </c>
      <c r="J2024" t="e">
        <f t="shared" ca="1" si="95"/>
        <v>#N/A</v>
      </c>
      <c r="N2024" s="33" t="s">
        <v>2011</v>
      </c>
      <c r="O2024" s="33" t="s">
        <v>2484</v>
      </c>
      <c r="P2024" s="68">
        <v>7246</v>
      </c>
      <c r="Q2024" s="33" t="s">
        <v>9372</v>
      </c>
      <c r="R2024" s="33" t="s">
        <v>2485</v>
      </c>
      <c r="S2024" s="68">
        <v>39198</v>
      </c>
      <c r="T2024" s="69" t="s">
        <v>9373</v>
      </c>
      <c r="U2024" s="33" t="s">
        <v>7476</v>
      </c>
      <c r="V2024" s="33" t="s">
        <v>7477</v>
      </c>
      <c r="W2024" s="33" t="s">
        <v>9374</v>
      </c>
      <c r="X2024" s="33" t="s">
        <v>2011</v>
      </c>
    </row>
    <row r="2025" spans="1:24" x14ac:dyDescent="0.25">
      <c r="A2025" s="29" t="s">
        <v>1578</v>
      </c>
      <c r="B2025" s="30" t="s">
        <v>632</v>
      </c>
      <c r="C2025" s="30" t="str">
        <f t="shared" si="93"/>
        <v>Drug and Biological Policy</v>
      </c>
      <c r="G2025" s="29" t="s">
        <v>1578</v>
      </c>
      <c r="H2025" s="30" t="s">
        <v>632</v>
      </c>
      <c r="I2025" s="30" t="str">
        <f t="shared" si="94"/>
        <v>Drug and Biological Policy</v>
      </c>
      <c r="J2025" t="e">
        <f t="shared" ca="1" si="95"/>
        <v>#N/A</v>
      </c>
      <c r="N2025" s="33" t="s">
        <v>2011</v>
      </c>
      <c r="O2025" s="33" t="s">
        <v>2475</v>
      </c>
      <c r="P2025" s="68">
        <v>7666</v>
      </c>
      <c r="Q2025" s="33" t="s">
        <v>9375</v>
      </c>
      <c r="R2025" s="33" t="s">
        <v>9376</v>
      </c>
      <c r="S2025" s="68">
        <v>57846</v>
      </c>
      <c r="T2025" s="69" t="s">
        <v>9377</v>
      </c>
      <c r="U2025" s="33" t="s">
        <v>7476</v>
      </c>
      <c r="V2025" s="33" t="s">
        <v>7477</v>
      </c>
      <c r="W2025" s="69" t="s">
        <v>9378</v>
      </c>
      <c r="X2025" s="33" t="s">
        <v>2011</v>
      </c>
    </row>
    <row r="2026" spans="1:24" x14ac:dyDescent="0.25">
      <c r="A2026" s="29" t="s">
        <v>122</v>
      </c>
      <c r="B2026" s="30" t="s">
        <v>1579</v>
      </c>
      <c r="C2026" s="30" t="str">
        <f t="shared" si="93"/>
        <v>Radiology Policy</v>
      </c>
      <c r="G2026" s="29" t="s">
        <v>122</v>
      </c>
      <c r="H2026" s="30" t="s">
        <v>1579</v>
      </c>
      <c r="I2026" s="30" t="str">
        <f t="shared" si="94"/>
        <v>Radiology Policy</v>
      </c>
      <c r="J2026" t="e">
        <f t="shared" ca="1" si="95"/>
        <v>#N/A</v>
      </c>
      <c r="N2026" s="33" t="s">
        <v>2011</v>
      </c>
      <c r="O2026" s="33" t="s">
        <v>2475</v>
      </c>
      <c r="P2026" s="68">
        <v>7667</v>
      </c>
      <c r="Q2026" s="33" t="s">
        <v>9379</v>
      </c>
      <c r="R2026" s="33" t="s">
        <v>2482</v>
      </c>
      <c r="S2026" s="68">
        <v>33626</v>
      </c>
      <c r="T2026" s="33" t="s">
        <v>9380</v>
      </c>
      <c r="U2026" s="33" t="s">
        <v>7476</v>
      </c>
      <c r="V2026" s="33" t="s">
        <v>7477</v>
      </c>
      <c r="W2026" s="69" t="s">
        <v>9378</v>
      </c>
      <c r="X2026" s="33" t="s">
        <v>2011</v>
      </c>
    </row>
    <row r="2027" spans="1:24" x14ac:dyDescent="0.25">
      <c r="A2027" s="29" t="s">
        <v>122</v>
      </c>
      <c r="B2027" s="30" t="s">
        <v>1579</v>
      </c>
      <c r="C2027" s="30" t="str">
        <f t="shared" si="93"/>
        <v>Radiology Policy</v>
      </c>
      <c r="G2027" s="29" t="s">
        <v>122</v>
      </c>
      <c r="H2027" s="30" t="s">
        <v>1579</v>
      </c>
      <c r="I2027" s="30" t="str">
        <f t="shared" si="94"/>
        <v>Radiology Policy</v>
      </c>
      <c r="J2027" t="e">
        <f t="shared" ca="1" si="95"/>
        <v>#N/A</v>
      </c>
      <c r="N2027" s="33" t="s">
        <v>2011</v>
      </c>
      <c r="O2027" s="33" t="s">
        <v>2475</v>
      </c>
      <c r="P2027" s="68">
        <v>7668</v>
      </c>
      <c r="Q2027" s="33" t="s">
        <v>9381</v>
      </c>
      <c r="R2027" s="33" t="s">
        <v>9382</v>
      </c>
      <c r="S2027" s="68">
        <v>57847</v>
      </c>
      <c r="T2027" s="69" t="s">
        <v>9383</v>
      </c>
      <c r="U2027" s="33" t="s">
        <v>7932</v>
      </c>
      <c r="V2027" s="33" t="s">
        <v>7933</v>
      </c>
      <c r="W2027" s="33" t="s">
        <v>9384</v>
      </c>
      <c r="X2027" s="33" t="s">
        <v>2011</v>
      </c>
    </row>
    <row r="2028" spans="1:24" x14ac:dyDescent="0.25">
      <c r="A2028" s="29" t="s">
        <v>122</v>
      </c>
      <c r="B2028" s="30" t="s">
        <v>1580</v>
      </c>
      <c r="C2028" s="30" t="str">
        <f t="shared" si="93"/>
        <v>Radiology Policy</v>
      </c>
      <c r="G2028" s="29" t="s">
        <v>122</v>
      </c>
      <c r="H2028" s="30" t="s">
        <v>1580</v>
      </c>
      <c r="I2028" s="30" t="str">
        <f t="shared" si="94"/>
        <v>Radiology Policy</v>
      </c>
      <c r="J2028" t="e">
        <f t="shared" ca="1" si="95"/>
        <v>#N/A</v>
      </c>
      <c r="N2028" s="33" t="s">
        <v>2011</v>
      </c>
      <c r="O2028" s="33" t="s">
        <v>2475</v>
      </c>
      <c r="P2028" s="68">
        <v>7669</v>
      </c>
      <c r="Q2028" s="33" t="s">
        <v>9385</v>
      </c>
      <c r="R2028" s="33" t="s">
        <v>9386</v>
      </c>
      <c r="S2028" s="68">
        <v>60650</v>
      </c>
      <c r="T2028" s="69" t="s">
        <v>9387</v>
      </c>
      <c r="U2028" s="33" t="s">
        <v>7476</v>
      </c>
      <c r="V2028" s="33" t="s">
        <v>7477</v>
      </c>
      <c r="W2028" s="33" t="s">
        <v>9388</v>
      </c>
      <c r="X2028" s="33" t="s">
        <v>2011</v>
      </c>
    </row>
    <row r="2029" spans="1:24" x14ac:dyDescent="0.25">
      <c r="A2029" s="29" t="s">
        <v>122</v>
      </c>
      <c r="B2029" s="30" t="s">
        <v>1581</v>
      </c>
      <c r="C2029" s="30" t="str">
        <f t="shared" si="93"/>
        <v>Radiology Policy</v>
      </c>
      <c r="G2029" s="29" t="s">
        <v>122</v>
      </c>
      <c r="H2029" s="30" t="s">
        <v>1581</v>
      </c>
      <c r="I2029" s="30" t="str">
        <f t="shared" si="94"/>
        <v>Radiology Policy</v>
      </c>
      <c r="J2029" t="e">
        <f t="shared" ca="1" si="95"/>
        <v>#N/A</v>
      </c>
      <c r="N2029" s="33" t="s">
        <v>2011</v>
      </c>
      <c r="O2029" s="33" t="s">
        <v>2475</v>
      </c>
      <c r="P2029" s="68">
        <v>7670</v>
      </c>
      <c r="Q2029" s="69" t="s">
        <v>9389</v>
      </c>
      <c r="R2029" s="33" t="s">
        <v>9390</v>
      </c>
      <c r="S2029" s="68">
        <v>57839</v>
      </c>
      <c r="T2029" s="69" t="s">
        <v>9391</v>
      </c>
      <c r="U2029" s="33" t="s">
        <v>7476</v>
      </c>
      <c r="V2029" s="33" t="s">
        <v>7477</v>
      </c>
      <c r="W2029" s="69" t="s">
        <v>9378</v>
      </c>
      <c r="X2029" s="33" t="s">
        <v>2011</v>
      </c>
    </row>
    <row r="2030" spans="1:24" x14ac:dyDescent="0.25">
      <c r="A2030" s="29" t="s">
        <v>122</v>
      </c>
      <c r="B2030" s="30" t="s">
        <v>1582</v>
      </c>
      <c r="C2030" s="30" t="str">
        <f t="shared" si="93"/>
        <v>Radiology Policy</v>
      </c>
      <c r="G2030" s="29" t="s">
        <v>122</v>
      </c>
      <c r="H2030" s="30" t="s">
        <v>1582</v>
      </c>
      <c r="I2030" s="30" t="str">
        <f t="shared" si="94"/>
        <v>Radiology Policy</v>
      </c>
      <c r="J2030" t="e">
        <f t="shared" ca="1" si="95"/>
        <v>#N/A</v>
      </c>
      <c r="N2030" s="33" t="s">
        <v>2011</v>
      </c>
      <c r="O2030" s="33" t="s">
        <v>2475</v>
      </c>
      <c r="P2030" s="68">
        <v>7671</v>
      </c>
      <c r="Q2030" s="33" t="s">
        <v>9392</v>
      </c>
      <c r="R2030" s="33" t="s">
        <v>9393</v>
      </c>
      <c r="S2030" s="68">
        <v>57929</v>
      </c>
      <c r="T2030" s="69" t="s">
        <v>9394</v>
      </c>
      <c r="U2030" s="33" t="s">
        <v>7476</v>
      </c>
      <c r="V2030" s="33" t="s">
        <v>7477</v>
      </c>
      <c r="W2030" s="69" t="s">
        <v>9378</v>
      </c>
      <c r="X2030" s="33" t="s">
        <v>2011</v>
      </c>
    </row>
    <row r="2031" spans="1:24" x14ac:dyDescent="0.25">
      <c r="A2031" s="29" t="s">
        <v>122</v>
      </c>
      <c r="B2031" s="30" t="s">
        <v>1583</v>
      </c>
      <c r="C2031" s="30" t="str">
        <f t="shared" si="93"/>
        <v>Radiology Policy</v>
      </c>
      <c r="G2031" s="29" t="s">
        <v>122</v>
      </c>
      <c r="H2031" s="30" t="s">
        <v>1583</v>
      </c>
      <c r="I2031" s="30" t="str">
        <f t="shared" si="94"/>
        <v>Radiology Policy</v>
      </c>
      <c r="J2031" t="e">
        <f t="shared" ca="1" si="95"/>
        <v>#N/A</v>
      </c>
      <c r="N2031" s="33" t="s">
        <v>2011</v>
      </c>
      <c r="O2031" s="33" t="s">
        <v>2475</v>
      </c>
      <c r="P2031" s="68">
        <v>7672</v>
      </c>
      <c r="Q2031" s="33" t="s">
        <v>9395</v>
      </c>
      <c r="R2031" s="33" t="s">
        <v>9396</v>
      </c>
      <c r="S2031" s="68">
        <v>57861</v>
      </c>
      <c r="T2031" s="69" t="s">
        <v>9397</v>
      </c>
      <c r="U2031" s="33" t="s">
        <v>7932</v>
      </c>
      <c r="V2031" s="33" t="s">
        <v>7933</v>
      </c>
      <c r="W2031" s="33" t="s">
        <v>9384</v>
      </c>
      <c r="X2031" s="33" t="s">
        <v>2011</v>
      </c>
    </row>
    <row r="2032" spans="1:24" x14ac:dyDescent="0.25">
      <c r="A2032" s="29" t="s">
        <v>122</v>
      </c>
      <c r="B2032" s="30" t="s">
        <v>1583</v>
      </c>
      <c r="C2032" s="30" t="str">
        <f t="shared" si="93"/>
        <v>Radiology Policy</v>
      </c>
      <c r="G2032" s="29" t="s">
        <v>122</v>
      </c>
      <c r="H2032" s="30" t="s">
        <v>1583</v>
      </c>
      <c r="I2032" s="30" t="str">
        <f t="shared" si="94"/>
        <v>Radiology Policy</v>
      </c>
      <c r="J2032" t="e">
        <f t="shared" ca="1" si="95"/>
        <v>#N/A</v>
      </c>
      <c r="N2032" s="33" t="s">
        <v>2011</v>
      </c>
      <c r="O2032" s="33" t="s">
        <v>2475</v>
      </c>
      <c r="P2032" s="68">
        <v>7673</v>
      </c>
      <c r="Q2032" s="33" t="s">
        <v>9398</v>
      </c>
      <c r="R2032" s="33" t="s">
        <v>2476</v>
      </c>
      <c r="S2032" s="68">
        <v>33640</v>
      </c>
      <c r="T2032" s="69" t="s">
        <v>9399</v>
      </c>
      <c r="U2032" s="33" t="s">
        <v>7932</v>
      </c>
      <c r="V2032" s="33" t="s">
        <v>7933</v>
      </c>
      <c r="W2032" s="33" t="s">
        <v>9384</v>
      </c>
      <c r="X2032" s="33" t="s">
        <v>2011</v>
      </c>
    </row>
    <row r="2033" spans="1:24" x14ac:dyDescent="0.25">
      <c r="A2033" s="29" t="s">
        <v>122</v>
      </c>
      <c r="B2033" s="30" t="s">
        <v>1584</v>
      </c>
      <c r="C2033" s="30" t="str">
        <f t="shared" si="93"/>
        <v>Radiology Policy</v>
      </c>
      <c r="G2033" s="29" t="s">
        <v>122</v>
      </c>
      <c r="H2033" s="30" t="s">
        <v>1584</v>
      </c>
      <c r="I2033" s="30" t="str">
        <f t="shared" si="94"/>
        <v>Radiology Policy</v>
      </c>
      <c r="J2033" t="e">
        <f t="shared" ca="1" si="95"/>
        <v>#N/A</v>
      </c>
      <c r="N2033" s="33" t="s">
        <v>2011</v>
      </c>
      <c r="O2033" s="33" t="s">
        <v>2475</v>
      </c>
      <c r="P2033" s="68">
        <v>9242</v>
      </c>
      <c r="Q2033" s="33" t="s">
        <v>9400</v>
      </c>
      <c r="R2033" s="33" t="s">
        <v>9401</v>
      </c>
      <c r="S2033" s="68">
        <v>57428</v>
      </c>
      <c r="T2033" s="69" t="s">
        <v>9402</v>
      </c>
      <c r="U2033" s="33" t="s">
        <v>7932</v>
      </c>
      <c r="V2033" s="33" t="s">
        <v>7933</v>
      </c>
      <c r="W2033" s="33" t="s">
        <v>9384</v>
      </c>
      <c r="X2033" s="33" t="s">
        <v>2011</v>
      </c>
    </row>
    <row r="2034" spans="1:24" x14ac:dyDescent="0.25">
      <c r="A2034" s="29" t="s">
        <v>122</v>
      </c>
      <c r="B2034" s="30" t="s">
        <v>1585</v>
      </c>
      <c r="C2034" s="30" t="str">
        <f t="shared" si="93"/>
        <v>Radiology Policy</v>
      </c>
      <c r="G2034" s="29" t="s">
        <v>122</v>
      </c>
      <c r="H2034" s="30" t="s">
        <v>1585</v>
      </c>
      <c r="I2034" s="30" t="str">
        <f t="shared" si="94"/>
        <v>Radiology Policy</v>
      </c>
      <c r="J2034" t="e">
        <f t="shared" ca="1" si="95"/>
        <v>#N/A</v>
      </c>
      <c r="N2034" s="70" t="s">
        <v>2011</v>
      </c>
      <c r="O2034" s="33" t="s">
        <v>2469</v>
      </c>
      <c r="P2034" s="68">
        <v>5321</v>
      </c>
      <c r="Q2034" s="33" t="s">
        <v>9403</v>
      </c>
      <c r="R2034" s="33" t="s">
        <v>186</v>
      </c>
      <c r="S2034" s="68">
        <v>29510</v>
      </c>
      <c r="T2034" s="69" t="s">
        <v>9404</v>
      </c>
      <c r="U2034" s="33" t="s">
        <v>7476</v>
      </c>
      <c r="V2034" s="33" t="s">
        <v>7477</v>
      </c>
      <c r="W2034" s="33" t="s">
        <v>9405</v>
      </c>
      <c r="X2034" s="70" t="s">
        <v>2011</v>
      </c>
    </row>
    <row r="2035" spans="1:24" x14ac:dyDescent="0.25">
      <c r="A2035" s="29" t="s">
        <v>122</v>
      </c>
      <c r="B2035" s="30" t="s">
        <v>1586</v>
      </c>
      <c r="C2035" s="30" t="str">
        <f t="shared" si="93"/>
        <v>Radiology Policy</v>
      </c>
      <c r="G2035" s="29" t="s">
        <v>122</v>
      </c>
      <c r="H2035" s="30" t="s">
        <v>1586</v>
      </c>
      <c r="I2035" s="30" t="str">
        <f t="shared" si="94"/>
        <v>Radiology Policy</v>
      </c>
      <c r="J2035" t="e">
        <f t="shared" ca="1" si="95"/>
        <v>#N/A</v>
      </c>
      <c r="N2035" s="33" t="s">
        <v>2011</v>
      </c>
      <c r="O2035" s="33" t="s">
        <v>2469</v>
      </c>
      <c r="P2035" s="68">
        <v>5322</v>
      </c>
      <c r="Q2035" s="33" t="s">
        <v>9406</v>
      </c>
      <c r="R2035" s="33" t="s">
        <v>2471</v>
      </c>
      <c r="S2035" s="68">
        <v>11019</v>
      </c>
      <c r="T2035" s="69" t="s">
        <v>9407</v>
      </c>
      <c r="U2035" s="33" t="s">
        <v>7476</v>
      </c>
      <c r="V2035" s="33" t="s">
        <v>7477</v>
      </c>
      <c r="W2035" s="33" t="s">
        <v>9408</v>
      </c>
      <c r="X2035" s="33" t="s">
        <v>2011</v>
      </c>
    </row>
    <row r="2036" spans="1:24" x14ac:dyDescent="0.25">
      <c r="A2036" s="29" t="s">
        <v>177</v>
      </c>
      <c r="B2036" s="30" t="s">
        <v>1587</v>
      </c>
      <c r="C2036" s="30" t="str">
        <f t="shared" si="93"/>
        <v>Ophthalmology Policy</v>
      </c>
      <c r="G2036" s="29" t="s">
        <v>177</v>
      </c>
      <c r="H2036" s="30" t="s">
        <v>1587</v>
      </c>
      <c r="I2036" s="30" t="str">
        <f t="shared" si="94"/>
        <v>Ophthalmology Policy</v>
      </c>
      <c r="J2036" t="e">
        <f t="shared" ca="1" si="95"/>
        <v>#N/A</v>
      </c>
      <c r="N2036" s="33" t="s">
        <v>2011</v>
      </c>
      <c r="O2036" s="33" t="s">
        <v>2469</v>
      </c>
      <c r="P2036" s="68">
        <v>5324</v>
      </c>
      <c r="Q2036" s="33" t="s">
        <v>9409</v>
      </c>
      <c r="R2036" s="33" t="s">
        <v>2472</v>
      </c>
      <c r="S2036" s="68">
        <v>11010</v>
      </c>
      <c r="T2036" s="69" t="s">
        <v>9410</v>
      </c>
      <c r="U2036" s="33" t="s">
        <v>7476</v>
      </c>
      <c r="V2036" s="33" t="s">
        <v>7477</v>
      </c>
      <c r="W2036" s="33" t="s">
        <v>9408</v>
      </c>
      <c r="X2036" s="33" t="s">
        <v>2011</v>
      </c>
    </row>
    <row r="2037" spans="1:24" x14ac:dyDescent="0.25">
      <c r="A2037" s="29" t="s">
        <v>177</v>
      </c>
      <c r="B2037" s="30" t="s">
        <v>1588</v>
      </c>
      <c r="C2037" s="30" t="str">
        <f t="shared" si="93"/>
        <v>Ophthalmology Policy</v>
      </c>
      <c r="G2037" s="29" t="s">
        <v>177</v>
      </c>
      <c r="H2037" s="30" t="s">
        <v>1588</v>
      </c>
      <c r="I2037" s="30" t="str">
        <f t="shared" si="94"/>
        <v>Ophthalmology Policy</v>
      </c>
      <c r="J2037" t="e">
        <f t="shared" ca="1" si="95"/>
        <v>#N/A</v>
      </c>
      <c r="N2037" s="33" t="s">
        <v>2011</v>
      </c>
      <c r="O2037" s="33" t="s">
        <v>2469</v>
      </c>
      <c r="P2037" s="68">
        <v>5325</v>
      </c>
      <c r="Q2037" s="33" t="s">
        <v>9411</v>
      </c>
      <c r="R2037" s="33" t="s">
        <v>9412</v>
      </c>
      <c r="S2037" s="68">
        <v>57784</v>
      </c>
      <c r="T2037" s="69" t="s">
        <v>9413</v>
      </c>
      <c r="U2037" s="33" t="s">
        <v>7476</v>
      </c>
      <c r="V2037" s="33" t="s">
        <v>7477</v>
      </c>
      <c r="W2037" s="33" t="s">
        <v>9408</v>
      </c>
      <c r="X2037" s="33" t="s">
        <v>2011</v>
      </c>
    </row>
    <row r="2038" spans="1:24" x14ac:dyDescent="0.25">
      <c r="A2038" s="29" t="s">
        <v>243</v>
      </c>
      <c r="B2038" s="30" t="s">
        <v>494</v>
      </c>
      <c r="C2038" s="30" t="str">
        <f t="shared" si="93"/>
        <v>Drug and Biological Policy</v>
      </c>
      <c r="G2038" s="29" t="s">
        <v>243</v>
      </c>
      <c r="H2038" s="30" t="s">
        <v>494</v>
      </c>
      <c r="I2038" s="30" t="str">
        <f t="shared" si="94"/>
        <v>Drug and Biological Policy</v>
      </c>
      <c r="J2038" t="e">
        <f t="shared" ca="1" si="95"/>
        <v>#N/A</v>
      </c>
      <c r="N2038" s="33" t="s">
        <v>2011</v>
      </c>
      <c r="O2038" s="33" t="s">
        <v>2469</v>
      </c>
      <c r="P2038" s="68">
        <v>5707</v>
      </c>
      <c r="Q2038" s="33" t="s">
        <v>9414</v>
      </c>
      <c r="R2038" s="33" t="s">
        <v>9415</v>
      </c>
      <c r="S2038" s="68">
        <v>57757</v>
      </c>
      <c r="T2038" s="69" t="s">
        <v>9416</v>
      </c>
      <c r="U2038" s="33" t="s">
        <v>7476</v>
      </c>
      <c r="V2038" s="33" t="s">
        <v>7477</v>
      </c>
      <c r="W2038" s="33" t="s">
        <v>9417</v>
      </c>
      <c r="X2038" s="33" t="s">
        <v>2011</v>
      </c>
    </row>
    <row r="2039" spans="1:24" x14ac:dyDescent="0.25">
      <c r="A2039" s="29" t="s">
        <v>243</v>
      </c>
      <c r="B2039" s="30" t="s">
        <v>1589</v>
      </c>
      <c r="C2039" s="30" t="str">
        <f t="shared" si="93"/>
        <v>Drug and Biological Policy</v>
      </c>
      <c r="G2039" s="29" t="s">
        <v>243</v>
      </c>
      <c r="H2039" s="30" t="s">
        <v>1589</v>
      </c>
      <c r="I2039" s="30" t="str">
        <f t="shared" si="94"/>
        <v>Drug and Biological Policy</v>
      </c>
      <c r="J2039" t="e">
        <f t="shared" ca="1" si="95"/>
        <v>#N/A</v>
      </c>
      <c r="N2039" s="33" t="s">
        <v>2011</v>
      </c>
      <c r="O2039" s="33" t="s">
        <v>2465</v>
      </c>
      <c r="P2039" s="68">
        <v>8191</v>
      </c>
      <c r="Q2039" s="33" t="s">
        <v>9418</v>
      </c>
      <c r="R2039" s="33" t="s">
        <v>2466</v>
      </c>
      <c r="S2039" s="68">
        <v>41091</v>
      </c>
      <c r="T2039" s="69" t="s">
        <v>9419</v>
      </c>
      <c r="U2039" s="33" t="s">
        <v>7476</v>
      </c>
      <c r="V2039" s="33" t="s">
        <v>7477</v>
      </c>
      <c r="W2039" s="33" t="s">
        <v>9420</v>
      </c>
      <c r="X2039" s="33" t="s">
        <v>2011</v>
      </c>
    </row>
    <row r="2040" spans="1:24" x14ac:dyDescent="0.25">
      <c r="A2040" s="29" t="s">
        <v>1590</v>
      </c>
      <c r="B2040" s="30" t="s">
        <v>640</v>
      </c>
      <c r="C2040" s="30" t="str">
        <f t="shared" si="93"/>
        <v>Drug and Biological Policy</v>
      </c>
      <c r="G2040" s="29" t="s">
        <v>1590</v>
      </c>
      <c r="H2040" s="30" t="s">
        <v>640</v>
      </c>
      <c r="I2040" s="30" t="str">
        <f t="shared" si="94"/>
        <v>Drug and Biological Policy</v>
      </c>
      <c r="J2040" t="e">
        <f t="shared" ca="1" si="95"/>
        <v>#N/A</v>
      </c>
      <c r="N2040" s="33" t="s">
        <v>2011</v>
      </c>
      <c r="O2040" s="33" t="s">
        <v>2465</v>
      </c>
      <c r="P2040" s="68">
        <v>8192</v>
      </c>
      <c r="Q2040" s="33" t="s">
        <v>9421</v>
      </c>
      <c r="R2040" s="33" t="s">
        <v>2467</v>
      </c>
      <c r="S2040" s="68">
        <v>40999</v>
      </c>
      <c r="T2040" s="69" t="s">
        <v>9422</v>
      </c>
      <c r="U2040" s="33" t="s">
        <v>5017</v>
      </c>
      <c r="V2040" s="33" t="s">
        <v>5017</v>
      </c>
      <c r="W2040" s="33" t="s">
        <v>5018</v>
      </c>
      <c r="X2040" s="33" t="s">
        <v>2011</v>
      </c>
    </row>
    <row r="2041" spans="1:24" x14ac:dyDescent="0.25">
      <c r="A2041" s="29" t="s">
        <v>1590</v>
      </c>
      <c r="B2041" s="30" t="s">
        <v>641</v>
      </c>
      <c r="C2041" s="30" t="str">
        <f t="shared" si="93"/>
        <v>Drug and Biological Policy</v>
      </c>
      <c r="G2041" s="29" t="s">
        <v>1590</v>
      </c>
      <c r="H2041" s="30" t="s">
        <v>641</v>
      </c>
      <c r="I2041" s="30" t="str">
        <f t="shared" si="94"/>
        <v>Drug and Biological Policy</v>
      </c>
      <c r="J2041" t="e">
        <f t="shared" ca="1" si="95"/>
        <v>#N/A</v>
      </c>
      <c r="N2041" s="33" t="s">
        <v>2011</v>
      </c>
      <c r="O2041" s="33" t="s">
        <v>2465</v>
      </c>
      <c r="P2041" s="68">
        <v>8193</v>
      </c>
      <c r="Q2041" s="33" t="s">
        <v>9423</v>
      </c>
      <c r="R2041" s="33" t="s">
        <v>2468</v>
      </c>
      <c r="S2041" s="68">
        <v>40988</v>
      </c>
      <c r="T2041" s="33" t="s">
        <v>9424</v>
      </c>
      <c r="U2041" s="33" t="s">
        <v>7476</v>
      </c>
      <c r="V2041" s="33" t="s">
        <v>7477</v>
      </c>
      <c r="W2041" s="33" t="s">
        <v>9425</v>
      </c>
      <c r="X2041" s="33" t="s">
        <v>2011</v>
      </c>
    </row>
    <row r="2042" spans="1:24" x14ac:dyDescent="0.25">
      <c r="A2042" s="29" t="s">
        <v>1590</v>
      </c>
      <c r="B2042" s="30" t="s">
        <v>642</v>
      </c>
      <c r="C2042" s="30" t="str">
        <f t="shared" si="93"/>
        <v>Drug and Biological Policy</v>
      </c>
      <c r="G2042" s="29" t="s">
        <v>1590</v>
      </c>
      <c r="H2042" s="30" t="s">
        <v>642</v>
      </c>
      <c r="I2042" s="30" t="str">
        <f t="shared" si="94"/>
        <v>Drug and Biological Policy</v>
      </c>
      <c r="J2042" t="e">
        <f t="shared" ca="1" si="95"/>
        <v>#N/A</v>
      </c>
      <c r="N2042" s="33" t="s">
        <v>2011</v>
      </c>
      <c r="O2042" s="33" t="s">
        <v>2459</v>
      </c>
      <c r="P2042" s="68">
        <v>7505</v>
      </c>
      <c r="Q2042" s="33" t="s">
        <v>9426</v>
      </c>
      <c r="R2042" s="33" t="s">
        <v>2463</v>
      </c>
      <c r="S2042" s="68">
        <v>31146</v>
      </c>
      <c r="T2042" s="69" t="s">
        <v>9427</v>
      </c>
      <c r="U2042" s="33" t="s">
        <v>7476</v>
      </c>
      <c r="V2042" s="33" t="s">
        <v>7477</v>
      </c>
      <c r="W2042" s="33" t="s">
        <v>9428</v>
      </c>
      <c r="X2042" s="33" t="s">
        <v>2011</v>
      </c>
    </row>
    <row r="2043" spans="1:24" x14ac:dyDescent="0.25">
      <c r="A2043" s="29" t="s">
        <v>1590</v>
      </c>
      <c r="B2043" s="30" t="s">
        <v>643</v>
      </c>
      <c r="C2043" s="30" t="str">
        <f t="shared" si="93"/>
        <v>Drug and Biological Policy</v>
      </c>
      <c r="G2043" s="29" t="s">
        <v>1590</v>
      </c>
      <c r="H2043" s="30" t="s">
        <v>643</v>
      </c>
      <c r="I2043" s="30" t="str">
        <f t="shared" si="94"/>
        <v>Drug and Biological Policy</v>
      </c>
      <c r="J2043" t="e">
        <f t="shared" ca="1" si="95"/>
        <v>#N/A</v>
      </c>
      <c r="N2043" s="33" t="s">
        <v>2011</v>
      </c>
      <c r="O2043" s="33" t="s">
        <v>2459</v>
      </c>
      <c r="P2043" s="68">
        <v>7506</v>
      </c>
      <c r="Q2043" s="33" t="s">
        <v>9429</v>
      </c>
      <c r="R2043" s="33" t="s">
        <v>2462</v>
      </c>
      <c r="S2043" s="68">
        <v>31147</v>
      </c>
      <c r="T2043" s="69" t="s">
        <v>9430</v>
      </c>
      <c r="U2043" s="33" t="s">
        <v>7476</v>
      </c>
      <c r="V2043" s="33" t="s">
        <v>7477</v>
      </c>
      <c r="W2043" s="33" t="s">
        <v>9431</v>
      </c>
      <c r="X2043" s="33" t="s">
        <v>2011</v>
      </c>
    </row>
    <row r="2044" spans="1:24" x14ac:dyDescent="0.25">
      <c r="A2044" s="29" t="s">
        <v>1590</v>
      </c>
      <c r="B2044" s="30" t="s">
        <v>644</v>
      </c>
      <c r="C2044" s="30" t="str">
        <f t="shared" si="93"/>
        <v>Drug and Biological Policy</v>
      </c>
      <c r="G2044" s="29" t="s">
        <v>1590</v>
      </c>
      <c r="H2044" s="30" t="s">
        <v>644</v>
      </c>
      <c r="I2044" s="30" t="str">
        <f t="shared" si="94"/>
        <v>Drug and Biological Policy</v>
      </c>
      <c r="J2044" t="e">
        <f t="shared" ca="1" si="95"/>
        <v>#N/A</v>
      </c>
      <c r="N2044" s="33" t="s">
        <v>2011</v>
      </c>
      <c r="O2044" s="33" t="s">
        <v>2459</v>
      </c>
      <c r="P2044" s="68">
        <v>7507</v>
      </c>
      <c r="Q2044" s="33" t="s">
        <v>9432</v>
      </c>
      <c r="R2044" s="33" t="s">
        <v>2461</v>
      </c>
      <c r="S2044" s="68">
        <v>31148</v>
      </c>
      <c r="T2044" s="33" t="s">
        <v>9433</v>
      </c>
      <c r="U2044" s="33" t="s">
        <v>7476</v>
      </c>
      <c r="V2044" s="33" t="s">
        <v>7477</v>
      </c>
      <c r="W2044" s="33" t="s">
        <v>9431</v>
      </c>
      <c r="X2044" s="33" t="s">
        <v>2011</v>
      </c>
    </row>
    <row r="2045" spans="1:24" x14ac:dyDescent="0.25">
      <c r="A2045" s="29" t="s">
        <v>1590</v>
      </c>
      <c r="B2045" s="30" t="s">
        <v>645</v>
      </c>
      <c r="C2045" s="30" t="str">
        <f t="shared" si="93"/>
        <v>Drug and Biological Policy</v>
      </c>
      <c r="G2045" s="29" t="s">
        <v>1590</v>
      </c>
      <c r="H2045" s="30" t="s">
        <v>645</v>
      </c>
      <c r="I2045" s="30" t="str">
        <f t="shared" si="94"/>
        <v>Drug and Biological Policy</v>
      </c>
      <c r="J2045" t="e">
        <f t="shared" ca="1" si="95"/>
        <v>#N/A</v>
      </c>
      <c r="N2045" s="33" t="s">
        <v>2011</v>
      </c>
      <c r="O2045" s="33" t="s">
        <v>2459</v>
      </c>
      <c r="P2045" s="68">
        <v>7508</v>
      </c>
      <c r="Q2045" s="33" t="s">
        <v>9434</v>
      </c>
      <c r="R2045" s="33" t="s">
        <v>2464</v>
      </c>
      <c r="S2045" s="68">
        <v>31142</v>
      </c>
      <c r="T2045" s="33" t="s">
        <v>9435</v>
      </c>
      <c r="U2045" s="33" t="s">
        <v>7476</v>
      </c>
      <c r="V2045" s="33" t="s">
        <v>7477</v>
      </c>
      <c r="W2045" s="33" t="s">
        <v>9431</v>
      </c>
      <c r="X2045" s="33" t="s">
        <v>2011</v>
      </c>
    </row>
    <row r="2046" spans="1:24" x14ac:dyDescent="0.25">
      <c r="A2046" s="29" t="s">
        <v>1590</v>
      </c>
      <c r="B2046" s="30" t="s">
        <v>646</v>
      </c>
      <c r="C2046" s="30" t="str">
        <f t="shared" si="93"/>
        <v>Drug and Biological Policy</v>
      </c>
      <c r="G2046" s="29" t="s">
        <v>1590</v>
      </c>
      <c r="H2046" s="30" t="s">
        <v>646</v>
      </c>
      <c r="I2046" s="30" t="str">
        <f t="shared" si="94"/>
        <v>Drug and Biological Policy</v>
      </c>
      <c r="J2046" t="e">
        <f t="shared" ca="1" si="95"/>
        <v>#N/A</v>
      </c>
      <c r="N2046" s="33" t="s">
        <v>2011</v>
      </c>
      <c r="O2046" s="33" t="s">
        <v>2459</v>
      </c>
      <c r="P2046" s="68">
        <v>7509</v>
      </c>
      <c r="Q2046" s="33" t="s">
        <v>9436</v>
      </c>
      <c r="R2046" s="33" t="s">
        <v>2460</v>
      </c>
      <c r="S2046" s="68">
        <v>31152</v>
      </c>
      <c r="T2046" s="33" t="s">
        <v>9437</v>
      </c>
      <c r="U2046" s="33" t="s">
        <v>7476</v>
      </c>
      <c r="V2046" s="33" t="s">
        <v>7477</v>
      </c>
      <c r="W2046" s="33" t="s">
        <v>9431</v>
      </c>
      <c r="X2046" s="33" t="s">
        <v>2011</v>
      </c>
    </row>
    <row r="2047" spans="1:24" x14ac:dyDescent="0.25">
      <c r="A2047" s="29" t="s">
        <v>1590</v>
      </c>
      <c r="B2047" s="30" t="s">
        <v>647</v>
      </c>
      <c r="C2047" s="30" t="str">
        <f t="shared" si="93"/>
        <v>Drug and Biological Policy</v>
      </c>
      <c r="G2047" s="29" t="s">
        <v>1590</v>
      </c>
      <c r="H2047" s="30" t="s">
        <v>647</v>
      </c>
      <c r="I2047" s="30" t="str">
        <f t="shared" si="94"/>
        <v>Drug and Biological Policy</v>
      </c>
      <c r="J2047" t="e">
        <f t="shared" ca="1" si="95"/>
        <v>#N/A</v>
      </c>
      <c r="N2047" s="70" t="s">
        <v>2011</v>
      </c>
      <c r="O2047" s="33" t="s">
        <v>2457</v>
      </c>
      <c r="P2047" s="68">
        <v>7836</v>
      </c>
      <c r="Q2047" s="33" t="s">
        <v>9438</v>
      </c>
      <c r="R2047" s="33" t="s">
        <v>1256</v>
      </c>
      <c r="S2047" s="68">
        <v>35945</v>
      </c>
      <c r="T2047" s="69" t="s">
        <v>9439</v>
      </c>
      <c r="U2047" s="33" t="s">
        <v>4699</v>
      </c>
      <c r="V2047" s="33" t="s">
        <v>4699</v>
      </c>
      <c r="W2047" s="33" t="s">
        <v>9440</v>
      </c>
      <c r="X2047" s="70" t="s">
        <v>2011</v>
      </c>
    </row>
    <row r="2048" spans="1:24" x14ac:dyDescent="0.25">
      <c r="A2048" s="29" t="s">
        <v>1590</v>
      </c>
      <c r="B2048" s="30" t="s">
        <v>648</v>
      </c>
      <c r="C2048" s="30" t="str">
        <f t="shared" si="93"/>
        <v>Drug and Biological Policy</v>
      </c>
      <c r="G2048" s="29" t="s">
        <v>1590</v>
      </c>
      <c r="H2048" s="30" t="s">
        <v>648</v>
      </c>
      <c r="I2048" s="30" t="str">
        <f t="shared" si="94"/>
        <v>Drug and Biological Policy</v>
      </c>
      <c r="J2048" t="e">
        <f t="shared" ca="1" si="95"/>
        <v>#N/A</v>
      </c>
      <c r="N2048" s="70" t="s">
        <v>2011</v>
      </c>
      <c r="O2048" s="33" t="s">
        <v>2457</v>
      </c>
      <c r="P2048" s="68">
        <v>7837</v>
      </c>
      <c r="Q2048" s="69" t="s">
        <v>9441</v>
      </c>
      <c r="R2048" s="33" t="s">
        <v>1266</v>
      </c>
      <c r="S2048" s="68">
        <v>60814</v>
      </c>
      <c r="T2048" s="69" t="s">
        <v>9442</v>
      </c>
      <c r="U2048" s="33" t="s">
        <v>7476</v>
      </c>
      <c r="V2048" s="33" t="s">
        <v>7477</v>
      </c>
      <c r="W2048" s="69" t="s">
        <v>9443</v>
      </c>
      <c r="X2048" s="70" t="s">
        <v>2011</v>
      </c>
    </row>
    <row r="2049" spans="1:24" x14ac:dyDescent="0.25">
      <c r="A2049" s="29" t="s">
        <v>1590</v>
      </c>
      <c r="B2049" s="30" t="s">
        <v>649</v>
      </c>
      <c r="C2049" s="30" t="str">
        <f t="shared" si="93"/>
        <v>Drug and Biological Policy</v>
      </c>
      <c r="G2049" s="29" t="s">
        <v>1590</v>
      </c>
      <c r="H2049" s="30" t="s">
        <v>649</v>
      </c>
      <c r="I2049" s="30" t="str">
        <f t="shared" si="94"/>
        <v>Drug and Biological Policy</v>
      </c>
      <c r="J2049" t="e">
        <f t="shared" ca="1" si="95"/>
        <v>#N/A</v>
      </c>
      <c r="N2049" s="70" t="s">
        <v>2011</v>
      </c>
      <c r="O2049" s="33" t="s">
        <v>2455</v>
      </c>
      <c r="P2049" s="68">
        <v>7838</v>
      </c>
      <c r="Q2049" s="33" t="s">
        <v>9444</v>
      </c>
      <c r="R2049" s="33" t="s">
        <v>1251</v>
      </c>
      <c r="S2049" s="68">
        <v>38872</v>
      </c>
      <c r="T2049" s="69" t="s">
        <v>9445</v>
      </c>
      <c r="U2049" s="33" t="s">
        <v>4699</v>
      </c>
      <c r="V2049" s="33" t="s">
        <v>4699</v>
      </c>
      <c r="W2049" s="33" t="s">
        <v>9446</v>
      </c>
      <c r="X2049" s="70" t="s">
        <v>2011</v>
      </c>
    </row>
    <row r="2050" spans="1:24" x14ac:dyDescent="0.25">
      <c r="A2050" s="29" t="s">
        <v>1590</v>
      </c>
      <c r="B2050" s="30" t="s">
        <v>650</v>
      </c>
      <c r="C2050" s="30" t="str">
        <f t="shared" si="93"/>
        <v>Drug and Biological Policy</v>
      </c>
      <c r="G2050" s="29" t="s">
        <v>1590</v>
      </c>
      <c r="H2050" s="30" t="s">
        <v>650</v>
      </c>
      <c r="I2050" s="30" t="str">
        <f t="shared" si="94"/>
        <v>Drug and Biological Policy</v>
      </c>
      <c r="J2050" t="e">
        <f t="shared" ca="1" si="95"/>
        <v>#N/A</v>
      </c>
      <c r="N2050" s="70" t="s">
        <v>2011</v>
      </c>
      <c r="O2050" s="33" t="s">
        <v>2455</v>
      </c>
      <c r="P2050" s="68">
        <v>7839</v>
      </c>
      <c r="Q2050" s="33" t="s">
        <v>9447</v>
      </c>
      <c r="R2050" s="33" t="s">
        <v>1254</v>
      </c>
      <c r="S2050" s="68">
        <v>38868</v>
      </c>
      <c r="T2050" s="69" t="s">
        <v>9448</v>
      </c>
      <c r="U2050" s="33" t="s">
        <v>4699</v>
      </c>
      <c r="V2050" s="33" t="s">
        <v>4699</v>
      </c>
      <c r="W2050" s="33" t="s">
        <v>9449</v>
      </c>
      <c r="X2050" s="70" t="s">
        <v>2011</v>
      </c>
    </row>
    <row r="2051" spans="1:24" x14ac:dyDescent="0.25">
      <c r="A2051" s="29" t="s">
        <v>1590</v>
      </c>
      <c r="B2051" s="30" t="s">
        <v>651</v>
      </c>
      <c r="C2051" s="30" t="str">
        <f t="shared" ref="C2051:C2114" si="96">VLOOKUP(A2051,$G:$I,3,0)</f>
        <v>Drug and Biological Policy</v>
      </c>
      <c r="G2051" s="29" t="s">
        <v>1590</v>
      </c>
      <c r="H2051" s="30" t="s">
        <v>651</v>
      </c>
      <c r="I2051" s="30" t="str">
        <f t="shared" ref="I2051:I2114" si="97">VLOOKUP(G2051,$R:$X,7,0)</f>
        <v>Drug and Biological Policy</v>
      </c>
      <c r="J2051" t="e">
        <f t="shared" ref="J2051:J2114" ca="1" si="98">VLOOKUP(I2051,$J:$J,1,0)</f>
        <v>#N/A</v>
      </c>
      <c r="N2051" s="70" t="s">
        <v>2011</v>
      </c>
      <c r="O2051" s="33" t="s">
        <v>2455</v>
      </c>
      <c r="P2051" s="68">
        <v>7850</v>
      </c>
      <c r="Q2051" s="33" t="s">
        <v>9450</v>
      </c>
      <c r="R2051" s="33" t="s">
        <v>133</v>
      </c>
      <c r="S2051" s="68">
        <v>60821</v>
      </c>
      <c r="T2051" s="69" t="s">
        <v>9451</v>
      </c>
      <c r="U2051" s="33" t="s">
        <v>7476</v>
      </c>
      <c r="V2051" s="33" t="s">
        <v>7477</v>
      </c>
      <c r="W2051" s="69" t="s">
        <v>9452</v>
      </c>
      <c r="X2051" s="70" t="s">
        <v>2011</v>
      </c>
    </row>
    <row r="2052" spans="1:24" x14ac:dyDescent="0.25">
      <c r="A2052" s="29" t="s">
        <v>1590</v>
      </c>
      <c r="B2052" s="30" t="s">
        <v>652</v>
      </c>
      <c r="C2052" s="30" t="str">
        <f t="shared" si="96"/>
        <v>Drug and Biological Policy</v>
      </c>
      <c r="G2052" s="29" t="s">
        <v>1590</v>
      </c>
      <c r="H2052" s="30" t="s">
        <v>652</v>
      </c>
      <c r="I2052" s="30" t="str">
        <f t="shared" si="97"/>
        <v>Drug and Biological Policy</v>
      </c>
      <c r="J2052" t="e">
        <f t="shared" ca="1" si="98"/>
        <v>#N/A</v>
      </c>
      <c r="N2052" s="70" t="s">
        <v>2011</v>
      </c>
      <c r="O2052" s="33" t="s">
        <v>3592</v>
      </c>
      <c r="P2052" s="68">
        <v>7840</v>
      </c>
      <c r="Q2052" s="33" t="s">
        <v>9453</v>
      </c>
      <c r="R2052" s="33" t="s">
        <v>135</v>
      </c>
      <c r="S2052" s="68">
        <v>57883</v>
      </c>
      <c r="T2052" s="69" t="s">
        <v>9454</v>
      </c>
      <c r="U2052" s="33" t="s">
        <v>7476</v>
      </c>
      <c r="V2052" s="33" t="s">
        <v>7477</v>
      </c>
      <c r="W2052" s="69" t="s">
        <v>9455</v>
      </c>
      <c r="X2052" s="70" t="s">
        <v>2011</v>
      </c>
    </row>
    <row r="2053" spans="1:24" x14ac:dyDescent="0.25">
      <c r="A2053" s="29" t="s">
        <v>1590</v>
      </c>
      <c r="B2053" s="30" t="s">
        <v>653</v>
      </c>
      <c r="C2053" s="30" t="str">
        <f t="shared" si="96"/>
        <v>Drug and Biological Policy</v>
      </c>
      <c r="G2053" s="29" t="s">
        <v>1590</v>
      </c>
      <c r="H2053" s="30" t="s">
        <v>653</v>
      </c>
      <c r="I2053" s="30" t="str">
        <f t="shared" si="97"/>
        <v>Drug and Biological Policy</v>
      </c>
      <c r="J2053" t="e">
        <f t="shared" ca="1" si="98"/>
        <v>#N/A</v>
      </c>
      <c r="N2053" s="33" t="s">
        <v>2011</v>
      </c>
      <c r="O2053" s="33" t="s">
        <v>3592</v>
      </c>
      <c r="P2053" s="68">
        <v>7841</v>
      </c>
      <c r="Q2053" s="33" t="s">
        <v>9456</v>
      </c>
      <c r="R2053" s="33" t="s">
        <v>9457</v>
      </c>
      <c r="S2053" s="68">
        <v>57856</v>
      </c>
      <c r="T2053" s="33" t="s">
        <v>9458</v>
      </c>
      <c r="U2053" s="33" t="s">
        <v>7476</v>
      </c>
      <c r="V2053" s="33" t="s">
        <v>7477</v>
      </c>
      <c r="W2053" s="69" t="s">
        <v>9459</v>
      </c>
      <c r="X2053" s="33" t="s">
        <v>2011</v>
      </c>
    </row>
    <row r="2054" spans="1:24" x14ac:dyDescent="0.25">
      <c r="A2054" s="29" t="s">
        <v>1590</v>
      </c>
      <c r="B2054" s="30" t="s">
        <v>654</v>
      </c>
      <c r="C2054" s="30" t="str">
        <f t="shared" si="96"/>
        <v>Drug and Biological Policy</v>
      </c>
      <c r="G2054" s="29" t="s">
        <v>1590</v>
      </c>
      <c r="H2054" s="30" t="s">
        <v>654</v>
      </c>
      <c r="I2054" s="30" t="str">
        <f t="shared" si="97"/>
        <v>Drug and Biological Policy</v>
      </c>
      <c r="J2054" t="e">
        <f t="shared" ca="1" si="98"/>
        <v>#N/A</v>
      </c>
      <c r="N2054" s="33" t="s">
        <v>2011</v>
      </c>
      <c r="O2054" s="33" t="s">
        <v>3592</v>
      </c>
      <c r="P2054" s="68">
        <v>7842</v>
      </c>
      <c r="Q2054" s="33" t="s">
        <v>9460</v>
      </c>
      <c r="R2054" s="33" t="s">
        <v>9461</v>
      </c>
      <c r="S2054" s="68">
        <v>57836</v>
      </c>
      <c r="T2054" s="69" t="s">
        <v>9462</v>
      </c>
      <c r="U2054" s="33" t="s">
        <v>7476</v>
      </c>
      <c r="V2054" s="33" t="s">
        <v>7477</v>
      </c>
      <c r="W2054" s="33" t="s">
        <v>9463</v>
      </c>
      <c r="X2054" s="33" t="s">
        <v>2011</v>
      </c>
    </row>
    <row r="2055" spans="1:24" x14ac:dyDescent="0.25">
      <c r="A2055" s="29" t="s">
        <v>1590</v>
      </c>
      <c r="B2055" s="30" t="s">
        <v>655</v>
      </c>
      <c r="C2055" s="30" t="str">
        <f t="shared" si="96"/>
        <v>Drug and Biological Policy</v>
      </c>
      <c r="G2055" s="29" t="s">
        <v>1590</v>
      </c>
      <c r="H2055" s="30" t="s">
        <v>655</v>
      </c>
      <c r="I2055" s="30" t="str">
        <f t="shared" si="97"/>
        <v>Drug and Biological Policy</v>
      </c>
      <c r="J2055" t="e">
        <f t="shared" ca="1" si="98"/>
        <v>#N/A</v>
      </c>
      <c r="N2055" s="70" t="s">
        <v>2011</v>
      </c>
      <c r="O2055" s="33" t="s">
        <v>3581</v>
      </c>
      <c r="P2055" s="68">
        <v>5123</v>
      </c>
      <c r="Q2055" s="33" t="s">
        <v>9464</v>
      </c>
      <c r="R2055" s="33" t="s">
        <v>161</v>
      </c>
      <c r="S2055" s="68">
        <v>58223</v>
      </c>
      <c r="T2055" s="69" t="s">
        <v>9465</v>
      </c>
      <c r="U2055" s="33" t="s">
        <v>7476</v>
      </c>
      <c r="V2055" s="33" t="s">
        <v>7477</v>
      </c>
      <c r="W2055" s="69" t="s">
        <v>9466</v>
      </c>
      <c r="X2055" s="70" t="s">
        <v>2011</v>
      </c>
    </row>
    <row r="2056" spans="1:24" x14ac:dyDescent="0.25">
      <c r="A2056" s="29" t="s">
        <v>1590</v>
      </c>
      <c r="B2056" s="30" t="s">
        <v>656</v>
      </c>
      <c r="C2056" s="30" t="str">
        <f t="shared" si="96"/>
        <v>Drug and Biological Policy</v>
      </c>
      <c r="G2056" s="29" t="s">
        <v>1590</v>
      </c>
      <c r="H2056" s="30" t="s">
        <v>656</v>
      </c>
      <c r="I2056" s="30" t="str">
        <f t="shared" si="97"/>
        <v>Drug and Biological Policy</v>
      </c>
      <c r="J2056" t="e">
        <f t="shared" ca="1" si="98"/>
        <v>#N/A</v>
      </c>
      <c r="N2056" s="33" t="s">
        <v>2011</v>
      </c>
      <c r="O2056" s="33" t="s">
        <v>3581</v>
      </c>
      <c r="P2056" s="68">
        <v>5124</v>
      </c>
      <c r="Q2056" s="69" t="s">
        <v>9467</v>
      </c>
      <c r="R2056" s="33" t="s">
        <v>9468</v>
      </c>
      <c r="S2056" s="68">
        <v>58245</v>
      </c>
      <c r="T2056" s="69" t="s">
        <v>9469</v>
      </c>
      <c r="U2056" s="33" t="s">
        <v>7476</v>
      </c>
      <c r="V2056" s="33" t="s">
        <v>7477</v>
      </c>
      <c r="W2056" s="33" t="s">
        <v>9470</v>
      </c>
      <c r="X2056" s="33" t="s">
        <v>2011</v>
      </c>
    </row>
    <row r="2057" spans="1:24" x14ac:dyDescent="0.25">
      <c r="A2057" s="29" t="s">
        <v>1590</v>
      </c>
      <c r="B2057" s="30" t="s">
        <v>657</v>
      </c>
      <c r="C2057" s="30" t="str">
        <f t="shared" si="96"/>
        <v>Drug and Biological Policy</v>
      </c>
      <c r="G2057" s="29" t="s">
        <v>1590</v>
      </c>
      <c r="H2057" s="30" t="s">
        <v>657</v>
      </c>
      <c r="I2057" s="30" t="str">
        <f t="shared" si="97"/>
        <v>Drug and Biological Policy</v>
      </c>
      <c r="J2057" t="e">
        <f t="shared" ca="1" si="98"/>
        <v>#N/A</v>
      </c>
      <c r="N2057" s="33" t="s">
        <v>2011</v>
      </c>
      <c r="O2057" s="33" t="s">
        <v>3581</v>
      </c>
      <c r="P2057" s="68">
        <v>5128</v>
      </c>
      <c r="Q2057" s="33" t="s">
        <v>9471</v>
      </c>
      <c r="R2057" s="33" t="s">
        <v>9472</v>
      </c>
      <c r="S2057" s="68">
        <v>58237</v>
      </c>
      <c r="T2057" s="69" t="s">
        <v>9473</v>
      </c>
      <c r="U2057" s="33" t="s">
        <v>7476</v>
      </c>
      <c r="V2057" s="33" t="s">
        <v>7477</v>
      </c>
      <c r="W2057" s="33" t="s">
        <v>9474</v>
      </c>
      <c r="X2057" s="33" t="s">
        <v>2011</v>
      </c>
    </row>
    <row r="2058" spans="1:24" x14ac:dyDescent="0.25">
      <c r="A2058" s="29" t="s">
        <v>1590</v>
      </c>
      <c r="B2058" s="30" t="s">
        <v>658</v>
      </c>
      <c r="C2058" s="30" t="str">
        <f t="shared" si="96"/>
        <v>Drug and Biological Policy</v>
      </c>
      <c r="G2058" s="29" t="s">
        <v>1590</v>
      </c>
      <c r="H2058" s="30" t="s">
        <v>658</v>
      </c>
      <c r="I2058" s="30" t="str">
        <f t="shared" si="97"/>
        <v>Drug and Biological Policy</v>
      </c>
      <c r="J2058" t="e">
        <f t="shared" ca="1" si="98"/>
        <v>#N/A</v>
      </c>
      <c r="N2058" s="33" t="s">
        <v>2011</v>
      </c>
      <c r="O2058" s="33" t="s">
        <v>3581</v>
      </c>
      <c r="P2058" s="68">
        <v>5129</v>
      </c>
      <c r="Q2058" s="33" t="s">
        <v>9475</v>
      </c>
      <c r="R2058" s="33" t="s">
        <v>9476</v>
      </c>
      <c r="S2058" s="68">
        <v>58229</v>
      </c>
      <c r="T2058" s="69" t="s">
        <v>9477</v>
      </c>
      <c r="U2058" s="33" t="s">
        <v>7476</v>
      </c>
      <c r="V2058" s="33" t="s">
        <v>7477</v>
      </c>
      <c r="W2058" s="33" t="s">
        <v>9474</v>
      </c>
      <c r="X2058" s="33" t="s">
        <v>2011</v>
      </c>
    </row>
    <row r="2059" spans="1:24" x14ac:dyDescent="0.25">
      <c r="A2059" s="29" t="s">
        <v>1590</v>
      </c>
      <c r="B2059" s="30" t="s">
        <v>659</v>
      </c>
      <c r="C2059" s="30" t="str">
        <f t="shared" si="96"/>
        <v>Drug and Biological Policy</v>
      </c>
      <c r="G2059" s="29" t="s">
        <v>1590</v>
      </c>
      <c r="H2059" s="30" t="s">
        <v>659</v>
      </c>
      <c r="I2059" s="30" t="str">
        <f t="shared" si="97"/>
        <v>Drug and Biological Policy</v>
      </c>
      <c r="J2059" t="e">
        <f t="shared" ca="1" si="98"/>
        <v>#N/A</v>
      </c>
      <c r="N2059" s="33" t="s">
        <v>2011</v>
      </c>
      <c r="O2059" s="33" t="s">
        <v>3581</v>
      </c>
      <c r="P2059" s="68">
        <v>5130</v>
      </c>
      <c r="Q2059" s="69" t="s">
        <v>9478</v>
      </c>
      <c r="R2059" s="33" t="s">
        <v>9479</v>
      </c>
      <c r="S2059" s="68">
        <v>58236</v>
      </c>
      <c r="T2059" s="69" t="s">
        <v>9480</v>
      </c>
      <c r="U2059" s="33" t="s">
        <v>7476</v>
      </c>
      <c r="V2059" s="33" t="s">
        <v>7477</v>
      </c>
      <c r="W2059" s="33" t="s">
        <v>9470</v>
      </c>
      <c r="X2059" s="33" t="s">
        <v>2011</v>
      </c>
    </row>
    <row r="2060" spans="1:24" x14ac:dyDescent="0.25">
      <c r="A2060" s="29" t="s">
        <v>1591</v>
      </c>
      <c r="B2060" s="30" t="s">
        <v>640</v>
      </c>
      <c r="C2060" s="30" t="str">
        <f t="shared" si="96"/>
        <v>Drug and Biological Policy</v>
      </c>
      <c r="G2060" s="29" t="s">
        <v>1591</v>
      </c>
      <c r="H2060" s="30" t="s">
        <v>640</v>
      </c>
      <c r="I2060" s="30" t="str">
        <f t="shared" si="97"/>
        <v>Drug and Biological Policy</v>
      </c>
      <c r="J2060" t="e">
        <f t="shared" ca="1" si="98"/>
        <v>#N/A</v>
      </c>
      <c r="N2060" s="33" t="s">
        <v>2011</v>
      </c>
      <c r="O2060" s="33" t="s">
        <v>3581</v>
      </c>
      <c r="P2060" s="68">
        <v>5612</v>
      </c>
      <c r="Q2060" s="33" t="s">
        <v>9481</v>
      </c>
      <c r="R2060" s="33" t="s">
        <v>9482</v>
      </c>
      <c r="S2060" s="68">
        <v>58241</v>
      </c>
      <c r="T2060" s="69" t="s">
        <v>9483</v>
      </c>
      <c r="U2060" s="33" t="s">
        <v>7476</v>
      </c>
      <c r="V2060" s="33" t="s">
        <v>7477</v>
      </c>
      <c r="W2060" s="33" t="s">
        <v>9474</v>
      </c>
      <c r="X2060" s="33" t="s">
        <v>2011</v>
      </c>
    </row>
    <row r="2061" spans="1:24" x14ac:dyDescent="0.25">
      <c r="A2061" s="29" t="s">
        <v>1591</v>
      </c>
      <c r="B2061" s="30" t="s">
        <v>641</v>
      </c>
      <c r="C2061" s="30" t="str">
        <f t="shared" si="96"/>
        <v>Drug and Biological Policy</v>
      </c>
      <c r="G2061" s="29" t="s">
        <v>1591</v>
      </c>
      <c r="H2061" s="30" t="s">
        <v>641</v>
      </c>
      <c r="I2061" s="30" t="str">
        <f t="shared" si="97"/>
        <v>Drug and Biological Policy</v>
      </c>
      <c r="J2061" t="e">
        <f t="shared" ca="1" si="98"/>
        <v>#N/A</v>
      </c>
      <c r="N2061" s="33" t="s">
        <v>2011</v>
      </c>
      <c r="O2061" s="33" t="s">
        <v>3581</v>
      </c>
      <c r="P2061" s="68">
        <v>5614</v>
      </c>
      <c r="Q2061" s="69" t="s">
        <v>9484</v>
      </c>
      <c r="R2061" s="33" t="s">
        <v>9485</v>
      </c>
      <c r="S2061" s="68">
        <v>58232</v>
      </c>
      <c r="T2061" s="69" t="s">
        <v>9486</v>
      </c>
      <c r="U2061" s="33" t="s">
        <v>7476</v>
      </c>
      <c r="V2061" s="33" t="s">
        <v>7477</v>
      </c>
      <c r="W2061" s="33" t="s">
        <v>9470</v>
      </c>
      <c r="X2061" s="33" t="s">
        <v>2011</v>
      </c>
    </row>
    <row r="2062" spans="1:24" x14ac:dyDescent="0.25">
      <c r="A2062" s="29" t="s">
        <v>1591</v>
      </c>
      <c r="B2062" s="30" t="s">
        <v>642</v>
      </c>
      <c r="C2062" s="30" t="str">
        <f t="shared" si="96"/>
        <v>Drug and Biological Policy</v>
      </c>
      <c r="G2062" s="29" t="s">
        <v>1591</v>
      </c>
      <c r="H2062" s="30" t="s">
        <v>642</v>
      </c>
      <c r="I2062" s="30" t="str">
        <f t="shared" si="97"/>
        <v>Drug and Biological Policy</v>
      </c>
      <c r="J2062" t="e">
        <f t="shared" ca="1" si="98"/>
        <v>#N/A</v>
      </c>
      <c r="N2062" s="33" t="s">
        <v>2011</v>
      </c>
      <c r="O2062" s="33" t="s">
        <v>3581</v>
      </c>
      <c r="P2062" s="68">
        <v>5615</v>
      </c>
      <c r="Q2062" s="33" t="s">
        <v>9487</v>
      </c>
      <c r="R2062" s="33" t="s">
        <v>9488</v>
      </c>
      <c r="S2062" s="68">
        <v>58249</v>
      </c>
      <c r="T2062" s="69" t="s">
        <v>9489</v>
      </c>
      <c r="U2062" s="33" t="s">
        <v>7476</v>
      </c>
      <c r="V2062" s="33" t="s">
        <v>7477</v>
      </c>
      <c r="W2062" s="33" t="s">
        <v>9470</v>
      </c>
      <c r="X2062" s="33" t="s">
        <v>2011</v>
      </c>
    </row>
    <row r="2063" spans="1:24" x14ac:dyDescent="0.25">
      <c r="A2063" s="29" t="s">
        <v>1591</v>
      </c>
      <c r="B2063" s="30" t="s">
        <v>643</v>
      </c>
      <c r="C2063" s="30" t="str">
        <f t="shared" si="96"/>
        <v>Drug and Biological Policy</v>
      </c>
      <c r="G2063" s="29" t="s">
        <v>1591</v>
      </c>
      <c r="H2063" s="30" t="s">
        <v>643</v>
      </c>
      <c r="I2063" s="30" t="str">
        <f t="shared" si="97"/>
        <v>Drug and Biological Policy</v>
      </c>
      <c r="J2063" t="e">
        <f t="shared" ca="1" si="98"/>
        <v>#N/A</v>
      </c>
      <c r="N2063" s="33" t="s">
        <v>2011</v>
      </c>
      <c r="O2063" s="33" t="s">
        <v>3581</v>
      </c>
      <c r="P2063" s="68">
        <v>6982</v>
      </c>
      <c r="Q2063" s="33" t="s">
        <v>9490</v>
      </c>
      <c r="R2063" s="33" t="s">
        <v>9491</v>
      </c>
      <c r="S2063" s="68">
        <v>58228</v>
      </c>
      <c r="T2063" s="69" t="s">
        <v>9492</v>
      </c>
      <c r="U2063" s="33" t="s">
        <v>7476</v>
      </c>
      <c r="V2063" s="33" t="s">
        <v>7477</v>
      </c>
      <c r="W2063" s="33" t="s">
        <v>9474</v>
      </c>
      <c r="X2063" s="33" t="s">
        <v>2011</v>
      </c>
    </row>
    <row r="2064" spans="1:24" x14ac:dyDescent="0.25">
      <c r="A2064" s="29" t="s">
        <v>1591</v>
      </c>
      <c r="B2064" s="30" t="s">
        <v>644</v>
      </c>
      <c r="C2064" s="30" t="str">
        <f t="shared" si="96"/>
        <v>Drug and Biological Policy</v>
      </c>
      <c r="G2064" s="29" t="s">
        <v>1591</v>
      </c>
      <c r="H2064" s="30" t="s">
        <v>644</v>
      </c>
      <c r="I2064" s="30" t="str">
        <f t="shared" si="97"/>
        <v>Drug and Biological Policy</v>
      </c>
      <c r="J2064" t="e">
        <f t="shared" ca="1" si="98"/>
        <v>#N/A</v>
      </c>
      <c r="N2064" s="70" t="s">
        <v>2011</v>
      </c>
      <c r="O2064" s="33" t="s">
        <v>3581</v>
      </c>
      <c r="P2064" s="68">
        <v>7332</v>
      </c>
      <c r="Q2064" s="33" t="s">
        <v>9493</v>
      </c>
      <c r="R2064" s="33" t="s">
        <v>1105</v>
      </c>
      <c r="S2064" s="68">
        <v>58212</v>
      </c>
      <c r="T2064" s="69" t="s">
        <v>9494</v>
      </c>
      <c r="U2064" s="33" t="s">
        <v>7932</v>
      </c>
      <c r="V2064" s="33" t="s">
        <v>7946</v>
      </c>
      <c r="W2064" s="33" t="s">
        <v>9495</v>
      </c>
      <c r="X2064" s="70" t="s">
        <v>2011</v>
      </c>
    </row>
    <row r="2065" spans="1:24" x14ac:dyDescent="0.25">
      <c r="A2065" s="29" t="s">
        <v>1591</v>
      </c>
      <c r="B2065" s="30" t="s">
        <v>645</v>
      </c>
      <c r="C2065" s="30" t="str">
        <f t="shared" si="96"/>
        <v>Drug and Biological Policy</v>
      </c>
      <c r="G2065" s="29" t="s">
        <v>1591</v>
      </c>
      <c r="H2065" s="30" t="s">
        <v>645</v>
      </c>
      <c r="I2065" s="30" t="str">
        <f t="shared" si="97"/>
        <v>Drug and Biological Policy</v>
      </c>
      <c r="J2065" t="e">
        <f t="shared" ca="1" si="98"/>
        <v>#N/A</v>
      </c>
      <c r="N2065" s="33" t="s">
        <v>2011</v>
      </c>
      <c r="O2065" s="33" t="s">
        <v>3581</v>
      </c>
      <c r="P2065" s="68">
        <v>7334</v>
      </c>
      <c r="Q2065" s="69" t="s">
        <v>9496</v>
      </c>
      <c r="R2065" s="33" t="s">
        <v>9497</v>
      </c>
      <c r="S2065" s="68">
        <v>58239</v>
      </c>
      <c r="T2065" s="69" t="s">
        <v>9498</v>
      </c>
      <c r="U2065" s="33" t="s">
        <v>7476</v>
      </c>
      <c r="V2065" s="33" t="s">
        <v>7477</v>
      </c>
      <c r="W2065" s="33" t="s">
        <v>9470</v>
      </c>
      <c r="X2065" s="33" t="s">
        <v>2011</v>
      </c>
    </row>
    <row r="2066" spans="1:24" x14ac:dyDescent="0.25">
      <c r="A2066" s="29" t="s">
        <v>1591</v>
      </c>
      <c r="B2066" s="30" t="s">
        <v>646</v>
      </c>
      <c r="C2066" s="30" t="str">
        <f t="shared" si="96"/>
        <v>Drug and Biological Policy</v>
      </c>
      <c r="G2066" s="29" t="s">
        <v>1591</v>
      </c>
      <c r="H2066" s="30" t="s">
        <v>646</v>
      </c>
      <c r="I2066" s="30" t="str">
        <f t="shared" si="97"/>
        <v>Drug and Biological Policy</v>
      </c>
      <c r="J2066" t="e">
        <f t="shared" ca="1" si="98"/>
        <v>#N/A</v>
      </c>
      <c r="N2066" s="33" t="s">
        <v>2011</v>
      </c>
      <c r="O2066" s="33" t="s">
        <v>3581</v>
      </c>
      <c r="P2066" s="68">
        <v>7336</v>
      </c>
      <c r="Q2066" s="33" t="s">
        <v>9499</v>
      </c>
      <c r="R2066" s="33" t="s">
        <v>9500</v>
      </c>
      <c r="S2066" s="68">
        <v>58233</v>
      </c>
      <c r="T2066" s="69" t="s">
        <v>9501</v>
      </c>
      <c r="U2066" s="33" t="s">
        <v>7932</v>
      </c>
      <c r="V2066" s="33" t="s">
        <v>7946</v>
      </c>
      <c r="W2066" s="33" t="s">
        <v>9502</v>
      </c>
      <c r="X2066" s="33" t="s">
        <v>2011</v>
      </c>
    </row>
    <row r="2067" spans="1:24" x14ac:dyDescent="0.25">
      <c r="A2067" s="29" t="s">
        <v>1591</v>
      </c>
      <c r="B2067" s="30" t="s">
        <v>647</v>
      </c>
      <c r="C2067" s="30" t="str">
        <f t="shared" si="96"/>
        <v>Drug and Biological Policy</v>
      </c>
      <c r="G2067" s="29" t="s">
        <v>1591</v>
      </c>
      <c r="H2067" s="30" t="s">
        <v>647</v>
      </c>
      <c r="I2067" s="30" t="str">
        <f t="shared" si="97"/>
        <v>Drug and Biological Policy</v>
      </c>
      <c r="J2067" t="e">
        <f t="shared" ca="1" si="98"/>
        <v>#N/A</v>
      </c>
      <c r="N2067" s="33" t="s">
        <v>2011</v>
      </c>
      <c r="O2067" s="33" t="s">
        <v>3581</v>
      </c>
      <c r="P2067" s="68">
        <v>7337</v>
      </c>
      <c r="Q2067" s="33" t="s">
        <v>9503</v>
      </c>
      <c r="R2067" s="33" t="s">
        <v>9504</v>
      </c>
      <c r="S2067" s="68">
        <v>58217</v>
      </c>
      <c r="T2067" s="33" t="s">
        <v>9505</v>
      </c>
      <c r="U2067" s="33" t="s">
        <v>7932</v>
      </c>
      <c r="V2067" s="33" t="s">
        <v>7946</v>
      </c>
      <c r="W2067" s="33" t="s">
        <v>9502</v>
      </c>
      <c r="X2067" s="33" t="s">
        <v>2011</v>
      </c>
    </row>
    <row r="2068" spans="1:24" x14ac:dyDescent="0.25">
      <c r="A2068" s="29" t="s">
        <v>1591</v>
      </c>
      <c r="B2068" s="30" t="s">
        <v>648</v>
      </c>
      <c r="C2068" s="30" t="str">
        <f t="shared" si="96"/>
        <v>Drug and Biological Policy</v>
      </c>
      <c r="G2068" s="29" t="s">
        <v>1591</v>
      </c>
      <c r="H2068" s="30" t="s">
        <v>648</v>
      </c>
      <c r="I2068" s="30" t="str">
        <f t="shared" si="97"/>
        <v>Drug and Biological Policy</v>
      </c>
      <c r="J2068" t="e">
        <f t="shared" ca="1" si="98"/>
        <v>#N/A</v>
      </c>
      <c r="N2068" s="33" t="s">
        <v>2011</v>
      </c>
      <c r="O2068" s="33" t="s">
        <v>3581</v>
      </c>
      <c r="P2068" s="68">
        <v>7341</v>
      </c>
      <c r="Q2068" s="33" t="s">
        <v>9506</v>
      </c>
      <c r="R2068" s="33" t="s">
        <v>9507</v>
      </c>
      <c r="S2068" s="68">
        <v>58312</v>
      </c>
      <c r="T2068" s="69" t="s">
        <v>9508</v>
      </c>
      <c r="U2068" s="33" t="s">
        <v>7932</v>
      </c>
      <c r="V2068" s="33" t="s">
        <v>7946</v>
      </c>
      <c r="W2068" s="33" t="s">
        <v>9509</v>
      </c>
      <c r="X2068" s="33" t="s">
        <v>2011</v>
      </c>
    </row>
    <row r="2069" spans="1:24" x14ac:dyDescent="0.25">
      <c r="A2069" s="29" t="s">
        <v>1591</v>
      </c>
      <c r="B2069" s="30" t="s">
        <v>649</v>
      </c>
      <c r="C2069" s="30" t="str">
        <f t="shared" si="96"/>
        <v>Drug and Biological Policy</v>
      </c>
      <c r="G2069" s="29" t="s">
        <v>1591</v>
      </c>
      <c r="H2069" s="30" t="s">
        <v>649</v>
      </c>
      <c r="I2069" s="30" t="str">
        <f t="shared" si="97"/>
        <v>Drug and Biological Policy</v>
      </c>
      <c r="J2069" t="e">
        <f t="shared" ca="1" si="98"/>
        <v>#N/A</v>
      </c>
      <c r="N2069" s="33" t="s">
        <v>2011</v>
      </c>
      <c r="O2069" s="33" t="s">
        <v>3581</v>
      </c>
      <c r="P2069" s="68">
        <v>7511</v>
      </c>
      <c r="Q2069" s="33" t="s">
        <v>9510</v>
      </c>
      <c r="R2069" s="33" t="s">
        <v>9511</v>
      </c>
      <c r="S2069" s="68">
        <v>58307</v>
      </c>
      <c r="T2069" s="69" t="s">
        <v>9512</v>
      </c>
      <c r="U2069" s="33" t="s">
        <v>7541</v>
      </c>
      <c r="V2069" s="33" t="s">
        <v>7542</v>
      </c>
      <c r="W2069" s="33" t="s">
        <v>7604</v>
      </c>
      <c r="X2069" s="33" t="s">
        <v>2011</v>
      </c>
    </row>
    <row r="2070" spans="1:24" x14ac:dyDescent="0.25">
      <c r="A2070" s="29" t="s">
        <v>1591</v>
      </c>
      <c r="B2070" s="30" t="s">
        <v>650</v>
      </c>
      <c r="C2070" s="30" t="str">
        <f t="shared" si="96"/>
        <v>Drug and Biological Policy</v>
      </c>
      <c r="G2070" s="29" t="s">
        <v>1591</v>
      </c>
      <c r="H2070" s="30" t="s">
        <v>650</v>
      </c>
      <c r="I2070" s="30" t="str">
        <f t="shared" si="97"/>
        <v>Drug and Biological Policy</v>
      </c>
      <c r="J2070" t="e">
        <f t="shared" ca="1" si="98"/>
        <v>#N/A</v>
      </c>
      <c r="N2070" s="70" t="s">
        <v>2011</v>
      </c>
      <c r="O2070" s="33" t="s">
        <v>3581</v>
      </c>
      <c r="P2070" s="68">
        <v>8135</v>
      </c>
      <c r="Q2070" s="69" t="s">
        <v>9513</v>
      </c>
      <c r="R2070" s="33" t="s">
        <v>1372</v>
      </c>
      <c r="S2070" s="68">
        <v>58300</v>
      </c>
      <c r="T2070" s="69" t="s">
        <v>9514</v>
      </c>
      <c r="U2070" s="33" t="s">
        <v>4699</v>
      </c>
      <c r="V2070" s="33" t="s">
        <v>4699</v>
      </c>
      <c r="W2070" s="33" t="s">
        <v>9515</v>
      </c>
      <c r="X2070" s="70" t="s">
        <v>2011</v>
      </c>
    </row>
    <row r="2071" spans="1:24" x14ac:dyDescent="0.25">
      <c r="A2071" s="29" t="s">
        <v>1591</v>
      </c>
      <c r="B2071" s="30" t="s">
        <v>651</v>
      </c>
      <c r="C2071" s="30" t="str">
        <f t="shared" si="96"/>
        <v>Drug and Biological Policy</v>
      </c>
      <c r="G2071" s="29" t="s">
        <v>1591</v>
      </c>
      <c r="H2071" s="30" t="s">
        <v>651</v>
      </c>
      <c r="I2071" s="30" t="str">
        <f t="shared" si="97"/>
        <v>Drug and Biological Policy</v>
      </c>
      <c r="J2071" t="e">
        <f t="shared" ca="1" si="98"/>
        <v>#N/A</v>
      </c>
      <c r="N2071" s="33" t="s">
        <v>2011</v>
      </c>
      <c r="O2071" s="33" t="s">
        <v>3581</v>
      </c>
      <c r="P2071" s="68">
        <v>8137</v>
      </c>
      <c r="Q2071" s="33" t="s">
        <v>9516</v>
      </c>
      <c r="R2071" s="33" t="s">
        <v>9517</v>
      </c>
      <c r="S2071" s="68">
        <v>58315</v>
      </c>
      <c r="T2071" s="69" t="s">
        <v>9518</v>
      </c>
      <c r="U2071" s="33" t="s">
        <v>7476</v>
      </c>
      <c r="V2071" s="33" t="s">
        <v>7477</v>
      </c>
      <c r="W2071" s="33" t="s">
        <v>9474</v>
      </c>
      <c r="X2071" s="33" t="s">
        <v>2011</v>
      </c>
    </row>
    <row r="2072" spans="1:24" x14ac:dyDescent="0.25">
      <c r="A2072" s="29" t="s">
        <v>1591</v>
      </c>
      <c r="B2072" s="30" t="s">
        <v>652</v>
      </c>
      <c r="C2072" s="30" t="str">
        <f t="shared" si="96"/>
        <v>Drug and Biological Policy</v>
      </c>
      <c r="G2072" s="29" t="s">
        <v>1591</v>
      </c>
      <c r="H2072" s="30" t="s">
        <v>652</v>
      </c>
      <c r="I2072" s="30" t="str">
        <f t="shared" si="97"/>
        <v>Drug and Biological Policy</v>
      </c>
      <c r="J2072" t="e">
        <f t="shared" ca="1" si="98"/>
        <v>#N/A</v>
      </c>
      <c r="N2072" s="33" t="s">
        <v>2011</v>
      </c>
      <c r="O2072" s="33" t="s">
        <v>3581</v>
      </c>
      <c r="P2072" s="68">
        <v>8870</v>
      </c>
      <c r="Q2072" s="33" t="s">
        <v>9519</v>
      </c>
      <c r="R2072" s="33" t="s">
        <v>9520</v>
      </c>
      <c r="S2072" s="68">
        <v>58310</v>
      </c>
      <c r="T2072" s="69" t="s">
        <v>9521</v>
      </c>
      <c r="U2072" s="33" t="s">
        <v>7476</v>
      </c>
      <c r="V2072" s="33" t="s">
        <v>7477</v>
      </c>
      <c r="W2072" s="33" t="s">
        <v>9470</v>
      </c>
      <c r="X2072" s="33" t="s">
        <v>2011</v>
      </c>
    </row>
    <row r="2073" spans="1:24" x14ac:dyDescent="0.25">
      <c r="A2073" s="29" t="s">
        <v>1591</v>
      </c>
      <c r="B2073" s="30" t="s">
        <v>653</v>
      </c>
      <c r="C2073" s="30" t="str">
        <f t="shared" si="96"/>
        <v>Drug and Biological Policy</v>
      </c>
      <c r="G2073" s="29" t="s">
        <v>1591</v>
      </c>
      <c r="H2073" s="30" t="s">
        <v>653</v>
      </c>
      <c r="I2073" s="30" t="str">
        <f t="shared" si="97"/>
        <v>Drug and Biological Policy</v>
      </c>
      <c r="J2073" t="e">
        <f t="shared" ca="1" si="98"/>
        <v>#N/A</v>
      </c>
      <c r="N2073" s="33" t="s">
        <v>2011</v>
      </c>
      <c r="O2073" s="33" t="s">
        <v>3581</v>
      </c>
      <c r="P2073" s="68">
        <v>8871</v>
      </c>
      <c r="Q2073" s="33" t="s">
        <v>9522</v>
      </c>
      <c r="R2073" s="33" t="s">
        <v>9523</v>
      </c>
      <c r="S2073" s="68">
        <v>58320</v>
      </c>
      <c r="T2073" s="69" t="s">
        <v>9524</v>
      </c>
      <c r="U2073" s="33" t="s">
        <v>7932</v>
      </c>
      <c r="V2073" s="33" t="s">
        <v>7946</v>
      </c>
      <c r="W2073" s="33" t="s">
        <v>9502</v>
      </c>
      <c r="X2073" s="33" t="s">
        <v>2011</v>
      </c>
    </row>
    <row r="2074" spans="1:24" x14ac:dyDescent="0.25">
      <c r="A2074" s="29" t="s">
        <v>1591</v>
      </c>
      <c r="B2074" s="30" t="s">
        <v>654</v>
      </c>
      <c r="C2074" s="30" t="str">
        <f t="shared" si="96"/>
        <v>Drug and Biological Policy</v>
      </c>
      <c r="G2074" s="29" t="s">
        <v>1591</v>
      </c>
      <c r="H2074" s="30" t="s">
        <v>654</v>
      </c>
      <c r="I2074" s="30" t="str">
        <f t="shared" si="97"/>
        <v>Drug and Biological Policy</v>
      </c>
      <c r="J2074" t="e">
        <f t="shared" ca="1" si="98"/>
        <v>#N/A</v>
      </c>
      <c r="N2074" s="33" t="s">
        <v>2011</v>
      </c>
      <c r="O2074" s="33" t="s">
        <v>3581</v>
      </c>
      <c r="P2074" s="68">
        <v>8872</v>
      </c>
      <c r="Q2074" s="33" t="s">
        <v>9525</v>
      </c>
      <c r="R2074" s="33" t="s">
        <v>9526</v>
      </c>
      <c r="S2074" s="68">
        <v>58317</v>
      </c>
      <c r="T2074" s="69" t="s">
        <v>9527</v>
      </c>
      <c r="U2074" s="33" t="s">
        <v>7932</v>
      </c>
      <c r="V2074" s="33" t="s">
        <v>7946</v>
      </c>
      <c r="W2074" s="33" t="s">
        <v>9502</v>
      </c>
      <c r="X2074" s="33" t="s">
        <v>2011</v>
      </c>
    </row>
    <row r="2075" spans="1:24" x14ac:dyDescent="0.25">
      <c r="A2075" s="29" t="s">
        <v>1591</v>
      </c>
      <c r="B2075" s="30" t="s">
        <v>655</v>
      </c>
      <c r="C2075" s="30" t="str">
        <f t="shared" si="96"/>
        <v>Drug and Biological Policy</v>
      </c>
      <c r="G2075" s="29" t="s">
        <v>1591</v>
      </c>
      <c r="H2075" s="30" t="s">
        <v>655</v>
      </c>
      <c r="I2075" s="30" t="str">
        <f t="shared" si="97"/>
        <v>Drug and Biological Policy</v>
      </c>
      <c r="J2075" t="e">
        <f t="shared" ca="1" si="98"/>
        <v>#N/A</v>
      </c>
      <c r="N2075" s="33" t="s">
        <v>2011</v>
      </c>
      <c r="O2075" s="33" t="s">
        <v>3581</v>
      </c>
      <c r="P2075" s="68">
        <v>8873</v>
      </c>
      <c r="Q2075" s="33" t="s">
        <v>9528</v>
      </c>
      <c r="R2075" s="33" t="s">
        <v>9529</v>
      </c>
      <c r="S2075" s="68">
        <v>58323</v>
      </c>
      <c r="T2075" s="69" t="s">
        <v>9530</v>
      </c>
      <c r="U2075" s="33" t="s">
        <v>7476</v>
      </c>
      <c r="V2075" s="33" t="s">
        <v>7477</v>
      </c>
      <c r="W2075" s="33" t="s">
        <v>9470</v>
      </c>
      <c r="X2075" s="33" t="s">
        <v>2011</v>
      </c>
    </row>
    <row r="2076" spans="1:24" x14ac:dyDescent="0.25">
      <c r="A2076" s="29" t="s">
        <v>1591</v>
      </c>
      <c r="B2076" s="30" t="s">
        <v>656</v>
      </c>
      <c r="C2076" s="30" t="str">
        <f t="shared" si="96"/>
        <v>Drug and Biological Policy</v>
      </c>
      <c r="G2076" s="29" t="s">
        <v>1591</v>
      </c>
      <c r="H2076" s="30" t="s">
        <v>656</v>
      </c>
      <c r="I2076" s="30" t="str">
        <f t="shared" si="97"/>
        <v>Drug and Biological Policy</v>
      </c>
      <c r="J2076" t="e">
        <f t="shared" ca="1" si="98"/>
        <v>#N/A</v>
      </c>
      <c r="N2076" s="33" t="s">
        <v>2011</v>
      </c>
      <c r="O2076" s="33" t="s">
        <v>3581</v>
      </c>
      <c r="P2076" s="68">
        <v>8874</v>
      </c>
      <c r="Q2076" s="33" t="s">
        <v>9531</v>
      </c>
      <c r="R2076" s="33" t="s">
        <v>9532</v>
      </c>
      <c r="S2076" s="68">
        <v>58324</v>
      </c>
      <c r="T2076" s="69" t="s">
        <v>9533</v>
      </c>
      <c r="U2076" s="33" t="s">
        <v>7932</v>
      </c>
      <c r="V2076" s="33" t="s">
        <v>7933</v>
      </c>
      <c r="W2076" s="33" t="s">
        <v>9534</v>
      </c>
      <c r="X2076" s="33" t="s">
        <v>2011</v>
      </c>
    </row>
    <row r="2077" spans="1:24" x14ac:dyDescent="0.25">
      <c r="A2077" s="29" t="s">
        <v>1591</v>
      </c>
      <c r="B2077" s="30" t="s">
        <v>657</v>
      </c>
      <c r="C2077" s="30" t="str">
        <f t="shared" si="96"/>
        <v>Drug and Biological Policy</v>
      </c>
      <c r="G2077" s="29" t="s">
        <v>1591</v>
      </c>
      <c r="H2077" s="30" t="s">
        <v>657</v>
      </c>
      <c r="I2077" s="30" t="str">
        <f t="shared" si="97"/>
        <v>Drug and Biological Policy</v>
      </c>
      <c r="J2077" t="e">
        <f t="shared" ca="1" si="98"/>
        <v>#N/A</v>
      </c>
      <c r="N2077" s="33" t="s">
        <v>2011</v>
      </c>
      <c r="O2077" s="33" t="s">
        <v>3581</v>
      </c>
      <c r="P2077" s="68">
        <v>8875</v>
      </c>
      <c r="Q2077" s="33" t="s">
        <v>9535</v>
      </c>
      <c r="R2077" s="33" t="s">
        <v>9536</v>
      </c>
      <c r="S2077" s="68">
        <v>58259</v>
      </c>
      <c r="T2077" s="69" t="s">
        <v>9537</v>
      </c>
      <c r="U2077" s="33" t="s">
        <v>7932</v>
      </c>
      <c r="V2077" s="33" t="s">
        <v>7946</v>
      </c>
      <c r="W2077" s="33" t="s">
        <v>9502</v>
      </c>
      <c r="X2077" s="33" t="s">
        <v>2011</v>
      </c>
    </row>
    <row r="2078" spans="1:24" x14ac:dyDescent="0.25">
      <c r="A2078" s="29" t="s">
        <v>1591</v>
      </c>
      <c r="B2078" s="30" t="s">
        <v>658</v>
      </c>
      <c r="C2078" s="30" t="str">
        <f t="shared" si="96"/>
        <v>Drug and Biological Policy</v>
      </c>
      <c r="G2078" s="29" t="s">
        <v>1591</v>
      </c>
      <c r="H2078" s="30" t="s">
        <v>658</v>
      </c>
      <c r="I2078" s="30" t="str">
        <f t="shared" si="97"/>
        <v>Drug and Biological Policy</v>
      </c>
      <c r="J2078" t="e">
        <f t="shared" ca="1" si="98"/>
        <v>#N/A</v>
      </c>
      <c r="N2078" s="33" t="s">
        <v>2011</v>
      </c>
      <c r="O2078" s="33" t="s">
        <v>3581</v>
      </c>
      <c r="P2078" s="68">
        <v>8876</v>
      </c>
      <c r="Q2078" s="33" t="s">
        <v>9538</v>
      </c>
      <c r="R2078" s="33" t="s">
        <v>9539</v>
      </c>
      <c r="S2078" s="68">
        <v>58325</v>
      </c>
      <c r="T2078" s="69" t="s">
        <v>9540</v>
      </c>
      <c r="U2078" s="33" t="s">
        <v>7932</v>
      </c>
      <c r="V2078" s="33" t="s">
        <v>7946</v>
      </c>
      <c r="W2078" s="33" t="s">
        <v>9502</v>
      </c>
      <c r="X2078" s="33" t="s">
        <v>2011</v>
      </c>
    </row>
    <row r="2079" spans="1:24" x14ac:dyDescent="0.25">
      <c r="A2079" s="29" t="s">
        <v>1591</v>
      </c>
      <c r="B2079" s="30" t="s">
        <v>659</v>
      </c>
      <c r="C2079" s="30" t="str">
        <f t="shared" si="96"/>
        <v>Drug and Biological Policy</v>
      </c>
      <c r="G2079" s="29" t="s">
        <v>1591</v>
      </c>
      <c r="H2079" s="30" t="s">
        <v>659</v>
      </c>
      <c r="I2079" s="30" t="str">
        <f t="shared" si="97"/>
        <v>Drug and Biological Policy</v>
      </c>
      <c r="J2079" t="e">
        <f t="shared" ca="1" si="98"/>
        <v>#N/A</v>
      </c>
      <c r="N2079" s="33" t="s">
        <v>2011</v>
      </c>
      <c r="O2079" s="33" t="s">
        <v>3581</v>
      </c>
      <c r="P2079" s="68">
        <v>8877</v>
      </c>
      <c r="Q2079" s="33" t="s">
        <v>9541</v>
      </c>
      <c r="R2079" s="33" t="s">
        <v>9542</v>
      </c>
      <c r="S2079" s="68">
        <v>58372</v>
      </c>
      <c r="T2079" s="69" t="s">
        <v>9543</v>
      </c>
      <c r="U2079" s="33" t="s">
        <v>7476</v>
      </c>
      <c r="V2079" s="33" t="s">
        <v>7477</v>
      </c>
      <c r="W2079" s="33" t="s">
        <v>9470</v>
      </c>
      <c r="X2079" s="33" t="s">
        <v>2011</v>
      </c>
    </row>
    <row r="2080" spans="1:24" x14ac:dyDescent="0.25">
      <c r="A2080" s="29" t="s">
        <v>1592</v>
      </c>
      <c r="B2080" s="30" t="s">
        <v>648</v>
      </c>
      <c r="C2080" s="30" t="str">
        <f t="shared" si="96"/>
        <v>Drug and Biological Policy</v>
      </c>
      <c r="G2080" s="29" t="s">
        <v>1592</v>
      </c>
      <c r="H2080" s="30" t="s">
        <v>648</v>
      </c>
      <c r="I2080" s="30" t="str">
        <f t="shared" si="97"/>
        <v>Drug and Biological Policy</v>
      </c>
      <c r="J2080" t="e">
        <f t="shared" ca="1" si="98"/>
        <v>#N/A</v>
      </c>
      <c r="N2080" s="33" t="s">
        <v>2011</v>
      </c>
      <c r="O2080" s="33" t="s">
        <v>3581</v>
      </c>
      <c r="P2080" s="68">
        <v>8878</v>
      </c>
      <c r="Q2080" s="33" t="s">
        <v>9544</v>
      </c>
      <c r="R2080" s="33" t="s">
        <v>9545</v>
      </c>
      <c r="S2080" s="68">
        <v>58306</v>
      </c>
      <c r="T2080" s="69" t="s">
        <v>9546</v>
      </c>
      <c r="U2080" s="33" t="s">
        <v>7932</v>
      </c>
      <c r="V2080" s="33" t="s">
        <v>7946</v>
      </c>
      <c r="W2080" s="33" t="s">
        <v>9502</v>
      </c>
      <c r="X2080" s="33" t="s">
        <v>2011</v>
      </c>
    </row>
    <row r="2081" spans="1:24" x14ac:dyDescent="0.25">
      <c r="A2081" s="29" t="s">
        <v>1592</v>
      </c>
      <c r="B2081" s="30" t="s">
        <v>649</v>
      </c>
      <c r="C2081" s="30" t="str">
        <f t="shared" si="96"/>
        <v>Drug and Biological Policy</v>
      </c>
      <c r="G2081" s="29" t="s">
        <v>1592</v>
      </c>
      <c r="H2081" s="30" t="s">
        <v>649</v>
      </c>
      <c r="I2081" s="30" t="str">
        <f t="shared" si="97"/>
        <v>Drug and Biological Policy</v>
      </c>
      <c r="J2081" t="e">
        <f t="shared" ca="1" si="98"/>
        <v>#N/A</v>
      </c>
      <c r="N2081" s="33" t="s">
        <v>2011</v>
      </c>
      <c r="O2081" s="33" t="s">
        <v>3581</v>
      </c>
      <c r="P2081" s="68">
        <v>8879</v>
      </c>
      <c r="Q2081" s="33" t="s">
        <v>9547</v>
      </c>
      <c r="R2081" s="33" t="s">
        <v>9548</v>
      </c>
      <c r="S2081" s="68">
        <v>58304</v>
      </c>
      <c r="T2081" s="69" t="s">
        <v>9549</v>
      </c>
      <c r="U2081" s="33" t="s">
        <v>7476</v>
      </c>
      <c r="V2081" s="33" t="s">
        <v>7477</v>
      </c>
      <c r="W2081" s="33" t="s">
        <v>9470</v>
      </c>
      <c r="X2081" s="33" t="s">
        <v>2011</v>
      </c>
    </row>
    <row r="2082" spans="1:24" x14ac:dyDescent="0.25">
      <c r="A2082" s="29" t="s">
        <v>1592</v>
      </c>
      <c r="B2082" s="30" t="s">
        <v>650</v>
      </c>
      <c r="C2082" s="30" t="str">
        <f t="shared" si="96"/>
        <v>Drug and Biological Policy</v>
      </c>
      <c r="G2082" s="29" t="s">
        <v>1592</v>
      </c>
      <c r="H2082" s="30" t="s">
        <v>650</v>
      </c>
      <c r="I2082" s="30" t="str">
        <f t="shared" si="97"/>
        <v>Drug and Biological Policy</v>
      </c>
      <c r="J2082" t="e">
        <f t="shared" ca="1" si="98"/>
        <v>#N/A</v>
      </c>
      <c r="N2082" s="33" t="s">
        <v>2011</v>
      </c>
      <c r="O2082" s="33" t="s">
        <v>3581</v>
      </c>
      <c r="P2082" s="68">
        <v>8880</v>
      </c>
      <c r="Q2082" s="33" t="s">
        <v>9550</v>
      </c>
      <c r="R2082" s="33" t="s">
        <v>9551</v>
      </c>
      <c r="S2082" s="68">
        <v>58367</v>
      </c>
      <c r="T2082" s="69" t="s">
        <v>9552</v>
      </c>
      <c r="U2082" s="33" t="s">
        <v>7932</v>
      </c>
      <c r="V2082" s="33" t="s">
        <v>7933</v>
      </c>
      <c r="W2082" s="33" t="s">
        <v>9553</v>
      </c>
      <c r="X2082" s="33" t="s">
        <v>2011</v>
      </c>
    </row>
    <row r="2083" spans="1:24" x14ac:dyDescent="0.25">
      <c r="A2083" s="29" t="s">
        <v>1592</v>
      </c>
      <c r="B2083" s="30" t="s">
        <v>651</v>
      </c>
      <c r="C2083" s="30" t="str">
        <f t="shared" si="96"/>
        <v>Drug and Biological Policy</v>
      </c>
      <c r="G2083" s="29" t="s">
        <v>1592</v>
      </c>
      <c r="H2083" s="30" t="s">
        <v>651</v>
      </c>
      <c r="I2083" s="30" t="str">
        <f t="shared" si="97"/>
        <v>Drug and Biological Policy</v>
      </c>
      <c r="J2083" t="e">
        <f t="shared" ca="1" si="98"/>
        <v>#N/A</v>
      </c>
      <c r="N2083" s="33" t="s">
        <v>2011</v>
      </c>
      <c r="O2083" s="33" t="s">
        <v>3581</v>
      </c>
      <c r="P2083" s="68">
        <v>8881</v>
      </c>
      <c r="Q2083" s="33" t="s">
        <v>9554</v>
      </c>
      <c r="R2083" s="33" t="s">
        <v>9555</v>
      </c>
      <c r="S2083" s="68">
        <v>58377</v>
      </c>
      <c r="T2083" s="69" t="s">
        <v>9556</v>
      </c>
      <c r="U2083" s="33" t="s">
        <v>7932</v>
      </c>
      <c r="V2083" s="33" t="s">
        <v>7946</v>
      </c>
      <c r="W2083" s="33" t="s">
        <v>9502</v>
      </c>
      <c r="X2083" s="33" t="s">
        <v>2011</v>
      </c>
    </row>
    <row r="2084" spans="1:24" x14ac:dyDescent="0.25">
      <c r="A2084" s="29" t="s">
        <v>1592</v>
      </c>
      <c r="B2084" s="30" t="s">
        <v>652</v>
      </c>
      <c r="C2084" s="30" t="str">
        <f t="shared" si="96"/>
        <v>Drug and Biological Policy</v>
      </c>
      <c r="G2084" s="29" t="s">
        <v>1592</v>
      </c>
      <c r="H2084" s="30" t="s">
        <v>652</v>
      </c>
      <c r="I2084" s="30" t="str">
        <f t="shared" si="97"/>
        <v>Drug and Biological Policy</v>
      </c>
      <c r="J2084" t="e">
        <f t="shared" ca="1" si="98"/>
        <v>#N/A</v>
      </c>
      <c r="N2084" s="33" t="s">
        <v>2011</v>
      </c>
      <c r="O2084" s="33" t="s">
        <v>3581</v>
      </c>
      <c r="P2084" s="68">
        <v>8882</v>
      </c>
      <c r="Q2084" s="33" t="s">
        <v>9557</v>
      </c>
      <c r="R2084" s="33" t="s">
        <v>9558</v>
      </c>
      <c r="S2084" s="68">
        <v>58392</v>
      </c>
      <c r="T2084" s="69" t="s">
        <v>9559</v>
      </c>
      <c r="U2084" s="33" t="s">
        <v>7476</v>
      </c>
      <c r="V2084" s="33" t="s">
        <v>7477</v>
      </c>
      <c r="W2084" s="33" t="s">
        <v>9560</v>
      </c>
      <c r="X2084" s="33" t="s">
        <v>2011</v>
      </c>
    </row>
    <row r="2085" spans="1:24" x14ac:dyDescent="0.25">
      <c r="A2085" s="29" t="s">
        <v>1592</v>
      </c>
      <c r="B2085" s="30" t="s">
        <v>653</v>
      </c>
      <c r="C2085" s="30" t="str">
        <f t="shared" si="96"/>
        <v>Drug and Biological Policy</v>
      </c>
      <c r="G2085" s="29" t="s">
        <v>1592</v>
      </c>
      <c r="H2085" s="30" t="s">
        <v>653</v>
      </c>
      <c r="I2085" s="30" t="str">
        <f t="shared" si="97"/>
        <v>Drug and Biological Policy</v>
      </c>
      <c r="J2085" t="e">
        <f t="shared" ca="1" si="98"/>
        <v>#N/A</v>
      </c>
      <c r="N2085" s="33" t="s">
        <v>2011</v>
      </c>
      <c r="O2085" s="33" t="s">
        <v>3581</v>
      </c>
      <c r="P2085" s="68">
        <v>8883</v>
      </c>
      <c r="Q2085" s="33" t="s">
        <v>9561</v>
      </c>
      <c r="R2085" s="33" t="s">
        <v>9562</v>
      </c>
      <c r="S2085" s="68">
        <v>58374</v>
      </c>
      <c r="T2085" s="69" t="s">
        <v>9563</v>
      </c>
      <c r="U2085" s="33" t="s">
        <v>7476</v>
      </c>
      <c r="V2085" s="33" t="s">
        <v>7477</v>
      </c>
      <c r="W2085" s="33" t="s">
        <v>9470</v>
      </c>
      <c r="X2085" s="33" t="s">
        <v>2011</v>
      </c>
    </row>
    <row r="2086" spans="1:24" x14ac:dyDescent="0.25">
      <c r="A2086" s="29" t="s">
        <v>1592</v>
      </c>
      <c r="B2086" s="30" t="s">
        <v>654</v>
      </c>
      <c r="C2086" s="30" t="str">
        <f t="shared" si="96"/>
        <v>Drug and Biological Policy</v>
      </c>
      <c r="G2086" s="29" t="s">
        <v>1592</v>
      </c>
      <c r="H2086" s="30" t="s">
        <v>654</v>
      </c>
      <c r="I2086" s="30" t="str">
        <f t="shared" si="97"/>
        <v>Drug and Biological Policy</v>
      </c>
      <c r="J2086" t="e">
        <f t="shared" ca="1" si="98"/>
        <v>#N/A</v>
      </c>
      <c r="N2086" s="33" t="s">
        <v>2011</v>
      </c>
      <c r="O2086" s="33" t="s">
        <v>3581</v>
      </c>
      <c r="P2086" s="68">
        <v>8884</v>
      </c>
      <c r="Q2086" s="33" t="s">
        <v>9564</v>
      </c>
      <c r="R2086" s="33" t="s">
        <v>9565</v>
      </c>
      <c r="S2086" s="68">
        <v>58218</v>
      </c>
      <c r="T2086" s="69" t="s">
        <v>9566</v>
      </c>
      <c r="U2086" s="33" t="s">
        <v>7932</v>
      </c>
      <c r="V2086" s="33" t="s">
        <v>7946</v>
      </c>
      <c r="W2086" s="33" t="s">
        <v>9502</v>
      </c>
      <c r="X2086" s="33" t="s">
        <v>2011</v>
      </c>
    </row>
    <row r="2087" spans="1:24" x14ac:dyDescent="0.25">
      <c r="A2087" s="29" t="s">
        <v>1592</v>
      </c>
      <c r="B2087" s="30" t="s">
        <v>655</v>
      </c>
      <c r="C2087" s="30" t="str">
        <f t="shared" si="96"/>
        <v>Drug and Biological Policy</v>
      </c>
      <c r="G2087" s="29" t="s">
        <v>1592</v>
      </c>
      <c r="H2087" s="30" t="s">
        <v>655</v>
      </c>
      <c r="I2087" s="30" t="str">
        <f t="shared" si="97"/>
        <v>Drug and Biological Policy</v>
      </c>
      <c r="J2087" t="e">
        <f t="shared" ca="1" si="98"/>
        <v>#N/A</v>
      </c>
      <c r="N2087" s="33" t="s">
        <v>2011</v>
      </c>
      <c r="O2087" s="33" t="s">
        <v>3581</v>
      </c>
      <c r="P2087" s="68">
        <v>8885</v>
      </c>
      <c r="Q2087" s="69" t="s">
        <v>9567</v>
      </c>
      <c r="R2087" s="33" t="s">
        <v>9568</v>
      </c>
      <c r="S2087" s="68">
        <v>58340</v>
      </c>
      <c r="T2087" s="69" t="s">
        <v>9569</v>
      </c>
      <c r="U2087" s="33" t="s">
        <v>7476</v>
      </c>
      <c r="V2087" s="33" t="s">
        <v>7477</v>
      </c>
      <c r="W2087" s="33" t="s">
        <v>9470</v>
      </c>
      <c r="X2087" s="33" t="s">
        <v>2011</v>
      </c>
    </row>
    <row r="2088" spans="1:24" x14ac:dyDescent="0.25">
      <c r="A2088" s="29" t="s">
        <v>1592</v>
      </c>
      <c r="B2088" s="30" t="s">
        <v>656</v>
      </c>
      <c r="C2088" s="30" t="str">
        <f t="shared" si="96"/>
        <v>Drug and Biological Policy</v>
      </c>
      <c r="G2088" s="29" t="s">
        <v>1592</v>
      </c>
      <c r="H2088" s="30" t="s">
        <v>656</v>
      </c>
      <c r="I2088" s="30" t="str">
        <f t="shared" si="97"/>
        <v>Drug and Biological Policy</v>
      </c>
      <c r="J2088" t="e">
        <f t="shared" ca="1" si="98"/>
        <v>#N/A</v>
      </c>
      <c r="N2088" s="33" t="s">
        <v>2011</v>
      </c>
      <c r="O2088" s="33" t="s">
        <v>3581</v>
      </c>
      <c r="P2088" s="68">
        <v>8886</v>
      </c>
      <c r="Q2088" s="33" t="s">
        <v>9570</v>
      </c>
      <c r="R2088" s="33" t="s">
        <v>9571</v>
      </c>
      <c r="S2088" s="68">
        <v>58391</v>
      </c>
      <c r="T2088" s="69" t="s">
        <v>9572</v>
      </c>
      <c r="U2088" s="33" t="s">
        <v>7932</v>
      </c>
      <c r="V2088" s="33" t="s">
        <v>7946</v>
      </c>
      <c r="W2088" s="33" t="s">
        <v>9502</v>
      </c>
      <c r="X2088" s="33" t="s">
        <v>2011</v>
      </c>
    </row>
    <row r="2089" spans="1:24" x14ac:dyDescent="0.25">
      <c r="A2089" s="29" t="s">
        <v>1592</v>
      </c>
      <c r="B2089" s="30" t="s">
        <v>657</v>
      </c>
      <c r="C2089" s="30" t="str">
        <f t="shared" si="96"/>
        <v>Drug and Biological Policy</v>
      </c>
      <c r="G2089" s="29" t="s">
        <v>1592</v>
      </c>
      <c r="H2089" s="30" t="s">
        <v>657</v>
      </c>
      <c r="I2089" s="30" t="str">
        <f t="shared" si="97"/>
        <v>Drug and Biological Policy</v>
      </c>
      <c r="J2089" t="e">
        <f t="shared" ca="1" si="98"/>
        <v>#N/A</v>
      </c>
      <c r="N2089" s="33" t="s">
        <v>2011</v>
      </c>
      <c r="O2089" s="33" t="s">
        <v>3581</v>
      </c>
      <c r="P2089" s="68">
        <v>8887</v>
      </c>
      <c r="Q2089" s="33" t="s">
        <v>9573</v>
      </c>
      <c r="R2089" s="33" t="s">
        <v>9574</v>
      </c>
      <c r="S2089" s="68">
        <v>58394</v>
      </c>
      <c r="T2089" s="69" t="s">
        <v>9575</v>
      </c>
      <c r="U2089" s="33" t="s">
        <v>7476</v>
      </c>
      <c r="V2089" s="33" t="s">
        <v>7477</v>
      </c>
      <c r="W2089" s="33" t="s">
        <v>9470</v>
      </c>
      <c r="X2089" s="33" t="s">
        <v>2011</v>
      </c>
    </row>
    <row r="2090" spans="1:24" x14ac:dyDescent="0.25">
      <c r="A2090" s="29" t="s">
        <v>1592</v>
      </c>
      <c r="B2090" s="30" t="s">
        <v>658</v>
      </c>
      <c r="C2090" s="30" t="str">
        <f t="shared" si="96"/>
        <v>Drug and Biological Policy</v>
      </c>
      <c r="G2090" s="29" t="s">
        <v>1592</v>
      </c>
      <c r="H2090" s="30" t="s">
        <v>658</v>
      </c>
      <c r="I2090" s="30" t="str">
        <f t="shared" si="97"/>
        <v>Drug and Biological Policy</v>
      </c>
      <c r="J2090" t="e">
        <f t="shared" ca="1" si="98"/>
        <v>#N/A</v>
      </c>
      <c r="N2090" s="33" t="s">
        <v>2011</v>
      </c>
      <c r="O2090" s="33" t="s">
        <v>3581</v>
      </c>
      <c r="P2090" s="68">
        <v>8888</v>
      </c>
      <c r="Q2090" s="33" t="s">
        <v>9576</v>
      </c>
      <c r="R2090" s="33" t="s">
        <v>9577</v>
      </c>
      <c r="S2090" s="68">
        <v>58370</v>
      </c>
      <c r="T2090" s="69" t="s">
        <v>9578</v>
      </c>
      <c r="U2090" s="33" t="s">
        <v>7932</v>
      </c>
      <c r="V2090" s="33" t="s">
        <v>7946</v>
      </c>
      <c r="W2090" s="33" t="s">
        <v>9502</v>
      </c>
      <c r="X2090" s="33" t="s">
        <v>2011</v>
      </c>
    </row>
    <row r="2091" spans="1:24" x14ac:dyDescent="0.25">
      <c r="A2091" s="29" t="s">
        <v>1592</v>
      </c>
      <c r="B2091" s="30" t="s">
        <v>659</v>
      </c>
      <c r="C2091" s="30" t="str">
        <f t="shared" si="96"/>
        <v>Drug and Biological Policy</v>
      </c>
      <c r="G2091" s="29" t="s">
        <v>1592</v>
      </c>
      <c r="H2091" s="30" t="s">
        <v>659</v>
      </c>
      <c r="I2091" s="30" t="str">
        <f t="shared" si="97"/>
        <v>Drug and Biological Policy</v>
      </c>
      <c r="J2091" t="e">
        <f t="shared" ca="1" si="98"/>
        <v>#N/A</v>
      </c>
      <c r="N2091" s="33" t="s">
        <v>2011</v>
      </c>
      <c r="O2091" s="33" t="s">
        <v>3581</v>
      </c>
      <c r="P2091" s="68">
        <v>8889</v>
      </c>
      <c r="Q2091" s="69" t="s">
        <v>9579</v>
      </c>
      <c r="R2091" s="33" t="s">
        <v>9580</v>
      </c>
      <c r="S2091" s="68">
        <v>58375</v>
      </c>
      <c r="T2091" s="69" t="s">
        <v>9581</v>
      </c>
      <c r="U2091" s="33" t="s">
        <v>7476</v>
      </c>
      <c r="V2091" s="33" t="s">
        <v>7477</v>
      </c>
      <c r="W2091" s="33" t="s">
        <v>9470</v>
      </c>
      <c r="X2091" s="33" t="s">
        <v>2011</v>
      </c>
    </row>
    <row r="2092" spans="1:24" x14ac:dyDescent="0.25">
      <c r="A2092" s="29" t="s">
        <v>270</v>
      </c>
      <c r="B2092" s="30" t="s">
        <v>1593</v>
      </c>
      <c r="C2092" s="30" t="str">
        <f t="shared" si="96"/>
        <v>ENT Policy</v>
      </c>
      <c r="G2092" s="29" t="s">
        <v>270</v>
      </c>
      <c r="H2092" s="30" t="s">
        <v>1593</v>
      </c>
      <c r="I2092" s="30" t="str">
        <f t="shared" si="97"/>
        <v>ENT Policy</v>
      </c>
      <c r="J2092" t="e">
        <f t="shared" ca="1" si="98"/>
        <v>#N/A</v>
      </c>
      <c r="N2092" s="33" t="s">
        <v>2011</v>
      </c>
      <c r="O2092" s="33" t="s">
        <v>3581</v>
      </c>
      <c r="P2092" s="68">
        <v>8890</v>
      </c>
      <c r="Q2092" s="33" t="s">
        <v>9582</v>
      </c>
      <c r="R2092" s="33" t="s">
        <v>9583</v>
      </c>
      <c r="S2092" s="68">
        <v>58371</v>
      </c>
      <c r="T2092" s="69" t="s">
        <v>9584</v>
      </c>
      <c r="U2092" s="33" t="s">
        <v>7932</v>
      </c>
      <c r="V2092" s="33" t="s">
        <v>7946</v>
      </c>
      <c r="W2092" s="33" t="s">
        <v>9502</v>
      </c>
      <c r="X2092" s="33" t="s">
        <v>2011</v>
      </c>
    </row>
    <row r="2093" spans="1:24" x14ac:dyDescent="0.25">
      <c r="A2093" s="29" t="s">
        <v>270</v>
      </c>
      <c r="B2093" s="30" t="s">
        <v>1594</v>
      </c>
      <c r="C2093" s="30" t="str">
        <f t="shared" si="96"/>
        <v>ENT Policy</v>
      </c>
      <c r="G2093" s="29" t="s">
        <v>270</v>
      </c>
      <c r="H2093" s="30" t="s">
        <v>1594</v>
      </c>
      <c r="I2093" s="30" t="str">
        <f t="shared" si="97"/>
        <v>ENT Policy</v>
      </c>
      <c r="J2093" t="e">
        <f t="shared" ca="1" si="98"/>
        <v>#N/A</v>
      </c>
      <c r="N2093" s="33" t="s">
        <v>2011</v>
      </c>
      <c r="O2093" s="33" t="s">
        <v>3581</v>
      </c>
      <c r="P2093" s="68">
        <v>9262</v>
      </c>
      <c r="Q2093" s="33" t="s">
        <v>9585</v>
      </c>
      <c r="R2093" s="33" t="s">
        <v>9586</v>
      </c>
      <c r="S2093" s="68">
        <v>58502</v>
      </c>
      <c r="T2093" s="33" t="s">
        <v>9587</v>
      </c>
      <c r="U2093" s="33" t="s">
        <v>5066</v>
      </c>
      <c r="V2093" s="33" t="s">
        <v>5067</v>
      </c>
      <c r="W2093" s="33" t="s">
        <v>9588</v>
      </c>
      <c r="X2093" s="33" t="s">
        <v>2011</v>
      </c>
    </row>
    <row r="2094" spans="1:24" x14ac:dyDescent="0.25">
      <c r="A2094" s="29" t="s">
        <v>270</v>
      </c>
      <c r="B2094" s="30" t="s">
        <v>1595</v>
      </c>
      <c r="C2094" s="30" t="str">
        <f t="shared" si="96"/>
        <v>ENT Policy</v>
      </c>
      <c r="G2094" s="29" t="s">
        <v>270</v>
      </c>
      <c r="H2094" s="30" t="s">
        <v>1595</v>
      </c>
      <c r="I2094" s="30" t="str">
        <f t="shared" si="97"/>
        <v>ENT Policy</v>
      </c>
      <c r="J2094" t="e">
        <f t="shared" ca="1" si="98"/>
        <v>#N/A</v>
      </c>
      <c r="N2094" s="33" t="s">
        <v>2011</v>
      </c>
      <c r="O2094" s="33" t="s">
        <v>2401</v>
      </c>
      <c r="P2094" s="68">
        <v>6155</v>
      </c>
      <c r="Q2094" s="33" t="s">
        <v>9589</v>
      </c>
      <c r="R2094" s="33" t="s">
        <v>2403</v>
      </c>
      <c r="S2094" s="68">
        <v>41697</v>
      </c>
      <c r="T2094" s="69" t="s">
        <v>9590</v>
      </c>
      <c r="U2094" s="33" t="s">
        <v>7476</v>
      </c>
      <c r="V2094" s="33" t="s">
        <v>7477</v>
      </c>
      <c r="W2094" s="33" t="s">
        <v>9591</v>
      </c>
      <c r="X2094" s="33" t="s">
        <v>2011</v>
      </c>
    </row>
    <row r="2095" spans="1:24" x14ac:dyDescent="0.25">
      <c r="A2095" s="29" t="s">
        <v>270</v>
      </c>
      <c r="B2095" s="30" t="s">
        <v>1596</v>
      </c>
      <c r="C2095" s="30" t="str">
        <f t="shared" si="96"/>
        <v>ENT Policy</v>
      </c>
      <c r="G2095" s="29" t="s">
        <v>270</v>
      </c>
      <c r="H2095" s="30" t="s">
        <v>1596</v>
      </c>
      <c r="I2095" s="30" t="str">
        <f t="shared" si="97"/>
        <v>ENT Policy</v>
      </c>
      <c r="J2095" t="e">
        <f t="shared" ca="1" si="98"/>
        <v>#N/A</v>
      </c>
      <c r="N2095" s="33" t="s">
        <v>2011</v>
      </c>
      <c r="O2095" s="33" t="s">
        <v>2401</v>
      </c>
      <c r="P2095" s="68">
        <v>6159</v>
      </c>
      <c r="Q2095" s="33" t="s">
        <v>9592</v>
      </c>
      <c r="R2095" s="33" t="s">
        <v>2402</v>
      </c>
      <c r="S2095" s="68">
        <v>41703</v>
      </c>
      <c r="T2095" s="69" t="s">
        <v>9593</v>
      </c>
      <c r="U2095" s="33" t="s">
        <v>7476</v>
      </c>
      <c r="V2095" s="33" t="s">
        <v>7477</v>
      </c>
      <c r="W2095" s="33" t="s">
        <v>9594</v>
      </c>
      <c r="X2095" s="33" t="s">
        <v>2011</v>
      </c>
    </row>
    <row r="2096" spans="1:24" x14ac:dyDescent="0.25">
      <c r="A2096" s="29" t="s">
        <v>270</v>
      </c>
      <c r="B2096" s="30" t="s">
        <v>1597</v>
      </c>
      <c r="C2096" s="30" t="str">
        <f t="shared" si="96"/>
        <v>ENT Policy</v>
      </c>
      <c r="G2096" s="29" t="s">
        <v>270</v>
      </c>
      <c r="H2096" s="30" t="s">
        <v>1597</v>
      </c>
      <c r="I2096" s="30" t="str">
        <f t="shared" si="97"/>
        <v>ENT Policy</v>
      </c>
      <c r="J2096" t="e">
        <f t="shared" ca="1" si="98"/>
        <v>#N/A</v>
      </c>
      <c r="N2096" s="33" t="s">
        <v>2011</v>
      </c>
      <c r="O2096" s="33" t="s">
        <v>2401</v>
      </c>
      <c r="P2096" s="68">
        <v>6428</v>
      </c>
      <c r="Q2096" s="33" t="s">
        <v>9595</v>
      </c>
      <c r="R2096" s="33" t="s">
        <v>2411</v>
      </c>
      <c r="S2096" s="68">
        <v>41673</v>
      </c>
      <c r="T2096" s="69" t="s">
        <v>9596</v>
      </c>
      <c r="U2096" s="33" t="s">
        <v>7476</v>
      </c>
      <c r="V2096" s="33" t="s">
        <v>7477</v>
      </c>
      <c r="W2096" s="33" t="s">
        <v>9597</v>
      </c>
      <c r="X2096" s="33" t="s">
        <v>2011</v>
      </c>
    </row>
    <row r="2097" spans="1:24" x14ac:dyDescent="0.25">
      <c r="A2097" s="29" t="s">
        <v>1598</v>
      </c>
      <c r="B2097" s="30" t="s">
        <v>554</v>
      </c>
      <c r="C2097" s="30" t="str">
        <f t="shared" si="96"/>
        <v>Durable Medical Equipment and Supplies Policy</v>
      </c>
      <c r="G2097" s="29" t="s">
        <v>1598</v>
      </c>
      <c r="H2097" s="30" t="s">
        <v>554</v>
      </c>
      <c r="I2097" s="30" t="str">
        <f t="shared" si="97"/>
        <v>Durable Medical Equipment and Supplies Policy</v>
      </c>
      <c r="J2097" t="e">
        <f t="shared" ca="1" si="98"/>
        <v>#N/A</v>
      </c>
      <c r="N2097" s="70" t="s">
        <v>2011</v>
      </c>
      <c r="O2097" s="33" t="s">
        <v>2401</v>
      </c>
      <c r="P2097" s="68">
        <v>6429</v>
      </c>
      <c r="Q2097" s="33" t="s">
        <v>9598</v>
      </c>
      <c r="R2097" s="33" t="s">
        <v>187</v>
      </c>
      <c r="S2097" s="68">
        <v>41683</v>
      </c>
      <c r="T2097" s="69" t="s">
        <v>9599</v>
      </c>
      <c r="U2097" s="33" t="s">
        <v>7476</v>
      </c>
      <c r="V2097" s="33" t="s">
        <v>7477</v>
      </c>
      <c r="W2097" s="33" t="s">
        <v>9600</v>
      </c>
      <c r="X2097" s="70" t="s">
        <v>2011</v>
      </c>
    </row>
    <row r="2098" spans="1:24" x14ac:dyDescent="0.25">
      <c r="A2098" s="29" t="s">
        <v>1599</v>
      </c>
      <c r="B2098" s="30" t="s">
        <v>592</v>
      </c>
      <c r="C2098" s="30" t="str">
        <f t="shared" si="96"/>
        <v>Drug and Biological Policy</v>
      </c>
      <c r="G2098" s="29" t="s">
        <v>1599</v>
      </c>
      <c r="H2098" s="30" t="s">
        <v>592</v>
      </c>
      <c r="I2098" s="30" t="str">
        <f t="shared" si="97"/>
        <v>Drug and Biological Policy</v>
      </c>
      <c r="J2098" t="e">
        <f t="shared" ca="1" si="98"/>
        <v>#N/A</v>
      </c>
      <c r="N2098" s="33" t="s">
        <v>2011</v>
      </c>
      <c r="O2098" s="33" t="s">
        <v>2401</v>
      </c>
      <c r="P2098" s="68">
        <v>7805</v>
      </c>
      <c r="Q2098" s="69" t="s">
        <v>9601</v>
      </c>
      <c r="R2098" s="33" t="s">
        <v>2410</v>
      </c>
      <c r="S2098" s="68">
        <v>35366</v>
      </c>
      <c r="T2098" s="69" t="s">
        <v>9602</v>
      </c>
      <c r="U2098" s="33" t="s">
        <v>7476</v>
      </c>
      <c r="V2098" s="33" t="s">
        <v>7477</v>
      </c>
      <c r="W2098" s="33" t="s">
        <v>9603</v>
      </c>
      <c r="X2098" s="33" t="s">
        <v>2011</v>
      </c>
    </row>
    <row r="2099" spans="1:24" x14ac:dyDescent="0.25">
      <c r="A2099" s="29" t="s">
        <v>1599</v>
      </c>
      <c r="B2099" s="30" t="s">
        <v>464</v>
      </c>
      <c r="C2099" s="30" t="str">
        <f t="shared" si="96"/>
        <v>Drug and Biological Policy</v>
      </c>
      <c r="G2099" s="29" t="s">
        <v>1599</v>
      </c>
      <c r="H2099" s="30" t="s">
        <v>464</v>
      </c>
      <c r="I2099" s="30" t="str">
        <f t="shared" si="97"/>
        <v>Drug and Biological Policy</v>
      </c>
      <c r="J2099" t="e">
        <f t="shared" ca="1" si="98"/>
        <v>#N/A</v>
      </c>
      <c r="N2099" s="33" t="s">
        <v>2011</v>
      </c>
      <c r="O2099" s="33" t="s">
        <v>2401</v>
      </c>
      <c r="P2099" s="68">
        <v>7806</v>
      </c>
      <c r="Q2099" s="33" t="s">
        <v>9604</v>
      </c>
      <c r="R2099" s="33" t="s">
        <v>2409</v>
      </c>
      <c r="S2099" s="68">
        <v>41733</v>
      </c>
      <c r="T2099" s="69" t="s">
        <v>9605</v>
      </c>
      <c r="U2099" s="33" t="s">
        <v>7476</v>
      </c>
      <c r="V2099" s="33" t="s">
        <v>7477</v>
      </c>
      <c r="W2099" s="33" t="s">
        <v>9606</v>
      </c>
      <c r="X2099" s="33" t="s">
        <v>2011</v>
      </c>
    </row>
    <row r="2100" spans="1:24" x14ac:dyDescent="0.25">
      <c r="A2100" s="29" t="s">
        <v>1599</v>
      </c>
      <c r="B2100" s="30" t="s">
        <v>682</v>
      </c>
      <c r="C2100" s="30" t="str">
        <f t="shared" si="96"/>
        <v>Drug and Biological Policy</v>
      </c>
      <c r="G2100" s="29" t="s">
        <v>1599</v>
      </c>
      <c r="H2100" s="30" t="s">
        <v>682</v>
      </c>
      <c r="I2100" s="30" t="str">
        <f t="shared" si="97"/>
        <v>Drug and Biological Policy</v>
      </c>
      <c r="J2100" t="e">
        <f t="shared" ca="1" si="98"/>
        <v>#N/A</v>
      </c>
      <c r="N2100" s="33" t="s">
        <v>2011</v>
      </c>
      <c r="O2100" s="33" t="s">
        <v>2401</v>
      </c>
      <c r="P2100" s="68">
        <v>7807</v>
      </c>
      <c r="Q2100" s="69" t="s">
        <v>9607</v>
      </c>
      <c r="R2100" s="33" t="s">
        <v>2408</v>
      </c>
      <c r="S2100" s="68">
        <v>35382</v>
      </c>
      <c r="T2100" s="69" t="s">
        <v>9608</v>
      </c>
      <c r="U2100" s="33" t="s">
        <v>7476</v>
      </c>
      <c r="V2100" s="33" t="s">
        <v>7477</v>
      </c>
      <c r="W2100" s="33" t="s">
        <v>9609</v>
      </c>
      <c r="X2100" s="33" t="s">
        <v>2011</v>
      </c>
    </row>
    <row r="2101" spans="1:24" x14ac:dyDescent="0.25">
      <c r="A2101" s="29" t="s">
        <v>1599</v>
      </c>
      <c r="B2101" s="30" t="s">
        <v>464</v>
      </c>
      <c r="C2101" s="30" t="str">
        <f t="shared" si="96"/>
        <v>Drug and Biological Policy</v>
      </c>
      <c r="G2101" s="29" t="s">
        <v>1599</v>
      </c>
      <c r="H2101" s="30" t="s">
        <v>464</v>
      </c>
      <c r="I2101" s="30" t="str">
        <f t="shared" si="97"/>
        <v>Drug and Biological Policy</v>
      </c>
      <c r="J2101" t="e">
        <f t="shared" ca="1" si="98"/>
        <v>#N/A</v>
      </c>
      <c r="N2101" s="33" t="s">
        <v>2011</v>
      </c>
      <c r="O2101" s="33" t="s">
        <v>2401</v>
      </c>
      <c r="P2101" s="68">
        <v>8244</v>
      </c>
      <c r="Q2101" s="69" t="s">
        <v>9610</v>
      </c>
      <c r="R2101" s="33" t="s">
        <v>2407</v>
      </c>
      <c r="S2101" s="68">
        <v>41912</v>
      </c>
      <c r="T2101" s="69" t="s">
        <v>9611</v>
      </c>
      <c r="U2101" s="33" t="s">
        <v>7476</v>
      </c>
      <c r="V2101" s="33" t="s">
        <v>7477</v>
      </c>
      <c r="W2101" s="33" t="s">
        <v>9603</v>
      </c>
      <c r="X2101" s="33" t="s">
        <v>2011</v>
      </c>
    </row>
    <row r="2102" spans="1:24" x14ac:dyDescent="0.25">
      <c r="A2102" s="29" t="s">
        <v>1599</v>
      </c>
      <c r="B2102" s="30" t="s">
        <v>682</v>
      </c>
      <c r="C2102" s="30" t="str">
        <f t="shared" si="96"/>
        <v>Drug and Biological Policy</v>
      </c>
      <c r="G2102" s="29" t="s">
        <v>1599</v>
      </c>
      <c r="H2102" s="30" t="s">
        <v>682</v>
      </c>
      <c r="I2102" s="30" t="str">
        <f t="shared" si="97"/>
        <v>Drug and Biological Policy</v>
      </c>
      <c r="J2102" t="e">
        <f t="shared" ca="1" si="98"/>
        <v>#N/A</v>
      </c>
      <c r="N2102" s="33" t="s">
        <v>2011</v>
      </c>
      <c r="O2102" s="33" t="s">
        <v>2401</v>
      </c>
      <c r="P2102" s="68">
        <v>8245</v>
      </c>
      <c r="Q2102" s="69" t="s">
        <v>9612</v>
      </c>
      <c r="R2102" s="33" t="s">
        <v>2405</v>
      </c>
      <c r="S2102" s="68">
        <v>41915</v>
      </c>
      <c r="T2102" s="69" t="s">
        <v>9613</v>
      </c>
      <c r="U2102" s="33" t="s">
        <v>7476</v>
      </c>
      <c r="V2102" s="33" t="s">
        <v>7477</v>
      </c>
      <c r="W2102" s="33" t="s">
        <v>9603</v>
      </c>
      <c r="X2102" s="33" t="s">
        <v>2011</v>
      </c>
    </row>
    <row r="2103" spans="1:24" x14ac:dyDescent="0.25">
      <c r="A2103" s="29" t="s">
        <v>1599</v>
      </c>
      <c r="B2103" s="30" t="s">
        <v>464</v>
      </c>
      <c r="C2103" s="30" t="str">
        <f t="shared" si="96"/>
        <v>Drug and Biological Policy</v>
      </c>
      <c r="G2103" s="29" t="s">
        <v>1599</v>
      </c>
      <c r="H2103" s="30" t="s">
        <v>464</v>
      </c>
      <c r="I2103" s="30" t="str">
        <f t="shared" si="97"/>
        <v>Drug and Biological Policy</v>
      </c>
      <c r="J2103" t="e">
        <f t="shared" ca="1" si="98"/>
        <v>#N/A</v>
      </c>
      <c r="N2103" s="33" t="s">
        <v>2011</v>
      </c>
      <c r="O2103" s="33" t="s">
        <v>2401</v>
      </c>
      <c r="P2103" s="68">
        <v>8246</v>
      </c>
      <c r="Q2103" s="69" t="s">
        <v>9614</v>
      </c>
      <c r="R2103" s="33" t="s">
        <v>2406</v>
      </c>
      <c r="S2103" s="68">
        <v>41914</v>
      </c>
      <c r="T2103" s="69" t="s">
        <v>9615</v>
      </c>
      <c r="U2103" s="33" t="s">
        <v>7476</v>
      </c>
      <c r="V2103" s="33" t="s">
        <v>7477</v>
      </c>
      <c r="W2103" s="33" t="s">
        <v>9616</v>
      </c>
      <c r="X2103" s="33" t="s">
        <v>2011</v>
      </c>
    </row>
    <row r="2104" spans="1:24" x14ac:dyDescent="0.25">
      <c r="A2104" s="29" t="s">
        <v>1599</v>
      </c>
      <c r="B2104" s="30" t="s">
        <v>682</v>
      </c>
      <c r="C2104" s="30" t="str">
        <f t="shared" si="96"/>
        <v>Drug and Biological Policy</v>
      </c>
      <c r="G2104" s="29" t="s">
        <v>1599</v>
      </c>
      <c r="H2104" s="30" t="s">
        <v>682</v>
      </c>
      <c r="I2104" s="30" t="str">
        <f t="shared" si="97"/>
        <v>Drug and Biological Policy</v>
      </c>
      <c r="J2104" t="e">
        <f t="shared" ca="1" si="98"/>
        <v>#N/A</v>
      </c>
      <c r="N2104" s="33" t="s">
        <v>2011</v>
      </c>
      <c r="O2104" s="33" t="s">
        <v>2401</v>
      </c>
      <c r="P2104" s="68">
        <v>8247</v>
      </c>
      <c r="Q2104" s="69" t="s">
        <v>9617</v>
      </c>
      <c r="R2104" s="33" t="s">
        <v>2404</v>
      </c>
      <c r="S2104" s="68">
        <v>41921</v>
      </c>
      <c r="T2104" s="69" t="s">
        <v>9618</v>
      </c>
      <c r="U2104" s="33" t="s">
        <v>7476</v>
      </c>
      <c r="V2104" s="33" t="s">
        <v>7477</v>
      </c>
      <c r="W2104" s="33" t="s">
        <v>9616</v>
      </c>
      <c r="X2104" s="33" t="s">
        <v>2011</v>
      </c>
    </row>
    <row r="2105" spans="1:24" x14ac:dyDescent="0.25">
      <c r="A2105" s="29" t="s">
        <v>1600</v>
      </c>
      <c r="B2105" s="30" t="s">
        <v>592</v>
      </c>
      <c r="C2105" s="30" t="str">
        <f t="shared" si="96"/>
        <v>Drug and Biological Policy</v>
      </c>
      <c r="G2105" s="29" t="s">
        <v>1600</v>
      </c>
      <c r="H2105" s="30" t="s">
        <v>592</v>
      </c>
      <c r="I2105" s="30" t="str">
        <f t="shared" si="97"/>
        <v>Drug and Biological Policy</v>
      </c>
      <c r="J2105" t="e">
        <f t="shared" ca="1" si="98"/>
        <v>#N/A</v>
      </c>
      <c r="N2105" s="33" t="s">
        <v>2011</v>
      </c>
      <c r="O2105" s="33" t="s">
        <v>2393</v>
      </c>
      <c r="P2105" s="68">
        <v>7204</v>
      </c>
      <c r="Q2105" s="69" t="s">
        <v>9619</v>
      </c>
      <c r="R2105" s="33" t="s">
        <v>2398</v>
      </c>
      <c r="S2105" s="68">
        <v>24526</v>
      </c>
      <c r="T2105" s="69" t="s">
        <v>9620</v>
      </c>
      <c r="U2105" s="33" t="s">
        <v>7476</v>
      </c>
      <c r="V2105" s="33" t="s">
        <v>7477</v>
      </c>
      <c r="W2105" s="33" t="s">
        <v>9621</v>
      </c>
      <c r="X2105" s="33" t="s">
        <v>2011</v>
      </c>
    </row>
    <row r="2106" spans="1:24" x14ac:dyDescent="0.25">
      <c r="A2106" s="29" t="s">
        <v>1601</v>
      </c>
      <c r="B2106" s="30" t="s">
        <v>632</v>
      </c>
      <c r="C2106" s="30" t="str">
        <f t="shared" si="96"/>
        <v>Drug and Biological Policy</v>
      </c>
      <c r="G2106" s="29" t="s">
        <v>1601</v>
      </c>
      <c r="H2106" s="30" t="s">
        <v>632</v>
      </c>
      <c r="I2106" s="30" t="str">
        <f t="shared" si="97"/>
        <v>Drug and Biological Policy</v>
      </c>
      <c r="J2106" t="e">
        <f t="shared" ca="1" si="98"/>
        <v>#N/A</v>
      </c>
      <c r="N2106" s="33" t="s">
        <v>2011</v>
      </c>
      <c r="O2106" s="33" t="s">
        <v>2393</v>
      </c>
      <c r="P2106" s="68">
        <v>7390</v>
      </c>
      <c r="Q2106" s="33" t="s">
        <v>9622</v>
      </c>
      <c r="R2106" s="33" t="s">
        <v>9623</v>
      </c>
      <c r="S2106" s="68">
        <v>57458</v>
      </c>
      <c r="T2106" s="69" t="s">
        <v>9624</v>
      </c>
      <c r="U2106" s="33" t="s">
        <v>7476</v>
      </c>
      <c r="V2106" s="33" t="s">
        <v>7477</v>
      </c>
      <c r="W2106" s="33" t="s">
        <v>9625</v>
      </c>
      <c r="X2106" s="33" t="s">
        <v>2011</v>
      </c>
    </row>
    <row r="2107" spans="1:24" x14ac:dyDescent="0.25">
      <c r="A2107" s="29" t="s">
        <v>1601</v>
      </c>
      <c r="B2107" s="30" t="s">
        <v>629</v>
      </c>
      <c r="C2107" s="30" t="str">
        <f t="shared" si="96"/>
        <v>Drug and Biological Policy</v>
      </c>
      <c r="G2107" s="29" t="s">
        <v>1601</v>
      </c>
      <c r="H2107" s="30" t="s">
        <v>629</v>
      </c>
      <c r="I2107" s="30" t="str">
        <f t="shared" si="97"/>
        <v>Drug and Biological Policy</v>
      </c>
      <c r="J2107" t="e">
        <f t="shared" ca="1" si="98"/>
        <v>#N/A</v>
      </c>
      <c r="N2107" s="33" t="s">
        <v>2011</v>
      </c>
      <c r="O2107" s="33" t="s">
        <v>2393</v>
      </c>
      <c r="P2107" s="68">
        <v>7391</v>
      </c>
      <c r="Q2107" s="33" t="s">
        <v>9626</v>
      </c>
      <c r="R2107" s="33" t="s">
        <v>2397</v>
      </c>
      <c r="S2107" s="68">
        <v>46145</v>
      </c>
      <c r="T2107" s="69" t="s">
        <v>9627</v>
      </c>
      <c r="U2107" s="33" t="s">
        <v>7476</v>
      </c>
      <c r="V2107" s="33" t="s">
        <v>7477</v>
      </c>
      <c r="W2107" s="33" t="s">
        <v>9625</v>
      </c>
      <c r="X2107" s="33" t="s">
        <v>2011</v>
      </c>
    </row>
    <row r="2108" spans="1:24" x14ac:dyDescent="0.25">
      <c r="A2108" s="29" t="s">
        <v>3685</v>
      </c>
      <c r="B2108" s="30" t="s">
        <v>1602</v>
      </c>
      <c r="C2108" s="30" t="str">
        <f t="shared" si="96"/>
        <v>Primary Care Policy</v>
      </c>
      <c r="G2108" s="29" t="s">
        <v>3685</v>
      </c>
      <c r="H2108" s="30" t="s">
        <v>1602</v>
      </c>
      <c r="I2108" s="30" t="str">
        <f t="shared" si="97"/>
        <v>Primary Care Policy</v>
      </c>
      <c r="J2108" t="e">
        <f t="shared" ca="1" si="98"/>
        <v>#N/A</v>
      </c>
      <c r="N2108" s="33" t="s">
        <v>2011</v>
      </c>
      <c r="O2108" s="33" t="s">
        <v>2393</v>
      </c>
      <c r="P2108" s="68">
        <v>7392</v>
      </c>
      <c r="Q2108" s="33" t="s">
        <v>9628</v>
      </c>
      <c r="R2108" s="33" t="s">
        <v>2395</v>
      </c>
      <c r="S2108" s="68">
        <v>24537</v>
      </c>
      <c r="T2108" s="69" t="s">
        <v>9629</v>
      </c>
      <c r="U2108" s="33" t="s">
        <v>4699</v>
      </c>
      <c r="V2108" s="33" t="s">
        <v>4699</v>
      </c>
      <c r="W2108" s="33" t="s">
        <v>9625</v>
      </c>
      <c r="X2108" s="33" t="s">
        <v>2011</v>
      </c>
    </row>
    <row r="2109" spans="1:24" x14ac:dyDescent="0.25">
      <c r="A2109" s="29" t="s">
        <v>1603</v>
      </c>
      <c r="B2109" s="30" t="s">
        <v>1569</v>
      </c>
      <c r="C2109" s="30" t="str">
        <f t="shared" si="96"/>
        <v>Durable Medical Equipment and Supplies Policy</v>
      </c>
      <c r="G2109" s="29" t="s">
        <v>1603</v>
      </c>
      <c r="H2109" s="30" t="s">
        <v>1569</v>
      </c>
      <c r="I2109" s="30" t="str">
        <f t="shared" si="97"/>
        <v>Durable Medical Equipment and Supplies Policy</v>
      </c>
      <c r="J2109" t="e">
        <f t="shared" ca="1" si="98"/>
        <v>#N/A</v>
      </c>
      <c r="N2109" s="33" t="s">
        <v>2011</v>
      </c>
      <c r="O2109" s="33" t="s">
        <v>2393</v>
      </c>
      <c r="P2109" s="68">
        <v>7393</v>
      </c>
      <c r="Q2109" s="33" t="s">
        <v>9630</v>
      </c>
      <c r="R2109" s="33" t="s">
        <v>9631</v>
      </c>
      <c r="S2109" s="68">
        <v>57698</v>
      </c>
      <c r="T2109" s="69" t="s">
        <v>9632</v>
      </c>
      <c r="U2109" s="33" t="s">
        <v>7476</v>
      </c>
      <c r="V2109" s="33" t="s">
        <v>7477</v>
      </c>
      <c r="W2109" s="33" t="s">
        <v>9625</v>
      </c>
      <c r="X2109" s="33" t="s">
        <v>2011</v>
      </c>
    </row>
    <row r="2110" spans="1:24" x14ac:dyDescent="0.25">
      <c r="A2110" s="29" t="s">
        <v>1604</v>
      </c>
      <c r="B2110" s="30" t="s">
        <v>554</v>
      </c>
      <c r="C2110" s="30" t="str">
        <f t="shared" si="96"/>
        <v>Durable Medical Equipment and Supplies Policy</v>
      </c>
      <c r="G2110" s="29" t="s">
        <v>1604</v>
      </c>
      <c r="H2110" s="30" t="s">
        <v>554</v>
      </c>
      <c r="I2110" s="30" t="str">
        <f t="shared" si="97"/>
        <v>Durable Medical Equipment and Supplies Policy</v>
      </c>
      <c r="J2110" t="e">
        <f t="shared" ca="1" si="98"/>
        <v>#N/A</v>
      </c>
      <c r="N2110" s="33" t="s">
        <v>2011</v>
      </c>
      <c r="O2110" s="33" t="s">
        <v>2393</v>
      </c>
      <c r="P2110" s="68">
        <v>7394</v>
      </c>
      <c r="Q2110" s="33" t="s">
        <v>9633</v>
      </c>
      <c r="R2110" s="33" t="s">
        <v>2396</v>
      </c>
      <c r="S2110" s="68">
        <v>24536</v>
      </c>
      <c r="T2110" s="33" t="s">
        <v>9634</v>
      </c>
      <c r="U2110" s="33" t="s">
        <v>4699</v>
      </c>
      <c r="V2110" s="33" t="s">
        <v>4699</v>
      </c>
      <c r="W2110" s="33" t="s">
        <v>9625</v>
      </c>
      <c r="X2110" s="33" t="s">
        <v>2011</v>
      </c>
    </row>
    <row r="2111" spans="1:24" x14ac:dyDescent="0.25">
      <c r="A2111" s="29" t="s">
        <v>1605</v>
      </c>
      <c r="B2111" s="30" t="s">
        <v>554</v>
      </c>
      <c r="C2111" s="30" t="str">
        <f t="shared" si="96"/>
        <v>Durable Medical Equipment and Supplies Policy</v>
      </c>
      <c r="G2111" s="29" t="s">
        <v>1605</v>
      </c>
      <c r="H2111" s="30" t="s">
        <v>554</v>
      </c>
      <c r="I2111" s="30" t="str">
        <f t="shared" si="97"/>
        <v>Durable Medical Equipment and Supplies Policy</v>
      </c>
      <c r="J2111" t="e">
        <f t="shared" ca="1" si="98"/>
        <v>#N/A</v>
      </c>
      <c r="N2111" s="33" t="s">
        <v>2011</v>
      </c>
      <c r="O2111" s="33" t="s">
        <v>2393</v>
      </c>
      <c r="P2111" s="68">
        <v>7941</v>
      </c>
      <c r="Q2111" s="33" t="s">
        <v>9635</v>
      </c>
      <c r="R2111" s="33" t="s">
        <v>9636</v>
      </c>
      <c r="S2111" s="68">
        <v>57737</v>
      </c>
      <c r="T2111" s="69" t="s">
        <v>9637</v>
      </c>
      <c r="U2111" s="33" t="s">
        <v>3708</v>
      </c>
      <c r="V2111" s="33" t="s">
        <v>3708</v>
      </c>
      <c r="W2111" s="33" t="s">
        <v>3792</v>
      </c>
      <c r="X2111" s="33" t="s">
        <v>2011</v>
      </c>
    </row>
    <row r="2112" spans="1:24" x14ac:dyDescent="0.25">
      <c r="A2112" s="29" t="s">
        <v>1606</v>
      </c>
      <c r="B2112" s="30" t="s">
        <v>632</v>
      </c>
      <c r="C2112" s="30" t="str">
        <f t="shared" si="96"/>
        <v>Drug and Biological Policy</v>
      </c>
      <c r="G2112" s="29" t="s">
        <v>1606</v>
      </c>
      <c r="H2112" s="30" t="s">
        <v>632</v>
      </c>
      <c r="I2112" s="30" t="str">
        <f t="shared" si="97"/>
        <v>Drug and Biological Policy</v>
      </c>
      <c r="J2112" t="e">
        <f t="shared" ca="1" si="98"/>
        <v>#N/A</v>
      </c>
      <c r="N2112" s="33" t="s">
        <v>2011</v>
      </c>
      <c r="O2112" s="33" t="s">
        <v>2386</v>
      </c>
      <c r="P2112" s="68">
        <v>7715</v>
      </c>
      <c r="Q2112" s="33" t="s">
        <v>9638</v>
      </c>
      <c r="R2112" s="33" t="s">
        <v>2392</v>
      </c>
      <c r="S2112" s="68">
        <v>56090</v>
      </c>
      <c r="T2112" s="69" t="s">
        <v>9639</v>
      </c>
      <c r="U2112" s="33" t="s">
        <v>7476</v>
      </c>
      <c r="V2112" s="33" t="s">
        <v>7477</v>
      </c>
      <c r="W2112" s="33" t="s">
        <v>9640</v>
      </c>
      <c r="X2112" s="33" t="s">
        <v>2011</v>
      </c>
    </row>
    <row r="2113" spans="1:24" x14ac:dyDescent="0.25">
      <c r="A2113" s="29" t="s">
        <v>449</v>
      </c>
      <c r="B2113" s="30" t="s">
        <v>632</v>
      </c>
      <c r="C2113" s="30" t="str">
        <f t="shared" si="96"/>
        <v>Drug and Biological Policy</v>
      </c>
      <c r="G2113" s="29" t="s">
        <v>449</v>
      </c>
      <c r="H2113" s="30" t="s">
        <v>632</v>
      </c>
      <c r="I2113" s="30" t="str">
        <f t="shared" si="97"/>
        <v>Drug and Biological Policy</v>
      </c>
      <c r="J2113" t="e">
        <f t="shared" ca="1" si="98"/>
        <v>#N/A</v>
      </c>
      <c r="N2113" s="70" t="s">
        <v>2011</v>
      </c>
      <c r="O2113" s="33" t="s">
        <v>2386</v>
      </c>
      <c r="P2113" s="68">
        <v>7716</v>
      </c>
      <c r="Q2113" s="33" t="s">
        <v>9641</v>
      </c>
      <c r="R2113" s="33" t="s">
        <v>1198</v>
      </c>
      <c r="S2113" s="68">
        <v>56113</v>
      </c>
      <c r="T2113" s="69" t="s">
        <v>9642</v>
      </c>
      <c r="U2113" s="33" t="s">
        <v>7476</v>
      </c>
      <c r="V2113" s="33" t="s">
        <v>7477</v>
      </c>
      <c r="W2113" s="69" t="s">
        <v>9643</v>
      </c>
      <c r="X2113" s="70" t="s">
        <v>2011</v>
      </c>
    </row>
    <row r="2114" spans="1:24" x14ac:dyDescent="0.25">
      <c r="A2114" s="29" t="s">
        <v>449</v>
      </c>
      <c r="B2114" s="30" t="s">
        <v>1607</v>
      </c>
      <c r="C2114" s="30" t="str">
        <f t="shared" si="96"/>
        <v>Drug and Biological Policy</v>
      </c>
      <c r="G2114" s="29" t="s">
        <v>449</v>
      </c>
      <c r="H2114" s="30" t="s">
        <v>1607</v>
      </c>
      <c r="I2114" s="30" t="str">
        <f t="shared" si="97"/>
        <v>Drug and Biological Policy</v>
      </c>
      <c r="J2114" t="e">
        <f t="shared" ca="1" si="98"/>
        <v>#N/A</v>
      </c>
      <c r="N2114" s="33" t="s">
        <v>2011</v>
      </c>
      <c r="O2114" s="33" t="s">
        <v>2386</v>
      </c>
      <c r="P2114" s="68">
        <v>7717</v>
      </c>
      <c r="Q2114" s="33" t="s">
        <v>9644</v>
      </c>
      <c r="R2114" s="33" t="s">
        <v>2391</v>
      </c>
      <c r="S2114" s="68">
        <v>56088</v>
      </c>
      <c r="T2114" s="33" t="s">
        <v>9645</v>
      </c>
      <c r="U2114" s="33" t="s">
        <v>7476</v>
      </c>
      <c r="V2114" s="33" t="s">
        <v>7477</v>
      </c>
      <c r="W2114" s="33" t="s">
        <v>9640</v>
      </c>
      <c r="X2114" s="33" t="s">
        <v>2011</v>
      </c>
    </row>
    <row r="2115" spans="1:24" x14ac:dyDescent="0.25">
      <c r="A2115" s="29" t="s">
        <v>1608</v>
      </c>
      <c r="B2115" s="30" t="s">
        <v>632</v>
      </c>
      <c r="C2115" s="30" t="str">
        <f t="shared" ref="C2115:C2178" si="99">VLOOKUP(A2115,$G:$I,3,0)</f>
        <v>Drug and Biological Policy</v>
      </c>
      <c r="G2115" s="29" t="s">
        <v>1608</v>
      </c>
      <c r="H2115" s="30" t="s">
        <v>632</v>
      </c>
      <c r="I2115" s="30" t="str">
        <f t="shared" ref="I2115:I2178" si="100">VLOOKUP(G2115,$R:$X,7,0)</f>
        <v>Drug and Biological Policy</v>
      </c>
      <c r="J2115" t="e">
        <f t="shared" ref="J2115:J2178" ca="1" si="101">VLOOKUP(I2115,$J:$J,1,0)</f>
        <v>#N/A</v>
      </c>
      <c r="N2115" s="33" t="s">
        <v>2011</v>
      </c>
      <c r="O2115" s="33" t="s">
        <v>2386</v>
      </c>
      <c r="P2115" s="68">
        <v>7718</v>
      </c>
      <c r="Q2115" s="33" t="s">
        <v>9646</v>
      </c>
      <c r="R2115" s="33" t="s">
        <v>2389</v>
      </c>
      <c r="S2115" s="68">
        <v>34039</v>
      </c>
      <c r="T2115" s="33" t="s">
        <v>9647</v>
      </c>
      <c r="U2115" s="33" t="s">
        <v>7476</v>
      </c>
      <c r="V2115" s="33" t="s">
        <v>7477</v>
      </c>
      <c r="W2115" s="33" t="s">
        <v>9648</v>
      </c>
      <c r="X2115" s="33" t="s">
        <v>2011</v>
      </c>
    </row>
    <row r="2116" spans="1:24" x14ac:dyDescent="0.25">
      <c r="A2116" s="29" t="s">
        <v>1609</v>
      </c>
      <c r="B2116" s="30" t="s">
        <v>632</v>
      </c>
      <c r="C2116" s="30" t="str">
        <f t="shared" si="99"/>
        <v>Drug and Biological Policy</v>
      </c>
      <c r="G2116" s="29" t="s">
        <v>1609</v>
      </c>
      <c r="H2116" s="30" t="s">
        <v>632</v>
      </c>
      <c r="I2116" s="30" t="str">
        <f t="shared" si="100"/>
        <v>Drug and Biological Policy</v>
      </c>
      <c r="J2116" t="e">
        <f t="shared" ca="1" si="101"/>
        <v>#N/A</v>
      </c>
      <c r="N2116" s="33" t="s">
        <v>2011</v>
      </c>
      <c r="O2116" s="33" t="s">
        <v>2386</v>
      </c>
      <c r="P2116" s="68">
        <v>7719</v>
      </c>
      <c r="Q2116" s="33" t="s">
        <v>9649</v>
      </c>
      <c r="R2116" s="33" t="s">
        <v>2388</v>
      </c>
      <c r="S2116" s="68">
        <v>56089</v>
      </c>
      <c r="T2116" s="33" t="s">
        <v>9650</v>
      </c>
      <c r="U2116" s="33" t="s">
        <v>7476</v>
      </c>
      <c r="V2116" s="33" t="s">
        <v>7477</v>
      </c>
      <c r="W2116" s="33" t="s">
        <v>9640</v>
      </c>
      <c r="X2116" s="33" t="s">
        <v>2011</v>
      </c>
    </row>
    <row r="2117" spans="1:24" x14ac:dyDescent="0.25">
      <c r="A2117" s="29" t="s">
        <v>1610</v>
      </c>
      <c r="B2117" s="30" t="s">
        <v>958</v>
      </c>
      <c r="C2117" s="30" t="str">
        <f t="shared" si="99"/>
        <v>Drug and Biological Policy</v>
      </c>
      <c r="G2117" s="29" t="s">
        <v>1610</v>
      </c>
      <c r="H2117" s="30" t="s">
        <v>958</v>
      </c>
      <c r="I2117" s="30" t="str">
        <f t="shared" si="100"/>
        <v>Drug and Biological Policy</v>
      </c>
      <c r="J2117" t="e">
        <f t="shared" ca="1" si="101"/>
        <v>#N/A</v>
      </c>
      <c r="N2117" s="33" t="s">
        <v>2011</v>
      </c>
      <c r="O2117" s="33" t="s">
        <v>2386</v>
      </c>
      <c r="P2117" s="68">
        <v>7720</v>
      </c>
      <c r="Q2117" s="33" t="s">
        <v>9651</v>
      </c>
      <c r="R2117" s="33" t="s">
        <v>9652</v>
      </c>
      <c r="S2117" s="68">
        <v>58248</v>
      </c>
      <c r="T2117" s="69" t="s">
        <v>9653</v>
      </c>
      <c r="U2117" s="33" t="s">
        <v>7476</v>
      </c>
      <c r="V2117" s="33" t="s">
        <v>7477</v>
      </c>
      <c r="W2117" s="33" t="s">
        <v>9648</v>
      </c>
      <c r="X2117" s="33" t="s">
        <v>2011</v>
      </c>
    </row>
    <row r="2118" spans="1:24" x14ac:dyDescent="0.25">
      <c r="A2118" s="29" t="s">
        <v>1611</v>
      </c>
      <c r="B2118" s="30" t="s">
        <v>958</v>
      </c>
      <c r="C2118" s="30" t="str">
        <f t="shared" si="99"/>
        <v>Drug and Biological Policy</v>
      </c>
      <c r="G2118" s="29" t="s">
        <v>1611</v>
      </c>
      <c r="H2118" s="30" t="s">
        <v>958</v>
      </c>
      <c r="I2118" s="30" t="str">
        <f t="shared" si="100"/>
        <v>Drug and Biological Policy</v>
      </c>
      <c r="J2118" t="e">
        <f t="shared" ca="1" si="101"/>
        <v>#N/A</v>
      </c>
      <c r="N2118" s="33" t="s">
        <v>2011</v>
      </c>
      <c r="O2118" s="33" t="s">
        <v>2386</v>
      </c>
      <c r="P2118" s="68">
        <v>7721</v>
      </c>
      <c r="Q2118" s="33" t="s">
        <v>9654</v>
      </c>
      <c r="R2118" s="33" t="s">
        <v>2390</v>
      </c>
      <c r="S2118" s="68">
        <v>34037</v>
      </c>
      <c r="T2118" s="33" t="s">
        <v>9655</v>
      </c>
      <c r="U2118" s="33" t="s">
        <v>7476</v>
      </c>
      <c r="V2118" s="33" t="s">
        <v>7477</v>
      </c>
      <c r="W2118" s="33" t="s">
        <v>9640</v>
      </c>
      <c r="X2118" s="33" t="s">
        <v>2011</v>
      </c>
    </row>
    <row r="2119" spans="1:24" x14ac:dyDescent="0.25">
      <c r="A2119" s="29" t="s">
        <v>1612</v>
      </c>
      <c r="B2119" s="30" t="s">
        <v>958</v>
      </c>
      <c r="C2119" s="30" t="str">
        <f t="shared" si="99"/>
        <v>Drug and Biological Policy</v>
      </c>
      <c r="G2119" s="29" t="s">
        <v>1612</v>
      </c>
      <c r="H2119" s="30" t="s">
        <v>958</v>
      </c>
      <c r="I2119" s="30" t="str">
        <f t="shared" si="100"/>
        <v>Drug and Biological Policy</v>
      </c>
      <c r="J2119" t="e">
        <f t="shared" ca="1" si="101"/>
        <v>#N/A</v>
      </c>
      <c r="N2119" s="33" t="s">
        <v>2011</v>
      </c>
      <c r="O2119" s="33" t="s">
        <v>2366</v>
      </c>
      <c r="P2119" s="68">
        <v>6466</v>
      </c>
      <c r="Q2119" s="69" t="s">
        <v>9656</v>
      </c>
      <c r="R2119" s="33" t="s">
        <v>9657</v>
      </c>
      <c r="S2119" s="68">
        <v>57692</v>
      </c>
      <c r="T2119" s="69" t="s">
        <v>9658</v>
      </c>
      <c r="U2119" s="33" t="s">
        <v>7476</v>
      </c>
      <c r="V2119" s="33" t="s">
        <v>7477</v>
      </c>
      <c r="W2119" s="33" t="s">
        <v>9659</v>
      </c>
      <c r="X2119" s="33" t="s">
        <v>2011</v>
      </c>
    </row>
    <row r="2120" spans="1:24" x14ac:dyDescent="0.25">
      <c r="A2120" s="29" t="s">
        <v>1613</v>
      </c>
      <c r="B2120" s="30" t="s">
        <v>958</v>
      </c>
      <c r="C2120" s="30" t="str">
        <f t="shared" si="99"/>
        <v>Drug and Biological Policy</v>
      </c>
      <c r="G2120" s="29" t="s">
        <v>1613</v>
      </c>
      <c r="H2120" s="30" t="s">
        <v>958</v>
      </c>
      <c r="I2120" s="30" t="str">
        <f t="shared" si="100"/>
        <v>Drug and Biological Policy</v>
      </c>
      <c r="J2120" t="e">
        <f t="shared" ca="1" si="101"/>
        <v>#N/A</v>
      </c>
      <c r="N2120" s="33" t="s">
        <v>2011</v>
      </c>
      <c r="O2120" s="33" t="s">
        <v>2366</v>
      </c>
      <c r="P2120" s="68">
        <v>6467</v>
      </c>
      <c r="Q2120" s="33" t="s">
        <v>9660</v>
      </c>
      <c r="R2120" s="33" t="s">
        <v>2384</v>
      </c>
      <c r="S2120" s="68">
        <v>39575</v>
      </c>
      <c r="T2120" s="69" t="s">
        <v>9661</v>
      </c>
      <c r="U2120" s="33" t="s">
        <v>7476</v>
      </c>
      <c r="V2120" s="33" t="s">
        <v>7477</v>
      </c>
      <c r="W2120" s="33" t="s">
        <v>9662</v>
      </c>
      <c r="X2120" s="33" t="s">
        <v>2011</v>
      </c>
    </row>
    <row r="2121" spans="1:24" x14ac:dyDescent="0.25">
      <c r="A2121" s="29" t="s">
        <v>1614</v>
      </c>
      <c r="B2121" s="30" t="s">
        <v>958</v>
      </c>
      <c r="C2121" s="30" t="str">
        <f t="shared" si="99"/>
        <v>Drug and Biological Policy</v>
      </c>
      <c r="G2121" s="29" t="s">
        <v>1614</v>
      </c>
      <c r="H2121" s="30" t="s">
        <v>958</v>
      </c>
      <c r="I2121" s="30" t="str">
        <f t="shared" si="100"/>
        <v>Drug and Biological Policy</v>
      </c>
      <c r="J2121" t="e">
        <f t="shared" ca="1" si="101"/>
        <v>#N/A</v>
      </c>
      <c r="N2121" s="70" t="s">
        <v>2011</v>
      </c>
      <c r="O2121" s="33" t="s">
        <v>2366</v>
      </c>
      <c r="P2121" s="68">
        <v>6468</v>
      </c>
      <c r="Q2121" s="33" t="s">
        <v>9663</v>
      </c>
      <c r="R2121" s="33" t="s">
        <v>194</v>
      </c>
      <c r="S2121" s="68">
        <v>39895</v>
      </c>
      <c r="T2121" s="69" t="s">
        <v>9664</v>
      </c>
      <c r="U2121" s="33" t="s">
        <v>7476</v>
      </c>
      <c r="V2121" s="33" t="s">
        <v>7477</v>
      </c>
      <c r="W2121" s="69" t="s">
        <v>9665</v>
      </c>
      <c r="X2121" s="70" t="s">
        <v>2011</v>
      </c>
    </row>
    <row r="2122" spans="1:24" x14ac:dyDescent="0.25">
      <c r="A2122" s="29" t="s">
        <v>1615</v>
      </c>
      <c r="B2122" s="30" t="s">
        <v>958</v>
      </c>
      <c r="C2122" s="30" t="str">
        <f t="shared" si="99"/>
        <v>Drug and Biological Policy</v>
      </c>
      <c r="G2122" s="29" t="s">
        <v>1615</v>
      </c>
      <c r="H2122" s="30" t="s">
        <v>958</v>
      </c>
      <c r="I2122" s="30" t="str">
        <f t="shared" si="100"/>
        <v>Drug and Biological Policy</v>
      </c>
      <c r="J2122" t="e">
        <f t="shared" ca="1" si="101"/>
        <v>#N/A</v>
      </c>
      <c r="N2122" s="33" t="s">
        <v>2011</v>
      </c>
      <c r="O2122" s="33" t="s">
        <v>2366</v>
      </c>
      <c r="P2122" s="68">
        <v>6469</v>
      </c>
      <c r="Q2122" s="33" t="s">
        <v>9666</v>
      </c>
      <c r="R2122" s="33" t="s">
        <v>2385</v>
      </c>
      <c r="S2122" s="68">
        <v>39756</v>
      </c>
      <c r="T2122" s="69" t="s">
        <v>9667</v>
      </c>
      <c r="U2122" s="33" t="s">
        <v>7476</v>
      </c>
      <c r="V2122" s="33" t="s">
        <v>7477</v>
      </c>
      <c r="W2122" s="33" t="s">
        <v>9668</v>
      </c>
      <c r="X2122" s="33" t="s">
        <v>2011</v>
      </c>
    </row>
    <row r="2123" spans="1:24" x14ac:dyDescent="0.25">
      <c r="A2123" s="29" t="s">
        <v>1616</v>
      </c>
      <c r="B2123" s="30" t="s">
        <v>958</v>
      </c>
      <c r="C2123" s="30" t="str">
        <f t="shared" si="99"/>
        <v>Drug and Biological Policy</v>
      </c>
      <c r="G2123" s="29" t="s">
        <v>1616</v>
      </c>
      <c r="H2123" s="30" t="s">
        <v>958</v>
      </c>
      <c r="I2123" s="30" t="str">
        <f t="shared" si="100"/>
        <v>Drug and Biological Policy</v>
      </c>
      <c r="J2123" t="e">
        <f t="shared" ca="1" si="101"/>
        <v>#N/A</v>
      </c>
      <c r="N2123" s="33" t="s">
        <v>2011</v>
      </c>
      <c r="O2123" s="33" t="s">
        <v>2366</v>
      </c>
      <c r="P2123" s="68">
        <v>6798</v>
      </c>
      <c r="Q2123" s="33" t="s">
        <v>9669</v>
      </c>
      <c r="R2123" s="33" t="s">
        <v>2379</v>
      </c>
      <c r="S2123" s="68">
        <v>39612</v>
      </c>
      <c r="T2123" s="69" t="s">
        <v>9670</v>
      </c>
      <c r="U2123" s="33" t="s">
        <v>7932</v>
      </c>
      <c r="V2123" s="33" t="s">
        <v>7946</v>
      </c>
      <c r="W2123" s="33" t="s">
        <v>9671</v>
      </c>
      <c r="X2123" s="33" t="s">
        <v>2011</v>
      </c>
    </row>
    <row r="2124" spans="1:24" x14ac:dyDescent="0.25">
      <c r="A2124" s="29" t="s">
        <v>1617</v>
      </c>
      <c r="B2124" s="30" t="s">
        <v>1048</v>
      </c>
      <c r="C2124" s="30" t="str">
        <f t="shared" si="99"/>
        <v>Ophthalmology Policy</v>
      </c>
      <c r="G2124" s="29" t="s">
        <v>1617</v>
      </c>
      <c r="H2124" s="30" t="s">
        <v>1048</v>
      </c>
      <c r="I2124" s="30" t="str">
        <f t="shared" si="100"/>
        <v>Ophthalmology Policy</v>
      </c>
      <c r="J2124" t="e">
        <f t="shared" ca="1" si="101"/>
        <v>#N/A</v>
      </c>
      <c r="N2124" s="33" t="s">
        <v>2011</v>
      </c>
      <c r="O2124" s="33" t="s">
        <v>2366</v>
      </c>
      <c r="P2124" s="68">
        <v>6799</v>
      </c>
      <c r="Q2124" s="33" t="s">
        <v>9672</v>
      </c>
      <c r="R2124" s="33" t="s">
        <v>2380</v>
      </c>
      <c r="S2124" s="68">
        <v>39658</v>
      </c>
      <c r="T2124" s="69" t="s">
        <v>9673</v>
      </c>
      <c r="U2124" s="33" t="s">
        <v>7476</v>
      </c>
      <c r="V2124" s="33" t="s">
        <v>7477</v>
      </c>
      <c r="W2124" s="33" t="s">
        <v>9668</v>
      </c>
      <c r="X2124" s="33" t="s">
        <v>2011</v>
      </c>
    </row>
    <row r="2125" spans="1:24" x14ac:dyDescent="0.25">
      <c r="A2125" s="29" t="s">
        <v>1617</v>
      </c>
      <c r="B2125" s="30" t="s">
        <v>1049</v>
      </c>
      <c r="C2125" s="30" t="str">
        <f t="shared" si="99"/>
        <v>Ophthalmology Policy</v>
      </c>
      <c r="G2125" s="29" t="s">
        <v>1617</v>
      </c>
      <c r="H2125" s="30" t="s">
        <v>1049</v>
      </c>
      <c r="I2125" s="30" t="str">
        <f t="shared" si="100"/>
        <v>Ophthalmology Policy</v>
      </c>
      <c r="J2125" t="e">
        <f t="shared" ca="1" si="101"/>
        <v>#N/A</v>
      </c>
      <c r="N2125" s="33" t="s">
        <v>2011</v>
      </c>
      <c r="O2125" s="33" t="s">
        <v>2366</v>
      </c>
      <c r="P2125" s="68">
        <v>6906</v>
      </c>
      <c r="Q2125" s="33" t="s">
        <v>9674</v>
      </c>
      <c r="R2125" s="33" t="s">
        <v>2381</v>
      </c>
      <c r="S2125" s="68">
        <v>39679</v>
      </c>
      <c r="T2125" s="69" t="s">
        <v>9675</v>
      </c>
      <c r="U2125" s="33" t="s">
        <v>7932</v>
      </c>
      <c r="V2125" s="33" t="s">
        <v>7946</v>
      </c>
      <c r="W2125" s="33" t="s">
        <v>9671</v>
      </c>
      <c r="X2125" s="33" t="s">
        <v>2011</v>
      </c>
    </row>
    <row r="2126" spans="1:24" x14ac:dyDescent="0.25">
      <c r="A2126" s="29" t="s">
        <v>1617</v>
      </c>
      <c r="B2126" s="30" t="s">
        <v>1050</v>
      </c>
      <c r="C2126" s="30" t="str">
        <f t="shared" si="99"/>
        <v>Ophthalmology Policy</v>
      </c>
      <c r="G2126" s="29" t="s">
        <v>1617</v>
      </c>
      <c r="H2126" s="30" t="s">
        <v>1050</v>
      </c>
      <c r="I2126" s="30" t="str">
        <f t="shared" si="100"/>
        <v>Ophthalmology Policy</v>
      </c>
      <c r="J2126" t="e">
        <f t="shared" ca="1" si="101"/>
        <v>#N/A</v>
      </c>
      <c r="N2126" s="33" t="s">
        <v>2011</v>
      </c>
      <c r="O2126" s="33" t="s">
        <v>2366</v>
      </c>
      <c r="P2126" s="68">
        <v>6983</v>
      </c>
      <c r="Q2126" s="33" t="s">
        <v>9676</v>
      </c>
      <c r="R2126" s="33" t="s">
        <v>2378</v>
      </c>
      <c r="S2126" s="68">
        <v>39595</v>
      </c>
      <c r="T2126" s="33" t="s">
        <v>9677</v>
      </c>
      <c r="U2126" s="33" t="s">
        <v>7476</v>
      </c>
      <c r="V2126" s="33" t="s">
        <v>7477</v>
      </c>
      <c r="W2126" s="33" t="s">
        <v>9659</v>
      </c>
      <c r="X2126" s="33" t="s">
        <v>2011</v>
      </c>
    </row>
    <row r="2127" spans="1:24" x14ac:dyDescent="0.25">
      <c r="A2127" s="29" t="s">
        <v>1617</v>
      </c>
      <c r="B2127" s="30" t="s">
        <v>1051</v>
      </c>
      <c r="C2127" s="30" t="str">
        <f t="shared" si="99"/>
        <v>Ophthalmology Policy</v>
      </c>
      <c r="G2127" s="29" t="s">
        <v>1617</v>
      </c>
      <c r="H2127" s="30" t="s">
        <v>1051</v>
      </c>
      <c r="I2127" s="30" t="str">
        <f t="shared" si="100"/>
        <v>Ophthalmology Policy</v>
      </c>
      <c r="J2127" t="e">
        <f t="shared" ca="1" si="101"/>
        <v>#N/A</v>
      </c>
      <c r="N2127" s="33" t="s">
        <v>2011</v>
      </c>
      <c r="O2127" s="33" t="s">
        <v>2366</v>
      </c>
      <c r="P2127" s="68">
        <v>7298</v>
      </c>
      <c r="Q2127" s="33" t="s">
        <v>9678</v>
      </c>
      <c r="R2127" s="33" t="s">
        <v>2371</v>
      </c>
      <c r="S2127" s="68">
        <v>39556</v>
      </c>
      <c r="T2127" s="69" t="s">
        <v>9679</v>
      </c>
      <c r="U2127" s="33" t="s">
        <v>7932</v>
      </c>
      <c r="V2127" s="33" t="s">
        <v>7946</v>
      </c>
      <c r="W2127" s="33" t="s">
        <v>9671</v>
      </c>
      <c r="X2127" s="33" t="s">
        <v>2011</v>
      </c>
    </row>
    <row r="2128" spans="1:24" x14ac:dyDescent="0.25">
      <c r="A2128" s="29" t="s">
        <v>1617</v>
      </c>
      <c r="B2128" s="30" t="s">
        <v>1053</v>
      </c>
      <c r="C2128" s="30" t="str">
        <f t="shared" si="99"/>
        <v>Ophthalmology Policy</v>
      </c>
      <c r="G2128" s="29" t="s">
        <v>1617</v>
      </c>
      <c r="H2128" s="30" t="s">
        <v>1053</v>
      </c>
      <c r="I2128" s="30" t="str">
        <f t="shared" si="100"/>
        <v>Ophthalmology Policy</v>
      </c>
      <c r="J2128" t="e">
        <f t="shared" ca="1" si="101"/>
        <v>#N/A</v>
      </c>
      <c r="N2128" s="33" t="s">
        <v>2011</v>
      </c>
      <c r="O2128" s="33" t="s">
        <v>2366</v>
      </c>
      <c r="P2128" s="68">
        <v>7299</v>
      </c>
      <c r="Q2128" s="33" t="s">
        <v>9680</v>
      </c>
      <c r="R2128" s="33" t="s">
        <v>2377</v>
      </c>
      <c r="S2128" s="68">
        <v>39602</v>
      </c>
      <c r="T2128" s="69" t="s">
        <v>9681</v>
      </c>
      <c r="U2128" s="33" t="s">
        <v>7932</v>
      </c>
      <c r="V2128" s="33" t="s">
        <v>7946</v>
      </c>
      <c r="W2128" s="33" t="s">
        <v>9671</v>
      </c>
      <c r="X2128" s="33" t="s">
        <v>2011</v>
      </c>
    </row>
    <row r="2129" spans="1:24" x14ac:dyDescent="0.25">
      <c r="A2129" s="29" t="s">
        <v>1617</v>
      </c>
      <c r="B2129" s="30" t="s">
        <v>1054</v>
      </c>
      <c r="C2129" s="30" t="str">
        <f t="shared" si="99"/>
        <v>Ophthalmology Policy</v>
      </c>
      <c r="G2129" s="29" t="s">
        <v>1617</v>
      </c>
      <c r="H2129" s="30" t="s">
        <v>1054</v>
      </c>
      <c r="I2129" s="30" t="str">
        <f t="shared" si="100"/>
        <v>Ophthalmology Policy</v>
      </c>
      <c r="J2129" t="e">
        <f t="shared" ca="1" si="101"/>
        <v>#N/A</v>
      </c>
      <c r="N2129" s="33" t="s">
        <v>2011</v>
      </c>
      <c r="O2129" s="33" t="s">
        <v>2366</v>
      </c>
      <c r="P2129" s="68">
        <v>7300</v>
      </c>
      <c r="Q2129" s="33" t="s">
        <v>9682</v>
      </c>
      <c r="R2129" s="33" t="s">
        <v>2376</v>
      </c>
      <c r="S2129" s="68">
        <v>39646</v>
      </c>
      <c r="T2129" s="69" t="s">
        <v>9683</v>
      </c>
      <c r="U2129" s="33" t="s">
        <v>7932</v>
      </c>
      <c r="V2129" s="33" t="s">
        <v>7946</v>
      </c>
      <c r="W2129" s="33" t="s">
        <v>9684</v>
      </c>
      <c r="X2129" s="33" t="s">
        <v>2011</v>
      </c>
    </row>
    <row r="2130" spans="1:24" x14ac:dyDescent="0.25">
      <c r="A2130" s="29" t="s">
        <v>1617</v>
      </c>
      <c r="B2130" s="30" t="s">
        <v>1055</v>
      </c>
      <c r="C2130" s="30" t="str">
        <f t="shared" si="99"/>
        <v>Ophthalmology Policy</v>
      </c>
      <c r="G2130" s="29" t="s">
        <v>1617</v>
      </c>
      <c r="H2130" s="30" t="s">
        <v>1055</v>
      </c>
      <c r="I2130" s="30" t="str">
        <f t="shared" si="100"/>
        <v>Ophthalmology Policy</v>
      </c>
      <c r="J2130" t="e">
        <f t="shared" ca="1" si="101"/>
        <v>#N/A</v>
      </c>
      <c r="N2130" s="33" t="s">
        <v>2011</v>
      </c>
      <c r="O2130" s="33" t="s">
        <v>2366</v>
      </c>
      <c r="P2130" s="68">
        <v>7302</v>
      </c>
      <c r="Q2130" s="69" t="s">
        <v>9685</v>
      </c>
      <c r="R2130" s="33" t="s">
        <v>2375</v>
      </c>
      <c r="S2130" s="68">
        <v>40996</v>
      </c>
      <c r="T2130" s="69" t="s">
        <v>9686</v>
      </c>
      <c r="U2130" s="33" t="s">
        <v>7932</v>
      </c>
      <c r="V2130" s="33" t="s">
        <v>7933</v>
      </c>
      <c r="W2130" s="33" t="s">
        <v>9684</v>
      </c>
      <c r="X2130" s="33" t="s">
        <v>2011</v>
      </c>
    </row>
    <row r="2131" spans="1:24" x14ac:dyDescent="0.25">
      <c r="A2131" s="29" t="s">
        <v>1617</v>
      </c>
      <c r="B2131" s="30" t="s">
        <v>1055</v>
      </c>
      <c r="C2131" s="30" t="str">
        <f t="shared" si="99"/>
        <v>Ophthalmology Policy</v>
      </c>
      <c r="G2131" s="29" t="s">
        <v>1617</v>
      </c>
      <c r="H2131" s="30" t="s">
        <v>1055</v>
      </c>
      <c r="I2131" s="30" t="str">
        <f t="shared" si="100"/>
        <v>Ophthalmology Policy</v>
      </c>
      <c r="J2131" t="e">
        <f t="shared" ca="1" si="101"/>
        <v>#N/A</v>
      </c>
      <c r="N2131" s="33" t="s">
        <v>2011</v>
      </c>
      <c r="O2131" s="33" t="s">
        <v>2366</v>
      </c>
      <c r="P2131" s="68">
        <v>7303</v>
      </c>
      <c r="Q2131" s="33" t="s">
        <v>9687</v>
      </c>
      <c r="R2131" s="33" t="s">
        <v>2374</v>
      </c>
      <c r="S2131" s="68">
        <v>29836</v>
      </c>
      <c r="T2131" s="69" t="s">
        <v>9688</v>
      </c>
      <c r="U2131" s="33" t="s">
        <v>7932</v>
      </c>
      <c r="V2131" s="33" t="s">
        <v>7933</v>
      </c>
      <c r="W2131" s="33" t="s">
        <v>9671</v>
      </c>
      <c r="X2131" s="33" t="s">
        <v>2011</v>
      </c>
    </row>
    <row r="2132" spans="1:24" x14ac:dyDescent="0.25">
      <c r="A2132" s="29" t="s">
        <v>1618</v>
      </c>
      <c r="B2132" s="30" t="s">
        <v>1619</v>
      </c>
      <c r="C2132" s="30" t="str">
        <f t="shared" si="99"/>
        <v>Neurology policy</v>
      </c>
      <c r="G2132" s="29" t="s">
        <v>1618</v>
      </c>
      <c r="H2132" s="30" t="s">
        <v>1619</v>
      </c>
      <c r="I2132" s="30" t="str">
        <f t="shared" si="100"/>
        <v>Neurology policy</v>
      </c>
      <c r="J2132" t="e">
        <f t="shared" ca="1" si="101"/>
        <v>#N/A</v>
      </c>
      <c r="N2132" s="33" t="s">
        <v>2011</v>
      </c>
      <c r="O2132" s="33" t="s">
        <v>2366</v>
      </c>
      <c r="P2132" s="68">
        <v>7304</v>
      </c>
      <c r="Q2132" s="33" t="s">
        <v>9689</v>
      </c>
      <c r="R2132" s="33" t="s">
        <v>2373</v>
      </c>
      <c r="S2132" s="68">
        <v>39644</v>
      </c>
      <c r="T2132" s="69" t="s">
        <v>9690</v>
      </c>
      <c r="U2132" s="33" t="s">
        <v>7932</v>
      </c>
      <c r="V2132" s="33" t="s">
        <v>7933</v>
      </c>
      <c r="W2132" s="33" t="s">
        <v>9684</v>
      </c>
      <c r="X2132" s="33" t="s">
        <v>2011</v>
      </c>
    </row>
    <row r="2133" spans="1:24" x14ac:dyDescent="0.25">
      <c r="A2133" s="29" t="s">
        <v>1618</v>
      </c>
      <c r="B2133" s="30" t="s">
        <v>1620</v>
      </c>
      <c r="C2133" s="30" t="str">
        <f t="shared" si="99"/>
        <v>Neurology policy</v>
      </c>
      <c r="G2133" s="29" t="s">
        <v>1618</v>
      </c>
      <c r="H2133" s="30" t="s">
        <v>1620</v>
      </c>
      <c r="I2133" s="30" t="str">
        <f t="shared" si="100"/>
        <v>Neurology policy</v>
      </c>
      <c r="J2133" t="e">
        <f t="shared" ca="1" si="101"/>
        <v>#N/A</v>
      </c>
      <c r="N2133" s="33" t="s">
        <v>2011</v>
      </c>
      <c r="O2133" s="33" t="s">
        <v>2366</v>
      </c>
      <c r="P2133" s="68">
        <v>7306</v>
      </c>
      <c r="Q2133" s="33" t="s">
        <v>9691</v>
      </c>
      <c r="R2133" s="33" t="s">
        <v>2372</v>
      </c>
      <c r="S2133" s="68">
        <v>39440</v>
      </c>
      <c r="T2133" s="69" t="s">
        <v>9692</v>
      </c>
      <c r="U2133" s="33" t="s">
        <v>7476</v>
      </c>
      <c r="V2133" s="33" t="s">
        <v>7477</v>
      </c>
      <c r="W2133" s="33" t="s">
        <v>9668</v>
      </c>
      <c r="X2133" s="33" t="s">
        <v>2011</v>
      </c>
    </row>
    <row r="2134" spans="1:24" x14ac:dyDescent="0.25">
      <c r="A2134" s="29" t="s">
        <v>1618</v>
      </c>
      <c r="B2134" s="30" t="s">
        <v>1621</v>
      </c>
      <c r="C2134" s="30" t="str">
        <f t="shared" si="99"/>
        <v>Neurology policy</v>
      </c>
      <c r="G2134" s="29" t="s">
        <v>1618</v>
      </c>
      <c r="H2134" s="30" t="s">
        <v>1621</v>
      </c>
      <c r="I2134" s="30" t="str">
        <f t="shared" si="100"/>
        <v>Neurology policy</v>
      </c>
      <c r="J2134" t="e">
        <f t="shared" ca="1" si="101"/>
        <v>#N/A</v>
      </c>
      <c r="N2134" s="33" t="s">
        <v>2011</v>
      </c>
      <c r="O2134" s="33" t="s">
        <v>2366</v>
      </c>
      <c r="P2134" s="68">
        <v>7346</v>
      </c>
      <c r="Q2134" s="33" t="s">
        <v>9693</v>
      </c>
      <c r="R2134" s="33" t="s">
        <v>2382</v>
      </c>
      <c r="S2134" s="68">
        <v>40330</v>
      </c>
      <c r="T2134" s="69" t="s">
        <v>9694</v>
      </c>
      <c r="U2134" s="33" t="s">
        <v>7932</v>
      </c>
      <c r="V2134" s="33" t="s">
        <v>7946</v>
      </c>
      <c r="W2134" s="33" t="s">
        <v>9695</v>
      </c>
      <c r="X2134" s="33" t="s">
        <v>2011</v>
      </c>
    </row>
    <row r="2135" spans="1:24" x14ac:dyDescent="0.25">
      <c r="A2135" s="29" t="s">
        <v>1618</v>
      </c>
      <c r="B2135" s="30" t="s">
        <v>1622</v>
      </c>
      <c r="C2135" s="30" t="str">
        <f t="shared" si="99"/>
        <v>Neurology policy</v>
      </c>
      <c r="G2135" s="29" t="s">
        <v>1618</v>
      </c>
      <c r="H2135" s="30" t="s">
        <v>1622</v>
      </c>
      <c r="I2135" s="30" t="str">
        <f t="shared" si="100"/>
        <v>Neurology policy</v>
      </c>
      <c r="J2135" t="e">
        <f t="shared" ca="1" si="101"/>
        <v>#N/A</v>
      </c>
      <c r="N2135" s="33" t="s">
        <v>2011</v>
      </c>
      <c r="O2135" s="33" t="s">
        <v>2366</v>
      </c>
      <c r="P2135" s="68">
        <v>8146</v>
      </c>
      <c r="Q2135" s="33" t="s">
        <v>9696</v>
      </c>
      <c r="R2135" s="33" t="s">
        <v>2367</v>
      </c>
      <c r="S2135" s="68">
        <v>42103</v>
      </c>
      <c r="T2135" s="69" t="s">
        <v>9697</v>
      </c>
      <c r="U2135" s="33" t="s">
        <v>7932</v>
      </c>
      <c r="V2135" s="33" t="s">
        <v>7946</v>
      </c>
      <c r="W2135" s="33" t="s">
        <v>9698</v>
      </c>
      <c r="X2135" s="33" t="s">
        <v>2011</v>
      </c>
    </row>
    <row r="2136" spans="1:24" x14ac:dyDescent="0.25">
      <c r="A2136" s="29" t="s">
        <v>1618</v>
      </c>
      <c r="B2136" s="30" t="s">
        <v>1623</v>
      </c>
      <c r="C2136" s="30" t="str">
        <f t="shared" si="99"/>
        <v>Neurology policy</v>
      </c>
      <c r="G2136" s="29" t="s">
        <v>1618</v>
      </c>
      <c r="H2136" s="30" t="s">
        <v>1623</v>
      </c>
      <c r="I2136" s="30" t="str">
        <f t="shared" si="100"/>
        <v>Neurology policy</v>
      </c>
      <c r="J2136" t="e">
        <f t="shared" ca="1" si="101"/>
        <v>#N/A</v>
      </c>
      <c r="N2136" s="33" t="s">
        <v>2011</v>
      </c>
      <c r="O2136" s="33" t="s">
        <v>2366</v>
      </c>
      <c r="P2136" s="68">
        <v>8147</v>
      </c>
      <c r="Q2136" s="33" t="s">
        <v>9699</v>
      </c>
      <c r="R2136" s="33" t="s">
        <v>2370</v>
      </c>
      <c r="S2136" s="68">
        <v>40149</v>
      </c>
      <c r="T2136" s="69" t="s">
        <v>9700</v>
      </c>
      <c r="U2136" s="33" t="s">
        <v>7932</v>
      </c>
      <c r="V2136" s="33" t="s">
        <v>8097</v>
      </c>
      <c r="W2136" s="33" t="s">
        <v>9701</v>
      </c>
      <c r="X2136" s="33" t="s">
        <v>2011</v>
      </c>
    </row>
    <row r="2137" spans="1:24" x14ac:dyDescent="0.25">
      <c r="A2137" s="29" t="s">
        <v>1618</v>
      </c>
      <c r="B2137" s="30" t="s">
        <v>1624</v>
      </c>
      <c r="C2137" s="30" t="str">
        <f t="shared" si="99"/>
        <v>Neurology policy</v>
      </c>
      <c r="G2137" s="29" t="s">
        <v>1618</v>
      </c>
      <c r="H2137" s="30" t="s">
        <v>1624</v>
      </c>
      <c r="I2137" s="30" t="str">
        <f t="shared" si="100"/>
        <v>Neurology policy</v>
      </c>
      <c r="J2137" t="e">
        <f t="shared" ca="1" si="101"/>
        <v>#N/A</v>
      </c>
      <c r="N2137" s="33" t="s">
        <v>2011</v>
      </c>
      <c r="O2137" s="33" t="s">
        <v>2366</v>
      </c>
      <c r="P2137" s="68">
        <v>8148</v>
      </c>
      <c r="Q2137" s="33" t="s">
        <v>9702</v>
      </c>
      <c r="R2137" s="33" t="s">
        <v>2369</v>
      </c>
      <c r="S2137" s="68">
        <v>40150</v>
      </c>
      <c r="T2137" s="69" t="s">
        <v>9703</v>
      </c>
      <c r="U2137" s="33" t="s">
        <v>7932</v>
      </c>
      <c r="V2137" s="33" t="s">
        <v>7946</v>
      </c>
      <c r="W2137" s="33" t="s">
        <v>9704</v>
      </c>
      <c r="X2137" s="33" t="s">
        <v>2011</v>
      </c>
    </row>
    <row r="2138" spans="1:24" x14ac:dyDescent="0.25">
      <c r="A2138" s="29" t="s">
        <v>1618</v>
      </c>
      <c r="B2138" s="30" t="s">
        <v>1625</v>
      </c>
      <c r="C2138" s="30" t="str">
        <f t="shared" si="99"/>
        <v>Neurology policy</v>
      </c>
      <c r="G2138" s="29" t="s">
        <v>1618</v>
      </c>
      <c r="H2138" s="30" t="s">
        <v>1625</v>
      </c>
      <c r="I2138" s="30" t="str">
        <f t="shared" si="100"/>
        <v>Neurology policy</v>
      </c>
      <c r="J2138" t="e">
        <f t="shared" ca="1" si="101"/>
        <v>#N/A</v>
      </c>
      <c r="N2138" s="33" t="s">
        <v>2011</v>
      </c>
      <c r="O2138" s="33" t="s">
        <v>2366</v>
      </c>
      <c r="P2138" s="68">
        <v>8149</v>
      </c>
      <c r="Q2138" s="33" t="s">
        <v>9705</v>
      </c>
      <c r="R2138" s="33" t="s">
        <v>2368</v>
      </c>
      <c r="S2138" s="68">
        <v>40151</v>
      </c>
      <c r="T2138" s="69" t="s">
        <v>9706</v>
      </c>
      <c r="U2138" s="33" t="s">
        <v>7932</v>
      </c>
      <c r="V2138" s="33" t="s">
        <v>7933</v>
      </c>
      <c r="W2138" s="33" t="s">
        <v>9684</v>
      </c>
      <c r="X2138" s="33" t="s">
        <v>2011</v>
      </c>
    </row>
    <row r="2139" spans="1:24" x14ac:dyDescent="0.25">
      <c r="A2139" s="29" t="s">
        <v>1618</v>
      </c>
      <c r="B2139" s="30" t="s">
        <v>1626</v>
      </c>
      <c r="C2139" s="30" t="str">
        <f t="shared" si="99"/>
        <v>Neurology policy</v>
      </c>
      <c r="G2139" s="29" t="s">
        <v>1618</v>
      </c>
      <c r="H2139" s="30" t="s">
        <v>1626</v>
      </c>
      <c r="I2139" s="30" t="str">
        <f t="shared" si="100"/>
        <v>Neurology policy</v>
      </c>
      <c r="J2139" t="e">
        <f t="shared" ca="1" si="101"/>
        <v>#N/A</v>
      </c>
      <c r="N2139" s="33" t="s">
        <v>2011</v>
      </c>
      <c r="O2139" s="33" t="s">
        <v>2362</v>
      </c>
      <c r="P2139" s="68">
        <v>6831</v>
      </c>
      <c r="Q2139" s="33" t="s">
        <v>9707</v>
      </c>
      <c r="R2139" s="33" t="s">
        <v>2365</v>
      </c>
      <c r="S2139" s="68">
        <v>47262</v>
      </c>
      <c r="T2139" s="69" t="s">
        <v>9708</v>
      </c>
      <c r="U2139" s="33" t="s">
        <v>7932</v>
      </c>
      <c r="V2139" s="33" t="s">
        <v>7946</v>
      </c>
      <c r="W2139" s="33" t="s">
        <v>9709</v>
      </c>
      <c r="X2139" s="33" t="s">
        <v>2011</v>
      </c>
    </row>
    <row r="2140" spans="1:24" x14ac:dyDescent="0.25">
      <c r="A2140" s="29" t="s">
        <v>1627</v>
      </c>
      <c r="B2140" s="30" t="s">
        <v>1047</v>
      </c>
      <c r="C2140" s="30" t="str">
        <f t="shared" si="99"/>
        <v>Ophthalmology Policy</v>
      </c>
      <c r="G2140" s="29" t="s">
        <v>1627</v>
      </c>
      <c r="H2140" s="30" t="s">
        <v>1047</v>
      </c>
      <c r="I2140" s="30" t="str">
        <f t="shared" si="100"/>
        <v>Ophthalmology Policy</v>
      </c>
      <c r="J2140" t="e">
        <f t="shared" ca="1" si="101"/>
        <v>#N/A</v>
      </c>
      <c r="N2140" s="33" t="s">
        <v>2011</v>
      </c>
      <c r="O2140" s="33" t="s">
        <v>2362</v>
      </c>
      <c r="P2140" s="68">
        <v>7287</v>
      </c>
      <c r="Q2140" s="33" t="s">
        <v>9710</v>
      </c>
      <c r="R2140" s="33" t="s">
        <v>2364</v>
      </c>
      <c r="S2140" s="68">
        <v>47299</v>
      </c>
      <c r="T2140" s="69" t="s">
        <v>9711</v>
      </c>
      <c r="U2140" s="33" t="s">
        <v>7932</v>
      </c>
      <c r="V2140" s="33" t="s">
        <v>7946</v>
      </c>
      <c r="W2140" s="33" t="s">
        <v>9712</v>
      </c>
      <c r="X2140" s="33" t="s">
        <v>2011</v>
      </c>
    </row>
    <row r="2141" spans="1:24" x14ac:dyDescent="0.25">
      <c r="A2141" s="29" t="s">
        <v>1627</v>
      </c>
      <c r="B2141" s="30" t="s">
        <v>1048</v>
      </c>
      <c r="C2141" s="30" t="str">
        <f t="shared" si="99"/>
        <v>Ophthalmology Policy</v>
      </c>
      <c r="G2141" s="29" t="s">
        <v>1627</v>
      </c>
      <c r="H2141" s="30" t="s">
        <v>1048</v>
      </c>
      <c r="I2141" s="30" t="str">
        <f t="shared" si="100"/>
        <v>Ophthalmology Policy</v>
      </c>
      <c r="J2141" t="e">
        <f t="shared" ca="1" si="101"/>
        <v>#N/A</v>
      </c>
      <c r="N2141" s="70" t="s">
        <v>2011</v>
      </c>
      <c r="O2141" s="33" t="s">
        <v>2362</v>
      </c>
      <c r="P2141" s="68">
        <v>7610</v>
      </c>
      <c r="Q2141" s="69" t="s">
        <v>9713</v>
      </c>
      <c r="R2141" s="33" t="s">
        <v>1177</v>
      </c>
      <c r="S2141" s="68">
        <v>47343</v>
      </c>
      <c r="T2141" s="69" t="s">
        <v>9714</v>
      </c>
      <c r="U2141" s="33" t="s">
        <v>7476</v>
      </c>
      <c r="V2141" s="33" t="s">
        <v>7477</v>
      </c>
      <c r="W2141" s="69" t="s">
        <v>9715</v>
      </c>
      <c r="X2141" s="70" t="s">
        <v>2011</v>
      </c>
    </row>
    <row r="2142" spans="1:24" x14ac:dyDescent="0.25">
      <c r="A2142" s="29" t="s">
        <v>1627</v>
      </c>
      <c r="B2142" s="30" t="s">
        <v>1049</v>
      </c>
      <c r="C2142" s="30" t="str">
        <f t="shared" si="99"/>
        <v>Ophthalmology Policy</v>
      </c>
      <c r="G2142" s="29" t="s">
        <v>1627</v>
      </c>
      <c r="H2142" s="30" t="s">
        <v>1049</v>
      </c>
      <c r="I2142" s="30" t="str">
        <f t="shared" si="100"/>
        <v>Ophthalmology Policy</v>
      </c>
      <c r="J2142" t="e">
        <f t="shared" ca="1" si="101"/>
        <v>#N/A</v>
      </c>
      <c r="N2142" s="70" t="s">
        <v>2011</v>
      </c>
      <c r="O2142" s="33" t="s">
        <v>2362</v>
      </c>
      <c r="P2142" s="68">
        <v>7611</v>
      </c>
      <c r="Q2142" s="33" t="s">
        <v>9716</v>
      </c>
      <c r="R2142" s="33" t="s">
        <v>1178</v>
      </c>
      <c r="S2142" s="68">
        <v>47323</v>
      </c>
      <c r="T2142" s="69" t="s">
        <v>9717</v>
      </c>
      <c r="U2142" s="33" t="s">
        <v>4699</v>
      </c>
      <c r="V2142" s="33" t="s">
        <v>4699</v>
      </c>
      <c r="W2142" s="33" t="s">
        <v>9138</v>
      </c>
      <c r="X2142" s="70" t="s">
        <v>2011</v>
      </c>
    </row>
    <row r="2143" spans="1:24" x14ac:dyDescent="0.25">
      <c r="A2143" s="29" t="s">
        <v>1627</v>
      </c>
      <c r="B2143" s="30" t="s">
        <v>1050</v>
      </c>
      <c r="C2143" s="30" t="str">
        <f t="shared" si="99"/>
        <v>Ophthalmology Policy</v>
      </c>
      <c r="G2143" s="29" t="s">
        <v>1627</v>
      </c>
      <c r="H2143" s="30" t="s">
        <v>1050</v>
      </c>
      <c r="I2143" s="30" t="str">
        <f t="shared" si="100"/>
        <v>Ophthalmology Policy</v>
      </c>
      <c r="J2143" t="e">
        <f t="shared" ca="1" si="101"/>
        <v>#N/A</v>
      </c>
      <c r="N2143" s="70" t="s">
        <v>2011</v>
      </c>
      <c r="O2143" s="33" t="s">
        <v>2362</v>
      </c>
      <c r="P2143" s="68">
        <v>7612</v>
      </c>
      <c r="Q2143" s="33" t="s">
        <v>9718</v>
      </c>
      <c r="R2143" s="33" t="s">
        <v>1179</v>
      </c>
      <c r="S2143" s="68">
        <v>33401</v>
      </c>
      <c r="T2143" s="69" t="s">
        <v>9719</v>
      </c>
      <c r="U2143" s="33" t="s">
        <v>4699</v>
      </c>
      <c r="V2143" s="33" t="s">
        <v>4699</v>
      </c>
      <c r="W2143" s="33" t="s">
        <v>9138</v>
      </c>
      <c r="X2143" s="70" t="s">
        <v>2011</v>
      </c>
    </row>
    <row r="2144" spans="1:24" x14ac:dyDescent="0.25">
      <c r="A2144" s="29" t="s">
        <v>1627</v>
      </c>
      <c r="B2144" s="30" t="s">
        <v>1051</v>
      </c>
      <c r="C2144" s="30" t="str">
        <f t="shared" si="99"/>
        <v>Ophthalmology Policy</v>
      </c>
      <c r="G2144" s="29" t="s">
        <v>1627</v>
      </c>
      <c r="H2144" s="30" t="s">
        <v>1051</v>
      </c>
      <c r="I2144" s="30" t="str">
        <f t="shared" si="100"/>
        <v>Ophthalmology Policy</v>
      </c>
      <c r="J2144" t="e">
        <f t="shared" ca="1" si="101"/>
        <v>#N/A</v>
      </c>
      <c r="N2144" s="70" t="s">
        <v>2011</v>
      </c>
      <c r="O2144" s="33" t="s">
        <v>2362</v>
      </c>
      <c r="P2144" s="68">
        <v>7613</v>
      </c>
      <c r="Q2144" s="33" t="s">
        <v>9720</v>
      </c>
      <c r="R2144" s="33" t="s">
        <v>1180</v>
      </c>
      <c r="S2144" s="68">
        <v>47333</v>
      </c>
      <c r="T2144" s="69" t="s">
        <v>9721</v>
      </c>
      <c r="U2144" s="33" t="s">
        <v>4699</v>
      </c>
      <c r="V2144" s="33" t="s">
        <v>4699</v>
      </c>
      <c r="W2144" s="33" t="s">
        <v>9138</v>
      </c>
      <c r="X2144" s="70" t="s">
        <v>2011</v>
      </c>
    </row>
    <row r="2145" spans="1:24" x14ac:dyDescent="0.25">
      <c r="A2145" s="29" t="s">
        <v>1627</v>
      </c>
      <c r="B2145" s="30" t="s">
        <v>1052</v>
      </c>
      <c r="C2145" s="30" t="str">
        <f t="shared" si="99"/>
        <v>Ophthalmology Policy</v>
      </c>
      <c r="G2145" s="29" t="s">
        <v>1627</v>
      </c>
      <c r="H2145" s="30" t="s">
        <v>1052</v>
      </c>
      <c r="I2145" s="30" t="str">
        <f t="shared" si="100"/>
        <v>Ophthalmology Policy</v>
      </c>
      <c r="J2145" t="e">
        <f t="shared" ca="1" si="101"/>
        <v>#N/A</v>
      </c>
      <c r="N2145" s="70" t="s">
        <v>2011</v>
      </c>
      <c r="O2145" s="33" t="s">
        <v>2362</v>
      </c>
      <c r="P2145" s="68">
        <v>7615</v>
      </c>
      <c r="Q2145" s="33" t="s">
        <v>9722</v>
      </c>
      <c r="R2145" s="33" t="s">
        <v>1183</v>
      </c>
      <c r="S2145" s="68">
        <v>47325</v>
      </c>
      <c r="T2145" s="69" t="s">
        <v>9723</v>
      </c>
      <c r="U2145" s="33" t="s">
        <v>4699</v>
      </c>
      <c r="V2145" s="33" t="s">
        <v>4699</v>
      </c>
      <c r="W2145" s="33" t="s">
        <v>9138</v>
      </c>
      <c r="X2145" s="70" t="s">
        <v>2011</v>
      </c>
    </row>
    <row r="2146" spans="1:24" x14ac:dyDescent="0.25">
      <c r="A2146" s="29" t="s">
        <v>1627</v>
      </c>
      <c r="B2146" s="30" t="s">
        <v>1053</v>
      </c>
      <c r="C2146" s="30" t="str">
        <f t="shared" si="99"/>
        <v>Ophthalmology Policy</v>
      </c>
      <c r="G2146" s="29" t="s">
        <v>1627</v>
      </c>
      <c r="H2146" s="30" t="s">
        <v>1053</v>
      </c>
      <c r="I2146" s="30" t="str">
        <f t="shared" si="100"/>
        <v>Ophthalmology Policy</v>
      </c>
      <c r="J2146" t="e">
        <f t="shared" ca="1" si="101"/>
        <v>#N/A</v>
      </c>
      <c r="N2146" s="33" t="s">
        <v>2011</v>
      </c>
      <c r="O2146" s="33" t="s">
        <v>2362</v>
      </c>
      <c r="P2146" s="68">
        <v>7616</v>
      </c>
      <c r="Q2146" s="33" t="s">
        <v>9724</v>
      </c>
      <c r="R2146" s="33" t="s">
        <v>2363</v>
      </c>
      <c r="S2146" s="68">
        <v>47271</v>
      </c>
      <c r="T2146" s="69" t="s">
        <v>9725</v>
      </c>
      <c r="U2146" s="33" t="s">
        <v>7476</v>
      </c>
      <c r="V2146" s="33" t="s">
        <v>7477</v>
      </c>
      <c r="W2146" s="33" t="s">
        <v>9712</v>
      </c>
      <c r="X2146" s="33" t="s">
        <v>2011</v>
      </c>
    </row>
    <row r="2147" spans="1:24" x14ac:dyDescent="0.25">
      <c r="A2147" s="29" t="s">
        <v>1627</v>
      </c>
      <c r="B2147" s="30" t="s">
        <v>1054</v>
      </c>
      <c r="C2147" s="30" t="str">
        <f t="shared" si="99"/>
        <v>Ophthalmology Policy</v>
      </c>
      <c r="G2147" s="29" t="s">
        <v>1627</v>
      </c>
      <c r="H2147" s="30" t="s">
        <v>1054</v>
      </c>
      <c r="I2147" s="30" t="str">
        <f t="shared" si="100"/>
        <v>Ophthalmology Policy</v>
      </c>
      <c r="J2147" t="e">
        <f t="shared" ca="1" si="101"/>
        <v>#N/A</v>
      </c>
      <c r="N2147" s="70" t="s">
        <v>2011</v>
      </c>
      <c r="O2147" s="33" t="s">
        <v>2357</v>
      </c>
      <c r="P2147" s="68">
        <v>5032</v>
      </c>
      <c r="Q2147" s="33" t="s">
        <v>9726</v>
      </c>
      <c r="R2147" s="33" t="s">
        <v>1964</v>
      </c>
      <c r="S2147" s="68">
        <v>47296</v>
      </c>
      <c r="T2147" s="69" t="s">
        <v>9727</v>
      </c>
      <c r="U2147" s="33" t="s">
        <v>4699</v>
      </c>
      <c r="V2147" s="33" t="s">
        <v>4699</v>
      </c>
      <c r="W2147" s="69" t="s">
        <v>9728</v>
      </c>
      <c r="X2147" s="70" t="s">
        <v>2011</v>
      </c>
    </row>
    <row r="2148" spans="1:24" x14ac:dyDescent="0.25">
      <c r="A2148" s="29" t="s">
        <v>1627</v>
      </c>
      <c r="B2148" s="30" t="s">
        <v>1055</v>
      </c>
      <c r="C2148" s="30" t="str">
        <f t="shared" si="99"/>
        <v>Ophthalmology Policy</v>
      </c>
      <c r="G2148" s="29" t="s">
        <v>1627</v>
      </c>
      <c r="H2148" s="30" t="s">
        <v>1055</v>
      </c>
      <c r="I2148" s="30" t="str">
        <f t="shared" si="100"/>
        <v>Ophthalmology Policy</v>
      </c>
      <c r="J2148" t="e">
        <f t="shared" ca="1" si="101"/>
        <v>#N/A</v>
      </c>
      <c r="N2148" s="33" t="s">
        <v>2011</v>
      </c>
      <c r="O2148" s="33" t="s">
        <v>2357</v>
      </c>
      <c r="P2148" s="68">
        <v>7637</v>
      </c>
      <c r="Q2148" s="33" t="s">
        <v>9729</v>
      </c>
      <c r="R2148" s="33" t="s">
        <v>2360</v>
      </c>
      <c r="S2148" s="68">
        <v>47345</v>
      </c>
      <c r="T2148" s="69" t="s">
        <v>9730</v>
      </c>
      <c r="U2148" s="33" t="s">
        <v>7932</v>
      </c>
      <c r="V2148" s="33" t="s">
        <v>7933</v>
      </c>
      <c r="W2148" s="33" t="s">
        <v>9731</v>
      </c>
      <c r="X2148" s="33" t="s">
        <v>2011</v>
      </c>
    </row>
    <row r="2149" spans="1:24" x14ac:dyDescent="0.25">
      <c r="A2149" s="29" t="s">
        <v>1627</v>
      </c>
      <c r="B2149" s="30" t="s">
        <v>1055</v>
      </c>
      <c r="C2149" s="30" t="str">
        <f t="shared" si="99"/>
        <v>Ophthalmology Policy</v>
      </c>
      <c r="G2149" s="29" t="s">
        <v>1627</v>
      </c>
      <c r="H2149" s="30" t="s">
        <v>1055</v>
      </c>
      <c r="I2149" s="30" t="str">
        <f t="shared" si="100"/>
        <v>Ophthalmology Policy</v>
      </c>
      <c r="J2149" t="e">
        <f t="shared" ca="1" si="101"/>
        <v>#N/A</v>
      </c>
      <c r="N2149" s="70" t="s">
        <v>2011</v>
      </c>
      <c r="O2149" s="33" t="s">
        <v>2357</v>
      </c>
      <c r="P2149" s="68">
        <v>7638</v>
      </c>
      <c r="Q2149" s="33" t="s">
        <v>9732</v>
      </c>
      <c r="R2149" s="33" t="s">
        <v>1181</v>
      </c>
      <c r="S2149" s="68">
        <v>47282</v>
      </c>
      <c r="T2149" s="69" t="s">
        <v>9733</v>
      </c>
      <c r="U2149" s="33" t="s">
        <v>4699</v>
      </c>
      <c r="V2149" s="33" t="s">
        <v>4699</v>
      </c>
      <c r="W2149" s="33" t="s">
        <v>9138</v>
      </c>
      <c r="X2149" s="70" t="s">
        <v>2011</v>
      </c>
    </row>
    <row r="2150" spans="1:24" x14ac:dyDescent="0.25">
      <c r="A2150" s="29" t="s">
        <v>1628</v>
      </c>
      <c r="B2150" s="30" t="s">
        <v>1619</v>
      </c>
      <c r="C2150" s="30" t="str">
        <f t="shared" si="99"/>
        <v>Neurology policy</v>
      </c>
      <c r="G2150" s="29" t="s">
        <v>1628</v>
      </c>
      <c r="H2150" s="30" t="s">
        <v>1619</v>
      </c>
      <c r="I2150" s="30" t="str">
        <f t="shared" si="100"/>
        <v>Neurology policy</v>
      </c>
      <c r="J2150" t="e">
        <f t="shared" ca="1" si="101"/>
        <v>#N/A</v>
      </c>
      <c r="N2150" s="70" t="s">
        <v>2011</v>
      </c>
      <c r="O2150" s="33" t="s">
        <v>2357</v>
      </c>
      <c r="P2150" s="68">
        <v>7639</v>
      </c>
      <c r="Q2150" s="33" t="s">
        <v>9734</v>
      </c>
      <c r="R2150" s="33" t="s">
        <v>1182</v>
      </c>
      <c r="S2150" s="68">
        <v>33407</v>
      </c>
      <c r="T2150" s="69" t="s">
        <v>9735</v>
      </c>
      <c r="U2150" s="33" t="s">
        <v>4699</v>
      </c>
      <c r="V2150" s="33" t="s">
        <v>4699</v>
      </c>
      <c r="W2150" s="33" t="s">
        <v>9138</v>
      </c>
      <c r="X2150" s="70" t="s">
        <v>2011</v>
      </c>
    </row>
    <row r="2151" spans="1:24" x14ac:dyDescent="0.25">
      <c r="A2151" s="29" t="s">
        <v>1628</v>
      </c>
      <c r="B2151" s="30" t="s">
        <v>1620</v>
      </c>
      <c r="C2151" s="30" t="str">
        <f t="shared" si="99"/>
        <v>Neurology policy</v>
      </c>
      <c r="G2151" s="29" t="s">
        <v>1628</v>
      </c>
      <c r="H2151" s="30" t="s">
        <v>1620</v>
      </c>
      <c r="I2151" s="30" t="str">
        <f t="shared" si="100"/>
        <v>Neurology policy</v>
      </c>
      <c r="J2151" t="e">
        <f t="shared" ca="1" si="101"/>
        <v>#N/A</v>
      </c>
      <c r="N2151" s="70" t="s">
        <v>2011</v>
      </c>
      <c r="O2151" s="33" t="s">
        <v>2357</v>
      </c>
      <c r="P2151" s="68">
        <v>7644</v>
      </c>
      <c r="Q2151" s="33" t="s">
        <v>9736</v>
      </c>
      <c r="R2151" s="33" t="s">
        <v>1184</v>
      </c>
      <c r="S2151" s="68">
        <v>47289</v>
      </c>
      <c r="T2151" s="69" t="s">
        <v>9737</v>
      </c>
      <c r="U2151" s="33" t="s">
        <v>4699</v>
      </c>
      <c r="V2151" s="33" t="s">
        <v>4699</v>
      </c>
      <c r="W2151" s="33" t="s">
        <v>9138</v>
      </c>
      <c r="X2151" s="70" t="s">
        <v>2011</v>
      </c>
    </row>
    <row r="2152" spans="1:24" x14ac:dyDescent="0.25">
      <c r="A2152" s="29" t="s">
        <v>1628</v>
      </c>
      <c r="B2152" s="30" t="s">
        <v>1621</v>
      </c>
      <c r="C2152" s="30" t="str">
        <f t="shared" si="99"/>
        <v>Neurology policy</v>
      </c>
      <c r="G2152" s="29" t="s">
        <v>1628</v>
      </c>
      <c r="H2152" s="30" t="s">
        <v>1621</v>
      </c>
      <c r="I2152" s="30" t="str">
        <f t="shared" si="100"/>
        <v>Neurology policy</v>
      </c>
      <c r="J2152" t="e">
        <f t="shared" ca="1" si="101"/>
        <v>#N/A</v>
      </c>
      <c r="N2152" s="70" t="s">
        <v>2011</v>
      </c>
      <c r="O2152" s="33" t="s">
        <v>2357</v>
      </c>
      <c r="P2152" s="68">
        <v>7646</v>
      </c>
      <c r="Q2152" s="33" t="s">
        <v>9738</v>
      </c>
      <c r="R2152" s="33" t="s">
        <v>1186</v>
      </c>
      <c r="S2152" s="68">
        <v>47274</v>
      </c>
      <c r="T2152" s="69" t="s">
        <v>9739</v>
      </c>
      <c r="U2152" s="33" t="s">
        <v>4699</v>
      </c>
      <c r="V2152" s="33" t="s">
        <v>4699</v>
      </c>
      <c r="W2152" s="33" t="s">
        <v>9138</v>
      </c>
      <c r="X2152" s="70" t="s">
        <v>2011</v>
      </c>
    </row>
    <row r="2153" spans="1:24" x14ac:dyDescent="0.25">
      <c r="A2153" s="29" t="s">
        <v>1628</v>
      </c>
      <c r="B2153" s="30" t="s">
        <v>1622</v>
      </c>
      <c r="C2153" s="30" t="str">
        <f t="shared" si="99"/>
        <v>Neurology policy</v>
      </c>
      <c r="G2153" s="29" t="s">
        <v>1628</v>
      </c>
      <c r="H2153" s="30" t="s">
        <v>1622</v>
      </c>
      <c r="I2153" s="30" t="str">
        <f t="shared" si="100"/>
        <v>Neurology policy</v>
      </c>
      <c r="J2153" t="e">
        <f t="shared" ca="1" si="101"/>
        <v>#N/A</v>
      </c>
      <c r="N2153" s="33" t="s">
        <v>2011</v>
      </c>
      <c r="O2153" s="33" t="s">
        <v>2357</v>
      </c>
      <c r="P2153" s="68">
        <v>7648</v>
      </c>
      <c r="Q2153" s="33" t="s">
        <v>9740</v>
      </c>
      <c r="R2153" s="33" t="s">
        <v>2361</v>
      </c>
      <c r="S2153" s="68">
        <v>33418</v>
      </c>
      <c r="T2153" s="69" t="s">
        <v>9741</v>
      </c>
      <c r="U2153" s="33" t="s">
        <v>7932</v>
      </c>
      <c r="V2153" s="33" t="s">
        <v>7933</v>
      </c>
      <c r="W2153" s="33" t="s">
        <v>9742</v>
      </c>
      <c r="X2153" s="33" t="s">
        <v>2011</v>
      </c>
    </row>
    <row r="2154" spans="1:24" x14ac:dyDescent="0.25">
      <c r="A2154" s="29" t="s">
        <v>1628</v>
      </c>
      <c r="B2154" s="30" t="s">
        <v>1623</v>
      </c>
      <c r="C2154" s="30" t="str">
        <f t="shared" si="99"/>
        <v>Neurology policy</v>
      </c>
      <c r="G2154" s="29" t="s">
        <v>1628</v>
      </c>
      <c r="H2154" s="30" t="s">
        <v>1623</v>
      </c>
      <c r="I2154" s="30" t="str">
        <f t="shared" si="100"/>
        <v>Neurology policy</v>
      </c>
      <c r="J2154" t="e">
        <f t="shared" ca="1" si="101"/>
        <v>#N/A</v>
      </c>
      <c r="N2154" s="33" t="s">
        <v>2011</v>
      </c>
      <c r="O2154" s="33" t="s">
        <v>2357</v>
      </c>
      <c r="P2154" s="68">
        <v>8657</v>
      </c>
      <c r="Q2154" s="33" t="s">
        <v>9743</v>
      </c>
      <c r="R2154" s="33" t="s">
        <v>2359</v>
      </c>
      <c r="S2154" s="68">
        <v>46102</v>
      </c>
      <c r="T2154" s="33" t="s">
        <v>9744</v>
      </c>
      <c r="U2154" s="33" t="s">
        <v>7476</v>
      </c>
      <c r="V2154" s="33" t="s">
        <v>7477</v>
      </c>
      <c r="W2154" s="33" t="s">
        <v>9745</v>
      </c>
      <c r="X2154" s="33" t="s">
        <v>2011</v>
      </c>
    </row>
    <row r="2155" spans="1:24" x14ac:dyDescent="0.25">
      <c r="A2155" s="29" t="s">
        <v>1628</v>
      </c>
      <c r="B2155" s="30" t="s">
        <v>1624</v>
      </c>
      <c r="C2155" s="30" t="str">
        <f t="shared" si="99"/>
        <v>Neurology policy</v>
      </c>
      <c r="G2155" s="29" t="s">
        <v>1628</v>
      </c>
      <c r="H2155" s="30" t="s">
        <v>1624</v>
      </c>
      <c r="I2155" s="30" t="str">
        <f t="shared" si="100"/>
        <v>Neurology policy</v>
      </c>
      <c r="J2155" t="e">
        <f t="shared" ca="1" si="101"/>
        <v>#N/A</v>
      </c>
      <c r="N2155" s="33" t="s">
        <v>2011</v>
      </c>
      <c r="O2155" s="33" t="s">
        <v>2357</v>
      </c>
      <c r="P2155" s="68">
        <v>8658</v>
      </c>
      <c r="Q2155" s="33" t="s">
        <v>9746</v>
      </c>
      <c r="R2155" s="33" t="s">
        <v>2358</v>
      </c>
      <c r="S2155" s="68">
        <v>46613</v>
      </c>
      <c r="T2155" s="69" t="s">
        <v>9747</v>
      </c>
      <c r="U2155" s="33" t="s">
        <v>7932</v>
      </c>
      <c r="V2155" s="33" t="s">
        <v>8097</v>
      </c>
      <c r="W2155" s="33" t="s">
        <v>9748</v>
      </c>
      <c r="X2155" s="33" t="s">
        <v>2011</v>
      </c>
    </row>
    <row r="2156" spans="1:24" x14ac:dyDescent="0.25">
      <c r="A2156" s="29" t="s">
        <v>1628</v>
      </c>
      <c r="B2156" s="30" t="s">
        <v>1625</v>
      </c>
      <c r="C2156" s="30" t="str">
        <f t="shared" si="99"/>
        <v>Neurology policy</v>
      </c>
      <c r="G2156" s="29" t="s">
        <v>1628</v>
      </c>
      <c r="H2156" s="30" t="s">
        <v>1625</v>
      </c>
      <c r="I2156" s="30" t="str">
        <f t="shared" si="100"/>
        <v>Neurology policy</v>
      </c>
      <c r="J2156" t="e">
        <f t="shared" ca="1" si="101"/>
        <v>#N/A</v>
      </c>
      <c r="N2156" s="70" t="s">
        <v>2011</v>
      </c>
      <c r="O2156" s="33" t="s">
        <v>3604</v>
      </c>
      <c r="P2156" s="68">
        <v>9272</v>
      </c>
      <c r="Q2156" s="33" t="s">
        <v>9749</v>
      </c>
      <c r="R2156" s="33" t="s">
        <v>1606</v>
      </c>
      <c r="S2156" s="68">
        <v>58674</v>
      </c>
      <c r="T2156" s="69" t="s">
        <v>9750</v>
      </c>
      <c r="U2156" s="33" t="s">
        <v>7476</v>
      </c>
      <c r="V2156" s="33" t="s">
        <v>7477</v>
      </c>
      <c r="W2156" s="69" t="s">
        <v>9751</v>
      </c>
      <c r="X2156" s="70" t="s">
        <v>2011</v>
      </c>
    </row>
    <row r="2157" spans="1:24" x14ac:dyDescent="0.25">
      <c r="A2157" s="29" t="s">
        <v>1628</v>
      </c>
      <c r="B2157" s="30" t="s">
        <v>1626</v>
      </c>
      <c r="C2157" s="30" t="str">
        <f t="shared" si="99"/>
        <v>Neurology policy</v>
      </c>
      <c r="G2157" s="29" t="s">
        <v>1628</v>
      </c>
      <c r="H2157" s="30" t="s">
        <v>1626</v>
      </c>
      <c r="I2157" s="30" t="str">
        <f t="shared" si="100"/>
        <v>Neurology policy</v>
      </c>
      <c r="J2157" t="e">
        <f t="shared" ca="1" si="101"/>
        <v>#N/A</v>
      </c>
      <c r="N2157" s="33" t="s">
        <v>2011</v>
      </c>
      <c r="O2157" s="33" t="s">
        <v>3604</v>
      </c>
      <c r="P2157" s="68">
        <v>9273</v>
      </c>
      <c r="Q2157" s="33" t="s">
        <v>9752</v>
      </c>
      <c r="R2157" s="33" t="s">
        <v>9753</v>
      </c>
      <c r="S2157" s="68">
        <v>58679</v>
      </c>
      <c r="T2157" s="69" t="s">
        <v>9754</v>
      </c>
      <c r="U2157" s="33" t="s">
        <v>7476</v>
      </c>
      <c r="V2157" s="33" t="s">
        <v>7477</v>
      </c>
      <c r="W2157" s="33" t="s">
        <v>9755</v>
      </c>
      <c r="X2157" s="33" t="s">
        <v>2011</v>
      </c>
    </row>
    <row r="2158" spans="1:24" x14ac:dyDescent="0.25">
      <c r="A2158" s="29" t="s">
        <v>1629</v>
      </c>
      <c r="B2158" s="30" t="s">
        <v>1619</v>
      </c>
      <c r="C2158" s="30" t="str">
        <f t="shared" si="99"/>
        <v>Neurology policy</v>
      </c>
      <c r="G2158" s="29" t="s">
        <v>1629</v>
      </c>
      <c r="H2158" s="30" t="s">
        <v>1619</v>
      </c>
      <c r="I2158" s="30" t="str">
        <f t="shared" si="100"/>
        <v>Neurology policy</v>
      </c>
      <c r="J2158" t="e">
        <f t="shared" ca="1" si="101"/>
        <v>#N/A</v>
      </c>
      <c r="N2158" s="33" t="s">
        <v>2011</v>
      </c>
      <c r="O2158" s="33" t="s">
        <v>3604</v>
      </c>
      <c r="P2158" s="68">
        <v>9274</v>
      </c>
      <c r="Q2158" s="33" t="s">
        <v>9756</v>
      </c>
      <c r="R2158" s="33" t="s">
        <v>9757</v>
      </c>
      <c r="S2158" s="68">
        <v>58673</v>
      </c>
      <c r="T2158" s="69" t="s">
        <v>9758</v>
      </c>
      <c r="U2158" s="33" t="s">
        <v>7476</v>
      </c>
      <c r="V2158" s="33" t="s">
        <v>7477</v>
      </c>
      <c r="W2158" s="33" t="s">
        <v>9755</v>
      </c>
      <c r="X2158" s="33" t="s">
        <v>2011</v>
      </c>
    </row>
    <row r="2159" spans="1:24" x14ac:dyDescent="0.25">
      <c r="A2159" s="29" t="s">
        <v>1629</v>
      </c>
      <c r="B2159" s="30" t="s">
        <v>1620</v>
      </c>
      <c r="C2159" s="30" t="str">
        <f t="shared" si="99"/>
        <v>Neurology policy</v>
      </c>
      <c r="G2159" s="29" t="s">
        <v>1629</v>
      </c>
      <c r="H2159" s="30" t="s">
        <v>1620</v>
      </c>
      <c r="I2159" s="30" t="str">
        <f t="shared" si="100"/>
        <v>Neurology policy</v>
      </c>
      <c r="J2159" t="e">
        <f t="shared" ca="1" si="101"/>
        <v>#N/A</v>
      </c>
      <c r="N2159" s="33" t="s">
        <v>2011</v>
      </c>
      <c r="O2159" s="33" t="s">
        <v>3604</v>
      </c>
      <c r="P2159" s="68">
        <v>9275</v>
      </c>
      <c r="Q2159" s="69" t="s">
        <v>9759</v>
      </c>
      <c r="R2159" s="33" t="s">
        <v>9760</v>
      </c>
      <c r="S2159" s="68">
        <v>58620</v>
      </c>
      <c r="T2159" s="33" t="s">
        <v>9761</v>
      </c>
      <c r="U2159" s="33" t="s">
        <v>7476</v>
      </c>
      <c r="V2159" s="33" t="s">
        <v>7477</v>
      </c>
      <c r="W2159" s="33" t="s">
        <v>9755</v>
      </c>
      <c r="X2159" s="33" t="s">
        <v>2011</v>
      </c>
    </row>
    <row r="2160" spans="1:24" x14ac:dyDescent="0.25">
      <c r="A2160" s="29" t="s">
        <v>1629</v>
      </c>
      <c r="B2160" s="30" t="s">
        <v>1621</v>
      </c>
      <c r="C2160" s="30" t="str">
        <f t="shared" si="99"/>
        <v>Neurology policy</v>
      </c>
      <c r="G2160" s="29" t="s">
        <v>1629</v>
      </c>
      <c r="H2160" s="30" t="s">
        <v>1621</v>
      </c>
      <c r="I2160" s="30" t="str">
        <f t="shared" si="100"/>
        <v>Neurology policy</v>
      </c>
      <c r="J2160" t="e">
        <f t="shared" ca="1" si="101"/>
        <v>#N/A</v>
      </c>
      <c r="N2160" s="33" t="s">
        <v>2011</v>
      </c>
      <c r="O2160" s="33" t="s">
        <v>3604</v>
      </c>
      <c r="P2160" s="68">
        <v>9276</v>
      </c>
      <c r="Q2160" s="33" t="s">
        <v>9762</v>
      </c>
      <c r="R2160" s="33" t="s">
        <v>9763</v>
      </c>
      <c r="S2160" s="68">
        <v>58618</v>
      </c>
      <c r="T2160" s="69" t="s">
        <v>9764</v>
      </c>
      <c r="U2160" s="33" t="s">
        <v>7476</v>
      </c>
      <c r="V2160" s="33" t="s">
        <v>7477</v>
      </c>
      <c r="W2160" s="33" t="s">
        <v>9765</v>
      </c>
      <c r="X2160" s="33" t="s">
        <v>2011</v>
      </c>
    </row>
    <row r="2161" spans="1:24" x14ac:dyDescent="0.25">
      <c r="A2161" s="29" t="s">
        <v>1629</v>
      </c>
      <c r="B2161" s="30" t="s">
        <v>1622</v>
      </c>
      <c r="C2161" s="30" t="str">
        <f t="shared" si="99"/>
        <v>Neurology policy</v>
      </c>
      <c r="G2161" s="29" t="s">
        <v>1629</v>
      </c>
      <c r="H2161" s="30" t="s">
        <v>1622</v>
      </c>
      <c r="I2161" s="30" t="str">
        <f t="shared" si="100"/>
        <v>Neurology policy</v>
      </c>
      <c r="J2161" t="e">
        <f t="shared" ca="1" si="101"/>
        <v>#N/A</v>
      </c>
      <c r="N2161" s="33" t="s">
        <v>2011</v>
      </c>
      <c r="O2161" s="33" t="s">
        <v>3604</v>
      </c>
      <c r="P2161" s="68">
        <v>9277</v>
      </c>
      <c r="Q2161" s="33" t="s">
        <v>9766</v>
      </c>
      <c r="R2161" s="33" t="s">
        <v>9767</v>
      </c>
      <c r="S2161" s="68">
        <v>58672</v>
      </c>
      <c r="T2161" s="33" t="s">
        <v>9768</v>
      </c>
      <c r="U2161" s="33" t="s">
        <v>4638</v>
      </c>
      <c r="V2161" s="33" t="s">
        <v>4639</v>
      </c>
      <c r="W2161" s="33" t="s">
        <v>9769</v>
      </c>
      <c r="X2161" s="33" t="s">
        <v>2011</v>
      </c>
    </row>
    <row r="2162" spans="1:24" x14ac:dyDescent="0.25">
      <c r="A2162" s="29" t="s">
        <v>1629</v>
      </c>
      <c r="B2162" s="30" t="s">
        <v>1623</v>
      </c>
      <c r="C2162" s="30" t="str">
        <f t="shared" si="99"/>
        <v>Neurology policy</v>
      </c>
      <c r="G2162" s="29" t="s">
        <v>1629</v>
      </c>
      <c r="H2162" s="30" t="s">
        <v>1623</v>
      </c>
      <c r="I2162" s="30" t="str">
        <f t="shared" si="100"/>
        <v>Neurology policy</v>
      </c>
      <c r="J2162" t="e">
        <f t="shared" ca="1" si="101"/>
        <v>#N/A</v>
      </c>
      <c r="N2162" s="33" t="s">
        <v>2011</v>
      </c>
      <c r="O2162" s="33" t="s">
        <v>2349</v>
      </c>
      <c r="P2162" s="68">
        <v>6393</v>
      </c>
      <c r="Q2162" s="33" t="s">
        <v>9770</v>
      </c>
      <c r="R2162" s="33" t="s">
        <v>2355</v>
      </c>
      <c r="S2162" s="68">
        <v>18872</v>
      </c>
      <c r="T2162" s="33" t="s">
        <v>9771</v>
      </c>
      <c r="U2162" s="33" t="s">
        <v>7476</v>
      </c>
      <c r="V2162" s="33" t="s">
        <v>7477</v>
      </c>
      <c r="W2162" s="33" t="s">
        <v>9772</v>
      </c>
      <c r="X2162" s="33" t="s">
        <v>2011</v>
      </c>
    </row>
    <row r="2163" spans="1:24" x14ac:dyDescent="0.25">
      <c r="A2163" s="29" t="s">
        <v>1629</v>
      </c>
      <c r="B2163" s="30" t="s">
        <v>1624</v>
      </c>
      <c r="C2163" s="30" t="str">
        <f t="shared" si="99"/>
        <v>Neurology policy</v>
      </c>
      <c r="G2163" s="29" t="s">
        <v>1629</v>
      </c>
      <c r="H2163" s="30" t="s">
        <v>1624</v>
      </c>
      <c r="I2163" s="30" t="str">
        <f t="shared" si="100"/>
        <v>Neurology policy</v>
      </c>
      <c r="J2163" t="e">
        <f t="shared" ca="1" si="101"/>
        <v>#N/A</v>
      </c>
      <c r="N2163" s="33" t="s">
        <v>2011</v>
      </c>
      <c r="O2163" s="33" t="s">
        <v>2349</v>
      </c>
      <c r="P2163" s="68">
        <v>6395</v>
      </c>
      <c r="Q2163" s="33" t="s">
        <v>9773</v>
      </c>
      <c r="R2163" s="33" t="s">
        <v>9774</v>
      </c>
      <c r="S2163" s="68">
        <v>57985</v>
      </c>
      <c r="T2163" s="69" t="s">
        <v>9775</v>
      </c>
      <c r="U2163" s="33" t="s">
        <v>7476</v>
      </c>
      <c r="V2163" s="33" t="s">
        <v>7477</v>
      </c>
      <c r="W2163" s="33" t="s">
        <v>9776</v>
      </c>
      <c r="X2163" s="33" t="s">
        <v>2011</v>
      </c>
    </row>
    <row r="2164" spans="1:24" x14ac:dyDescent="0.25">
      <c r="A2164" s="29" t="s">
        <v>1629</v>
      </c>
      <c r="B2164" s="30" t="s">
        <v>1625</v>
      </c>
      <c r="C2164" s="30" t="str">
        <f t="shared" si="99"/>
        <v>Neurology policy</v>
      </c>
      <c r="G2164" s="29" t="s">
        <v>1629</v>
      </c>
      <c r="H2164" s="30" t="s">
        <v>1625</v>
      </c>
      <c r="I2164" s="30" t="str">
        <f t="shared" si="100"/>
        <v>Neurology policy</v>
      </c>
      <c r="J2164" t="e">
        <f t="shared" ca="1" si="101"/>
        <v>#N/A</v>
      </c>
      <c r="N2164" s="33" t="s">
        <v>2011</v>
      </c>
      <c r="O2164" s="33" t="s">
        <v>2349</v>
      </c>
      <c r="P2164" s="68">
        <v>6759</v>
      </c>
      <c r="Q2164" s="33" t="s">
        <v>9777</v>
      </c>
      <c r="R2164" s="33" t="s">
        <v>2353</v>
      </c>
      <c r="S2164" s="68">
        <v>36870</v>
      </c>
      <c r="T2164" s="69" t="s">
        <v>9778</v>
      </c>
      <c r="U2164" s="33" t="s">
        <v>7476</v>
      </c>
      <c r="V2164" s="33" t="s">
        <v>7477</v>
      </c>
      <c r="W2164" s="33" t="s">
        <v>9772</v>
      </c>
      <c r="X2164" s="33" t="s">
        <v>2011</v>
      </c>
    </row>
    <row r="2165" spans="1:24" x14ac:dyDescent="0.25">
      <c r="A2165" s="29" t="s">
        <v>1629</v>
      </c>
      <c r="B2165" s="30" t="s">
        <v>1626</v>
      </c>
      <c r="C2165" s="30" t="str">
        <f t="shared" si="99"/>
        <v>Neurology policy</v>
      </c>
      <c r="G2165" s="29" t="s">
        <v>1629</v>
      </c>
      <c r="H2165" s="30" t="s">
        <v>1626</v>
      </c>
      <c r="I2165" s="30" t="str">
        <f t="shared" si="100"/>
        <v>Neurology policy</v>
      </c>
      <c r="J2165" t="e">
        <f t="shared" ca="1" si="101"/>
        <v>#N/A</v>
      </c>
      <c r="N2165" s="33" t="s">
        <v>2011</v>
      </c>
      <c r="O2165" s="33" t="s">
        <v>2349</v>
      </c>
      <c r="P2165" s="68">
        <v>6862</v>
      </c>
      <c r="Q2165" s="69" t="s">
        <v>9779</v>
      </c>
      <c r="R2165" s="33" t="s">
        <v>2356</v>
      </c>
      <c r="S2165" s="68">
        <v>35419</v>
      </c>
      <c r="T2165" s="33" t="s">
        <v>9780</v>
      </c>
      <c r="U2165" s="33" t="s">
        <v>7932</v>
      </c>
      <c r="V2165" s="33" t="s">
        <v>7933</v>
      </c>
      <c r="W2165" s="33" t="s">
        <v>9781</v>
      </c>
      <c r="X2165" s="33" t="s">
        <v>2011</v>
      </c>
    </row>
    <row r="2166" spans="1:24" x14ac:dyDescent="0.25">
      <c r="A2166" s="29" t="s">
        <v>237</v>
      </c>
      <c r="B2166" s="30" t="s">
        <v>1630</v>
      </c>
      <c r="C2166" s="30" t="str">
        <f t="shared" si="99"/>
        <v>Dermatology Policy</v>
      </c>
      <c r="G2166" s="29" t="s">
        <v>237</v>
      </c>
      <c r="H2166" s="30" t="s">
        <v>1630</v>
      </c>
      <c r="I2166" s="30" t="str">
        <f t="shared" si="100"/>
        <v>Dermatology Policy</v>
      </c>
      <c r="J2166" t="e">
        <f t="shared" ca="1" si="101"/>
        <v>#N/A</v>
      </c>
      <c r="N2166" s="33" t="s">
        <v>2011</v>
      </c>
      <c r="O2166" s="33" t="s">
        <v>2349</v>
      </c>
      <c r="P2166" s="68">
        <v>7814</v>
      </c>
      <c r="Q2166" s="33" t="s">
        <v>9782</v>
      </c>
      <c r="R2166" s="33" t="s">
        <v>2352</v>
      </c>
      <c r="S2166" s="68">
        <v>35450</v>
      </c>
      <c r="T2166" s="33" t="s">
        <v>9783</v>
      </c>
      <c r="U2166" s="33" t="s">
        <v>7476</v>
      </c>
      <c r="V2166" s="33" t="s">
        <v>7477</v>
      </c>
      <c r="W2166" s="33" t="s">
        <v>9784</v>
      </c>
      <c r="X2166" s="33" t="s">
        <v>2011</v>
      </c>
    </row>
    <row r="2167" spans="1:24" x14ac:dyDescent="0.25">
      <c r="A2167" s="29" t="s">
        <v>237</v>
      </c>
      <c r="B2167" s="30" t="s">
        <v>1631</v>
      </c>
      <c r="C2167" s="30" t="str">
        <f t="shared" si="99"/>
        <v>Dermatology Policy</v>
      </c>
      <c r="G2167" s="29" t="s">
        <v>237</v>
      </c>
      <c r="H2167" s="30" t="s">
        <v>1631</v>
      </c>
      <c r="I2167" s="30" t="str">
        <f t="shared" si="100"/>
        <v>Dermatology Policy</v>
      </c>
      <c r="J2167" t="e">
        <f t="shared" ca="1" si="101"/>
        <v>#N/A</v>
      </c>
      <c r="N2167" s="33" t="s">
        <v>2011</v>
      </c>
      <c r="O2167" s="33" t="s">
        <v>2349</v>
      </c>
      <c r="P2167" s="68">
        <v>7815</v>
      </c>
      <c r="Q2167" s="33" t="s">
        <v>9785</v>
      </c>
      <c r="R2167" s="33" t="s">
        <v>9786</v>
      </c>
      <c r="S2167" s="68">
        <v>57971</v>
      </c>
      <c r="T2167" s="69" t="s">
        <v>9787</v>
      </c>
      <c r="U2167" s="33" t="s">
        <v>7476</v>
      </c>
      <c r="V2167" s="33" t="s">
        <v>7477</v>
      </c>
      <c r="W2167" s="33" t="s">
        <v>9772</v>
      </c>
      <c r="X2167" s="33" t="s">
        <v>2011</v>
      </c>
    </row>
    <row r="2168" spans="1:24" x14ac:dyDescent="0.25">
      <c r="A2168" s="29" t="s">
        <v>1632</v>
      </c>
      <c r="B2168" s="30" t="s">
        <v>1633</v>
      </c>
      <c r="C2168" s="30" t="str">
        <f t="shared" si="99"/>
        <v>ENT Policy</v>
      </c>
      <c r="G2168" s="29" t="s">
        <v>1632</v>
      </c>
      <c r="H2168" s="30" t="s">
        <v>1633</v>
      </c>
      <c r="I2168" s="30" t="str">
        <f t="shared" si="100"/>
        <v>ENT Policy</v>
      </c>
      <c r="J2168" t="e">
        <f t="shared" ca="1" si="101"/>
        <v>#N/A</v>
      </c>
      <c r="N2168" s="33" t="s">
        <v>2011</v>
      </c>
      <c r="O2168" s="33" t="s">
        <v>2349</v>
      </c>
      <c r="P2168" s="68">
        <v>7816</v>
      </c>
      <c r="Q2168" s="33" t="s">
        <v>9788</v>
      </c>
      <c r="R2168" s="33" t="s">
        <v>9789</v>
      </c>
      <c r="S2168" s="68">
        <v>57900</v>
      </c>
      <c r="T2168" s="69" t="s">
        <v>9790</v>
      </c>
      <c r="U2168" s="33" t="s">
        <v>7932</v>
      </c>
      <c r="V2168" s="33" t="s">
        <v>7933</v>
      </c>
      <c r="W2168" s="33" t="s">
        <v>9781</v>
      </c>
      <c r="X2168" s="33" t="s">
        <v>2011</v>
      </c>
    </row>
    <row r="2169" spans="1:24" x14ac:dyDescent="0.25">
      <c r="A2169" s="29" t="s">
        <v>354</v>
      </c>
      <c r="B2169" s="30" t="s">
        <v>1634</v>
      </c>
      <c r="C2169" s="30" t="str">
        <f t="shared" si="99"/>
        <v>Neurology Policy</v>
      </c>
      <c r="G2169" s="29" t="s">
        <v>354</v>
      </c>
      <c r="H2169" s="30" t="s">
        <v>1634</v>
      </c>
      <c r="I2169" s="30" t="str">
        <f t="shared" si="100"/>
        <v>Neurology Policy</v>
      </c>
      <c r="J2169" t="e">
        <f t="shared" ca="1" si="101"/>
        <v>#N/A</v>
      </c>
      <c r="N2169" s="70" t="s">
        <v>2011</v>
      </c>
      <c r="O2169" s="33" t="s">
        <v>2340</v>
      </c>
      <c r="P2169" s="68">
        <v>6449</v>
      </c>
      <c r="Q2169" s="33" t="s">
        <v>9791</v>
      </c>
      <c r="R2169" s="33" t="s">
        <v>694</v>
      </c>
      <c r="S2169" s="68">
        <v>57943</v>
      </c>
      <c r="T2169" s="69" t="s">
        <v>9792</v>
      </c>
      <c r="U2169" s="33" t="s">
        <v>7476</v>
      </c>
      <c r="V2169" s="33" t="s">
        <v>7477</v>
      </c>
      <c r="W2169" s="69" t="s">
        <v>9793</v>
      </c>
      <c r="X2169" s="70" t="s">
        <v>2011</v>
      </c>
    </row>
    <row r="2170" spans="1:24" x14ac:dyDescent="0.25">
      <c r="A2170" s="29" t="s">
        <v>354</v>
      </c>
      <c r="B2170" s="30" t="s">
        <v>1635</v>
      </c>
      <c r="C2170" s="30" t="str">
        <f t="shared" si="99"/>
        <v>Neurology Policy</v>
      </c>
      <c r="G2170" s="29" t="s">
        <v>354</v>
      </c>
      <c r="H2170" s="30" t="s">
        <v>1635</v>
      </c>
      <c r="I2170" s="30" t="str">
        <f t="shared" si="100"/>
        <v>Neurology Policy</v>
      </c>
      <c r="J2170" t="e">
        <f t="shared" ca="1" si="101"/>
        <v>#N/A</v>
      </c>
      <c r="N2170" s="33" t="s">
        <v>2011</v>
      </c>
      <c r="O2170" s="33" t="s">
        <v>2340</v>
      </c>
      <c r="P2170" s="68">
        <v>7295</v>
      </c>
      <c r="Q2170" s="33" t="s">
        <v>9794</v>
      </c>
      <c r="R2170" s="33" t="s">
        <v>2347</v>
      </c>
      <c r="S2170" s="68">
        <v>30077</v>
      </c>
      <c r="T2170" s="69" t="s">
        <v>9795</v>
      </c>
      <c r="U2170" s="33" t="s">
        <v>7476</v>
      </c>
      <c r="V2170" s="33" t="s">
        <v>7477</v>
      </c>
      <c r="W2170" s="33" t="s">
        <v>9796</v>
      </c>
      <c r="X2170" s="33" t="s">
        <v>2011</v>
      </c>
    </row>
    <row r="2171" spans="1:24" x14ac:dyDescent="0.25">
      <c r="A2171" s="29" t="s">
        <v>120</v>
      </c>
      <c r="B2171" s="30" t="s">
        <v>1636</v>
      </c>
      <c r="C2171" s="30" t="str">
        <f t="shared" si="99"/>
        <v>Neurology Policy</v>
      </c>
      <c r="G2171" s="29" t="s">
        <v>120</v>
      </c>
      <c r="H2171" s="30" t="s">
        <v>1636</v>
      </c>
      <c r="I2171" s="30" t="str">
        <f t="shared" si="100"/>
        <v>Neurology Policy</v>
      </c>
      <c r="J2171" t="e">
        <f t="shared" ca="1" si="101"/>
        <v>#N/A</v>
      </c>
      <c r="N2171" s="33" t="s">
        <v>2011</v>
      </c>
      <c r="O2171" s="33" t="s">
        <v>2340</v>
      </c>
      <c r="P2171" s="68">
        <v>7296</v>
      </c>
      <c r="Q2171" s="33" t="s">
        <v>9797</v>
      </c>
      <c r="R2171" s="33" t="s">
        <v>2346</v>
      </c>
      <c r="S2171" s="68">
        <v>30078</v>
      </c>
      <c r="T2171" s="69" t="s">
        <v>9798</v>
      </c>
      <c r="U2171" s="33" t="s">
        <v>7476</v>
      </c>
      <c r="V2171" s="33" t="s">
        <v>7477</v>
      </c>
      <c r="W2171" s="33" t="s">
        <v>9796</v>
      </c>
      <c r="X2171" s="33" t="s">
        <v>2011</v>
      </c>
    </row>
    <row r="2172" spans="1:24" x14ac:dyDescent="0.25">
      <c r="A2172" s="29" t="s">
        <v>120</v>
      </c>
      <c r="B2172" s="30" t="s">
        <v>1637</v>
      </c>
      <c r="C2172" s="30" t="str">
        <f t="shared" si="99"/>
        <v>Neurology Policy</v>
      </c>
      <c r="G2172" s="29" t="s">
        <v>120</v>
      </c>
      <c r="H2172" s="30" t="s">
        <v>1637</v>
      </c>
      <c r="I2172" s="30" t="str">
        <f t="shared" si="100"/>
        <v>Neurology Policy</v>
      </c>
      <c r="J2172" t="e">
        <f t="shared" ca="1" si="101"/>
        <v>#N/A</v>
      </c>
      <c r="N2172" s="33" t="s">
        <v>2011</v>
      </c>
      <c r="O2172" s="33" t="s">
        <v>2340</v>
      </c>
      <c r="P2172" s="68">
        <v>7785</v>
      </c>
      <c r="Q2172" s="33" t="s">
        <v>9799</v>
      </c>
      <c r="R2172" s="33" t="s">
        <v>2345</v>
      </c>
      <c r="S2172" s="68">
        <v>36832</v>
      </c>
      <c r="T2172" s="69" t="s">
        <v>9800</v>
      </c>
      <c r="U2172" s="33" t="s">
        <v>5017</v>
      </c>
      <c r="V2172" s="33" t="s">
        <v>9801</v>
      </c>
      <c r="W2172" s="69" t="s">
        <v>9802</v>
      </c>
      <c r="X2172" s="33" t="s">
        <v>2011</v>
      </c>
    </row>
    <row r="2173" spans="1:24" x14ac:dyDescent="0.25">
      <c r="A2173" s="29" t="s">
        <v>120</v>
      </c>
      <c r="B2173" s="30" t="s">
        <v>1638</v>
      </c>
      <c r="C2173" s="30" t="str">
        <f t="shared" si="99"/>
        <v>Neurology Policy</v>
      </c>
      <c r="G2173" s="29" t="s">
        <v>120</v>
      </c>
      <c r="H2173" s="30" t="s">
        <v>1638</v>
      </c>
      <c r="I2173" s="30" t="str">
        <f t="shared" si="100"/>
        <v>Neurology Policy</v>
      </c>
      <c r="J2173" t="e">
        <f t="shared" ca="1" si="101"/>
        <v>#N/A</v>
      </c>
      <c r="N2173" s="33" t="s">
        <v>2011</v>
      </c>
      <c r="O2173" s="33" t="s">
        <v>2340</v>
      </c>
      <c r="P2173" s="68">
        <v>7786</v>
      </c>
      <c r="Q2173" s="33" t="s">
        <v>9803</v>
      </c>
      <c r="R2173" s="33" t="s">
        <v>2344</v>
      </c>
      <c r="S2173" s="68">
        <v>35430</v>
      </c>
      <c r="T2173" s="33" t="s">
        <v>9804</v>
      </c>
      <c r="U2173" s="33" t="s">
        <v>7476</v>
      </c>
      <c r="V2173" s="33" t="s">
        <v>7477</v>
      </c>
      <c r="W2173" s="33" t="s">
        <v>9805</v>
      </c>
      <c r="X2173" s="33" t="s">
        <v>2011</v>
      </c>
    </row>
    <row r="2174" spans="1:24" x14ac:dyDescent="0.25">
      <c r="A2174" s="29" t="s">
        <v>120</v>
      </c>
      <c r="B2174" s="30" t="s">
        <v>1639</v>
      </c>
      <c r="C2174" s="30" t="str">
        <f t="shared" si="99"/>
        <v>Neurology Policy</v>
      </c>
      <c r="G2174" s="29" t="s">
        <v>120</v>
      </c>
      <c r="H2174" s="30" t="s">
        <v>1639</v>
      </c>
      <c r="I2174" s="30" t="str">
        <f t="shared" si="100"/>
        <v>Neurology Policy</v>
      </c>
      <c r="J2174" t="e">
        <f t="shared" ca="1" si="101"/>
        <v>#N/A</v>
      </c>
      <c r="N2174" s="33" t="s">
        <v>2011</v>
      </c>
      <c r="O2174" s="33" t="s">
        <v>2340</v>
      </c>
      <c r="P2174" s="68">
        <v>7787</v>
      </c>
      <c r="Q2174" s="33" t="s">
        <v>9806</v>
      </c>
      <c r="R2174" s="33" t="s">
        <v>2343</v>
      </c>
      <c r="S2174" s="68">
        <v>35432</v>
      </c>
      <c r="T2174" s="69" t="s">
        <v>9807</v>
      </c>
      <c r="U2174" s="33" t="s">
        <v>7476</v>
      </c>
      <c r="V2174" s="33" t="s">
        <v>7477</v>
      </c>
      <c r="W2174" s="33" t="s">
        <v>9808</v>
      </c>
      <c r="X2174" s="33" t="s">
        <v>2011</v>
      </c>
    </row>
    <row r="2175" spans="1:24" x14ac:dyDescent="0.25">
      <c r="A2175" s="29" t="s">
        <v>120</v>
      </c>
      <c r="B2175" s="30" t="s">
        <v>1640</v>
      </c>
      <c r="C2175" s="30" t="str">
        <f t="shared" si="99"/>
        <v>Neurology Policy</v>
      </c>
      <c r="G2175" s="29" t="s">
        <v>120</v>
      </c>
      <c r="H2175" s="30" t="s">
        <v>1640</v>
      </c>
      <c r="I2175" s="30" t="str">
        <f t="shared" si="100"/>
        <v>Neurology Policy</v>
      </c>
      <c r="J2175" t="e">
        <f t="shared" ca="1" si="101"/>
        <v>#N/A</v>
      </c>
      <c r="N2175" s="33" t="s">
        <v>2011</v>
      </c>
      <c r="O2175" s="33" t="s">
        <v>2340</v>
      </c>
      <c r="P2175" s="68">
        <v>7790</v>
      </c>
      <c r="Q2175" s="33" t="s">
        <v>9809</v>
      </c>
      <c r="R2175" s="33" t="s">
        <v>9810</v>
      </c>
      <c r="S2175" s="68">
        <v>60746</v>
      </c>
      <c r="T2175" s="69" t="s">
        <v>9811</v>
      </c>
      <c r="U2175" s="33" t="s">
        <v>7476</v>
      </c>
      <c r="V2175" s="33" t="s">
        <v>7477</v>
      </c>
      <c r="W2175" s="33" t="s">
        <v>9812</v>
      </c>
      <c r="X2175" s="33" t="s">
        <v>2011</v>
      </c>
    </row>
    <row r="2176" spans="1:24" x14ac:dyDescent="0.25">
      <c r="A2176" s="29" t="s">
        <v>120</v>
      </c>
      <c r="B2176" s="30" t="s">
        <v>1641</v>
      </c>
      <c r="C2176" s="30" t="str">
        <f t="shared" si="99"/>
        <v>Neurology Policy</v>
      </c>
      <c r="G2176" s="29" t="s">
        <v>120</v>
      </c>
      <c r="H2176" s="30" t="s">
        <v>1641</v>
      </c>
      <c r="I2176" s="30" t="str">
        <f t="shared" si="100"/>
        <v>Neurology Policy</v>
      </c>
      <c r="J2176" t="e">
        <f t="shared" ca="1" si="101"/>
        <v>#N/A</v>
      </c>
      <c r="N2176" s="33" t="s">
        <v>2011</v>
      </c>
      <c r="O2176" s="33" t="s">
        <v>2340</v>
      </c>
      <c r="P2176" s="68">
        <v>7791</v>
      </c>
      <c r="Q2176" s="69" t="s">
        <v>9813</v>
      </c>
      <c r="R2176" s="33" t="s">
        <v>9814</v>
      </c>
      <c r="S2176" s="68">
        <v>60749</v>
      </c>
      <c r="T2176" s="69" t="s">
        <v>9815</v>
      </c>
      <c r="U2176" s="33" t="s">
        <v>7476</v>
      </c>
      <c r="V2176" s="33" t="s">
        <v>7477</v>
      </c>
      <c r="W2176" s="33" t="s">
        <v>9816</v>
      </c>
      <c r="X2176" s="33" t="s">
        <v>2011</v>
      </c>
    </row>
    <row r="2177" spans="1:24" x14ac:dyDescent="0.25">
      <c r="A2177" s="29" t="s">
        <v>120</v>
      </c>
      <c r="B2177" s="30" t="s">
        <v>1641</v>
      </c>
      <c r="C2177" s="30" t="str">
        <f t="shared" si="99"/>
        <v>Neurology Policy</v>
      </c>
      <c r="G2177" s="29" t="s">
        <v>120</v>
      </c>
      <c r="H2177" s="30" t="s">
        <v>1641</v>
      </c>
      <c r="I2177" s="30" t="str">
        <f t="shared" si="100"/>
        <v>Neurology Policy</v>
      </c>
      <c r="J2177" t="e">
        <f t="shared" ca="1" si="101"/>
        <v>#N/A</v>
      </c>
      <c r="N2177" s="33" t="s">
        <v>2011</v>
      </c>
      <c r="O2177" s="33" t="s">
        <v>2329</v>
      </c>
      <c r="P2177" s="68">
        <v>6456</v>
      </c>
      <c r="Q2177" s="33" t="s">
        <v>9817</v>
      </c>
      <c r="R2177" s="33" t="s">
        <v>9818</v>
      </c>
      <c r="S2177" s="68">
        <v>60794</v>
      </c>
      <c r="T2177" s="69" t="s">
        <v>9819</v>
      </c>
      <c r="U2177" s="33" t="s">
        <v>7476</v>
      </c>
      <c r="V2177" s="33" t="s">
        <v>7477</v>
      </c>
      <c r="W2177" s="33" t="s">
        <v>9820</v>
      </c>
      <c r="X2177" s="33" t="s">
        <v>2011</v>
      </c>
    </row>
    <row r="2178" spans="1:24" x14ac:dyDescent="0.25">
      <c r="A2178" s="29" t="s">
        <v>268</v>
      </c>
      <c r="B2178" s="30" t="s">
        <v>1642</v>
      </c>
      <c r="C2178" s="30" t="str">
        <f t="shared" si="99"/>
        <v>Cardiology Policy</v>
      </c>
      <c r="G2178" s="29" t="s">
        <v>268</v>
      </c>
      <c r="H2178" s="30" t="s">
        <v>1642</v>
      </c>
      <c r="I2178" s="30" t="str">
        <f t="shared" si="100"/>
        <v>Cardiology Policy</v>
      </c>
      <c r="J2178" t="e">
        <f t="shared" ca="1" si="101"/>
        <v>#N/A</v>
      </c>
      <c r="N2178" s="33" t="s">
        <v>2011</v>
      </c>
      <c r="O2178" s="33" t="s">
        <v>2329</v>
      </c>
      <c r="P2178" s="68">
        <v>6457</v>
      </c>
      <c r="Q2178" s="33" t="s">
        <v>9821</v>
      </c>
      <c r="R2178" s="33" t="s">
        <v>2338</v>
      </c>
      <c r="S2178" s="68">
        <v>29772</v>
      </c>
      <c r="T2178" s="69" t="s">
        <v>9822</v>
      </c>
      <c r="U2178" s="33" t="s">
        <v>7476</v>
      </c>
      <c r="V2178" s="33" t="s">
        <v>7477</v>
      </c>
      <c r="W2178" s="33" t="s">
        <v>9823</v>
      </c>
      <c r="X2178" s="33" t="s">
        <v>2011</v>
      </c>
    </row>
    <row r="2179" spans="1:24" x14ac:dyDescent="0.25">
      <c r="A2179" s="29" t="s">
        <v>268</v>
      </c>
      <c r="B2179" s="30" t="s">
        <v>1642</v>
      </c>
      <c r="C2179" s="30" t="str">
        <f t="shared" ref="C2179:C2242" si="102">VLOOKUP(A2179,$G:$I,3,0)</f>
        <v>Cardiology Policy</v>
      </c>
      <c r="G2179" s="29" t="s">
        <v>268</v>
      </c>
      <c r="H2179" s="30" t="s">
        <v>1642</v>
      </c>
      <c r="I2179" s="30" t="str">
        <f t="shared" ref="I2179:I2242" si="103">VLOOKUP(G2179,$R:$X,7,0)</f>
        <v>Cardiology Policy</v>
      </c>
      <c r="J2179" t="e">
        <f t="shared" ref="J2179:J2242" ca="1" si="104">VLOOKUP(I2179,$J:$J,1,0)</f>
        <v>#N/A</v>
      </c>
      <c r="N2179" s="33" t="s">
        <v>2011</v>
      </c>
      <c r="O2179" s="33" t="s">
        <v>2329</v>
      </c>
      <c r="P2179" s="68">
        <v>6458</v>
      </c>
      <c r="Q2179" s="33" t="s">
        <v>9824</v>
      </c>
      <c r="R2179" s="33" t="s">
        <v>2337</v>
      </c>
      <c r="S2179" s="68">
        <v>29773</v>
      </c>
      <c r="T2179" s="69" t="s">
        <v>9825</v>
      </c>
      <c r="U2179" s="33" t="s">
        <v>7476</v>
      </c>
      <c r="V2179" s="33" t="s">
        <v>7477</v>
      </c>
      <c r="W2179" s="33" t="s">
        <v>9826</v>
      </c>
      <c r="X2179" s="33" t="s">
        <v>2011</v>
      </c>
    </row>
    <row r="2180" spans="1:24" x14ac:dyDescent="0.25">
      <c r="A2180" s="29" t="s">
        <v>268</v>
      </c>
      <c r="B2180" s="30" t="s">
        <v>1643</v>
      </c>
      <c r="C2180" s="30" t="str">
        <f t="shared" si="102"/>
        <v>Cardiology Policy</v>
      </c>
      <c r="G2180" s="29" t="s">
        <v>268</v>
      </c>
      <c r="H2180" s="30" t="s">
        <v>1643</v>
      </c>
      <c r="I2180" s="30" t="str">
        <f t="shared" si="103"/>
        <v>Cardiology Policy</v>
      </c>
      <c r="J2180" t="e">
        <f t="shared" ca="1" si="104"/>
        <v>#N/A</v>
      </c>
      <c r="N2180" s="33" t="s">
        <v>2011</v>
      </c>
      <c r="O2180" s="33" t="s">
        <v>2329</v>
      </c>
      <c r="P2180" s="68">
        <v>6461</v>
      </c>
      <c r="Q2180" s="33" t="s">
        <v>9827</v>
      </c>
      <c r="R2180" s="33" t="s">
        <v>2336</v>
      </c>
      <c r="S2180" s="68">
        <v>36459</v>
      </c>
      <c r="T2180" s="33" t="s">
        <v>9828</v>
      </c>
      <c r="U2180" s="33" t="s">
        <v>7476</v>
      </c>
      <c r="V2180" s="33" t="s">
        <v>7477</v>
      </c>
      <c r="W2180" s="33" t="s">
        <v>9829</v>
      </c>
      <c r="X2180" s="33" t="s">
        <v>2011</v>
      </c>
    </row>
    <row r="2181" spans="1:24" x14ac:dyDescent="0.25">
      <c r="A2181" s="29" t="s">
        <v>268</v>
      </c>
      <c r="B2181" s="30" t="s">
        <v>1644</v>
      </c>
      <c r="C2181" s="30" t="str">
        <f t="shared" si="102"/>
        <v>Cardiology Policy</v>
      </c>
      <c r="G2181" s="29" t="s">
        <v>268</v>
      </c>
      <c r="H2181" s="30" t="s">
        <v>1644</v>
      </c>
      <c r="I2181" s="30" t="str">
        <f t="shared" si="103"/>
        <v>Cardiology Policy</v>
      </c>
      <c r="J2181" t="e">
        <f t="shared" ca="1" si="104"/>
        <v>#N/A</v>
      </c>
      <c r="N2181" s="70" t="s">
        <v>2011</v>
      </c>
      <c r="O2181" s="33" t="s">
        <v>2329</v>
      </c>
      <c r="P2181" s="68">
        <v>6463</v>
      </c>
      <c r="Q2181" s="69" t="s">
        <v>9830</v>
      </c>
      <c r="R2181" s="33" t="s">
        <v>701</v>
      </c>
      <c r="S2181" s="68">
        <v>49081</v>
      </c>
      <c r="T2181" s="69" t="s">
        <v>9831</v>
      </c>
      <c r="U2181" s="33" t="s">
        <v>7476</v>
      </c>
      <c r="V2181" s="33" t="s">
        <v>7477</v>
      </c>
      <c r="W2181" s="69" t="s">
        <v>9832</v>
      </c>
      <c r="X2181" s="70" t="s">
        <v>2011</v>
      </c>
    </row>
    <row r="2182" spans="1:24" x14ac:dyDescent="0.25">
      <c r="A2182" s="29" t="s">
        <v>239</v>
      </c>
      <c r="B2182" s="30" t="s">
        <v>1633</v>
      </c>
      <c r="C2182" s="30" t="str">
        <f t="shared" si="102"/>
        <v>ENT Policy</v>
      </c>
      <c r="G2182" s="29" t="s">
        <v>239</v>
      </c>
      <c r="H2182" s="30" t="s">
        <v>1633</v>
      </c>
      <c r="I2182" s="30" t="str">
        <f t="shared" si="103"/>
        <v>ENT Policy</v>
      </c>
      <c r="J2182" t="e">
        <f t="shared" ca="1" si="104"/>
        <v>#N/A</v>
      </c>
      <c r="N2182" s="33" t="s">
        <v>2011</v>
      </c>
      <c r="O2182" s="33" t="s">
        <v>2329</v>
      </c>
      <c r="P2182" s="68">
        <v>7561</v>
      </c>
      <c r="Q2182" s="33" t="s">
        <v>9833</v>
      </c>
      <c r="R2182" s="33" t="s">
        <v>2335</v>
      </c>
      <c r="S2182" s="68">
        <v>46836</v>
      </c>
      <c r="T2182" s="69" t="s">
        <v>9834</v>
      </c>
      <c r="U2182" s="33" t="s">
        <v>7476</v>
      </c>
      <c r="V2182" s="33" t="s">
        <v>7477</v>
      </c>
      <c r="W2182" s="69" t="s">
        <v>9835</v>
      </c>
      <c r="X2182" s="33" t="s">
        <v>2011</v>
      </c>
    </row>
    <row r="2183" spans="1:24" x14ac:dyDescent="0.25">
      <c r="A2183" s="29" t="s">
        <v>239</v>
      </c>
      <c r="B2183" s="30" t="s">
        <v>1435</v>
      </c>
      <c r="C2183" s="30" t="str">
        <f t="shared" si="102"/>
        <v>ENT Policy</v>
      </c>
      <c r="G2183" s="29" t="s">
        <v>239</v>
      </c>
      <c r="H2183" s="30" t="s">
        <v>1435</v>
      </c>
      <c r="I2183" s="30" t="str">
        <f t="shared" si="103"/>
        <v>ENT Policy</v>
      </c>
      <c r="J2183" t="e">
        <f t="shared" ca="1" si="104"/>
        <v>#N/A</v>
      </c>
      <c r="N2183" s="33" t="s">
        <v>2011</v>
      </c>
      <c r="O2183" s="33" t="s">
        <v>2329</v>
      </c>
      <c r="P2183" s="68">
        <v>7562</v>
      </c>
      <c r="Q2183" s="33" t="s">
        <v>9836</v>
      </c>
      <c r="R2183" s="33" t="s">
        <v>2334</v>
      </c>
      <c r="S2183" s="68">
        <v>46936</v>
      </c>
      <c r="T2183" s="69" t="s">
        <v>9837</v>
      </c>
      <c r="U2183" s="33" t="s">
        <v>7932</v>
      </c>
      <c r="V2183" s="33" t="s">
        <v>7946</v>
      </c>
      <c r="W2183" s="33" t="s">
        <v>9838</v>
      </c>
      <c r="X2183" s="33" t="s">
        <v>2011</v>
      </c>
    </row>
    <row r="2184" spans="1:24" x14ac:dyDescent="0.25">
      <c r="A2184" s="29" t="s">
        <v>239</v>
      </c>
      <c r="B2184" s="30" t="s">
        <v>1645</v>
      </c>
      <c r="C2184" s="30" t="str">
        <f t="shared" si="102"/>
        <v>ENT Policy</v>
      </c>
      <c r="G2184" s="29" t="s">
        <v>239</v>
      </c>
      <c r="H2184" s="30" t="s">
        <v>1645</v>
      </c>
      <c r="I2184" s="30" t="str">
        <f t="shared" si="103"/>
        <v>ENT Policy</v>
      </c>
      <c r="J2184" t="e">
        <f t="shared" ca="1" si="104"/>
        <v>#N/A</v>
      </c>
      <c r="N2184" s="33" t="s">
        <v>2011</v>
      </c>
      <c r="O2184" s="33" t="s">
        <v>2329</v>
      </c>
      <c r="P2184" s="68">
        <v>7563</v>
      </c>
      <c r="Q2184" s="33" t="s">
        <v>9839</v>
      </c>
      <c r="R2184" s="33" t="s">
        <v>2333</v>
      </c>
      <c r="S2184" s="68">
        <v>49072</v>
      </c>
      <c r="T2184" s="69" t="s">
        <v>9840</v>
      </c>
      <c r="U2184" s="33" t="s">
        <v>7476</v>
      </c>
      <c r="V2184" s="33" t="s">
        <v>7477</v>
      </c>
      <c r="W2184" s="69" t="s">
        <v>9841</v>
      </c>
      <c r="X2184" s="33" t="s">
        <v>2011</v>
      </c>
    </row>
    <row r="2185" spans="1:24" x14ac:dyDescent="0.25">
      <c r="A2185" s="29" t="s">
        <v>239</v>
      </c>
      <c r="B2185" s="30" t="s">
        <v>1434</v>
      </c>
      <c r="C2185" s="30" t="str">
        <f t="shared" si="102"/>
        <v>ENT Policy</v>
      </c>
      <c r="G2185" s="29" t="s">
        <v>239</v>
      </c>
      <c r="H2185" s="30" t="s">
        <v>1434</v>
      </c>
      <c r="I2185" s="30" t="str">
        <f t="shared" si="103"/>
        <v>ENT Policy</v>
      </c>
      <c r="J2185" t="e">
        <f t="shared" ca="1" si="104"/>
        <v>#N/A</v>
      </c>
      <c r="N2185" s="33" t="s">
        <v>2011</v>
      </c>
      <c r="O2185" s="33" t="s">
        <v>2329</v>
      </c>
      <c r="P2185" s="68">
        <v>7796</v>
      </c>
      <c r="Q2185" s="33" t="s">
        <v>9842</v>
      </c>
      <c r="R2185" s="33" t="s">
        <v>2332</v>
      </c>
      <c r="S2185" s="68">
        <v>35428</v>
      </c>
      <c r="T2185" s="33" t="s">
        <v>9843</v>
      </c>
      <c r="U2185" s="33" t="s">
        <v>7476</v>
      </c>
      <c r="V2185" s="33" t="s">
        <v>7477</v>
      </c>
      <c r="W2185" s="33" t="s">
        <v>9844</v>
      </c>
      <c r="X2185" s="33" t="s">
        <v>2011</v>
      </c>
    </row>
    <row r="2186" spans="1:24" x14ac:dyDescent="0.25">
      <c r="A2186" s="29" t="s">
        <v>239</v>
      </c>
      <c r="B2186" s="30" t="s">
        <v>1433</v>
      </c>
      <c r="C2186" s="30" t="str">
        <f t="shared" si="102"/>
        <v>ENT Policy</v>
      </c>
      <c r="G2186" s="29" t="s">
        <v>239</v>
      </c>
      <c r="H2186" s="30" t="s">
        <v>1433</v>
      </c>
      <c r="I2186" s="30" t="str">
        <f t="shared" si="103"/>
        <v>ENT Policy</v>
      </c>
      <c r="J2186" t="e">
        <f t="shared" ca="1" si="104"/>
        <v>#N/A</v>
      </c>
      <c r="N2186" s="33" t="s">
        <v>2011</v>
      </c>
      <c r="O2186" s="33" t="s">
        <v>2329</v>
      </c>
      <c r="P2186" s="68">
        <v>7797</v>
      </c>
      <c r="Q2186" s="69" t="s">
        <v>9845</v>
      </c>
      <c r="R2186" s="33" t="s">
        <v>9846</v>
      </c>
      <c r="S2186" s="68">
        <v>60810</v>
      </c>
      <c r="T2186" s="69" t="s">
        <v>9847</v>
      </c>
      <c r="U2186" s="33" t="s">
        <v>7476</v>
      </c>
      <c r="V2186" s="33" t="s">
        <v>7477</v>
      </c>
      <c r="W2186" s="33" t="s">
        <v>9823</v>
      </c>
      <c r="X2186" s="33" t="s">
        <v>2011</v>
      </c>
    </row>
    <row r="2187" spans="1:24" x14ac:dyDescent="0.25">
      <c r="A2187" s="29" t="s">
        <v>278</v>
      </c>
      <c r="B2187" s="30" t="s">
        <v>1551</v>
      </c>
      <c r="C2187" s="30" t="str">
        <f t="shared" si="102"/>
        <v>Ophthalmology Policy</v>
      </c>
      <c r="G2187" s="29" t="s">
        <v>278</v>
      </c>
      <c r="H2187" s="30" t="s">
        <v>1551</v>
      </c>
      <c r="I2187" s="30" t="str">
        <f t="shared" si="103"/>
        <v>Ophthalmology Policy</v>
      </c>
      <c r="J2187" t="e">
        <f t="shared" ca="1" si="104"/>
        <v>#N/A</v>
      </c>
      <c r="N2187" s="33" t="s">
        <v>2011</v>
      </c>
      <c r="O2187" s="33" t="s">
        <v>2329</v>
      </c>
      <c r="P2187" s="68">
        <v>7798</v>
      </c>
      <c r="Q2187" s="33" t="s">
        <v>9848</v>
      </c>
      <c r="R2187" s="33" t="s">
        <v>2331</v>
      </c>
      <c r="S2187" s="68">
        <v>35438</v>
      </c>
      <c r="T2187" s="69" t="s">
        <v>9849</v>
      </c>
      <c r="U2187" s="33" t="s">
        <v>7476</v>
      </c>
      <c r="V2187" s="33" t="s">
        <v>7477</v>
      </c>
      <c r="W2187" s="33" t="s">
        <v>9850</v>
      </c>
      <c r="X2187" s="33" t="s">
        <v>2011</v>
      </c>
    </row>
    <row r="2188" spans="1:24" x14ac:dyDescent="0.25">
      <c r="A2188" s="29" t="s">
        <v>278</v>
      </c>
      <c r="B2188" s="30" t="s">
        <v>839</v>
      </c>
      <c r="C2188" s="30" t="str">
        <f t="shared" si="102"/>
        <v>Ophthalmology Policy</v>
      </c>
      <c r="G2188" s="29" t="s">
        <v>278</v>
      </c>
      <c r="H2188" s="30" t="s">
        <v>839</v>
      </c>
      <c r="I2188" s="30" t="str">
        <f t="shared" si="103"/>
        <v>Ophthalmology Policy</v>
      </c>
      <c r="J2188" t="e">
        <f t="shared" ca="1" si="104"/>
        <v>#N/A</v>
      </c>
      <c r="N2188" s="33" t="s">
        <v>2011</v>
      </c>
      <c r="O2188" s="33" t="s">
        <v>2319</v>
      </c>
      <c r="P2188" s="68">
        <v>4748</v>
      </c>
      <c r="Q2188" s="33" t="s">
        <v>9851</v>
      </c>
      <c r="R2188" s="33" t="s">
        <v>2320</v>
      </c>
      <c r="S2188" s="68">
        <v>36185</v>
      </c>
      <c r="T2188" s="33" t="s">
        <v>9852</v>
      </c>
      <c r="U2188" s="33" t="s">
        <v>7476</v>
      </c>
      <c r="V2188" s="33" t="s">
        <v>7477</v>
      </c>
      <c r="W2188" s="33" t="s">
        <v>9823</v>
      </c>
      <c r="X2188" s="33" t="s">
        <v>2011</v>
      </c>
    </row>
    <row r="2189" spans="1:24" x14ac:dyDescent="0.25">
      <c r="A2189" s="29" t="s">
        <v>278</v>
      </c>
      <c r="B2189" s="30" t="s">
        <v>840</v>
      </c>
      <c r="C2189" s="30" t="str">
        <f t="shared" si="102"/>
        <v>Ophthalmology Policy</v>
      </c>
      <c r="G2189" s="29" t="s">
        <v>278</v>
      </c>
      <c r="H2189" s="30" t="s">
        <v>840</v>
      </c>
      <c r="I2189" s="30" t="str">
        <f t="shared" si="103"/>
        <v>Ophthalmology Policy</v>
      </c>
      <c r="J2189" t="e">
        <f t="shared" ca="1" si="104"/>
        <v>#N/A</v>
      </c>
      <c r="N2189" s="33" t="s">
        <v>2011</v>
      </c>
      <c r="O2189" s="33" t="s">
        <v>2319</v>
      </c>
      <c r="P2189" s="68">
        <v>6445</v>
      </c>
      <c r="Q2189" s="69" t="s">
        <v>9853</v>
      </c>
      <c r="R2189" s="33" t="s">
        <v>9854</v>
      </c>
      <c r="S2189" s="68">
        <v>60884</v>
      </c>
      <c r="T2189" s="69" t="s">
        <v>9855</v>
      </c>
      <c r="U2189" s="33" t="s">
        <v>7476</v>
      </c>
      <c r="V2189" s="33" t="s">
        <v>7477</v>
      </c>
      <c r="W2189" s="33" t="s">
        <v>9823</v>
      </c>
      <c r="X2189" s="33" t="s">
        <v>2011</v>
      </c>
    </row>
    <row r="2190" spans="1:24" x14ac:dyDescent="0.25">
      <c r="A2190" s="29" t="s">
        <v>278</v>
      </c>
      <c r="B2190" s="30" t="s">
        <v>1646</v>
      </c>
      <c r="C2190" s="30" t="str">
        <f t="shared" si="102"/>
        <v>Ophthalmology Policy</v>
      </c>
      <c r="G2190" s="29" t="s">
        <v>278</v>
      </c>
      <c r="H2190" s="30" t="s">
        <v>1646</v>
      </c>
      <c r="I2190" s="30" t="str">
        <f t="shared" si="103"/>
        <v>Ophthalmology Policy</v>
      </c>
      <c r="J2190" t="e">
        <f t="shared" ca="1" si="104"/>
        <v>#N/A</v>
      </c>
      <c r="N2190" s="70" t="s">
        <v>2011</v>
      </c>
      <c r="O2190" s="33" t="s">
        <v>2319</v>
      </c>
      <c r="P2190" s="68">
        <v>6486</v>
      </c>
      <c r="Q2190" s="33" t="s">
        <v>9856</v>
      </c>
      <c r="R2190" s="33" t="s">
        <v>713</v>
      </c>
      <c r="S2190" s="68">
        <v>60745</v>
      </c>
      <c r="T2190" s="69" t="s">
        <v>9857</v>
      </c>
      <c r="U2190" s="33" t="s">
        <v>7476</v>
      </c>
      <c r="V2190" s="33" t="s">
        <v>7477</v>
      </c>
      <c r="W2190" s="69" t="s">
        <v>9858</v>
      </c>
      <c r="X2190" s="70" t="s">
        <v>2011</v>
      </c>
    </row>
    <row r="2191" spans="1:24" x14ac:dyDescent="0.25">
      <c r="A2191" s="29" t="s">
        <v>278</v>
      </c>
      <c r="B2191" s="30" t="s">
        <v>841</v>
      </c>
      <c r="C2191" s="30" t="str">
        <f t="shared" si="102"/>
        <v>Ophthalmology Policy</v>
      </c>
      <c r="G2191" s="29" t="s">
        <v>278</v>
      </c>
      <c r="H2191" s="30" t="s">
        <v>841</v>
      </c>
      <c r="I2191" s="30" t="str">
        <f t="shared" si="103"/>
        <v>Ophthalmology Policy</v>
      </c>
      <c r="J2191" t="e">
        <f t="shared" ca="1" si="104"/>
        <v>#N/A</v>
      </c>
      <c r="N2191" s="33" t="s">
        <v>2011</v>
      </c>
      <c r="O2191" s="33" t="s">
        <v>2319</v>
      </c>
      <c r="P2191" s="68">
        <v>7293</v>
      </c>
      <c r="Q2191" s="33" t="s">
        <v>9859</v>
      </c>
      <c r="R2191" s="33" t="s">
        <v>2326</v>
      </c>
      <c r="S2191" s="68">
        <v>29956</v>
      </c>
      <c r="T2191" s="69" t="s">
        <v>9860</v>
      </c>
      <c r="U2191" s="33" t="s">
        <v>7476</v>
      </c>
      <c r="V2191" s="33" t="s">
        <v>7477</v>
      </c>
      <c r="W2191" s="33" t="s">
        <v>9823</v>
      </c>
      <c r="X2191" s="33" t="s">
        <v>2011</v>
      </c>
    </row>
    <row r="2192" spans="1:24" x14ac:dyDescent="0.25">
      <c r="A2192" s="29" t="s">
        <v>278</v>
      </c>
      <c r="B2192" s="30" t="s">
        <v>841</v>
      </c>
      <c r="C2192" s="30" t="str">
        <f t="shared" si="102"/>
        <v>Ophthalmology Policy</v>
      </c>
      <c r="G2192" s="29" t="s">
        <v>278</v>
      </c>
      <c r="H2192" s="30" t="s">
        <v>841</v>
      </c>
      <c r="I2192" s="30" t="str">
        <f t="shared" si="103"/>
        <v>Ophthalmology Policy</v>
      </c>
      <c r="J2192" t="e">
        <f t="shared" ca="1" si="104"/>
        <v>#N/A</v>
      </c>
      <c r="N2192" s="33" t="s">
        <v>2011</v>
      </c>
      <c r="O2192" s="33" t="s">
        <v>2319</v>
      </c>
      <c r="P2192" s="68">
        <v>7294</v>
      </c>
      <c r="Q2192" s="33" t="s">
        <v>9861</v>
      </c>
      <c r="R2192" s="33" t="s">
        <v>2325</v>
      </c>
      <c r="S2192" s="68">
        <v>29957</v>
      </c>
      <c r="T2192" s="69" t="s">
        <v>9862</v>
      </c>
      <c r="U2192" s="33" t="s">
        <v>7476</v>
      </c>
      <c r="V2192" s="33" t="s">
        <v>7477</v>
      </c>
      <c r="W2192" s="33" t="s">
        <v>9863</v>
      </c>
      <c r="X2192" s="33" t="s">
        <v>2011</v>
      </c>
    </row>
    <row r="2193" spans="1:24" x14ac:dyDescent="0.25">
      <c r="A2193" s="29" t="s">
        <v>278</v>
      </c>
      <c r="B2193" s="30" t="s">
        <v>841</v>
      </c>
      <c r="C2193" s="30" t="str">
        <f t="shared" si="102"/>
        <v>Ophthalmology Policy</v>
      </c>
      <c r="G2193" s="29" t="s">
        <v>278</v>
      </c>
      <c r="H2193" s="30" t="s">
        <v>841</v>
      </c>
      <c r="I2193" s="30" t="str">
        <f t="shared" si="103"/>
        <v>Ophthalmology Policy</v>
      </c>
      <c r="J2193" t="e">
        <f t="shared" ca="1" si="104"/>
        <v>#N/A</v>
      </c>
      <c r="N2193" s="33" t="s">
        <v>2011</v>
      </c>
      <c r="O2193" s="33" t="s">
        <v>2319</v>
      </c>
      <c r="P2193" s="68">
        <v>7794</v>
      </c>
      <c r="Q2193" s="33" t="s">
        <v>9864</v>
      </c>
      <c r="R2193" s="33" t="s">
        <v>9865</v>
      </c>
      <c r="S2193" s="68">
        <v>60744</v>
      </c>
      <c r="T2193" s="69" t="s">
        <v>9866</v>
      </c>
      <c r="U2193" s="33" t="s">
        <v>7476</v>
      </c>
      <c r="V2193" s="33" t="s">
        <v>7477</v>
      </c>
      <c r="W2193" s="33" t="s">
        <v>9820</v>
      </c>
      <c r="X2193" s="33" t="s">
        <v>2011</v>
      </c>
    </row>
    <row r="2194" spans="1:24" x14ac:dyDescent="0.25">
      <c r="A2194" s="29" t="s">
        <v>278</v>
      </c>
      <c r="B2194" s="30" t="s">
        <v>1553</v>
      </c>
      <c r="C2194" s="30" t="str">
        <f t="shared" si="102"/>
        <v>Ophthalmology Policy</v>
      </c>
      <c r="G2194" s="29" t="s">
        <v>278</v>
      </c>
      <c r="H2194" s="30" t="s">
        <v>1553</v>
      </c>
      <c r="I2194" s="30" t="str">
        <f t="shared" si="103"/>
        <v>Ophthalmology Policy</v>
      </c>
      <c r="J2194" t="e">
        <f t="shared" ca="1" si="104"/>
        <v>#N/A</v>
      </c>
      <c r="N2194" s="33" t="s">
        <v>2011</v>
      </c>
      <c r="O2194" s="33" t="s">
        <v>2319</v>
      </c>
      <c r="P2194" s="68">
        <v>7799</v>
      </c>
      <c r="Q2194" s="33" t="s">
        <v>9867</v>
      </c>
      <c r="R2194" s="33" t="s">
        <v>2324</v>
      </c>
      <c r="S2194" s="68">
        <v>35429</v>
      </c>
      <c r="T2194" s="33" t="s">
        <v>9868</v>
      </c>
      <c r="U2194" s="33" t="s">
        <v>7476</v>
      </c>
      <c r="V2194" s="33" t="s">
        <v>7477</v>
      </c>
      <c r="W2194" s="33" t="s">
        <v>9844</v>
      </c>
      <c r="X2194" s="33" t="s">
        <v>2011</v>
      </c>
    </row>
    <row r="2195" spans="1:24" x14ac:dyDescent="0.25">
      <c r="A2195" s="29" t="s">
        <v>278</v>
      </c>
      <c r="B2195" s="30" t="s">
        <v>1554</v>
      </c>
      <c r="C2195" s="30" t="str">
        <f t="shared" si="102"/>
        <v>Ophthalmology Policy</v>
      </c>
      <c r="G2195" s="29" t="s">
        <v>278</v>
      </c>
      <c r="H2195" s="30" t="s">
        <v>1554</v>
      </c>
      <c r="I2195" s="30" t="str">
        <f t="shared" si="103"/>
        <v>Ophthalmology Policy</v>
      </c>
      <c r="J2195" t="e">
        <f t="shared" ca="1" si="104"/>
        <v>#N/A</v>
      </c>
      <c r="N2195" s="33" t="s">
        <v>2011</v>
      </c>
      <c r="O2195" s="33" t="s">
        <v>2319</v>
      </c>
      <c r="P2195" s="68">
        <v>7800</v>
      </c>
      <c r="Q2195" s="33" t="s">
        <v>9869</v>
      </c>
      <c r="R2195" s="33" t="s">
        <v>2323</v>
      </c>
      <c r="S2195" s="68">
        <v>46887</v>
      </c>
      <c r="T2195" s="69" t="s">
        <v>9870</v>
      </c>
      <c r="U2195" s="33" t="s">
        <v>7476</v>
      </c>
      <c r="V2195" s="33" t="s">
        <v>7477</v>
      </c>
      <c r="W2195" s="69" t="s">
        <v>9871</v>
      </c>
      <c r="X2195" s="33" t="s">
        <v>2011</v>
      </c>
    </row>
    <row r="2196" spans="1:24" x14ac:dyDescent="0.25">
      <c r="A2196" s="29" t="s">
        <v>278</v>
      </c>
      <c r="B2196" s="30" t="s">
        <v>1555</v>
      </c>
      <c r="C2196" s="30" t="str">
        <f t="shared" si="102"/>
        <v>Ophthalmology Policy</v>
      </c>
      <c r="G2196" s="29" t="s">
        <v>278</v>
      </c>
      <c r="H2196" s="30" t="s">
        <v>1555</v>
      </c>
      <c r="I2196" s="30" t="str">
        <f t="shared" si="103"/>
        <v>Ophthalmology Policy</v>
      </c>
      <c r="J2196" t="e">
        <f t="shared" ca="1" si="104"/>
        <v>#N/A</v>
      </c>
      <c r="N2196" s="33" t="s">
        <v>2011</v>
      </c>
      <c r="O2196" s="33" t="s">
        <v>2319</v>
      </c>
      <c r="P2196" s="68">
        <v>7801</v>
      </c>
      <c r="Q2196" s="33" t="s">
        <v>9872</v>
      </c>
      <c r="R2196" s="33" t="s">
        <v>2321</v>
      </c>
      <c r="S2196" s="68">
        <v>35444</v>
      </c>
      <c r="T2196" s="69" t="s">
        <v>9873</v>
      </c>
      <c r="U2196" s="33" t="s">
        <v>7476</v>
      </c>
      <c r="V2196" s="33" t="s">
        <v>7477</v>
      </c>
      <c r="W2196" s="33" t="s">
        <v>9850</v>
      </c>
      <c r="X2196" s="33" t="s">
        <v>2011</v>
      </c>
    </row>
    <row r="2197" spans="1:24" x14ac:dyDescent="0.25">
      <c r="A2197" s="29" t="s">
        <v>330</v>
      </c>
      <c r="B2197" s="30" t="s">
        <v>1647</v>
      </c>
      <c r="C2197" s="30" t="str">
        <f t="shared" si="102"/>
        <v>Ophthalmology Policy</v>
      </c>
      <c r="G2197" s="29" t="s">
        <v>330</v>
      </c>
      <c r="H2197" s="30" t="s">
        <v>1647</v>
      </c>
      <c r="I2197" s="30" t="str">
        <f t="shared" si="103"/>
        <v>Ophthalmology Policy</v>
      </c>
      <c r="J2197" t="e">
        <f t="shared" ca="1" si="104"/>
        <v>#N/A</v>
      </c>
      <c r="N2197" s="33" t="s">
        <v>2011</v>
      </c>
      <c r="O2197" s="33" t="s">
        <v>2314</v>
      </c>
      <c r="P2197" s="68">
        <v>6154</v>
      </c>
      <c r="Q2197" s="33" t="s">
        <v>9874</v>
      </c>
      <c r="R2197" s="33" t="s">
        <v>2315</v>
      </c>
      <c r="S2197" s="68">
        <v>36186</v>
      </c>
      <c r="T2197" s="33" t="s">
        <v>9875</v>
      </c>
      <c r="U2197" s="33" t="s">
        <v>7476</v>
      </c>
      <c r="V2197" s="33" t="s">
        <v>7477</v>
      </c>
      <c r="W2197" s="33" t="s">
        <v>9876</v>
      </c>
      <c r="X2197" s="33" t="s">
        <v>2011</v>
      </c>
    </row>
    <row r="2198" spans="1:24" x14ac:dyDescent="0.25">
      <c r="A2198" s="29" t="s">
        <v>330</v>
      </c>
      <c r="B2198" s="30" t="s">
        <v>1648</v>
      </c>
      <c r="C2198" s="30" t="str">
        <f t="shared" si="102"/>
        <v>Ophthalmology Policy</v>
      </c>
      <c r="G2198" s="29" t="s">
        <v>330</v>
      </c>
      <c r="H2198" s="30" t="s">
        <v>1648</v>
      </c>
      <c r="I2198" s="30" t="str">
        <f t="shared" si="103"/>
        <v>Ophthalmology Policy</v>
      </c>
      <c r="J2198" t="e">
        <f t="shared" ca="1" si="104"/>
        <v>#N/A</v>
      </c>
      <c r="N2198" s="70" t="s">
        <v>2011</v>
      </c>
      <c r="O2198" s="33" t="s">
        <v>2314</v>
      </c>
      <c r="P2198" s="68">
        <v>6385</v>
      </c>
      <c r="Q2198" s="33" t="s">
        <v>9877</v>
      </c>
      <c r="R2198" s="33" t="s">
        <v>681</v>
      </c>
      <c r="S2198" s="68">
        <v>29765</v>
      </c>
      <c r="T2198" s="69" t="s">
        <v>9878</v>
      </c>
      <c r="U2198" s="33" t="s">
        <v>7476</v>
      </c>
      <c r="V2198" s="33" t="s">
        <v>7477</v>
      </c>
      <c r="W2198" s="33" t="s">
        <v>9879</v>
      </c>
      <c r="X2198" s="70" t="s">
        <v>2011</v>
      </c>
    </row>
    <row r="2199" spans="1:24" x14ac:dyDescent="0.25">
      <c r="A2199" s="29" t="s">
        <v>1649</v>
      </c>
      <c r="B2199" s="30" t="s">
        <v>507</v>
      </c>
      <c r="C2199" s="30" t="str">
        <f t="shared" si="102"/>
        <v>CMS National Coverage Determinations (NCD) Policy</v>
      </c>
      <c r="G2199" s="29" t="s">
        <v>1649</v>
      </c>
      <c r="H2199" s="30" t="s">
        <v>507</v>
      </c>
      <c r="I2199" s="30" t="str">
        <f t="shared" si="103"/>
        <v>CMS National Coverage Determinations (NCD) Policy</v>
      </c>
      <c r="J2199" t="e">
        <f t="shared" ca="1" si="104"/>
        <v>#N/A</v>
      </c>
      <c r="N2199" s="33" t="s">
        <v>2011</v>
      </c>
      <c r="O2199" s="33" t="s">
        <v>2314</v>
      </c>
      <c r="P2199" s="68">
        <v>6386</v>
      </c>
      <c r="Q2199" s="33" t="s">
        <v>9880</v>
      </c>
      <c r="R2199" s="33" t="s">
        <v>2318</v>
      </c>
      <c r="S2199" s="68">
        <v>18517</v>
      </c>
      <c r="T2199" s="33" t="s">
        <v>9881</v>
      </c>
      <c r="U2199" s="33" t="s">
        <v>7476</v>
      </c>
      <c r="V2199" s="33" t="s">
        <v>7477</v>
      </c>
      <c r="W2199" s="33" t="s">
        <v>9876</v>
      </c>
      <c r="X2199" s="33" t="s">
        <v>2011</v>
      </c>
    </row>
    <row r="2200" spans="1:24" x14ac:dyDescent="0.25">
      <c r="A2200" s="29" t="s">
        <v>1649</v>
      </c>
      <c r="B2200" s="30" t="s">
        <v>508</v>
      </c>
      <c r="C2200" s="30" t="str">
        <f t="shared" si="102"/>
        <v>CMS National Coverage Determinations (NCD) Policy</v>
      </c>
      <c r="G2200" s="29" t="s">
        <v>1649</v>
      </c>
      <c r="H2200" s="30" t="s">
        <v>508</v>
      </c>
      <c r="I2200" s="30" t="str">
        <f t="shared" si="103"/>
        <v>CMS National Coverage Determinations (NCD) Policy</v>
      </c>
      <c r="J2200" t="e">
        <f t="shared" ca="1" si="104"/>
        <v>#N/A</v>
      </c>
      <c r="N2200" s="33" t="s">
        <v>2011</v>
      </c>
      <c r="O2200" s="33" t="s">
        <v>2314</v>
      </c>
      <c r="P2200" s="68">
        <v>6387</v>
      </c>
      <c r="Q2200" s="33" t="s">
        <v>9882</v>
      </c>
      <c r="R2200" s="33" t="s">
        <v>2317</v>
      </c>
      <c r="S2200" s="68">
        <v>18540</v>
      </c>
      <c r="T2200" s="33" t="s">
        <v>9883</v>
      </c>
      <c r="U2200" s="33" t="s">
        <v>7476</v>
      </c>
      <c r="V2200" s="33" t="s">
        <v>7477</v>
      </c>
      <c r="W2200" s="33" t="s">
        <v>9876</v>
      </c>
      <c r="X2200" s="33" t="s">
        <v>2011</v>
      </c>
    </row>
    <row r="2201" spans="1:24" x14ac:dyDescent="0.25">
      <c r="A2201" s="29" t="s">
        <v>1649</v>
      </c>
      <c r="B2201" s="30" t="s">
        <v>509</v>
      </c>
      <c r="C2201" s="30" t="str">
        <f t="shared" si="102"/>
        <v>CMS National Coverage Determinations (NCD) Policy</v>
      </c>
      <c r="G2201" s="29" t="s">
        <v>1649</v>
      </c>
      <c r="H2201" s="30" t="s">
        <v>509</v>
      </c>
      <c r="I2201" s="30" t="str">
        <f t="shared" si="103"/>
        <v>CMS National Coverage Determinations (NCD) Policy</v>
      </c>
      <c r="J2201" t="e">
        <f t="shared" ca="1" si="104"/>
        <v>#N/A</v>
      </c>
      <c r="N2201" s="33" t="s">
        <v>2011</v>
      </c>
      <c r="O2201" s="33" t="s">
        <v>2314</v>
      </c>
      <c r="P2201" s="68">
        <v>6388</v>
      </c>
      <c r="Q2201" s="69" t="s">
        <v>9884</v>
      </c>
      <c r="R2201" s="33" t="s">
        <v>2316</v>
      </c>
      <c r="S2201" s="68">
        <v>36027</v>
      </c>
      <c r="T2201" s="69" t="s">
        <v>9885</v>
      </c>
      <c r="U2201" s="33" t="s">
        <v>5017</v>
      </c>
      <c r="V2201" s="33" t="s">
        <v>5017</v>
      </c>
      <c r="W2201" s="33" t="s">
        <v>5018</v>
      </c>
      <c r="X2201" s="33" t="s">
        <v>2011</v>
      </c>
    </row>
    <row r="2202" spans="1:24" x14ac:dyDescent="0.25">
      <c r="A2202" s="29" t="s">
        <v>1649</v>
      </c>
      <c r="B2202" s="30" t="s">
        <v>510</v>
      </c>
      <c r="C2202" s="30" t="str">
        <f t="shared" si="102"/>
        <v>CMS National Coverage Determinations (NCD) Policy</v>
      </c>
      <c r="G2202" s="29" t="s">
        <v>1649</v>
      </c>
      <c r="H2202" s="30" t="s">
        <v>510</v>
      </c>
      <c r="I2202" s="30" t="str">
        <f t="shared" si="103"/>
        <v>CMS National Coverage Determinations (NCD) Policy</v>
      </c>
      <c r="J2202" t="e">
        <f t="shared" ca="1" si="104"/>
        <v>#N/A</v>
      </c>
      <c r="N2202" s="33" t="s">
        <v>2011</v>
      </c>
      <c r="O2202" s="33" t="s">
        <v>2309</v>
      </c>
      <c r="P2202" s="68">
        <v>8046</v>
      </c>
      <c r="Q2202" s="33" t="s">
        <v>9886</v>
      </c>
      <c r="R2202" s="33" t="s">
        <v>2313</v>
      </c>
      <c r="S2202" s="68">
        <v>50442</v>
      </c>
      <c r="T2202" s="69" t="s">
        <v>9887</v>
      </c>
      <c r="U2202" s="33" t="s">
        <v>4638</v>
      </c>
      <c r="V2202" s="33" t="s">
        <v>4639</v>
      </c>
      <c r="W2202" s="33" t="s">
        <v>9888</v>
      </c>
      <c r="X2202" s="33" t="s">
        <v>2011</v>
      </c>
    </row>
    <row r="2203" spans="1:24" x14ac:dyDescent="0.25">
      <c r="A2203" s="29" t="s">
        <v>1649</v>
      </c>
      <c r="B2203" s="30" t="s">
        <v>511</v>
      </c>
      <c r="C2203" s="30" t="str">
        <f t="shared" si="102"/>
        <v>CMS National Coverage Determinations (NCD) Policy</v>
      </c>
      <c r="G2203" s="29" t="s">
        <v>1649</v>
      </c>
      <c r="H2203" s="30" t="s">
        <v>511</v>
      </c>
      <c r="I2203" s="30" t="str">
        <f t="shared" si="103"/>
        <v>CMS National Coverage Determinations (NCD) Policy</v>
      </c>
      <c r="J2203" t="e">
        <f t="shared" ca="1" si="104"/>
        <v>#N/A</v>
      </c>
      <c r="N2203" s="33" t="s">
        <v>2011</v>
      </c>
      <c r="O2203" s="33" t="s">
        <v>2309</v>
      </c>
      <c r="P2203" s="68">
        <v>8227</v>
      </c>
      <c r="Q2203" s="33" t="s">
        <v>9889</v>
      </c>
      <c r="R2203" s="33" t="s">
        <v>2312</v>
      </c>
      <c r="S2203" s="68">
        <v>41795</v>
      </c>
      <c r="T2203" s="33" t="s">
        <v>9890</v>
      </c>
      <c r="U2203" s="33" t="s">
        <v>4638</v>
      </c>
      <c r="V2203" s="33" t="s">
        <v>4639</v>
      </c>
      <c r="W2203" s="33" t="s">
        <v>9891</v>
      </c>
      <c r="X2203" s="33" t="s">
        <v>2011</v>
      </c>
    </row>
    <row r="2204" spans="1:24" x14ac:dyDescent="0.25">
      <c r="A2204" s="29" t="s">
        <v>1650</v>
      </c>
      <c r="B2204" s="30" t="s">
        <v>507</v>
      </c>
      <c r="C2204" s="30" t="str">
        <f t="shared" si="102"/>
        <v>CMS National Coverage Determinations (NCD) Policy</v>
      </c>
      <c r="G2204" s="29" t="s">
        <v>1650</v>
      </c>
      <c r="H2204" s="30" t="s">
        <v>507</v>
      </c>
      <c r="I2204" s="30" t="str">
        <f t="shared" si="103"/>
        <v>CMS National Coverage Determinations (NCD) Policy</v>
      </c>
      <c r="J2204" t="e">
        <f t="shared" ca="1" si="104"/>
        <v>#N/A</v>
      </c>
      <c r="N2204" s="33" t="s">
        <v>2011</v>
      </c>
      <c r="O2204" s="33" t="s">
        <v>2309</v>
      </c>
      <c r="P2204" s="68">
        <v>8227</v>
      </c>
      <c r="Q2204" s="33" t="s">
        <v>9889</v>
      </c>
      <c r="R2204" s="33" t="s">
        <v>2311</v>
      </c>
      <c r="S2204" s="68">
        <v>41850</v>
      </c>
      <c r="T2204" s="33" t="s">
        <v>9892</v>
      </c>
      <c r="U2204" s="33" t="s">
        <v>4638</v>
      </c>
      <c r="V2204" s="33" t="s">
        <v>4639</v>
      </c>
      <c r="W2204" s="33" t="s">
        <v>9891</v>
      </c>
      <c r="X2204" s="33" t="s">
        <v>2011</v>
      </c>
    </row>
    <row r="2205" spans="1:24" x14ac:dyDescent="0.25">
      <c r="A2205" s="29" t="s">
        <v>1650</v>
      </c>
      <c r="B2205" s="30" t="s">
        <v>508</v>
      </c>
      <c r="C2205" s="30" t="str">
        <f t="shared" si="102"/>
        <v>CMS National Coverage Determinations (NCD) Policy</v>
      </c>
      <c r="G2205" s="29" t="s">
        <v>1650</v>
      </c>
      <c r="H2205" s="30" t="s">
        <v>508</v>
      </c>
      <c r="I2205" s="30" t="str">
        <f t="shared" si="103"/>
        <v>CMS National Coverage Determinations (NCD) Policy</v>
      </c>
      <c r="J2205" t="e">
        <f t="shared" ca="1" si="104"/>
        <v>#N/A</v>
      </c>
      <c r="N2205" s="33" t="s">
        <v>2011</v>
      </c>
      <c r="O2205" s="33" t="s">
        <v>2309</v>
      </c>
      <c r="P2205" s="68">
        <v>8227</v>
      </c>
      <c r="Q2205" s="33" t="s">
        <v>9889</v>
      </c>
      <c r="R2205" s="33" t="s">
        <v>2310</v>
      </c>
      <c r="S2205" s="68">
        <v>41858</v>
      </c>
      <c r="T2205" s="33" t="s">
        <v>9893</v>
      </c>
      <c r="U2205" s="33" t="s">
        <v>4638</v>
      </c>
      <c r="V2205" s="33" t="s">
        <v>4639</v>
      </c>
      <c r="W2205" s="33" t="s">
        <v>9891</v>
      </c>
      <c r="X2205" s="33" t="s">
        <v>2011</v>
      </c>
    </row>
    <row r="2206" spans="1:24" x14ac:dyDescent="0.25">
      <c r="A2206" s="29" t="s">
        <v>1650</v>
      </c>
      <c r="B2206" s="30" t="s">
        <v>509</v>
      </c>
      <c r="C2206" s="30" t="str">
        <f t="shared" si="102"/>
        <v>CMS National Coverage Determinations (NCD) Policy</v>
      </c>
      <c r="G2206" s="29" t="s">
        <v>1650</v>
      </c>
      <c r="H2206" s="30" t="s">
        <v>509</v>
      </c>
      <c r="I2206" s="30" t="str">
        <f t="shared" si="103"/>
        <v>CMS National Coverage Determinations (NCD) Policy</v>
      </c>
      <c r="J2206" t="e">
        <f t="shared" ca="1" si="104"/>
        <v>#N/A</v>
      </c>
      <c r="N2206" s="33" t="s">
        <v>2011</v>
      </c>
      <c r="O2206" s="33" t="s">
        <v>2303</v>
      </c>
      <c r="P2206" s="68">
        <v>6305</v>
      </c>
      <c r="Q2206" s="33" t="s">
        <v>9894</v>
      </c>
      <c r="R2206" s="33" t="s">
        <v>2308</v>
      </c>
      <c r="S2206" s="68">
        <v>50726</v>
      </c>
      <c r="T2206" s="33" t="s">
        <v>9895</v>
      </c>
      <c r="U2206" s="33" t="s">
        <v>7476</v>
      </c>
      <c r="V2206" s="33" t="s">
        <v>7477</v>
      </c>
      <c r="W2206" s="33" t="s">
        <v>9896</v>
      </c>
      <c r="X2206" s="33" t="s">
        <v>2011</v>
      </c>
    </row>
    <row r="2207" spans="1:24" x14ac:dyDescent="0.25">
      <c r="A2207" s="29" t="s">
        <v>1650</v>
      </c>
      <c r="B2207" s="30" t="s">
        <v>510</v>
      </c>
      <c r="C2207" s="30" t="str">
        <f t="shared" si="102"/>
        <v>CMS National Coverage Determinations (NCD) Policy</v>
      </c>
      <c r="G2207" s="29" t="s">
        <v>1650</v>
      </c>
      <c r="H2207" s="30" t="s">
        <v>510</v>
      </c>
      <c r="I2207" s="30" t="str">
        <f t="shared" si="103"/>
        <v>CMS National Coverage Determinations (NCD) Policy</v>
      </c>
      <c r="J2207" t="e">
        <f t="shared" ca="1" si="104"/>
        <v>#N/A</v>
      </c>
      <c r="N2207" s="33" t="s">
        <v>2011</v>
      </c>
      <c r="O2207" s="33" t="s">
        <v>2303</v>
      </c>
      <c r="P2207" s="68">
        <v>6306</v>
      </c>
      <c r="Q2207" s="33" t="s">
        <v>9897</v>
      </c>
      <c r="R2207" s="33" t="s">
        <v>9898</v>
      </c>
      <c r="S2207" s="68">
        <v>57474</v>
      </c>
      <c r="T2207" s="69" t="s">
        <v>9899</v>
      </c>
      <c r="U2207" s="33" t="s">
        <v>7476</v>
      </c>
      <c r="V2207" s="33" t="s">
        <v>7477</v>
      </c>
      <c r="W2207" s="33" t="s">
        <v>9900</v>
      </c>
      <c r="X2207" s="33" t="s">
        <v>2011</v>
      </c>
    </row>
    <row r="2208" spans="1:24" x14ac:dyDescent="0.25">
      <c r="A2208" s="29" t="s">
        <v>1650</v>
      </c>
      <c r="B2208" s="30" t="s">
        <v>511</v>
      </c>
      <c r="C2208" s="30" t="str">
        <f t="shared" si="102"/>
        <v>CMS National Coverage Determinations (NCD) Policy</v>
      </c>
      <c r="G2208" s="29" t="s">
        <v>1650</v>
      </c>
      <c r="H2208" s="30" t="s">
        <v>511</v>
      </c>
      <c r="I2208" s="30" t="str">
        <f t="shared" si="103"/>
        <v>CMS National Coverage Determinations (NCD) Policy</v>
      </c>
      <c r="J2208" t="e">
        <f t="shared" ca="1" si="104"/>
        <v>#N/A</v>
      </c>
      <c r="N2208" s="70" t="s">
        <v>2011</v>
      </c>
      <c r="O2208" s="33" t="s">
        <v>2303</v>
      </c>
      <c r="P2208" s="68">
        <v>6307</v>
      </c>
      <c r="Q2208" s="33" t="s">
        <v>9901</v>
      </c>
      <c r="R2208" s="33" t="s">
        <v>661</v>
      </c>
      <c r="S2208" s="68">
        <v>17683</v>
      </c>
      <c r="T2208" s="69" t="s">
        <v>9902</v>
      </c>
      <c r="U2208" s="33" t="s">
        <v>7476</v>
      </c>
      <c r="V2208" s="33" t="s">
        <v>7477</v>
      </c>
      <c r="W2208" s="69" t="s">
        <v>9903</v>
      </c>
      <c r="X2208" s="70" t="s">
        <v>2011</v>
      </c>
    </row>
    <row r="2209" spans="1:24" x14ac:dyDescent="0.25">
      <c r="A2209" s="29" t="s">
        <v>1651</v>
      </c>
      <c r="B2209" s="30" t="s">
        <v>1652</v>
      </c>
      <c r="C2209" s="30" t="str">
        <f t="shared" si="102"/>
        <v>Podiatry Policy</v>
      </c>
      <c r="G2209" s="29" t="s">
        <v>1651</v>
      </c>
      <c r="H2209" s="30" t="s">
        <v>1652</v>
      </c>
      <c r="I2209" s="30" t="str">
        <f t="shared" si="103"/>
        <v>Podiatry Policy</v>
      </c>
      <c r="J2209" t="e">
        <f t="shared" ca="1" si="104"/>
        <v>#N/A</v>
      </c>
      <c r="N2209" s="33" t="s">
        <v>2011</v>
      </c>
      <c r="O2209" s="33" t="s">
        <v>2303</v>
      </c>
      <c r="P2209" s="68">
        <v>6308</v>
      </c>
      <c r="Q2209" s="33" t="s">
        <v>9904</v>
      </c>
      <c r="R2209" s="33" t="s">
        <v>2306</v>
      </c>
      <c r="S2209" s="68">
        <v>36041</v>
      </c>
      <c r="T2209" s="33" t="s">
        <v>9905</v>
      </c>
      <c r="U2209" s="33" t="s">
        <v>7476</v>
      </c>
      <c r="V2209" s="33" t="s">
        <v>7477</v>
      </c>
      <c r="W2209" s="33" t="s">
        <v>9906</v>
      </c>
      <c r="X2209" s="33" t="s">
        <v>2011</v>
      </c>
    </row>
    <row r="2210" spans="1:24" x14ac:dyDescent="0.25">
      <c r="A2210" s="29" t="s">
        <v>1651</v>
      </c>
      <c r="B2210" s="30" t="s">
        <v>1653</v>
      </c>
      <c r="C2210" s="30" t="str">
        <f t="shared" si="102"/>
        <v>Podiatry Policy</v>
      </c>
      <c r="G2210" s="29" t="s">
        <v>1651</v>
      </c>
      <c r="H2210" s="30" t="s">
        <v>1653</v>
      </c>
      <c r="I2210" s="30" t="str">
        <f t="shared" si="103"/>
        <v>Podiatry Policy</v>
      </c>
      <c r="J2210" t="e">
        <f t="shared" ca="1" si="104"/>
        <v>#N/A</v>
      </c>
      <c r="N2210" s="33" t="s">
        <v>2011</v>
      </c>
      <c r="O2210" s="33" t="s">
        <v>2303</v>
      </c>
      <c r="P2210" s="68">
        <v>7810</v>
      </c>
      <c r="Q2210" s="33" t="s">
        <v>9907</v>
      </c>
      <c r="R2210" s="33" t="s">
        <v>2305</v>
      </c>
      <c r="S2210" s="68">
        <v>54920</v>
      </c>
      <c r="T2210" s="69" t="s">
        <v>9908</v>
      </c>
      <c r="U2210" s="33" t="s">
        <v>7476</v>
      </c>
      <c r="V2210" s="33" t="s">
        <v>7477</v>
      </c>
      <c r="W2210" s="33" t="s">
        <v>9906</v>
      </c>
      <c r="X2210" s="33" t="s">
        <v>2011</v>
      </c>
    </row>
    <row r="2211" spans="1:24" x14ac:dyDescent="0.25">
      <c r="A2211" s="29" t="s">
        <v>1651</v>
      </c>
      <c r="B2211" s="30" t="s">
        <v>1654</v>
      </c>
      <c r="C2211" s="30" t="str">
        <f t="shared" si="102"/>
        <v>Podiatry Policy</v>
      </c>
      <c r="G2211" s="29" t="s">
        <v>1651</v>
      </c>
      <c r="H2211" s="30" t="s">
        <v>1654</v>
      </c>
      <c r="I2211" s="30" t="str">
        <f t="shared" si="103"/>
        <v>Podiatry Policy</v>
      </c>
      <c r="J2211" t="e">
        <f t="shared" ca="1" si="104"/>
        <v>#N/A</v>
      </c>
      <c r="N2211" s="33" t="s">
        <v>2011</v>
      </c>
      <c r="O2211" s="33" t="s">
        <v>2303</v>
      </c>
      <c r="P2211" s="68">
        <v>7811</v>
      </c>
      <c r="Q2211" s="33" t="s">
        <v>9909</v>
      </c>
      <c r="R2211" s="33" t="s">
        <v>2304</v>
      </c>
      <c r="S2211" s="68">
        <v>34925</v>
      </c>
      <c r="T2211" s="33" t="s">
        <v>9910</v>
      </c>
      <c r="U2211" s="33" t="s">
        <v>7932</v>
      </c>
      <c r="V2211" s="33" t="s">
        <v>7933</v>
      </c>
      <c r="W2211" s="33" t="s">
        <v>9911</v>
      </c>
      <c r="X2211" s="33" t="s">
        <v>2011</v>
      </c>
    </row>
    <row r="2212" spans="1:24" x14ac:dyDescent="0.25">
      <c r="A2212" s="29" t="s">
        <v>1651</v>
      </c>
      <c r="B2212" s="30" t="s">
        <v>1655</v>
      </c>
      <c r="C2212" s="30" t="str">
        <f t="shared" si="102"/>
        <v>Podiatry Policy</v>
      </c>
      <c r="G2212" s="29" t="s">
        <v>1651</v>
      </c>
      <c r="H2212" s="30" t="s">
        <v>1655</v>
      </c>
      <c r="I2212" s="30" t="str">
        <f t="shared" si="103"/>
        <v>Podiatry Policy</v>
      </c>
      <c r="J2212" t="e">
        <f t="shared" ca="1" si="104"/>
        <v>#N/A</v>
      </c>
      <c r="N2212" s="70" t="s">
        <v>2011</v>
      </c>
      <c r="O2212" s="33" t="s">
        <v>2297</v>
      </c>
      <c r="P2212" s="68">
        <v>6012</v>
      </c>
      <c r="Q2212" s="69" t="s">
        <v>9912</v>
      </c>
      <c r="R2212" s="33" t="s">
        <v>169</v>
      </c>
      <c r="S2212" s="68">
        <v>60646</v>
      </c>
      <c r="T2212" s="69" t="s">
        <v>9913</v>
      </c>
      <c r="U2212" s="33" t="s">
        <v>7476</v>
      </c>
      <c r="V2212" s="33" t="s">
        <v>7477</v>
      </c>
      <c r="W2212" s="33" t="s">
        <v>9914</v>
      </c>
      <c r="X2212" s="70" t="s">
        <v>2011</v>
      </c>
    </row>
    <row r="2213" spans="1:24" x14ac:dyDescent="0.25">
      <c r="A2213" s="29" t="s">
        <v>1651</v>
      </c>
      <c r="B2213" s="30" t="s">
        <v>1656</v>
      </c>
      <c r="C2213" s="30" t="str">
        <f t="shared" si="102"/>
        <v>Podiatry Policy</v>
      </c>
      <c r="G2213" s="29" t="s">
        <v>1651</v>
      </c>
      <c r="H2213" s="30" t="s">
        <v>1656</v>
      </c>
      <c r="I2213" s="30" t="str">
        <f t="shared" si="103"/>
        <v>Podiatry Policy</v>
      </c>
      <c r="J2213" t="e">
        <f t="shared" ca="1" si="104"/>
        <v>#N/A</v>
      </c>
      <c r="N2213" s="33" t="s">
        <v>2011</v>
      </c>
      <c r="O2213" s="33" t="s">
        <v>2297</v>
      </c>
      <c r="P2213" s="68">
        <v>7557</v>
      </c>
      <c r="Q2213" s="69" t="s">
        <v>9915</v>
      </c>
      <c r="R2213" s="33" t="s">
        <v>2300</v>
      </c>
      <c r="S2213" s="68">
        <v>31634</v>
      </c>
      <c r="T2213" s="69" t="s">
        <v>9916</v>
      </c>
      <c r="U2213" s="33" t="s">
        <v>7476</v>
      </c>
      <c r="V2213" s="33" t="s">
        <v>7477</v>
      </c>
      <c r="W2213" s="33" t="s">
        <v>9917</v>
      </c>
      <c r="X2213" s="33" t="s">
        <v>2011</v>
      </c>
    </row>
    <row r="2214" spans="1:24" x14ac:dyDescent="0.25">
      <c r="A2214" s="29" t="s">
        <v>137</v>
      </c>
      <c r="B2214" s="30" t="s">
        <v>1652</v>
      </c>
      <c r="C2214" s="30" t="str">
        <f t="shared" si="102"/>
        <v>Podiatry Policy</v>
      </c>
      <c r="G2214" s="29" t="s">
        <v>137</v>
      </c>
      <c r="H2214" s="30" t="s">
        <v>1652</v>
      </c>
      <c r="I2214" s="30" t="str">
        <f t="shared" si="103"/>
        <v>Podiatry Policy</v>
      </c>
      <c r="J2214" t="e">
        <f t="shared" ca="1" si="104"/>
        <v>#N/A</v>
      </c>
      <c r="N2214" s="70" t="s">
        <v>2011</v>
      </c>
      <c r="O2214" s="33" t="s">
        <v>2297</v>
      </c>
      <c r="P2214" s="68">
        <v>7558</v>
      </c>
      <c r="Q2214" s="33" t="s">
        <v>9918</v>
      </c>
      <c r="R2214" s="33" t="s">
        <v>128</v>
      </c>
      <c r="S2214" s="68">
        <v>31635</v>
      </c>
      <c r="T2214" s="69" t="s">
        <v>9919</v>
      </c>
      <c r="U2214" s="33" t="s">
        <v>7476</v>
      </c>
      <c r="V2214" s="33" t="s">
        <v>7477</v>
      </c>
      <c r="W2214" s="69" t="s">
        <v>9920</v>
      </c>
      <c r="X2214" s="70" t="s">
        <v>2011</v>
      </c>
    </row>
    <row r="2215" spans="1:24" x14ac:dyDescent="0.25">
      <c r="A2215" s="29" t="s">
        <v>137</v>
      </c>
      <c r="B2215" s="30" t="s">
        <v>1653</v>
      </c>
      <c r="C2215" s="30" t="str">
        <f t="shared" si="102"/>
        <v>Podiatry Policy</v>
      </c>
      <c r="G2215" s="29" t="s">
        <v>137</v>
      </c>
      <c r="H2215" s="30" t="s">
        <v>1653</v>
      </c>
      <c r="I2215" s="30" t="str">
        <f t="shared" si="103"/>
        <v>Podiatry Policy</v>
      </c>
      <c r="J2215" t="e">
        <f t="shared" ca="1" si="104"/>
        <v>#N/A</v>
      </c>
      <c r="N2215" s="33" t="s">
        <v>2011</v>
      </c>
      <c r="O2215" s="33" t="s">
        <v>2297</v>
      </c>
      <c r="P2215" s="68">
        <v>7559</v>
      </c>
      <c r="Q2215" s="33" t="s">
        <v>9921</v>
      </c>
      <c r="R2215" s="33" t="s">
        <v>2299</v>
      </c>
      <c r="S2215" s="68">
        <v>31713</v>
      </c>
      <c r="T2215" s="33" t="s">
        <v>9922</v>
      </c>
      <c r="U2215" s="33" t="s">
        <v>7476</v>
      </c>
      <c r="V2215" s="33" t="s">
        <v>7477</v>
      </c>
      <c r="W2215" s="33" t="s">
        <v>9923</v>
      </c>
      <c r="X2215" s="33" t="s">
        <v>2011</v>
      </c>
    </row>
    <row r="2216" spans="1:24" x14ac:dyDescent="0.25">
      <c r="A2216" s="29" t="s">
        <v>137</v>
      </c>
      <c r="B2216" s="30" t="s">
        <v>1657</v>
      </c>
      <c r="C2216" s="30" t="str">
        <f t="shared" si="102"/>
        <v>Podiatry Policy</v>
      </c>
      <c r="G2216" s="29" t="s">
        <v>137</v>
      </c>
      <c r="H2216" s="30" t="s">
        <v>1657</v>
      </c>
      <c r="I2216" s="30" t="str">
        <f t="shared" si="103"/>
        <v>Podiatry Policy</v>
      </c>
      <c r="J2216" t="e">
        <f t="shared" ca="1" si="104"/>
        <v>#N/A</v>
      </c>
      <c r="N2216" s="33" t="s">
        <v>2011</v>
      </c>
      <c r="O2216" s="33" t="s">
        <v>2297</v>
      </c>
      <c r="P2216" s="68">
        <v>7573</v>
      </c>
      <c r="Q2216" s="33" t="s">
        <v>9924</v>
      </c>
      <c r="R2216" s="33" t="s">
        <v>9925</v>
      </c>
      <c r="S2216" s="68">
        <v>60616</v>
      </c>
      <c r="T2216" s="69" t="s">
        <v>9926</v>
      </c>
      <c r="U2216" s="33" t="s">
        <v>7476</v>
      </c>
      <c r="V2216" s="33" t="s">
        <v>7477</v>
      </c>
      <c r="W2216" s="33" t="s">
        <v>9927</v>
      </c>
      <c r="X2216" s="33" t="s">
        <v>2011</v>
      </c>
    </row>
    <row r="2217" spans="1:24" x14ac:dyDescent="0.25">
      <c r="A2217" s="29" t="s">
        <v>137</v>
      </c>
      <c r="B2217" s="30" t="s">
        <v>1654</v>
      </c>
      <c r="C2217" s="30" t="str">
        <f t="shared" si="102"/>
        <v>Podiatry Policy</v>
      </c>
      <c r="G2217" s="29" t="s">
        <v>137</v>
      </c>
      <c r="H2217" s="30" t="s">
        <v>1654</v>
      </c>
      <c r="I2217" s="30" t="str">
        <f t="shared" si="103"/>
        <v>Podiatry Policy</v>
      </c>
      <c r="J2217" t="e">
        <f t="shared" ca="1" si="104"/>
        <v>#N/A</v>
      </c>
      <c r="N2217" s="33" t="s">
        <v>2011</v>
      </c>
      <c r="O2217" s="69" t="s">
        <v>3595</v>
      </c>
      <c r="P2217" s="68">
        <v>8929</v>
      </c>
      <c r="Q2217" s="33" t="s">
        <v>9928</v>
      </c>
      <c r="R2217" s="33" t="s">
        <v>9929</v>
      </c>
      <c r="S2217" s="68">
        <v>58483</v>
      </c>
      <c r="T2217" s="69" t="s">
        <v>9930</v>
      </c>
      <c r="U2217" s="33" t="s">
        <v>7476</v>
      </c>
      <c r="V2217" s="33" t="s">
        <v>7477</v>
      </c>
      <c r="W2217" s="33" t="s">
        <v>9931</v>
      </c>
      <c r="X2217" s="33" t="s">
        <v>2011</v>
      </c>
    </row>
    <row r="2218" spans="1:24" x14ac:dyDescent="0.25">
      <c r="A2218" s="29" t="s">
        <v>137</v>
      </c>
      <c r="B2218" s="30" t="s">
        <v>1655</v>
      </c>
      <c r="C2218" s="30" t="str">
        <f t="shared" si="102"/>
        <v>Podiatry Policy</v>
      </c>
      <c r="G2218" s="29" t="s">
        <v>137</v>
      </c>
      <c r="H2218" s="30" t="s">
        <v>1655</v>
      </c>
      <c r="I2218" s="30" t="str">
        <f t="shared" si="103"/>
        <v>Podiatry Policy</v>
      </c>
      <c r="J2218" t="e">
        <f t="shared" ca="1" si="104"/>
        <v>#N/A</v>
      </c>
      <c r="N2218" s="33" t="s">
        <v>2011</v>
      </c>
      <c r="O2218" s="69" t="s">
        <v>3595</v>
      </c>
      <c r="P2218" s="68">
        <v>8930</v>
      </c>
      <c r="Q2218" s="33" t="s">
        <v>9932</v>
      </c>
      <c r="R2218" s="33" t="s">
        <v>2292</v>
      </c>
      <c r="S2218" s="68">
        <v>52345</v>
      </c>
      <c r="T2218" s="69" t="s">
        <v>9933</v>
      </c>
      <c r="U2218" s="33" t="s">
        <v>7476</v>
      </c>
      <c r="V2218" s="33" t="s">
        <v>7477</v>
      </c>
      <c r="W2218" s="33" t="s">
        <v>9931</v>
      </c>
      <c r="X2218" s="33" t="s">
        <v>2011</v>
      </c>
    </row>
    <row r="2219" spans="1:24" x14ac:dyDescent="0.25">
      <c r="A2219" s="29" t="s">
        <v>137</v>
      </c>
      <c r="B2219" s="30" t="s">
        <v>1656</v>
      </c>
      <c r="C2219" s="30" t="str">
        <f t="shared" si="102"/>
        <v>Podiatry Policy</v>
      </c>
      <c r="G2219" s="29" t="s">
        <v>137</v>
      </c>
      <c r="H2219" s="30" t="s">
        <v>1656</v>
      </c>
      <c r="I2219" s="30" t="str">
        <f t="shared" si="103"/>
        <v>Podiatry Policy</v>
      </c>
      <c r="J2219" t="e">
        <f t="shared" ca="1" si="104"/>
        <v>#N/A</v>
      </c>
      <c r="N2219" s="33" t="s">
        <v>2011</v>
      </c>
      <c r="O2219" s="69" t="s">
        <v>3595</v>
      </c>
      <c r="P2219" s="68">
        <v>8932</v>
      </c>
      <c r="Q2219" s="33" t="s">
        <v>9934</v>
      </c>
      <c r="R2219" s="33" t="s">
        <v>2293</v>
      </c>
      <c r="S2219" s="68">
        <v>52214</v>
      </c>
      <c r="T2219" s="33" t="s">
        <v>9935</v>
      </c>
      <c r="U2219" s="33" t="s">
        <v>7476</v>
      </c>
      <c r="V2219" s="33" t="s">
        <v>7477</v>
      </c>
      <c r="W2219" s="33" t="s">
        <v>9931</v>
      </c>
      <c r="X2219" s="33" t="s">
        <v>2011</v>
      </c>
    </row>
    <row r="2220" spans="1:24" x14ac:dyDescent="0.25">
      <c r="A2220" s="29" t="s">
        <v>137</v>
      </c>
      <c r="B2220" s="30" t="s">
        <v>1658</v>
      </c>
      <c r="C2220" s="30" t="str">
        <f t="shared" si="102"/>
        <v>Podiatry Policy</v>
      </c>
      <c r="G2220" s="29" t="s">
        <v>137</v>
      </c>
      <c r="H2220" s="30" t="s">
        <v>1658</v>
      </c>
      <c r="I2220" s="30" t="str">
        <f t="shared" si="103"/>
        <v>Podiatry Policy</v>
      </c>
      <c r="J2220" t="e">
        <f t="shared" ca="1" si="104"/>
        <v>#N/A</v>
      </c>
      <c r="N2220" s="33" t="s">
        <v>2011</v>
      </c>
      <c r="O2220" s="69" t="s">
        <v>3595</v>
      </c>
      <c r="P2220" s="68">
        <v>8933</v>
      </c>
      <c r="Q2220" s="33" t="s">
        <v>9936</v>
      </c>
      <c r="R2220" s="33" t="s">
        <v>2295</v>
      </c>
      <c r="S2220" s="68">
        <v>52168</v>
      </c>
      <c r="T2220" s="33" t="s">
        <v>9937</v>
      </c>
      <c r="U2220" s="33" t="s">
        <v>7476</v>
      </c>
      <c r="V2220" s="33" t="s">
        <v>7477</v>
      </c>
      <c r="W2220" s="33" t="s">
        <v>9938</v>
      </c>
      <c r="X2220" s="33" t="s">
        <v>2011</v>
      </c>
    </row>
    <row r="2221" spans="1:24" x14ac:dyDescent="0.25">
      <c r="A2221" s="29" t="s">
        <v>137</v>
      </c>
      <c r="B2221" s="30" t="s">
        <v>1659</v>
      </c>
      <c r="C2221" s="30" t="str">
        <f t="shared" si="102"/>
        <v>Podiatry Policy</v>
      </c>
      <c r="G2221" s="29" t="s">
        <v>137</v>
      </c>
      <c r="H2221" s="30" t="s">
        <v>1659</v>
      </c>
      <c r="I2221" s="30" t="str">
        <f t="shared" si="103"/>
        <v>Podiatry Policy</v>
      </c>
      <c r="J2221" t="e">
        <f t="shared" ca="1" si="104"/>
        <v>#N/A</v>
      </c>
      <c r="N2221" s="33" t="s">
        <v>2011</v>
      </c>
      <c r="O2221" s="69" t="s">
        <v>3595</v>
      </c>
      <c r="P2221" s="68">
        <v>8934</v>
      </c>
      <c r="Q2221" s="33" t="s">
        <v>9939</v>
      </c>
      <c r="R2221" s="33" t="s">
        <v>2291</v>
      </c>
      <c r="S2221" s="68">
        <v>52428</v>
      </c>
      <c r="T2221" s="69" t="s">
        <v>9940</v>
      </c>
      <c r="U2221" s="33" t="s">
        <v>7476</v>
      </c>
      <c r="V2221" s="33" t="s">
        <v>7477</v>
      </c>
      <c r="W2221" s="33" t="s">
        <v>9938</v>
      </c>
      <c r="X2221" s="33" t="s">
        <v>2011</v>
      </c>
    </row>
    <row r="2222" spans="1:24" x14ac:dyDescent="0.25">
      <c r="A2222" s="29" t="s">
        <v>137</v>
      </c>
      <c r="B2222" s="30" t="s">
        <v>1660</v>
      </c>
      <c r="C2222" s="30" t="str">
        <f t="shared" si="102"/>
        <v>Podiatry Policy</v>
      </c>
      <c r="G2222" s="29" t="s">
        <v>137</v>
      </c>
      <c r="H2222" s="30" t="s">
        <v>1660</v>
      </c>
      <c r="I2222" s="30" t="str">
        <f t="shared" si="103"/>
        <v>Podiatry Policy</v>
      </c>
      <c r="J2222" t="e">
        <f t="shared" ca="1" si="104"/>
        <v>#N/A</v>
      </c>
      <c r="N2222" s="70" t="s">
        <v>2011</v>
      </c>
      <c r="O2222" s="69" t="s">
        <v>3595</v>
      </c>
      <c r="P2222" s="68">
        <v>8935</v>
      </c>
      <c r="Q2222" s="33" t="s">
        <v>9941</v>
      </c>
      <c r="R2222" s="33" t="s">
        <v>451</v>
      </c>
      <c r="S2222" s="68">
        <v>59147</v>
      </c>
      <c r="T2222" s="69" t="s">
        <v>9942</v>
      </c>
      <c r="U2222" s="33" t="s">
        <v>7476</v>
      </c>
      <c r="V2222" s="33" t="s">
        <v>7477</v>
      </c>
      <c r="W2222" s="69" t="s">
        <v>9943</v>
      </c>
      <c r="X2222" s="70" t="s">
        <v>2011</v>
      </c>
    </row>
    <row r="2223" spans="1:24" x14ac:dyDescent="0.25">
      <c r="A2223" s="29" t="s">
        <v>137</v>
      </c>
      <c r="B2223" s="30" t="s">
        <v>1661</v>
      </c>
      <c r="C2223" s="30" t="str">
        <f t="shared" si="102"/>
        <v>Podiatry Policy</v>
      </c>
      <c r="G2223" s="29" t="s">
        <v>137</v>
      </c>
      <c r="H2223" s="30" t="s">
        <v>1661</v>
      </c>
      <c r="I2223" s="30" t="str">
        <f t="shared" si="103"/>
        <v>Podiatry Policy</v>
      </c>
      <c r="J2223" t="e">
        <f t="shared" ca="1" si="104"/>
        <v>#N/A</v>
      </c>
      <c r="N2223" s="33" t="s">
        <v>2011</v>
      </c>
      <c r="O2223" s="69" t="s">
        <v>3595</v>
      </c>
      <c r="P2223" s="68">
        <v>9260</v>
      </c>
      <c r="Q2223" s="33" t="s">
        <v>9944</v>
      </c>
      <c r="R2223" s="33" t="s">
        <v>9945</v>
      </c>
      <c r="S2223" s="68">
        <v>58408</v>
      </c>
      <c r="T2223" s="69" t="s">
        <v>9946</v>
      </c>
      <c r="U2223" s="33" t="s">
        <v>7476</v>
      </c>
      <c r="V2223" s="33" t="s">
        <v>7477</v>
      </c>
      <c r="W2223" s="33" t="s">
        <v>9947</v>
      </c>
      <c r="X2223" s="33" t="s">
        <v>2011</v>
      </c>
    </row>
    <row r="2224" spans="1:24" x14ac:dyDescent="0.25">
      <c r="A2224" s="29" t="s">
        <v>137</v>
      </c>
      <c r="B2224" s="30" t="s">
        <v>1662</v>
      </c>
      <c r="C2224" s="30" t="str">
        <f t="shared" si="102"/>
        <v>Podiatry Policy</v>
      </c>
      <c r="G2224" s="29" t="s">
        <v>137</v>
      </c>
      <c r="H2224" s="30" t="s">
        <v>1662</v>
      </c>
      <c r="I2224" s="30" t="str">
        <f t="shared" si="103"/>
        <v>Podiatry Policy</v>
      </c>
      <c r="J2224" t="e">
        <f t="shared" ca="1" si="104"/>
        <v>#N/A</v>
      </c>
      <c r="N2224" s="70" t="s">
        <v>2011</v>
      </c>
      <c r="O2224" s="33" t="s">
        <v>2282</v>
      </c>
      <c r="P2224" s="68">
        <v>8747</v>
      </c>
      <c r="Q2224" s="69" t="s">
        <v>9948</v>
      </c>
      <c r="R2224" s="33" t="s">
        <v>1516</v>
      </c>
      <c r="S2224" s="68">
        <v>47696</v>
      </c>
      <c r="T2224" s="69" t="s">
        <v>9949</v>
      </c>
      <c r="U2224" s="33" t="s">
        <v>7476</v>
      </c>
      <c r="V2224" s="33" t="s">
        <v>7477</v>
      </c>
      <c r="W2224" s="33" t="s">
        <v>9950</v>
      </c>
      <c r="X2224" s="70" t="s">
        <v>2011</v>
      </c>
    </row>
    <row r="2225" spans="1:24" x14ac:dyDescent="0.25">
      <c r="A2225" s="29" t="s">
        <v>137</v>
      </c>
      <c r="B2225" s="30" t="s">
        <v>1663</v>
      </c>
      <c r="C2225" s="30" t="str">
        <f t="shared" si="102"/>
        <v>Podiatry Policy</v>
      </c>
      <c r="G2225" s="29" t="s">
        <v>137</v>
      </c>
      <c r="H2225" s="30" t="s">
        <v>1663</v>
      </c>
      <c r="I2225" s="30" t="str">
        <f t="shared" si="103"/>
        <v>Podiatry Policy</v>
      </c>
      <c r="J2225" t="e">
        <f t="shared" ca="1" si="104"/>
        <v>#N/A</v>
      </c>
      <c r="N2225" s="33" t="s">
        <v>2011</v>
      </c>
      <c r="O2225" s="33" t="s">
        <v>2282</v>
      </c>
      <c r="P2225" s="68">
        <v>8748</v>
      </c>
      <c r="Q2225" s="33" t="s">
        <v>9951</v>
      </c>
      <c r="R2225" s="33" t="s">
        <v>2284</v>
      </c>
      <c r="S2225" s="68">
        <v>47717</v>
      </c>
      <c r="T2225" s="69" t="s">
        <v>9952</v>
      </c>
      <c r="U2225" s="33" t="s">
        <v>7476</v>
      </c>
      <c r="V2225" s="33" t="s">
        <v>7477</v>
      </c>
      <c r="W2225" s="33" t="s">
        <v>9953</v>
      </c>
      <c r="X2225" s="33" t="s">
        <v>2011</v>
      </c>
    </row>
    <row r="2226" spans="1:24" x14ac:dyDescent="0.25">
      <c r="A2226" s="29" t="s">
        <v>137</v>
      </c>
      <c r="B2226" s="30" t="s">
        <v>1664</v>
      </c>
      <c r="C2226" s="30" t="str">
        <f t="shared" si="102"/>
        <v>Podiatry Policy</v>
      </c>
      <c r="G2226" s="29" t="s">
        <v>137</v>
      </c>
      <c r="H2226" s="30" t="s">
        <v>1664</v>
      </c>
      <c r="I2226" s="30" t="str">
        <f t="shared" si="103"/>
        <v>Podiatry Policy</v>
      </c>
      <c r="J2226" t="e">
        <f t="shared" ca="1" si="104"/>
        <v>#N/A</v>
      </c>
      <c r="N2226" s="33" t="s">
        <v>2011</v>
      </c>
      <c r="O2226" s="33" t="s">
        <v>2282</v>
      </c>
      <c r="P2226" s="68">
        <v>8749</v>
      </c>
      <c r="Q2226" s="33" t="s">
        <v>9954</v>
      </c>
      <c r="R2226" s="33" t="s">
        <v>2286</v>
      </c>
      <c r="S2226" s="68">
        <v>47695</v>
      </c>
      <c r="T2226" s="33" t="s">
        <v>9955</v>
      </c>
      <c r="U2226" s="33" t="s">
        <v>7476</v>
      </c>
      <c r="V2226" s="33" t="s">
        <v>7477</v>
      </c>
      <c r="W2226" s="33" t="s">
        <v>9953</v>
      </c>
      <c r="X2226" s="33" t="s">
        <v>2011</v>
      </c>
    </row>
    <row r="2227" spans="1:24" x14ac:dyDescent="0.25">
      <c r="A2227" s="29" t="s">
        <v>1665</v>
      </c>
      <c r="B2227" s="30" t="s">
        <v>839</v>
      </c>
      <c r="C2227" s="30" t="str">
        <f t="shared" si="102"/>
        <v>Ophthalmology Policy</v>
      </c>
      <c r="G2227" s="29" t="s">
        <v>1665</v>
      </c>
      <c r="H2227" s="30" t="s">
        <v>839</v>
      </c>
      <c r="I2227" s="30" t="str">
        <f t="shared" si="103"/>
        <v>Ophthalmology Policy</v>
      </c>
      <c r="J2227" t="e">
        <f t="shared" ca="1" si="104"/>
        <v>#N/A</v>
      </c>
      <c r="N2227" s="33" t="s">
        <v>2011</v>
      </c>
      <c r="O2227" s="33" t="s">
        <v>2282</v>
      </c>
      <c r="P2227" s="68">
        <v>8750</v>
      </c>
      <c r="Q2227" s="33" t="s">
        <v>9956</v>
      </c>
      <c r="R2227" s="33" t="s">
        <v>2285</v>
      </c>
      <c r="S2227" s="68">
        <v>47699</v>
      </c>
      <c r="T2227" s="33" t="s">
        <v>9957</v>
      </c>
      <c r="U2227" s="33" t="s">
        <v>7476</v>
      </c>
      <c r="V2227" s="33" t="s">
        <v>7477</v>
      </c>
      <c r="W2227" s="33" t="s">
        <v>9953</v>
      </c>
      <c r="X2227" s="33" t="s">
        <v>2011</v>
      </c>
    </row>
    <row r="2228" spans="1:24" x14ac:dyDescent="0.25">
      <c r="A2228" s="29" t="s">
        <v>1665</v>
      </c>
      <c r="B2228" s="30" t="s">
        <v>840</v>
      </c>
      <c r="C2228" s="30" t="str">
        <f t="shared" si="102"/>
        <v>Ophthalmology Policy</v>
      </c>
      <c r="G2228" s="29" t="s">
        <v>1665</v>
      </c>
      <c r="H2228" s="30" t="s">
        <v>840</v>
      </c>
      <c r="I2228" s="30" t="str">
        <f t="shared" si="103"/>
        <v>Ophthalmology Policy</v>
      </c>
      <c r="J2228" t="e">
        <f t="shared" ca="1" si="104"/>
        <v>#N/A</v>
      </c>
      <c r="N2228" s="33" t="s">
        <v>2011</v>
      </c>
      <c r="O2228" s="33" t="s">
        <v>2282</v>
      </c>
      <c r="P2228" s="68">
        <v>8751</v>
      </c>
      <c r="Q2228" s="33" t="s">
        <v>9958</v>
      </c>
      <c r="R2228" s="33" t="s">
        <v>2289</v>
      </c>
      <c r="S2228" s="68">
        <v>47650</v>
      </c>
      <c r="T2228" s="33" t="s">
        <v>9959</v>
      </c>
      <c r="U2228" s="33" t="s">
        <v>7476</v>
      </c>
      <c r="V2228" s="33" t="s">
        <v>7477</v>
      </c>
      <c r="W2228" s="33" t="s">
        <v>9953</v>
      </c>
      <c r="X2228" s="33" t="s">
        <v>2011</v>
      </c>
    </row>
    <row r="2229" spans="1:24" x14ac:dyDescent="0.25">
      <c r="A2229" s="29" t="s">
        <v>108</v>
      </c>
      <c r="B2229" s="30" t="s">
        <v>1666</v>
      </c>
      <c r="C2229" s="30" t="str">
        <f t="shared" si="102"/>
        <v>Diagnosis Procedure Policy</v>
      </c>
      <c r="G2229" s="29" t="s">
        <v>108</v>
      </c>
      <c r="H2229" s="30" t="s">
        <v>1666</v>
      </c>
      <c r="I2229" s="30" t="str">
        <f t="shared" si="103"/>
        <v>Diagnosis Procedure Policy</v>
      </c>
      <c r="J2229" t="e">
        <f t="shared" ca="1" si="104"/>
        <v>#N/A</v>
      </c>
      <c r="N2229" s="33" t="s">
        <v>2011</v>
      </c>
      <c r="O2229" s="33" t="s">
        <v>2282</v>
      </c>
      <c r="P2229" s="68">
        <v>8752</v>
      </c>
      <c r="Q2229" s="33" t="s">
        <v>9960</v>
      </c>
      <c r="R2229" s="33" t="s">
        <v>2287</v>
      </c>
      <c r="S2229" s="68">
        <v>47693</v>
      </c>
      <c r="T2229" s="69" t="s">
        <v>9961</v>
      </c>
      <c r="U2229" s="33" t="s">
        <v>7476</v>
      </c>
      <c r="V2229" s="33" t="s">
        <v>7477</v>
      </c>
      <c r="W2229" s="33" t="s">
        <v>9953</v>
      </c>
      <c r="X2229" s="33" t="s">
        <v>2011</v>
      </c>
    </row>
    <row r="2230" spans="1:24" x14ac:dyDescent="0.25">
      <c r="A2230" s="29" t="s">
        <v>108</v>
      </c>
      <c r="B2230" s="30" t="s">
        <v>1667</v>
      </c>
      <c r="C2230" s="30" t="str">
        <f t="shared" si="102"/>
        <v>Diagnosis Procedure Policy</v>
      </c>
      <c r="G2230" s="29" t="s">
        <v>108</v>
      </c>
      <c r="H2230" s="30" t="s">
        <v>1667</v>
      </c>
      <c r="I2230" s="30" t="str">
        <f t="shared" si="103"/>
        <v>Diagnosis Procedure Policy</v>
      </c>
      <c r="J2230" t="e">
        <f t="shared" ca="1" si="104"/>
        <v>#N/A</v>
      </c>
      <c r="N2230" s="33" t="s">
        <v>2011</v>
      </c>
      <c r="O2230" s="33" t="s">
        <v>2282</v>
      </c>
      <c r="P2230" s="68">
        <v>8753</v>
      </c>
      <c r="Q2230" s="33" t="s">
        <v>9962</v>
      </c>
      <c r="R2230" s="33" t="s">
        <v>9963</v>
      </c>
      <c r="S2230" s="68">
        <v>57793</v>
      </c>
      <c r="T2230" s="69" t="s">
        <v>9964</v>
      </c>
      <c r="U2230" s="33" t="s">
        <v>7476</v>
      </c>
      <c r="V2230" s="33" t="s">
        <v>7477</v>
      </c>
      <c r="W2230" s="33" t="s">
        <v>9953</v>
      </c>
      <c r="X2230" s="33" t="s">
        <v>2011</v>
      </c>
    </row>
    <row r="2231" spans="1:24" x14ac:dyDescent="0.25">
      <c r="A2231" s="29" t="s">
        <v>108</v>
      </c>
      <c r="B2231" s="30" t="s">
        <v>1668</v>
      </c>
      <c r="C2231" s="30" t="str">
        <f t="shared" si="102"/>
        <v>Diagnosis Procedure Policy</v>
      </c>
      <c r="G2231" s="29" t="s">
        <v>108</v>
      </c>
      <c r="H2231" s="30" t="s">
        <v>1668</v>
      </c>
      <c r="I2231" s="30" t="str">
        <f t="shared" si="103"/>
        <v>Diagnosis Procedure Policy</v>
      </c>
      <c r="J2231" t="e">
        <f t="shared" ca="1" si="104"/>
        <v>#N/A</v>
      </c>
      <c r="N2231" s="33" t="s">
        <v>2011</v>
      </c>
      <c r="O2231" s="33" t="s">
        <v>2282</v>
      </c>
      <c r="P2231" s="68">
        <v>8754</v>
      </c>
      <c r="Q2231" s="33" t="s">
        <v>9965</v>
      </c>
      <c r="R2231" s="33" t="s">
        <v>9966</v>
      </c>
      <c r="S2231" s="68">
        <v>60672</v>
      </c>
      <c r="T2231" s="69" t="s">
        <v>9967</v>
      </c>
      <c r="U2231" s="33" t="s">
        <v>7476</v>
      </c>
      <c r="V2231" s="33" t="s">
        <v>7477</v>
      </c>
      <c r="W2231" s="33" t="s">
        <v>9968</v>
      </c>
      <c r="X2231" s="33" t="s">
        <v>2011</v>
      </c>
    </row>
    <row r="2232" spans="1:24" x14ac:dyDescent="0.25">
      <c r="A2232" s="29" t="s">
        <v>108</v>
      </c>
      <c r="B2232" s="30" t="s">
        <v>1669</v>
      </c>
      <c r="C2232" s="30" t="str">
        <f t="shared" si="102"/>
        <v>Diagnosis Procedure Policy</v>
      </c>
      <c r="G2232" s="29" t="s">
        <v>108</v>
      </c>
      <c r="H2232" s="30" t="s">
        <v>1669</v>
      </c>
      <c r="I2232" s="30" t="str">
        <f t="shared" si="103"/>
        <v>Diagnosis Procedure Policy</v>
      </c>
      <c r="J2232" t="e">
        <f t="shared" ca="1" si="104"/>
        <v>#N/A</v>
      </c>
      <c r="N2232" s="33" t="s">
        <v>2011</v>
      </c>
      <c r="O2232" s="33" t="s">
        <v>2276</v>
      </c>
      <c r="P2232" s="68">
        <v>9000</v>
      </c>
      <c r="Q2232" s="33" t="s">
        <v>9969</v>
      </c>
      <c r="R2232" s="33" t="s">
        <v>2281</v>
      </c>
      <c r="S2232" s="68">
        <v>55217</v>
      </c>
      <c r="T2232" s="33" t="s">
        <v>9970</v>
      </c>
      <c r="U2232" s="33" t="s">
        <v>7476</v>
      </c>
      <c r="V2232" s="33" t="s">
        <v>7477</v>
      </c>
      <c r="W2232" s="33" t="s">
        <v>9971</v>
      </c>
      <c r="X2232" s="33" t="s">
        <v>2011</v>
      </c>
    </row>
    <row r="2233" spans="1:24" x14ac:dyDescent="0.25">
      <c r="A2233" s="29" t="s">
        <v>108</v>
      </c>
      <c r="B2233" s="30" t="s">
        <v>1670</v>
      </c>
      <c r="C2233" s="30" t="str">
        <f t="shared" si="102"/>
        <v>Diagnosis Procedure Policy</v>
      </c>
      <c r="G2233" s="29" t="s">
        <v>108</v>
      </c>
      <c r="H2233" s="30" t="s">
        <v>1670</v>
      </c>
      <c r="I2233" s="30" t="str">
        <f t="shared" si="103"/>
        <v>Diagnosis Procedure Policy</v>
      </c>
      <c r="J2233" t="e">
        <f t="shared" ca="1" si="104"/>
        <v>#N/A</v>
      </c>
      <c r="N2233" s="33" t="s">
        <v>2011</v>
      </c>
      <c r="O2233" s="33" t="s">
        <v>2276</v>
      </c>
      <c r="P2233" s="68">
        <v>9001</v>
      </c>
      <c r="Q2233" s="33" t="s">
        <v>9972</v>
      </c>
      <c r="R2233" s="33" t="s">
        <v>2280</v>
      </c>
      <c r="S2233" s="68">
        <v>55218</v>
      </c>
      <c r="T2233" s="69" t="s">
        <v>9973</v>
      </c>
      <c r="U2233" s="33" t="s">
        <v>7476</v>
      </c>
      <c r="V2233" s="33" t="s">
        <v>7477</v>
      </c>
      <c r="W2233" s="33" t="s">
        <v>9971</v>
      </c>
      <c r="X2233" s="33" t="s">
        <v>2011</v>
      </c>
    </row>
    <row r="2234" spans="1:24" x14ac:dyDescent="0.25">
      <c r="A2234" s="29" t="s">
        <v>108</v>
      </c>
      <c r="B2234" s="30" t="s">
        <v>1671</v>
      </c>
      <c r="C2234" s="30" t="str">
        <f t="shared" si="102"/>
        <v>Diagnosis Procedure Policy</v>
      </c>
      <c r="G2234" s="29" t="s">
        <v>108</v>
      </c>
      <c r="H2234" s="30" t="s">
        <v>1671</v>
      </c>
      <c r="I2234" s="30" t="str">
        <f t="shared" si="103"/>
        <v>Diagnosis Procedure Policy</v>
      </c>
      <c r="J2234" t="e">
        <f t="shared" ca="1" si="104"/>
        <v>#N/A</v>
      </c>
      <c r="N2234" s="33" t="s">
        <v>2011</v>
      </c>
      <c r="O2234" s="33" t="s">
        <v>2276</v>
      </c>
      <c r="P2234" s="68">
        <v>9002</v>
      </c>
      <c r="Q2234" s="33" t="s">
        <v>9974</v>
      </c>
      <c r="R2234" s="33" t="s">
        <v>2279</v>
      </c>
      <c r="S2234" s="68">
        <v>55219</v>
      </c>
      <c r="T2234" s="69" t="s">
        <v>9975</v>
      </c>
      <c r="U2234" s="33" t="s">
        <v>7476</v>
      </c>
      <c r="V2234" s="33" t="s">
        <v>7477</v>
      </c>
      <c r="W2234" s="33" t="s">
        <v>9976</v>
      </c>
      <c r="X2234" s="33" t="s">
        <v>2011</v>
      </c>
    </row>
    <row r="2235" spans="1:24" x14ac:dyDescent="0.25">
      <c r="A2235" s="29" t="s">
        <v>108</v>
      </c>
      <c r="B2235" s="30" t="s">
        <v>1672</v>
      </c>
      <c r="C2235" s="30" t="str">
        <f t="shared" si="102"/>
        <v>Diagnosis Procedure Policy</v>
      </c>
      <c r="G2235" s="29" t="s">
        <v>108</v>
      </c>
      <c r="H2235" s="30" t="s">
        <v>1672</v>
      </c>
      <c r="I2235" s="30" t="str">
        <f t="shared" si="103"/>
        <v>Diagnosis Procedure Policy</v>
      </c>
      <c r="J2235" t="e">
        <f t="shared" ca="1" si="104"/>
        <v>#N/A</v>
      </c>
      <c r="N2235" s="70" t="s">
        <v>2011</v>
      </c>
      <c r="O2235" s="33" t="s">
        <v>2276</v>
      </c>
      <c r="P2235" s="68">
        <v>9003</v>
      </c>
      <c r="Q2235" s="33" t="s">
        <v>9977</v>
      </c>
      <c r="R2235" s="33" t="s">
        <v>441</v>
      </c>
      <c r="S2235" s="68">
        <v>55220</v>
      </c>
      <c r="T2235" s="69" t="s">
        <v>9978</v>
      </c>
      <c r="U2235" s="33" t="s">
        <v>7476</v>
      </c>
      <c r="V2235" s="33" t="s">
        <v>7477</v>
      </c>
      <c r="W2235" s="33" t="s">
        <v>9979</v>
      </c>
      <c r="X2235" s="70" t="s">
        <v>2011</v>
      </c>
    </row>
    <row r="2236" spans="1:24" x14ac:dyDescent="0.25">
      <c r="A2236" s="29" t="s">
        <v>108</v>
      </c>
      <c r="B2236" s="30" t="s">
        <v>1673</v>
      </c>
      <c r="C2236" s="30" t="str">
        <f t="shared" si="102"/>
        <v>Diagnosis Procedure Policy</v>
      </c>
      <c r="G2236" s="29" t="s">
        <v>108</v>
      </c>
      <c r="H2236" s="30" t="s">
        <v>1673</v>
      </c>
      <c r="I2236" s="30" t="str">
        <f t="shared" si="103"/>
        <v>Diagnosis Procedure Policy</v>
      </c>
      <c r="J2236" t="e">
        <f t="shared" ca="1" si="104"/>
        <v>#N/A</v>
      </c>
      <c r="N2236" s="33" t="s">
        <v>2011</v>
      </c>
      <c r="O2236" s="33" t="s">
        <v>2276</v>
      </c>
      <c r="P2236" s="68">
        <v>9004</v>
      </c>
      <c r="Q2236" s="33" t="s">
        <v>9980</v>
      </c>
      <c r="R2236" s="33" t="s">
        <v>2278</v>
      </c>
      <c r="S2236" s="68">
        <v>55223</v>
      </c>
      <c r="T2236" s="33" t="s">
        <v>9981</v>
      </c>
      <c r="U2236" s="33" t="s">
        <v>7476</v>
      </c>
      <c r="V2236" s="33" t="s">
        <v>7477</v>
      </c>
      <c r="W2236" s="33" t="s">
        <v>9971</v>
      </c>
      <c r="X2236" s="33" t="s">
        <v>2011</v>
      </c>
    </row>
    <row r="2237" spans="1:24" x14ac:dyDescent="0.25">
      <c r="A2237" s="29" t="s">
        <v>1674</v>
      </c>
      <c r="B2237" s="30" t="s">
        <v>464</v>
      </c>
      <c r="C2237" s="30" t="str">
        <f t="shared" si="102"/>
        <v>Drug and Biological Policy</v>
      </c>
      <c r="G2237" s="29" t="s">
        <v>1674</v>
      </c>
      <c r="H2237" s="30" t="s">
        <v>464</v>
      </c>
      <c r="I2237" s="30" t="str">
        <f t="shared" si="103"/>
        <v>Drug and Biological Policy</v>
      </c>
      <c r="J2237" t="e">
        <f t="shared" ca="1" si="104"/>
        <v>#N/A</v>
      </c>
      <c r="N2237" s="33" t="s">
        <v>2011</v>
      </c>
      <c r="O2237" s="33" t="s">
        <v>2276</v>
      </c>
      <c r="P2237" s="68">
        <v>9005</v>
      </c>
      <c r="Q2237" s="33" t="s">
        <v>9982</v>
      </c>
      <c r="R2237" s="33" t="s">
        <v>2277</v>
      </c>
      <c r="S2237" s="68">
        <v>55224</v>
      </c>
      <c r="T2237" s="69" t="s">
        <v>9983</v>
      </c>
      <c r="U2237" s="33" t="s">
        <v>7476</v>
      </c>
      <c r="V2237" s="33" t="s">
        <v>7477</v>
      </c>
      <c r="W2237" s="33" t="s">
        <v>9976</v>
      </c>
      <c r="X2237" s="33" t="s">
        <v>2011</v>
      </c>
    </row>
    <row r="2238" spans="1:24" x14ac:dyDescent="0.25">
      <c r="A2238" s="29" t="s">
        <v>1674</v>
      </c>
      <c r="B2238" s="30" t="s">
        <v>837</v>
      </c>
      <c r="C2238" s="30" t="str">
        <f t="shared" si="102"/>
        <v>Drug and Biological Policy</v>
      </c>
      <c r="G2238" s="29" t="s">
        <v>1674</v>
      </c>
      <c r="H2238" s="30" t="s">
        <v>837</v>
      </c>
      <c r="I2238" s="30" t="str">
        <f t="shared" si="103"/>
        <v>Drug and Biological Policy</v>
      </c>
      <c r="J2238" t="e">
        <f t="shared" ca="1" si="104"/>
        <v>#N/A</v>
      </c>
      <c r="N2238" s="33" t="s">
        <v>2011</v>
      </c>
      <c r="O2238" s="33" t="s">
        <v>2266</v>
      </c>
      <c r="P2238" s="68">
        <v>5352</v>
      </c>
      <c r="Q2238" s="69" t="s">
        <v>9984</v>
      </c>
      <c r="R2238" s="33" t="s">
        <v>2267</v>
      </c>
      <c r="S2238" s="68">
        <v>52048</v>
      </c>
      <c r="T2238" s="69" t="s">
        <v>9985</v>
      </c>
      <c r="U2238" s="33" t="s">
        <v>7476</v>
      </c>
      <c r="V2238" s="33" t="s">
        <v>7477</v>
      </c>
      <c r="W2238" s="69" t="s">
        <v>9986</v>
      </c>
      <c r="X2238" s="33" t="s">
        <v>2011</v>
      </c>
    </row>
    <row r="2239" spans="1:24" x14ac:dyDescent="0.25">
      <c r="A2239" s="29" t="s">
        <v>1674</v>
      </c>
      <c r="B2239" s="30" t="s">
        <v>464</v>
      </c>
      <c r="C2239" s="30" t="str">
        <f t="shared" si="102"/>
        <v>Drug and Biological Policy</v>
      </c>
      <c r="G2239" s="29" t="s">
        <v>1674</v>
      </c>
      <c r="H2239" s="30" t="s">
        <v>464</v>
      </c>
      <c r="I2239" s="30" t="str">
        <f t="shared" si="103"/>
        <v>Drug and Biological Policy</v>
      </c>
      <c r="J2239" t="e">
        <f t="shared" ca="1" si="104"/>
        <v>#N/A</v>
      </c>
      <c r="N2239" s="70" t="s">
        <v>2011</v>
      </c>
      <c r="O2239" s="33" t="s">
        <v>2266</v>
      </c>
      <c r="P2239" s="68">
        <v>6179</v>
      </c>
      <c r="Q2239" s="69" t="s">
        <v>9987</v>
      </c>
      <c r="R2239" s="33" t="s">
        <v>202</v>
      </c>
      <c r="S2239" s="68">
        <v>52092</v>
      </c>
      <c r="T2239" s="69" t="s">
        <v>9988</v>
      </c>
      <c r="U2239" s="33" t="s">
        <v>7476</v>
      </c>
      <c r="V2239" s="33" t="s">
        <v>7477</v>
      </c>
      <c r="W2239" s="69" t="s">
        <v>9989</v>
      </c>
      <c r="X2239" s="70" t="s">
        <v>2011</v>
      </c>
    </row>
    <row r="2240" spans="1:24" x14ac:dyDescent="0.25">
      <c r="A2240" s="29" t="s">
        <v>1674</v>
      </c>
      <c r="B2240" s="30" t="s">
        <v>837</v>
      </c>
      <c r="C2240" s="30" t="str">
        <f t="shared" si="102"/>
        <v>Drug and Biological Policy</v>
      </c>
      <c r="G2240" s="29" t="s">
        <v>1674</v>
      </c>
      <c r="H2240" s="30" t="s">
        <v>837</v>
      </c>
      <c r="I2240" s="30" t="str">
        <f t="shared" si="103"/>
        <v>Drug and Biological Policy</v>
      </c>
      <c r="J2240" t="e">
        <f t="shared" ca="1" si="104"/>
        <v>#N/A</v>
      </c>
      <c r="N2240" s="33" t="s">
        <v>2011</v>
      </c>
      <c r="O2240" s="33" t="s">
        <v>2266</v>
      </c>
      <c r="P2240" s="68">
        <v>6187</v>
      </c>
      <c r="Q2240" s="33" t="s">
        <v>9990</v>
      </c>
      <c r="R2240" s="33" t="s">
        <v>2274</v>
      </c>
      <c r="S2240" s="68">
        <v>52043</v>
      </c>
      <c r="T2240" s="69" t="s">
        <v>9991</v>
      </c>
      <c r="U2240" s="33" t="s">
        <v>7476</v>
      </c>
      <c r="V2240" s="33" t="s">
        <v>7477</v>
      </c>
      <c r="W2240" s="69" t="s">
        <v>9992</v>
      </c>
      <c r="X2240" s="33" t="s">
        <v>2011</v>
      </c>
    </row>
    <row r="2241" spans="1:24" x14ac:dyDescent="0.25">
      <c r="A2241" s="29" t="s">
        <v>1675</v>
      </c>
      <c r="B2241" s="30" t="s">
        <v>1315</v>
      </c>
      <c r="C2241" s="30" t="str">
        <f t="shared" si="102"/>
        <v>Radiation Oncology Policy</v>
      </c>
      <c r="G2241" s="29" t="s">
        <v>1675</v>
      </c>
      <c r="H2241" s="30" t="s">
        <v>1315</v>
      </c>
      <c r="I2241" s="30" t="str">
        <f t="shared" si="103"/>
        <v>Radiation Oncology Policy</v>
      </c>
      <c r="J2241" t="e">
        <f t="shared" ca="1" si="104"/>
        <v>#N/A</v>
      </c>
      <c r="N2241" s="70" t="s">
        <v>2011</v>
      </c>
      <c r="O2241" s="33" t="s">
        <v>2266</v>
      </c>
      <c r="P2241" s="68">
        <v>6188</v>
      </c>
      <c r="Q2241" s="33" t="s">
        <v>9993</v>
      </c>
      <c r="R2241" s="33" t="s">
        <v>635</v>
      </c>
      <c r="S2241" s="68">
        <v>51997</v>
      </c>
      <c r="T2241" s="69" t="s">
        <v>9994</v>
      </c>
      <c r="U2241" s="33" t="s">
        <v>7476</v>
      </c>
      <c r="V2241" s="33" t="s">
        <v>7477</v>
      </c>
      <c r="W2241" s="69" t="s">
        <v>9995</v>
      </c>
      <c r="X2241" s="70" t="s">
        <v>2011</v>
      </c>
    </row>
    <row r="2242" spans="1:24" x14ac:dyDescent="0.25">
      <c r="A2242" s="29" t="s">
        <v>1676</v>
      </c>
      <c r="B2242" s="30" t="s">
        <v>1329</v>
      </c>
      <c r="C2242" s="30" t="str">
        <f t="shared" si="102"/>
        <v>Radiation Oncology Policy</v>
      </c>
      <c r="G2242" s="29" t="s">
        <v>1676</v>
      </c>
      <c r="H2242" s="30" t="s">
        <v>1329</v>
      </c>
      <c r="I2242" s="30" t="str">
        <f t="shared" si="103"/>
        <v>Radiation Oncology Policy</v>
      </c>
      <c r="J2242" t="e">
        <f t="shared" ca="1" si="104"/>
        <v>#N/A</v>
      </c>
      <c r="N2242" s="33" t="s">
        <v>2011</v>
      </c>
      <c r="O2242" s="33" t="s">
        <v>2266</v>
      </c>
      <c r="P2242" s="68">
        <v>6200</v>
      </c>
      <c r="Q2242" s="33" t="s">
        <v>9996</v>
      </c>
      <c r="R2242" s="33" t="s">
        <v>9997</v>
      </c>
      <c r="S2242" s="68">
        <v>60610</v>
      </c>
      <c r="T2242" s="69" t="s">
        <v>9998</v>
      </c>
      <c r="U2242" s="33" t="s">
        <v>7476</v>
      </c>
      <c r="V2242" s="33" t="s">
        <v>7477</v>
      </c>
      <c r="W2242" s="33" t="s">
        <v>9999</v>
      </c>
      <c r="X2242" s="33" t="s">
        <v>2011</v>
      </c>
    </row>
    <row r="2243" spans="1:24" x14ac:dyDescent="0.25">
      <c r="A2243" s="29" t="s">
        <v>1676</v>
      </c>
      <c r="B2243" s="30" t="s">
        <v>1305</v>
      </c>
      <c r="C2243" s="30" t="str">
        <f t="shared" ref="C2243:C2306" si="105">VLOOKUP(A2243,$G:$I,3,0)</f>
        <v>Radiation Oncology Policy</v>
      </c>
      <c r="G2243" s="29" t="s">
        <v>1676</v>
      </c>
      <c r="H2243" s="30" t="s">
        <v>1305</v>
      </c>
      <c r="I2243" s="30" t="str">
        <f t="shared" ref="I2243:I2306" si="106">VLOOKUP(G2243,$R:$X,7,0)</f>
        <v>Radiation Oncology Policy</v>
      </c>
      <c r="J2243" t="e">
        <f t="shared" ref="J2243:J2306" ca="1" si="107">VLOOKUP(I2243,$J:$J,1,0)</f>
        <v>#N/A</v>
      </c>
      <c r="N2243" s="33" t="s">
        <v>2011</v>
      </c>
      <c r="O2243" s="33" t="s">
        <v>2266</v>
      </c>
      <c r="P2243" s="68">
        <v>6768</v>
      </c>
      <c r="Q2243" s="69" t="s">
        <v>10000</v>
      </c>
      <c r="R2243" s="33" t="s">
        <v>2273</v>
      </c>
      <c r="S2243" s="68">
        <v>36070</v>
      </c>
      <c r="T2243" s="69" t="s">
        <v>10001</v>
      </c>
      <c r="U2243" s="33" t="s">
        <v>7476</v>
      </c>
      <c r="V2243" s="33" t="s">
        <v>7477</v>
      </c>
      <c r="W2243" s="33" t="s">
        <v>10002</v>
      </c>
      <c r="X2243" s="33" t="s">
        <v>2011</v>
      </c>
    </row>
    <row r="2244" spans="1:24" x14ac:dyDescent="0.25">
      <c r="A2244" s="29" t="s">
        <v>1677</v>
      </c>
      <c r="B2244" s="30" t="s">
        <v>1329</v>
      </c>
      <c r="C2244" s="30" t="str">
        <f t="shared" si="105"/>
        <v>Radiation Oncology Policy</v>
      </c>
      <c r="G2244" s="29" t="s">
        <v>1677</v>
      </c>
      <c r="H2244" s="30" t="s">
        <v>1329</v>
      </c>
      <c r="I2244" s="30" t="str">
        <f t="shared" si="106"/>
        <v>Radiation Oncology Policy</v>
      </c>
      <c r="J2244" t="e">
        <f t="shared" ca="1" si="107"/>
        <v>#N/A</v>
      </c>
      <c r="N2244" s="33" t="s">
        <v>2011</v>
      </c>
      <c r="O2244" s="33" t="s">
        <v>2266</v>
      </c>
      <c r="P2244" s="68">
        <v>7290</v>
      </c>
      <c r="Q2244" s="33" t="s">
        <v>10003</v>
      </c>
      <c r="R2244" s="33" t="s">
        <v>2272</v>
      </c>
      <c r="S2244" s="68">
        <v>34499</v>
      </c>
      <c r="T2244" s="33" t="s">
        <v>10004</v>
      </c>
      <c r="U2244" s="33" t="s">
        <v>7476</v>
      </c>
      <c r="V2244" s="33" t="s">
        <v>7477</v>
      </c>
      <c r="W2244" s="69" t="s">
        <v>10005</v>
      </c>
      <c r="X2244" s="33" t="s">
        <v>2011</v>
      </c>
    </row>
    <row r="2245" spans="1:24" x14ac:dyDescent="0.25">
      <c r="A2245" s="29" t="s">
        <v>1677</v>
      </c>
      <c r="B2245" s="30" t="s">
        <v>1305</v>
      </c>
      <c r="C2245" s="30" t="str">
        <f t="shared" si="105"/>
        <v>Radiation Oncology Policy</v>
      </c>
      <c r="G2245" s="29" t="s">
        <v>1677</v>
      </c>
      <c r="H2245" s="30" t="s">
        <v>1305</v>
      </c>
      <c r="I2245" s="30" t="str">
        <f t="shared" si="106"/>
        <v>Radiation Oncology Policy</v>
      </c>
      <c r="J2245" t="e">
        <f t="shared" ca="1" si="107"/>
        <v>#N/A</v>
      </c>
      <c r="N2245" s="33" t="s">
        <v>2011</v>
      </c>
      <c r="O2245" s="33" t="s">
        <v>2266</v>
      </c>
      <c r="P2245" s="68">
        <v>7749</v>
      </c>
      <c r="Q2245" s="33" t="s">
        <v>10006</v>
      </c>
      <c r="R2245" s="33" t="s">
        <v>2271</v>
      </c>
      <c r="S2245" s="68">
        <v>52018</v>
      </c>
      <c r="T2245" s="69" t="s">
        <v>10007</v>
      </c>
      <c r="U2245" s="33" t="s">
        <v>7932</v>
      </c>
      <c r="V2245" s="33" t="s">
        <v>7946</v>
      </c>
      <c r="W2245" s="69" t="s">
        <v>10008</v>
      </c>
      <c r="X2245" s="33" t="s">
        <v>2011</v>
      </c>
    </row>
    <row r="2246" spans="1:24" x14ac:dyDescent="0.25">
      <c r="A2246" s="29" t="s">
        <v>1678</v>
      </c>
      <c r="B2246" s="30" t="s">
        <v>1329</v>
      </c>
      <c r="C2246" s="30" t="str">
        <f t="shared" si="105"/>
        <v>Radiation Oncology Policy</v>
      </c>
      <c r="G2246" s="29" t="s">
        <v>1678</v>
      </c>
      <c r="H2246" s="30" t="s">
        <v>1329</v>
      </c>
      <c r="I2246" s="30" t="str">
        <f t="shared" si="106"/>
        <v>Radiation Oncology Policy</v>
      </c>
      <c r="J2246" t="e">
        <f t="shared" ca="1" si="107"/>
        <v>#N/A</v>
      </c>
      <c r="N2246" s="33" t="s">
        <v>2011</v>
      </c>
      <c r="O2246" s="33" t="s">
        <v>2266</v>
      </c>
      <c r="P2246" s="68">
        <v>7750</v>
      </c>
      <c r="Q2246" s="69" t="s">
        <v>10009</v>
      </c>
      <c r="R2246" s="33" t="s">
        <v>2270</v>
      </c>
      <c r="S2246" s="68">
        <v>34613</v>
      </c>
      <c r="T2246" s="69" t="s">
        <v>10010</v>
      </c>
      <c r="U2246" s="33" t="s">
        <v>7476</v>
      </c>
      <c r="V2246" s="33" t="s">
        <v>7477</v>
      </c>
      <c r="W2246" s="33" t="s">
        <v>9999</v>
      </c>
      <c r="X2246" s="33" t="s">
        <v>2011</v>
      </c>
    </row>
    <row r="2247" spans="1:24" x14ac:dyDescent="0.25">
      <c r="A2247" s="29" t="s">
        <v>1678</v>
      </c>
      <c r="B2247" s="30" t="s">
        <v>1305</v>
      </c>
      <c r="C2247" s="30" t="str">
        <f t="shared" si="105"/>
        <v>Radiation Oncology Policy</v>
      </c>
      <c r="G2247" s="29" t="s">
        <v>1678</v>
      </c>
      <c r="H2247" s="30" t="s">
        <v>1305</v>
      </c>
      <c r="I2247" s="30" t="str">
        <f t="shared" si="106"/>
        <v>Radiation Oncology Policy</v>
      </c>
      <c r="J2247" t="e">
        <f t="shared" ca="1" si="107"/>
        <v>#N/A</v>
      </c>
      <c r="N2247" s="33" t="s">
        <v>2011</v>
      </c>
      <c r="O2247" s="33" t="s">
        <v>2266</v>
      </c>
      <c r="P2247" s="68">
        <v>8910</v>
      </c>
      <c r="Q2247" s="69" t="s">
        <v>10011</v>
      </c>
      <c r="R2247" s="33" t="s">
        <v>2268</v>
      </c>
      <c r="S2247" s="68">
        <v>51904</v>
      </c>
      <c r="T2247" s="69" t="s">
        <v>10012</v>
      </c>
      <c r="U2247" s="33" t="s">
        <v>7541</v>
      </c>
      <c r="V2247" s="33" t="s">
        <v>7542</v>
      </c>
      <c r="W2247" s="33" t="s">
        <v>7604</v>
      </c>
      <c r="X2247" s="33" t="s">
        <v>2011</v>
      </c>
    </row>
    <row r="2248" spans="1:24" x14ac:dyDescent="0.25">
      <c r="A2248" s="29" t="s">
        <v>371</v>
      </c>
      <c r="B2248" s="30" t="s">
        <v>1679</v>
      </c>
      <c r="C2248" s="30" t="str">
        <f t="shared" si="105"/>
        <v>Physical Medicine Policy</v>
      </c>
      <c r="G2248" s="29" t="s">
        <v>371</v>
      </c>
      <c r="H2248" s="30" t="s">
        <v>1679</v>
      </c>
      <c r="I2248" s="30" t="str">
        <f t="shared" si="106"/>
        <v>Physical Medicine Policy</v>
      </c>
      <c r="J2248" t="e">
        <f t="shared" ca="1" si="107"/>
        <v>#N/A</v>
      </c>
      <c r="N2248" s="33" t="s">
        <v>2011</v>
      </c>
      <c r="O2248" s="33" t="s">
        <v>2266</v>
      </c>
      <c r="P2248" s="68">
        <v>8911</v>
      </c>
      <c r="Q2248" s="33" t="s">
        <v>10013</v>
      </c>
      <c r="R2248" s="33" t="s">
        <v>2269</v>
      </c>
      <c r="S2248" s="68">
        <v>51821</v>
      </c>
      <c r="T2248" s="33" t="s">
        <v>10014</v>
      </c>
      <c r="U2248" s="33" t="s">
        <v>7476</v>
      </c>
      <c r="V2248" s="33" t="s">
        <v>7477</v>
      </c>
      <c r="W2248" s="33" t="s">
        <v>10002</v>
      </c>
      <c r="X2248" s="33" t="s">
        <v>2011</v>
      </c>
    </row>
    <row r="2249" spans="1:24" x14ac:dyDescent="0.25">
      <c r="A2249" s="29" t="s">
        <v>371</v>
      </c>
      <c r="B2249" s="30" t="s">
        <v>519</v>
      </c>
      <c r="C2249" s="30" t="str">
        <f t="shared" si="105"/>
        <v>Physical Medicine Policy</v>
      </c>
      <c r="G2249" s="29" t="s">
        <v>371</v>
      </c>
      <c r="H2249" s="30" t="s">
        <v>519</v>
      </c>
      <c r="I2249" s="30" t="str">
        <f t="shared" si="106"/>
        <v>Physical Medicine Policy</v>
      </c>
      <c r="J2249" t="e">
        <f t="shared" ca="1" si="107"/>
        <v>#N/A</v>
      </c>
      <c r="N2249" s="33" t="s">
        <v>2011</v>
      </c>
      <c r="O2249" s="33" t="s">
        <v>2257</v>
      </c>
      <c r="P2249" s="68">
        <v>7121</v>
      </c>
      <c r="Q2249" s="33" t="s">
        <v>10015</v>
      </c>
      <c r="R2249" s="33" t="s">
        <v>2264</v>
      </c>
      <c r="S2249" s="68">
        <v>36072</v>
      </c>
      <c r="T2249" s="33" t="s">
        <v>10016</v>
      </c>
      <c r="U2249" s="33" t="s">
        <v>7476</v>
      </c>
      <c r="V2249" s="33" t="s">
        <v>7477</v>
      </c>
      <c r="W2249" s="33" t="s">
        <v>10017</v>
      </c>
      <c r="X2249" s="33" t="s">
        <v>2011</v>
      </c>
    </row>
    <row r="2250" spans="1:24" x14ac:dyDescent="0.25">
      <c r="A2250" s="29" t="s">
        <v>371</v>
      </c>
      <c r="B2250" s="30" t="s">
        <v>519</v>
      </c>
      <c r="C2250" s="30" t="str">
        <f t="shared" si="105"/>
        <v>Physical Medicine Policy</v>
      </c>
      <c r="G2250" s="29" t="s">
        <v>371</v>
      </c>
      <c r="H2250" s="30" t="s">
        <v>519</v>
      </c>
      <c r="I2250" s="30" t="str">
        <f t="shared" si="106"/>
        <v>Physical Medicine Policy</v>
      </c>
      <c r="J2250" t="e">
        <f t="shared" ca="1" si="107"/>
        <v>#N/A</v>
      </c>
      <c r="N2250" s="70" t="s">
        <v>2011</v>
      </c>
      <c r="O2250" s="33" t="s">
        <v>2257</v>
      </c>
      <c r="P2250" s="68">
        <v>7122</v>
      </c>
      <c r="Q2250" s="33" t="s">
        <v>10018</v>
      </c>
      <c r="R2250" s="33" t="s">
        <v>1060</v>
      </c>
      <c r="S2250" s="68">
        <v>39757</v>
      </c>
      <c r="T2250" s="69" t="s">
        <v>10019</v>
      </c>
      <c r="U2250" s="33" t="s">
        <v>7476</v>
      </c>
      <c r="V2250" s="33" t="s">
        <v>7477</v>
      </c>
      <c r="W2250" s="33" t="s">
        <v>10020</v>
      </c>
      <c r="X2250" s="70" t="s">
        <v>2011</v>
      </c>
    </row>
    <row r="2251" spans="1:24" x14ac:dyDescent="0.25">
      <c r="A2251" s="29" t="s">
        <v>326</v>
      </c>
      <c r="B2251" s="30" t="s">
        <v>1680</v>
      </c>
      <c r="C2251" s="30" t="str">
        <f t="shared" si="105"/>
        <v>ENT Policy</v>
      </c>
      <c r="G2251" s="29" t="s">
        <v>326</v>
      </c>
      <c r="H2251" s="30" t="s">
        <v>1680</v>
      </c>
      <c r="I2251" s="30" t="str">
        <f t="shared" si="106"/>
        <v>ENT Policy</v>
      </c>
      <c r="J2251" t="e">
        <f t="shared" ca="1" si="107"/>
        <v>#N/A</v>
      </c>
      <c r="N2251" s="33" t="s">
        <v>2011</v>
      </c>
      <c r="O2251" s="33" t="s">
        <v>2257</v>
      </c>
      <c r="P2251" s="68">
        <v>7123</v>
      </c>
      <c r="Q2251" s="33" t="s">
        <v>10021</v>
      </c>
      <c r="R2251" s="33" t="s">
        <v>2263</v>
      </c>
      <c r="S2251" s="68">
        <v>28792</v>
      </c>
      <c r="T2251" s="33" t="s">
        <v>10022</v>
      </c>
      <c r="U2251" s="33" t="s">
        <v>7476</v>
      </c>
      <c r="V2251" s="33" t="s">
        <v>7477</v>
      </c>
      <c r="W2251" s="33" t="s">
        <v>10023</v>
      </c>
      <c r="X2251" s="33" t="s">
        <v>2011</v>
      </c>
    </row>
    <row r="2252" spans="1:24" x14ac:dyDescent="0.25">
      <c r="A2252" s="29" t="s">
        <v>1681</v>
      </c>
      <c r="B2252" s="30" t="s">
        <v>505</v>
      </c>
      <c r="C2252" s="30" t="str">
        <f t="shared" si="105"/>
        <v>Neurology Policy</v>
      </c>
      <c r="G2252" s="29" t="s">
        <v>1681</v>
      </c>
      <c r="H2252" s="30" t="s">
        <v>505</v>
      </c>
      <c r="I2252" s="30" t="str">
        <f t="shared" si="106"/>
        <v>Neurology Policy</v>
      </c>
      <c r="J2252" t="e">
        <f t="shared" ca="1" si="107"/>
        <v>#N/A</v>
      </c>
      <c r="N2252" s="33" t="s">
        <v>2011</v>
      </c>
      <c r="O2252" s="33" t="s">
        <v>2257</v>
      </c>
      <c r="P2252" s="68">
        <v>7124</v>
      </c>
      <c r="Q2252" s="33" t="s">
        <v>10024</v>
      </c>
      <c r="R2252" s="33" t="s">
        <v>2265</v>
      </c>
      <c r="S2252" s="68">
        <v>39755</v>
      </c>
      <c r="T2252" s="69" t="s">
        <v>10025</v>
      </c>
      <c r="U2252" s="33" t="s">
        <v>7476</v>
      </c>
      <c r="V2252" s="33" t="s">
        <v>7477</v>
      </c>
      <c r="W2252" s="33" t="s">
        <v>10026</v>
      </c>
      <c r="X2252" s="33" t="s">
        <v>2011</v>
      </c>
    </row>
    <row r="2253" spans="1:24" x14ac:dyDescent="0.25">
      <c r="A2253" s="29" t="s">
        <v>1681</v>
      </c>
      <c r="B2253" s="30" t="s">
        <v>504</v>
      </c>
      <c r="C2253" s="30" t="str">
        <f t="shared" si="105"/>
        <v>Neurology Policy</v>
      </c>
      <c r="G2253" s="29" t="s">
        <v>1681</v>
      </c>
      <c r="H2253" s="30" t="s">
        <v>504</v>
      </c>
      <c r="I2253" s="30" t="str">
        <f t="shared" si="106"/>
        <v>Neurology Policy</v>
      </c>
      <c r="J2253" t="e">
        <f t="shared" ca="1" si="107"/>
        <v>#N/A</v>
      </c>
      <c r="N2253" s="33" t="s">
        <v>2011</v>
      </c>
      <c r="O2253" s="33" t="s">
        <v>2257</v>
      </c>
      <c r="P2253" s="68">
        <v>7125</v>
      </c>
      <c r="Q2253" s="33" t="s">
        <v>10027</v>
      </c>
      <c r="R2253" s="33" t="s">
        <v>2262</v>
      </c>
      <c r="S2253" s="68">
        <v>39759</v>
      </c>
      <c r="T2253" s="33" t="s">
        <v>10028</v>
      </c>
      <c r="U2253" s="33" t="s">
        <v>7476</v>
      </c>
      <c r="V2253" s="33" t="s">
        <v>7477</v>
      </c>
      <c r="W2253" s="33" t="s">
        <v>10017</v>
      </c>
      <c r="X2253" s="33" t="s">
        <v>2011</v>
      </c>
    </row>
    <row r="2254" spans="1:24" x14ac:dyDescent="0.25">
      <c r="A2254" s="29" t="s">
        <v>1681</v>
      </c>
      <c r="B2254" s="30" t="s">
        <v>504</v>
      </c>
      <c r="C2254" s="30" t="str">
        <f t="shared" si="105"/>
        <v>Neurology Policy</v>
      </c>
      <c r="G2254" s="29" t="s">
        <v>1681</v>
      </c>
      <c r="H2254" s="30" t="s">
        <v>504</v>
      </c>
      <c r="I2254" s="30" t="str">
        <f t="shared" si="106"/>
        <v>Neurology Policy</v>
      </c>
      <c r="J2254" t="e">
        <f t="shared" ca="1" si="107"/>
        <v>#N/A</v>
      </c>
      <c r="N2254" s="33" t="s">
        <v>2011</v>
      </c>
      <c r="O2254" s="33" t="s">
        <v>2257</v>
      </c>
      <c r="P2254" s="68">
        <v>8153</v>
      </c>
      <c r="Q2254" s="33" t="s">
        <v>10029</v>
      </c>
      <c r="R2254" s="33" t="s">
        <v>2261</v>
      </c>
      <c r="S2254" s="68">
        <v>40157</v>
      </c>
      <c r="T2254" s="33" t="s">
        <v>10030</v>
      </c>
      <c r="U2254" s="33" t="s">
        <v>7476</v>
      </c>
      <c r="V2254" s="33" t="s">
        <v>7477</v>
      </c>
      <c r="W2254" s="33" t="s">
        <v>10023</v>
      </c>
      <c r="X2254" s="33" t="s">
        <v>2011</v>
      </c>
    </row>
    <row r="2255" spans="1:24" x14ac:dyDescent="0.25">
      <c r="A2255" s="29" t="s">
        <v>1681</v>
      </c>
      <c r="B2255" s="30" t="s">
        <v>504</v>
      </c>
      <c r="C2255" s="30" t="str">
        <f t="shared" si="105"/>
        <v>Neurology Policy</v>
      </c>
      <c r="G2255" s="29" t="s">
        <v>1681</v>
      </c>
      <c r="H2255" s="30" t="s">
        <v>504</v>
      </c>
      <c r="I2255" s="30" t="str">
        <f t="shared" si="106"/>
        <v>Neurology Policy</v>
      </c>
      <c r="J2255" t="e">
        <f t="shared" ca="1" si="107"/>
        <v>#N/A</v>
      </c>
      <c r="N2255" s="33" t="s">
        <v>2011</v>
      </c>
      <c r="O2255" s="33" t="s">
        <v>2257</v>
      </c>
      <c r="P2255" s="68">
        <v>8155</v>
      </c>
      <c r="Q2255" s="33" t="s">
        <v>10031</v>
      </c>
      <c r="R2255" s="33" t="s">
        <v>10032</v>
      </c>
      <c r="S2255" s="68">
        <v>57768</v>
      </c>
      <c r="T2255" s="69" t="s">
        <v>10033</v>
      </c>
      <c r="U2255" s="33" t="s">
        <v>7476</v>
      </c>
      <c r="V2255" s="33" t="s">
        <v>7477</v>
      </c>
      <c r="W2255" s="33" t="s">
        <v>10026</v>
      </c>
      <c r="X2255" s="33" t="s">
        <v>2011</v>
      </c>
    </row>
    <row r="2256" spans="1:24" x14ac:dyDescent="0.25">
      <c r="A2256" s="29" t="s">
        <v>1681</v>
      </c>
      <c r="B2256" s="30" t="s">
        <v>503</v>
      </c>
      <c r="C2256" s="30" t="str">
        <f t="shared" si="105"/>
        <v>Neurology Policy</v>
      </c>
      <c r="G2256" s="29" t="s">
        <v>1681</v>
      </c>
      <c r="H2256" s="30" t="s">
        <v>503</v>
      </c>
      <c r="I2256" s="30" t="str">
        <f t="shared" si="106"/>
        <v>Neurology Policy</v>
      </c>
      <c r="J2256" t="e">
        <f t="shared" ca="1" si="107"/>
        <v>#N/A</v>
      </c>
      <c r="N2256" s="33" t="s">
        <v>2011</v>
      </c>
      <c r="O2256" s="33" t="s">
        <v>2257</v>
      </c>
      <c r="P2256" s="68">
        <v>8156</v>
      </c>
      <c r="Q2256" s="33" t="s">
        <v>10034</v>
      </c>
      <c r="R2256" s="33" t="s">
        <v>2259</v>
      </c>
      <c r="S2256" s="68">
        <v>40174</v>
      </c>
      <c r="T2256" s="69" t="s">
        <v>10035</v>
      </c>
      <c r="U2256" s="33" t="s">
        <v>7476</v>
      </c>
      <c r="V2256" s="33" t="s">
        <v>7477</v>
      </c>
      <c r="W2256" s="33" t="s">
        <v>10023</v>
      </c>
      <c r="X2256" s="33" t="s">
        <v>2011</v>
      </c>
    </row>
    <row r="2257" spans="1:24" x14ac:dyDescent="0.25">
      <c r="A2257" s="29" t="s">
        <v>1681</v>
      </c>
      <c r="B2257" s="30" t="s">
        <v>503</v>
      </c>
      <c r="C2257" s="30" t="str">
        <f t="shared" si="105"/>
        <v>Neurology Policy</v>
      </c>
      <c r="G2257" s="29" t="s">
        <v>1681</v>
      </c>
      <c r="H2257" s="30" t="s">
        <v>503</v>
      </c>
      <c r="I2257" s="30" t="str">
        <f t="shared" si="106"/>
        <v>Neurology Policy</v>
      </c>
      <c r="J2257" t="e">
        <f t="shared" ca="1" si="107"/>
        <v>#N/A</v>
      </c>
      <c r="N2257" s="33" t="s">
        <v>2011</v>
      </c>
      <c r="O2257" s="33" t="s">
        <v>2257</v>
      </c>
      <c r="P2257" s="68">
        <v>8157</v>
      </c>
      <c r="Q2257" s="33" t="s">
        <v>10036</v>
      </c>
      <c r="R2257" s="33" t="s">
        <v>2258</v>
      </c>
      <c r="S2257" s="68">
        <v>40178</v>
      </c>
      <c r="T2257" s="33" t="s">
        <v>10037</v>
      </c>
      <c r="U2257" s="33" t="s">
        <v>7476</v>
      </c>
      <c r="V2257" s="33" t="s">
        <v>7477</v>
      </c>
      <c r="W2257" s="33" t="s">
        <v>10038</v>
      </c>
      <c r="X2257" s="33" t="s">
        <v>2011</v>
      </c>
    </row>
    <row r="2258" spans="1:24" x14ac:dyDescent="0.25">
      <c r="A2258" s="29" t="s">
        <v>1682</v>
      </c>
      <c r="B2258" s="30" t="s">
        <v>519</v>
      </c>
      <c r="C2258" s="30" t="str">
        <f t="shared" si="105"/>
        <v>Physical Medicine Policy</v>
      </c>
      <c r="G2258" s="29" t="s">
        <v>1682</v>
      </c>
      <c r="H2258" s="30" t="s">
        <v>519</v>
      </c>
      <c r="I2258" s="30" t="str">
        <f t="shared" si="106"/>
        <v>Physical Medicine Policy</v>
      </c>
      <c r="J2258" t="e">
        <f t="shared" ca="1" si="107"/>
        <v>#N/A</v>
      </c>
      <c r="N2258" s="70" t="s">
        <v>2011</v>
      </c>
      <c r="O2258" s="33" t="s">
        <v>2238</v>
      </c>
      <c r="P2258" s="68">
        <v>4800</v>
      </c>
      <c r="Q2258" s="33" t="s">
        <v>10039</v>
      </c>
      <c r="R2258" s="33" t="s">
        <v>182</v>
      </c>
      <c r="S2258" s="68">
        <v>44313</v>
      </c>
      <c r="T2258" s="69" t="s">
        <v>10040</v>
      </c>
      <c r="U2258" s="33" t="s">
        <v>7476</v>
      </c>
      <c r="V2258" s="33" t="s">
        <v>7477</v>
      </c>
      <c r="W2258" s="69" t="s">
        <v>10041</v>
      </c>
      <c r="X2258" s="70" t="s">
        <v>2011</v>
      </c>
    </row>
    <row r="2259" spans="1:24" x14ac:dyDescent="0.25">
      <c r="A2259" s="29" t="s">
        <v>1682</v>
      </c>
      <c r="B2259" s="30" t="s">
        <v>519</v>
      </c>
      <c r="C2259" s="30" t="str">
        <f t="shared" si="105"/>
        <v>Physical Medicine Policy</v>
      </c>
      <c r="G2259" s="29" t="s">
        <v>1682</v>
      </c>
      <c r="H2259" s="30" t="s">
        <v>519</v>
      </c>
      <c r="I2259" s="30" t="str">
        <f t="shared" si="106"/>
        <v>Physical Medicine Policy</v>
      </c>
      <c r="J2259" t="e">
        <f t="shared" ca="1" si="107"/>
        <v>#N/A</v>
      </c>
      <c r="N2259" s="33" t="s">
        <v>2011</v>
      </c>
      <c r="O2259" s="33" t="s">
        <v>2238</v>
      </c>
      <c r="P2259" s="68">
        <v>6146</v>
      </c>
      <c r="Q2259" s="33" t="s">
        <v>10042</v>
      </c>
      <c r="R2259" s="33" t="s">
        <v>10043</v>
      </c>
      <c r="S2259" s="68">
        <v>60655</v>
      </c>
      <c r="T2259" s="69" t="s">
        <v>10044</v>
      </c>
      <c r="U2259" s="33" t="s">
        <v>7476</v>
      </c>
      <c r="V2259" s="33" t="s">
        <v>7477</v>
      </c>
      <c r="W2259" s="33" t="s">
        <v>10045</v>
      </c>
      <c r="X2259" s="33" t="s">
        <v>2011</v>
      </c>
    </row>
    <row r="2260" spans="1:24" x14ac:dyDescent="0.25">
      <c r="A2260" s="29" t="s">
        <v>1683</v>
      </c>
      <c r="B2260" s="30" t="s">
        <v>1684</v>
      </c>
      <c r="C2260" s="30" t="str">
        <f t="shared" si="105"/>
        <v>Physical Medicine Policy</v>
      </c>
      <c r="G2260" s="29" t="s">
        <v>1683</v>
      </c>
      <c r="H2260" s="30" t="s">
        <v>1684</v>
      </c>
      <c r="I2260" s="30" t="str">
        <f t="shared" si="106"/>
        <v>Physical Medicine Policy</v>
      </c>
      <c r="J2260" t="e">
        <f t="shared" ca="1" si="107"/>
        <v>#N/A</v>
      </c>
      <c r="N2260" s="33" t="s">
        <v>2011</v>
      </c>
      <c r="O2260" s="33" t="s">
        <v>2238</v>
      </c>
      <c r="P2260" s="68">
        <v>6147</v>
      </c>
      <c r="Q2260" s="69" t="s">
        <v>10046</v>
      </c>
      <c r="R2260" s="33" t="s">
        <v>2256</v>
      </c>
      <c r="S2260" s="68">
        <v>42841</v>
      </c>
      <c r="T2260" s="69" t="s">
        <v>10047</v>
      </c>
      <c r="U2260" s="33" t="s">
        <v>7932</v>
      </c>
      <c r="V2260" s="33" t="s">
        <v>7933</v>
      </c>
      <c r="W2260" s="33" t="s">
        <v>10048</v>
      </c>
      <c r="X2260" s="33" t="s">
        <v>2011</v>
      </c>
    </row>
    <row r="2261" spans="1:24" x14ac:dyDescent="0.25">
      <c r="A2261" s="29" t="s">
        <v>3686</v>
      </c>
      <c r="B2261" s="30" t="s">
        <v>1602</v>
      </c>
      <c r="C2261" s="30" t="str">
        <f t="shared" si="105"/>
        <v>Primary Care Policy</v>
      </c>
      <c r="G2261" s="29" t="s">
        <v>3686</v>
      </c>
      <c r="H2261" s="30" t="s">
        <v>1602</v>
      </c>
      <c r="I2261" s="30" t="str">
        <f t="shared" si="106"/>
        <v>Primary Care Policy</v>
      </c>
      <c r="J2261" t="e">
        <f t="shared" ca="1" si="107"/>
        <v>#N/A</v>
      </c>
      <c r="N2261" s="33" t="s">
        <v>2011</v>
      </c>
      <c r="O2261" s="33" t="s">
        <v>2238</v>
      </c>
      <c r="P2261" s="68">
        <v>6148</v>
      </c>
      <c r="Q2261" s="69" t="s">
        <v>10049</v>
      </c>
      <c r="R2261" s="33" t="s">
        <v>2255</v>
      </c>
      <c r="S2261" s="68">
        <v>36835</v>
      </c>
      <c r="T2261" s="69" t="s">
        <v>10050</v>
      </c>
      <c r="U2261" s="33" t="s">
        <v>7476</v>
      </c>
      <c r="V2261" s="33" t="s">
        <v>7477</v>
      </c>
      <c r="W2261" s="33" t="s">
        <v>10045</v>
      </c>
      <c r="X2261" s="33" t="s">
        <v>2011</v>
      </c>
    </row>
    <row r="2262" spans="1:24" x14ac:dyDescent="0.25">
      <c r="A2262" s="29" t="s">
        <v>1685</v>
      </c>
      <c r="B2262" s="30" t="s">
        <v>1684</v>
      </c>
      <c r="C2262" s="30" t="str">
        <f t="shared" si="105"/>
        <v>Physical Medicine Policy</v>
      </c>
      <c r="G2262" s="29" t="s">
        <v>1685</v>
      </c>
      <c r="H2262" s="30" t="s">
        <v>1684</v>
      </c>
      <c r="I2262" s="30" t="str">
        <f t="shared" si="106"/>
        <v>Physical Medicine Policy</v>
      </c>
      <c r="J2262" t="e">
        <f t="shared" ca="1" si="107"/>
        <v>#N/A</v>
      </c>
      <c r="N2262" s="33" t="s">
        <v>2011</v>
      </c>
      <c r="O2262" s="33" t="s">
        <v>2238</v>
      </c>
      <c r="P2262" s="68">
        <v>6149</v>
      </c>
      <c r="Q2262" s="33" t="s">
        <v>10051</v>
      </c>
      <c r="R2262" s="33" t="s">
        <v>2254</v>
      </c>
      <c r="S2262" s="68">
        <v>36019</v>
      </c>
      <c r="T2262" s="69" t="s">
        <v>10052</v>
      </c>
      <c r="U2262" s="33" t="s">
        <v>7932</v>
      </c>
      <c r="V2262" s="33" t="s">
        <v>7933</v>
      </c>
      <c r="W2262" s="33" t="s">
        <v>10048</v>
      </c>
      <c r="X2262" s="33" t="s">
        <v>2011</v>
      </c>
    </row>
    <row r="2263" spans="1:24" x14ac:dyDescent="0.25">
      <c r="A2263" s="29" t="s">
        <v>399</v>
      </c>
      <c r="B2263" s="30" t="s">
        <v>1686</v>
      </c>
      <c r="C2263" s="30" t="str">
        <f t="shared" si="105"/>
        <v>CMS National Coverage Determinations (NCD) Policy</v>
      </c>
      <c r="G2263" s="29" t="s">
        <v>399</v>
      </c>
      <c r="H2263" s="30" t="s">
        <v>1686</v>
      </c>
      <c r="I2263" s="30" t="str">
        <f t="shared" si="106"/>
        <v>CMS National Coverage Determinations (NCD) Policy</v>
      </c>
      <c r="J2263" t="e">
        <f t="shared" ca="1" si="107"/>
        <v>#N/A</v>
      </c>
      <c r="N2263" s="33" t="s">
        <v>2011</v>
      </c>
      <c r="O2263" s="33" t="s">
        <v>2238</v>
      </c>
      <c r="P2263" s="68">
        <v>6150</v>
      </c>
      <c r="Q2263" s="33" t="s">
        <v>10053</v>
      </c>
      <c r="R2263" s="33" t="s">
        <v>2252</v>
      </c>
      <c r="S2263" s="68">
        <v>21310</v>
      </c>
      <c r="T2263" s="33" t="s">
        <v>10054</v>
      </c>
      <c r="U2263" s="33" t="s">
        <v>7476</v>
      </c>
      <c r="V2263" s="33" t="s">
        <v>7477</v>
      </c>
      <c r="W2263" s="33" t="s">
        <v>10055</v>
      </c>
      <c r="X2263" s="33" t="s">
        <v>2011</v>
      </c>
    </row>
    <row r="2264" spans="1:24" x14ac:dyDescent="0.25">
      <c r="A2264" s="29" t="s">
        <v>1687</v>
      </c>
      <c r="B2264" s="30" t="s">
        <v>1688</v>
      </c>
      <c r="C2264" s="30" t="str">
        <f t="shared" si="105"/>
        <v>Quality of Care Policy</v>
      </c>
      <c r="G2264" s="29" t="s">
        <v>1687</v>
      </c>
      <c r="H2264" s="30" t="s">
        <v>1688</v>
      </c>
      <c r="I2264" s="30" t="str">
        <f t="shared" si="106"/>
        <v>Quality of Care Policy</v>
      </c>
      <c r="J2264" t="e">
        <f t="shared" ca="1" si="107"/>
        <v>#N/A</v>
      </c>
      <c r="N2264" s="33" t="s">
        <v>2011</v>
      </c>
      <c r="O2264" s="33" t="s">
        <v>2238</v>
      </c>
      <c r="P2264" s="68">
        <v>6151</v>
      </c>
      <c r="Q2264" s="33" t="s">
        <v>10056</v>
      </c>
      <c r="R2264" s="33" t="s">
        <v>2251</v>
      </c>
      <c r="S2264" s="68">
        <v>44322</v>
      </c>
      <c r="T2264" s="69" t="s">
        <v>10057</v>
      </c>
      <c r="U2264" s="33" t="s">
        <v>7932</v>
      </c>
      <c r="V2264" s="33" t="s">
        <v>7933</v>
      </c>
      <c r="W2264" s="33" t="s">
        <v>10048</v>
      </c>
      <c r="X2264" s="33" t="s">
        <v>2011</v>
      </c>
    </row>
    <row r="2265" spans="1:24" x14ac:dyDescent="0.25">
      <c r="A2265" s="29" t="s">
        <v>1687</v>
      </c>
      <c r="B2265" s="30" t="s">
        <v>1688</v>
      </c>
      <c r="C2265" s="30" t="str">
        <f t="shared" si="105"/>
        <v>Quality of Care Policy</v>
      </c>
      <c r="G2265" s="29" t="s">
        <v>1687</v>
      </c>
      <c r="H2265" s="30" t="s">
        <v>1688</v>
      </c>
      <c r="I2265" s="30" t="str">
        <f t="shared" si="106"/>
        <v>Quality of Care Policy</v>
      </c>
      <c r="J2265" t="e">
        <f t="shared" ca="1" si="107"/>
        <v>#N/A</v>
      </c>
      <c r="N2265" s="33" t="s">
        <v>2011</v>
      </c>
      <c r="O2265" s="33" t="s">
        <v>2238</v>
      </c>
      <c r="P2265" s="68">
        <v>6152</v>
      </c>
      <c r="Q2265" s="33" t="s">
        <v>10058</v>
      </c>
      <c r="R2265" s="33" t="s">
        <v>2250</v>
      </c>
      <c r="S2265" s="68">
        <v>44308</v>
      </c>
      <c r="T2265" s="69" t="s">
        <v>10059</v>
      </c>
      <c r="U2265" s="33" t="s">
        <v>7932</v>
      </c>
      <c r="V2265" s="33" t="s">
        <v>7933</v>
      </c>
      <c r="W2265" s="33" t="s">
        <v>10048</v>
      </c>
      <c r="X2265" s="33" t="s">
        <v>2011</v>
      </c>
    </row>
    <row r="2266" spans="1:24" x14ac:dyDescent="0.25">
      <c r="A2266" s="29" t="s">
        <v>1687</v>
      </c>
      <c r="B2266" s="30" t="s">
        <v>1688</v>
      </c>
      <c r="C2266" s="30" t="str">
        <f t="shared" si="105"/>
        <v>Quality of Care Policy</v>
      </c>
      <c r="G2266" s="29" t="s">
        <v>1687</v>
      </c>
      <c r="H2266" s="30" t="s">
        <v>1688</v>
      </c>
      <c r="I2266" s="30" t="str">
        <f t="shared" si="106"/>
        <v>Quality of Care Policy</v>
      </c>
      <c r="J2266" t="e">
        <f t="shared" ca="1" si="107"/>
        <v>#N/A</v>
      </c>
      <c r="N2266" s="33" t="s">
        <v>2011</v>
      </c>
      <c r="O2266" s="33" t="s">
        <v>2238</v>
      </c>
      <c r="P2266" s="68">
        <v>6153</v>
      </c>
      <c r="Q2266" s="33" t="s">
        <v>10060</v>
      </c>
      <c r="R2266" s="33" t="s">
        <v>2249</v>
      </c>
      <c r="S2266" s="68">
        <v>34730</v>
      </c>
      <c r="T2266" s="33" t="s">
        <v>10061</v>
      </c>
      <c r="U2266" s="33" t="s">
        <v>7476</v>
      </c>
      <c r="V2266" s="33" t="s">
        <v>7477</v>
      </c>
      <c r="W2266" s="33" t="s">
        <v>10062</v>
      </c>
      <c r="X2266" s="33" t="s">
        <v>2011</v>
      </c>
    </row>
    <row r="2267" spans="1:24" x14ac:dyDescent="0.25">
      <c r="A2267" s="29" t="s">
        <v>1687</v>
      </c>
      <c r="B2267" s="30" t="s">
        <v>1689</v>
      </c>
      <c r="C2267" s="30" t="str">
        <f t="shared" si="105"/>
        <v>Quality of Care Policy</v>
      </c>
      <c r="G2267" s="29" t="s">
        <v>1687</v>
      </c>
      <c r="H2267" s="30" t="s">
        <v>1689</v>
      </c>
      <c r="I2267" s="30" t="str">
        <f t="shared" si="106"/>
        <v>Quality of Care Policy</v>
      </c>
      <c r="J2267" t="e">
        <f t="shared" ca="1" si="107"/>
        <v>#N/A</v>
      </c>
      <c r="N2267" s="33" t="s">
        <v>2011</v>
      </c>
      <c r="O2267" s="33" t="s">
        <v>2238</v>
      </c>
      <c r="P2267" s="68">
        <v>6989</v>
      </c>
      <c r="Q2267" s="33" t="s">
        <v>10063</v>
      </c>
      <c r="R2267" s="33" t="s">
        <v>2248</v>
      </c>
      <c r="S2267" s="68">
        <v>24856</v>
      </c>
      <c r="T2267" s="33" t="s">
        <v>10064</v>
      </c>
      <c r="U2267" s="33" t="s">
        <v>7476</v>
      </c>
      <c r="V2267" s="33" t="s">
        <v>7477</v>
      </c>
      <c r="W2267" s="33" t="s">
        <v>10045</v>
      </c>
      <c r="X2267" s="33" t="s">
        <v>2011</v>
      </c>
    </row>
    <row r="2268" spans="1:24" x14ac:dyDescent="0.25">
      <c r="A2268" s="29" t="s">
        <v>1687</v>
      </c>
      <c r="B2268" s="30" t="s">
        <v>1690</v>
      </c>
      <c r="C2268" s="30" t="str">
        <f t="shared" si="105"/>
        <v>Quality of Care Policy</v>
      </c>
      <c r="G2268" s="29" t="s">
        <v>1687</v>
      </c>
      <c r="H2268" s="30" t="s">
        <v>1690</v>
      </c>
      <c r="I2268" s="30" t="str">
        <f t="shared" si="106"/>
        <v>Quality of Care Policy</v>
      </c>
      <c r="J2268" t="e">
        <f t="shared" ca="1" si="107"/>
        <v>#N/A</v>
      </c>
      <c r="N2268" s="33" t="s">
        <v>2011</v>
      </c>
      <c r="O2268" s="33" t="s">
        <v>2238</v>
      </c>
      <c r="P2268" s="68">
        <v>7763</v>
      </c>
      <c r="Q2268" s="33" t="s">
        <v>10065</v>
      </c>
      <c r="R2268" s="33" t="s">
        <v>2247</v>
      </c>
      <c r="S2268" s="68">
        <v>44673</v>
      </c>
      <c r="T2268" s="69" t="s">
        <v>10066</v>
      </c>
      <c r="U2268" s="33" t="s">
        <v>7932</v>
      </c>
      <c r="V2268" s="33" t="s">
        <v>7946</v>
      </c>
      <c r="W2268" s="33" t="s">
        <v>10048</v>
      </c>
      <c r="X2268" s="33" t="s">
        <v>2011</v>
      </c>
    </row>
    <row r="2269" spans="1:24" x14ac:dyDescent="0.25">
      <c r="A2269" s="29" t="s">
        <v>1687</v>
      </c>
      <c r="B2269" s="30" t="s">
        <v>1691</v>
      </c>
      <c r="C2269" s="30" t="str">
        <f t="shared" si="105"/>
        <v>Quality of Care Policy</v>
      </c>
      <c r="G2269" s="29" t="s">
        <v>1687</v>
      </c>
      <c r="H2269" s="30" t="s">
        <v>1691</v>
      </c>
      <c r="I2269" s="30" t="str">
        <f t="shared" si="106"/>
        <v>Quality of Care Policy</v>
      </c>
      <c r="J2269" t="e">
        <f t="shared" ca="1" si="107"/>
        <v>#N/A</v>
      </c>
      <c r="N2269" s="33" t="s">
        <v>2011</v>
      </c>
      <c r="O2269" s="33" t="s">
        <v>2238</v>
      </c>
      <c r="P2269" s="68">
        <v>7764</v>
      </c>
      <c r="Q2269" s="69" t="s">
        <v>10067</v>
      </c>
      <c r="R2269" s="33" t="s">
        <v>2246</v>
      </c>
      <c r="S2269" s="68">
        <v>44697</v>
      </c>
      <c r="T2269" s="69" t="s">
        <v>10068</v>
      </c>
      <c r="U2269" s="33" t="s">
        <v>7932</v>
      </c>
      <c r="V2269" s="33" t="s">
        <v>7946</v>
      </c>
      <c r="W2269" s="33" t="s">
        <v>10069</v>
      </c>
      <c r="X2269" s="33" t="s">
        <v>2011</v>
      </c>
    </row>
    <row r="2270" spans="1:24" x14ac:dyDescent="0.25">
      <c r="A2270" s="29" t="s">
        <v>1687</v>
      </c>
      <c r="B2270" s="30" t="s">
        <v>1692</v>
      </c>
      <c r="C2270" s="30" t="str">
        <f t="shared" si="105"/>
        <v>Quality of Care Policy</v>
      </c>
      <c r="G2270" s="29" t="s">
        <v>1687</v>
      </c>
      <c r="H2270" s="30" t="s">
        <v>1692</v>
      </c>
      <c r="I2270" s="30" t="str">
        <f t="shared" si="106"/>
        <v>Quality of Care Policy</v>
      </c>
      <c r="J2270" t="e">
        <f t="shared" ca="1" si="107"/>
        <v>#N/A</v>
      </c>
      <c r="N2270" s="33" t="s">
        <v>2011</v>
      </c>
      <c r="O2270" s="33" t="s">
        <v>2238</v>
      </c>
      <c r="P2270" s="68">
        <v>8319</v>
      </c>
      <c r="Q2270" s="33" t="s">
        <v>10070</v>
      </c>
      <c r="R2270" s="33" t="s">
        <v>2245</v>
      </c>
      <c r="S2270" s="68">
        <v>44671</v>
      </c>
      <c r="T2270" s="69" t="s">
        <v>10071</v>
      </c>
      <c r="U2270" s="33" t="s">
        <v>7932</v>
      </c>
      <c r="V2270" s="33" t="s">
        <v>7933</v>
      </c>
      <c r="W2270" s="33" t="s">
        <v>10072</v>
      </c>
      <c r="X2270" s="33" t="s">
        <v>2011</v>
      </c>
    </row>
    <row r="2271" spans="1:24" x14ac:dyDescent="0.25">
      <c r="A2271" s="29" t="s">
        <v>1687</v>
      </c>
      <c r="B2271" s="30" t="s">
        <v>1692</v>
      </c>
      <c r="C2271" s="30" t="str">
        <f t="shared" si="105"/>
        <v>Quality of Care Policy</v>
      </c>
      <c r="G2271" s="29" t="s">
        <v>1687</v>
      </c>
      <c r="H2271" s="30" t="s">
        <v>1692</v>
      </c>
      <c r="I2271" s="30" t="str">
        <f t="shared" si="106"/>
        <v>Quality of Care Policy</v>
      </c>
      <c r="J2271" t="e">
        <f t="shared" ca="1" si="107"/>
        <v>#N/A</v>
      </c>
      <c r="N2271" s="33" t="s">
        <v>2011</v>
      </c>
      <c r="O2271" s="33" t="s">
        <v>2238</v>
      </c>
      <c r="P2271" s="68">
        <v>8479</v>
      </c>
      <c r="Q2271" s="33" t="s">
        <v>10073</v>
      </c>
      <c r="R2271" s="33" t="s">
        <v>2239</v>
      </c>
      <c r="S2271" s="68">
        <v>44355</v>
      </c>
      <c r="T2271" s="69" t="s">
        <v>10074</v>
      </c>
      <c r="U2271" s="33" t="s">
        <v>7476</v>
      </c>
      <c r="V2271" s="33" t="s">
        <v>7477</v>
      </c>
      <c r="W2271" s="33" t="s">
        <v>10055</v>
      </c>
      <c r="X2271" s="33" t="s">
        <v>2011</v>
      </c>
    </row>
    <row r="2272" spans="1:24" x14ac:dyDescent="0.25">
      <c r="A2272" s="29" t="s">
        <v>1687</v>
      </c>
      <c r="B2272" s="30" t="s">
        <v>1693</v>
      </c>
      <c r="C2272" s="30" t="str">
        <f t="shared" si="105"/>
        <v>Quality of Care Policy</v>
      </c>
      <c r="G2272" s="29" t="s">
        <v>1687</v>
      </c>
      <c r="H2272" s="30" t="s">
        <v>1693</v>
      </c>
      <c r="I2272" s="30" t="str">
        <f t="shared" si="106"/>
        <v>Quality of Care Policy</v>
      </c>
      <c r="J2272" t="e">
        <f t="shared" ca="1" si="107"/>
        <v>#N/A</v>
      </c>
      <c r="N2272" s="33" t="s">
        <v>2011</v>
      </c>
      <c r="O2272" s="33" t="s">
        <v>2238</v>
      </c>
      <c r="P2272" s="68">
        <v>8480</v>
      </c>
      <c r="Q2272" s="33" t="s">
        <v>10075</v>
      </c>
      <c r="R2272" s="33" t="s">
        <v>2242</v>
      </c>
      <c r="S2272" s="68">
        <v>44329</v>
      </c>
      <c r="T2272" s="33" t="s">
        <v>10076</v>
      </c>
      <c r="U2272" s="33" t="s">
        <v>7932</v>
      </c>
      <c r="V2272" s="33" t="s">
        <v>7946</v>
      </c>
      <c r="W2272" s="33" t="s">
        <v>10069</v>
      </c>
      <c r="X2272" s="33" t="s">
        <v>2011</v>
      </c>
    </row>
    <row r="2273" spans="1:24" x14ac:dyDescent="0.25">
      <c r="A2273" s="29" t="s">
        <v>388</v>
      </c>
      <c r="B2273" s="30" t="s">
        <v>1694</v>
      </c>
      <c r="C2273" s="30" t="str">
        <f t="shared" si="105"/>
        <v>Place of Service Policy</v>
      </c>
      <c r="G2273" s="29" t="s">
        <v>388</v>
      </c>
      <c r="H2273" s="30" t="s">
        <v>1694</v>
      </c>
      <c r="I2273" s="30" t="str">
        <f t="shared" si="106"/>
        <v>Place of Service Policy</v>
      </c>
      <c r="J2273" t="e">
        <f t="shared" ca="1" si="107"/>
        <v>#N/A</v>
      </c>
      <c r="N2273" s="33" t="s">
        <v>2011</v>
      </c>
      <c r="O2273" s="33" t="s">
        <v>2238</v>
      </c>
      <c r="P2273" s="68">
        <v>8481</v>
      </c>
      <c r="Q2273" s="33" t="s">
        <v>10077</v>
      </c>
      <c r="R2273" s="33" t="s">
        <v>2243</v>
      </c>
      <c r="S2273" s="68">
        <v>44328</v>
      </c>
      <c r="T2273" s="69" t="s">
        <v>10078</v>
      </c>
      <c r="U2273" s="33" t="s">
        <v>7932</v>
      </c>
      <c r="V2273" s="33" t="s">
        <v>7946</v>
      </c>
      <c r="W2273" s="33" t="s">
        <v>10069</v>
      </c>
      <c r="X2273" s="33" t="s">
        <v>2011</v>
      </c>
    </row>
    <row r="2274" spans="1:24" x14ac:dyDescent="0.25">
      <c r="A2274" s="29" t="s">
        <v>1695</v>
      </c>
      <c r="B2274" s="30" t="s">
        <v>1399</v>
      </c>
      <c r="C2274" s="30" t="str">
        <f t="shared" si="105"/>
        <v>Cardiology Policy</v>
      </c>
      <c r="G2274" s="29" t="s">
        <v>1695</v>
      </c>
      <c r="H2274" s="30" t="s">
        <v>1399</v>
      </c>
      <c r="I2274" s="30" t="str">
        <f t="shared" si="106"/>
        <v>Cardiology Policy</v>
      </c>
      <c r="J2274" t="e">
        <f t="shared" ca="1" si="107"/>
        <v>#N/A</v>
      </c>
      <c r="N2274" s="33" t="s">
        <v>2011</v>
      </c>
      <c r="O2274" s="33" t="s">
        <v>2238</v>
      </c>
      <c r="P2274" s="68">
        <v>8482</v>
      </c>
      <c r="Q2274" s="33" t="s">
        <v>10079</v>
      </c>
      <c r="R2274" s="33" t="s">
        <v>2244</v>
      </c>
      <c r="S2274" s="68">
        <v>44314</v>
      </c>
      <c r="T2274" s="69" t="s">
        <v>10080</v>
      </c>
      <c r="U2274" s="33" t="s">
        <v>7932</v>
      </c>
      <c r="V2274" s="33" t="s">
        <v>7946</v>
      </c>
      <c r="W2274" s="33" t="s">
        <v>10069</v>
      </c>
      <c r="X2274" s="33" t="s">
        <v>2011</v>
      </c>
    </row>
    <row r="2275" spans="1:24" x14ac:dyDescent="0.25">
      <c r="A2275" s="29" t="s">
        <v>1695</v>
      </c>
      <c r="B2275" s="30" t="s">
        <v>1382</v>
      </c>
      <c r="C2275" s="30" t="str">
        <f t="shared" si="105"/>
        <v>Cardiology Policy</v>
      </c>
      <c r="G2275" s="29" t="s">
        <v>1695</v>
      </c>
      <c r="H2275" s="30" t="s">
        <v>1382</v>
      </c>
      <c r="I2275" s="30" t="str">
        <f t="shared" si="106"/>
        <v>Cardiology Policy</v>
      </c>
      <c r="J2275" t="e">
        <f t="shared" ca="1" si="107"/>
        <v>#N/A</v>
      </c>
      <c r="N2275" s="33" t="s">
        <v>2011</v>
      </c>
      <c r="O2275" s="33" t="s">
        <v>2238</v>
      </c>
      <c r="P2275" s="68">
        <v>8483</v>
      </c>
      <c r="Q2275" s="33" t="s">
        <v>10081</v>
      </c>
      <c r="R2275" s="33" t="s">
        <v>2240</v>
      </c>
      <c r="S2275" s="68">
        <v>44348</v>
      </c>
      <c r="T2275" s="69" t="s">
        <v>10082</v>
      </c>
      <c r="U2275" s="33" t="s">
        <v>7476</v>
      </c>
      <c r="V2275" s="33" t="s">
        <v>7477</v>
      </c>
      <c r="W2275" s="33" t="s">
        <v>10055</v>
      </c>
      <c r="X2275" s="33" t="s">
        <v>2011</v>
      </c>
    </row>
    <row r="2276" spans="1:24" x14ac:dyDescent="0.25">
      <c r="A2276" s="29" t="s">
        <v>1695</v>
      </c>
      <c r="B2276" s="30" t="s">
        <v>1398</v>
      </c>
      <c r="C2276" s="30" t="str">
        <f t="shared" si="105"/>
        <v>Cardiology Policy</v>
      </c>
      <c r="G2276" s="29" t="s">
        <v>1695</v>
      </c>
      <c r="H2276" s="30" t="s">
        <v>1398</v>
      </c>
      <c r="I2276" s="30" t="str">
        <f t="shared" si="106"/>
        <v>Cardiology Policy</v>
      </c>
      <c r="J2276" t="e">
        <f t="shared" ca="1" si="107"/>
        <v>#N/A</v>
      </c>
      <c r="N2276" s="33" t="s">
        <v>2011</v>
      </c>
      <c r="O2276" s="33" t="s">
        <v>2238</v>
      </c>
      <c r="P2276" s="68">
        <v>8502</v>
      </c>
      <c r="Q2276" s="33" t="s">
        <v>10083</v>
      </c>
      <c r="R2276" s="33" t="s">
        <v>2241</v>
      </c>
      <c r="S2276" s="68">
        <v>44335</v>
      </c>
      <c r="T2276" s="69" t="s">
        <v>10084</v>
      </c>
      <c r="U2276" s="33" t="s">
        <v>7476</v>
      </c>
      <c r="V2276" s="33" t="s">
        <v>7477</v>
      </c>
      <c r="W2276" s="33" t="s">
        <v>10055</v>
      </c>
      <c r="X2276" s="33" t="s">
        <v>2011</v>
      </c>
    </row>
    <row r="2277" spans="1:24" x14ac:dyDescent="0.25">
      <c r="A2277" s="29" t="s">
        <v>1695</v>
      </c>
      <c r="B2277" s="30" t="s">
        <v>1400</v>
      </c>
      <c r="C2277" s="30" t="str">
        <f t="shared" si="105"/>
        <v>Cardiology Policy</v>
      </c>
      <c r="G2277" s="29" t="s">
        <v>1695</v>
      </c>
      <c r="H2277" s="30" t="s">
        <v>1400</v>
      </c>
      <c r="I2277" s="30" t="str">
        <f t="shared" si="106"/>
        <v>Cardiology Policy</v>
      </c>
      <c r="J2277" t="e">
        <f t="shared" ca="1" si="107"/>
        <v>#N/A</v>
      </c>
      <c r="N2277" s="33" t="s">
        <v>2011</v>
      </c>
      <c r="O2277" s="33" t="s">
        <v>2228</v>
      </c>
      <c r="P2277" s="68">
        <v>6340</v>
      </c>
      <c r="Q2277" s="33" t="s">
        <v>10085</v>
      </c>
      <c r="R2277" s="33" t="s">
        <v>2237</v>
      </c>
      <c r="S2277" s="68">
        <v>44796</v>
      </c>
      <c r="T2277" s="69" t="s">
        <v>10086</v>
      </c>
      <c r="U2277" s="33" t="s">
        <v>7932</v>
      </c>
      <c r="V2277" s="33" t="s">
        <v>7933</v>
      </c>
      <c r="W2277" s="33" t="s">
        <v>10087</v>
      </c>
      <c r="X2277" s="33" t="s">
        <v>2011</v>
      </c>
    </row>
    <row r="2278" spans="1:24" x14ac:dyDescent="0.25">
      <c r="A2278" s="29" t="s">
        <v>1695</v>
      </c>
      <c r="B2278" s="30" t="s">
        <v>1384</v>
      </c>
      <c r="C2278" s="30" t="str">
        <f t="shared" si="105"/>
        <v>Cardiology Policy</v>
      </c>
      <c r="G2278" s="29" t="s">
        <v>1695</v>
      </c>
      <c r="H2278" s="30" t="s">
        <v>1384</v>
      </c>
      <c r="I2278" s="30" t="str">
        <f t="shared" si="106"/>
        <v>Cardiology Policy</v>
      </c>
      <c r="J2278" t="e">
        <f t="shared" ca="1" si="107"/>
        <v>#N/A</v>
      </c>
      <c r="N2278" s="70" t="s">
        <v>2011</v>
      </c>
      <c r="O2278" s="33" t="s">
        <v>2228</v>
      </c>
      <c r="P2278" s="68">
        <v>6341</v>
      </c>
      <c r="Q2278" s="33" t="s">
        <v>10088</v>
      </c>
      <c r="R2278" s="33" t="s">
        <v>166</v>
      </c>
      <c r="S2278" s="68">
        <v>44825</v>
      </c>
      <c r="T2278" s="69" t="s">
        <v>10089</v>
      </c>
      <c r="U2278" s="33" t="s">
        <v>7476</v>
      </c>
      <c r="V2278" s="33" t="s">
        <v>7477</v>
      </c>
      <c r="W2278" s="69" t="s">
        <v>10090</v>
      </c>
      <c r="X2278" s="70" t="s">
        <v>2011</v>
      </c>
    </row>
    <row r="2279" spans="1:24" x14ac:dyDescent="0.25">
      <c r="A2279" s="29" t="s">
        <v>1695</v>
      </c>
      <c r="B2279" s="30" t="s">
        <v>1387</v>
      </c>
      <c r="C2279" s="30" t="str">
        <f t="shared" si="105"/>
        <v>Cardiology Policy</v>
      </c>
      <c r="G2279" s="29" t="s">
        <v>1695</v>
      </c>
      <c r="H2279" s="30" t="s">
        <v>1387</v>
      </c>
      <c r="I2279" s="30" t="str">
        <f t="shared" si="106"/>
        <v>Cardiology Policy</v>
      </c>
      <c r="J2279" t="e">
        <f t="shared" ca="1" si="107"/>
        <v>#N/A</v>
      </c>
      <c r="N2279" s="33" t="s">
        <v>2011</v>
      </c>
      <c r="O2279" s="33" t="s">
        <v>2228</v>
      </c>
      <c r="P2279" s="68">
        <v>6343</v>
      </c>
      <c r="Q2279" s="33" t="s">
        <v>10091</v>
      </c>
      <c r="R2279" s="33" t="s">
        <v>2236</v>
      </c>
      <c r="S2279" s="68">
        <v>17938</v>
      </c>
      <c r="T2279" s="33" t="s">
        <v>10092</v>
      </c>
      <c r="U2279" s="33" t="s">
        <v>7476</v>
      </c>
      <c r="V2279" s="33" t="s">
        <v>7477</v>
      </c>
      <c r="W2279" s="33" t="s">
        <v>10093</v>
      </c>
      <c r="X2279" s="33" t="s">
        <v>2011</v>
      </c>
    </row>
    <row r="2280" spans="1:24" x14ac:dyDescent="0.25">
      <c r="A2280" s="29" t="s">
        <v>1695</v>
      </c>
      <c r="B2280" s="30" t="s">
        <v>1386</v>
      </c>
      <c r="C2280" s="30" t="str">
        <f t="shared" si="105"/>
        <v>Cardiology Policy</v>
      </c>
      <c r="G2280" s="29" t="s">
        <v>1695</v>
      </c>
      <c r="H2280" s="30" t="s">
        <v>1386</v>
      </c>
      <c r="I2280" s="30" t="str">
        <f t="shared" si="106"/>
        <v>Cardiology Policy</v>
      </c>
      <c r="J2280" t="e">
        <f t="shared" ca="1" si="107"/>
        <v>#N/A</v>
      </c>
      <c r="N2280" s="33" t="s">
        <v>2011</v>
      </c>
      <c r="O2280" s="33" t="s">
        <v>2228</v>
      </c>
      <c r="P2280" s="68">
        <v>6345</v>
      </c>
      <c r="Q2280" s="33" t="s">
        <v>10094</v>
      </c>
      <c r="R2280" s="33" t="s">
        <v>2233</v>
      </c>
      <c r="S2280" s="68">
        <v>46247</v>
      </c>
      <c r="T2280" s="69" t="s">
        <v>10095</v>
      </c>
      <c r="U2280" s="33" t="s">
        <v>7932</v>
      </c>
      <c r="V2280" s="33" t="s">
        <v>7933</v>
      </c>
      <c r="W2280" s="33" t="s">
        <v>10096</v>
      </c>
      <c r="X2280" s="33" t="s">
        <v>2011</v>
      </c>
    </row>
    <row r="2281" spans="1:24" x14ac:dyDescent="0.25">
      <c r="A2281" s="29" t="s">
        <v>1695</v>
      </c>
      <c r="B2281" s="30" t="s">
        <v>1385</v>
      </c>
      <c r="C2281" s="30" t="str">
        <f t="shared" si="105"/>
        <v>Cardiology Policy</v>
      </c>
      <c r="G2281" s="29" t="s">
        <v>1695</v>
      </c>
      <c r="H2281" s="30" t="s">
        <v>1385</v>
      </c>
      <c r="I2281" s="30" t="str">
        <f t="shared" si="106"/>
        <v>Cardiology Policy</v>
      </c>
      <c r="J2281" t="e">
        <f t="shared" ca="1" si="107"/>
        <v>#N/A</v>
      </c>
      <c r="N2281" s="33" t="s">
        <v>2011</v>
      </c>
      <c r="O2281" s="33" t="s">
        <v>2228</v>
      </c>
      <c r="P2281" s="68">
        <v>6346</v>
      </c>
      <c r="Q2281" s="33" t="s">
        <v>10097</v>
      </c>
      <c r="R2281" s="33" t="s">
        <v>2234</v>
      </c>
      <c r="S2281" s="68">
        <v>46318</v>
      </c>
      <c r="T2281" s="69" t="s">
        <v>10098</v>
      </c>
      <c r="U2281" s="33" t="s">
        <v>7932</v>
      </c>
      <c r="V2281" s="33" t="s">
        <v>7933</v>
      </c>
      <c r="W2281" s="33" t="s">
        <v>10087</v>
      </c>
      <c r="X2281" s="33" t="s">
        <v>2011</v>
      </c>
    </row>
    <row r="2282" spans="1:24" x14ac:dyDescent="0.25">
      <c r="A2282" s="29" t="s">
        <v>1695</v>
      </c>
      <c r="B2282" s="30" t="s">
        <v>1383</v>
      </c>
      <c r="C2282" s="30" t="str">
        <f t="shared" si="105"/>
        <v>Cardiology Policy</v>
      </c>
      <c r="G2282" s="29" t="s">
        <v>1695</v>
      </c>
      <c r="H2282" s="30" t="s">
        <v>1383</v>
      </c>
      <c r="I2282" s="30" t="str">
        <f t="shared" si="106"/>
        <v>Cardiology Policy</v>
      </c>
      <c r="J2282" t="e">
        <f t="shared" ca="1" si="107"/>
        <v>#N/A</v>
      </c>
      <c r="N2282" s="33" t="s">
        <v>2011</v>
      </c>
      <c r="O2282" s="33" t="s">
        <v>2228</v>
      </c>
      <c r="P2282" s="68">
        <v>6347</v>
      </c>
      <c r="Q2282" s="33" t="s">
        <v>10099</v>
      </c>
      <c r="R2282" s="33" t="s">
        <v>2235</v>
      </c>
      <c r="S2282" s="68">
        <v>36022</v>
      </c>
      <c r="T2282" s="33" t="s">
        <v>10100</v>
      </c>
      <c r="U2282" s="33" t="s">
        <v>7932</v>
      </c>
      <c r="V2282" s="33" t="s">
        <v>7933</v>
      </c>
      <c r="W2282" s="33" t="s">
        <v>10087</v>
      </c>
      <c r="X2282" s="33" t="s">
        <v>2011</v>
      </c>
    </row>
    <row r="2283" spans="1:24" x14ac:dyDescent="0.25">
      <c r="A2283" s="29" t="s">
        <v>1695</v>
      </c>
      <c r="B2283" s="30" t="s">
        <v>1401</v>
      </c>
      <c r="C2283" s="30" t="str">
        <f t="shared" si="105"/>
        <v>Cardiology Policy</v>
      </c>
      <c r="G2283" s="29" t="s">
        <v>1695</v>
      </c>
      <c r="H2283" s="30" t="s">
        <v>1401</v>
      </c>
      <c r="I2283" s="30" t="str">
        <f t="shared" si="106"/>
        <v>Cardiology Policy</v>
      </c>
      <c r="J2283" t="e">
        <f t="shared" ca="1" si="107"/>
        <v>#N/A</v>
      </c>
      <c r="N2283" s="33" t="s">
        <v>2011</v>
      </c>
      <c r="O2283" s="33" t="s">
        <v>2228</v>
      </c>
      <c r="P2283" s="68">
        <v>6824</v>
      </c>
      <c r="Q2283" s="33" t="s">
        <v>10101</v>
      </c>
      <c r="R2283" s="33" t="s">
        <v>2232</v>
      </c>
      <c r="S2283" s="68">
        <v>36059</v>
      </c>
      <c r="T2283" s="69" t="s">
        <v>10102</v>
      </c>
      <c r="U2283" s="33" t="s">
        <v>7476</v>
      </c>
      <c r="V2283" s="33" t="s">
        <v>7477</v>
      </c>
      <c r="W2283" s="33" t="s">
        <v>10103</v>
      </c>
      <c r="X2283" s="33" t="s">
        <v>2011</v>
      </c>
    </row>
    <row r="2284" spans="1:24" x14ac:dyDescent="0.25">
      <c r="A2284" s="29" t="s">
        <v>1695</v>
      </c>
      <c r="B2284" s="30" t="s">
        <v>1388</v>
      </c>
      <c r="C2284" s="30" t="str">
        <f t="shared" si="105"/>
        <v>Cardiology Policy</v>
      </c>
      <c r="G2284" s="29" t="s">
        <v>1695</v>
      </c>
      <c r="H2284" s="30" t="s">
        <v>1388</v>
      </c>
      <c r="I2284" s="30" t="str">
        <f t="shared" si="106"/>
        <v>Cardiology Policy</v>
      </c>
      <c r="J2284" t="e">
        <f t="shared" ca="1" si="107"/>
        <v>#N/A</v>
      </c>
      <c r="N2284" s="33" t="s">
        <v>2011</v>
      </c>
      <c r="O2284" s="33" t="s">
        <v>2228</v>
      </c>
      <c r="P2284" s="68">
        <v>6908</v>
      </c>
      <c r="Q2284" s="33" t="s">
        <v>10104</v>
      </c>
      <c r="R2284" s="33" t="s">
        <v>2231</v>
      </c>
      <c r="S2284" s="68">
        <v>36066</v>
      </c>
      <c r="T2284" s="69" t="s">
        <v>10105</v>
      </c>
      <c r="U2284" s="33" t="s">
        <v>7932</v>
      </c>
      <c r="V2284" s="33" t="s">
        <v>7933</v>
      </c>
      <c r="W2284" s="33" t="s">
        <v>10087</v>
      </c>
      <c r="X2284" s="33" t="s">
        <v>2011</v>
      </c>
    </row>
    <row r="2285" spans="1:24" x14ac:dyDescent="0.25">
      <c r="A2285" s="29" t="s">
        <v>1695</v>
      </c>
      <c r="B2285" s="30" t="s">
        <v>1389</v>
      </c>
      <c r="C2285" s="30" t="str">
        <f t="shared" si="105"/>
        <v>Cardiology Policy</v>
      </c>
      <c r="G2285" s="29" t="s">
        <v>1695</v>
      </c>
      <c r="H2285" s="30" t="s">
        <v>1389</v>
      </c>
      <c r="I2285" s="30" t="str">
        <f t="shared" si="106"/>
        <v>Cardiology Policy</v>
      </c>
      <c r="J2285" t="e">
        <f t="shared" ca="1" si="107"/>
        <v>#N/A</v>
      </c>
      <c r="N2285" s="33" t="s">
        <v>2011</v>
      </c>
      <c r="O2285" s="33" t="s">
        <v>2228</v>
      </c>
      <c r="P2285" s="68">
        <v>6969</v>
      </c>
      <c r="Q2285" s="33" t="s">
        <v>10106</v>
      </c>
      <c r="R2285" s="33" t="s">
        <v>2230</v>
      </c>
      <c r="S2285" s="68">
        <v>31141</v>
      </c>
      <c r="T2285" s="33" t="s">
        <v>10107</v>
      </c>
      <c r="U2285" s="33" t="s">
        <v>7476</v>
      </c>
      <c r="V2285" s="33" t="s">
        <v>7477</v>
      </c>
      <c r="W2285" s="33" t="s">
        <v>10093</v>
      </c>
      <c r="X2285" s="33" t="s">
        <v>2011</v>
      </c>
    </row>
    <row r="2286" spans="1:24" x14ac:dyDescent="0.25">
      <c r="A2286" s="29" t="s">
        <v>1695</v>
      </c>
      <c r="B2286" s="30" t="s">
        <v>1402</v>
      </c>
      <c r="C2286" s="30" t="str">
        <f t="shared" si="105"/>
        <v>Cardiology Policy</v>
      </c>
      <c r="G2286" s="29" t="s">
        <v>1695</v>
      </c>
      <c r="H2286" s="30" t="s">
        <v>1402</v>
      </c>
      <c r="I2286" s="30" t="str">
        <f t="shared" si="106"/>
        <v>Cardiology Policy</v>
      </c>
      <c r="J2286" t="e">
        <f t="shared" ca="1" si="107"/>
        <v>#N/A</v>
      </c>
      <c r="N2286" s="33" t="s">
        <v>2011</v>
      </c>
      <c r="O2286" s="33" t="s">
        <v>2228</v>
      </c>
      <c r="P2286" s="68">
        <v>8549</v>
      </c>
      <c r="Q2286" s="69" t="s">
        <v>10108</v>
      </c>
      <c r="R2286" s="33" t="s">
        <v>2229</v>
      </c>
      <c r="S2286" s="68">
        <v>44518</v>
      </c>
      <c r="T2286" s="69" t="s">
        <v>10109</v>
      </c>
      <c r="U2286" s="33" t="s">
        <v>7932</v>
      </c>
      <c r="V2286" s="33" t="s">
        <v>7933</v>
      </c>
      <c r="W2286" s="33" t="s">
        <v>10110</v>
      </c>
      <c r="X2286" s="33" t="s">
        <v>2011</v>
      </c>
    </row>
    <row r="2287" spans="1:24" x14ac:dyDescent="0.25">
      <c r="A2287" s="29" t="s">
        <v>1695</v>
      </c>
      <c r="B2287" s="30" t="s">
        <v>1403</v>
      </c>
      <c r="C2287" s="30" t="str">
        <f t="shared" si="105"/>
        <v>Cardiology Policy</v>
      </c>
      <c r="G2287" s="29" t="s">
        <v>1695</v>
      </c>
      <c r="H2287" s="30" t="s">
        <v>1403</v>
      </c>
      <c r="I2287" s="30" t="str">
        <f t="shared" si="106"/>
        <v>Cardiology Policy</v>
      </c>
      <c r="J2287" t="e">
        <f t="shared" ca="1" si="107"/>
        <v>#N/A</v>
      </c>
      <c r="N2287" s="33" t="s">
        <v>2011</v>
      </c>
      <c r="O2287" s="33" t="s">
        <v>2215</v>
      </c>
      <c r="P2287" s="68">
        <v>6478</v>
      </c>
      <c r="Q2287" s="69" t="s">
        <v>10111</v>
      </c>
      <c r="R2287" s="33" t="s">
        <v>10112</v>
      </c>
      <c r="S2287" s="68">
        <v>57670</v>
      </c>
      <c r="T2287" s="69" t="s">
        <v>10113</v>
      </c>
      <c r="U2287" s="33" t="s">
        <v>7476</v>
      </c>
      <c r="V2287" s="33" t="s">
        <v>7477</v>
      </c>
      <c r="W2287" s="33" t="s">
        <v>10114</v>
      </c>
      <c r="X2287" s="33" t="s">
        <v>2011</v>
      </c>
    </row>
    <row r="2288" spans="1:24" x14ac:dyDescent="0.25">
      <c r="A2288" s="29" t="s">
        <v>1695</v>
      </c>
      <c r="B2288" s="30" t="s">
        <v>1404</v>
      </c>
      <c r="C2288" s="30" t="str">
        <f t="shared" si="105"/>
        <v>Cardiology Policy</v>
      </c>
      <c r="G2288" s="29" t="s">
        <v>1695</v>
      </c>
      <c r="H2288" s="30" t="s">
        <v>1404</v>
      </c>
      <c r="I2288" s="30" t="str">
        <f t="shared" si="106"/>
        <v>Cardiology Policy</v>
      </c>
      <c r="J2288" t="e">
        <f t="shared" ca="1" si="107"/>
        <v>#N/A</v>
      </c>
      <c r="N2288" s="33" t="s">
        <v>2011</v>
      </c>
      <c r="O2288" s="33" t="s">
        <v>2215</v>
      </c>
      <c r="P2288" s="68">
        <v>6479</v>
      </c>
      <c r="Q2288" s="33" t="s">
        <v>10115</v>
      </c>
      <c r="R2288" s="33" t="s">
        <v>2224</v>
      </c>
      <c r="S2288" s="68">
        <v>47144</v>
      </c>
      <c r="T2288" s="33" t="s">
        <v>10116</v>
      </c>
      <c r="U2288" s="33" t="s">
        <v>7476</v>
      </c>
      <c r="V2288" s="33" t="s">
        <v>7477</v>
      </c>
      <c r="W2288" s="33" t="s">
        <v>10114</v>
      </c>
      <c r="X2288" s="33" t="s">
        <v>2011</v>
      </c>
    </row>
    <row r="2289" spans="1:24" x14ac:dyDescent="0.25">
      <c r="A2289" s="29" t="s">
        <v>1695</v>
      </c>
      <c r="B2289" s="30" t="s">
        <v>1405</v>
      </c>
      <c r="C2289" s="30" t="str">
        <f t="shared" si="105"/>
        <v>Cardiology Policy</v>
      </c>
      <c r="G2289" s="29" t="s">
        <v>1695</v>
      </c>
      <c r="H2289" s="30" t="s">
        <v>1405</v>
      </c>
      <c r="I2289" s="30" t="str">
        <f t="shared" si="106"/>
        <v>Cardiology Policy</v>
      </c>
      <c r="J2289" t="e">
        <f t="shared" ca="1" si="107"/>
        <v>#N/A</v>
      </c>
      <c r="N2289" s="33" t="s">
        <v>2011</v>
      </c>
      <c r="O2289" s="33" t="s">
        <v>2215</v>
      </c>
      <c r="P2289" s="68">
        <v>6480</v>
      </c>
      <c r="Q2289" s="69" t="s">
        <v>10117</v>
      </c>
      <c r="R2289" s="33" t="s">
        <v>2225</v>
      </c>
      <c r="S2289" s="68">
        <v>47142</v>
      </c>
      <c r="T2289" s="69" t="s">
        <v>10118</v>
      </c>
      <c r="U2289" s="33" t="s">
        <v>7932</v>
      </c>
      <c r="V2289" s="33" t="s">
        <v>7933</v>
      </c>
      <c r="W2289" s="33" t="s">
        <v>10119</v>
      </c>
      <c r="X2289" s="33" t="s">
        <v>2011</v>
      </c>
    </row>
    <row r="2290" spans="1:24" x14ac:dyDescent="0.25">
      <c r="A2290" s="29" t="s">
        <v>1695</v>
      </c>
      <c r="B2290" s="30" t="s">
        <v>1407</v>
      </c>
      <c r="C2290" s="30" t="str">
        <f t="shared" si="105"/>
        <v>Cardiology Policy</v>
      </c>
      <c r="G2290" s="29" t="s">
        <v>1695</v>
      </c>
      <c r="H2290" s="30" t="s">
        <v>1407</v>
      </c>
      <c r="I2290" s="30" t="str">
        <f t="shared" si="106"/>
        <v>Cardiology Policy</v>
      </c>
      <c r="J2290" t="e">
        <f t="shared" ca="1" si="107"/>
        <v>#N/A</v>
      </c>
      <c r="N2290" s="33" t="s">
        <v>2011</v>
      </c>
      <c r="O2290" s="33" t="s">
        <v>2215</v>
      </c>
      <c r="P2290" s="68">
        <v>6481</v>
      </c>
      <c r="Q2290" s="33" t="s">
        <v>10120</v>
      </c>
      <c r="R2290" s="33" t="s">
        <v>2227</v>
      </c>
      <c r="S2290" s="68">
        <v>47166</v>
      </c>
      <c r="T2290" s="69" t="s">
        <v>10121</v>
      </c>
      <c r="U2290" s="33" t="s">
        <v>7476</v>
      </c>
      <c r="V2290" s="33" t="s">
        <v>7477</v>
      </c>
      <c r="W2290" s="33" t="s">
        <v>10122</v>
      </c>
      <c r="X2290" s="33" t="s">
        <v>2011</v>
      </c>
    </row>
    <row r="2291" spans="1:24" x14ac:dyDescent="0.25">
      <c r="A2291" s="29" t="s">
        <v>1695</v>
      </c>
      <c r="B2291" s="30" t="s">
        <v>1408</v>
      </c>
      <c r="C2291" s="30" t="str">
        <f t="shared" si="105"/>
        <v>Cardiology Policy</v>
      </c>
      <c r="G2291" s="29" t="s">
        <v>1695</v>
      </c>
      <c r="H2291" s="30" t="s">
        <v>1408</v>
      </c>
      <c r="I2291" s="30" t="str">
        <f t="shared" si="106"/>
        <v>Cardiology Policy</v>
      </c>
      <c r="J2291" t="e">
        <f t="shared" ca="1" si="107"/>
        <v>#N/A</v>
      </c>
      <c r="N2291" s="70" t="s">
        <v>2011</v>
      </c>
      <c r="O2291" s="33" t="s">
        <v>2215</v>
      </c>
      <c r="P2291" s="68">
        <v>6485</v>
      </c>
      <c r="Q2291" s="33" t="s">
        <v>10123</v>
      </c>
      <c r="R2291" s="33" t="s">
        <v>195</v>
      </c>
      <c r="S2291" s="68">
        <v>47051</v>
      </c>
      <c r="T2291" s="69" t="s">
        <v>10124</v>
      </c>
      <c r="U2291" s="33" t="s">
        <v>7476</v>
      </c>
      <c r="V2291" s="33" t="s">
        <v>7477</v>
      </c>
      <c r="W2291" s="69" t="s">
        <v>10125</v>
      </c>
      <c r="X2291" s="70" t="s">
        <v>2011</v>
      </c>
    </row>
    <row r="2292" spans="1:24" x14ac:dyDescent="0.25">
      <c r="A2292" s="29" t="s">
        <v>1695</v>
      </c>
      <c r="B2292" s="30" t="s">
        <v>1409</v>
      </c>
      <c r="C2292" s="30" t="str">
        <f t="shared" si="105"/>
        <v>Cardiology Policy</v>
      </c>
      <c r="G2292" s="29" t="s">
        <v>1695</v>
      </c>
      <c r="H2292" s="30" t="s">
        <v>1409</v>
      </c>
      <c r="I2292" s="30" t="str">
        <f t="shared" si="106"/>
        <v>Cardiology Policy</v>
      </c>
      <c r="J2292" t="e">
        <f t="shared" ca="1" si="107"/>
        <v>#N/A</v>
      </c>
      <c r="N2292" s="33" t="s">
        <v>2011</v>
      </c>
      <c r="O2292" s="33" t="s">
        <v>2215</v>
      </c>
      <c r="P2292" s="68">
        <v>6822</v>
      </c>
      <c r="Q2292" s="33" t="s">
        <v>10126</v>
      </c>
      <c r="R2292" s="33" t="s">
        <v>2223</v>
      </c>
      <c r="S2292" s="68">
        <v>47073</v>
      </c>
      <c r="T2292" s="33" t="s">
        <v>10127</v>
      </c>
      <c r="U2292" s="33" t="s">
        <v>7476</v>
      </c>
      <c r="V2292" s="33" t="s">
        <v>7477</v>
      </c>
      <c r="W2292" s="33" t="s">
        <v>10119</v>
      </c>
      <c r="X2292" s="33" t="s">
        <v>2011</v>
      </c>
    </row>
    <row r="2293" spans="1:24" x14ac:dyDescent="0.25">
      <c r="A2293" s="29" t="s">
        <v>1695</v>
      </c>
      <c r="B2293" s="30" t="s">
        <v>1390</v>
      </c>
      <c r="C2293" s="30" t="str">
        <f t="shared" si="105"/>
        <v>Cardiology Policy</v>
      </c>
      <c r="G2293" s="29" t="s">
        <v>1695</v>
      </c>
      <c r="H2293" s="30" t="s">
        <v>1390</v>
      </c>
      <c r="I2293" s="30" t="str">
        <f t="shared" si="106"/>
        <v>Cardiology Policy</v>
      </c>
      <c r="J2293" t="e">
        <f t="shared" ca="1" si="107"/>
        <v>#N/A</v>
      </c>
      <c r="N2293" s="33" t="s">
        <v>2011</v>
      </c>
      <c r="O2293" s="33" t="s">
        <v>2215</v>
      </c>
      <c r="P2293" s="68">
        <v>8673</v>
      </c>
      <c r="Q2293" s="33" t="s">
        <v>10128</v>
      </c>
      <c r="R2293" s="33" t="s">
        <v>2219</v>
      </c>
      <c r="S2293" s="68">
        <v>47347</v>
      </c>
      <c r="T2293" s="69" t="s">
        <v>10129</v>
      </c>
      <c r="U2293" s="33" t="s">
        <v>7932</v>
      </c>
      <c r="V2293" s="33" t="s">
        <v>7933</v>
      </c>
      <c r="W2293" s="33" t="s">
        <v>10130</v>
      </c>
      <c r="X2293" s="33" t="s">
        <v>2011</v>
      </c>
    </row>
    <row r="2294" spans="1:24" x14ac:dyDescent="0.25">
      <c r="A2294" s="29" t="s">
        <v>1695</v>
      </c>
      <c r="B2294" s="30" t="s">
        <v>1410</v>
      </c>
      <c r="C2294" s="30" t="str">
        <f t="shared" si="105"/>
        <v>Cardiology Policy</v>
      </c>
      <c r="G2294" s="29" t="s">
        <v>1695</v>
      </c>
      <c r="H2294" s="30" t="s">
        <v>1410</v>
      </c>
      <c r="I2294" s="30" t="str">
        <f t="shared" si="106"/>
        <v>Cardiology Policy</v>
      </c>
      <c r="J2294" t="e">
        <f t="shared" ca="1" si="107"/>
        <v>#N/A</v>
      </c>
      <c r="N2294" s="33" t="s">
        <v>2011</v>
      </c>
      <c r="O2294" s="33" t="s">
        <v>2215</v>
      </c>
      <c r="P2294" s="68">
        <v>8674</v>
      </c>
      <c r="Q2294" s="33" t="s">
        <v>10131</v>
      </c>
      <c r="R2294" s="33" t="s">
        <v>2221</v>
      </c>
      <c r="S2294" s="68">
        <v>47272</v>
      </c>
      <c r="T2294" s="69" t="s">
        <v>10132</v>
      </c>
      <c r="U2294" s="33" t="s">
        <v>7932</v>
      </c>
      <c r="V2294" s="33" t="s">
        <v>8097</v>
      </c>
      <c r="W2294" s="69" t="s">
        <v>10133</v>
      </c>
      <c r="X2294" s="33" t="s">
        <v>2011</v>
      </c>
    </row>
    <row r="2295" spans="1:24" x14ac:dyDescent="0.25">
      <c r="A2295" s="29" t="s">
        <v>1695</v>
      </c>
      <c r="B2295" s="30" t="s">
        <v>1391</v>
      </c>
      <c r="C2295" s="30" t="str">
        <f t="shared" si="105"/>
        <v>Cardiology Policy</v>
      </c>
      <c r="G2295" s="29" t="s">
        <v>1695</v>
      </c>
      <c r="H2295" s="30" t="s">
        <v>1391</v>
      </c>
      <c r="I2295" s="30" t="str">
        <f t="shared" si="106"/>
        <v>Cardiology Policy</v>
      </c>
      <c r="J2295" t="e">
        <f t="shared" ca="1" si="107"/>
        <v>#N/A</v>
      </c>
      <c r="N2295" s="33" t="s">
        <v>2011</v>
      </c>
      <c r="O2295" s="33" t="s">
        <v>2215</v>
      </c>
      <c r="P2295" s="68">
        <v>8675</v>
      </c>
      <c r="Q2295" s="33" t="s">
        <v>10134</v>
      </c>
      <c r="R2295" s="33" t="s">
        <v>2217</v>
      </c>
      <c r="S2295" s="68">
        <v>47365</v>
      </c>
      <c r="T2295" s="69" t="s">
        <v>10135</v>
      </c>
      <c r="U2295" s="33" t="s">
        <v>7476</v>
      </c>
      <c r="V2295" s="33" t="s">
        <v>7477</v>
      </c>
      <c r="W2295" s="33" t="s">
        <v>10119</v>
      </c>
      <c r="X2295" s="33" t="s">
        <v>2011</v>
      </c>
    </row>
    <row r="2296" spans="1:24" x14ac:dyDescent="0.25">
      <c r="A2296" s="29" t="s">
        <v>1695</v>
      </c>
      <c r="B2296" s="30" t="s">
        <v>1392</v>
      </c>
      <c r="C2296" s="30" t="str">
        <f t="shared" si="105"/>
        <v>Cardiology Policy</v>
      </c>
      <c r="G2296" s="29" t="s">
        <v>1695</v>
      </c>
      <c r="H2296" s="30" t="s">
        <v>1392</v>
      </c>
      <c r="I2296" s="30" t="str">
        <f t="shared" si="106"/>
        <v>Cardiology Policy</v>
      </c>
      <c r="J2296" t="e">
        <f t="shared" ca="1" si="107"/>
        <v>#N/A</v>
      </c>
      <c r="N2296" s="33" t="s">
        <v>2011</v>
      </c>
      <c r="O2296" s="33" t="s">
        <v>2215</v>
      </c>
      <c r="P2296" s="68">
        <v>8676</v>
      </c>
      <c r="Q2296" s="33" t="s">
        <v>10136</v>
      </c>
      <c r="R2296" s="33" t="s">
        <v>2220</v>
      </c>
      <c r="S2296" s="68">
        <v>47276</v>
      </c>
      <c r="T2296" s="69" t="s">
        <v>10137</v>
      </c>
      <c r="U2296" s="33" t="s">
        <v>7932</v>
      </c>
      <c r="V2296" s="33" t="s">
        <v>7946</v>
      </c>
      <c r="W2296" s="33" t="s">
        <v>10138</v>
      </c>
      <c r="X2296" s="33" t="s">
        <v>2011</v>
      </c>
    </row>
    <row r="2297" spans="1:24" x14ac:dyDescent="0.25">
      <c r="A2297" s="29" t="s">
        <v>1695</v>
      </c>
      <c r="B2297" s="30" t="s">
        <v>1393</v>
      </c>
      <c r="C2297" s="30" t="str">
        <f t="shared" si="105"/>
        <v>Cardiology Policy</v>
      </c>
      <c r="G2297" s="29" t="s">
        <v>1695</v>
      </c>
      <c r="H2297" s="30" t="s">
        <v>1393</v>
      </c>
      <c r="I2297" s="30" t="str">
        <f t="shared" si="106"/>
        <v>Cardiology Policy</v>
      </c>
      <c r="J2297" t="e">
        <f t="shared" ca="1" si="107"/>
        <v>#N/A</v>
      </c>
      <c r="N2297" s="33" t="s">
        <v>2011</v>
      </c>
      <c r="O2297" s="33" t="s">
        <v>2215</v>
      </c>
      <c r="P2297" s="68">
        <v>8677</v>
      </c>
      <c r="Q2297" s="33" t="s">
        <v>10139</v>
      </c>
      <c r="R2297" s="33" t="s">
        <v>2218</v>
      </c>
      <c r="S2297" s="68">
        <v>47352</v>
      </c>
      <c r="T2297" s="69" t="s">
        <v>10140</v>
      </c>
      <c r="U2297" s="33" t="s">
        <v>7476</v>
      </c>
      <c r="V2297" s="33" t="s">
        <v>7477</v>
      </c>
      <c r="W2297" s="33" t="s">
        <v>10141</v>
      </c>
      <c r="X2297" s="33" t="s">
        <v>2011</v>
      </c>
    </row>
    <row r="2298" spans="1:24" x14ac:dyDescent="0.25">
      <c r="A2298" s="29" t="s">
        <v>1695</v>
      </c>
      <c r="B2298" s="30" t="s">
        <v>1395</v>
      </c>
      <c r="C2298" s="30" t="str">
        <f t="shared" si="105"/>
        <v>Cardiology Policy</v>
      </c>
      <c r="G2298" s="29" t="s">
        <v>1695</v>
      </c>
      <c r="H2298" s="30" t="s">
        <v>1395</v>
      </c>
      <c r="I2298" s="30" t="str">
        <f t="shared" si="106"/>
        <v>Cardiology Policy</v>
      </c>
      <c r="J2298" t="e">
        <f t="shared" ca="1" si="107"/>
        <v>#N/A</v>
      </c>
      <c r="N2298" s="33" t="s">
        <v>2011</v>
      </c>
      <c r="O2298" s="33" t="s">
        <v>2215</v>
      </c>
      <c r="P2298" s="68">
        <v>8678</v>
      </c>
      <c r="Q2298" s="69" t="s">
        <v>10142</v>
      </c>
      <c r="R2298" s="33" t="s">
        <v>2216</v>
      </c>
      <c r="S2298" s="68">
        <v>47375</v>
      </c>
      <c r="T2298" s="69" t="s">
        <v>10143</v>
      </c>
      <c r="U2298" s="33" t="s">
        <v>7476</v>
      </c>
      <c r="V2298" s="33" t="s">
        <v>7477</v>
      </c>
      <c r="W2298" s="33" t="s">
        <v>10119</v>
      </c>
      <c r="X2298" s="33" t="s">
        <v>2011</v>
      </c>
    </row>
    <row r="2299" spans="1:24" x14ac:dyDescent="0.25">
      <c r="A2299" s="29" t="s">
        <v>1695</v>
      </c>
      <c r="B2299" s="30" t="s">
        <v>1396</v>
      </c>
      <c r="C2299" s="30" t="str">
        <f t="shared" si="105"/>
        <v>Cardiology Policy</v>
      </c>
      <c r="G2299" s="29" t="s">
        <v>1695</v>
      </c>
      <c r="H2299" s="30" t="s">
        <v>1396</v>
      </c>
      <c r="I2299" s="30" t="str">
        <f t="shared" si="106"/>
        <v>Cardiology Policy</v>
      </c>
      <c r="J2299" t="e">
        <f t="shared" ca="1" si="107"/>
        <v>#N/A</v>
      </c>
      <c r="N2299" s="33" t="s">
        <v>2011</v>
      </c>
      <c r="O2299" s="33" t="s">
        <v>2215</v>
      </c>
      <c r="P2299" s="68">
        <v>8679</v>
      </c>
      <c r="Q2299" s="33" t="s">
        <v>10144</v>
      </c>
      <c r="R2299" s="33" t="s">
        <v>2222</v>
      </c>
      <c r="S2299" s="68">
        <v>47270</v>
      </c>
      <c r="T2299" s="69" t="s">
        <v>10145</v>
      </c>
      <c r="U2299" s="33" t="s">
        <v>7476</v>
      </c>
      <c r="V2299" s="33" t="s">
        <v>7477</v>
      </c>
      <c r="W2299" s="33" t="s">
        <v>10119</v>
      </c>
      <c r="X2299" s="33" t="s">
        <v>2011</v>
      </c>
    </row>
    <row r="2300" spans="1:24" x14ac:dyDescent="0.25">
      <c r="A2300" s="29" t="s">
        <v>1695</v>
      </c>
      <c r="B2300" s="30" t="s">
        <v>1406</v>
      </c>
      <c r="C2300" s="30" t="str">
        <f t="shared" si="105"/>
        <v>Cardiology Policy</v>
      </c>
      <c r="G2300" s="29" t="s">
        <v>1695</v>
      </c>
      <c r="H2300" s="30" t="s">
        <v>1406</v>
      </c>
      <c r="I2300" s="30" t="str">
        <f t="shared" si="106"/>
        <v>Cardiology Policy</v>
      </c>
      <c r="J2300" t="e">
        <f t="shared" ca="1" si="107"/>
        <v>#N/A</v>
      </c>
      <c r="N2300" s="33" t="s">
        <v>2011</v>
      </c>
      <c r="O2300" s="33" t="s">
        <v>2203</v>
      </c>
      <c r="P2300" s="68">
        <v>6396</v>
      </c>
      <c r="Q2300" s="33" t="s">
        <v>10146</v>
      </c>
      <c r="R2300" s="33" t="s">
        <v>2212</v>
      </c>
      <c r="S2300" s="68">
        <v>18569</v>
      </c>
      <c r="T2300" s="33" t="s">
        <v>10147</v>
      </c>
      <c r="U2300" s="33" t="s">
        <v>7476</v>
      </c>
      <c r="V2300" s="33" t="s">
        <v>7477</v>
      </c>
      <c r="W2300" s="33" t="s">
        <v>10148</v>
      </c>
      <c r="X2300" s="33" t="s">
        <v>2011</v>
      </c>
    </row>
    <row r="2301" spans="1:24" x14ac:dyDescent="0.25">
      <c r="A2301" s="29" t="s">
        <v>176</v>
      </c>
      <c r="B2301" s="30" t="s">
        <v>1696</v>
      </c>
      <c r="C2301" s="30" t="str">
        <f t="shared" si="105"/>
        <v>Gastroenterology Policy</v>
      </c>
      <c r="G2301" s="29" t="s">
        <v>176</v>
      </c>
      <c r="H2301" s="30" t="s">
        <v>1696</v>
      </c>
      <c r="I2301" s="30" t="str">
        <f t="shared" si="106"/>
        <v>Gastroenterology Policy</v>
      </c>
      <c r="J2301" t="e">
        <f t="shared" ca="1" si="107"/>
        <v>#N/A</v>
      </c>
      <c r="N2301" s="33" t="s">
        <v>2011</v>
      </c>
      <c r="O2301" s="33" t="s">
        <v>2203</v>
      </c>
      <c r="P2301" s="68">
        <v>6397</v>
      </c>
      <c r="Q2301" s="69" t="s">
        <v>10149</v>
      </c>
      <c r="R2301" s="33" t="s">
        <v>10150</v>
      </c>
      <c r="S2301" s="68">
        <v>60615</v>
      </c>
      <c r="T2301" s="69" t="s">
        <v>10151</v>
      </c>
      <c r="U2301" s="33" t="s">
        <v>7476</v>
      </c>
      <c r="V2301" s="33" t="s">
        <v>7477</v>
      </c>
      <c r="W2301" s="33" t="s">
        <v>10152</v>
      </c>
      <c r="X2301" s="33" t="s">
        <v>2011</v>
      </c>
    </row>
    <row r="2302" spans="1:24" x14ac:dyDescent="0.25">
      <c r="A2302" s="29" t="s">
        <v>176</v>
      </c>
      <c r="B2302" s="30" t="s">
        <v>1697</v>
      </c>
      <c r="C2302" s="30" t="str">
        <f t="shared" si="105"/>
        <v>Gastroenterology Policy</v>
      </c>
      <c r="G2302" s="29" t="s">
        <v>176</v>
      </c>
      <c r="H2302" s="30" t="s">
        <v>1697</v>
      </c>
      <c r="I2302" s="30" t="str">
        <f t="shared" si="106"/>
        <v>Gastroenterology Policy</v>
      </c>
      <c r="J2302" t="e">
        <f t="shared" ca="1" si="107"/>
        <v>#N/A</v>
      </c>
      <c r="N2302" s="70" t="s">
        <v>2011</v>
      </c>
      <c r="O2302" s="33" t="s">
        <v>2203</v>
      </c>
      <c r="P2302" s="68">
        <v>6425</v>
      </c>
      <c r="Q2302" s="33" t="s">
        <v>10153</v>
      </c>
      <c r="R2302" s="33" t="s">
        <v>393</v>
      </c>
      <c r="S2302" s="68">
        <v>39905</v>
      </c>
      <c r="T2302" s="69" t="s">
        <v>10154</v>
      </c>
      <c r="U2302" s="33" t="s">
        <v>7476</v>
      </c>
      <c r="V2302" s="33" t="s">
        <v>7477</v>
      </c>
      <c r="W2302" s="69" t="s">
        <v>10155</v>
      </c>
      <c r="X2302" s="70" t="s">
        <v>2011</v>
      </c>
    </row>
    <row r="2303" spans="1:24" x14ac:dyDescent="0.25">
      <c r="A2303" s="29" t="s">
        <v>176</v>
      </c>
      <c r="B2303" s="30" t="s">
        <v>1698</v>
      </c>
      <c r="C2303" s="30" t="str">
        <f t="shared" si="105"/>
        <v>Gastroenterology Policy</v>
      </c>
      <c r="G2303" s="29" t="s">
        <v>176</v>
      </c>
      <c r="H2303" s="30" t="s">
        <v>1698</v>
      </c>
      <c r="I2303" s="30" t="str">
        <f t="shared" si="106"/>
        <v>Gastroenterology Policy</v>
      </c>
      <c r="J2303" t="e">
        <f t="shared" ca="1" si="107"/>
        <v>#N/A</v>
      </c>
      <c r="N2303" s="33" t="s">
        <v>2011</v>
      </c>
      <c r="O2303" s="33" t="s">
        <v>2203</v>
      </c>
      <c r="P2303" s="68">
        <v>6426</v>
      </c>
      <c r="Q2303" s="33" t="s">
        <v>10156</v>
      </c>
      <c r="R2303" s="33" t="s">
        <v>2213</v>
      </c>
      <c r="S2303" s="68">
        <v>39709</v>
      </c>
      <c r="T2303" s="69" t="s">
        <v>10157</v>
      </c>
      <c r="U2303" s="33" t="s">
        <v>7476</v>
      </c>
      <c r="V2303" s="33" t="s">
        <v>7477</v>
      </c>
      <c r="W2303" s="33" t="s">
        <v>10158</v>
      </c>
      <c r="X2303" s="33" t="s">
        <v>2011</v>
      </c>
    </row>
    <row r="2304" spans="1:24" x14ac:dyDescent="0.25">
      <c r="A2304" s="29" t="s">
        <v>176</v>
      </c>
      <c r="B2304" s="30" t="s">
        <v>1699</v>
      </c>
      <c r="C2304" s="30" t="str">
        <f t="shared" si="105"/>
        <v>Gastroenterology Policy</v>
      </c>
      <c r="G2304" s="29" t="s">
        <v>176</v>
      </c>
      <c r="H2304" s="30" t="s">
        <v>1699</v>
      </c>
      <c r="I2304" s="30" t="str">
        <f t="shared" si="106"/>
        <v>Gastroenterology Policy</v>
      </c>
      <c r="J2304" t="e">
        <f t="shared" ca="1" si="107"/>
        <v>#N/A</v>
      </c>
      <c r="N2304" s="33" t="s">
        <v>2011</v>
      </c>
      <c r="O2304" s="33" t="s">
        <v>2203</v>
      </c>
      <c r="P2304" s="68">
        <v>6762</v>
      </c>
      <c r="Q2304" s="33" t="s">
        <v>10159</v>
      </c>
      <c r="R2304" s="33" t="s">
        <v>2211</v>
      </c>
      <c r="S2304" s="68">
        <v>36053</v>
      </c>
      <c r="T2304" s="69" t="s">
        <v>10160</v>
      </c>
      <c r="U2304" s="33" t="s">
        <v>7932</v>
      </c>
      <c r="V2304" s="33" t="s">
        <v>7946</v>
      </c>
      <c r="W2304" s="33" t="s">
        <v>10152</v>
      </c>
      <c r="X2304" s="33" t="s">
        <v>2011</v>
      </c>
    </row>
    <row r="2305" spans="1:24" x14ac:dyDescent="0.25">
      <c r="A2305" s="29" t="s">
        <v>176</v>
      </c>
      <c r="B2305" s="30" t="s">
        <v>1700</v>
      </c>
      <c r="C2305" s="30" t="str">
        <f t="shared" si="105"/>
        <v>Gastroenterology Policy</v>
      </c>
      <c r="G2305" s="29" t="s">
        <v>176</v>
      </c>
      <c r="H2305" s="30" t="s">
        <v>1700</v>
      </c>
      <c r="I2305" s="30" t="str">
        <f t="shared" si="106"/>
        <v>Gastroenterology Policy</v>
      </c>
      <c r="J2305" t="e">
        <f t="shared" ca="1" si="107"/>
        <v>#N/A</v>
      </c>
      <c r="N2305" s="33" t="s">
        <v>2011</v>
      </c>
      <c r="O2305" s="33" t="s">
        <v>2203</v>
      </c>
      <c r="P2305" s="68">
        <v>6763</v>
      </c>
      <c r="Q2305" s="69" t="s">
        <v>10161</v>
      </c>
      <c r="R2305" s="33" t="s">
        <v>10162</v>
      </c>
      <c r="S2305" s="68">
        <v>60634</v>
      </c>
      <c r="T2305" s="69" t="s">
        <v>10163</v>
      </c>
      <c r="U2305" s="33" t="s">
        <v>7932</v>
      </c>
      <c r="V2305" s="33" t="s">
        <v>7946</v>
      </c>
      <c r="W2305" s="33" t="s">
        <v>10158</v>
      </c>
      <c r="X2305" s="33" t="s">
        <v>2011</v>
      </c>
    </row>
    <row r="2306" spans="1:24" x14ac:dyDescent="0.25">
      <c r="A2306" s="29" t="s">
        <v>176</v>
      </c>
      <c r="B2306" s="30" t="s">
        <v>1701</v>
      </c>
      <c r="C2306" s="30" t="str">
        <f t="shared" si="105"/>
        <v>Gastroenterology Policy</v>
      </c>
      <c r="G2306" s="29" t="s">
        <v>176</v>
      </c>
      <c r="H2306" s="30" t="s">
        <v>1701</v>
      </c>
      <c r="I2306" s="30" t="str">
        <f t="shared" si="106"/>
        <v>Gastroenterology Policy</v>
      </c>
      <c r="J2306" t="e">
        <f t="shared" ca="1" si="107"/>
        <v>#N/A</v>
      </c>
      <c r="N2306" s="33" t="s">
        <v>2011</v>
      </c>
      <c r="O2306" s="33" t="s">
        <v>2203</v>
      </c>
      <c r="P2306" s="68">
        <v>6764</v>
      </c>
      <c r="Q2306" s="33" t="s">
        <v>10164</v>
      </c>
      <c r="R2306" s="33" t="s">
        <v>2209</v>
      </c>
      <c r="S2306" s="68">
        <v>36177</v>
      </c>
      <c r="T2306" s="69" t="s">
        <v>10165</v>
      </c>
      <c r="U2306" s="33" t="s">
        <v>7932</v>
      </c>
      <c r="V2306" s="33" t="s">
        <v>7946</v>
      </c>
      <c r="W2306" s="33" t="s">
        <v>10166</v>
      </c>
      <c r="X2306" s="33" t="s">
        <v>2011</v>
      </c>
    </row>
    <row r="2307" spans="1:24" x14ac:dyDescent="0.25">
      <c r="A2307" s="29" t="s">
        <v>176</v>
      </c>
      <c r="B2307" s="30" t="s">
        <v>1702</v>
      </c>
      <c r="C2307" s="30" t="str">
        <f t="shared" ref="C2307:C2370" si="108">VLOOKUP(A2307,$G:$I,3,0)</f>
        <v>Gastroenterology Policy</v>
      </c>
      <c r="G2307" s="29" t="s">
        <v>176</v>
      </c>
      <c r="H2307" s="30" t="s">
        <v>1702</v>
      </c>
      <c r="I2307" s="30" t="str">
        <f t="shared" ref="I2307:I2370" si="109">VLOOKUP(G2307,$R:$X,7,0)</f>
        <v>Gastroenterology Policy</v>
      </c>
      <c r="J2307" t="e">
        <f t="shared" ref="J2307:J2370" ca="1" si="110">VLOOKUP(I2307,$J:$J,1,0)</f>
        <v>#N/A</v>
      </c>
      <c r="N2307" s="33" t="s">
        <v>2011</v>
      </c>
      <c r="O2307" s="33" t="s">
        <v>2203</v>
      </c>
      <c r="P2307" s="68">
        <v>6765</v>
      </c>
      <c r="Q2307" s="33" t="s">
        <v>10167</v>
      </c>
      <c r="R2307" s="33" t="s">
        <v>2210</v>
      </c>
      <c r="S2307" s="68">
        <v>36054</v>
      </c>
      <c r="T2307" s="33" t="s">
        <v>10168</v>
      </c>
      <c r="U2307" s="33" t="s">
        <v>7932</v>
      </c>
      <c r="V2307" s="33" t="s">
        <v>7946</v>
      </c>
      <c r="W2307" s="33" t="s">
        <v>10152</v>
      </c>
      <c r="X2307" s="33" t="s">
        <v>2011</v>
      </c>
    </row>
    <row r="2308" spans="1:24" x14ac:dyDescent="0.25">
      <c r="A2308" s="29" t="s">
        <v>176</v>
      </c>
      <c r="B2308" s="30" t="s">
        <v>1703</v>
      </c>
      <c r="C2308" s="30" t="str">
        <f t="shared" si="108"/>
        <v>Gastroenterology Policy</v>
      </c>
      <c r="G2308" s="29" t="s">
        <v>176</v>
      </c>
      <c r="H2308" s="30" t="s">
        <v>1703</v>
      </c>
      <c r="I2308" s="30" t="str">
        <f t="shared" si="109"/>
        <v>Gastroenterology Policy</v>
      </c>
      <c r="J2308" t="e">
        <f t="shared" ca="1" si="110"/>
        <v>#N/A</v>
      </c>
      <c r="N2308" s="33" t="s">
        <v>2011</v>
      </c>
      <c r="O2308" s="33" t="s">
        <v>2203</v>
      </c>
      <c r="P2308" s="68">
        <v>6991</v>
      </c>
      <c r="Q2308" s="69" t="s">
        <v>10169</v>
      </c>
      <c r="R2308" s="33" t="s">
        <v>2207</v>
      </c>
      <c r="S2308" s="68">
        <v>24869</v>
      </c>
      <c r="T2308" s="33" t="s">
        <v>10170</v>
      </c>
      <c r="U2308" s="33" t="s">
        <v>7476</v>
      </c>
      <c r="V2308" s="33" t="s">
        <v>7477</v>
      </c>
      <c r="W2308" s="33" t="s">
        <v>10148</v>
      </c>
      <c r="X2308" s="33" t="s">
        <v>2011</v>
      </c>
    </row>
    <row r="2309" spans="1:24" x14ac:dyDescent="0.25">
      <c r="A2309" s="29" t="s">
        <v>176</v>
      </c>
      <c r="B2309" s="30" t="s">
        <v>1704</v>
      </c>
      <c r="C2309" s="30" t="str">
        <f t="shared" si="108"/>
        <v>Gastroenterology Policy</v>
      </c>
      <c r="G2309" s="29" t="s">
        <v>176</v>
      </c>
      <c r="H2309" s="30" t="s">
        <v>1704</v>
      </c>
      <c r="I2309" s="30" t="str">
        <f t="shared" si="109"/>
        <v>Gastroenterology Policy</v>
      </c>
      <c r="J2309" t="e">
        <f t="shared" ca="1" si="110"/>
        <v>#N/A</v>
      </c>
      <c r="N2309" s="33" t="s">
        <v>2011</v>
      </c>
      <c r="O2309" s="33" t="s">
        <v>2203</v>
      </c>
      <c r="P2309" s="68">
        <v>7343</v>
      </c>
      <c r="Q2309" s="33" t="s">
        <v>10171</v>
      </c>
      <c r="R2309" s="33" t="s">
        <v>2204</v>
      </c>
      <c r="S2309" s="68">
        <v>39720</v>
      </c>
      <c r="T2309" s="69" t="s">
        <v>10172</v>
      </c>
      <c r="U2309" s="33" t="s">
        <v>4699</v>
      </c>
      <c r="V2309" s="33" t="s">
        <v>4699</v>
      </c>
      <c r="W2309" s="33" t="s">
        <v>10158</v>
      </c>
      <c r="X2309" s="33" t="s">
        <v>2011</v>
      </c>
    </row>
    <row r="2310" spans="1:24" x14ac:dyDescent="0.25">
      <c r="A2310" s="29" t="s">
        <v>176</v>
      </c>
      <c r="B2310" s="30" t="s">
        <v>1705</v>
      </c>
      <c r="C2310" s="30" t="str">
        <f t="shared" si="108"/>
        <v>Gastroenterology Policy</v>
      </c>
      <c r="G2310" s="29" t="s">
        <v>176</v>
      </c>
      <c r="H2310" s="30" t="s">
        <v>1705</v>
      </c>
      <c r="I2310" s="30" t="str">
        <f t="shared" si="109"/>
        <v>Gastroenterology Policy</v>
      </c>
      <c r="J2310" t="e">
        <f t="shared" ca="1" si="110"/>
        <v>#N/A</v>
      </c>
      <c r="N2310" s="33" t="s">
        <v>2011</v>
      </c>
      <c r="O2310" s="33" t="s">
        <v>2203</v>
      </c>
      <c r="P2310" s="68">
        <v>7344</v>
      </c>
      <c r="Q2310" s="33" t="s">
        <v>10173</v>
      </c>
      <c r="R2310" s="33" t="s">
        <v>2206</v>
      </c>
      <c r="S2310" s="68">
        <v>39678</v>
      </c>
      <c r="T2310" s="69" t="s">
        <v>10174</v>
      </c>
      <c r="U2310" s="33" t="s">
        <v>7932</v>
      </c>
      <c r="V2310" s="33" t="s">
        <v>8097</v>
      </c>
      <c r="W2310" s="33" t="s">
        <v>10175</v>
      </c>
      <c r="X2310" s="33" t="s">
        <v>2011</v>
      </c>
    </row>
    <row r="2311" spans="1:24" x14ac:dyDescent="0.25">
      <c r="A2311" s="29" t="s">
        <v>1706</v>
      </c>
      <c r="B2311" s="30" t="s">
        <v>1332</v>
      </c>
      <c r="C2311" s="30" t="str">
        <f t="shared" si="108"/>
        <v>Radiation Oncology Policy</v>
      </c>
      <c r="G2311" s="29" t="s">
        <v>1706</v>
      </c>
      <c r="H2311" s="30" t="s">
        <v>1332</v>
      </c>
      <c r="I2311" s="30" t="str">
        <f t="shared" si="109"/>
        <v>Radiation Oncology Policy</v>
      </c>
      <c r="J2311" t="e">
        <f t="shared" ca="1" si="110"/>
        <v>#N/A</v>
      </c>
      <c r="N2311" s="33" t="s">
        <v>2011</v>
      </c>
      <c r="O2311" s="33" t="s">
        <v>2203</v>
      </c>
      <c r="P2311" s="68">
        <v>7345</v>
      </c>
      <c r="Q2311" s="33" t="s">
        <v>10176</v>
      </c>
      <c r="R2311" s="33" t="s">
        <v>2205</v>
      </c>
      <c r="S2311" s="68">
        <v>39677</v>
      </c>
      <c r="T2311" s="69" t="s">
        <v>10177</v>
      </c>
      <c r="U2311" s="33" t="s">
        <v>7932</v>
      </c>
      <c r="V2311" s="33" t="s">
        <v>8097</v>
      </c>
      <c r="W2311" s="33" t="s">
        <v>10178</v>
      </c>
      <c r="X2311" s="33" t="s">
        <v>2011</v>
      </c>
    </row>
    <row r="2312" spans="1:24" x14ac:dyDescent="0.25">
      <c r="A2312" s="29" t="s">
        <v>1706</v>
      </c>
      <c r="B2312" s="30" t="s">
        <v>1332</v>
      </c>
      <c r="C2312" s="30" t="str">
        <f t="shared" si="108"/>
        <v>Radiation Oncology Policy</v>
      </c>
      <c r="G2312" s="29" t="s">
        <v>1706</v>
      </c>
      <c r="H2312" s="30" t="s">
        <v>1332</v>
      </c>
      <c r="I2312" s="30" t="str">
        <f t="shared" si="109"/>
        <v>Radiation Oncology Policy</v>
      </c>
      <c r="J2312" t="e">
        <f t="shared" ca="1" si="110"/>
        <v>#N/A</v>
      </c>
      <c r="N2312" s="33" t="s">
        <v>2011</v>
      </c>
      <c r="O2312" s="33" t="s">
        <v>2198</v>
      </c>
      <c r="P2312" s="68">
        <v>6327</v>
      </c>
      <c r="Q2312" s="69" t="s">
        <v>10179</v>
      </c>
      <c r="R2312" s="33" t="s">
        <v>10180</v>
      </c>
      <c r="S2312" s="68">
        <v>60614</v>
      </c>
      <c r="T2312" s="69" t="s">
        <v>10181</v>
      </c>
      <c r="U2312" s="33" t="s">
        <v>7476</v>
      </c>
      <c r="V2312" s="33" t="s">
        <v>7477</v>
      </c>
      <c r="W2312" s="33" t="s">
        <v>10182</v>
      </c>
      <c r="X2312" s="33" t="s">
        <v>2011</v>
      </c>
    </row>
    <row r="2313" spans="1:24" x14ac:dyDescent="0.25">
      <c r="A2313" s="29" t="s">
        <v>410</v>
      </c>
      <c r="B2313" s="30" t="s">
        <v>839</v>
      </c>
      <c r="C2313" s="30" t="str">
        <f t="shared" si="108"/>
        <v>Ophthalmology Policy</v>
      </c>
      <c r="G2313" s="29" t="s">
        <v>410</v>
      </c>
      <c r="H2313" s="30" t="s">
        <v>839</v>
      </c>
      <c r="I2313" s="30" t="str">
        <f t="shared" si="109"/>
        <v>Ophthalmology Policy</v>
      </c>
      <c r="J2313" t="e">
        <f t="shared" ca="1" si="110"/>
        <v>#N/A</v>
      </c>
      <c r="N2313" s="33" t="s">
        <v>2011</v>
      </c>
      <c r="O2313" s="33" t="s">
        <v>2198</v>
      </c>
      <c r="P2313" s="68">
        <v>6348</v>
      </c>
      <c r="Q2313" s="33" t="s">
        <v>10183</v>
      </c>
      <c r="R2313" s="33" t="s">
        <v>10184</v>
      </c>
      <c r="S2313" s="68">
        <v>60984</v>
      </c>
      <c r="T2313" s="69" t="s">
        <v>10185</v>
      </c>
      <c r="U2313" s="33" t="s">
        <v>7476</v>
      </c>
      <c r="V2313" s="33" t="s">
        <v>7477</v>
      </c>
      <c r="W2313" s="33" t="s">
        <v>10186</v>
      </c>
      <c r="X2313" s="33" t="s">
        <v>2011</v>
      </c>
    </row>
    <row r="2314" spans="1:24" x14ac:dyDescent="0.25">
      <c r="A2314" s="29" t="s">
        <v>410</v>
      </c>
      <c r="B2314" s="30" t="s">
        <v>1707</v>
      </c>
      <c r="C2314" s="30" t="str">
        <f t="shared" si="108"/>
        <v>Ophthalmology Policy</v>
      </c>
      <c r="G2314" s="29" t="s">
        <v>410</v>
      </c>
      <c r="H2314" s="30" t="s">
        <v>1707</v>
      </c>
      <c r="I2314" s="30" t="str">
        <f t="shared" si="109"/>
        <v>Ophthalmology Policy</v>
      </c>
      <c r="J2314" t="e">
        <f t="shared" ca="1" si="110"/>
        <v>#N/A</v>
      </c>
      <c r="N2314" s="70" t="s">
        <v>2011</v>
      </c>
      <c r="O2314" s="33" t="s">
        <v>2198</v>
      </c>
      <c r="P2314" s="68">
        <v>6349</v>
      </c>
      <c r="Q2314" s="33" t="s">
        <v>10187</v>
      </c>
      <c r="R2314" s="33" t="s">
        <v>203</v>
      </c>
      <c r="S2314" s="68">
        <v>60976</v>
      </c>
      <c r="T2314" s="69" t="s">
        <v>10188</v>
      </c>
      <c r="U2314" s="33" t="s">
        <v>7476</v>
      </c>
      <c r="V2314" s="33" t="s">
        <v>7477</v>
      </c>
      <c r="W2314" s="69" t="s">
        <v>10189</v>
      </c>
      <c r="X2314" s="70" t="s">
        <v>2011</v>
      </c>
    </row>
    <row r="2315" spans="1:24" x14ac:dyDescent="0.25">
      <c r="A2315" s="29" t="s">
        <v>1708</v>
      </c>
      <c r="B2315" s="30" t="s">
        <v>1709</v>
      </c>
      <c r="C2315" s="30" t="str">
        <f t="shared" si="108"/>
        <v>Radiology Policy</v>
      </c>
      <c r="G2315" s="29" t="s">
        <v>1708</v>
      </c>
      <c r="H2315" s="30" t="s">
        <v>1709</v>
      </c>
      <c r="I2315" s="30" t="str">
        <f t="shared" si="109"/>
        <v>Radiology Policy</v>
      </c>
      <c r="J2315" t="e">
        <f t="shared" ca="1" si="110"/>
        <v>#N/A</v>
      </c>
      <c r="N2315" s="33" t="s">
        <v>2011</v>
      </c>
      <c r="O2315" s="33" t="s">
        <v>2198</v>
      </c>
      <c r="P2315" s="68">
        <v>6856</v>
      </c>
      <c r="Q2315" s="33" t="s">
        <v>10190</v>
      </c>
      <c r="R2315" s="33" t="s">
        <v>2199</v>
      </c>
      <c r="S2315" s="68">
        <v>36871</v>
      </c>
      <c r="T2315" s="69" t="s">
        <v>10191</v>
      </c>
      <c r="U2315" s="33" t="s">
        <v>7476</v>
      </c>
      <c r="V2315" s="33" t="s">
        <v>7477</v>
      </c>
      <c r="W2315" s="33" t="s">
        <v>10192</v>
      </c>
      <c r="X2315" s="33" t="s">
        <v>2011</v>
      </c>
    </row>
    <row r="2316" spans="1:24" x14ac:dyDescent="0.25">
      <c r="A2316" s="29" t="s">
        <v>1710</v>
      </c>
      <c r="B2316" s="30" t="s">
        <v>839</v>
      </c>
      <c r="C2316" s="30" t="str">
        <f t="shared" si="108"/>
        <v>Ophthalmology Policy</v>
      </c>
      <c r="G2316" s="29" t="s">
        <v>1710</v>
      </c>
      <c r="H2316" s="30" t="s">
        <v>839</v>
      </c>
      <c r="I2316" s="30" t="str">
        <f t="shared" si="109"/>
        <v>Ophthalmology Policy</v>
      </c>
      <c r="J2316" t="e">
        <f t="shared" ca="1" si="110"/>
        <v>#N/A</v>
      </c>
      <c r="N2316" s="70" t="s">
        <v>2011</v>
      </c>
      <c r="O2316" s="33" t="s">
        <v>2190</v>
      </c>
      <c r="P2316" s="68">
        <v>7549</v>
      </c>
      <c r="Q2316" s="33" t="s">
        <v>10193</v>
      </c>
      <c r="R2316" s="33" t="s">
        <v>222</v>
      </c>
      <c r="S2316" s="68">
        <v>31574</v>
      </c>
      <c r="T2316" s="69" t="s">
        <v>10194</v>
      </c>
      <c r="U2316" s="33" t="s">
        <v>7476</v>
      </c>
      <c r="V2316" s="33" t="s">
        <v>7477</v>
      </c>
      <c r="W2316" s="69" t="s">
        <v>10195</v>
      </c>
      <c r="X2316" s="70" t="s">
        <v>2011</v>
      </c>
    </row>
    <row r="2317" spans="1:24" x14ac:dyDescent="0.25">
      <c r="A2317" s="29" t="s">
        <v>1710</v>
      </c>
      <c r="B2317" s="30" t="s">
        <v>840</v>
      </c>
      <c r="C2317" s="30" t="str">
        <f t="shared" si="108"/>
        <v>Ophthalmology Policy</v>
      </c>
      <c r="G2317" s="29" t="s">
        <v>1710</v>
      </c>
      <c r="H2317" s="30" t="s">
        <v>840</v>
      </c>
      <c r="I2317" s="30" t="str">
        <f t="shared" si="109"/>
        <v>Ophthalmology Policy</v>
      </c>
      <c r="J2317" t="e">
        <f t="shared" ca="1" si="110"/>
        <v>#N/A</v>
      </c>
      <c r="N2317" s="33" t="s">
        <v>2011</v>
      </c>
      <c r="O2317" s="33" t="s">
        <v>2190</v>
      </c>
      <c r="P2317" s="68">
        <v>7550</v>
      </c>
      <c r="Q2317" s="33" t="s">
        <v>10196</v>
      </c>
      <c r="R2317" s="33" t="s">
        <v>2196</v>
      </c>
      <c r="S2317" s="68">
        <v>31570</v>
      </c>
      <c r="T2317" s="69" t="s">
        <v>10197</v>
      </c>
      <c r="U2317" s="33" t="s">
        <v>7932</v>
      </c>
      <c r="V2317" s="33" t="s">
        <v>7946</v>
      </c>
      <c r="W2317" s="33" t="s">
        <v>10198</v>
      </c>
      <c r="X2317" s="33" t="s">
        <v>2011</v>
      </c>
    </row>
    <row r="2318" spans="1:24" x14ac:dyDescent="0.25">
      <c r="A2318" s="29" t="s">
        <v>3679</v>
      </c>
      <c r="B2318" s="30" t="s">
        <v>1709</v>
      </c>
      <c r="C2318" s="30" t="str">
        <f t="shared" si="108"/>
        <v>Radiology Policy</v>
      </c>
      <c r="G2318" s="29" t="s">
        <v>3679</v>
      </c>
      <c r="H2318" s="30" t="s">
        <v>1709</v>
      </c>
      <c r="I2318" s="30" t="str">
        <f t="shared" si="109"/>
        <v>Radiology Policy</v>
      </c>
      <c r="J2318" t="e">
        <f t="shared" ca="1" si="110"/>
        <v>#N/A</v>
      </c>
      <c r="N2318" s="33" t="s">
        <v>2011</v>
      </c>
      <c r="O2318" s="33" t="s">
        <v>2190</v>
      </c>
      <c r="P2318" s="68">
        <v>7551</v>
      </c>
      <c r="Q2318" s="33" t="s">
        <v>10199</v>
      </c>
      <c r="R2318" s="33" t="s">
        <v>2197</v>
      </c>
      <c r="S2318" s="68">
        <v>31565</v>
      </c>
      <c r="T2318" s="69" t="s">
        <v>10200</v>
      </c>
      <c r="U2318" s="33" t="s">
        <v>7476</v>
      </c>
      <c r="V2318" s="33" t="s">
        <v>7477</v>
      </c>
      <c r="W2318" s="33" t="s">
        <v>10201</v>
      </c>
      <c r="X2318" s="33" t="s">
        <v>2011</v>
      </c>
    </row>
    <row r="2319" spans="1:24" x14ac:dyDescent="0.25">
      <c r="A2319" s="29" t="s">
        <v>1711</v>
      </c>
      <c r="B2319" s="30" t="s">
        <v>839</v>
      </c>
      <c r="C2319" s="30" t="str">
        <f t="shared" si="108"/>
        <v>Ophthalmology Policy</v>
      </c>
      <c r="G2319" s="29" t="s">
        <v>1711</v>
      </c>
      <c r="H2319" s="30" t="s">
        <v>839</v>
      </c>
      <c r="I2319" s="30" t="str">
        <f t="shared" si="109"/>
        <v>Ophthalmology Policy</v>
      </c>
      <c r="J2319" t="e">
        <f t="shared" ca="1" si="110"/>
        <v>#N/A</v>
      </c>
      <c r="N2319" s="33" t="s">
        <v>2011</v>
      </c>
      <c r="O2319" s="33" t="s">
        <v>2190</v>
      </c>
      <c r="P2319" s="68">
        <v>7552</v>
      </c>
      <c r="Q2319" s="33" t="s">
        <v>10202</v>
      </c>
      <c r="R2319" s="33" t="s">
        <v>2194</v>
      </c>
      <c r="S2319" s="68">
        <v>31588</v>
      </c>
      <c r="T2319" s="33" t="s">
        <v>10203</v>
      </c>
      <c r="U2319" s="33" t="s">
        <v>7476</v>
      </c>
      <c r="V2319" s="33" t="s">
        <v>7477</v>
      </c>
      <c r="W2319" s="33" t="s">
        <v>10201</v>
      </c>
      <c r="X2319" s="33" t="s">
        <v>2011</v>
      </c>
    </row>
    <row r="2320" spans="1:24" x14ac:dyDescent="0.25">
      <c r="A2320" s="29" t="s">
        <v>1711</v>
      </c>
      <c r="B2320" s="30" t="s">
        <v>840</v>
      </c>
      <c r="C2320" s="30" t="str">
        <f t="shared" si="108"/>
        <v>Ophthalmology Policy</v>
      </c>
      <c r="G2320" s="29" t="s">
        <v>1711</v>
      </c>
      <c r="H2320" s="30" t="s">
        <v>840</v>
      </c>
      <c r="I2320" s="30" t="str">
        <f t="shared" si="109"/>
        <v>Ophthalmology Policy</v>
      </c>
      <c r="J2320" t="e">
        <f t="shared" ca="1" si="110"/>
        <v>#N/A</v>
      </c>
      <c r="N2320" s="33" t="s">
        <v>2011</v>
      </c>
      <c r="O2320" s="33" t="s">
        <v>2190</v>
      </c>
      <c r="P2320" s="68">
        <v>7553</v>
      </c>
      <c r="Q2320" s="33" t="s">
        <v>10204</v>
      </c>
      <c r="R2320" s="33" t="s">
        <v>2193</v>
      </c>
      <c r="S2320" s="68">
        <v>31589</v>
      </c>
      <c r="T2320" s="33" t="s">
        <v>10205</v>
      </c>
      <c r="U2320" s="33" t="s">
        <v>7476</v>
      </c>
      <c r="V2320" s="33" t="s">
        <v>7477</v>
      </c>
      <c r="W2320" s="33" t="s">
        <v>10206</v>
      </c>
      <c r="X2320" s="33" t="s">
        <v>2011</v>
      </c>
    </row>
    <row r="2321" spans="1:24" x14ac:dyDescent="0.25">
      <c r="A2321" s="29" t="s">
        <v>1711</v>
      </c>
      <c r="B2321" s="30" t="s">
        <v>841</v>
      </c>
      <c r="C2321" s="30" t="str">
        <f t="shared" si="108"/>
        <v>Ophthalmology Policy</v>
      </c>
      <c r="G2321" s="29" t="s">
        <v>1711</v>
      </c>
      <c r="H2321" s="30" t="s">
        <v>841</v>
      </c>
      <c r="I2321" s="30" t="str">
        <f t="shared" si="109"/>
        <v>Ophthalmology Policy</v>
      </c>
      <c r="J2321" t="e">
        <f t="shared" ca="1" si="110"/>
        <v>#N/A</v>
      </c>
      <c r="N2321" s="33" t="s">
        <v>2011</v>
      </c>
      <c r="O2321" s="33" t="s">
        <v>2190</v>
      </c>
      <c r="P2321" s="68">
        <v>7554</v>
      </c>
      <c r="Q2321" s="69" t="s">
        <v>10207</v>
      </c>
      <c r="R2321" s="33" t="s">
        <v>10208</v>
      </c>
      <c r="S2321" s="68">
        <v>58150</v>
      </c>
      <c r="T2321" s="69" t="s">
        <v>10209</v>
      </c>
      <c r="U2321" s="33" t="s">
        <v>7476</v>
      </c>
      <c r="V2321" s="33" t="s">
        <v>7477</v>
      </c>
      <c r="W2321" s="33" t="s">
        <v>10210</v>
      </c>
      <c r="X2321" s="33" t="s">
        <v>2011</v>
      </c>
    </row>
    <row r="2322" spans="1:24" x14ac:dyDescent="0.25">
      <c r="A2322" s="29" t="s">
        <v>1711</v>
      </c>
      <c r="B2322" s="30" t="s">
        <v>841</v>
      </c>
      <c r="C2322" s="30" t="str">
        <f t="shared" si="108"/>
        <v>Ophthalmology Policy</v>
      </c>
      <c r="G2322" s="29" t="s">
        <v>1711</v>
      </c>
      <c r="H2322" s="30" t="s">
        <v>841</v>
      </c>
      <c r="I2322" s="30" t="str">
        <f t="shared" si="109"/>
        <v>Ophthalmology Policy</v>
      </c>
      <c r="J2322" t="e">
        <f t="shared" ca="1" si="110"/>
        <v>#N/A</v>
      </c>
      <c r="N2322" s="33" t="s">
        <v>2011</v>
      </c>
      <c r="O2322" s="33" t="s">
        <v>2190</v>
      </c>
      <c r="P2322" s="68">
        <v>7555</v>
      </c>
      <c r="Q2322" s="33" t="s">
        <v>10211</v>
      </c>
      <c r="R2322" s="33" t="s">
        <v>10212</v>
      </c>
      <c r="S2322" s="68">
        <v>57867</v>
      </c>
      <c r="T2322" s="69" t="s">
        <v>10213</v>
      </c>
      <c r="U2322" s="33" t="s">
        <v>7932</v>
      </c>
      <c r="V2322" s="33" t="s">
        <v>7946</v>
      </c>
      <c r="W2322" s="33" t="s">
        <v>10198</v>
      </c>
      <c r="X2322" s="33" t="s">
        <v>2011</v>
      </c>
    </row>
    <row r="2323" spans="1:24" x14ac:dyDescent="0.25">
      <c r="A2323" s="29" t="s">
        <v>1712</v>
      </c>
      <c r="B2323" s="30" t="s">
        <v>839</v>
      </c>
      <c r="C2323" s="30" t="str">
        <f t="shared" si="108"/>
        <v>Ophthalmology Policy</v>
      </c>
      <c r="G2323" s="29" t="s">
        <v>1712</v>
      </c>
      <c r="H2323" s="30" t="s">
        <v>839</v>
      </c>
      <c r="I2323" s="30" t="str">
        <f t="shared" si="109"/>
        <v>Ophthalmology Policy</v>
      </c>
      <c r="J2323" t="e">
        <f t="shared" ca="1" si="110"/>
        <v>#N/A</v>
      </c>
      <c r="N2323" s="33" t="s">
        <v>2011</v>
      </c>
      <c r="O2323" s="33" t="s">
        <v>2190</v>
      </c>
      <c r="P2323" s="68">
        <v>7556</v>
      </c>
      <c r="Q2323" s="33" t="s">
        <v>10214</v>
      </c>
      <c r="R2323" s="33" t="s">
        <v>2191</v>
      </c>
      <c r="S2323" s="68">
        <v>31591</v>
      </c>
      <c r="T2323" s="33" t="s">
        <v>10215</v>
      </c>
      <c r="U2323" s="33" t="s">
        <v>7476</v>
      </c>
      <c r="V2323" s="33" t="s">
        <v>7477</v>
      </c>
      <c r="W2323" s="33" t="s">
        <v>10210</v>
      </c>
      <c r="X2323" s="33" t="s">
        <v>2011</v>
      </c>
    </row>
    <row r="2324" spans="1:24" x14ac:dyDescent="0.25">
      <c r="A2324" s="29" t="s">
        <v>1712</v>
      </c>
      <c r="B2324" s="30" t="s">
        <v>840</v>
      </c>
      <c r="C2324" s="30" t="str">
        <f t="shared" si="108"/>
        <v>Ophthalmology Policy</v>
      </c>
      <c r="G2324" s="29" t="s">
        <v>1712</v>
      </c>
      <c r="H2324" s="30" t="s">
        <v>840</v>
      </c>
      <c r="I2324" s="30" t="str">
        <f t="shared" si="109"/>
        <v>Ophthalmology Policy</v>
      </c>
      <c r="J2324" t="e">
        <f t="shared" ca="1" si="110"/>
        <v>#N/A</v>
      </c>
      <c r="N2324" s="33" t="s">
        <v>2011</v>
      </c>
      <c r="O2324" s="33" t="s">
        <v>2184</v>
      </c>
      <c r="P2324" s="68">
        <v>8922</v>
      </c>
      <c r="Q2324" s="33" t="s">
        <v>10216</v>
      </c>
      <c r="R2324" s="33" t="s">
        <v>2189</v>
      </c>
      <c r="S2324" s="68">
        <v>52151</v>
      </c>
      <c r="T2324" s="33" t="s">
        <v>10217</v>
      </c>
      <c r="U2324" s="33" t="s">
        <v>7476</v>
      </c>
      <c r="V2324" s="33" t="s">
        <v>7477</v>
      </c>
      <c r="W2324" s="33" t="s">
        <v>10218</v>
      </c>
      <c r="X2324" s="33" t="s">
        <v>2011</v>
      </c>
    </row>
    <row r="2325" spans="1:24" x14ac:dyDescent="0.25">
      <c r="A2325" s="29" t="s">
        <v>1712</v>
      </c>
      <c r="B2325" s="30" t="s">
        <v>841</v>
      </c>
      <c r="C2325" s="30" t="str">
        <f t="shared" si="108"/>
        <v>Ophthalmology Policy</v>
      </c>
      <c r="G2325" s="29" t="s">
        <v>1712</v>
      </c>
      <c r="H2325" s="30" t="s">
        <v>841</v>
      </c>
      <c r="I2325" s="30" t="str">
        <f t="shared" si="109"/>
        <v>Ophthalmology Policy</v>
      </c>
      <c r="J2325" t="e">
        <f t="shared" ca="1" si="110"/>
        <v>#N/A</v>
      </c>
      <c r="N2325" s="33" t="s">
        <v>2011</v>
      </c>
      <c r="O2325" s="33" t="s">
        <v>2184</v>
      </c>
      <c r="P2325" s="68">
        <v>8923</v>
      </c>
      <c r="Q2325" s="33" t="s">
        <v>10219</v>
      </c>
      <c r="R2325" s="33" t="s">
        <v>2188</v>
      </c>
      <c r="S2325" s="68">
        <v>52162</v>
      </c>
      <c r="T2325" s="69" t="s">
        <v>10220</v>
      </c>
      <c r="U2325" s="33" t="s">
        <v>7476</v>
      </c>
      <c r="V2325" s="33" t="s">
        <v>7477</v>
      </c>
      <c r="W2325" s="33" t="s">
        <v>10221</v>
      </c>
      <c r="X2325" s="33" t="s">
        <v>2011</v>
      </c>
    </row>
    <row r="2326" spans="1:24" x14ac:dyDescent="0.25">
      <c r="A2326" s="29" t="s">
        <v>1712</v>
      </c>
      <c r="B2326" s="30" t="s">
        <v>841</v>
      </c>
      <c r="C2326" s="30" t="str">
        <f t="shared" si="108"/>
        <v>Ophthalmology Policy</v>
      </c>
      <c r="G2326" s="29" t="s">
        <v>1712</v>
      </c>
      <c r="H2326" s="30" t="s">
        <v>841</v>
      </c>
      <c r="I2326" s="30" t="str">
        <f t="shared" si="109"/>
        <v>Ophthalmology Policy</v>
      </c>
      <c r="J2326" t="e">
        <f t="shared" ca="1" si="110"/>
        <v>#N/A</v>
      </c>
      <c r="N2326" s="33" t="s">
        <v>2011</v>
      </c>
      <c r="O2326" s="33" t="s">
        <v>2184</v>
      </c>
      <c r="P2326" s="68">
        <v>8924</v>
      </c>
      <c r="Q2326" s="33" t="s">
        <v>10222</v>
      </c>
      <c r="R2326" s="33" t="s">
        <v>2187</v>
      </c>
      <c r="S2326" s="68">
        <v>55541</v>
      </c>
      <c r="T2326" s="69" t="s">
        <v>10223</v>
      </c>
      <c r="U2326" s="33" t="s">
        <v>4638</v>
      </c>
      <c r="V2326" s="33" t="s">
        <v>4639</v>
      </c>
      <c r="W2326" s="33" t="s">
        <v>10224</v>
      </c>
      <c r="X2326" s="33" t="s">
        <v>2011</v>
      </c>
    </row>
    <row r="2327" spans="1:24" x14ac:dyDescent="0.25">
      <c r="A2327" s="29" t="s">
        <v>1713</v>
      </c>
      <c r="B2327" s="30" t="s">
        <v>839</v>
      </c>
      <c r="C2327" s="30" t="str">
        <f t="shared" si="108"/>
        <v>Ophthalmology Policy</v>
      </c>
      <c r="G2327" s="29" t="s">
        <v>1713</v>
      </c>
      <c r="H2327" s="30" t="s">
        <v>839</v>
      </c>
      <c r="I2327" s="30" t="str">
        <f t="shared" si="109"/>
        <v>Ophthalmology Policy</v>
      </c>
      <c r="J2327" t="e">
        <f t="shared" ca="1" si="110"/>
        <v>#N/A</v>
      </c>
      <c r="N2327" s="33" t="s">
        <v>2011</v>
      </c>
      <c r="O2327" s="33" t="s">
        <v>2184</v>
      </c>
      <c r="P2327" s="68">
        <v>8925</v>
      </c>
      <c r="Q2327" s="33" t="s">
        <v>10225</v>
      </c>
      <c r="R2327" s="33" t="s">
        <v>2186</v>
      </c>
      <c r="S2327" s="68">
        <v>52166</v>
      </c>
      <c r="T2327" s="69" t="s">
        <v>10226</v>
      </c>
      <c r="U2327" s="33" t="s">
        <v>7476</v>
      </c>
      <c r="V2327" s="33" t="s">
        <v>7477</v>
      </c>
      <c r="W2327" s="33" t="s">
        <v>10221</v>
      </c>
      <c r="X2327" s="33" t="s">
        <v>2011</v>
      </c>
    </row>
    <row r="2328" spans="1:24" x14ac:dyDescent="0.25">
      <c r="A2328" s="29" t="s">
        <v>1713</v>
      </c>
      <c r="B2328" s="30" t="s">
        <v>840</v>
      </c>
      <c r="C2328" s="30" t="str">
        <f t="shared" si="108"/>
        <v>Ophthalmology Policy</v>
      </c>
      <c r="G2328" s="29" t="s">
        <v>1713</v>
      </c>
      <c r="H2328" s="30" t="s">
        <v>840</v>
      </c>
      <c r="I2328" s="30" t="str">
        <f t="shared" si="109"/>
        <v>Ophthalmology Policy</v>
      </c>
      <c r="J2328" t="e">
        <f t="shared" ca="1" si="110"/>
        <v>#N/A</v>
      </c>
      <c r="N2328" s="33" t="s">
        <v>2011</v>
      </c>
      <c r="O2328" s="33" t="s">
        <v>2184</v>
      </c>
      <c r="P2328" s="68">
        <v>8926</v>
      </c>
      <c r="Q2328" s="33" t="s">
        <v>10227</v>
      </c>
      <c r="R2328" s="33" t="s">
        <v>2185</v>
      </c>
      <c r="S2328" s="68">
        <v>52184</v>
      </c>
      <c r="T2328" s="69" t="s">
        <v>10228</v>
      </c>
      <c r="U2328" s="33" t="s">
        <v>7476</v>
      </c>
      <c r="V2328" s="33" t="s">
        <v>7477</v>
      </c>
      <c r="W2328" s="33" t="s">
        <v>10221</v>
      </c>
      <c r="X2328" s="33" t="s">
        <v>2011</v>
      </c>
    </row>
    <row r="2329" spans="1:24" x14ac:dyDescent="0.25">
      <c r="A2329" s="29" t="s">
        <v>1713</v>
      </c>
      <c r="B2329" s="30" t="s">
        <v>841</v>
      </c>
      <c r="C2329" s="30" t="str">
        <f t="shared" si="108"/>
        <v>Ophthalmology Policy</v>
      </c>
      <c r="G2329" s="29" t="s">
        <v>1713</v>
      </c>
      <c r="H2329" s="30" t="s">
        <v>841</v>
      </c>
      <c r="I2329" s="30" t="str">
        <f t="shared" si="109"/>
        <v>Ophthalmology Policy</v>
      </c>
      <c r="J2329" t="e">
        <f t="shared" ca="1" si="110"/>
        <v>#N/A</v>
      </c>
      <c r="N2329" s="33" t="s">
        <v>2011</v>
      </c>
      <c r="O2329" s="33" t="s">
        <v>2181</v>
      </c>
      <c r="P2329" s="68">
        <v>6278</v>
      </c>
      <c r="Q2329" s="33" t="s">
        <v>10229</v>
      </c>
      <c r="R2329" s="33" t="s">
        <v>2183</v>
      </c>
      <c r="S2329" s="68">
        <v>16864</v>
      </c>
      <c r="T2329" s="69" t="s">
        <v>10230</v>
      </c>
      <c r="U2329" s="33" t="s">
        <v>4699</v>
      </c>
      <c r="V2329" s="33" t="s">
        <v>4699</v>
      </c>
      <c r="W2329" s="33" t="s">
        <v>10231</v>
      </c>
      <c r="X2329" s="33" t="s">
        <v>2011</v>
      </c>
    </row>
    <row r="2330" spans="1:24" x14ac:dyDescent="0.25">
      <c r="A2330" s="29" t="s">
        <v>1713</v>
      </c>
      <c r="B2330" s="30" t="s">
        <v>841</v>
      </c>
      <c r="C2330" s="30" t="str">
        <f t="shared" si="108"/>
        <v>Ophthalmology Policy</v>
      </c>
      <c r="G2330" s="29" t="s">
        <v>1713</v>
      </c>
      <c r="H2330" s="30" t="s">
        <v>841</v>
      </c>
      <c r="I2330" s="30" t="str">
        <f t="shared" si="109"/>
        <v>Ophthalmology Policy</v>
      </c>
      <c r="J2330" t="e">
        <f t="shared" ca="1" si="110"/>
        <v>#N/A</v>
      </c>
      <c r="N2330" s="70" t="s">
        <v>2011</v>
      </c>
      <c r="O2330" s="33" t="s">
        <v>2181</v>
      </c>
      <c r="P2330" s="68">
        <v>7209</v>
      </c>
      <c r="Q2330" s="33" t="s">
        <v>10232</v>
      </c>
      <c r="R2330" s="33" t="s">
        <v>190</v>
      </c>
      <c r="S2330" s="68">
        <v>61101</v>
      </c>
      <c r="T2330" s="69" t="s">
        <v>10233</v>
      </c>
      <c r="U2330" s="33" t="s">
        <v>4699</v>
      </c>
      <c r="V2330" s="33" t="s">
        <v>4699</v>
      </c>
      <c r="W2330" s="33" t="s">
        <v>10234</v>
      </c>
      <c r="X2330" s="70" t="s">
        <v>2011</v>
      </c>
    </row>
    <row r="2331" spans="1:24" x14ac:dyDescent="0.25">
      <c r="A2331" s="29" t="s">
        <v>337</v>
      </c>
      <c r="B2331" s="30" t="s">
        <v>1714</v>
      </c>
      <c r="C2331" s="30" t="str">
        <f t="shared" si="108"/>
        <v>Urology Policy</v>
      </c>
      <c r="G2331" s="29" t="s">
        <v>337</v>
      </c>
      <c r="H2331" s="30" t="s">
        <v>1714</v>
      </c>
      <c r="I2331" s="30" t="str">
        <f t="shared" si="109"/>
        <v>Urology Policy</v>
      </c>
      <c r="J2331" t="e">
        <f t="shared" ca="1" si="110"/>
        <v>#N/A</v>
      </c>
      <c r="N2331" s="70" t="s">
        <v>2011</v>
      </c>
      <c r="O2331" s="33" t="s">
        <v>3607</v>
      </c>
      <c r="P2331" s="68">
        <v>9299</v>
      </c>
      <c r="Q2331" s="33" t="s">
        <v>10235</v>
      </c>
      <c r="R2331" s="33" t="s">
        <v>1608</v>
      </c>
      <c r="S2331" s="68">
        <v>58881</v>
      </c>
      <c r="T2331" s="69" t="s">
        <v>10236</v>
      </c>
      <c r="U2331" s="33" t="s">
        <v>7476</v>
      </c>
      <c r="V2331" s="33" t="s">
        <v>7477</v>
      </c>
      <c r="W2331" s="69" t="s">
        <v>10237</v>
      </c>
      <c r="X2331" s="70" t="s">
        <v>2011</v>
      </c>
    </row>
    <row r="2332" spans="1:24" x14ac:dyDescent="0.25">
      <c r="A2332" s="29" t="s">
        <v>1715</v>
      </c>
      <c r="B2332" s="30" t="s">
        <v>532</v>
      </c>
      <c r="C2332" s="30" t="str">
        <f t="shared" si="108"/>
        <v>Physical Medicine Policy</v>
      </c>
      <c r="G2332" s="29" t="s">
        <v>1715</v>
      </c>
      <c r="H2332" s="30" t="s">
        <v>532</v>
      </c>
      <c r="I2332" s="30" t="str">
        <f t="shared" si="109"/>
        <v>Physical Medicine Policy</v>
      </c>
      <c r="J2332" t="e">
        <f t="shared" ca="1" si="110"/>
        <v>#N/A</v>
      </c>
      <c r="N2332" s="33" t="s">
        <v>2011</v>
      </c>
      <c r="O2332" s="33" t="s">
        <v>3607</v>
      </c>
      <c r="P2332" s="68">
        <v>9300</v>
      </c>
      <c r="Q2332" s="33" t="s">
        <v>10238</v>
      </c>
      <c r="R2332" s="33" t="s">
        <v>10239</v>
      </c>
      <c r="S2332" s="68">
        <v>58840</v>
      </c>
      <c r="T2332" s="69" t="s">
        <v>10240</v>
      </c>
      <c r="U2332" s="33" t="s">
        <v>7932</v>
      </c>
      <c r="V2332" s="33" t="s">
        <v>7946</v>
      </c>
      <c r="W2332" s="33" t="s">
        <v>10241</v>
      </c>
      <c r="X2332" s="33" t="s">
        <v>2011</v>
      </c>
    </row>
    <row r="2333" spans="1:24" x14ac:dyDescent="0.25">
      <c r="A2333" s="29" t="s">
        <v>397</v>
      </c>
      <c r="B2333" s="30" t="s">
        <v>1716</v>
      </c>
      <c r="C2333" s="30" t="str">
        <f t="shared" si="108"/>
        <v>CMS National Coverage Determinations (NCD) Policy</v>
      </c>
      <c r="G2333" s="29" t="s">
        <v>397</v>
      </c>
      <c r="H2333" s="30" t="s">
        <v>1716</v>
      </c>
      <c r="I2333" s="30" t="str">
        <f t="shared" si="109"/>
        <v>CMS National Coverage Determinations (NCD) Policy</v>
      </c>
      <c r="J2333" t="e">
        <f t="shared" ca="1" si="110"/>
        <v>#N/A</v>
      </c>
      <c r="N2333" s="33" t="s">
        <v>2011</v>
      </c>
      <c r="O2333" s="33" t="s">
        <v>3607</v>
      </c>
      <c r="P2333" s="68">
        <v>9301</v>
      </c>
      <c r="Q2333" s="33" t="s">
        <v>10242</v>
      </c>
      <c r="R2333" s="33" t="s">
        <v>10243</v>
      </c>
      <c r="S2333" s="68">
        <v>58854</v>
      </c>
      <c r="T2333" s="69" t="s">
        <v>10244</v>
      </c>
      <c r="U2333" s="33" t="s">
        <v>7476</v>
      </c>
      <c r="V2333" s="33" t="s">
        <v>7477</v>
      </c>
      <c r="W2333" s="33" t="s">
        <v>10245</v>
      </c>
      <c r="X2333" s="33" t="s">
        <v>2011</v>
      </c>
    </row>
    <row r="2334" spans="1:24" x14ac:dyDescent="0.25">
      <c r="A2334" s="29" t="s">
        <v>397</v>
      </c>
      <c r="B2334" s="30" t="s">
        <v>1716</v>
      </c>
      <c r="C2334" s="30" t="str">
        <f t="shared" si="108"/>
        <v>CMS National Coverage Determinations (NCD) Policy</v>
      </c>
      <c r="G2334" s="29" t="s">
        <v>397</v>
      </c>
      <c r="H2334" s="30" t="s">
        <v>1716</v>
      </c>
      <c r="I2334" s="30" t="str">
        <f t="shared" si="109"/>
        <v>CMS National Coverage Determinations (NCD) Policy</v>
      </c>
      <c r="J2334" t="e">
        <f t="shared" ca="1" si="110"/>
        <v>#N/A</v>
      </c>
      <c r="N2334" s="33" t="s">
        <v>2011</v>
      </c>
      <c r="O2334" s="33" t="s">
        <v>3607</v>
      </c>
      <c r="P2334" s="68">
        <v>9302</v>
      </c>
      <c r="Q2334" s="33" t="s">
        <v>10246</v>
      </c>
      <c r="R2334" s="33" t="s">
        <v>10247</v>
      </c>
      <c r="S2334" s="68">
        <v>58858</v>
      </c>
      <c r="T2334" s="69" t="s">
        <v>10248</v>
      </c>
      <c r="U2334" s="33" t="s">
        <v>7476</v>
      </c>
      <c r="V2334" s="33" t="s">
        <v>7477</v>
      </c>
      <c r="W2334" s="33" t="s">
        <v>10245</v>
      </c>
      <c r="X2334" s="33" t="s">
        <v>2011</v>
      </c>
    </row>
    <row r="2335" spans="1:24" x14ac:dyDescent="0.25">
      <c r="A2335" s="29" t="s">
        <v>397</v>
      </c>
      <c r="B2335" s="30" t="s">
        <v>1716</v>
      </c>
      <c r="C2335" s="30" t="str">
        <f t="shared" si="108"/>
        <v>CMS National Coverage Determinations (NCD) Policy</v>
      </c>
      <c r="G2335" s="29" t="s">
        <v>397</v>
      </c>
      <c r="H2335" s="30" t="s">
        <v>1716</v>
      </c>
      <c r="I2335" s="30" t="str">
        <f t="shared" si="109"/>
        <v>CMS National Coverage Determinations (NCD) Policy</v>
      </c>
      <c r="J2335" t="e">
        <f t="shared" ca="1" si="110"/>
        <v>#N/A</v>
      </c>
      <c r="N2335" s="70" t="s">
        <v>2011</v>
      </c>
      <c r="O2335" s="33" t="s">
        <v>2174</v>
      </c>
      <c r="P2335" s="68">
        <v>5090</v>
      </c>
      <c r="Q2335" s="33" t="s">
        <v>10249</v>
      </c>
      <c r="R2335" s="33" t="s">
        <v>167</v>
      </c>
      <c r="S2335" s="68">
        <v>60869</v>
      </c>
      <c r="T2335" s="69" t="s">
        <v>10250</v>
      </c>
      <c r="U2335" s="33" t="s">
        <v>7476</v>
      </c>
      <c r="V2335" s="33" t="s">
        <v>7477</v>
      </c>
      <c r="W2335" s="69" t="s">
        <v>10251</v>
      </c>
      <c r="X2335" s="70" t="s">
        <v>2011</v>
      </c>
    </row>
    <row r="2336" spans="1:24" x14ac:dyDescent="0.25">
      <c r="A2336" s="29" t="s">
        <v>397</v>
      </c>
      <c r="B2336" s="30" t="s">
        <v>1717</v>
      </c>
      <c r="C2336" s="30" t="str">
        <f t="shared" si="108"/>
        <v>CMS National Coverage Determinations (NCD) Policy</v>
      </c>
      <c r="G2336" s="29" t="s">
        <v>397</v>
      </c>
      <c r="H2336" s="30" t="s">
        <v>1717</v>
      </c>
      <c r="I2336" s="30" t="str">
        <f t="shared" si="109"/>
        <v>CMS National Coverage Determinations (NCD) Policy</v>
      </c>
      <c r="J2336" t="e">
        <f t="shared" ca="1" si="110"/>
        <v>#N/A</v>
      </c>
      <c r="N2336" s="33" t="s">
        <v>2011</v>
      </c>
      <c r="O2336" s="33" t="s">
        <v>2174</v>
      </c>
      <c r="P2336" s="68">
        <v>5091</v>
      </c>
      <c r="Q2336" s="33" t="s">
        <v>10252</v>
      </c>
      <c r="R2336" s="33" t="s">
        <v>2177</v>
      </c>
      <c r="S2336" s="68">
        <v>42448</v>
      </c>
      <c r="T2336" s="33" t="s">
        <v>10253</v>
      </c>
      <c r="U2336" s="33" t="s">
        <v>7476</v>
      </c>
      <c r="V2336" s="33" t="s">
        <v>7477</v>
      </c>
      <c r="W2336" s="33" t="s">
        <v>10254</v>
      </c>
      <c r="X2336" s="33" t="s">
        <v>2011</v>
      </c>
    </row>
    <row r="2337" spans="1:24" x14ac:dyDescent="0.25">
      <c r="A2337" s="29" t="s">
        <v>397</v>
      </c>
      <c r="B2337" s="30" t="s">
        <v>1717</v>
      </c>
      <c r="C2337" s="30" t="str">
        <f t="shared" si="108"/>
        <v>CMS National Coverage Determinations (NCD) Policy</v>
      </c>
      <c r="G2337" s="29" t="s">
        <v>397</v>
      </c>
      <c r="H2337" s="30" t="s">
        <v>1717</v>
      </c>
      <c r="I2337" s="30" t="str">
        <f t="shared" si="109"/>
        <v>CMS National Coverage Determinations (NCD) Policy</v>
      </c>
      <c r="J2337" t="e">
        <f t="shared" ca="1" si="110"/>
        <v>#N/A</v>
      </c>
      <c r="N2337" s="33" t="s">
        <v>2011</v>
      </c>
      <c r="O2337" s="33" t="s">
        <v>2174</v>
      </c>
      <c r="P2337" s="68">
        <v>5092</v>
      </c>
      <c r="Q2337" s="33" t="s">
        <v>10255</v>
      </c>
      <c r="R2337" s="33" t="s">
        <v>2178</v>
      </c>
      <c r="S2337" s="68">
        <v>34508</v>
      </c>
      <c r="T2337" s="33" t="s">
        <v>10256</v>
      </c>
      <c r="U2337" s="33" t="s">
        <v>7476</v>
      </c>
      <c r="V2337" s="33" t="s">
        <v>7477</v>
      </c>
      <c r="W2337" s="33" t="s">
        <v>10257</v>
      </c>
      <c r="X2337" s="33" t="s">
        <v>2011</v>
      </c>
    </row>
    <row r="2338" spans="1:24" x14ac:dyDescent="0.25">
      <c r="A2338" s="29" t="s">
        <v>358</v>
      </c>
      <c r="B2338" s="30" t="s">
        <v>1219</v>
      </c>
      <c r="C2338" s="30" t="str">
        <f t="shared" si="108"/>
        <v>Anesthesia Policy</v>
      </c>
      <c r="G2338" s="29" t="s">
        <v>358</v>
      </c>
      <c r="H2338" s="30" t="s">
        <v>1219</v>
      </c>
      <c r="I2338" s="30" t="str">
        <f t="shared" si="109"/>
        <v>Anesthesia Policy</v>
      </c>
      <c r="J2338" t="e">
        <f t="shared" ca="1" si="110"/>
        <v>#N/A</v>
      </c>
      <c r="N2338" s="33" t="s">
        <v>2011</v>
      </c>
      <c r="O2338" s="33" t="s">
        <v>2174</v>
      </c>
      <c r="P2338" s="68">
        <v>5546</v>
      </c>
      <c r="Q2338" s="33" t="s">
        <v>10258</v>
      </c>
      <c r="R2338" s="33" t="s">
        <v>2175</v>
      </c>
      <c r="S2338" s="68">
        <v>56509</v>
      </c>
      <c r="T2338" s="69" t="s">
        <v>10259</v>
      </c>
      <c r="U2338" s="33" t="s">
        <v>7476</v>
      </c>
      <c r="V2338" s="33" t="s">
        <v>7477</v>
      </c>
      <c r="W2338" s="33" t="s">
        <v>10260</v>
      </c>
      <c r="X2338" s="33" t="s">
        <v>2011</v>
      </c>
    </row>
    <row r="2339" spans="1:24" x14ac:dyDescent="0.25">
      <c r="A2339" s="29" t="s">
        <v>358</v>
      </c>
      <c r="B2339" s="30" t="s">
        <v>1216</v>
      </c>
      <c r="C2339" s="30" t="str">
        <f t="shared" si="108"/>
        <v>Anesthesia Policy</v>
      </c>
      <c r="G2339" s="29" t="s">
        <v>358</v>
      </c>
      <c r="H2339" s="30" t="s">
        <v>1216</v>
      </c>
      <c r="I2339" s="30" t="str">
        <f t="shared" si="109"/>
        <v>Anesthesia Policy</v>
      </c>
      <c r="J2339" t="e">
        <f t="shared" ca="1" si="110"/>
        <v>#N/A</v>
      </c>
      <c r="N2339" s="33" t="s">
        <v>2011</v>
      </c>
      <c r="O2339" s="33" t="s">
        <v>2174</v>
      </c>
      <c r="P2339" s="68">
        <v>6620</v>
      </c>
      <c r="Q2339" s="33" t="s">
        <v>10261</v>
      </c>
      <c r="R2339" s="33" t="s">
        <v>2180</v>
      </c>
      <c r="S2339" s="68">
        <v>34515</v>
      </c>
      <c r="T2339" s="69" t="s">
        <v>10262</v>
      </c>
      <c r="U2339" s="33" t="s">
        <v>7932</v>
      </c>
      <c r="V2339" s="33" t="s">
        <v>7946</v>
      </c>
      <c r="W2339" s="33" t="s">
        <v>10263</v>
      </c>
      <c r="X2339" s="33" t="s">
        <v>2011</v>
      </c>
    </row>
    <row r="2340" spans="1:24" x14ac:dyDescent="0.25">
      <c r="A2340" s="29" t="s">
        <v>358</v>
      </c>
      <c r="B2340" s="30" t="s">
        <v>1216</v>
      </c>
      <c r="C2340" s="30" t="str">
        <f t="shared" si="108"/>
        <v>Anesthesia Policy</v>
      </c>
      <c r="G2340" s="29" t="s">
        <v>358</v>
      </c>
      <c r="H2340" s="30" t="s">
        <v>1216</v>
      </c>
      <c r="I2340" s="30" t="str">
        <f t="shared" si="109"/>
        <v>Anesthesia Policy</v>
      </c>
      <c r="J2340" t="e">
        <f t="shared" ca="1" si="110"/>
        <v>#N/A</v>
      </c>
      <c r="N2340" s="33" t="s">
        <v>2011</v>
      </c>
      <c r="O2340" s="33" t="s">
        <v>2174</v>
      </c>
      <c r="P2340" s="68">
        <v>6938</v>
      </c>
      <c r="Q2340" s="33" t="s">
        <v>10264</v>
      </c>
      <c r="R2340" s="33" t="s">
        <v>2179</v>
      </c>
      <c r="S2340" s="68">
        <v>40218</v>
      </c>
      <c r="T2340" s="69" t="s">
        <v>10265</v>
      </c>
      <c r="U2340" s="33" t="s">
        <v>7932</v>
      </c>
      <c r="V2340" s="33" t="s">
        <v>7946</v>
      </c>
      <c r="W2340" s="33" t="s">
        <v>10266</v>
      </c>
      <c r="X2340" s="33" t="s">
        <v>2011</v>
      </c>
    </row>
    <row r="2341" spans="1:24" x14ac:dyDescent="0.25">
      <c r="A2341" s="29" t="s">
        <v>358</v>
      </c>
      <c r="B2341" s="30" t="s">
        <v>1212</v>
      </c>
      <c r="C2341" s="30" t="str">
        <f t="shared" si="108"/>
        <v>Anesthesia Policy</v>
      </c>
      <c r="G2341" s="29" t="s">
        <v>358</v>
      </c>
      <c r="H2341" s="30" t="s">
        <v>1212</v>
      </c>
      <c r="I2341" s="30" t="str">
        <f t="shared" si="109"/>
        <v>Anesthesia Policy</v>
      </c>
      <c r="J2341" t="e">
        <f t="shared" ca="1" si="110"/>
        <v>#N/A</v>
      </c>
      <c r="N2341" s="33" t="s">
        <v>2011</v>
      </c>
      <c r="O2341" s="33" t="s">
        <v>2165</v>
      </c>
      <c r="P2341" s="68">
        <v>7931</v>
      </c>
      <c r="Q2341" s="69" t="s">
        <v>10267</v>
      </c>
      <c r="R2341" s="33" t="s">
        <v>10268</v>
      </c>
      <c r="S2341" s="68">
        <v>57730</v>
      </c>
      <c r="T2341" s="69" t="s">
        <v>10269</v>
      </c>
      <c r="U2341" s="33" t="s">
        <v>7476</v>
      </c>
      <c r="V2341" s="33" t="s">
        <v>7477</v>
      </c>
      <c r="W2341" s="33" t="s">
        <v>10270</v>
      </c>
      <c r="X2341" s="33" t="s">
        <v>2011</v>
      </c>
    </row>
    <row r="2342" spans="1:24" x14ac:dyDescent="0.25">
      <c r="A2342" s="29" t="s">
        <v>358</v>
      </c>
      <c r="B2342" s="30" t="s">
        <v>1217</v>
      </c>
      <c r="C2342" s="30" t="str">
        <f t="shared" si="108"/>
        <v>Anesthesia Policy</v>
      </c>
      <c r="G2342" s="29" t="s">
        <v>358</v>
      </c>
      <c r="H2342" s="30" t="s">
        <v>1217</v>
      </c>
      <c r="I2342" s="30" t="str">
        <f t="shared" si="109"/>
        <v>Anesthesia Policy</v>
      </c>
      <c r="J2342" t="e">
        <f t="shared" ca="1" si="110"/>
        <v>#N/A</v>
      </c>
      <c r="N2342" s="33" t="s">
        <v>2011</v>
      </c>
      <c r="O2342" s="33" t="s">
        <v>2165</v>
      </c>
      <c r="P2342" s="68">
        <v>7932</v>
      </c>
      <c r="Q2342" s="33" t="s">
        <v>10271</v>
      </c>
      <c r="R2342" s="33" t="s">
        <v>10272</v>
      </c>
      <c r="S2342" s="68">
        <v>57878</v>
      </c>
      <c r="T2342" s="69" t="s">
        <v>10273</v>
      </c>
      <c r="U2342" s="33" t="s">
        <v>7476</v>
      </c>
      <c r="V2342" s="33" t="s">
        <v>7477</v>
      </c>
      <c r="W2342" s="33" t="s">
        <v>10274</v>
      </c>
      <c r="X2342" s="33" t="s">
        <v>2011</v>
      </c>
    </row>
    <row r="2343" spans="1:24" x14ac:dyDescent="0.25">
      <c r="A2343" s="29" t="s">
        <v>358</v>
      </c>
      <c r="B2343" s="30" t="s">
        <v>1218</v>
      </c>
      <c r="C2343" s="30" t="str">
        <f t="shared" si="108"/>
        <v>Anesthesia Policy</v>
      </c>
      <c r="G2343" s="29" t="s">
        <v>358</v>
      </c>
      <c r="H2343" s="30" t="s">
        <v>1218</v>
      </c>
      <c r="I2343" s="30" t="str">
        <f t="shared" si="109"/>
        <v>Anesthesia Policy</v>
      </c>
      <c r="J2343" t="e">
        <f t="shared" ca="1" si="110"/>
        <v>#N/A</v>
      </c>
      <c r="N2343" s="33" t="s">
        <v>2011</v>
      </c>
      <c r="O2343" s="33" t="s">
        <v>2165</v>
      </c>
      <c r="P2343" s="68">
        <v>7933</v>
      </c>
      <c r="Q2343" s="33" t="s">
        <v>10275</v>
      </c>
      <c r="R2343" s="33" t="s">
        <v>2173</v>
      </c>
      <c r="S2343" s="68">
        <v>45282</v>
      </c>
      <c r="T2343" s="69" t="s">
        <v>10276</v>
      </c>
      <c r="U2343" s="33" t="s">
        <v>7476</v>
      </c>
      <c r="V2343" s="33" t="s">
        <v>7477</v>
      </c>
      <c r="W2343" s="33" t="s">
        <v>10270</v>
      </c>
      <c r="X2343" s="33" t="s">
        <v>2011</v>
      </c>
    </row>
    <row r="2344" spans="1:24" x14ac:dyDescent="0.25">
      <c r="A2344" s="29" t="s">
        <v>358</v>
      </c>
      <c r="B2344" s="30" t="s">
        <v>1215</v>
      </c>
      <c r="C2344" s="30" t="str">
        <f t="shared" si="108"/>
        <v>Anesthesia Policy</v>
      </c>
      <c r="G2344" s="29" t="s">
        <v>358</v>
      </c>
      <c r="H2344" s="30" t="s">
        <v>1215</v>
      </c>
      <c r="I2344" s="30" t="str">
        <f t="shared" si="109"/>
        <v>Anesthesia Policy</v>
      </c>
      <c r="J2344" t="e">
        <f t="shared" ca="1" si="110"/>
        <v>#N/A</v>
      </c>
      <c r="N2344" s="33" t="s">
        <v>2011</v>
      </c>
      <c r="O2344" s="33" t="s">
        <v>2165</v>
      </c>
      <c r="P2344" s="68">
        <v>7934</v>
      </c>
      <c r="Q2344" s="33" t="s">
        <v>10277</v>
      </c>
      <c r="R2344" s="33" t="s">
        <v>2172</v>
      </c>
      <c r="S2344" s="68">
        <v>36954</v>
      </c>
      <c r="T2344" s="69" t="s">
        <v>10278</v>
      </c>
      <c r="U2344" s="33" t="s">
        <v>7476</v>
      </c>
      <c r="V2344" s="33" t="s">
        <v>7477</v>
      </c>
      <c r="W2344" s="33" t="s">
        <v>10270</v>
      </c>
      <c r="X2344" s="33" t="s">
        <v>2011</v>
      </c>
    </row>
    <row r="2345" spans="1:24" x14ac:dyDescent="0.25">
      <c r="A2345" s="29" t="s">
        <v>358</v>
      </c>
      <c r="B2345" s="30" t="s">
        <v>1214</v>
      </c>
      <c r="C2345" s="30" t="str">
        <f t="shared" si="108"/>
        <v>Anesthesia Policy</v>
      </c>
      <c r="G2345" s="29" t="s">
        <v>358</v>
      </c>
      <c r="H2345" s="30" t="s">
        <v>1214</v>
      </c>
      <c r="I2345" s="30" t="str">
        <f t="shared" si="109"/>
        <v>Anesthesia Policy</v>
      </c>
      <c r="J2345" t="e">
        <f t="shared" ca="1" si="110"/>
        <v>#N/A</v>
      </c>
      <c r="N2345" s="33" t="s">
        <v>2011</v>
      </c>
      <c r="O2345" s="33" t="s">
        <v>2165</v>
      </c>
      <c r="P2345" s="68">
        <v>7935</v>
      </c>
      <c r="Q2345" s="33" t="s">
        <v>10279</v>
      </c>
      <c r="R2345" s="33" t="s">
        <v>2167</v>
      </c>
      <c r="S2345" s="68">
        <v>45266</v>
      </c>
      <c r="T2345" s="69" t="s">
        <v>10280</v>
      </c>
      <c r="U2345" s="33" t="s">
        <v>7476</v>
      </c>
      <c r="V2345" s="33" t="s">
        <v>7477</v>
      </c>
      <c r="W2345" s="33" t="s">
        <v>10270</v>
      </c>
      <c r="X2345" s="33" t="s">
        <v>2011</v>
      </c>
    </row>
    <row r="2346" spans="1:24" x14ac:dyDescent="0.25">
      <c r="A2346" s="29" t="s">
        <v>358</v>
      </c>
      <c r="B2346" s="30" t="s">
        <v>1213</v>
      </c>
      <c r="C2346" s="30" t="str">
        <f t="shared" si="108"/>
        <v>Anesthesia Policy</v>
      </c>
      <c r="G2346" s="29" t="s">
        <v>358</v>
      </c>
      <c r="H2346" s="30" t="s">
        <v>1213</v>
      </c>
      <c r="I2346" s="30" t="str">
        <f t="shared" si="109"/>
        <v>Anesthesia Policy</v>
      </c>
      <c r="J2346" t="e">
        <f t="shared" ca="1" si="110"/>
        <v>#N/A</v>
      </c>
      <c r="N2346" s="33" t="s">
        <v>2011</v>
      </c>
      <c r="O2346" s="33" t="s">
        <v>2165</v>
      </c>
      <c r="P2346" s="68">
        <v>7936</v>
      </c>
      <c r="Q2346" s="33" t="s">
        <v>10281</v>
      </c>
      <c r="R2346" s="33" t="s">
        <v>10282</v>
      </c>
      <c r="S2346" s="68">
        <v>57712</v>
      </c>
      <c r="T2346" s="69" t="s">
        <v>10283</v>
      </c>
      <c r="U2346" s="33" t="s">
        <v>7476</v>
      </c>
      <c r="V2346" s="33" t="s">
        <v>7477</v>
      </c>
      <c r="W2346" s="33" t="s">
        <v>10270</v>
      </c>
      <c r="X2346" s="33" t="s">
        <v>2011</v>
      </c>
    </row>
    <row r="2347" spans="1:24" x14ac:dyDescent="0.25">
      <c r="A2347" s="29" t="s">
        <v>358</v>
      </c>
      <c r="B2347" s="30" t="s">
        <v>1718</v>
      </c>
      <c r="C2347" s="30" t="str">
        <f t="shared" si="108"/>
        <v>Anesthesia Policy</v>
      </c>
      <c r="G2347" s="29" t="s">
        <v>358</v>
      </c>
      <c r="H2347" s="30" t="s">
        <v>1718</v>
      </c>
      <c r="I2347" s="30" t="str">
        <f t="shared" si="109"/>
        <v>Anesthesia Policy</v>
      </c>
      <c r="J2347" t="e">
        <f t="shared" ca="1" si="110"/>
        <v>#N/A</v>
      </c>
      <c r="N2347" s="33" t="s">
        <v>2011</v>
      </c>
      <c r="O2347" s="33" t="s">
        <v>2165</v>
      </c>
      <c r="P2347" s="68">
        <v>7937</v>
      </c>
      <c r="Q2347" s="33" t="s">
        <v>10284</v>
      </c>
      <c r="R2347" s="33" t="s">
        <v>2168</v>
      </c>
      <c r="S2347" s="68">
        <v>36966</v>
      </c>
      <c r="T2347" s="33" t="s">
        <v>10285</v>
      </c>
      <c r="U2347" s="33" t="s">
        <v>7476</v>
      </c>
      <c r="V2347" s="33" t="s">
        <v>7477</v>
      </c>
      <c r="W2347" s="33" t="s">
        <v>10270</v>
      </c>
      <c r="X2347" s="33" t="s">
        <v>2011</v>
      </c>
    </row>
    <row r="2348" spans="1:24" x14ac:dyDescent="0.25">
      <c r="A2348" s="29" t="s">
        <v>358</v>
      </c>
      <c r="B2348" s="30" t="s">
        <v>1718</v>
      </c>
      <c r="C2348" s="30" t="str">
        <f t="shared" si="108"/>
        <v>Anesthesia Policy</v>
      </c>
      <c r="G2348" s="29" t="s">
        <v>358</v>
      </c>
      <c r="H2348" s="30" t="s">
        <v>1718</v>
      </c>
      <c r="I2348" s="30" t="str">
        <f t="shared" si="109"/>
        <v>Anesthesia Policy</v>
      </c>
      <c r="J2348" t="e">
        <f t="shared" ca="1" si="110"/>
        <v>#N/A</v>
      </c>
      <c r="N2348" s="33" t="s">
        <v>2011</v>
      </c>
      <c r="O2348" s="33" t="s">
        <v>2165</v>
      </c>
      <c r="P2348" s="68">
        <v>7938</v>
      </c>
      <c r="Q2348" s="33" t="s">
        <v>10286</v>
      </c>
      <c r="R2348" s="33" t="s">
        <v>2171</v>
      </c>
      <c r="S2348" s="68">
        <v>36957</v>
      </c>
      <c r="T2348" s="69" t="s">
        <v>10287</v>
      </c>
      <c r="U2348" s="33" t="s">
        <v>7476</v>
      </c>
      <c r="V2348" s="33" t="s">
        <v>7477</v>
      </c>
      <c r="W2348" s="33" t="s">
        <v>10270</v>
      </c>
      <c r="X2348" s="33" t="s">
        <v>2011</v>
      </c>
    </row>
    <row r="2349" spans="1:24" x14ac:dyDescent="0.25">
      <c r="A2349" s="29" t="s">
        <v>358</v>
      </c>
      <c r="B2349" s="30" t="s">
        <v>1211</v>
      </c>
      <c r="C2349" s="30" t="str">
        <f t="shared" si="108"/>
        <v>Anesthesia Policy</v>
      </c>
      <c r="G2349" s="29" t="s">
        <v>358</v>
      </c>
      <c r="H2349" s="30" t="s">
        <v>1211</v>
      </c>
      <c r="I2349" s="30" t="str">
        <f t="shared" si="109"/>
        <v>Anesthesia Policy</v>
      </c>
      <c r="J2349" t="e">
        <f t="shared" ca="1" si="110"/>
        <v>#N/A</v>
      </c>
      <c r="N2349" s="70" t="s">
        <v>2011</v>
      </c>
      <c r="O2349" s="33" t="s">
        <v>2165</v>
      </c>
      <c r="P2349" s="68">
        <v>7939</v>
      </c>
      <c r="Q2349" s="33" t="s">
        <v>10288</v>
      </c>
      <c r="R2349" s="33" t="s">
        <v>1301</v>
      </c>
      <c r="S2349" s="68">
        <v>36959</v>
      </c>
      <c r="T2349" s="69" t="s">
        <v>10289</v>
      </c>
      <c r="U2349" s="33" t="s">
        <v>7476</v>
      </c>
      <c r="V2349" s="33" t="s">
        <v>7477</v>
      </c>
      <c r="W2349" s="69" t="s">
        <v>3692</v>
      </c>
      <c r="X2349" s="70" t="s">
        <v>2011</v>
      </c>
    </row>
    <row r="2350" spans="1:24" x14ac:dyDescent="0.25">
      <c r="A2350" s="29" t="s">
        <v>362</v>
      </c>
      <c r="B2350" s="30" t="s">
        <v>1219</v>
      </c>
      <c r="C2350" s="30" t="str">
        <f t="shared" si="108"/>
        <v>Anesthesia Policy</v>
      </c>
      <c r="G2350" s="29" t="s">
        <v>362</v>
      </c>
      <c r="H2350" s="30" t="s">
        <v>1219</v>
      </c>
      <c r="I2350" s="30" t="str">
        <f t="shared" si="109"/>
        <v>Anesthesia Policy</v>
      </c>
      <c r="J2350" t="e">
        <f t="shared" ca="1" si="110"/>
        <v>#N/A</v>
      </c>
      <c r="N2350" s="70" t="s">
        <v>2011</v>
      </c>
      <c r="O2350" s="33" t="s">
        <v>2165</v>
      </c>
      <c r="P2350" s="68">
        <v>7940</v>
      </c>
      <c r="Q2350" s="33" t="s">
        <v>10290</v>
      </c>
      <c r="R2350" s="33" t="s">
        <v>1302</v>
      </c>
      <c r="S2350" s="68">
        <v>36962</v>
      </c>
      <c r="T2350" s="69" t="s">
        <v>10291</v>
      </c>
      <c r="U2350" s="33" t="s">
        <v>7476</v>
      </c>
      <c r="V2350" s="33" t="s">
        <v>7477</v>
      </c>
      <c r="W2350" s="69" t="s">
        <v>3692</v>
      </c>
      <c r="X2350" s="70" t="s">
        <v>2011</v>
      </c>
    </row>
    <row r="2351" spans="1:24" x14ac:dyDescent="0.25">
      <c r="A2351" s="29" t="s">
        <v>362</v>
      </c>
      <c r="B2351" s="30" t="s">
        <v>1218</v>
      </c>
      <c r="C2351" s="30" t="str">
        <f t="shared" si="108"/>
        <v>Anesthesia Policy</v>
      </c>
      <c r="G2351" s="29" t="s">
        <v>362</v>
      </c>
      <c r="H2351" s="30" t="s">
        <v>1218</v>
      </c>
      <c r="I2351" s="30" t="str">
        <f t="shared" si="109"/>
        <v>Anesthesia Policy</v>
      </c>
      <c r="J2351" t="e">
        <f t="shared" ca="1" si="110"/>
        <v>#N/A</v>
      </c>
      <c r="N2351" s="33" t="s">
        <v>2011</v>
      </c>
      <c r="O2351" s="33" t="s">
        <v>2157</v>
      </c>
      <c r="P2351" s="68">
        <v>7630</v>
      </c>
      <c r="Q2351" s="33" t="s">
        <v>10292</v>
      </c>
      <c r="R2351" s="33" t="s">
        <v>2163</v>
      </c>
      <c r="S2351" s="68">
        <v>33549</v>
      </c>
      <c r="T2351" s="69" t="s">
        <v>10293</v>
      </c>
      <c r="U2351" s="33" t="s">
        <v>7476</v>
      </c>
      <c r="V2351" s="33" t="s">
        <v>7477</v>
      </c>
      <c r="W2351" s="33" t="s">
        <v>10294</v>
      </c>
      <c r="X2351" s="33" t="s">
        <v>2011</v>
      </c>
    </row>
    <row r="2352" spans="1:24" x14ac:dyDescent="0.25">
      <c r="A2352" s="29" t="s">
        <v>362</v>
      </c>
      <c r="B2352" s="30" t="s">
        <v>1222</v>
      </c>
      <c r="C2352" s="30" t="str">
        <f t="shared" si="108"/>
        <v>Anesthesia Policy</v>
      </c>
      <c r="G2352" s="29" t="s">
        <v>362</v>
      </c>
      <c r="H2352" s="30" t="s">
        <v>1222</v>
      </c>
      <c r="I2352" s="30" t="str">
        <f t="shared" si="109"/>
        <v>Anesthesia Policy</v>
      </c>
      <c r="J2352" t="e">
        <f t="shared" ca="1" si="110"/>
        <v>#N/A</v>
      </c>
      <c r="N2352" s="33" t="s">
        <v>2011</v>
      </c>
      <c r="O2352" s="33" t="s">
        <v>2157</v>
      </c>
      <c r="P2352" s="68">
        <v>7631</v>
      </c>
      <c r="Q2352" s="33" t="s">
        <v>10295</v>
      </c>
      <c r="R2352" s="33" t="s">
        <v>2161</v>
      </c>
      <c r="S2352" s="68">
        <v>33581</v>
      </c>
      <c r="T2352" s="69" t="s">
        <v>10296</v>
      </c>
      <c r="U2352" s="33" t="s">
        <v>7476</v>
      </c>
      <c r="V2352" s="33" t="s">
        <v>7477</v>
      </c>
      <c r="W2352" s="33" t="s">
        <v>10294</v>
      </c>
      <c r="X2352" s="33" t="s">
        <v>2011</v>
      </c>
    </row>
    <row r="2353" spans="1:24" x14ac:dyDescent="0.25">
      <c r="A2353" s="29" t="s">
        <v>362</v>
      </c>
      <c r="B2353" s="30" t="s">
        <v>1719</v>
      </c>
      <c r="C2353" s="30" t="str">
        <f t="shared" si="108"/>
        <v>Anesthesia Policy</v>
      </c>
      <c r="G2353" s="29" t="s">
        <v>362</v>
      </c>
      <c r="H2353" s="30" t="s">
        <v>1719</v>
      </c>
      <c r="I2353" s="30" t="str">
        <f t="shared" si="109"/>
        <v>Anesthesia Policy</v>
      </c>
      <c r="J2353" t="e">
        <f t="shared" ca="1" si="110"/>
        <v>#N/A</v>
      </c>
      <c r="N2353" s="33" t="s">
        <v>2011</v>
      </c>
      <c r="O2353" s="33" t="s">
        <v>2157</v>
      </c>
      <c r="P2353" s="68">
        <v>7632</v>
      </c>
      <c r="Q2353" s="33" t="s">
        <v>10297</v>
      </c>
      <c r="R2353" s="33" t="s">
        <v>2164</v>
      </c>
      <c r="S2353" s="68">
        <v>33548</v>
      </c>
      <c r="T2353" s="69" t="s">
        <v>10298</v>
      </c>
      <c r="U2353" s="33" t="s">
        <v>7476</v>
      </c>
      <c r="V2353" s="33" t="s">
        <v>7477</v>
      </c>
      <c r="W2353" s="33" t="s">
        <v>10294</v>
      </c>
      <c r="X2353" s="33" t="s">
        <v>2011</v>
      </c>
    </row>
    <row r="2354" spans="1:24" x14ac:dyDescent="0.25">
      <c r="A2354" s="29" t="s">
        <v>362</v>
      </c>
      <c r="B2354" s="30" t="s">
        <v>1221</v>
      </c>
      <c r="C2354" s="30" t="str">
        <f t="shared" si="108"/>
        <v>Anesthesia Policy</v>
      </c>
      <c r="G2354" s="29" t="s">
        <v>362</v>
      </c>
      <c r="H2354" s="30" t="s">
        <v>1221</v>
      </c>
      <c r="I2354" s="30" t="str">
        <f t="shared" si="109"/>
        <v>Anesthesia Policy</v>
      </c>
      <c r="J2354" t="e">
        <f t="shared" ca="1" si="110"/>
        <v>#N/A</v>
      </c>
      <c r="N2354" s="33" t="s">
        <v>2011</v>
      </c>
      <c r="O2354" s="33" t="s">
        <v>2157</v>
      </c>
      <c r="P2354" s="68">
        <v>7633</v>
      </c>
      <c r="Q2354" s="33" t="s">
        <v>10299</v>
      </c>
      <c r="R2354" s="33" t="s">
        <v>2160</v>
      </c>
      <c r="S2354" s="68">
        <v>33582</v>
      </c>
      <c r="T2354" s="33" t="s">
        <v>10300</v>
      </c>
      <c r="U2354" s="33" t="s">
        <v>7476</v>
      </c>
      <c r="V2354" s="33" t="s">
        <v>7477</v>
      </c>
      <c r="W2354" s="33" t="s">
        <v>10294</v>
      </c>
      <c r="X2354" s="33" t="s">
        <v>2011</v>
      </c>
    </row>
    <row r="2355" spans="1:24" x14ac:dyDescent="0.25">
      <c r="A2355" s="29" t="s">
        <v>362</v>
      </c>
      <c r="B2355" s="30" t="s">
        <v>1220</v>
      </c>
      <c r="C2355" s="30" t="str">
        <f t="shared" si="108"/>
        <v>Anesthesia Policy</v>
      </c>
      <c r="G2355" s="29" t="s">
        <v>362</v>
      </c>
      <c r="H2355" s="30" t="s">
        <v>1220</v>
      </c>
      <c r="I2355" s="30" t="str">
        <f t="shared" si="109"/>
        <v>Anesthesia Policy</v>
      </c>
      <c r="J2355" t="e">
        <f t="shared" ca="1" si="110"/>
        <v>#N/A</v>
      </c>
      <c r="N2355" s="33" t="s">
        <v>2011</v>
      </c>
      <c r="O2355" s="33" t="s">
        <v>2157</v>
      </c>
      <c r="P2355" s="68">
        <v>7634</v>
      </c>
      <c r="Q2355" s="33" t="s">
        <v>10301</v>
      </c>
      <c r="R2355" s="33" t="s">
        <v>2162</v>
      </c>
      <c r="S2355" s="68">
        <v>33558</v>
      </c>
      <c r="T2355" s="69" t="s">
        <v>10302</v>
      </c>
      <c r="U2355" s="33" t="s">
        <v>7476</v>
      </c>
      <c r="V2355" s="33" t="s">
        <v>7477</v>
      </c>
      <c r="W2355" s="33" t="s">
        <v>10294</v>
      </c>
      <c r="X2355" s="33" t="s">
        <v>2011</v>
      </c>
    </row>
    <row r="2356" spans="1:24" x14ac:dyDescent="0.25">
      <c r="A2356" s="29" t="s">
        <v>1720</v>
      </c>
      <c r="B2356" s="30" t="s">
        <v>1382</v>
      </c>
      <c r="C2356" s="30" t="str">
        <f t="shared" si="108"/>
        <v>Cardiology Policy</v>
      </c>
      <c r="G2356" s="29" t="s">
        <v>1720</v>
      </c>
      <c r="H2356" s="30" t="s">
        <v>1382</v>
      </c>
      <c r="I2356" s="30" t="str">
        <f t="shared" si="109"/>
        <v>Cardiology Policy</v>
      </c>
      <c r="J2356" t="e">
        <f t="shared" ca="1" si="110"/>
        <v>#N/A</v>
      </c>
      <c r="N2356" s="33" t="s">
        <v>2011</v>
      </c>
      <c r="O2356" s="33" t="s">
        <v>2157</v>
      </c>
      <c r="P2356" s="68">
        <v>7635</v>
      </c>
      <c r="Q2356" s="33" t="s">
        <v>10303</v>
      </c>
      <c r="R2356" s="33" t="s">
        <v>10304</v>
      </c>
      <c r="S2356" s="68">
        <v>57530</v>
      </c>
      <c r="T2356" s="69" t="s">
        <v>10305</v>
      </c>
      <c r="U2356" s="33" t="s">
        <v>7476</v>
      </c>
      <c r="V2356" s="33" t="s">
        <v>7477</v>
      </c>
      <c r="W2356" s="33" t="s">
        <v>10306</v>
      </c>
      <c r="X2356" s="33" t="s">
        <v>2011</v>
      </c>
    </row>
    <row r="2357" spans="1:24" x14ac:dyDescent="0.25">
      <c r="A2357" s="29" t="s">
        <v>1720</v>
      </c>
      <c r="B2357" s="30" t="s">
        <v>1386</v>
      </c>
      <c r="C2357" s="30" t="str">
        <f t="shared" si="108"/>
        <v>Cardiology Policy</v>
      </c>
      <c r="G2357" s="29" t="s">
        <v>1720</v>
      </c>
      <c r="H2357" s="30" t="s">
        <v>1386</v>
      </c>
      <c r="I2357" s="30" t="str">
        <f t="shared" si="109"/>
        <v>Cardiology Policy</v>
      </c>
      <c r="J2357" t="e">
        <f t="shared" ca="1" si="110"/>
        <v>#N/A</v>
      </c>
      <c r="N2357" s="33" t="s">
        <v>2011</v>
      </c>
      <c r="O2357" s="33" t="s">
        <v>2157</v>
      </c>
      <c r="P2357" s="68">
        <v>7636</v>
      </c>
      <c r="Q2357" s="33" t="s">
        <v>10307</v>
      </c>
      <c r="R2357" s="33" t="s">
        <v>10308</v>
      </c>
      <c r="S2357" s="68">
        <v>60635</v>
      </c>
      <c r="T2357" s="69" t="s">
        <v>10309</v>
      </c>
      <c r="U2357" s="33" t="s">
        <v>7476</v>
      </c>
      <c r="V2357" s="33" t="s">
        <v>7477</v>
      </c>
      <c r="W2357" s="33" t="s">
        <v>10294</v>
      </c>
      <c r="X2357" s="33" t="s">
        <v>2011</v>
      </c>
    </row>
    <row r="2358" spans="1:24" x14ac:dyDescent="0.25">
      <c r="A2358" s="29" t="s">
        <v>1721</v>
      </c>
      <c r="B2358" s="30" t="s">
        <v>1722</v>
      </c>
      <c r="C2358" s="30" t="str">
        <f t="shared" si="108"/>
        <v>CMS National Coverage Determinations (NCD) Policy</v>
      </c>
      <c r="G2358" s="29" t="s">
        <v>1721</v>
      </c>
      <c r="H2358" s="30" t="s">
        <v>1722</v>
      </c>
      <c r="I2358" s="30" t="str">
        <f t="shared" si="109"/>
        <v>CMS National Coverage Determinations (NCD) Policy</v>
      </c>
      <c r="J2358" t="e">
        <f t="shared" ca="1" si="110"/>
        <v>#N/A</v>
      </c>
      <c r="N2358" s="70" t="s">
        <v>2011</v>
      </c>
      <c r="O2358" s="33" t="s">
        <v>3606</v>
      </c>
      <c r="P2358" s="68">
        <v>9290</v>
      </c>
      <c r="Q2358" s="33" t="s">
        <v>10310</v>
      </c>
      <c r="R2358" s="33" t="s">
        <v>449</v>
      </c>
      <c r="S2358" s="68">
        <v>60621</v>
      </c>
      <c r="T2358" s="69" t="s">
        <v>10311</v>
      </c>
      <c r="U2358" s="33" t="s">
        <v>7476</v>
      </c>
      <c r="V2358" s="33" t="s">
        <v>7477</v>
      </c>
      <c r="W2358" s="69" t="s">
        <v>10312</v>
      </c>
      <c r="X2358" s="70" t="s">
        <v>2011</v>
      </c>
    </row>
    <row r="2359" spans="1:24" x14ac:dyDescent="0.25">
      <c r="A2359" s="29" t="s">
        <v>1721</v>
      </c>
      <c r="B2359" s="30" t="s">
        <v>1723</v>
      </c>
      <c r="C2359" s="30" t="str">
        <f t="shared" si="108"/>
        <v>CMS National Coverage Determinations (NCD) Policy</v>
      </c>
      <c r="G2359" s="29" t="s">
        <v>1721</v>
      </c>
      <c r="H2359" s="30" t="s">
        <v>1723</v>
      </c>
      <c r="I2359" s="30" t="str">
        <f t="shared" si="109"/>
        <v>CMS National Coverage Determinations (NCD) Policy</v>
      </c>
      <c r="J2359" t="e">
        <f t="shared" ca="1" si="110"/>
        <v>#N/A</v>
      </c>
      <c r="N2359" s="33" t="s">
        <v>2011</v>
      </c>
      <c r="O2359" s="33" t="s">
        <v>3606</v>
      </c>
      <c r="P2359" s="68">
        <v>9291</v>
      </c>
      <c r="Q2359" s="33" t="s">
        <v>10313</v>
      </c>
      <c r="R2359" s="33" t="s">
        <v>10314</v>
      </c>
      <c r="S2359" s="68">
        <v>60569</v>
      </c>
      <c r="T2359" s="69" t="s">
        <v>10315</v>
      </c>
      <c r="U2359" s="33" t="s">
        <v>7476</v>
      </c>
      <c r="V2359" s="33" t="s">
        <v>7477</v>
      </c>
      <c r="W2359" s="33" t="s">
        <v>10316</v>
      </c>
      <c r="X2359" s="33" t="s">
        <v>2011</v>
      </c>
    </row>
    <row r="2360" spans="1:24" x14ac:dyDescent="0.25">
      <c r="A2360" s="29" t="s">
        <v>1721</v>
      </c>
      <c r="B2360" s="30" t="s">
        <v>1724</v>
      </c>
      <c r="C2360" s="30" t="str">
        <f t="shared" si="108"/>
        <v>CMS National Coverage Determinations (NCD) Policy</v>
      </c>
      <c r="G2360" s="29" t="s">
        <v>1721</v>
      </c>
      <c r="H2360" s="30" t="s">
        <v>1724</v>
      </c>
      <c r="I2360" s="30" t="str">
        <f t="shared" si="109"/>
        <v>CMS National Coverage Determinations (NCD) Policy</v>
      </c>
      <c r="J2360" t="e">
        <f t="shared" ca="1" si="110"/>
        <v>#N/A</v>
      </c>
      <c r="N2360" s="33" t="s">
        <v>2011</v>
      </c>
      <c r="O2360" s="33" t="s">
        <v>3606</v>
      </c>
      <c r="P2360" s="68">
        <v>9292</v>
      </c>
      <c r="Q2360" s="33" t="s">
        <v>10317</v>
      </c>
      <c r="R2360" s="33" t="s">
        <v>10318</v>
      </c>
      <c r="S2360" s="68">
        <v>58893</v>
      </c>
      <c r="T2360" s="69" t="s">
        <v>10319</v>
      </c>
      <c r="U2360" s="33" t="s">
        <v>7932</v>
      </c>
      <c r="V2360" s="33" t="s">
        <v>8097</v>
      </c>
      <c r="W2360" s="33" t="s">
        <v>10320</v>
      </c>
      <c r="X2360" s="33" t="s">
        <v>2011</v>
      </c>
    </row>
    <row r="2361" spans="1:24" x14ac:dyDescent="0.25">
      <c r="A2361" s="29" t="s">
        <v>1721</v>
      </c>
      <c r="B2361" s="30" t="s">
        <v>1725</v>
      </c>
      <c r="C2361" s="30" t="str">
        <f t="shared" si="108"/>
        <v>CMS National Coverage Determinations (NCD) Policy</v>
      </c>
      <c r="G2361" s="29" t="s">
        <v>1721</v>
      </c>
      <c r="H2361" s="30" t="s">
        <v>1725</v>
      </c>
      <c r="I2361" s="30" t="str">
        <f t="shared" si="109"/>
        <v>CMS National Coverage Determinations (NCD) Policy</v>
      </c>
      <c r="J2361" t="e">
        <f t="shared" ca="1" si="110"/>
        <v>#N/A</v>
      </c>
      <c r="N2361" s="33" t="s">
        <v>2011</v>
      </c>
      <c r="O2361" s="33" t="s">
        <v>3606</v>
      </c>
      <c r="P2361" s="68">
        <v>9293</v>
      </c>
      <c r="Q2361" s="69" t="s">
        <v>10321</v>
      </c>
      <c r="R2361" s="33" t="s">
        <v>10322</v>
      </c>
      <c r="S2361" s="68">
        <v>60703</v>
      </c>
      <c r="T2361" s="69" t="s">
        <v>10323</v>
      </c>
      <c r="U2361" s="33" t="s">
        <v>7476</v>
      </c>
      <c r="V2361" s="33" t="s">
        <v>7477</v>
      </c>
      <c r="W2361" s="33" t="s">
        <v>10316</v>
      </c>
      <c r="X2361" s="33" t="s">
        <v>2011</v>
      </c>
    </row>
    <row r="2362" spans="1:24" x14ac:dyDescent="0.25">
      <c r="A2362" s="29" t="s">
        <v>1726</v>
      </c>
      <c r="B2362" s="30" t="s">
        <v>1722</v>
      </c>
      <c r="C2362" s="30" t="str">
        <f t="shared" si="108"/>
        <v>CMS National Coverage Determinations (NCD) Policy</v>
      </c>
      <c r="G2362" s="29" t="s">
        <v>1726</v>
      </c>
      <c r="H2362" s="30" t="s">
        <v>1722</v>
      </c>
      <c r="I2362" s="30" t="str">
        <f t="shared" si="109"/>
        <v>CMS National Coverage Determinations (NCD) Policy</v>
      </c>
      <c r="J2362" t="e">
        <f t="shared" ca="1" si="110"/>
        <v>#N/A</v>
      </c>
      <c r="N2362" s="33" t="s">
        <v>2011</v>
      </c>
      <c r="O2362" s="33" t="s">
        <v>3606</v>
      </c>
      <c r="P2362" s="68">
        <v>9295</v>
      </c>
      <c r="Q2362" s="33" t="s">
        <v>10324</v>
      </c>
      <c r="R2362" s="33" t="s">
        <v>10325</v>
      </c>
      <c r="S2362" s="68">
        <v>58836</v>
      </c>
      <c r="T2362" s="33" t="s">
        <v>10326</v>
      </c>
      <c r="U2362" s="33" t="s">
        <v>7476</v>
      </c>
      <c r="V2362" s="33" t="s">
        <v>7477</v>
      </c>
      <c r="W2362" s="33" t="s">
        <v>10327</v>
      </c>
      <c r="X2362" s="33" t="s">
        <v>2011</v>
      </c>
    </row>
    <row r="2363" spans="1:24" x14ac:dyDescent="0.25">
      <c r="A2363" s="29" t="s">
        <v>1726</v>
      </c>
      <c r="B2363" s="30" t="s">
        <v>1723</v>
      </c>
      <c r="C2363" s="30" t="str">
        <f t="shared" si="108"/>
        <v>CMS National Coverage Determinations (NCD) Policy</v>
      </c>
      <c r="G2363" s="29" t="s">
        <v>1726</v>
      </c>
      <c r="H2363" s="30" t="s">
        <v>1723</v>
      </c>
      <c r="I2363" s="30" t="str">
        <f t="shared" si="109"/>
        <v>CMS National Coverage Determinations (NCD) Policy</v>
      </c>
      <c r="J2363" t="e">
        <f t="shared" ca="1" si="110"/>
        <v>#N/A</v>
      </c>
      <c r="N2363" s="33" t="s">
        <v>2011</v>
      </c>
      <c r="O2363" s="33" t="s">
        <v>3606</v>
      </c>
      <c r="P2363" s="68">
        <v>9296</v>
      </c>
      <c r="Q2363" s="69" t="s">
        <v>10328</v>
      </c>
      <c r="R2363" s="33" t="s">
        <v>10329</v>
      </c>
      <c r="S2363" s="68">
        <v>58837</v>
      </c>
      <c r="T2363" s="33" t="s">
        <v>10330</v>
      </c>
      <c r="U2363" s="33" t="s">
        <v>7476</v>
      </c>
      <c r="V2363" s="33" t="s">
        <v>7477</v>
      </c>
      <c r="W2363" s="33" t="s">
        <v>10316</v>
      </c>
      <c r="X2363" s="33" t="s">
        <v>2011</v>
      </c>
    </row>
    <row r="2364" spans="1:24" x14ac:dyDescent="0.25">
      <c r="A2364" s="29" t="s">
        <v>1726</v>
      </c>
      <c r="B2364" s="30" t="s">
        <v>1724</v>
      </c>
      <c r="C2364" s="30" t="str">
        <f t="shared" si="108"/>
        <v>CMS National Coverage Determinations (NCD) Policy</v>
      </c>
      <c r="G2364" s="29" t="s">
        <v>1726</v>
      </c>
      <c r="H2364" s="30" t="s">
        <v>1724</v>
      </c>
      <c r="I2364" s="30" t="str">
        <f t="shared" si="109"/>
        <v>CMS National Coverage Determinations (NCD) Policy</v>
      </c>
      <c r="J2364" t="e">
        <f t="shared" ca="1" si="110"/>
        <v>#N/A</v>
      </c>
      <c r="N2364" s="33" t="s">
        <v>2011</v>
      </c>
      <c r="O2364" s="33" t="s">
        <v>3606</v>
      </c>
      <c r="P2364" s="68">
        <v>9297</v>
      </c>
      <c r="Q2364" s="33" t="s">
        <v>10331</v>
      </c>
      <c r="R2364" s="33" t="s">
        <v>10332</v>
      </c>
      <c r="S2364" s="68">
        <v>58851</v>
      </c>
      <c r="T2364" s="69" t="s">
        <v>10333</v>
      </c>
      <c r="U2364" s="33" t="s">
        <v>7932</v>
      </c>
      <c r="V2364" s="33" t="s">
        <v>8097</v>
      </c>
      <c r="W2364" s="33" t="s">
        <v>10320</v>
      </c>
      <c r="X2364" s="33" t="s">
        <v>2011</v>
      </c>
    </row>
    <row r="2365" spans="1:24" x14ac:dyDescent="0.25">
      <c r="A2365" s="29" t="s">
        <v>1726</v>
      </c>
      <c r="B2365" s="30" t="s">
        <v>1725</v>
      </c>
      <c r="C2365" s="30" t="str">
        <f t="shared" si="108"/>
        <v>CMS National Coverage Determinations (NCD) Policy</v>
      </c>
      <c r="G2365" s="29" t="s">
        <v>1726</v>
      </c>
      <c r="H2365" s="30" t="s">
        <v>1725</v>
      </c>
      <c r="I2365" s="30" t="str">
        <f t="shared" si="109"/>
        <v>CMS National Coverage Determinations (NCD) Policy</v>
      </c>
      <c r="J2365" t="e">
        <f t="shared" ca="1" si="110"/>
        <v>#N/A</v>
      </c>
      <c r="N2365" s="70" t="s">
        <v>2011</v>
      </c>
      <c r="O2365" s="33" t="s">
        <v>2146</v>
      </c>
      <c r="P2365" s="68">
        <v>6398</v>
      </c>
      <c r="Q2365" s="33" t="s">
        <v>10334</v>
      </c>
      <c r="R2365" s="33" t="s">
        <v>168</v>
      </c>
      <c r="S2365" s="68">
        <v>57340</v>
      </c>
      <c r="T2365" s="69" t="s">
        <v>10335</v>
      </c>
      <c r="U2365" s="33" t="s">
        <v>7476</v>
      </c>
      <c r="V2365" s="33" t="s">
        <v>7477</v>
      </c>
      <c r="W2365" s="69" t="s">
        <v>10336</v>
      </c>
      <c r="X2365" s="70" t="s">
        <v>2011</v>
      </c>
    </row>
    <row r="2366" spans="1:24" x14ac:dyDescent="0.25">
      <c r="A2366" s="29" t="s">
        <v>1727</v>
      </c>
      <c r="B2366" s="30" t="s">
        <v>970</v>
      </c>
      <c r="C2366" s="30" t="str">
        <f t="shared" si="108"/>
        <v>Durable Medical Equipment and Supplies Policy</v>
      </c>
      <c r="G2366" s="29" t="s">
        <v>1727</v>
      </c>
      <c r="H2366" s="30" t="s">
        <v>970</v>
      </c>
      <c r="I2366" s="30" t="str">
        <f t="shared" si="109"/>
        <v>Durable Medical Equipment and Supplies Policy</v>
      </c>
      <c r="J2366" t="e">
        <f t="shared" ca="1" si="110"/>
        <v>#N/A</v>
      </c>
      <c r="N2366" s="33" t="s">
        <v>2011</v>
      </c>
      <c r="O2366" s="33" t="s">
        <v>2146</v>
      </c>
      <c r="P2366" s="68">
        <v>6399</v>
      </c>
      <c r="Q2366" s="33" t="s">
        <v>10337</v>
      </c>
      <c r="R2366" s="33" t="s">
        <v>10338</v>
      </c>
      <c r="S2366" s="68">
        <v>57343</v>
      </c>
      <c r="T2366" s="69" t="s">
        <v>10339</v>
      </c>
      <c r="U2366" s="33" t="s">
        <v>7476</v>
      </c>
      <c r="V2366" s="33" t="s">
        <v>7477</v>
      </c>
      <c r="W2366" s="33" t="s">
        <v>10340</v>
      </c>
      <c r="X2366" s="33" t="s">
        <v>2011</v>
      </c>
    </row>
    <row r="2367" spans="1:24" x14ac:dyDescent="0.25">
      <c r="A2367" s="29" t="s">
        <v>1727</v>
      </c>
      <c r="B2367" s="30" t="s">
        <v>972</v>
      </c>
      <c r="C2367" s="30" t="str">
        <f t="shared" si="108"/>
        <v>Durable Medical Equipment and Supplies Policy</v>
      </c>
      <c r="G2367" s="29" t="s">
        <v>1727</v>
      </c>
      <c r="H2367" s="30" t="s">
        <v>972</v>
      </c>
      <c r="I2367" s="30" t="str">
        <f t="shared" si="109"/>
        <v>Durable Medical Equipment and Supplies Policy</v>
      </c>
      <c r="J2367" t="e">
        <f t="shared" ca="1" si="110"/>
        <v>#N/A</v>
      </c>
      <c r="N2367" s="33" t="s">
        <v>2011</v>
      </c>
      <c r="O2367" s="33" t="s">
        <v>2146</v>
      </c>
      <c r="P2367" s="68">
        <v>6400</v>
      </c>
      <c r="Q2367" s="33" t="s">
        <v>10341</v>
      </c>
      <c r="R2367" s="33" t="s">
        <v>2152</v>
      </c>
      <c r="S2367" s="68">
        <v>36049</v>
      </c>
      <c r="T2367" s="33" t="s">
        <v>10342</v>
      </c>
      <c r="U2367" s="33" t="s">
        <v>7932</v>
      </c>
      <c r="V2367" s="33" t="s">
        <v>7933</v>
      </c>
      <c r="W2367" s="33" t="s">
        <v>10343</v>
      </c>
      <c r="X2367" s="33" t="s">
        <v>2011</v>
      </c>
    </row>
    <row r="2368" spans="1:24" x14ac:dyDescent="0.25">
      <c r="A2368" s="29" t="s">
        <v>1727</v>
      </c>
      <c r="B2368" s="30" t="s">
        <v>974</v>
      </c>
      <c r="C2368" s="30" t="str">
        <f t="shared" si="108"/>
        <v>Durable Medical Equipment and Supplies Policy</v>
      </c>
      <c r="G2368" s="29" t="s">
        <v>1727</v>
      </c>
      <c r="H2368" s="30" t="s">
        <v>974</v>
      </c>
      <c r="I2368" s="30" t="str">
        <f t="shared" si="109"/>
        <v>Durable Medical Equipment and Supplies Policy</v>
      </c>
      <c r="J2368" t="e">
        <f t="shared" ca="1" si="110"/>
        <v>#N/A</v>
      </c>
      <c r="N2368" s="33" t="s">
        <v>2011</v>
      </c>
      <c r="O2368" s="33" t="s">
        <v>2146</v>
      </c>
      <c r="P2368" s="68">
        <v>6401</v>
      </c>
      <c r="Q2368" s="33" t="s">
        <v>10344</v>
      </c>
      <c r="R2368" s="33" t="s">
        <v>2151</v>
      </c>
      <c r="S2368" s="68">
        <v>18879</v>
      </c>
      <c r="T2368" s="33" t="s">
        <v>10345</v>
      </c>
      <c r="U2368" s="33" t="s">
        <v>7476</v>
      </c>
      <c r="V2368" s="33" t="s">
        <v>7477</v>
      </c>
      <c r="W2368" s="33" t="s">
        <v>10346</v>
      </c>
      <c r="X2368" s="33" t="s">
        <v>2011</v>
      </c>
    </row>
    <row r="2369" spans="1:24" x14ac:dyDescent="0.25">
      <c r="A2369" s="29" t="s">
        <v>1727</v>
      </c>
      <c r="B2369" s="30" t="s">
        <v>976</v>
      </c>
      <c r="C2369" s="30" t="str">
        <f t="shared" si="108"/>
        <v>Durable Medical Equipment and Supplies Policy</v>
      </c>
      <c r="G2369" s="29" t="s">
        <v>1727</v>
      </c>
      <c r="H2369" s="30" t="s">
        <v>976</v>
      </c>
      <c r="I2369" s="30" t="str">
        <f t="shared" si="109"/>
        <v>Durable Medical Equipment and Supplies Policy</v>
      </c>
      <c r="J2369" t="e">
        <f t="shared" ca="1" si="110"/>
        <v>#N/A</v>
      </c>
      <c r="N2369" s="33" t="s">
        <v>2011</v>
      </c>
      <c r="O2369" s="33" t="s">
        <v>2146</v>
      </c>
      <c r="P2369" s="68">
        <v>6403</v>
      </c>
      <c r="Q2369" s="69" t="s">
        <v>10347</v>
      </c>
      <c r="R2369" s="33" t="s">
        <v>10348</v>
      </c>
      <c r="S2369" s="68">
        <v>57684</v>
      </c>
      <c r="T2369" s="69" t="s">
        <v>10349</v>
      </c>
      <c r="U2369" s="33" t="s">
        <v>7476</v>
      </c>
      <c r="V2369" s="33" t="s">
        <v>7477</v>
      </c>
      <c r="W2369" s="33" t="s">
        <v>10346</v>
      </c>
      <c r="X2369" s="33" t="s">
        <v>2011</v>
      </c>
    </row>
    <row r="2370" spans="1:24" x14ac:dyDescent="0.25">
      <c r="A2370" s="29" t="s">
        <v>1728</v>
      </c>
      <c r="B2370" s="30" t="s">
        <v>692</v>
      </c>
      <c r="C2370" s="30" t="str">
        <f t="shared" si="108"/>
        <v>Durable Medical Equipment and Supplies Policy</v>
      </c>
      <c r="G2370" s="29" t="s">
        <v>1728</v>
      </c>
      <c r="H2370" s="30" t="s">
        <v>692</v>
      </c>
      <c r="I2370" s="30" t="str">
        <f t="shared" si="109"/>
        <v>Durable Medical Equipment and Supplies Policy</v>
      </c>
      <c r="J2370" t="e">
        <f t="shared" ca="1" si="110"/>
        <v>#N/A</v>
      </c>
      <c r="N2370" s="33" t="s">
        <v>2011</v>
      </c>
      <c r="O2370" s="33" t="s">
        <v>2146</v>
      </c>
      <c r="P2370" s="68">
        <v>6427</v>
      </c>
      <c r="Q2370" s="33" t="s">
        <v>10350</v>
      </c>
      <c r="R2370" s="33" t="s">
        <v>10351</v>
      </c>
      <c r="S2370" s="68">
        <v>60654</v>
      </c>
      <c r="T2370" s="69" t="s">
        <v>10352</v>
      </c>
      <c r="U2370" s="33" t="s">
        <v>7476</v>
      </c>
      <c r="V2370" s="33" t="s">
        <v>7477</v>
      </c>
      <c r="W2370" s="33" t="s">
        <v>10346</v>
      </c>
      <c r="X2370" s="33" t="s">
        <v>2011</v>
      </c>
    </row>
    <row r="2371" spans="1:24" x14ac:dyDescent="0.25">
      <c r="A2371" s="29" t="s">
        <v>1728</v>
      </c>
      <c r="B2371" s="30" t="s">
        <v>693</v>
      </c>
      <c r="C2371" s="30" t="str">
        <f t="shared" ref="C2371:C2434" si="111">VLOOKUP(A2371,$G:$I,3,0)</f>
        <v>Durable Medical Equipment and Supplies Policy</v>
      </c>
      <c r="G2371" s="29" t="s">
        <v>1728</v>
      </c>
      <c r="H2371" s="30" t="s">
        <v>693</v>
      </c>
      <c r="I2371" s="30" t="str">
        <f t="shared" ref="I2371:I2434" si="112">VLOOKUP(G2371,$R:$X,7,0)</f>
        <v>Durable Medical Equipment and Supplies Policy</v>
      </c>
      <c r="J2371" t="e">
        <f t="shared" ref="J2371:J2434" ca="1" si="113">VLOOKUP(I2371,$J:$J,1,0)</f>
        <v>#N/A</v>
      </c>
      <c r="N2371" s="33" t="s">
        <v>2011</v>
      </c>
      <c r="O2371" s="33" t="s">
        <v>2146</v>
      </c>
      <c r="P2371" s="68">
        <v>6431</v>
      </c>
      <c r="Q2371" s="69" t="s">
        <v>10353</v>
      </c>
      <c r="R2371" s="33" t="s">
        <v>10354</v>
      </c>
      <c r="S2371" s="68">
        <v>57689</v>
      </c>
      <c r="T2371" s="69" t="s">
        <v>10355</v>
      </c>
      <c r="U2371" s="33" t="s">
        <v>7476</v>
      </c>
      <c r="V2371" s="33" t="s">
        <v>7477</v>
      </c>
      <c r="W2371" s="33" t="s">
        <v>10346</v>
      </c>
      <c r="X2371" s="33" t="s">
        <v>2011</v>
      </c>
    </row>
    <row r="2372" spans="1:24" x14ac:dyDescent="0.25">
      <c r="A2372" s="29" t="s">
        <v>289</v>
      </c>
      <c r="B2372" s="30" t="s">
        <v>1729</v>
      </c>
      <c r="C2372" s="30" t="str">
        <f t="shared" si="111"/>
        <v>Durable Medical Equipment and Supplies Policy</v>
      </c>
      <c r="G2372" s="29" t="s">
        <v>289</v>
      </c>
      <c r="H2372" s="30" t="s">
        <v>1729</v>
      </c>
      <c r="I2372" s="30" t="str">
        <f t="shared" si="112"/>
        <v>Durable Medical Equipment and Supplies Policy</v>
      </c>
      <c r="J2372" t="e">
        <f t="shared" ca="1" si="113"/>
        <v>#N/A</v>
      </c>
      <c r="N2372" s="33" t="s">
        <v>2011</v>
      </c>
      <c r="O2372" s="33" t="s">
        <v>2146</v>
      </c>
      <c r="P2372" s="68">
        <v>6766</v>
      </c>
      <c r="Q2372" s="33" t="s">
        <v>10356</v>
      </c>
      <c r="R2372" s="33" t="s">
        <v>2149</v>
      </c>
      <c r="S2372" s="68">
        <v>47337</v>
      </c>
      <c r="T2372" s="69" t="s">
        <v>10357</v>
      </c>
      <c r="U2372" s="33" t="s">
        <v>7476</v>
      </c>
      <c r="V2372" s="33" t="s">
        <v>7477</v>
      </c>
      <c r="W2372" s="33" t="s">
        <v>10340</v>
      </c>
      <c r="X2372" s="33" t="s">
        <v>2011</v>
      </c>
    </row>
    <row r="2373" spans="1:24" x14ac:dyDescent="0.25">
      <c r="A2373" s="29" t="s">
        <v>297</v>
      </c>
      <c r="B2373" s="30" t="s">
        <v>1730</v>
      </c>
      <c r="C2373" s="30" t="str">
        <f t="shared" si="111"/>
        <v>Durable Medical Equipment and Supplies Policy</v>
      </c>
      <c r="G2373" s="29" t="s">
        <v>297</v>
      </c>
      <c r="H2373" s="30" t="s">
        <v>1730</v>
      </c>
      <c r="I2373" s="30" t="str">
        <f t="shared" si="112"/>
        <v>Durable Medical Equipment and Supplies Policy</v>
      </c>
      <c r="J2373" t="e">
        <f t="shared" ca="1" si="113"/>
        <v>#N/A</v>
      </c>
      <c r="N2373" s="33" t="s">
        <v>2011</v>
      </c>
      <c r="O2373" s="33" t="s">
        <v>2146</v>
      </c>
      <c r="P2373" s="68">
        <v>6971</v>
      </c>
      <c r="Q2373" s="69" t="s">
        <v>10358</v>
      </c>
      <c r="R2373" s="33" t="s">
        <v>2148</v>
      </c>
      <c r="S2373" s="68">
        <v>24928</v>
      </c>
      <c r="T2373" s="33" t="s">
        <v>10359</v>
      </c>
      <c r="U2373" s="33" t="s">
        <v>7476</v>
      </c>
      <c r="V2373" s="33" t="s">
        <v>7477</v>
      </c>
      <c r="W2373" s="33" t="s">
        <v>10346</v>
      </c>
      <c r="X2373" s="33" t="s">
        <v>2011</v>
      </c>
    </row>
    <row r="2374" spans="1:24" x14ac:dyDescent="0.25">
      <c r="A2374" s="29" t="s">
        <v>248</v>
      </c>
      <c r="B2374" s="30" t="s">
        <v>1731</v>
      </c>
      <c r="C2374" s="30" t="str">
        <f t="shared" si="111"/>
        <v>Radiology Policy</v>
      </c>
      <c r="G2374" s="29" t="s">
        <v>248</v>
      </c>
      <c r="H2374" s="30" t="s">
        <v>1731</v>
      </c>
      <c r="I2374" s="30" t="str">
        <f t="shared" si="112"/>
        <v>Radiology Policy</v>
      </c>
      <c r="J2374" t="e">
        <f t="shared" ca="1" si="113"/>
        <v>#N/A</v>
      </c>
      <c r="N2374" s="33" t="s">
        <v>2011</v>
      </c>
      <c r="O2374" s="33" t="s">
        <v>2146</v>
      </c>
      <c r="P2374" s="68">
        <v>7443</v>
      </c>
      <c r="Q2374" s="69" t="s">
        <v>10360</v>
      </c>
      <c r="R2374" s="33" t="s">
        <v>10361</v>
      </c>
      <c r="S2374" s="68">
        <v>58514</v>
      </c>
      <c r="T2374" s="69" t="s">
        <v>10362</v>
      </c>
      <c r="U2374" s="33" t="s">
        <v>7932</v>
      </c>
      <c r="V2374" s="33" t="s">
        <v>7946</v>
      </c>
      <c r="W2374" s="69" t="s">
        <v>10363</v>
      </c>
      <c r="X2374" s="33" t="s">
        <v>2011</v>
      </c>
    </row>
    <row r="2375" spans="1:24" x14ac:dyDescent="0.25">
      <c r="A2375" s="29" t="s">
        <v>249</v>
      </c>
      <c r="B2375" s="30" t="s">
        <v>1732</v>
      </c>
      <c r="C2375" s="30" t="str">
        <f t="shared" si="111"/>
        <v>Radiology Policy</v>
      </c>
      <c r="G2375" s="29" t="s">
        <v>249</v>
      </c>
      <c r="H2375" s="30" t="s">
        <v>1732</v>
      </c>
      <c r="I2375" s="30" t="str">
        <f t="shared" si="112"/>
        <v>Radiology Policy</v>
      </c>
      <c r="J2375" t="e">
        <f t="shared" ca="1" si="113"/>
        <v>#N/A</v>
      </c>
      <c r="N2375" s="70" t="s">
        <v>2011</v>
      </c>
      <c r="O2375" s="33" t="s">
        <v>2137</v>
      </c>
      <c r="P2375" s="68">
        <v>8493</v>
      </c>
      <c r="Q2375" s="33" t="s">
        <v>10364</v>
      </c>
      <c r="R2375" s="33" t="s">
        <v>1469</v>
      </c>
      <c r="S2375" s="68">
        <v>44053</v>
      </c>
      <c r="T2375" s="69" t="s">
        <v>10365</v>
      </c>
      <c r="U2375" s="33" t="s">
        <v>7476</v>
      </c>
      <c r="V2375" s="33" t="s">
        <v>7477</v>
      </c>
      <c r="W2375" s="69" t="s">
        <v>10366</v>
      </c>
      <c r="X2375" s="70" t="s">
        <v>2011</v>
      </c>
    </row>
    <row r="2376" spans="1:24" x14ac:dyDescent="0.25">
      <c r="A2376" s="29" t="s">
        <v>1733</v>
      </c>
      <c r="B2376" s="30" t="s">
        <v>1048</v>
      </c>
      <c r="C2376" s="30" t="str">
        <f t="shared" si="111"/>
        <v>Ophthalmology Policy</v>
      </c>
      <c r="G2376" s="29" t="s">
        <v>1733</v>
      </c>
      <c r="H2376" s="30" t="s">
        <v>1048</v>
      </c>
      <c r="I2376" s="30" t="str">
        <f t="shared" si="112"/>
        <v>Ophthalmology Policy</v>
      </c>
      <c r="J2376" t="e">
        <f t="shared" ca="1" si="113"/>
        <v>#N/A</v>
      </c>
      <c r="N2376" s="33" t="s">
        <v>2011</v>
      </c>
      <c r="O2376" s="33" t="s">
        <v>2137</v>
      </c>
      <c r="P2376" s="68">
        <v>8494</v>
      </c>
      <c r="Q2376" s="69" t="s">
        <v>10367</v>
      </c>
      <c r="R2376" s="33" t="s">
        <v>2143</v>
      </c>
      <c r="S2376" s="68">
        <v>44060</v>
      </c>
      <c r="T2376" s="69" t="s">
        <v>10368</v>
      </c>
      <c r="U2376" s="33" t="s">
        <v>7476</v>
      </c>
      <c r="V2376" s="33" t="s">
        <v>7477</v>
      </c>
      <c r="W2376" s="33" t="s">
        <v>10369</v>
      </c>
      <c r="X2376" s="33" t="s">
        <v>2011</v>
      </c>
    </row>
    <row r="2377" spans="1:24" x14ac:dyDescent="0.25">
      <c r="A2377" s="29" t="s">
        <v>1733</v>
      </c>
      <c r="B2377" s="30" t="s">
        <v>1049</v>
      </c>
      <c r="C2377" s="30" t="str">
        <f t="shared" si="111"/>
        <v>Ophthalmology Policy</v>
      </c>
      <c r="G2377" s="29" t="s">
        <v>1733</v>
      </c>
      <c r="H2377" s="30" t="s">
        <v>1049</v>
      </c>
      <c r="I2377" s="30" t="str">
        <f t="shared" si="112"/>
        <v>Ophthalmology Policy</v>
      </c>
      <c r="J2377" t="e">
        <f t="shared" ca="1" si="113"/>
        <v>#N/A</v>
      </c>
      <c r="N2377" s="33" t="s">
        <v>2011</v>
      </c>
      <c r="O2377" s="33" t="s">
        <v>2137</v>
      </c>
      <c r="P2377" s="68">
        <v>8495</v>
      </c>
      <c r="Q2377" s="33" t="s">
        <v>10370</v>
      </c>
      <c r="R2377" s="33" t="s">
        <v>2145</v>
      </c>
      <c r="S2377" s="68">
        <v>44054</v>
      </c>
      <c r="T2377" s="33" t="s">
        <v>10371</v>
      </c>
      <c r="U2377" s="33" t="s">
        <v>7476</v>
      </c>
      <c r="V2377" s="33" t="s">
        <v>7477</v>
      </c>
      <c r="W2377" s="33" t="s">
        <v>10369</v>
      </c>
      <c r="X2377" s="33" t="s">
        <v>2011</v>
      </c>
    </row>
    <row r="2378" spans="1:24" x14ac:dyDescent="0.25">
      <c r="A2378" s="29" t="s">
        <v>1733</v>
      </c>
      <c r="B2378" s="30" t="s">
        <v>1050</v>
      </c>
      <c r="C2378" s="30" t="str">
        <f t="shared" si="111"/>
        <v>Ophthalmology Policy</v>
      </c>
      <c r="G2378" s="29" t="s">
        <v>1733</v>
      </c>
      <c r="H2378" s="30" t="s">
        <v>1050</v>
      </c>
      <c r="I2378" s="30" t="str">
        <f t="shared" si="112"/>
        <v>Ophthalmology Policy</v>
      </c>
      <c r="J2378" t="e">
        <f t="shared" ca="1" si="113"/>
        <v>#N/A</v>
      </c>
      <c r="N2378" s="33" t="s">
        <v>2011</v>
      </c>
      <c r="O2378" s="33" t="s">
        <v>2137</v>
      </c>
      <c r="P2378" s="68">
        <v>8496</v>
      </c>
      <c r="Q2378" s="33" t="s">
        <v>10372</v>
      </c>
      <c r="R2378" s="33" t="s">
        <v>10373</v>
      </c>
      <c r="S2378" s="68">
        <v>57780</v>
      </c>
      <c r="T2378" s="69" t="s">
        <v>10374</v>
      </c>
      <c r="U2378" s="33" t="s">
        <v>7476</v>
      </c>
      <c r="V2378" s="33" t="s">
        <v>7477</v>
      </c>
      <c r="W2378" s="33" t="s">
        <v>10375</v>
      </c>
      <c r="X2378" s="33" t="s">
        <v>2011</v>
      </c>
    </row>
    <row r="2379" spans="1:24" x14ac:dyDescent="0.25">
      <c r="A2379" s="29" t="s">
        <v>1733</v>
      </c>
      <c r="B2379" s="30" t="s">
        <v>1051</v>
      </c>
      <c r="C2379" s="30" t="str">
        <f t="shared" si="111"/>
        <v>Ophthalmology Policy</v>
      </c>
      <c r="G2379" s="29" t="s">
        <v>1733</v>
      </c>
      <c r="H2379" s="30" t="s">
        <v>1051</v>
      </c>
      <c r="I2379" s="30" t="str">
        <f t="shared" si="112"/>
        <v>Ophthalmology Policy</v>
      </c>
      <c r="J2379" t="e">
        <f t="shared" ca="1" si="113"/>
        <v>#N/A</v>
      </c>
      <c r="N2379" s="33" t="s">
        <v>2011</v>
      </c>
      <c r="O2379" s="33" t="s">
        <v>2137</v>
      </c>
      <c r="P2379" s="68">
        <v>8497</v>
      </c>
      <c r="Q2379" s="33" t="s">
        <v>10376</v>
      </c>
      <c r="R2379" s="33" t="s">
        <v>10377</v>
      </c>
      <c r="S2379" s="68">
        <v>58211</v>
      </c>
      <c r="T2379" s="69" t="s">
        <v>10378</v>
      </c>
      <c r="U2379" s="33" t="s">
        <v>7476</v>
      </c>
      <c r="V2379" s="33" t="s">
        <v>7477</v>
      </c>
      <c r="W2379" s="33" t="s">
        <v>10379</v>
      </c>
      <c r="X2379" s="33" t="s">
        <v>2011</v>
      </c>
    </row>
    <row r="2380" spans="1:24" x14ac:dyDescent="0.25">
      <c r="A2380" s="29" t="s">
        <v>1733</v>
      </c>
      <c r="B2380" s="30" t="s">
        <v>1053</v>
      </c>
      <c r="C2380" s="30" t="str">
        <f t="shared" si="111"/>
        <v>Ophthalmology Policy</v>
      </c>
      <c r="G2380" s="29" t="s">
        <v>1733</v>
      </c>
      <c r="H2380" s="30" t="s">
        <v>1053</v>
      </c>
      <c r="I2380" s="30" t="str">
        <f t="shared" si="112"/>
        <v>Ophthalmology Policy</v>
      </c>
      <c r="J2380" t="e">
        <f t="shared" ca="1" si="113"/>
        <v>#N/A</v>
      </c>
      <c r="N2380" s="33" t="s">
        <v>2011</v>
      </c>
      <c r="O2380" s="33" t="s">
        <v>2137</v>
      </c>
      <c r="P2380" s="68">
        <v>8498</v>
      </c>
      <c r="Q2380" s="33" t="s">
        <v>10380</v>
      </c>
      <c r="R2380" s="33" t="s">
        <v>10381</v>
      </c>
      <c r="S2380" s="68">
        <v>57676</v>
      </c>
      <c r="T2380" s="69" t="s">
        <v>10382</v>
      </c>
      <c r="U2380" s="33" t="s">
        <v>7476</v>
      </c>
      <c r="V2380" s="33" t="s">
        <v>7477</v>
      </c>
      <c r="W2380" s="33" t="s">
        <v>10375</v>
      </c>
      <c r="X2380" s="33" t="s">
        <v>2011</v>
      </c>
    </row>
    <row r="2381" spans="1:24" x14ac:dyDescent="0.25">
      <c r="A2381" s="29" t="s">
        <v>1733</v>
      </c>
      <c r="B2381" s="30" t="s">
        <v>1054</v>
      </c>
      <c r="C2381" s="30" t="str">
        <f t="shared" si="111"/>
        <v>Ophthalmology Policy</v>
      </c>
      <c r="G2381" s="29" t="s">
        <v>1733</v>
      </c>
      <c r="H2381" s="30" t="s">
        <v>1054</v>
      </c>
      <c r="I2381" s="30" t="str">
        <f t="shared" si="112"/>
        <v>Ophthalmology Policy</v>
      </c>
      <c r="J2381" t="e">
        <f t="shared" ca="1" si="113"/>
        <v>#N/A</v>
      </c>
      <c r="N2381" s="33" t="s">
        <v>2011</v>
      </c>
      <c r="O2381" s="33" t="s">
        <v>2137</v>
      </c>
      <c r="P2381" s="68">
        <v>8499</v>
      </c>
      <c r="Q2381" s="33" t="s">
        <v>10383</v>
      </c>
      <c r="R2381" s="33" t="s">
        <v>2140</v>
      </c>
      <c r="S2381" s="68">
        <v>44073</v>
      </c>
      <c r="T2381" s="33" t="s">
        <v>10384</v>
      </c>
      <c r="U2381" s="33" t="s">
        <v>7476</v>
      </c>
      <c r="V2381" s="33" t="s">
        <v>7477</v>
      </c>
      <c r="W2381" s="33" t="s">
        <v>10369</v>
      </c>
      <c r="X2381" s="33" t="s">
        <v>2011</v>
      </c>
    </row>
    <row r="2382" spans="1:24" x14ac:dyDescent="0.25">
      <c r="A2382" s="29" t="s">
        <v>1733</v>
      </c>
      <c r="B2382" s="30" t="s">
        <v>1055</v>
      </c>
      <c r="C2382" s="30" t="str">
        <f t="shared" si="111"/>
        <v>Ophthalmology Policy</v>
      </c>
      <c r="G2382" s="29" t="s">
        <v>1733</v>
      </c>
      <c r="H2382" s="30" t="s">
        <v>1055</v>
      </c>
      <c r="I2382" s="30" t="str">
        <f t="shared" si="112"/>
        <v>Ophthalmology Policy</v>
      </c>
      <c r="J2382" t="e">
        <f t="shared" ca="1" si="113"/>
        <v>#N/A</v>
      </c>
      <c r="N2382" s="33" t="s">
        <v>2011</v>
      </c>
      <c r="O2382" s="33" t="s">
        <v>2137</v>
      </c>
      <c r="P2382" s="68">
        <v>8500</v>
      </c>
      <c r="Q2382" s="33" t="s">
        <v>10385</v>
      </c>
      <c r="R2382" s="33" t="s">
        <v>10386</v>
      </c>
      <c r="S2382" s="68">
        <v>57911</v>
      </c>
      <c r="T2382" s="69" t="s">
        <v>10387</v>
      </c>
      <c r="U2382" s="33" t="s">
        <v>7476</v>
      </c>
      <c r="V2382" s="33" t="s">
        <v>7477</v>
      </c>
      <c r="W2382" s="33" t="s">
        <v>10369</v>
      </c>
      <c r="X2382" s="33" t="s">
        <v>2011</v>
      </c>
    </row>
    <row r="2383" spans="1:24" x14ac:dyDescent="0.25">
      <c r="A2383" s="29" t="s">
        <v>407</v>
      </c>
      <c r="B2383" s="30" t="s">
        <v>1734</v>
      </c>
      <c r="C2383" s="30" t="str">
        <f t="shared" si="111"/>
        <v>Cardiology Policy</v>
      </c>
      <c r="G2383" s="29" t="s">
        <v>407</v>
      </c>
      <c r="H2383" s="30" t="s">
        <v>1734</v>
      </c>
      <c r="I2383" s="30" t="str">
        <f t="shared" si="112"/>
        <v>Cardiology Policy</v>
      </c>
      <c r="J2383" t="e">
        <f t="shared" ca="1" si="113"/>
        <v>#N/A</v>
      </c>
      <c r="N2383" s="33" t="s">
        <v>2011</v>
      </c>
      <c r="O2383" s="33" t="s">
        <v>2137</v>
      </c>
      <c r="P2383" s="68">
        <v>8943</v>
      </c>
      <c r="Q2383" s="33" t="s">
        <v>10388</v>
      </c>
      <c r="R2383" s="33" t="s">
        <v>2138</v>
      </c>
      <c r="S2383" s="68">
        <v>52430</v>
      </c>
      <c r="T2383" s="69" t="s">
        <v>10389</v>
      </c>
      <c r="U2383" s="33" t="s">
        <v>7476</v>
      </c>
      <c r="V2383" s="33" t="s">
        <v>7477</v>
      </c>
      <c r="W2383" s="33" t="s">
        <v>10390</v>
      </c>
      <c r="X2383" s="33" t="s">
        <v>2011</v>
      </c>
    </row>
    <row r="2384" spans="1:24" x14ac:dyDescent="0.25">
      <c r="A2384" s="29" t="s">
        <v>407</v>
      </c>
      <c r="B2384" s="30" t="s">
        <v>1734</v>
      </c>
      <c r="C2384" s="30" t="str">
        <f t="shared" si="111"/>
        <v>Cardiology Policy</v>
      </c>
      <c r="G2384" s="29" t="s">
        <v>407</v>
      </c>
      <c r="H2384" s="30" t="s">
        <v>1734</v>
      </c>
      <c r="I2384" s="30" t="str">
        <f t="shared" si="112"/>
        <v>Cardiology Policy</v>
      </c>
      <c r="J2384" t="e">
        <f t="shared" ca="1" si="113"/>
        <v>#N/A</v>
      </c>
      <c r="N2384" s="70" t="s">
        <v>2011</v>
      </c>
      <c r="O2384" s="33" t="s">
        <v>2132</v>
      </c>
      <c r="P2384" s="68">
        <v>7265</v>
      </c>
      <c r="Q2384" s="33" t="s">
        <v>10391</v>
      </c>
      <c r="R2384" s="33" t="s">
        <v>1103</v>
      </c>
      <c r="S2384" s="68">
        <v>47294</v>
      </c>
      <c r="T2384" s="69" t="s">
        <v>10392</v>
      </c>
      <c r="U2384" s="33" t="s">
        <v>7476</v>
      </c>
      <c r="V2384" s="33" t="s">
        <v>7477</v>
      </c>
      <c r="W2384" s="69" t="s">
        <v>10393</v>
      </c>
      <c r="X2384" s="70" t="s">
        <v>2011</v>
      </c>
    </row>
    <row r="2385" spans="1:24" x14ac:dyDescent="0.25">
      <c r="A2385" s="29" t="s">
        <v>407</v>
      </c>
      <c r="B2385" s="30" t="s">
        <v>1734</v>
      </c>
      <c r="C2385" s="30" t="str">
        <f t="shared" si="111"/>
        <v>Cardiology Policy</v>
      </c>
      <c r="G2385" s="29" t="s">
        <v>407</v>
      </c>
      <c r="H2385" s="30" t="s">
        <v>1734</v>
      </c>
      <c r="I2385" s="30" t="str">
        <f t="shared" si="112"/>
        <v>Cardiology Policy</v>
      </c>
      <c r="J2385" t="e">
        <f t="shared" ca="1" si="113"/>
        <v>#N/A</v>
      </c>
      <c r="N2385" s="33" t="s">
        <v>2011</v>
      </c>
      <c r="O2385" s="33" t="s">
        <v>2132</v>
      </c>
      <c r="P2385" s="68">
        <v>7266</v>
      </c>
      <c r="Q2385" s="33" t="s">
        <v>10394</v>
      </c>
      <c r="R2385" s="33" t="s">
        <v>2135</v>
      </c>
      <c r="S2385" s="68">
        <v>29854</v>
      </c>
      <c r="T2385" s="69" t="s">
        <v>10395</v>
      </c>
      <c r="U2385" s="33" t="s">
        <v>7476</v>
      </c>
      <c r="V2385" s="33" t="s">
        <v>7477</v>
      </c>
      <c r="W2385" s="33" t="s">
        <v>10396</v>
      </c>
      <c r="X2385" s="33" t="s">
        <v>2011</v>
      </c>
    </row>
    <row r="2386" spans="1:24" x14ac:dyDescent="0.25">
      <c r="A2386" s="29" t="s">
        <v>407</v>
      </c>
      <c r="B2386" s="30" t="s">
        <v>1735</v>
      </c>
      <c r="C2386" s="30" t="str">
        <f t="shared" si="111"/>
        <v>Cardiology Policy</v>
      </c>
      <c r="G2386" s="29" t="s">
        <v>407</v>
      </c>
      <c r="H2386" s="30" t="s">
        <v>1735</v>
      </c>
      <c r="I2386" s="30" t="str">
        <f t="shared" si="112"/>
        <v>Cardiology Policy</v>
      </c>
      <c r="J2386" t="e">
        <f t="shared" ca="1" si="113"/>
        <v>#N/A</v>
      </c>
      <c r="N2386" s="33" t="s">
        <v>2011</v>
      </c>
      <c r="O2386" s="33" t="s">
        <v>2132</v>
      </c>
      <c r="P2386" s="68">
        <v>7267</v>
      </c>
      <c r="Q2386" s="33" t="s">
        <v>10397</v>
      </c>
      <c r="R2386" s="33" t="s">
        <v>2134</v>
      </c>
      <c r="S2386" s="68">
        <v>29864</v>
      </c>
      <c r="T2386" s="33" t="s">
        <v>10398</v>
      </c>
      <c r="U2386" s="33" t="s">
        <v>7476</v>
      </c>
      <c r="V2386" s="33" t="s">
        <v>7477</v>
      </c>
      <c r="W2386" s="33" t="s">
        <v>10399</v>
      </c>
      <c r="X2386" s="33" t="s">
        <v>2011</v>
      </c>
    </row>
    <row r="2387" spans="1:24" x14ac:dyDescent="0.25">
      <c r="A2387" s="29" t="s">
        <v>407</v>
      </c>
      <c r="B2387" s="30" t="s">
        <v>1735</v>
      </c>
      <c r="C2387" s="30" t="str">
        <f t="shared" si="111"/>
        <v>Cardiology Policy</v>
      </c>
      <c r="G2387" s="29" t="s">
        <v>407</v>
      </c>
      <c r="H2387" s="30" t="s">
        <v>1735</v>
      </c>
      <c r="I2387" s="30" t="str">
        <f t="shared" si="112"/>
        <v>Cardiology Policy</v>
      </c>
      <c r="J2387" t="e">
        <f t="shared" ca="1" si="113"/>
        <v>#N/A</v>
      </c>
      <c r="N2387" s="33" t="s">
        <v>2011</v>
      </c>
      <c r="O2387" s="33" t="s">
        <v>2132</v>
      </c>
      <c r="P2387" s="68">
        <v>7268</v>
      </c>
      <c r="Q2387" s="33" t="s">
        <v>10400</v>
      </c>
      <c r="R2387" s="33" t="s">
        <v>2136</v>
      </c>
      <c r="S2387" s="68">
        <v>29822</v>
      </c>
      <c r="T2387" s="33" t="s">
        <v>10401</v>
      </c>
      <c r="U2387" s="33" t="s">
        <v>7476</v>
      </c>
      <c r="V2387" s="33" t="s">
        <v>7477</v>
      </c>
      <c r="W2387" s="33" t="s">
        <v>10399</v>
      </c>
      <c r="X2387" s="33" t="s">
        <v>2011</v>
      </c>
    </row>
    <row r="2388" spans="1:24" x14ac:dyDescent="0.25">
      <c r="A2388" s="29" t="s">
        <v>1736</v>
      </c>
      <c r="B2388" s="30" t="s">
        <v>494</v>
      </c>
      <c r="C2388" s="30" t="str">
        <f t="shared" si="111"/>
        <v>National Correct Coding Manual Policy</v>
      </c>
      <c r="G2388" s="29" t="s">
        <v>1736</v>
      </c>
      <c r="H2388" s="30" t="s">
        <v>494</v>
      </c>
      <c r="I2388" s="30" t="str">
        <f t="shared" si="112"/>
        <v>National Correct Coding Manual Policy</v>
      </c>
      <c r="J2388" t="e">
        <f t="shared" ca="1" si="113"/>
        <v>#N/A</v>
      </c>
      <c r="N2388" s="33" t="s">
        <v>2011</v>
      </c>
      <c r="O2388" s="33" t="s">
        <v>2132</v>
      </c>
      <c r="P2388" s="68">
        <v>7269</v>
      </c>
      <c r="Q2388" s="33" t="s">
        <v>10402</v>
      </c>
      <c r="R2388" s="33" t="s">
        <v>2133</v>
      </c>
      <c r="S2388" s="68">
        <v>29866</v>
      </c>
      <c r="T2388" s="33" t="s">
        <v>10403</v>
      </c>
      <c r="U2388" s="33" t="s">
        <v>7476</v>
      </c>
      <c r="V2388" s="33" t="s">
        <v>7477</v>
      </c>
      <c r="W2388" s="33" t="s">
        <v>10396</v>
      </c>
      <c r="X2388" s="33" t="s">
        <v>2011</v>
      </c>
    </row>
    <row r="2389" spans="1:24" x14ac:dyDescent="0.25">
      <c r="A2389" s="29" t="s">
        <v>1736</v>
      </c>
      <c r="B2389" s="30" t="s">
        <v>638</v>
      </c>
      <c r="C2389" s="30" t="str">
        <f t="shared" si="111"/>
        <v>National Correct Coding Manual Policy</v>
      </c>
      <c r="G2389" s="29" t="s">
        <v>1736</v>
      </c>
      <c r="H2389" s="30" t="s">
        <v>638</v>
      </c>
      <c r="I2389" s="30" t="str">
        <f t="shared" si="112"/>
        <v>National Correct Coding Manual Policy</v>
      </c>
      <c r="J2389" t="e">
        <f t="shared" ca="1" si="113"/>
        <v>#N/A</v>
      </c>
      <c r="N2389" s="33" t="s">
        <v>2011</v>
      </c>
      <c r="O2389" s="33" t="s">
        <v>2125</v>
      </c>
      <c r="P2389" s="68">
        <v>6951</v>
      </c>
      <c r="Q2389" s="33" t="s">
        <v>10404</v>
      </c>
      <c r="R2389" s="33" t="s">
        <v>2128</v>
      </c>
      <c r="S2389" s="68">
        <v>44912</v>
      </c>
      <c r="T2389" s="33" t="s">
        <v>10405</v>
      </c>
      <c r="U2389" s="33" t="s">
        <v>7476</v>
      </c>
      <c r="V2389" s="33" t="s">
        <v>7477</v>
      </c>
      <c r="W2389" s="33" t="s">
        <v>10406</v>
      </c>
      <c r="X2389" s="33" t="s">
        <v>2011</v>
      </c>
    </row>
    <row r="2390" spans="1:24" x14ac:dyDescent="0.25">
      <c r="A2390" s="29" t="s">
        <v>213</v>
      </c>
      <c r="B2390" s="30" t="s">
        <v>1438</v>
      </c>
      <c r="C2390" s="30" t="str">
        <f t="shared" si="111"/>
        <v>Quality of Care Policy</v>
      </c>
      <c r="G2390" s="29" t="s">
        <v>213</v>
      </c>
      <c r="H2390" s="30" t="s">
        <v>1438</v>
      </c>
      <c r="I2390" s="30" t="str">
        <f t="shared" si="112"/>
        <v>Quality of Care Policy</v>
      </c>
      <c r="J2390" t="e">
        <f t="shared" ca="1" si="113"/>
        <v>#N/A</v>
      </c>
      <c r="N2390" s="33" t="s">
        <v>2011</v>
      </c>
      <c r="O2390" s="33" t="s">
        <v>2125</v>
      </c>
      <c r="P2390" s="68">
        <v>7155</v>
      </c>
      <c r="Q2390" s="33" t="s">
        <v>10407</v>
      </c>
      <c r="R2390" s="33" t="s">
        <v>2131</v>
      </c>
      <c r="S2390" s="68">
        <v>44665</v>
      </c>
      <c r="T2390" s="69" t="s">
        <v>10408</v>
      </c>
      <c r="U2390" s="33" t="s">
        <v>7476</v>
      </c>
      <c r="V2390" s="33" t="s">
        <v>7477</v>
      </c>
      <c r="W2390" s="33" t="s">
        <v>10409</v>
      </c>
      <c r="X2390" s="33" t="s">
        <v>2011</v>
      </c>
    </row>
    <row r="2391" spans="1:24" x14ac:dyDescent="0.25">
      <c r="A2391" s="29" t="s">
        <v>213</v>
      </c>
      <c r="B2391" s="30" t="s">
        <v>1438</v>
      </c>
      <c r="C2391" s="30" t="str">
        <f t="shared" si="111"/>
        <v>Quality of Care Policy</v>
      </c>
      <c r="G2391" s="29" t="s">
        <v>213</v>
      </c>
      <c r="H2391" s="30" t="s">
        <v>1438</v>
      </c>
      <c r="I2391" s="30" t="str">
        <f t="shared" si="112"/>
        <v>Quality of Care Policy</v>
      </c>
      <c r="J2391" t="e">
        <f t="shared" ca="1" si="113"/>
        <v>#N/A</v>
      </c>
      <c r="N2391" s="70" t="s">
        <v>2011</v>
      </c>
      <c r="O2391" s="33" t="s">
        <v>2125</v>
      </c>
      <c r="P2391" s="68">
        <v>7156</v>
      </c>
      <c r="Q2391" s="33" t="s">
        <v>10410</v>
      </c>
      <c r="R2391" s="33" t="s">
        <v>170</v>
      </c>
      <c r="S2391" s="68">
        <v>60852</v>
      </c>
      <c r="T2391" s="69" t="s">
        <v>10411</v>
      </c>
      <c r="U2391" s="33" t="s">
        <v>7476</v>
      </c>
      <c r="V2391" s="33" t="s">
        <v>7477</v>
      </c>
      <c r="W2391" s="69" t="s">
        <v>10412</v>
      </c>
      <c r="X2391" s="70" t="s">
        <v>2011</v>
      </c>
    </row>
    <row r="2392" spans="1:24" x14ac:dyDescent="0.25">
      <c r="A2392" s="29" t="s">
        <v>213</v>
      </c>
      <c r="B2392" s="30" t="s">
        <v>1438</v>
      </c>
      <c r="C2392" s="30" t="str">
        <f t="shared" si="111"/>
        <v>Quality of Care Policy</v>
      </c>
      <c r="G2392" s="29" t="s">
        <v>213</v>
      </c>
      <c r="H2392" s="30" t="s">
        <v>1438</v>
      </c>
      <c r="I2392" s="30" t="str">
        <f t="shared" si="112"/>
        <v>Quality of Care Policy</v>
      </c>
      <c r="J2392" t="e">
        <f t="shared" ca="1" si="113"/>
        <v>#N/A</v>
      </c>
      <c r="N2392" s="33" t="s">
        <v>2011</v>
      </c>
      <c r="O2392" s="33" t="s">
        <v>2125</v>
      </c>
      <c r="P2392" s="68">
        <v>7210</v>
      </c>
      <c r="Q2392" s="33" t="s">
        <v>10413</v>
      </c>
      <c r="R2392" s="33" t="s">
        <v>2129</v>
      </c>
      <c r="S2392" s="68">
        <v>25823</v>
      </c>
      <c r="T2392" s="33" t="s">
        <v>10414</v>
      </c>
      <c r="U2392" s="33" t="s">
        <v>7476</v>
      </c>
      <c r="V2392" s="33" t="s">
        <v>7477</v>
      </c>
      <c r="W2392" s="33" t="s">
        <v>10415</v>
      </c>
      <c r="X2392" s="33" t="s">
        <v>2011</v>
      </c>
    </row>
    <row r="2393" spans="1:24" x14ac:dyDescent="0.25">
      <c r="A2393" s="29" t="s">
        <v>213</v>
      </c>
      <c r="B2393" s="30" t="s">
        <v>1737</v>
      </c>
      <c r="C2393" s="30" t="str">
        <f t="shared" si="111"/>
        <v>Quality of Care Policy</v>
      </c>
      <c r="G2393" s="29" t="s">
        <v>213</v>
      </c>
      <c r="H2393" s="30" t="s">
        <v>1737</v>
      </c>
      <c r="I2393" s="30" t="str">
        <f t="shared" si="112"/>
        <v>Quality of Care Policy</v>
      </c>
      <c r="J2393" t="e">
        <f t="shared" ca="1" si="113"/>
        <v>#N/A</v>
      </c>
      <c r="N2393" s="70" t="s">
        <v>2011</v>
      </c>
      <c r="O2393" s="33" t="s">
        <v>2125</v>
      </c>
      <c r="P2393" s="68">
        <v>8553</v>
      </c>
      <c r="Q2393" s="33" t="s">
        <v>10416</v>
      </c>
      <c r="R2393" s="33" t="s">
        <v>1483</v>
      </c>
      <c r="S2393" s="68">
        <v>44734</v>
      </c>
      <c r="T2393" s="69" t="s">
        <v>10417</v>
      </c>
      <c r="U2393" s="33" t="s">
        <v>4699</v>
      </c>
      <c r="V2393" s="33" t="s">
        <v>4699</v>
      </c>
      <c r="W2393" s="33" t="s">
        <v>10418</v>
      </c>
      <c r="X2393" s="70" t="s">
        <v>2011</v>
      </c>
    </row>
    <row r="2394" spans="1:24" x14ac:dyDescent="0.25">
      <c r="A2394" s="29" t="s">
        <v>272</v>
      </c>
      <c r="B2394" s="30" t="s">
        <v>1738</v>
      </c>
      <c r="C2394" s="30" t="str">
        <f t="shared" si="111"/>
        <v>CMS Coverage Policies</v>
      </c>
      <c r="G2394" s="29" t="s">
        <v>272</v>
      </c>
      <c r="H2394" s="30" t="s">
        <v>1738</v>
      </c>
      <c r="I2394" s="30" t="str">
        <f t="shared" si="112"/>
        <v>CMS Coverage Policies</v>
      </c>
      <c r="J2394" t="e">
        <f t="shared" ca="1" si="113"/>
        <v>#N/A</v>
      </c>
      <c r="N2394" s="70" t="s">
        <v>2011</v>
      </c>
      <c r="O2394" s="33" t="s">
        <v>2125</v>
      </c>
      <c r="P2394" s="68">
        <v>8554</v>
      </c>
      <c r="Q2394" s="33" t="s">
        <v>10419</v>
      </c>
      <c r="R2394" s="33" t="s">
        <v>1484</v>
      </c>
      <c r="S2394" s="68">
        <v>44841</v>
      </c>
      <c r="T2394" s="69" t="s">
        <v>10420</v>
      </c>
      <c r="U2394" s="33" t="s">
        <v>4699</v>
      </c>
      <c r="V2394" s="33" t="s">
        <v>4699</v>
      </c>
      <c r="W2394" s="33" t="s">
        <v>10421</v>
      </c>
      <c r="X2394" s="70" t="s">
        <v>2011</v>
      </c>
    </row>
    <row r="2395" spans="1:24" x14ac:dyDescent="0.25">
      <c r="A2395" s="29" t="s">
        <v>272</v>
      </c>
      <c r="B2395" s="30" t="s">
        <v>1739</v>
      </c>
      <c r="C2395" s="30" t="str">
        <f t="shared" si="111"/>
        <v>CMS Coverage Policies</v>
      </c>
      <c r="G2395" s="29" t="s">
        <v>272</v>
      </c>
      <c r="H2395" s="30" t="s">
        <v>1739</v>
      </c>
      <c r="I2395" s="30" t="str">
        <f t="shared" si="112"/>
        <v>CMS Coverage Policies</v>
      </c>
      <c r="J2395" t="e">
        <f t="shared" ca="1" si="113"/>
        <v>#N/A</v>
      </c>
      <c r="N2395" s="33" t="s">
        <v>2011</v>
      </c>
      <c r="O2395" s="33" t="s">
        <v>2122</v>
      </c>
      <c r="P2395" s="68">
        <v>6441</v>
      </c>
      <c r="Q2395" s="33" t="s">
        <v>10422</v>
      </c>
      <c r="R2395" s="33" t="s">
        <v>2123</v>
      </c>
      <c r="S2395" s="68">
        <v>28412</v>
      </c>
      <c r="T2395" s="33" t="s">
        <v>10423</v>
      </c>
      <c r="U2395" s="33" t="s">
        <v>7476</v>
      </c>
      <c r="V2395" s="33" t="s">
        <v>7477</v>
      </c>
      <c r="W2395" s="33" t="s">
        <v>10424</v>
      </c>
      <c r="X2395" s="33" t="s">
        <v>2011</v>
      </c>
    </row>
    <row r="2396" spans="1:24" x14ac:dyDescent="0.25">
      <c r="A2396" s="29" t="s">
        <v>272</v>
      </c>
      <c r="B2396" s="30" t="s">
        <v>1740</v>
      </c>
      <c r="C2396" s="30" t="str">
        <f t="shared" si="111"/>
        <v>CMS Coverage Policies</v>
      </c>
      <c r="G2396" s="29" t="s">
        <v>272</v>
      </c>
      <c r="H2396" s="30" t="s">
        <v>1740</v>
      </c>
      <c r="I2396" s="30" t="str">
        <f t="shared" si="112"/>
        <v>CMS Coverage Policies</v>
      </c>
      <c r="J2396" t="e">
        <f t="shared" ca="1" si="113"/>
        <v>#N/A</v>
      </c>
      <c r="N2396" s="33" t="s">
        <v>2011</v>
      </c>
      <c r="O2396" s="33" t="s">
        <v>2122</v>
      </c>
      <c r="P2396" s="68">
        <v>6442</v>
      </c>
      <c r="Q2396" s="33" t="s">
        <v>10425</v>
      </c>
      <c r="R2396" s="33" t="s">
        <v>2124</v>
      </c>
      <c r="S2396" s="68">
        <v>28410</v>
      </c>
      <c r="T2396" s="69" t="s">
        <v>10426</v>
      </c>
      <c r="U2396" s="33" t="s">
        <v>7476</v>
      </c>
      <c r="V2396" s="33" t="s">
        <v>7477</v>
      </c>
      <c r="W2396" s="33" t="s">
        <v>10424</v>
      </c>
      <c r="X2396" s="33" t="s">
        <v>2011</v>
      </c>
    </row>
    <row r="2397" spans="1:24" x14ac:dyDescent="0.25">
      <c r="A2397" s="29" t="s">
        <v>272</v>
      </c>
      <c r="B2397" s="30" t="s">
        <v>1741</v>
      </c>
      <c r="C2397" s="30" t="str">
        <f t="shared" si="111"/>
        <v>CMS Coverage Policies</v>
      </c>
      <c r="G2397" s="29" t="s">
        <v>272</v>
      </c>
      <c r="H2397" s="30" t="s">
        <v>1741</v>
      </c>
      <c r="I2397" s="30" t="str">
        <f t="shared" si="112"/>
        <v>CMS Coverage Policies</v>
      </c>
      <c r="J2397" t="e">
        <f t="shared" ca="1" si="113"/>
        <v>#N/A</v>
      </c>
      <c r="N2397" s="70" t="s">
        <v>2011</v>
      </c>
      <c r="O2397" s="33" t="s">
        <v>2105</v>
      </c>
      <c r="P2397" s="68">
        <v>5312</v>
      </c>
      <c r="Q2397" s="33" t="s">
        <v>10427</v>
      </c>
      <c r="R2397" s="33" t="s">
        <v>401</v>
      </c>
      <c r="S2397" s="68">
        <v>40329</v>
      </c>
      <c r="T2397" s="69" t="s">
        <v>10428</v>
      </c>
      <c r="U2397" s="33" t="s">
        <v>7476</v>
      </c>
      <c r="V2397" s="33" t="s">
        <v>7477</v>
      </c>
      <c r="W2397" s="69" t="s">
        <v>10429</v>
      </c>
      <c r="X2397" s="70" t="s">
        <v>2011</v>
      </c>
    </row>
    <row r="2398" spans="1:24" x14ac:dyDescent="0.25">
      <c r="A2398" s="29" t="s">
        <v>272</v>
      </c>
      <c r="B2398" s="30" t="s">
        <v>1742</v>
      </c>
      <c r="C2398" s="30" t="str">
        <f t="shared" si="111"/>
        <v>CMS Coverage Policies</v>
      </c>
      <c r="G2398" s="29" t="s">
        <v>272</v>
      </c>
      <c r="H2398" s="30" t="s">
        <v>1742</v>
      </c>
      <c r="I2398" s="30" t="str">
        <f t="shared" si="112"/>
        <v>CMS Coverage Policies</v>
      </c>
      <c r="J2398" t="e">
        <f t="shared" ca="1" si="113"/>
        <v>#N/A</v>
      </c>
      <c r="N2398" s="33" t="s">
        <v>2011</v>
      </c>
      <c r="O2398" s="33" t="s">
        <v>2105</v>
      </c>
      <c r="P2398" s="68">
        <v>5313</v>
      </c>
      <c r="Q2398" s="69" t="s">
        <v>10430</v>
      </c>
      <c r="R2398" s="33" t="s">
        <v>10431</v>
      </c>
      <c r="S2398" s="68">
        <v>57845</v>
      </c>
      <c r="T2398" s="69" t="s">
        <v>10432</v>
      </c>
      <c r="U2398" s="33" t="s">
        <v>7476</v>
      </c>
      <c r="V2398" s="33" t="s">
        <v>7477</v>
      </c>
      <c r="W2398" s="69" t="s">
        <v>10433</v>
      </c>
      <c r="X2398" s="33" t="s">
        <v>2011</v>
      </c>
    </row>
    <row r="2399" spans="1:24" x14ac:dyDescent="0.25">
      <c r="A2399" s="29" t="s">
        <v>272</v>
      </c>
      <c r="B2399" s="30" t="s">
        <v>1743</v>
      </c>
      <c r="C2399" s="30" t="str">
        <f t="shared" si="111"/>
        <v>CMS Coverage Policies</v>
      </c>
      <c r="G2399" s="29" t="s">
        <v>272</v>
      </c>
      <c r="H2399" s="30" t="s">
        <v>1743</v>
      </c>
      <c r="I2399" s="30" t="str">
        <f t="shared" si="112"/>
        <v>CMS Coverage Policies</v>
      </c>
      <c r="J2399" t="e">
        <f t="shared" ca="1" si="113"/>
        <v>#N/A</v>
      </c>
      <c r="N2399" s="33" t="s">
        <v>2011</v>
      </c>
      <c r="O2399" s="33" t="s">
        <v>2105</v>
      </c>
      <c r="P2399" s="68">
        <v>5314</v>
      </c>
      <c r="Q2399" s="69" t="s">
        <v>10434</v>
      </c>
      <c r="R2399" s="33" t="s">
        <v>2108</v>
      </c>
      <c r="S2399" s="68">
        <v>39893</v>
      </c>
      <c r="T2399" s="69" t="s">
        <v>10435</v>
      </c>
      <c r="U2399" s="33" t="s">
        <v>7476</v>
      </c>
      <c r="V2399" s="33" t="s">
        <v>7477</v>
      </c>
      <c r="W2399" s="33" t="s">
        <v>10436</v>
      </c>
      <c r="X2399" s="33" t="s">
        <v>2011</v>
      </c>
    </row>
    <row r="2400" spans="1:24" x14ac:dyDescent="0.25">
      <c r="A2400" s="29" t="s">
        <v>272</v>
      </c>
      <c r="B2400" s="30" t="s">
        <v>1744</v>
      </c>
      <c r="C2400" s="30" t="str">
        <f t="shared" si="111"/>
        <v>CMS Coverage Policies</v>
      </c>
      <c r="G2400" s="29" t="s">
        <v>272</v>
      </c>
      <c r="H2400" s="30" t="s">
        <v>1744</v>
      </c>
      <c r="I2400" s="30" t="str">
        <f t="shared" si="112"/>
        <v>CMS Coverage Policies</v>
      </c>
      <c r="J2400" t="e">
        <f t="shared" ca="1" si="113"/>
        <v>#N/A</v>
      </c>
      <c r="N2400" s="33" t="s">
        <v>2011</v>
      </c>
      <c r="O2400" s="33" t="s">
        <v>2105</v>
      </c>
      <c r="P2400" s="68">
        <v>5316</v>
      </c>
      <c r="Q2400" s="69" t="s">
        <v>10437</v>
      </c>
      <c r="R2400" s="33" t="s">
        <v>2109</v>
      </c>
      <c r="S2400" s="68">
        <v>39797</v>
      </c>
      <c r="T2400" s="69" t="s">
        <v>10438</v>
      </c>
      <c r="U2400" s="33" t="s">
        <v>7476</v>
      </c>
      <c r="V2400" s="33" t="s">
        <v>7477</v>
      </c>
      <c r="W2400" s="69" t="s">
        <v>10439</v>
      </c>
      <c r="X2400" s="33" t="s">
        <v>2011</v>
      </c>
    </row>
    <row r="2401" spans="1:24" x14ac:dyDescent="0.25">
      <c r="A2401" s="29" t="s">
        <v>272</v>
      </c>
      <c r="B2401" s="30" t="s">
        <v>1688</v>
      </c>
      <c r="C2401" s="30" t="str">
        <f t="shared" si="111"/>
        <v>CMS Coverage Policies</v>
      </c>
      <c r="G2401" s="29" t="s">
        <v>272</v>
      </c>
      <c r="H2401" s="30" t="s">
        <v>1688</v>
      </c>
      <c r="I2401" s="30" t="str">
        <f t="shared" si="112"/>
        <v>CMS Coverage Policies</v>
      </c>
      <c r="J2401" t="e">
        <f t="shared" ca="1" si="113"/>
        <v>#N/A</v>
      </c>
      <c r="N2401" s="33" t="s">
        <v>2011</v>
      </c>
      <c r="O2401" s="33" t="s">
        <v>2105</v>
      </c>
      <c r="P2401" s="68">
        <v>5317</v>
      </c>
      <c r="Q2401" s="33" t="s">
        <v>10440</v>
      </c>
      <c r="R2401" s="33" t="s">
        <v>2110</v>
      </c>
      <c r="S2401" s="68">
        <v>36088</v>
      </c>
      <c r="T2401" s="69" t="s">
        <v>10441</v>
      </c>
      <c r="U2401" s="33" t="s">
        <v>7476</v>
      </c>
      <c r="V2401" s="33" t="s">
        <v>7477</v>
      </c>
      <c r="W2401" s="33" t="s">
        <v>10442</v>
      </c>
      <c r="X2401" s="33" t="s">
        <v>2011</v>
      </c>
    </row>
    <row r="2402" spans="1:24" x14ac:dyDescent="0.25">
      <c r="A2402" s="29" t="s">
        <v>272</v>
      </c>
      <c r="B2402" s="30" t="s">
        <v>1689</v>
      </c>
      <c r="C2402" s="30" t="str">
        <f t="shared" si="111"/>
        <v>CMS Coverage Policies</v>
      </c>
      <c r="G2402" s="29" t="s">
        <v>272</v>
      </c>
      <c r="H2402" s="30" t="s">
        <v>1689</v>
      </c>
      <c r="I2402" s="30" t="str">
        <f t="shared" si="112"/>
        <v>CMS Coverage Policies</v>
      </c>
      <c r="J2402" t="e">
        <f t="shared" ca="1" si="113"/>
        <v>#N/A</v>
      </c>
      <c r="N2402" s="33" t="s">
        <v>2011</v>
      </c>
      <c r="O2402" s="33" t="s">
        <v>2105</v>
      </c>
      <c r="P2402" s="68">
        <v>5318</v>
      </c>
      <c r="Q2402" s="33" t="s">
        <v>10443</v>
      </c>
      <c r="R2402" s="33" t="s">
        <v>10444</v>
      </c>
      <c r="S2402" s="68">
        <v>57829</v>
      </c>
      <c r="T2402" s="69" t="s">
        <v>10445</v>
      </c>
      <c r="U2402" s="33" t="s">
        <v>7476</v>
      </c>
      <c r="V2402" s="33" t="s">
        <v>7477</v>
      </c>
      <c r="W2402" s="33" t="s">
        <v>10442</v>
      </c>
      <c r="X2402" s="33" t="s">
        <v>2011</v>
      </c>
    </row>
    <row r="2403" spans="1:24" x14ac:dyDescent="0.25">
      <c r="A2403" s="29" t="s">
        <v>272</v>
      </c>
      <c r="B2403" s="30" t="s">
        <v>1692</v>
      </c>
      <c r="C2403" s="30" t="str">
        <f t="shared" si="111"/>
        <v>CMS Coverage Policies</v>
      </c>
      <c r="G2403" s="29" t="s">
        <v>272</v>
      </c>
      <c r="H2403" s="30" t="s">
        <v>1692</v>
      </c>
      <c r="I2403" s="30" t="str">
        <f t="shared" si="112"/>
        <v>CMS Coverage Policies</v>
      </c>
      <c r="J2403" t="e">
        <f t="shared" ca="1" si="113"/>
        <v>#N/A</v>
      </c>
      <c r="N2403" s="33" t="s">
        <v>2011</v>
      </c>
      <c r="O2403" s="33" t="s">
        <v>2105</v>
      </c>
      <c r="P2403" s="68">
        <v>5871</v>
      </c>
      <c r="Q2403" s="69" t="s">
        <v>10446</v>
      </c>
      <c r="R2403" s="33" t="s">
        <v>10447</v>
      </c>
      <c r="S2403" s="68">
        <v>57690</v>
      </c>
      <c r="T2403" s="69" t="s">
        <v>10448</v>
      </c>
      <c r="U2403" s="33" t="s">
        <v>7476</v>
      </c>
      <c r="V2403" s="33" t="s">
        <v>7477</v>
      </c>
      <c r="W2403" s="33" t="s">
        <v>10436</v>
      </c>
      <c r="X2403" s="33" t="s">
        <v>2011</v>
      </c>
    </row>
    <row r="2404" spans="1:24" x14ac:dyDescent="0.25">
      <c r="A2404" s="29" t="s">
        <v>272</v>
      </c>
      <c r="B2404" s="30" t="s">
        <v>1693</v>
      </c>
      <c r="C2404" s="30" t="str">
        <f t="shared" si="111"/>
        <v>CMS Coverage Policies</v>
      </c>
      <c r="G2404" s="29" t="s">
        <v>272</v>
      </c>
      <c r="H2404" s="30" t="s">
        <v>1693</v>
      </c>
      <c r="I2404" s="30" t="str">
        <f t="shared" si="112"/>
        <v>CMS Coverage Policies</v>
      </c>
      <c r="J2404" t="e">
        <f t="shared" ca="1" si="113"/>
        <v>#N/A</v>
      </c>
      <c r="N2404" s="33" t="s">
        <v>2011</v>
      </c>
      <c r="O2404" s="33" t="s">
        <v>2105</v>
      </c>
      <c r="P2404" s="68">
        <v>6690</v>
      </c>
      <c r="Q2404" s="33" t="s">
        <v>10449</v>
      </c>
      <c r="R2404" s="33" t="s">
        <v>10450</v>
      </c>
      <c r="S2404" s="68">
        <v>57773</v>
      </c>
      <c r="T2404" s="69" t="s">
        <v>10451</v>
      </c>
      <c r="U2404" s="33" t="s">
        <v>7932</v>
      </c>
      <c r="V2404" s="33" t="s">
        <v>7946</v>
      </c>
      <c r="W2404" s="33" t="s">
        <v>10452</v>
      </c>
      <c r="X2404" s="33" t="s">
        <v>2011</v>
      </c>
    </row>
    <row r="2405" spans="1:24" x14ac:dyDescent="0.25">
      <c r="A2405" s="29" t="s">
        <v>272</v>
      </c>
      <c r="B2405" s="30" t="s">
        <v>1691</v>
      </c>
      <c r="C2405" s="30" t="str">
        <f t="shared" si="111"/>
        <v>CMS Coverage Policies</v>
      </c>
      <c r="G2405" s="29" t="s">
        <v>272</v>
      </c>
      <c r="H2405" s="30" t="s">
        <v>1691</v>
      </c>
      <c r="I2405" s="30" t="str">
        <f t="shared" si="112"/>
        <v>CMS Coverage Policies</v>
      </c>
      <c r="J2405" t="e">
        <f t="shared" ca="1" si="113"/>
        <v>#N/A</v>
      </c>
      <c r="N2405" s="33" t="s">
        <v>2011</v>
      </c>
      <c r="O2405" s="33" t="s">
        <v>2105</v>
      </c>
      <c r="P2405" s="68">
        <v>6970</v>
      </c>
      <c r="Q2405" s="33" t="s">
        <v>10453</v>
      </c>
      <c r="R2405" s="33" t="s">
        <v>2119</v>
      </c>
      <c r="S2405" s="68">
        <v>24894</v>
      </c>
      <c r="T2405" s="33" t="s">
        <v>10454</v>
      </c>
      <c r="U2405" s="33" t="s">
        <v>7476</v>
      </c>
      <c r="V2405" s="33" t="s">
        <v>7477</v>
      </c>
      <c r="W2405" s="33" t="s">
        <v>10442</v>
      </c>
      <c r="X2405" s="33" t="s">
        <v>2011</v>
      </c>
    </row>
    <row r="2406" spans="1:24" x14ac:dyDescent="0.25">
      <c r="A2406" s="29" t="s">
        <v>272</v>
      </c>
      <c r="B2406" s="30" t="s">
        <v>1690</v>
      </c>
      <c r="C2406" s="30" t="str">
        <f t="shared" si="111"/>
        <v>CMS Coverage Policies</v>
      </c>
      <c r="G2406" s="29" t="s">
        <v>272</v>
      </c>
      <c r="H2406" s="30" t="s">
        <v>1690</v>
      </c>
      <c r="I2406" s="30" t="str">
        <f t="shared" si="112"/>
        <v>CMS Coverage Policies</v>
      </c>
      <c r="J2406" t="e">
        <f t="shared" ca="1" si="113"/>
        <v>#N/A</v>
      </c>
      <c r="N2406" s="70" t="s">
        <v>2011</v>
      </c>
      <c r="O2406" s="33" t="s">
        <v>2105</v>
      </c>
      <c r="P2406" s="68">
        <v>7309</v>
      </c>
      <c r="Q2406" s="69" t="s">
        <v>10455</v>
      </c>
      <c r="R2406" s="33" t="s">
        <v>1104</v>
      </c>
      <c r="S2406" s="68">
        <v>58503</v>
      </c>
      <c r="T2406" s="69" t="s">
        <v>10456</v>
      </c>
      <c r="U2406" s="33" t="s">
        <v>7476</v>
      </c>
      <c r="V2406" s="33" t="s">
        <v>7477</v>
      </c>
      <c r="W2406" s="33" t="s">
        <v>10457</v>
      </c>
      <c r="X2406" s="70" t="s">
        <v>2011</v>
      </c>
    </row>
    <row r="2407" spans="1:24" x14ac:dyDescent="0.25">
      <c r="A2407" s="29" t="s">
        <v>272</v>
      </c>
      <c r="B2407" s="30" t="s">
        <v>1745</v>
      </c>
      <c r="C2407" s="30" t="str">
        <f t="shared" si="111"/>
        <v>CMS Coverage Policies</v>
      </c>
      <c r="G2407" s="29" t="s">
        <v>272</v>
      </c>
      <c r="H2407" s="30" t="s">
        <v>1745</v>
      </c>
      <c r="I2407" s="30" t="str">
        <f t="shared" si="112"/>
        <v>CMS Coverage Policies</v>
      </c>
      <c r="J2407" t="e">
        <f t="shared" ca="1" si="113"/>
        <v>#N/A</v>
      </c>
      <c r="N2407" s="33" t="s">
        <v>2011</v>
      </c>
      <c r="O2407" s="33" t="s">
        <v>2105</v>
      </c>
      <c r="P2407" s="68">
        <v>7311</v>
      </c>
      <c r="Q2407" s="33" t="s">
        <v>10458</v>
      </c>
      <c r="R2407" s="33" t="s">
        <v>2117</v>
      </c>
      <c r="S2407" s="68">
        <v>36244</v>
      </c>
      <c r="T2407" s="33" t="s">
        <v>10459</v>
      </c>
      <c r="U2407" s="33" t="s">
        <v>7476</v>
      </c>
      <c r="V2407" s="33" t="s">
        <v>7477</v>
      </c>
      <c r="W2407" s="33" t="s">
        <v>10436</v>
      </c>
      <c r="X2407" s="33" t="s">
        <v>2011</v>
      </c>
    </row>
    <row r="2408" spans="1:24" x14ac:dyDescent="0.25">
      <c r="A2408" s="29" t="s">
        <v>272</v>
      </c>
      <c r="B2408" s="30" t="s">
        <v>1688</v>
      </c>
      <c r="C2408" s="30" t="str">
        <f t="shared" si="111"/>
        <v>CMS Coverage Policies</v>
      </c>
      <c r="G2408" s="29" t="s">
        <v>272</v>
      </c>
      <c r="H2408" s="30" t="s">
        <v>1688</v>
      </c>
      <c r="I2408" s="30" t="str">
        <f t="shared" si="112"/>
        <v>CMS Coverage Policies</v>
      </c>
      <c r="J2408" t="e">
        <f t="shared" ca="1" si="113"/>
        <v>#N/A</v>
      </c>
      <c r="N2408" s="33" t="s">
        <v>2011</v>
      </c>
      <c r="O2408" s="33" t="s">
        <v>2105</v>
      </c>
      <c r="P2408" s="68">
        <v>7314</v>
      </c>
      <c r="Q2408" s="33" t="s">
        <v>10460</v>
      </c>
      <c r="R2408" s="33" t="s">
        <v>2116</v>
      </c>
      <c r="S2408" s="68">
        <v>39761</v>
      </c>
      <c r="T2408" s="69" t="s">
        <v>10461</v>
      </c>
      <c r="U2408" s="33" t="s">
        <v>7932</v>
      </c>
      <c r="V2408" s="33" t="s">
        <v>7946</v>
      </c>
      <c r="W2408" s="33" t="s">
        <v>10452</v>
      </c>
      <c r="X2408" s="33" t="s">
        <v>2011</v>
      </c>
    </row>
    <row r="2409" spans="1:24" x14ac:dyDescent="0.25">
      <c r="A2409" s="29" t="s">
        <v>272</v>
      </c>
      <c r="B2409" s="30" t="s">
        <v>1746</v>
      </c>
      <c r="C2409" s="30" t="str">
        <f t="shared" si="111"/>
        <v>CMS Coverage Policies</v>
      </c>
      <c r="G2409" s="29" t="s">
        <v>272</v>
      </c>
      <c r="H2409" s="30" t="s">
        <v>1746</v>
      </c>
      <c r="I2409" s="30" t="str">
        <f t="shared" si="112"/>
        <v>CMS Coverage Policies</v>
      </c>
      <c r="J2409" t="e">
        <f t="shared" ca="1" si="113"/>
        <v>#N/A</v>
      </c>
      <c r="N2409" s="33" t="s">
        <v>2011</v>
      </c>
      <c r="O2409" s="33" t="s">
        <v>2105</v>
      </c>
      <c r="P2409" s="68">
        <v>7379</v>
      </c>
      <c r="Q2409" s="69" t="s">
        <v>10462</v>
      </c>
      <c r="R2409" s="33" t="s">
        <v>10463</v>
      </c>
      <c r="S2409" s="68">
        <v>60834</v>
      </c>
      <c r="T2409" s="69" t="s">
        <v>10464</v>
      </c>
      <c r="U2409" s="33" t="s">
        <v>7932</v>
      </c>
      <c r="V2409" s="33" t="s">
        <v>7933</v>
      </c>
      <c r="W2409" s="33" t="s">
        <v>10465</v>
      </c>
      <c r="X2409" s="33" t="s">
        <v>2011</v>
      </c>
    </row>
    <row r="2410" spans="1:24" x14ac:dyDescent="0.25">
      <c r="A2410" s="29" t="s">
        <v>272</v>
      </c>
      <c r="B2410" s="30" t="s">
        <v>1747</v>
      </c>
      <c r="C2410" s="30" t="str">
        <f t="shared" si="111"/>
        <v>CMS Coverage Policies</v>
      </c>
      <c r="G2410" s="29" t="s">
        <v>272</v>
      </c>
      <c r="H2410" s="30" t="s">
        <v>1747</v>
      </c>
      <c r="I2410" s="30" t="str">
        <f t="shared" si="112"/>
        <v>CMS Coverage Policies</v>
      </c>
      <c r="J2410" t="e">
        <f t="shared" ca="1" si="113"/>
        <v>#N/A</v>
      </c>
      <c r="N2410" s="33" t="s">
        <v>2011</v>
      </c>
      <c r="O2410" s="33" t="s">
        <v>2105</v>
      </c>
      <c r="P2410" s="68">
        <v>7381</v>
      </c>
      <c r="Q2410" s="69" t="s">
        <v>10466</v>
      </c>
      <c r="R2410" s="33" t="s">
        <v>10467</v>
      </c>
      <c r="S2410" s="68">
        <v>58453</v>
      </c>
      <c r="T2410" s="69" t="s">
        <v>10468</v>
      </c>
      <c r="U2410" s="33" t="s">
        <v>7476</v>
      </c>
      <c r="V2410" s="33" t="s">
        <v>7477</v>
      </c>
      <c r="W2410" s="33" t="s">
        <v>10436</v>
      </c>
      <c r="X2410" s="33" t="s">
        <v>2011</v>
      </c>
    </row>
    <row r="2411" spans="1:24" x14ac:dyDescent="0.25">
      <c r="A2411" s="29" t="s">
        <v>272</v>
      </c>
      <c r="B2411" s="30" t="s">
        <v>1747</v>
      </c>
      <c r="C2411" s="30" t="str">
        <f t="shared" si="111"/>
        <v>CMS Coverage Policies</v>
      </c>
      <c r="G2411" s="29" t="s">
        <v>272</v>
      </c>
      <c r="H2411" s="30" t="s">
        <v>1747</v>
      </c>
      <c r="I2411" s="30" t="str">
        <f t="shared" si="112"/>
        <v>CMS Coverage Policies</v>
      </c>
      <c r="J2411" t="e">
        <f t="shared" ca="1" si="113"/>
        <v>#N/A</v>
      </c>
      <c r="N2411" s="70" t="s">
        <v>2011</v>
      </c>
      <c r="O2411" s="33" t="s">
        <v>2105</v>
      </c>
      <c r="P2411" s="68">
        <v>7517</v>
      </c>
      <c r="Q2411" s="33" t="s">
        <v>10469</v>
      </c>
      <c r="R2411" s="33" t="s">
        <v>1163</v>
      </c>
      <c r="S2411" s="68">
        <v>39633</v>
      </c>
      <c r="T2411" s="69" t="s">
        <v>10470</v>
      </c>
      <c r="U2411" s="33" t="s">
        <v>7541</v>
      </c>
      <c r="V2411" s="33" t="s">
        <v>7542</v>
      </c>
      <c r="W2411" s="33" t="s">
        <v>10471</v>
      </c>
      <c r="X2411" s="70" t="s">
        <v>2011</v>
      </c>
    </row>
    <row r="2412" spans="1:24" x14ac:dyDescent="0.25">
      <c r="A2412" s="29" t="s">
        <v>1748</v>
      </c>
      <c r="B2412" s="30" t="s">
        <v>1749</v>
      </c>
      <c r="C2412" s="30" t="str">
        <f t="shared" si="111"/>
        <v>Evaluation and Management Services Policy</v>
      </c>
      <c r="G2412" s="29" t="s">
        <v>1748</v>
      </c>
      <c r="H2412" s="30" t="s">
        <v>1749</v>
      </c>
      <c r="I2412" s="30" t="str">
        <f t="shared" si="112"/>
        <v>Evaluation and Management Services Policy</v>
      </c>
      <c r="J2412" t="e">
        <f t="shared" ca="1" si="113"/>
        <v>#N/A</v>
      </c>
      <c r="N2412" s="33" t="s">
        <v>2011</v>
      </c>
      <c r="O2412" s="33" t="s">
        <v>2105</v>
      </c>
      <c r="P2412" s="68">
        <v>8158</v>
      </c>
      <c r="Q2412" s="69" t="s">
        <v>10472</v>
      </c>
      <c r="R2412" s="33" t="s">
        <v>2113</v>
      </c>
      <c r="S2412" s="68">
        <v>52922</v>
      </c>
      <c r="T2412" s="69" t="s">
        <v>10473</v>
      </c>
      <c r="U2412" s="33" t="s">
        <v>7476</v>
      </c>
      <c r="V2412" s="33" t="s">
        <v>7477</v>
      </c>
      <c r="W2412" s="33" t="s">
        <v>10442</v>
      </c>
      <c r="X2412" s="33" t="s">
        <v>2011</v>
      </c>
    </row>
    <row r="2413" spans="1:24" x14ac:dyDescent="0.25">
      <c r="A2413" s="29" t="s">
        <v>1748</v>
      </c>
      <c r="B2413" s="30" t="s">
        <v>1750</v>
      </c>
      <c r="C2413" s="30" t="str">
        <f t="shared" si="111"/>
        <v>Evaluation and Management Services Policy</v>
      </c>
      <c r="G2413" s="29" t="s">
        <v>1748</v>
      </c>
      <c r="H2413" s="30" t="s">
        <v>1750</v>
      </c>
      <c r="I2413" s="30" t="str">
        <f t="shared" si="112"/>
        <v>Evaluation and Management Services Policy</v>
      </c>
      <c r="J2413" t="e">
        <f t="shared" ca="1" si="113"/>
        <v>#N/A</v>
      </c>
      <c r="N2413" s="33" t="s">
        <v>2011</v>
      </c>
      <c r="O2413" s="33" t="s">
        <v>2105</v>
      </c>
      <c r="P2413" s="68">
        <v>8159</v>
      </c>
      <c r="Q2413" s="33" t="s">
        <v>10474</v>
      </c>
      <c r="R2413" s="33" t="s">
        <v>10475</v>
      </c>
      <c r="S2413" s="68">
        <v>58438</v>
      </c>
      <c r="T2413" s="69" t="s">
        <v>10476</v>
      </c>
      <c r="U2413" s="33" t="s">
        <v>7932</v>
      </c>
      <c r="V2413" s="33" t="s">
        <v>7933</v>
      </c>
      <c r="W2413" s="33" t="s">
        <v>10465</v>
      </c>
      <c r="X2413" s="33" t="s">
        <v>2011</v>
      </c>
    </row>
    <row r="2414" spans="1:24" x14ac:dyDescent="0.25">
      <c r="A2414" s="29" t="s">
        <v>1751</v>
      </c>
      <c r="B2414" s="30" t="s">
        <v>1749</v>
      </c>
      <c r="C2414" s="30" t="str">
        <f t="shared" si="111"/>
        <v>Evaluation and Management Services Policy</v>
      </c>
      <c r="G2414" s="29" t="s">
        <v>1751</v>
      </c>
      <c r="H2414" s="30" t="s">
        <v>1749</v>
      </c>
      <c r="I2414" s="30" t="str">
        <f t="shared" si="112"/>
        <v>Evaluation and Management Services Policy</v>
      </c>
      <c r="J2414" t="e">
        <f t="shared" ca="1" si="113"/>
        <v>#N/A</v>
      </c>
      <c r="N2414" s="33" t="s">
        <v>2011</v>
      </c>
      <c r="O2414" s="33" t="s">
        <v>2105</v>
      </c>
      <c r="P2414" s="68">
        <v>8160</v>
      </c>
      <c r="Q2414" s="33" t="s">
        <v>10477</v>
      </c>
      <c r="R2414" s="33" t="s">
        <v>10478</v>
      </c>
      <c r="S2414" s="68">
        <v>58441</v>
      </c>
      <c r="T2414" s="69" t="s">
        <v>10479</v>
      </c>
      <c r="U2414" s="33" t="s">
        <v>7932</v>
      </c>
      <c r="V2414" s="33" t="s">
        <v>7933</v>
      </c>
      <c r="W2414" s="33" t="s">
        <v>10465</v>
      </c>
      <c r="X2414" s="33" t="s">
        <v>2011</v>
      </c>
    </row>
    <row r="2415" spans="1:24" x14ac:dyDescent="0.25">
      <c r="A2415" s="29" t="s">
        <v>1751</v>
      </c>
      <c r="B2415" s="30" t="s">
        <v>1750</v>
      </c>
      <c r="C2415" s="30" t="str">
        <f t="shared" si="111"/>
        <v>Evaluation and Management Services Policy</v>
      </c>
      <c r="G2415" s="29" t="s">
        <v>1751</v>
      </c>
      <c r="H2415" s="30" t="s">
        <v>1750</v>
      </c>
      <c r="I2415" s="30" t="str">
        <f t="shared" si="112"/>
        <v>Evaluation and Management Services Policy</v>
      </c>
      <c r="J2415" t="e">
        <f t="shared" ca="1" si="113"/>
        <v>#N/A</v>
      </c>
      <c r="N2415" s="70" t="s">
        <v>2011</v>
      </c>
      <c r="O2415" s="33" t="s">
        <v>3597</v>
      </c>
      <c r="P2415" s="68">
        <v>9114</v>
      </c>
      <c r="Q2415" s="33" t="s">
        <v>10480</v>
      </c>
      <c r="R2415" s="33" t="s">
        <v>1578</v>
      </c>
      <c r="S2415" s="68">
        <v>56475</v>
      </c>
      <c r="T2415" s="69" t="s">
        <v>10481</v>
      </c>
      <c r="U2415" s="33" t="s">
        <v>7476</v>
      </c>
      <c r="V2415" s="33" t="s">
        <v>7477</v>
      </c>
      <c r="W2415" s="69" t="s">
        <v>10482</v>
      </c>
      <c r="X2415" s="70" t="s">
        <v>2011</v>
      </c>
    </row>
    <row r="2416" spans="1:24" x14ac:dyDescent="0.25">
      <c r="A2416" s="29" t="s">
        <v>1752</v>
      </c>
      <c r="B2416" s="30" t="s">
        <v>1753</v>
      </c>
      <c r="C2416" s="30" t="str">
        <f t="shared" si="111"/>
        <v>CMS National Coverage Determinations (NCD) Policy</v>
      </c>
      <c r="G2416" s="29" t="s">
        <v>1752</v>
      </c>
      <c r="H2416" s="30" t="s">
        <v>1753</v>
      </c>
      <c r="I2416" s="30" t="str">
        <f t="shared" si="112"/>
        <v>CMS National Coverage Determinations (NCD) Policy</v>
      </c>
      <c r="J2416" t="e">
        <f t="shared" ca="1" si="113"/>
        <v>#N/A</v>
      </c>
      <c r="N2416" s="33" t="s">
        <v>2011</v>
      </c>
      <c r="O2416" s="33" t="s">
        <v>3597</v>
      </c>
      <c r="P2416" s="68">
        <v>9115</v>
      </c>
      <c r="Q2416" s="33" t="s">
        <v>10483</v>
      </c>
      <c r="R2416" s="33" t="s">
        <v>10484</v>
      </c>
      <c r="S2416" s="68">
        <v>56485</v>
      </c>
      <c r="T2416" s="69" t="s">
        <v>10485</v>
      </c>
      <c r="U2416" s="33" t="s">
        <v>7476</v>
      </c>
      <c r="V2416" s="33" t="s">
        <v>7477</v>
      </c>
      <c r="W2416" s="33" t="s">
        <v>10486</v>
      </c>
      <c r="X2416" s="33" t="s">
        <v>2011</v>
      </c>
    </row>
    <row r="2417" spans="1:24" x14ac:dyDescent="0.25">
      <c r="A2417" s="29" t="s">
        <v>1752</v>
      </c>
      <c r="B2417" s="30" t="s">
        <v>1754</v>
      </c>
      <c r="C2417" s="30" t="str">
        <f t="shared" si="111"/>
        <v>CMS National Coverage Determinations (NCD) Policy</v>
      </c>
      <c r="G2417" s="29" t="s">
        <v>1752</v>
      </c>
      <c r="H2417" s="30" t="s">
        <v>1754</v>
      </c>
      <c r="I2417" s="30" t="str">
        <f t="shared" si="112"/>
        <v>CMS National Coverage Determinations (NCD) Policy</v>
      </c>
      <c r="J2417" t="e">
        <f t="shared" ca="1" si="113"/>
        <v>#N/A</v>
      </c>
      <c r="N2417" s="33" t="s">
        <v>2011</v>
      </c>
      <c r="O2417" s="33" t="s">
        <v>3597</v>
      </c>
      <c r="P2417" s="68">
        <v>9116</v>
      </c>
      <c r="Q2417" s="33" t="s">
        <v>10487</v>
      </c>
      <c r="R2417" s="33" t="s">
        <v>10488</v>
      </c>
      <c r="S2417" s="68">
        <v>56558</v>
      </c>
      <c r="T2417" s="33" t="s">
        <v>10489</v>
      </c>
      <c r="U2417" s="33" t="s">
        <v>7476</v>
      </c>
      <c r="V2417" s="33" t="s">
        <v>7477</v>
      </c>
      <c r="W2417" s="33" t="s">
        <v>10486</v>
      </c>
      <c r="X2417" s="33" t="s">
        <v>2011</v>
      </c>
    </row>
    <row r="2418" spans="1:24" x14ac:dyDescent="0.25">
      <c r="A2418" s="29" t="s">
        <v>1752</v>
      </c>
      <c r="B2418" s="30" t="s">
        <v>1755</v>
      </c>
      <c r="C2418" s="30" t="str">
        <f t="shared" si="111"/>
        <v>CMS National Coverage Determinations (NCD) Policy</v>
      </c>
      <c r="G2418" s="29" t="s">
        <v>1752</v>
      </c>
      <c r="H2418" s="30" t="s">
        <v>1755</v>
      </c>
      <c r="I2418" s="30" t="str">
        <f t="shared" si="112"/>
        <v>CMS National Coverage Determinations (NCD) Policy</v>
      </c>
      <c r="J2418" t="e">
        <f t="shared" ca="1" si="113"/>
        <v>#N/A</v>
      </c>
      <c r="N2418" s="33" t="s">
        <v>2011</v>
      </c>
      <c r="O2418" s="33" t="s">
        <v>3597</v>
      </c>
      <c r="P2418" s="68">
        <v>9117</v>
      </c>
      <c r="Q2418" s="33" t="s">
        <v>10490</v>
      </c>
      <c r="R2418" s="33" t="s">
        <v>10491</v>
      </c>
      <c r="S2418" s="68">
        <v>56455</v>
      </c>
      <c r="T2418" s="33" t="s">
        <v>10492</v>
      </c>
      <c r="U2418" s="33" t="s">
        <v>7476</v>
      </c>
      <c r="V2418" s="33" t="s">
        <v>7477</v>
      </c>
      <c r="W2418" s="33" t="s">
        <v>10486</v>
      </c>
      <c r="X2418" s="33" t="s">
        <v>2011</v>
      </c>
    </row>
    <row r="2419" spans="1:24" x14ac:dyDescent="0.25">
      <c r="A2419" s="29" t="s">
        <v>1752</v>
      </c>
      <c r="B2419" s="30" t="s">
        <v>1756</v>
      </c>
      <c r="C2419" s="30" t="str">
        <f t="shared" si="111"/>
        <v>CMS National Coverage Determinations (NCD) Policy</v>
      </c>
      <c r="G2419" s="29" t="s">
        <v>1752</v>
      </c>
      <c r="H2419" s="30" t="s">
        <v>1756</v>
      </c>
      <c r="I2419" s="30" t="str">
        <f t="shared" si="112"/>
        <v>CMS National Coverage Determinations (NCD) Policy</v>
      </c>
      <c r="J2419" t="e">
        <f t="shared" ca="1" si="113"/>
        <v>#N/A</v>
      </c>
      <c r="N2419" s="33" t="s">
        <v>2011</v>
      </c>
      <c r="O2419" s="33" t="s">
        <v>3597</v>
      </c>
      <c r="P2419" s="68">
        <v>9118</v>
      </c>
      <c r="Q2419" s="33" t="s">
        <v>10493</v>
      </c>
      <c r="R2419" s="33" t="s">
        <v>10494</v>
      </c>
      <c r="S2419" s="68">
        <v>56457</v>
      </c>
      <c r="T2419" s="33" t="s">
        <v>10495</v>
      </c>
      <c r="U2419" s="33" t="s">
        <v>7476</v>
      </c>
      <c r="V2419" s="33" t="s">
        <v>7477</v>
      </c>
      <c r="W2419" s="33" t="s">
        <v>10496</v>
      </c>
      <c r="X2419" s="33" t="s">
        <v>2011</v>
      </c>
    </row>
    <row r="2420" spans="1:24" x14ac:dyDescent="0.25">
      <c r="A2420" s="29" t="s">
        <v>1752</v>
      </c>
      <c r="B2420" s="30" t="s">
        <v>1757</v>
      </c>
      <c r="C2420" s="30" t="str">
        <f t="shared" si="111"/>
        <v>CMS National Coverage Determinations (NCD) Policy</v>
      </c>
      <c r="G2420" s="29" t="s">
        <v>1752</v>
      </c>
      <c r="H2420" s="30" t="s">
        <v>1757</v>
      </c>
      <c r="I2420" s="30" t="str">
        <f t="shared" si="112"/>
        <v>CMS National Coverage Determinations (NCD) Policy</v>
      </c>
      <c r="J2420" t="e">
        <f t="shared" ca="1" si="113"/>
        <v>#N/A</v>
      </c>
      <c r="N2420" s="33" t="s">
        <v>2011</v>
      </c>
      <c r="O2420" s="33" t="s">
        <v>3597</v>
      </c>
      <c r="P2420" s="68">
        <v>9119</v>
      </c>
      <c r="Q2420" s="33" t="s">
        <v>10497</v>
      </c>
      <c r="R2420" s="33" t="s">
        <v>10498</v>
      </c>
      <c r="S2420" s="68">
        <v>56482</v>
      </c>
      <c r="T2420" s="69" t="s">
        <v>10499</v>
      </c>
      <c r="U2420" s="33" t="s">
        <v>7476</v>
      </c>
      <c r="V2420" s="33" t="s">
        <v>7477</v>
      </c>
      <c r="W2420" s="33" t="s">
        <v>10486</v>
      </c>
      <c r="X2420" s="33" t="s">
        <v>2011</v>
      </c>
    </row>
    <row r="2421" spans="1:24" x14ac:dyDescent="0.25">
      <c r="A2421" s="29" t="s">
        <v>1752</v>
      </c>
      <c r="B2421" s="30" t="s">
        <v>1758</v>
      </c>
      <c r="C2421" s="30" t="str">
        <f t="shared" si="111"/>
        <v>CMS National Coverage Determinations (NCD) Policy</v>
      </c>
      <c r="G2421" s="29" t="s">
        <v>1752</v>
      </c>
      <c r="H2421" s="30" t="s">
        <v>1758</v>
      </c>
      <c r="I2421" s="30" t="str">
        <f t="shared" si="112"/>
        <v>CMS National Coverage Determinations (NCD) Policy</v>
      </c>
      <c r="J2421" t="e">
        <f t="shared" ca="1" si="113"/>
        <v>#N/A</v>
      </c>
      <c r="N2421" s="33" t="s">
        <v>2011</v>
      </c>
      <c r="O2421" s="33" t="s">
        <v>3597</v>
      </c>
      <c r="P2421" s="68">
        <v>9120</v>
      </c>
      <c r="Q2421" s="33" t="s">
        <v>10500</v>
      </c>
      <c r="R2421" s="33" t="s">
        <v>10501</v>
      </c>
      <c r="S2421" s="68">
        <v>56471</v>
      </c>
      <c r="T2421" s="33" t="s">
        <v>10502</v>
      </c>
      <c r="U2421" s="33" t="s">
        <v>7476</v>
      </c>
      <c r="V2421" s="33" t="s">
        <v>7477</v>
      </c>
      <c r="W2421" s="33" t="s">
        <v>10496</v>
      </c>
      <c r="X2421" s="33" t="s">
        <v>2011</v>
      </c>
    </row>
    <row r="2422" spans="1:24" x14ac:dyDescent="0.25">
      <c r="A2422" s="29" t="s">
        <v>1752</v>
      </c>
      <c r="B2422" s="30" t="s">
        <v>1759</v>
      </c>
      <c r="C2422" s="30" t="str">
        <f t="shared" si="111"/>
        <v>CMS National Coverage Determinations (NCD) Policy</v>
      </c>
      <c r="G2422" s="29" t="s">
        <v>1752</v>
      </c>
      <c r="H2422" s="30" t="s">
        <v>1759</v>
      </c>
      <c r="I2422" s="30" t="str">
        <f t="shared" si="112"/>
        <v>CMS National Coverage Determinations (NCD) Policy</v>
      </c>
      <c r="J2422" t="e">
        <f t="shared" ca="1" si="113"/>
        <v>#N/A</v>
      </c>
      <c r="N2422" s="70" t="s">
        <v>2011</v>
      </c>
      <c r="O2422" s="33" t="s">
        <v>2093</v>
      </c>
      <c r="P2422" s="68">
        <v>8232</v>
      </c>
      <c r="Q2422" s="33" t="s">
        <v>10503</v>
      </c>
      <c r="R2422" s="33" t="s">
        <v>171</v>
      </c>
      <c r="S2422" s="68">
        <v>60838</v>
      </c>
      <c r="T2422" s="69" t="s">
        <v>10504</v>
      </c>
      <c r="U2422" s="33" t="s">
        <v>7476</v>
      </c>
      <c r="V2422" s="33" t="s">
        <v>7477</v>
      </c>
      <c r="W2422" s="69" t="s">
        <v>10505</v>
      </c>
      <c r="X2422" s="70" t="s">
        <v>2011</v>
      </c>
    </row>
    <row r="2423" spans="1:24" x14ac:dyDescent="0.25">
      <c r="A2423" s="29" t="s">
        <v>1752</v>
      </c>
      <c r="B2423" s="30" t="s">
        <v>1760</v>
      </c>
      <c r="C2423" s="30" t="str">
        <f t="shared" si="111"/>
        <v>CMS National Coverage Determinations (NCD) Policy</v>
      </c>
      <c r="G2423" s="29" t="s">
        <v>1752</v>
      </c>
      <c r="H2423" s="30" t="s">
        <v>1760</v>
      </c>
      <c r="I2423" s="30" t="str">
        <f t="shared" si="112"/>
        <v>CMS National Coverage Determinations (NCD) Policy</v>
      </c>
      <c r="J2423" t="e">
        <f t="shared" ca="1" si="113"/>
        <v>#N/A</v>
      </c>
      <c r="N2423" s="33" t="s">
        <v>2011</v>
      </c>
      <c r="O2423" s="33" t="s">
        <v>2093</v>
      </c>
      <c r="P2423" s="68">
        <v>8233</v>
      </c>
      <c r="Q2423" s="33" t="s">
        <v>10506</v>
      </c>
      <c r="R2423" s="33" t="s">
        <v>2104</v>
      </c>
      <c r="S2423" s="68">
        <v>42050</v>
      </c>
      <c r="T2423" s="69" t="s">
        <v>10507</v>
      </c>
      <c r="U2423" s="33" t="s">
        <v>7932</v>
      </c>
      <c r="V2423" s="33" t="s">
        <v>7946</v>
      </c>
      <c r="W2423" s="33" t="s">
        <v>10508</v>
      </c>
      <c r="X2423" s="33" t="s">
        <v>2011</v>
      </c>
    </row>
    <row r="2424" spans="1:24" x14ac:dyDescent="0.25">
      <c r="A2424" s="29" t="s">
        <v>1752</v>
      </c>
      <c r="B2424" s="30" t="s">
        <v>1761</v>
      </c>
      <c r="C2424" s="30" t="str">
        <f t="shared" si="111"/>
        <v>CMS National Coverage Determinations (NCD) Policy</v>
      </c>
      <c r="G2424" s="29" t="s">
        <v>1752</v>
      </c>
      <c r="H2424" s="30" t="s">
        <v>1761</v>
      </c>
      <c r="I2424" s="30" t="str">
        <f t="shared" si="112"/>
        <v>CMS National Coverage Determinations (NCD) Policy</v>
      </c>
      <c r="J2424" t="e">
        <f t="shared" ca="1" si="113"/>
        <v>#N/A</v>
      </c>
      <c r="N2424" s="33" t="s">
        <v>2011</v>
      </c>
      <c r="O2424" s="33" t="s">
        <v>2093</v>
      </c>
      <c r="P2424" s="68">
        <v>8234</v>
      </c>
      <c r="Q2424" s="33" t="s">
        <v>10509</v>
      </c>
      <c r="R2424" s="33" t="s">
        <v>2103</v>
      </c>
      <c r="S2424" s="68">
        <v>42051</v>
      </c>
      <c r="T2424" s="69" t="s">
        <v>10510</v>
      </c>
      <c r="U2424" s="33" t="s">
        <v>7932</v>
      </c>
      <c r="V2424" s="33" t="s">
        <v>7946</v>
      </c>
      <c r="W2424" s="33" t="s">
        <v>10508</v>
      </c>
      <c r="X2424" s="33" t="s">
        <v>2011</v>
      </c>
    </row>
    <row r="2425" spans="1:24" x14ac:dyDescent="0.25">
      <c r="A2425" s="29" t="s">
        <v>1752</v>
      </c>
      <c r="B2425" s="30" t="s">
        <v>1762</v>
      </c>
      <c r="C2425" s="30" t="str">
        <f t="shared" si="111"/>
        <v>CMS National Coverage Determinations (NCD) Policy</v>
      </c>
      <c r="G2425" s="29" t="s">
        <v>1752</v>
      </c>
      <c r="H2425" s="30" t="s">
        <v>1762</v>
      </c>
      <c r="I2425" s="30" t="str">
        <f t="shared" si="112"/>
        <v>CMS National Coverage Determinations (NCD) Policy</v>
      </c>
      <c r="J2425" t="e">
        <f t="shared" ca="1" si="113"/>
        <v>#N/A</v>
      </c>
      <c r="N2425" s="33" t="s">
        <v>2011</v>
      </c>
      <c r="O2425" s="33" t="s">
        <v>2093</v>
      </c>
      <c r="P2425" s="68">
        <v>8235</v>
      </c>
      <c r="Q2425" s="33" t="s">
        <v>10511</v>
      </c>
      <c r="R2425" s="33" t="s">
        <v>2102</v>
      </c>
      <c r="S2425" s="68">
        <v>42053</v>
      </c>
      <c r="T2425" s="69" t="s">
        <v>10512</v>
      </c>
      <c r="U2425" s="33" t="s">
        <v>7932</v>
      </c>
      <c r="V2425" s="33" t="s">
        <v>7946</v>
      </c>
      <c r="W2425" s="33" t="s">
        <v>10508</v>
      </c>
      <c r="X2425" s="33" t="s">
        <v>2011</v>
      </c>
    </row>
    <row r="2426" spans="1:24" x14ac:dyDescent="0.25">
      <c r="A2426" s="29" t="s">
        <v>1752</v>
      </c>
      <c r="B2426" s="30" t="s">
        <v>1763</v>
      </c>
      <c r="C2426" s="30" t="str">
        <f t="shared" si="111"/>
        <v>CMS National Coverage Determinations (NCD) Policy</v>
      </c>
      <c r="G2426" s="29" t="s">
        <v>1752</v>
      </c>
      <c r="H2426" s="30" t="s">
        <v>1763</v>
      </c>
      <c r="I2426" s="30" t="str">
        <f t="shared" si="112"/>
        <v>CMS National Coverage Determinations (NCD) Policy</v>
      </c>
      <c r="J2426" t="e">
        <f t="shared" ca="1" si="113"/>
        <v>#N/A</v>
      </c>
      <c r="N2426" s="33" t="s">
        <v>2011</v>
      </c>
      <c r="O2426" s="33" t="s">
        <v>2093</v>
      </c>
      <c r="P2426" s="68">
        <v>8236</v>
      </c>
      <c r="Q2426" s="33" t="s">
        <v>10513</v>
      </c>
      <c r="R2426" s="33" t="s">
        <v>2100</v>
      </c>
      <c r="S2426" s="68">
        <v>42074</v>
      </c>
      <c r="T2426" s="69" t="s">
        <v>10514</v>
      </c>
      <c r="U2426" s="33" t="s">
        <v>7932</v>
      </c>
      <c r="V2426" s="33" t="s">
        <v>7946</v>
      </c>
      <c r="W2426" s="33" t="s">
        <v>10508</v>
      </c>
      <c r="X2426" s="33" t="s">
        <v>2011</v>
      </c>
    </row>
    <row r="2427" spans="1:24" x14ac:dyDescent="0.25">
      <c r="A2427" s="29" t="s">
        <v>1764</v>
      </c>
      <c r="B2427" s="30" t="s">
        <v>805</v>
      </c>
      <c r="C2427" s="30" t="str">
        <f t="shared" si="111"/>
        <v>Durable Medical Equipment and Supplies Policy</v>
      </c>
      <c r="G2427" s="29" t="s">
        <v>1764</v>
      </c>
      <c r="H2427" s="30" t="s">
        <v>805</v>
      </c>
      <c r="I2427" s="30" t="str">
        <f t="shared" si="112"/>
        <v>Durable Medical Equipment and Supplies Policy</v>
      </c>
      <c r="J2427" t="e">
        <f t="shared" ca="1" si="113"/>
        <v>#N/A</v>
      </c>
      <c r="N2427" s="33" t="s">
        <v>2011</v>
      </c>
      <c r="O2427" s="33" t="s">
        <v>2093</v>
      </c>
      <c r="P2427" s="68">
        <v>8237</v>
      </c>
      <c r="Q2427" s="69" t="s">
        <v>10515</v>
      </c>
      <c r="R2427" s="33" t="s">
        <v>2099</v>
      </c>
      <c r="S2427" s="68">
        <v>42159</v>
      </c>
      <c r="T2427" s="69" t="s">
        <v>10516</v>
      </c>
      <c r="U2427" s="33" t="s">
        <v>7476</v>
      </c>
      <c r="V2427" s="33" t="s">
        <v>7477</v>
      </c>
      <c r="W2427" s="33" t="s">
        <v>10517</v>
      </c>
      <c r="X2427" s="33" t="s">
        <v>2011</v>
      </c>
    </row>
    <row r="2428" spans="1:24" x14ac:dyDescent="0.25">
      <c r="A2428" s="29" t="s">
        <v>405</v>
      </c>
      <c r="B2428" s="30" t="s">
        <v>1765</v>
      </c>
      <c r="C2428" s="30" t="str">
        <f t="shared" si="111"/>
        <v>Diagnosis Procedure Policy</v>
      </c>
      <c r="G2428" s="29" t="s">
        <v>405</v>
      </c>
      <c r="H2428" s="30" t="s">
        <v>1765</v>
      </c>
      <c r="I2428" s="30" t="str">
        <f t="shared" si="112"/>
        <v>Diagnosis Procedure Policy</v>
      </c>
      <c r="J2428" t="e">
        <f t="shared" ca="1" si="113"/>
        <v>#N/A</v>
      </c>
      <c r="N2428" s="33" t="s">
        <v>2011</v>
      </c>
      <c r="O2428" s="33" t="s">
        <v>2093</v>
      </c>
      <c r="P2428" s="68">
        <v>8238</v>
      </c>
      <c r="Q2428" s="33" t="s">
        <v>10518</v>
      </c>
      <c r="R2428" s="33" t="s">
        <v>2098</v>
      </c>
      <c r="S2428" s="68">
        <v>42077</v>
      </c>
      <c r="T2428" s="69" t="s">
        <v>10519</v>
      </c>
      <c r="U2428" s="33" t="s">
        <v>7932</v>
      </c>
      <c r="V2428" s="33" t="s">
        <v>7933</v>
      </c>
      <c r="W2428" s="33" t="s">
        <v>10520</v>
      </c>
      <c r="X2428" s="33" t="s">
        <v>2011</v>
      </c>
    </row>
    <row r="2429" spans="1:24" x14ac:dyDescent="0.25">
      <c r="A2429" s="29" t="s">
        <v>405</v>
      </c>
      <c r="B2429" s="30" t="s">
        <v>1766</v>
      </c>
      <c r="C2429" s="30" t="str">
        <f t="shared" si="111"/>
        <v>Diagnosis Procedure Policy</v>
      </c>
      <c r="G2429" s="29" t="s">
        <v>405</v>
      </c>
      <c r="H2429" s="30" t="s">
        <v>1766</v>
      </c>
      <c r="I2429" s="30" t="str">
        <f t="shared" si="112"/>
        <v>Diagnosis Procedure Policy</v>
      </c>
      <c r="J2429" t="e">
        <f t="shared" ca="1" si="113"/>
        <v>#N/A</v>
      </c>
      <c r="N2429" s="33" t="s">
        <v>2011</v>
      </c>
      <c r="O2429" s="33" t="s">
        <v>2093</v>
      </c>
      <c r="P2429" s="68">
        <v>8239</v>
      </c>
      <c r="Q2429" s="33" t="s">
        <v>10521</v>
      </c>
      <c r="R2429" s="33" t="s">
        <v>2097</v>
      </c>
      <c r="S2429" s="68">
        <v>42078</v>
      </c>
      <c r="T2429" s="69" t="s">
        <v>10522</v>
      </c>
      <c r="U2429" s="33" t="s">
        <v>7932</v>
      </c>
      <c r="V2429" s="33" t="s">
        <v>7933</v>
      </c>
      <c r="W2429" s="33" t="s">
        <v>10520</v>
      </c>
      <c r="X2429" s="33" t="s">
        <v>2011</v>
      </c>
    </row>
    <row r="2430" spans="1:24" x14ac:dyDescent="0.25">
      <c r="A2430" s="29" t="s">
        <v>318</v>
      </c>
      <c r="B2430" s="30" t="s">
        <v>822</v>
      </c>
      <c r="C2430" s="30" t="str">
        <f t="shared" si="111"/>
        <v>Durable Medical Equipment and Supplies Policy</v>
      </c>
      <c r="G2430" s="29" t="s">
        <v>318</v>
      </c>
      <c r="H2430" s="30" t="s">
        <v>822</v>
      </c>
      <c r="I2430" s="30" t="str">
        <f t="shared" si="112"/>
        <v>Durable Medical Equipment and Supplies Policy</v>
      </c>
      <c r="J2430" t="e">
        <f t="shared" ca="1" si="113"/>
        <v>#N/A</v>
      </c>
      <c r="N2430" s="33" t="s">
        <v>2011</v>
      </c>
      <c r="O2430" s="33" t="s">
        <v>2093</v>
      </c>
      <c r="P2430" s="68">
        <v>8240</v>
      </c>
      <c r="Q2430" s="69" t="s">
        <v>10523</v>
      </c>
      <c r="R2430" s="33" t="s">
        <v>10524</v>
      </c>
      <c r="S2430" s="68">
        <v>60982</v>
      </c>
      <c r="T2430" s="69" t="s">
        <v>10525</v>
      </c>
      <c r="U2430" s="33" t="s">
        <v>7476</v>
      </c>
      <c r="V2430" s="33" t="s">
        <v>7477</v>
      </c>
      <c r="W2430" s="33" t="s">
        <v>10517</v>
      </c>
      <c r="X2430" s="33" t="s">
        <v>2011</v>
      </c>
    </row>
    <row r="2431" spans="1:24" x14ac:dyDescent="0.25">
      <c r="A2431" s="29" t="s">
        <v>318</v>
      </c>
      <c r="B2431" s="30" t="s">
        <v>1767</v>
      </c>
      <c r="C2431" s="30" t="str">
        <f t="shared" si="111"/>
        <v>Durable Medical Equipment and Supplies Policy</v>
      </c>
      <c r="G2431" s="29" t="s">
        <v>318</v>
      </c>
      <c r="H2431" s="30" t="s">
        <v>1767</v>
      </c>
      <c r="I2431" s="30" t="str">
        <f t="shared" si="112"/>
        <v>Durable Medical Equipment and Supplies Policy</v>
      </c>
      <c r="J2431" t="e">
        <f t="shared" ca="1" si="113"/>
        <v>#N/A</v>
      </c>
      <c r="N2431" s="33" t="s">
        <v>2011</v>
      </c>
      <c r="O2431" s="33" t="s">
        <v>2093</v>
      </c>
      <c r="P2431" s="68">
        <v>8241</v>
      </c>
      <c r="Q2431" s="33" t="s">
        <v>10526</v>
      </c>
      <c r="R2431" s="33" t="s">
        <v>2095</v>
      </c>
      <c r="S2431" s="68">
        <v>42097</v>
      </c>
      <c r="T2431" s="69" t="s">
        <v>10527</v>
      </c>
      <c r="U2431" s="33" t="s">
        <v>7932</v>
      </c>
      <c r="V2431" s="33" t="s">
        <v>7946</v>
      </c>
      <c r="W2431" s="33" t="s">
        <v>10508</v>
      </c>
      <c r="X2431" s="33" t="s">
        <v>2011</v>
      </c>
    </row>
    <row r="2432" spans="1:24" x14ac:dyDescent="0.25">
      <c r="A2432" s="29" t="s">
        <v>318</v>
      </c>
      <c r="B2432" s="30" t="s">
        <v>1095</v>
      </c>
      <c r="C2432" s="30" t="str">
        <f t="shared" si="111"/>
        <v>Durable Medical Equipment and Supplies Policy</v>
      </c>
      <c r="G2432" s="29" t="s">
        <v>318</v>
      </c>
      <c r="H2432" s="30" t="s">
        <v>1095</v>
      </c>
      <c r="I2432" s="30" t="str">
        <f t="shared" si="112"/>
        <v>Durable Medical Equipment and Supplies Policy</v>
      </c>
      <c r="J2432" t="e">
        <f t="shared" ca="1" si="113"/>
        <v>#N/A</v>
      </c>
      <c r="N2432" s="33" t="s">
        <v>2011</v>
      </c>
      <c r="O2432" s="33" t="s">
        <v>2093</v>
      </c>
      <c r="P2432" s="68">
        <v>8242</v>
      </c>
      <c r="Q2432" s="33" t="s">
        <v>10528</v>
      </c>
      <c r="R2432" s="33" t="s">
        <v>2101</v>
      </c>
      <c r="S2432" s="68">
        <v>42072</v>
      </c>
      <c r="T2432" s="69" t="s">
        <v>10529</v>
      </c>
      <c r="U2432" s="33" t="s">
        <v>7476</v>
      </c>
      <c r="V2432" s="33" t="s">
        <v>7477</v>
      </c>
      <c r="W2432" s="33" t="s">
        <v>10517</v>
      </c>
      <c r="X2432" s="33" t="s">
        <v>2011</v>
      </c>
    </row>
    <row r="2433" spans="1:24" x14ac:dyDescent="0.25">
      <c r="A2433" s="29" t="s">
        <v>1768</v>
      </c>
      <c r="B2433" s="30" t="s">
        <v>475</v>
      </c>
      <c r="C2433" s="30" t="str">
        <f t="shared" si="111"/>
        <v>Durable Medical Equipment and Supplies Policy</v>
      </c>
      <c r="G2433" s="29" t="s">
        <v>1768</v>
      </c>
      <c r="H2433" s="30" t="s">
        <v>475</v>
      </c>
      <c r="I2433" s="30" t="str">
        <f t="shared" si="112"/>
        <v>Durable Medical Equipment and Supplies Policy</v>
      </c>
      <c r="J2433" t="e">
        <f t="shared" ca="1" si="113"/>
        <v>#N/A</v>
      </c>
      <c r="N2433" s="33" t="s">
        <v>2011</v>
      </c>
      <c r="O2433" s="33" t="s">
        <v>2086</v>
      </c>
      <c r="P2433" s="68">
        <v>8936</v>
      </c>
      <c r="Q2433" s="33" t="s">
        <v>10530</v>
      </c>
      <c r="R2433" s="33" t="s">
        <v>2089</v>
      </c>
      <c r="S2433" s="68">
        <v>52433</v>
      </c>
      <c r="T2433" s="69" t="s">
        <v>10531</v>
      </c>
      <c r="U2433" s="33" t="s">
        <v>7476</v>
      </c>
      <c r="V2433" s="33" t="s">
        <v>7477</v>
      </c>
      <c r="W2433" s="33" t="s">
        <v>10532</v>
      </c>
      <c r="X2433" s="33" t="s">
        <v>2011</v>
      </c>
    </row>
    <row r="2434" spans="1:24" x14ac:dyDescent="0.25">
      <c r="A2434" s="29" t="s">
        <v>1769</v>
      </c>
      <c r="B2434" s="30" t="s">
        <v>827</v>
      </c>
      <c r="C2434" s="30" t="str">
        <f t="shared" si="111"/>
        <v>Durable Medical Equipment and Supplies Policy</v>
      </c>
      <c r="G2434" s="29" t="s">
        <v>1769</v>
      </c>
      <c r="H2434" s="30" t="s">
        <v>827</v>
      </c>
      <c r="I2434" s="30" t="str">
        <f t="shared" si="112"/>
        <v>Durable Medical Equipment and Supplies Policy</v>
      </c>
      <c r="J2434" t="e">
        <f t="shared" ca="1" si="113"/>
        <v>#N/A</v>
      </c>
      <c r="N2434" s="33" t="s">
        <v>2011</v>
      </c>
      <c r="O2434" s="33" t="s">
        <v>2086</v>
      </c>
      <c r="P2434" s="68">
        <v>8937</v>
      </c>
      <c r="Q2434" s="33" t="s">
        <v>10533</v>
      </c>
      <c r="R2434" s="33" t="s">
        <v>2091</v>
      </c>
      <c r="S2434" s="68">
        <v>55050</v>
      </c>
      <c r="T2434" s="69" t="s">
        <v>10534</v>
      </c>
      <c r="U2434" s="33" t="s">
        <v>7476</v>
      </c>
      <c r="V2434" s="33" t="s">
        <v>7477</v>
      </c>
      <c r="W2434" s="33" t="s">
        <v>10532</v>
      </c>
      <c r="X2434" s="33" t="s">
        <v>2011</v>
      </c>
    </row>
    <row r="2435" spans="1:24" x14ac:dyDescent="0.25">
      <c r="A2435" s="29" t="s">
        <v>1770</v>
      </c>
      <c r="B2435" s="30" t="s">
        <v>1754</v>
      </c>
      <c r="C2435" s="30" t="str">
        <f t="shared" ref="C2435:C2498" si="114">VLOOKUP(A2435,$G:$I,3,0)</f>
        <v>Professional, Technical, and Global Services Policy</v>
      </c>
      <c r="G2435" s="29" t="s">
        <v>1770</v>
      </c>
      <c r="H2435" s="30" t="s">
        <v>1754</v>
      </c>
      <c r="I2435" s="30" t="str">
        <f t="shared" ref="I2435:I2498" si="115">VLOOKUP(G2435,$R:$X,7,0)</f>
        <v>Professional, Technical, and Global Services Policy</v>
      </c>
      <c r="J2435" t="e">
        <f t="shared" ref="J2435:J2498" ca="1" si="116">VLOOKUP(I2435,$J:$J,1,0)</f>
        <v>#N/A</v>
      </c>
      <c r="N2435" s="33" t="s">
        <v>2011</v>
      </c>
      <c r="O2435" s="33" t="s">
        <v>2086</v>
      </c>
      <c r="P2435" s="68">
        <v>8939</v>
      </c>
      <c r="Q2435" s="33" t="s">
        <v>10535</v>
      </c>
      <c r="R2435" s="33" t="s">
        <v>2088</v>
      </c>
      <c r="S2435" s="68">
        <v>52477</v>
      </c>
      <c r="T2435" s="33" t="s">
        <v>10536</v>
      </c>
      <c r="U2435" s="33" t="s">
        <v>7476</v>
      </c>
      <c r="V2435" s="33" t="s">
        <v>7477</v>
      </c>
      <c r="W2435" s="33" t="s">
        <v>10537</v>
      </c>
      <c r="X2435" s="33" t="s">
        <v>2011</v>
      </c>
    </row>
    <row r="2436" spans="1:24" x14ac:dyDescent="0.25">
      <c r="A2436" s="29" t="s">
        <v>1770</v>
      </c>
      <c r="B2436" s="30" t="s">
        <v>1754</v>
      </c>
      <c r="C2436" s="30" t="str">
        <f t="shared" si="114"/>
        <v>Professional, Technical, and Global Services Policy</v>
      </c>
      <c r="G2436" s="29" t="s">
        <v>1770</v>
      </c>
      <c r="H2436" s="30" t="s">
        <v>1754</v>
      </c>
      <c r="I2436" s="30" t="str">
        <f t="shared" si="115"/>
        <v>Professional, Technical, and Global Services Policy</v>
      </c>
      <c r="J2436" t="e">
        <f t="shared" ca="1" si="116"/>
        <v>#N/A</v>
      </c>
      <c r="N2436" s="33" t="s">
        <v>2011</v>
      </c>
      <c r="O2436" s="33" t="s">
        <v>2086</v>
      </c>
      <c r="P2436" s="68">
        <v>8940</v>
      </c>
      <c r="Q2436" s="33" t="s">
        <v>10538</v>
      </c>
      <c r="R2436" s="33" t="s">
        <v>2090</v>
      </c>
      <c r="S2436" s="68">
        <v>52390</v>
      </c>
      <c r="T2436" s="69" t="s">
        <v>10539</v>
      </c>
      <c r="U2436" s="33" t="s">
        <v>7476</v>
      </c>
      <c r="V2436" s="33" t="s">
        <v>7477</v>
      </c>
      <c r="W2436" s="33" t="s">
        <v>10540</v>
      </c>
      <c r="X2436" s="33" t="s">
        <v>2011</v>
      </c>
    </row>
    <row r="2437" spans="1:24" x14ac:dyDescent="0.25">
      <c r="A2437" s="29" t="s">
        <v>1771</v>
      </c>
      <c r="B2437" s="30" t="s">
        <v>1740</v>
      </c>
      <c r="C2437" s="30" t="str">
        <f t="shared" si="114"/>
        <v>CMS Coverage Policies</v>
      </c>
      <c r="G2437" s="29" t="s">
        <v>1771</v>
      </c>
      <c r="H2437" s="30" t="s">
        <v>1740</v>
      </c>
      <c r="I2437" s="30" t="str">
        <f t="shared" si="115"/>
        <v>CMS Coverage Policies</v>
      </c>
      <c r="J2437" t="e">
        <f t="shared" ca="1" si="116"/>
        <v>#N/A</v>
      </c>
      <c r="N2437" s="70" t="s">
        <v>2011</v>
      </c>
      <c r="O2437" s="33" t="s">
        <v>2086</v>
      </c>
      <c r="P2437" s="68">
        <v>8941</v>
      </c>
      <c r="Q2437" s="33" t="s">
        <v>10541</v>
      </c>
      <c r="R2437" s="33" t="s">
        <v>450</v>
      </c>
      <c r="S2437" s="68">
        <v>60986</v>
      </c>
      <c r="T2437" s="69" t="s">
        <v>10542</v>
      </c>
      <c r="U2437" s="33" t="s">
        <v>7476</v>
      </c>
      <c r="V2437" s="33" t="s">
        <v>7477</v>
      </c>
      <c r="W2437" s="33" t="s">
        <v>10543</v>
      </c>
      <c r="X2437" s="70" t="s">
        <v>2011</v>
      </c>
    </row>
    <row r="2438" spans="1:24" x14ac:dyDescent="0.25">
      <c r="A2438" s="29" t="s">
        <v>1771</v>
      </c>
      <c r="B2438" s="30" t="s">
        <v>1741</v>
      </c>
      <c r="C2438" s="30" t="str">
        <f t="shared" si="114"/>
        <v>CMS Coverage Policies</v>
      </c>
      <c r="G2438" s="29" t="s">
        <v>1771</v>
      </c>
      <c r="H2438" s="30" t="s">
        <v>1741</v>
      </c>
      <c r="I2438" s="30" t="str">
        <f t="shared" si="115"/>
        <v>CMS Coverage Policies</v>
      </c>
      <c r="J2438" t="e">
        <f t="shared" ca="1" si="116"/>
        <v>#N/A</v>
      </c>
      <c r="N2438" s="33" t="s">
        <v>2011</v>
      </c>
      <c r="O2438" s="33" t="s">
        <v>2086</v>
      </c>
      <c r="P2438" s="68">
        <v>8942</v>
      </c>
      <c r="Q2438" s="33" t="s">
        <v>10544</v>
      </c>
      <c r="R2438" s="33" t="s">
        <v>2092</v>
      </c>
      <c r="S2438" s="68">
        <v>52343</v>
      </c>
      <c r="T2438" s="69" t="s">
        <v>10545</v>
      </c>
      <c r="U2438" s="33" t="s">
        <v>7476</v>
      </c>
      <c r="V2438" s="33" t="s">
        <v>7477</v>
      </c>
      <c r="W2438" s="33" t="s">
        <v>10540</v>
      </c>
      <c r="X2438" s="33" t="s">
        <v>2011</v>
      </c>
    </row>
    <row r="2439" spans="1:24" x14ac:dyDescent="0.25">
      <c r="A2439" s="29" t="s">
        <v>1771</v>
      </c>
      <c r="B2439" s="30" t="s">
        <v>1742</v>
      </c>
      <c r="C2439" s="30" t="str">
        <f t="shared" si="114"/>
        <v>CMS Coverage Policies</v>
      </c>
      <c r="G2439" s="29" t="s">
        <v>1771</v>
      </c>
      <c r="H2439" s="30" t="s">
        <v>1742</v>
      </c>
      <c r="I2439" s="30" t="str">
        <f t="shared" si="115"/>
        <v>CMS Coverage Policies</v>
      </c>
      <c r="J2439" t="e">
        <f t="shared" ca="1" si="116"/>
        <v>#N/A</v>
      </c>
      <c r="N2439" s="33" t="s">
        <v>2011</v>
      </c>
      <c r="O2439" s="33" t="s">
        <v>2078</v>
      </c>
      <c r="P2439" s="68">
        <v>7437</v>
      </c>
      <c r="Q2439" s="69" t="s">
        <v>10546</v>
      </c>
      <c r="R2439" s="33" t="s">
        <v>2085</v>
      </c>
      <c r="S2439" s="68">
        <v>30649</v>
      </c>
      <c r="T2439" s="69" t="s">
        <v>10547</v>
      </c>
      <c r="U2439" s="33" t="s">
        <v>7476</v>
      </c>
      <c r="V2439" s="33" t="s">
        <v>7477</v>
      </c>
      <c r="W2439" s="33" t="s">
        <v>10548</v>
      </c>
      <c r="X2439" s="33" t="s">
        <v>2011</v>
      </c>
    </row>
    <row r="2440" spans="1:24" x14ac:dyDescent="0.25">
      <c r="A2440" s="29" t="s">
        <v>1771</v>
      </c>
      <c r="B2440" s="30" t="s">
        <v>1743</v>
      </c>
      <c r="C2440" s="30" t="str">
        <f t="shared" si="114"/>
        <v>CMS Coverage Policies</v>
      </c>
      <c r="G2440" s="29" t="s">
        <v>1771</v>
      </c>
      <c r="H2440" s="30" t="s">
        <v>1743</v>
      </c>
      <c r="I2440" s="30" t="str">
        <f t="shared" si="115"/>
        <v>CMS Coverage Policies</v>
      </c>
      <c r="J2440" t="e">
        <f t="shared" ca="1" si="116"/>
        <v>#N/A</v>
      </c>
      <c r="N2440" s="33" t="s">
        <v>2011</v>
      </c>
      <c r="O2440" s="33" t="s">
        <v>2078</v>
      </c>
      <c r="P2440" s="68">
        <v>7438</v>
      </c>
      <c r="Q2440" s="33" t="s">
        <v>10549</v>
      </c>
      <c r="R2440" s="33" t="s">
        <v>2084</v>
      </c>
      <c r="S2440" s="68">
        <v>30650</v>
      </c>
      <c r="T2440" s="69" t="s">
        <v>10550</v>
      </c>
      <c r="U2440" s="33" t="s">
        <v>7476</v>
      </c>
      <c r="V2440" s="33" t="s">
        <v>7477</v>
      </c>
      <c r="W2440" s="33" t="s">
        <v>10548</v>
      </c>
      <c r="X2440" s="33" t="s">
        <v>2011</v>
      </c>
    </row>
    <row r="2441" spans="1:24" x14ac:dyDescent="0.25">
      <c r="A2441" s="29" t="s">
        <v>1771</v>
      </c>
      <c r="B2441" s="30" t="s">
        <v>1744</v>
      </c>
      <c r="C2441" s="30" t="str">
        <f t="shared" si="114"/>
        <v>CMS Coverage Policies</v>
      </c>
      <c r="G2441" s="29" t="s">
        <v>1771</v>
      </c>
      <c r="H2441" s="30" t="s">
        <v>1744</v>
      </c>
      <c r="I2441" s="30" t="str">
        <f t="shared" si="115"/>
        <v>CMS Coverage Policies</v>
      </c>
      <c r="J2441" t="e">
        <f t="shared" ca="1" si="116"/>
        <v>#N/A</v>
      </c>
      <c r="N2441" s="33" t="s">
        <v>2011</v>
      </c>
      <c r="O2441" s="33" t="s">
        <v>2078</v>
      </c>
      <c r="P2441" s="68">
        <v>7439</v>
      </c>
      <c r="Q2441" s="33" t="s">
        <v>10551</v>
      </c>
      <c r="R2441" s="33" t="s">
        <v>2083</v>
      </c>
      <c r="S2441" s="68">
        <v>30651</v>
      </c>
      <c r="T2441" s="69" t="s">
        <v>10552</v>
      </c>
      <c r="U2441" s="33" t="s">
        <v>7476</v>
      </c>
      <c r="V2441" s="33" t="s">
        <v>7477</v>
      </c>
      <c r="W2441" s="33" t="s">
        <v>10553</v>
      </c>
      <c r="X2441" s="33" t="s">
        <v>2011</v>
      </c>
    </row>
    <row r="2442" spans="1:24" x14ac:dyDescent="0.25">
      <c r="A2442" s="29" t="s">
        <v>1771</v>
      </c>
      <c r="B2442" s="30" t="s">
        <v>1688</v>
      </c>
      <c r="C2442" s="30" t="str">
        <f t="shared" si="114"/>
        <v>CMS Coverage Policies</v>
      </c>
      <c r="G2442" s="29" t="s">
        <v>1771</v>
      </c>
      <c r="H2442" s="30" t="s">
        <v>1688</v>
      </c>
      <c r="I2442" s="30" t="str">
        <f t="shared" si="115"/>
        <v>CMS Coverage Policies</v>
      </c>
      <c r="J2442" t="e">
        <f t="shared" ca="1" si="116"/>
        <v>#N/A</v>
      </c>
      <c r="N2442" s="33" t="s">
        <v>2011</v>
      </c>
      <c r="O2442" s="33" t="s">
        <v>2078</v>
      </c>
      <c r="P2442" s="68">
        <v>7440</v>
      </c>
      <c r="Q2442" s="33" t="s">
        <v>10554</v>
      </c>
      <c r="R2442" s="33" t="s">
        <v>2082</v>
      </c>
      <c r="S2442" s="68">
        <v>30652</v>
      </c>
      <c r="T2442" s="69" t="s">
        <v>10555</v>
      </c>
      <c r="U2442" s="33" t="s">
        <v>7476</v>
      </c>
      <c r="V2442" s="33" t="s">
        <v>7477</v>
      </c>
      <c r="W2442" s="33" t="s">
        <v>10548</v>
      </c>
      <c r="X2442" s="33" t="s">
        <v>2011</v>
      </c>
    </row>
    <row r="2443" spans="1:24" x14ac:dyDescent="0.25">
      <c r="A2443" s="29" t="s">
        <v>1771</v>
      </c>
      <c r="B2443" s="30" t="s">
        <v>1689</v>
      </c>
      <c r="C2443" s="30" t="str">
        <f t="shared" si="114"/>
        <v>CMS Coverage Policies</v>
      </c>
      <c r="G2443" s="29" t="s">
        <v>1771</v>
      </c>
      <c r="H2443" s="30" t="s">
        <v>1689</v>
      </c>
      <c r="I2443" s="30" t="str">
        <f t="shared" si="115"/>
        <v>CMS Coverage Policies</v>
      </c>
      <c r="J2443" t="e">
        <f t="shared" ca="1" si="116"/>
        <v>#N/A</v>
      </c>
      <c r="N2443" s="33" t="s">
        <v>2011</v>
      </c>
      <c r="O2443" s="33" t="s">
        <v>2078</v>
      </c>
      <c r="P2443" s="68">
        <v>7441</v>
      </c>
      <c r="Q2443" s="33" t="s">
        <v>10556</v>
      </c>
      <c r="R2443" s="33" t="s">
        <v>2081</v>
      </c>
      <c r="S2443" s="68">
        <v>31030</v>
      </c>
      <c r="T2443" s="69" t="s">
        <v>10557</v>
      </c>
      <c r="U2443" s="33" t="s">
        <v>7476</v>
      </c>
      <c r="V2443" s="33" t="s">
        <v>7477</v>
      </c>
      <c r="W2443" s="33" t="s">
        <v>10553</v>
      </c>
      <c r="X2443" s="33" t="s">
        <v>2011</v>
      </c>
    </row>
    <row r="2444" spans="1:24" x14ac:dyDescent="0.25">
      <c r="A2444" s="29" t="s">
        <v>1771</v>
      </c>
      <c r="B2444" s="30" t="s">
        <v>1690</v>
      </c>
      <c r="C2444" s="30" t="str">
        <f t="shared" si="114"/>
        <v>CMS Coverage Policies</v>
      </c>
      <c r="G2444" s="29" t="s">
        <v>1771</v>
      </c>
      <c r="H2444" s="30" t="s">
        <v>1690</v>
      </c>
      <c r="I2444" s="30" t="str">
        <f t="shared" si="115"/>
        <v>CMS Coverage Policies</v>
      </c>
      <c r="J2444" t="e">
        <f t="shared" ca="1" si="116"/>
        <v>#N/A</v>
      </c>
      <c r="N2444" s="33" t="s">
        <v>2011</v>
      </c>
      <c r="O2444" s="33" t="s">
        <v>2078</v>
      </c>
      <c r="P2444" s="68">
        <v>7723</v>
      </c>
      <c r="Q2444" s="69" t="s">
        <v>10558</v>
      </c>
      <c r="R2444" s="33" t="s">
        <v>2080</v>
      </c>
      <c r="S2444" s="68">
        <v>34302</v>
      </c>
      <c r="T2444" s="69" t="s">
        <v>10559</v>
      </c>
      <c r="U2444" s="33" t="s">
        <v>4638</v>
      </c>
      <c r="V2444" s="33" t="s">
        <v>4639</v>
      </c>
      <c r="W2444" s="33" t="s">
        <v>10560</v>
      </c>
      <c r="X2444" s="33" t="s">
        <v>2011</v>
      </c>
    </row>
    <row r="2445" spans="1:24" x14ac:dyDescent="0.25">
      <c r="A2445" s="29" t="s">
        <v>1771</v>
      </c>
      <c r="B2445" s="30" t="s">
        <v>1745</v>
      </c>
      <c r="C2445" s="30" t="str">
        <f t="shared" si="114"/>
        <v>CMS Coverage Policies</v>
      </c>
      <c r="G2445" s="29" t="s">
        <v>1771</v>
      </c>
      <c r="H2445" s="30" t="s">
        <v>1745</v>
      </c>
      <c r="I2445" s="30" t="str">
        <f t="shared" si="115"/>
        <v>CMS Coverage Policies</v>
      </c>
      <c r="J2445" t="e">
        <f t="shared" ca="1" si="116"/>
        <v>#N/A</v>
      </c>
      <c r="N2445" s="33" t="s">
        <v>2011</v>
      </c>
      <c r="O2445" s="33" t="s">
        <v>2078</v>
      </c>
      <c r="P2445" s="68">
        <v>7724</v>
      </c>
      <c r="Q2445" s="33" t="s">
        <v>10561</v>
      </c>
      <c r="R2445" s="33" t="s">
        <v>2079</v>
      </c>
      <c r="S2445" s="68">
        <v>34304</v>
      </c>
      <c r="T2445" s="69" t="s">
        <v>10562</v>
      </c>
      <c r="U2445" s="33" t="s">
        <v>4638</v>
      </c>
      <c r="V2445" s="33" t="s">
        <v>4639</v>
      </c>
      <c r="W2445" s="33" t="s">
        <v>10560</v>
      </c>
      <c r="X2445" s="33" t="s">
        <v>2011</v>
      </c>
    </row>
    <row r="2446" spans="1:24" x14ac:dyDescent="0.25">
      <c r="A2446" s="29" t="s">
        <v>1771</v>
      </c>
      <c r="B2446" s="30" t="s">
        <v>1692</v>
      </c>
      <c r="C2446" s="30" t="str">
        <f t="shared" si="114"/>
        <v>CMS Coverage Policies</v>
      </c>
      <c r="G2446" s="29" t="s">
        <v>1771</v>
      </c>
      <c r="H2446" s="30" t="s">
        <v>1692</v>
      </c>
      <c r="I2446" s="30" t="str">
        <f t="shared" si="115"/>
        <v>CMS Coverage Policies</v>
      </c>
      <c r="J2446" t="e">
        <f t="shared" ca="1" si="116"/>
        <v>#N/A</v>
      </c>
      <c r="N2446" s="70" t="s">
        <v>2011</v>
      </c>
      <c r="O2446" s="33" t="s">
        <v>10563</v>
      </c>
      <c r="P2446" s="68">
        <v>4813</v>
      </c>
      <c r="Q2446" s="69" t="s">
        <v>10564</v>
      </c>
      <c r="R2446" s="33" t="s">
        <v>1674</v>
      </c>
      <c r="S2446" s="68">
        <v>56822</v>
      </c>
      <c r="T2446" s="69" t="s">
        <v>10565</v>
      </c>
      <c r="U2446" s="33" t="s">
        <v>7476</v>
      </c>
      <c r="V2446" s="33" t="s">
        <v>7477</v>
      </c>
      <c r="W2446" s="69" t="s">
        <v>10566</v>
      </c>
      <c r="X2446" s="70" t="s">
        <v>2011</v>
      </c>
    </row>
    <row r="2447" spans="1:24" x14ac:dyDescent="0.25">
      <c r="A2447" s="29" t="s">
        <v>1771</v>
      </c>
      <c r="B2447" s="30" t="s">
        <v>1691</v>
      </c>
      <c r="C2447" s="30" t="str">
        <f t="shared" si="114"/>
        <v>CMS Coverage Policies</v>
      </c>
      <c r="G2447" s="29" t="s">
        <v>1771</v>
      </c>
      <c r="H2447" s="30" t="s">
        <v>1691</v>
      </c>
      <c r="I2447" s="30" t="str">
        <f t="shared" si="115"/>
        <v>CMS Coverage Policies</v>
      </c>
      <c r="J2447" t="e">
        <f t="shared" ca="1" si="116"/>
        <v>#N/A</v>
      </c>
      <c r="N2447" s="33" t="s">
        <v>2011</v>
      </c>
      <c r="O2447" s="33" t="s">
        <v>10563</v>
      </c>
      <c r="P2447" s="68">
        <v>5358</v>
      </c>
      <c r="Q2447" s="33" t="s">
        <v>10567</v>
      </c>
      <c r="R2447" s="33" t="s">
        <v>10568</v>
      </c>
      <c r="S2447" s="68">
        <v>56836</v>
      </c>
      <c r="T2447" s="69" t="s">
        <v>10569</v>
      </c>
      <c r="U2447" s="33" t="s">
        <v>7476</v>
      </c>
      <c r="V2447" s="33" t="s">
        <v>7477</v>
      </c>
      <c r="W2447" s="69" t="s">
        <v>10570</v>
      </c>
      <c r="X2447" s="33" t="s">
        <v>2011</v>
      </c>
    </row>
    <row r="2448" spans="1:24" x14ac:dyDescent="0.25">
      <c r="A2448" s="29" t="s">
        <v>1771</v>
      </c>
      <c r="B2448" s="30" t="s">
        <v>1693</v>
      </c>
      <c r="C2448" s="30" t="str">
        <f t="shared" si="114"/>
        <v>CMS Coverage Policies</v>
      </c>
      <c r="G2448" s="29" t="s">
        <v>1771</v>
      </c>
      <c r="H2448" s="30" t="s">
        <v>1693</v>
      </c>
      <c r="I2448" s="30" t="str">
        <f t="shared" si="115"/>
        <v>CMS Coverage Policies</v>
      </c>
      <c r="J2448" t="e">
        <f t="shared" ca="1" si="116"/>
        <v>#N/A</v>
      </c>
      <c r="N2448" s="33" t="s">
        <v>2011</v>
      </c>
      <c r="O2448" s="33" t="s">
        <v>10563</v>
      </c>
      <c r="P2448" s="68">
        <v>6130</v>
      </c>
      <c r="Q2448" s="33" t="s">
        <v>10571</v>
      </c>
      <c r="R2448" s="33" t="s">
        <v>10572</v>
      </c>
      <c r="S2448" s="68">
        <v>56823</v>
      </c>
      <c r="T2448" s="69" t="s">
        <v>10573</v>
      </c>
      <c r="U2448" s="33" t="s">
        <v>7476</v>
      </c>
      <c r="V2448" s="33" t="s">
        <v>7477</v>
      </c>
      <c r="W2448" s="69" t="s">
        <v>10574</v>
      </c>
      <c r="X2448" s="33" t="s">
        <v>2011</v>
      </c>
    </row>
    <row r="2449" spans="1:24" x14ac:dyDescent="0.25">
      <c r="A2449" s="29" t="s">
        <v>1771</v>
      </c>
      <c r="B2449" s="30" t="s">
        <v>1688</v>
      </c>
      <c r="C2449" s="30" t="str">
        <f t="shared" si="114"/>
        <v>CMS Coverage Policies</v>
      </c>
      <c r="G2449" s="29" t="s">
        <v>1771</v>
      </c>
      <c r="H2449" s="30" t="s">
        <v>1688</v>
      </c>
      <c r="I2449" s="30" t="str">
        <f t="shared" si="115"/>
        <v>CMS Coverage Policies</v>
      </c>
      <c r="J2449" t="e">
        <f t="shared" ca="1" si="116"/>
        <v>#N/A</v>
      </c>
      <c r="N2449" s="33" t="s">
        <v>2011</v>
      </c>
      <c r="O2449" s="33" t="s">
        <v>10563</v>
      </c>
      <c r="P2449" s="68">
        <v>6137</v>
      </c>
      <c r="Q2449" s="33" t="s">
        <v>10575</v>
      </c>
      <c r="R2449" s="33" t="s">
        <v>10576</v>
      </c>
      <c r="S2449" s="68">
        <v>56821</v>
      </c>
      <c r="T2449" s="69" t="s">
        <v>10577</v>
      </c>
      <c r="U2449" s="33" t="s">
        <v>3708</v>
      </c>
      <c r="V2449" s="33" t="s">
        <v>3708</v>
      </c>
      <c r="W2449" s="69" t="s">
        <v>10578</v>
      </c>
      <c r="X2449" s="33" t="s">
        <v>2011</v>
      </c>
    </row>
    <row r="2450" spans="1:24" x14ac:dyDescent="0.25">
      <c r="A2450" s="29" t="s">
        <v>1771</v>
      </c>
      <c r="B2450" s="30" t="s">
        <v>1746</v>
      </c>
      <c r="C2450" s="30" t="str">
        <f t="shared" si="114"/>
        <v>CMS Coverage Policies</v>
      </c>
      <c r="G2450" s="29" t="s">
        <v>1771</v>
      </c>
      <c r="H2450" s="30" t="s">
        <v>1746</v>
      </c>
      <c r="I2450" s="30" t="str">
        <f t="shared" si="115"/>
        <v>CMS Coverage Policies</v>
      </c>
      <c r="J2450" t="e">
        <f t="shared" ca="1" si="116"/>
        <v>#N/A</v>
      </c>
      <c r="N2450" s="33" t="s">
        <v>2011</v>
      </c>
      <c r="O2450" s="33" t="s">
        <v>10563</v>
      </c>
      <c r="P2450" s="68">
        <v>6138</v>
      </c>
      <c r="Q2450" s="33" t="s">
        <v>10579</v>
      </c>
      <c r="R2450" s="33" t="s">
        <v>2075</v>
      </c>
      <c r="S2450" s="68">
        <v>16208</v>
      </c>
      <c r="T2450" s="69" t="s">
        <v>10580</v>
      </c>
      <c r="U2450" s="33" t="s">
        <v>7476</v>
      </c>
      <c r="V2450" s="33" t="s">
        <v>7477</v>
      </c>
      <c r="W2450" s="33" t="s">
        <v>10581</v>
      </c>
      <c r="X2450" s="33" t="s">
        <v>2011</v>
      </c>
    </row>
    <row r="2451" spans="1:24" x14ac:dyDescent="0.25">
      <c r="A2451" s="29" t="s">
        <v>1771</v>
      </c>
      <c r="B2451" s="30" t="s">
        <v>1747</v>
      </c>
      <c r="C2451" s="30" t="str">
        <f t="shared" si="114"/>
        <v>CMS Coverage Policies</v>
      </c>
      <c r="G2451" s="29" t="s">
        <v>1771</v>
      </c>
      <c r="H2451" s="30" t="s">
        <v>1747</v>
      </c>
      <c r="I2451" s="30" t="str">
        <f t="shared" si="115"/>
        <v>CMS Coverage Policies</v>
      </c>
      <c r="J2451" t="e">
        <f t="shared" ca="1" si="116"/>
        <v>#N/A</v>
      </c>
      <c r="N2451" s="33" t="s">
        <v>2011</v>
      </c>
      <c r="O2451" s="33" t="s">
        <v>10563</v>
      </c>
      <c r="P2451" s="68">
        <v>6140</v>
      </c>
      <c r="Q2451" s="33" t="s">
        <v>10582</v>
      </c>
      <c r="R2451" s="33" t="s">
        <v>2074</v>
      </c>
      <c r="S2451" s="68">
        <v>55401</v>
      </c>
      <c r="T2451" s="69" t="s">
        <v>10583</v>
      </c>
      <c r="U2451" s="33" t="s">
        <v>7476</v>
      </c>
      <c r="V2451" s="33" t="s">
        <v>7477</v>
      </c>
      <c r="W2451" s="33" t="s">
        <v>10584</v>
      </c>
      <c r="X2451" s="33" t="s">
        <v>2011</v>
      </c>
    </row>
    <row r="2452" spans="1:24" x14ac:dyDescent="0.25">
      <c r="A2452" s="29" t="s">
        <v>1771</v>
      </c>
      <c r="B2452" s="30" t="s">
        <v>1747</v>
      </c>
      <c r="C2452" s="30" t="str">
        <f t="shared" si="114"/>
        <v>CMS Coverage Policies</v>
      </c>
      <c r="G2452" s="29" t="s">
        <v>1771</v>
      </c>
      <c r="H2452" s="30" t="s">
        <v>1747</v>
      </c>
      <c r="I2452" s="30" t="str">
        <f t="shared" si="115"/>
        <v>CMS Coverage Policies</v>
      </c>
      <c r="J2452" t="e">
        <f t="shared" ca="1" si="116"/>
        <v>#N/A</v>
      </c>
      <c r="N2452" s="33" t="s">
        <v>2011</v>
      </c>
      <c r="O2452" s="33" t="s">
        <v>10563</v>
      </c>
      <c r="P2452" s="68">
        <v>7595</v>
      </c>
      <c r="Q2452" s="33" t="s">
        <v>10585</v>
      </c>
      <c r="R2452" s="33" t="s">
        <v>2072</v>
      </c>
      <c r="S2452" s="68">
        <v>36302</v>
      </c>
      <c r="T2452" s="69" t="s">
        <v>10586</v>
      </c>
      <c r="U2452" s="33" t="s">
        <v>7476</v>
      </c>
      <c r="V2452" s="33" t="s">
        <v>7477</v>
      </c>
      <c r="W2452" s="69" t="s">
        <v>10587</v>
      </c>
      <c r="X2452" s="33" t="s">
        <v>2011</v>
      </c>
    </row>
    <row r="2453" spans="1:24" x14ac:dyDescent="0.25">
      <c r="A2453" s="29" t="s">
        <v>103</v>
      </c>
      <c r="B2453" s="30" t="s">
        <v>1772</v>
      </c>
      <c r="C2453" s="30" t="str">
        <f t="shared" si="114"/>
        <v>Durable Medical Equipment and Supplies Policy</v>
      </c>
      <c r="G2453" s="29" t="s">
        <v>103</v>
      </c>
      <c r="H2453" s="30" t="s">
        <v>1772</v>
      </c>
      <c r="I2453" s="30" t="str">
        <f t="shared" si="115"/>
        <v>Durable Medical Equipment and Supplies Policy</v>
      </c>
      <c r="J2453" t="e">
        <f t="shared" ca="1" si="116"/>
        <v>#N/A</v>
      </c>
      <c r="N2453" s="70" t="s">
        <v>2011</v>
      </c>
      <c r="O2453" s="33" t="s">
        <v>10563</v>
      </c>
      <c r="P2453" s="68">
        <v>7609</v>
      </c>
      <c r="Q2453" s="33" t="s">
        <v>10588</v>
      </c>
      <c r="R2453" s="33" t="s">
        <v>836</v>
      </c>
      <c r="S2453" s="68">
        <v>56815</v>
      </c>
      <c r="T2453" s="69" t="s">
        <v>10589</v>
      </c>
      <c r="U2453" s="33" t="s">
        <v>7476</v>
      </c>
      <c r="V2453" s="33" t="s">
        <v>7477</v>
      </c>
      <c r="W2453" s="69" t="s">
        <v>10590</v>
      </c>
      <c r="X2453" s="70" t="s">
        <v>2011</v>
      </c>
    </row>
    <row r="2454" spans="1:24" x14ac:dyDescent="0.25">
      <c r="A2454" s="29" t="s">
        <v>103</v>
      </c>
      <c r="B2454" s="30" t="s">
        <v>1773</v>
      </c>
      <c r="C2454" s="30" t="str">
        <f t="shared" si="114"/>
        <v>Durable Medical Equipment and Supplies Policy</v>
      </c>
      <c r="G2454" s="29" t="s">
        <v>103</v>
      </c>
      <c r="H2454" s="30" t="s">
        <v>1773</v>
      </c>
      <c r="I2454" s="30" t="str">
        <f t="shared" si="115"/>
        <v>Durable Medical Equipment and Supplies Policy</v>
      </c>
      <c r="J2454" t="e">
        <f t="shared" ca="1" si="116"/>
        <v>#N/A</v>
      </c>
      <c r="N2454" s="70" t="s">
        <v>2011</v>
      </c>
      <c r="O2454" s="33" t="s">
        <v>10563</v>
      </c>
      <c r="P2454" s="68">
        <v>8744</v>
      </c>
      <c r="Q2454" s="33" t="s">
        <v>10591</v>
      </c>
      <c r="R2454" s="33" t="s">
        <v>175</v>
      </c>
      <c r="S2454" s="68">
        <v>47822</v>
      </c>
      <c r="T2454" s="69" t="s">
        <v>10592</v>
      </c>
      <c r="U2454" s="33" t="s">
        <v>4699</v>
      </c>
      <c r="V2454" s="33" t="s">
        <v>4699</v>
      </c>
      <c r="W2454" s="69" t="s">
        <v>3566</v>
      </c>
      <c r="X2454" s="70" t="s">
        <v>2011</v>
      </c>
    </row>
    <row r="2455" spans="1:24" x14ac:dyDescent="0.25">
      <c r="A2455" s="29" t="s">
        <v>103</v>
      </c>
      <c r="B2455" s="30" t="s">
        <v>1774</v>
      </c>
      <c r="C2455" s="30" t="str">
        <f t="shared" si="114"/>
        <v>Durable Medical Equipment and Supplies Policy</v>
      </c>
      <c r="G2455" s="29" t="s">
        <v>103</v>
      </c>
      <c r="H2455" s="30" t="s">
        <v>1774</v>
      </c>
      <c r="I2455" s="30" t="str">
        <f t="shared" si="115"/>
        <v>Durable Medical Equipment and Supplies Policy</v>
      </c>
      <c r="J2455" t="e">
        <f t="shared" ca="1" si="116"/>
        <v>#N/A</v>
      </c>
      <c r="N2455" s="70" t="s">
        <v>2011</v>
      </c>
      <c r="O2455" s="33" t="s">
        <v>10563</v>
      </c>
      <c r="P2455" s="68">
        <v>8745</v>
      </c>
      <c r="Q2455" s="33" t="s">
        <v>10593</v>
      </c>
      <c r="R2455" s="33" t="s">
        <v>1517</v>
      </c>
      <c r="S2455" s="68">
        <v>47819</v>
      </c>
      <c r="T2455" s="69" t="s">
        <v>10594</v>
      </c>
      <c r="U2455" s="33" t="s">
        <v>4699</v>
      </c>
      <c r="V2455" s="33" t="s">
        <v>4699</v>
      </c>
      <c r="W2455" s="33" t="s">
        <v>10595</v>
      </c>
      <c r="X2455" s="70" t="s">
        <v>2011</v>
      </c>
    </row>
    <row r="2456" spans="1:24" x14ac:dyDescent="0.25">
      <c r="A2456" s="29" t="s">
        <v>103</v>
      </c>
      <c r="B2456" s="30" t="s">
        <v>1775</v>
      </c>
      <c r="C2456" s="30" t="str">
        <f t="shared" si="114"/>
        <v>Durable Medical Equipment and Supplies Policy</v>
      </c>
      <c r="G2456" s="29" t="s">
        <v>103</v>
      </c>
      <c r="H2456" s="30" t="s">
        <v>1775</v>
      </c>
      <c r="I2456" s="30" t="str">
        <f t="shared" si="115"/>
        <v>Durable Medical Equipment and Supplies Policy</v>
      </c>
      <c r="J2456" t="e">
        <f t="shared" ca="1" si="116"/>
        <v>#N/A</v>
      </c>
      <c r="N2456" s="33" t="s">
        <v>2011</v>
      </c>
      <c r="O2456" s="33" t="s">
        <v>10563</v>
      </c>
      <c r="P2456" s="68">
        <v>8746</v>
      </c>
      <c r="Q2456" s="33" t="s">
        <v>10596</v>
      </c>
      <c r="R2456" s="33" t="s">
        <v>2071</v>
      </c>
      <c r="S2456" s="68">
        <v>47810</v>
      </c>
      <c r="T2456" s="33" t="s">
        <v>10597</v>
      </c>
      <c r="U2456" s="33" t="s">
        <v>7476</v>
      </c>
      <c r="V2456" s="33" t="s">
        <v>7477</v>
      </c>
      <c r="W2456" s="33" t="s">
        <v>10598</v>
      </c>
      <c r="X2456" s="33" t="s">
        <v>2011</v>
      </c>
    </row>
    <row r="2457" spans="1:24" x14ac:dyDescent="0.25">
      <c r="A2457" s="29" t="s">
        <v>103</v>
      </c>
      <c r="B2457" s="30" t="s">
        <v>1776</v>
      </c>
      <c r="C2457" s="30" t="str">
        <f t="shared" si="114"/>
        <v>Durable Medical Equipment and Supplies Policy</v>
      </c>
      <c r="G2457" s="29" t="s">
        <v>103</v>
      </c>
      <c r="H2457" s="30" t="s">
        <v>1776</v>
      </c>
      <c r="I2457" s="30" t="str">
        <f t="shared" si="115"/>
        <v>Durable Medical Equipment and Supplies Policy</v>
      </c>
      <c r="J2457" t="e">
        <f t="shared" ca="1" si="116"/>
        <v>#N/A</v>
      </c>
      <c r="N2457" s="33" t="s">
        <v>2011</v>
      </c>
      <c r="O2457" s="33" t="s">
        <v>10563</v>
      </c>
      <c r="P2457" s="68">
        <v>9136</v>
      </c>
      <c r="Q2457" s="33" t="s">
        <v>10599</v>
      </c>
      <c r="R2457" s="33" t="s">
        <v>10600</v>
      </c>
      <c r="S2457" s="68">
        <v>56730</v>
      </c>
      <c r="T2457" s="33" t="s">
        <v>10601</v>
      </c>
      <c r="U2457" s="33" t="s">
        <v>7476</v>
      </c>
      <c r="V2457" s="33" t="s">
        <v>7477</v>
      </c>
      <c r="W2457" s="33" t="s">
        <v>10602</v>
      </c>
      <c r="X2457" s="33" t="s">
        <v>2011</v>
      </c>
    </row>
    <row r="2458" spans="1:24" x14ac:dyDescent="0.25">
      <c r="A2458" s="29" t="s">
        <v>103</v>
      </c>
      <c r="B2458" s="30" t="s">
        <v>1777</v>
      </c>
      <c r="C2458" s="30" t="str">
        <f t="shared" si="114"/>
        <v>Durable Medical Equipment and Supplies Policy</v>
      </c>
      <c r="G2458" s="29" t="s">
        <v>103</v>
      </c>
      <c r="H2458" s="30" t="s">
        <v>1777</v>
      </c>
      <c r="I2458" s="30" t="str">
        <f t="shared" si="115"/>
        <v>Durable Medical Equipment and Supplies Policy</v>
      </c>
      <c r="J2458" t="e">
        <f t="shared" ca="1" si="116"/>
        <v>#N/A</v>
      </c>
      <c r="N2458" s="33" t="s">
        <v>2011</v>
      </c>
      <c r="O2458" s="33" t="s">
        <v>2061</v>
      </c>
      <c r="P2458" s="68">
        <v>8265</v>
      </c>
      <c r="Q2458" s="69" t="s">
        <v>10603</v>
      </c>
      <c r="R2458" s="33" t="s">
        <v>10604</v>
      </c>
      <c r="S2458" s="68">
        <v>57722</v>
      </c>
      <c r="T2458" s="69" t="s">
        <v>10605</v>
      </c>
      <c r="U2458" s="33" t="s">
        <v>7476</v>
      </c>
      <c r="V2458" s="33" t="s">
        <v>7477</v>
      </c>
      <c r="W2458" s="33" t="s">
        <v>10606</v>
      </c>
      <c r="X2458" s="33" t="s">
        <v>2011</v>
      </c>
    </row>
    <row r="2459" spans="1:24" x14ac:dyDescent="0.25">
      <c r="A2459" s="29" t="s">
        <v>103</v>
      </c>
      <c r="B2459" s="30" t="s">
        <v>1778</v>
      </c>
      <c r="C2459" s="30" t="str">
        <f t="shared" si="114"/>
        <v>Durable Medical Equipment and Supplies Policy</v>
      </c>
      <c r="G2459" s="29" t="s">
        <v>103</v>
      </c>
      <c r="H2459" s="30" t="s">
        <v>1778</v>
      </c>
      <c r="I2459" s="30" t="str">
        <f t="shared" si="115"/>
        <v>Durable Medical Equipment and Supplies Policy</v>
      </c>
      <c r="J2459" t="e">
        <f t="shared" ca="1" si="116"/>
        <v>#N/A</v>
      </c>
      <c r="N2459" s="33" t="s">
        <v>2011</v>
      </c>
      <c r="O2459" s="33" t="s">
        <v>2061</v>
      </c>
      <c r="P2459" s="68">
        <v>8266</v>
      </c>
      <c r="Q2459" s="33" t="s">
        <v>10607</v>
      </c>
      <c r="R2459" s="33" t="s">
        <v>2066</v>
      </c>
      <c r="S2459" s="68">
        <v>55460</v>
      </c>
      <c r="T2459" s="33" t="s">
        <v>10608</v>
      </c>
      <c r="U2459" s="33" t="s">
        <v>7476</v>
      </c>
      <c r="V2459" s="33" t="s">
        <v>7477</v>
      </c>
      <c r="W2459" s="33" t="s">
        <v>10606</v>
      </c>
      <c r="X2459" s="33" t="s">
        <v>2011</v>
      </c>
    </row>
    <row r="2460" spans="1:24" x14ac:dyDescent="0.25">
      <c r="A2460" s="29" t="s">
        <v>103</v>
      </c>
      <c r="B2460" s="30" t="s">
        <v>1779</v>
      </c>
      <c r="C2460" s="30" t="str">
        <f t="shared" si="114"/>
        <v>Durable Medical Equipment and Supplies Policy</v>
      </c>
      <c r="G2460" s="29" t="s">
        <v>103</v>
      </c>
      <c r="H2460" s="30" t="s">
        <v>1779</v>
      </c>
      <c r="I2460" s="30" t="str">
        <f t="shared" si="115"/>
        <v>Durable Medical Equipment and Supplies Policy</v>
      </c>
      <c r="J2460" t="e">
        <f t="shared" ca="1" si="116"/>
        <v>#N/A</v>
      </c>
      <c r="N2460" s="33" t="s">
        <v>2011</v>
      </c>
      <c r="O2460" s="33" t="s">
        <v>2061</v>
      </c>
      <c r="P2460" s="68">
        <v>8267</v>
      </c>
      <c r="Q2460" s="33" t="s">
        <v>10609</v>
      </c>
      <c r="R2460" s="33" t="s">
        <v>2065</v>
      </c>
      <c r="S2460" s="68">
        <v>56507</v>
      </c>
      <c r="T2460" s="69" t="s">
        <v>10610</v>
      </c>
      <c r="U2460" s="33" t="s">
        <v>7476</v>
      </c>
      <c r="V2460" s="33" t="s">
        <v>7477</v>
      </c>
      <c r="W2460" s="33" t="s">
        <v>10606</v>
      </c>
      <c r="X2460" s="33" t="s">
        <v>2011</v>
      </c>
    </row>
    <row r="2461" spans="1:24" x14ac:dyDescent="0.25">
      <c r="A2461" s="29" t="s">
        <v>103</v>
      </c>
      <c r="B2461" s="30" t="s">
        <v>1022</v>
      </c>
      <c r="C2461" s="30" t="str">
        <f t="shared" si="114"/>
        <v>Durable Medical Equipment and Supplies Policy</v>
      </c>
      <c r="G2461" s="29" t="s">
        <v>103</v>
      </c>
      <c r="H2461" s="30" t="s">
        <v>1022</v>
      </c>
      <c r="I2461" s="30" t="str">
        <f t="shared" si="115"/>
        <v>Durable Medical Equipment and Supplies Policy</v>
      </c>
      <c r="J2461" t="e">
        <f t="shared" ca="1" si="116"/>
        <v>#N/A</v>
      </c>
      <c r="N2461" s="33" t="s">
        <v>2011</v>
      </c>
      <c r="O2461" s="33" t="s">
        <v>2061</v>
      </c>
      <c r="P2461" s="68">
        <v>8268</v>
      </c>
      <c r="Q2461" s="33" t="s">
        <v>10611</v>
      </c>
      <c r="R2461" s="33" t="s">
        <v>2064</v>
      </c>
      <c r="S2461" s="68">
        <v>55590</v>
      </c>
      <c r="T2461" s="69" t="s">
        <v>10612</v>
      </c>
      <c r="U2461" s="33" t="s">
        <v>7476</v>
      </c>
      <c r="V2461" s="33" t="s">
        <v>7477</v>
      </c>
      <c r="W2461" s="33" t="s">
        <v>10606</v>
      </c>
      <c r="X2461" s="33" t="s">
        <v>2011</v>
      </c>
    </row>
    <row r="2462" spans="1:24" x14ac:dyDescent="0.25">
      <c r="A2462" s="29" t="s">
        <v>103</v>
      </c>
      <c r="B2462" s="30" t="s">
        <v>1084</v>
      </c>
      <c r="C2462" s="30" t="str">
        <f t="shared" si="114"/>
        <v>Durable Medical Equipment and Supplies Policy</v>
      </c>
      <c r="G2462" s="29" t="s">
        <v>103</v>
      </c>
      <c r="H2462" s="30" t="s">
        <v>1084</v>
      </c>
      <c r="I2462" s="30" t="str">
        <f t="shared" si="115"/>
        <v>Durable Medical Equipment and Supplies Policy</v>
      </c>
      <c r="J2462" t="e">
        <f t="shared" ca="1" si="116"/>
        <v>#N/A</v>
      </c>
      <c r="N2462" s="70" t="s">
        <v>2011</v>
      </c>
      <c r="O2462" s="33" t="s">
        <v>2061</v>
      </c>
      <c r="P2462" s="68">
        <v>8269</v>
      </c>
      <c r="Q2462" s="33" t="s">
        <v>10613</v>
      </c>
      <c r="R2462" s="33" t="s">
        <v>1412</v>
      </c>
      <c r="S2462" s="68">
        <v>60847</v>
      </c>
      <c r="T2462" s="69" t="s">
        <v>10614</v>
      </c>
      <c r="U2462" s="33" t="s">
        <v>7476</v>
      </c>
      <c r="V2462" s="33" t="s">
        <v>7477</v>
      </c>
      <c r="W2462" s="69" t="s">
        <v>10615</v>
      </c>
      <c r="X2462" s="70" t="s">
        <v>2011</v>
      </c>
    </row>
    <row r="2463" spans="1:24" x14ac:dyDescent="0.25">
      <c r="A2463" s="29" t="s">
        <v>1780</v>
      </c>
      <c r="B2463" s="30" t="s">
        <v>731</v>
      </c>
      <c r="C2463" s="30" t="str">
        <f t="shared" si="114"/>
        <v>Durable Medical Equipment and Supplies Policy</v>
      </c>
      <c r="G2463" s="29" t="s">
        <v>1780</v>
      </c>
      <c r="H2463" s="30" t="s">
        <v>731</v>
      </c>
      <c r="I2463" s="30" t="str">
        <f t="shared" si="115"/>
        <v>Durable Medical Equipment and Supplies Policy</v>
      </c>
      <c r="J2463" t="e">
        <f t="shared" ca="1" si="116"/>
        <v>#N/A</v>
      </c>
      <c r="N2463" s="33" t="s">
        <v>2011</v>
      </c>
      <c r="O2463" s="33" t="s">
        <v>2061</v>
      </c>
      <c r="P2463" s="68">
        <v>8623</v>
      </c>
      <c r="Q2463" s="33" t="s">
        <v>10616</v>
      </c>
      <c r="R2463" s="33" t="s">
        <v>2062</v>
      </c>
      <c r="S2463" s="68">
        <v>55490</v>
      </c>
      <c r="T2463" s="69" t="s">
        <v>10617</v>
      </c>
      <c r="U2463" s="33" t="s">
        <v>7932</v>
      </c>
      <c r="V2463" s="33" t="s">
        <v>8097</v>
      </c>
      <c r="W2463" s="33" t="s">
        <v>10618</v>
      </c>
      <c r="X2463" s="33" t="s">
        <v>2011</v>
      </c>
    </row>
    <row r="2464" spans="1:24" x14ac:dyDescent="0.25">
      <c r="A2464" s="29" t="s">
        <v>1780</v>
      </c>
      <c r="B2464" s="30" t="s">
        <v>732</v>
      </c>
      <c r="C2464" s="30" t="str">
        <f t="shared" si="114"/>
        <v>Durable Medical Equipment and Supplies Policy</v>
      </c>
      <c r="G2464" s="29" t="s">
        <v>1780</v>
      </c>
      <c r="H2464" s="30" t="s">
        <v>732</v>
      </c>
      <c r="I2464" s="30" t="str">
        <f t="shared" si="115"/>
        <v>Durable Medical Equipment and Supplies Policy</v>
      </c>
      <c r="J2464" t="e">
        <f t="shared" ca="1" si="116"/>
        <v>#N/A</v>
      </c>
      <c r="N2464" s="70" t="s">
        <v>2011</v>
      </c>
      <c r="O2464" s="33" t="s">
        <v>3608</v>
      </c>
      <c r="P2464" s="68">
        <v>9284</v>
      </c>
      <c r="Q2464" s="33" t="s">
        <v>10619</v>
      </c>
      <c r="R2464" s="33" t="s">
        <v>1609</v>
      </c>
      <c r="S2464" s="68">
        <v>58890</v>
      </c>
      <c r="T2464" s="69" t="s">
        <v>10620</v>
      </c>
      <c r="U2464" s="33" t="s">
        <v>7476</v>
      </c>
      <c r="V2464" s="33" t="s">
        <v>7477</v>
      </c>
      <c r="W2464" s="69" t="s">
        <v>10621</v>
      </c>
      <c r="X2464" s="70" t="s">
        <v>2011</v>
      </c>
    </row>
    <row r="2465" spans="1:24" x14ac:dyDescent="0.25">
      <c r="A2465" s="29" t="s">
        <v>1781</v>
      </c>
      <c r="B2465" s="30" t="s">
        <v>548</v>
      </c>
      <c r="C2465" s="30" t="str">
        <f t="shared" si="114"/>
        <v>Durable Medical Equipment and Supplies Policy</v>
      </c>
      <c r="G2465" s="29" t="s">
        <v>1781</v>
      </c>
      <c r="H2465" s="30" t="s">
        <v>548</v>
      </c>
      <c r="I2465" s="30" t="str">
        <f t="shared" si="115"/>
        <v>Durable Medical Equipment and Supplies Policy</v>
      </c>
      <c r="J2465" t="e">
        <f t="shared" ca="1" si="116"/>
        <v>#N/A</v>
      </c>
      <c r="N2465" s="33" t="s">
        <v>2011</v>
      </c>
      <c r="O2465" s="33" t="s">
        <v>3608</v>
      </c>
      <c r="P2465" s="68">
        <v>9285</v>
      </c>
      <c r="Q2465" s="33" t="s">
        <v>10622</v>
      </c>
      <c r="R2465" s="33" t="s">
        <v>10623</v>
      </c>
      <c r="S2465" s="68">
        <v>58857</v>
      </c>
      <c r="T2465" s="69" t="s">
        <v>10624</v>
      </c>
      <c r="U2465" s="33" t="s">
        <v>7476</v>
      </c>
      <c r="V2465" s="33" t="s">
        <v>7477</v>
      </c>
      <c r="W2465" s="33" t="s">
        <v>10625</v>
      </c>
      <c r="X2465" s="33" t="s">
        <v>2011</v>
      </c>
    </row>
    <row r="2466" spans="1:24" x14ac:dyDescent="0.25">
      <c r="A2466" s="29" t="s">
        <v>1782</v>
      </c>
      <c r="B2466" s="30" t="s">
        <v>970</v>
      </c>
      <c r="C2466" s="30" t="str">
        <f t="shared" si="114"/>
        <v>Durable Medical Equipment and Supplies Policy</v>
      </c>
      <c r="G2466" s="29" t="s">
        <v>1782</v>
      </c>
      <c r="H2466" s="30" t="s">
        <v>970</v>
      </c>
      <c r="I2466" s="30" t="str">
        <f t="shared" si="115"/>
        <v>Durable Medical Equipment and Supplies Policy</v>
      </c>
      <c r="J2466" t="e">
        <f t="shared" ca="1" si="116"/>
        <v>#N/A</v>
      </c>
      <c r="N2466" s="33" t="s">
        <v>2011</v>
      </c>
      <c r="O2466" s="33" t="s">
        <v>3608</v>
      </c>
      <c r="P2466" s="68">
        <v>9286</v>
      </c>
      <c r="Q2466" s="33" t="s">
        <v>10626</v>
      </c>
      <c r="R2466" s="33" t="s">
        <v>10627</v>
      </c>
      <c r="S2466" s="68">
        <v>58856</v>
      </c>
      <c r="T2466" s="69" t="s">
        <v>10628</v>
      </c>
      <c r="U2466" s="33" t="s">
        <v>7476</v>
      </c>
      <c r="V2466" s="33" t="s">
        <v>7477</v>
      </c>
      <c r="W2466" s="33" t="s">
        <v>10625</v>
      </c>
      <c r="X2466" s="33" t="s">
        <v>2011</v>
      </c>
    </row>
    <row r="2467" spans="1:24" x14ac:dyDescent="0.25">
      <c r="A2467" s="29" t="s">
        <v>1782</v>
      </c>
      <c r="B2467" s="30" t="s">
        <v>971</v>
      </c>
      <c r="C2467" s="30" t="str">
        <f t="shared" si="114"/>
        <v>Durable Medical Equipment and Supplies Policy</v>
      </c>
      <c r="G2467" s="29" t="s">
        <v>1782</v>
      </c>
      <c r="H2467" s="30" t="s">
        <v>971</v>
      </c>
      <c r="I2467" s="30" t="str">
        <f t="shared" si="115"/>
        <v>Durable Medical Equipment and Supplies Policy</v>
      </c>
      <c r="J2467" t="e">
        <f t="shared" ca="1" si="116"/>
        <v>#N/A</v>
      </c>
      <c r="N2467" s="33" t="s">
        <v>2011</v>
      </c>
      <c r="O2467" s="33" t="s">
        <v>3608</v>
      </c>
      <c r="P2467" s="68">
        <v>9287</v>
      </c>
      <c r="Q2467" s="33" t="s">
        <v>10629</v>
      </c>
      <c r="R2467" s="33" t="s">
        <v>10630</v>
      </c>
      <c r="S2467" s="68">
        <v>58850</v>
      </c>
      <c r="T2467" s="69" t="s">
        <v>10631</v>
      </c>
      <c r="U2467" s="33" t="s">
        <v>7932</v>
      </c>
      <c r="V2467" s="33" t="s">
        <v>8097</v>
      </c>
      <c r="W2467" s="33" t="s">
        <v>10632</v>
      </c>
      <c r="X2467" s="33" t="s">
        <v>2011</v>
      </c>
    </row>
    <row r="2468" spans="1:24" x14ac:dyDescent="0.25">
      <c r="A2468" s="29" t="s">
        <v>1782</v>
      </c>
      <c r="B2468" s="30" t="s">
        <v>972</v>
      </c>
      <c r="C2468" s="30" t="str">
        <f t="shared" si="114"/>
        <v>Durable Medical Equipment and Supplies Policy</v>
      </c>
      <c r="G2468" s="29" t="s">
        <v>1782</v>
      </c>
      <c r="H2468" s="30" t="s">
        <v>972</v>
      </c>
      <c r="I2468" s="30" t="str">
        <f t="shared" si="115"/>
        <v>Durable Medical Equipment and Supplies Policy</v>
      </c>
      <c r="J2468" t="e">
        <f t="shared" ca="1" si="116"/>
        <v>#N/A</v>
      </c>
      <c r="N2468" s="33" t="s">
        <v>2011</v>
      </c>
      <c r="O2468" s="33" t="s">
        <v>3608</v>
      </c>
      <c r="P2468" s="68">
        <v>9288</v>
      </c>
      <c r="Q2468" s="33" t="s">
        <v>10633</v>
      </c>
      <c r="R2468" s="33" t="s">
        <v>10634</v>
      </c>
      <c r="S2468" s="68">
        <v>58849</v>
      </c>
      <c r="T2468" s="69" t="s">
        <v>10635</v>
      </c>
      <c r="U2468" s="33" t="s">
        <v>7932</v>
      </c>
      <c r="V2468" s="33" t="s">
        <v>7933</v>
      </c>
      <c r="W2468" s="33" t="s">
        <v>10636</v>
      </c>
      <c r="X2468" s="33" t="s">
        <v>2011</v>
      </c>
    </row>
    <row r="2469" spans="1:24" x14ac:dyDescent="0.25">
      <c r="A2469" s="29" t="s">
        <v>1782</v>
      </c>
      <c r="B2469" s="30" t="s">
        <v>973</v>
      </c>
      <c r="C2469" s="30" t="str">
        <f t="shared" si="114"/>
        <v>Durable Medical Equipment and Supplies Policy</v>
      </c>
      <c r="G2469" s="29" t="s">
        <v>1782</v>
      </c>
      <c r="H2469" s="30" t="s">
        <v>973</v>
      </c>
      <c r="I2469" s="30" t="str">
        <f t="shared" si="115"/>
        <v>Durable Medical Equipment and Supplies Policy</v>
      </c>
      <c r="J2469" t="e">
        <f t="shared" ca="1" si="116"/>
        <v>#N/A</v>
      </c>
      <c r="N2469" s="33" t="s">
        <v>2011</v>
      </c>
      <c r="O2469" s="33" t="s">
        <v>2055</v>
      </c>
      <c r="P2469" s="68">
        <v>7136</v>
      </c>
      <c r="Q2469" s="33" t="s">
        <v>10637</v>
      </c>
      <c r="R2469" s="33" t="s">
        <v>2057</v>
      </c>
      <c r="S2469" s="68">
        <v>36198</v>
      </c>
      <c r="T2469" s="69" t="s">
        <v>10638</v>
      </c>
      <c r="U2469" s="33" t="s">
        <v>7476</v>
      </c>
      <c r="V2469" s="33" t="s">
        <v>7477</v>
      </c>
      <c r="W2469" s="33" t="s">
        <v>10639</v>
      </c>
      <c r="X2469" s="33" t="s">
        <v>2011</v>
      </c>
    </row>
    <row r="2470" spans="1:24" x14ac:dyDescent="0.25">
      <c r="A2470" s="29" t="s">
        <v>1782</v>
      </c>
      <c r="B2470" s="30" t="s">
        <v>974</v>
      </c>
      <c r="C2470" s="30" t="str">
        <f t="shared" si="114"/>
        <v>Durable Medical Equipment and Supplies Policy</v>
      </c>
      <c r="G2470" s="29" t="s">
        <v>1782</v>
      </c>
      <c r="H2470" s="30" t="s">
        <v>974</v>
      </c>
      <c r="I2470" s="30" t="str">
        <f t="shared" si="115"/>
        <v>Durable Medical Equipment and Supplies Policy</v>
      </c>
      <c r="J2470" t="e">
        <f t="shared" ca="1" si="116"/>
        <v>#N/A</v>
      </c>
      <c r="N2470" s="33" t="s">
        <v>2011</v>
      </c>
      <c r="O2470" s="33" t="s">
        <v>2055</v>
      </c>
      <c r="P2470" s="68">
        <v>7137</v>
      </c>
      <c r="Q2470" s="33" t="s">
        <v>10640</v>
      </c>
      <c r="R2470" s="33" t="s">
        <v>2058</v>
      </c>
      <c r="S2470" s="68">
        <v>28765</v>
      </c>
      <c r="T2470" s="33" t="s">
        <v>10641</v>
      </c>
      <c r="U2470" s="33" t="s">
        <v>7476</v>
      </c>
      <c r="V2470" s="33" t="s">
        <v>7477</v>
      </c>
      <c r="W2470" s="33" t="s">
        <v>10642</v>
      </c>
      <c r="X2470" s="33" t="s">
        <v>2011</v>
      </c>
    </row>
    <row r="2471" spans="1:24" x14ac:dyDescent="0.25">
      <c r="A2471" s="29" t="s">
        <v>1782</v>
      </c>
      <c r="B2471" s="30" t="s">
        <v>975</v>
      </c>
      <c r="C2471" s="30" t="str">
        <f t="shared" si="114"/>
        <v>Durable Medical Equipment and Supplies Policy</v>
      </c>
      <c r="G2471" s="29" t="s">
        <v>1782</v>
      </c>
      <c r="H2471" s="30" t="s">
        <v>975</v>
      </c>
      <c r="I2471" s="30" t="str">
        <f t="shared" si="115"/>
        <v>Durable Medical Equipment and Supplies Policy</v>
      </c>
      <c r="J2471" t="e">
        <f t="shared" ca="1" si="116"/>
        <v>#N/A</v>
      </c>
      <c r="N2471" s="33" t="s">
        <v>2011</v>
      </c>
      <c r="O2471" s="33" t="s">
        <v>2055</v>
      </c>
      <c r="P2471" s="68">
        <v>7145</v>
      </c>
      <c r="Q2471" s="33" t="s">
        <v>10643</v>
      </c>
      <c r="R2471" s="33" t="s">
        <v>2059</v>
      </c>
      <c r="S2471" s="68">
        <v>27728</v>
      </c>
      <c r="T2471" s="69" t="s">
        <v>10644</v>
      </c>
      <c r="U2471" s="33" t="s">
        <v>7476</v>
      </c>
      <c r="V2471" s="33" t="s">
        <v>7477</v>
      </c>
      <c r="W2471" s="33" t="s">
        <v>10645</v>
      </c>
      <c r="X2471" s="33" t="s">
        <v>2011</v>
      </c>
    </row>
    <row r="2472" spans="1:24" x14ac:dyDescent="0.25">
      <c r="A2472" s="29" t="s">
        <v>1782</v>
      </c>
      <c r="B2472" s="30" t="s">
        <v>976</v>
      </c>
      <c r="C2472" s="30" t="str">
        <f t="shared" si="114"/>
        <v>Durable Medical Equipment and Supplies Policy</v>
      </c>
      <c r="G2472" s="29" t="s">
        <v>1782</v>
      </c>
      <c r="H2472" s="30" t="s">
        <v>976</v>
      </c>
      <c r="I2472" s="30" t="str">
        <f t="shared" si="115"/>
        <v>Durable Medical Equipment and Supplies Policy</v>
      </c>
      <c r="J2472" t="e">
        <f t="shared" ca="1" si="116"/>
        <v>#N/A</v>
      </c>
      <c r="N2472" s="33" t="s">
        <v>2011</v>
      </c>
      <c r="O2472" s="33" t="s">
        <v>2055</v>
      </c>
      <c r="P2472" s="68">
        <v>7146</v>
      </c>
      <c r="Q2472" s="33" t="s">
        <v>10646</v>
      </c>
      <c r="R2472" s="33" t="s">
        <v>2060</v>
      </c>
      <c r="S2472" s="68">
        <v>27697</v>
      </c>
      <c r="T2472" s="69" t="s">
        <v>10647</v>
      </c>
      <c r="U2472" s="33" t="s">
        <v>7476</v>
      </c>
      <c r="V2472" s="33" t="s">
        <v>7477</v>
      </c>
      <c r="W2472" s="33" t="s">
        <v>10645</v>
      </c>
      <c r="X2472" s="33" t="s">
        <v>2011</v>
      </c>
    </row>
    <row r="2473" spans="1:24" x14ac:dyDescent="0.25">
      <c r="A2473" s="29" t="s">
        <v>1782</v>
      </c>
      <c r="B2473" s="30" t="s">
        <v>977</v>
      </c>
      <c r="C2473" s="30" t="str">
        <f t="shared" si="114"/>
        <v>Durable Medical Equipment and Supplies Policy</v>
      </c>
      <c r="G2473" s="29" t="s">
        <v>1782</v>
      </c>
      <c r="H2473" s="30" t="s">
        <v>977</v>
      </c>
      <c r="I2473" s="30" t="str">
        <f t="shared" si="115"/>
        <v>Durable Medical Equipment and Supplies Policy</v>
      </c>
      <c r="J2473" t="e">
        <f t="shared" ca="1" si="116"/>
        <v>#N/A</v>
      </c>
      <c r="N2473" s="33" t="s">
        <v>2011</v>
      </c>
      <c r="O2473" s="33" t="s">
        <v>2055</v>
      </c>
      <c r="P2473" s="68">
        <v>7453</v>
      </c>
      <c r="Q2473" s="33" t="s">
        <v>10648</v>
      </c>
      <c r="R2473" s="33" t="s">
        <v>2056</v>
      </c>
      <c r="S2473" s="68">
        <v>30409</v>
      </c>
      <c r="T2473" s="69" t="s">
        <v>10649</v>
      </c>
      <c r="U2473" s="33" t="s">
        <v>7476</v>
      </c>
      <c r="V2473" s="33" t="s">
        <v>7477</v>
      </c>
      <c r="W2473" s="33" t="s">
        <v>10650</v>
      </c>
      <c r="X2473" s="33" t="s">
        <v>2011</v>
      </c>
    </row>
    <row r="2474" spans="1:24" x14ac:dyDescent="0.25">
      <c r="A2474" s="29" t="s">
        <v>1783</v>
      </c>
      <c r="B2474" s="30" t="s">
        <v>554</v>
      </c>
      <c r="C2474" s="30" t="str">
        <f t="shared" si="114"/>
        <v>Durable Medical Equipment and Supplies Policy</v>
      </c>
      <c r="G2474" s="29" t="s">
        <v>1783</v>
      </c>
      <c r="H2474" s="30" t="s">
        <v>554</v>
      </c>
      <c r="I2474" s="30" t="str">
        <f t="shared" si="115"/>
        <v>Durable Medical Equipment and Supplies Policy</v>
      </c>
      <c r="J2474" t="e">
        <f t="shared" ca="1" si="116"/>
        <v>#N/A</v>
      </c>
      <c r="N2474" s="70" t="s">
        <v>2011</v>
      </c>
      <c r="O2474" s="33" t="s">
        <v>2044</v>
      </c>
      <c r="P2474" s="68">
        <v>5305</v>
      </c>
      <c r="Q2474" s="33" t="s">
        <v>10651</v>
      </c>
      <c r="R2474" s="33" t="s">
        <v>173</v>
      </c>
      <c r="S2474" s="68">
        <v>55202</v>
      </c>
      <c r="T2474" s="69" t="s">
        <v>10652</v>
      </c>
      <c r="U2474" s="33" t="s">
        <v>7476</v>
      </c>
      <c r="V2474" s="33" t="s">
        <v>7477</v>
      </c>
      <c r="W2474" s="69" t="s">
        <v>10653</v>
      </c>
      <c r="X2474" s="70" t="s">
        <v>2011</v>
      </c>
    </row>
    <row r="2475" spans="1:24" x14ac:dyDescent="0.25">
      <c r="A2475" s="29" t="s">
        <v>3650</v>
      </c>
      <c r="B2475" s="30" t="s">
        <v>554</v>
      </c>
      <c r="C2475" s="30" t="str">
        <f t="shared" si="114"/>
        <v>Procedure Code Definition Policy</v>
      </c>
      <c r="G2475" s="29" t="s">
        <v>3650</v>
      </c>
      <c r="H2475" s="30" t="s">
        <v>554</v>
      </c>
      <c r="I2475" s="30" t="str">
        <f t="shared" si="115"/>
        <v>Procedure Code Definition Policy</v>
      </c>
      <c r="J2475" t="e">
        <f t="shared" ca="1" si="116"/>
        <v>#N/A</v>
      </c>
      <c r="N2475" s="33" t="s">
        <v>2011</v>
      </c>
      <c r="O2475" s="33" t="s">
        <v>2044</v>
      </c>
      <c r="P2475" s="68">
        <v>5306</v>
      </c>
      <c r="Q2475" s="33" t="s">
        <v>10654</v>
      </c>
      <c r="R2475" s="33" t="s">
        <v>2050</v>
      </c>
      <c r="S2475" s="68">
        <v>39724</v>
      </c>
      <c r="T2475" s="33" t="s">
        <v>10655</v>
      </c>
      <c r="U2475" s="33" t="s">
        <v>7476</v>
      </c>
      <c r="V2475" s="33" t="s">
        <v>7477</v>
      </c>
      <c r="W2475" s="33" t="s">
        <v>10656</v>
      </c>
      <c r="X2475" s="33" t="s">
        <v>2011</v>
      </c>
    </row>
    <row r="2476" spans="1:24" x14ac:dyDescent="0.25">
      <c r="A2476" s="29" t="s">
        <v>1784</v>
      </c>
      <c r="B2476" s="30" t="s">
        <v>761</v>
      </c>
      <c r="C2476" s="30" t="str">
        <f t="shared" si="114"/>
        <v>Durable Medical Equipment and Supplies Policy</v>
      </c>
      <c r="G2476" s="29" t="s">
        <v>1784</v>
      </c>
      <c r="H2476" s="30" t="s">
        <v>761</v>
      </c>
      <c r="I2476" s="30" t="str">
        <f t="shared" si="115"/>
        <v>Durable Medical Equipment and Supplies Policy</v>
      </c>
      <c r="J2476" t="e">
        <f t="shared" ca="1" si="116"/>
        <v>#N/A</v>
      </c>
      <c r="N2476" s="33" t="s">
        <v>2011</v>
      </c>
      <c r="O2476" s="33" t="s">
        <v>2044</v>
      </c>
      <c r="P2476" s="68">
        <v>5307</v>
      </c>
      <c r="Q2476" s="33" t="s">
        <v>10657</v>
      </c>
      <c r="R2476" s="33" t="s">
        <v>10658</v>
      </c>
      <c r="S2476" s="68">
        <v>58156</v>
      </c>
      <c r="T2476" s="69" t="s">
        <v>10659</v>
      </c>
      <c r="U2476" s="33" t="s">
        <v>7476</v>
      </c>
      <c r="V2476" s="33" t="s">
        <v>7477</v>
      </c>
      <c r="W2476" s="33" t="s">
        <v>10660</v>
      </c>
      <c r="X2476" s="33" t="s">
        <v>2011</v>
      </c>
    </row>
    <row r="2477" spans="1:24" x14ac:dyDescent="0.25">
      <c r="A2477" s="29" t="s">
        <v>1785</v>
      </c>
      <c r="B2477" s="30" t="s">
        <v>554</v>
      </c>
      <c r="C2477" s="30" t="str">
        <f t="shared" si="114"/>
        <v>Durable Medical Equipment and Supplies Policy</v>
      </c>
      <c r="G2477" s="29" t="s">
        <v>1785</v>
      </c>
      <c r="H2477" s="30" t="s">
        <v>554</v>
      </c>
      <c r="I2477" s="30" t="str">
        <f t="shared" si="115"/>
        <v>Durable Medical Equipment and Supplies Policy</v>
      </c>
      <c r="J2477" t="e">
        <f t="shared" ca="1" si="116"/>
        <v>#N/A</v>
      </c>
      <c r="N2477" s="33" t="s">
        <v>2011</v>
      </c>
      <c r="O2477" s="33" t="s">
        <v>2044</v>
      </c>
      <c r="P2477" s="68">
        <v>5308</v>
      </c>
      <c r="Q2477" s="33" t="s">
        <v>10661</v>
      </c>
      <c r="R2477" s="33" t="s">
        <v>10662</v>
      </c>
      <c r="S2477" s="68">
        <v>57832</v>
      </c>
      <c r="T2477" s="69" t="s">
        <v>10663</v>
      </c>
      <c r="U2477" s="33" t="s">
        <v>7476</v>
      </c>
      <c r="V2477" s="33" t="s">
        <v>7477</v>
      </c>
      <c r="W2477" s="33" t="s">
        <v>10664</v>
      </c>
      <c r="X2477" s="33" t="s">
        <v>2011</v>
      </c>
    </row>
    <row r="2478" spans="1:24" x14ac:dyDescent="0.25">
      <c r="A2478" s="29" t="s">
        <v>1785</v>
      </c>
      <c r="B2478" s="30" t="s">
        <v>763</v>
      </c>
      <c r="C2478" s="30" t="str">
        <f t="shared" si="114"/>
        <v>Durable Medical Equipment and Supplies Policy</v>
      </c>
      <c r="G2478" s="29" t="s">
        <v>1785</v>
      </c>
      <c r="H2478" s="30" t="s">
        <v>763</v>
      </c>
      <c r="I2478" s="30" t="str">
        <f t="shared" si="115"/>
        <v>Durable Medical Equipment and Supplies Policy</v>
      </c>
      <c r="J2478" t="e">
        <f t="shared" ca="1" si="116"/>
        <v>#N/A</v>
      </c>
      <c r="N2478" s="33" t="s">
        <v>2011</v>
      </c>
      <c r="O2478" s="33" t="s">
        <v>2044</v>
      </c>
      <c r="P2478" s="68">
        <v>5309</v>
      </c>
      <c r="Q2478" s="33" t="s">
        <v>10665</v>
      </c>
      <c r="R2478" s="33" t="s">
        <v>2047</v>
      </c>
      <c r="S2478" s="68">
        <v>11027</v>
      </c>
      <c r="T2478" s="33" t="s">
        <v>10666</v>
      </c>
      <c r="U2478" s="33" t="s">
        <v>7476</v>
      </c>
      <c r="V2478" s="33" t="s">
        <v>7477</v>
      </c>
      <c r="W2478" s="33" t="s">
        <v>10660</v>
      </c>
      <c r="X2478" s="33" t="s">
        <v>2011</v>
      </c>
    </row>
    <row r="2479" spans="1:24" x14ac:dyDescent="0.25">
      <c r="A2479" s="29" t="s">
        <v>1786</v>
      </c>
      <c r="B2479" s="30" t="s">
        <v>1022</v>
      </c>
      <c r="C2479" s="30" t="str">
        <f t="shared" si="114"/>
        <v>Durable Medical Equipment and Supplies Policy</v>
      </c>
      <c r="G2479" s="29" t="s">
        <v>1786</v>
      </c>
      <c r="H2479" s="30" t="s">
        <v>1022</v>
      </c>
      <c r="I2479" s="30" t="str">
        <f t="shared" si="115"/>
        <v>Durable Medical Equipment and Supplies Policy</v>
      </c>
      <c r="J2479" t="e">
        <f t="shared" ca="1" si="116"/>
        <v>#N/A</v>
      </c>
      <c r="N2479" s="33" t="s">
        <v>2011</v>
      </c>
      <c r="O2479" s="33" t="s">
        <v>2044</v>
      </c>
      <c r="P2479" s="68">
        <v>5480</v>
      </c>
      <c r="Q2479" s="33" t="s">
        <v>10667</v>
      </c>
      <c r="R2479" s="33" t="s">
        <v>2046</v>
      </c>
      <c r="S2479" s="68">
        <v>39629</v>
      </c>
      <c r="T2479" s="69" t="s">
        <v>10668</v>
      </c>
      <c r="U2479" s="33" t="s">
        <v>7476</v>
      </c>
      <c r="V2479" s="33" t="s">
        <v>7477</v>
      </c>
      <c r="W2479" s="33" t="s">
        <v>10656</v>
      </c>
      <c r="X2479" s="33" t="s">
        <v>2011</v>
      </c>
    </row>
    <row r="2480" spans="1:24" x14ac:dyDescent="0.25">
      <c r="A2480" s="29" t="s">
        <v>1786</v>
      </c>
      <c r="B2480" s="30" t="s">
        <v>1084</v>
      </c>
      <c r="C2480" s="30" t="str">
        <f t="shared" si="114"/>
        <v>Durable Medical Equipment and Supplies Policy</v>
      </c>
      <c r="G2480" s="29" t="s">
        <v>1786</v>
      </c>
      <c r="H2480" s="30" t="s">
        <v>1084</v>
      </c>
      <c r="I2480" s="30" t="str">
        <f t="shared" si="115"/>
        <v>Durable Medical Equipment and Supplies Policy</v>
      </c>
      <c r="J2480" t="e">
        <f t="shared" ca="1" si="116"/>
        <v>#N/A</v>
      </c>
      <c r="N2480" s="33" t="s">
        <v>2011</v>
      </c>
      <c r="O2480" s="33" t="s">
        <v>2044</v>
      </c>
      <c r="P2480" s="68">
        <v>5481</v>
      </c>
      <c r="Q2480" s="33" t="s">
        <v>10669</v>
      </c>
      <c r="R2480" s="33" t="s">
        <v>10670</v>
      </c>
      <c r="S2480" s="68">
        <v>57782</v>
      </c>
      <c r="T2480" s="69" t="s">
        <v>10671</v>
      </c>
      <c r="U2480" s="33" t="s">
        <v>7476</v>
      </c>
      <c r="V2480" s="33" t="s">
        <v>7477</v>
      </c>
      <c r="W2480" s="33" t="s">
        <v>10660</v>
      </c>
      <c r="X2480" s="33" t="s">
        <v>2011</v>
      </c>
    </row>
    <row r="2481" spans="1:24" x14ac:dyDescent="0.25">
      <c r="A2481" s="29" t="s">
        <v>1787</v>
      </c>
      <c r="B2481" s="30" t="s">
        <v>1022</v>
      </c>
      <c r="C2481" s="30" t="str">
        <f t="shared" si="114"/>
        <v>Durable Medical Equipment and Supplies Policy</v>
      </c>
      <c r="G2481" s="29" t="s">
        <v>1787</v>
      </c>
      <c r="H2481" s="30" t="s">
        <v>1022</v>
      </c>
      <c r="I2481" s="30" t="str">
        <f t="shared" si="115"/>
        <v>Durable Medical Equipment and Supplies Policy</v>
      </c>
      <c r="J2481" t="e">
        <f t="shared" ca="1" si="116"/>
        <v>#N/A</v>
      </c>
      <c r="N2481" s="33" t="s">
        <v>2011</v>
      </c>
      <c r="O2481" s="33" t="s">
        <v>2044</v>
      </c>
      <c r="P2481" s="68">
        <v>6907</v>
      </c>
      <c r="Q2481" s="33" t="s">
        <v>10672</v>
      </c>
      <c r="R2481" s="33" t="s">
        <v>2054</v>
      </c>
      <c r="S2481" s="68">
        <v>39628</v>
      </c>
      <c r="T2481" s="69" t="s">
        <v>10673</v>
      </c>
      <c r="U2481" s="33" t="s">
        <v>7476</v>
      </c>
      <c r="V2481" s="33" t="s">
        <v>7477</v>
      </c>
      <c r="W2481" s="33" t="s">
        <v>10656</v>
      </c>
      <c r="X2481" s="33" t="s">
        <v>2011</v>
      </c>
    </row>
    <row r="2482" spans="1:24" x14ac:dyDescent="0.25">
      <c r="A2482" s="29" t="s">
        <v>1787</v>
      </c>
      <c r="B2482" s="30" t="s">
        <v>1084</v>
      </c>
      <c r="C2482" s="30" t="str">
        <f t="shared" si="114"/>
        <v>Durable Medical Equipment and Supplies Policy</v>
      </c>
      <c r="G2482" s="29" t="s">
        <v>1787</v>
      </c>
      <c r="H2482" s="30" t="s">
        <v>1084</v>
      </c>
      <c r="I2482" s="30" t="str">
        <f t="shared" si="115"/>
        <v>Durable Medical Equipment and Supplies Policy</v>
      </c>
      <c r="J2482" t="e">
        <f t="shared" ca="1" si="116"/>
        <v>#N/A</v>
      </c>
      <c r="N2482" s="33" t="s">
        <v>2011</v>
      </c>
      <c r="O2482" s="33" t="s">
        <v>2044</v>
      </c>
      <c r="P2482" s="68">
        <v>7378</v>
      </c>
      <c r="Q2482" s="33" t="s">
        <v>10674</v>
      </c>
      <c r="R2482" s="33" t="s">
        <v>2053</v>
      </c>
      <c r="S2482" s="68">
        <v>55203</v>
      </c>
      <c r="T2482" s="69" t="s">
        <v>10675</v>
      </c>
      <c r="U2482" s="33" t="s">
        <v>7476</v>
      </c>
      <c r="V2482" s="33" t="s">
        <v>7477</v>
      </c>
      <c r="W2482" s="33" t="s">
        <v>10656</v>
      </c>
      <c r="X2482" s="33" t="s">
        <v>2011</v>
      </c>
    </row>
    <row r="2483" spans="1:24" x14ac:dyDescent="0.25">
      <c r="A2483" s="29" t="s">
        <v>1788</v>
      </c>
      <c r="B2483" s="30" t="s">
        <v>761</v>
      </c>
      <c r="C2483" s="30" t="str">
        <f t="shared" si="114"/>
        <v>Durable Medical Equipment and Supplies Policy</v>
      </c>
      <c r="G2483" s="29" t="s">
        <v>1788</v>
      </c>
      <c r="H2483" s="30" t="s">
        <v>761</v>
      </c>
      <c r="I2483" s="30" t="str">
        <f t="shared" si="115"/>
        <v>Durable Medical Equipment and Supplies Policy</v>
      </c>
      <c r="J2483" t="e">
        <f t="shared" ca="1" si="116"/>
        <v>#N/A</v>
      </c>
      <c r="N2483" s="33" t="s">
        <v>2011</v>
      </c>
      <c r="O2483" s="33" t="s">
        <v>2044</v>
      </c>
      <c r="P2483" s="68">
        <v>9006</v>
      </c>
      <c r="Q2483" s="33" t="s">
        <v>10676</v>
      </c>
      <c r="R2483" s="33" t="s">
        <v>2052</v>
      </c>
      <c r="S2483" s="68">
        <v>55004</v>
      </c>
      <c r="T2483" s="69" t="s">
        <v>10677</v>
      </c>
      <c r="U2483" s="33" t="s">
        <v>7492</v>
      </c>
      <c r="V2483" s="33" t="s">
        <v>7492</v>
      </c>
      <c r="W2483" s="33" t="s">
        <v>8106</v>
      </c>
      <c r="X2483" s="33" t="s">
        <v>2011</v>
      </c>
    </row>
    <row r="2484" spans="1:24" x14ac:dyDescent="0.25">
      <c r="A2484" s="29" t="s">
        <v>1788</v>
      </c>
      <c r="B2484" s="30" t="s">
        <v>844</v>
      </c>
      <c r="C2484" s="30" t="str">
        <f t="shared" si="114"/>
        <v>Durable Medical Equipment and Supplies Policy</v>
      </c>
      <c r="G2484" s="29" t="s">
        <v>1788</v>
      </c>
      <c r="H2484" s="30" t="s">
        <v>844</v>
      </c>
      <c r="I2484" s="30" t="str">
        <f t="shared" si="115"/>
        <v>Durable Medical Equipment and Supplies Policy</v>
      </c>
      <c r="J2484" t="e">
        <f t="shared" ca="1" si="116"/>
        <v>#N/A</v>
      </c>
      <c r="N2484" s="33" t="s">
        <v>2011</v>
      </c>
      <c r="O2484" s="33" t="s">
        <v>2044</v>
      </c>
      <c r="P2484" s="68">
        <v>9007</v>
      </c>
      <c r="Q2484" s="33" t="s">
        <v>10678</v>
      </c>
      <c r="R2484" s="33" t="s">
        <v>2051</v>
      </c>
      <c r="S2484" s="68">
        <v>55076</v>
      </c>
      <c r="T2484" s="69" t="s">
        <v>10679</v>
      </c>
      <c r="U2484" s="33" t="s">
        <v>7932</v>
      </c>
      <c r="V2484" s="33" t="s">
        <v>8097</v>
      </c>
      <c r="W2484" s="33" t="s">
        <v>10680</v>
      </c>
      <c r="X2484" s="33" t="s">
        <v>2011</v>
      </c>
    </row>
    <row r="2485" spans="1:24" x14ac:dyDescent="0.25">
      <c r="A2485" s="29" t="s">
        <v>1788</v>
      </c>
      <c r="B2485" s="30" t="s">
        <v>805</v>
      </c>
      <c r="C2485" s="30" t="str">
        <f t="shared" si="114"/>
        <v>Durable Medical Equipment and Supplies Policy</v>
      </c>
      <c r="G2485" s="29" t="s">
        <v>1788</v>
      </c>
      <c r="H2485" s="30" t="s">
        <v>805</v>
      </c>
      <c r="I2485" s="30" t="str">
        <f t="shared" si="115"/>
        <v>Durable Medical Equipment and Supplies Policy</v>
      </c>
      <c r="J2485" t="e">
        <f t="shared" ca="1" si="116"/>
        <v>#N/A</v>
      </c>
      <c r="N2485" s="33" t="s">
        <v>2011</v>
      </c>
      <c r="O2485" s="33" t="s">
        <v>2041</v>
      </c>
      <c r="P2485" s="68">
        <v>6318</v>
      </c>
      <c r="Q2485" s="33" t="s">
        <v>10681</v>
      </c>
      <c r="R2485" s="33" t="s">
        <v>2043</v>
      </c>
      <c r="S2485" s="68">
        <v>29763</v>
      </c>
      <c r="T2485" s="69" t="s">
        <v>10682</v>
      </c>
      <c r="U2485" s="33" t="s">
        <v>7476</v>
      </c>
      <c r="V2485" s="33" t="s">
        <v>7477</v>
      </c>
      <c r="W2485" s="33" t="s">
        <v>10683</v>
      </c>
      <c r="X2485" s="33" t="s">
        <v>2011</v>
      </c>
    </row>
    <row r="2486" spans="1:24" x14ac:dyDescent="0.25">
      <c r="A2486" s="29" t="s">
        <v>1788</v>
      </c>
      <c r="B2486" s="30" t="s">
        <v>806</v>
      </c>
      <c r="C2486" s="30" t="str">
        <f t="shared" si="114"/>
        <v>Durable Medical Equipment and Supplies Policy</v>
      </c>
      <c r="G2486" s="29" t="s">
        <v>1788</v>
      </c>
      <c r="H2486" s="30" t="s">
        <v>806</v>
      </c>
      <c r="I2486" s="30" t="str">
        <f t="shared" si="115"/>
        <v>Durable Medical Equipment and Supplies Policy</v>
      </c>
      <c r="J2486" t="e">
        <f t="shared" ca="1" si="116"/>
        <v>#N/A</v>
      </c>
      <c r="N2486" s="33" t="s">
        <v>2011</v>
      </c>
      <c r="O2486" s="33" t="s">
        <v>2041</v>
      </c>
      <c r="P2486" s="68">
        <v>6319</v>
      </c>
      <c r="Q2486" s="33" t="s">
        <v>10684</v>
      </c>
      <c r="R2486" s="33" t="s">
        <v>2042</v>
      </c>
      <c r="S2486" s="68">
        <v>29770</v>
      </c>
      <c r="T2486" s="69" t="s">
        <v>10685</v>
      </c>
      <c r="U2486" s="33" t="s">
        <v>7476</v>
      </c>
      <c r="V2486" s="33" t="s">
        <v>7477</v>
      </c>
      <c r="W2486" s="33" t="s">
        <v>10686</v>
      </c>
      <c r="X2486" s="33" t="s">
        <v>2011</v>
      </c>
    </row>
    <row r="2487" spans="1:24" x14ac:dyDescent="0.25">
      <c r="A2487" s="29" t="s">
        <v>1788</v>
      </c>
      <c r="B2487" s="30" t="s">
        <v>853</v>
      </c>
      <c r="C2487" s="30" t="str">
        <f t="shared" si="114"/>
        <v>Durable Medical Equipment and Supplies Policy</v>
      </c>
      <c r="G2487" s="29" t="s">
        <v>1788</v>
      </c>
      <c r="H2487" s="30" t="s">
        <v>853</v>
      </c>
      <c r="I2487" s="30" t="str">
        <f t="shared" si="115"/>
        <v>Durable Medical Equipment and Supplies Policy</v>
      </c>
      <c r="J2487" t="e">
        <f t="shared" ca="1" si="116"/>
        <v>#N/A</v>
      </c>
      <c r="N2487" s="70" t="s">
        <v>2011</v>
      </c>
      <c r="O2487" s="33" t="s">
        <v>2035</v>
      </c>
      <c r="P2487" s="68">
        <v>7512</v>
      </c>
      <c r="Q2487" s="69" t="s">
        <v>10687</v>
      </c>
      <c r="R2487" s="33" t="s">
        <v>1164</v>
      </c>
      <c r="S2487" s="68">
        <v>31111</v>
      </c>
      <c r="T2487" s="69" t="s">
        <v>10688</v>
      </c>
      <c r="U2487" s="33" t="s">
        <v>7476</v>
      </c>
      <c r="V2487" s="33" t="s">
        <v>7477</v>
      </c>
      <c r="W2487" s="69" t="s">
        <v>10689</v>
      </c>
      <c r="X2487" s="70" t="s">
        <v>2011</v>
      </c>
    </row>
    <row r="2488" spans="1:24" x14ac:dyDescent="0.25">
      <c r="A2488" s="29" t="s">
        <v>1788</v>
      </c>
      <c r="B2488" s="30" t="s">
        <v>854</v>
      </c>
      <c r="C2488" s="30" t="str">
        <f t="shared" si="114"/>
        <v>Durable Medical Equipment and Supplies Policy</v>
      </c>
      <c r="G2488" s="29" t="s">
        <v>1788</v>
      </c>
      <c r="H2488" s="30" t="s">
        <v>854</v>
      </c>
      <c r="I2488" s="30" t="str">
        <f t="shared" si="115"/>
        <v>Durable Medical Equipment and Supplies Policy</v>
      </c>
      <c r="J2488" t="e">
        <f t="shared" ca="1" si="116"/>
        <v>#N/A</v>
      </c>
      <c r="N2488" s="33" t="s">
        <v>2011</v>
      </c>
      <c r="O2488" s="33" t="s">
        <v>2035</v>
      </c>
      <c r="P2488" s="68">
        <v>7513</v>
      </c>
      <c r="Q2488" s="69" t="s">
        <v>10690</v>
      </c>
      <c r="R2488" s="33" t="s">
        <v>2037</v>
      </c>
      <c r="S2488" s="68">
        <v>31113</v>
      </c>
      <c r="T2488" s="69" t="s">
        <v>10691</v>
      </c>
      <c r="U2488" s="33" t="s">
        <v>7476</v>
      </c>
      <c r="V2488" s="33" t="s">
        <v>7477</v>
      </c>
      <c r="W2488" s="33" t="s">
        <v>10692</v>
      </c>
      <c r="X2488" s="33" t="s">
        <v>2011</v>
      </c>
    </row>
    <row r="2489" spans="1:24" x14ac:dyDescent="0.25">
      <c r="A2489" s="29" t="s">
        <v>1788</v>
      </c>
      <c r="B2489" s="30" t="s">
        <v>716</v>
      </c>
      <c r="C2489" s="30" t="str">
        <f t="shared" si="114"/>
        <v>Durable Medical Equipment and Supplies Policy</v>
      </c>
      <c r="G2489" s="29" t="s">
        <v>1788</v>
      </c>
      <c r="H2489" s="30" t="s">
        <v>716</v>
      </c>
      <c r="I2489" s="30" t="str">
        <f t="shared" si="115"/>
        <v>Durable Medical Equipment and Supplies Policy</v>
      </c>
      <c r="J2489" t="e">
        <f t="shared" ca="1" si="116"/>
        <v>#N/A</v>
      </c>
      <c r="N2489" s="33" t="s">
        <v>2011</v>
      </c>
      <c r="O2489" s="33" t="s">
        <v>2035</v>
      </c>
      <c r="P2489" s="68">
        <v>7514</v>
      </c>
      <c r="Q2489" s="33" t="s">
        <v>10693</v>
      </c>
      <c r="R2489" s="33" t="s">
        <v>2040</v>
      </c>
      <c r="S2489" s="68">
        <v>36288</v>
      </c>
      <c r="T2489" s="69" t="s">
        <v>10694</v>
      </c>
      <c r="U2489" s="33" t="s">
        <v>7476</v>
      </c>
      <c r="V2489" s="33" t="s">
        <v>7477</v>
      </c>
      <c r="W2489" s="33" t="s">
        <v>10692</v>
      </c>
      <c r="X2489" s="33" t="s">
        <v>2011</v>
      </c>
    </row>
    <row r="2490" spans="1:24" x14ac:dyDescent="0.25">
      <c r="A2490" s="29" t="s">
        <v>1788</v>
      </c>
      <c r="B2490" s="30" t="s">
        <v>718</v>
      </c>
      <c r="C2490" s="30" t="str">
        <f t="shared" si="114"/>
        <v>Durable Medical Equipment and Supplies Policy</v>
      </c>
      <c r="G2490" s="29" t="s">
        <v>1788</v>
      </c>
      <c r="H2490" s="30" t="s">
        <v>718</v>
      </c>
      <c r="I2490" s="30" t="str">
        <f t="shared" si="115"/>
        <v>Durable Medical Equipment and Supplies Policy</v>
      </c>
      <c r="J2490" t="e">
        <f t="shared" ca="1" si="116"/>
        <v>#N/A</v>
      </c>
      <c r="N2490" s="33" t="s">
        <v>2011</v>
      </c>
      <c r="O2490" s="33" t="s">
        <v>2035</v>
      </c>
      <c r="P2490" s="68">
        <v>7515</v>
      </c>
      <c r="Q2490" s="33" t="s">
        <v>10695</v>
      </c>
      <c r="R2490" s="33" t="s">
        <v>2039</v>
      </c>
      <c r="S2490" s="68">
        <v>36289</v>
      </c>
      <c r="T2490" s="33" t="s">
        <v>10696</v>
      </c>
      <c r="U2490" s="33" t="s">
        <v>7476</v>
      </c>
      <c r="V2490" s="33" t="s">
        <v>7477</v>
      </c>
      <c r="W2490" s="33" t="s">
        <v>10692</v>
      </c>
      <c r="X2490" s="33" t="s">
        <v>2011</v>
      </c>
    </row>
    <row r="2491" spans="1:24" x14ac:dyDescent="0.25">
      <c r="A2491" s="29" t="s">
        <v>1788</v>
      </c>
      <c r="B2491" s="30" t="s">
        <v>692</v>
      </c>
      <c r="C2491" s="30" t="str">
        <f t="shared" si="114"/>
        <v>Durable Medical Equipment and Supplies Policy</v>
      </c>
      <c r="G2491" s="29" t="s">
        <v>1788</v>
      </c>
      <c r="H2491" s="30" t="s">
        <v>692</v>
      </c>
      <c r="I2491" s="30" t="str">
        <f t="shared" si="115"/>
        <v>Durable Medical Equipment and Supplies Policy</v>
      </c>
      <c r="J2491" t="e">
        <f t="shared" ca="1" si="116"/>
        <v>#N/A</v>
      </c>
      <c r="N2491" s="33" t="s">
        <v>2011</v>
      </c>
      <c r="O2491" s="33" t="s">
        <v>2035</v>
      </c>
      <c r="P2491" s="68">
        <v>7516</v>
      </c>
      <c r="Q2491" s="33" t="s">
        <v>10697</v>
      </c>
      <c r="R2491" s="33" t="s">
        <v>2038</v>
      </c>
      <c r="S2491" s="68">
        <v>31109</v>
      </c>
      <c r="T2491" s="33" t="s">
        <v>10698</v>
      </c>
      <c r="U2491" s="33" t="s">
        <v>7476</v>
      </c>
      <c r="V2491" s="33" t="s">
        <v>7477</v>
      </c>
      <c r="W2491" s="33" t="s">
        <v>10692</v>
      </c>
      <c r="X2491" s="33" t="s">
        <v>2011</v>
      </c>
    </row>
    <row r="2492" spans="1:24" x14ac:dyDescent="0.25">
      <c r="A2492" s="29" t="s">
        <v>1788</v>
      </c>
      <c r="B2492" s="30" t="s">
        <v>693</v>
      </c>
      <c r="C2492" s="30" t="str">
        <f t="shared" si="114"/>
        <v>Durable Medical Equipment and Supplies Policy</v>
      </c>
      <c r="G2492" s="29" t="s">
        <v>1788</v>
      </c>
      <c r="H2492" s="30" t="s">
        <v>693</v>
      </c>
      <c r="I2492" s="30" t="str">
        <f t="shared" si="115"/>
        <v>Durable Medical Equipment and Supplies Policy</v>
      </c>
      <c r="J2492" t="e">
        <f t="shared" ca="1" si="116"/>
        <v>#N/A</v>
      </c>
      <c r="N2492" s="33" t="s">
        <v>2011</v>
      </c>
      <c r="O2492" s="33" t="s">
        <v>2035</v>
      </c>
      <c r="P2492" s="68">
        <v>7519</v>
      </c>
      <c r="Q2492" s="69" t="s">
        <v>10699</v>
      </c>
      <c r="R2492" s="33" t="s">
        <v>2036</v>
      </c>
      <c r="S2492" s="68">
        <v>31123</v>
      </c>
      <c r="T2492" s="69" t="s">
        <v>10700</v>
      </c>
      <c r="U2492" s="33" t="s">
        <v>7476</v>
      </c>
      <c r="V2492" s="33" t="s">
        <v>7477</v>
      </c>
      <c r="W2492" s="33" t="s">
        <v>10692</v>
      </c>
      <c r="X2492" s="33" t="s">
        <v>2011</v>
      </c>
    </row>
    <row r="2493" spans="1:24" x14ac:dyDescent="0.25">
      <c r="A2493" s="29" t="s">
        <v>1788</v>
      </c>
      <c r="B2493" s="30" t="s">
        <v>983</v>
      </c>
      <c r="C2493" s="30" t="str">
        <f t="shared" si="114"/>
        <v>Durable Medical Equipment and Supplies Policy</v>
      </c>
      <c r="G2493" s="29" t="s">
        <v>1788</v>
      </c>
      <c r="H2493" s="30" t="s">
        <v>983</v>
      </c>
      <c r="I2493" s="30" t="str">
        <f t="shared" si="115"/>
        <v>Durable Medical Equipment and Supplies Policy</v>
      </c>
      <c r="J2493" t="e">
        <f t="shared" ca="1" si="116"/>
        <v>#N/A</v>
      </c>
      <c r="N2493" s="33" t="s">
        <v>2011</v>
      </c>
      <c r="O2493" s="33" t="s">
        <v>2023</v>
      </c>
      <c r="P2493" s="68">
        <v>7445</v>
      </c>
      <c r="Q2493" s="33" t="s">
        <v>10701</v>
      </c>
      <c r="R2493" s="33" t="s">
        <v>2034</v>
      </c>
      <c r="S2493" s="68">
        <v>28434</v>
      </c>
      <c r="T2493" s="33" t="s">
        <v>10702</v>
      </c>
      <c r="U2493" s="33" t="s">
        <v>7476</v>
      </c>
      <c r="V2493" s="33" t="s">
        <v>7477</v>
      </c>
      <c r="W2493" s="33" t="s">
        <v>10703</v>
      </c>
      <c r="X2493" s="33" t="s">
        <v>2011</v>
      </c>
    </row>
    <row r="2494" spans="1:24" x14ac:dyDescent="0.25">
      <c r="A2494" s="29" t="s">
        <v>1788</v>
      </c>
      <c r="B2494" s="30" t="s">
        <v>984</v>
      </c>
      <c r="C2494" s="30" t="str">
        <f t="shared" si="114"/>
        <v>Durable Medical Equipment and Supplies Policy</v>
      </c>
      <c r="G2494" s="29" t="s">
        <v>1788</v>
      </c>
      <c r="H2494" s="30" t="s">
        <v>984</v>
      </c>
      <c r="I2494" s="30" t="str">
        <f t="shared" si="115"/>
        <v>Durable Medical Equipment and Supplies Policy</v>
      </c>
      <c r="J2494" t="e">
        <f t="shared" ca="1" si="116"/>
        <v>#N/A</v>
      </c>
      <c r="N2494" s="33" t="s">
        <v>2011</v>
      </c>
      <c r="O2494" s="33" t="s">
        <v>2023</v>
      </c>
      <c r="P2494" s="68">
        <v>7446</v>
      </c>
      <c r="Q2494" s="33" t="s">
        <v>10704</v>
      </c>
      <c r="R2494" s="33" t="s">
        <v>2033</v>
      </c>
      <c r="S2494" s="68">
        <v>28436</v>
      </c>
      <c r="T2494" s="33" t="s">
        <v>10705</v>
      </c>
      <c r="U2494" s="33" t="s">
        <v>7476</v>
      </c>
      <c r="V2494" s="33" t="s">
        <v>7477</v>
      </c>
      <c r="W2494" s="33" t="s">
        <v>10703</v>
      </c>
      <c r="X2494" s="33" t="s">
        <v>2011</v>
      </c>
    </row>
    <row r="2495" spans="1:24" x14ac:dyDescent="0.25">
      <c r="A2495" s="29" t="s">
        <v>1788</v>
      </c>
      <c r="B2495" s="30" t="s">
        <v>1789</v>
      </c>
      <c r="C2495" s="30" t="str">
        <f t="shared" si="114"/>
        <v>Durable Medical Equipment and Supplies Policy</v>
      </c>
      <c r="G2495" s="29" t="s">
        <v>1788</v>
      </c>
      <c r="H2495" s="30" t="s">
        <v>1789</v>
      </c>
      <c r="I2495" s="30" t="str">
        <f t="shared" si="115"/>
        <v>Durable Medical Equipment and Supplies Policy</v>
      </c>
      <c r="J2495" t="e">
        <f t="shared" ca="1" si="116"/>
        <v>#N/A</v>
      </c>
      <c r="N2495" s="33" t="s">
        <v>2011</v>
      </c>
      <c r="O2495" s="33" t="s">
        <v>2023</v>
      </c>
      <c r="P2495" s="68">
        <v>7447</v>
      </c>
      <c r="Q2495" s="69" t="s">
        <v>10706</v>
      </c>
      <c r="R2495" s="33" t="s">
        <v>2032</v>
      </c>
      <c r="S2495" s="68">
        <v>40730</v>
      </c>
      <c r="T2495" s="33" t="s">
        <v>10707</v>
      </c>
      <c r="U2495" s="33" t="s">
        <v>7476</v>
      </c>
      <c r="V2495" s="33" t="s">
        <v>7477</v>
      </c>
      <c r="W2495" s="33" t="s">
        <v>10708</v>
      </c>
      <c r="X2495" s="33" t="s">
        <v>2011</v>
      </c>
    </row>
    <row r="2496" spans="1:24" x14ac:dyDescent="0.25">
      <c r="A2496" s="29" t="s">
        <v>1788</v>
      </c>
      <c r="B2496" s="30" t="s">
        <v>1790</v>
      </c>
      <c r="C2496" s="30" t="str">
        <f t="shared" si="114"/>
        <v>Durable Medical Equipment and Supplies Policy</v>
      </c>
      <c r="G2496" s="29" t="s">
        <v>1788</v>
      </c>
      <c r="H2496" s="30" t="s">
        <v>1790</v>
      </c>
      <c r="I2496" s="30" t="str">
        <f t="shared" si="115"/>
        <v>Durable Medical Equipment and Supplies Policy</v>
      </c>
      <c r="J2496" t="e">
        <f t="shared" ca="1" si="116"/>
        <v>#N/A</v>
      </c>
      <c r="N2496" s="33" t="s">
        <v>2011</v>
      </c>
      <c r="O2496" s="33" t="s">
        <v>2023</v>
      </c>
      <c r="P2496" s="68">
        <v>7448</v>
      </c>
      <c r="Q2496" s="33" t="s">
        <v>10709</v>
      </c>
      <c r="R2496" s="33" t="s">
        <v>2031</v>
      </c>
      <c r="S2496" s="68">
        <v>47680</v>
      </c>
      <c r="T2496" s="69" t="s">
        <v>10710</v>
      </c>
      <c r="U2496" s="33" t="s">
        <v>7476</v>
      </c>
      <c r="V2496" s="33" t="s">
        <v>7477</v>
      </c>
      <c r="W2496" s="33" t="s">
        <v>10711</v>
      </c>
      <c r="X2496" s="33" t="s">
        <v>2011</v>
      </c>
    </row>
    <row r="2497" spans="1:24" x14ac:dyDescent="0.25">
      <c r="A2497" s="29" t="s">
        <v>1788</v>
      </c>
      <c r="B2497" s="30" t="s">
        <v>777</v>
      </c>
      <c r="C2497" s="30" t="str">
        <f t="shared" si="114"/>
        <v>Durable Medical Equipment and Supplies Policy</v>
      </c>
      <c r="G2497" s="29" t="s">
        <v>1788</v>
      </c>
      <c r="H2497" s="30" t="s">
        <v>777</v>
      </c>
      <c r="I2497" s="30" t="str">
        <f t="shared" si="115"/>
        <v>Durable Medical Equipment and Supplies Policy</v>
      </c>
      <c r="J2497" t="e">
        <f t="shared" ca="1" si="116"/>
        <v>#N/A</v>
      </c>
      <c r="N2497" s="33" t="s">
        <v>2011</v>
      </c>
      <c r="O2497" s="33" t="s">
        <v>2023</v>
      </c>
      <c r="P2497" s="68">
        <v>7449</v>
      </c>
      <c r="Q2497" s="33" t="s">
        <v>10712</v>
      </c>
      <c r="R2497" s="33" t="s">
        <v>2030</v>
      </c>
      <c r="S2497" s="68">
        <v>47691</v>
      </c>
      <c r="T2497" s="69" t="s">
        <v>10713</v>
      </c>
      <c r="U2497" s="33" t="s">
        <v>7476</v>
      </c>
      <c r="V2497" s="33" t="s">
        <v>7477</v>
      </c>
      <c r="W2497" s="33" t="s">
        <v>10714</v>
      </c>
      <c r="X2497" s="33" t="s">
        <v>2011</v>
      </c>
    </row>
    <row r="2498" spans="1:24" x14ac:dyDescent="0.25">
      <c r="A2498" s="29" t="s">
        <v>1788</v>
      </c>
      <c r="B2498" s="30" t="s">
        <v>778</v>
      </c>
      <c r="C2498" s="30" t="str">
        <f t="shared" si="114"/>
        <v>Durable Medical Equipment and Supplies Policy</v>
      </c>
      <c r="G2498" s="29" t="s">
        <v>1788</v>
      </c>
      <c r="H2498" s="30" t="s">
        <v>778</v>
      </c>
      <c r="I2498" s="30" t="str">
        <f t="shared" si="115"/>
        <v>Durable Medical Equipment and Supplies Policy</v>
      </c>
      <c r="J2498" t="e">
        <f t="shared" ca="1" si="116"/>
        <v>#N/A</v>
      </c>
      <c r="N2498" s="33" t="s">
        <v>2011</v>
      </c>
      <c r="O2498" s="33" t="s">
        <v>2023</v>
      </c>
      <c r="P2498" s="68">
        <v>7450</v>
      </c>
      <c r="Q2498" s="33" t="s">
        <v>10715</v>
      </c>
      <c r="R2498" s="33" t="s">
        <v>2029</v>
      </c>
      <c r="S2498" s="68">
        <v>28463</v>
      </c>
      <c r="T2498" s="33" t="s">
        <v>10716</v>
      </c>
      <c r="U2498" s="33" t="s">
        <v>7476</v>
      </c>
      <c r="V2498" s="33" t="s">
        <v>7477</v>
      </c>
      <c r="W2498" s="33" t="s">
        <v>10703</v>
      </c>
      <c r="X2498" s="33" t="s">
        <v>2011</v>
      </c>
    </row>
    <row r="2499" spans="1:24" x14ac:dyDescent="0.25">
      <c r="A2499" s="29" t="s">
        <v>1791</v>
      </c>
      <c r="B2499" s="30" t="s">
        <v>548</v>
      </c>
      <c r="C2499" s="30" t="str">
        <f t="shared" ref="C2499:C2562" si="117">VLOOKUP(A2499,$G:$I,3,0)</f>
        <v>Durable Medical Equipment and Supplies Policy</v>
      </c>
      <c r="G2499" s="29" t="s">
        <v>1791</v>
      </c>
      <c r="H2499" s="30" t="s">
        <v>548</v>
      </c>
      <c r="I2499" s="30" t="str">
        <f t="shared" ref="I2499:I2562" si="118">VLOOKUP(G2499,$R:$X,7,0)</f>
        <v>Durable Medical Equipment and Supplies Policy</v>
      </c>
      <c r="J2499" t="e">
        <f t="shared" ref="J2499:J2562" ca="1" si="119">VLOOKUP(I2499,$J:$J,1,0)</f>
        <v>#N/A</v>
      </c>
      <c r="N2499" s="33" t="s">
        <v>2011</v>
      </c>
      <c r="O2499" s="33" t="s">
        <v>2023</v>
      </c>
      <c r="P2499" s="68">
        <v>7451</v>
      </c>
      <c r="Q2499" s="33" t="s">
        <v>10717</v>
      </c>
      <c r="R2499" s="33" t="s">
        <v>2028</v>
      </c>
      <c r="S2499" s="68">
        <v>55024</v>
      </c>
      <c r="T2499" s="69" t="s">
        <v>10718</v>
      </c>
      <c r="U2499" s="33" t="s">
        <v>7476</v>
      </c>
      <c r="V2499" s="33" t="s">
        <v>7477</v>
      </c>
      <c r="W2499" s="33" t="s">
        <v>10708</v>
      </c>
      <c r="X2499" s="33" t="s">
        <v>2011</v>
      </c>
    </row>
    <row r="2500" spans="1:24" x14ac:dyDescent="0.25">
      <c r="A2500" s="29" t="s">
        <v>1792</v>
      </c>
      <c r="B2500" s="30" t="s">
        <v>983</v>
      </c>
      <c r="C2500" s="30" t="str">
        <f t="shared" si="117"/>
        <v>Durable Medical Equipment and Supplies Policy</v>
      </c>
      <c r="G2500" s="29" t="s">
        <v>1792</v>
      </c>
      <c r="H2500" s="30" t="s">
        <v>983</v>
      </c>
      <c r="I2500" s="30" t="str">
        <f t="shared" si="118"/>
        <v>Durable Medical Equipment and Supplies Policy</v>
      </c>
      <c r="J2500" t="e">
        <f t="shared" ca="1" si="119"/>
        <v>#N/A</v>
      </c>
      <c r="N2500" s="33" t="s">
        <v>2011</v>
      </c>
      <c r="O2500" s="33" t="s">
        <v>2023</v>
      </c>
      <c r="P2500" s="68">
        <v>8170</v>
      </c>
      <c r="Q2500" s="33" t="s">
        <v>10719</v>
      </c>
      <c r="R2500" s="33" t="s">
        <v>2026</v>
      </c>
      <c r="S2500" s="68">
        <v>40724</v>
      </c>
      <c r="T2500" s="69" t="s">
        <v>10720</v>
      </c>
      <c r="U2500" s="33" t="s">
        <v>7932</v>
      </c>
      <c r="V2500" s="33" t="s">
        <v>7946</v>
      </c>
      <c r="W2500" s="33" t="s">
        <v>10721</v>
      </c>
      <c r="X2500" s="33" t="s">
        <v>2011</v>
      </c>
    </row>
    <row r="2501" spans="1:24" x14ac:dyDescent="0.25">
      <c r="A2501" s="29" t="s">
        <v>1792</v>
      </c>
      <c r="B2501" s="30" t="s">
        <v>984</v>
      </c>
      <c r="C2501" s="30" t="str">
        <f t="shared" si="117"/>
        <v>Durable Medical Equipment and Supplies Policy</v>
      </c>
      <c r="G2501" s="29" t="s">
        <v>1792</v>
      </c>
      <c r="H2501" s="30" t="s">
        <v>984</v>
      </c>
      <c r="I2501" s="30" t="str">
        <f t="shared" si="118"/>
        <v>Durable Medical Equipment and Supplies Policy</v>
      </c>
      <c r="J2501" t="e">
        <f t="shared" ca="1" si="119"/>
        <v>#N/A</v>
      </c>
      <c r="N2501" s="33" t="s">
        <v>2011</v>
      </c>
      <c r="O2501" s="33" t="s">
        <v>2023</v>
      </c>
      <c r="P2501" s="68">
        <v>8171</v>
      </c>
      <c r="Q2501" s="33" t="s">
        <v>10722</v>
      </c>
      <c r="R2501" s="33" t="s">
        <v>2024</v>
      </c>
      <c r="S2501" s="68">
        <v>40729</v>
      </c>
      <c r="T2501" s="69" t="s">
        <v>10723</v>
      </c>
      <c r="U2501" s="33" t="s">
        <v>7932</v>
      </c>
      <c r="V2501" s="33" t="s">
        <v>7946</v>
      </c>
      <c r="W2501" s="33" t="s">
        <v>10721</v>
      </c>
      <c r="X2501" s="33" t="s">
        <v>2011</v>
      </c>
    </row>
    <row r="2502" spans="1:24" x14ac:dyDescent="0.25">
      <c r="A2502" s="29" t="s">
        <v>1793</v>
      </c>
      <c r="B2502" s="30" t="s">
        <v>475</v>
      </c>
      <c r="C2502" s="30" t="str">
        <f t="shared" si="117"/>
        <v>Durable Medical Equipment and Supplies Policy</v>
      </c>
      <c r="G2502" s="29" t="s">
        <v>1793</v>
      </c>
      <c r="H2502" s="30" t="s">
        <v>475</v>
      </c>
      <c r="I2502" s="30" t="str">
        <f t="shared" si="118"/>
        <v>Durable Medical Equipment and Supplies Policy</v>
      </c>
      <c r="J2502" t="e">
        <f t="shared" ca="1" si="119"/>
        <v>#N/A</v>
      </c>
      <c r="N2502" s="33" t="s">
        <v>2011</v>
      </c>
      <c r="O2502" s="33" t="s">
        <v>2023</v>
      </c>
      <c r="P2502" s="68">
        <v>8174</v>
      </c>
      <c r="Q2502" s="33" t="s">
        <v>10724</v>
      </c>
      <c r="R2502" s="33" t="s">
        <v>2027</v>
      </c>
      <c r="S2502" s="68">
        <v>47700</v>
      </c>
      <c r="T2502" s="69" t="s">
        <v>10725</v>
      </c>
      <c r="U2502" s="33" t="s">
        <v>7932</v>
      </c>
      <c r="V2502" s="33" t="s">
        <v>7946</v>
      </c>
      <c r="W2502" s="33" t="s">
        <v>10721</v>
      </c>
      <c r="X2502" s="33" t="s">
        <v>2011</v>
      </c>
    </row>
    <row r="2503" spans="1:24" x14ac:dyDescent="0.25">
      <c r="A2503" s="29" t="s">
        <v>1794</v>
      </c>
      <c r="B2503" s="30" t="s">
        <v>805</v>
      </c>
      <c r="C2503" s="30" t="str">
        <f t="shared" si="117"/>
        <v>Durable Medical Equipment and Supplies Policy</v>
      </c>
      <c r="G2503" s="29" t="s">
        <v>1794</v>
      </c>
      <c r="H2503" s="30" t="s">
        <v>805</v>
      </c>
      <c r="I2503" s="30" t="str">
        <f t="shared" si="118"/>
        <v>Durable Medical Equipment and Supplies Policy</v>
      </c>
      <c r="J2503" t="e">
        <f t="shared" ca="1" si="119"/>
        <v>#N/A</v>
      </c>
      <c r="N2503" s="33" t="s">
        <v>2011</v>
      </c>
      <c r="O2503" s="33" t="s">
        <v>2023</v>
      </c>
      <c r="P2503" s="68">
        <v>8175</v>
      </c>
      <c r="Q2503" s="33" t="s">
        <v>10726</v>
      </c>
      <c r="R2503" s="33" t="s">
        <v>2025</v>
      </c>
      <c r="S2503" s="68">
        <v>40725</v>
      </c>
      <c r="T2503" s="69" t="s">
        <v>10727</v>
      </c>
      <c r="U2503" s="33" t="s">
        <v>7932</v>
      </c>
      <c r="V2503" s="33" t="s">
        <v>7946</v>
      </c>
      <c r="W2503" s="33" t="s">
        <v>10728</v>
      </c>
      <c r="X2503" s="33" t="s">
        <v>2011</v>
      </c>
    </row>
    <row r="2504" spans="1:24" x14ac:dyDescent="0.25">
      <c r="A2504" s="29" t="s">
        <v>1794</v>
      </c>
      <c r="B2504" s="30" t="s">
        <v>806</v>
      </c>
      <c r="C2504" s="30" t="str">
        <f t="shared" si="117"/>
        <v>Durable Medical Equipment and Supplies Policy</v>
      </c>
      <c r="G2504" s="29" t="s">
        <v>1794</v>
      </c>
      <c r="H2504" s="30" t="s">
        <v>806</v>
      </c>
      <c r="I2504" s="30" t="str">
        <f t="shared" si="118"/>
        <v>Durable Medical Equipment and Supplies Policy</v>
      </c>
      <c r="J2504" t="e">
        <f t="shared" ca="1" si="119"/>
        <v>#N/A</v>
      </c>
      <c r="N2504" s="33" t="s">
        <v>2011</v>
      </c>
      <c r="O2504" s="33" t="s">
        <v>3596</v>
      </c>
      <c r="P2504" s="68">
        <v>9121</v>
      </c>
      <c r="Q2504" s="33" t="s">
        <v>10729</v>
      </c>
      <c r="R2504" s="33" t="s">
        <v>10730</v>
      </c>
      <c r="S2504" s="68">
        <v>57860</v>
      </c>
      <c r="T2504" s="69" t="s">
        <v>10731</v>
      </c>
      <c r="U2504" s="33" t="s">
        <v>7476</v>
      </c>
      <c r="V2504" s="33" t="s">
        <v>7477</v>
      </c>
      <c r="W2504" s="33" t="s">
        <v>10732</v>
      </c>
      <c r="X2504" s="33" t="s">
        <v>2011</v>
      </c>
    </row>
    <row r="2505" spans="1:24" x14ac:dyDescent="0.25">
      <c r="A2505" s="29" t="s">
        <v>1795</v>
      </c>
      <c r="B2505" s="30" t="s">
        <v>868</v>
      </c>
      <c r="C2505" s="30" t="str">
        <f t="shared" si="117"/>
        <v>Durable Medical Equipment and Supplies Policy</v>
      </c>
      <c r="G2505" s="29" t="s">
        <v>1795</v>
      </c>
      <c r="H2505" s="30" t="s">
        <v>868</v>
      </c>
      <c r="I2505" s="30" t="str">
        <f t="shared" si="118"/>
        <v>Durable Medical Equipment and Supplies Policy</v>
      </c>
      <c r="J2505" t="e">
        <f t="shared" ca="1" si="119"/>
        <v>#N/A</v>
      </c>
      <c r="N2505" s="33" t="s">
        <v>2011</v>
      </c>
      <c r="O2505" s="33" t="s">
        <v>3596</v>
      </c>
      <c r="P2505" s="68">
        <v>9122</v>
      </c>
      <c r="Q2505" s="33" t="s">
        <v>10733</v>
      </c>
      <c r="R2505" s="33" t="s">
        <v>10734</v>
      </c>
      <c r="S2505" s="68">
        <v>56391</v>
      </c>
      <c r="T2505" s="69" t="s">
        <v>10735</v>
      </c>
      <c r="U2505" s="33" t="s">
        <v>7476</v>
      </c>
      <c r="V2505" s="33" t="s">
        <v>7477</v>
      </c>
      <c r="W2505" s="33" t="s">
        <v>10732</v>
      </c>
      <c r="X2505" s="33" t="s">
        <v>2011</v>
      </c>
    </row>
    <row r="2506" spans="1:24" x14ac:dyDescent="0.25">
      <c r="A2506" s="29" t="s">
        <v>420</v>
      </c>
      <c r="B2506" s="30" t="s">
        <v>935</v>
      </c>
      <c r="C2506" s="30" t="str">
        <f t="shared" si="117"/>
        <v>Durable Medical Equipment and Supplies Policy</v>
      </c>
      <c r="G2506" s="29" t="s">
        <v>420</v>
      </c>
      <c r="H2506" s="30" t="s">
        <v>935</v>
      </c>
      <c r="I2506" s="30" t="str">
        <f t="shared" si="118"/>
        <v>Durable Medical Equipment and Supplies Policy</v>
      </c>
      <c r="J2506" t="e">
        <f t="shared" ca="1" si="119"/>
        <v>#N/A</v>
      </c>
      <c r="N2506" s="33" t="s">
        <v>2011</v>
      </c>
      <c r="O2506" s="33" t="s">
        <v>3596</v>
      </c>
      <c r="P2506" s="68">
        <v>9123</v>
      </c>
      <c r="Q2506" s="33" t="s">
        <v>10736</v>
      </c>
      <c r="R2506" s="33" t="s">
        <v>10737</v>
      </c>
      <c r="S2506" s="68">
        <v>56479</v>
      </c>
      <c r="T2506" s="33" t="s">
        <v>10738</v>
      </c>
      <c r="U2506" s="33" t="s">
        <v>7476</v>
      </c>
      <c r="V2506" s="33" t="s">
        <v>7477</v>
      </c>
      <c r="W2506" s="33" t="s">
        <v>10732</v>
      </c>
      <c r="X2506" s="33" t="s">
        <v>2011</v>
      </c>
    </row>
    <row r="2507" spans="1:24" x14ac:dyDescent="0.25">
      <c r="A2507" s="29" t="s">
        <v>420</v>
      </c>
      <c r="B2507" s="30" t="s">
        <v>1796</v>
      </c>
      <c r="C2507" s="30" t="str">
        <f t="shared" si="117"/>
        <v>Durable Medical Equipment and Supplies Policy</v>
      </c>
      <c r="G2507" s="29" t="s">
        <v>420</v>
      </c>
      <c r="H2507" s="30" t="s">
        <v>1796</v>
      </c>
      <c r="I2507" s="30" t="str">
        <f t="shared" si="118"/>
        <v>Durable Medical Equipment and Supplies Policy</v>
      </c>
      <c r="J2507" t="e">
        <f t="shared" ca="1" si="119"/>
        <v>#N/A</v>
      </c>
      <c r="N2507" s="33" t="s">
        <v>2011</v>
      </c>
      <c r="O2507" s="33" t="s">
        <v>3596</v>
      </c>
      <c r="P2507" s="68">
        <v>9124</v>
      </c>
      <c r="Q2507" s="33" t="s">
        <v>10739</v>
      </c>
      <c r="R2507" s="33" t="s">
        <v>10740</v>
      </c>
      <c r="S2507" s="68">
        <v>56389</v>
      </c>
      <c r="T2507" s="33" t="s">
        <v>10741</v>
      </c>
      <c r="U2507" s="33" t="s">
        <v>7476</v>
      </c>
      <c r="V2507" s="33" t="s">
        <v>7477</v>
      </c>
      <c r="W2507" s="33" t="s">
        <v>10732</v>
      </c>
      <c r="X2507" s="33" t="s">
        <v>2011</v>
      </c>
    </row>
    <row r="2508" spans="1:24" x14ac:dyDescent="0.25">
      <c r="A2508" s="29" t="s">
        <v>1797</v>
      </c>
      <c r="B2508" s="30" t="s">
        <v>1040</v>
      </c>
      <c r="C2508" s="30" t="str">
        <f t="shared" si="117"/>
        <v>Device and Supply Policy</v>
      </c>
      <c r="G2508" s="29" t="s">
        <v>1797</v>
      </c>
      <c r="H2508" s="30" t="s">
        <v>1040</v>
      </c>
      <c r="I2508" s="30" t="str">
        <f t="shared" si="118"/>
        <v>Device and Supply Policy</v>
      </c>
      <c r="J2508" t="e">
        <f t="shared" ca="1" si="119"/>
        <v>#N/A</v>
      </c>
      <c r="N2508" s="33" t="s">
        <v>2011</v>
      </c>
      <c r="O2508" s="33" t="s">
        <v>3596</v>
      </c>
      <c r="P2508" s="68">
        <v>9125</v>
      </c>
      <c r="Q2508" s="33" t="s">
        <v>10742</v>
      </c>
      <c r="R2508" s="33" t="s">
        <v>10743</v>
      </c>
      <c r="S2508" s="68">
        <v>56393</v>
      </c>
      <c r="T2508" s="69" t="s">
        <v>10744</v>
      </c>
      <c r="U2508" s="33" t="s">
        <v>7476</v>
      </c>
      <c r="V2508" s="33" t="s">
        <v>7477</v>
      </c>
      <c r="W2508" s="33" t="s">
        <v>10732</v>
      </c>
      <c r="X2508" s="33" t="s">
        <v>2011</v>
      </c>
    </row>
    <row r="2509" spans="1:24" x14ac:dyDescent="0.25">
      <c r="A2509" s="29" t="s">
        <v>1798</v>
      </c>
      <c r="B2509" s="30" t="s">
        <v>1040</v>
      </c>
      <c r="C2509" s="30" t="str">
        <f t="shared" si="117"/>
        <v>Device and Supply Policy</v>
      </c>
      <c r="G2509" s="29" t="s">
        <v>1798</v>
      </c>
      <c r="H2509" s="30" t="s">
        <v>1040</v>
      </c>
      <c r="I2509" s="30" t="str">
        <f t="shared" si="118"/>
        <v>Device and Supply Policy</v>
      </c>
      <c r="J2509" t="e">
        <f t="shared" ca="1" si="119"/>
        <v>#N/A</v>
      </c>
      <c r="N2509" s="33" t="s">
        <v>2011</v>
      </c>
      <c r="O2509" s="33" t="s">
        <v>3596</v>
      </c>
      <c r="P2509" s="68">
        <v>9126</v>
      </c>
      <c r="Q2509" s="33" t="s">
        <v>10745</v>
      </c>
      <c r="R2509" s="33" t="s">
        <v>10746</v>
      </c>
      <c r="S2509" s="68">
        <v>56403</v>
      </c>
      <c r="T2509" s="33" t="s">
        <v>10747</v>
      </c>
      <c r="U2509" s="33" t="s">
        <v>7476</v>
      </c>
      <c r="V2509" s="33" t="s">
        <v>7477</v>
      </c>
      <c r="W2509" s="33" t="s">
        <v>10732</v>
      </c>
      <c r="X2509" s="33" t="s">
        <v>2011</v>
      </c>
    </row>
    <row r="2510" spans="1:24" x14ac:dyDescent="0.25">
      <c r="A2510" s="29" t="s">
        <v>1799</v>
      </c>
      <c r="B2510" s="30" t="s">
        <v>1040</v>
      </c>
      <c r="C2510" s="30" t="str">
        <f t="shared" si="117"/>
        <v>Device and Supply Policy</v>
      </c>
      <c r="G2510" s="29" t="s">
        <v>1799</v>
      </c>
      <c r="H2510" s="30" t="s">
        <v>1040</v>
      </c>
      <c r="I2510" s="30" t="str">
        <f t="shared" si="118"/>
        <v>Device and Supply Policy</v>
      </c>
      <c r="J2510" t="e">
        <f t="shared" ca="1" si="119"/>
        <v>#N/A</v>
      </c>
      <c r="N2510" s="33" t="s">
        <v>2011</v>
      </c>
      <c r="O2510" s="33" t="s">
        <v>3605</v>
      </c>
      <c r="P2510" s="68">
        <v>9279</v>
      </c>
      <c r="Q2510" s="33" t="s">
        <v>10748</v>
      </c>
      <c r="R2510" s="33" t="s">
        <v>10749</v>
      </c>
      <c r="S2510" s="68">
        <v>58878</v>
      </c>
      <c r="T2510" s="69" t="s">
        <v>10750</v>
      </c>
      <c r="U2510" s="33" t="s">
        <v>7476</v>
      </c>
      <c r="V2510" s="33" t="s">
        <v>7477</v>
      </c>
      <c r="W2510" s="33" t="s">
        <v>10751</v>
      </c>
      <c r="X2510" s="33" t="s">
        <v>2011</v>
      </c>
    </row>
    <row r="2511" spans="1:24" x14ac:dyDescent="0.25">
      <c r="A2511" s="29" t="s">
        <v>1800</v>
      </c>
      <c r="B2511" s="30" t="s">
        <v>1040</v>
      </c>
      <c r="C2511" s="30" t="str">
        <f t="shared" si="117"/>
        <v>Device and Supply Policy</v>
      </c>
      <c r="G2511" s="29" t="s">
        <v>1800</v>
      </c>
      <c r="H2511" s="30" t="s">
        <v>1040</v>
      </c>
      <c r="I2511" s="30" t="str">
        <f t="shared" si="118"/>
        <v>Device and Supply Policy</v>
      </c>
      <c r="J2511" t="e">
        <f t="shared" ca="1" si="119"/>
        <v>#N/A</v>
      </c>
      <c r="N2511" s="33" t="s">
        <v>2011</v>
      </c>
      <c r="O2511" s="33" t="s">
        <v>3605</v>
      </c>
      <c r="P2511" s="68">
        <v>9280</v>
      </c>
      <c r="Q2511" s="33" t="s">
        <v>10752</v>
      </c>
      <c r="R2511" s="33" t="s">
        <v>10753</v>
      </c>
      <c r="S2511" s="68">
        <v>58834</v>
      </c>
      <c r="T2511" s="69" t="s">
        <v>10754</v>
      </c>
      <c r="U2511" s="33" t="s">
        <v>7476</v>
      </c>
      <c r="V2511" s="33" t="s">
        <v>7477</v>
      </c>
      <c r="W2511" s="33" t="s">
        <v>10751</v>
      </c>
      <c r="X2511" s="33" t="s">
        <v>2011</v>
      </c>
    </row>
    <row r="2512" spans="1:24" x14ac:dyDescent="0.25">
      <c r="A2512" s="29" t="s">
        <v>1801</v>
      </c>
      <c r="B2512" s="30" t="s">
        <v>1040</v>
      </c>
      <c r="C2512" s="30" t="str">
        <f t="shared" si="117"/>
        <v>Device and Supply Policy</v>
      </c>
      <c r="G2512" s="29" t="s">
        <v>1801</v>
      </c>
      <c r="H2512" s="30" t="s">
        <v>1040</v>
      </c>
      <c r="I2512" s="30" t="str">
        <f t="shared" si="118"/>
        <v>Device and Supply Policy</v>
      </c>
      <c r="J2512" t="e">
        <f t="shared" ca="1" si="119"/>
        <v>#N/A</v>
      </c>
      <c r="N2512" s="33" t="s">
        <v>2011</v>
      </c>
      <c r="O2512" s="33" t="s">
        <v>3605</v>
      </c>
      <c r="P2512" s="68">
        <v>9281</v>
      </c>
      <c r="Q2512" s="33" t="s">
        <v>10755</v>
      </c>
      <c r="R2512" s="33" t="s">
        <v>10756</v>
      </c>
      <c r="S2512" s="68">
        <v>58835</v>
      </c>
      <c r="T2512" s="69" t="s">
        <v>10757</v>
      </c>
      <c r="U2512" s="33" t="s">
        <v>7476</v>
      </c>
      <c r="V2512" s="33" t="s">
        <v>7477</v>
      </c>
      <c r="W2512" s="33" t="s">
        <v>10751</v>
      </c>
      <c r="X2512" s="33" t="s">
        <v>2011</v>
      </c>
    </row>
    <row r="2513" spans="1:24" x14ac:dyDescent="0.25">
      <c r="A2513" s="29" t="s">
        <v>1802</v>
      </c>
      <c r="B2513" s="30" t="s">
        <v>1040</v>
      </c>
      <c r="C2513" s="30" t="str">
        <f t="shared" si="117"/>
        <v>Device and Supply Policy</v>
      </c>
      <c r="G2513" s="29" t="s">
        <v>1802</v>
      </c>
      <c r="H2513" s="30" t="s">
        <v>1040</v>
      </c>
      <c r="I2513" s="30" t="str">
        <f t="shared" si="118"/>
        <v>Device and Supply Policy</v>
      </c>
      <c r="J2513" t="e">
        <f t="shared" ca="1" si="119"/>
        <v>#N/A</v>
      </c>
      <c r="N2513" s="33" t="s">
        <v>2011</v>
      </c>
      <c r="O2513" s="33" t="s">
        <v>3605</v>
      </c>
      <c r="P2513" s="68">
        <v>9282</v>
      </c>
      <c r="Q2513" s="33" t="s">
        <v>10758</v>
      </c>
      <c r="R2513" s="33" t="s">
        <v>10759</v>
      </c>
      <c r="S2513" s="68">
        <v>58848</v>
      </c>
      <c r="T2513" s="69" t="s">
        <v>10760</v>
      </c>
      <c r="U2513" s="33" t="s">
        <v>7476</v>
      </c>
      <c r="V2513" s="33" t="s">
        <v>7477</v>
      </c>
      <c r="W2513" s="33" t="s">
        <v>10751</v>
      </c>
      <c r="X2513" s="33" t="s">
        <v>2011</v>
      </c>
    </row>
    <row r="2514" spans="1:24" x14ac:dyDescent="0.25">
      <c r="A2514" s="29" t="s">
        <v>1803</v>
      </c>
      <c r="B2514" s="30" t="s">
        <v>1040</v>
      </c>
      <c r="C2514" s="30" t="str">
        <f t="shared" si="117"/>
        <v>Device and Supply Policy</v>
      </c>
      <c r="G2514" s="29" t="s">
        <v>1803</v>
      </c>
      <c r="H2514" s="30" t="s">
        <v>1040</v>
      </c>
      <c r="I2514" s="30" t="str">
        <f t="shared" si="118"/>
        <v>Device and Supply Policy</v>
      </c>
      <c r="J2514" t="e">
        <f t="shared" ca="1" si="119"/>
        <v>#N/A</v>
      </c>
      <c r="N2514" s="33" t="s">
        <v>2011</v>
      </c>
      <c r="O2514" s="33" t="s">
        <v>3605</v>
      </c>
      <c r="P2514" s="68">
        <v>9283</v>
      </c>
      <c r="Q2514" s="33" t="s">
        <v>10761</v>
      </c>
      <c r="R2514" s="33" t="s">
        <v>10762</v>
      </c>
      <c r="S2514" s="68">
        <v>58887</v>
      </c>
      <c r="T2514" s="69" t="s">
        <v>10763</v>
      </c>
      <c r="U2514" s="33" t="s">
        <v>7476</v>
      </c>
      <c r="V2514" s="33" t="s">
        <v>7477</v>
      </c>
      <c r="W2514" s="33" t="s">
        <v>10751</v>
      </c>
      <c r="X2514" s="33" t="s">
        <v>2011</v>
      </c>
    </row>
    <row r="2515" spans="1:24" x14ac:dyDescent="0.25">
      <c r="A2515" s="29" t="s">
        <v>1804</v>
      </c>
      <c r="B2515" s="30" t="s">
        <v>1040</v>
      </c>
      <c r="C2515" s="30" t="str">
        <f t="shared" si="117"/>
        <v>Device and Supply Policy</v>
      </c>
      <c r="G2515" s="29" t="s">
        <v>1804</v>
      </c>
      <c r="H2515" s="30" t="s">
        <v>1040</v>
      </c>
      <c r="I2515" s="30" t="str">
        <f t="shared" si="118"/>
        <v>Device and Supply Policy</v>
      </c>
      <c r="J2515" t="e">
        <f t="shared" ca="1" si="119"/>
        <v>#N/A</v>
      </c>
      <c r="N2515" s="70" t="s">
        <v>2011</v>
      </c>
      <c r="O2515" s="33" t="s">
        <v>3601</v>
      </c>
      <c r="P2515" s="68">
        <v>9233</v>
      </c>
      <c r="Q2515" s="33" t="s">
        <v>10764</v>
      </c>
      <c r="R2515" s="33" t="s">
        <v>1601</v>
      </c>
      <c r="S2515" s="68">
        <v>57550</v>
      </c>
      <c r="T2515" s="69" t="s">
        <v>10765</v>
      </c>
      <c r="U2515" s="33" t="s">
        <v>7476</v>
      </c>
      <c r="V2515" s="33" t="s">
        <v>7477</v>
      </c>
      <c r="W2515" s="69" t="s">
        <v>10766</v>
      </c>
      <c r="X2515" s="70" t="s">
        <v>2011</v>
      </c>
    </row>
    <row r="2516" spans="1:24" x14ac:dyDescent="0.25">
      <c r="A2516" s="29" t="s">
        <v>1805</v>
      </c>
      <c r="B2516" s="30" t="s">
        <v>1040</v>
      </c>
      <c r="C2516" s="30" t="str">
        <f t="shared" si="117"/>
        <v>Device and Supply Policy</v>
      </c>
      <c r="G2516" s="29" t="s">
        <v>1805</v>
      </c>
      <c r="H2516" s="30" t="s">
        <v>1040</v>
      </c>
      <c r="I2516" s="30" t="str">
        <f t="shared" si="118"/>
        <v>Device and Supply Policy</v>
      </c>
      <c r="J2516" t="e">
        <f t="shared" ca="1" si="119"/>
        <v>#N/A</v>
      </c>
      <c r="N2516" s="33" t="s">
        <v>2011</v>
      </c>
      <c r="O2516" s="33" t="s">
        <v>3601</v>
      </c>
      <c r="P2516" s="68">
        <v>9234</v>
      </c>
      <c r="Q2516" s="33" t="s">
        <v>10767</v>
      </c>
      <c r="R2516" s="33" t="s">
        <v>10768</v>
      </c>
      <c r="S2516" s="68">
        <v>57558</v>
      </c>
      <c r="T2516" s="69" t="s">
        <v>10769</v>
      </c>
      <c r="U2516" s="33" t="s">
        <v>7476</v>
      </c>
      <c r="V2516" s="33" t="s">
        <v>7477</v>
      </c>
      <c r="W2516" s="33" t="s">
        <v>10770</v>
      </c>
      <c r="X2516" s="33" t="s">
        <v>2011</v>
      </c>
    </row>
    <row r="2517" spans="1:24" x14ac:dyDescent="0.25">
      <c r="A2517" s="29" t="s">
        <v>1806</v>
      </c>
      <c r="B2517" s="30" t="s">
        <v>1040</v>
      </c>
      <c r="C2517" s="30" t="str">
        <f t="shared" si="117"/>
        <v>Device and Supply Policy</v>
      </c>
      <c r="G2517" s="29" t="s">
        <v>1806</v>
      </c>
      <c r="H2517" s="30" t="s">
        <v>1040</v>
      </c>
      <c r="I2517" s="30" t="str">
        <f t="shared" si="118"/>
        <v>Device and Supply Policy</v>
      </c>
      <c r="J2517" t="e">
        <f t="shared" ca="1" si="119"/>
        <v>#N/A</v>
      </c>
      <c r="N2517" s="33" t="s">
        <v>2011</v>
      </c>
      <c r="O2517" s="33" t="s">
        <v>3601</v>
      </c>
      <c r="P2517" s="68">
        <v>9235</v>
      </c>
      <c r="Q2517" s="33" t="s">
        <v>10771</v>
      </c>
      <c r="R2517" s="33" t="s">
        <v>10772</v>
      </c>
      <c r="S2517" s="68">
        <v>57546</v>
      </c>
      <c r="T2517" s="33" t="s">
        <v>10773</v>
      </c>
      <c r="U2517" s="33" t="s">
        <v>7476</v>
      </c>
      <c r="V2517" s="33" t="s">
        <v>7477</v>
      </c>
      <c r="W2517" s="33" t="s">
        <v>10770</v>
      </c>
      <c r="X2517" s="33" t="s">
        <v>2011</v>
      </c>
    </row>
    <row r="2518" spans="1:24" x14ac:dyDescent="0.25">
      <c r="A2518" s="29" t="s">
        <v>1807</v>
      </c>
      <c r="B2518" s="30" t="s">
        <v>1040</v>
      </c>
      <c r="C2518" s="30" t="str">
        <f t="shared" si="117"/>
        <v>Device and Supply Policy</v>
      </c>
      <c r="G2518" s="29" t="s">
        <v>1807</v>
      </c>
      <c r="H2518" s="30" t="s">
        <v>1040</v>
      </c>
      <c r="I2518" s="30" t="str">
        <f t="shared" si="118"/>
        <v>Device and Supply Policy</v>
      </c>
      <c r="J2518" t="e">
        <f t="shared" ca="1" si="119"/>
        <v>#N/A</v>
      </c>
      <c r="N2518" s="33" t="s">
        <v>2011</v>
      </c>
      <c r="O2518" s="33" t="s">
        <v>3601</v>
      </c>
      <c r="P2518" s="68">
        <v>9236</v>
      </c>
      <c r="Q2518" s="33" t="s">
        <v>10774</v>
      </c>
      <c r="R2518" s="33" t="s">
        <v>10775</v>
      </c>
      <c r="S2518" s="68">
        <v>57541</v>
      </c>
      <c r="T2518" s="33" t="s">
        <v>10776</v>
      </c>
      <c r="U2518" s="33" t="s">
        <v>7476</v>
      </c>
      <c r="V2518" s="33" t="s">
        <v>7477</v>
      </c>
      <c r="W2518" s="33" t="s">
        <v>10770</v>
      </c>
      <c r="X2518" s="33" t="s">
        <v>2011</v>
      </c>
    </row>
    <row r="2519" spans="1:24" x14ac:dyDescent="0.25">
      <c r="A2519" s="29" t="s">
        <v>1808</v>
      </c>
      <c r="B2519" s="30" t="s">
        <v>1040</v>
      </c>
      <c r="C2519" s="30" t="str">
        <f t="shared" si="117"/>
        <v>Device and Supply Policy</v>
      </c>
      <c r="G2519" s="29" t="s">
        <v>1808</v>
      </c>
      <c r="H2519" s="30" t="s">
        <v>1040</v>
      </c>
      <c r="I2519" s="30" t="str">
        <f t="shared" si="118"/>
        <v>Device and Supply Policy</v>
      </c>
      <c r="J2519" t="e">
        <f t="shared" ca="1" si="119"/>
        <v>#N/A</v>
      </c>
      <c r="N2519" s="33" t="s">
        <v>2011</v>
      </c>
      <c r="O2519" s="33" t="s">
        <v>3601</v>
      </c>
      <c r="P2519" s="68">
        <v>9237</v>
      </c>
      <c r="Q2519" s="33" t="s">
        <v>10777</v>
      </c>
      <c r="R2519" s="33" t="s">
        <v>10778</v>
      </c>
      <c r="S2519" s="68">
        <v>57634</v>
      </c>
      <c r="T2519" s="33" t="s">
        <v>10779</v>
      </c>
      <c r="U2519" s="33" t="s">
        <v>7476</v>
      </c>
      <c r="V2519" s="33" t="s">
        <v>7477</v>
      </c>
      <c r="W2519" s="33" t="s">
        <v>10780</v>
      </c>
      <c r="X2519" s="33" t="s">
        <v>2011</v>
      </c>
    </row>
    <row r="2520" spans="1:24" x14ac:dyDescent="0.25">
      <c r="A2520" s="29" t="s">
        <v>1809</v>
      </c>
      <c r="B2520" s="30" t="s">
        <v>1040</v>
      </c>
      <c r="C2520" s="30" t="str">
        <f t="shared" si="117"/>
        <v>Device and Supply Policy</v>
      </c>
      <c r="G2520" s="29" t="s">
        <v>1809</v>
      </c>
      <c r="H2520" s="30" t="s">
        <v>1040</v>
      </c>
      <c r="I2520" s="30" t="str">
        <f t="shared" si="118"/>
        <v>Device and Supply Policy</v>
      </c>
      <c r="J2520" t="e">
        <f t="shared" ca="1" si="119"/>
        <v>#N/A</v>
      </c>
      <c r="N2520" s="33" t="s">
        <v>2011</v>
      </c>
      <c r="O2520" s="33" t="s">
        <v>3601</v>
      </c>
      <c r="P2520" s="68">
        <v>9238</v>
      </c>
      <c r="Q2520" s="33" t="s">
        <v>10781</v>
      </c>
      <c r="R2520" s="33" t="s">
        <v>10782</v>
      </c>
      <c r="S2520" s="68">
        <v>57759</v>
      </c>
      <c r="T2520" s="33" t="s">
        <v>10783</v>
      </c>
      <c r="U2520" s="33" t="s">
        <v>7476</v>
      </c>
      <c r="V2520" s="33" t="s">
        <v>7477</v>
      </c>
      <c r="W2520" s="33" t="s">
        <v>10784</v>
      </c>
      <c r="X2520" s="33" t="s">
        <v>2011</v>
      </c>
    </row>
    <row r="2521" spans="1:24" x14ac:dyDescent="0.25">
      <c r="A2521" s="29" t="s">
        <v>1810</v>
      </c>
      <c r="B2521" s="30" t="s">
        <v>1040</v>
      </c>
      <c r="C2521" s="30" t="str">
        <f t="shared" si="117"/>
        <v>Device and Supply Policy</v>
      </c>
      <c r="G2521" s="29" t="s">
        <v>1810</v>
      </c>
      <c r="H2521" s="30" t="s">
        <v>1040</v>
      </c>
      <c r="I2521" s="30" t="str">
        <f t="shared" si="118"/>
        <v>Device and Supply Policy</v>
      </c>
      <c r="J2521" t="e">
        <f t="shared" ca="1" si="119"/>
        <v>#N/A</v>
      </c>
      <c r="N2521" s="33" t="s">
        <v>2011</v>
      </c>
      <c r="O2521" s="33" t="s">
        <v>3601</v>
      </c>
      <c r="P2521" s="68">
        <v>9239</v>
      </c>
      <c r="Q2521" s="33" t="s">
        <v>10785</v>
      </c>
      <c r="R2521" s="33" t="s">
        <v>10786</v>
      </c>
      <c r="S2521" s="68">
        <v>57940</v>
      </c>
      <c r="T2521" s="33" t="s">
        <v>10787</v>
      </c>
      <c r="U2521" s="33" t="s">
        <v>7476</v>
      </c>
      <c r="V2521" s="33" t="s">
        <v>7477</v>
      </c>
      <c r="W2521" s="33" t="s">
        <v>10784</v>
      </c>
      <c r="X2521" s="33" t="s">
        <v>2011</v>
      </c>
    </row>
    <row r="2522" spans="1:24" x14ac:dyDescent="0.25">
      <c r="A2522" s="29" t="s">
        <v>1811</v>
      </c>
      <c r="B2522" s="30" t="s">
        <v>1040</v>
      </c>
      <c r="C2522" s="30" t="str">
        <f t="shared" si="117"/>
        <v>Device and Supply Policy</v>
      </c>
      <c r="G2522" s="29" t="s">
        <v>1811</v>
      </c>
      <c r="H2522" s="30" t="s">
        <v>1040</v>
      </c>
      <c r="I2522" s="30" t="str">
        <f t="shared" si="118"/>
        <v>Device and Supply Policy</v>
      </c>
      <c r="J2522" t="e">
        <f t="shared" ca="1" si="119"/>
        <v>#N/A</v>
      </c>
      <c r="N2522" s="33" t="s">
        <v>2011</v>
      </c>
      <c r="O2522" s="33" t="s">
        <v>3601</v>
      </c>
      <c r="P2522" s="68">
        <v>9240</v>
      </c>
      <c r="Q2522" s="33" t="s">
        <v>10788</v>
      </c>
      <c r="R2522" s="33" t="s">
        <v>10789</v>
      </c>
      <c r="S2522" s="68">
        <v>57901</v>
      </c>
      <c r="T2522" s="69" t="s">
        <v>10790</v>
      </c>
      <c r="U2522" s="33" t="s">
        <v>7476</v>
      </c>
      <c r="V2522" s="33" t="s">
        <v>7477</v>
      </c>
      <c r="W2522" s="33" t="s">
        <v>10770</v>
      </c>
      <c r="X2522" s="33" t="s">
        <v>2011</v>
      </c>
    </row>
    <row r="2523" spans="1:24" x14ac:dyDescent="0.25">
      <c r="A2523" s="29" t="s">
        <v>1812</v>
      </c>
      <c r="B2523" s="30" t="s">
        <v>1040</v>
      </c>
      <c r="C2523" s="30" t="str">
        <f t="shared" si="117"/>
        <v>Device and Supply Policy</v>
      </c>
      <c r="G2523" s="29" t="s">
        <v>1812</v>
      </c>
      <c r="H2523" s="30" t="s">
        <v>1040</v>
      </c>
      <c r="I2523" s="30" t="str">
        <f t="shared" si="118"/>
        <v>Device and Supply Policy</v>
      </c>
      <c r="J2523" t="e">
        <f t="shared" ca="1" si="119"/>
        <v>#N/A</v>
      </c>
      <c r="N2523" s="33" t="s">
        <v>2011</v>
      </c>
      <c r="O2523" s="33" t="s">
        <v>3601</v>
      </c>
      <c r="P2523" s="68">
        <v>9241</v>
      </c>
      <c r="Q2523" s="33" t="s">
        <v>10791</v>
      </c>
      <c r="R2523" s="33" t="s">
        <v>10792</v>
      </c>
      <c r="S2523" s="68">
        <v>57685</v>
      </c>
      <c r="T2523" s="69" t="s">
        <v>10793</v>
      </c>
      <c r="U2523" s="33" t="s">
        <v>7476</v>
      </c>
      <c r="V2523" s="33" t="s">
        <v>7477</v>
      </c>
      <c r="W2523" s="33" t="s">
        <v>10780</v>
      </c>
      <c r="X2523" s="33" t="s">
        <v>2011</v>
      </c>
    </row>
    <row r="2524" spans="1:24" x14ac:dyDescent="0.25">
      <c r="A2524" s="29" t="s">
        <v>1813</v>
      </c>
      <c r="B2524" s="30" t="s">
        <v>1040</v>
      </c>
      <c r="C2524" s="30" t="str">
        <f t="shared" si="117"/>
        <v>Device and Supply Policy</v>
      </c>
      <c r="G2524" s="29" t="s">
        <v>1813</v>
      </c>
      <c r="H2524" s="30" t="s">
        <v>1040</v>
      </c>
      <c r="I2524" s="30" t="str">
        <f t="shared" si="118"/>
        <v>Device and Supply Policy</v>
      </c>
      <c r="J2524" t="e">
        <f t="shared" ca="1" si="119"/>
        <v>#N/A</v>
      </c>
      <c r="N2524" s="33" t="s">
        <v>2011</v>
      </c>
      <c r="O2524" s="33" t="s">
        <v>2010</v>
      </c>
      <c r="P2524" s="68">
        <v>8105</v>
      </c>
      <c r="Q2524" s="69" t="s">
        <v>10794</v>
      </c>
      <c r="R2524" s="33" t="s">
        <v>2022</v>
      </c>
      <c r="S2524" s="68">
        <v>55935</v>
      </c>
      <c r="T2524" s="69" t="s">
        <v>10795</v>
      </c>
      <c r="U2524" s="33" t="s">
        <v>7476</v>
      </c>
      <c r="V2524" s="33" t="s">
        <v>7477</v>
      </c>
      <c r="W2524" s="69" t="s">
        <v>10796</v>
      </c>
      <c r="X2524" s="33" t="s">
        <v>2011</v>
      </c>
    </row>
    <row r="2525" spans="1:24" x14ac:dyDescent="0.25">
      <c r="A2525" s="29" t="s">
        <v>1814</v>
      </c>
      <c r="B2525" s="30" t="s">
        <v>1040</v>
      </c>
      <c r="C2525" s="30" t="str">
        <f t="shared" si="117"/>
        <v>Device and Supply Policy</v>
      </c>
      <c r="G2525" s="29" t="s">
        <v>1814</v>
      </c>
      <c r="H2525" s="30" t="s">
        <v>1040</v>
      </c>
      <c r="I2525" s="30" t="str">
        <f t="shared" si="118"/>
        <v>Device and Supply Policy</v>
      </c>
      <c r="J2525" t="e">
        <f t="shared" ca="1" si="119"/>
        <v>#N/A</v>
      </c>
      <c r="N2525" s="70" t="s">
        <v>2011</v>
      </c>
      <c r="O2525" s="33" t="s">
        <v>2010</v>
      </c>
      <c r="P2525" s="68">
        <v>8106</v>
      </c>
      <c r="Q2525" s="33" t="s">
        <v>10797</v>
      </c>
      <c r="R2525" s="33" t="s">
        <v>1364</v>
      </c>
      <c r="S2525" s="68">
        <v>50956</v>
      </c>
      <c r="T2525" s="69" t="s">
        <v>10798</v>
      </c>
      <c r="U2525" s="33" t="s">
        <v>4699</v>
      </c>
      <c r="V2525" s="33" t="s">
        <v>4699</v>
      </c>
      <c r="W2525" s="33" t="s">
        <v>10799</v>
      </c>
      <c r="X2525" s="70" t="s">
        <v>2011</v>
      </c>
    </row>
    <row r="2526" spans="1:24" x14ac:dyDescent="0.25">
      <c r="A2526" s="29" t="s">
        <v>1815</v>
      </c>
      <c r="B2526" s="30" t="s">
        <v>1040</v>
      </c>
      <c r="C2526" s="30" t="str">
        <f t="shared" si="117"/>
        <v>Device and Supply Policy</v>
      </c>
      <c r="G2526" s="29" t="s">
        <v>1815</v>
      </c>
      <c r="H2526" s="30" t="s">
        <v>1040</v>
      </c>
      <c r="I2526" s="30" t="str">
        <f t="shared" si="118"/>
        <v>Device and Supply Policy</v>
      </c>
      <c r="J2526" t="e">
        <f t="shared" ca="1" si="119"/>
        <v>#N/A</v>
      </c>
      <c r="N2526" s="33" t="s">
        <v>2011</v>
      </c>
      <c r="O2526" s="33" t="s">
        <v>2010</v>
      </c>
      <c r="P2526" s="68">
        <v>8108</v>
      </c>
      <c r="Q2526" s="69" t="s">
        <v>10800</v>
      </c>
      <c r="R2526" s="33" t="s">
        <v>2021</v>
      </c>
      <c r="S2526" s="68">
        <v>41767</v>
      </c>
      <c r="T2526" s="69" t="s">
        <v>10801</v>
      </c>
      <c r="U2526" s="33" t="s">
        <v>7476</v>
      </c>
      <c r="V2526" s="33" t="s">
        <v>7477</v>
      </c>
      <c r="W2526" s="69" t="s">
        <v>10796</v>
      </c>
      <c r="X2526" s="33" t="s">
        <v>2011</v>
      </c>
    </row>
    <row r="2527" spans="1:24" x14ac:dyDescent="0.25">
      <c r="A2527" s="29" t="s">
        <v>1816</v>
      </c>
      <c r="B2527" s="30" t="s">
        <v>1040</v>
      </c>
      <c r="C2527" s="30" t="str">
        <f t="shared" si="117"/>
        <v>Device and Supply Policy</v>
      </c>
      <c r="G2527" s="29" t="s">
        <v>1816</v>
      </c>
      <c r="H2527" s="30" t="s">
        <v>1040</v>
      </c>
      <c r="I2527" s="30" t="str">
        <f t="shared" si="118"/>
        <v>Device and Supply Policy</v>
      </c>
      <c r="J2527" t="e">
        <f t="shared" ca="1" si="119"/>
        <v>#N/A</v>
      </c>
      <c r="N2527" s="70" t="s">
        <v>2011</v>
      </c>
      <c r="O2527" s="33" t="s">
        <v>2010</v>
      </c>
      <c r="P2527" s="68">
        <v>8110</v>
      </c>
      <c r="Q2527" s="33" t="s">
        <v>10802</v>
      </c>
      <c r="R2527" s="33" t="s">
        <v>204</v>
      </c>
      <c r="S2527" s="68">
        <v>55948</v>
      </c>
      <c r="T2527" s="69" t="s">
        <v>10803</v>
      </c>
      <c r="U2527" s="33" t="s">
        <v>7476</v>
      </c>
      <c r="V2527" s="33" t="s">
        <v>7477</v>
      </c>
      <c r="W2527" s="69" t="s">
        <v>10804</v>
      </c>
      <c r="X2527" s="70" t="s">
        <v>2011</v>
      </c>
    </row>
    <row r="2528" spans="1:24" x14ac:dyDescent="0.25">
      <c r="A2528" s="29" t="s">
        <v>1817</v>
      </c>
      <c r="B2528" s="30" t="s">
        <v>1040</v>
      </c>
      <c r="C2528" s="30" t="str">
        <f t="shared" si="117"/>
        <v>Device and Supply Policy</v>
      </c>
      <c r="G2528" s="29" t="s">
        <v>1817</v>
      </c>
      <c r="H2528" s="30" t="s">
        <v>1040</v>
      </c>
      <c r="I2528" s="30" t="str">
        <f t="shared" si="118"/>
        <v>Device and Supply Policy</v>
      </c>
      <c r="J2528" t="e">
        <f t="shared" ca="1" si="119"/>
        <v>#N/A</v>
      </c>
      <c r="N2528" s="33" t="s">
        <v>2011</v>
      </c>
      <c r="O2528" s="33" t="s">
        <v>2010</v>
      </c>
      <c r="P2528" s="68">
        <v>8112</v>
      </c>
      <c r="Q2528" s="33" t="s">
        <v>10805</v>
      </c>
      <c r="R2528" s="33" t="s">
        <v>2020</v>
      </c>
      <c r="S2528" s="68">
        <v>50961</v>
      </c>
      <c r="T2528" s="69" t="s">
        <v>10806</v>
      </c>
      <c r="U2528" s="33" t="s">
        <v>7476</v>
      </c>
      <c r="V2528" s="33" t="s">
        <v>7477</v>
      </c>
      <c r="W2528" s="69" t="s">
        <v>10796</v>
      </c>
      <c r="X2528" s="33" t="s">
        <v>2011</v>
      </c>
    </row>
    <row r="2529" spans="1:24" x14ac:dyDescent="0.25">
      <c r="A2529" s="29" t="s">
        <v>1818</v>
      </c>
      <c r="B2529" s="30" t="s">
        <v>475</v>
      </c>
      <c r="C2529" s="30" t="str">
        <f t="shared" si="117"/>
        <v>Durable Medical Equipment and Supplies Policy</v>
      </c>
      <c r="G2529" s="29" t="s">
        <v>1818</v>
      </c>
      <c r="H2529" s="30" t="s">
        <v>475</v>
      </c>
      <c r="I2529" s="30" t="str">
        <f t="shared" si="118"/>
        <v>Durable Medical Equipment and Supplies Policy</v>
      </c>
      <c r="J2529" t="e">
        <f t="shared" ca="1" si="119"/>
        <v>#N/A</v>
      </c>
      <c r="N2529" s="33" t="s">
        <v>2011</v>
      </c>
      <c r="O2529" s="33" t="s">
        <v>2010</v>
      </c>
      <c r="P2529" s="68">
        <v>8114</v>
      </c>
      <c r="Q2529" s="33" t="s">
        <v>10807</v>
      </c>
      <c r="R2529" s="33" t="s">
        <v>2019</v>
      </c>
      <c r="S2529" s="68">
        <v>50959</v>
      </c>
      <c r="T2529" s="69" t="s">
        <v>10808</v>
      </c>
      <c r="U2529" s="33" t="s">
        <v>7476</v>
      </c>
      <c r="V2529" s="33" t="s">
        <v>7477</v>
      </c>
      <c r="W2529" s="69" t="s">
        <v>10796</v>
      </c>
      <c r="X2529" s="33" t="s">
        <v>2011</v>
      </c>
    </row>
    <row r="2530" spans="1:24" x14ac:dyDescent="0.25">
      <c r="A2530" s="29" t="s">
        <v>1819</v>
      </c>
      <c r="B2530" s="30" t="s">
        <v>548</v>
      </c>
      <c r="C2530" s="30" t="str">
        <f t="shared" si="117"/>
        <v>Durable Medical Equipment and Supplies Policy</v>
      </c>
      <c r="G2530" s="29" t="s">
        <v>1819</v>
      </c>
      <c r="H2530" s="30" t="s">
        <v>548</v>
      </c>
      <c r="I2530" s="30" t="str">
        <f t="shared" si="118"/>
        <v>Durable Medical Equipment and Supplies Policy</v>
      </c>
      <c r="J2530" t="e">
        <f t="shared" ca="1" si="119"/>
        <v>#N/A</v>
      </c>
      <c r="N2530" s="33" t="s">
        <v>2011</v>
      </c>
      <c r="O2530" s="33" t="s">
        <v>2010</v>
      </c>
      <c r="P2530" s="68">
        <v>8115</v>
      </c>
      <c r="Q2530" s="69" t="s">
        <v>10809</v>
      </c>
      <c r="R2530" s="33" t="s">
        <v>2017</v>
      </c>
      <c r="S2530" s="68">
        <v>55973</v>
      </c>
      <c r="T2530" s="69" t="s">
        <v>10810</v>
      </c>
      <c r="U2530" s="33" t="s">
        <v>7476</v>
      </c>
      <c r="V2530" s="33" t="s">
        <v>7477</v>
      </c>
      <c r="W2530" s="33" t="s">
        <v>10811</v>
      </c>
      <c r="X2530" s="33" t="s">
        <v>2011</v>
      </c>
    </row>
    <row r="2531" spans="1:24" x14ac:dyDescent="0.25">
      <c r="A2531" s="29" t="s">
        <v>1820</v>
      </c>
      <c r="B2531" s="30" t="s">
        <v>801</v>
      </c>
      <c r="C2531" s="30" t="str">
        <f t="shared" si="117"/>
        <v>Durable Medical Equipment and Supplies Policy</v>
      </c>
      <c r="G2531" s="29" t="s">
        <v>1820</v>
      </c>
      <c r="H2531" s="30" t="s">
        <v>801</v>
      </c>
      <c r="I2531" s="30" t="str">
        <f t="shared" si="118"/>
        <v>Durable Medical Equipment and Supplies Policy</v>
      </c>
      <c r="J2531" t="e">
        <f t="shared" ca="1" si="119"/>
        <v>#N/A</v>
      </c>
      <c r="N2531" s="33" t="s">
        <v>2011</v>
      </c>
      <c r="O2531" s="33" t="s">
        <v>2010</v>
      </c>
      <c r="P2531" s="68">
        <v>8116</v>
      </c>
      <c r="Q2531" s="69" t="s">
        <v>10812</v>
      </c>
      <c r="R2531" s="33" t="s">
        <v>2016</v>
      </c>
      <c r="S2531" s="68">
        <v>50984</v>
      </c>
      <c r="T2531" s="69" t="s">
        <v>10813</v>
      </c>
      <c r="U2531" s="33" t="s">
        <v>7476</v>
      </c>
      <c r="V2531" s="33" t="s">
        <v>7477</v>
      </c>
      <c r="W2531" s="33" t="s">
        <v>10814</v>
      </c>
      <c r="X2531" s="33" t="s">
        <v>2011</v>
      </c>
    </row>
    <row r="2532" spans="1:24" x14ac:dyDescent="0.25">
      <c r="A2532" s="29" t="s">
        <v>1821</v>
      </c>
      <c r="B2532" s="30" t="s">
        <v>475</v>
      </c>
      <c r="C2532" s="30" t="str">
        <f t="shared" si="117"/>
        <v>Durable Medical Equipment and Supplies Policy</v>
      </c>
      <c r="G2532" s="29" t="s">
        <v>1821</v>
      </c>
      <c r="H2532" s="30" t="s">
        <v>475</v>
      </c>
      <c r="I2532" s="30" t="str">
        <f t="shared" si="118"/>
        <v>Durable Medical Equipment and Supplies Policy</v>
      </c>
      <c r="J2532" t="e">
        <f t="shared" ca="1" si="119"/>
        <v>#N/A</v>
      </c>
      <c r="N2532" s="33" t="s">
        <v>2011</v>
      </c>
      <c r="O2532" s="33" t="s">
        <v>2010</v>
      </c>
      <c r="P2532" s="68">
        <v>8117</v>
      </c>
      <c r="Q2532" s="33" t="s">
        <v>10815</v>
      </c>
      <c r="R2532" s="33" t="s">
        <v>2015</v>
      </c>
      <c r="S2532" s="68">
        <v>41686</v>
      </c>
      <c r="T2532" s="33" t="s">
        <v>10816</v>
      </c>
      <c r="U2532" s="33" t="s">
        <v>7476</v>
      </c>
      <c r="V2532" s="33" t="s">
        <v>7477</v>
      </c>
      <c r="W2532" s="33" t="s">
        <v>10817</v>
      </c>
      <c r="X2532" s="33" t="s">
        <v>2011</v>
      </c>
    </row>
    <row r="2533" spans="1:24" x14ac:dyDescent="0.25">
      <c r="A2533" s="29" t="s">
        <v>110</v>
      </c>
      <c r="B2533" s="30" t="s">
        <v>827</v>
      </c>
      <c r="C2533" s="30" t="str">
        <f t="shared" si="117"/>
        <v>Durable Medical Equipment and Supplies Policy</v>
      </c>
      <c r="G2533" s="29" t="s">
        <v>110</v>
      </c>
      <c r="H2533" s="30" t="s">
        <v>827</v>
      </c>
      <c r="I2533" s="30" t="str">
        <f t="shared" si="118"/>
        <v>Durable Medical Equipment and Supplies Policy</v>
      </c>
      <c r="J2533" t="e">
        <f t="shared" ca="1" si="119"/>
        <v>#N/A</v>
      </c>
      <c r="N2533" s="33" t="s">
        <v>2011</v>
      </c>
      <c r="O2533" s="33" t="s">
        <v>2010</v>
      </c>
      <c r="P2533" s="68">
        <v>8133</v>
      </c>
      <c r="Q2533" s="33" t="s">
        <v>10818</v>
      </c>
      <c r="R2533" s="33" t="s">
        <v>2018</v>
      </c>
      <c r="S2533" s="68">
        <v>41719</v>
      </c>
      <c r="T2533" s="69" t="s">
        <v>10819</v>
      </c>
      <c r="U2533" s="33" t="s">
        <v>7932</v>
      </c>
      <c r="V2533" s="33" t="s">
        <v>7946</v>
      </c>
      <c r="W2533" s="33" t="s">
        <v>10820</v>
      </c>
      <c r="X2533" s="33" t="s">
        <v>2011</v>
      </c>
    </row>
    <row r="2534" spans="1:24" x14ac:dyDescent="0.25">
      <c r="A2534" s="29" t="s">
        <v>110</v>
      </c>
      <c r="B2534" s="30" t="s">
        <v>1822</v>
      </c>
      <c r="C2534" s="30" t="str">
        <f t="shared" si="117"/>
        <v>Durable Medical Equipment and Supplies Policy</v>
      </c>
      <c r="G2534" s="29" t="s">
        <v>110</v>
      </c>
      <c r="H2534" s="30" t="s">
        <v>1822</v>
      </c>
      <c r="I2534" s="30" t="str">
        <f t="shared" si="118"/>
        <v>Durable Medical Equipment and Supplies Policy</v>
      </c>
      <c r="J2534" t="e">
        <f t="shared" ca="1" si="119"/>
        <v>#N/A</v>
      </c>
      <c r="N2534" s="33" t="s">
        <v>2011</v>
      </c>
      <c r="O2534" s="33" t="s">
        <v>2010</v>
      </c>
      <c r="P2534" s="68">
        <v>8134</v>
      </c>
      <c r="Q2534" s="69" t="s">
        <v>10821</v>
      </c>
      <c r="R2534" s="33" t="s">
        <v>2014</v>
      </c>
      <c r="S2534" s="68">
        <v>41701</v>
      </c>
      <c r="T2534" s="69" t="s">
        <v>10822</v>
      </c>
      <c r="U2534" s="33" t="s">
        <v>7932</v>
      </c>
      <c r="V2534" s="33" t="s">
        <v>7933</v>
      </c>
      <c r="W2534" s="33" t="s">
        <v>10823</v>
      </c>
      <c r="X2534" s="33" t="s">
        <v>2011</v>
      </c>
    </row>
    <row r="2535" spans="1:24" x14ac:dyDescent="0.25">
      <c r="A2535" s="29" t="s">
        <v>110</v>
      </c>
      <c r="B2535" s="30" t="s">
        <v>1823</v>
      </c>
      <c r="C2535" s="30" t="str">
        <f t="shared" si="117"/>
        <v>Durable Medical Equipment and Supplies Policy</v>
      </c>
      <c r="G2535" s="29" t="s">
        <v>110</v>
      </c>
      <c r="H2535" s="30" t="s">
        <v>1823</v>
      </c>
      <c r="I2535" s="30" t="str">
        <f t="shared" si="118"/>
        <v>Durable Medical Equipment and Supplies Policy</v>
      </c>
      <c r="J2535" t="e">
        <f t="shared" ca="1" si="119"/>
        <v>#N/A</v>
      </c>
      <c r="N2535" s="33" t="s">
        <v>2011</v>
      </c>
      <c r="O2535" s="33" t="s">
        <v>2010</v>
      </c>
      <c r="P2535" s="68">
        <v>8820</v>
      </c>
      <c r="Q2535" s="33" t="s">
        <v>10824</v>
      </c>
      <c r="R2535" s="33" t="s">
        <v>2012</v>
      </c>
      <c r="S2535" s="68">
        <v>50868</v>
      </c>
      <c r="T2535" s="33" t="s">
        <v>10825</v>
      </c>
      <c r="U2535" s="33" t="s">
        <v>7476</v>
      </c>
      <c r="V2535" s="33" t="s">
        <v>7477</v>
      </c>
      <c r="W2535" s="33" t="s">
        <v>10814</v>
      </c>
      <c r="X2535" s="33" t="s">
        <v>2011</v>
      </c>
    </row>
    <row r="2536" spans="1:24" x14ac:dyDescent="0.25">
      <c r="A2536" s="29" t="s">
        <v>110</v>
      </c>
      <c r="B2536" s="30" t="s">
        <v>1824</v>
      </c>
      <c r="C2536" s="30" t="str">
        <f t="shared" si="117"/>
        <v>Durable Medical Equipment and Supplies Policy</v>
      </c>
      <c r="G2536" s="29" t="s">
        <v>110</v>
      </c>
      <c r="H2536" s="30" t="s">
        <v>1824</v>
      </c>
      <c r="I2536" s="30" t="str">
        <f t="shared" si="118"/>
        <v>Durable Medical Equipment and Supplies Policy</v>
      </c>
      <c r="J2536" t="e">
        <f t="shared" ca="1" si="119"/>
        <v>#N/A</v>
      </c>
      <c r="N2536" s="70" t="s">
        <v>2011</v>
      </c>
      <c r="O2536" s="33" t="s">
        <v>2010</v>
      </c>
      <c r="P2536" s="68">
        <v>8821</v>
      </c>
      <c r="Q2536" s="33" t="s">
        <v>10826</v>
      </c>
      <c r="R2536" s="33" t="s">
        <v>1536</v>
      </c>
      <c r="S2536" s="68">
        <v>51004</v>
      </c>
      <c r="T2536" s="69" t="s">
        <v>10827</v>
      </c>
      <c r="U2536" s="33" t="s">
        <v>4699</v>
      </c>
      <c r="V2536" s="33" t="s">
        <v>4699</v>
      </c>
      <c r="W2536" s="33" t="s">
        <v>10828</v>
      </c>
      <c r="X2536" s="70" t="s">
        <v>2011</v>
      </c>
    </row>
    <row r="2537" spans="1:24" x14ac:dyDescent="0.25">
      <c r="A2537" s="29" t="s">
        <v>110</v>
      </c>
      <c r="B2537" s="30" t="s">
        <v>1825</v>
      </c>
      <c r="C2537" s="30" t="str">
        <f t="shared" si="117"/>
        <v>Durable Medical Equipment and Supplies Policy</v>
      </c>
      <c r="G2537" s="29" t="s">
        <v>110</v>
      </c>
      <c r="H2537" s="30" t="s">
        <v>1825</v>
      </c>
      <c r="I2537" s="30" t="str">
        <f t="shared" si="118"/>
        <v>Durable Medical Equipment and Supplies Policy</v>
      </c>
      <c r="J2537" t="e">
        <f t="shared" ca="1" si="119"/>
        <v>#N/A</v>
      </c>
      <c r="N2537" s="70" t="s">
        <v>2011</v>
      </c>
      <c r="O2537" s="33" t="s">
        <v>2010</v>
      </c>
      <c r="P2537" s="68">
        <v>8822</v>
      </c>
      <c r="Q2537" s="33" t="s">
        <v>10829</v>
      </c>
      <c r="R2537" s="33" t="s">
        <v>1537</v>
      </c>
      <c r="S2537" s="68">
        <v>51007</v>
      </c>
      <c r="T2537" s="69" t="s">
        <v>10830</v>
      </c>
      <c r="U2537" s="33" t="s">
        <v>4699</v>
      </c>
      <c r="V2537" s="33" t="s">
        <v>4699</v>
      </c>
      <c r="W2537" s="33" t="s">
        <v>10828</v>
      </c>
      <c r="X2537" s="70" t="s">
        <v>2011</v>
      </c>
    </row>
    <row r="2538" spans="1:24" x14ac:dyDescent="0.25">
      <c r="A2538" s="29" t="s">
        <v>1826</v>
      </c>
      <c r="B2538" s="30" t="s">
        <v>846</v>
      </c>
      <c r="C2538" s="30" t="str">
        <f t="shared" si="117"/>
        <v>Durable Medical Equipment and Supplies Policy</v>
      </c>
      <c r="G2538" s="29" t="s">
        <v>1826</v>
      </c>
      <c r="H2538" s="30" t="s">
        <v>846</v>
      </c>
      <c r="I2538" s="30" t="str">
        <f t="shared" si="118"/>
        <v>Durable Medical Equipment and Supplies Policy</v>
      </c>
      <c r="J2538" t="e">
        <f t="shared" ca="1" si="119"/>
        <v>#N/A</v>
      </c>
      <c r="N2538" s="33" t="s">
        <v>2011</v>
      </c>
      <c r="O2538" s="33" t="s">
        <v>2010</v>
      </c>
      <c r="P2538" s="68">
        <v>8823</v>
      </c>
      <c r="Q2538" s="33" t="s">
        <v>10831</v>
      </c>
      <c r="R2538" s="33" t="s">
        <v>2013</v>
      </c>
      <c r="S2538" s="68">
        <v>50847</v>
      </c>
      <c r="T2538" s="69" t="s">
        <v>10832</v>
      </c>
      <c r="U2538" s="33" t="s">
        <v>7932</v>
      </c>
      <c r="V2538" s="33" t="s">
        <v>7933</v>
      </c>
      <c r="W2538" s="69" t="s">
        <v>10833</v>
      </c>
      <c r="X2538" s="33" t="s">
        <v>2011</v>
      </c>
    </row>
    <row r="2539" spans="1:24" x14ac:dyDescent="0.25">
      <c r="A2539" s="29" t="s">
        <v>1826</v>
      </c>
      <c r="B2539" s="30" t="s">
        <v>847</v>
      </c>
      <c r="C2539" s="30" t="str">
        <f t="shared" si="117"/>
        <v>Durable Medical Equipment and Supplies Policy</v>
      </c>
      <c r="G2539" s="29" t="s">
        <v>1826</v>
      </c>
      <c r="H2539" s="30" t="s">
        <v>847</v>
      </c>
      <c r="I2539" s="30" t="str">
        <f t="shared" si="118"/>
        <v>Durable Medical Equipment and Supplies Policy</v>
      </c>
      <c r="J2539" t="e">
        <f t="shared" ca="1" si="119"/>
        <v>#N/A</v>
      </c>
      <c r="N2539" s="33" t="s">
        <v>3513</v>
      </c>
      <c r="O2539" s="33" t="s">
        <v>10834</v>
      </c>
      <c r="P2539" s="68">
        <v>4628</v>
      </c>
      <c r="Q2539" s="33" t="s">
        <v>10835</v>
      </c>
      <c r="R2539" s="33" t="s">
        <v>10836</v>
      </c>
      <c r="S2539" s="68">
        <v>42891</v>
      </c>
      <c r="T2539" s="69" t="s">
        <v>10837</v>
      </c>
      <c r="U2539" s="33" t="s">
        <v>4713</v>
      </c>
      <c r="V2539" s="33" t="s">
        <v>4713</v>
      </c>
      <c r="W2539" s="33" t="s">
        <v>4714</v>
      </c>
      <c r="X2539" s="33" t="s">
        <v>3513</v>
      </c>
    </row>
    <row r="2540" spans="1:24" x14ac:dyDescent="0.25">
      <c r="A2540" s="29" t="s">
        <v>1826</v>
      </c>
      <c r="B2540" s="30" t="s">
        <v>848</v>
      </c>
      <c r="C2540" s="30" t="str">
        <f t="shared" si="117"/>
        <v>Durable Medical Equipment and Supplies Policy</v>
      </c>
      <c r="G2540" s="29" t="s">
        <v>1826</v>
      </c>
      <c r="H2540" s="30" t="s">
        <v>848</v>
      </c>
      <c r="I2540" s="30" t="str">
        <f t="shared" si="118"/>
        <v>Durable Medical Equipment and Supplies Policy</v>
      </c>
      <c r="J2540" t="e">
        <f t="shared" ca="1" si="119"/>
        <v>#N/A</v>
      </c>
      <c r="N2540" s="33" t="s">
        <v>3513</v>
      </c>
      <c r="O2540" s="33" t="s">
        <v>10838</v>
      </c>
      <c r="P2540" s="68">
        <v>7733</v>
      </c>
      <c r="Q2540" s="69" t="s">
        <v>10839</v>
      </c>
      <c r="R2540" s="33" t="s">
        <v>10840</v>
      </c>
      <c r="S2540" s="68">
        <v>33144</v>
      </c>
      <c r="T2540" s="69" t="s">
        <v>10841</v>
      </c>
      <c r="U2540" s="33" t="s">
        <v>4713</v>
      </c>
      <c r="V2540" s="33" t="s">
        <v>4713</v>
      </c>
      <c r="W2540" s="33" t="s">
        <v>4714</v>
      </c>
      <c r="X2540" s="33" t="s">
        <v>3513</v>
      </c>
    </row>
    <row r="2541" spans="1:24" x14ac:dyDescent="0.25">
      <c r="A2541" s="29" t="s">
        <v>1826</v>
      </c>
      <c r="B2541" s="30" t="s">
        <v>849</v>
      </c>
      <c r="C2541" s="30" t="str">
        <f t="shared" si="117"/>
        <v>Durable Medical Equipment and Supplies Policy</v>
      </c>
      <c r="G2541" s="29" t="s">
        <v>1826</v>
      </c>
      <c r="H2541" s="30" t="s">
        <v>849</v>
      </c>
      <c r="I2541" s="30" t="str">
        <f t="shared" si="118"/>
        <v>Durable Medical Equipment and Supplies Policy</v>
      </c>
      <c r="J2541" t="e">
        <f t="shared" ca="1" si="119"/>
        <v>#N/A</v>
      </c>
      <c r="N2541" s="33" t="s">
        <v>3513</v>
      </c>
      <c r="O2541" s="33" t="s">
        <v>10842</v>
      </c>
      <c r="P2541" s="68">
        <v>3324</v>
      </c>
      <c r="Q2541" s="33" t="s">
        <v>10843</v>
      </c>
      <c r="R2541" s="33" t="s">
        <v>10844</v>
      </c>
      <c r="S2541" s="68">
        <v>50487</v>
      </c>
      <c r="T2541" s="69" t="s">
        <v>10845</v>
      </c>
      <c r="U2541" s="33" t="s">
        <v>4713</v>
      </c>
      <c r="V2541" s="33" t="s">
        <v>4713</v>
      </c>
      <c r="W2541" s="33" t="s">
        <v>4714</v>
      </c>
      <c r="X2541" s="33" t="s">
        <v>3513</v>
      </c>
    </row>
    <row r="2542" spans="1:24" x14ac:dyDescent="0.25">
      <c r="A2542" s="29" t="s">
        <v>1827</v>
      </c>
      <c r="B2542" s="30" t="s">
        <v>846</v>
      </c>
      <c r="C2542" s="30" t="str">
        <f t="shared" si="117"/>
        <v>Durable Medical Equipment and Supplies Policy</v>
      </c>
      <c r="G2542" s="29" t="s">
        <v>1827</v>
      </c>
      <c r="H2542" s="30" t="s">
        <v>846</v>
      </c>
      <c r="I2542" s="30" t="str">
        <f t="shared" si="118"/>
        <v>Durable Medical Equipment and Supplies Policy</v>
      </c>
      <c r="J2542" t="e">
        <f t="shared" ca="1" si="119"/>
        <v>#N/A</v>
      </c>
      <c r="N2542" s="33" t="s">
        <v>3513</v>
      </c>
      <c r="O2542" s="33" t="s">
        <v>10842</v>
      </c>
      <c r="P2542" s="68">
        <v>3324</v>
      </c>
      <c r="Q2542" s="33" t="s">
        <v>10843</v>
      </c>
      <c r="R2542" s="33" t="s">
        <v>10846</v>
      </c>
      <c r="S2542" s="68">
        <v>50601</v>
      </c>
      <c r="T2542" s="69" t="s">
        <v>10847</v>
      </c>
      <c r="U2542" s="33" t="s">
        <v>4713</v>
      </c>
      <c r="V2542" s="33" t="s">
        <v>4713</v>
      </c>
      <c r="W2542" s="33" t="s">
        <v>4714</v>
      </c>
      <c r="X2542" s="33" t="s">
        <v>3513</v>
      </c>
    </row>
    <row r="2543" spans="1:24" x14ac:dyDescent="0.25">
      <c r="A2543" s="29" t="s">
        <v>1827</v>
      </c>
      <c r="B2543" s="30" t="s">
        <v>907</v>
      </c>
      <c r="C2543" s="30" t="str">
        <f t="shared" si="117"/>
        <v>Durable Medical Equipment and Supplies Policy</v>
      </c>
      <c r="G2543" s="29" t="s">
        <v>1827</v>
      </c>
      <c r="H2543" s="30" t="s">
        <v>907</v>
      </c>
      <c r="I2543" s="30" t="str">
        <f t="shared" si="118"/>
        <v>Durable Medical Equipment and Supplies Policy</v>
      </c>
      <c r="J2543" t="e">
        <f t="shared" ca="1" si="119"/>
        <v>#N/A</v>
      </c>
      <c r="N2543" s="33" t="s">
        <v>3513</v>
      </c>
      <c r="O2543" s="33" t="s">
        <v>10842</v>
      </c>
      <c r="P2543" s="68">
        <v>3324</v>
      </c>
      <c r="Q2543" s="33" t="s">
        <v>10843</v>
      </c>
      <c r="R2543" s="33" t="s">
        <v>10848</v>
      </c>
      <c r="S2543" s="68">
        <v>37859</v>
      </c>
      <c r="T2543" s="69" t="s">
        <v>10849</v>
      </c>
      <c r="U2543" s="33" t="s">
        <v>4713</v>
      </c>
      <c r="V2543" s="33" t="s">
        <v>4713</v>
      </c>
      <c r="W2543" s="33" t="s">
        <v>4714</v>
      </c>
      <c r="X2543" s="33" t="s">
        <v>3513</v>
      </c>
    </row>
    <row r="2544" spans="1:24" x14ac:dyDescent="0.25">
      <c r="A2544" s="29" t="s">
        <v>1827</v>
      </c>
      <c r="B2544" s="30" t="s">
        <v>847</v>
      </c>
      <c r="C2544" s="30" t="str">
        <f t="shared" si="117"/>
        <v>Durable Medical Equipment and Supplies Policy</v>
      </c>
      <c r="G2544" s="29" t="s">
        <v>1827</v>
      </c>
      <c r="H2544" s="30" t="s">
        <v>847</v>
      </c>
      <c r="I2544" s="30" t="str">
        <f t="shared" si="118"/>
        <v>Durable Medical Equipment and Supplies Policy</v>
      </c>
      <c r="J2544" t="e">
        <f t="shared" ca="1" si="119"/>
        <v>#N/A</v>
      </c>
      <c r="N2544" s="33" t="s">
        <v>3513</v>
      </c>
      <c r="O2544" s="33" t="s">
        <v>10842</v>
      </c>
      <c r="P2544" s="68">
        <v>3324</v>
      </c>
      <c r="Q2544" s="33" t="s">
        <v>10843</v>
      </c>
      <c r="R2544" s="33" t="s">
        <v>10850</v>
      </c>
      <c r="S2544" s="68">
        <v>50512</v>
      </c>
      <c r="T2544" s="69" t="s">
        <v>10851</v>
      </c>
      <c r="U2544" s="33" t="s">
        <v>4713</v>
      </c>
      <c r="V2544" s="33" t="s">
        <v>4713</v>
      </c>
      <c r="W2544" s="33" t="s">
        <v>4714</v>
      </c>
      <c r="X2544" s="33" t="s">
        <v>3513</v>
      </c>
    </row>
    <row r="2545" spans="1:24" x14ac:dyDescent="0.25">
      <c r="A2545" s="29" t="s">
        <v>1827</v>
      </c>
      <c r="B2545" s="30" t="s">
        <v>908</v>
      </c>
      <c r="C2545" s="30" t="str">
        <f t="shared" si="117"/>
        <v>Durable Medical Equipment and Supplies Policy</v>
      </c>
      <c r="G2545" s="29" t="s">
        <v>1827</v>
      </c>
      <c r="H2545" s="30" t="s">
        <v>908</v>
      </c>
      <c r="I2545" s="30" t="str">
        <f t="shared" si="118"/>
        <v>Durable Medical Equipment and Supplies Policy</v>
      </c>
      <c r="J2545" t="e">
        <f t="shared" ca="1" si="119"/>
        <v>#N/A</v>
      </c>
      <c r="N2545" s="33" t="s">
        <v>3513</v>
      </c>
      <c r="O2545" s="33" t="s">
        <v>10842</v>
      </c>
      <c r="P2545" s="68">
        <v>3324</v>
      </c>
      <c r="Q2545" s="33" t="s">
        <v>10843</v>
      </c>
      <c r="R2545" s="33" t="s">
        <v>10852</v>
      </c>
      <c r="S2545" s="68">
        <v>50509</v>
      </c>
      <c r="T2545" s="69" t="s">
        <v>10853</v>
      </c>
      <c r="U2545" s="33" t="s">
        <v>4713</v>
      </c>
      <c r="V2545" s="33" t="s">
        <v>4713</v>
      </c>
      <c r="W2545" s="33" t="s">
        <v>4714</v>
      </c>
      <c r="X2545" s="33" t="s">
        <v>3513</v>
      </c>
    </row>
    <row r="2546" spans="1:24" x14ac:dyDescent="0.25">
      <c r="A2546" s="29" t="s">
        <v>1827</v>
      </c>
      <c r="B2546" s="30" t="s">
        <v>848</v>
      </c>
      <c r="C2546" s="30" t="str">
        <f t="shared" si="117"/>
        <v>Durable Medical Equipment and Supplies Policy</v>
      </c>
      <c r="G2546" s="29" t="s">
        <v>1827</v>
      </c>
      <c r="H2546" s="30" t="s">
        <v>848</v>
      </c>
      <c r="I2546" s="30" t="str">
        <f t="shared" si="118"/>
        <v>Durable Medical Equipment and Supplies Policy</v>
      </c>
      <c r="J2546" t="e">
        <f t="shared" ca="1" si="119"/>
        <v>#N/A</v>
      </c>
      <c r="N2546" s="33" t="s">
        <v>3513</v>
      </c>
      <c r="O2546" s="33" t="s">
        <v>10854</v>
      </c>
      <c r="P2546" s="68">
        <v>8986</v>
      </c>
      <c r="Q2546" s="33" t="s">
        <v>10855</v>
      </c>
      <c r="R2546" s="33" t="s">
        <v>10856</v>
      </c>
      <c r="S2546" s="68">
        <v>57032</v>
      </c>
      <c r="T2546" s="69" t="s">
        <v>10857</v>
      </c>
      <c r="U2546" s="33" t="s">
        <v>4713</v>
      </c>
      <c r="V2546" s="33" t="s">
        <v>4713</v>
      </c>
      <c r="W2546" s="33" t="s">
        <v>10858</v>
      </c>
      <c r="X2546" s="33" t="s">
        <v>3513</v>
      </c>
    </row>
    <row r="2547" spans="1:24" x14ac:dyDescent="0.25">
      <c r="A2547" s="29" t="s">
        <v>1827</v>
      </c>
      <c r="B2547" s="30" t="s">
        <v>909</v>
      </c>
      <c r="C2547" s="30" t="str">
        <f t="shared" si="117"/>
        <v>Durable Medical Equipment and Supplies Policy</v>
      </c>
      <c r="G2547" s="29" t="s">
        <v>1827</v>
      </c>
      <c r="H2547" s="30" t="s">
        <v>909</v>
      </c>
      <c r="I2547" s="30" t="str">
        <f t="shared" si="118"/>
        <v>Durable Medical Equipment and Supplies Policy</v>
      </c>
      <c r="J2547" t="e">
        <f t="shared" ca="1" si="119"/>
        <v>#N/A</v>
      </c>
      <c r="N2547" s="33" t="s">
        <v>3513</v>
      </c>
      <c r="O2547" s="33" t="s">
        <v>10859</v>
      </c>
      <c r="P2547" s="68">
        <v>9093</v>
      </c>
      <c r="Q2547" s="33" t="s">
        <v>10860</v>
      </c>
      <c r="R2547" s="33" t="s">
        <v>10861</v>
      </c>
      <c r="S2547" s="68">
        <v>56404</v>
      </c>
      <c r="T2547" s="69" t="s">
        <v>10862</v>
      </c>
      <c r="U2547" s="33" t="s">
        <v>4713</v>
      </c>
      <c r="V2547" s="33" t="s">
        <v>4713</v>
      </c>
      <c r="W2547" s="33" t="s">
        <v>4714</v>
      </c>
      <c r="X2547" s="33" t="s">
        <v>3513</v>
      </c>
    </row>
    <row r="2548" spans="1:24" x14ac:dyDescent="0.25">
      <c r="A2548" s="29" t="s">
        <v>1827</v>
      </c>
      <c r="B2548" s="30" t="s">
        <v>849</v>
      </c>
      <c r="C2548" s="30" t="str">
        <f t="shared" si="117"/>
        <v>Durable Medical Equipment and Supplies Policy</v>
      </c>
      <c r="G2548" s="29" t="s">
        <v>1827</v>
      </c>
      <c r="H2548" s="30" t="s">
        <v>849</v>
      </c>
      <c r="I2548" s="30" t="str">
        <f t="shared" si="118"/>
        <v>Durable Medical Equipment and Supplies Policy</v>
      </c>
      <c r="J2548" t="e">
        <f t="shared" ca="1" si="119"/>
        <v>#N/A</v>
      </c>
      <c r="N2548" s="33" t="s">
        <v>3513</v>
      </c>
      <c r="O2548" s="33" t="s">
        <v>10863</v>
      </c>
      <c r="P2548" s="68">
        <v>8389</v>
      </c>
      <c r="Q2548" s="69" t="s">
        <v>10864</v>
      </c>
      <c r="R2548" s="33" t="s">
        <v>10865</v>
      </c>
      <c r="S2548" s="68">
        <v>52165</v>
      </c>
      <c r="T2548" s="69" t="s">
        <v>10866</v>
      </c>
      <c r="U2548" s="33" t="s">
        <v>4638</v>
      </c>
      <c r="V2548" s="33" t="s">
        <v>4639</v>
      </c>
      <c r="W2548" s="33" t="s">
        <v>10867</v>
      </c>
      <c r="X2548" s="33" t="s">
        <v>3513</v>
      </c>
    </row>
    <row r="2549" spans="1:24" x14ac:dyDescent="0.25">
      <c r="A2549" s="29" t="s">
        <v>1827</v>
      </c>
      <c r="B2549" s="30" t="s">
        <v>910</v>
      </c>
      <c r="C2549" s="30" t="str">
        <f t="shared" si="117"/>
        <v>Durable Medical Equipment and Supplies Policy</v>
      </c>
      <c r="G2549" s="29" t="s">
        <v>1827</v>
      </c>
      <c r="H2549" s="30" t="s">
        <v>910</v>
      </c>
      <c r="I2549" s="30" t="str">
        <f t="shared" si="118"/>
        <v>Durable Medical Equipment and Supplies Policy</v>
      </c>
      <c r="J2549" t="e">
        <f t="shared" ca="1" si="119"/>
        <v>#N/A</v>
      </c>
      <c r="N2549" s="33" t="s">
        <v>3513</v>
      </c>
      <c r="O2549" s="33" t="s">
        <v>10863</v>
      </c>
      <c r="P2549" s="68">
        <v>8390</v>
      </c>
      <c r="Q2549" s="33" t="s">
        <v>10868</v>
      </c>
      <c r="R2549" s="33" t="s">
        <v>10869</v>
      </c>
      <c r="S2549" s="68">
        <v>43183</v>
      </c>
      <c r="T2549" s="69" t="s">
        <v>10870</v>
      </c>
      <c r="U2549" s="33" t="s">
        <v>4638</v>
      </c>
      <c r="V2549" s="33" t="s">
        <v>4639</v>
      </c>
      <c r="W2549" s="33" t="s">
        <v>10871</v>
      </c>
      <c r="X2549" s="33" t="s">
        <v>3513</v>
      </c>
    </row>
    <row r="2550" spans="1:24" x14ac:dyDescent="0.25">
      <c r="A2550" s="29" t="s">
        <v>1828</v>
      </c>
      <c r="B2550" s="30" t="s">
        <v>921</v>
      </c>
      <c r="C2550" s="30" t="str">
        <f t="shared" si="117"/>
        <v>Durable Medical Equipment and Supplies Policy</v>
      </c>
      <c r="G2550" s="29" t="s">
        <v>1828</v>
      </c>
      <c r="H2550" s="30" t="s">
        <v>921</v>
      </c>
      <c r="I2550" s="30" t="str">
        <f t="shared" si="118"/>
        <v>Durable Medical Equipment and Supplies Policy</v>
      </c>
      <c r="J2550" t="e">
        <f t="shared" ca="1" si="119"/>
        <v>#N/A</v>
      </c>
      <c r="N2550" s="33" t="s">
        <v>3513</v>
      </c>
      <c r="O2550" s="33" t="s">
        <v>10863</v>
      </c>
      <c r="P2550" s="68">
        <v>8390</v>
      </c>
      <c r="Q2550" s="33" t="s">
        <v>10868</v>
      </c>
      <c r="R2550" s="33" t="s">
        <v>10872</v>
      </c>
      <c r="S2550" s="68">
        <v>43184</v>
      </c>
      <c r="T2550" s="69" t="s">
        <v>10873</v>
      </c>
      <c r="U2550" s="33" t="s">
        <v>4638</v>
      </c>
      <c r="V2550" s="33" t="s">
        <v>4639</v>
      </c>
      <c r="W2550" s="33" t="s">
        <v>10871</v>
      </c>
      <c r="X2550" s="33" t="s">
        <v>3513</v>
      </c>
    </row>
    <row r="2551" spans="1:24" x14ac:dyDescent="0.25">
      <c r="A2551" s="29" t="s">
        <v>1829</v>
      </c>
      <c r="B2551" s="30" t="s">
        <v>761</v>
      </c>
      <c r="C2551" s="30" t="str">
        <f t="shared" si="117"/>
        <v>Durable Medical Equipment and Supplies Policy</v>
      </c>
      <c r="G2551" s="29" t="s">
        <v>1829</v>
      </c>
      <c r="H2551" s="30" t="s">
        <v>761</v>
      </c>
      <c r="I2551" s="30" t="str">
        <f t="shared" si="118"/>
        <v>Durable Medical Equipment and Supplies Policy</v>
      </c>
      <c r="J2551" t="e">
        <f t="shared" ca="1" si="119"/>
        <v>#N/A</v>
      </c>
      <c r="N2551" s="33" t="s">
        <v>3513</v>
      </c>
      <c r="O2551" s="33" t="s">
        <v>10863</v>
      </c>
      <c r="P2551" s="68">
        <v>8390</v>
      </c>
      <c r="Q2551" s="33" t="s">
        <v>10868</v>
      </c>
      <c r="R2551" s="33" t="s">
        <v>10874</v>
      </c>
      <c r="S2551" s="68">
        <v>43272</v>
      </c>
      <c r="T2551" s="69" t="s">
        <v>10875</v>
      </c>
      <c r="U2551" s="33" t="s">
        <v>4638</v>
      </c>
      <c r="V2551" s="33" t="s">
        <v>4639</v>
      </c>
      <c r="W2551" s="33" t="s">
        <v>10871</v>
      </c>
      <c r="X2551" s="33" t="s">
        <v>3513</v>
      </c>
    </row>
    <row r="2552" spans="1:24" x14ac:dyDescent="0.25">
      <c r="A2552" s="29" t="s">
        <v>1830</v>
      </c>
      <c r="B2552" s="30" t="s">
        <v>813</v>
      </c>
      <c r="C2552" s="30" t="str">
        <f t="shared" si="117"/>
        <v>Durable Medical Equipment and Supplies Policy</v>
      </c>
      <c r="G2552" s="29" t="s">
        <v>1830</v>
      </c>
      <c r="H2552" s="30" t="s">
        <v>813</v>
      </c>
      <c r="I2552" s="30" t="str">
        <f t="shared" si="118"/>
        <v>Durable Medical Equipment and Supplies Policy</v>
      </c>
      <c r="J2552" t="e">
        <f t="shared" ca="1" si="119"/>
        <v>#N/A</v>
      </c>
      <c r="N2552" s="33" t="s">
        <v>3513</v>
      </c>
      <c r="O2552" s="33" t="s">
        <v>10863</v>
      </c>
      <c r="P2552" s="68">
        <v>8390</v>
      </c>
      <c r="Q2552" s="33" t="s">
        <v>10868</v>
      </c>
      <c r="R2552" s="33" t="s">
        <v>10876</v>
      </c>
      <c r="S2552" s="68">
        <v>43273</v>
      </c>
      <c r="T2552" s="69" t="s">
        <v>10877</v>
      </c>
      <c r="U2552" s="33" t="s">
        <v>4638</v>
      </c>
      <c r="V2552" s="33" t="s">
        <v>4639</v>
      </c>
      <c r="W2552" s="33" t="s">
        <v>10871</v>
      </c>
      <c r="X2552" s="33" t="s">
        <v>3513</v>
      </c>
    </row>
    <row r="2553" spans="1:24" x14ac:dyDescent="0.25">
      <c r="A2553" s="29" t="s">
        <v>1830</v>
      </c>
      <c r="B2553" s="30" t="s">
        <v>814</v>
      </c>
      <c r="C2553" s="30" t="str">
        <f t="shared" si="117"/>
        <v>Durable Medical Equipment and Supplies Policy</v>
      </c>
      <c r="G2553" s="29" t="s">
        <v>1830</v>
      </c>
      <c r="H2553" s="30" t="s">
        <v>814</v>
      </c>
      <c r="I2553" s="30" t="str">
        <f t="shared" si="118"/>
        <v>Durable Medical Equipment and Supplies Policy</v>
      </c>
      <c r="J2553" t="e">
        <f t="shared" ca="1" si="119"/>
        <v>#N/A</v>
      </c>
      <c r="N2553" s="33" t="s">
        <v>3513</v>
      </c>
      <c r="O2553" s="33" t="s">
        <v>10863</v>
      </c>
      <c r="P2553" s="68">
        <v>8390</v>
      </c>
      <c r="Q2553" s="33" t="s">
        <v>10868</v>
      </c>
      <c r="R2553" s="33" t="s">
        <v>10878</v>
      </c>
      <c r="S2553" s="68">
        <v>43293</v>
      </c>
      <c r="T2553" s="69" t="s">
        <v>10879</v>
      </c>
      <c r="U2553" s="33" t="s">
        <v>4638</v>
      </c>
      <c r="V2553" s="33" t="s">
        <v>4639</v>
      </c>
      <c r="W2553" s="33" t="s">
        <v>10871</v>
      </c>
      <c r="X2553" s="33" t="s">
        <v>3513</v>
      </c>
    </row>
    <row r="2554" spans="1:24" x14ac:dyDescent="0.25">
      <c r="A2554" s="29" t="s">
        <v>1830</v>
      </c>
      <c r="B2554" s="30" t="s">
        <v>815</v>
      </c>
      <c r="C2554" s="30" t="str">
        <f t="shared" si="117"/>
        <v>Durable Medical Equipment and Supplies Policy</v>
      </c>
      <c r="G2554" s="29" t="s">
        <v>1830</v>
      </c>
      <c r="H2554" s="30" t="s">
        <v>815</v>
      </c>
      <c r="I2554" s="30" t="str">
        <f t="shared" si="118"/>
        <v>Durable Medical Equipment and Supplies Policy</v>
      </c>
      <c r="J2554" t="e">
        <f t="shared" ca="1" si="119"/>
        <v>#N/A</v>
      </c>
      <c r="N2554" s="33" t="s">
        <v>3513</v>
      </c>
      <c r="O2554" s="33" t="s">
        <v>10863</v>
      </c>
      <c r="P2554" s="68">
        <v>8390</v>
      </c>
      <c r="Q2554" s="33" t="s">
        <v>10868</v>
      </c>
      <c r="R2554" s="33" t="s">
        <v>10880</v>
      </c>
      <c r="S2554" s="68">
        <v>43326</v>
      </c>
      <c r="T2554" s="69" t="s">
        <v>10881</v>
      </c>
      <c r="U2554" s="33" t="s">
        <v>4638</v>
      </c>
      <c r="V2554" s="33" t="s">
        <v>4639</v>
      </c>
      <c r="W2554" s="33" t="s">
        <v>10871</v>
      </c>
      <c r="X2554" s="33" t="s">
        <v>3513</v>
      </c>
    </row>
    <row r="2555" spans="1:24" x14ac:dyDescent="0.25">
      <c r="A2555" s="29" t="s">
        <v>1830</v>
      </c>
      <c r="B2555" s="30" t="s">
        <v>816</v>
      </c>
      <c r="C2555" s="30" t="str">
        <f t="shared" si="117"/>
        <v>Durable Medical Equipment and Supplies Policy</v>
      </c>
      <c r="G2555" s="29" t="s">
        <v>1830</v>
      </c>
      <c r="H2555" s="30" t="s">
        <v>816</v>
      </c>
      <c r="I2555" s="30" t="str">
        <f t="shared" si="118"/>
        <v>Durable Medical Equipment and Supplies Policy</v>
      </c>
      <c r="J2555" t="e">
        <f t="shared" ca="1" si="119"/>
        <v>#N/A</v>
      </c>
      <c r="N2555" s="33" t="s">
        <v>3513</v>
      </c>
      <c r="O2555" s="33" t="s">
        <v>10863</v>
      </c>
      <c r="P2555" s="68">
        <v>8390</v>
      </c>
      <c r="Q2555" s="33" t="s">
        <v>10868</v>
      </c>
      <c r="R2555" s="33" t="s">
        <v>10882</v>
      </c>
      <c r="S2555" s="68">
        <v>43507</v>
      </c>
      <c r="T2555" s="69" t="s">
        <v>10883</v>
      </c>
      <c r="U2555" s="33" t="s">
        <v>4638</v>
      </c>
      <c r="V2555" s="33" t="s">
        <v>4639</v>
      </c>
      <c r="W2555" s="33" t="s">
        <v>10871</v>
      </c>
      <c r="X2555" s="33" t="s">
        <v>3513</v>
      </c>
    </row>
    <row r="2556" spans="1:24" x14ac:dyDescent="0.25">
      <c r="A2556" s="29" t="s">
        <v>1831</v>
      </c>
      <c r="B2556" s="30" t="s">
        <v>813</v>
      </c>
      <c r="C2556" s="30" t="str">
        <f t="shared" si="117"/>
        <v>Durable Medical Equipment and Supplies Policy</v>
      </c>
      <c r="G2556" s="29" t="s">
        <v>1831</v>
      </c>
      <c r="H2556" s="30" t="s">
        <v>813</v>
      </c>
      <c r="I2556" s="30" t="str">
        <f t="shared" si="118"/>
        <v>Durable Medical Equipment and Supplies Policy</v>
      </c>
      <c r="J2556" t="e">
        <f t="shared" ca="1" si="119"/>
        <v>#N/A</v>
      </c>
      <c r="N2556" s="33" t="s">
        <v>3513</v>
      </c>
      <c r="O2556" s="33" t="s">
        <v>10884</v>
      </c>
      <c r="P2556" s="68">
        <v>4298</v>
      </c>
      <c r="Q2556" s="33" t="s">
        <v>10885</v>
      </c>
      <c r="R2556" s="33" t="s">
        <v>10886</v>
      </c>
      <c r="S2556" s="68">
        <v>50557</v>
      </c>
      <c r="T2556" s="69" t="s">
        <v>10887</v>
      </c>
      <c r="U2556" s="33" t="s">
        <v>4713</v>
      </c>
      <c r="V2556" s="33" t="s">
        <v>4713</v>
      </c>
      <c r="W2556" s="33" t="s">
        <v>4714</v>
      </c>
      <c r="X2556" s="33" t="s">
        <v>3513</v>
      </c>
    </row>
    <row r="2557" spans="1:24" x14ac:dyDescent="0.25">
      <c r="A2557" s="29" t="s">
        <v>1831</v>
      </c>
      <c r="B2557" s="30" t="s">
        <v>814</v>
      </c>
      <c r="C2557" s="30" t="str">
        <f t="shared" si="117"/>
        <v>Durable Medical Equipment and Supplies Policy</v>
      </c>
      <c r="G2557" s="29" t="s">
        <v>1831</v>
      </c>
      <c r="H2557" s="30" t="s">
        <v>814</v>
      </c>
      <c r="I2557" s="30" t="str">
        <f t="shared" si="118"/>
        <v>Durable Medical Equipment and Supplies Policy</v>
      </c>
      <c r="J2557" t="e">
        <f t="shared" ca="1" si="119"/>
        <v>#N/A</v>
      </c>
      <c r="N2557" s="33" t="s">
        <v>3513</v>
      </c>
      <c r="O2557" s="33" t="s">
        <v>10888</v>
      </c>
      <c r="P2557" s="68">
        <v>71</v>
      </c>
      <c r="Q2557" s="33" t="s">
        <v>10889</v>
      </c>
      <c r="R2557" s="33" t="s">
        <v>10890</v>
      </c>
      <c r="S2557" s="68">
        <v>50486</v>
      </c>
      <c r="T2557" s="69" t="s">
        <v>10891</v>
      </c>
      <c r="U2557" s="33" t="s">
        <v>4713</v>
      </c>
      <c r="V2557" s="33" t="s">
        <v>4713</v>
      </c>
      <c r="W2557" s="33" t="s">
        <v>4714</v>
      </c>
      <c r="X2557" s="33" t="s">
        <v>3513</v>
      </c>
    </row>
    <row r="2558" spans="1:24" x14ac:dyDescent="0.25">
      <c r="A2558" s="29" t="s">
        <v>1831</v>
      </c>
      <c r="B2558" s="30" t="s">
        <v>815</v>
      </c>
      <c r="C2558" s="30" t="str">
        <f t="shared" si="117"/>
        <v>Durable Medical Equipment and Supplies Policy</v>
      </c>
      <c r="G2558" s="29" t="s">
        <v>1831</v>
      </c>
      <c r="H2558" s="30" t="s">
        <v>815</v>
      </c>
      <c r="I2558" s="30" t="str">
        <f t="shared" si="118"/>
        <v>Durable Medical Equipment and Supplies Policy</v>
      </c>
      <c r="J2558" t="e">
        <f t="shared" ca="1" si="119"/>
        <v>#N/A</v>
      </c>
      <c r="N2558" s="33" t="s">
        <v>3513</v>
      </c>
      <c r="O2558" s="33" t="s">
        <v>10888</v>
      </c>
      <c r="P2558" s="68">
        <v>4958</v>
      </c>
      <c r="Q2558" s="69" t="s">
        <v>10892</v>
      </c>
      <c r="R2558" s="33" t="s">
        <v>10893</v>
      </c>
      <c r="S2558" s="68">
        <v>26125</v>
      </c>
      <c r="T2558" s="69" t="s">
        <v>10894</v>
      </c>
      <c r="U2558" s="33" t="s">
        <v>4713</v>
      </c>
      <c r="V2558" s="33" t="s">
        <v>4713</v>
      </c>
      <c r="W2558" s="33" t="s">
        <v>4714</v>
      </c>
      <c r="X2558" s="33" t="s">
        <v>3513</v>
      </c>
    </row>
    <row r="2559" spans="1:24" x14ac:dyDescent="0.25">
      <c r="A2559" s="29" t="s">
        <v>1831</v>
      </c>
      <c r="B2559" s="30" t="s">
        <v>816</v>
      </c>
      <c r="C2559" s="30" t="str">
        <f t="shared" si="117"/>
        <v>Durable Medical Equipment and Supplies Policy</v>
      </c>
      <c r="G2559" s="29" t="s">
        <v>1831</v>
      </c>
      <c r="H2559" s="30" t="s">
        <v>816</v>
      </c>
      <c r="I2559" s="30" t="str">
        <f t="shared" si="118"/>
        <v>Durable Medical Equipment and Supplies Policy</v>
      </c>
      <c r="J2559" t="e">
        <f t="shared" ca="1" si="119"/>
        <v>#N/A</v>
      </c>
      <c r="N2559" s="33" t="s">
        <v>3513</v>
      </c>
      <c r="O2559" s="33" t="s">
        <v>10895</v>
      </c>
      <c r="P2559" s="68">
        <v>9109</v>
      </c>
      <c r="Q2559" s="33" t="s">
        <v>10896</v>
      </c>
      <c r="R2559" s="33" t="s">
        <v>10897</v>
      </c>
      <c r="S2559" s="68">
        <v>56908</v>
      </c>
      <c r="T2559" s="69" t="s">
        <v>10898</v>
      </c>
      <c r="U2559" s="33" t="s">
        <v>4713</v>
      </c>
      <c r="V2559" s="33" t="s">
        <v>4713</v>
      </c>
      <c r="W2559" s="33" t="s">
        <v>4714</v>
      </c>
      <c r="X2559" s="33" t="s">
        <v>3513</v>
      </c>
    </row>
    <row r="2560" spans="1:24" x14ac:dyDescent="0.25">
      <c r="A2560" s="29" t="s">
        <v>1832</v>
      </c>
      <c r="B2560" s="30" t="s">
        <v>813</v>
      </c>
      <c r="C2560" s="30" t="str">
        <f t="shared" si="117"/>
        <v>Durable Medical Equipment and Supplies Policy</v>
      </c>
      <c r="G2560" s="29" t="s">
        <v>1832</v>
      </c>
      <c r="H2560" s="30" t="s">
        <v>813</v>
      </c>
      <c r="I2560" s="30" t="str">
        <f t="shared" si="118"/>
        <v>Durable Medical Equipment and Supplies Policy</v>
      </c>
      <c r="J2560" t="e">
        <f t="shared" ca="1" si="119"/>
        <v>#N/A</v>
      </c>
      <c r="N2560" s="33" t="s">
        <v>3513</v>
      </c>
      <c r="O2560" s="33" t="s">
        <v>10899</v>
      </c>
      <c r="P2560" s="68">
        <v>80</v>
      </c>
      <c r="Q2560" s="33" t="s">
        <v>10900</v>
      </c>
      <c r="R2560" s="33" t="s">
        <v>10901</v>
      </c>
      <c r="S2560" s="68">
        <v>22298</v>
      </c>
      <c r="T2560" s="33" t="s">
        <v>10902</v>
      </c>
      <c r="U2560" s="33" t="s">
        <v>4713</v>
      </c>
      <c r="V2560" s="33" t="s">
        <v>4713</v>
      </c>
      <c r="W2560" s="33" t="s">
        <v>4714</v>
      </c>
      <c r="X2560" s="33" t="s">
        <v>3513</v>
      </c>
    </row>
    <row r="2561" spans="1:24" x14ac:dyDescent="0.25">
      <c r="A2561" s="29" t="s">
        <v>1832</v>
      </c>
      <c r="B2561" s="30" t="s">
        <v>814</v>
      </c>
      <c r="C2561" s="30" t="str">
        <f t="shared" si="117"/>
        <v>Durable Medical Equipment and Supplies Policy</v>
      </c>
      <c r="G2561" s="29" t="s">
        <v>1832</v>
      </c>
      <c r="H2561" s="30" t="s">
        <v>814</v>
      </c>
      <c r="I2561" s="30" t="str">
        <f t="shared" si="118"/>
        <v>Durable Medical Equipment and Supplies Policy</v>
      </c>
      <c r="J2561" t="e">
        <f t="shared" ca="1" si="119"/>
        <v>#N/A</v>
      </c>
      <c r="N2561" s="33" t="s">
        <v>3513</v>
      </c>
      <c r="O2561" s="33" t="s">
        <v>10903</v>
      </c>
      <c r="P2561" s="68">
        <v>4791</v>
      </c>
      <c r="Q2561" s="33" t="s">
        <v>10885</v>
      </c>
      <c r="R2561" s="33" t="s">
        <v>10904</v>
      </c>
      <c r="S2561" s="68">
        <v>42875</v>
      </c>
      <c r="T2561" s="69" t="s">
        <v>10905</v>
      </c>
      <c r="U2561" s="33" t="s">
        <v>4713</v>
      </c>
      <c r="V2561" s="33" t="s">
        <v>4713</v>
      </c>
      <c r="W2561" s="33" t="s">
        <v>4714</v>
      </c>
      <c r="X2561" s="33" t="s">
        <v>3513</v>
      </c>
    </row>
    <row r="2562" spans="1:24" x14ac:dyDescent="0.25">
      <c r="A2562" s="29" t="s">
        <v>1832</v>
      </c>
      <c r="B2562" s="30" t="s">
        <v>815</v>
      </c>
      <c r="C2562" s="30" t="str">
        <f t="shared" si="117"/>
        <v>Durable Medical Equipment and Supplies Policy</v>
      </c>
      <c r="G2562" s="29" t="s">
        <v>1832</v>
      </c>
      <c r="H2562" s="30" t="s">
        <v>815</v>
      </c>
      <c r="I2562" s="30" t="str">
        <f t="shared" si="118"/>
        <v>Durable Medical Equipment and Supplies Policy</v>
      </c>
      <c r="J2562" t="e">
        <f t="shared" ca="1" si="119"/>
        <v>#N/A</v>
      </c>
      <c r="N2562" s="33" t="s">
        <v>3513</v>
      </c>
      <c r="O2562" s="33" t="s">
        <v>10903</v>
      </c>
      <c r="P2562" s="68">
        <v>4791</v>
      </c>
      <c r="Q2562" s="33" t="s">
        <v>10885</v>
      </c>
      <c r="R2562" s="33" t="s">
        <v>10906</v>
      </c>
      <c r="S2562" s="68">
        <v>42916</v>
      </c>
      <c r="T2562" s="69" t="s">
        <v>10907</v>
      </c>
      <c r="U2562" s="33" t="s">
        <v>4713</v>
      </c>
      <c r="V2562" s="33" t="s">
        <v>4713</v>
      </c>
      <c r="W2562" s="33" t="s">
        <v>4714</v>
      </c>
      <c r="X2562" s="33" t="s">
        <v>3513</v>
      </c>
    </row>
    <row r="2563" spans="1:24" x14ac:dyDescent="0.25">
      <c r="A2563" s="29" t="s">
        <v>1832</v>
      </c>
      <c r="B2563" s="30" t="s">
        <v>816</v>
      </c>
      <c r="C2563" s="30" t="str">
        <f t="shared" ref="C2563:C2626" si="120">VLOOKUP(A2563,$G:$I,3,0)</f>
        <v>Durable Medical Equipment and Supplies Policy</v>
      </c>
      <c r="G2563" s="29" t="s">
        <v>1832</v>
      </c>
      <c r="H2563" s="30" t="s">
        <v>816</v>
      </c>
      <c r="I2563" s="30" t="str">
        <f t="shared" ref="I2563:I2626" si="121">VLOOKUP(G2563,$R:$X,7,0)</f>
        <v>Durable Medical Equipment and Supplies Policy</v>
      </c>
      <c r="J2563" t="e">
        <f t="shared" ref="J2563:J2626" ca="1" si="122">VLOOKUP(I2563,$J:$J,1,0)</f>
        <v>#N/A</v>
      </c>
      <c r="N2563" s="33" t="s">
        <v>3513</v>
      </c>
      <c r="O2563" s="33" t="s">
        <v>10908</v>
      </c>
      <c r="P2563" s="68">
        <v>2308</v>
      </c>
      <c r="Q2563" s="33" t="s">
        <v>10909</v>
      </c>
      <c r="R2563" s="33" t="s">
        <v>10910</v>
      </c>
      <c r="S2563" s="68">
        <v>36494</v>
      </c>
      <c r="T2563" s="69" t="s">
        <v>10911</v>
      </c>
      <c r="U2563" s="33" t="s">
        <v>4713</v>
      </c>
      <c r="V2563" s="33" t="s">
        <v>4713</v>
      </c>
      <c r="W2563" s="33" t="s">
        <v>10912</v>
      </c>
      <c r="X2563" s="33" t="s">
        <v>3513</v>
      </c>
    </row>
    <row r="2564" spans="1:24" x14ac:dyDescent="0.25">
      <c r="A2564" s="29" t="s">
        <v>1833</v>
      </c>
      <c r="B2564" s="30" t="s">
        <v>813</v>
      </c>
      <c r="C2564" s="30" t="str">
        <f t="shared" si="120"/>
        <v>Durable Medical Equipment and Supplies Policy</v>
      </c>
      <c r="G2564" s="29" t="s">
        <v>1833</v>
      </c>
      <c r="H2564" s="30" t="s">
        <v>813</v>
      </c>
      <c r="I2564" s="30" t="str">
        <f t="shared" si="121"/>
        <v>Durable Medical Equipment and Supplies Policy</v>
      </c>
      <c r="J2564" t="e">
        <f t="shared" ca="1" si="122"/>
        <v>#N/A</v>
      </c>
      <c r="N2564" s="33" t="s">
        <v>3513</v>
      </c>
      <c r="O2564" s="33" t="s">
        <v>10908</v>
      </c>
      <c r="P2564" s="68">
        <v>6670</v>
      </c>
      <c r="Q2564" s="33" t="s">
        <v>10913</v>
      </c>
      <c r="R2564" s="33" t="s">
        <v>10914</v>
      </c>
      <c r="S2564" s="68">
        <v>36287</v>
      </c>
      <c r="T2564" s="69" t="s">
        <v>10915</v>
      </c>
      <c r="U2564" s="33" t="s">
        <v>4713</v>
      </c>
      <c r="V2564" s="33" t="s">
        <v>4713</v>
      </c>
      <c r="W2564" s="33" t="s">
        <v>10916</v>
      </c>
      <c r="X2564" s="33" t="s">
        <v>3513</v>
      </c>
    </row>
    <row r="2565" spans="1:24" x14ac:dyDescent="0.25">
      <c r="A2565" s="29" t="s">
        <v>1833</v>
      </c>
      <c r="B2565" s="30" t="s">
        <v>814</v>
      </c>
      <c r="C2565" s="30" t="str">
        <f t="shared" si="120"/>
        <v>Durable Medical Equipment and Supplies Policy</v>
      </c>
      <c r="G2565" s="29" t="s">
        <v>1833</v>
      </c>
      <c r="H2565" s="30" t="s">
        <v>814</v>
      </c>
      <c r="I2565" s="30" t="str">
        <f t="shared" si="121"/>
        <v>Durable Medical Equipment and Supplies Policy</v>
      </c>
      <c r="J2565" t="e">
        <f t="shared" ca="1" si="122"/>
        <v>#N/A</v>
      </c>
      <c r="N2565" s="33" t="s">
        <v>3513</v>
      </c>
      <c r="O2565" s="33" t="s">
        <v>10908</v>
      </c>
      <c r="P2565" s="68">
        <v>6671</v>
      </c>
      <c r="Q2565" s="33" t="s">
        <v>10917</v>
      </c>
      <c r="R2565" s="33" t="s">
        <v>10918</v>
      </c>
      <c r="S2565" s="68">
        <v>36316</v>
      </c>
      <c r="T2565" s="69" t="s">
        <v>10919</v>
      </c>
      <c r="U2565" s="33" t="s">
        <v>4638</v>
      </c>
      <c r="V2565" s="33" t="s">
        <v>4639</v>
      </c>
      <c r="W2565" s="33" t="s">
        <v>10920</v>
      </c>
      <c r="X2565" s="33" t="s">
        <v>3513</v>
      </c>
    </row>
    <row r="2566" spans="1:24" x14ac:dyDescent="0.25">
      <c r="A2566" s="29" t="s">
        <v>1833</v>
      </c>
      <c r="B2566" s="30" t="s">
        <v>815</v>
      </c>
      <c r="C2566" s="30" t="str">
        <f t="shared" si="120"/>
        <v>Durable Medical Equipment and Supplies Policy</v>
      </c>
      <c r="G2566" s="29" t="s">
        <v>1833</v>
      </c>
      <c r="H2566" s="30" t="s">
        <v>815</v>
      </c>
      <c r="I2566" s="30" t="str">
        <f t="shared" si="121"/>
        <v>Durable Medical Equipment and Supplies Policy</v>
      </c>
      <c r="J2566" t="e">
        <f t="shared" ca="1" si="122"/>
        <v>#N/A</v>
      </c>
      <c r="N2566" s="33" t="s">
        <v>3513</v>
      </c>
      <c r="O2566" s="33" t="s">
        <v>10921</v>
      </c>
      <c r="P2566" s="68">
        <v>2319</v>
      </c>
      <c r="Q2566" s="33" t="s">
        <v>10922</v>
      </c>
      <c r="R2566" s="33" t="s">
        <v>10923</v>
      </c>
      <c r="S2566" s="68">
        <v>36293</v>
      </c>
      <c r="T2566" s="69" t="s">
        <v>10924</v>
      </c>
      <c r="U2566" s="33" t="s">
        <v>4713</v>
      </c>
      <c r="V2566" s="33" t="s">
        <v>4713</v>
      </c>
      <c r="W2566" s="33" t="s">
        <v>10925</v>
      </c>
      <c r="X2566" s="33" t="s">
        <v>3513</v>
      </c>
    </row>
    <row r="2567" spans="1:24" x14ac:dyDescent="0.25">
      <c r="A2567" s="29" t="s">
        <v>1833</v>
      </c>
      <c r="B2567" s="30" t="s">
        <v>816</v>
      </c>
      <c r="C2567" s="30" t="str">
        <f t="shared" si="120"/>
        <v>Durable Medical Equipment and Supplies Policy</v>
      </c>
      <c r="G2567" s="29" t="s">
        <v>1833</v>
      </c>
      <c r="H2567" s="30" t="s">
        <v>816</v>
      </c>
      <c r="I2567" s="30" t="str">
        <f t="shared" si="121"/>
        <v>Durable Medical Equipment and Supplies Policy</v>
      </c>
      <c r="J2567" t="e">
        <f t="shared" ca="1" si="122"/>
        <v>#N/A</v>
      </c>
      <c r="N2567" s="33" t="s">
        <v>3513</v>
      </c>
      <c r="O2567" s="33" t="s">
        <v>10921</v>
      </c>
      <c r="P2567" s="68">
        <v>6826</v>
      </c>
      <c r="Q2567" s="33" t="s">
        <v>10926</v>
      </c>
      <c r="R2567" s="33" t="s">
        <v>10927</v>
      </c>
      <c r="S2567" s="68">
        <v>36491</v>
      </c>
      <c r="T2567" s="69" t="s">
        <v>10928</v>
      </c>
      <c r="U2567" s="33" t="s">
        <v>4713</v>
      </c>
      <c r="V2567" s="33" t="s">
        <v>4713</v>
      </c>
      <c r="W2567" s="33" t="s">
        <v>10929</v>
      </c>
      <c r="X2567" s="33" t="s">
        <v>3513</v>
      </c>
    </row>
    <row r="2568" spans="1:24" x14ac:dyDescent="0.25">
      <c r="A2568" s="29" t="s">
        <v>1834</v>
      </c>
      <c r="B2568" s="30" t="s">
        <v>761</v>
      </c>
      <c r="C2568" s="30" t="str">
        <f t="shared" si="120"/>
        <v>Durable Medical Equipment and Supplies Policy</v>
      </c>
      <c r="G2568" s="29" t="s">
        <v>1834</v>
      </c>
      <c r="H2568" s="30" t="s">
        <v>761</v>
      </c>
      <c r="I2568" s="30" t="str">
        <f t="shared" si="121"/>
        <v>Durable Medical Equipment and Supplies Policy</v>
      </c>
      <c r="J2568" t="e">
        <f t="shared" ca="1" si="122"/>
        <v>#N/A</v>
      </c>
      <c r="N2568" s="33" t="s">
        <v>3513</v>
      </c>
      <c r="O2568" s="33" t="s">
        <v>10921</v>
      </c>
      <c r="P2568" s="68">
        <v>6841</v>
      </c>
      <c r="Q2568" s="33" t="s">
        <v>10930</v>
      </c>
      <c r="R2568" s="33" t="s">
        <v>10931</v>
      </c>
      <c r="S2568" s="68">
        <v>36315</v>
      </c>
      <c r="T2568" s="69" t="s">
        <v>10932</v>
      </c>
      <c r="U2568" s="33" t="s">
        <v>4713</v>
      </c>
      <c r="V2568" s="33" t="s">
        <v>4713</v>
      </c>
      <c r="W2568" s="33" t="s">
        <v>10933</v>
      </c>
      <c r="X2568" s="33" t="s">
        <v>3513</v>
      </c>
    </row>
    <row r="2569" spans="1:24" x14ac:dyDescent="0.25">
      <c r="A2569" s="29" t="s">
        <v>1835</v>
      </c>
      <c r="B2569" s="30" t="s">
        <v>529</v>
      </c>
      <c r="C2569" s="30" t="str">
        <f t="shared" si="120"/>
        <v>Place of Service Policy</v>
      </c>
      <c r="G2569" s="29" t="s">
        <v>1835</v>
      </c>
      <c r="H2569" s="30" t="s">
        <v>529</v>
      </c>
      <c r="I2569" s="30" t="str">
        <f t="shared" si="121"/>
        <v>Place of Service Policy</v>
      </c>
      <c r="J2569" t="e">
        <f t="shared" ca="1" si="122"/>
        <v>#N/A</v>
      </c>
      <c r="N2569" s="33" t="s">
        <v>3513</v>
      </c>
      <c r="O2569" s="33" t="s">
        <v>10934</v>
      </c>
      <c r="P2569" s="68">
        <v>7870</v>
      </c>
      <c r="Q2569" s="69" t="s">
        <v>10935</v>
      </c>
      <c r="R2569" s="33" t="s">
        <v>10936</v>
      </c>
      <c r="S2569" s="68">
        <v>60987</v>
      </c>
      <c r="T2569" s="69" t="s">
        <v>10937</v>
      </c>
      <c r="U2569" s="33" t="s">
        <v>4713</v>
      </c>
      <c r="V2569" s="33" t="s">
        <v>4713</v>
      </c>
      <c r="W2569" s="33" t="s">
        <v>4714</v>
      </c>
      <c r="X2569" s="33" t="s">
        <v>3513</v>
      </c>
    </row>
    <row r="2570" spans="1:24" x14ac:dyDescent="0.25">
      <c r="A2570" s="29" t="s">
        <v>1835</v>
      </c>
      <c r="B2570" s="30" t="s">
        <v>529</v>
      </c>
      <c r="C2570" s="30" t="str">
        <f t="shared" si="120"/>
        <v>Place of Service Policy</v>
      </c>
      <c r="G2570" s="29" t="s">
        <v>1835</v>
      </c>
      <c r="H2570" s="30" t="s">
        <v>529</v>
      </c>
      <c r="I2570" s="30" t="str">
        <f t="shared" si="121"/>
        <v>Place of Service Policy</v>
      </c>
      <c r="J2570" t="e">
        <f t="shared" ca="1" si="122"/>
        <v>#N/A</v>
      </c>
      <c r="N2570" s="33" t="s">
        <v>3513</v>
      </c>
      <c r="O2570" s="33" t="s">
        <v>10938</v>
      </c>
      <c r="P2570" s="68">
        <v>3727</v>
      </c>
      <c r="Q2570" s="33" t="s">
        <v>10939</v>
      </c>
      <c r="R2570" s="33" t="s">
        <v>10940</v>
      </c>
      <c r="S2570" s="68">
        <v>10922</v>
      </c>
      <c r="T2570" s="69" t="s">
        <v>10941</v>
      </c>
      <c r="U2570" s="33" t="s">
        <v>4713</v>
      </c>
      <c r="V2570" s="33" t="s">
        <v>4713</v>
      </c>
      <c r="W2570" s="33" t="s">
        <v>4714</v>
      </c>
      <c r="X2570" s="33" t="s">
        <v>3513</v>
      </c>
    </row>
    <row r="2571" spans="1:24" x14ac:dyDescent="0.25">
      <c r="A2571" s="29" t="s">
        <v>1836</v>
      </c>
      <c r="B2571" s="30" t="s">
        <v>1188</v>
      </c>
      <c r="C2571" s="30" t="str">
        <f t="shared" si="120"/>
        <v>Durable Medical Equipment and Supplies Policy</v>
      </c>
      <c r="G2571" s="29" t="s">
        <v>1836</v>
      </c>
      <c r="H2571" s="30" t="s">
        <v>1188</v>
      </c>
      <c r="I2571" s="30" t="str">
        <f t="shared" si="121"/>
        <v>Durable Medical Equipment and Supplies Policy</v>
      </c>
      <c r="J2571" t="e">
        <f t="shared" ca="1" si="122"/>
        <v>#N/A</v>
      </c>
      <c r="N2571" s="33" t="s">
        <v>3513</v>
      </c>
      <c r="O2571" s="33" t="s">
        <v>10938</v>
      </c>
      <c r="P2571" s="68">
        <v>3727</v>
      </c>
      <c r="Q2571" s="33" t="s">
        <v>10939</v>
      </c>
      <c r="R2571" s="33" t="s">
        <v>10942</v>
      </c>
      <c r="S2571" s="68">
        <v>10934</v>
      </c>
      <c r="T2571" s="69" t="s">
        <v>10943</v>
      </c>
      <c r="U2571" s="33" t="s">
        <v>4713</v>
      </c>
      <c r="V2571" s="33" t="s">
        <v>4713</v>
      </c>
      <c r="W2571" s="33" t="s">
        <v>4714</v>
      </c>
      <c r="X2571" s="33" t="s">
        <v>3513</v>
      </c>
    </row>
    <row r="2572" spans="1:24" x14ac:dyDescent="0.25">
      <c r="A2572" s="29" t="s">
        <v>1837</v>
      </c>
      <c r="B2572" s="30" t="s">
        <v>761</v>
      </c>
      <c r="C2572" s="30" t="str">
        <f t="shared" si="120"/>
        <v>Durable Medical Equipment and Supplies Policy</v>
      </c>
      <c r="G2572" s="29" t="s">
        <v>1837</v>
      </c>
      <c r="H2572" s="30" t="s">
        <v>761</v>
      </c>
      <c r="I2572" s="30" t="str">
        <f t="shared" si="121"/>
        <v>Durable Medical Equipment and Supplies Policy</v>
      </c>
      <c r="J2572" t="e">
        <f t="shared" ca="1" si="122"/>
        <v>#N/A</v>
      </c>
      <c r="N2572" s="70" t="s">
        <v>3512</v>
      </c>
      <c r="O2572" s="33" t="s">
        <v>10944</v>
      </c>
      <c r="P2572" s="68">
        <v>6534</v>
      </c>
      <c r="Q2572" s="33" t="s">
        <v>10945</v>
      </c>
      <c r="R2572" s="33" t="s">
        <v>691</v>
      </c>
      <c r="S2572" s="68">
        <v>19046</v>
      </c>
      <c r="T2572" s="69" t="s">
        <v>10946</v>
      </c>
      <c r="U2572" s="33" t="s">
        <v>4699</v>
      </c>
      <c r="V2572" s="33" t="s">
        <v>4699</v>
      </c>
      <c r="W2572" s="33" t="s">
        <v>10947</v>
      </c>
      <c r="X2572" s="70" t="s">
        <v>3512</v>
      </c>
    </row>
    <row r="2573" spans="1:24" x14ac:dyDescent="0.25">
      <c r="A2573" s="29" t="s">
        <v>1838</v>
      </c>
      <c r="B2573" s="30" t="s">
        <v>813</v>
      </c>
      <c r="C2573" s="30" t="str">
        <f t="shared" si="120"/>
        <v>Durable Medical Equipment and Supplies Policy</v>
      </c>
      <c r="G2573" s="29" t="s">
        <v>1838</v>
      </c>
      <c r="H2573" s="30" t="s">
        <v>813</v>
      </c>
      <c r="I2573" s="30" t="str">
        <f t="shared" si="121"/>
        <v>Durable Medical Equipment and Supplies Policy</v>
      </c>
      <c r="J2573" t="e">
        <f t="shared" ca="1" si="122"/>
        <v>#N/A</v>
      </c>
      <c r="N2573" s="70" t="s">
        <v>3512</v>
      </c>
      <c r="O2573" s="33" t="s">
        <v>10944</v>
      </c>
      <c r="P2573" s="68">
        <v>6561</v>
      </c>
      <c r="Q2573" s="33" t="s">
        <v>10948</v>
      </c>
      <c r="R2573" s="33" t="s">
        <v>803</v>
      </c>
      <c r="S2573" s="68">
        <v>19637</v>
      </c>
      <c r="T2573" s="33" t="s">
        <v>10949</v>
      </c>
      <c r="U2573" s="33" t="s">
        <v>4699</v>
      </c>
      <c r="V2573" s="33" t="s">
        <v>4699</v>
      </c>
      <c r="W2573" s="33" t="s">
        <v>10947</v>
      </c>
      <c r="X2573" s="70" t="s">
        <v>3512</v>
      </c>
    </row>
    <row r="2574" spans="1:24" x14ac:dyDescent="0.25">
      <c r="A2574" s="29" t="s">
        <v>1838</v>
      </c>
      <c r="B2574" s="30" t="s">
        <v>814</v>
      </c>
      <c r="C2574" s="30" t="str">
        <f t="shared" si="120"/>
        <v>Durable Medical Equipment and Supplies Policy</v>
      </c>
      <c r="G2574" s="29" t="s">
        <v>1838</v>
      </c>
      <c r="H2574" s="30" t="s">
        <v>814</v>
      </c>
      <c r="I2574" s="30" t="str">
        <f t="shared" si="121"/>
        <v>Durable Medical Equipment and Supplies Policy</v>
      </c>
      <c r="J2574" t="e">
        <f t="shared" ca="1" si="122"/>
        <v>#N/A</v>
      </c>
      <c r="N2574" s="70" t="s">
        <v>3512</v>
      </c>
      <c r="O2574" s="33" t="s">
        <v>10944</v>
      </c>
      <c r="P2574" s="68">
        <v>6568</v>
      </c>
      <c r="Q2574" s="69" t="s">
        <v>10950</v>
      </c>
      <c r="R2574" s="33" t="s">
        <v>98</v>
      </c>
      <c r="S2574" s="68">
        <v>29967</v>
      </c>
      <c r="T2574" s="69" t="s">
        <v>10951</v>
      </c>
      <c r="U2574" s="33" t="s">
        <v>4699</v>
      </c>
      <c r="V2574" s="33" t="s">
        <v>4699</v>
      </c>
      <c r="W2574" s="33" t="s">
        <v>10952</v>
      </c>
      <c r="X2574" s="70" t="s">
        <v>3512</v>
      </c>
    </row>
    <row r="2575" spans="1:24" x14ac:dyDescent="0.25">
      <c r="A2575" s="29" t="s">
        <v>1838</v>
      </c>
      <c r="B2575" s="30" t="s">
        <v>815</v>
      </c>
      <c r="C2575" s="30" t="str">
        <f t="shared" si="120"/>
        <v>Durable Medical Equipment and Supplies Policy</v>
      </c>
      <c r="G2575" s="29" t="s">
        <v>1838</v>
      </c>
      <c r="H2575" s="30" t="s">
        <v>815</v>
      </c>
      <c r="I2575" s="30" t="str">
        <f t="shared" si="121"/>
        <v>Durable Medical Equipment and Supplies Policy</v>
      </c>
      <c r="J2575" t="e">
        <f t="shared" ca="1" si="122"/>
        <v>#N/A</v>
      </c>
      <c r="N2575" s="70" t="s">
        <v>3512</v>
      </c>
      <c r="O2575" s="33" t="s">
        <v>10944</v>
      </c>
      <c r="P2575" s="68">
        <v>6669</v>
      </c>
      <c r="Q2575" s="69" t="s">
        <v>10953</v>
      </c>
      <c r="R2575" s="33" t="s">
        <v>1728</v>
      </c>
      <c r="S2575" s="68">
        <v>44508</v>
      </c>
      <c r="T2575" s="69" t="s">
        <v>10954</v>
      </c>
      <c r="U2575" s="33" t="s">
        <v>4699</v>
      </c>
      <c r="V2575" s="33" t="s">
        <v>4699</v>
      </c>
      <c r="W2575" s="33" t="s">
        <v>10947</v>
      </c>
      <c r="X2575" s="70" t="s">
        <v>3512</v>
      </c>
    </row>
    <row r="2576" spans="1:24" x14ac:dyDescent="0.25">
      <c r="A2576" s="29" t="s">
        <v>1838</v>
      </c>
      <c r="B2576" s="30" t="s">
        <v>816</v>
      </c>
      <c r="C2576" s="30" t="str">
        <f t="shared" si="120"/>
        <v>Durable Medical Equipment and Supplies Policy</v>
      </c>
      <c r="G2576" s="29" t="s">
        <v>1838</v>
      </c>
      <c r="H2576" s="30" t="s">
        <v>816</v>
      </c>
      <c r="I2576" s="30" t="str">
        <f t="shared" si="121"/>
        <v>Durable Medical Equipment and Supplies Policy</v>
      </c>
      <c r="J2576" t="e">
        <f t="shared" ca="1" si="122"/>
        <v>#N/A</v>
      </c>
      <c r="N2576" s="70" t="s">
        <v>3512</v>
      </c>
      <c r="O2576" s="33" t="s">
        <v>10944</v>
      </c>
      <c r="P2576" s="68">
        <v>6992</v>
      </c>
      <c r="Q2576" s="33" t="s">
        <v>10955</v>
      </c>
      <c r="R2576" s="33" t="s">
        <v>1026</v>
      </c>
      <c r="S2576" s="68">
        <v>54469</v>
      </c>
      <c r="T2576" s="69" t="s">
        <v>10956</v>
      </c>
      <c r="U2576" s="33" t="s">
        <v>4699</v>
      </c>
      <c r="V2576" s="33" t="s">
        <v>4699</v>
      </c>
      <c r="W2576" s="69" t="s">
        <v>10957</v>
      </c>
      <c r="X2576" s="70" t="s">
        <v>3512</v>
      </c>
    </row>
    <row r="2577" spans="1:24" x14ac:dyDescent="0.25">
      <c r="A2577" s="29" t="s">
        <v>1839</v>
      </c>
      <c r="B2577" s="30" t="s">
        <v>1230</v>
      </c>
      <c r="C2577" s="30" t="str">
        <f t="shared" si="120"/>
        <v>CMS National Coverage Determinations (NCD) Policy</v>
      </c>
      <c r="G2577" s="29" t="s">
        <v>1839</v>
      </c>
      <c r="H2577" s="30" t="s">
        <v>1230</v>
      </c>
      <c r="I2577" s="30" t="str">
        <f t="shared" si="121"/>
        <v>CMS National Coverage Determinations (NCD) Policy</v>
      </c>
      <c r="J2577" t="e">
        <f t="shared" ca="1" si="122"/>
        <v>#N/A</v>
      </c>
      <c r="N2577" s="70" t="s">
        <v>3512</v>
      </c>
      <c r="O2577" s="33" t="s">
        <v>10944</v>
      </c>
      <c r="P2577" s="68">
        <v>7174</v>
      </c>
      <c r="Q2577" s="69" t="s">
        <v>10958</v>
      </c>
      <c r="R2577" s="33" t="s">
        <v>1092</v>
      </c>
      <c r="S2577" s="68">
        <v>54470</v>
      </c>
      <c r="T2577" s="69" t="s">
        <v>10959</v>
      </c>
      <c r="U2577" s="33" t="s">
        <v>4699</v>
      </c>
      <c r="V2577" s="33" t="s">
        <v>4699</v>
      </c>
      <c r="W2577" s="33" t="s">
        <v>10960</v>
      </c>
      <c r="X2577" s="70" t="s">
        <v>3512</v>
      </c>
    </row>
    <row r="2578" spans="1:24" x14ac:dyDescent="0.25">
      <c r="A2578" s="29" t="s">
        <v>1839</v>
      </c>
      <c r="B2578" s="30" t="s">
        <v>1532</v>
      </c>
      <c r="C2578" s="30" t="str">
        <f t="shared" si="120"/>
        <v>CMS National Coverage Determinations (NCD) Policy</v>
      </c>
      <c r="G2578" s="29" t="s">
        <v>1839</v>
      </c>
      <c r="H2578" s="30" t="s">
        <v>1532</v>
      </c>
      <c r="I2578" s="30" t="str">
        <f t="shared" si="121"/>
        <v>CMS National Coverage Determinations (NCD) Policy</v>
      </c>
      <c r="J2578" t="e">
        <f t="shared" ca="1" si="122"/>
        <v>#N/A</v>
      </c>
      <c r="N2578" s="70" t="s">
        <v>3512</v>
      </c>
      <c r="O2578" s="33" t="s">
        <v>10944</v>
      </c>
      <c r="P2578" s="68">
        <v>7591</v>
      </c>
      <c r="Q2578" s="33" t="s">
        <v>10961</v>
      </c>
      <c r="R2578" s="33" t="s">
        <v>1170</v>
      </c>
      <c r="S2578" s="68">
        <v>33317</v>
      </c>
      <c r="T2578" s="69" t="s">
        <v>10962</v>
      </c>
      <c r="U2578" s="33" t="s">
        <v>4699</v>
      </c>
      <c r="V2578" s="33" t="s">
        <v>4699</v>
      </c>
      <c r="W2578" s="33" t="s">
        <v>10947</v>
      </c>
      <c r="X2578" s="70" t="s">
        <v>3512</v>
      </c>
    </row>
    <row r="2579" spans="1:24" x14ac:dyDescent="0.25">
      <c r="A2579" s="29" t="s">
        <v>1839</v>
      </c>
      <c r="B2579" s="30" t="s">
        <v>1533</v>
      </c>
      <c r="C2579" s="30" t="str">
        <f t="shared" si="120"/>
        <v>CMS National Coverage Determinations (NCD) Policy</v>
      </c>
      <c r="G2579" s="29" t="s">
        <v>1839</v>
      </c>
      <c r="H2579" s="30" t="s">
        <v>1533</v>
      </c>
      <c r="I2579" s="30" t="str">
        <f t="shared" si="121"/>
        <v>CMS National Coverage Determinations (NCD) Policy</v>
      </c>
      <c r="J2579" t="e">
        <f t="shared" ca="1" si="122"/>
        <v>#N/A</v>
      </c>
      <c r="N2579" s="33" t="s">
        <v>3512</v>
      </c>
      <c r="O2579" s="33" t="s">
        <v>10963</v>
      </c>
      <c r="P2579" s="68">
        <v>8317</v>
      </c>
      <c r="Q2579" s="33" t="s">
        <v>10964</v>
      </c>
      <c r="R2579" s="33" t="s">
        <v>10965</v>
      </c>
      <c r="S2579" s="68">
        <v>39816</v>
      </c>
      <c r="T2579" s="33" t="s">
        <v>10966</v>
      </c>
      <c r="U2579" s="33" t="s">
        <v>4638</v>
      </c>
      <c r="V2579" s="33" t="s">
        <v>5811</v>
      </c>
      <c r="W2579" s="33" t="s">
        <v>10967</v>
      </c>
      <c r="X2579" s="33" t="s">
        <v>3512</v>
      </c>
    </row>
    <row r="2580" spans="1:24" x14ac:dyDescent="0.25">
      <c r="A2580" s="29" t="s">
        <v>1839</v>
      </c>
      <c r="B2580" s="30" t="s">
        <v>1534</v>
      </c>
      <c r="C2580" s="30" t="str">
        <f t="shared" si="120"/>
        <v>CMS National Coverage Determinations (NCD) Policy</v>
      </c>
      <c r="G2580" s="29" t="s">
        <v>1839</v>
      </c>
      <c r="H2580" s="30" t="s">
        <v>1534</v>
      </c>
      <c r="I2580" s="30" t="str">
        <f t="shared" si="121"/>
        <v>CMS National Coverage Determinations (NCD) Policy</v>
      </c>
      <c r="J2580" t="e">
        <f t="shared" ca="1" si="122"/>
        <v>#N/A</v>
      </c>
      <c r="N2580" s="70" t="s">
        <v>3512</v>
      </c>
      <c r="O2580" s="33" t="s">
        <v>10968</v>
      </c>
      <c r="P2580" s="68">
        <v>4551</v>
      </c>
      <c r="Q2580" s="33" t="s">
        <v>10969</v>
      </c>
      <c r="R2580" s="33" t="s">
        <v>1947</v>
      </c>
      <c r="S2580" s="68">
        <v>55060</v>
      </c>
      <c r="T2580" s="69" t="s">
        <v>10970</v>
      </c>
      <c r="U2580" s="33" t="s">
        <v>4699</v>
      </c>
      <c r="V2580" s="33" t="s">
        <v>4699</v>
      </c>
      <c r="W2580" s="33" t="s">
        <v>10971</v>
      </c>
      <c r="X2580" s="70" t="s">
        <v>3512</v>
      </c>
    </row>
    <row r="2581" spans="1:24" x14ac:dyDescent="0.25">
      <c r="A2581" s="29" t="s">
        <v>1839</v>
      </c>
      <c r="B2581" s="30" t="s">
        <v>1535</v>
      </c>
      <c r="C2581" s="30" t="str">
        <f t="shared" si="120"/>
        <v>CMS National Coverage Determinations (NCD) Policy</v>
      </c>
      <c r="G2581" s="29" t="s">
        <v>1839</v>
      </c>
      <c r="H2581" s="30" t="s">
        <v>1535</v>
      </c>
      <c r="I2581" s="30" t="str">
        <f t="shared" si="121"/>
        <v>CMS National Coverage Determinations (NCD) Policy</v>
      </c>
      <c r="J2581" t="e">
        <f t="shared" ca="1" si="122"/>
        <v>#N/A</v>
      </c>
      <c r="N2581" s="70" t="s">
        <v>3512</v>
      </c>
      <c r="O2581" s="33" t="s">
        <v>10968</v>
      </c>
      <c r="P2581" s="68">
        <v>7175</v>
      </c>
      <c r="Q2581" s="33" t="s">
        <v>10972</v>
      </c>
      <c r="R2581" s="33" t="s">
        <v>1074</v>
      </c>
      <c r="S2581" s="68">
        <v>55044</v>
      </c>
      <c r="T2581" s="69" t="s">
        <v>10973</v>
      </c>
      <c r="U2581" s="33" t="s">
        <v>4699</v>
      </c>
      <c r="V2581" s="33" t="s">
        <v>4699</v>
      </c>
      <c r="W2581" s="33" t="s">
        <v>10971</v>
      </c>
      <c r="X2581" s="70" t="s">
        <v>3512</v>
      </c>
    </row>
    <row r="2582" spans="1:24" x14ac:dyDescent="0.25">
      <c r="A2582" s="29" t="s">
        <v>1840</v>
      </c>
      <c r="B2582" s="30" t="s">
        <v>1230</v>
      </c>
      <c r="C2582" s="30" t="str">
        <f t="shared" si="120"/>
        <v>CMS National Coverage Determinations (NCD) Policy</v>
      </c>
      <c r="G2582" s="29" t="s">
        <v>1840</v>
      </c>
      <c r="H2582" s="30" t="s">
        <v>1230</v>
      </c>
      <c r="I2582" s="30" t="str">
        <f t="shared" si="121"/>
        <v>CMS National Coverage Determinations (NCD) Policy</v>
      </c>
      <c r="J2582" t="e">
        <f t="shared" ca="1" si="122"/>
        <v>#N/A</v>
      </c>
      <c r="N2582" s="70" t="s">
        <v>3512</v>
      </c>
      <c r="O2582" s="33" t="s">
        <v>10968</v>
      </c>
      <c r="P2582" s="68">
        <v>7904</v>
      </c>
      <c r="Q2582" s="33" t="s">
        <v>10974</v>
      </c>
      <c r="R2582" s="33" t="s">
        <v>1282</v>
      </c>
      <c r="S2582" s="68">
        <v>36463</v>
      </c>
      <c r="T2582" s="33" t="s">
        <v>10975</v>
      </c>
      <c r="U2582" s="33" t="s">
        <v>4699</v>
      </c>
      <c r="V2582" s="33" t="s">
        <v>4699</v>
      </c>
      <c r="W2582" s="33" t="s">
        <v>10976</v>
      </c>
      <c r="X2582" s="70" t="s">
        <v>3512</v>
      </c>
    </row>
    <row r="2583" spans="1:24" x14ac:dyDescent="0.25">
      <c r="A2583" s="29" t="s">
        <v>1840</v>
      </c>
      <c r="B2583" s="30" t="s">
        <v>1532</v>
      </c>
      <c r="C2583" s="30" t="str">
        <f t="shared" si="120"/>
        <v>CMS National Coverage Determinations (NCD) Policy</v>
      </c>
      <c r="G2583" s="29" t="s">
        <v>1840</v>
      </c>
      <c r="H2583" s="30" t="s">
        <v>1532</v>
      </c>
      <c r="I2583" s="30" t="str">
        <f t="shared" si="121"/>
        <v>CMS National Coverage Determinations (NCD) Policy</v>
      </c>
      <c r="J2583" t="e">
        <f t="shared" ca="1" si="122"/>
        <v>#N/A</v>
      </c>
      <c r="N2583" s="70" t="s">
        <v>3512</v>
      </c>
      <c r="O2583" s="33" t="s">
        <v>10968</v>
      </c>
      <c r="P2583" s="68">
        <v>7905</v>
      </c>
      <c r="Q2583" s="33" t="s">
        <v>10977</v>
      </c>
      <c r="R2583" s="33" t="s">
        <v>1278</v>
      </c>
      <c r="S2583" s="68">
        <v>36451</v>
      </c>
      <c r="T2583" s="69" t="s">
        <v>10978</v>
      </c>
      <c r="U2583" s="33" t="s">
        <v>4699</v>
      </c>
      <c r="V2583" s="33" t="s">
        <v>4699</v>
      </c>
      <c r="W2583" s="33" t="s">
        <v>10976</v>
      </c>
      <c r="X2583" s="70" t="s">
        <v>3512</v>
      </c>
    </row>
    <row r="2584" spans="1:24" x14ac:dyDescent="0.25">
      <c r="A2584" s="29" t="s">
        <v>1840</v>
      </c>
      <c r="B2584" s="30" t="s">
        <v>1533</v>
      </c>
      <c r="C2584" s="30" t="str">
        <f t="shared" si="120"/>
        <v>CMS National Coverage Determinations (NCD) Policy</v>
      </c>
      <c r="G2584" s="29" t="s">
        <v>1840</v>
      </c>
      <c r="H2584" s="30" t="s">
        <v>1533</v>
      </c>
      <c r="I2584" s="30" t="str">
        <f t="shared" si="121"/>
        <v>CMS National Coverage Determinations (NCD) Policy</v>
      </c>
      <c r="J2584" t="e">
        <f t="shared" ca="1" si="122"/>
        <v>#N/A</v>
      </c>
      <c r="N2584" s="70" t="s">
        <v>3512</v>
      </c>
      <c r="O2584" s="33" t="s">
        <v>10968</v>
      </c>
      <c r="P2584" s="68">
        <v>7906</v>
      </c>
      <c r="Q2584" s="69" t="s">
        <v>10979</v>
      </c>
      <c r="R2584" s="33" t="s">
        <v>1273</v>
      </c>
      <c r="S2584" s="68">
        <v>55008</v>
      </c>
      <c r="T2584" s="69" t="s">
        <v>10980</v>
      </c>
      <c r="U2584" s="33" t="s">
        <v>4699</v>
      </c>
      <c r="V2584" s="33" t="s">
        <v>4699</v>
      </c>
      <c r="W2584" s="69" t="s">
        <v>10981</v>
      </c>
      <c r="X2584" s="70" t="s">
        <v>3512</v>
      </c>
    </row>
    <row r="2585" spans="1:24" x14ac:dyDescent="0.25">
      <c r="A2585" s="29" t="s">
        <v>1840</v>
      </c>
      <c r="B2585" s="30" t="s">
        <v>1534</v>
      </c>
      <c r="C2585" s="30" t="str">
        <f t="shared" si="120"/>
        <v>CMS National Coverage Determinations (NCD) Policy</v>
      </c>
      <c r="G2585" s="29" t="s">
        <v>1840</v>
      </c>
      <c r="H2585" s="30" t="s">
        <v>1534</v>
      </c>
      <c r="I2585" s="30" t="str">
        <f t="shared" si="121"/>
        <v>CMS National Coverage Determinations (NCD) Policy</v>
      </c>
      <c r="J2585" t="e">
        <f t="shared" ca="1" si="122"/>
        <v>#N/A</v>
      </c>
      <c r="N2585" s="70" t="s">
        <v>3512</v>
      </c>
      <c r="O2585" s="33" t="s">
        <v>10968</v>
      </c>
      <c r="P2585" s="68">
        <v>7907</v>
      </c>
      <c r="Q2585" s="33" t="s">
        <v>10982</v>
      </c>
      <c r="R2585" s="33" t="s">
        <v>1280</v>
      </c>
      <c r="S2585" s="68">
        <v>51680</v>
      </c>
      <c r="T2585" s="69" t="s">
        <v>10983</v>
      </c>
      <c r="U2585" s="33" t="s">
        <v>4699</v>
      </c>
      <c r="V2585" s="33" t="s">
        <v>4699</v>
      </c>
      <c r="W2585" s="33" t="s">
        <v>10984</v>
      </c>
      <c r="X2585" s="70" t="s">
        <v>3512</v>
      </c>
    </row>
    <row r="2586" spans="1:24" x14ac:dyDescent="0.25">
      <c r="A2586" s="29" t="s">
        <v>1840</v>
      </c>
      <c r="B2586" s="30" t="s">
        <v>1535</v>
      </c>
      <c r="C2586" s="30" t="str">
        <f t="shared" si="120"/>
        <v>CMS National Coverage Determinations (NCD) Policy</v>
      </c>
      <c r="G2586" s="29" t="s">
        <v>1840</v>
      </c>
      <c r="H2586" s="30" t="s">
        <v>1535</v>
      </c>
      <c r="I2586" s="30" t="str">
        <f t="shared" si="121"/>
        <v>CMS National Coverage Determinations (NCD) Policy</v>
      </c>
      <c r="J2586" t="e">
        <f t="shared" ca="1" si="122"/>
        <v>#N/A</v>
      </c>
      <c r="N2586" s="70" t="s">
        <v>3512</v>
      </c>
      <c r="O2586" s="33" t="s">
        <v>75</v>
      </c>
      <c r="P2586" s="68">
        <v>9027</v>
      </c>
      <c r="Q2586" s="69" t="s">
        <v>10985</v>
      </c>
      <c r="R2586" s="33" t="s">
        <v>1568</v>
      </c>
      <c r="S2586" s="68">
        <v>55248</v>
      </c>
      <c r="T2586" s="69" t="s">
        <v>10986</v>
      </c>
      <c r="U2586" s="33" t="s">
        <v>4699</v>
      </c>
      <c r="V2586" s="33" t="s">
        <v>4699</v>
      </c>
      <c r="W2586" s="33" t="s">
        <v>10987</v>
      </c>
      <c r="X2586" s="70" t="s">
        <v>3512</v>
      </c>
    </row>
    <row r="2587" spans="1:24" x14ac:dyDescent="0.25">
      <c r="A2587" s="29" t="s">
        <v>1841</v>
      </c>
      <c r="B2587" s="30" t="s">
        <v>1230</v>
      </c>
      <c r="C2587" s="30" t="str">
        <f t="shared" si="120"/>
        <v>CMS National Coverage Determinations (NCD) Policy</v>
      </c>
      <c r="G2587" s="29" t="s">
        <v>1841</v>
      </c>
      <c r="H2587" s="30" t="s">
        <v>1230</v>
      </c>
      <c r="I2587" s="30" t="str">
        <f t="shared" si="121"/>
        <v>CMS National Coverage Determinations (NCD) Policy</v>
      </c>
      <c r="J2587" t="e">
        <f t="shared" ca="1" si="122"/>
        <v>#N/A</v>
      </c>
      <c r="N2587" s="70" t="s">
        <v>3512</v>
      </c>
      <c r="O2587" s="33" t="s">
        <v>75</v>
      </c>
      <c r="P2587" s="68">
        <v>9271</v>
      </c>
      <c r="Q2587" s="33" t="s">
        <v>10988</v>
      </c>
      <c r="R2587" s="33" t="s">
        <v>1603</v>
      </c>
      <c r="S2587" s="68">
        <v>58366</v>
      </c>
      <c r="T2587" s="33" t="s">
        <v>10989</v>
      </c>
      <c r="U2587" s="33" t="s">
        <v>4699</v>
      </c>
      <c r="V2587" s="33" t="s">
        <v>4699</v>
      </c>
      <c r="W2587" s="33" t="s">
        <v>10990</v>
      </c>
      <c r="X2587" s="70" t="s">
        <v>3512</v>
      </c>
    </row>
    <row r="2588" spans="1:24" x14ac:dyDescent="0.25">
      <c r="A2588" s="29" t="s">
        <v>1842</v>
      </c>
      <c r="B2588" s="30" t="s">
        <v>1350</v>
      </c>
      <c r="C2588" s="30" t="str">
        <f t="shared" si="120"/>
        <v>Cardiology Policy</v>
      </c>
      <c r="G2588" s="29" t="s">
        <v>1842</v>
      </c>
      <c r="H2588" s="30" t="s">
        <v>1350</v>
      </c>
      <c r="I2588" s="30" t="str">
        <f t="shared" si="121"/>
        <v>Cardiology Policy</v>
      </c>
      <c r="J2588" t="e">
        <f t="shared" ca="1" si="122"/>
        <v>#N/A</v>
      </c>
      <c r="N2588" s="70" t="s">
        <v>3512</v>
      </c>
      <c r="O2588" s="33" t="s">
        <v>10991</v>
      </c>
      <c r="P2588" s="68">
        <v>3422</v>
      </c>
      <c r="Q2588" s="33" t="s">
        <v>10992</v>
      </c>
      <c r="R2588" s="33" t="s">
        <v>1764</v>
      </c>
      <c r="S2588" s="68">
        <v>27158</v>
      </c>
      <c r="T2588" s="33" t="s">
        <v>10993</v>
      </c>
      <c r="U2588" s="33" t="s">
        <v>4699</v>
      </c>
      <c r="V2588" s="33" t="s">
        <v>4699</v>
      </c>
      <c r="W2588" s="33" t="s">
        <v>10994</v>
      </c>
      <c r="X2588" s="70" t="s">
        <v>3512</v>
      </c>
    </row>
    <row r="2589" spans="1:24" x14ac:dyDescent="0.25">
      <c r="A2589" s="29" t="s">
        <v>1842</v>
      </c>
      <c r="B2589" s="30" t="s">
        <v>1350</v>
      </c>
      <c r="C2589" s="30" t="str">
        <f t="shared" si="120"/>
        <v>Cardiology Policy</v>
      </c>
      <c r="G2589" s="29" t="s">
        <v>1842</v>
      </c>
      <c r="H2589" s="30" t="s">
        <v>1350</v>
      </c>
      <c r="I2589" s="30" t="str">
        <f t="shared" si="121"/>
        <v>Cardiology Policy</v>
      </c>
      <c r="J2589" t="e">
        <f t="shared" ca="1" si="122"/>
        <v>#N/A</v>
      </c>
      <c r="N2589" s="70" t="s">
        <v>3512</v>
      </c>
      <c r="O2589" s="33" t="s">
        <v>10991</v>
      </c>
      <c r="P2589" s="68">
        <v>4144</v>
      </c>
      <c r="Q2589" s="33" t="s">
        <v>10995</v>
      </c>
      <c r="R2589" s="33" t="s">
        <v>1794</v>
      </c>
      <c r="S2589" s="68">
        <v>27189</v>
      </c>
      <c r="T2589" s="69" t="s">
        <v>10996</v>
      </c>
      <c r="U2589" s="33" t="s">
        <v>4699</v>
      </c>
      <c r="V2589" s="33" t="s">
        <v>4699</v>
      </c>
      <c r="W2589" s="33" t="s">
        <v>10997</v>
      </c>
      <c r="X2589" s="70" t="s">
        <v>3512</v>
      </c>
    </row>
    <row r="2590" spans="1:24" x14ac:dyDescent="0.25">
      <c r="A2590" s="29" t="s">
        <v>1842</v>
      </c>
      <c r="B2590" s="30" t="s">
        <v>1351</v>
      </c>
      <c r="C2590" s="30" t="str">
        <f t="shared" si="120"/>
        <v>Cardiology Policy</v>
      </c>
      <c r="G2590" s="29" t="s">
        <v>1842</v>
      </c>
      <c r="H2590" s="30" t="s">
        <v>1351</v>
      </c>
      <c r="I2590" s="30" t="str">
        <f t="shared" si="121"/>
        <v>Cardiology Policy</v>
      </c>
      <c r="J2590" t="e">
        <f t="shared" ca="1" si="122"/>
        <v>#N/A</v>
      </c>
      <c r="N2590" s="70" t="s">
        <v>3512</v>
      </c>
      <c r="O2590" s="33" t="s">
        <v>10991</v>
      </c>
      <c r="P2590" s="68">
        <v>6544</v>
      </c>
      <c r="Q2590" s="33" t="s">
        <v>10998</v>
      </c>
      <c r="R2590" s="33" t="s">
        <v>804</v>
      </c>
      <c r="S2590" s="68">
        <v>19639</v>
      </c>
      <c r="T2590" s="33" t="s">
        <v>10999</v>
      </c>
      <c r="U2590" s="33" t="s">
        <v>4699</v>
      </c>
      <c r="V2590" s="33" t="s">
        <v>4699</v>
      </c>
      <c r="W2590" s="33" t="s">
        <v>10997</v>
      </c>
      <c r="X2590" s="70" t="s">
        <v>3512</v>
      </c>
    </row>
    <row r="2591" spans="1:24" x14ac:dyDescent="0.25">
      <c r="A2591" s="29" t="s">
        <v>1842</v>
      </c>
      <c r="B2591" s="30" t="s">
        <v>1352</v>
      </c>
      <c r="C2591" s="30" t="str">
        <f t="shared" si="120"/>
        <v>Cardiology Policy</v>
      </c>
      <c r="G2591" s="29" t="s">
        <v>1842</v>
      </c>
      <c r="H2591" s="30" t="s">
        <v>1352</v>
      </c>
      <c r="I2591" s="30" t="str">
        <f t="shared" si="121"/>
        <v>Cardiology Policy</v>
      </c>
      <c r="J2591" t="e">
        <f t="shared" ca="1" si="122"/>
        <v>#N/A</v>
      </c>
      <c r="N2591" s="70" t="s">
        <v>3512</v>
      </c>
      <c r="O2591" s="33" t="s">
        <v>10991</v>
      </c>
      <c r="P2591" s="68">
        <v>6994</v>
      </c>
      <c r="Q2591" s="33" t="s">
        <v>11000</v>
      </c>
      <c r="R2591" s="33" t="s">
        <v>1029</v>
      </c>
      <c r="S2591" s="68">
        <v>27319</v>
      </c>
      <c r="T2591" s="33" t="s">
        <v>11001</v>
      </c>
      <c r="U2591" s="33" t="s">
        <v>4699</v>
      </c>
      <c r="V2591" s="33" t="s">
        <v>4699</v>
      </c>
      <c r="W2591" s="33" t="s">
        <v>10994</v>
      </c>
      <c r="X2591" s="70" t="s">
        <v>3512</v>
      </c>
    </row>
    <row r="2592" spans="1:24" x14ac:dyDescent="0.25">
      <c r="A2592" s="29" t="s">
        <v>1843</v>
      </c>
      <c r="B2592" s="30" t="s">
        <v>1749</v>
      </c>
      <c r="C2592" s="30" t="str">
        <f t="shared" si="120"/>
        <v>Evaluation and Management Services Policy</v>
      </c>
      <c r="G2592" s="29" t="s">
        <v>1843</v>
      </c>
      <c r="H2592" s="30" t="s">
        <v>1749</v>
      </c>
      <c r="I2592" s="30" t="str">
        <f t="shared" si="121"/>
        <v>Evaluation and Management Services Policy</v>
      </c>
      <c r="J2592" t="e">
        <f t="shared" ca="1" si="122"/>
        <v>#N/A</v>
      </c>
      <c r="N2592" s="70" t="s">
        <v>3512</v>
      </c>
      <c r="O2592" s="33" t="s">
        <v>10991</v>
      </c>
      <c r="P2592" s="68">
        <v>7882</v>
      </c>
      <c r="Q2592" s="33" t="s">
        <v>11002</v>
      </c>
      <c r="R2592" s="33" t="s">
        <v>1244</v>
      </c>
      <c r="S2592" s="68">
        <v>41435</v>
      </c>
      <c r="T2592" s="69" t="s">
        <v>11003</v>
      </c>
      <c r="U2592" s="33" t="s">
        <v>4699</v>
      </c>
      <c r="V2592" s="33" t="s">
        <v>4699</v>
      </c>
      <c r="W2592" s="33" t="s">
        <v>10997</v>
      </c>
      <c r="X2592" s="70" t="s">
        <v>3512</v>
      </c>
    </row>
    <row r="2593" spans="1:24" x14ac:dyDescent="0.25">
      <c r="A2593" s="29" t="s">
        <v>1843</v>
      </c>
      <c r="B2593" s="30" t="s">
        <v>1734</v>
      </c>
      <c r="C2593" s="30" t="str">
        <f t="shared" si="120"/>
        <v>Evaluation and Management Services Policy</v>
      </c>
      <c r="G2593" s="29" t="s">
        <v>1843</v>
      </c>
      <c r="H2593" s="30" t="s">
        <v>1734</v>
      </c>
      <c r="I2593" s="30" t="str">
        <f t="shared" si="121"/>
        <v>Evaluation and Management Services Policy</v>
      </c>
      <c r="J2593" t="e">
        <f t="shared" ca="1" si="122"/>
        <v>#N/A</v>
      </c>
      <c r="N2593" s="33" t="s">
        <v>3512</v>
      </c>
      <c r="O2593" s="33" t="s">
        <v>10991</v>
      </c>
      <c r="P2593" s="68">
        <v>8013</v>
      </c>
      <c r="Q2593" s="33" t="s">
        <v>11004</v>
      </c>
      <c r="R2593" s="33" t="s">
        <v>11005</v>
      </c>
      <c r="S2593" s="68">
        <v>54476</v>
      </c>
      <c r="T2593" s="69" t="s">
        <v>11006</v>
      </c>
      <c r="U2593" s="33" t="s">
        <v>4728</v>
      </c>
      <c r="V2593" s="33" t="s">
        <v>4729</v>
      </c>
      <c r="W2593" s="33" t="s">
        <v>11007</v>
      </c>
      <c r="X2593" s="33" t="s">
        <v>3512</v>
      </c>
    </row>
    <row r="2594" spans="1:24" x14ac:dyDescent="0.25">
      <c r="A2594" s="29" t="s">
        <v>381</v>
      </c>
      <c r="B2594" s="30" t="s">
        <v>1844</v>
      </c>
      <c r="C2594" s="30" t="str">
        <f t="shared" si="120"/>
        <v>Laboratory-Pathology Policy</v>
      </c>
      <c r="G2594" s="29" t="s">
        <v>381</v>
      </c>
      <c r="H2594" s="30" t="s">
        <v>1844</v>
      </c>
      <c r="I2594" s="30" t="str">
        <f t="shared" si="121"/>
        <v>Laboratory-Pathology Policy</v>
      </c>
      <c r="J2594" t="e">
        <f t="shared" ca="1" si="122"/>
        <v>#N/A</v>
      </c>
      <c r="N2594" s="33" t="s">
        <v>3512</v>
      </c>
      <c r="O2594" s="33" t="s">
        <v>11008</v>
      </c>
      <c r="P2594" s="68">
        <v>3414</v>
      </c>
      <c r="Q2594" s="33" t="s">
        <v>11009</v>
      </c>
      <c r="R2594" s="33" t="s">
        <v>11010</v>
      </c>
      <c r="S2594" s="68">
        <v>22490</v>
      </c>
      <c r="T2594" s="33" t="s">
        <v>11011</v>
      </c>
      <c r="U2594" s="33" t="s">
        <v>5017</v>
      </c>
      <c r="V2594" s="33" t="s">
        <v>5017</v>
      </c>
      <c r="W2594" s="33" t="s">
        <v>5018</v>
      </c>
      <c r="X2594" s="33" t="s">
        <v>3512</v>
      </c>
    </row>
    <row r="2595" spans="1:24" x14ac:dyDescent="0.25">
      <c r="A2595" s="29" t="s">
        <v>381</v>
      </c>
      <c r="B2595" s="30" t="s">
        <v>596</v>
      </c>
      <c r="C2595" s="30" t="str">
        <f t="shared" si="120"/>
        <v>Laboratory-Pathology Policy</v>
      </c>
      <c r="G2595" s="29" t="s">
        <v>381</v>
      </c>
      <c r="H2595" s="30" t="s">
        <v>596</v>
      </c>
      <c r="I2595" s="30" t="str">
        <f t="shared" si="121"/>
        <v>Laboratory-Pathology Policy</v>
      </c>
      <c r="J2595" t="e">
        <f t="shared" ca="1" si="122"/>
        <v>#N/A</v>
      </c>
      <c r="N2595" s="33" t="s">
        <v>3512</v>
      </c>
      <c r="O2595" s="33" t="s">
        <v>11008</v>
      </c>
      <c r="P2595" s="68">
        <v>9339</v>
      </c>
      <c r="Q2595" s="33" t="s">
        <v>11012</v>
      </c>
      <c r="R2595" s="33" t="s">
        <v>11013</v>
      </c>
      <c r="S2595" s="68">
        <v>58885</v>
      </c>
      <c r="T2595" s="69" t="s">
        <v>11014</v>
      </c>
      <c r="U2595" s="33" t="s">
        <v>5017</v>
      </c>
      <c r="V2595" s="33" t="s">
        <v>5017</v>
      </c>
      <c r="W2595" s="33" t="s">
        <v>5018</v>
      </c>
      <c r="X2595" s="33" t="s">
        <v>3512</v>
      </c>
    </row>
    <row r="2596" spans="1:24" x14ac:dyDescent="0.25">
      <c r="A2596" s="29" t="s">
        <v>381</v>
      </c>
      <c r="B2596" s="30" t="s">
        <v>596</v>
      </c>
      <c r="C2596" s="30" t="str">
        <f t="shared" si="120"/>
        <v>Laboratory-Pathology Policy</v>
      </c>
      <c r="G2596" s="29" t="s">
        <v>381</v>
      </c>
      <c r="H2596" s="30" t="s">
        <v>596</v>
      </c>
      <c r="I2596" s="30" t="str">
        <f t="shared" si="121"/>
        <v>Laboratory-Pathology Policy</v>
      </c>
      <c r="J2596" t="e">
        <f t="shared" ca="1" si="122"/>
        <v>#N/A</v>
      </c>
      <c r="N2596" s="70" t="s">
        <v>3512</v>
      </c>
      <c r="O2596" s="33" t="s">
        <v>14</v>
      </c>
      <c r="P2596" s="68">
        <v>4166</v>
      </c>
      <c r="Q2596" s="33" t="s">
        <v>11015</v>
      </c>
      <c r="R2596" s="33" t="s">
        <v>288</v>
      </c>
      <c r="S2596" s="68">
        <v>27140</v>
      </c>
      <c r="T2596" s="33" t="s">
        <v>11016</v>
      </c>
      <c r="U2596" s="33" t="s">
        <v>4699</v>
      </c>
      <c r="V2596" s="33" t="s">
        <v>4699</v>
      </c>
      <c r="W2596" s="33" t="s">
        <v>11017</v>
      </c>
      <c r="X2596" s="70" t="s">
        <v>3512</v>
      </c>
    </row>
    <row r="2597" spans="1:24" x14ac:dyDescent="0.25">
      <c r="A2597" s="29" t="s">
        <v>1845</v>
      </c>
      <c r="B2597" s="30" t="s">
        <v>761</v>
      </c>
      <c r="C2597" s="30" t="str">
        <f t="shared" si="120"/>
        <v>Durable Medical Equipment and Supplies Policy</v>
      </c>
      <c r="G2597" s="29" t="s">
        <v>1845</v>
      </c>
      <c r="H2597" s="30" t="s">
        <v>761</v>
      </c>
      <c r="I2597" s="30" t="str">
        <f t="shared" si="121"/>
        <v>Durable Medical Equipment and Supplies Policy</v>
      </c>
      <c r="J2597" t="e">
        <f t="shared" ca="1" si="122"/>
        <v>#N/A</v>
      </c>
      <c r="N2597" s="33" t="s">
        <v>3512</v>
      </c>
      <c r="O2597" s="33" t="s">
        <v>14</v>
      </c>
      <c r="P2597" s="68">
        <v>4205</v>
      </c>
      <c r="Q2597" s="33" t="s">
        <v>11018</v>
      </c>
      <c r="R2597" s="33" t="s">
        <v>11019</v>
      </c>
      <c r="S2597" s="68">
        <v>8483</v>
      </c>
      <c r="T2597" s="33" t="s">
        <v>11020</v>
      </c>
      <c r="U2597" s="33" t="s">
        <v>5017</v>
      </c>
      <c r="V2597" s="33" t="s">
        <v>5017</v>
      </c>
      <c r="W2597" s="33" t="s">
        <v>5017</v>
      </c>
      <c r="X2597" s="33" t="s">
        <v>3512</v>
      </c>
    </row>
    <row r="2598" spans="1:24" x14ac:dyDescent="0.25">
      <c r="A2598" s="29" t="s">
        <v>288</v>
      </c>
      <c r="B2598" s="30" t="s">
        <v>1846</v>
      </c>
      <c r="C2598" s="30" t="str">
        <f t="shared" si="120"/>
        <v>Durable Medical Equipment and Supplies Policy</v>
      </c>
      <c r="G2598" s="29" t="s">
        <v>288</v>
      </c>
      <c r="H2598" s="30" t="s">
        <v>1846</v>
      </c>
      <c r="I2598" s="30" t="str">
        <f t="shared" si="121"/>
        <v>Durable Medical Equipment and Supplies Policy</v>
      </c>
      <c r="J2598" t="e">
        <f t="shared" ca="1" si="122"/>
        <v>#N/A</v>
      </c>
      <c r="N2598" s="33" t="s">
        <v>3512</v>
      </c>
      <c r="O2598" s="33" t="s">
        <v>14</v>
      </c>
      <c r="P2598" s="68">
        <v>6576</v>
      </c>
      <c r="Q2598" s="33" t="s">
        <v>11021</v>
      </c>
      <c r="R2598" s="33" t="s">
        <v>11022</v>
      </c>
      <c r="S2598" s="68">
        <v>31103</v>
      </c>
      <c r="T2598" s="33" t="s">
        <v>11023</v>
      </c>
      <c r="U2598" s="33" t="s">
        <v>4728</v>
      </c>
      <c r="V2598" s="33" t="s">
        <v>4729</v>
      </c>
      <c r="W2598" s="33" t="s">
        <v>11024</v>
      </c>
      <c r="X2598" s="33" t="s">
        <v>3512</v>
      </c>
    </row>
    <row r="2599" spans="1:24" x14ac:dyDescent="0.25">
      <c r="A2599" s="29" t="s">
        <v>1847</v>
      </c>
      <c r="B2599" s="30" t="s">
        <v>548</v>
      </c>
      <c r="C2599" s="30" t="str">
        <f t="shared" si="120"/>
        <v>Durable Medical Equipment and Supplies Policy</v>
      </c>
      <c r="G2599" s="29" t="s">
        <v>1847</v>
      </c>
      <c r="H2599" s="30" t="s">
        <v>548</v>
      </c>
      <c r="I2599" s="30" t="str">
        <f t="shared" si="121"/>
        <v>Durable Medical Equipment and Supplies Policy</v>
      </c>
      <c r="J2599" t="e">
        <f t="shared" ca="1" si="122"/>
        <v>#N/A</v>
      </c>
      <c r="N2599" s="70" t="s">
        <v>3512</v>
      </c>
      <c r="O2599" s="33" t="s">
        <v>33</v>
      </c>
      <c r="P2599" s="68">
        <v>3426</v>
      </c>
      <c r="Q2599" s="69" t="s">
        <v>11025</v>
      </c>
      <c r="R2599" s="33" t="s">
        <v>1780</v>
      </c>
      <c r="S2599" s="68">
        <v>27165</v>
      </c>
      <c r="T2599" s="33" t="s">
        <v>11026</v>
      </c>
      <c r="U2599" s="33" t="s">
        <v>4699</v>
      </c>
      <c r="V2599" s="33" t="s">
        <v>4699</v>
      </c>
      <c r="W2599" s="33" t="s">
        <v>11027</v>
      </c>
      <c r="X2599" s="70" t="s">
        <v>3512</v>
      </c>
    </row>
    <row r="2600" spans="1:24" x14ac:dyDescent="0.25">
      <c r="A2600" s="29" t="s">
        <v>1847</v>
      </c>
      <c r="B2600" s="30" t="s">
        <v>756</v>
      </c>
      <c r="C2600" s="30" t="str">
        <f t="shared" si="120"/>
        <v>Durable Medical Equipment and Supplies Policy</v>
      </c>
      <c r="G2600" s="29" t="s">
        <v>1847</v>
      </c>
      <c r="H2600" s="30" t="s">
        <v>756</v>
      </c>
      <c r="I2600" s="30" t="str">
        <f t="shared" si="121"/>
        <v>Durable Medical Equipment and Supplies Policy</v>
      </c>
      <c r="J2600" t="e">
        <f t="shared" ca="1" si="122"/>
        <v>#N/A</v>
      </c>
      <c r="N2600" s="70" t="s">
        <v>3512</v>
      </c>
      <c r="O2600" s="33" t="s">
        <v>33</v>
      </c>
      <c r="P2600" s="68">
        <v>6559</v>
      </c>
      <c r="Q2600" s="33" t="s">
        <v>11028</v>
      </c>
      <c r="R2600" s="33" t="s">
        <v>730</v>
      </c>
      <c r="S2600" s="68">
        <v>27406</v>
      </c>
      <c r="T2600" s="33" t="s">
        <v>11029</v>
      </c>
      <c r="U2600" s="33" t="s">
        <v>4699</v>
      </c>
      <c r="V2600" s="33" t="s">
        <v>4699</v>
      </c>
      <c r="W2600" s="33" t="s">
        <v>11027</v>
      </c>
      <c r="X2600" s="70" t="s">
        <v>3512</v>
      </c>
    </row>
    <row r="2601" spans="1:24" x14ac:dyDescent="0.25">
      <c r="A2601" s="29" t="s">
        <v>1848</v>
      </c>
      <c r="B2601" s="30" t="s">
        <v>970</v>
      </c>
      <c r="C2601" s="30" t="str">
        <f t="shared" si="120"/>
        <v>Durable Medical Equipment and Supplies Policy</v>
      </c>
      <c r="G2601" s="29" t="s">
        <v>1848</v>
      </c>
      <c r="H2601" s="30" t="s">
        <v>970</v>
      </c>
      <c r="I2601" s="30" t="str">
        <f t="shared" si="121"/>
        <v>Durable Medical Equipment and Supplies Policy</v>
      </c>
      <c r="J2601" t="e">
        <f t="shared" ca="1" si="122"/>
        <v>#N/A</v>
      </c>
      <c r="N2601" s="70" t="s">
        <v>3512</v>
      </c>
      <c r="O2601" s="33" t="s">
        <v>33</v>
      </c>
      <c r="P2601" s="68">
        <v>6993</v>
      </c>
      <c r="Q2601" s="33" t="s">
        <v>11030</v>
      </c>
      <c r="R2601" s="33" t="s">
        <v>1028</v>
      </c>
      <c r="S2601" s="68">
        <v>28649</v>
      </c>
      <c r="T2601" s="69" t="s">
        <v>11031</v>
      </c>
      <c r="U2601" s="33" t="s">
        <v>4699</v>
      </c>
      <c r="V2601" s="33" t="s">
        <v>4699</v>
      </c>
      <c r="W2601" s="33" t="s">
        <v>11027</v>
      </c>
      <c r="X2601" s="70" t="s">
        <v>3512</v>
      </c>
    </row>
    <row r="2602" spans="1:24" x14ac:dyDescent="0.25">
      <c r="A2602" s="29" t="s">
        <v>1848</v>
      </c>
      <c r="B2602" s="30" t="s">
        <v>972</v>
      </c>
      <c r="C2602" s="30" t="str">
        <f t="shared" si="120"/>
        <v>Durable Medical Equipment and Supplies Policy</v>
      </c>
      <c r="G2602" s="29" t="s">
        <v>1848</v>
      </c>
      <c r="H2602" s="30" t="s">
        <v>972</v>
      </c>
      <c r="I2602" s="30" t="str">
        <f t="shared" si="121"/>
        <v>Durable Medical Equipment and Supplies Policy</v>
      </c>
      <c r="J2602" t="e">
        <f t="shared" ca="1" si="122"/>
        <v>#N/A</v>
      </c>
      <c r="N2602" s="70" t="s">
        <v>3512</v>
      </c>
      <c r="O2602" s="33" t="s">
        <v>33</v>
      </c>
      <c r="P2602" s="68">
        <v>7171</v>
      </c>
      <c r="Q2602" s="33" t="s">
        <v>11032</v>
      </c>
      <c r="R2602" s="33" t="s">
        <v>1078</v>
      </c>
      <c r="S2602" s="68">
        <v>29287</v>
      </c>
      <c r="T2602" s="69" t="s">
        <v>11033</v>
      </c>
      <c r="U2602" s="33" t="s">
        <v>4699</v>
      </c>
      <c r="V2602" s="33" t="s">
        <v>4699</v>
      </c>
      <c r="W2602" s="33" t="s">
        <v>11027</v>
      </c>
      <c r="X2602" s="70" t="s">
        <v>3512</v>
      </c>
    </row>
    <row r="2603" spans="1:24" x14ac:dyDescent="0.25">
      <c r="A2603" s="29" t="s">
        <v>1848</v>
      </c>
      <c r="B2603" s="30" t="s">
        <v>974</v>
      </c>
      <c r="C2603" s="30" t="str">
        <f t="shared" si="120"/>
        <v>Durable Medical Equipment and Supplies Policy</v>
      </c>
      <c r="G2603" s="29" t="s">
        <v>1848</v>
      </c>
      <c r="H2603" s="30" t="s">
        <v>974</v>
      </c>
      <c r="I2603" s="30" t="str">
        <f t="shared" si="121"/>
        <v>Durable Medical Equipment and Supplies Policy</v>
      </c>
      <c r="J2603" t="e">
        <f t="shared" ca="1" si="122"/>
        <v>#N/A</v>
      </c>
      <c r="N2603" s="70" t="s">
        <v>3512</v>
      </c>
      <c r="O2603" s="33" t="s">
        <v>11034</v>
      </c>
      <c r="P2603" s="68">
        <v>6668</v>
      </c>
      <c r="Q2603" s="33" t="s">
        <v>11035</v>
      </c>
      <c r="R2603" s="33" t="s">
        <v>313</v>
      </c>
      <c r="S2603" s="68">
        <v>21609</v>
      </c>
      <c r="T2603" s="69" t="s">
        <v>11036</v>
      </c>
      <c r="U2603" s="33" t="s">
        <v>4699</v>
      </c>
      <c r="V2603" s="33" t="s">
        <v>4699</v>
      </c>
      <c r="W2603" s="69" t="s">
        <v>3551</v>
      </c>
      <c r="X2603" s="70" t="s">
        <v>3512</v>
      </c>
    </row>
    <row r="2604" spans="1:24" x14ac:dyDescent="0.25">
      <c r="A2604" s="29" t="s">
        <v>1848</v>
      </c>
      <c r="B2604" s="30" t="s">
        <v>976</v>
      </c>
      <c r="C2604" s="30" t="str">
        <f t="shared" si="120"/>
        <v>Durable Medical Equipment and Supplies Policy</v>
      </c>
      <c r="G2604" s="29" t="s">
        <v>1848</v>
      </c>
      <c r="H2604" s="30" t="s">
        <v>976</v>
      </c>
      <c r="I2604" s="30" t="str">
        <f t="shared" si="121"/>
        <v>Durable Medical Equipment and Supplies Policy</v>
      </c>
      <c r="J2604" t="e">
        <f t="shared" ca="1" si="122"/>
        <v>#N/A</v>
      </c>
      <c r="N2604" s="70" t="s">
        <v>3512</v>
      </c>
      <c r="O2604" s="33" t="s">
        <v>15</v>
      </c>
      <c r="P2604" s="68">
        <v>4212</v>
      </c>
      <c r="Q2604" s="33" t="s">
        <v>11037</v>
      </c>
      <c r="R2604" s="33" t="s">
        <v>1879</v>
      </c>
      <c r="S2604" s="68">
        <v>28935</v>
      </c>
      <c r="T2604" s="33" t="s">
        <v>11038</v>
      </c>
      <c r="U2604" s="33" t="s">
        <v>4699</v>
      </c>
      <c r="V2604" s="33" t="s">
        <v>4699</v>
      </c>
      <c r="W2604" s="33" t="s">
        <v>11039</v>
      </c>
      <c r="X2604" s="70" t="s">
        <v>3512</v>
      </c>
    </row>
    <row r="2605" spans="1:24" x14ac:dyDescent="0.25">
      <c r="A2605" s="29" t="s">
        <v>1849</v>
      </c>
      <c r="B2605" s="30" t="s">
        <v>1571</v>
      </c>
      <c r="C2605" s="30" t="str">
        <f t="shared" si="120"/>
        <v>Durable Medical Equipment and Supplies Policy</v>
      </c>
      <c r="G2605" s="29" t="s">
        <v>1849</v>
      </c>
      <c r="H2605" s="30" t="s">
        <v>1571</v>
      </c>
      <c r="I2605" s="30" t="str">
        <f t="shared" si="121"/>
        <v>Durable Medical Equipment and Supplies Policy</v>
      </c>
      <c r="J2605" t="e">
        <f t="shared" ca="1" si="122"/>
        <v>#N/A</v>
      </c>
      <c r="N2605" s="70" t="s">
        <v>3512</v>
      </c>
      <c r="O2605" s="33" t="s">
        <v>15</v>
      </c>
      <c r="P2605" s="68">
        <v>6558</v>
      </c>
      <c r="Q2605" s="33" t="s">
        <v>11040</v>
      </c>
      <c r="R2605" s="33" t="s">
        <v>310</v>
      </c>
      <c r="S2605" s="68">
        <v>34440</v>
      </c>
      <c r="T2605" s="33" t="s">
        <v>11041</v>
      </c>
      <c r="U2605" s="33" t="s">
        <v>4699</v>
      </c>
      <c r="V2605" s="33" t="s">
        <v>4699</v>
      </c>
      <c r="W2605" s="33" t="s">
        <v>11042</v>
      </c>
      <c r="X2605" s="70" t="s">
        <v>3512</v>
      </c>
    </row>
    <row r="2606" spans="1:24" x14ac:dyDescent="0.25">
      <c r="A2606" s="29" t="s">
        <v>1849</v>
      </c>
      <c r="B2606" s="30" t="s">
        <v>1572</v>
      </c>
      <c r="C2606" s="30" t="str">
        <f t="shared" si="120"/>
        <v>Durable Medical Equipment and Supplies Policy</v>
      </c>
      <c r="G2606" s="29" t="s">
        <v>1849</v>
      </c>
      <c r="H2606" s="30" t="s">
        <v>1572</v>
      </c>
      <c r="I2606" s="30" t="str">
        <f t="shared" si="121"/>
        <v>Durable Medical Equipment and Supplies Policy</v>
      </c>
      <c r="J2606" t="e">
        <f t="shared" ca="1" si="122"/>
        <v>#N/A</v>
      </c>
      <c r="N2606" s="70" t="s">
        <v>3512</v>
      </c>
      <c r="O2606" s="33" t="s">
        <v>15</v>
      </c>
      <c r="P2606" s="68">
        <v>7187</v>
      </c>
      <c r="Q2606" s="33" t="s">
        <v>11043</v>
      </c>
      <c r="R2606" s="33" t="s">
        <v>1081</v>
      </c>
      <c r="S2606" s="68">
        <v>29290</v>
      </c>
      <c r="T2606" s="69" t="s">
        <v>11044</v>
      </c>
      <c r="U2606" s="33" t="s">
        <v>4699</v>
      </c>
      <c r="V2606" s="33" t="s">
        <v>4699</v>
      </c>
      <c r="W2606" s="33" t="s">
        <v>11039</v>
      </c>
      <c r="X2606" s="70" t="s">
        <v>3512</v>
      </c>
    </row>
    <row r="2607" spans="1:24" x14ac:dyDescent="0.25">
      <c r="A2607" s="29" t="s">
        <v>1850</v>
      </c>
      <c r="B2607" s="30" t="s">
        <v>475</v>
      </c>
      <c r="C2607" s="30" t="str">
        <f t="shared" si="120"/>
        <v>Durable Medical Equipment and Supplies Policy</v>
      </c>
      <c r="G2607" s="29" t="s">
        <v>1850</v>
      </c>
      <c r="H2607" s="30" t="s">
        <v>475</v>
      </c>
      <c r="I2607" s="30" t="str">
        <f t="shared" si="121"/>
        <v>Durable Medical Equipment and Supplies Policy</v>
      </c>
      <c r="J2607" t="e">
        <f t="shared" ca="1" si="122"/>
        <v>#N/A</v>
      </c>
      <c r="N2607" s="70" t="s">
        <v>3512</v>
      </c>
      <c r="O2607" s="33" t="s">
        <v>11045</v>
      </c>
      <c r="P2607" s="68">
        <v>3425</v>
      </c>
      <c r="Q2607" s="33" t="s">
        <v>11046</v>
      </c>
      <c r="R2607" s="33" t="s">
        <v>103</v>
      </c>
      <c r="S2607" s="68">
        <v>30511</v>
      </c>
      <c r="T2607" s="69" t="s">
        <v>11047</v>
      </c>
      <c r="U2607" s="33" t="s">
        <v>4638</v>
      </c>
      <c r="V2607" s="33" t="s">
        <v>5811</v>
      </c>
      <c r="W2607" s="33" t="s">
        <v>11048</v>
      </c>
      <c r="X2607" s="70" t="s">
        <v>3512</v>
      </c>
    </row>
    <row r="2608" spans="1:24" x14ac:dyDescent="0.25">
      <c r="A2608" s="29" t="s">
        <v>1850</v>
      </c>
      <c r="B2608" s="30" t="s">
        <v>1033</v>
      </c>
      <c r="C2608" s="30" t="str">
        <f t="shared" si="120"/>
        <v>Durable Medical Equipment and Supplies Policy</v>
      </c>
      <c r="G2608" s="29" t="s">
        <v>1850</v>
      </c>
      <c r="H2608" s="30" t="s">
        <v>1033</v>
      </c>
      <c r="I2608" s="30" t="str">
        <f t="shared" si="121"/>
        <v>Durable Medical Equipment and Supplies Policy</v>
      </c>
      <c r="J2608" t="e">
        <f t="shared" ca="1" si="122"/>
        <v>#N/A</v>
      </c>
      <c r="N2608" s="70" t="s">
        <v>3512</v>
      </c>
      <c r="O2608" s="33" t="s">
        <v>11045</v>
      </c>
      <c r="P2608" s="68">
        <v>4158</v>
      </c>
      <c r="Q2608" s="33" t="s">
        <v>11049</v>
      </c>
      <c r="R2608" s="33" t="s">
        <v>1786</v>
      </c>
      <c r="S2608" s="68">
        <v>7499</v>
      </c>
      <c r="T2608" s="69" t="s">
        <v>11050</v>
      </c>
      <c r="U2608" s="33" t="s">
        <v>4638</v>
      </c>
      <c r="V2608" s="33" t="s">
        <v>5811</v>
      </c>
      <c r="W2608" s="33" t="s">
        <v>11051</v>
      </c>
      <c r="X2608" s="70" t="s">
        <v>3512</v>
      </c>
    </row>
    <row r="2609" spans="1:24" x14ac:dyDescent="0.25">
      <c r="A2609" s="29" t="s">
        <v>1850</v>
      </c>
      <c r="B2609" s="30" t="s">
        <v>1034</v>
      </c>
      <c r="C2609" s="30" t="str">
        <f t="shared" si="120"/>
        <v>Durable Medical Equipment and Supplies Policy</v>
      </c>
      <c r="G2609" s="29" t="s">
        <v>1850</v>
      </c>
      <c r="H2609" s="30" t="s">
        <v>1034</v>
      </c>
      <c r="I2609" s="30" t="str">
        <f t="shared" si="121"/>
        <v>Durable Medical Equipment and Supplies Policy</v>
      </c>
      <c r="J2609" t="e">
        <f t="shared" ca="1" si="122"/>
        <v>#N/A</v>
      </c>
      <c r="N2609" s="70" t="s">
        <v>3512</v>
      </c>
      <c r="O2609" s="33" t="s">
        <v>11045</v>
      </c>
      <c r="P2609" s="68">
        <v>4159</v>
      </c>
      <c r="Q2609" s="33" t="s">
        <v>11052</v>
      </c>
      <c r="R2609" s="33" t="s">
        <v>1787</v>
      </c>
      <c r="S2609" s="68">
        <v>25453</v>
      </c>
      <c r="T2609" s="69" t="s">
        <v>11053</v>
      </c>
      <c r="U2609" s="33" t="s">
        <v>4638</v>
      </c>
      <c r="V2609" s="33" t="s">
        <v>5811</v>
      </c>
      <c r="W2609" s="33" t="s">
        <v>11054</v>
      </c>
      <c r="X2609" s="70" t="s">
        <v>3512</v>
      </c>
    </row>
    <row r="2610" spans="1:24" x14ac:dyDescent="0.25">
      <c r="A2610" s="29" t="s">
        <v>1850</v>
      </c>
      <c r="B2610" s="30" t="s">
        <v>1035</v>
      </c>
      <c r="C2610" s="30" t="str">
        <f t="shared" si="120"/>
        <v>Durable Medical Equipment and Supplies Policy</v>
      </c>
      <c r="G2610" s="29" t="s">
        <v>1850</v>
      </c>
      <c r="H2610" s="30" t="s">
        <v>1035</v>
      </c>
      <c r="I2610" s="30" t="str">
        <f t="shared" si="121"/>
        <v>Durable Medical Equipment and Supplies Policy</v>
      </c>
      <c r="J2610" t="e">
        <f t="shared" ca="1" si="122"/>
        <v>#N/A</v>
      </c>
      <c r="N2610" s="70" t="s">
        <v>3512</v>
      </c>
      <c r="O2610" s="33" t="s">
        <v>11045</v>
      </c>
      <c r="P2610" s="68">
        <v>4221</v>
      </c>
      <c r="Q2610" s="33" t="s">
        <v>11055</v>
      </c>
      <c r="R2610" s="33" t="s">
        <v>1083</v>
      </c>
      <c r="S2610" s="68">
        <v>29292</v>
      </c>
      <c r="T2610" s="33" t="s">
        <v>11056</v>
      </c>
      <c r="U2610" s="33" t="s">
        <v>4699</v>
      </c>
      <c r="V2610" s="33" t="s">
        <v>4699</v>
      </c>
      <c r="W2610" s="33" t="s">
        <v>11057</v>
      </c>
      <c r="X2610" s="70" t="s">
        <v>3512</v>
      </c>
    </row>
    <row r="2611" spans="1:24" x14ac:dyDescent="0.25">
      <c r="A2611" s="29" t="s">
        <v>1850</v>
      </c>
      <c r="B2611" s="30" t="s">
        <v>1036</v>
      </c>
      <c r="C2611" s="30" t="str">
        <f t="shared" si="120"/>
        <v>Durable Medical Equipment and Supplies Policy</v>
      </c>
      <c r="G2611" s="29" t="s">
        <v>1850</v>
      </c>
      <c r="H2611" s="30" t="s">
        <v>1036</v>
      </c>
      <c r="I2611" s="30" t="str">
        <f t="shared" si="121"/>
        <v>Durable Medical Equipment and Supplies Policy</v>
      </c>
      <c r="J2611" t="e">
        <f t="shared" ca="1" si="122"/>
        <v>#N/A</v>
      </c>
      <c r="N2611" s="70" t="s">
        <v>3512</v>
      </c>
      <c r="O2611" s="33" t="s">
        <v>11045</v>
      </c>
      <c r="P2611" s="68">
        <v>4221</v>
      </c>
      <c r="Q2611" s="33" t="s">
        <v>11055</v>
      </c>
      <c r="R2611" s="33" t="s">
        <v>1087</v>
      </c>
      <c r="S2611" s="68">
        <v>29297</v>
      </c>
      <c r="T2611" s="33" t="s">
        <v>11058</v>
      </c>
      <c r="U2611" s="33" t="s">
        <v>4699</v>
      </c>
      <c r="V2611" s="33" t="s">
        <v>4699</v>
      </c>
      <c r="W2611" s="33" t="s">
        <v>11057</v>
      </c>
      <c r="X2611" s="70" t="s">
        <v>3512</v>
      </c>
    </row>
    <row r="2612" spans="1:24" x14ac:dyDescent="0.25">
      <c r="A2612" s="29" t="s">
        <v>1851</v>
      </c>
      <c r="B2612" s="30" t="s">
        <v>475</v>
      </c>
      <c r="C2612" s="30" t="str">
        <f t="shared" si="120"/>
        <v>Durable Medical Equipment and Supplies Policy</v>
      </c>
      <c r="G2612" s="29" t="s">
        <v>1851</v>
      </c>
      <c r="H2612" s="30" t="s">
        <v>475</v>
      </c>
      <c r="I2612" s="30" t="str">
        <f t="shared" si="121"/>
        <v>Durable Medical Equipment and Supplies Policy</v>
      </c>
      <c r="J2612" t="e">
        <f t="shared" ca="1" si="122"/>
        <v>#N/A</v>
      </c>
      <c r="N2612" s="70" t="s">
        <v>3512</v>
      </c>
      <c r="O2612" s="33" t="s">
        <v>11045</v>
      </c>
      <c r="P2612" s="68">
        <v>4222</v>
      </c>
      <c r="Q2612" s="33" t="s">
        <v>11059</v>
      </c>
      <c r="R2612" s="33" t="s">
        <v>1858</v>
      </c>
      <c r="S2612" s="68">
        <v>25374</v>
      </c>
      <c r="T2612" s="33" t="s">
        <v>11060</v>
      </c>
      <c r="U2612" s="33" t="s">
        <v>4699</v>
      </c>
      <c r="V2612" s="33" t="s">
        <v>4699</v>
      </c>
      <c r="W2612" s="33" t="s">
        <v>11057</v>
      </c>
      <c r="X2612" s="70" t="s">
        <v>3512</v>
      </c>
    </row>
    <row r="2613" spans="1:24" x14ac:dyDescent="0.25">
      <c r="A2613" s="29" t="s">
        <v>1852</v>
      </c>
      <c r="B2613" s="30" t="s">
        <v>475</v>
      </c>
      <c r="C2613" s="30" t="str">
        <f t="shared" si="120"/>
        <v>Durable Medical Equipment and Supplies Policy</v>
      </c>
      <c r="G2613" s="29" t="s">
        <v>1852</v>
      </c>
      <c r="H2613" s="30" t="s">
        <v>475</v>
      </c>
      <c r="I2613" s="30" t="str">
        <f t="shared" si="121"/>
        <v>Durable Medical Equipment and Supplies Policy</v>
      </c>
      <c r="J2613" t="e">
        <f t="shared" ca="1" si="122"/>
        <v>#N/A</v>
      </c>
      <c r="N2613" s="70" t="s">
        <v>3512</v>
      </c>
      <c r="O2613" s="33" t="s">
        <v>11045</v>
      </c>
      <c r="P2613" s="68">
        <v>7002</v>
      </c>
      <c r="Q2613" s="33" t="s">
        <v>11061</v>
      </c>
      <c r="R2613" s="33" t="s">
        <v>1021</v>
      </c>
      <c r="S2613" s="68">
        <v>30561</v>
      </c>
      <c r="T2613" s="33" t="s">
        <v>11062</v>
      </c>
      <c r="U2613" s="33" t="s">
        <v>4699</v>
      </c>
      <c r="V2613" s="33" t="s">
        <v>4699</v>
      </c>
      <c r="W2613" s="33" t="s">
        <v>11063</v>
      </c>
      <c r="X2613" s="70" t="s">
        <v>3512</v>
      </c>
    </row>
    <row r="2614" spans="1:24" x14ac:dyDescent="0.25">
      <c r="A2614" s="29" t="s">
        <v>1853</v>
      </c>
      <c r="B2614" s="30" t="s">
        <v>475</v>
      </c>
      <c r="C2614" s="30" t="str">
        <f t="shared" si="120"/>
        <v>Durable Medical Equipment and Supplies Policy</v>
      </c>
      <c r="G2614" s="29" t="s">
        <v>1853</v>
      </c>
      <c r="H2614" s="30" t="s">
        <v>475</v>
      </c>
      <c r="I2614" s="30" t="str">
        <f t="shared" si="121"/>
        <v>Durable Medical Equipment and Supplies Policy</v>
      </c>
      <c r="J2614" t="e">
        <f t="shared" ca="1" si="122"/>
        <v>#N/A</v>
      </c>
      <c r="N2614" s="70" t="s">
        <v>3512</v>
      </c>
      <c r="O2614" s="33" t="s">
        <v>11045</v>
      </c>
      <c r="P2614" s="68">
        <v>7423</v>
      </c>
      <c r="Q2614" s="33" t="s">
        <v>11064</v>
      </c>
      <c r="R2614" s="33" t="s">
        <v>1130</v>
      </c>
      <c r="S2614" s="68">
        <v>30597</v>
      </c>
      <c r="T2614" s="69" t="s">
        <v>11065</v>
      </c>
      <c r="U2614" s="33" t="s">
        <v>4699</v>
      </c>
      <c r="V2614" s="33" t="s">
        <v>4699</v>
      </c>
      <c r="W2614" s="33" t="s">
        <v>11063</v>
      </c>
      <c r="X2614" s="70" t="s">
        <v>3512</v>
      </c>
    </row>
    <row r="2615" spans="1:24" x14ac:dyDescent="0.25">
      <c r="A2615" s="29" t="s">
        <v>1854</v>
      </c>
      <c r="B2615" s="30" t="s">
        <v>475</v>
      </c>
      <c r="C2615" s="30" t="str">
        <f t="shared" si="120"/>
        <v>Durable Medical Equipment and Supplies Policy</v>
      </c>
      <c r="G2615" s="29" t="s">
        <v>1854</v>
      </c>
      <c r="H2615" s="30" t="s">
        <v>475</v>
      </c>
      <c r="I2615" s="30" t="str">
        <f t="shared" si="121"/>
        <v>Durable Medical Equipment and Supplies Policy</v>
      </c>
      <c r="J2615" t="e">
        <f t="shared" ca="1" si="122"/>
        <v>#N/A</v>
      </c>
      <c r="N2615" s="70" t="s">
        <v>3512</v>
      </c>
      <c r="O2615" s="33" t="s">
        <v>11045</v>
      </c>
      <c r="P2615" s="68">
        <v>7878</v>
      </c>
      <c r="Q2615" s="33" t="s">
        <v>11066</v>
      </c>
      <c r="R2615" s="33" t="s">
        <v>1268</v>
      </c>
      <c r="S2615" s="68">
        <v>36153</v>
      </c>
      <c r="T2615" s="69" t="s">
        <v>11067</v>
      </c>
      <c r="U2615" s="33" t="s">
        <v>4638</v>
      </c>
      <c r="V2615" s="33" t="s">
        <v>5811</v>
      </c>
      <c r="W2615" s="33" t="s">
        <v>11051</v>
      </c>
      <c r="X2615" s="70" t="s">
        <v>3512</v>
      </c>
    </row>
    <row r="2616" spans="1:24" x14ac:dyDescent="0.25">
      <c r="A2616" s="29" t="s">
        <v>1855</v>
      </c>
      <c r="B2616" s="30" t="s">
        <v>868</v>
      </c>
      <c r="C2616" s="30" t="str">
        <f t="shared" si="120"/>
        <v>Durable Medical Equipment and Supplies Policy</v>
      </c>
      <c r="G2616" s="29" t="s">
        <v>1855</v>
      </c>
      <c r="H2616" s="30" t="s">
        <v>868</v>
      </c>
      <c r="I2616" s="30" t="str">
        <f t="shared" si="121"/>
        <v>Durable Medical Equipment and Supplies Policy</v>
      </c>
      <c r="J2616" t="e">
        <f t="shared" ca="1" si="122"/>
        <v>#N/A</v>
      </c>
      <c r="N2616" s="33" t="s">
        <v>3512</v>
      </c>
      <c r="O2616" s="33" t="s">
        <v>11045</v>
      </c>
      <c r="P2616" s="68">
        <v>7919</v>
      </c>
      <c r="Q2616" s="33" t="s">
        <v>11068</v>
      </c>
      <c r="R2616" s="33" t="s">
        <v>11069</v>
      </c>
      <c r="S2616" s="68">
        <v>38306</v>
      </c>
      <c r="T2616" s="69" t="s">
        <v>11070</v>
      </c>
      <c r="U2616" s="33" t="s">
        <v>4728</v>
      </c>
      <c r="V2616" s="33" t="s">
        <v>4729</v>
      </c>
      <c r="W2616" s="33" t="s">
        <v>11071</v>
      </c>
      <c r="X2616" s="33" t="s">
        <v>3512</v>
      </c>
    </row>
    <row r="2617" spans="1:24" x14ac:dyDescent="0.25">
      <c r="A2617" s="29" t="s">
        <v>1856</v>
      </c>
      <c r="B2617" s="30" t="s">
        <v>868</v>
      </c>
      <c r="C2617" s="30" t="str">
        <f t="shared" si="120"/>
        <v>Durable Medical Equipment and Supplies Policy</v>
      </c>
      <c r="G2617" s="29" t="s">
        <v>1856</v>
      </c>
      <c r="H2617" s="30" t="s">
        <v>868</v>
      </c>
      <c r="I2617" s="30" t="str">
        <f t="shared" si="121"/>
        <v>Durable Medical Equipment and Supplies Policy</v>
      </c>
      <c r="J2617" t="e">
        <f t="shared" ca="1" si="122"/>
        <v>#N/A</v>
      </c>
      <c r="N2617" s="33" t="s">
        <v>3512</v>
      </c>
      <c r="O2617" s="33" t="s">
        <v>11045</v>
      </c>
      <c r="P2617" s="68">
        <v>7920</v>
      </c>
      <c r="Q2617" s="69" t="s">
        <v>11072</v>
      </c>
      <c r="R2617" s="33" t="s">
        <v>11073</v>
      </c>
      <c r="S2617" s="68">
        <v>42647</v>
      </c>
      <c r="T2617" s="69" t="s">
        <v>11074</v>
      </c>
      <c r="U2617" s="33" t="s">
        <v>4728</v>
      </c>
      <c r="V2617" s="33" t="s">
        <v>4729</v>
      </c>
      <c r="W2617" s="33" t="s">
        <v>11071</v>
      </c>
      <c r="X2617" s="33" t="s">
        <v>3512</v>
      </c>
    </row>
    <row r="2618" spans="1:24" x14ac:dyDescent="0.25">
      <c r="A2618" s="29" t="s">
        <v>1856</v>
      </c>
      <c r="B2618" s="30" t="s">
        <v>869</v>
      </c>
      <c r="C2618" s="30" t="str">
        <f t="shared" si="120"/>
        <v>Durable Medical Equipment and Supplies Policy</v>
      </c>
      <c r="G2618" s="29" t="s">
        <v>1856</v>
      </c>
      <c r="H2618" s="30" t="s">
        <v>869</v>
      </c>
      <c r="I2618" s="30" t="str">
        <f t="shared" si="121"/>
        <v>Durable Medical Equipment and Supplies Policy</v>
      </c>
      <c r="J2618" t="e">
        <f t="shared" ca="1" si="122"/>
        <v>#N/A</v>
      </c>
      <c r="N2618" s="33" t="s">
        <v>3512</v>
      </c>
      <c r="O2618" s="33" t="s">
        <v>11075</v>
      </c>
      <c r="P2618" s="68">
        <v>5330</v>
      </c>
      <c r="Q2618" s="33" t="s">
        <v>11076</v>
      </c>
      <c r="R2618" s="33" t="s">
        <v>11077</v>
      </c>
      <c r="S2618" s="68">
        <v>25664</v>
      </c>
      <c r="T2618" s="69" t="s">
        <v>11078</v>
      </c>
      <c r="U2618" s="33" t="s">
        <v>5017</v>
      </c>
      <c r="V2618" s="33" t="s">
        <v>5017</v>
      </c>
      <c r="W2618" s="33" t="s">
        <v>7622</v>
      </c>
      <c r="X2618" s="33" t="s">
        <v>3512</v>
      </c>
    </row>
    <row r="2619" spans="1:24" x14ac:dyDescent="0.25">
      <c r="A2619" s="29" t="s">
        <v>1857</v>
      </c>
      <c r="B2619" s="30" t="s">
        <v>475</v>
      </c>
      <c r="C2619" s="30" t="str">
        <f t="shared" si="120"/>
        <v>Durable Medical Equipment and Supplies Policy</v>
      </c>
      <c r="G2619" s="29" t="s">
        <v>1857</v>
      </c>
      <c r="H2619" s="30" t="s">
        <v>475</v>
      </c>
      <c r="I2619" s="30" t="str">
        <f t="shared" si="121"/>
        <v>Durable Medical Equipment and Supplies Policy</v>
      </c>
      <c r="J2619" t="e">
        <f t="shared" ca="1" si="122"/>
        <v>#N/A</v>
      </c>
      <c r="N2619" s="33" t="s">
        <v>3512</v>
      </c>
      <c r="O2619" s="33" t="s">
        <v>11079</v>
      </c>
      <c r="P2619" s="68">
        <v>6535</v>
      </c>
      <c r="Q2619" s="33" t="s">
        <v>11080</v>
      </c>
      <c r="R2619" s="33" t="s">
        <v>11081</v>
      </c>
      <c r="S2619" s="68">
        <v>47140</v>
      </c>
      <c r="T2619" s="33" t="s">
        <v>11082</v>
      </c>
      <c r="U2619" s="33" t="s">
        <v>4638</v>
      </c>
      <c r="V2619" s="33" t="s">
        <v>4639</v>
      </c>
      <c r="W2619" s="33" t="s">
        <v>11083</v>
      </c>
      <c r="X2619" s="33" t="s">
        <v>3512</v>
      </c>
    </row>
    <row r="2620" spans="1:24" x14ac:dyDescent="0.25">
      <c r="A2620" s="29" t="s">
        <v>1858</v>
      </c>
      <c r="B2620" s="30" t="s">
        <v>1022</v>
      </c>
      <c r="C2620" s="30" t="str">
        <f t="shared" si="120"/>
        <v>Durable Medical Equipment and Supplies Policy</v>
      </c>
      <c r="G2620" s="29" t="s">
        <v>1858</v>
      </c>
      <c r="H2620" s="30" t="s">
        <v>1022</v>
      </c>
      <c r="I2620" s="30" t="str">
        <f t="shared" si="121"/>
        <v>Durable Medical Equipment and Supplies Policy</v>
      </c>
      <c r="J2620" t="e">
        <f t="shared" ca="1" si="122"/>
        <v>#N/A</v>
      </c>
      <c r="N2620" s="33" t="s">
        <v>3512</v>
      </c>
      <c r="O2620" s="33" t="s">
        <v>11079</v>
      </c>
      <c r="P2620" s="68">
        <v>6535</v>
      </c>
      <c r="Q2620" s="33" t="s">
        <v>11080</v>
      </c>
      <c r="R2620" s="33" t="s">
        <v>11084</v>
      </c>
      <c r="S2620" s="68">
        <v>47131</v>
      </c>
      <c r="T2620" s="69" t="s">
        <v>11085</v>
      </c>
      <c r="U2620" s="33" t="s">
        <v>4638</v>
      </c>
      <c r="V2620" s="33" t="s">
        <v>4639</v>
      </c>
      <c r="W2620" s="33" t="s">
        <v>11083</v>
      </c>
      <c r="X2620" s="33" t="s">
        <v>3512</v>
      </c>
    </row>
    <row r="2621" spans="1:24" x14ac:dyDescent="0.25">
      <c r="A2621" s="29" t="s">
        <v>1858</v>
      </c>
      <c r="B2621" s="30" t="s">
        <v>1084</v>
      </c>
      <c r="C2621" s="30" t="str">
        <f t="shared" si="120"/>
        <v>Durable Medical Equipment and Supplies Policy</v>
      </c>
      <c r="G2621" s="29" t="s">
        <v>1858</v>
      </c>
      <c r="H2621" s="30" t="s">
        <v>1084</v>
      </c>
      <c r="I2621" s="30" t="str">
        <f t="shared" si="121"/>
        <v>Durable Medical Equipment and Supplies Policy</v>
      </c>
      <c r="J2621" t="e">
        <f t="shared" ca="1" si="122"/>
        <v>#N/A</v>
      </c>
      <c r="N2621" s="33" t="s">
        <v>3512</v>
      </c>
      <c r="O2621" s="33" t="s">
        <v>11086</v>
      </c>
      <c r="P2621" s="68">
        <v>4243</v>
      </c>
      <c r="Q2621" s="33" t="s">
        <v>11087</v>
      </c>
      <c r="R2621" s="33" t="s">
        <v>11088</v>
      </c>
      <c r="S2621" s="68">
        <v>58935</v>
      </c>
      <c r="T2621" s="69" t="s">
        <v>11089</v>
      </c>
      <c r="U2621" s="33" t="s">
        <v>4638</v>
      </c>
      <c r="V2621" s="33" t="s">
        <v>4639</v>
      </c>
      <c r="W2621" s="33" t="s">
        <v>11090</v>
      </c>
      <c r="X2621" s="33" t="s">
        <v>3512</v>
      </c>
    </row>
    <row r="2622" spans="1:24" x14ac:dyDescent="0.25">
      <c r="A2622" s="29" t="s">
        <v>1859</v>
      </c>
      <c r="B2622" s="30" t="s">
        <v>983</v>
      </c>
      <c r="C2622" s="30" t="str">
        <f t="shared" si="120"/>
        <v>Durable Medical Equipment and Supplies Policy</v>
      </c>
      <c r="G2622" s="29" t="s">
        <v>1859</v>
      </c>
      <c r="H2622" s="30" t="s">
        <v>983</v>
      </c>
      <c r="I2622" s="30" t="str">
        <f t="shared" si="121"/>
        <v>Durable Medical Equipment and Supplies Policy</v>
      </c>
      <c r="J2622" t="e">
        <f t="shared" ca="1" si="122"/>
        <v>#N/A</v>
      </c>
      <c r="N2622" s="33" t="s">
        <v>3512</v>
      </c>
      <c r="O2622" s="33" t="s">
        <v>11086</v>
      </c>
      <c r="P2622" s="68">
        <v>4363</v>
      </c>
      <c r="Q2622" s="33" t="s">
        <v>11091</v>
      </c>
      <c r="R2622" s="33" t="s">
        <v>11092</v>
      </c>
      <c r="S2622" s="68">
        <v>55584</v>
      </c>
      <c r="T2622" s="69" t="s">
        <v>11093</v>
      </c>
      <c r="U2622" s="33" t="s">
        <v>4638</v>
      </c>
      <c r="V2622" s="33" t="s">
        <v>5811</v>
      </c>
      <c r="W2622" s="33" t="s">
        <v>11094</v>
      </c>
      <c r="X2622" s="33" t="s">
        <v>3512</v>
      </c>
    </row>
    <row r="2623" spans="1:24" x14ac:dyDescent="0.25">
      <c r="A2623" s="29" t="s">
        <v>1860</v>
      </c>
      <c r="B2623" s="30" t="s">
        <v>970</v>
      </c>
      <c r="C2623" s="30" t="str">
        <f t="shared" si="120"/>
        <v>Durable Medical Equipment and Supplies Policy</v>
      </c>
      <c r="G2623" s="29" t="s">
        <v>1860</v>
      </c>
      <c r="H2623" s="30" t="s">
        <v>970</v>
      </c>
      <c r="I2623" s="30" t="str">
        <f t="shared" si="121"/>
        <v>Durable Medical Equipment and Supplies Policy</v>
      </c>
      <c r="J2623" t="e">
        <f t="shared" ca="1" si="122"/>
        <v>#N/A</v>
      </c>
      <c r="N2623" s="33" t="s">
        <v>3512</v>
      </c>
      <c r="O2623" s="33" t="s">
        <v>11086</v>
      </c>
      <c r="P2623" s="68">
        <v>4975</v>
      </c>
      <c r="Q2623" s="33" t="s">
        <v>11095</v>
      </c>
      <c r="R2623" s="33" t="s">
        <v>11096</v>
      </c>
      <c r="S2623" s="68">
        <v>46632</v>
      </c>
      <c r="T2623" s="69" t="s">
        <v>11097</v>
      </c>
      <c r="U2623" s="33" t="s">
        <v>4638</v>
      </c>
      <c r="V2623" s="33" t="s">
        <v>4639</v>
      </c>
      <c r="W2623" s="33" t="s">
        <v>11098</v>
      </c>
      <c r="X2623" s="33" t="s">
        <v>3512</v>
      </c>
    </row>
    <row r="2624" spans="1:24" x14ac:dyDescent="0.25">
      <c r="A2624" s="29" t="s">
        <v>1860</v>
      </c>
      <c r="B2624" s="30" t="s">
        <v>971</v>
      </c>
      <c r="C2624" s="30" t="str">
        <f t="shared" si="120"/>
        <v>Durable Medical Equipment and Supplies Policy</v>
      </c>
      <c r="G2624" s="29" t="s">
        <v>1860</v>
      </c>
      <c r="H2624" s="30" t="s">
        <v>971</v>
      </c>
      <c r="I2624" s="30" t="str">
        <f t="shared" si="121"/>
        <v>Durable Medical Equipment and Supplies Policy</v>
      </c>
      <c r="J2624" t="e">
        <f t="shared" ca="1" si="122"/>
        <v>#N/A</v>
      </c>
      <c r="N2624" s="33" t="s">
        <v>3512</v>
      </c>
      <c r="O2624" s="33" t="s">
        <v>11099</v>
      </c>
      <c r="P2624" s="68">
        <v>4651</v>
      </c>
      <c r="Q2624" s="33" t="s">
        <v>11100</v>
      </c>
      <c r="R2624" s="33" t="s">
        <v>11101</v>
      </c>
      <c r="S2624" s="68">
        <v>58308</v>
      </c>
      <c r="T2624" s="69" t="s">
        <v>11102</v>
      </c>
      <c r="U2624" s="33" t="s">
        <v>5017</v>
      </c>
      <c r="V2624" s="33" t="s">
        <v>5017</v>
      </c>
      <c r="W2624" s="33" t="s">
        <v>5018</v>
      </c>
      <c r="X2624" s="33" t="s">
        <v>3512</v>
      </c>
    </row>
    <row r="2625" spans="1:24" x14ac:dyDescent="0.25">
      <c r="A2625" s="29" t="s">
        <v>1860</v>
      </c>
      <c r="B2625" s="30" t="s">
        <v>972</v>
      </c>
      <c r="C2625" s="30" t="str">
        <f t="shared" si="120"/>
        <v>Durable Medical Equipment and Supplies Policy</v>
      </c>
      <c r="G2625" s="29" t="s">
        <v>1860</v>
      </c>
      <c r="H2625" s="30" t="s">
        <v>972</v>
      </c>
      <c r="I2625" s="30" t="str">
        <f t="shared" si="121"/>
        <v>Durable Medical Equipment and Supplies Policy</v>
      </c>
      <c r="J2625" t="e">
        <f t="shared" ca="1" si="122"/>
        <v>#N/A</v>
      </c>
      <c r="N2625" s="33" t="s">
        <v>3512</v>
      </c>
      <c r="O2625" s="33" t="s">
        <v>11103</v>
      </c>
      <c r="P2625" s="68">
        <v>4206</v>
      </c>
      <c r="Q2625" s="33" t="s">
        <v>11104</v>
      </c>
      <c r="R2625" s="33" t="s">
        <v>11105</v>
      </c>
      <c r="S2625" s="68">
        <v>55516</v>
      </c>
      <c r="T2625" s="69" t="s">
        <v>11106</v>
      </c>
      <c r="U2625" s="33" t="s">
        <v>4728</v>
      </c>
      <c r="V2625" s="33" t="s">
        <v>4741</v>
      </c>
      <c r="W2625" s="33" t="s">
        <v>11107</v>
      </c>
      <c r="X2625" s="33" t="s">
        <v>3512</v>
      </c>
    </row>
    <row r="2626" spans="1:24" x14ac:dyDescent="0.25">
      <c r="A2626" s="29" t="s">
        <v>1860</v>
      </c>
      <c r="B2626" s="30" t="s">
        <v>973</v>
      </c>
      <c r="C2626" s="30" t="str">
        <f t="shared" si="120"/>
        <v>Durable Medical Equipment and Supplies Policy</v>
      </c>
      <c r="G2626" s="29" t="s">
        <v>1860</v>
      </c>
      <c r="H2626" s="30" t="s">
        <v>973</v>
      </c>
      <c r="I2626" s="30" t="str">
        <f t="shared" si="121"/>
        <v>Durable Medical Equipment and Supplies Policy</v>
      </c>
      <c r="J2626" t="e">
        <f t="shared" ca="1" si="122"/>
        <v>#N/A</v>
      </c>
      <c r="N2626" s="33" t="s">
        <v>3512</v>
      </c>
      <c r="O2626" s="33" t="s">
        <v>11103</v>
      </c>
      <c r="P2626" s="68">
        <v>4206</v>
      </c>
      <c r="Q2626" s="33" t="s">
        <v>11104</v>
      </c>
      <c r="R2626" s="33" t="s">
        <v>11108</v>
      </c>
      <c r="S2626" s="68">
        <v>53470</v>
      </c>
      <c r="T2626" s="69" t="s">
        <v>11109</v>
      </c>
      <c r="U2626" s="33" t="s">
        <v>4728</v>
      </c>
      <c r="V2626" s="33" t="s">
        <v>4741</v>
      </c>
      <c r="W2626" s="33" t="s">
        <v>11110</v>
      </c>
      <c r="X2626" s="33" t="s">
        <v>3512</v>
      </c>
    </row>
    <row r="2627" spans="1:24" x14ac:dyDescent="0.25">
      <c r="A2627" s="29" t="s">
        <v>1860</v>
      </c>
      <c r="B2627" s="30" t="s">
        <v>974</v>
      </c>
      <c r="C2627" s="30" t="str">
        <f t="shared" ref="C2627:C2690" si="123">VLOOKUP(A2627,$G:$I,3,0)</f>
        <v>Durable Medical Equipment and Supplies Policy</v>
      </c>
      <c r="G2627" s="29" t="s">
        <v>1860</v>
      </c>
      <c r="H2627" s="30" t="s">
        <v>974</v>
      </c>
      <c r="I2627" s="30" t="str">
        <f t="shared" ref="I2627:I2690" si="124">VLOOKUP(G2627,$R:$X,7,0)</f>
        <v>Durable Medical Equipment and Supplies Policy</v>
      </c>
      <c r="J2627" t="e">
        <f t="shared" ref="J2627:J2690" ca="1" si="125">VLOOKUP(I2627,$J:$J,1,0)</f>
        <v>#N/A</v>
      </c>
      <c r="N2627" s="33" t="s">
        <v>3512</v>
      </c>
      <c r="O2627" s="33" t="s">
        <v>11103</v>
      </c>
      <c r="P2627" s="68">
        <v>4207</v>
      </c>
      <c r="Q2627" s="33" t="s">
        <v>11111</v>
      </c>
      <c r="R2627" s="33" t="s">
        <v>11112</v>
      </c>
      <c r="S2627" s="68">
        <v>58916</v>
      </c>
      <c r="T2627" s="69" t="s">
        <v>11113</v>
      </c>
      <c r="U2627" s="33" t="s">
        <v>4638</v>
      </c>
      <c r="V2627" s="33" t="s">
        <v>4639</v>
      </c>
      <c r="W2627" s="69" t="s">
        <v>11114</v>
      </c>
      <c r="X2627" s="33" t="s">
        <v>3512</v>
      </c>
    </row>
    <row r="2628" spans="1:24" x14ac:dyDescent="0.25">
      <c r="A2628" s="29" t="s">
        <v>1860</v>
      </c>
      <c r="B2628" s="30" t="s">
        <v>975</v>
      </c>
      <c r="C2628" s="30" t="str">
        <f t="shared" si="123"/>
        <v>Durable Medical Equipment and Supplies Policy</v>
      </c>
      <c r="G2628" s="29" t="s">
        <v>1860</v>
      </c>
      <c r="H2628" s="30" t="s">
        <v>975</v>
      </c>
      <c r="I2628" s="30" t="str">
        <f t="shared" si="124"/>
        <v>Durable Medical Equipment and Supplies Policy</v>
      </c>
      <c r="J2628" t="e">
        <f t="shared" ca="1" si="125"/>
        <v>#N/A</v>
      </c>
      <c r="N2628" s="33" t="s">
        <v>3512</v>
      </c>
      <c r="O2628" s="33" t="s">
        <v>11103</v>
      </c>
      <c r="P2628" s="68">
        <v>5072</v>
      </c>
      <c r="Q2628" s="33" t="s">
        <v>11115</v>
      </c>
      <c r="R2628" s="33" t="s">
        <v>11116</v>
      </c>
      <c r="S2628" s="68">
        <v>11896</v>
      </c>
      <c r="T2628" s="69" t="s">
        <v>11117</v>
      </c>
      <c r="U2628" s="33" t="s">
        <v>4713</v>
      </c>
      <c r="V2628" s="33" t="s">
        <v>4713</v>
      </c>
      <c r="W2628" s="33" t="s">
        <v>4713</v>
      </c>
      <c r="X2628" s="33" t="s">
        <v>3512</v>
      </c>
    </row>
    <row r="2629" spans="1:24" x14ac:dyDescent="0.25">
      <c r="A2629" s="29" t="s">
        <v>1860</v>
      </c>
      <c r="B2629" s="30" t="s">
        <v>976</v>
      </c>
      <c r="C2629" s="30" t="str">
        <f t="shared" si="123"/>
        <v>Durable Medical Equipment and Supplies Policy</v>
      </c>
      <c r="G2629" s="29" t="s">
        <v>1860</v>
      </c>
      <c r="H2629" s="30" t="s">
        <v>976</v>
      </c>
      <c r="I2629" s="30" t="str">
        <f t="shared" si="124"/>
        <v>Durable Medical Equipment and Supplies Policy</v>
      </c>
      <c r="J2629" t="e">
        <f t="shared" ca="1" si="125"/>
        <v>#N/A</v>
      </c>
      <c r="N2629" s="33" t="s">
        <v>3512</v>
      </c>
      <c r="O2629" s="33" t="s">
        <v>11103</v>
      </c>
      <c r="P2629" s="68">
        <v>5072</v>
      </c>
      <c r="Q2629" s="33" t="s">
        <v>11115</v>
      </c>
      <c r="R2629" s="33" t="s">
        <v>11118</v>
      </c>
      <c r="S2629" s="68">
        <v>11897</v>
      </c>
      <c r="T2629" s="69" t="s">
        <v>11119</v>
      </c>
      <c r="U2629" s="33" t="s">
        <v>4713</v>
      </c>
      <c r="V2629" s="33" t="s">
        <v>4713</v>
      </c>
      <c r="W2629" s="33" t="s">
        <v>4713</v>
      </c>
      <c r="X2629" s="33" t="s">
        <v>3512</v>
      </c>
    </row>
    <row r="2630" spans="1:24" x14ac:dyDescent="0.25">
      <c r="A2630" s="29" t="s">
        <v>1860</v>
      </c>
      <c r="B2630" s="30" t="s">
        <v>977</v>
      </c>
      <c r="C2630" s="30" t="str">
        <f t="shared" si="123"/>
        <v>Durable Medical Equipment and Supplies Policy</v>
      </c>
      <c r="G2630" s="29" t="s">
        <v>1860</v>
      </c>
      <c r="H2630" s="30" t="s">
        <v>977</v>
      </c>
      <c r="I2630" s="30" t="str">
        <f t="shared" si="124"/>
        <v>Durable Medical Equipment and Supplies Policy</v>
      </c>
      <c r="J2630" t="e">
        <f t="shared" ca="1" si="125"/>
        <v>#N/A</v>
      </c>
      <c r="N2630" s="33" t="s">
        <v>3512</v>
      </c>
      <c r="O2630" s="33" t="s">
        <v>11103</v>
      </c>
      <c r="P2630" s="68">
        <v>7523</v>
      </c>
      <c r="Q2630" s="33" t="s">
        <v>11120</v>
      </c>
      <c r="R2630" s="33" t="s">
        <v>11121</v>
      </c>
      <c r="S2630" s="68">
        <v>55494</v>
      </c>
      <c r="T2630" s="69" t="s">
        <v>11122</v>
      </c>
      <c r="U2630" s="33" t="s">
        <v>4638</v>
      </c>
      <c r="V2630" s="33" t="s">
        <v>4639</v>
      </c>
      <c r="W2630" s="33" t="s">
        <v>11123</v>
      </c>
      <c r="X2630" s="33" t="s">
        <v>3512</v>
      </c>
    </row>
    <row r="2631" spans="1:24" x14ac:dyDescent="0.25">
      <c r="A2631" s="29" t="s">
        <v>1861</v>
      </c>
      <c r="B2631" s="30" t="s">
        <v>970</v>
      </c>
      <c r="C2631" s="30" t="str">
        <f t="shared" si="123"/>
        <v>Durable Medical Equipment and Supplies Policy</v>
      </c>
      <c r="G2631" s="29" t="s">
        <v>1861</v>
      </c>
      <c r="H2631" s="30" t="s">
        <v>970</v>
      </c>
      <c r="I2631" s="30" t="str">
        <f t="shared" si="124"/>
        <v>Durable Medical Equipment and Supplies Policy</v>
      </c>
      <c r="J2631" t="e">
        <f t="shared" ca="1" si="125"/>
        <v>#N/A</v>
      </c>
      <c r="N2631" s="33" t="s">
        <v>3512</v>
      </c>
      <c r="O2631" s="33" t="s">
        <v>11103</v>
      </c>
      <c r="P2631" s="68">
        <v>7565</v>
      </c>
      <c r="Q2631" s="33" t="s">
        <v>11124</v>
      </c>
      <c r="R2631" s="33" t="s">
        <v>11125</v>
      </c>
      <c r="S2631" s="68">
        <v>58973</v>
      </c>
      <c r="T2631" s="69" t="s">
        <v>11126</v>
      </c>
      <c r="U2631" s="33" t="s">
        <v>4728</v>
      </c>
      <c r="V2631" s="33" t="s">
        <v>4729</v>
      </c>
      <c r="W2631" s="33" t="s">
        <v>11127</v>
      </c>
      <c r="X2631" s="33" t="s">
        <v>3512</v>
      </c>
    </row>
    <row r="2632" spans="1:24" x14ac:dyDescent="0.25">
      <c r="A2632" s="29" t="s">
        <v>1861</v>
      </c>
      <c r="B2632" s="30" t="s">
        <v>971</v>
      </c>
      <c r="C2632" s="30" t="str">
        <f t="shared" si="123"/>
        <v>Durable Medical Equipment and Supplies Policy</v>
      </c>
      <c r="G2632" s="29" t="s">
        <v>1861</v>
      </c>
      <c r="H2632" s="30" t="s">
        <v>971</v>
      </c>
      <c r="I2632" s="30" t="str">
        <f t="shared" si="124"/>
        <v>Durable Medical Equipment and Supplies Policy</v>
      </c>
      <c r="J2632" t="e">
        <f t="shared" ca="1" si="125"/>
        <v>#N/A</v>
      </c>
      <c r="N2632" s="33" t="s">
        <v>3512</v>
      </c>
      <c r="O2632" s="33" t="s">
        <v>11103</v>
      </c>
      <c r="P2632" s="68">
        <v>7567</v>
      </c>
      <c r="Q2632" s="33" t="s">
        <v>11128</v>
      </c>
      <c r="R2632" s="33" t="s">
        <v>11129</v>
      </c>
      <c r="S2632" s="68">
        <v>58980</v>
      </c>
      <c r="T2632" s="69" t="s">
        <v>11130</v>
      </c>
      <c r="U2632" s="33" t="s">
        <v>4638</v>
      </c>
      <c r="V2632" s="33" t="s">
        <v>4639</v>
      </c>
      <c r="W2632" s="33" t="s">
        <v>11131</v>
      </c>
      <c r="X2632" s="33" t="s">
        <v>3512</v>
      </c>
    </row>
    <row r="2633" spans="1:24" x14ac:dyDescent="0.25">
      <c r="A2633" s="29" t="s">
        <v>1861</v>
      </c>
      <c r="B2633" s="30" t="s">
        <v>972</v>
      </c>
      <c r="C2633" s="30" t="str">
        <f t="shared" si="123"/>
        <v>Durable Medical Equipment and Supplies Policy</v>
      </c>
      <c r="G2633" s="29" t="s">
        <v>1861</v>
      </c>
      <c r="H2633" s="30" t="s">
        <v>972</v>
      </c>
      <c r="I2633" s="30" t="str">
        <f t="shared" si="124"/>
        <v>Durable Medical Equipment and Supplies Policy</v>
      </c>
      <c r="J2633" t="e">
        <f t="shared" ca="1" si="125"/>
        <v>#N/A</v>
      </c>
      <c r="N2633" s="33" t="s">
        <v>3512</v>
      </c>
      <c r="O2633" s="33" t="s">
        <v>11103</v>
      </c>
      <c r="P2633" s="68">
        <v>7593</v>
      </c>
      <c r="Q2633" s="33" t="s">
        <v>11132</v>
      </c>
      <c r="R2633" s="33" t="s">
        <v>11133</v>
      </c>
      <c r="S2633" s="68">
        <v>58926</v>
      </c>
      <c r="T2633" s="69" t="s">
        <v>11134</v>
      </c>
      <c r="U2633" s="33" t="s">
        <v>4638</v>
      </c>
      <c r="V2633" s="33" t="s">
        <v>4639</v>
      </c>
      <c r="W2633" s="69" t="s">
        <v>11135</v>
      </c>
      <c r="X2633" s="33" t="s">
        <v>3512</v>
      </c>
    </row>
    <row r="2634" spans="1:24" x14ac:dyDescent="0.25">
      <c r="A2634" s="29" t="s">
        <v>1861</v>
      </c>
      <c r="B2634" s="30" t="s">
        <v>973</v>
      </c>
      <c r="C2634" s="30" t="str">
        <f t="shared" si="123"/>
        <v>Durable Medical Equipment and Supplies Policy</v>
      </c>
      <c r="G2634" s="29" t="s">
        <v>1861</v>
      </c>
      <c r="H2634" s="30" t="s">
        <v>973</v>
      </c>
      <c r="I2634" s="30" t="str">
        <f t="shared" si="124"/>
        <v>Durable Medical Equipment and Supplies Policy</v>
      </c>
      <c r="J2634" t="e">
        <f t="shared" ca="1" si="125"/>
        <v>#N/A</v>
      </c>
      <c r="N2634" s="33" t="s">
        <v>3512</v>
      </c>
      <c r="O2634" s="33" t="s">
        <v>11103</v>
      </c>
      <c r="P2634" s="68">
        <v>7751</v>
      </c>
      <c r="Q2634" s="33" t="s">
        <v>11136</v>
      </c>
      <c r="R2634" s="33" t="s">
        <v>11137</v>
      </c>
      <c r="S2634" s="68">
        <v>58909</v>
      </c>
      <c r="T2634" s="69" t="s">
        <v>11138</v>
      </c>
      <c r="U2634" s="33" t="s">
        <v>4638</v>
      </c>
      <c r="V2634" s="33" t="s">
        <v>4639</v>
      </c>
      <c r="W2634" s="69" t="s">
        <v>11139</v>
      </c>
      <c r="X2634" s="33" t="s">
        <v>3512</v>
      </c>
    </row>
    <row r="2635" spans="1:24" x14ac:dyDescent="0.25">
      <c r="A2635" s="29" t="s">
        <v>1861</v>
      </c>
      <c r="B2635" s="30" t="s">
        <v>974</v>
      </c>
      <c r="C2635" s="30" t="str">
        <f t="shared" si="123"/>
        <v>Durable Medical Equipment and Supplies Policy</v>
      </c>
      <c r="G2635" s="29" t="s">
        <v>1861</v>
      </c>
      <c r="H2635" s="30" t="s">
        <v>974</v>
      </c>
      <c r="I2635" s="30" t="str">
        <f t="shared" si="124"/>
        <v>Durable Medical Equipment and Supplies Policy</v>
      </c>
      <c r="J2635" t="e">
        <f t="shared" ca="1" si="125"/>
        <v>#N/A</v>
      </c>
      <c r="N2635" s="33" t="s">
        <v>3512</v>
      </c>
      <c r="O2635" s="33" t="s">
        <v>11103</v>
      </c>
      <c r="P2635" s="68">
        <v>7821</v>
      </c>
      <c r="Q2635" s="33" t="s">
        <v>11140</v>
      </c>
      <c r="R2635" s="33" t="s">
        <v>11141</v>
      </c>
      <c r="S2635" s="68">
        <v>58882</v>
      </c>
      <c r="T2635" s="69" t="s">
        <v>11142</v>
      </c>
      <c r="U2635" s="33" t="s">
        <v>4638</v>
      </c>
      <c r="V2635" s="33" t="s">
        <v>4639</v>
      </c>
      <c r="W2635" s="69" t="s">
        <v>11143</v>
      </c>
      <c r="X2635" s="33" t="s">
        <v>3512</v>
      </c>
    </row>
    <row r="2636" spans="1:24" x14ac:dyDescent="0.25">
      <c r="A2636" s="29" t="s">
        <v>1861</v>
      </c>
      <c r="B2636" s="30" t="s">
        <v>975</v>
      </c>
      <c r="C2636" s="30" t="str">
        <f t="shared" si="123"/>
        <v>Durable Medical Equipment and Supplies Policy</v>
      </c>
      <c r="G2636" s="29" t="s">
        <v>1861</v>
      </c>
      <c r="H2636" s="30" t="s">
        <v>975</v>
      </c>
      <c r="I2636" s="30" t="str">
        <f t="shared" si="124"/>
        <v>Durable Medical Equipment and Supplies Policy</v>
      </c>
      <c r="J2636" t="e">
        <f t="shared" ca="1" si="125"/>
        <v>#N/A</v>
      </c>
      <c r="N2636" s="33" t="s">
        <v>3512</v>
      </c>
      <c r="O2636" s="33" t="s">
        <v>11103</v>
      </c>
      <c r="P2636" s="68">
        <v>7822</v>
      </c>
      <c r="Q2636" s="33" t="s">
        <v>11144</v>
      </c>
      <c r="R2636" s="33" t="s">
        <v>11145</v>
      </c>
      <c r="S2636" s="68">
        <v>58891</v>
      </c>
      <c r="T2636" s="69" t="s">
        <v>11146</v>
      </c>
      <c r="U2636" s="33" t="s">
        <v>4638</v>
      </c>
      <c r="V2636" s="33" t="s">
        <v>4639</v>
      </c>
      <c r="W2636" s="69" t="s">
        <v>11143</v>
      </c>
      <c r="X2636" s="33" t="s">
        <v>3512</v>
      </c>
    </row>
    <row r="2637" spans="1:24" x14ac:dyDescent="0.25">
      <c r="A2637" s="29" t="s">
        <v>1861</v>
      </c>
      <c r="B2637" s="30" t="s">
        <v>976</v>
      </c>
      <c r="C2637" s="30" t="str">
        <f t="shared" si="123"/>
        <v>Durable Medical Equipment and Supplies Policy</v>
      </c>
      <c r="G2637" s="29" t="s">
        <v>1861</v>
      </c>
      <c r="H2637" s="30" t="s">
        <v>976</v>
      </c>
      <c r="I2637" s="30" t="str">
        <f t="shared" si="124"/>
        <v>Durable Medical Equipment and Supplies Policy</v>
      </c>
      <c r="J2637" t="e">
        <f t="shared" ca="1" si="125"/>
        <v>#N/A</v>
      </c>
      <c r="N2637" s="33" t="s">
        <v>3512</v>
      </c>
      <c r="O2637" s="33" t="s">
        <v>11103</v>
      </c>
      <c r="P2637" s="68">
        <v>7823</v>
      </c>
      <c r="Q2637" s="33" t="s">
        <v>11147</v>
      </c>
      <c r="R2637" s="33" t="s">
        <v>11148</v>
      </c>
      <c r="S2637" s="68">
        <v>58883</v>
      </c>
      <c r="T2637" s="69" t="s">
        <v>11149</v>
      </c>
      <c r="U2637" s="33" t="s">
        <v>4638</v>
      </c>
      <c r="V2637" s="33" t="s">
        <v>4639</v>
      </c>
      <c r="W2637" s="69" t="s">
        <v>11143</v>
      </c>
      <c r="X2637" s="33" t="s">
        <v>3512</v>
      </c>
    </row>
    <row r="2638" spans="1:24" x14ac:dyDescent="0.25">
      <c r="A2638" s="29" t="s">
        <v>1861</v>
      </c>
      <c r="B2638" s="30" t="s">
        <v>977</v>
      </c>
      <c r="C2638" s="30" t="str">
        <f t="shared" si="123"/>
        <v>Durable Medical Equipment and Supplies Policy</v>
      </c>
      <c r="G2638" s="29" t="s">
        <v>1861</v>
      </c>
      <c r="H2638" s="30" t="s">
        <v>977</v>
      </c>
      <c r="I2638" s="30" t="str">
        <f t="shared" si="124"/>
        <v>Durable Medical Equipment and Supplies Policy</v>
      </c>
      <c r="J2638" t="e">
        <f t="shared" ca="1" si="125"/>
        <v>#N/A</v>
      </c>
      <c r="N2638" s="33" t="s">
        <v>3512</v>
      </c>
      <c r="O2638" s="33" t="s">
        <v>11103</v>
      </c>
      <c r="P2638" s="68">
        <v>7824</v>
      </c>
      <c r="Q2638" s="33" t="s">
        <v>11150</v>
      </c>
      <c r="R2638" s="33" t="s">
        <v>11151</v>
      </c>
      <c r="S2638" s="68">
        <v>58981</v>
      </c>
      <c r="T2638" s="69" t="s">
        <v>11152</v>
      </c>
      <c r="U2638" s="33" t="s">
        <v>4638</v>
      </c>
      <c r="V2638" s="33" t="s">
        <v>4639</v>
      </c>
      <c r="W2638" s="69" t="s">
        <v>11143</v>
      </c>
      <c r="X2638" s="33" t="s">
        <v>3512</v>
      </c>
    </row>
    <row r="2639" spans="1:24" x14ac:dyDescent="0.25">
      <c r="A2639" s="29" t="s">
        <v>1862</v>
      </c>
      <c r="B2639" s="30" t="s">
        <v>970</v>
      </c>
      <c r="C2639" s="30" t="str">
        <f t="shared" si="123"/>
        <v>Durable Medical Equipment and Supplies Policy</v>
      </c>
      <c r="G2639" s="29" t="s">
        <v>1862</v>
      </c>
      <c r="H2639" s="30" t="s">
        <v>970</v>
      </c>
      <c r="I2639" s="30" t="str">
        <f t="shared" si="124"/>
        <v>Durable Medical Equipment and Supplies Policy</v>
      </c>
      <c r="J2639" t="e">
        <f t="shared" ca="1" si="125"/>
        <v>#N/A</v>
      </c>
      <c r="N2639" s="33" t="s">
        <v>3512</v>
      </c>
      <c r="O2639" s="33" t="s">
        <v>11153</v>
      </c>
      <c r="P2639" s="68">
        <v>3418</v>
      </c>
      <c r="Q2639" s="33" t="s">
        <v>11154</v>
      </c>
      <c r="R2639" s="33" t="s">
        <v>11155</v>
      </c>
      <c r="S2639" s="68">
        <v>59009</v>
      </c>
      <c r="T2639" s="69" t="s">
        <v>11156</v>
      </c>
      <c r="U2639" s="33" t="s">
        <v>4638</v>
      </c>
      <c r="V2639" s="33" t="s">
        <v>5811</v>
      </c>
      <c r="W2639" s="33" t="s">
        <v>11157</v>
      </c>
      <c r="X2639" s="33" t="s">
        <v>3512</v>
      </c>
    </row>
    <row r="2640" spans="1:24" x14ac:dyDescent="0.25">
      <c r="A2640" s="29" t="s">
        <v>1862</v>
      </c>
      <c r="B2640" s="30" t="s">
        <v>972</v>
      </c>
      <c r="C2640" s="30" t="str">
        <f t="shared" si="123"/>
        <v>Durable Medical Equipment and Supplies Policy</v>
      </c>
      <c r="G2640" s="29" t="s">
        <v>1862</v>
      </c>
      <c r="H2640" s="30" t="s">
        <v>972</v>
      </c>
      <c r="I2640" s="30" t="str">
        <f t="shared" si="124"/>
        <v>Durable Medical Equipment and Supplies Policy</v>
      </c>
      <c r="J2640" t="e">
        <f t="shared" ca="1" si="125"/>
        <v>#N/A</v>
      </c>
      <c r="N2640" s="33" t="s">
        <v>3512</v>
      </c>
      <c r="O2640" s="33" t="s">
        <v>11153</v>
      </c>
      <c r="P2640" s="68">
        <v>5253</v>
      </c>
      <c r="Q2640" s="33" t="s">
        <v>11158</v>
      </c>
      <c r="R2640" s="33" t="s">
        <v>11159</v>
      </c>
      <c r="S2640" s="68">
        <v>55310</v>
      </c>
      <c r="T2640" s="69" t="s">
        <v>11160</v>
      </c>
      <c r="U2640" s="33" t="s">
        <v>4638</v>
      </c>
      <c r="V2640" s="33" t="s">
        <v>5811</v>
      </c>
      <c r="W2640" s="33" t="s">
        <v>11161</v>
      </c>
      <c r="X2640" s="33" t="s">
        <v>3512</v>
      </c>
    </row>
    <row r="2641" spans="1:24" x14ac:dyDescent="0.25">
      <c r="A2641" s="29" t="s">
        <v>1862</v>
      </c>
      <c r="B2641" s="30" t="s">
        <v>974</v>
      </c>
      <c r="C2641" s="30" t="str">
        <f t="shared" si="123"/>
        <v>Durable Medical Equipment and Supplies Policy</v>
      </c>
      <c r="G2641" s="29" t="s">
        <v>1862</v>
      </c>
      <c r="H2641" s="30" t="s">
        <v>974</v>
      </c>
      <c r="I2641" s="30" t="str">
        <f t="shared" si="124"/>
        <v>Durable Medical Equipment and Supplies Policy</v>
      </c>
      <c r="J2641" t="e">
        <f t="shared" ca="1" si="125"/>
        <v>#N/A</v>
      </c>
      <c r="N2641" s="33" t="s">
        <v>3512</v>
      </c>
      <c r="O2641" s="33" t="s">
        <v>11162</v>
      </c>
      <c r="P2641" s="68">
        <v>5345</v>
      </c>
      <c r="Q2641" s="33" t="s">
        <v>11163</v>
      </c>
      <c r="R2641" s="33" t="s">
        <v>11164</v>
      </c>
      <c r="S2641" s="68">
        <v>58977</v>
      </c>
      <c r="T2641" s="69" t="s">
        <v>11165</v>
      </c>
      <c r="U2641" s="33" t="s">
        <v>4638</v>
      </c>
      <c r="V2641" s="33" t="s">
        <v>5811</v>
      </c>
      <c r="W2641" s="33" t="s">
        <v>11166</v>
      </c>
      <c r="X2641" s="33" t="s">
        <v>3512</v>
      </c>
    </row>
    <row r="2642" spans="1:24" x14ac:dyDescent="0.25">
      <c r="A2642" s="29" t="s">
        <v>1862</v>
      </c>
      <c r="B2642" s="30" t="s">
        <v>976</v>
      </c>
      <c r="C2642" s="30" t="str">
        <f t="shared" si="123"/>
        <v>Durable Medical Equipment and Supplies Policy</v>
      </c>
      <c r="G2642" s="29" t="s">
        <v>1862</v>
      </c>
      <c r="H2642" s="30" t="s">
        <v>976</v>
      </c>
      <c r="I2642" s="30" t="str">
        <f t="shared" si="124"/>
        <v>Durable Medical Equipment and Supplies Policy</v>
      </c>
      <c r="J2642" t="e">
        <f t="shared" ca="1" si="125"/>
        <v>#N/A</v>
      </c>
      <c r="N2642" s="33" t="s">
        <v>3512</v>
      </c>
      <c r="O2642" s="33" t="s">
        <v>11162</v>
      </c>
      <c r="P2642" s="68">
        <v>6192</v>
      </c>
      <c r="Q2642" s="69" t="s">
        <v>11167</v>
      </c>
      <c r="R2642" s="33" t="s">
        <v>11168</v>
      </c>
      <c r="S2642" s="68">
        <v>16191</v>
      </c>
      <c r="T2642" s="69" t="s">
        <v>11169</v>
      </c>
      <c r="U2642" s="33" t="s">
        <v>4728</v>
      </c>
      <c r="V2642" s="33" t="s">
        <v>6066</v>
      </c>
      <c r="W2642" s="33" t="s">
        <v>11170</v>
      </c>
      <c r="X2642" s="33" t="s">
        <v>3512</v>
      </c>
    </row>
    <row r="2643" spans="1:24" x14ac:dyDescent="0.25">
      <c r="A2643" s="29" t="s">
        <v>1863</v>
      </c>
      <c r="B2643" s="30" t="s">
        <v>761</v>
      </c>
      <c r="C2643" s="30" t="str">
        <f t="shared" si="123"/>
        <v>Durable Medical Equipment and Supplies Policy</v>
      </c>
      <c r="G2643" s="29" t="s">
        <v>1863</v>
      </c>
      <c r="H2643" s="30" t="s">
        <v>761</v>
      </c>
      <c r="I2643" s="30" t="str">
        <f t="shared" si="124"/>
        <v>Durable Medical Equipment and Supplies Policy</v>
      </c>
      <c r="J2643" t="e">
        <f t="shared" ca="1" si="125"/>
        <v>#N/A</v>
      </c>
      <c r="N2643" s="33" t="s">
        <v>3512</v>
      </c>
      <c r="O2643" s="33" t="s">
        <v>11171</v>
      </c>
      <c r="P2643" s="68">
        <v>7258</v>
      </c>
      <c r="Q2643" s="69" t="s">
        <v>11172</v>
      </c>
      <c r="R2643" s="33" t="s">
        <v>11173</v>
      </c>
      <c r="S2643" s="68">
        <v>58202</v>
      </c>
      <c r="T2643" s="69" t="s">
        <v>11174</v>
      </c>
      <c r="U2643" s="33" t="s">
        <v>4638</v>
      </c>
      <c r="V2643" s="33" t="s">
        <v>4639</v>
      </c>
      <c r="W2643" s="69" t="s">
        <v>11175</v>
      </c>
      <c r="X2643" s="33" t="s">
        <v>3512</v>
      </c>
    </row>
    <row r="2644" spans="1:24" x14ac:dyDescent="0.25">
      <c r="A2644" s="29" t="s">
        <v>1864</v>
      </c>
      <c r="B2644" s="30" t="s">
        <v>1571</v>
      </c>
      <c r="C2644" s="30" t="str">
        <f t="shared" si="123"/>
        <v>Durable Medical Equipment and Supplies Policy</v>
      </c>
      <c r="G2644" s="29" t="s">
        <v>1864</v>
      </c>
      <c r="H2644" s="30" t="s">
        <v>1571</v>
      </c>
      <c r="I2644" s="30" t="str">
        <f t="shared" si="124"/>
        <v>Durable Medical Equipment and Supplies Policy</v>
      </c>
      <c r="J2644" t="e">
        <f t="shared" ca="1" si="125"/>
        <v>#N/A</v>
      </c>
      <c r="N2644" s="70" t="s">
        <v>3512</v>
      </c>
      <c r="O2644" s="33" t="s">
        <v>19</v>
      </c>
      <c r="P2644" s="68">
        <v>4182</v>
      </c>
      <c r="Q2644" s="33" t="s">
        <v>11176</v>
      </c>
      <c r="R2644" s="33" t="s">
        <v>1820</v>
      </c>
      <c r="S2644" s="68">
        <v>7613</v>
      </c>
      <c r="T2644" s="69" t="s">
        <v>11177</v>
      </c>
      <c r="U2644" s="33" t="s">
        <v>4699</v>
      </c>
      <c r="V2644" s="33" t="s">
        <v>4699</v>
      </c>
      <c r="W2644" s="33" t="s">
        <v>11178</v>
      </c>
      <c r="X2644" s="70" t="s">
        <v>3512</v>
      </c>
    </row>
    <row r="2645" spans="1:24" x14ac:dyDescent="0.25">
      <c r="A2645" s="29" t="s">
        <v>1864</v>
      </c>
      <c r="B2645" s="30" t="s">
        <v>1572</v>
      </c>
      <c r="C2645" s="30" t="str">
        <f t="shared" si="123"/>
        <v>Durable Medical Equipment and Supplies Policy</v>
      </c>
      <c r="G2645" s="29" t="s">
        <v>1864</v>
      </c>
      <c r="H2645" s="30" t="s">
        <v>1572</v>
      </c>
      <c r="I2645" s="30" t="str">
        <f t="shared" si="124"/>
        <v>Durable Medical Equipment and Supplies Policy</v>
      </c>
      <c r="J2645" t="e">
        <f t="shared" ca="1" si="125"/>
        <v>#N/A</v>
      </c>
      <c r="N2645" s="70" t="s">
        <v>3512</v>
      </c>
      <c r="O2645" s="33" t="s">
        <v>19</v>
      </c>
      <c r="P2645" s="68">
        <v>4196</v>
      </c>
      <c r="Q2645" s="33" t="s">
        <v>11179</v>
      </c>
      <c r="R2645" s="33" t="s">
        <v>1868</v>
      </c>
      <c r="S2645" s="68">
        <v>8499</v>
      </c>
      <c r="T2645" s="33" t="s">
        <v>11180</v>
      </c>
      <c r="U2645" s="33" t="s">
        <v>4699</v>
      </c>
      <c r="V2645" s="33" t="s">
        <v>4699</v>
      </c>
      <c r="W2645" s="33" t="s">
        <v>11181</v>
      </c>
      <c r="X2645" s="70" t="s">
        <v>3512</v>
      </c>
    </row>
    <row r="2646" spans="1:24" x14ac:dyDescent="0.25">
      <c r="A2646" s="29" t="s">
        <v>1865</v>
      </c>
      <c r="B2646" s="30" t="s">
        <v>475</v>
      </c>
      <c r="C2646" s="30" t="str">
        <f t="shared" si="123"/>
        <v>Durable Medical Equipment and Supplies Policy</v>
      </c>
      <c r="G2646" s="29" t="s">
        <v>1865</v>
      </c>
      <c r="H2646" s="30" t="s">
        <v>475</v>
      </c>
      <c r="I2646" s="30" t="str">
        <f t="shared" si="124"/>
        <v>Durable Medical Equipment and Supplies Policy</v>
      </c>
      <c r="J2646" t="e">
        <f t="shared" ca="1" si="125"/>
        <v>#N/A</v>
      </c>
      <c r="N2646" s="70" t="s">
        <v>3512</v>
      </c>
      <c r="O2646" s="33" t="s">
        <v>19</v>
      </c>
      <c r="P2646" s="68">
        <v>4197</v>
      </c>
      <c r="Q2646" s="33" t="s">
        <v>11182</v>
      </c>
      <c r="R2646" s="33" t="s">
        <v>1874</v>
      </c>
      <c r="S2646" s="68">
        <v>17817</v>
      </c>
      <c r="T2646" s="69" t="s">
        <v>11183</v>
      </c>
      <c r="U2646" s="33" t="s">
        <v>4699</v>
      </c>
      <c r="V2646" s="33" t="s">
        <v>4699</v>
      </c>
      <c r="W2646" s="33" t="s">
        <v>11181</v>
      </c>
      <c r="X2646" s="70" t="s">
        <v>3512</v>
      </c>
    </row>
    <row r="2647" spans="1:24" x14ac:dyDescent="0.25">
      <c r="A2647" s="29" t="s">
        <v>1866</v>
      </c>
      <c r="B2647" s="30" t="s">
        <v>983</v>
      </c>
      <c r="C2647" s="30" t="str">
        <f t="shared" si="123"/>
        <v>Durable Medical Equipment and Supplies Policy</v>
      </c>
      <c r="G2647" s="29" t="s">
        <v>1866</v>
      </c>
      <c r="H2647" s="30" t="s">
        <v>983</v>
      </c>
      <c r="I2647" s="30" t="str">
        <f t="shared" si="124"/>
        <v>Durable Medical Equipment and Supplies Policy</v>
      </c>
      <c r="J2647" t="e">
        <f t="shared" ca="1" si="125"/>
        <v>#N/A</v>
      </c>
      <c r="N2647" s="70" t="s">
        <v>3512</v>
      </c>
      <c r="O2647" s="33" t="s">
        <v>19</v>
      </c>
      <c r="P2647" s="68">
        <v>4199</v>
      </c>
      <c r="Q2647" s="33" t="s">
        <v>11184</v>
      </c>
      <c r="R2647" s="33" t="s">
        <v>1873</v>
      </c>
      <c r="S2647" s="68">
        <v>17816</v>
      </c>
      <c r="T2647" s="69" t="s">
        <v>11185</v>
      </c>
      <c r="U2647" s="33" t="s">
        <v>4699</v>
      </c>
      <c r="V2647" s="33" t="s">
        <v>4699</v>
      </c>
      <c r="W2647" s="33" t="s">
        <v>11178</v>
      </c>
      <c r="X2647" s="70" t="s">
        <v>3512</v>
      </c>
    </row>
    <row r="2648" spans="1:24" x14ac:dyDescent="0.25">
      <c r="A2648" s="29" t="s">
        <v>1866</v>
      </c>
      <c r="B2648" s="30" t="s">
        <v>984</v>
      </c>
      <c r="C2648" s="30" t="str">
        <f t="shared" si="123"/>
        <v>Durable Medical Equipment and Supplies Policy</v>
      </c>
      <c r="G2648" s="29" t="s">
        <v>1866</v>
      </c>
      <c r="H2648" s="30" t="s">
        <v>984</v>
      </c>
      <c r="I2648" s="30" t="str">
        <f t="shared" si="124"/>
        <v>Durable Medical Equipment and Supplies Policy</v>
      </c>
      <c r="J2648" t="e">
        <f t="shared" ca="1" si="125"/>
        <v>#N/A</v>
      </c>
      <c r="N2648" s="70" t="s">
        <v>3512</v>
      </c>
      <c r="O2648" s="33" t="s">
        <v>19</v>
      </c>
      <c r="P2648" s="68">
        <v>4386</v>
      </c>
      <c r="Q2648" s="33" t="s">
        <v>11186</v>
      </c>
      <c r="R2648" s="33" t="s">
        <v>1886</v>
      </c>
      <c r="S2648" s="68">
        <v>8715</v>
      </c>
      <c r="T2648" s="33" t="s">
        <v>11187</v>
      </c>
      <c r="U2648" s="33" t="s">
        <v>4699</v>
      </c>
      <c r="V2648" s="33" t="s">
        <v>4699</v>
      </c>
      <c r="W2648" s="33" t="s">
        <v>11181</v>
      </c>
      <c r="X2648" s="70" t="s">
        <v>3512</v>
      </c>
    </row>
    <row r="2649" spans="1:24" x14ac:dyDescent="0.25">
      <c r="A2649" s="29" t="s">
        <v>1866</v>
      </c>
      <c r="B2649" s="30" t="s">
        <v>1022</v>
      </c>
      <c r="C2649" s="30" t="str">
        <f t="shared" si="123"/>
        <v>Durable Medical Equipment and Supplies Policy</v>
      </c>
      <c r="G2649" s="29" t="s">
        <v>1866</v>
      </c>
      <c r="H2649" s="30" t="s">
        <v>1022</v>
      </c>
      <c r="I2649" s="30" t="str">
        <f t="shared" si="124"/>
        <v>Durable Medical Equipment and Supplies Policy</v>
      </c>
      <c r="J2649" t="e">
        <f t="shared" ca="1" si="125"/>
        <v>#N/A</v>
      </c>
      <c r="N2649" s="70" t="s">
        <v>3512</v>
      </c>
      <c r="O2649" s="33" t="s">
        <v>19</v>
      </c>
      <c r="P2649" s="68">
        <v>6562</v>
      </c>
      <c r="Q2649" s="33" t="s">
        <v>11188</v>
      </c>
      <c r="R2649" s="33" t="s">
        <v>800</v>
      </c>
      <c r="S2649" s="68">
        <v>19635</v>
      </c>
      <c r="T2649" s="69" t="s">
        <v>11189</v>
      </c>
      <c r="U2649" s="33" t="s">
        <v>4699</v>
      </c>
      <c r="V2649" s="33" t="s">
        <v>4699</v>
      </c>
      <c r="W2649" s="33" t="s">
        <v>11181</v>
      </c>
      <c r="X2649" s="70" t="s">
        <v>3512</v>
      </c>
    </row>
    <row r="2650" spans="1:24" x14ac:dyDescent="0.25">
      <c r="A2650" s="29" t="s">
        <v>1867</v>
      </c>
      <c r="B2650" s="30" t="s">
        <v>475</v>
      </c>
      <c r="C2650" s="30" t="str">
        <f t="shared" si="123"/>
        <v>Durable Medical Equipment and Supplies Policy</v>
      </c>
      <c r="G2650" s="29" t="s">
        <v>1867</v>
      </c>
      <c r="H2650" s="30" t="s">
        <v>475</v>
      </c>
      <c r="I2650" s="30" t="str">
        <f t="shared" si="124"/>
        <v>Durable Medical Equipment and Supplies Policy</v>
      </c>
      <c r="J2650" t="e">
        <f t="shared" ca="1" si="125"/>
        <v>#N/A</v>
      </c>
      <c r="N2650" s="70" t="s">
        <v>3512</v>
      </c>
      <c r="O2650" s="33" t="s">
        <v>19</v>
      </c>
      <c r="P2650" s="68">
        <v>6701</v>
      </c>
      <c r="Q2650" s="33" t="s">
        <v>11190</v>
      </c>
      <c r="R2650" s="33" t="s">
        <v>842</v>
      </c>
      <c r="S2650" s="68">
        <v>20434</v>
      </c>
      <c r="T2650" s="69" t="s">
        <v>11191</v>
      </c>
      <c r="U2650" s="33" t="s">
        <v>4699</v>
      </c>
      <c r="V2650" s="33" t="s">
        <v>4699</v>
      </c>
      <c r="W2650" s="33" t="s">
        <v>11178</v>
      </c>
      <c r="X2650" s="70" t="s">
        <v>3512</v>
      </c>
    </row>
    <row r="2651" spans="1:24" x14ac:dyDescent="0.25">
      <c r="A2651" s="29" t="s">
        <v>1867</v>
      </c>
      <c r="B2651" s="30" t="s">
        <v>787</v>
      </c>
      <c r="C2651" s="30" t="str">
        <f t="shared" si="123"/>
        <v>Durable Medical Equipment and Supplies Policy</v>
      </c>
      <c r="G2651" s="29" t="s">
        <v>1867</v>
      </c>
      <c r="H2651" s="30" t="s">
        <v>787</v>
      </c>
      <c r="I2651" s="30" t="str">
        <f t="shared" si="124"/>
        <v>Durable Medical Equipment and Supplies Policy</v>
      </c>
      <c r="J2651" t="e">
        <f t="shared" ca="1" si="125"/>
        <v>#N/A</v>
      </c>
      <c r="N2651" s="70" t="s">
        <v>3512</v>
      </c>
      <c r="O2651" s="33" t="s">
        <v>19</v>
      </c>
      <c r="P2651" s="68">
        <v>7617</v>
      </c>
      <c r="Q2651" s="33" t="s">
        <v>11192</v>
      </c>
      <c r="R2651" s="33" t="s">
        <v>1190</v>
      </c>
      <c r="S2651" s="68">
        <v>33523</v>
      </c>
      <c r="T2651" s="33" t="s">
        <v>11193</v>
      </c>
      <c r="U2651" s="33" t="s">
        <v>4699</v>
      </c>
      <c r="V2651" s="33" t="s">
        <v>4699</v>
      </c>
      <c r="W2651" s="33" t="s">
        <v>11194</v>
      </c>
      <c r="X2651" s="70" t="s">
        <v>3512</v>
      </c>
    </row>
    <row r="2652" spans="1:24" x14ac:dyDescent="0.25">
      <c r="A2652" s="29" t="s">
        <v>1868</v>
      </c>
      <c r="B2652" s="30" t="s">
        <v>801</v>
      </c>
      <c r="C2652" s="30" t="str">
        <f t="shared" si="123"/>
        <v>Durable Medical Equipment and Supplies Policy</v>
      </c>
      <c r="G2652" s="29" t="s">
        <v>1868</v>
      </c>
      <c r="H2652" s="30" t="s">
        <v>801</v>
      </c>
      <c r="I2652" s="30" t="str">
        <f t="shared" si="124"/>
        <v>Durable Medical Equipment and Supplies Policy</v>
      </c>
      <c r="J2652" t="e">
        <f t="shared" ca="1" si="125"/>
        <v>#N/A</v>
      </c>
      <c r="N2652" s="33" t="s">
        <v>3512</v>
      </c>
      <c r="O2652" s="33" t="s">
        <v>11195</v>
      </c>
      <c r="P2652" s="68">
        <v>7492</v>
      </c>
      <c r="Q2652" s="33" t="s">
        <v>11196</v>
      </c>
      <c r="R2652" s="33" t="s">
        <v>11197</v>
      </c>
      <c r="S2652" s="68">
        <v>50220</v>
      </c>
      <c r="T2652" s="69" t="s">
        <v>11198</v>
      </c>
      <c r="U2652" s="33" t="s">
        <v>4728</v>
      </c>
      <c r="V2652" s="33" t="s">
        <v>4729</v>
      </c>
      <c r="W2652" s="33" t="s">
        <v>11199</v>
      </c>
      <c r="X2652" s="33" t="s">
        <v>3512</v>
      </c>
    </row>
    <row r="2653" spans="1:24" x14ac:dyDescent="0.25">
      <c r="A2653" s="29" t="s">
        <v>1868</v>
      </c>
      <c r="B2653" s="30" t="s">
        <v>802</v>
      </c>
      <c r="C2653" s="30" t="str">
        <f t="shared" si="123"/>
        <v>Durable Medical Equipment and Supplies Policy</v>
      </c>
      <c r="G2653" s="29" t="s">
        <v>1868</v>
      </c>
      <c r="H2653" s="30" t="s">
        <v>802</v>
      </c>
      <c r="I2653" s="30" t="str">
        <f t="shared" si="124"/>
        <v>Durable Medical Equipment and Supplies Policy</v>
      </c>
      <c r="J2653" t="e">
        <f t="shared" ca="1" si="125"/>
        <v>#N/A</v>
      </c>
      <c r="N2653" s="33" t="s">
        <v>3512</v>
      </c>
      <c r="O2653" s="33" t="s">
        <v>11195</v>
      </c>
      <c r="P2653" s="68">
        <v>8792</v>
      </c>
      <c r="Q2653" s="33" t="s">
        <v>11200</v>
      </c>
      <c r="R2653" s="33" t="s">
        <v>11201</v>
      </c>
      <c r="S2653" s="68">
        <v>45158</v>
      </c>
      <c r="T2653" s="69" t="s">
        <v>11202</v>
      </c>
      <c r="U2653" s="33" t="s">
        <v>4728</v>
      </c>
      <c r="V2653" s="33" t="s">
        <v>4729</v>
      </c>
      <c r="W2653" s="33" t="s">
        <v>11203</v>
      </c>
      <c r="X2653" s="33" t="s">
        <v>3512</v>
      </c>
    </row>
    <row r="2654" spans="1:24" x14ac:dyDescent="0.25">
      <c r="A2654" s="29" t="s">
        <v>1869</v>
      </c>
      <c r="B2654" s="30" t="s">
        <v>1188</v>
      </c>
      <c r="C2654" s="30" t="str">
        <f t="shared" si="123"/>
        <v>Durable Medical Equipment and Supplies Policy</v>
      </c>
      <c r="G2654" s="29" t="s">
        <v>1869</v>
      </c>
      <c r="H2654" s="30" t="s">
        <v>1188</v>
      </c>
      <c r="I2654" s="30" t="str">
        <f t="shared" si="124"/>
        <v>Durable Medical Equipment and Supplies Policy</v>
      </c>
      <c r="J2654" t="e">
        <f t="shared" ca="1" si="125"/>
        <v>#N/A</v>
      </c>
      <c r="N2654" s="33" t="s">
        <v>3512</v>
      </c>
      <c r="O2654" s="33" t="s">
        <v>11195</v>
      </c>
      <c r="P2654" s="68">
        <v>8944</v>
      </c>
      <c r="Q2654" s="33" t="s">
        <v>11204</v>
      </c>
      <c r="R2654" s="33" t="s">
        <v>11205</v>
      </c>
      <c r="S2654" s="68">
        <v>50160</v>
      </c>
      <c r="T2654" s="69" t="s">
        <v>11206</v>
      </c>
      <c r="U2654" s="33" t="s">
        <v>4728</v>
      </c>
      <c r="V2654" s="33" t="s">
        <v>4729</v>
      </c>
      <c r="W2654" s="33" t="s">
        <v>11207</v>
      </c>
      <c r="X2654" s="33" t="s">
        <v>3512</v>
      </c>
    </row>
    <row r="2655" spans="1:24" x14ac:dyDescent="0.25">
      <c r="A2655" s="29" t="s">
        <v>1869</v>
      </c>
      <c r="B2655" s="30" t="s">
        <v>1189</v>
      </c>
      <c r="C2655" s="30" t="str">
        <f t="shared" si="123"/>
        <v>Durable Medical Equipment and Supplies Policy</v>
      </c>
      <c r="G2655" s="29" t="s">
        <v>1869</v>
      </c>
      <c r="H2655" s="30" t="s">
        <v>1189</v>
      </c>
      <c r="I2655" s="30" t="str">
        <f t="shared" si="124"/>
        <v>Durable Medical Equipment and Supplies Policy</v>
      </c>
      <c r="J2655" t="e">
        <f t="shared" ca="1" si="125"/>
        <v>#N/A</v>
      </c>
      <c r="N2655" s="70" t="s">
        <v>3512</v>
      </c>
      <c r="O2655" s="33" t="s">
        <v>20</v>
      </c>
      <c r="P2655" s="68">
        <v>4157</v>
      </c>
      <c r="Q2655" s="33" t="s">
        <v>11208</v>
      </c>
      <c r="R2655" s="33" t="s">
        <v>1785</v>
      </c>
      <c r="S2655" s="68">
        <v>7420</v>
      </c>
      <c r="T2655" s="69" t="s">
        <v>11209</v>
      </c>
      <c r="U2655" s="33" t="s">
        <v>4699</v>
      </c>
      <c r="V2655" s="33" t="s">
        <v>4699</v>
      </c>
      <c r="W2655" s="33" t="s">
        <v>11210</v>
      </c>
      <c r="X2655" s="70" t="s">
        <v>3512</v>
      </c>
    </row>
    <row r="2656" spans="1:24" x14ac:dyDescent="0.25">
      <c r="A2656" s="29" t="s">
        <v>1870</v>
      </c>
      <c r="B2656" s="30" t="s">
        <v>761</v>
      </c>
      <c r="C2656" s="30" t="str">
        <f t="shared" si="123"/>
        <v>Durable Medical Equipment and Supplies Policy</v>
      </c>
      <c r="G2656" s="29" t="s">
        <v>1870</v>
      </c>
      <c r="H2656" s="30" t="s">
        <v>761</v>
      </c>
      <c r="I2656" s="30" t="str">
        <f t="shared" si="124"/>
        <v>Durable Medical Equipment and Supplies Policy</v>
      </c>
      <c r="J2656" t="e">
        <f t="shared" ca="1" si="125"/>
        <v>#N/A</v>
      </c>
      <c r="N2656" s="70" t="s">
        <v>3512</v>
      </c>
      <c r="O2656" s="33" t="s">
        <v>20</v>
      </c>
      <c r="P2656" s="68">
        <v>4241</v>
      </c>
      <c r="Q2656" s="33" t="s">
        <v>11211</v>
      </c>
      <c r="R2656" s="33" t="s">
        <v>1783</v>
      </c>
      <c r="S2656" s="68">
        <v>28751</v>
      </c>
      <c r="T2656" s="33" t="s">
        <v>11212</v>
      </c>
      <c r="U2656" s="33" t="s">
        <v>4699</v>
      </c>
      <c r="V2656" s="33" t="s">
        <v>4699</v>
      </c>
      <c r="W2656" s="33" t="s">
        <v>11213</v>
      </c>
      <c r="X2656" s="70" t="s">
        <v>3512</v>
      </c>
    </row>
    <row r="2657" spans="1:24" x14ac:dyDescent="0.25">
      <c r="A2657" s="29" t="s">
        <v>1871</v>
      </c>
      <c r="B2657" s="30" t="s">
        <v>1188</v>
      </c>
      <c r="C2657" s="30" t="str">
        <f t="shared" si="123"/>
        <v>Durable Medical Equipment and Supplies Policy</v>
      </c>
      <c r="G2657" s="29" t="s">
        <v>1871</v>
      </c>
      <c r="H2657" s="30" t="s">
        <v>1188</v>
      </c>
      <c r="I2657" s="30" t="str">
        <f t="shared" si="124"/>
        <v>Durable Medical Equipment and Supplies Policy</v>
      </c>
      <c r="J2657" t="e">
        <f t="shared" ca="1" si="125"/>
        <v>#N/A</v>
      </c>
      <c r="N2657" s="70" t="s">
        <v>3512</v>
      </c>
      <c r="O2657" s="33" t="s">
        <v>20</v>
      </c>
      <c r="P2657" s="68">
        <v>4549</v>
      </c>
      <c r="Q2657" s="33" t="s">
        <v>11214</v>
      </c>
      <c r="R2657" s="33" t="s">
        <v>1950</v>
      </c>
      <c r="S2657" s="68">
        <v>46966</v>
      </c>
      <c r="T2657" s="69" t="s">
        <v>11215</v>
      </c>
      <c r="U2657" s="33" t="s">
        <v>4699</v>
      </c>
      <c r="V2657" s="33" t="s">
        <v>4699</v>
      </c>
      <c r="W2657" s="33" t="s">
        <v>11210</v>
      </c>
      <c r="X2657" s="70" t="s">
        <v>3512</v>
      </c>
    </row>
    <row r="2658" spans="1:24" x14ac:dyDescent="0.25">
      <c r="A2658" s="29" t="s">
        <v>1871</v>
      </c>
      <c r="B2658" s="30" t="s">
        <v>1189</v>
      </c>
      <c r="C2658" s="30" t="str">
        <f t="shared" si="123"/>
        <v>Durable Medical Equipment and Supplies Policy</v>
      </c>
      <c r="G2658" s="29" t="s">
        <v>1871</v>
      </c>
      <c r="H2658" s="30" t="s">
        <v>1189</v>
      </c>
      <c r="I2658" s="30" t="str">
        <f t="shared" si="124"/>
        <v>Durable Medical Equipment and Supplies Policy</v>
      </c>
      <c r="J2658" t="e">
        <f t="shared" ca="1" si="125"/>
        <v>#N/A</v>
      </c>
      <c r="N2658" s="70" t="s">
        <v>3512</v>
      </c>
      <c r="O2658" s="33" t="s">
        <v>20</v>
      </c>
      <c r="P2658" s="68">
        <v>4660</v>
      </c>
      <c r="Q2658" s="33" t="s">
        <v>11216</v>
      </c>
      <c r="R2658" s="33" t="s">
        <v>1952</v>
      </c>
      <c r="S2658" s="68">
        <v>10057</v>
      </c>
      <c r="T2658" s="69" t="s">
        <v>11217</v>
      </c>
      <c r="U2658" s="33" t="s">
        <v>4699</v>
      </c>
      <c r="V2658" s="33" t="s">
        <v>4699</v>
      </c>
      <c r="W2658" s="33" t="s">
        <v>11213</v>
      </c>
      <c r="X2658" s="70" t="s">
        <v>3512</v>
      </c>
    </row>
    <row r="2659" spans="1:24" x14ac:dyDescent="0.25">
      <c r="A2659" s="29" t="s">
        <v>1872</v>
      </c>
      <c r="B2659" s="30" t="s">
        <v>983</v>
      </c>
      <c r="C2659" s="30" t="str">
        <f t="shared" si="123"/>
        <v>Durable Medical Equipment and Supplies Policy</v>
      </c>
      <c r="G2659" s="29" t="s">
        <v>1872</v>
      </c>
      <c r="H2659" s="30" t="s">
        <v>983</v>
      </c>
      <c r="I2659" s="30" t="str">
        <f t="shared" si="124"/>
        <v>Durable Medical Equipment and Supplies Policy</v>
      </c>
      <c r="J2659" t="e">
        <f t="shared" ca="1" si="125"/>
        <v>#N/A</v>
      </c>
      <c r="N2659" s="70" t="s">
        <v>3512</v>
      </c>
      <c r="O2659" s="33" t="s">
        <v>20</v>
      </c>
      <c r="P2659" s="68">
        <v>4973</v>
      </c>
      <c r="Q2659" s="33" t="s">
        <v>11218</v>
      </c>
      <c r="R2659" s="33" t="s">
        <v>1960</v>
      </c>
      <c r="S2659" s="68">
        <v>17829</v>
      </c>
      <c r="T2659" s="69" t="s">
        <v>11219</v>
      </c>
      <c r="U2659" s="33" t="s">
        <v>4699</v>
      </c>
      <c r="V2659" s="33" t="s">
        <v>4699</v>
      </c>
      <c r="W2659" s="33" t="s">
        <v>11213</v>
      </c>
      <c r="X2659" s="70" t="s">
        <v>3512</v>
      </c>
    </row>
    <row r="2660" spans="1:24" x14ac:dyDescent="0.25">
      <c r="A2660" s="29" t="s">
        <v>1873</v>
      </c>
      <c r="B2660" s="30" t="s">
        <v>801</v>
      </c>
      <c r="C2660" s="30" t="str">
        <f t="shared" si="123"/>
        <v>Durable Medical Equipment and Supplies Policy</v>
      </c>
      <c r="G2660" s="29" t="s">
        <v>1873</v>
      </c>
      <c r="H2660" s="30" t="s">
        <v>801</v>
      </c>
      <c r="I2660" s="30" t="str">
        <f t="shared" si="124"/>
        <v>Durable Medical Equipment and Supplies Policy</v>
      </c>
      <c r="J2660" t="e">
        <f t="shared" ca="1" si="125"/>
        <v>#N/A</v>
      </c>
      <c r="N2660" s="70" t="s">
        <v>3512</v>
      </c>
      <c r="O2660" s="33" t="s">
        <v>20</v>
      </c>
      <c r="P2660" s="68">
        <v>6056</v>
      </c>
      <c r="Q2660" s="33" t="s">
        <v>11220</v>
      </c>
      <c r="R2660" s="33" t="s">
        <v>553</v>
      </c>
      <c r="S2660" s="68">
        <v>17368</v>
      </c>
      <c r="T2660" s="69" t="s">
        <v>11221</v>
      </c>
      <c r="U2660" s="33" t="s">
        <v>4699</v>
      </c>
      <c r="V2660" s="33" t="s">
        <v>4699</v>
      </c>
      <c r="W2660" s="33" t="s">
        <v>11222</v>
      </c>
      <c r="X2660" s="70" t="s">
        <v>3512</v>
      </c>
    </row>
    <row r="2661" spans="1:24" x14ac:dyDescent="0.25">
      <c r="A2661" s="29" t="s">
        <v>1874</v>
      </c>
      <c r="B2661" s="30" t="s">
        <v>801</v>
      </c>
      <c r="C2661" s="30" t="str">
        <f t="shared" si="123"/>
        <v>Durable Medical Equipment and Supplies Policy</v>
      </c>
      <c r="G2661" s="29" t="s">
        <v>1874</v>
      </c>
      <c r="H2661" s="30" t="s">
        <v>801</v>
      </c>
      <c r="I2661" s="30" t="str">
        <f t="shared" si="124"/>
        <v>Durable Medical Equipment and Supplies Policy</v>
      </c>
      <c r="J2661" t="e">
        <f t="shared" ca="1" si="125"/>
        <v>#N/A</v>
      </c>
      <c r="N2661" s="70" t="s">
        <v>3512</v>
      </c>
      <c r="O2661" s="33" t="s">
        <v>20</v>
      </c>
      <c r="P2661" s="68">
        <v>6563</v>
      </c>
      <c r="Q2661" s="33" t="s">
        <v>11223</v>
      </c>
      <c r="R2661" s="33" t="s">
        <v>762</v>
      </c>
      <c r="S2661" s="68">
        <v>19501</v>
      </c>
      <c r="T2661" s="69" t="s">
        <v>11224</v>
      </c>
      <c r="U2661" s="33" t="s">
        <v>4699</v>
      </c>
      <c r="V2661" s="33" t="s">
        <v>4699</v>
      </c>
      <c r="W2661" s="33" t="s">
        <v>11210</v>
      </c>
      <c r="X2661" s="70" t="s">
        <v>3512</v>
      </c>
    </row>
    <row r="2662" spans="1:24" x14ac:dyDescent="0.25">
      <c r="A2662" s="29" t="s">
        <v>1874</v>
      </c>
      <c r="B2662" s="30" t="s">
        <v>802</v>
      </c>
      <c r="C2662" s="30" t="str">
        <f t="shared" si="123"/>
        <v>Durable Medical Equipment and Supplies Policy</v>
      </c>
      <c r="G2662" s="29" t="s">
        <v>1874</v>
      </c>
      <c r="H2662" s="30" t="s">
        <v>802</v>
      </c>
      <c r="I2662" s="30" t="str">
        <f t="shared" si="124"/>
        <v>Durable Medical Equipment and Supplies Policy</v>
      </c>
      <c r="J2662" t="e">
        <f t="shared" ca="1" si="125"/>
        <v>#N/A</v>
      </c>
      <c r="N2662" s="70" t="s">
        <v>3512</v>
      </c>
      <c r="O2662" s="33" t="s">
        <v>20</v>
      </c>
      <c r="P2662" s="68">
        <v>7176</v>
      </c>
      <c r="Q2662" s="33" t="s">
        <v>11225</v>
      </c>
      <c r="R2662" s="33" t="s">
        <v>1085</v>
      </c>
      <c r="S2662" s="68">
        <v>29293</v>
      </c>
      <c r="T2662" s="69" t="s">
        <v>11226</v>
      </c>
      <c r="U2662" s="33" t="s">
        <v>4699</v>
      </c>
      <c r="V2662" s="33" t="s">
        <v>4699</v>
      </c>
      <c r="W2662" s="33" t="s">
        <v>11213</v>
      </c>
      <c r="X2662" s="70" t="s">
        <v>3512</v>
      </c>
    </row>
    <row r="2663" spans="1:24" x14ac:dyDescent="0.25">
      <c r="A2663" s="29" t="s">
        <v>1875</v>
      </c>
      <c r="B2663" s="30" t="s">
        <v>475</v>
      </c>
      <c r="C2663" s="30" t="str">
        <f t="shared" si="123"/>
        <v>Durable Medical Equipment and Supplies Policy</v>
      </c>
      <c r="G2663" s="29" t="s">
        <v>1875</v>
      </c>
      <c r="H2663" s="30" t="s">
        <v>475</v>
      </c>
      <c r="I2663" s="30" t="str">
        <f t="shared" si="124"/>
        <v>Durable Medical Equipment and Supplies Policy</v>
      </c>
      <c r="J2663" t="e">
        <f t="shared" ca="1" si="125"/>
        <v>#N/A</v>
      </c>
      <c r="N2663" s="70" t="s">
        <v>3512</v>
      </c>
      <c r="O2663" s="33" t="s">
        <v>20</v>
      </c>
      <c r="P2663" s="68">
        <v>8063</v>
      </c>
      <c r="Q2663" s="33" t="s">
        <v>11227</v>
      </c>
      <c r="R2663" s="33" t="s">
        <v>1197</v>
      </c>
      <c r="S2663" s="68">
        <v>57389</v>
      </c>
      <c r="T2663" s="69" t="s">
        <v>11228</v>
      </c>
      <c r="U2663" s="33" t="s">
        <v>4699</v>
      </c>
      <c r="V2663" s="33" t="s">
        <v>4699</v>
      </c>
      <c r="W2663" s="33" t="s">
        <v>11213</v>
      </c>
      <c r="X2663" s="70" t="s">
        <v>3512</v>
      </c>
    </row>
    <row r="2664" spans="1:24" x14ac:dyDescent="0.25">
      <c r="A2664" s="29" t="s">
        <v>1875</v>
      </c>
      <c r="B2664" s="30" t="s">
        <v>787</v>
      </c>
      <c r="C2664" s="30" t="str">
        <f t="shared" si="123"/>
        <v>Durable Medical Equipment and Supplies Policy</v>
      </c>
      <c r="G2664" s="29" t="s">
        <v>1875</v>
      </c>
      <c r="H2664" s="30" t="s">
        <v>787</v>
      </c>
      <c r="I2664" s="30" t="str">
        <f t="shared" si="124"/>
        <v>Durable Medical Equipment and Supplies Policy</v>
      </c>
      <c r="J2664" t="e">
        <f t="shared" ca="1" si="125"/>
        <v>#N/A</v>
      </c>
      <c r="N2664" s="70" t="s">
        <v>3512</v>
      </c>
      <c r="O2664" s="33" t="s">
        <v>20</v>
      </c>
      <c r="P2664" s="68">
        <v>8282</v>
      </c>
      <c r="Q2664" s="33" t="s">
        <v>11229</v>
      </c>
      <c r="R2664" s="33" t="s">
        <v>1192</v>
      </c>
      <c r="S2664" s="68">
        <v>57413</v>
      </c>
      <c r="T2664" s="33" t="s">
        <v>11230</v>
      </c>
      <c r="U2664" s="33" t="s">
        <v>4699</v>
      </c>
      <c r="V2664" s="33" t="s">
        <v>4699</v>
      </c>
      <c r="W2664" s="33" t="s">
        <v>11210</v>
      </c>
      <c r="X2664" s="70" t="s">
        <v>3512</v>
      </c>
    </row>
    <row r="2665" spans="1:24" x14ac:dyDescent="0.25">
      <c r="A2665" s="29" t="s">
        <v>1876</v>
      </c>
      <c r="B2665" s="30" t="s">
        <v>846</v>
      </c>
      <c r="C2665" s="30" t="str">
        <f t="shared" si="123"/>
        <v>Durable Medical Equipment and Supplies Policy</v>
      </c>
      <c r="G2665" s="29" t="s">
        <v>1876</v>
      </c>
      <c r="H2665" s="30" t="s">
        <v>846</v>
      </c>
      <c r="I2665" s="30" t="str">
        <f t="shared" si="124"/>
        <v>Durable Medical Equipment and Supplies Policy</v>
      </c>
      <c r="J2665" t="e">
        <f t="shared" ca="1" si="125"/>
        <v>#N/A</v>
      </c>
      <c r="N2665" s="70" t="s">
        <v>3512</v>
      </c>
      <c r="O2665" s="33" t="s">
        <v>20</v>
      </c>
      <c r="P2665" s="68">
        <v>8777</v>
      </c>
      <c r="Q2665" s="33" t="s">
        <v>11231</v>
      </c>
      <c r="R2665" s="33" t="s">
        <v>382</v>
      </c>
      <c r="S2665" s="68">
        <v>57978</v>
      </c>
      <c r="T2665" s="69" t="s">
        <v>11232</v>
      </c>
      <c r="U2665" s="33" t="s">
        <v>4699</v>
      </c>
      <c r="V2665" s="33" t="s">
        <v>4699</v>
      </c>
      <c r="W2665" s="33" t="s">
        <v>11233</v>
      </c>
      <c r="X2665" s="70" t="s">
        <v>3512</v>
      </c>
    </row>
    <row r="2666" spans="1:24" x14ac:dyDescent="0.25">
      <c r="A2666" s="29" t="s">
        <v>1876</v>
      </c>
      <c r="B2666" s="30" t="s">
        <v>847</v>
      </c>
      <c r="C2666" s="30" t="str">
        <f t="shared" si="123"/>
        <v>Durable Medical Equipment and Supplies Policy</v>
      </c>
      <c r="G2666" s="29" t="s">
        <v>1876</v>
      </c>
      <c r="H2666" s="30" t="s">
        <v>847</v>
      </c>
      <c r="I2666" s="30" t="str">
        <f t="shared" si="124"/>
        <v>Durable Medical Equipment and Supplies Policy</v>
      </c>
      <c r="J2666" t="e">
        <f t="shared" ca="1" si="125"/>
        <v>#N/A</v>
      </c>
      <c r="N2666" s="70" t="s">
        <v>3512</v>
      </c>
      <c r="O2666" s="33" t="s">
        <v>20</v>
      </c>
      <c r="P2666" s="68">
        <v>9212</v>
      </c>
      <c r="Q2666" s="33" t="s">
        <v>11234</v>
      </c>
      <c r="R2666" s="33" t="s">
        <v>1598</v>
      </c>
      <c r="S2666" s="68">
        <v>57463</v>
      </c>
      <c r="T2666" s="69" t="s">
        <v>11235</v>
      </c>
      <c r="U2666" s="33" t="s">
        <v>4699</v>
      </c>
      <c r="V2666" s="33" t="s">
        <v>4699</v>
      </c>
      <c r="W2666" s="33" t="s">
        <v>11213</v>
      </c>
      <c r="X2666" s="70" t="s">
        <v>3512</v>
      </c>
    </row>
    <row r="2667" spans="1:24" x14ac:dyDescent="0.25">
      <c r="A2667" s="29" t="s">
        <v>1876</v>
      </c>
      <c r="B2667" s="30" t="s">
        <v>848</v>
      </c>
      <c r="C2667" s="30" t="str">
        <f t="shared" si="123"/>
        <v>Durable Medical Equipment and Supplies Policy</v>
      </c>
      <c r="G2667" s="29" t="s">
        <v>1876</v>
      </c>
      <c r="H2667" s="30" t="s">
        <v>848</v>
      </c>
      <c r="I2667" s="30" t="str">
        <f t="shared" si="124"/>
        <v>Durable Medical Equipment and Supplies Policy</v>
      </c>
      <c r="J2667" t="e">
        <f t="shared" ca="1" si="125"/>
        <v>#N/A</v>
      </c>
      <c r="N2667" s="70" t="s">
        <v>3512</v>
      </c>
      <c r="O2667" s="33" t="s">
        <v>20</v>
      </c>
      <c r="P2667" s="68">
        <v>9269</v>
      </c>
      <c r="Q2667" s="33" t="s">
        <v>11236</v>
      </c>
      <c r="R2667" s="33" t="s">
        <v>1605</v>
      </c>
      <c r="S2667" s="68">
        <v>58387</v>
      </c>
      <c r="T2667" s="33" t="s">
        <v>11237</v>
      </c>
      <c r="U2667" s="33" t="s">
        <v>4699</v>
      </c>
      <c r="V2667" s="33" t="s">
        <v>4699</v>
      </c>
      <c r="W2667" s="33" t="s">
        <v>11213</v>
      </c>
      <c r="X2667" s="70" t="s">
        <v>3512</v>
      </c>
    </row>
    <row r="2668" spans="1:24" x14ac:dyDescent="0.25">
      <c r="A2668" s="29" t="s">
        <v>1876</v>
      </c>
      <c r="B2668" s="30" t="s">
        <v>849</v>
      </c>
      <c r="C2668" s="30" t="str">
        <f t="shared" si="123"/>
        <v>Durable Medical Equipment and Supplies Policy</v>
      </c>
      <c r="G2668" s="29" t="s">
        <v>1876</v>
      </c>
      <c r="H2668" s="30" t="s">
        <v>849</v>
      </c>
      <c r="I2668" s="30" t="str">
        <f t="shared" si="124"/>
        <v>Durable Medical Equipment and Supplies Policy</v>
      </c>
      <c r="J2668" t="e">
        <f t="shared" ca="1" si="125"/>
        <v>#N/A</v>
      </c>
      <c r="N2668" s="70" t="s">
        <v>3512</v>
      </c>
      <c r="O2668" s="33" t="s">
        <v>20</v>
      </c>
      <c r="P2668" s="68">
        <v>9270</v>
      </c>
      <c r="Q2668" s="33" t="s">
        <v>11238</v>
      </c>
      <c r="R2668" s="33" t="s">
        <v>1604</v>
      </c>
      <c r="S2668" s="68">
        <v>58368</v>
      </c>
      <c r="T2668" s="69" t="s">
        <v>11239</v>
      </c>
      <c r="U2668" s="33" t="s">
        <v>4699</v>
      </c>
      <c r="V2668" s="33" t="s">
        <v>4699</v>
      </c>
      <c r="W2668" s="33" t="s">
        <v>11213</v>
      </c>
      <c r="X2668" s="70" t="s">
        <v>3512</v>
      </c>
    </row>
    <row r="2669" spans="1:24" x14ac:dyDescent="0.25">
      <c r="A2669" s="29" t="s">
        <v>1877</v>
      </c>
      <c r="B2669" s="30" t="s">
        <v>858</v>
      </c>
      <c r="C2669" s="30" t="str">
        <f t="shared" si="123"/>
        <v>Durable Medical Equipment and Supplies Policy</v>
      </c>
      <c r="G2669" s="29" t="s">
        <v>1877</v>
      </c>
      <c r="H2669" s="30" t="s">
        <v>858</v>
      </c>
      <c r="I2669" s="30" t="str">
        <f t="shared" si="124"/>
        <v>Durable Medical Equipment and Supplies Policy</v>
      </c>
      <c r="J2669" t="e">
        <f t="shared" ca="1" si="125"/>
        <v>#N/A</v>
      </c>
      <c r="N2669" s="70" t="s">
        <v>3512</v>
      </c>
      <c r="O2669" s="33" t="s">
        <v>12</v>
      </c>
      <c r="P2669" s="68">
        <v>4380</v>
      </c>
      <c r="Q2669" s="33" t="s">
        <v>11240</v>
      </c>
      <c r="R2669" s="33" t="s">
        <v>1882</v>
      </c>
      <c r="S2669" s="68">
        <v>25243</v>
      </c>
      <c r="T2669" s="69" t="s">
        <v>11241</v>
      </c>
      <c r="U2669" s="33" t="s">
        <v>4699</v>
      </c>
      <c r="V2669" s="33" t="s">
        <v>4699</v>
      </c>
      <c r="W2669" s="33" t="s">
        <v>11242</v>
      </c>
      <c r="X2669" s="70" t="s">
        <v>3512</v>
      </c>
    </row>
    <row r="2670" spans="1:24" x14ac:dyDescent="0.25">
      <c r="A2670" s="29" t="s">
        <v>1878</v>
      </c>
      <c r="B2670" s="30" t="s">
        <v>858</v>
      </c>
      <c r="C2670" s="30" t="str">
        <f t="shared" si="123"/>
        <v>Durable Medical Equipment and Supplies Policy</v>
      </c>
      <c r="G2670" s="29" t="s">
        <v>1878</v>
      </c>
      <c r="H2670" s="30" t="s">
        <v>858</v>
      </c>
      <c r="I2670" s="30" t="str">
        <f t="shared" si="124"/>
        <v>Durable Medical Equipment and Supplies Policy</v>
      </c>
      <c r="J2670" t="e">
        <f t="shared" ca="1" si="125"/>
        <v>#N/A</v>
      </c>
      <c r="N2670" s="70" t="s">
        <v>3512</v>
      </c>
      <c r="O2670" s="33" t="s">
        <v>12</v>
      </c>
      <c r="P2670" s="68">
        <v>4381</v>
      </c>
      <c r="Q2670" s="33" t="s">
        <v>11243</v>
      </c>
      <c r="R2670" s="33" t="s">
        <v>1885</v>
      </c>
      <c r="S2670" s="68">
        <v>25454</v>
      </c>
      <c r="T2670" s="33" t="s">
        <v>11244</v>
      </c>
      <c r="U2670" s="33" t="s">
        <v>4699</v>
      </c>
      <c r="V2670" s="33" t="s">
        <v>4699</v>
      </c>
      <c r="W2670" s="33" t="s">
        <v>11245</v>
      </c>
      <c r="X2670" s="70" t="s">
        <v>3512</v>
      </c>
    </row>
    <row r="2671" spans="1:24" x14ac:dyDescent="0.25">
      <c r="A2671" s="29" t="s">
        <v>1878</v>
      </c>
      <c r="B2671" s="30" t="s">
        <v>859</v>
      </c>
      <c r="C2671" s="30" t="str">
        <f t="shared" si="123"/>
        <v>Durable Medical Equipment and Supplies Policy</v>
      </c>
      <c r="G2671" s="29" t="s">
        <v>1878</v>
      </c>
      <c r="H2671" s="30" t="s">
        <v>859</v>
      </c>
      <c r="I2671" s="30" t="str">
        <f t="shared" si="124"/>
        <v>Durable Medical Equipment and Supplies Policy</v>
      </c>
      <c r="J2671" t="e">
        <f t="shared" ca="1" si="125"/>
        <v>#N/A</v>
      </c>
      <c r="N2671" s="70" t="s">
        <v>3512</v>
      </c>
      <c r="O2671" s="33" t="s">
        <v>12</v>
      </c>
      <c r="P2671" s="68">
        <v>4382</v>
      </c>
      <c r="Q2671" s="33" t="s">
        <v>11246</v>
      </c>
      <c r="R2671" s="33" t="s">
        <v>1884</v>
      </c>
      <c r="S2671" s="68">
        <v>25352</v>
      </c>
      <c r="T2671" s="33" t="s">
        <v>11247</v>
      </c>
      <c r="U2671" s="33" t="s">
        <v>4699</v>
      </c>
      <c r="V2671" s="33" t="s">
        <v>4699</v>
      </c>
      <c r="W2671" s="33" t="s">
        <v>11245</v>
      </c>
      <c r="X2671" s="70" t="s">
        <v>3512</v>
      </c>
    </row>
    <row r="2672" spans="1:24" x14ac:dyDescent="0.25">
      <c r="A2672" s="29" t="s">
        <v>1879</v>
      </c>
      <c r="B2672" s="30" t="s">
        <v>726</v>
      </c>
      <c r="C2672" s="30" t="str">
        <f t="shared" si="123"/>
        <v>Durable Medical Equipment and Supplies Policy</v>
      </c>
      <c r="G2672" s="29" t="s">
        <v>1879</v>
      </c>
      <c r="H2672" s="30" t="s">
        <v>726</v>
      </c>
      <c r="I2672" s="30" t="str">
        <f t="shared" si="124"/>
        <v>Durable Medical Equipment and Supplies Policy</v>
      </c>
      <c r="J2672" t="e">
        <f t="shared" ca="1" si="125"/>
        <v>#N/A</v>
      </c>
      <c r="N2672" s="70" t="s">
        <v>3512</v>
      </c>
      <c r="O2672" s="33" t="s">
        <v>12</v>
      </c>
      <c r="P2672" s="68">
        <v>5986</v>
      </c>
      <c r="Q2672" s="33" t="s">
        <v>11248</v>
      </c>
      <c r="R2672" s="33" t="s">
        <v>1883</v>
      </c>
      <c r="S2672" s="68">
        <v>10441</v>
      </c>
      <c r="T2672" s="33" t="s">
        <v>11249</v>
      </c>
      <c r="U2672" s="33" t="s">
        <v>4699</v>
      </c>
      <c r="V2672" s="33" t="s">
        <v>4699</v>
      </c>
      <c r="W2672" s="33" t="s">
        <v>11242</v>
      </c>
      <c r="X2672" s="70" t="s">
        <v>3512</v>
      </c>
    </row>
    <row r="2673" spans="1:24" x14ac:dyDescent="0.25">
      <c r="A2673" s="29" t="s">
        <v>1880</v>
      </c>
      <c r="B2673" s="30" t="s">
        <v>761</v>
      </c>
      <c r="C2673" s="30" t="str">
        <f t="shared" si="123"/>
        <v>Durable Medical Equipment and Supplies Policy</v>
      </c>
      <c r="G2673" s="29" t="s">
        <v>1880</v>
      </c>
      <c r="H2673" s="30" t="s">
        <v>761</v>
      </c>
      <c r="I2673" s="30" t="str">
        <f t="shared" si="124"/>
        <v>Durable Medical Equipment and Supplies Policy</v>
      </c>
      <c r="J2673" t="e">
        <f t="shared" ca="1" si="125"/>
        <v>#N/A</v>
      </c>
      <c r="N2673" s="70" t="s">
        <v>3512</v>
      </c>
      <c r="O2673" s="33" t="s">
        <v>21</v>
      </c>
      <c r="P2673" s="68">
        <v>6564</v>
      </c>
      <c r="Q2673" s="33" t="s">
        <v>11250</v>
      </c>
      <c r="R2673" s="33" t="s">
        <v>776</v>
      </c>
      <c r="S2673" s="68">
        <v>19555</v>
      </c>
      <c r="T2673" s="69" t="s">
        <v>11251</v>
      </c>
      <c r="U2673" s="33" t="s">
        <v>4699</v>
      </c>
      <c r="V2673" s="33" t="s">
        <v>4699</v>
      </c>
      <c r="W2673" s="33" t="s">
        <v>11252</v>
      </c>
      <c r="X2673" s="70" t="s">
        <v>3512</v>
      </c>
    </row>
    <row r="2674" spans="1:24" x14ac:dyDescent="0.25">
      <c r="A2674" s="29" t="s">
        <v>1881</v>
      </c>
      <c r="B2674" s="30" t="s">
        <v>1202</v>
      </c>
      <c r="C2674" s="30" t="str">
        <f t="shared" si="123"/>
        <v>Durable Medical Equipment and Supplies Policy</v>
      </c>
      <c r="G2674" s="29" t="s">
        <v>1881</v>
      </c>
      <c r="H2674" s="30" t="s">
        <v>1202</v>
      </c>
      <c r="I2674" s="30" t="str">
        <f t="shared" si="124"/>
        <v>Durable Medical Equipment and Supplies Policy</v>
      </c>
      <c r="J2674" t="e">
        <f t="shared" ca="1" si="125"/>
        <v>#N/A</v>
      </c>
      <c r="N2674" s="70" t="s">
        <v>3512</v>
      </c>
      <c r="O2674" s="33" t="s">
        <v>13</v>
      </c>
      <c r="P2674" s="68">
        <v>3427</v>
      </c>
      <c r="Q2674" s="33" t="s">
        <v>11253</v>
      </c>
      <c r="R2674" s="33" t="s">
        <v>1781</v>
      </c>
      <c r="S2674" s="68">
        <v>41442</v>
      </c>
      <c r="T2674" s="69" t="s">
        <v>11254</v>
      </c>
      <c r="U2674" s="33" t="s">
        <v>4699</v>
      </c>
      <c r="V2674" s="33" t="s">
        <v>4699</v>
      </c>
      <c r="W2674" s="33" t="s">
        <v>11255</v>
      </c>
      <c r="X2674" s="70" t="s">
        <v>3512</v>
      </c>
    </row>
    <row r="2675" spans="1:24" x14ac:dyDescent="0.25">
      <c r="A2675" s="29" t="s">
        <v>1881</v>
      </c>
      <c r="B2675" s="30" t="s">
        <v>1203</v>
      </c>
      <c r="C2675" s="30" t="str">
        <f t="shared" si="123"/>
        <v>Durable Medical Equipment and Supplies Policy</v>
      </c>
      <c r="G2675" s="29" t="s">
        <v>1881</v>
      </c>
      <c r="H2675" s="30" t="s">
        <v>1203</v>
      </c>
      <c r="I2675" s="30" t="str">
        <f t="shared" si="124"/>
        <v>Durable Medical Equipment and Supplies Policy</v>
      </c>
      <c r="J2675" t="e">
        <f t="shared" ca="1" si="125"/>
        <v>#N/A</v>
      </c>
      <c r="N2675" s="70" t="s">
        <v>3512</v>
      </c>
      <c r="O2675" s="33" t="s">
        <v>13</v>
      </c>
      <c r="P2675" s="68">
        <v>4152</v>
      </c>
      <c r="Q2675" s="33" t="s">
        <v>11256</v>
      </c>
      <c r="R2675" s="33" t="s">
        <v>1819</v>
      </c>
      <c r="S2675" s="68">
        <v>27148</v>
      </c>
      <c r="T2675" s="33" t="s">
        <v>11257</v>
      </c>
      <c r="U2675" s="33" t="s">
        <v>4699</v>
      </c>
      <c r="V2675" s="33" t="s">
        <v>4699</v>
      </c>
      <c r="W2675" s="33" t="s">
        <v>11255</v>
      </c>
      <c r="X2675" s="70" t="s">
        <v>3512</v>
      </c>
    </row>
    <row r="2676" spans="1:24" x14ac:dyDescent="0.25">
      <c r="A2676" s="29" t="s">
        <v>1881</v>
      </c>
      <c r="B2676" s="30" t="s">
        <v>1204</v>
      </c>
      <c r="C2676" s="30" t="str">
        <f t="shared" si="123"/>
        <v>Durable Medical Equipment and Supplies Policy</v>
      </c>
      <c r="G2676" s="29" t="s">
        <v>1881</v>
      </c>
      <c r="H2676" s="30" t="s">
        <v>1204</v>
      </c>
      <c r="I2676" s="30" t="str">
        <f t="shared" si="124"/>
        <v>Durable Medical Equipment and Supplies Policy</v>
      </c>
      <c r="J2676" t="e">
        <f t="shared" ca="1" si="125"/>
        <v>#N/A</v>
      </c>
      <c r="N2676" s="70" t="s">
        <v>3512</v>
      </c>
      <c r="O2676" s="33" t="s">
        <v>13</v>
      </c>
      <c r="P2676" s="68">
        <v>4153</v>
      </c>
      <c r="Q2676" s="33" t="s">
        <v>11258</v>
      </c>
      <c r="R2676" s="33" t="s">
        <v>1847</v>
      </c>
      <c r="S2676" s="68">
        <v>45970</v>
      </c>
      <c r="T2676" s="69" t="s">
        <v>11259</v>
      </c>
      <c r="U2676" s="33" t="s">
        <v>4699</v>
      </c>
      <c r="V2676" s="33" t="s">
        <v>4699</v>
      </c>
      <c r="W2676" s="33" t="s">
        <v>11260</v>
      </c>
      <c r="X2676" s="70" t="s">
        <v>3512</v>
      </c>
    </row>
    <row r="2677" spans="1:24" x14ac:dyDescent="0.25">
      <c r="A2677" s="29" t="s">
        <v>1881</v>
      </c>
      <c r="B2677" s="30" t="s">
        <v>1205</v>
      </c>
      <c r="C2677" s="30" t="str">
        <f t="shared" si="123"/>
        <v>Durable Medical Equipment and Supplies Policy</v>
      </c>
      <c r="G2677" s="29" t="s">
        <v>1881</v>
      </c>
      <c r="H2677" s="30" t="s">
        <v>1205</v>
      </c>
      <c r="I2677" s="30" t="str">
        <f t="shared" si="124"/>
        <v>Durable Medical Equipment and Supplies Policy</v>
      </c>
      <c r="J2677" t="e">
        <f t="shared" ca="1" si="125"/>
        <v>#N/A</v>
      </c>
      <c r="N2677" s="70" t="s">
        <v>3512</v>
      </c>
      <c r="O2677" s="33" t="s">
        <v>13</v>
      </c>
      <c r="P2677" s="68">
        <v>4154</v>
      </c>
      <c r="Q2677" s="33" t="s">
        <v>11261</v>
      </c>
      <c r="R2677" s="33" t="s">
        <v>1791</v>
      </c>
      <c r="S2677" s="68">
        <v>7509</v>
      </c>
      <c r="T2677" s="69" t="s">
        <v>11262</v>
      </c>
      <c r="U2677" s="33" t="s">
        <v>4699</v>
      </c>
      <c r="V2677" s="33" t="s">
        <v>4699</v>
      </c>
      <c r="W2677" s="33" t="s">
        <v>11255</v>
      </c>
      <c r="X2677" s="70" t="s">
        <v>3512</v>
      </c>
    </row>
    <row r="2678" spans="1:24" x14ac:dyDescent="0.25">
      <c r="A2678" s="29" t="s">
        <v>1881</v>
      </c>
      <c r="B2678" s="30" t="s">
        <v>1206</v>
      </c>
      <c r="C2678" s="30" t="str">
        <f t="shared" si="123"/>
        <v>Durable Medical Equipment and Supplies Policy</v>
      </c>
      <c r="G2678" s="29" t="s">
        <v>1881</v>
      </c>
      <c r="H2678" s="30" t="s">
        <v>1206</v>
      </c>
      <c r="I2678" s="30" t="str">
        <f t="shared" si="124"/>
        <v>Durable Medical Equipment and Supplies Policy</v>
      </c>
      <c r="J2678" t="e">
        <f t="shared" ca="1" si="125"/>
        <v>#N/A</v>
      </c>
      <c r="N2678" s="33" t="s">
        <v>3512</v>
      </c>
      <c r="O2678" s="33" t="s">
        <v>13</v>
      </c>
      <c r="P2678" s="68">
        <v>4172</v>
      </c>
      <c r="Q2678" s="33" t="s">
        <v>11263</v>
      </c>
      <c r="R2678" s="33" t="s">
        <v>11264</v>
      </c>
      <c r="S2678" s="68">
        <v>8460</v>
      </c>
      <c r="T2678" s="69" t="s">
        <v>11265</v>
      </c>
      <c r="U2678" s="33" t="s">
        <v>5017</v>
      </c>
      <c r="V2678" s="33" t="s">
        <v>5017</v>
      </c>
      <c r="W2678" s="33" t="s">
        <v>11266</v>
      </c>
      <c r="X2678" s="33" t="s">
        <v>3512</v>
      </c>
    </row>
    <row r="2679" spans="1:24" x14ac:dyDescent="0.25">
      <c r="A2679" s="29" t="s">
        <v>1881</v>
      </c>
      <c r="B2679" s="30" t="s">
        <v>1207</v>
      </c>
      <c r="C2679" s="30" t="str">
        <f t="shared" si="123"/>
        <v>Durable Medical Equipment and Supplies Policy</v>
      </c>
      <c r="G2679" s="29" t="s">
        <v>1881</v>
      </c>
      <c r="H2679" s="30" t="s">
        <v>1207</v>
      </c>
      <c r="I2679" s="30" t="str">
        <f t="shared" si="124"/>
        <v>Durable Medical Equipment and Supplies Policy</v>
      </c>
      <c r="J2679" t="e">
        <f t="shared" ca="1" si="125"/>
        <v>#N/A</v>
      </c>
      <c r="N2679" s="70" t="s">
        <v>3512</v>
      </c>
      <c r="O2679" s="33" t="s">
        <v>13</v>
      </c>
      <c r="P2679" s="68">
        <v>4548</v>
      </c>
      <c r="Q2679" s="33" t="s">
        <v>11267</v>
      </c>
      <c r="R2679" s="33" t="s">
        <v>1951</v>
      </c>
      <c r="S2679" s="68">
        <v>11463</v>
      </c>
      <c r="T2679" s="33" t="s">
        <v>11268</v>
      </c>
      <c r="U2679" s="33" t="s">
        <v>4699</v>
      </c>
      <c r="V2679" s="33" t="s">
        <v>4699</v>
      </c>
      <c r="W2679" s="33" t="s">
        <v>11260</v>
      </c>
      <c r="X2679" s="70" t="s">
        <v>3512</v>
      </c>
    </row>
    <row r="2680" spans="1:24" x14ac:dyDescent="0.25">
      <c r="A2680" s="29" t="s">
        <v>1881</v>
      </c>
      <c r="B2680" s="30" t="s">
        <v>1208</v>
      </c>
      <c r="C2680" s="30" t="str">
        <f t="shared" si="123"/>
        <v>Durable Medical Equipment and Supplies Policy</v>
      </c>
      <c r="G2680" s="29" t="s">
        <v>1881</v>
      </c>
      <c r="H2680" s="30" t="s">
        <v>1208</v>
      </c>
      <c r="I2680" s="30" t="str">
        <f t="shared" si="124"/>
        <v>Durable Medical Equipment and Supplies Policy</v>
      </c>
      <c r="J2680" t="e">
        <f t="shared" ca="1" si="125"/>
        <v>#N/A</v>
      </c>
      <c r="N2680" s="70" t="s">
        <v>3512</v>
      </c>
      <c r="O2680" s="33" t="s">
        <v>13</v>
      </c>
      <c r="P2680" s="68">
        <v>6560</v>
      </c>
      <c r="Q2680" s="33" t="s">
        <v>11269</v>
      </c>
      <c r="R2680" s="33" t="s">
        <v>755</v>
      </c>
      <c r="S2680" s="68">
        <v>19462</v>
      </c>
      <c r="T2680" s="33" t="s">
        <v>11270</v>
      </c>
      <c r="U2680" s="33" t="s">
        <v>4699</v>
      </c>
      <c r="V2680" s="33" t="s">
        <v>4699</v>
      </c>
      <c r="W2680" s="33" t="s">
        <v>11260</v>
      </c>
      <c r="X2680" s="70" t="s">
        <v>3512</v>
      </c>
    </row>
    <row r="2681" spans="1:24" x14ac:dyDescent="0.25">
      <c r="A2681" s="29" t="s">
        <v>1881</v>
      </c>
      <c r="B2681" s="30" t="s">
        <v>1209</v>
      </c>
      <c r="C2681" s="30" t="str">
        <f t="shared" si="123"/>
        <v>Durable Medical Equipment and Supplies Policy</v>
      </c>
      <c r="G2681" s="29" t="s">
        <v>1881</v>
      </c>
      <c r="H2681" s="30" t="s">
        <v>1209</v>
      </c>
      <c r="I2681" s="30" t="str">
        <f t="shared" si="124"/>
        <v>Durable Medical Equipment and Supplies Policy</v>
      </c>
      <c r="J2681" t="e">
        <f t="shared" ca="1" si="125"/>
        <v>#N/A</v>
      </c>
      <c r="N2681" s="33" t="s">
        <v>3512</v>
      </c>
      <c r="O2681" s="33" t="s">
        <v>13</v>
      </c>
      <c r="P2681" s="68">
        <v>6803</v>
      </c>
      <c r="Q2681" s="33" t="s">
        <v>11271</v>
      </c>
      <c r="R2681" s="33" t="s">
        <v>11272</v>
      </c>
      <c r="S2681" s="68">
        <v>44296</v>
      </c>
      <c r="T2681" s="69" t="s">
        <v>11273</v>
      </c>
      <c r="U2681" s="33" t="s">
        <v>5017</v>
      </c>
      <c r="V2681" s="33" t="s">
        <v>5017</v>
      </c>
      <c r="W2681" s="33" t="s">
        <v>11274</v>
      </c>
      <c r="X2681" s="33" t="s">
        <v>3512</v>
      </c>
    </row>
    <row r="2682" spans="1:24" x14ac:dyDescent="0.25">
      <c r="A2682" s="29" t="s">
        <v>1882</v>
      </c>
      <c r="B2682" s="30" t="s">
        <v>1789</v>
      </c>
      <c r="C2682" s="30" t="str">
        <f t="shared" si="123"/>
        <v>Durable Medical Equipment and Supplies Policy</v>
      </c>
      <c r="G2682" s="29" t="s">
        <v>1882</v>
      </c>
      <c r="H2682" s="30" t="s">
        <v>1789</v>
      </c>
      <c r="I2682" s="30" t="str">
        <f t="shared" si="124"/>
        <v>Durable Medical Equipment and Supplies Policy</v>
      </c>
      <c r="J2682" t="e">
        <f t="shared" ca="1" si="125"/>
        <v>#N/A</v>
      </c>
      <c r="N2682" s="33" t="s">
        <v>3512</v>
      </c>
      <c r="O2682" s="33" t="s">
        <v>13</v>
      </c>
      <c r="P2682" s="68">
        <v>6803</v>
      </c>
      <c r="Q2682" s="33" t="s">
        <v>11271</v>
      </c>
      <c r="R2682" s="33" t="s">
        <v>11275</v>
      </c>
      <c r="S2682" s="68">
        <v>44309</v>
      </c>
      <c r="T2682" s="69" t="s">
        <v>11276</v>
      </c>
      <c r="U2682" s="33" t="s">
        <v>5017</v>
      </c>
      <c r="V2682" s="33" t="s">
        <v>5017</v>
      </c>
      <c r="W2682" s="33" t="s">
        <v>11274</v>
      </c>
      <c r="X2682" s="33" t="s">
        <v>3512</v>
      </c>
    </row>
    <row r="2683" spans="1:24" x14ac:dyDescent="0.25">
      <c r="A2683" s="29" t="s">
        <v>1882</v>
      </c>
      <c r="B2683" s="30" t="s">
        <v>1790</v>
      </c>
      <c r="C2683" s="30" t="str">
        <f t="shared" si="123"/>
        <v>Durable Medical Equipment and Supplies Policy</v>
      </c>
      <c r="G2683" s="29" t="s">
        <v>1882</v>
      </c>
      <c r="H2683" s="30" t="s">
        <v>1790</v>
      </c>
      <c r="I2683" s="30" t="str">
        <f t="shared" si="124"/>
        <v>Durable Medical Equipment and Supplies Policy</v>
      </c>
      <c r="J2683" t="e">
        <f t="shared" ca="1" si="125"/>
        <v>#N/A</v>
      </c>
      <c r="N2683" s="70" t="s">
        <v>3512</v>
      </c>
      <c r="O2683" s="33" t="s">
        <v>13</v>
      </c>
      <c r="P2683" s="68">
        <v>7356</v>
      </c>
      <c r="Q2683" s="33" t="s">
        <v>11277</v>
      </c>
      <c r="R2683" s="33" t="s">
        <v>1100</v>
      </c>
      <c r="S2683" s="68">
        <v>29656</v>
      </c>
      <c r="T2683" s="33" t="s">
        <v>11278</v>
      </c>
      <c r="U2683" s="33" t="s">
        <v>4699</v>
      </c>
      <c r="V2683" s="33" t="s">
        <v>4699</v>
      </c>
      <c r="W2683" s="33" t="s">
        <v>11260</v>
      </c>
      <c r="X2683" s="70" t="s">
        <v>3512</v>
      </c>
    </row>
    <row r="2684" spans="1:24" x14ac:dyDescent="0.25">
      <c r="A2684" s="29" t="s">
        <v>1883</v>
      </c>
      <c r="B2684" s="30" t="s">
        <v>1789</v>
      </c>
      <c r="C2684" s="30" t="str">
        <f t="shared" si="123"/>
        <v>Durable Medical Equipment and Supplies Policy</v>
      </c>
      <c r="G2684" s="29" t="s">
        <v>1883</v>
      </c>
      <c r="H2684" s="30" t="s">
        <v>1789</v>
      </c>
      <c r="I2684" s="30" t="str">
        <f t="shared" si="124"/>
        <v>Durable Medical Equipment and Supplies Policy</v>
      </c>
      <c r="J2684" t="e">
        <f t="shared" ca="1" si="125"/>
        <v>#N/A</v>
      </c>
      <c r="N2684" s="33" t="s">
        <v>3512</v>
      </c>
      <c r="O2684" s="33" t="s">
        <v>11279</v>
      </c>
      <c r="P2684" s="68">
        <v>5692</v>
      </c>
      <c r="Q2684" s="33" t="s">
        <v>11280</v>
      </c>
      <c r="R2684" s="33" t="s">
        <v>11281</v>
      </c>
      <c r="S2684" s="68">
        <v>42695</v>
      </c>
      <c r="T2684" s="69" t="s">
        <v>11282</v>
      </c>
      <c r="U2684" s="33" t="s">
        <v>5017</v>
      </c>
      <c r="V2684" s="33" t="s">
        <v>5017</v>
      </c>
      <c r="W2684" s="33" t="s">
        <v>5018</v>
      </c>
      <c r="X2684" s="33" t="s">
        <v>3512</v>
      </c>
    </row>
    <row r="2685" spans="1:24" x14ac:dyDescent="0.25">
      <c r="A2685" s="29" t="s">
        <v>1883</v>
      </c>
      <c r="B2685" s="30" t="s">
        <v>1790</v>
      </c>
      <c r="C2685" s="30" t="str">
        <f t="shared" si="123"/>
        <v>Durable Medical Equipment and Supplies Policy</v>
      </c>
      <c r="G2685" s="29" t="s">
        <v>1883</v>
      </c>
      <c r="H2685" s="30" t="s">
        <v>1790</v>
      </c>
      <c r="I2685" s="30" t="str">
        <f t="shared" si="124"/>
        <v>Durable Medical Equipment and Supplies Policy</v>
      </c>
      <c r="J2685" t="e">
        <f t="shared" ca="1" si="125"/>
        <v>#N/A</v>
      </c>
      <c r="N2685" s="70" t="s">
        <v>3512</v>
      </c>
      <c r="O2685" s="33" t="s">
        <v>11279</v>
      </c>
      <c r="P2685" s="68">
        <v>6937</v>
      </c>
      <c r="Q2685" s="69" t="s">
        <v>11283</v>
      </c>
      <c r="R2685" s="33" t="s">
        <v>93</v>
      </c>
      <c r="S2685" s="68">
        <v>25071</v>
      </c>
      <c r="T2685" s="69" t="s">
        <v>11284</v>
      </c>
      <c r="U2685" s="33" t="s">
        <v>4699</v>
      </c>
      <c r="V2685" s="33" t="s">
        <v>4699</v>
      </c>
      <c r="W2685" s="33" t="s">
        <v>11285</v>
      </c>
      <c r="X2685" s="70" t="s">
        <v>3512</v>
      </c>
    </row>
    <row r="2686" spans="1:24" x14ac:dyDescent="0.25">
      <c r="A2686" s="29" t="s">
        <v>1884</v>
      </c>
      <c r="B2686" s="30" t="s">
        <v>1789</v>
      </c>
      <c r="C2686" s="30" t="str">
        <f t="shared" si="123"/>
        <v>Durable Medical Equipment and Supplies Policy</v>
      </c>
      <c r="G2686" s="29" t="s">
        <v>1884</v>
      </c>
      <c r="H2686" s="30" t="s">
        <v>1789</v>
      </c>
      <c r="I2686" s="30" t="str">
        <f t="shared" si="124"/>
        <v>Durable Medical Equipment and Supplies Policy</v>
      </c>
      <c r="J2686" t="e">
        <f t="shared" ca="1" si="125"/>
        <v>#N/A</v>
      </c>
      <c r="N2686" s="70" t="s">
        <v>3512</v>
      </c>
      <c r="O2686" s="33" t="s">
        <v>11279</v>
      </c>
      <c r="P2686" s="68">
        <v>7497</v>
      </c>
      <c r="Q2686" s="33" t="s">
        <v>11286</v>
      </c>
      <c r="R2686" s="33" t="s">
        <v>931</v>
      </c>
      <c r="S2686" s="68">
        <v>28690</v>
      </c>
      <c r="T2686" s="33" t="s">
        <v>11287</v>
      </c>
      <c r="U2686" s="33" t="s">
        <v>4699</v>
      </c>
      <c r="V2686" s="33" t="s">
        <v>4699</v>
      </c>
      <c r="W2686" s="33" t="s">
        <v>11288</v>
      </c>
      <c r="X2686" s="70" t="s">
        <v>3512</v>
      </c>
    </row>
    <row r="2687" spans="1:24" x14ac:dyDescent="0.25">
      <c r="A2687" s="29" t="s">
        <v>1885</v>
      </c>
      <c r="B2687" s="30" t="s">
        <v>1789</v>
      </c>
      <c r="C2687" s="30" t="str">
        <f t="shared" si="123"/>
        <v>Durable Medical Equipment and Supplies Policy</v>
      </c>
      <c r="G2687" s="29" t="s">
        <v>1885</v>
      </c>
      <c r="H2687" s="30" t="s">
        <v>1789</v>
      </c>
      <c r="I2687" s="30" t="str">
        <f t="shared" si="124"/>
        <v>Durable Medical Equipment and Supplies Policy</v>
      </c>
      <c r="J2687" t="e">
        <f t="shared" ca="1" si="125"/>
        <v>#N/A</v>
      </c>
      <c r="N2687" s="70" t="s">
        <v>3512</v>
      </c>
      <c r="O2687" s="33" t="s">
        <v>11279</v>
      </c>
      <c r="P2687" s="68">
        <v>8070</v>
      </c>
      <c r="Q2687" s="33" t="s">
        <v>11289</v>
      </c>
      <c r="R2687" s="33" t="s">
        <v>1101</v>
      </c>
      <c r="S2687" s="68">
        <v>54472</v>
      </c>
      <c r="T2687" s="69" t="s">
        <v>11290</v>
      </c>
      <c r="U2687" s="33" t="s">
        <v>4699</v>
      </c>
      <c r="V2687" s="33" t="s">
        <v>4699</v>
      </c>
      <c r="W2687" s="33" t="s">
        <v>11291</v>
      </c>
      <c r="X2687" s="70" t="s">
        <v>3512</v>
      </c>
    </row>
    <row r="2688" spans="1:24" x14ac:dyDescent="0.25">
      <c r="A2688" s="29" t="s">
        <v>1886</v>
      </c>
      <c r="B2688" s="30" t="s">
        <v>801</v>
      </c>
      <c r="C2688" s="30" t="str">
        <f t="shared" si="123"/>
        <v>Durable Medical Equipment and Supplies Policy</v>
      </c>
      <c r="G2688" s="29" t="s">
        <v>1886</v>
      </c>
      <c r="H2688" s="30" t="s">
        <v>801</v>
      </c>
      <c r="I2688" s="30" t="str">
        <f t="shared" si="124"/>
        <v>Durable Medical Equipment and Supplies Policy</v>
      </c>
      <c r="J2688" t="e">
        <f t="shared" ca="1" si="125"/>
        <v>#N/A</v>
      </c>
      <c r="N2688" s="70" t="s">
        <v>3512</v>
      </c>
      <c r="O2688" s="33" t="s">
        <v>32</v>
      </c>
      <c r="P2688" s="68">
        <v>6936</v>
      </c>
      <c r="Q2688" s="33" t="s">
        <v>11292</v>
      </c>
      <c r="R2688" s="33" t="s">
        <v>932</v>
      </c>
      <c r="S2688" s="68">
        <v>28699</v>
      </c>
      <c r="T2688" s="69" t="s">
        <v>11293</v>
      </c>
      <c r="U2688" s="33" t="s">
        <v>4699</v>
      </c>
      <c r="V2688" s="33" t="s">
        <v>4699</v>
      </c>
      <c r="W2688" s="33" t="s">
        <v>11294</v>
      </c>
      <c r="X2688" s="70" t="s">
        <v>3512</v>
      </c>
    </row>
    <row r="2689" spans="1:24" x14ac:dyDescent="0.25">
      <c r="A2689" s="29" t="s">
        <v>1886</v>
      </c>
      <c r="B2689" s="30" t="s">
        <v>802</v>
      </c>
      <c r="C2689" s="30" t="str">
        <f t="shared" si="123"/>
        <v>Durable Medical Equipment and Supplies Policy</v>
      </c>
      <c r="G2689" s="29" t="s">
        <v>1886</v>
      </c>
      <c r="H2689" s="30" t="s">
        <v>802</v>
      </c>
      <c r="I2689" s="30" t="str">
        <f t="shared" si="124"/>
        <v>Durable Medical Equipment and Supplies Policy</v>
      </c>
      <c r="J2689" t="e">
        <f t="shared" ca="1" si="125"/>
        <v>#N/A</v>
      </c>
      <c r="N2689" s="70" t="s">
        <v>3512</v>
      </c>
      <c r="O2689" s="33" t="s">
        <v>32</v>
      </c>
      <c r="P2689" s="68">
        <v>7170</v>
      </c>
      <c r="Q2689" s="33" t="s">
        <v>11295</v>
      </c>
      <c r="R2689" s="33" t="s">
        <v>1061</v>
      </c>
      <c r="S2689" s="68">
        <v>29268</v>
      </c>
      <c r="T2689" s="69" t="s">
        <v>11296</v>
      </c>
      <c r="U2689" s="33" t="s">
        <v>4699</v>
      </c>
      <c r="V2689" s="33" t="s">
        <v>4699</v>
      </c>
      <c r="W2689" s="33" t="s">
        <v>11294</v>
      </c>
      <c r="X2689" s="70" t="s">
        <v>3512</v>
      </c>
    </row>
    <row r="2690" spans="1:24" x14ac:dyDescent="0.25">
      <c r="A2690" s="29" t="s">
        <v>1887</v>
      </c>
      <c r="B2690" s="30" t="s">
        <v>813</v>
      </c>
      <c r="C2690" s="30" t="str">
        <f t="shared" si="123"/>
        <v>Durable Medical Equipment and Supplies Policy</v>
      </c>
      <c r="G2690" s="29" t="s">
        <v>1887</v>
      </c>
      <c r="H2690" s="30" t="s">
        <v>813</v>
      </c>
      <c r="I2690" s="30" t="str">
        <f t="shared" si="124"/>
        <v>Durable Medical Equipment and Supplies Policy</v>
      </c>
      <c r="J2690" t="e">
        <f t="shared" ca="1" si="125"/>
        <v>#N/A</v>
      </c>
      <c r="N2690" s="33" t="s">
        <v>3512</v>
      </c>
      <c r="O2690" s="33" t="s">
        <v>11297</v>
      </c>
      <c r="P2690" s="68">
        <v>4190</v>
      </c>
      <c r="Q2690" s="33" t="s">
        <v>11298</v>
      </c>
      <c r="R2690" s="33" t="s">
        <v>11299</v>
      </c>
      <c r="S2690" s="68">
        <v>54393</v>
      </c>
      <c r="T2690" s="69" t="s">
        <v>11300</v>
      </c>
      <c r="U2690" s="33" t="s">
        <v>4638</v>
      </c>
      <c r="V2690" s="33" t="s">
        <v>4639</v>
      </c>
      <c r="W2690" s="33" t="s">
        <v>11301</v>
      </c>
      <c r="X2690" s="33" t="s">
        <v>3512</v>
      </c>
    </row>
    <row r="2691" spans="1:24" x14ac:dyDescent="0.25">
      <c r="A2691" s="29" t="s">
        <v>1887</v>
      </c>
      <c r="B2691" s="30" t="s">
        <v>814</v>
      </c>
      <c r="C2691" s="30" t="str">
        <f t="shared" ref="C2691:C2754" si="126">VLOOKUP(A2691,$G:$I,3,0)</f>
        <v>Durable Medical Equipment and Supplies Policy</v>
      </c>
      <c r="G2691" s="29" t="s">
        <v>1887</v>
      </c>
      <c r="H2691" s="30" t="s">
        <v>814</v>
      </c>
      <c r="I2691" s="30" t="str">
        <f t="shared" ref="I2691:I2754" si="127">VLOOKUP(G2691,$R:$X,7,0)</f>
        <v>Durable Medical Equipment and Supplies Policy</v>
      </c>
      <c r="J2691" t="e">
        <f t="shared" ref="J2691:J2754" ca="1" si="128">VLOOKUP(I2691,$J:$J,1,0)</f>
        <v>#N/A</v>
      </c>
      <c r="N2691" s="70" t="s">
        <v>3512</v>
      </c>
      <c r="O2691" s="33" t="s">
        <v>11297</v>
      </c>
      <c r="P2691" s="68">
        <v>6197</v>
      </c>
      <c r="Q2691" s="33" t="s">
        <v>11302</v>
      </c>
      <c r="R2691" s="33" t="s">
        <v>624</v>
      </c>
      <c r="S2691" s="68">
        <v>28666</v>
      </c>
      <c r="T2691" s="69" t="s">
        <v>11303</v>
      </c>
      <c r="U2691" s="33" t="s">
        <v>4699</v>
      </c>
      <c r="V2691" s="33" t="s">
        <v>4699</v>
      </c>
      <c r="W2691" s="33" t="s">
        <v>11304</v>
      </c>
      <c r="X2691" s="70" t="s">
        <v>3512</v>
      </c>
    </row>
    <row r="2692" spans="1:24" x14ac:dyDescent="0.25">
      <c r="A2692" s="29" t="s">
        <v>1887</v>
      </c>
      <c r="B2692" s="30" t="s">
        <v>815</v>
      </c>
      <c r="C2692" s="30" t="str">
        <f t="shared" si="126"/>
        <v>Durable Medical Equipment and Supplies Policy</v>
      </c>
      <c r="G2692" s="29" t="s">
        <v>1887</v>
      </c>
      <c r="H2692" s="30" t="s">
        <v>815</v>
      </c>
      <c r="I2692" s="30" t="str">
        <f t="shared" si="127"/>
        <v>Durable Medical Equipment and Supplies Policy</v>
      </c>
      <c r="J2692" t="e">
        <f t="shared" ca="1" si="128"/>
        <v>#N/A</v>
      </c>
      <c r="N2692" s="70" t="s">
        <v>3512</v>
      </c>
      <c r="O2692" s="33" t="s">
        <v>11297</v>
      </c>
      <c r="P2692" s="68">
        <v>6198</v>
      </c>
      <c r="Q2692" s="33" t="s">
        <v>11305</v>
      </c>
      <c r="R2692" s="33" t="s">
        <v>625</v>
      </c>
      <c r="S2692" s="68">
        <v>23671</v>
      </c>
      <c r="T2692" s="69" t="s">
        <v>11306</v>
      </c>
      <c r="U2692" s="33" t="s">
        <v>4699</v>
      </c>
      <c r="V2692" s="33" t="s">
        <v>4699</v>
      </c>
      <c r="W2692" s="33" t="s">
        <v>11304</v>
      </c>
      <c r="X2692" s="70" t="s">
        <v>3512</v>
      </c>
    </row>
    <row r="2693" spans="1:24" x14ac:dyDescent="0.25">
      <c r="A2693" s="29" t="s">
        <v>1887</v>
      </c>
      <c r="B2693" s="30" t="s">
        <v>816</v>
      </c>
      <c r="C2693" s="30" t="str">
        <f t="shared" si="126"/>
        <v>Durable Medical Equipment and Supplies Policy</v>
      </c>
      <c r="G2693" s="29" t="s">
        <v>1887</v>
      </c>
      <c r="H2693" s="30" t="s">
        <v>816</v>
      </c>
      <c r="I2693" s="30" t="str">
        <f t="shared" si="127"/>
        <v>Durable Medical Equipment and Supplies Policy</v>
      </c>
      <c r="J2693" t="e">
        <f t="shared" ca="1" si="128"/>
        <v>#N/A</v>
      </c>
      <c r="N2693" s="70" t="s">
        <v>3512</v>
      </c>
      <c r="O2693" s="33" t="s">
        <v>11297</v>
      </c>
      <c r="P2693" s="68">
        <v>6211</v>
      </c>
      <c r="Q2693" s="69" t="s">
        <v>11307</v>
      </c>
      <c r="R2693" s="33" t="s">
        <v>605</v>
      </c>
      <c r="S2693" s="68">
        <v>27128</v>
      </c>
      <c r="T2693" s="69" t="s">
        <v>11308</v>
      </c>
      <c r="U2693" s="33" t="s">
        <v>4699</v>
      </c>
      <c r="V2693" s="33" t="s">
        <v>4699</v>
      </c>
      <c r="W2693" s="33" t="s">
        <v>11304</v>
      </c>
      <c r="X2693" s="70" t="s">
        <v>3512</v>
      </c>
    </row>
    <row r="2694" spans="1:24" x14ac:dyDescent="0.25">
      <c r="A2694" s="29" t="s">
        <v>1888</v>
      </c>
      <c r="B2694" s="30" t="s">
        <v>970</v>
      </c>
      <c r="C2694" s="30" t="str">
        <f t="shared" si="126"/>
        <v>Durable Medical Equipment and Supplies Policy</v>
      </c>
      <c r="G2694" s="29" t="s">
        <v>1888</v>
      </c>
      <c r="H2694" s="30" t="s">
        <v>970</v>
      </c>
      <c r="I2694" s="30" t="str">
        <f t="shared" si="127"/>
        <v>Durable Medical Equipment and Supplies Policy</v>
      </c>
      <c r="J2694" t="e">
        <f t="shared" ca="1" si="128"/>
        <v>#N/A</v>
      </c>
      <c r="N2694" s="33" t="s">
        <v>3512</v>
      </c>
      <c r="O2694" s="33" t="s">
        <v>11297</v>
      </c>
      <c r="P2694" s="68">
        <v>6213</v>
      </c>
      <c r="Q2694" s="33" t="s">
        <v>11309</v>
      </c>
      <c r="R2694" s="33" t="s">
        <v>11310</v>
      </c>
      <c r="S2694" s="68">
        <v>16216</v>
      </c>
      <c r="T2694" s="69" t="s">
        <v>11311</v>
      </c>
      <c r="U2694" s="33" t="s">
        <v>11312</v>
      </c>
      <c r="V2694" s="33" t="s">
        <v>11313</v>
      </c>
      <c r="W2694" s="33" t="s">
        <v>11314</v>
      </c>
      <c r="X2694" s="33" t="s">
        <v>3512</v>
      </c>
    </row>
    <row r="2695" spans="1:24" x14ac:dyDescent="0.25">
      <c r="A2695" s="29" t="s">
        <v>1888</v>
      </c>
      <c r="B2695" s="30" t="s">
        <v>972</v>
      </c>
      <c r="C2695" s="30" t="str">
        <f t="shared" si="126"/>
        <v>Durable Medical Equipment and Supplies Policy</v>
      </c>
      <c r="G2695" s="29" t="s">
        <v>1888</v>
      </c>
      <c r="H2695" s="30" t="s">
        <v>972</v>
      </c>
      <c r="I2695" s="30" t="str">
        <f t="shared" si="127"/>
        <v>Durable Medical Equipment and Supplies Policy</v>
      </c>
      <c r="J2695" t="e">
        <f t="shared" ca="1" si="128"/>
        <v>#N/A</v>
      </c>
      <c r="N2695" s="70" t="s">
        <v>3512</v>
      </c>
      <c r="O2695" s="33" t="s">
        <v>11297</v>
      </c>
      <c r="P2695" s="68">
        <v>6541</v>
      </c>
      <c r="Q2695" s="33" t="s">
        <v>11315</v>
      </c>
      <c r="R2695" s="33" t="s">
        <v>720</v>
      </c>
      <c r="S2695" s="68">
        <v>19427</v>
      </c>
      <c r="T2695" s="69" t="s">
        <v>11316</v>
      </c>
      <c r="U2695" s="33" t="s">
        <v>4699</v>
      </c>
      <c r="V2695" s="33" t="s">
        <v>4699</v>
      </c>
      <c r="W2695" s="33" t="s">
        <v>11317</v>
      </c>
      <c r="X2695" s="70" t="s">
        <v>3512</v>
      </c>
    </row>
    <row r="2696" spans="1:24" x14ac:dyDescent="0.25">
      <c r="A2696" s="29" t="s">
        <v>1888</v>
      </c>
      <c r="B2696" s="30" t="s">
        <v>974</v>
      </c>
      <c r="C2696" s="30" t="str">
        <f t="shared" si="126"/>
        <v>Durable Medical Equipment and Supplies Policy</v>
      </c>
      <c r="G2696" s="29" t="s">
        <v>1888</v>
      </c>
      <c r="H2696" s="30" t="s">
        <v>974</v>
      </c>
      <c r="I2696" s="30" t="str">
        <f t="shared" si="127"/>
        <v>Durable Medical Equipment and Supplies Policy</v>
      </c>
      <c r="J2696" t="e">
        <f t="shared" ca="1" si="128"/>
        <v>#N/A</v>
      </c>
      <c r="N2696" s="70" t="s">
        <v>3512</v>
      </c>
      <c r="O2696" s="33" t="s">
        <v>11297</v>
      </c>
      <c r="P2696" s="68">
        <v>6541</v>
      </c>
      <c r="Q2696" s="33" t="s">
        <v>11315</v>
      </c>
      <c r="R2696" s="33" t="s">
        <v>750</v>
      </c>
      <c r="S2696" s="68">
        <v>19456</v>
      </c>
      <c r="T2696" s="69" t="s">
        <v>11318</v>
      </c>
      <c r="U2696" s="33" t="s">
        <v>4699</v>
      </c>
      <c r="V2696" s="33" t="s">
        <v>4699</v>
      </c>
      <c r="W2696" s="33" t="s">
        <v>11317</v>
      </c>
      <c r="X2696" s="70" t="s">
        <v>3512</v>
      </c>
    </row>
    <row r="2697" spans="1:24" x14ac:dyDescent="0.25">
      <c r="A2697" s="29" t="s">
        <v>1888</v>
      </c>
      <c r="B2697" s="30" t="s">
        <v>976</v>
      </c>
      <c r="C2697" s="30" t="str">
        <f t="shared" si="126"/>
        <v>Durable Medical Equipment and Supplies Policy</v>
      </c>
      <c r="G2697" s="29" t="s">
        <v>1888</v>
      </c>
      <c r="H2697" s="30" t="s">
        <v>976</v>
      </c>
      <c r="I2697" s="30" t="str">
        <f t="shared" si="127"/>
        <v>Durable Medical Equipment and Supplies Policy</v>
      </c>
      <c r="J2697" t="e">
        <f t="shared" ca="1" si="128"/>
        <v>#N/A</v>
      </c>
      <c r="N2697" s="70" t="s">
        <v>3512</v>
      </c>
      <c r="O2697" s="33" t="s">
        <v>11297</v>
      </c>
      <c r="P2697" s="68">
        <v>6541</v>
      </c>
      <c r="Q2697" s="33" t="s">
        <v>11315</v>
      </c>
      <c r="R2697" s="33" t="s">
        <v>757</v>
      </c>
      <c r="S2697" s="68">
        <v>19474</v>
      </c>
      <c r="T2697" s="69" t="s">
        <v>11319</v>
      </c>
      <c r="U2697" s="33" t="s">
        <v>4699</v>
      </c>
      <c r="V2697" s="33" t="s">
        <v>4699</v>
      </c>
      <c r="W2697" s="33" t="s">
        <v>11317</v>
      </c>
      <c r="X2697" s="70" t="s">
        <v>3512</v>
      </c>
    </row>
    <row r="2698" spans="1:24" x14ac:dyDescent="0.25">
      <c r="A2698" s="29" t="s">
        <v>1889</v>
      </c>
      <c r="B2698" s="30" t="s">
        <v>970</v>
      </c>
      <c r="C2698" s="30" t="str">
        <f t="shared" si="126"/>
        <v>Durable Medical Equipment and Supplies Policy</v>
      </c>
      <c r="G2698" s="29" t="s">
        <v>1889</v>
      </c>
      <c r="H2698" s="30" t="s">
        <v>970</v>
      </c>
      <c r="I2698" s="30" t="str">
        <f t="shared" si="127"/>
        <v>Durable Medical Equipment and Supplies Policy</v>
      </c>
      <c r="J2698" t="e">
        <f t="shared" ca="1" si="128"/>
        <v>#N/A</v>
      </c>
      <c r="N2698" s="70" t="s">
        <v>3512</v>
      </c>
      <c r="O2698" s="33" t="s">
        <v>11297</v>
      </c>
      <c r="P2698" s="68">
        <v>6541</v>
      </c>
      <c r="Q2698" s="33" t="s">
        <v>11315</v>
      </c>
      <c r="R2698" s="33" t="s">
        <v>758</v>
      </c>
      <c r="S2698" s="68">
        <v>19484</v>
      </c>
      <c r="T2698" s="69" t="s">
        <v>11320</v>
      </c>
      <c r="U2698" s="33" t="s">
        <v>4699</v>
      </c>
      <c r="V2698" s="33" t="s">
        <v>4699</v>
      </c>
      <c r="W2698" s="33" t="s">
        <v>11317</v>
      </c>
      <c r="X2698" s="70" t="s">
        <v>3512</v>
      </c>
    </row>
    <row r="2699" spans="1:24" x14ac:dyDescent="0.25">
      <c r="A2699" s="29" t="s">
        <v>1889</v>
      </c>
      <c r="B2699" s="30" t="s">
        <v>972</v>
      </c>
      <c r="C2699" s="30" t="str">
        <f t="shared" si="126"/>
        <v>Durable Medical Equipment and Supplies Policy</v>
      </c>
      <c r="G2699" s="29" t="s">
        <v>1889</v>
      </c>
      <c r="H2699" s="30" t="s">
        <v>972</v>
      </c>
      <c r="I2699" s="30" t="str">
        <f t="shared" si="127"/>
        <v>Durable Medical Equipment and Supplies Policy</v>
      </c>
      <c r="J2699" t="e">
        <f t="shared" ca="1" si="128"/>
        <v>#N/A</v>
      </c>
      <c r="N2699" s="70" t="s">
        <v>3512</v>
      </c>
      <c r="O2699" s="33" t="s">
        <v>11297</v>
      </c>
      <c r="P2699" s="68">
        <v>6541</v>
      </c>
      <c r="Q2699" s="33" t="s">
        <v>11315</v>
      </c>
      <c r="R2699" s="33" t="s">
        <v>759</v>
      </c>
      <c r="S2699" s="68">
        <v>19494</v>
      </c>
      <c r="T2699" s="69" t="s">
        <v>11321</v>
      </c>
      <c r="U2699" s="33" t="s">
        <v>4699</v>
      </c>
      <c r="V2699" s="33" t="s">
        <v>4699</v>
      </c>
      <c r="W2699" s="33" t="s">
        <v>11317</v>
      </c>
      <c r="X2699" s="70" t="s">
        <v>3512</v>
      </c>
    </row>
    <row r="2700" spans="1:24" x14ac:dyDescent="0.25">
      <c r="A2700" s="29" t="s">
        <v>1889</v>
      </c>
      <c r="B2700" s="30" t="s">
        <v>974</v>
      </c>
      <c r="C2700" s="30" t="str">
        <f t="shared" si="126"/>
        <v>Durable Medical Equipment and Supplies Policy</v>
      </c>
      <c r="G2700" s="29" t="s">
        <v>1889</v>
      </c>
      <c r="H2700" s="30" t="s">
        <v>974</v>
      </c>
      <c r="I2700" s="30" t="str">
        <f t="shared" si="127"/>
        <v>Durable Medical Equipment and Supplies Policy</v>
      </c>
      <c r="J2700" t="e">
        <f t="shared" ca="1" si="128"/>
        <v>#N/A</v>
      </c>
      <c r="N2700" s="70" t="s">
        <v>3512</v>
      </c>
      <c r="O2700" s="33" t="s">
        <v>11297</v>
      </c>
      <c r="P2700" s="68">
        <v>6541</v>
      </c>
      <c r="Q2700" s="33" t="s">
        <v>11315</v>
      </c>
      <c r="R2700" s="33" t="s">
        <v>781</v>
      </c>
      <c r="S2700" s="68">
        <v>19560</v>
      </c>
      <c r="T2700" s="69" t="s">
        <v>11322</v>
      </c>
      <c r="U2700" s="33" t="s">
        <v>4699</v>
      </c>
      <c r="V2700" s="33" t="s">
        <v>4699</v>
      </c>
      <c r="W2700" s="33" t="s">
        <v>11317</v>
      </c>
      <c r="X2700" s="70" t="s">
        <v>3512</v>
      </c>
    </row>
    <row r="2701" spans="1:24" x14ac:dyDescent="0.25">
      <c r="A2701" s="29" t="s">
        <v>1889</v>
      </c>
      <c r="B2701" s="30" t="s">
        <v>976</v>
      </c>
      <c r="C2701" s="30" t="str">
        <f t="shared" si="126"/>
        <v>Durable Medical Equipment and Supplies Policy</v>
      </c>
      <c r="G2701" s="29" t="s">
        <v>1889</v>
      </c>
      <c r="H2701" s="30" t="s">
        <v>976</v>
      </c>
      <c r="I2701" s="30" t="str">
        <f t="shared" si="127"/>
        <v>Durable Medical Equipment and Supplies Policy</v>
      </c>
      <c r="J2701" t="e">
        <f t="shared" ca="1" si="128"/>
        <v>#N/A</v>
      </c>
      <c r="N2701" s="70" t="s">
        <v>3512</v>
      </c>
      <c r="O2701" s="33" t="s">
        <v>11297</v>
      </c>
      <c r="P2701" s="68">
        <v>6541</v>
      </c>
      <c r="Q2701" s="33" t="s">
        <v>11315</v>
      </c>
      <c r="R2701" s="33" t="s">
        <v>782</v>
      </c>
      <c r="S2701" s="68">
        <v>19563</v>
      </c>
      <c r="T2701" s="69" t="s">
        <v>11323</v>
      </c>
      <c r="U2701" s="33" t="s">
        <v>4699</v>
      </c>
      <c r="V2701" s="33" t="s">
        <v>4699</v>
      </c>
      <c r="W2701" s="33" t="s">
        <v>11317</v>
      </c>
      <c r="X2701" s="70" t="s">
        <v>3512</v>
      </c>
    </row>
    <row r="2702" spans="1:24" x14ac:dyDescent="0.25">
      <c r="A2702" s="29" t="s">
        <v>1890</v>
      </c>
      <c r="B2702" s="30" t="s">
        <v>1040</v>
      </c>
      <c r="C2702" s="30" t="str">
        <f t="shared" si="126"/>
        <v>Device and Supply Policy</v>
      </c>
      <c r="G2702" s="29" t="s">
        <v>1890</v>
      </c>
      <c r="H2702" s="30" t="s">
        <v>1040</v>
      </c>
      <c r="I2702" s="30" t="str">
        <f t="shared" si="127"/>
        <v>Device and Supply Policy</v>
      </c>
      <c r="J2702" t="e">
        <f t="shared" ca="1" si="128"/>
        <v>#N/A</v>
      </c>
      <c r="N2702" s="70" t="s">
        <v>3512</v>
      </c>
      <c r="O2702" s="33" t="s">
        <v>11297</v>
      </c>
      <c r="P2702" s="68">
        <v>6541</v>
      </c>
      <c r="Q2702" s="33" t="s">
        <v>11315</v>
      </c>
      <c r="R2702" s="33" t="s">
        <v>783</v>
      </c>
      <c r="S2702" s="68">
        <v>19566</v>
      </c>
      <c r="T2702" s="69" t="s">
        <v>11324</v>
      </c>
      <c r="U2702" s="33" t="s">
        <v>4699</v>
      </c>
      <c r="V2702" s="33" t="s">
        <v>4699</v>
      </c>
      <c r="W2702" s="33" t="s">
        <v>11317</v>
      </c>
      <c r="X2702" s="70" t="s">
        <v>3512</v>
      </c>
    </row>
    <row r="2703" spans="1:24" x14ac:dyDescent="0.25">
      <c r="A2703" s="29" t="s">
        <v>1891</v>
      </c>
      <c r="B2703" s="30" t="s">
        <v>519</v>
      </c>
      <c r="C2703" s="30" t="str">
        <f t="shared" si="126"/>
        <v>Physical Medicine Policy</v>
      </c>
      <c r="G2703" s="29" t="s">
        <v>1891</v>
      </c>
      <c r="H2703" s="30" t="s">
        <v>519</v>
      </c>
      <c r="I2703" s="30" t="str">
        <f t="shared" si="127"/>
        <v>Physical Medicine Policy</v>
      </c>
      <c r="J2703" t="e">
        <f t="shared" ca="1" si="128"/>
        <v>#N/A</v>
      </c>
      <c r="N2703" s="70" t="s">
        <v>3512</v>
      </c>
      <c r="O2703" s="33" t="s">
        <v>11297</v>
      </c>
      <c r="P2703" s="68">
        <v>6541</v>
      </c>
      <c r="Q2703" s="33" t="s">
        <v>11315</v>
      </c>
      <c r="R2703" s="33" t="s">
        <v>789</v>
      </c>
      <c r="S2703" s="68">
        <v>19604</v>
      </c>
      <c r="T2703" s="69" t="s">
        <v>11325</v>
      </c>
      <c r="U2703" s="33" t="s">
        <v>4699</v>
      </c>
      <c r="V2703" s="33" t="s">
        <v>4699</v>
      </c>
      <c r="W2703" s="33" t="s">
        <v>11317</v>
      </c>
      <c r="X2703" s="70" t="s">
        <v>3512</v>
      </c>
    </row>
    <row r="2704" spans="1:24" x14ac:dyDescent="0.25">
      <c r="A2704" s="29" t="s">
        <v>1891</v>
      </c>
      <c r="B2704" s="30" t="s">
        <v>519</v>
      </c>
      <c r="C2704" s="30" t="str">
        <f t="shared" si="126"/>
        <v>Physical Medicine Policy</v>
      </c>
      <c r="G2704" s="29" t="s">
        <v>1891</v>
      </c>
      <c r="H2704" s="30" t="s">
        <v>519</v>
      </c>
      <c r="I2704" s="30" t="str">
        <f t="shared" si="127"/>
        <v>Physical Medicine Policy</v>
      </c>
      <c r="J2704" t="e">
        <f t="shared" ca="1" si="128"/>
        <v>#N/A</v>
      </c>
      <c r="N2704" s="70" t="s">
        <v>3512</v>
      </c>
      <c r="O2704" s="33" t="s">
        <v>11297</v>
      </c>
      <c r="P2704" s="68">
        <v>6541</v>
      </c>
      <c r="Q2704" s="33" t="s">
        <v>11315</v>
      </c>
      <c r="R2704" s="33" t="s">
        <v>807</v>
      </c>
      <c r="S2704" s="68">
        <v>19640</v>
      </c>
      <c r="T2704" s="69" t="s">
        <v>11326</v>
      </c>
      <c r="U2704" s="33" t="s">
        <v>4699</v>
      </c>
      <c r="V2704" s="33" t="s">
        <v>4699</v>
      </c>
      <c r="W2704" s="33" t="s">
        <v>11317</v>
      </c>
      <c r="X2704" s="70" t="s">
        <v>3512</v>
      </c>
    </row>
    <row r="2705" spans="1:24" x14ac:dyDescent="0.25">
      <c r="A2705" s="29" t="s">
        <v>1892</v>
      </c>
      <c r="B2705" s="30" t="s">
        <v>1040</v>
      </c>
      <c r="C2705" s="30" t="str">
        <f t="shared" si="126"/>
        <v>Device and Supply Policy</v>
      </c>
      <c r="G2705" s="29" t="s">
        <v>1892</v>
      </c>
      <c r="H2705" s="30" t="s">
        <v>1040</v>
      </c>
      <c r="I2705" s="30" t="str">
        <f t="shared" si="127"/>
        <v>Device and Supply Policy</v>
      </c>
      <c r="J2705" t="e">
        <f t="shared" ca="1" si="128"/>
        <v>#N/A</v>
      </c>
      <c r="N2705" s="70" t="s">
        <v>3512</v>
      </c>
      <c r="O2705" s="33" t="s">
        <v>11297</v>
      </c>
      <c r="P2705" s="68">
        <v>6541</v>
      </c>
      <c r="Q2705" s="33" t="s">
        <v>11315</v>
      </c>
      <c r="R2705" s="33" t="s">
        <v>823</v>
      </c>
      <c r="S2705" s="68">
        <v>19784</v>
      </c>
      <c r="T2705" s="69" t="s">
        <v>11327</v>
      </c>
      <c r="U2705" s="33" t="s">
        <v>4699</v>
      </c>
      <c r="V2705" s="33" t="s">
        <v>4699</v>
      </c>
      <c r="W2705" s="33" t="s">
        <v>11317</v>
      </c>
      <c r="X2705" s="70" t="s">
        <v>3512</v>
      </c>
    </row>
    <row r="2706" spans="1:24" x14ac:dyDescent="0.25">
      <c r="A2706" s="29" t="s">
        <v>1893</v>
      </c>
      <c r="B2706" s="30" t="s">
        <v>1040</v>
      </c>
      <c r="C2706" s="30" t="str">
        <f t="shared" si="126"/>
        <v>Device and Supply Policy</v>
      </c>
      <c r="G2706" s="29" t="s">
        <v>1893</v>
      </c>
      <c r="H2706" s="30" t="s">
        <v>1040</v>
      </c>
      <c r="I2706" s="30" t="str">
        <f t="shared" si="127"/>
        <v>Device and Supply Policy</v>
      </c>
      <c r="J2706" t="e">
        <f t="shared" ca="1" si="128"/>
        <v>#N/A</v>
      </c>
      <c r="N2706" s="70" t="s">
        <v>3512</v>
      </c>
      <c r="O2706" s="33" t="s">
        <v>11297</v>
      </c>
      <c r="P2706" s="68">
        <v>6541</v>
      </c>
      <c r="Q2706" s="33" t="s">
        <v>11315</v>
      </c>
      <c r="R2706" s="33" t="s">
        <v>824</v>
      </c>
      <c r="S2706" s="68">
        <v>19788</v>
      </c>
      <c r="T2706" s="69" t="s">
        <v>11328</v>
      </c>
      <c r="U2706" s="33" t="s">
        <v>4699</v>
      </c>
      <c r="V2706" s="33" t="s">
        <v>4699</v>
      </c>
      <c r="W2706" s="33" t="s">
        <v>11317</v>
      </c>
      <c r="X2706" s="70" t="s">
        <v>3512</v>
      </c>
    </row>
    <row r="2707" spans="1:24" x14ac:dyDescent="0.25">
      <c r="A2707" s="29" t="s">
        <v>1894</v>
      </c>
      <c r="B2707" s="30" t="s">
        <v>1040</v>
      </c>
      <c r="C2707" s="30" t="str">
        <f t="shared" si="126"/>
        <v>Device and Supply Policy</v>
      </c>
      <c r="G2707" s="29" t="s">
        <v>1894</v>
      </c>
      <c r="H2707" s="30" t="s">
        <v>1040</v>
      </c>
      <c r="I2707" s="30" t="str">
        <f t="shared" si="127"/>
        <v>Device and Supply Policy</v>
      </c>
      <c r="J2707" t="e">
        <f t="shared" ca="1" si="128"/>
        <v>#N/A</v>
      </c>
      <c r="N2707" s="70" t="s">
        <v>3512</v>
      </c>
      <c r="O2707" s="33" t="s">
        <v>11297</v>
      </c>
      <c r="P2707" s="68">
        <v>6541</v>
      </c>
      <c r="Q2707" s="33" t="s">
        <v>11315</v>
      </c>
      <c r="R2707" s="33" t="s">
        <v>831</v>
      </c>
      <c r="S2707" s="68">
        <v>19816</v>
      </c>
      <c r="T2707" s="69" t="s">
        <v>11329</v>
      </c>
      <c r="U2707" s="33" t="s">
        <v>4699</v>
      </c>
      <c r="V2707" s="33" t="s">
        <v>4699</v>
      </c>
      <c r="W2707" s="33" t="s">
        <v>11317</v>
      </c>
      <c r="X2707" s="70" t="s">
        <v>3512</v>
      </c>
    </row>
    <row r="2708" spans="1:24" x14ac:dyDescent="0.25">
      <c r="A2708" s="29" t="s">
        <v>1895</v>
      </c>
      <c r="B2708" s="30" t="s">
        <v>1040</v>
      </c>
      <c r="C2708" s="30" t="str">
        <f t="shared" si="126"/>
        <v>Device and Supply Policy</v>
      </c>
      <c r="G2708" s="29" t="s">
        <v>1895</v>
      </c>
      <c r="H2708" s="30" t="s">
        <v>1040</v>
      </c>
      <c r="I2708" s="30" t="str">
        <f t="shared" si="127"/>
        <v>Device and Supply Policy</v>
      </c>
      <c r="J2708" t="e">
        <f t="shared" ca="1" si="128"/>
        <v>#N/A</v>
      </c>
      <c r="N2708" s="70" t="s">
        <v>3512</v>
      </c>
      <c r="O2708" s="33" t="s">
        <v>11297</v>
      </c>
      <c r="P2708" s="68">
        <v>6541</v>
      </c>
      <c r="Q2708" s="33" t="s">
        <v>11315</v>
      </c>
      <c r="R2708" s="33" t="s">
        <v>832</v>
      </c>
      <c r="S2708" s="68">
        <v>19819</v>
      </c>
      <c r="T2708" s="69" t="s">
        <v>11330</v>
      </c>
      <c r="U2708" s="33" t="s">
        <v>4699</v>
      </c>
      <c r="V2708" s="33" t="s">
        <v>4699</v>
      </c>
      <c r="W2708" s="33" t="s">
        <v>11317</v>
      </c>
      <c r="X2708" s="70" t="s">
        <v>3512</v>
      </c>
    </row>
    <row r="2709" spans="1:24" x14ac:dyDescent="0.25">
      <c r="A2709" s="29" t="s">
        <v>1896</v>
      </c>
      <c r="B2709" s="30" t="s">
        <v>1040</v>
      </c>
      <c r="C2709" s="30" t="str">
        <f t="shared" si="126"/>
        <v>Device and Supply Policy</v>
      </c>
      <c r="G2709" s="29" t="s">
        <v>1896</v>
      </c>
      <c r="H2709" s="30" t="s">
        <v>1040</v>
      </c>
      <c r="I2709" s="30" t="str">
        <f t="shared" si="127"/>
        <v>Device and Supply Policy</v>
      </c>
      <c r="J2709" t="e">
        <f t="shared" ca="1" si="128"/>
        <v>#N/A</v>
      </c>
      <c r="N2709" s="70" t="s">
        <v>3512</v>
      </c>
      <c r="O2709" s="33" t="s">
        <v>11297</v>
      </c>
      <c r="P2709" s="68">
        <v>6541</v>
      </c>
      <c r="Q2709" s="33" t="s">
        <v>11315</v>
      </c>
      <c r="R2709" s="33" t="s">
        <v>833</v>
      </c>
      <c r="S2709" s="68">
        <v>19876</v>
      </c>
      <c r="T2709" s="69" t="s">
        <v>11331</v>
      </c>
      <c r="U2709" s="33" t="s">
        <v>4699</v>
      </c>
      <c r="V2709" s="33" t="s">
        <v>4699</v>
      </c>
      <c r="W2709" s="33" t="s">
        <v>11317</v>
      </c>
      <c r="X2709" s="70" t="s">
        <v>3512</v>
      </c>
    </row>
    <row r="2710" spans="1:24" x14ac:dyDescent="0.25">
      <c r="A2710" s="29" t="s">
        <v>1897</v>
      </c>
      <c r="B2710" s="30" t="s">
        <v>1040</v>
      </c>
      <c r="C2710" s="30" t="str">
        <f t="shared" si="126"/>
        <v>Device and Supply Policy</v>
      </c>
      <c r="G2710" s="29" t="s">
        <v>1897</v>
      </c>
      <c r="H2710" s="30" t="s">
        <v>1040</v>
      </c>
      <c r="I2710" s="30" t="str">
        <f t="shared" si="127"/>
        <v>Device and Supply Policy</v>
      </c>
      <c r="J2710" t="e">
        <f t="shared" ca="1" si="128"/>
        <v>#N/A</v>
      </c>
      <c r="N2710" s="70" t="s">
        <v>3512</v>
      </c>
      <c r="O2710" s="33" t="s">
        <v>11297</v>
      </c>
      <c r="P2710" s="68">
        <v>6541</v>
      </c>
      <c r="Q2710" s="33" t="s">
        <v>11315</v>
      </c>
      <c r="R2710" s="33" t="s">
        <v>834</v>
      </c>
      <c r="S2710" s="68">
        <v>19877</v>
      </c>
      <c r="T2710" s="69" t="s">
        <v>11332</v>
      </c>
      <c r="U2710" s="33" t="s">
        <v>4699</v>
      </c>
      <c r="V2710" s="33" t="s">
        <v>4699</v>
      </c>
      <c r="W2710" s="33" t="s">
        <v>11317</v>
      </c>
      <c r="X2710" s="70" t="s">
        <v>3512</v>
      </c>
    </row>
    <row r="2711" spans="1:24" x14ac:dyDescent="0.25">
      <c r="A2711" s="29" t="s">
        <v>1898</v>
      </c>
      <c r="B2711" s="30" t="s">
        <v>1040</v>
      </c>
      <c r="C2711" s="30" t="str">
        <f t="shared" si="126"/>
        <v>Device and Supply Policy</v>
      </c>
      <c r="G2711" s="29" t="s">
        <v>1898</v>
      </c>
      <c r="H2711" s="30" t="s">
        <v>1040</v>
      </c>
      <c r="I2711" s="30" t="str">
        <f t="shared" si="127"/>
        <v>Device and Supply Policy</v>
      </c>
      <c r="J2711" t="e">
        <f t="shared" ca="1" si="128"/>
        <v>#N/A</v>
      </c>
      <c r="N2711" s="70" t="s">
        <v>3512</v>
      </c>
      <c r="O2711" s="33" t="s">
        <v>11297</v>
      </c>
      <c r="P2711" s="68">
        <v>6541</v>
      </c>
      <c r="Q2711" s="33" t="s">
        <v>11315</v>
      </c>
      <c r="R2711" s="33" t="s">
        <v>1508</v>
      </c>
      <c r="S2711" s="68">
        <v>47302</v>
      </c>
      <c r="T2711" s="69" t="s">
        <v>11333</v>
      </c>
      <c r="U2711" s="33" t="s">
        <v>4699</v>
      </c>
      <c r="V2711" s="33" t="s">
        <v>4699</v>
      </c>
      <c r="W2711" s="33" t="s">
        <v>11334</v>
      </c>
      <c r="X2711" s="70" t="s">
        <v>3512</v>
      </c>
    </row>
    <row r="2712" spans="1:24" x14ac:dyDescent="0.25">
      <c r="A2712" s="29" t="s">
        <v>1899</v>
      </c>
      <c r="B2712" s="30" t="s">
        <v>1040</v>
      </c>
      <c r="C2712" s="30" t="str">
        <f t="shared" si="126"/>
        <v>Device and Supply Policy</v>
      </c>
      <c r="G2712" s="29" t="s">
        <v>1899</v>
      </c>
      <c r="H2712" s="30" t="s">
        <v>1040</v>
      </c>
      <c r="I2712" s="30" t="str">
        <f t="shared" si="127"/>
        <v>Device and Supply Policy</v>
      </c>
      <c r="J2712" t="e">
        <f t="shared" ca="1" si="128"/>
        <v>#N/A</v>
      </c>
      <c r="N2712" s="70" t="s">
        <v>3512</v>
      </c>
      <c r="O2712" s="33" t="s">
        <v>11297</v>
      </c>
      <c r="P2712" s="68">
        <v>6541</v>
      </c>
      <c r="Q2712" s="33" t="s">
        <v>11315</v>
      </c>
      <c r="R2712" s="33" t="s">
        <v>1509</v>
      </c>
      <c r="S2712" s="68">
        <v>47314</v>
      </c>
      <c r="T2712" s="69" t="s">
        <v>11335</v>
      </c>
      <c r="U2712" s="33" t="s">
        <v>4699</v>
      </c>
      <c r="V2712" s="33" t="s">
        <v>4699</v>
      </c>
      <c r="W2712" s="33" t="s">
        <v>11334</v>
      </c>
      <c r="X2712" s="70" t="s">
        <v>3512</v>
      </c>
    </row>
    <row r="2713" spans="1:24" x14ac:dyDescent="0.25">
      <c r="A2713" s="29" t="s">
        <v>1900</v>
      </c>
      <c r="B2713" s="30" t="s">
        <v>1040</v>
      </c>
      <c r="C2713" s="30" t="str">
        <f t="shared" si="126"/>
        <v>Device and Supply Policy</v>
      </c>
      <c r="G2713" s="29" t="s">
        <v>1900</v>
      </c>
      <c r="H2713" s="30" t="s">
        <v>1040</v>
      </c>
      <c r="I2713" s="30" t="str">
        <f t="shared" si="127"/>
        <v>Device and Supply Policy</v>
      </c>
      <c r="J2713" t="e">
        <f t="shared" ca="1" si="128"/>
        <v>#N/A</v>
      </c>
      <c r="N2713" s="70" t="s">
        <v>3512</v>
      </c>
      <c r="O2713" s="33" t="s">
        <v>11297</v>
      </c>
      <c r="P2713" s="68">
        <v>6541</v>
      </c>
      <c r="Q2713" s="33" t="s">
        <v>11315</v>
      </c>
      <c r="R2713" s="33" t="s">
        <v>1510</v>
      </c>
      <c r="S2713" s="68">
        <v>47317</v>
      </c>
      <c r="T2713" s="69" t="s">
        <v>11336</v>
      </c>
      <c r="U2713" s="33" t="s">
        <v>4699</v>
      </c>
      <c r="V2713" s="33" t="s">
        <v>4699</v>
      </c>
      <c r="W2713" s="33" t="s">
        <v>11334</v>
      </c>
      <c r="X2713" s="70" t="s">
        <v>3512</v>
      </c>
    </row>
    <row r="2714" spans="1:24" x14ac:dyDescent="0.25">
      <c r="A2714" s="29" t="s">
        <v>1901</v>
      </c>
      <c r="B2714" s="30" t="s">
        <v>1040</v>
      </c>
      <c r="C2714" s="30" t="str">
        <f t="shared" si="126"/>
        <v>Device and Supply Policy</v>
      </c>
      <c r="G2714" s="29" t="s">
        <v>1901</v>
      </c>
      <c r="H2714" s="30" t="s">
        <v>1040</v>
      </c>
      <c r="I2714" s="30" t="str">
        <f t="shared" si="127"/>
        <v>Device and Supply Policy</v>
      </c>
      <c r="J2714" t="e">
        <f t="shared" ca="1" si="128"/>
        <v>#N/A</v>
      </c>
      <c r="N2714" s="70" t="s">
        <v>3512</v>
      </c>
      <c r="O2714" s="33" t="s">
        <v>11297</v>
      </c>
      <c r="P2714" s="68">
        <v>6541</v>
      </c>
      <c r="Q2714" s="33" t="s">
        <v>11315</v>
      </c>
      <c r="R2714" s="33" t="s">
        <v>1511</v>
      </c>
      <c r="S2714" s="68">
        <v>47334</v>
      </c>
      <c r="T2714" s="69" t="s">
        <v>11337</v>
      </c>
      <c r="U2714" s="33" t="s">
        <v>4699</v>
      </c>
      <c r="V2714" s="33" t="s">
        <v>4699</v>
      </c>
      <c r="W2714" s="33" t="s">
        <v>11334</v>
      </c>
      <c r="X2714" s="70" t="s">
        <v>3512</v>
      </c>
    </row>
    <row r="2715" spans="1:24" x14ac:dyDescent="0.25">
      <c r="A2715" s="29" t="s">
        <v>148</v>
      </c>
      <c r="B2715" s="30" t="s">
        <v>1902</v>
      </c>
      <c r="C2715" s="30" t="str">
        <f t="shared" si="126"/>
        <v>Device and Supply Policy</v>
      </c>
      <c r="G2715" s="29" t="s">
        <v>148</v>
      </c>
      <c r="H2715" s="30" t="s">
        <v>1902</v>
      </c>
      <c r="I2715" s="30" t="str">
        <f t="shared" si="127"/>
        <v>Device and Supply Policy</v>
      </c>
      <c r="J2715" t="e">
        <f t="shared" ca="1" si="128"/>
        <v>#N/A</v>
      </c>
      <c r="N2715" s="70" t="s">
        <v>3512</v>
      </c>
      <c r="O2715" s="33" t="s">
        <v>11297</v>
      </c>
      <c r="P2715" s="68">
        <v>6541</v>
      </c>
      <c r="Q2715" s="33" t="s">
        <v>11315</v>
      </c>
      <c r="R2715" s="33" t="s">
        <v>1512</v>
      </c>
      <c r="S2715" s="68">
        <v>47335</v>
      </c>
      <c r="T2715" s="69" t="s">
        <v>11338</v>
      </c>
      <c r="U2715" s="33" t="s">
        <v>4699</v>
      </c>
      <c r="V2715" s="33" t="s">
        <v>4699</v>
      </c>
      <c r="W2715" s="33" t="s">
        <v>11334</v>
      </c>
      <c r="X2715" s="70" t="s">
        <v>3512</v>
      </c>
    </row>
    <row r="2716" spans="1:24" x14ac:dyDescent="0.25">
      <c r="A2716" s="29" t="s">
        <v>148</v>
      </c>
      <c r="B2716" s="30" t="s">
        <v>1902</v>
      </c>
      <c r="C2716" s="30" t="str">
        <f t="shared" si="126"/>
        <v>Device and Supply Policy</v>
      </c>
      <c r="G2716" s="29" t="s">
        <v>148</v>
      </c>
      <c r="H2716" s="30" t="s">
        <v>1902</v>
      </c>
      <c r="I2716" s="30" t="str">
        <f t="shared" si="127"/>
        <v>Device and Supply Policy</v>
      </c>
      <c r="J2716" t="e">
        <f t="shared" ca="1" si="128"/>
        <v>#N/A</v>
      </c>
      <c r="N2716" s="70" t="s">
        <v>3512</v>
      </c>
      <c r="O2716" s="33" t="s">
        <v>11297</v>
      </c>
      <c r="P2716" s="68">
        <v>6541</v>
      </c>
      <c r="Q2716" s="33" t="s">
        <v>11315</v>
      </c>
      <c r="R2716" s="33" t="s">
        <v>1513</v>
      </c>
      <c r="S2716" s="68">
        <v>47338</v>
      </c>
      <c r="T2716" s="69" t="s">
        <v>11339</v>
      </c>
      <c r="U2716" s="33" t="s">
        <v>4699</v>
      </c>
      <c r="V2716" s="33" t="s">
        <v>4699</v>
      </c>
      <c r="W2716" s="33" t="s">
        <v>11334</v>
      </c>
      <c r="X2716" s="70" t="s">
        <v>3512</v>
      </c>
    </row>
    <row r="2717" spans="1:24" x14ac:dyDescent="0.25">
      <c r="A2717" s="29" t="s">
        <v>1903</v>
      </c>
      <c r="B2717" s="30" t="s">
        <v>853</v>
      </c>
      <c r="C2717" s="30" t="str">
        <f t="shared" si="126"/>
        <v>Durable Medical Equipment and Supplies Policy</v>
      </c>
      <c r="G2717" s="29" t="s">
        <v>1903</v>
      </c>
      <c r="H2717" s="30" t="s">
        <v>853</v>
      </c>
      <c r="I2717" s="30" t="str">
        <f t="shared" si="127"/>
        <v>Durable Medical Equipment and Supplies Policy</v>
      </c>
      <c r="J2717" t="e">
        <f t="shared" ca="1" si="128"/>
        <v>#N/A</v>
      </c>
      <c r="N2717" s="70" t="s">
        <v>3512</v>
      </c>
      <c r="O2717" s="33" t="s">
        <v>11297</v>
      </c>
      <c r="P2717" s="68">
        <v>6541</v>
      </c>
      <c r="Q2717" s="33" t="s">
        <v>11315</v>
      </c>
      <c r="R2717" s="33" t="s">
        <v>1514</v>
      </c>
      <c r="S2717" s="68">
        <v>47340</v>
      </c>
      <c r="T2717" s="69" t="s">
        <v>11340</v>
      </c>
      <c r="U2717" s="33" t="s">
        <v>4699</v>
      </c>
      <c r="V2717" s="33" t="s">
        <v>4699</v>
      </c>
      <c r="W2717" s="33" t="s">
        <v>11334</v>
      </c>
      <c r="X2717" s="70" t="s">
        <v>3512</v>
      </c>
    </row>
    <row r="2718" spans="1:24" x14ac:dyDescent="0.25">
      <c r="A2718" s="29" t="s">
        <v>1903</v>
      </c>
      <c r="B2718" s="30" t="s">
        <v>854</v>
      </c>
      <c r="C2718" s="30" t="str">
        <f t="shared" si="126"/>
        <v>Durable Medical Equipment and Supplies Policy</v>
      </c>
      <c r="G2718" s="29" t="s">
        <v>1903</v>
      </c>
      <c r="H2718" s="30" t="s">
        <v>854</v>
      </c>
      <c r="I2718" s="30" t="str">
        <f t="shared" si="127"/>
        <v>Durable Medical Equipment and Supplies Policy</v>
      </c>
      <c r="J2718" t="e">
        <f t="shared" ca="1" si="128"/>
        <v>#N/A</v>
      </c>
      <c r="N2718" s="70" t="s">
        <v>3512</v>
      </c>
      <c r="O2718" s="33" t="s">
        <v>11297</v>
      </c>
      <c r="P2718" s="68">
        <v>6541</v>
      </c>
      <c r="Q2718" s="33" t="s">
        <v>11315</v>
      </c>
      <c r="R2718" s="33" t="s">
        <v>1515</v>
      </c>
      <c r="S2718" s="68">
        <v>47344</v>
      </c>
      <c r="T2718" s="69" t="s">
        <v>11341</v>
      </c>
      <c r="U2718" s="33" t="s">
        <v>4699</v>
      </c>
      <c r="V2718" s="33" t="s">
        <v>4699</v>
      </c>
      <c r="W2718" s="33" t="s">
        <v>11334</v>
      </c>
      <c r="X2718" s="70" t="s">
        <v>3512</v>
      </c>
    </row>
    <row r="2719" spans="1:24" x14ac:dyDescent="0.25">
      <c r="A2719" s="29" t="s">
        <v>1904</v>
      </c>
      <c r="B2719" s="30" t="s">
        <v>853</v>
      </c>
      <c r="C2719" s="30" t="str">
        <f t="shared" si="126"/>
        <v>Place of Service Policy</v>
      </c>
      <c r="G2719" s="29" t="s">
        <v>1904</v>
      </c>
      <c r="H2719" s="30" t="s">
        <v>853</v>
      </c>
      <c r="I2719" s="30" t="str">
        <f t="shared" si="127"/>
        <v>Place of Service Policy</v>
      </c>
      <c r="J2719" t="e">
        <f t="shared" ca="1" si="128"/>
        <v>#N/A</v>
      </c>
      <c r="N2719" s="70" t="s">
        <v>3512</v>
      </c>
      <c r="O2719" s="33" t="s">
        <v>11297</v>
      </c>
      <c r="P2719" s="68">
        <v>7177</v>
      </c>
      <c r="Q2719" s="33" t="s">
        <v>11342</v>
      </c>
      <c r="R2719" s="33" t="s">
        <v>1062</v>
      </c>
      <c r="S2719" s="68">
        <v>29269</v>
      </c>
      <c r="T2719" s="69" t="s">
        <v>11343</v>
      </c>
      <c r="U2719" s="33" t="s">
        <v>4699</v>
      </c>
      <c r="V2719" s="33" t="s">
        <v>4699</v>
      </c>
      <c r="W2719" s="33" t="s">
        <v>11304</v>
      </c>
      <c r="X2719" s="70" t="s">
        <v>3512</v>
      </c>
    </row>
    <row r="2720" spans="1:24" x14ac:dyDescent="0.25">
      <c r="A2720" s="29" t="s">
        <v>1904</v>
      </c>
      <c r="B2720" s="30" t="s">
        <v>854</v>
      </c>
      <c r="C2720" s="30" t="str">
        <f t="shared" si="126"/>
        <v>Place of Service Policy</v>
      </c>
      <c r="G2720" s="29" t="s">
        <v>1904</v>
      </c>
      <c r="H2720" s="30" t="s">
        <v>854</v>
      </c>
      <c r="I2720" s="30" t="str">
        <f t="shared" si="127"/>
        <v>Place of Service Policy</v>
      </c>
      <c r="J2720" t="e">
        <f t="shared" ca="1" si="128"/>
        <v>#N/A</v>
      </c>
      <c r="N2720" s="33" t="s">
        <v>3512</v>
      </c>
      <c r="O2720" s="33" t="s">
        <v>11297</v>
      </c>
      <c r="P2720" s="68">
        <v>7594</v>
      </c>
      <c r="Q2720" s="33" t="s">
        <v>11344</v>
      </c>
      <c r="R2720" s="33" t="s">
        <v>11345</v>
      </c>
      <c r="S2720" s="68">
        <v>33373</v>
      </c>
      <c r="T2720" s="69" t="s">
        <v>11346</v>
      </c>
      <c r="U2720" s="33" t="s">
        <v>4728</v>
      </c>
      <c r="V2720" s="33" t="s">
        <v>4729</v>
      </c>
      <c r="W2720" s="33" t="s">
        <v>11347</v>
      </c>
      <c r="X2720" s="33" t="s">
        <v>3512</v>
      </c>
    </row>
    <row r="2721" spans="1:24" x14ac:dyDescent="0.25">
      <c r="A2721" s="29" t="s">
        <v>1905</v>
      </c>
      <c r="B2721" s="30" t="s">
        <v>853</v>
      </c>
      <c r="C2721" s="30" t="str">
        <f t="shared" si="126"/>
        <v>Durable Medical Equipment and Supplies Policy</v>
      </c>
      <c r="G2721" s="29" t="s">
        <v>1905</v>
      </c>
      <c r="H2721" s="30" t="s">
        <v>853</v>
      </c>
      <c r="I2721" s="30" t="str">
        <f t="shared" si="127"/>
        <v>Durable Medical Equipment and Supplies Policy</v>
      </c>
      <c r="J2721" t="e">
        <f t="shared" ca="1" si="128"/>
        <v>#N/A</v>
      </c>
      <c r="N2721" s="33" t="s">
        <v>3512</v>
      </c>
      <c r="O2721" s="33" t="s">
        <v>11297</v>
      </c>
      <c r="P2721" s="68">
        <v>7743</v>
      </c>
      <c r="Q2721" s="33" t="s">
        <v>11348</v>
      </c>
      <c r="R2721" s="33" t="s">
        <v>11349</v>
      </c>
      <c r="S2721" s="68">
        <v>33370</v>
      </c>
      <c r="T2721" s="69" t="s">
        <v>11350</v>
      </c>
      <c r="U2721" s="33" t="s">
        <v>4728</v>
      </c>
      <c r="V2721" s="33" t="s">
        <v>4729</v>
      </c>
      <c r="W2721" s="33" t="s">
        <v>11347</v>
      </c>
      <c r="X2721" s="33" t="s">
        <v>3512</v>
      </c>
    </row>
    <row r="2722" spans="1:24" x14ac:dyDescent="0.25">
      <c r="A2722" s="29" t="s">
        <v>1905</v>
      </c>
      <c r="B2722" s="30" t="s">
        <v>854</v>
      </c>
      <c r="C2722" s="30" t="str">
        <f t="shared" si="126"/>
        <v>Durable Medical Equipment and Supplies Policy</v>
      </c>
      <c r="G2722" s="29" t="s">
        <v>1905</v>
      </c>
      <c r="H2722" s="30" t="s">
        <v>854</v>
      </c>
      <c r="I2722" s="30" t="str">
        <f t="shared" si="127"/>
        <v>Durable Medical Equipment and Supplies Policy</v>
      </c>
      <c r="J2722" t="e">
        <f t="shared" ca="1" si="128"/>
        <v>#N/A</v>
      </c>
      <c r="N2722" s="70" t="s">
        <v>3512</v>
      </c>
      <c r="O2722" s="33" t="s">
        <v>10</v>
      </c>
      <c r="P2722" s="68">
        <v>6573</v>
      </c>
      <c r="Q2722" s="69" t="s">
        <v>11351</v>
      </c>
      <c r="R2722" s="33" t="s">
        <v>821</v>
      </c>
      <c r="S2722" s="68">
        <v>38700</v>
      </c>
      <c r="T2722" s="69" t="s">
        <v>11352</v>
      </c>
      <c r="U2722" s="33" t="s">
        <v>4699</v>
      </c>
      <c r="V2722" s="33" t="s">
        <v>4699</v>
      </c>
      <c r="W2722" s="33" t="s">
        <v>11353</v>
      </c>
      <c r="X2722" s="70" t="s">
        <v>3512</v>
      </c>
    </row>
    <row r="2723" spans="1:24" x14ac:dyDescent="0.25">
      <c r="A2723" s="29" t="s">
        <v>1906</v>
      </c>
      <c r="B2723" s="30" t="s">
        <v>866</v>
      </c>
      <c r="C2723" s="30" t="str">
        <f t="shared" si="126"/>
        <v>Durable Medical Equipment and Supplies Policy</v>
      </c>
      <c r="G2723" s="29" t="s">
        <v>1906</v>
      </c>
      <c r="H2723" s="30" t="s">
        <v>866</v>
      </c>
      <c r="I2723" s="30" t="str">
        <f t="shared" si="127"/>
        <v>Durable Medical Equipment and Supplies Policy</v>
      </c>
      <c r="J2723" t="e">
        <f t="shared" ca="1" si="128"/>
        <v>#N/A</v>
      </c>
      <c r="N2723" s="70" t="s">
        <v>3512</v>
      </c>
      <c r="O2723" s="33" t="s">
        <v>10</v>
      </c>
      <c r="P2723" s="68">
        <v>6956</v>
      </c>
      <c r="Q2723" s="33" t="s">
        <v>11354</v>
      </c>
      <c r="R2723" s="33" t="s">
        <v>961</v>
      </c>
      <c r="S2723" s="68">
        <v>57815</v>
      </c>
      <c r="T2723" s="69" t="s">
        <v>11355</v>
      </c>
      <c r="U2723" s="33" t="s">
        <v>4699</v>
      </c>
      <c r="V2723" s="33" t="s">
        <v>4699</v>
      </c>
      <c r="W2723" s="33" t="s">
        <v>11353</v>
      </c>
      <c r="X2723" s="70" t="s">
        <v>3512</v>
      </c>
    </row>
    <row r="2724" spans="1:24" x14ac:dyDescent="0.25">
      <c r="A2724" s="29" t="s">
        <v>1907</v>
      </c>
      <c r="B2724" s="30" t="s">
        <v>866</v>
      </c>
      <c r="C2724" s="30" t="str">
        <f t="shared" si="126"/>
        <v>Durable Medical Equipment and Supplies Policy</v>
      </c>
      <c r="G2724" s="29" t="s">
        <v>1907</v>
      </c>
      <c r="H2724" s="30" t="s">
        <v>866</v>
      </c>
      <c r="I2724" s="30" t="str">
        <f t="shared" si="127"/>
        <v>Durable Medical Equipment and Supplies Policy</v>
      </c>
      <c r="J2724" t="e">
        <f t="shared" ca="1" si="128"/>
        <v>#N/A</v>
      </c>
      <c r="N2724" s="70" t="s">
        <v>3512</v>
      </c>
      <c r="O2724" s="33" t="s">
        <v>10</v>
      </c>
      <c r="P2724" s="68">
        <v>8343</v>
      </c>
      <c r="Q2724" s="33" t="s">
        <v>11356</v>
      </c>
      <c r="R2724" s="33" t="s">
        <v>1429</v>
      </c>
      <c r="S2724" s="68">
        <v>57907</v>
      </c>
      <c r="T2724" s="69" t="s">
        <v>11357</v>
      </c>
      <c r="U2724" s="33" t="s">
        <v>4699</v>
      </c>
      <c r="V2724" s="33" t="s">
        <v>4699</v>
      </c>
      <c r="W2724" s="33" t="s">
        <v>11358</v>
      </c>
      <c r="X2724" s="70" t="s">
        <v>3512</v>
      </c>
    </row>
    <row r="2725" spans="1:24" x14ac:dyDescent="0.25">
      <c r="A2725" s="29" t="s">
        <v>1908</v>
      </c>
      <c r="B2725" s="30" t="s">
        <v>853</v>
      </c>
      <c r="C2725" s="30" t="str">
        <f t="shared" si="126"/>
        <v>Durable Medical Equipment and Supplies Policy</v>
      </c>
      <c r="G2725" s="29" t="s">
        <v>1908</v>
      </c>
      <c r="H2725" s="30" t="s">
        <v>853</v>
      </c>
      <c r="I2725" s="30" t="str">
        <f t="shared" si="127"/>
        <v>Durable Medical Equipment and Supplies Policy</v>
      </c>
      <c r="J2725" t="e">
        <f t="shared" ca="1" si="128"/>
        <v>#N/A</v>
      </c>
      <c r="N2725" s="70" t="s">
        <v>3512</v>
      </c>
      <c r="O2725" s="33" t="s">
        <v>11359</v>
      </c>
      <c r="P2725" s="68">
        <v>3421</v>
      </c>
      <c r="Q2725" s="33" t="s">
        <v>11360</v>
      </c>
      <c r="R2725" s="33" t="s">
        <v>297</v>
      </c>
      <c r="S2725" s="68">
        <v>16088</v>
      </c>
      <c r="T2725" s="69" t="s">
        <v>11361</v>
      </c>
      <c r="U2725" s="33" t="s">
        <v>4699</v>
      </c>
      <c r="V2725" s="33" t="s">
        <v>4699</v>
      </c>
      <c r="W2725" s="33" t="s">
        <v>11362</v>
      </c>
      <c r="X2725" s="70" t="s">
        <v>3512</v>
      </c>
    </row>
    <row r="2726" spans="1:24" x14ac:dyDescent="0.25">
      <c r="A2726" s="29" t="s">
        <v>1908</v>
      </c>
      <c r="B2726" s="30" t="s">
        <v>854</v>
      </c>
      <c r="C2726" s="30" t="str">
        <f t="shared" si="126"/>
        <v>Durable Medical Equipment and Supplies Policy</v>
      </c>
      <c r="G2726" s="29" t="s">
        <v>1908</v>
      </c>
      <c r="H2726" s="30" t="s">
        <v>854</v>
      </c>
      <c r="I2726" s="30" t="str">
        <f t="shared" si="127"/>
        <v>Durable Medical Equipment and Supplies Policy</v>
      </c>
      <c r="J2726" t="e">
        <f t="shared" ca="1" si="128"/>
        <v>#N/A</v>
      </c>
      <c r="N2726" s="70" t="s">
        <v>3512</v>
      </c>
      <c r="O2726" s="33" t="s">
        <v>36</v>
      </c>
      <c r="P2726" s="68">
        <v>6538</v>
      </c>
      <c r="Q2726" s="69" t="s">
        <v>11363</v>
      </c>
      <c r="R2726" s="33" t="s">
        <v>825</v>
      </c>
      <c r="S2726" s="68">
        <v>58678</v>
      </c>
      <c r="T2726" s="69" t="s">
        <v>11364</v>
      </c>
      <c r="U2726" s="33" t="s">
        <v>4699</v>
      </c>
      <c r="V2726" s="33" t="s">
        <v>4699</v>
      </c>
      <c r="W2726" s="33" t="s">
        <v>11365</v>
      </c>
      <c r="X2726" s="70" t="s">
        <v>3512</v>
      </c>
    </row>
    <row r="2727" spans="1:24" x14ac:dyDescent="0.25">
      <c r="A2727" s="29" t="s">
        <v>157</v>
      </c>
      <c r="B2727" s="30" t="s">
        <v>629</v>
      </c>
      <c r="C2727" s="30" t="str">
        <f t="shared" si="126"/>
        <v>Drug and Biological Policy</v>
      </c>
      <c r="G2727" s="29" t="s">
        <v>157</v>
      </c>
      <c r="H2727" s="30" t="s">
        <v>629</v>
      </c>
      <c r="I2727" s="30" t="str">
        <f t="shared" si="127"/>
        <v>Drug and Biological Policy</v>
      </c>
      <c r="J2727" t="e">
        <f t="shared" ca="1" si="128"/>
        <v>#N/A</v>
      </c>
      <c r="N2727" s="70" t="s">
        <v>3512</v>
      </c>
      <c r="O2727" s="33" t="s">
        <v>36</v>
      </c>
      <c r="P2727" s="68">
        <v>6539</v>
      </c>
      <c r="Q2727" s="33" t="s">
        <v>11366</v>
      </c>
      <c r="R2727" s="33" t="s">
        <v>715</v>
      </c>
      <c r="S2727" s="68">
        <v>28659</v>
      </c>
      <c r="T2727" s="69" t="s">
        <v>11367</v>
      </c>
      <c r="U2727" s="33" t="s">
        <v>4699</v>
      </c>
      <c r="V2727" s="33" t="s">
        <v>4699</v>
      </c>
      <c r="W2727" s="33" t="s">
        <v>11368</v>
      </c>
      <c r="X2727" s="70" t="s">
        <v>3512</v>
      </c>
    </row>
    <row r="2728" spans="1:24" x14ac:dyDescent="0.25">
      <c r="A2728" s="29" t="s">
        <v>157</v>
      </c>
      <c r="B2728" s="30" t="s">
        <v>629</v>
      </c>
      <c r="C2728" s="30" t="str">
        <f t="shared" si="126"/>
        <v>Drug and Biological Policy</v>
      </c>
      <c r="G2728" s="29" t="s">
        <v>157</v>
      </c>
      <c r="H2728" s="30" t="s">
        <v>629</v>
      </c>
      <c r="I2728" s="30" t="str">
        <f t="shared" si="127"/>
        <v>Drug and Biological Policy</v>
      </c>
      <c r="J2728" t="e">
        <f t="shared" ca="1" si="128"/>
        <v>#N/A</v>
      </c>
      <c r="N2728" s="70" t="s">
        <v>3512</v>
      </c>
      <c r="O2728" s="33" t="s">
        <v>36</v>
      </c>
      <c r="P2728" s="68">
        <v>6539</v>
      </c>
      <c r="Q2728" s="33" t="s">
        <v>11366</v>
      </c>
      <c r="R2728" s="33" t="s">
        <v>740</v>
      </c>
      <c r="S2728" s="68">
        <v>41779</v>
      </c>
      <c r="T2728" s="69" t="s">
        <v>11369</v>
      </c>
      <c r="U2728" s="33" t="s">
        <v>4699</v>
      </c>
      <c r="V2728" s="33" t="s">
        <v>4699</v>
      </c>
      <c r="W2728" s="33" t="s">
        <v>11368</v>
      </c>
      <c r="X2728" s="70" t="s">
        <v>3512</v>
      </c>
    </row>
    <row r="2729" spans="1:24" x14ac:dyDescent="0.25">
      <c r="A2729" s="29" t="s">
        <v>157</v>
      </c>
      <c r="B2729" s="30" t="s">
        <v>664</v>
      </c>
      <c r="C2729" s="30" t="str">
        <f t="shared" si="126"/>
        <v>Drug and Biological Policy</v>
      </c>
      <c r="G2729" s="29" t="s">
        <v>157</v>
      </c>
      <c r="H2729" s="30" t="s">
        <v>664</v>
      </c>
      <c r="I2729" s="30" t="str">
        <f t="shared" si="127"/>
        <v>Drug and Biological Policy</v>
      </c>
      <c r="J2729" t="e">
        <f t="shared" ca="1" si="128"/>
        <v>#N/A</v>
      </c>
      <c r="N2729" s="70" t="s">
        <v>3512</v>
      </c>
      <c r="O2729" s="33" t="s">
        <v>36</v>
      </c>
      <c r="P2729" s="68">
        <v>6539</v>
      </c>
      <c r="Q2729" s="33" t="s">
        <v>11366</v>
      </c>
      <c r="R2729" s="33" t="s">
        <v>741</v>
      </c>
      <c r="S2729" s="68">
        <v>28664</v>
      </c>
      <c r="T2729" s="69" t="s">
        <v>11370</v>
      </c>
      <c r="U2729" s="33" t="s">
        <v>4699</v>
      </c>
      <c r="V2729" s="33" t="s">
        <v>4699</v>
      </c>
      <c r="W2729" s="33" t="s">
        <v>11368</v>
      </c>
      <c r="X2729" s="70" t="s">
        <v>3512</v>
      </c>
    </row>
    <row r="2730" spans="1:24" x14ac:dyDescent="0.25">
      <c r="A2730" s="29" t="s">
        <v>157</v>
      </c>
      <c r="B2730" s="30" t="s">
        <v>1909</v>
      </c>
      <c r="C2730" s="30" t="str">
        <f t="shared" si="126"/>
        <v>Drug and Biological Policy</v>
      </c>
      <c r="G2730" s="29" t="s">
        <v>157</v>
      </c>
      <c r="H2730" s="30" t="s">
        <v>1909</v>
      </c>
      <c r="I2730" s="30" t="str">
        <f t="shared" si="127"/>
        <v>Drug and Biological Policy</v>
      </c>
      <c r="J2730" t="e">
        <f t="shared" ca="1" si="128"/>
        <v>#N/A</v>
      </c>
      <c r="N2730" s="70" t="s">
        <v>3512</v>
      </c>
      <c r="O2730" s="33" t="s">
        <v>36</v>
      </c>
      <c r="P2730" s="68">
        <v>6539</v>
      </c>
      <c r="Q2730" s="33" t="s">
        <v>11366</v>
      </c>
      <c r="R2730" s="33" t="s">
        <v>742</v>
      </c>
      <c r="S2730" s="68">
        <v>41816</v>
      </c>
      <c r="T2730" s="69" t="s">
        <v>11371</v>
      </c>
      <c r="U2730" s="33" t="s">
        <v>4699</v>
      </c>
      <c r="V2730" s="33" t="s">
        <v>4699</v>
      </c>
      <c r="W2730" s="33" t="s">
        <v>11368</v>
      </c>
      <c r="X2730" s="70" t="s">
        <v>3512</v>
      </c>
    </row>
    <row r="2731" spans="1:24" x14ac:dyDescent="0.25">
      <c r="A2731" s="29" t="s">
        <v>157</v>
      </c>
      <c r="B2731" s="30" t="s">
        <v>464</v>
      </c>
      <c r="C2731" s="30" t="str">
        <f t="shared" si="126"/>
        <v>Drug and Biological Policy</v>
      </c>
      <c r="G2731" s="29" t="s">
        <v>157</v>
      </c>
      <c r="H2731" s="30" t="s">
        <v>464</v>
      </c>
      <c r="I2731" s="30" t="str">
        <f t="shared" si="127"/>
        <v>Drug and Biological Policy</v>
      </c>
      <c r="J2731" t="e">
        <f t="shared" ca="1" si="128"/>
        <v>#N/A</v>
      </c>
      <c r="N2731" s="70" t="s">
        <v>3512</v>
      </c>
      <c r="O2731" s="33" t="s">
        <v>36</v>
      </c>
      <c r="P2731" s="68">
        <v>6539</v>
      </c>
      <c r="Q2731" s="33" t="s">
        <v>11366</v>
      </c>
      <c r="R2731" s="33" t="s">
        <v>743</v>
      </c>
      <c r="S2731" s="68">
        <v>28667</v>
      </c>
      <c r="T2731" s="33" t="s">
        <v>11372</v>
      </c>
      <c r="U2731" s="33" t="s">
        <v>4699</v>
      </c>
      <c r="V2731" s="33" t="s">
        <v>4699</v>
      </c>
      <c r="W2731" s="33" t="s">
        <v>11368</v>
      </c>
      <c r="X2731" s="70" t="s">
        <v>3512</v>
      </c>
    </row>
    <row r="2732" spans="1:24" x14ac:dyDescent="0.25">
      <c r="A2732" s="29" t="s">
        <v>157</v>
      </c>
      <c r="B2732" s="30" t="s">
        <v>464</v>
      </c>
      <c r="C2732" s="30" t="str">
        <f t="shared" si="126"/>
        <v>Drug and Biological Policy</v>
      </c>
      <c r="G2732" s="29" t="s">
        <v>157</v>
      </c>
      <c r="H2732" s="30" t="s">
        <v>464</v>
      </c>
      <c r="I2732" s="30" t="str">
        <f t="shared" si="127"/>
        <v>Drug and Biological Policy</v>
      </c>
      <c r="J2732" t="e">
        <f t="shared" ca="1" si="128"/>
        <v>#N/A</v>
      </c>
      <c r="N2732" s="70" t="s">
        <v>3512</v>
      </c>
      <c r="O2732" s="33" t="s">
        <v>36</v>
      </c>
      <c r="P2732" s="68">
        <v>6539</v>
      </c>
      <c r="Q2732" s="33" t="s">
        <v>11366</v>
      </c>
      <c r="R2732" s="33" t="s">
        <v>747</v>
      </c>
      <c r="S2732" s="68">
        <v>28677</v>
      </c>
      <c r="T2732" s="33" t="s">
        <v>11373</v>
      </c>
      <c r="U2732" s="33" t="s">
        <v>4699</v>
      </c>
      <c r="V2732" s="33" t="s">
        <v>4699</v>
      </c>
      <c r="W2732" s="33" t="s">
        <v>11368</v>
      </c>
      <c r="X2732" s="70" t="s">
        <v>3512</v>
      </c>
    </row>
    <row r="2733" spans="1:24" x14ac:dyDescent="0.25">
      <c r="A2733" s="29" t="s">
        <v>157</v>
      </c>
      <c r="B2733" s="30" t="s">
        <v>464</v>
      </c>
      <c r="C2733" s="30" t="str">
        <f t="shared" si="126"/>
        <v>Drug and Biological Policy</v>
      </c>
      <c r="G2733" s="29" t="s">
        <v>157</v>
      </c>
      <c r="H2733" s="30" t="s">
        <v>464</v>
      </c>
      <c r="I2733" s="30" t="str">
        <f t="shared" si="127"/>
        <v>Drug and Biological Policy</v>
      </c>
      <c r="J2733" t="e">
        <f t="shared" ca="1" si="128"/>
        <v>#N/A</v>
      </c>
      <c r="N2733" s="70" t="s">
        <v>3512</v>
      </c>
      <c r="O2733" s="33" t="s">
        <v>36</v>
      </c>
      <c r="P2733" s="68">
        <v>6539</v>
      </c>
      <c r="Q2733" s="33" t="s">
        <v>11366</v>
      </c>
      <c r="R2733" s="33" t="s">
        <v>749</v>
      </c>
      <c r="S2733" s="68">
        <v>45157</v>
      </c>
      <c r="T2733" s="69" t="s">
        <v>11374</v>
      </c>
      <c r="U2733" s="33" t="s">
        <v>4699</v>
      </c>
      <c r="V2733" s="33" t="s">
        <v>4699</v>
      </c>
      <c r="W2733" s="33" t="s">
        <v>11368</v>
      </c>
      <c r="X2733" s="70" t="s">
        <v>3512</v>
      </c>
    </row>
    <row r="2734" spans="1:24" x14ac:dyDescent="0.25">
      <c r="A2734" s="29" t="s">
        <v>157</v>
      </c>
      <c r="B2734" s="30" t="s">
        <v>1910</v>
      </c>
      <c r="C2734" s="30" t="str">
        <f t="shared" si="126"/>
        <v>Drug and Biological Policy</v>
      </c>
      <c r="G2734" s="29" t="s">
        <v>157</v>
      </c>
      <c r="H2734" s="30" t="s">
        <v>1910</v>
      </c>
      <c r="I2734" s="30" t="str">
        <f t="shared" si="127"/>
        <v>Drug and Biological Policy</v>
      </c>
      <c r="J2734" t="e">
        <f t="shared" ca="1" si="128"/>
        <v>#N/A</v>
      </c>
      <c r="N2734" s="70" t="s">
        <v>3512</v>
      </c>
      <c r="O2734" s="33" t="s">
        <v>36</v>
      </c>
      <c r="P2734" s="68">
        <v>6539</v>
      </c>
      <c r="Q2734" s="33" t="s">
        <v>11366</v>
      </c>
      <c r="R2734" s="33" t="s">
        <v>772</v>
      </c>
      <c r="S2734" s="68">
        <v>45210</v>
      </c>
      <c r="T2734" s="69" t="s">
        <v>11375</v>
      </c>
      <c r="U2734" s="33" t="s">
        <v>4699</v>
      </c>
      <c r="V2734" s="33" t="s">
        <v>4699</v>
      </c>
      <c r="W2734" s="33" t="s">
        <v>11368</v>
      </c>
      <c r="X2734" s="70" t="s">
        <v>3512</v>
      </c>
    </row>
    <row r="2735" spans="1:24" x14ac:dyDescent="0.25">
      <c r="A2735" s="29" t="s">
        <v>1911</v>
      </c>
      <c r="B2735" s="30" t="s">
        <v>1040</v>
      </c>
      <c r="C2735" s="30" t="str">
        <f t="shared" si="126"/>
        <v>Device and Supply Policy</v>
      </c>
      <c r="G2735" s="29" t="s">
        <v>1911</v>
      </c>
      <c r="H2735" s="30" t="s">
        <v>1040</v>
      </c>
      <c r="I2735" s="30" t="str">
        <f t="shared" si="127"/>
        <v>Device and Supply Policy</v>
      </c>
      <c r="J2735" t="e">
        <f t="shared" ca="1" si="128"/>
        <v>#N/A</v>
      </c>
      <c r="N2735" s="70" t="s">
        <v>3512</v>
      </c>
      <c r="O2735" s="33" t="s">
        <v>36</v>
      </c>
      <c r="P2735" s="68">
        <v>6540</v>
      </c>
      <c r="Q2735" s="33" t="s">
        <v>11376</v>
      </c>
      <c r="R2735" s="33" t="s">
        <v>784</v>
      </c>
      <c r="S2735" s="68">
        <v>51292</v>
      </c>
      <c r="T2735" s="69" t="s">
        <v>11377</v>
      </c>
      <c r="U2735" s="33" t="s">
        <v>4699</v>
      </c>
      <c r="V2735" s="33" t="s">
        <v>4699</v>
      </c>
      <c r="W2735" s="33" t="s">
        <v>11368</v>
      </c>
      <c r="X2735" s="70" t="s">
        <v>3512</v>
      </c>
    </row>
    <row r="2736" spans="1:24" x14ac:dyDescent="0.25">
      <c r="A2736" s="29" t="s">
        <v>1912</v>
      </c>
      <c r="B2736" s="30" t="s">
        <v>1351</v>
      </c>
      <c r="C2736" s="30" t="str">
        <f t="shared" si="126"/>
        <v>Cardiology Policy</v>
      </c>
      <c r="G2736" s="29" t="s">
        <v>1912</v>
      </c>
      <c r="H2736" s="30" t="s">
        <v>1351</v>
      </c>
      <c r="I2736" s="30" t="str">
        <f t="shared" si="127"/>
        <v>Cardiology Policy</v>
      </c>
      <c r="J2736" t="e">
        <f t="shared" ca="1" si="128"/>
        <v>#N/A</v>
      </c>
      <c r="N2736" s="70" t="s">
        <v>3512</v>
      </c>
      <c r="O2736" s="33" t="s">
        <v>36</v>
      </c>
      <c r="P2736" s="68">
        <v>6540</v>
      </c>
      <c r="Q2736" s="33" t="s">
        <v>11376</v>
      </c>
      <c r="R2736" s="33" t="s">
        <v>785</v>
      </c>
      <c r="S2736" s="68">
        <v>51310</v>
      </c>
      <c r="T2736" s="69" t="s">
        <v>11378</v>
      </c>
      <c r="U2736" s="33" t="s">
        <v>4699</v>
      </c>
      <c r="V2736" s="33" t="s">
        <v>4699</v>
      </c>
      <c r="W2736" s="33" t="s">
        <v>11368</v>
      </c>
      <c r="X2736" s="70" t="s">
        <v>3512</v>
      </c>
    </row>
    <row r="2737" spans="1:24" x14ac:dyDescent="0.25">
      <c r="A2737" s="29" t="s">
        <v>1912</v>
      </c>
      <c r="B2737" s="30" t="s">
        <v>1352</v>
      </c>
      <c r="C2737" s="30" t="str">
        <f t="shared" si="126"/>
        <v>Cardiology Policy</v>
      </c>
      <c r="G2737" s="29" t="s">
        <v>1912</v>
      </c>
      <c r="H2737" s="30" t="s">
        <v>1352</v>
      </c>
      <c r="I2737" s="30" t="str">
        <f t="shared" si="127"/>
        <v>Cardiology Policy</v>
      </c>
      <c r="J2737" t="e">
        <f t="shared" ca="1" si="128"/>
        <v>#N/A</v>
      </c>
      <c r="N2737" s="70" t="s">
        <v>3512</v>
      </c>
      <c r="O2737" s="33" t="s">
        <v>36</v>
      </c>
      <c r="P2737" s="68">
        <v>6540</v>
      </c>
      <c r="Q2737" s="33" t="s">
        <v>11376</v>
      </c>
      <c r="R2737" s="33" t="s">
        <v>790</v>
      </c>
      <c r="S2737" s="68">
        <v>28679</v>
      </c>
      <c r="T2737" s="69" t="s">
        <v>11379</v>
      </c>
      <c r="U2737" s="33" t="s">
        <v>4699</v>
      </c>
      <c r="V2737" s="33" t="s">
        <v>4699</v>
      </c>
      <c r="W2737" s="33" t="s">
        <v>11368</v>
      </c>
      <c r="X2737" s="70" t="s">
        <v>3512</v>
      </c>
    </row>
    <row r="2738" spans="1:24" x14ac:dyDescent="0.25">
      <c r="A2738" s="29" t="s">
        <v>1913</v>
      </c>
      <c r="B2738" s="30" t="s">
        <v>853</v>
      </c>
      <c r="C2738" s="30" t="str">
        <f t="shared" si="126"/>
        <v>Durable Medical Equipment and Supplies Policy</v>
      </c>
      <c r="G2738" s="29" t="s">
        <v>1913</v>
      </c>
      <c r="H2738" s="30" t="s">
        <v>853</v>
      </c>
      <c r="I2738" s="30" t="str">
        <f t="shared" si="127"/>
        <v>Durable Medical Equipment and Supplies Policy</v>
      </c>
      <c r="J2738" t="e">
        <f t="shared" ca="1" si="128"/>
        <v>#N/A</v>
      </c>
      <c r="N2738" s="70" t="s">
        <v>3512</v>
      </c>
      <c r="O2738" s="33" t="s">
        <v>36</v>
      </c>
      <c r="P2738" s="68">
        <v>6540</v>
      </c>
      <c r="Q2738" s="33" t="s">
        <v>11376</v>
      </c>
      <c r="R2738" s="33" t="s">
        <v>791</v>
      </c>
      <c r="S2738" s="68">
        <v>28672</v>
      </c>
      <c r="T2738" s="69" t="s">
        <v>11380</v>
      </c>
      <c r="U2738" s="33" t="s">
        <v>4699</v>
      </c>
      <c r="V2738" s="33" t="s">
        <v>4699</v>
      </c>
      <c r="W2738" s="33" t="s">
        <v>11368</v>
      </c>
      <c r="X2738" s="70" t="s">
        <v>3512</v>
      </c>
    </row>
    <row r="2739" spans="1:24" x14ac:dyDescent="0.25">
      <c r="A2739" s="29" t="s">
        <v>1913</v>
      </c>
      <c r="B2739" s="30" t="s">
        <v>854</v>
      </c>
      <c r="C2739" s="30" t="str">
        <f t="shared" si="126"/>
        <v>Durable Medical Equipment and Supplies Policy</v>
      </c>
      <c r="G2739" s="29" t="s">
        <v>1913</v>
      </c>
      <c r="H2739" s="30" t="s">
        <v>854</v>
      </c>
      <c r="I2739" s="30" t="str">
        <f t="shared" si="127"/>
        <v>Durable Medical Equipment and Supplies Policy</v>
      </c>
      <c r="J2739" t="e">
        <f t="shared" ca="1" si="128"/>
        <v>#N/A</v>
      </c>
      <c r="N2739" s="70" t="s">
        <v>3512</v>
      </c>
      <c r="O2739" s="33" t="s">
        <v>36</v>
      </c>
      <c r="P2739" s="68">
        <v>6540</v>
      </c>
      <c r="Q2739" s="33" t="s">
        <v>11376</v>
      </c>
      <c r="R2739" s="33" t="s">
        <v>792</v>
      </c>
      <c r="S2739" s="68">
        <v>28678</v>
      </c>
      <c r="T2739" s="69" t="s">
        <v>11381</v>
      </c>
      <c r="U2739" s="33" t="s">
        <v>4699</v>
      </c>
      <c r="V2739" s="33" t="s">
        <v>4699</v>
      </c>
      <c r="W2739" s="33" t="s">
        <v>11368</v>
      </c>
      <c r="X2739" s="70" t="s">
        <v>3512</v>
      </c>
    </row>
    <row r="2740" spans="1:24" x14ac:dyDescent="0.25">
      <c r="A2740" s="29" t="s">
        <v>1914</v>
      </c>
      <c r="B2740" s="30" t="s">
        <v>853</v>
      </c>
      <c r="C2740" s="30" t="str">
        <f t="shared" si="126"/>
        <v>Durable Medical Equipment and Supplies Policy</v>
      </c>
      <c r="G2740" s="29" t="s">
        <v>1914</v>
      </c>
      <c r="H2740" s="30" t="s">
        <v>853</v>
      </c>
      <c r="I2740" s="30" t="str">
        <f t="shared" si="127"/>
        <v>Durable Medical Equipment and Supplies Policy</v>
      </c>
      <c r="J2740" t="e">
        <f t="shared" ca="1" si="128"/>
        <v>#N/A</v>
      </c>
      <c r="N2740" s="70" t="s">
        <v>3512</v>
      </c>
      <c r="O2740" s="33" t="s">
        <v>36</v>
      </c>
      <c r="P2740" s="68">
        <v>6540</v>
      </c>
      <c r="Q2740" s="33" t="s">
        <v>11376</v>
      </c>
      <c r="R2740" s="33" t="s">
        <v>793</v>
      </c>
      <c r="S2740" s="68">
        <v>28684</v>
      </c>
      <c r="T2740" s="69" t="s">
        <v>11382</v>
      </c>
      <c r="U2740" s="33" t="s">
        <v>4699</v>
      </c>
      <c r="V2740" s="33" t="s">
        <v>4699</v>
      </c>
      <c r="W2740" s="33" t="s">
        <v>11368</v>
      </c>
      <c r="X2740" s="70" t="s">
        <v>3512</v>
      </c>
    </row>
    <row r="2741" spans="1:24" x14ac:dyDescent="0.25">
      <c r="A2741" s="29" t="s">
        <v>1914</v>
      </c>
      <c r="B2741" s="30" t="s">
        <v>854</v>
      </c>
      <c r="C2741" s="30" t="str">
        <f t="shared" si="126"/>
        <v>Durable Medical Equipment and Supplies Policy</v>
      </c>
      <c r="G2741" s="29" t="s">
        <v>1914</v>
      </c>
      <c r="H2741" s="30" t="s">
        <v>854</v>
      </c>
      <c r="I2741" s="30" t="str">
        <f t="shared" si="127"/>
        <v>Durable Medical Equipment and Supplies Policy</v>
      </c>
      <c r="J2741" t="e">
        <f t="shared" ca="1" si="128"/>
        <v>#N/A</v>
      </c>
      <c r="N2741" s="70" t="s">
        <v>3512</v>
      </c>
      <c r="O2741" s="33" t="s">
        <v>36</v>
      </c>
      <c r="P2741" s="68">
        <v>6540</v>
      </c>
      <c r="Q2741" s="33" t="s">
        <v>11376</v>
      </c>
      <c r="R2741" s="33" t="s">
        <v>794</v>
      </c>
      <c r="S2741" s="68">
        <v>28694</v>
      </c>
      <c r="T2741" s="69" t="s">
        <v>11383</v>
      </c>
      <c r="U2741" s="33" t="s">
        <v>4699</v>
      </c>
      <c r="V2741" s="33" t="s">
        <v>4699</v>
      </c>
      <c r="W2741" s="33" t="s">
        <v>11368</v>
      </c>
      <c r="X2741" s="70" t="s">
        <v>3512</v>
      </c>
    </row>
    <row r="2742" spans="1:24" x14ac:dyDescent="0.25">
      <c r="A2742" s="29" t="s">
        <v>1915</v>
      </c>
      <c r="B2742" s="30" t="s">
        <v>1188</v>
      </c>
      <c r="C2742" s="30" t="str">
        <f t="shared" si="126"/>
        <v>Durable Medical Equipment and Supplies Policy</v>
      </c>
      <c r="G2742" s="29" t="s">
        <v>1915</v>
      </c>
      <c r="H2742" s="30" t="s">
        <v>1188</v>
      </c>
      <c r="I2742" s="30" t="str">
        <f t="shared" si="127"/>
        <v>Durable Medical Equipment and Supplies Policy</v>
      </c>
      <c r="J2742" t="e">
        <f t="shared" ca="1" si="128"/>
        <v>#N/A</v>
      </c>
      <c r="N2742" s="70" t="s">
        <v>3512</v>
      </c>
      <c r="O2742" s="33" t="s">
        <v>36</v>
      </c>
      <c r="P2742" s="68">
        <v>6540</v>
      </c>
      <c r="Q2742" s="33" t="s">
        <v>11376</v>
      </c>
      <c r="R2742" s="33" t="s">
        <v>795</v>
      </c>
      <c r="S2742" s="68">
        <v>28595</v>
      </c>
      <c r="T2742" s="69" t="s">
        <v>11384</v>
      </c>
      <c r="U2742" s="33" t="s">
        <v>4699</v>
      </c>
      <c r="V2742" s="33" t="s">
        <v>4699</v>
      </c>
      <c r="W2742" s="33" t="s">
        <v>11368</v>
      </c>
      <c r="X2742" s="70" t="s">
        <v>3512</v>
      </c>
    </row>
    <row r="2743" spans="1:24" x14ac:dyDescent="0.25">
      <c r="A2743" s="29" t="s">
        <v>1915</v>
      </c>
      <c r="B2743" s="30" t="s">
        <v>1189</v>
      </c>
      <c r="C2743" s="30" t="str">
        <f t="shared" si="126"/>
        <v>Durable Medical Equipment and Supplies Policy</v>
      </c>
      <c r="G2743" s="29" t="s">
        <v>1915</v>
      </c>
      <c r="H2743" s="30" t="s">
        <v>1189</v>
      </c>
      <c r="I2743" s="30" t="str">
        <f t="shared" si="127"/>
        <v>Durable Medical Equipment and Supplies Policy</v>
      </c>
      <c r="J2743" t="e">
        <f t="shared" ca="1" si="128"/>
        <v>#N/A</v>
      </c>
      <c r="N2743" s="70" t="s">
        <v>3512</v>
      </c>
      <c r="O2743" s="33" t="s">
        <v>36</v>
      </c>
      <c r="P2743" s="68">
        <v>6540</v>
      </c>
      <c r="Q2743" s="33" t="s">
        <v>11376</v>
      </c>
      <c r="R2743" s="33" t="s">
        <v>798</v>
      </c>
      <c r="S2743" s="68">
        <v>28620</v>
      </c>
      <c r="T2743" s="69" t="s">
        <v>11385</v>
      </c>
      <c r="U2743" s="33" t="s">
        <v>4699</v>
      </c>
      <c r="V2743" s="33" t="s">
        <v>4699</v>
      </c>
      <c r="W2743" s="33" t="s">
        <v>11368</v>
      </c>
      <c r="X2743" s="70" t="s">
        <v>3512</v>
      </c>
    </row>
    <row r="2744" spans="1:24" x14ac:dyDescent="0.25">
      <c r="A2744" s="29" t="s">
        <v>1916</v>
      </c>
      <c r="B2744" s="30" t="s">
        <v>1188</v>
      </c>
      <c r="C2744" s="30" t="str">
        <f t="shared" si="126"/>
        <v>Durable Medical Equipment and Supplies Policy</v>
      </c>
      <c r="G2744" s="29" t="s">
        <v>1916</v>
      </c>
      <c r="H2744" s="30" t="s">
        <v>1188</v>
      </c>
      <c r="I2744" s="30" t="str">
        <f t="shared" si="127"/>
        <v>Durable Medical Equipment and Supplies Policy</v>
      </c>
      <c r="J2744" t="e">
        <f t="shared" ca="1" si="128"/>
        <v>#N/A</v>
      </c>
      <c r="N2744" s="70" t="s">
        <v>3512</v>
      </c>
      <c r="O2744" s="33" t="s">
        <v>36</v>
      </c>
      <c r="P2744" s="68">
        <v>6540</v>
      </c>
      <c r="Q2744" s="33" t="s">
        <v>11376</v>
      </c>
      <c r="R2744" s="33" t="s">
        <v>799</v>
      </c>
      <c r="S2744" s="68">
        <v>28624</v>
      </c>
      <c r="T2744" s="69" t="s">
        <v>11386</v>
      </c>
      <c r="U2744" s="33" t="s">
        <v>4699</v>
      </c>
      <c r="V2744" s="33" t="s">
        <v>4699</v>
      </c>
      <c r="W2744" s="33" t="s">
        <v>11368</v>
      </c>
      <c r="X2744" s="70" t="s">
        <v>3512</v>
      </c>
    </row>
    <row r="2745" spans="1:24" x14ac:dyDescent="0.25">
      <c r="A2745" s="29" t="s">
        <v>1917</v>
      </c>
      <c r="B2745" s="30" t="s">
        <v>853</v>
      </c>
      <c r="C2745" s="30" t="str">
        <f t="shared" si="126"/>
        <v>Durable Medical Equipment and Supplies Policy</v>
      </c>
      <c r="G2745" s="29" t="s">
        <v>1917</v>
      </c>
      <c r="H2745" s="30" t="s">
        <v>853</v>
      </c>
      <c r="I2745" s="30" t="str">
        <f t="shared" si="127"/>
        <v>Durable Medical Equipment and Supplies Policy</v>
      </c>
      <c r="J2745" t="e">
        <f t="shared" ca="1" si="128"/>
        <v>#N/A</v>
      </c>
      <c r="N2745" s="70" t="s">
        <v>3512</v>
      </c>
      <c r="O2745" s="33" t="s">
        <v>36</v>
      </c>
      <c r="P2745" s="68">
        <v>6540</v>
      </c>
      <c r="Q2745" s="33" t="s">
        <v>11376</v>
      </c>
      <c r="R2745" s="33" t="s">
        <v>809</v>
      </c>
      <c r="S2745" s="68">
        <v>45094</v>
      </c>
      <c r="T2745" s="69" t="s">
        <v>11387</v>
      </c>
      <c r="U2745" s="33" t="s">
        <v>4699</v>
      </c>
      <c r="V2745" s="33" t="s">
        <v>4699</v>
      </c>
      <c r="W2745" s="33" t="s">
        <v>11368</v>
      </c>
      <c r="X2745" s="70" t="s">
        <v>3512</v>
      </c>
    </row>
    <row r="2746" spans="1:24" x14ac:dyDescent="0.25">
      <c r="A2746" s="29" t="s">
        <v>1918</v>
      </c>
      <c r="B2746" s="30" t="s">
        <v>866</v>
      </c>
      <c r="C2746" s="30" t="str">
        <f t="shared" si="126"/>
        <v>Durable Medical Equipment and Supplies Policy</v>
      </c>
      <c r="G2746" s="29" t="s">
        <v>1918</v>
      </c>
      <c r="H2746" s="30" t="s">
        <v>866</v>
      </c>
      <c r="I2746" s="30" t="str">
        <f t="shared" si="127"/>
        <v>Durable Medical Equipment and Supplies Policy</v>
      </c>
      <c r="J2746" t="e">
        <f t="shared" ca="1" si="128"/>
        <v>#N/A</v>
      </c>
      <c r="N2746" s="70" t="s">
        <v>3512</v>
      </c>
      <c r="O2746" s="33" t="s">
        <v>36</v>
      </c>
      <c r="P2746" s="68">
        <v>6540</v>
      </c>
      <c r="Q2746" s="33" t="s">
        <v>11376</v>
      </c>
      <c r="R2746" s="33" t="s">
        <v>819</v>
      </c>
      <c r="S2746" s="68">
        <v>45096</v>
      </c>
      <c r="T2746" s="69" t="s">
        <v>11388</v>
      </c>
      <c r="U2746" s="33" t="s">
        <v>4699</v>
      </c>
      <c r="V2746" s="33" t="s">
        <v>4699</v>
      </c>
      <c r="W2746" s="33" t="s">
        <v>11368</v>
      </c>
      <c r="X2746" s="70" t="s">
        <v>3512</v>
      </c>
    </row>
    <row r="2747" spans="1:24" x14ac:dyDescent="0.25">
      <c r="A2747" s="29" t="s">
        <v>1919</v>
      </c>
      <c r="B2747" s="30" t="s">
        <v>866</v>
      </c>
      <c r="C2747" s="30" t="str">
        <f t="shared" si="126"/>
        <v>Durable Medical Equipment and Supplies Policy</v>
      </c>
      <c r="G2747" s="29" t="s">
        <v>1919</v>
      </c>
      <c r="H2747" s="30" t="s">
        <v>866</v>
      </c>
      <c r="I2747" s="30" t="str">
        <f t="shared" si="127"/>
        <v>Durable Medical Equipment and Supplies Policy</v>
      </c>
      <c r="J2747" t="e">
        <f t="shared" ca="1" si="128"/>
        <v>#N/A</v>
      </c>
      <c r="N2747" s="70" t="s">
        <v>3512</v>
      </c>
      <c r="O2747" s="33" t="s">
        <v>36</v>
      </c>
      <c r="P2747" s="68">
        <v>6540</v>
      </c>
      <c r="Q2747" s="33" t="s">
        <v>11376</v>
      </c>
      <c r="R2747" s="33" t="s">
        <v>820</v>
      </c>
      <c r="S2747" s="68">
        <v>51319</v>
      </c>
      <c r="T2747" s="69" t="s">
        <v>11389</v>
      </c>
      <c r="U2747" s="33" t="s">
        <v>4699</v>
      </c>
      <c r="V2747" s="33" t="s">
        <v>4699</v>
      </c>
      <c r="W2747" s="33" t="s">
        <v>11368</v>
      </c>
      <c r="X2747" s="70" t="s">
        <v>3512</v>
      </c>
    </row>
    <row r="2748" spans="1:24" x14ac:dyDescent="0.25">
      <c r="A2748" s="29" t="s">
        <v>1920</v>
      </c>
      <c r="B2748" s="30" t="s">
        <v>866</v>
      </c>
      <c r="C2748" s="30" t="str">
        <f t="shared" si="126"/>
        <v>Durable Medical Equipment and Supplies Policy</v>
      </c>
      <c r="G2748" s="29" t="s">
        <v>1920</v>
      </c>
      <c r="H2748" s="30" t="s">
        <v>866</v>
      </c>
      <c r="I2748" s="30" t="str">
        <f t="shared" si="127"/>
        <v>Durable Medical Equipment and Supplies Policy</v>
      </c>
      <c r="J2748" t="e">
        <f t="shared" ca="1" si="128"/>
        <v>#N/A</v>
      </c>
      <c r="N2748" s="70" t="s">
        <v>3512</v>
      </c>
      <c r="O2748" s="33" t="s">
        <v>36</v>
      </c>
      <c r="P2748" s="68">
        <v>6545</v>
      </c>
      <c r="Q2748" s="33" t="s">
        <v>11390</v>
      </c>
      <c r="R2748" s="33" t="s">
        <v>717</v>
      </c>
      <c r="S2748" s="68">
        <v>41813</v>
      </c>
      <c r="T2748" s="69" t="s">
        <v>11391</v>
      </c>
      <c r="U2748" s="33" t="s">
        <v>4699</v>
      </c>
      <c r="V2748" s="33" t="s">
        <v>4699</v>
      </c>
      <c r="W2748" s="33" t="s">
        <v>11365</v>
      </c>
      <c r="X2748" s="70" t="s">
        <v>3512</v>
      </c>
    </row>
    <row r="2749" spans="1:24" x14ac:dyDescent="0.25">
      <c r="A2749" s="29" t="s">
        <v>1920</v>
      </c>
      <c r="B2749" s="30" t="s">
        <v>867</v>
      </c>
      <c r="C2749" s="30" t="str">
        <f t="shared" si="126"/>
        <v>Durable Medical Equipment and Supplies Policy</v>
      </c>
      <c r="G2749" s="29" t="s">
        <v>1920</v>
      </c>
      <c r="H2749" s="30" t="s">
        <v>867</v>
      </c>
      <c r="I2749" s="30" t="str">
        <f t="shared" si="127"/>
        <v>Durable Medical Equipment and Supplies Policy</v>
      </c>
      <c r="J2749" t="e">
        <f t="shared" ca="1" si="128"/>
        <v>#N/A</v>
      </c>
      <c r="N2749" s="70" t="s">
        <v>3512</v>
      </c>
      <c r="O2749" s="33" t="s">
        <v>36</v>
      </c>
      <c r="P2749" s="68">
        <v>6545</v>
      </c>
      <c r="Q2749" s="33" t="s">
        <v>11390</v>
      </c>
      <c r="R2749" s="33" t="s">
        <v>719</v>
      </c>
      <c r="S2749" s="68">
        <v>45208</v>
      </c>
      <c r="T2749" s="69" t="s">
        <v>11392</v>
      </c>
      <c r="U2749" s="33" t="s">
        <v>4699</v>
      </c>
      <c r="V2749" s="33" t="s">
        <v>4699</v>
      </c>
      <c r="W2749" s="33" t="s">
        <v>11365</v>
      </c>
      <c r="X2749" s="70" t="s">
        <v>3512</v>
      </c>
    </row>
    <row r="2750" spans="1:24" x14ac:dyDescent="0.25">
      <c r="A2750" s="29" t="s">
        <v>1921</v>
      </c>
      <c r="B2750" s="30" t="s">
        <v>866</v>
      </c>
      <c r="C2750" s="30" t="str">
        <f t="shared" si="126"/>
        <v>Durable Medical Equipment and Supplies Policy</v>
      </c>
      <c r="G2750" s="29" t="s">
        <v>1921</v>
      </c>
      <c r="H2750" s="30" t="s">
        <v>866</v>
      </c>
      <c r="I2750" s="30" t="str">
        <f t="shared" si="127"/>
        <v>Durable Medical Equipment and Supplies Policy</v>
      </c>
      <c r="J2750" t="e">
        <f t="shared" ca="1" si="128"/>
        <v>#N/A</v>
      </c>
      <c r="N2750" s="70" t="s">
        <v>3512</v>
      </c>
      <c r="O2750" s="33" t="s">
        <v>36</v>
      </c>
      <c r="P2750" s="68">
        <v>6546</v>
      </c>
      <c r="Q2750" s="33" t="s">
        <v>11393</v>
      </c>
      <c r="R2750" s="33" t="s">
        <v>780</v>
      </c>
      <c r="S2750" s="68">
        <v>45232</v>
      </c>
      <c r="T2750" s="69" t="s">
        <v>11394</v>
      </c>
      <c r="U2750" s="33" t="s">
        <v>4699</v>
      </c>
      <c r="V2750" s="33" t="s">
        <v>4699</v>
      </c>
      <c r="W2750" s="33" t="s">
        <v>11365</v>
      </c>
      <c r="X2750" s="70" t="s">
        <v>3512</v>
      </c>
    </row>
    <row r="2751" spans="1:24" x14ac:dyDescent="0.25">
      <c r="A2751" s="29" t="s">
        <v>1922</v>
      </c>
      <c r="B2751" s="30" t="s">
        <v>866</v>
      </c>
      <c r="C2751" s="30" t="str">
        <f t="shared" si="126"/>
        <v>Durable Medical Equipment and Supplies Policy</v>
      </c>
      <c r="G2751" s="29" t="s">
        <v>1922</v>
      </c>
      <c r="H2751" s="30" t="s">
        <v>866</v>
      </c>
      <c r="I2751" s="30" t="str">
        <f t="shared" si="127"/>
        <v>Durable Medical Equipment and Supplies Policy</v>
      </c>
      <c r="J2751" t="e">
        <f t="shared" ca="1" si="128"/>
        <v>#N/A</v>
      </c>
      <c r="N2751" s="70" t="s">
        <v>3512</v>
      </c>
      <c r="O2751" s="33" t="s">
        <v>36</v>
      </c>
      <c r="P2751" s="68">
        <v>6556</v>
      </c>
      <c r="Q2751" s="33" t="s">
        <v>11395</v>
      </c>
      <c r="R2751" s="33" t="s">
        <v>725</v>
      </c>
      <c r="S2751" s="68">
        <v>36304</v>
      </c>
      <c r="T2751" s="69" t="s">
        <v>11396</v>
      </c>
      <c r="U2751" s="33" t="s">
        <v>4699</v>
      </c>
      <c r="V2751" s="33" t="s">
        <v>4699</v>
      </c>
      <c r="W2751" s="33" t="s">
        <v>11365</v>
      </c>
      <c r="X2751" s="70" t="s">
        <v>3512</v>
      </c>
    </row>
    <row r="2752" spans="1:24" x14ac:dyDescent="0.25">
      <c r="A2752" s="29" t="s">
        <v>1922</v>
      </c>
      <c r="B2752" s="30" t="s">
        <v>867</v>
      </c>
      <c r="C2752" s="30" t="str">
        <f t="shared" si="126"/>
        <v>Durable Medical Equipment and Supplies Policy</v>
      </c>
      <c r="G2752" s="29" t="s">
        <v>1922</v>
      </c>
      <c r="H2752" s="30" t="s">
        <v>867</v>
      </c>
      <c r="I2752" s="30" t="str">
        <f t="shared" si="127"/>
        <v>Durable Medical Equipment and Supplies Policy</v>
      </c>
      <c r="J2752" t="e">
        <f t="shared" ca="1" si="128"/>
        <v>#N/A</v>
      </c>
      <c r="N2752" s="70" t="s">
        <v>3512</v>
      </c>
      <c r="O2752" s="33" t="s">
        <v>36</v>
      </c>
      <c r="P2752" s="68">
        <v>6557</v>
      </c>
      <c r="Q2752" s="33" t="s">
        <v>11397</v>
      </c>
      <c r="R2752" s="33" t="s">
        <v>733</v>
      </c>
      <c r="S2752" s="68">
        <v>45206</v>
      </c>
      <c r="T2752" s="69" t="s">
        <v>11398</v>
      </c>
      <c r="U2752" s="33" t="s">
        <v>4699</v>
      </c>
      <c r="V2752" s="33" t="s">
        <v>4699</v>
      </c>
      <c r="W2752" s="33" t="s">
        <v>11368</v>
      </c>
      <c r="X2752" s="70" t="s">
        <v>3512</v>
      </c>
    </row>
    <row r="2753" spans="1:24" x14ac:dyDescent="0.25">
      <c r="A2753" s="29" t="s">
        <v>1923</v>
      </c>
      <c r="B2753" s="30" t="s">
        <v>858</v>
      </c>
      <c r="C2753" s="30" t="str">
        <f t="shared" si="126"/>
        <v>Durable Medical Equipment and Supplies Policy</v>
      </c>
      <c r="G2753" s="29" t="s">
        <v>1923</v>
      </c>
      <c r="H2753" s="30" t="s">
        <v>858</v>
      </c>
      <c r="I2753" s="30" t="str">
        <f t="shared" si="127"/>
        <v>Durable Medical Equipment and Supplies Policy</v>
      </c>
      <c r="J2753" t="e">
        <f t="shared" ca="1" si="128"/>
        <v>#N/A</v>
      </c>
      <c r="N2753" s="70" t="s">
        <v>3512</v>
      </c>
      <c r="O2753" s="33" t="s">
        <v>36</v>
      </c>
      <c r="P2753" s="68">
        <v>6664</v>
      </c>
      <c r="Q2753" s="33" t="s">
        <v>11399</v>
      </c>
      <c r="R2753" s="33" t="s">
        <v>744</v>
      </c>
      <c r="S2753" s="68">
        <v>51120</v>
      </c>
      <c r="T2753" s="69" t="s">
        <v>11400</v>
      </c>
      <c r="U2753" s="33" t="s">
        <v>4699</v>
      </c>
      <c r="V2753" s="33" t="s">
        <v>4699</v>
      </c>
      <c r="W2753" s="33" t="s">
        <v>11365</v>
      </c>
      <c r="X2753" s="70" t="s">
        <v>3512</v>
      </c>
    </row>
    <row r="2754" spans="1:24" x14ac:dyDescent="0.25">
      <c r="A2754" s="29" t="s">
        <v>1923</v>
      </c>
      <c r="B2754" s="30" t="s">
        <v>859</v>
      </c>
      <c r="C2754" s="30" t="str">
        <f t="shared" si="126"/>
        <v>Durable Medical Equipment and Supplies Policy</v>
      </c>
      <c r="G2754" s="29" t="s">
        <v>1923</v>
      </c>
      <c r="H2754" s="30" t="s">
        <v>859</v>
      </c>
      <c r="I2754" s="30" t="str">
        <f t="shared" si="127"/>
        <v>Durable Medical Equipment and Supplies Policy</v>
      </c>
      <c r="J2754" t="e">
        <f t="shared" ca="1" si="128"/>
        <v>#N/A</v>
      </c>
      <c r="N2754" s="70" t="s">
        <v>3512</v>
      </c>
      <c r="O2754" s="33" t="s">
        <v>36</v>
      </c>
      <c r="P2754" s="68">
        <v>6664</v>
      </c>
      <c r="Q2754" s="33" t="s">
        <v>11399</v>
      </c>
      <c r="R2754" s="33" t="s">
        <v>745</v>
      </c>
      <c r="S2754" s="68">
        <v>51115</v>
      </c>
      <c r="T2754" s="69" t="s">
        <v>11401</v>
      </c>
      <c r="U2754" s="33" t="s">
        <v>4699</v>
      </c>
      <c r="V2754" s="33" t="s">
        <v>4699</v>
      </c>
      <c r="W2754" s="33" t="s">
        <v>11365</v>
      </c>
      <c r="X2754" s="70" t="s">
        <v>3512</v>
      </c>
    </row>
    <row r="2755" spans="1:24" x14ac:dyDescent="0.25">
      <c r="A2755" s="29" t="s">
        <v>1924</v>
      </c>
      <c r="B2755" s="30" t="s">
        <v>866</v>
      </c>
      <c r="C2755" s="30" t="str">
        <f t="shared" ref="C2755:C2818" si="129">VLOOKUP(A2755,$G:$I,3,0)</f>
        <v>Durable Medical Equipment and Supplies Policy</v>
      </c>
      <c r="G2755" s="29" t="s">
        <v>1924</v>
      </c>
      <c r="H2755" s="30" t="s">
        <v>866</v>
      </c>
      <c r="I2755" s="30" t="str">
        <f t="shared" ref="I2755:I2818" si="130">VLOOKUP(G2755,$R:$X,7,0)</f>
        <v>Durable Medical Equipment and Supplies Policy</v>
      </c>
      <c r="J2755" t="e">
        <f t="shared" ref="J2755:J2818" ca="1" si="131">VLOOKUP(I2755,$J:$J,1,0)</f>
        <v>#N/A</v>
      </c>
      <c r="N2755" s="70" t="s">
        <v>3512</v>
      </c>
      <c r="O2755" s="33" t="s">
        <v>36</v>
      </c>
      <c r="P2755" s="68">
        <v>6664</v>
      </c>
      <c r="Q2755" s="33" t="s">
        <v>11399</v>
      </c>
      <c r="R2755" s="33" t="s">
        <v>746</v>
      </c>
      <c r="S2755" s="68">
        <v>51206</v>
      </c>
      <c r="T2755" s="69" t="s">
        <v>11402</v>
      </c>
      <c r="U2755" s="33" t="s">
        <v>4699</v>
      </c>
      <c r="V2755" s="33" t="s">
        <v>4699</v>
      </c>
      <c r="W2755" s="33" t="s">
        <v>11365</v>
      </c>
      <c r="X2755" s="70" t="s">
        <v>3512</v>
      </c>
    </row>
    <row r="2756" spans="1:24" x14ac:dyDescent="0.25">
      <c r="A2756" s="29" t="s">
        <v>1925</v>
      </c>
      <c r="B2756" s="30" t="s">
        <v>866</v>
      </c>
      <c r="C2756" s="30" t="str">
        <f t="shared" si="129"/>
        <v>Durable Medical Equipment and Supplies Policy</v>
      </c>
      <c r="G2756" s="29" t="s">
        <v>1925</v>
      </c>
      <c r="H2756" s="30" t="s">
        <v>866</v>
      </c>
      <c r="I2756" s="30" t="str">
        <f t="shared" si="130"/>
        <v>Durable Medical Equipment and Supplies Policy</v>
      </c>
      <c r="J2756" t="e">
        <f t="shared" ca="1" si="131"/>
        <v>#N/A</v>
      </c>
      <c r="N2756" s="70" t="s">
        <v>3512</v>
      </c>
      <c r="O2756" s="33" t="s">
        <v>36</v>
      </c>
      <c r="P2756" s="68">
        <v>6664</v>
      </c>
      <c r="Q2756" s="33" t="s">
        <v>11399</v>
      </c>
      <c r="R2756" s="33" t="s">
        <v>748</v>
      </c>
      <c r="S2756" s="68">
        <v>51222</v>
      </c>
      <c r="T2756" s="69" t="s">
        <v>11403</v>
      </c>
      <c r="U2756" s="33" t="s">
        <v>4699</v>
      </c>
      <c r="V2756" s="33" t="s">
        <v>4699</v>
      </c>
      <c r="W2756" s="33" t="s">
        <v>11365</v>
      </c>
      <c r="X2756" s="70" t="s">
        <v>3512</v>
      </c>
    </row>
    <row r="2757" spans="1:24" x14ac:dyDescent="0.25">
      <c r="A2757" s="29" t="s">
        <v>104</v>
      </c>
      <c r="B2757" s="30" t="s">
        <v>1926</v>
      </c>
      <c r="C2757" s="30" t="str">
        <f t="shared" si="129"/>
        <v>Durable Medical Equipment and Supplies Policy</v>
      </c>
      <c r="G2757" s="29" t="s">
        <v>104</v>
      </c>
      <c r="H2757" s="30" t="s">
        <v>1926</v>
      </c>
      <c r="I2757" s="30" t="str">
        <f t="shared" si="130"/>
        <v>Durable Medical Equipment and Supplies Policy</v>
      </c>
      <c r="J2757" t="e">
        <f t="shared" ca="1" si="131"/>
        <v>#N/A</v>
      </c>
      <c r="N2757" s="70" t="s">
        <v>3512</v>
      </c>
      <c r="O2757" s="33" t="s">
        <v>36</v>
      </c>
      <c r="P2757" s="68">
        <v>6664</v>
      </c>
      <c r="Q2757" s="33" t="s">
        <v>11399</v>
      </c>
      <c r="R2757" s="33" t="s">
        <v>751</v>
      </c>
      <c r="S2757" s="68">
        <v>51212</v>
      </c>
      <c r="T2757" s="69" t="s">
        <v>11404</v>
      </c>
      <c r="U2757" s="33" t="s">
        <v>4699</v>
      </c>
      <c r="V2757" s="33" t="s">
        <v>4699</v>
      </c>
      <c r="W2757" s="33" t="s">
        <v>11365</v>
      </c>
      <c r="X2757" s="70" t="s">
        <v>3512</v>
      </c>
    </row>
    <row r="2758" spans="1:24" x14ac:dyDescent="0.25">
      <c r="A2758" s="29" t="s">
        <v>104</v>
      </c>
      <c r="B2758" s="30" t="s">
        <v>1927</v>
      </c>
      <c r="C2758" s="30" t="str">
        <f t="shared" si="129"/>
        <v>Durable Medical Equipment and Supplies Policy</v>
      </c>
      <c r="G2758" s="29" t="s">
        <v>104</v>
      </c>
      <c r="H2758" s="30" t="s">
        <v>1927</v>
      </c>
      <c r="I2758" s="30" t="str">
        <f t="shared" si="130"/>
        <v>Durable Medical Equipment and Supplies Policy</v>
      </c>
      <c r="J2758" t="e">
        <f t="shared" ca="1" si="131"/>
        <v>#N/A</v>
      </c>
      <c r="N2758" s="70" t="s">
        <v>3512</v>
      </c>
      <c r="O2758" s="33" t="s">
        <v>36</v>
      </c>
      <c r="P2758" s="68">
        <v>6664</v>
      </c>
      <c r="Q2758" s="33" t="s">
        <v>11399</v>
      </c>
      <c r="R2758" s="33" t="s">
        <v>773</v>
      </c>
      <c r="S2758" s="68">
        <v>51297</v>
      </c>
      <c r="T2758" s="69" t="s">
        <v>11405</v>
      </c>
      <c r="U2758" s="33" t="s">
        <v>4699</v>
      </c>
      <c r="V2758" s="33" t="s">
        <v>4699</v>
      </c>
      <c r="W2758" s="33" t="s">
        <v>11365</v>
      </c>
      <c r="X2758" s="70" t="s">
        <v>3512</v>
      </c>
    </row>
    <row r="2759" spans="1:24" x14ac:dyDescent="0.25">
      <c r="A2759" s="29" t="s">
        <v>104</v>
      </c>
      <c r="B2759" s="30" t="s">
        <v>1928</v>
      </c>
      <c r="C2759" s="30" t="str">
        <f t="shared" si="129"/>
        <v>Durable Medical Equipment and Supplies Policy</v>
      </c>
      <c r="G2759" s="29" t="s">
        <v>104</v>
      </c>
      <c r="H2759" s="30" t="s">
        <v>1928</v>
      </c>
      <c r="I2759" s="30" t="str">
        <f t="shared" si="130"/>
        <v>Durable Medical Equipment and Supplies Policy</v>
      </c>
      <c r="J2759" t="e">
        <f t="shared" ca="1" si="131"/>
        <v>#N/A</v>
      </c>
      <c r="N2759" s="70" t="s">
        <v>3512</v>
      </c>
      <c r="O2759" s="33" t="s">
        <v>36</v>
      </c>
      <c r="P2759" s="68">
        <v>6664</v>
      </c>
      <c r="Q2759" s="33" t="s">
        <v>11399</v>
      </c>
      <c r="R2759" s="33" t="s">
        <v>779</v>
      </c>
      <c r="S2759" s="68">
        <v>51299</v>
      </c>
      <c r="T2759" s="69" t="s">
        <v>11406</v>
      </c>
      <c r="U2759" s="33" t="s">
        <v>4699</v>
      </c>
      <c r="V2759" s="33" t="s">
        <v>4699</v>
      </c>
      <c r="W2759" s="33" t="s">
        <v>11365</v>
      </c>
      <c r="X2759" s="70" t="s">
        <v>3512</v>
      </c>
    </row>
    <row r="2760" spans="1:24" x14ac:dyDescent="0.25">
      <c r="A2760" s="29" t="s">
        <v>104</v>
      </c>
      <c r="B2760" s="30" t="s">
        <v>1929</v>
      </c>
      <c r="C2760" s="30" t="str">
        <f t="shared" si="129"/>
        <v>Durable Medical Equipment and Supplies Policy</v>
      </c>
      <c r="G2760" s="29" t="s">
        <v>104</v>
      </c>
      <c r="H2760" s="30" t="s">
        <v>1929</v>
      </c>
      <c r="I2760" s="30" t="str">
        <f t="shared" si="130"/>
        <v>Durable Medical Equipment and Supplies Policy</v>
      </c>
      <c r="J2760" t="e">
        <f t="shared" ca="1" si="131"/>
        <v>#N/A</v>
      </c>
      <c r="N2760" s="70" t="s">
        <v>3512</v>
      </c>
      <c r="O2760" s="33" t="s">
        <v>36</v>
      </c>
      <c r="P2760" s="68">
        <v>6664</v>
      </c>
      <c r="Q2760" s="33" t="s">
        <v>11399</v>
      </c>
      <c r="R2760" s="33" t="s">
        <v>788</v>
      </c>
      <c r="S2760" s="68">
        <v>51215</v>
      </c>
      <c r="T2760" s="69" t="s">
        <v>11407</v>
      </c>
      <c r="U2760" s="33" t="s">
        <v>4699</v>
      </c>
      <c r="V2760" s="33" t="s">
        <v>4699</v>
      </c>
      <c r="W2760" s="33" t="s">
        <v>11365</v>
      </c>
      <c r="X2760" s="70" t="s">
        <v>3512</v>
      </c>
    </row>
    <row r="2761" spans="1:24" x14ac:dyDescent="0.25">
      <c r="A2761" s="29" t="s">
        <v>104</v>
      </c>
      <c r="B2761" s="30" t="s">
        <v>1930</v>
      </c>
      <c r="C2761" s="30" t="str">
        <f t="shared" si="129"/>
        <v>Durable Medical Equipment and Supplies Policy</v>
      </c>
      <c r="G2761" s="29" t="s">
        <v>104</v>
      </c>
      <c r="H2761" s="30" t="s">
        <v>1930</v>
      </c>
      <c r="I2761" s="30" t="str">
        <f t="shared" si="130"/>
        <v>Durable Medical Equipment and Supplies Policy</v>
      </c>
      <c r="J2761" t="e">
        <f t="shared" ca="1" si="131"/>
        <v>#N/A</v>
      </c>
      <c r="N2761" s="70" t="s">
        <v>3512</v>
      </c>
      <c r="O2761" s="33" t="s">
        <v>36</v>
      </c>
      <c r="P2761" s="68">
        <v>6664</v>
      </c>
      <c r="Q2761" s="33" t="s">
        <v>11399</v>
      </c>
      <c r="R2761" s="33" t="s">
        <v>796</v>
      </c>
      <c r="S2761" s="68">
        <v>51217</v>
      </c>
      <c r="T2761" s="69" t="s">
        <v>11408</v>
      </c>
      <c r="U2761" s="33" t="s">
        <v>4699</v>
      </c>
      <c r="V2761" s="33" t="s">
        <v>4699</v>
      </c>
      <c r="W2761" s="33" t="s">
        <v>11365</v>
      </c>
      <c r="X2761" s="70" t="s">
        <v>3512</v>
      </c>
    </row>
    <row r="2762" spans="1:24" x14ac:dyDescent="0.25">
      <c r="A2762" s="29" t="s">
        <v>104</v>
      </c>
      <c r="B2762" s="30" t="s">
        <v>1931</v>
      </c>
      <c r="C2762" s="30" t="str">
        <f t="shared" si="129"/>
        <v>Durable Medical Equipment and Supplies Policy</v>
      </c>
      <c r="G2762" s="29" t="s">
        <v>104</v>
      </c>
      <c r="H2762" s="30" t="s">
        <v>1931</v>
      </c>
      <c r="I2762" s="30" t="str">
        <f t="shared" si="130"/>
        <v>Durable Medical Equipment and Supplies Policy</v>
      </c>
      <c r="J2762" t="e">
        <f t="shared" ca="1" si="131"/>
        <v>#N/A</v>
      </c>
      <c r="N2762" s="70" t="s">
        <v>3512</v>
      </c>
      <c r="O2762" s="33" t="s">
        <v>36</v>
      </c>
      <c r="P2762" s="68">
        <v>6664</v>
      </c>
      <c r="Q2762" s="33" t="s">
        <v>11399</v>
      </c>
      <c r="R2762" s="33" t="s">
        <v>797</v>
      </c>
      <c r="S2762" s="68">
        <v>51311</v>
      </c>
      <c r="T2762" s="69" t="s">
        <v>11409</v>
      </c>
      <c r="U2762" s="33" t="s">
        <v>4699</v>
      </c>
      <c r="V2762" s="33" t="s">
        <v>4699</v>
      </c>
      <c r="W2762" s="33" t="s">
        <v>11365</v>
      </c>
      <c r="X2762" s="70" t="s">
        <v>3512</v>
      </c>
    </row>
    <row r="2763" spans="1:24" x14ac:dyDescent="0.25">
      <c r="A2763" s="29" t="s">
        <v>104</v>
      </c>
      <c r="B2763" s="30" t="s">
        <v>1932</v>
      </c>
      <c r="C2763" s="30" t="str">
        <f t="shared" si="129"/>
        <v>Durable Medical Equipment and Supplies Policy</v>
      </c>
      <c r="G2763" s="29" t="s">
        <v>104</v>
      </c>
      <c r="H2763" s="30" t="s">
        <v>1932</v>
      </c>
      <c r="I2763" s="30" t="str">
        <f t="shared" si="130"/>
        <v>Durable Medical Equipment and Supplies Policy</v>
      </c>
      <c r="J2763" t="e">
        <f t="shared" ca="1" si="131"/>
        <v>#N/A</v>
      </c>
      <c r="N2763" s="70" t="s">
        <v>3512</v>
      </c>
      <c r="O2763" s="33" t="s">
        <v>36</v>
      </c>
      <c r="P2763" s="68">
        <v>6698</v>
      </c>
      <c r="Q2763" s="33" t="s">
        <v>11410</v>
      </c>
      <c r="R2763" s="33" t="s">
        <v>843</v>
      </c>
      <c r="S2763" s="68">
        <v>38151</v>
      </c>
      <c r="T2763" s="69" t="s">
        <v>11411</v>
      </c>
      <c r="U2763" s="33" t="s">
        <v>4699</v>
      </c>
      <c r="V2763" s="33" t="s">
        <v>4699</v>
      </c>
      <c r="W2763" s="33" t="s">
        <v>3560</v>
      </c>
      <c r="X2763" s="70" t="s">
        <v>3512</v>
      </c>
    </row>
    <row r="2764" spans="1:24" x14ac:dyDescent="0.25">
      <c r="A2764" s="29" t="s">
        <v>104</v>
      </c>
      <c r="B2764" s="30" t="s">
        <v>1933</v>
      </c>
      <c r="C2764" s="30" t="str">
        <f t="shared" si="129"/>
        <v>Durable Medical Equipment and Supplies Policy</v>
      </c>
      <c r="G2764" s="29" t="s">
        <v>104</v>
      </c>
      <c r="H2764" s="30" t="s">
        <v>1933</v>
      </c>
      <c r="I2764" s="30" t="str">
        <f t="shared" si="130"/>
        <v>Durable Medical Equipment and Supplies Policy</v>
      </c>
      <c r="J2764" t="e">
        <f t="shared" ca="1" si="131"/>
        <v>#N/A</v>
      </c>
      <c r="N2764" s="70" t="s">
        <v>3512</v>
      </c>
      <c r="O2764" s="33" t="s">
        <v>36</v>
      </c>
      <c r="P2764" s="68">
        <v>6931</v>
      </c>
      <c r="Q2764" s="33" t="s">
        <v>11412</v>
      </c>
      <c r="R2764" s="33" t="s">
        <v>960</v>
      </c>
      <c r="S2764" s="68">
        <v>45197</v>
      </c>
      <c r="T2764" s="69" t="s">
        <v>11413</v>
      </c>
      <c r="U2764" s="33" t="s">
        <v>4699</v>
      </c>
      <c r="V2764" s="33" t="s">
        <v>4699</v>
      </c>
      <c r="W2764" s="33" t="s">
        <v>11368</v>
      </c>
      <c r="X2764" s="70" t="s">
        <v>3512</v>
      </c>
    </row>
    <row r="2765" spans="1:24" x14ac:dyDescent="0.25">
      <c r="A2765" s="29" t="s">
        <v>1934</v>
      </c>
      <c r="B2765" s="30" t="s">
        <v>853</v>
      </c>
      <c r="C2765" s="30" t="str">
        <f t="shared" si="129"/>
        <v>Durable Medical Equipment and Supplies Policy</v>
      </c>
      <c r="G2765" s="29" t="s">
        <v>1934</v>
      </c>
      <c r="H2765" s="30" t="s">
        <v>853</v>
      </c>
      <c r="I2765" s="30" t="str">
        <f t="shared" si="130"/>
        <v>Durable Medical Equipment and Supplies Policy</v>
      </c>
      <c r="J2765" t="e">
        <f t="shared" ca="1" si="131"/>
        <v>#N/A</v>
      </c>
      <c r="N2765" s="70" t="s">
        <v>3512</v>
      </c>
      <c r="O2765" s="33" t="s">
        <v>36</v>
      </c>
      <c r="P2765" s="68">
        <v>6995</v>
      </c>
      <c r="Q2765" s="33" t="s">
        <v>11414</v>
      </c>
      <c r="R2765" s="33" t="s">
        <v>1027</v>
      </c>
      <c r="S2765" s="68">
        <v>41769</v>
      </c>
      <c r="T2765" s="69" t="s">
        <v>11415</v>
      </c>
      <c r="U2765" s="33" t="s">
        <v>4699</v>
      </c>
      <c r="V2765" s="33" t="s">
        <v>4699</v>
      </c>
      <c r="W2765" s="33" t="s">
        <v>11368</v>
      </c>
      <c r="X2765" s="70" t="s">
        <v>3512</v>
      </c>
    </row>
    <row r="2766" spans="1:24" x14ac:dyDescent="0.25">
      <c r="A2766" s="29" t="s">
        <v>1934</v>
      </c>
      <c r="B2766" s="30" t="s">
        <v>854</v>
      </c>
      <c r="C2766" s="30" t="str">
        <f t="shared" si="129"/>
        <v>Durable Medical Equipment and Supplies Policy</v>
      </c>
      <c r="G2766" s="29" t="s">
        <v>1934</v>
      </c>
      <c r="H2766" s="30" t="s">
        <v>854</v>
      </c>
      <c r="I2766" s="30" t="str">
        <f t="shared" si="130"/>
        <v>Durable Medical Equipment and Supplies Policy</v>
      </c>
      <c r="J2766" t="e">
        <f t="shared" ca="1" si="131"/>
        <v>#N/A</v>
      </c>
      <c r="N2766" s="70" t="s">
        <v>3512</v>
      </c>
      <c r="O2766" s="33" t="s">
        <v>36</v>
      </c>
      <c r="P2766" s="68">
        <v>7189</v>
      </c>
      <c r="Q2766" s="33" t="s">
        <v>11416</v>
      </c>
      <c r="R2766" s="33" t="s">
        <v>1091</v>
      </c>
      <c r="S2766" s="68">
        <v>45220</v>
      </c>
      <c r="T2766" s="69" t="s">
        <v>11417</v>
      </c>
      <c r="U2766" s="33" t="s">
        <v>4699</v>
      </c>
      <c r="V2766" s="33" t="s">
        <v>4699</v>
      </c>
      <c r="W2766" s="33" t="s">
        <v>11368</v>
      </c>
      <c r="X2766" s="70" t="s">
        <v>3512</v>
      </c>
    </row>
    <row r="2767" spans="1:24" x14ac:dyDescent="0.25">
      <c r="A2767" s="29" t="s">
        <v>1935</v>
      </c>
      <c r="B2767" s="30" t="s">
        <v>853</v>
      </c>
      <c r="C2767" s="30" t="str">
        <f t="shared" si="129"/>
        <v>Durable Medical Equipment and Supplies Policy</v>
      </c>
      <c r="G2767" s="29" t="s">
        <v>1935</v>
      </c>
      <c r="H2767" s="30" t="s">
        <v>853</v>
      </c>
      <c r="I2767" s="30" t="str">
        <f t="shared" si="130"/>
        <v>Durable Medical Equipment and Supplies Policy</v>
      </c>
      <c r="J2767" t="e">
        <f t="shared" ca="1" si="131"/>
        <v>#N/A</v>
      </c>
      <c r="N2767" s="70" t="s">
        <v>3512</v>
      </c>
      <c r="O2767" s="33" t="s">
        <v>36</v>
      </c>
      <c r="P2767" s="68">
        <v>8068</v>
      </c>
      <c r="Q2767" s="33" t="s">
        <v>11418</v>
      </c>
      <c r="R2767" s="33" t="s">
        <v>1269</v>
      </c>
      <c r="S2767" s="68">
        <v>57933</v>
      </c>
      <c r="T2767" s="69" t="s">
        <v>11419</v>
      </c>
      <c r="U2767" s="33" t="s">
        <v>4699</v>
      </c>
      <c r="V2767" s="33" t="s">
        <v>4699</v>
      </c>
      <c r="W2767" s="33" t="s">
        <v>11420</v>
      </c>
      <c r="X2767" s="70" t="s">
        <v>3512</v>
      </c>
    </row>
    <row r="2768" spans="1:24" x14ac:dyDescent="0.25">
      <c r="A2768" s="29" t="s">
        <v>1935</v>
      </c>
      <c r="B2768" s="30" t="s">
        <v>854</v>
      </c>
      <c r="C2768" s="30" t="str">
        <f t="shared" si="129"/>
        <v>Durable Medical Equipment and Supplies Policy</v>
      </c>
      <c r="G2768" s="29" t="s">
        <v>1935</v>
      </c>
      <c r="H2768" s="30" t="s">
        <v>854</v>
      </c>
      <c r="I2768" s="30" t="str">
        <f t="shared" si="130"/>
        <v>Durable Medical Equipment and Supplies Policy</v>
      </c>
      <c r="J2768" t="e">
        <f t="shared" ca="1" si="131"/>
        <v>#N/A</v>
      </c>
      <c r="N2768" s="70" t="s">
        <v>3512</v>
      </c>
      <c r="O2768" s="33" t="s">
        <v>36</v>
      </c>
      <c r="P2768" s="68">
        <v>8770</v>
      </c>
      <c r="Q2768" s="33" t="s">
        <v>11421</v>
      </c>
      <c r="R2768" s="33" t="s">
        <v>925</v>
      </c>
      <c r="S2768" s="68">
        <v>45075</v>
      </c>
      <c r="T2768" s="69" t="s">
        <v>11422</v>
      </c>
      <c r="U2768" s="33" t="s">
        <v>4699</v>
      </c>
      <c r="V2768" s="33" t="s">
        <v>4699</v>
      </c>
      <c r="W2768" s="33" t="s">
        <v>11368</v>
      </c>
      <c r="X2768" s="70" t="s">
        <v>3512</v>
      </c>
    </row>
    <row r="2769" spans="1:24" x14ac:dyDescent="0.25">
      <c r="A2769" s="29" t="s">
        <v>1936</v>
      </c>
      <c r="B2769" s="30" t="s">
        <v>853</v>
      </c>
      <c r="C2769" s="30" t="str">
        <f t="shared" si="129"/>
        <v>Durable Medical Equipment and Supplies Policy</v>
      </c>
      <c r="G2769" s="29" t="s">
        <v>1936</v>
      </c>
      <c r="H2769" s="30" t="s">
        <v>853</v>
      </c>
      <c r="I2769" s="30" t="str">
        <f t="shared" si="130"/>
        <v>Durable Medical Equipment and Supplies Policy</v>
      </c>
      <c r="J2769" t="e">
        <f t="shared" ca="1" si="131"/>
        <v>#N/A</v>
      </c>
      <c r="N2769" s="70" t="s">
        <v>3512</v>
      </c>
      <c r="O2769" s="33" t="s">
        <v>36</v>
      </c>
      <c r="P2769" s="68">
        <v>8771</v>
      </c>
      <c r="Q2769" s="33" t="s">
        <v>11423</v>
      </c>
      <c r="R2769" s="33" t="s">
        <v>923</v>
      </c>
      <c r="S2769" s="68">
        <v>45145</v>
      </c>
      <c r="T2769" s="69" t="s">
        <v>11424</v>
      </c>
      <c r="U2769" s="33" t="s">
        <v>4699</v>
      </c>
      <c r="V2769" s="33" t="s">
        <v>4699</v>
      </c>
      <c r="W2769" s="33" t="s">
        <v>11368</v>
      </c>
      <c r="X2769" s="70" t="s">
        <v>3512</v>
      </c>
    </row>
    <row r="2770" spans="1:24" x14ac:dyDescent="0.25">
      <c r="A2770" s="29" t="s">
        <v>1936</v>
      </c>
      <c r="B2770" s="30" t="s">
        <v>854</v>
      </c>
      <c r="C2770" s="30" t="str">
        <f t="shared" si="129"/>
        <v>Durable Medical Equipment and Supplies Policy</v>
      </c>
      <c r="G2770" s="29" t="s">
        <v>1936</v>
      </c>
      <c r="H2770" s="30" t="s">
        <v>854</v>
      </c>
      <c r="I2770" s="30" t="str">
        <f t="shared" si="130"/>
        <v>Durable Medical Equipment and Supplies Policy</v>
      </c>
      <c r="J2770" t="e">
        <f t="shared" ca="1" si="131"/>
        <v>#N/A</v>
      </c>
      <c r="N2770" s="33" t="s">
        <v>3512</v>
      </c>
      <c r="O2770" s="33" t="s">
        <v>11425</v>
      </c>
      <c r="P2770" s="68">
        <v>6206</v>
      </c>
      <c r="Q2770" s="33" t="s">
        <v>11426</v>
      </c>
      <c r="R2770" s="33" t="s">
        <v>11427</v>
      </c>
      <c r="S2770" s="68">
        <v>25592</v>
      </c>
      <c r="T2770" s="69" t="s">
        <v>11428</v>
      </c>
      <c r="U2770" s="33" t="s">
        <v>4638</v>
      </c>
      <c r="V2770" s="33" t="s">
        <v>5811</v>
      </c>
      <c r="W2770" s="33" t="s">
        <v>11429</v>
      </c>
      <c r="X2770" s="33" t="s">
        <v>3512</v>
      </c>
    </row>
    <row r="2771" spans="1:24" x14ac:dyDescent="0.25">
      <c r="A2771" s="29" t="s">
        <v>1937</v>
      </c>
      <c r="B2771" s="30" t="s">
        <v>853</v>
      </c>
      <c r="C2771" s="30" t="str">
        <f t="shared" si="129"/>
        <v>Durable Medical Equipment and Supplies Policy</v>
      </c>
      <c r="G2771" s="29" t="s">
        <v>1937</v>
      </c>
      <c r="H2771" s="30" t="s">
        <v>853</v>
      </c>
      <c r="I2771" s="30" t="str">
        <f t="shared" si="130"/>
        <v>Durable Medical Equipment and Supplies Policy</v>
      </c>
      <c r="J2771" t="e">
        <f t="shared" ca="1" si="131"/>
        <v>#N/A</v>
      </c>
      <c r="N2771" s="33" t="s">
        <v>3512</v>
      </c>
      <c r="O2771" s="33" t="s">
        <v>11425</v>
      </c>
      <c r="P2771" s="68">
        <v>8775</v>
      </c>
      <c r="Q2771" s="33" t="s">
        <v>11430</v>
      </c>
      <c r="R2771" s="33" t="s">
        <v>11431</v>
      </c>
      <c r="S2771" s="68">
        <v>30421</v>
      </c>
      <c r="T2771" s="69" t="s">
        <v>11432</v>
      </c>
      <c r="U2771" s="33" t="s">
        <v>3708</v>
      </c>
      <c r="V2771" s="33" t="s">
        <v>3708</v>
      </c>
      <c r="W2771" s="33" t="s">
        <v>3792</v>
      </c>
      <c r="X2771" s="33" t="s">
        <v>3512</v>
      </c>
    </row>
    <row r="2772" spans="1:24" x14ac:dyDescent="0.25">
      <c r="A2772" s="29" t="s">
        <v>1937</v>
      </c>
      <c r="B2772" s="30" t="s">
        <v>854</v>
      </c>
      <c r="C2772" s="30" t="str">
        <f t="shared" si="129"/>
        <v>Durable Medical Equipment and Supplies Policy</v>
      </c>
      <c r="G2772" s="29" t="s">
        <v>1937</v>
      </c>
      <c r="H2772" s="30" t="s">
        <v>854</v>
      </c>
      <c r="I2772" s="30" t="str">
        <f t="shared" si="130"/>
        <v>Durable Medical Equipment and Supplies Policy</v>
      </c>
      <c r="J2772" t="e">
        <f t="shared" ca="1" si="131"/>
        <v>#N/A</v>
      </c>
      <c r="N2772" s="70" t="s">
        <v>3512</v>
      </c>
      <c r="O2772" s="33" t="s">
        <v>25</v>
      </c>
      <c r="P2772" s="68">
        <v>4234</v>
      </c>
      <c r="Q2772" s="33" t="s">
        <v>11433</v>
      </c>
      <c r="R2772" s="33" t="s">
        <v>1838</v>
      </c>
      <c r="S2772" s="68">
        <v>28780</v>
      </c>
      <c r="T2772" s="33" t="s">
        <v>11434</v>
      </c>
      <c r="U2772" s="33" t="s">
        <v>4699</v>
      </c>
      <c r="V2772" s="33" t="s">
        <v>4699</v>
      </c>
      <c r="W2772" s="33" t="s">
        <v>11435</v>
      </c>
      <c r="X2772" s="70" t="s">
        <v>3512</v>
      </c>
    </row>
    <row r="2773" spans="1:24" x14ac:dyDescent="0.25">
      <c r="A2773" s="29" t="s">
        <v>1938</v>
      </c>
      <c r="B2773" s="30" t="s">
        <v>853</v>
      </c>
      <c r="C2773" s="30" t="str">
        <f t="shared" si="129"/>
        <v>Durable Medical Equipment and Supplies Policy</v>
      </c>
      <c r="G2773" s="29" t="s">
        <v>1938</v>
      </c>
      <c r="H2773" s="30" t="s">
        <v>853</v>
      </c>
      <c r="I2773" s="30" t="str">
        <f t="shared" si="130"/>
        <v>Durable Medical Equipment and Supplies Policy</v>
      </c>
      <c r="J2773" t="e">
        <f t="shared" ca="1" si="131"/>
        <v>#N/A</v>
      </c>
      <c r="N2773" s="70" t="s">
        <v>3512</v>
      </c>
      <c r="O2773" s="33" t="s">
        <v>25</v>
      </c>
      <c r="P2773" s="68">
        <v>4235</v>
      </c>
      <c r="Q2773" s="33" t="s">
        <v>11436</v>
      </c>
      <c r="R2773" s="33" t="s">
        <v>1831</v>
      </c>
      <c r="S2773" s="68">
        <v>28752</v>
      </c>
      <c r="T2773" s="69" t="s">
        <v>11437</v>
      </c>
      <c r="U2773" s="33" t="s">
        <v>4699</v>
      </c>
      <c r="V2773" s="33" t="s">
        <v>4699</v>
      </c>
      <c r="W2773" s="33" t="s">
        <v>11435</v>
      </c>
      <c r="X2773" s="70" t="s">
        <v>3512</v>
      </c>
    </row>
    <row r="2774" spans="1:24" x14ac:dyDescent="0.25">
      <c r="A2774" s="29" t="s">
        <v>1938</v>
      </c>
      <c r="B2774" s="30" t="s">
        <v>854</v>
      </c>
      <c r="C2774" s="30" t="str">
        <f t="shared" si="129"/>
        <v>Durable Medical Equipment and Supplies Policy</v>
      </c>
      <c r="G2774" s="29" t="s">
        <v>1938</v>
      </c>
      <c r="H2774" s="30" t="s">
        <v>854</v>
      </c>
      <c r="I2774" s="30" t="str">
        <f t="shared" si="130"/>
        <v>Durable Medical Equipment and Supplies Policy</v>
      </c>
      <c r="J2774" t="e">
        <f t="shared" ca="1" si="131"/>
        <v>#N/A</v>
      </c>
      <c r="N2774" s="70" t="s">
        <v>3512</v>
      </c>
      <c r="O2774" s="33" t="s">
        <v>25</v>
      </c>
      <c r="P2774" s="68">
        <v>4235</v>
      </c>
      <c r="Q2774" s="33" t="s">
        <v>11436</v>
      </c>
      <c r="R2774" s="33" t="s">
        <v>1832</v>
      </c>
      <c r="S2774" s="68">
        <v>28756</v>
      </c>
      <c r="T2774" s="69" t="s">
        <v>11438</v>
      </c>
      <c r="U2774" s="33" t="s">
        <v>4699</v>
      </c>
      <c r="V2774" s="33" t="s">
        <v>4699</v>
      </c>
      <c r="W2774" s="33" t="s">
        <v>11435</v>
      </c>
      <c r="X2774" s="70" t="s">
        <v>3512</v>
      </c>
    </row>
    <row r="2775" spans="1:24" x14ac:dyDescent="0.25">
      <c r="A2775" s="29" t="s">
        <v>91</v>
      </c>
      <c r="B2775" s="30" t="s">
        <v>983</v>
      </c>
      <c r="C2775" s="30" t="str">
        <f t="shared" si="129"/>
        <v>Durable Medical Equipment and Supplies Policy</v>
      </c>
      <c r="G2775" s="29" t="s">
        <v>91</v>
      </c>
      <c r="H2775" s="30" t="s">
        <v>983</v>
      </c>
      <c r="I2775" s="30" t="str">
        <f t="shared" si="130"/>
        <v>Durable Medical Equipment and Supplies Policy</v>
      </c>
      <c r="J2775" t="e">
        <f t="shared" ca="1" si="131"/>
        <v>#N/A</v>
      </c>
      <c r="N2775" s="70" t="s">
        <v>3512</v>
      </c>
      <c r="O2775" s="33" t="s">
        <v>25</v>
      </c>
      <c r="P2775" s="68">
        <v>4235</v>
      </c>
      <c r="Q2775" s="33" t="s">
        <v>11436</v>
      </c>
      <c r="R2775" s="33" t="s">
        <v>1833</v>
      </c>
      <c r="S2775" s="68">
        <v>28757</v>
      </c>
      <c r="T2775" s="69" t="s">
        <v>11439</v>
      </c>
      <c r="U2775" s="33" t="s">
        <v>4699</v>
      </c>
      <c r="V2775" s="33" t="s">
        <v>4699</v>
      </c>
      <c r="W2775" s="33" t="s">
        <v>11435</v>
      </c>
      <c r="X2775" s="70" t="s">
        <v>3512</v>
      </c>
    </row>
    <row r="2776" spans="1:24" x14ac:dyDescent="0.25">
      <c r="A2776" s="29" t="s">
        <v>91</v>
      </c>
      <c r="B2776" s="30" t="s">
        <v>1939</v>
      </c>
      <c r="C2776" s="30" t="str">
        <f t="shared" si="129"/>
        <v>Durable Medical Equipment and Supplies Policy</v>
      </c>
      <c r="G2776" s="29" t="s">
        <v>91</v>
      </c>
      <c r="H2776" s="30" t="s">
        <v>1939</v>
      </c>
      <c r="I2776" s="30" t="str">
        <f t="shared" si="130"/>
        <v>Durable Medical Equipment and Supplies Policy</v>
      </c>
      <c r="J2776" t="e">
        <f t="shared" ca="1" si="131"/>
        <v>#N/A</v>
      </c>
      <c r="N2776" s="70" t="s">
        <v>3512</v>
      </c>
      <c r="O2776" s="33" t="s">
        <v>25</v>
      </c>
      <c r="P2776" s="68">
        <v>4235</v>
      </c>
      <c r="Q2776" s="33" t="s">
        <v>11436</v>
      </c>
      <c r="R2776" s="33" t="s">
        <v>1837</v>
      </c>
      <c r="S2776" s="68">
        <v>60565</v>
      </c>
      <c r="T2776" s="69" t="s">
        <v>11440</v>
      </c>
      <c r="U2776" s="33" t="s">
        <v>4699</v>
      </c>
      <c r="V2776" s="33" t="s">
        <v>4699</v>
      </c>
      <c r="W2776" s="33" t="s">
        <v>3558</v>
      </c>
      <c r="X2776" s="70" t="s">
        <v>3512</v>
      </c>
    </row>
    <row r="2777" spans="1:24" x14ac:dyDescent="0.25">
      <c r="A2777" s="29" t="s">
        <v>91</v>
      </c>
      <c r="B2777" s="30" t="s">
        <v>1940</v>
      </c>
      <c r="C2777" s="30" t="str">
        <f t="shared" si="129"/>
        <v>Durable Medical Equipment and Supplies Policy</v>
      </c>
      <c r="G2777" s="29" t="s">
        <v>91</v>
      </c>
      <c r="H2777" s="30" t="s">
        <v>1940</v>
      </c>
      <c r="I2777" s="30" t="str">
        <f t="shared" si="130"/>
        <v>Durable Medical Equipment and Supplies Policy</v>
      </c>
      <c r="J2777" t="e">
        <f t="shared" ca="1" si="131"/>
        <v>#N/A</v>
      </c>
      <c r="N2777" s="70" t="s">
        <v>3512</v>
      </c>
      <c r="O2777" s="33" t="s">
        <v>25</v>
      </c>
      <c r="P2777" s="68">
        <v>4366</v>
      </c>
      <c r="Q2777" s="33" t="s">
        <v>11441</v>
      </c>
      <c r="R2777" s="33" t="s">
        <v>1830</v>
      </c>
      <c r="S2777" s="68">
        <v>25415</v>
      </c>
      <c r="T2777" s="69" t="s">
        <v>11442</v>
      </c>
      <c r="U2777" s="33" t="s">
        <v>4699</v>
      </c>
      <c r="V2777" s="33" t="s">
        <v>4699</v>
      </c>
      <c r="W2777" s="33" t="s">
        <v>11443</v>
      </c>
      <c r="X2777" s="70" t="s">
        <v>3512</v>
      </c>
    </row>
    <row r="2778" spans="1:24" x14ac:dyDescent="0.25">
      <c r="A2778" s="29" t="s">
        <v>91</v>
      </c>
      <c r="B2778" s="30" t="s">
        <v>1941</v>
      </c>
      <c r="C2778" s="30" t="str">
        <f t="shared" si="129"/>
        <v>Durable Medical Equipment and Supplies Policy</v>
      </c>
      <c r="G2778" s="29" t="s">
        <v>91</v>
      </c>
      <c r="H2778" s="30" t="s">
        <v>1941</v>
      </c>
      <c r="I2778" s="30" t="str">
        <f t="shared" si="130"/>
        <v>Durable Medical Equipment and Supplies Policy</v>
      </c>
      <c r="J2778" t="e">
        <f t="shared" ca="1" si="131"/>
        <v>#N/A</v>
      </c>
      <c r="N2778" s="70" t="s">
        <v>3512</v>
      </c>
      <c r="O2778" s="33" t="s">
        <v>25</v>
      </c>
      <c r="P2778" s="68">
        <v>4387</v>
      </c>
      <c r="Q2778" s="33" t="s">
        <v>11444</v>
      </c>
      <c r="R2778" s="33" t="s">
        <v>1887</v>
      </c>
      <c r="S2778" s="68">
        <v>28840</v>
      </c>
      <c r="T2778" s="33" t="s">
        <v>11445</v>
      </c>
      <c r="U2778" s="33" t="s">
        <v>4699</v>
      </c>
      <c r="V2778" s="33" t="s">
        <v>4699</v>
      </c>
      <c r="W2778" s="33" t="s">
        <v>11435</v>
      </c>
      <c r="X2778" s="70" t="s">
        <v>3512</v>
      </c>
    </row>
    <row r="2779" spans="1:24" x14ac:dyDescent="0.25">
      <c r="A2779" s="29" t="s">
        <v>91</v>
      </c>
      <c r="B2779" s="30" t="s">
        <v>1942</v>
      </c>
      <c r="C2779" s="30" t="str">
        <f t="shared" si="129"/>
        <v>Durable Medical Equipment and Supplies Policy</v>
      </c>
      <c r="G2779" s="29" t="s">
        <v>91</v>
      </c>
      <c r="H2779" s="30" t="s">
        <v>1942</v>
      </c>
      <c r="I2779" s="30" t="str">
        <f t="shared" si="130"/>
        <v>Durable Medical Equipment and Supplies Policy</v>
      </c>
      <c r="J2779" t="e">
        <f t="shared" ca="1" si="131"/>
        <v>#N/A</v>
      </c>
      <c r="N2779" s="70" t="s">
        <v>3512</v>
      </c>
      <c r="O2779" s="33" t="s">
        <v>25</v>
      </c>
      <c r="P2779" s="68">
        <v>6547</v>
      </c>
      <c r="Q2779" s="33" t="s">
        <v>11446</v>
      </c>
      <c r="R2779" s="33" t="s">
        <v>760</v>
      </c>
      <c r="S2779" s="68">
        <v>28671</v>
      </c>
      <c r="T2779" s="33" t="s">
        <v>11447</v>
      </c>
      <c r="U2779" s="33" t="s">
        <v>4699</v>
      </c>
      <c r="V2779" s="33" t="s">
        <v>4699</v>
      </c>
      <c r="W2779" s="33" t="s">
        <v>11448</v>
      </c>
      <c r="X2779" s="70" t="s">
        <v>3512</v>
      </c>
    </row>
    <row r="2780" spans="1:24" x14ac:dyDescent="0.25">
      <c r="A2780" s="29" t="s">
        <v>1943</v>
      </c>
      <c r="B2780" s="30" t="s">
        <v>536</v>
      </c>
      <c r="C2780" s="30" t="str">
        <f t="shared" si="129"/>
        <v>Durable Medical Equipment and Supplies Policy</v>
      </c>
      <c r="G2780" s="29" t="s">
        <v>1943</v>
      </c>
      <c r="H2780" s="30" t="s">
        <v>536</v>
      </c>
      <c r="I2780" s="30" t="str">
        <f t="shared" si="130"/>
        <v>Durable Medical Equipment and Supplies Policy</v>
      </c>
      <c r="J2780" t="e">
        <f t="shared" ca="1" si="131"/>
        <v>#N/A</v>
      </c>
      <c r="N2780" s="70" t="s">
        <v>3512</v>
      </c>
      <c r="O2780" s="33" t="s">
        <v>25</v>
      </c>
      <c r="P2780" s="68">
        <v>6549</v>
      </c>
      <c r="Q2780" s="33" t="s">
        <v>11449</v>
      </c>
      <c r="R2780" s="33" t="s">
        <v>812</v>
      </c>
      <c r="S2780" s="68">
        <v>19683</v>
      </c>
      <c r="T2780" s="33" t="s">
        <v>11450</v>
      </c>
      <c r="U2780" s="33" t="s">
        <v>4699</v>
      </c>
      <c r="V2780" s="33" t="s">
        <v>4699</v>
      </c>
      <c r="W2780" s="33" t="s">
        <v>11443</v>
      </c>
      <c r="X2780" s="70" t="s">
        <v>3512</v>
      </c>
    </row>
    <row r="2781" spans="1:24" x14ac:dyDescent="0.25">
      <c r="A2781" s="29" t="s">
        <v>1944</v>
      </c>
      <c r="B2781" s="30" t="s">
        <v>536</v>
      </c>
      <c r="C2781" s="30" t="str">
        <f t="shared" si="129"/>
        <v>Durable Medical Equipment and Supplies Policy</v>
      </c>
      <c r="G2781" s="29" t="s">
        <v>1944</v>
      </c>
      <c r="H2781" s="30" t="s">
        <v>536</v>
      </c>
      <c r="I2781" s="30" t="str">
        <f t="shared" si="130"/>
        <v>Durable Medical Equipment and Supplies Policy</v>
      </c>
      <c r="J2781" t="e">
        <f t="shared" ca="1" si="131"/>
        <v>#N/A</v>
      </c>
      <c r="N2781" s="70" t="s">
        <v>3512</v>
      </c>
      <c r="O2781" s="33" t="s">
        <v>25</v>
      </c>
      <c r="P2781" s="68">
        <v>6550</v>
      </c>
      <c r="Q2781" s="33" t="s">
        <v>11451</v>
      </c>
      <c r="R2781" s="33" t="s">
        <v>817</v>
      </c>
      <c r="S2781" s="68">
        <v>19685</v>
      </c>
      <c r="T2781" s="33" t="s">
        <v>11452</v>
      </c>
      <c r="U2781" s="33" t="s">
        <v>4699</v>
      </c>
      <c r="V2781" s="33" t="s">
        <v>4699</v>
      </c>
      <c r="W2781" s="33" t="s">
        <v>11453</v>
      </c>
      <c r="X2781" s="70" t="s">
        <v>3512</v>
      </c>
    </row>
    <row r="2782" spans="1:24" x14ac:dyDescent="0.25">
      <c r="A2782" s="29" t="s">
        <v>1944</v>
      </c>
      <c r="B2782" s="30" t="s">
        <v>537</v>
      </c>
      <c r="C2782" s="30" t="str">
        <f t="shared" si="129"/>
        <v>Durable Medical Equipment and Supplies Policy</v>
      </c>
      <c r="G2782" s="29" t="s">
        <v>1944</v>
      </c>
      <c r="H2782" s="30" t="s">
        <v>537</v>
      </c>
      <c r="I2782" s="30" t="str">
        <f t="shared" si="130"/>
        <v>Durable Medical Equipment and Supplies Policy</v>
      </c>
      <c r="J2782" t="e">
        <f t="shared" ca="1" si="131"/>
        <v>#N/A</v>
      </c>
      <c r="N2782" s="70" t="s">
        <v>3512</v>
      </c>
      <c r="O2782" s="33" t="s">
        <v>25</v>
      </c>
      <c r="P2782" s="68">
        <v>8646</v>
      </c>
      <c r="Q2782" s="33" t="s">
        <v>11454</v>
      </c>
      <c r="R2782" s="33" t="s">
        <v>384</v>
      </c>
      <c r="S2782" s="68">
        <v>24149</v>
      </c>
      <c r="T2782" s="69" t="s">
        <v>11455</v>
      </c>
      <c r="U2782" s="33" t="s">
        <v>4699</v>
      </c>
      <c r="V2782" s="33" t="s">
        <v>4699</v>
      </c>
      <c r="W2782" s="33" t="s">
        <v>11456</v>
      </c>
      <c r="X2782" s="70" t="s">
        <v>3512</v>
      </c>
    </row>
    <row r="2783" spans="1:24" x14ac:dyDescent="0.25">
      <c r="A2783" s="29" t="s">
        <v>1945</v>
      </c>
      <c r="B2783" s="30" t="s">
        <v>1652</v>
      </c>
      <c r="C2783" s="30" t="str">
        <f t="shared" si="129"/>
        <v>Podiatry Policy</v>
      </c>
      <c r="G2783" s="29" t="s">
        <v>1945</v>
      </c>
      <c r="H2783" s="30" t="s">
        <v>1652</v>
      </c>
      <c r="I2783" s="30" t="str">
        <f t="shared" si="130"/>
        <v>Podiatry Policy</v>
      </c>
      <c r="J2783" t="e">
        <f t="shared" ca="1" si="131"/>
        <v>#N/A</v>
      </c>
      <c r="N2783" s="33" t="s">
        <v>3512</v>
      </c>
      <c r="O2783" s="33" t="s">
        <v>25</v>
      </c>
      <c r="P2783" s="68">
        <v>8957</v>
      </c>
      <c r="Q2783" s="33" t="s">
        <v>11457</v>
      </c>
      <c r="R2783" s="33" t="s">
        <v>11458</v>
      </c>
      <c r="S2783" s="68">
        <v>53362</v>
      </c>
      <c r="T2783" s="69" t="s">
        <v>11459</v>
      </c>
      <c r="U2783" s="33" t="s">
        <v>4728</v>
      </c>
      <c r="V2783" s="33" t="s">
        <v>4729</v>
      </c>
      <c r="W2783" s="33" t="s">
        <v>11460</v>
      </c>
      <c r="X2783" s="33" t="s">
        <v>3512</v>
      </c>
    </row>
    <row r="2784" spans="1:24" x14ac:dyDescent="0.25">
      <c r="A2784" s="29" t="s">
        <v>1945</v>
      </c>
      <c r="B2784" s="30" t="s">
        <v>1654</v>
      </c>
      <c r="C2784" s="30" t="str">
        <f t="shared" si="129"/>
        <v>Podiatry Policy</v>
      </c>
      <c r="G2784" s="29" t="s">
        <v>1945</v>
      </c>
      <c r="H2784" s="30" t="s">
        <v>1654</v>
      </c>
      <c r="I2784" s="30" t="str">
        <f t="shared" si="130"/>
        <v>Podiatry Policy</v>
      </c>
      <c r="J2784" t="e">
        <f t="shared" ca="1" si="131"/>
        <v>#N/A</v>
      </c>
      <c r="N2784" s="70" t="s">
        <v>3512</v>
      </c>
      <c r="O2784" s="33" t="s">
        <v>26</v>
      </c>
      <c r="P2784" s="68">
        <v>7008</v>
      </c>
      <c r="Q2784" s="33" t="s">
        <v>11461</v>
      </c>
      <c r="R2784" s="33" t="s">
        <v>1030</v>
      </c>
      <c r="S2784" s="68">
        <v>40930</v>
      </c>
      <c r="T2784" s="69" t="s">
        <v>11462</v>
      </c>
      <c r="U2784" s="33" t="s">
        <v>4699</v>
      </c>
      <c r="V2784" s="33" t="s">
        <v>4699</v>
      </c>
      <c r="W2784" s="33" t="s">
        <v>11463</v>
      </c>
      <c r="X2784" s="70" t="s">
        <v>3512</v>
      </c>
    </row>
    <row r="2785" spans="1:24" x14ac:dyDescent="0.25">
      <c r="A2785" s="29" t="s">
        <v>1945</v>
      </c>
      <c r="B2785" s="30" t="s">
        <v>1655</v>
      </c>
      <c r="C2785" s="30" t="str">
        <f t="shared" si="129"/>
        <v>Podiatry Policy</v>
      </c>
      <c r="G2785" s="29" t="s">
        <v>1945</v>
      </c>
      <c r="H2785" s="30" t="s">
        <v>1655</v>
      </c>
      <c r="I2785" s="30" t="str">
        <f t="shared" si="130"/>
        <v>Podiatry Policy</v>
      </c>
      <c r="J2785" t="e">
        <f t="shared" ca="1" si="131"/>
        <v>#N/A</v>
      </c>
      <c r="N2785" s="70" t="s">
        <v>3512</v>
      </c>
      <c r="O2785" s="33" t="s">
        <v>26</v>
      </c>
      <c r="P2785" s="68">
        <v>7178</v>
      </c>
      <c r="Q2785" s="33" t="s">
        <v>11464</v>
      </c>
      <c r="R2785" s="33" t="s">
        <v>1063</v>
      </c>
      <c r="S2785" s="68">
        <v>40916</v>
      </c>
      <c r="T2785" s="69" t="s">
        <v>11465</v>
      </c>
      <c r="U2785" s="33" t="s">
        <v>4699</v>
      </c>
      <c r="V2785" s="33" t="s">
        <v>4699</v>
      </c>
      <c r="W2785" s="33" t="s">
        <v>11463</v>
      </c>
      <c r="X2785" s="70" t="s">
        <v>3512</v>
      </c>
    </row>
    <row r="2786" spans="1:24" x14ac:dyDescent="0.25">
      <c r="A2786" s="29" t="s">
        <v>1945</v>
      </c>
      <c r="B2786" s="30" t="s">
        <v>1656</v>
      </c>
      <c r="C2786" s="30" t="str">
        <f t="shared" si="129"/>
        <v>Podiatry Policy</v>
      </c>
      <c r="G2786" s="29" t="s">
        <v>1945</v>
      </c>
      <c r="H2786" s="30" t="s">
        <v>1656</v>
      </c>
      <c r="I2786" s="30" t="str">
        <f t="shared" si="130"/>
        <v>Podiatry Policy</v>
      </c>
      <c r="J2786" t="e">
        <f t="shared" ca="1" si="131"/>
        <v>#N/A</v>
      </c>
      <c r="N2786" s="70" t="s">
        <v>3512</v>
      </c>
      <c r="O2786" s="33" t="s">
        <v>11466</v>
      </c>
      <c r="P2786" s="68">
        <v>7589</v>
      </c>
      <c r="Q2786" s="33" t="s">
        <v>11467</v>
      </c>
      <c r="R2786" s="33" t="s">
        <v>1185</v>
      </c>
      <c r="S2786" s="68">
        <v>33414</v>
      </c>
      <c r="T2786" s="69" t="s">
        <v>11468</v>
      </c>
      <c r="U2786" s="33" t="s">
        <v>4699</v>
      </c>
      <c r="V2786" s="33" t="s">
        <v>4699</v>
      </c>
      <c r="W2786" s="33" t="s">
        <v>11294</v>
      </c>
      <c r="X2786" s="70" t="s">
        <v>3512</v>
      </c>
    </row>
    <row r="2787" spans="1:24" x14ac:dyDescent="0.25">
      <c r="A2787" s="29" t="s">
        <v>1945</v>
      </c>
      <c r="B2787" s="30" t="s">
        <v>1658</v>
      </c>
      <c r="C2787" s="30" t="str">
        <f t="shared" si="129"/>
        <v>Podiatry Policy</v>
      </c>
      <c r="G2787" s="29" t="s">
        <v>1945</v>
      </c>
      <c r="H2787" s="30" t="s">
        <v>1658</v>
      </c>
      <c r="I2787" s="30" t="str">
        <f t="shared" si="130"/>
        <v>Podiatry Policy</v>
      </c>
      <c r="J2787" t="e">
        <f t="shared" ca="1" si="131"/>
        <v>#N/A</v>
      </c>
      <c r="N2787" s="33" t="s">
        <v>3512</v>
      </c>
      <c r="O2787" s="33" t="s">
        <v>11469</v>
      </c>
      <c r="P2787" s="68">
        <v>8648</v>
      </c>
      <c r="Q2787" s="33" t="s">
        <v>11470</v>
      </c>
      <c r="R2787" s="33" t="s">
        <v>11471</v>
      </c>
      <c r="S2787" s="68">
        <v>46842</v>
      </c>
      <c r="T2787" s="69" t="s">
        <v>11472</v>
      </c>
      <c r="U2787" s="33" t="s">
        <v>4728</v>
      </c>
      <c r="V2787" s="33" t="s">
        <v>4729</v>
      </c>
      <c r="W2787" s="33" t="s">
        <v>11473</v>
      </c>
      <c r="X2787" s="33" t="s">
        <v>3512</v>
      </c>
    </row>
    <row r="2788" spans="1:24" x14ac:dyDescent="0.25">
      <c r="A2788" s="29" t="s">
        <v>1945</v>
      </c>
      <c r="B2788" s="30" t="s">
        <v>1660</v>
      </c>
      <c r="C2788" s="30" t="str">
        <f t="shared" si="129"/>
        <v>Podiatry Policy</v>
      </c>
      <c r="G2788" s="29" t="s">
        <v>1945</v>
      </c>
      <c r="H2788" s="30" t="s">
        <v>1660</v>
      </c>
      <c r="I2788" s="30" t="str">
        <f t="shared" si="130"/>
        <v>Podiatry Policy</v>
      </c>
      <c r="J2788" t="e">
        <f t="shared" ca="1" si="131"/>
        <v>#N/A</v>
      </c>
      <c r="N2788" s="33" t="s">
        <v>3512</v>
      </c>
      <c r="O2788" s="33" t="s">
        <v>11469</v>
      </c>
      <c r="P2788" s="68">
        <v>8649</v>
      </c>
      <c r="Q2788" s="33" t="s">
        <v>11474</v>
      </c>
      <c r="R2788" s="33" t="s">
        <v>11475</v>
      </c>
      <c r="S2788" s="68">
        <v>46847</v>
      </c>
      <c r="T2788" s="69" t="s">
        <v>11476</v>
      </c>
      <c r="U2788" s="33" t="s">
        <v>4728</v>
      </c>
      <c r="V2788" s="33" t="s">
        <v>4729</v>
      </c>
      <c r="W2788" s="33" t="s">
        <v>11473</v>
      </c>
      <c r="X2788" s="33" t="s">
        <v>3512</v>
      </c>
    </row>
    <row r="2789" spans="1:24" x14ac:dyDescent="0.25">
      <c r="A2789" s="29" t="s">
        <v>1945</v>
      </c>
      <c r="B2789" s="30" t="s">
        <v>1661</v>
      </c>
      <c r="C2789" s="30" t="str">
        <f t="shared" si="129"/>
        <v>Podiatry Policy</v>
      </c>
      <c r="G2789" s="29" t="s">
        <v>1945</v>
      </c>
      <c r="H2789" s="30" t="s">
        <v>1661</v>
      </c>
      <c r="I2789" s="30" t="str">
        <f t="shared" si="130"/>
        <v>Podiatry Policy</v>
      </c>
      <c r="J2789" t="e">
        <f t="shared" ca="1" si="131"/>
        <v>#N/A</v>
      </c>
      <c r="N2789" s="33" t="s">
        <v>3512</v>
      </c>
      <c r="O2789" s="33" t="s">
        <v>11469</v>
      </c>
      <c r="P2789" s="68">
        <v>8650</v>
      </c>
      <c r="Q2789" s="33" t="s">
        <v>11477</v>
      </c>
      <c r="R2789" s="33" t="s">
        <v>11478</v>
      </c>
      <c r="S2789" s="68">
        <v>46857</v>
      </c>
      <c r="T2789" s="69" t="s">
        <v>11479</v>
      </c>
      <c r="U2789" s="33" t="s">
        <v>4728</v>
      </c>
      <c r="V2789" s="33" t="s">
        <v>4729</v>
      </c>
      <c r="W2789" s="33" t="s">
        <v>11473</v>
      </c>
      <c r="X2789" s="33" t="s">
        <v>3512</v>
      </c>
    </row>
    <row r="2790" spans="1:24" x14ac:dyDescent="0.25">
      <c r="A2790" s="29" t="s">
        <v>1945</v>
      </c>
      <c r="B2790" s="30" t="s">
        <v>1662</v>
      </c>
      <c r="C2790" s="30" t="str">
        <f t="shared" si="129"/>
        <v>Podiatry Policy</v>
      </c>
      <c r="G2790" s="29" t="s">
        <v>1945</v>
      </c>
      <c r="H2790" s="30" t="s">
        <v>1662</v>
      </c>
      <c r="I2790" s="30" t="str">
        <f t="shared" si="130"/>
        <v>Podiatry Policy</v>
      </c>
      <c r="J2790" t="e">
        <f t="shared" ca="1" si="131"/>
        <v>#N/A</v>
      </c>
      <c r="N2790" s="33" t="s">
        <v>3512</v>
      </c>
      <c r="O2790" s="33" t="s">
        <v>11469</v>
      </c>
      <c r="P2790" s="68">
        <v>8651</v>
      </c>
      <c r="Q2790" s="33" t="s">
        <v>11480</v>
      </c>
      <c r="R2790" s="33" t="s">
        <v>11481</v>
      </c>
      <c r="S2790" s="68">
        <v>54993</v>
      </c>
      <c r="T2790" s="69" t="s">
        <v>11482</v>
      </c>
      <c r="U2790" s="33" t="s">
        <v>11483</v>
      </c>
      <c r="V2790" s="33" t="s">
        <v>11483</v>
      </c>
      <c r="W2790" s="33" t="s">
        <v>11484</v>
      </c>
      <c r="X2790" s="33" t="s">
        <v>3512</v>
      </c>
    </row>
    <row r="2791" spans="1:24" x14ac:dyDescent="0.25">
      <c r="A2791" s="29" t="s">
        <v>1946</v>
      </c>
      <c r="B2791" s="30" t="s">
        <v>822</v>
      </c>
      <c r="C2791" s="30" t="str">
        <f t="shared" si="129"/>
        <v>Durable Medical Equipment and Supplies Policy</v>
      </c>
      <c r="G2791" s="29" t="s">
        <v>1946</v>
      </c>
      <c r="H2791" s="30" t="s">
        <v>822</v>
      </c>
      <c r="I2791" s="30" t="str">
        <f t="shared" si="130"/>
        <v>Durable Medical Equipment and Supplies Policy</v>
      </c>
      <c r="J2791" t="e">
        <f t="shared" ca="1" si="131"/>
        <v>#N/A</v>
      </c>
      <c r="N2791" s="33" t="s">
        <v>3512</v>
      </c>
      <c r="O2791" s="33" t="s">
        <v>11469</v>
      </c>
      <c r="P2791" s="68">
        <v>8652</v>
      </c>
      <c r="Q2791" s="33" t="s">
        <v>11485</v>
      </c>
      <c r="R2791" s="33" t="s">
        <v>11486</v>
      </c>
      <c r="S2791" s="68">
        <v>46862</v>
      </c>
      <c r="T2791" s="69" t="s">
        <v>11487</v>
      </c>
      <c r="U2791" s="33" t="s">
        <v>4728</v>
      </c>
      <c r="V2791" s="33" t="s">
        <v>4729</v>
      </c>
      <c r="W2791" s="33" t="s">
        <v>11473</v>
      </c>
      <c r="X2791" s="33" t="s">
        <v>3512</v>
      </c>
    </row>
    <row r="2792" spans="1:24" x14ac:dyDescent="0.25">
      <c r="A2792" s="29" t="s">
        <v>1947</v>
      </c>
      <c r="B2792" s="30" t="s">
        <v>1075</v>
      </c>
      <c r="C2792" s="30" t="str">
        <f t="shared" si="129"/>
        <v>Durable Medical Equipment and Supplies Policy</v>
      </c>
      <c r="G2792" s="29" t="s">
        <v>1947</v>
      </c>
      <c r="H2792" s="30" t="s">
        <v>1075</v>
      </c>
      <c r="I2792" s="30" t="str">
        <f t="shared" si="130"/>
        <v>Durable Medical Equipment and Supplies Policy</v>
      </c>
      <c r="J2792" t="e">
        <f t="shared" ca="1" si="131"/>
        <v>#N/A</v>
      </c>
      <c r="N2792" s="33" t="s">
        <v>3512</v>
      </c>
      <c r="O2792" s="33" t="s">
        <v>11469</v>
      </c>
      <c r="P2792" s="68">
        <v>8947</v>
      </c>
      <c r="Q2792" s="33" t="s">
        <v>11488</v>
      </c>
      <c r="R2792" s="33" t="s">
        <v>11489</v>
      </c>
      <c r="S2792" s="68">
        <v>54974</v>
      </c>
      <c r="T2792" s="69" t="s">
        <v>11490</v>
      </c>
      <c r="U2792" s="33" t="s">
        <v>4728</v>
      </c>
      <c r="V2792" s="33" t="s">
        <v>4729</v>
      </c>
      <c r="W2792" s="33" t="s">
        <v>11484</v>
      </c>
      <c r="X2792" s="33" t="s">
        <v>3512</v>
      </c>
    </row>
    <row r="2793" spans="1:24" x14ac:dyDescent="0.25">
      <c r="A2793" s="29" t="s">
        <v>1948</v>
      </c>
      <c r="B2793" s="30" t="s">
        <v>761</v>
      </c>
      <c r="C2793" s="30" t="str">
        <f t="shared" si="129"/>
        <v>Durable Medical Equipment and Supplies Policy</v>
      </c>
      <c r="G2793" s="29" t="s">
        <v>1948</v>
      </c>
      <c r="H2793" s="30" t="s">
        <v>761</v>
      </c>
      <c r="I2793" s="30" t="str">
        <f t="shared" si="130"/>
        <v>Durable Medical Equipment and Supplies Policy</v>
      </c>
      <c r="J2793" t="e">
        <f t="shared" ca="1" si="131"/>
        <v>#N/A</v>
      </c>
      <c r="N2793" s="33" t="s">
        <v>3512</v>
      </c>
      <c r="O2793" s="33" t="s">
        <v>11469</v>
      </c>
      <c r="P2793" s="68">
        <v>8996</v>
      </c>
      <c r="Q2793" s="69" t="s">
        <v>11491</v>
      </c>
      <c r="R2793" s="33" t="s">
        <v>11492</v>
      </c>
      <c r="S2793" s="68">
        <v>54963</v>
      </c>
      <c r="T2793" s="69" t="s">
        <v>11493</v>
      </c>
      <c r="U2793" s="33" t="s">
        <v>4728</v>
      </c>
      <c r="V2793" s="33" t="s">
        <v>4729</v>
      </c>
      <c r="W2793" s="33" t="s">
        <v>11494</v>
      </c>
      <c r="X2793" s="33" t="s">
        <v>3512</v>
      </c>
    </row>
    <row r="2794" spans="1:24" x14ac:dyDescent="0.25">
      <c r="A2794" s="29" t="s">
        <v>1949</v>
      </c>
      <c r="B2794" s="30" t="s">
        <v>536</v>
      </c>
      <c r="C2794" s="30" t="str">
        <f t="shared" si="129"/>
        <v>Durable Medical Equipment and Supplies Policy</v>
      </c>
      <c r="G2794" s="29" t="s">
        <v>1949</v>
      </c>
      <c r="H2794" s="30" t="s">
        <v>536</v>
      </c>
      <c r="I2794" s="30" t="str">
        <f t="shared" si="130"/>
        <v>Durable Medical Equipment and Supplies Policy</v>
      </c>
      <c r="J2794" t="e">
        <f t="shared" ca="1" si="131"/>
        <v>#N/A</v>
      </c>
      <c r="N2794" s="70" t="s">
        <v>3512</v>
      </c>
      <c r="O2794" s="33" t="s">
        <v>11495</v>
      </c>
      <c r="P2794" s="68">
        <v>4176</v>
      </c>
      <c r="Q2794" s="33" t="s">
        <v>11496</v>
      </c>
      <c r="R2794" s="33" t="s">
        <v>1788</v>
      </c>
      <c r="S2794" s="68">
        <v>58755</v>
      </c>
      <c r="T2794" s="69" t="s">
        <v>11497</v>
      </c>
      <c r="U2794" s="33" t="s">
        <v>4699</v>
      </c>
      <c r="V2794" s="33" t="s">
        <v>4699</v>
      </c>
      <c r="W2794" s="69" t="s">
        <v>11498</v>
      </c>
      <c r="X2794" s="70" t="s">
        <v>3512</v>
      </c>
    </row>
    <row r="2795" spans="1:24" x14ac:dyDescent="0.25">
      <c r="A2795" s="29" t="s">
        <v>1950</v>
      </c>
      <c r="B2795" s="30" t="s">
        <v>554</v>
      </c>
      <c r="C2795" s="30" t="str">
        <f t="shared" si="129"/>
        <v>Durable Medical Equipment and Supplies Policy</v>
      </c>
      <c r="G2795" s="29" t="s">
        <v>1950</v>
      </c>
      <c r="H2795" s="30" t="s">
        <v>554</v>
      </c>
      <c r="I2795" s="30" t="str">
        <f t="shared" si="130"/>
        <v>Durable Medical Equipment and Supplies Policy</v>
      </c>
      <c r="J2795" t="e">
        <f t="shared" ca="1" si="131"/>
        <v>#N/A</v>
      </c>
      <c r="N2795" s="70" t="s">
        <v>3512</v>
      </c>
      <c r="O2795" s="33" t="s">
        <v>11495</v>
      </c>
      <c r="P2795" s="68">
        <v>4229</v>
      </c>
      <c r="Q2795" s="33" t="s">
        <v>11499</v>
      </c>
      <c r="R2795" s="33" t="s">
        <v>1784</v>
      </c>
      <c r="S2795" s="68">
        <v>20398</v>
      </c>
      <c r="T2795" s="69" t="s">
        <v>11500</v>
      </c>
      <c r="U2795" s="33" t="s">
        <v>4699</v>
      </c>
      <c r="V2795" s="33" t="s">
        <v>4699</v>
      </c>
      <c r="W2795" s="33" t="s">
        <v>3558</v>
      </c>
      <c r="X2795" s="70" t="s">
        <v>3512</v>
      </c>
    </row>
    <row r="2796" spans="1:24" x14ac:dyDescent="0.25">
      <c r="A2796" s="29" t="s">
        <v>1950</v>
      </c>
      <c r="B2796" s="30" t="s">
        <v>763</v>
      </c>
      <c r="C2796" s="30" t="str">
        <f t="shared" si="129"/>
        <v>Durable Medical Equipment and Supplies Policy</v>
      </c>
      <c r="G2796" s="29" t="s">
        <v>1950</v>
      </c>
      <c r="H2796" s="30" t="s">
        <v>763</v>
      </c>
      <c r="I2796" s="30" t="str">
        <f t="shared" si="130"/>
        <v>Durable Medical Equipment and Supplies Policy</v>
      </c>
      <c r="J2796" t="e">
        <f t="shared" ca="1" si="131"/>
        <v>#N/A</v>
      </c>
      <c r="N2796" s="70" t="s">
        <v>3512</v>
      </c>
      <c r="O2796" s="33" t="s">
        <v>11495</v>
      </c>
      <c r="P2796" s="68">
        <v>4229</v>
      </c>
      <c r="Q2796" s="33" t="s">
        <v>11499</v>
      </c>
      <c r="R2796" s="33" t="s">
        <v>1870</v>
      </c>
      <c r="S2796" s="68">
        <v>8501</v>
      </c>
      <c r="T2796" s="69" t="s">
        <v>11501</v>
      </c>
      <c r="U2796" s="33" t="s">
        <v>4699</v>
      </c>
      <c r="V2796" s="33" t="s">
        <v>4699</v>
      </c>
      <c r="W2796" s="33" t="s">
        <v>3558</v>
      </c>
      <c r="X2796" s="70" t="s">
        <v>3512</v>
      </c>
    </row>
    <row r="2797" spans="1:24" x14ac:dyDescent="0.25">
      <c r="A2797" s="29" t="s">
        <v>1951</v>
      </c>
      <c r="B2797" s="30" t="s">
        <v>548</v>
      </c>
      <c r="C2797" s="30" t="str">
        <f t="shared" si="129"/>
        <v>Durable Medical Equipment and Supplies Policy</v>
      </c>
      <c r="G2797" s="29" t="s">
        <v>1951</v>
      </c>
      <c r="H2797" s="30" t="s">
        <v>548</v>
      </c>
      <c r="I2797" s="30" t="str">
        <f t="shared" si="130"/>
        <v>Durable Medical Equipment and Supplies Policy</v>
      </c>
      <c r="J2797" t="e">
        <f t="shared" ca="1" si="131"/>
        <v>#N/A</v>
      </c>
      <c r="N2797" s="70" t="s">
        <v>3512</v>
      </c>
      <c r="O2797" s="33" t="s">
        <v>11495</v>
      </c>
      <c r="P2797" s="68">
        <v>4230</v>
      </c>
      <c r="Q2797" s="33" t="s">
        <v>11502</v>
      </c>
      <c r="R2797" s="33" t="s">
        <v>1834</v>
      </c>
      <c r="S2797" s="68">
        <v>41798</v>
      </c>
      <c r="T2797" s="69" t="s">
        <v>11503</v>
      </c>
      <c r="U2797" s="33" t="s">
        <v>4699</v>
      </c>
      <c r="V2797" s="33" t="s">
        <v>4699</v>
      </c>
      <c r="W2797" s="33" t="s">
        <v>3558</v>
      </c>
      <c r="X2797" s="70" t="s">
        <v>3512</v>
      </c>
    </row>
    <row r="2798" spans="1:24" x14ac:dyDescent="0.25">
      <c r="A2798" s="29" t="s">
        <v>1951</v>
      </c>
      <c r="B2798" s="30" t="s">
        <v>756</v>
      </c>
      <c r="C2798" s="30" t="str">
        <f t="shared" si="129"/>
        <v>Durable Medical Equipment and Supplies Policy</v>
      </c>
      <c r="G2798" s="29" t="s">
        <v>1951</v>
      </c>
      <c r="H2798" s="30" t="s">
        <v>756</v>
      </c>
      <c r="I2798" s="30" t="str">
        <f t="shared" si="130"/>
        <v>Durable Medical Equipment and Supplies Policy</v>
      </c>
      <c r="J2798" t="e">
        <f t="shared" ca="1" si="131"/>
        <v>#N/A</v>
      </c>
      <c r="N2798" s="70" t="s">
        <v>3512</v>
      </c>
      <c r="O2798" s="33" t="s">
        <v>11495</v>
      </c>
      <c r="P2798" s="68">
        <v>4231</v>
      </c>
      <c r="Q2798" s="33" t="s">
        <v>11504</v>
      </c>
      <c r="R2798" s="33" t="s">
        <v>1363</v>
      </c>
      <c r="S2798" s="68">
        <v>39804</v>
      </c>
      <c r="T2798" s="69" t="s">
        <v>11505</v>
      </c>
      <c r="U2798" s="33" t="s">
        <v>4699</v>
      </c>
      <c r="V2798" s="33" t="s">
        <v>4699</v>
      </c>
      <c r="W2798" s="33" t="s">
        <v>3558</v>
      </c>
      <c r="X2798" s="70" t="s">
        <v>3512</v>
      </c>
    </row>
    <row r="2799" spans="1:24" x14ac:dyDescent="0.25">
      <c r="A2799" s="29" t="s">
        <v>1952</v>
      </c>
      <c r="B2799" s="30" t="s">
        <v>554</v>
      </c>
      <c r="C2799" s="30" t="str">
        <f t="shared" si="129"/>
        <v>Durable Medical Equipment and Supplies Policy</v>
      </c>
      <c r="G2799" s="29" t="s">
        <v>1952</v>
      </c>
      <c r="H2799" s="30" t="s">
        <v>554</v>
      </c>
      <c r="I2799" s="30" t="str">
        <f t="shared" si="130"/>
        <v>Durable Medical Equipment and Supplies Policy</v>
      </c>
      <c r="J2799" t="e">
        <f t="shared" ca="1" si="131"/>
        <v>#N/A</v>
      </c>
      <c r="N2799" s="70" t="s">
        <v>3512</v>
      </c>
      <c r="O2799" s="33" t="s">
        <v>11495</v>
      </c>
      <c r="P2799" s="68">
        <v>4231</v>
      </c>
      <c r="Q2799" s="33" t="s">
        <v>11504</v>
      </c>
      <c r="R2799" s="33" t="s">
        <v>1845</v>
      </c>
      <c r="S2799" s="68">
        <v>8386</v>
      </c>
      <c r="T2799" s="69" t="s">
        <v>11506</v>
      </c>
      <c r="U2799" s="33" t="s">
        <v>4699</v>
      </c>
      <c r="V2799" s="33" t="s">
        <v>4699</v>
      </c>
      <c r="W2799" s="33" t="s">
        <v>3558</v>
      </c>
      <c r="X2799" s="70" t="s">
        <v>3512</v>
      </c>
    </row>
    <row r="2800" spans="1:24" x14ac:dyDescent="0.25">
      <c r="A2800" s="29" t="s">
        <v>1953</v>
      </c>
      <c r="B2800" s="30" t="s">
        <v>494</v>
      </c>
      <c r="C2800" s="30" t="str">
        <f t="shared" si="129"/>
        <v>CMS National Coverage Determinations (NCD) Policy</v>
      </c>
      <c r="G2800" s="29" t="s">
        <v>1953</v>
      </c>
      <c r="H2800" s="30" t="s">
        <v>494</v>
      </c>
      <c r="I2800" s="30" t="str">
        <f t="shared" si="130"/>
        <v>CMS National Coverage Determinations (NCD) Policy</v>
      </c>
      <c r="J2800" t="e">
        <f t="shared" ca="1" si="131"/>
        <v>#N/A</v>
      </c>
      <c r="N2800" s="70" t="s">
        <v>3512</v>
      </c>
      <c r="O2800" s="33" t="s">
        <v>11495</v>
      </c>
      <c r="P2800" s="68">
        <v>4231</v>
      </c>
      <c r="Q2800" s="33" t="s">
        <v>11504</v>
      </c>
      <c r="R2800" s="33" t="s">
        <v>1863</v>
      </c>
      <c r="S2800" s="68">
        <v>41810</v>
      </c>
      <c r="T2800" s="69" t="s">
        <v>11507</v>
      </c>
      <c r="U2800" s="33" t="s">
        <v>4699</v>
      </c>
      <c r="V2800" s="33" t="s">
        <v>4699</v>
      </c>
      <c r="W2800" s="33" t="s">
        <v>3558</v>
      </c>
      <c r="X2800" s="70" t="s">
        <v>3512</v>
      </c>
    </row>
    <row r="2801" spans="1:24" x14ac:dyDescent="0.25">
      <c r="A2801" s="29" t="s">
        <v>1953</v>
      </c>
      <c r="B2801" s="30" t="s">
        <v>457</v>
      </c>
      <c r="C2801" s="30" t="str">
        <f t="shared" si="129"/>
        <v>CMS National Coverage Determinations (NCD) Policy</v>
      </c>
      <c r="G2801" s="29" t="s">
        <v>1953</v>
      </c>
      <c r="H2801" s="30" t="s">
        <v>457</v>
      </c>
      <c r="I2801" s="30" t="str">
        <f t="shared" si="130"/>
        <v>CMS National Coverage Determinations (NCD) Policy</v>
      </c>
      <c r="J2801" t="e">
        <f t="shared" ca="1" si="131"/>
        <v>#N/A</v>
      </c>
      <c r="N2801" s="70" t="s">
        <v>3512</v>
      </c>
      <c r="O2801" s="33" t="s">
        <v>11495</v>
      </c>
      <c r="P2801" s="68">
        <v>4231</v>
      </c>
      <c r="Q2801" s="33" t="s">
        <v>11504</v>
      </c>
      <c r="R2801" s="33" t="s">
        <v>1948</v>
      </c>
      <c r="S2801" s="68">
        <v>10045</v>
      </c>
      <c r="T2801" s="69" t="s">
        <v>11508</v>
      </c>
      <c r="U2801" s="33" t="s">
        <v>4699</v>
      </c>
      <c r="V2801" s="33" t="s">
        <v>4699</v>
      </c>
      <c r="W2801" s="33" t="s">
        <v>3558</v>
      </c>
      <c r="X2801" s="70" t="s">
        <v>3512</v>
      </c>
    </row>
    <row r="2802" spans="1:24" x14ac:dyDescent="0.25">
      <c r="A2802" s="29" t="s">
        <v>1953</v>
      </c>
      <c r="B2802" s="30" t="s">
        <v>496</v>
      </c>
      <c r="C2802" s="30" t="str">
        <f t="shared" si="129"/>
        <v>CMS National Coverage Determinations (NCD) Policy</v>
      </c>
      <c r="G2802" s="29" t="s">
        <v>1953</v>
      </c>
      <c r="H2802" s="30" t="s">
        <v>496</v>
      </c>
      <c r="I2802" s="30" t="str">
        <f t="shared" si="130"/>
        <v>CMS National Coverage Determinations (NCD) Policy</v>
      </c>
      <c r="J2802" t="e">
        <f t="shared" ca="1" si="131"/>
        <v>#N/A</v>
      </c>
      <c r="N2802" s="33" t="s">
        <v>3512</v>
      </c>
      <c r="O2802" s="33" t="s">
        <v>11495</v>
      </c>
      <c r="P2802" s="68">
        <v>4362</v>
      </c>
      <c r="Q2802" s="33" t="s">
        <v>11509</v>
      </c>
      <c r="R2802" s="33" t="s">
        <v>11510</v>
      </c>
      <c r="S2802" s="68">
        <v>15942</v>
      </c>
      <c r="T2802" s="33" t="s">
        <v>11511</v>
      </c>
      <c r="U2802" s="33" t="s">
        <v>4638</v>
      </c>
      <c r="V2802" s="33" t="s">
        <v>5751</v>
      </c>
      <c r="W2802" s="33" t="s">
        <v>11512</v>
      </c>
      <c r="X2802" s="33" t="s">
        <v>3512</v>
      </c>
    </row>
    <row r="2803" spans="1:24" x14ac:dyDescent="0.25">
      <c r="A2803" s="29" t="s">
        <v>1953</v>
      </c>
      <c r="B2803" s="30" t="s">
        <v>457</v>
      </c>
      <c r="C2803" s="30" t="str">
        <f t="shared" si="129"/>
        <v>CMS National Coverage Determinations (NCD) Policy</v>
      </c>
      <c r="G2803" s="29" t="s">
        <v>1953</v>
      </c>
      <c r="H2803" s="30" t="s">
        <v>457</v>
      </c>
      <c r="I2803" s="30" t="str">
        <f t="shared" si="130"/>
        <v>CMS National Coverage Determinations (NCD) Policy</v>
      </c>
      <c r="J2803" t="e">
        <f t="shared" ca="1" si="131"/>
        <v>#N/A</v>
      </c>
      <c r="N2803" s="70" t="s">
        <v>3512</v>
      </c>
      <c r="O2803" s="33" t="s">
        <v>11495</v>
      </c>
      <c r="P2803" s="68">
        <v>4537</v>
      </c>
      <c r="Q2803" s="33" t="s">
        <v>11513</v>
      </c>
      <c r="R2803" s="33" t="s">
        <v>1920</v>
      </c>
      <c r="S2803" s="68">
        <v>54578</v>
      </c>
      <c r="T2803" s="69" t="s">
        <v>11514</v>
      </c>
      <c r="U2803" s="33" t="s">
        <v>4699</v>
      </c>
      <c r="V2803" s="33" t="s">
        <v>4699</v>
      </c>
      <c r="W2803" s="33" t="s">
        <v>11515</v>
      </c>
      <c r="X2803" s="70" t="s">
        <v>3512</v>
      </c>
    </row>
    <row r="2804" spans="1:24" x14ac:dyDescent="0.25">
      <c r="A2804" s="29" t="s">
        <v>1953</v>
      </c>
      <c r="B2804" s="30" t="s">
        <v>496</v>
      </c>
      <c r="C2804" s="30" t="str">
        <f t="shared" si="129"/>
        <v>CMS National Coverage Determinations (NCD) Policy</v>
      </c>
      <c r="G2804" s="29" t="s">
        <v>1953</v>
      </c>
      <c r="H2804" s="30" t="s">
        <v>496</v>
      </c>
      <c r="I2804" s="30" t="str">
        <f t="shared" si="130"/>
        <v>CMS National Coverage Determinations (NCD) Policy</v>
      </c>
      <c r="J2804" t="e">
        <f t="shared" ca="1" si="131"/>
        <v>#N/A</v>
      </c>
      <c r="N2804" s="33" t="s">
        <v>3512</v>
      </c>
      <c r="O2804" s="33" t="s">
        <v>11495</v>
      </c>
      <c r="P2804" s="68">
        <v>4538</v>
      </c>
      <c r="Q2804" s="33" t="s">
        <v>11516</v>
      </c>
      <c r="R2804" s="33" t="s">
        <v>11517</v>
      </c>
      <c r="S2804" s="68">
        <v>58900</v>
      </c>
      <c r="T2804" s="69" t="s">
        <v>11518</v>
      </c>
      <c r="U2804" s="33" t="s">
        <v>4638</v>
      </c>
      <c r="V2804" s="33" t="s">
        <v>4639</v>
      </c>
      <c r="W2804" s="69" t="s">
        <v>11519</v>
      </c>
      <c r="X2804" s="33" t="s">
        <v>3512</v>
      </c>
    </row>
    <row r="2805" spans="1:24" x14ac:dyDescent="0.25">
      <c r="A2805" s="29" t="s">
        <v>1953</v>
      </c>
      <c r="B2805" s="30" t="s">
        <v>495</v>
      </c>
      <c r="C2805" s="30" t="str">
        <f t="shared" si="129"/>
        <v>CMS National Coverage Determinations (NCD) Policy</v>
      </c>
      <c r="G2805" s="29" t="s">
        <v>1953</v>
      </c>
      <c r="H2805" s="30" t="s">
        <v>495</v>
      </c>
      <c r="I2805" s="30" t="str">
        <f t="shared" si="130"/>
        <v>CMS National Coverage Determinations (NCD) Policy</v>
      </c>
      <c r="J2805" t="e">
        <f t="shared" ca="1" si="131"/>
        <v>#N/A</v>
      </c>
      <c r="N2805" s="70" t="s">
        <v>3512</v>
      </c>
      <c r="O2805" s="33" t="s">
        <v>11495</v>
      </c>
      <c r="P2805" s="68">
        <v>6650</v>
      </c>
      <c r="Q2805" s="69" t="s">
        <v>11520</v>
      </c>
      <c r="R2805" s="33" t="s">
        <v>850</v>
      </c>
      <c r="S2805" s="68">
        <v>41835</v>
      </c>
      <c r="T2805" s="69" t="s">
        <v>11521</v>
      </c>
      <c r="U2805" s="33" t="s">
        <v>4699</v>
      </c>
      <c r="V2805" s="33" t="s">
        <v>4699</v>
      </c>
      <c r="W2805" s="33" t="s">
        <v>11522</v>
      </c>
      <c r="X2805" s="70" t="s">
        <v>3512</v>
      </c>
    </row>
    <row r="2806" spans="1:24" x14ac:dyDescent="0.25">
      <c r="A2806" s="29" t="s">
        <v>182</v>
      </c>
      <c r="B2806" s="30" t="s">
        <v>464</v>
      </c>
      <c r="C2806" s="30" t="str">
        <f t="shared" si="129"/>
        <v>Drug and Biological Policy</v>
      </c>
      <c r="G2806" s="29" t="s">
        <v>182</v>
      </c>
      <c r="H2806" s="30" t="s">
        <v>464</v>
      </c>
      <c r="I2806" s="30" t="str">
        <f t="shared" si="130"/>
        <v>Drug and Biological Policy</v>
      </c>
      <c r="J2806" t="e">
        <f t="shared" ca="1" si="131"/>
        <v>#N/A</v>
      </c>
      <c r="N2806" s="70" t="s">
        <v>3512</v>
      </c>
      <c r="O2806" s="33" t="s">
        <v>11495</v>
      </c>
      <c r="P2806" s="68">
        <v>6953</v>
      </c>
      <c r="Q2806" s="33" t="s">
        <v>11523</v>
      </c>
      <c r="R2806" s="33" t="s">
        <v>852</v>
      </c>
      <c r="S2806" s="68">
        <v>45194</v>
      </c>
      <c r="T2806" s="69" t="s">
        <v>11524</v>
      </c>
      <c r="U2806" s="33" t="s">
        <v>4699</v>
      </c>
      <c r="V2806" s="33" t="s">
        <v>4699</v>
      </c>
      <c r="W2806" s="33" t="s">
        <v>11525</v>
      </c>
      <c r="X2806" s="70" t="s">
        <v>3512</v>
      </c>
    </row>
    <row r="2807" spans="1:24" x14ac:dyDescent="0.25">
      <c r="A2807" s="29" t="s">
        <v>182</v>
      </c>
      <c r="B2807" s="30" t="s">
        <v>1954</v>
      </c>
      <c r="C2807" s="30" t="str">
        <f t="shared" si="129"/>
        <v>Drug and Biological Policy</v>
      </c>
      <c r="G2807" s="29" t="s">
        <v>182</v>
      </c>
      <c r="H2807" s="30" t="s">
        <v>1954</v>
      </c>
      <c r="I2807" s="30" t="str">
        <f t="shared" si="130"/>
        <v>Drug and Biological Policy</v>
      </c>
      <c r="J2807" t="e">
        <f t="shared" ca="1" si="131"/>
        <v>#N/A</v>
      </c>
      <c r="N2807" s="33" t="s">
        <v>3512</v>
      </c>
      <c r="O2807" s="33" t="s">
        <v>11495</v>
      </c>
      <c r="P2807" s="68">
        <v>7491</v>
      </c>
      <c r="Q2807" s="33" t="s">
        <v>11526</v>
      </c>
      <c r="R2807" s="33" t="s">
        <v>11527</v>
      </c>
      <c r="S2807" s="68">
        <v>30081</v>
      </c>
      <c r="T2807" s="69" t="s">
        <v>11528</v>
      </c>
      <c r="U2807" s="33" t="s">
        <v>3708</v>
      </c>
      <c r="V2807" s="33" t="s">
        <v>3708</v>
      </c>
      <c r="W2807" s="33" t="s">
        <v>3792</v>
      </c>
      <c r="X2807" s="33" t="s">
        <v>3512</v>
      </c>
    </row>
    <row r="2808" spans="1:24" x14ac:dyDescent="0.25">
      <c r="A2808" s="29" t="s">
        <v>182</v>
      </c>
      <c r="B2808" s="30" t="s">
        <v>464</v>
      </c>
      <c r="C2808" s="30" t="str">
        <f t="shared" si="129"/>
        <v>Drug and Biological Policy</v>
      </c>
      <c r="G2808" s="29" t="s">
        <v>182</v>
      </c>
      <c r="H2808" s="30" t="s">
        <v>464</v>
      </c>
      <c r="I2808" s="30" t="str">
        <f t="shared" si="130"/>
        <v>Drug and Biological Policy</v>
      </c>
      <c r="J2808" t="e">
        <f t="shared" ca="1" si="131"/>
        <v>#N/A</v>
      </c>
      <c r="N2808" s="70" t="s">
        <v>3512</v>
      </c>
      <c r="O2808" s="33" t="s">
        <v>11495</v>
      </c>
      <c r="P2808" s="68">
        <v>7619</v>
      </c>
      <c r="Q2808" s="33" t="s">
        <v>11529</v>
      </c>
      <c r="R2808" s="33" t="s">
        <v>1187</v>
      </c>
      <c r="S2808" s="68">
        <v>33516</v>
      </c>
      <c r="T2808" s="33" t="s">
        <v>11530</v>
      </c>
      <c r="U2808" s="33" t="s">
        <v>4699</v>
      </c>
      <c r="V2808" s="33" t="s">
        <v>4699</v>
      </c>
      <c r="W2808" s="33" t="s">
        <v>3552</v>
      </c>
      <c r="X2808" s="70" t="s">
        <v>3512</v>
      </c>
    </row>
    <row r="2809" spans="1:24" x14ac:dyDescent="0.25">
      <c r="A2809" s="29" t="s">
        <v>182</v>
      </c>
      <c r="B2809" s="30" t="s">
        <v>1954</v>
      </c>
      <c r="C2809" s="30" t="str">
        <f t="shared" si="129"/>
        <v>Drug and Biological Policy</v>
      </c>
      <c r="G2809" s="29" t="s">
        <v>182</v>
      </c>
      <c r="H2809" s="30" t="s">
        <v>1954</v>
      </c>
      <c r="I2809" s="30" t="str">
        <f t="shared" si="130"/>
        <v>Drug and Biological Policy</v>
      </c>
      <c r="J2809" t="e">
        <f t="shared" ca="1" si="131"/>
        <v>#N/A</v>
      </c>
      <c r="N2809" s="70" t="s">
        <v>3512</v>
      </c>
      <c r="O2809" s="33" t="s">
        <v>11495</v>
      </c>
      <c r="P2809" s="68">
        <v>7826</v>
      </c>
      <c r="Q2809" s="33" t="s">
        <v>11531</v>
      </c>
      <c r="R2809" s="33" t="s">
        <v>1229</v>
      </c>
      <c r="S2809" s="68">
        <v>34229</v>
      </c>
      <c r="T2809" s="69" t="s">
        <v>11532</v>
      </c>
      <c r="U2809" s="33" t="s">
        <v>4699</v>
      </c>
      <c r="V2809" s="33" t="s">
        <v>4699</v>
      </c>
      <c r="W2809" s="33" t="s">
        <v>11533</v>
      </c>
      <c r="X2809" s="70" t="s">
        <v>3512</v>
      </c>
    </row>
    <row r="2810" spans="1:24" x14ac:dyDescent="0.25">
      <c r="A2810" s="29" t="s">
        <v>182</v>
      </c>
      <c r="B2810" s="30" t="s">
        <v>638</v>
      </c>
      <c r="C2810" s="30" t="str">
        <f t="shared" si="129"/>
        <v>Drug and Biological Policy</v>
      </c>
      <c r="G2810" s="29" t="s">
        <v>182</v>
      </c>
      <c r="H2810" s="30" t="s">
        <v>638</v>
      </c>
      <c r="I2810" s="30" t="str">
        <f t="shared" si="130"/>
        <v>Drug and Biological Policy</v>
      </c>
      <c r="J2810" t="e">
        <f t="shared" ca="1" si="131"/>
        <v>#N/A</v>
      </c>
      <c r="N2810" s="70" t="s">
        <v>3512</v>
      </c>
      <c r="O2810" s="33" t="s">
        <v>11495</v>
      </c>
      <c r="P2810" s="68">
        <v>8352</v>
      </c>
      <c r="Q2810" s="33" t="s">
        <v>11534</v>
      </c>
      <c r="R2810" s="33" t="s">
        <v>1458</v>
      </c>
      <c r="S2810" s="68">
        <v>43260</v>
      </c>
      <c r="T2810" s="69" t="s">
        <v>11535</v>
      </c>
      <c r="U2810" s="33" t="s">
        <v>4699</v>
      </c>
      <c r="V2810" s="33" t="s">
        <v>4699</v>
      </c>
      <c r="W2810" s="33" t="s">
        <v>11536</v>
      </c>
      <c r="X2810" s="70" t="s">
        <v>3512</v>
      </c>
    </row>
    <row r="2811" spans="1:24" x14ac:dyDescent="0.25">
      <c r="A2811" s="29" t="s">
        <v>182</v>
      </c>
      <c r="B2811" s="30" t="s">
        <v>1955</v>
      </c>
      <c r="C2811" s="30" t="str">
        <f t="shared" si="129"/>
        <v>Drug and Biological Policy</v>
      </c>
      <c r="G2811" s="29" t="s">
        <v>182</v>
      </c>
      <c r="H2811" s="30" t="s">
        <v>1955</v>
      </c>
      <c r="I2811" s="30" t="str">
        <f t="shared" si="130"/>
        <v>Drug and Biological Policy</v>
      </c>
      <c r="J2811" t="e">
        <f t="shared" ca="1" si="131"/>
        <v>#N/A</v>
      </c>
      <c r="N2811" s="33" t="s">
        <v>3512</v>
      </c>
      <c r="O2811" s="33" t="s">
        <v>11495</v>
      </c>
      <c r="P2811" s="68">
        <v>8634</v>
      </c>
      <c r="Q2811" s="33" t="s">
        <v>11537</v>
      </c>
      <c r="R2811" s="33" t="s">
        <v>11538</v>
      </c>
      <c r="S2811" s="68">
        <v>46619</v>
      </c>
      <c r="T2811" s="69" t="s">
        <v>11539</v>
      </c>
      <c r="U2811" s="33" t="s">
        <v>11483</v>
      </c>
      <c r="V2811" s="33" t="s">
        <v>11483</v>
      </c>
      <c r="W2811" s="33" t="s">
        <v>11540</v>
      </c>
      <c r="X2811" s="33" t="s">
        <v>3512</v>
      </c>
    </row>
    <row r="2812" spans="1:24" x14ac:dyDescent="0.25">
      <c r="A2812" s="29" t="s">
        <v>182</v>
      </c>
      <c r="B2812" s="30" t="s">
        <v>1956</v>
      </c>
      <c r="C2812" s="30" t="str">
        <f t="shared" si="129"/>
        <v>Drug and Biological Policy</v>
      </c>
      <c r="G2812" s="29" t="s">
        <v>182</v>
      </c>
      <c r="H2812" s="30" t="s">
        <v>1956</v>
      </c>
      <c r="I2812" s="30" t="str">
        <f t="shared" si="130"/>
        <v>Drug and Biological Policy</v>
      </c>
      <c r="J2812" t="e">
        <f t="shared" ca="1" si="131"/>
        <v>#N/A</v>
      </c>
      <c r="N2812" s="33" t="s">
        <v>3512</v>
      </c>
      <c r="O2812" s="33" t="s">
        <v>11495</v>
      </c>
      <c r="P2812" s="68">
        <v>8635</v>
      </c>
      <c r="Q2812" s="33" t="s">
        <v>11541</v>
      </c>
      <c r="R2812" s="33" t="s">
        <v>11542</v>
      </c>
      <c r="S2812" s="68">
        <v>46620</v>
      </c>
      <c r="T2812" s="69" t="s">
        <v>11543</v>
      </c>
      <c r="U2812" s="33" t="s">
        <v>11483</v>
      </c>
      <c r="V2812" s="33" t="s">
        <v>11483</v>
      </c>
      <c r="W2812" s="33" t="s">
        <v>11540</v>
      </c>
      <c r="X2812" s="33" t="s">
        <v>3512</v>
      </c>
    </row>
    <row r="2813" spans="1:24" x14ac:dyDescent="0.25">
      <c r="A2813" s="29" t="s">
        <v>1957</v>
      </c>
      <c r="B2813" s="30" t="s">
        <v>640</v>
      </c>
      <c r="C2813" s="30" t="str">
        <f t="shared" si="129"/>
        <v>Drug and Biological Policy</v>
      </c>
      <c r="G2813" s="29" t="s">
        <v>1957</v>
      </c>
      <c r="H2813" s="30" t="s">
        <v>640</v>
      </c>
      <c r="I2813" s="30" t="str">
        <f t="shared" si="130"/>
        <v>Drug and Biological Policy</v>
      </c>
      <c r="J2813" t="e">
        <f t="shared" ca="1" si="131"/>
        <v>#N/A</v>
      </c>
      <c r="N2813" s="70" t="s">
        <v>3512</v>
      </c>
      <c r="O2813" s="33" t="s">
        <v>11495</v>
      </c>
      <c r="P2813" s="68">
        <v>8971</v>
      </c>
      <c r="Q2813" s="33" t="s">
        <v>11544</v>
      </c>
      <c r="R2813" s="33" t="s">
        <v>1565</v>
      </c>
      <c r="S2813" s="68">
        <v>54521</v>
      </c>
      <c r="T2813" s="69" t="s">
        <v>11545</v>
      </c>
      <c r="U2813" s="33" t="s">
        <v>4699</v>
      </c>
      <c r="V2813" s="33" t="s">
        <v>4699</v>
      </c>
      <c r="W2813" s="33" t="s">
        <v>11546</v>
      </c>
      <c r="X2813" s="70" t="s">
        <v>3512</v>
      </c>
    </row>
    <row r="2814" spans="1:24" x14ac:dyDescent="0.25">
      <c r="A2814" s="29" t="s">
        <v>1957</v>
      </c>
      <c r="B2814" s="30" t="s">
        <v>641</v>
      </c>
      <c r="C2814" s="30" t="str">
        <f t="shared" si="129"/>
        <v>Drug and Biological Policy</v>
      </c>
      <c r="G2814" s="29" t="s">
        <v>1957</v>
      </c>
      <c r="H2814" s="30" t="s">
        <v>641</v>
      </c>
      <c r="I2814" s="30" t="str">
        <f t="shared" si="130"/>
        <v>Drug and Biological Policy</v>
      </c>
      <c r="J2814" t="e">
        <f t="shared" ca="1" si="131"/>
        <v>#N/A</v>
      </c>
      <c r="N2814" s="33" t="s">
        <v>3512</v>
      </c>
      <c r="O2814" s="33" t="s">
        <v>11495</v>
      </c>
      <c r="P2814" s="68">
        <v>8976</v>
      </c>
      <c r="Q2814" s="33" t="s">
        <v>11547</v>
      </c>
      <c r="R2814" s="33" t="s">
        <v>11548</v>
      </c>
      <c r="S2814" s="68">
        <v>54523</v>
      </c>
      <c r="T2814" s="69" t="s">
        <v>11549</v>
      </c>
      <c r="U2814" s="33" t="s">
        <v>4638</v>
      </c>
      <c r="V2814" s="33" t="s">
        <v>4639</v>
      </c>
      <c r="W2814" s="33" t="s">
        <v>11550</v>
      </c>
      <c r="X2814" s="33" t="s">
        <v>3512</v>
      </c>
    </row>
    <row r="2815" spans="1:24" x14ac:dyDescent="0.25">
      <c r="A2815" s="29" t="s">
        <v>1957</v>
      </c>
      <c r="B2815" s="30" t="s">
        <v>642</v>
      </c>
      <c r="C2815" s="30" t="str">
        <f t="shared" si="129"/>
        <v>Drug and Biological Policy</v>
      </c>
      <c r="G2815" s="29" t="s">
        <v>1957</v>
      </c>
      <c r="H2815" s="30" t="s">
        <v>642</v>
      </c>
      <c r="I2815" s="30" t="str">
        <f t="shared" si="130"/>
        <v>Drug and Biological Policy</v>
      </c>
      <c r="J2815" t="e">
        <f t="shared" ca="1" si="131"/>
        <v>#N/A</v>
      </c>
      <c r="N2815" s="70" t="s">
        <v>3512</v>
      </c>
      <c r="O2815" s="33" t="s">
        <v>11495</v>
      </c>
      <c r="P2815" s="68">
        <v>8981</v>
      </c>
      <c r="Q2815" s="33" t="s">
        <v>11551</v>
      </c>
      <c r="R2815" s="33" t="s">
        <v>1564</v>
      </c>
      <c r="S2815" s="68">
        <v>54513</v>
      </c>
      <c r="T2815" s="69" t="s">
        <v>11552</v>
      </c>
      <c r="U2815" s="33" t="s">
        <v>4699</v>
      </c>
      <c r="V2815" s="33" t="s">
        <v>4699</v>
      </c>
      <c r="W2815" s="33" t="s">
        <v>11553</v>
      </c>
      <c r="X2815" s="70" t="s">
        <v>3512</v>
      </c>
    </row>
    <row r="2816" spans="1:24" x14ac:dyDescent="0.25">
      <c r="A2816" s="29" t="s">
        <v>1957</v>
      </c>
      <c r="B2816" s="30" t="s">
        <v>643</v>
      </c>
      <c r="C2816" s="30" t="str">
        <f t="shared" si="129"/>
        <v>Drug and Biological Policy</v>
      </c>
      <c r="G2816" s="29" t="s">
        <v>1957</v>
      </c>
      <c r="H2816" s="30" t="s">
        <v>643</v>
      </c>
      <c r="I2816" s="30" t="str">
        <f t="shared" si="130"/>
        <v>Drug and Biological Policy</v>
      </c>
      <c r="J2816" t="e">
        <f t="shared" ca="1" si="131"/>
        <v>#N/A</v>
      </c>
      <c r="N2816" s="33" t="s">
        <v>3512</v>
      </c>
      <c r="O2816" s="33" t="s">
        <v>11495</v>
      </c>
      <c r="P2816" s="68">
        <v>9213</v>
      </c>
      <c r="Q2816" s="33" t="s">
        <v>11554</v>
      </c>
      <c r="R2816" s="33" t="s">
        <v>11555</v>
      </c>
      <c r="S2816" s="68">
        <v>57425</v>
      </c>
      <c r="T2816" s="69" t="s">
        <v>11556</v>
      </c>
      <c r="U2816" s="33" t="s">
        <v>4728</v>
      </c>
      <c r="V2816" s="33" t="s">
        <v>4729</v>
      </c>
      <c r="W2816" s="33" t="s">
        <v>11557</v>
      </c>
      <c r="X2816" s="33" t="s">
        <v>3512</v>
      </c>
    </row>
    <row r="2817" spans="1:24" x14ac:dyDescent="0.25">
      <c r="A2817" s="29" t="s">
        <v>1957</v>
      </c>
      <c r="B2817" s="30" t="s">
        <v>644</v>
      </c>
      <c r="C2817" s="30" t="str">
        <f t="shared" si="129"/>
        <v>Drug and Biological Policy</v>
      </c>
      <c r="G2817" s="29" t="s">
        <v>1957</v>
      </c>
      <c r="H2817" s="30" t="s">
        <v>644</v>
      </c>
      <c r="I2817" s="30" t="str">
        <f t="shared" si="130"/>
        <v>Drug and Biological Policy</v>
      </c>
      <c r="J2817" t="e">
        <f t="shared" ca="1" si="131"/>
        <v>#N/A</v>
      </c>
      <c r="N2817" s="33" t="s">
        <v>3512</v>
      </c>
      <c r="O2817" s="33" t="s">
        <v>11495</v>
      </c>
      <c r="P2817" s="68">
        <v>9268</v>
      </c>
      <c r="Q2817" s="33" t="s">
        <v>11558</v>
      </c>
      <c r="R2817" s="33" t="s">
        <v>11559</v>
      </c>
      <c r="S2817" s="68">
        <v>57993</v>
      </c>
      <c r="T2817" s="69" t="s">
        <v>11560</v>
      </c>
      <c r="U2817" s="33" t="s">
        <v>4728</v>
      </c>
      <c r="V2817" s="33" t="s">
        <v>4729</v>
      </c>
      <c r="W2817" s="33" t="s">
        <v>11561</v>
      </c>
      <c r="X2817" s="33" t="s">
        <v>3512</v>
      </c>
    </row>
    <row r="2818" spans="1:24" x14ac:dyDescent="0.25">
      <c r="A2818" s="29" t="s">
        <v>1957</v>
      </c>
      <c r="B2818" s="30" t="s">
        <v>645</v>
      </c>
      <c r="C2818" s="30" t="str">
        <f t="shared" si="129"/>
        <v>Drug and Biological Policy</v>
      </c>
      <c r="G2818" s="29" t="s">
        <v>1957</v>
      </c>
      <c r="H2818" s="30" t="s">
        <v>645</v>
      </c>
      <c r="I2818" s="30" t="str">
        <f t="shared" si="130"/>
        <v>Drug and Biological Policy</v>
      </c>
      <c r="J2818" t="e">
        <f t="shared" ca="1" si="131"/>
        <v>#N/A</v>
      </c>
      <c r="N2818" s="33" t="s">
        <v>3512</v>
      </c>
      <c r="O2818" s="33" t="s">
        <v>11495</v>
      </c>
      <c r="P2818" s="68">
        <v>9306</v>
      </c>
      <c r="Q2818" s="33" t="s">
        <v>11562</v>
      </c>
      <c r="R2818" s="33" t="s">
        <v>11563</v>
      </c>
      <c r="S2818" s="68">
        <v>58633</v>
      </c>
      <c r="T2818" s="69" t="s">
        <v>11564</v>
      </c>
      <c r="U2818" s="33" t="s">
        <v>4728</v>
      </c>
      <c r="V2818" s="33" t="s">
        <v>4729</v>
      </c>
      <c r="W2818" s="33" t="s">
        <v>11565</v>
      </c>
      <c r="X2818" s="33" t="s">
        <v>3512</v>
      </c>
    </row>
    <row r="2819" spans="1:24" x14ac:dyDescent="0.25">
      <c r="A2819" s="29" t="s">
        <v>1957</v>
      </c>
      <c r="B2819" s="30" t="s">
        <v>646</v>
      </c>
      <c r="C2819" s="30" t="str">
        <f t="shared" ref="C2819:C2882" si="132">VLOOKUP(A2819,$G:$I,3,0)</f>
        <v>Drug and Biological Policy</v>
      </c>
      <c r="G2819" s="29" t="s">
        <v>1957</v>
      </c>
      <c r="H2819" s="30" t="s">
        <v>646</v>
      </c>
      <c r="I2819" s="30" t="str">
        <f t="shared" ref="I2819:I2882" si="133">VLOOKUP(G2819,$R:$X,7,0)</f>
        <v>Drug and Biological Policy</v>
      </c>
      <c r="J2819" t="e">
        <f t="shared" ref="J2819:J2882" ca="1" si="134">VLOOKUP(I2819,$J:$J,1,0)</f>
        <v>#N/A</v>
      </c>
      <c r="N2819" s="33" t="s">
        <v>3512</v>
      </c>
      <c r="O2819" s="33" t="s">
        <v>11495</v>
      </c>
      <c r="P2819" s="68">
        <v>9338</v>
      </c>
      <c r="Q2819" s="33" t="s">
        <v>11566</v>
      </c>
      <c r="R2819" s="33" t="s">
        <v>11567</v>
      </c>
      <c r="S2819" s="68">
        <v>58777</v>
      </c>
      <c r="T2819" s="33" t="s">
        <v>11568</v>
      </c>
      <c r="U2819" s="33" t="s">
        <v>4638</v>
      </c>
      <c r="V2819" s="33" t="s">
        <v>4639</v>
      </c>
      <c r="W2819" s="33" t="s">
        <v>11569</v>
      </c>
      <c r="X2819" s="33" t="s">
        <v>3512</v>
      </c>
    </row>
    <row r="2820" spans="1:24" x14ac:dyDescent="0.25">
      <c r="A2820" s="29" t="s">
        <v>1957</v>
      </c>
      <c r="B2820" s="30" t="s">
        <v>647</v>
      </c>
      <c r="C2820" s="30" t="str">
        <f t="shared" si="132"/>
        <v>Drug and Biological Policy</v>
      </c>
      <c r="G2820" s="29" t="s">
        <v>1957</v>
      </c>
      <c r="H2820" s="30" t="s">
        <v>647</v>
      </c>
      <c r="I2820" s="30" t="str">
        <f t="shared" si="133"/>
        <v>Drug and Biological Policy</v>
      </c>
      <c r="J2820" t="e">
        <f t="shared" ca="1" si="134"/>
        <v>#N/A</v>
      </c>
      <c r="N2820" s="70" t="s">
        <v>3512</v>
      </c>
      <c r="O2820" s="33" t="s">
        <v>16</v>
      </c>
      <c r="P2820" s="68">
        <v>4167</v>
      </c>
      <c r="Q2820" s="33" t="s">
        <v>11570</v>
      </c>
      <c r="R2820" s="33" t="s">
        <v>1793</v>
      </c>
      <c r="S2820" s="68">
        <v>7548</v>
      </c>
      <c r="T2820" s="33" t="s">
        <v>11571</v>
      </c>
      <c r="U2820" s="33" t="s">
        <v>4699</v>
      </c>
      <c r="V2820" s="33" t="s">
        <v>4699</v>
      </c>
      <c r="W2820" s="33" t="s">
        <v>3559</v>
      </c>
      <c r="X2820" s="70" t="s">
        <v>3512</v>
      </c>
    </row>
    <row r="2821" spans="1:24" x14ac:dyDescent="0.25">
      <c r="A2821" s="29" t="s">
        <v>1957</v>
      </c>
      <c r="B2821" s="30" t="s">
        <v>648</v>
      </c>
      <c r="C2821" s="30" t="str">
        <f t="shared" si="132"/>
        <v>Drug and Biological Policy</v>
      </c>
      <c r="G2821" s="29" t="s">
        <v>1957</v>
      </c>
      <c r="H2821" s="30" t="s">
        <v>648</v>
      </c>
      <c r="I2821" s="30" t="str">
        <f t="shared" si="133"/>
        <v>Drug and Biological Policy</v>
      </c>
      <c r="J2821" t="e">
        <f t="shared" ca="1" si="134"/>
        <v>#N/A</v>
      </c>
      <c r="N2821" s="70" t="s">
        <v>3512</v>
      </c>
      <c r="O2821" s="33" t="s">
        <v>16</v>
      </c>
      <c r="P2821" s="68">
        <v>4167</v>
      </c>
      <c r="Q2821" s="33" t="s">
        <v>11570</v>
      </c>
      <c r="R2821" s="33" t="s">
        <v>1818</v>
      </c>
      <c r="S2821" s="68">
        <v>30473</v>
      </c>
      <c r="T2821" s="69" t="s">
        <v>11572</v>
      </c>
      <c r="U2821" s="33" t="s">
        <v>4699</v>
      </c>
      <c r="V2821" s="33" t="s">
        <v>4699</v>
      </c>
      <c r="W2821" s="33" t="s">
        <v>3559</v>
      </c>
      <c r="X2821" s="70" t="s">
        <v>3512</v>
      </c>
    </row>
    <row r="2822" spans="1:24" x14ac:dyDescent="0.25">
      <c r="A2822" s="29" t="s">
        <v>1957</v>
      </c>
      <c r="B2822" s="30" t="s">
        <v>649</v>
      </c>
      <c r="C2822" s="30" t="str">
        <f t="shared" si="132"/>
        <v>Drug and Biological Policy</v>
      </c>
      <c r="G2822" s="29" t="s">
        <v>1957</v>
      </c>
      <c r="H2822" s="30" t="s">
        <v>649</v>
      </c>
      <c r="I2822" s="30" t="str">
        <f t="shared" si="133"/>
        <v>Drug and Biological Policy</v>
      </c>
      <c r="J2822" t="e">
        <f t="shared" ca="1" si="134"/>
        <v>#N/A</v>
      </c>
      <c r="N2822" s="33" t="s">
        <v>3512</v>
      </c>
      <c r="O2822" s="33" t="s">
        <v>16</v>
      </c>
      <c r="P2822" s="68">
        <v>4168</v>
      </c>
      <c r="Q2822" s="33" t="s">
        <v>11573</v>
      </c>
      <c r="R2822" s="33" t="s">
        <v>11574</v>
      </c>
      <c r="S2822" s="68">
        <v>16482</v>
      </c>
      <c r="T2822" s="69" t="s">
        <v>11575</v>
      </c>
      <c r="U2822" s="33" t="s">
        <v>4638</v>
      </c>
      <c r="V2822" s="33" t="s">
        <v>4639</v>
      </c>
      <c r="W2822" s="33" t="s">
        <v>11576</v>
      </c>
      <c r="X2822" s="33" t="s">
        <v>3512</v>
      </c>
    </row>
    <row r="2823" spans="1:24" x14ac:dyDescent="0.25">
      <c r="A2823" s="29" t="s">
        <v>1957</v>
      </c>
      <c r="B2823" s="30" t="s">
        <v>650</v>
      </c>
      <c r="C2823" s="30" t="str">
        <f t="shared" si="132"/>
        <v>Drug and Biological Policy</v>
      </c>
      <c r="G2823" s="29" t="s">
        <v>1957</v>
      </c>
      <c r="H2823" s="30" t="s">
        <v>650</v>
      </c>
      <c r="I2823" s="30" t="str">
        <f t="shared" si="133"/>
        <v>Drug and Biological Policy</v>
      </c>
      <c r="J2823" t="e">
        <f t="shared" ca="1" si="134"/>
        <v>#N/A</v>
      </c>
      <c r="N2823" s="33" t="s">
        <v>3512</v>
      </c>
      <c r="O2823" s="33" t="s">
        <v>16</v>
      </c>
      <c r="P2823" s="68">
        <v>4169</v>
      </c>
      <c r="Q2823" s="33" t="s">
        <v>11577</v>
      </c>
      <c r="R2823" s="33" t="s">
        <v>11578</v>
      </c>
      <c r="S2823" s="68">
        <v>23810</v>
      </c>
      <c r="T2823" s="69" t="s">
        <v>11579</v>
      </c>
      <c r="U2823" s="33" t="s">
        <v>4638</v>
      </c>
      <c r="V2823" s="33" t="s">
        <v>4639</v>
      </c>
      <c r="W2823" s="33" t="s">
        <v>11580</v>
      </c>
      <c r="X2823" s="33" t="s">
        <v>3512</v>
      </c>
    </row>
    <row r="2824" spans="1:24" x14ac:dyDescent="0.25">
      <c r="A2824" s="29" t="s">
        <v>1957</v>
      </c>
      <c r="B2824" s="30" t="s">
        <v>651</v>
      </c>
      <c r="C2824" s="30" t="str">
        <f t="shared" si="132"/>
        <v>Drug and Biological Policy</v>
      </c>
      <c r="G2824" s="29" t="s">
        <v>1957</v>
      </c>
      <c r="H2824" s="30" t="s">
        <v>651</v>
      </c>
      <c r="I2824" s="30" t="str">
        <f t="shared" si="133"/>
        <v>Drug and Biological Policy</v>
      </c>
      <c r="J2824" t="e">
        <f t="shared" ca="1" si="134"/>
        <v>#N/A</v>
      </c>
      <c r="N2824" s="33" t="s">
        <v>3512</v>
      </c>
      <c r="O2824" s="33" t="s">
        <v>16</v>
      </c>
      <c r="P2824" s="68">
        <v>4169</v>
      </c>
      <c r="Q2824" s="33" t="s">
        <v>11577</v>
      </c>
      <c r="R2824" s="33" t="s">
        <v>11581</v>
      </c>
      <c r="S2824" s="68">
        <v>23757</v>
      </c>
      <c r="T2824" s="69" t="s">
        <v>11582</v>
      </c>
      <c r="U2824" s="33" t="s">
        <v>4638</v>
      </c>
      <c r="V2824" s="33" t="s">
        <v>4639</v>
      </c>
      <c r="W2824" s="33" t="s">
        <v>11583</v>
      </c>
      <c r="X2824" s="33" t="s">
        <v>3512</v>
      </c>
    </row>
    <row r="2825" spans="1:24" x14ac:dyDescent="0.25">
      <c r="A2825" s="29" t="s">
        <v>1957</v>
      </c>
      <c r="B2825" s="30" t="s">
        <v>652</v>
      </c>
      <c r="C2825" s="30" t="str">
        <f t="shared" si="132"/>
        <v>Drug and Biological Policy</v>
      </c>
      <c r="G2825" s="29" t="s">
        <v>1957</v>
      </c>
      <c r="H2825" s="30" t="s">
        <v>652</v>
      </c>
      <c r="I2825" s="30" t="str">
        <f t="shared" si="133"/>
        <v>Drug and Biological Policy</v>
      </c>
      <c r="J2825" t="e">
        <f t="shared" ca="1" si="134"/>
        <v>#N/A</v>
      </c>
      <c r="N2825" s="70" t="s">
        <v>3512</v>
      </c>
      <c r="O2825" s="33" t="s">
        <v>16</v>
      </c>
      <c r="P2825" s="68">
        <v>4170</v>
      </c>
      <c r="Q2825" s="33" t="s">
        <v>11584</v>
      </c>
      <c r="R2825" s="33" t="s">
        <v>1768</v>
      </c>
      <c r="S2825" s="68">
        <v>31845</v>
      </c>
      <c r="T2825" s="69" t="s">
        <v>11585</v>
      </c>
      <c r="U2825" s="33" t="s">
        <v>4638</v>
      </c>
      <c r="V2825" s="33" t="s">
        <v>4639</v>
      </c>
      <c r="W2825" s="33" t="s">
        <v>3557</v>
      </c>
      <c r="X2825" s="70" t="s">
        <v>3512</v>
      </c>
    </row>
    <row r="2826" spans="1:24" x14ac:dyDescent="0.25">
      <c r="A2826" s="29" t="s">
        <v>1957</v>
      </c>
      <c r="B2826" s="30" t="s">
        <v>653</v>
      </c>
      <c r="C2826" s="30" t="str">
        <f t="shared" si="132"/>
        <v>Drug and Biological Policy</v>
      </c>
      <c r="G2826" s="29" t="s">
        <v>1957</v>
      </c>
      <c r="H2826" s="30" t="s">
        <v>653</v>
      </c>
      <c r="I2826" s="30" t="str">
        <f t="shared" si="133"/>
        <v>Drug and Biological Policy</v>
      </c>
      <c r="J2826" t="e">
        <f t="shared" ca="1" si="134"/>
        <v>#N/A</v>
      </c>
      <c r="N2826" s="70" t="s">
        <v>3512</v>
      </c>
      <c r="O2826" s="33" t="s">
        <v>16</v>
      </c>
      <c r="P2826" s="68">
        <v>4171</v>
      </c>
      <c r="Q2826" s="33" t="s">
        <v>11586</v>
      </c>
      <c r="R2826" s="33" t="s">
        <v>1821</v>
      </c>
      <c r="S2826" s="68">
        <v>15504</v>
      </c>
      <c r="T2826" s="69" t="s">
        <v>11587</v>
      </c>
      <c r="U2826" s="33" t="s">
        <v>4699</v>
      </c>
      <c r="V2826" s="33" t="s">
        <v>4699</v>
      </c>
      <c r="W2826" s="33" t="s">
        <v>3559</v>
      </c>
      <c r="X2826" s="70" t="s">
        <v>3512</v>
      </c>
    </row>
    <row r="2827" spans="1:24" x14ac:dyDescent="0.25">
      <c r="A2827" s="29" t="s">
        <v>1957</v>
      </c>
      <c r="B2827" s="30" t="s">
        <v>654</v>
      </c>
      <c r="C2827" s="30" t="str">
        <f t="shared" si="132"/>
        <v>Drug and Biological Policy</v>
      </c>
      <c r="G2827" s="29" t="s">
        <v>1957</v>
      </c>
      <c r="H2827" s="30" t="s">
        <v>654</v>
      </c>
      <c r="I2827" s="30" t="str">
        <f t="shared" si="133"/>
        <v>Drug and Biological Policy</v>
      </c>
      <c r="J2827" t="e">
        <f t="shared" ca="1" si="134"/>
        <v>#N/A</v>
      </c>
      <c r="N2827" s="70" t="s">
        <v>3512</v>
      </c>
      <c r="O2827" s="33" t="s">
        <v>16</v>
      </c>
      <c r="P2827" s="68">
        <v>4171</v>
      </c>
      <c r="Q2827" s="33" t="s">
        <v>11586</v>
      </c>
      <c r="R2827" s="33" t="s">
        <v>1851</v>
      </c>
      <c r="S2827" s="68">
        <v>14983</v>
      </c>
      <c r="T2827" s="69" t="s">
        <v>11588</v>
      </c>
      <c r="U2827" s="33" t="s">
        <v>4699</v>
      </c>
      <c r="V2827" s="33" t="s">
        <v>4699</v>
      </c>
      <c r="W2827" s="33" t="s">
        <v>3559</v>
      </c>
      <c r="X2827" s="70" t="s">
        <v>3512</v>
      </c>
    </row>
    <row r="2828" spans="1:24" x14ac:dyDescent="0.25">
      <c r="A2828" s="29" t="s">
        <v>1957</v>
      </c>
      <c r="B2828" s="30" t="s">
        <v>655</v>
      </c>
      <c r="C2828" s="30" t="str">
        <f t="shared" si="132"/>
        <v>Drug and Biological Policy</v>
      </c>
      <c r="G2828" s="29" t="s">
        <v>1957</v>
      </c>
      <c r="H2828" s="30" t="s">
        <v>655</v>
      </c>
      <c r="I2828" s="30" t="str">
        <f t="shared" si="133"/>
        <v>Drug and Biological Policy</v>
      </c>
      <c r="J2828" t="e">
        <f t="shared" ca="1" si="134"/>
        <v>#N/A</v>
      </c>
      <c r="N2828" s="70" t="s">
        <v>3512</v>
      </c>
      <c r="O2828" s="33" t="s">
        <v>16</v>
      </c>
      <c r="P2828" s="68">
        <v>4171</v>
      </c>
      <c r="Q2828" s="33" t="s">
        <v>11586</v>
      </c>
      <c r="R2828" s="33" t="s">
        <v>1865</v>
      </c>
      <c r="S2828" s="68">
        <v>20629</v>
      </c>
      <c r="T2828" s="69" t="s">
        <v>11589</v>
      </c>
      <c r="U2828" s="33" t="s">
        <v>4699</v>
      </c>
      <c r="V2828" s="33" t="s">
        <v>4699</v>
      </c>
      <c r="W2828" s="33" t="s">
        <v>3559</v>
      </c>
      <c r="X2828" s="70" t="s">
        <v>3512</v>
      </c>
    </row>
    <row r="2829" spans="1:24" x14ac:dyDescent="0.25">
      <c r="A2829" s="29" t="s">
        <v>1957</v>
      </c>
      <c r="B2829" s="30" t="s">
        <v>656</v>
      </c>
      <c r="C2829" s="30" t="str">
        <f t="shared" si="132"/>
        <v>Drug and Biological Policy</v>
      </c>
      <c r="G2829" s="29" t="s">
        <v>1957</v>
      </c>
      <c r="H2829" s="30" t="s">
        <v>656</v>
      </c>
      <c r="I2829" s="30" t="str">
        <f t="shared" si="133"/>
        <v>Drug and Biological Policy</v>
      </c>
      <c r="J2829" t="e">
        <f t="shared" ca="1" si="134"/>
        <v>#N/A</v>
      </c>
      <c r="N2829" s="70" t="s">
        <v>3512</v>
      </c>
      <c r="O2829" s="33" t="s">
        <v>16</v>
      </c>
      <c r="P2829" s="68">
        <v>4204</v>
      </c>
      <c r="Q2829" s="33" t="s">
        <v>11590</v>
      </c>
      <c r="R2829" s="33" t="s">
        <v>1867</v>
      </c>
      <c r="S2829" s="68">
        <v>11460</v>
      </c>
      <c r="T2829" s="33" t="s">
        <v>11591</v>
      </c>
      <c r="U2829" s="33" t="s">
        <v>4699</v>
      </c>
      <c r="V2829" s="33" t="s">
        <v>4699</v>
      </c>
      <c r="W2829" s="33" t="s">
        <v>3563</v>
      </c>
      <c r="X2829" s="70" t="s">
        <v>3512</v>
      </c>
    </row>
    <row r="2830" spans="1:24" x14ac:dyDescent="0.25">
      <c r="A2830" s="29" t="s">
        <v>1957</v>
      </c>
      <c r="B2830" s="30" t="s">
        <v>657</v>
      </c>
      <c r="C2830" s="30" t="str">
        <f t="shared" si="132"/>
        <v>Drug and Biological Policy</v>
      </c>
      <c r="G2830" s="29" t="s">
        <v>1957</v>
      </c>
      <c r="H2830" s="30" t="s">
        <v>657</v>
      </c>
      <c r="I2830" s="30" t="str">
        <f t="shared" si="133"/>
        <v>Drug and Biological Policy</v>
      </c>
      <c r="J2830" t="e">
        <f t="shared" ca="1" si="134"/>
        <v>#N/A</v>
      </c>
      <c r="N2830" s="70" t="s">
        <v>3512</v>
      </c>
      <c r="O2830" s="33" t="s">
        <v>16</v>
      </c>
      <c r="P2830" s="68">
        <v>4217</v>
      </c>
      <c r="Q2830" s="33" t="s">
        <v>11592</v>
      </c>
      <c r="R2830" s="33" t="s">
        <v>1852</v>
      </c>
      <c r="S2830" s="68">
        <v>28787</v>
      </c>
      <c r="T2830" s="33" t="s">
        <v>11593</v>
      </c>
      <c r="U2830" s="33" t="s">
        <v>4699</v>
      </c>
      <c r="V2830" s="33" t="s">
        <v>4699</v>
      </c>
      <c r="W2830" s="33" t="s">
        <v>3559</v>
      </c>
      <c r="X2830" s="70" t="s">
        <v>3512</v>
      </c>
    </row>
    <row r="2831" spans="1:24" x14ac:dyDescent="0.25">
      <c r="A2831" s="29" t="s">
        <v>1957</v>
      </c>
      <c r="B2831" s="30" t="s">
        <v>658</v>
      </c>
      <c r="C2831" s="30" t="str">
        <f t="shared" si="132"/>
        <v>Drug and Biological Policy</v>
      </c>
      <c r="G2831" s="29" t="s">
        <v>1957</v>
      </c>
      <c r="H2831" s="30" t="s">
        <v>658</v>
      </c>
      <c r="I2831" s="30" t="str">
        <f t="shared" si="133"/>
        <v>Drug and Biological Policy</v>
      </c>
      <c r="J2831" t="e">
        <f t="shared" ca="1" si="134"/>
        <v>#N/A</v>
      </c>
      <c r="N2831" s="70" t="s">
        <v>3512</v>
      </c>
      <c r="O2831" s="33" t="s">
        <v>16</v>
      </c>
      <c r="P2831" s="68">
        <v>4219</v>
      </c>
      <c r="Q2831" s="33" t="s">
        <v>11594</v>
      </c>
      <c r="R2831" s="33" t="s">
        <v>1854</v>
      </c>
      <c r="S2831" s="68">
        <v>28784</v>
      </c>
      <c r="T2831" s="33" t="s">
        <v>11595</v>
      </c>
      <c r="U2831" s="33" t="s">
        <v>4699</v>
      </c>
      <c r="V2831" s="33" t="s">
        <v>4699</v>
      </c>
      <c r="W2831" s="33" t="s">
        <v>3559</v>
      </c>
      <c r="X2831" s="70" t="s">
        <v>3512</v>
      </c>
    </row>
    <row r="2832" spans="1:24" x14ac:dyDescent="0.25">
      <c r="A2832" s="29" t="s">
        <v>1957</v>
      </c>
      <c r="B2832" s="30" t="s">
        <v>659</v>
      </c>
      <c r="C2832" s="30" t="str">
        <f t="shared" si="132"/>
        <v>Drug and Biological Policy</v>
      </c>
      <c r="G2832" s="29" t="s">
        <v>1957</v>
      </c>
      <c r="H2832" s="30" t="s">
        <v>659</v>
      </c>
      <c r="I2832" s="30" t="str">
        <f t="shared" si="133"/>
        <v>Drug and Biological Policy</v>
      </c>
      <c r="J2832" t="e">
        <f t="shared" ca="1" si="134"/>
        <v>#N/A</v>
      </c>
      <c r="N2832" s="70" t="s">
        <v>3512</v>
      </c>
      <c r="O2832" s="33" t="s">
        <v>16</v>
      </c>
      <c r="P2832" s="68">
        <v>4220</v>
      </c>
      <c r="Q2832" s="33" t="s">
        <v>11596</v>
      </c>
      <c r="R2832" s="33" t="s">
        <v>1857</v>
      </c>
      <c r="S2832" s="68">
        <v>28799</v>
      </c>
      <c r="T2832" s="33" t="s">
        <v>11597</v>
      </c>
      <c r="U2832" s="33" t="s">
        <v>4699</v>
      </c>
      <c r="V2832" s="33" t="s">
        <v>4699</v>
      </c>
      <c r="W2832" s="33" t="s">
        <v>3559</v>
      </c>
      <c r="X2832" s="70" t="s">
        <v>3512</v>
      </c>
    </row>
    <row r="2833" spans="1:24" x14ac:dyDescent="0.25">
      <c r="A2833" s="29" t="s">
        <v>1958</v>
      </c>
      <c r="B2833" s="30" t="s">
        <v>588</v>
      </c>
      <c r="C2833" s="30" t="str">
        <f t="shared" si="132"/>
        <v>Ambulance Policy</v>
      </c>
      <c r="G2833" s="29" t="s">
        <v>1958</v>
      </c>
      <c r="H2833" s="30" t="s">
        <v>588</v>
      </c>
      <c r="I2833" s="30" t="str">
        <f t="shared" si="133"/>
        <v>Ambulance Policy</v>
      </c>
      <c r="J2833" t="e">
        <f t="shared" ca="1" si="134"/>
        <v>#N/A</v>
      </c>
      <c r="N2833" s="33" t="s">
        <v>3512</v>
      </c>
      <c r="O2833" s="33" t="s">
        <v>16</v>
      </c>
      <c r="P2833" s="68">
        <v>4539</v>
      </c>
      <c r="Q2833" s="33" t="s">
        <v>11598</v>
      </c>
      <c r="R2833" s="33" t="s">
        <v>11599</v>
      </c>
      <c r="S2833" s="68">
        <v>23754</v>
      </c>
      <c r="T2833" s="69" t="s">
        <v>11600</v>
      </c>
      <c r="U2833" s="33" t="s">
        <v>4638</v>
      </c>
      <c r="V2833" s="33" t="s">
        <v>4639</v>
      </c>
      <c r="W2833" s="33" t="s">
        <v>11601</v>
      </c>
      <c r="X2833" s="33" t="s">
        <v>3512</v>
      </c>
    </row>
    <row r="2834" spans="1:24" x14ac:dyDescent="0.25">
      <c r="A2834" s="29" t="s">
        <v>1958</v>
      </c>
      <c r="B2834" s="30" t="s">
        <v>589</v>
      </c>
      <c r="C2834" s="30" t="str">
        <f t="shared" si="132"/>
        <v>Ambulance Policy</v>
      </c>
      <c r="G2834" s="29" t="s">
        <v>1958</v>
      </c>
      <c r="H2834" s="30" t="s">
        <v>589</v>
      </c>
      <c r="I2834" s="30" t="str">
        <f t="shared" si="133"/>
        <v>Ambulance Policy</v>
      </c>
      <c r="J2834" t="e">
        <f t="shared" ca="1" si="134"/>
        <v>#N/A</v>
      </c>
      <c r="N2834" s="70" t="s">
        <v>3512</v>
      </c>
      <c r="O2834" s="33" t="s">
        <v>16</v>
      </c>
      <c r="P2834" s="68">
        <v>4653</v>
      </c>
      <c r="Q2834" s="69" t="s">
        <v>11602</v>
      </c>
      <c r="R2834" s="33" t="s">
        <v>1850</v>
      </c>
      <c r="S2834" s="68">
        <v>34648</v>
      </c>
      <c r="T2834" s="69" t="s">
        <v>11603</v>
      </c>
      <c r="U2834" s="33" t="s">
        <v>4699</v>
      </c>
      <c r="V2834" s="33" t="s">
        <v>4699</v>
      </c>
      <c r="W2834" s="33" t="s">
        <v>3562</v>
      </c>
      <c r="X2834" s="70" t="s">
        <v>3512</v>
      </c>
    </row>
    <row r="2835" spans="1:24" x14ac:dyDescent="0.25">
      <c r="A2835" s="29" t="s">
        <v>1959</v>
      </c>
      <c r="B2835" s="30" t="s">
        <v>926</v>
      </c>
      <c r="C2835" s="30" t="str">
        <f t="shared" si="132"/>
        <v>Ambulance Policy</v>
      </c>
      <c r="G2835" s="29" t="s">
        <v>1959</v>
      </c>
      <c r="H2835" s="30" t="s">
        <v>926</v>
      </c>
      <c r="I2835" s="30" t="str">
        <f t="shared" si="133"/>
        <v>Ambulance Policy</v>
      </c>
      <c r="J2835" t="e">
        <f t="shared" ca="1" si="134"/>
        <v>#N/A</v>
      </c>
      <c r="N2835" s="70" t="s">
        <v>3512</v>
      </c>
      <c r="O2835" s="33" t="s">
        <v>16</v>
      </c>
      <c r="P2835" s="68">
        <v>4653</v>
      </c>
      <c r="Q2835" s="69" t="s">
        <v>11602</v>
      </c>
      <c r="R2835" s="33" t="s">
        <v>1853</v>
      </c>
      <c r="S2835" s="68">
        <v>34771</v>
      </c>
      <c r="T2835" s="33" t="s">
        <v>11604</v>
      </c>
      <c r="U2835" s="33" t="s">
        <v>4699</v>
      </c>
      <c r="V2835" s="33" t="s">
        <v>4699</v>
      </c>
      <c r="W2835" s="33" t="s">
        <v>3559</v>
      </c>
      <c r="X2835" s="70" t="s">
        <v>3512</v>
      </c>
    </row>
    <row r="2836" spans="1:24" x14ac:dyDescent="0.25">
      <c r="A2836" s="29" t="s">
        <v>1959</v>
      </c>
      <c r="B2836" s="30" t="s">
        <v>927</v>
      </c>
      <c r="C2836" s="30" t="str">
        <f t="shared" si="132"/>
        <v>Ambulance Policy</v>
      </c>
      <c r="G2836" s="29" t="s">
        <v>1959</v>
      </c>
      <c r="H2836" s="30" t="s">
        <v>927</v>
      </c>
      <c r="I2836" s="30" t="str">
        <f t="shared" si="133"/>
        <v>Ambulance Policy</v>
      </c>
      <c r="J2836" t="e">
        <f t="shared" ca="1" si="134"/>
        <v>#N/A</v>
      </c>
      <c r="N2836" s="70" t="s">
        <v>3512</v>
      </c>
      <c r="O2836" s="33" t="s">
        <v>16</v>
      </c>
      <c r="P2836" s="68">
        <v>5817</v>
      </c>
      <c r="Q2836" s="69" t="s">
        <v>11605</v>
      </c>
      <c r="R2836" s="33" t="s">
        <v>474</v>
      </c>
      <c r="S2836" s="68">
        <v>28658</v>
      </c>
      <c r="T2836" s="69" t="s">
        <v>11606</v>
      </c>
      <c r="U2836" s="33" t="s">
        <v>4699</v>
      </c>
      <c r="V2836" s="33" t="s">
        <v>4699</v>
      </c>
      <c r="W2836" s="33" t="s">
        <v>11607</v>
      </c>
      <c r="X2836" s="70" t="s">
        <v>3512</v>
      </c>
    </row>
    <row r="2837" spans="1:24" x14ac:dyDescent="0.25">
      <c r="A2837" s="29" t="s">
        <v>1959</v>
      </c>
      <c r="B2837" s="30" t="s">
        <v>928</v>
      </c>
      <c r="C2837" s="30" t="str">
        <f t="shared" si="132"/>
        <v>Ambulance Policy</v>
      </c>
      <c r="G2837" s="29" t="s">
        <v>1959</v>
      </c>
      <c r="H2837" s="30" t="s">
        <v>928</v>
      </c>
      <c r="I2837" s="30" t="str">
        <f t="shared" si="133"/>
        <v>Ambulance Policy</v>
      </c>
      <c r="J2837" t="e">
        <f t="shared" ca="1" si="134"/>
        <v>#N/A</v>
      </c>
      <c r="N2837" s="70" t="s">
        <v>3512</v>
      </c>
      <c r="O2837" s="33" t="s">
        <v>16</v>
      </c>
      <c r="P2837" s="68">
        <v>5832</v>
      </c>
      <c r="Q2837" s="69" t="s">
        <v>11608</v>
      </c>
      <c r="R2837" s="33" t="s">
        <v>476</v>
      </c>
      <c r="S2837" s="68">
        <v>19195</v>
      </c>
      <c r="T2837" s="69" t="s">
        <v>11609</v>
      </c>
      <c r="U2837" s="33" t="s">
        <v>4699</v>
      </c>
      <c r="V2837" s="33" t="s">
        <v>4699</v>
      </c>
      <c r="W2837" s="33" t="s">
        <v>3559</v>
      </c>
      <c r="X2837" s="70" t="s">
        <v>3512</v>
      </c>
    </row>
    <row r="2838" spans="1:24" x14ac:dyDescent="0.25">
      <c r="A2838" s="29" t="s">
        <v>1959</v>
      </c>
      <c r="B2838" s="30" t="s">
        <v>929</v>
      </c>
      <c r="C2838" s="30" t="str">
        <f t="shared" si="132"/>
        <v>Ambulance Policy</v>
      </c>
      <c r="G2838" s="29" t="s">
        <v>1959</v>
      </c>
      <c r="H2838" s="30" t="s">
        <v>929</v>
      </c>
      <c r="I2838" s="30" t="str">
        <f t="shared" si="133"/>
        <v>Ambulance Policy</v>
      </c>
      <c r="J2838" t="e">
        <f t="shared" ca="1" si="134"/>
        <v>#N/A</v>
      </c>
      <c r="N2838" s="70" t="s">
        <v>3512</v>
      </c>
      <c r="O2838" s="33" t="s">
        <v>16</v>
      </c>
      <c r="P2838" s="68">
        <v>6210</v>
      </c>
      <c r="Q2838" s="33" t="s">
        <v>11610</v>
      </c>
      <c r="R2838" s="33" t="s">
        <v>1875</v>
      </c>
      <c r="S2838" s="68">
        <v>8519</v>
      </c>
      <c r="T2838" s="69" t="s">
        <v>11611</v>
      </c>
      <c r="U2838" s="33" t="s">
        <v>4699</v>
      </c>
      <c r="V2838" s="33" t="s">
        <v>4699</v>
      </c>
      <c r="W2838" s="33" t="s">
        <v>3563</v>
      </c>
      <c r="X2838" s="70" t="s">
        <v>3512</v>
      </c>
    </row>
    <row r="2839" spans="1:24" x14ac:dyDescent="0.25">
      <c r="A2839" s="29" t="s">
        <v>1960</v>
      </c>
      <c r="B2839" s="30" t="s">
        <v>554</v>
      </c>
      <c r="C2839" s="30" t="str">
        <f t="shared" si="132"/>
        <v>Durable Medical Equipment and Supplies Policy</v>
      </c>
      <c r="G2839" s="29" t="s">
        <v>1960</v>
      </c>
      <c r="H2839" s="30" t="s">
        <v>554</v>
      </c>
      <c r="I2839" s="30" t="str">
        <f t="shared" si="133"/>
        <v>Durable Medical Equipment and Supplies Policy</v>
      </c>
      <c r="J2839" t="e">
        <f t="shared" ca="1" si="134"/>
        <v>#N/A</v>
      </c>
      <c r="N2839" s="33" t="s">
        <v>3512</v>
      </c>
      <c r="O2839" s="33" t="s">
        <v>16</v>
      </c>
      <c r="P2839" s="68">
        <v>6214</v>
      </c>
      <c r="Q2839" s="69" t="s">
        <v>11612</v>
      </c>
      <c r="R2839" s="33" t="s">
        <v>11613</v>
      </c>
      <c r="S2839" s="68">
        <v>23764</v>
      </c>
      <c r="T2839" s="69" t="s">
        <v>11614</v>
      </c>
      <c r="U2839" s="33" t="s">
        <v>4638</v>
      </c>
      <c r="V2839" s="33" t="s">
        <v>4639</v>
      </c>
      <c r="W2839" s="33" t="s">
        <v>11615</v>
      </c>
      <c r="X2839" s="33" t="s">
        <v>3512</v>
      </c>
    </row>
    <row r="2840" spans="1:24" x14ac:dyDescent="0.25">
      <c r="A2840" s="29" t="s">
        <v>1961</v>
      </c>
      <c r="B2840" s="30" t="s">
        <v>1753</v>
      </c>
      <c r="C2840" s="30" t="str">
        <f t="shared" si="132"/>
        <v>CMS National Coverage Determinations (NCD) Policy</v>
      </c>
      <c r="G2840" s="29" t="s">
        <v>1961</v>
      </c>
      <c r="H2840" s="30" t="s">
        <v>1753</v>
      </c>
      <c r="I2840" s="30" t="str">
        <f t="shared" si="133"/>
        <v>CMS National Coverage Determinations (NCD) Policy</v>
      </c>
      <c r="J2840" t="e">
        <f t="shared" ca="1" si="134"/>
        <v>#N/A</v>
      </c>
      <c r="N2840" s="33" t="s">
        <v>3512</v>
      </c>
      <c r="O2840" s="33" t="s">
        <v>16</v>
      </c>
      <c r="P2840" s="68">
        <v>6215</v>
      </c>
      <c r="Q2840" s="33" t="s">
        <v>11616</v>
      </c>
      <c r="R2840" s="33" t="s">
        <v>11617</v>
      </c>
      <c r="S2840" s="68">
        <v>23762</v>
      </c>
      <c r="T2840" s="69" t="s">
        <v>11618</v>
      </c>
      <c r="U2840" s="33" t="s">
        <v>4638</v>
      </c>
      <c r="V2840" s="33" t="s">
        <v>4639</v>
      </c>
      <c r="W2840" s="33" t="s">
        <v>11619</v>
      </c>
      <c r="X2840" s="33" t="s">
        <v>3512</v>
      </c>
    </row>
    <row r="2841" spans="1:24" x14ac:dyDescent="0.25">
      <c r="A2841" s="29" t="s">
        <v>1961</v>
      </c>
      <c r="B2841" s="30" t="s">
        <v>1754</v>
      </c>
      <c r="C2841" s="30" t="str">
        <f t="shared" si="132"/>
        <v>CMS National Coverage Determinations (NCD) Policy</v>
      </c>
      <c r="G2841" s="29" t="s">
        <v>1961</v>
      </c>
      <c r="H2841" s="30" t="s">
        <v>1754</v>
      </c>
      <c r="I2841" s="30" t="str">
        <f t="shared" si="133"/>
        <v>CMS National Coverage Determinations (NCD) Policy</v>
      </c>
      <c r="J2841" t="e">
        <f t="shared" ca="1" si="134"/>
        <v>#N/A</v>
      </c>
      <c r="N2841" s="70" t="s">
        <v>3512</v>
      </c>
      <c r="O2841" s="33" t="s">
        <v>16</v>
      </c>
      <c r="P2841" s="68">
        <v>6570</v>
      </c>
      <c r="Q2841" s="33" t="s">
        <v>11620</v>
      </c>
      <c r="R2841" s="33" t="s">
        <v>810</v>
      </c>
      <c r="S2841" s="68">
        <v>19681</v>
      </c>
      <c r="T2841" s="69" t="s">
        <v>11621</v>
      </c>
      <c r="U2841" s="33" t="s">
        <v>4699</v>
      </c>
      <c r="V2841" s="33" t="s">
        <v>4699</v>
      </c>
      <c r="W2841" s="33" t="s">
        <v>3559</v>
      </c>
      <c r="X2841" s="70" t="s">
        <v>3512</v>
      </c>
    </row>
    <row r="2842" spans="1:24" x14ac:dyDescent="0.25">
      <c r="A2842" s="29" t="s">
        <v>1961</v>
      </c>
      <c r="B2842" s="30" t="s">
        <v>1755</v>
      </c>
      <c r="C2842" s="30" t="str">
        <f t="shared" si="132"/>
        <v>CMS National Coverage Determinations (NCD) Policy</v>
      </c>
      <c r="G2842" s="29" t="s">
        <v>1961</v>
      </c>
      <c r="H2842" s="30" t="s">
        <v>1755</v>
      </c>
      <c r="I2842" s="30" t="str">
        <f t="shared" si="133"/>
        <v>CMS National Coverage Determinations (NCD) Policy</v>
      </c>
      <c r="J2842" t="e">
        <f t="shared" ca="1" si="134"/>
        <v>#N/A</v>
      </c>
      <c r="N2842" s="70" t="s">
        <v>3512</v>
      </c>
      <c r="O2842" s="33" t="s">
        <v>16</v>
      </c>
      <c r="P2842" s="68">
        <v>6570</v>
      </c>
      <c r="Q2842" s="33" t="s">
        <v>11620</v>
      </c>
      <c r="R2842" s="33" t="s">
        <v>811</v>
      </c>
      <c r="S2842" s="68">
        <v>19682</v>
      </c>
      <c r="T2842" s="69" t="s">
        <v>11622</v>
      </c>
      <c r="U2842" s="33" t="s">
        <v>4699</v>
      </c>
      <c r="V2842" s="33" t="s">
        <v>4699</v>
      </c>
      <c r="W2842" s="33" t="s">
        <v>3559</v>
      </c>
      <c r="X2842" s="70" t="s">
        <v>3512</v>
      </c>
    </row>
    <row r="2843" spans="1:24" x14ac:dyDescent="0.25">
      <c r="A2843" s="29" t="s">
        <v>1961</v>
      </c>
      <c r="B2843" s="30" t="s">
        <v>1756</v>
      </c>
      <c r="C2843" s="30" t="str">
        <f t="shared" si="132"/>
        <v>CMS National Coverage Determinations (NCD) Policy</v>
      </c>
      <c r="G2843" s="29" t="s">
        <v>1961</v>
      </c>
      <c r="H2843" s="30" t="s">
        <v>1756</v>
      </c>
      <c r="I2843" s="30" t="str">
        <f t="shared" si="133"/>
        <v>CMS National Coverage Determinations (NCD) Policy</v>
      </c>
      <c r="J2843" t="e">
        <f t="shared" ca="1" si="134"/>
        <v>#N/A</v>
      </c>
      <c r="N2843" s="70" t="s">
        <v>3512</v>
      </c>
      <c r="O2843" s="33" t="s">
        <v>16</v>
      </c>
      <c r="P2843" s="68">
        <v>6570</v>
      </c>
      <c r="Q2843" s="33" t="s">
        <v>11620</v>
      </c>
      <c r="R2843" s="33" t="s">
        <v>818</v>
      </c>
      <c r="S2843" s="68">
        <v>19721</v>
      </c>
      <c r="T2843" s="69" t="s">
        <v>11623</v>
      </c>
      <c r="U2843" s="33" t="s">
        <v>4699</v>
      </c>
      <c r="V2843" s="33" t="s">
        <v>4699</v>
      </c>
      <c r="W2843" s="33" t="s">
        <v>3559</v>
      </c>
      <c r="X2843" s="70" t="s">
        <v>3512</v>
      </c>
    </row>
    <row r="2844" spans="1:24" x14ac:dyDescent="0.25">
      <c r="A2844" s="29" t="s">
        <v>1961</v>
      </c>
      <c r="B2844" s="30" t="s">
        <v>1757</v>
      </c>
      <c r="C2844" s="30" t="str">
        <f t="shared" si="132"/>
        <v>CMS National Coverage Determinations (NCD) Policy</v>
      </c>
      <c r="G2844" s="29" t="s">
        <v>1961</v>
      </c>
      <c r="H2844" s="30" t="s">
        <v>1757</v>
      </c>
      <c r="I2844" s="30" t="str">
        <f t="shared" si="133"/>
        <v>CMS National Coverage Determinations (NCD) Policy</v>
      </c>
      <c r="J2844" t="e">
        <f t="shared" ca="1" si="134"/>
        <v>#N/A</v>
      </c>
      <c r="N2844" s="70" t="s">
        <v>3512</v>
      </c>
      <c r="O2844" s="33" t="s">
        <v>16</v>
      </c>
      <c r="P2844" s="68">
        <v>6571</v>
      </c>
      <c r="Q2844" s="33" t="s">
        <v>11624</v>
      </c>
      <c r="R2844" s="33" t="s">
        <v>786</v>
      </c>
      <c r="S2844" s="68">
        <v>36305</v>
      </c>
      <c r="T2844" s="33" t="s">
        <v>11625</v>
      </c>
      <c r="U2844" s="33" t="s">
        <v>4699</v>
      </c>
      <c r="V2844" s="33" t="s">
        <v>4699</v>
      </c>
      <c r="W2844" s="33" t="s">
        <v>3563</v>
      </c>
      <c r="X2844" s="70" t="s">
        <v>3512</v>
      </c>
    </row>
    <row r="2845" spans="1:24" x14ac:dyDescent="0.25">
      <c r="A2845" s="29" t="s">
        <v>1961</v>
      </c>
      <c r="B2845" s="30" t="s">
        <v>1758</v>
      </c>
      <c r="C2845" s="30" t="str">
        <f t="shared" si="132"/>
        <v>CMS National Coverage Determinations (NCD) Policy</v>
      </c>
      <c r="G2845" s="29" t="s">
        <v>1961</v>
      </c>
      <c r="H2845" s="30" t="s">
        <v>1758</v>
      </c>
      <c r="I2845" s="30" t="str">
        <f t="shared" si="133"/>
        <v>CMS National Coverage Determinations (NCD) Policy</v>
      </c>
      <c r="J2845" t="e">
        <f t="shared" ca="1" si="134"/>
        <v>#N/A</v>
      </c>
      <c r="N2845" s="70" t="s">
        <v>3512</v>
      </c>
      <c r="O2845" s="33" t="s">
        <v>16</v>
      </c>
      <c r="P2845" s="68">
        <v>7011</v>
      </c>
      <c r="Q2845" s="33" t="s">
        <v>11626</v>
      </c>
      <c r="R2845" s="33" t="s">
        <v>1032</v>
      </c>
      <c r="S2845" s="68">
        <v>27331</v>
      </c>
      <c r="T2845" s="69" t="s">
        <v>11627</v>
      </c>
      <c r="U2845" s="33" t="s">
        <v>4699</v>
      </c>
      <c r="V2845" s="33" t="s">
        <v>4699</v>
      </c>
      <c r="W2845" s="33" t="s">
        <v>3562</v>
      </c>
      <c r="X2845" s="70" t="s">
        <v>3512</v>
      </c>
    </row>
    <row r="2846" spans="1:24" x14ac:dyDescent="0.25">
      <c r="A2846" s="29" t="s">
        <v>1961</v>
      </c>
      <c r="B2846" s="30" t="s">
        <v>1759</v>
      </c>
      <c r="C2846" s="30" t="str">
        <f t="shared" si="132"/>
        <v>CMS National Coverage Determinations (NCD) Policy</v>
      </c>
      <c r="G2846" s="29" t="s">
        <v>1961</v>
      </c>
      <c r="H2846" s="30" t="s">
        <v>1759</v>
      </c>
      <c r="I2846" s="30" t="str">
        <f t="shared" si="133"/>
        <v>CMS National Coverage Determinations (NCD) Policy</v>
      </c>
      <c r="J2846" t="e">
        <f t="shared" ca="1" si="134"/>
        <v>#N/A</v>
      </c>
      <c r="N2846" s="33" t="s">
        <v>3512</v>
      </c>
      <c r="O2846" s="33" t="s">
        <v>16</v>
      </c>
      <c r="P2846" s="68">
        <v>7028</v>
      </c>
      <c r="Q2846" s="33" t="s">
        <v>11628</v>
      </c>
      <c r="R2846" s="33" t="s">
        <v>11629</v>
      </c>
      <c r="S2846" s="68">
        <v>25785</v>
      </c>
      <c r="T2846" s="69" t="s">
        <v>11630</v>
      </c>
      <c r="U2846" s="33" t="s">
        <v>4728</v>
      </c>
      <c r="V2846" s="33" t="s">
        <v>4741</v>
      </c>
      <c r="W2846" s="33" t="s">
        <v>11631</v>
      </c>
      <c r="X2846" s="33" t="s">
        <v>3512</v>
      </c>
    </row>
    <row r="2847" spans="1:24" x14ac:dyDescent="0.25">
      <c r="A2847" s="29" t="s">
        <v>1961</v>
      </c>
      <c r="B2847" s="30" t="s">
        <v>1760</v>
      </c>
      <c r="C2847" s="30" t="str">
        <f t="shared" si="132"/>
        <v>CMS National Coverage Determinations (NCD) Policy</v>
      </c>
      <c r="G2847" s="29" t="s">
        <v>1961</v>
      </c>
      <c r="H2847" s="30" t="s">
        <v>1760</v>
      </c>
      <c r="I2847" s="30" t="str">
        <f t="shared" si="133"/>
        <v>CMS National Coverage Determinations (NCD) Policy</v>
      </c>
      <c r="J2847" t="e">
        <f t="shared" ca="1" si="134"/>
        <v>#N/A</v>
      </c>
      <c r="N2847" s="70" t="s">
        <v>3512</v>
      </c>
      <c r="O2847" s="33" t="s">
        <v>16</v>
      </c>
      <c r="P2847" s="68">
        <v>7149</v>
      </c>
      <c r="Q2847" s="33" t="s">
        <v>11632</v>
      </c>
      <c r="R2847" s="33" t="s">
        <v>1067</v>
      </c>
      <c r="S2847" s="68">
        <v>29278</v>
      </c>
      <c r="T2847" s="69" t="s">
        <v>11633</v>
      </c>
      <c r="U2847" s="33" t="s">
        <v>4699</v>
      </c>
      <c r="V2847" s="33" t="s">
        <v>4699</v>
      </c>
      <c r="W2847" s="33" t="s">
        <v>3559</v>
      </c>
      <c r="X2847" s="70" t="s">
        <v>3512</v>
      </c>
    </row>
    <row r="2848" spans="1:24" x14ac:dyDescent="0.25">
      <c r="A2848" s="29" t="s">
        <v>1961</v>
      </c>
      <c r="B2848" s="30" t="s">
        <v>1761</v>
      </c>
      <c r="C2848" s="30" t="str">
        <f t="shared" si="132"/>
        <v>CMS National Coverage Determinations (NCD) Policy</v>
      </c>
      <c r="G2848" s="29" t="s">
        <v>1961</v>
      </c>
      <c r="H2848" s="30" t="s">
        <v>1761</v>
      </c>
      <c r="I2848" s="30" t="str">
        <f t="shared" si="133"/>
        <v>CMS National Coverage Determinations (NCD) Policy</v>
      </c>
      <c r="J2848" t="e">
        <f t="shared" ca="1" si="134"/>
        <v>#N/A</v>
      </c>
      <c r="N2848" s="70" t="s">
        <v>3512</v>
      </c>
      <c r="O2848" s="33" t="s">
        <v>16</v>
      </c>
      <c r="P2848" s="68">
        <v>7164</v>
      </c>
      <c r="Q2848" s="33" t="s">
        <v>11634</v>
      </c>
      <c r="R2848" s="33" t="s">
        <v>1068</v>
      </c>
      <c r="S2848" s="68">
        <v>29281</v>
      </c>
      <c r="T2848" s="69" t="s">
        <v>11635</v>
      </c>
      <c r="U2848" s="33" t="s">
        <v>4699</v>
      </c>
      <c r="V2848" s="33" t="s">
        <v>4699</v>
      </c>
      <c r="W2848" s="33" t="s">
        <v>3559</v>
      </c>
      <c r="X2848" s="70" t="s">
        <v>3512</v>
      </c>
    </row>
    <row r="2849" spans="1:24" x14ac:dyDescent="0.25">
      <c r="A2849" s="29" t="s">
        <v>1961</v>
      </c>
      <c r="B2849" s="30" t="s">
        <v>1762</v>
      </c>
      <c r="C2849" s="30" t="str">
        <f t="shared" si="132"/>
        <v>CMS National Coverage Determinations (NCD) Policy</v>
      </c>
      <c r="G2849" s="29" t="s">
        <v>1961</v>
      </c>
      <c r="H2849" s="30" t="s">
        <v>1762</v>
      </c>
      <c r="I2849" s="30" t="str">
        <f t="shared" si="133"/>
        <v>CMS National Coverage Determinations (NCD) Policy</v>
      </c>
      <c r="J2849" t="e">
        <f t="shared" ca="1" si="134"/>
        <v>#N/A</v>
      </c>
      <c r="N2849" s="33" t="s">
        <v>3512</v>
      </c>
      <c r="O2849" s="33" t="s">
        <v>16</v>
      </c>
      <c r="P2849" s="68">
        <v>7498</v>
      </c>
      <c r="Q2849" s="33" t="s">
        <v>11636</v>
      </c>
      <c r="R2849" s="33" t="s">
        <v>11637</v>
      </c>
      <c r="S2849" s="68">
        <v>25113</v>
      </c>
      <c r="T2849" s="33" t="s">
        <v>11638</v>
      </c>
      <c r="U2849" s="33" t="s">
        <v>4728</v>
      </c>
      <c r="V2849" s="33" t="s">
        <v>4741</v>
      </c>
      <c r="W2849" s="33" t="s">
        <v>11639</v>
      </c>
      <c r="X2849" s="33" t="s">
        <v>3512</v>
      </c>
    </row>
    <row r="2850" spans="1:24" x14ac:dyDescent="0.25">
      <c r="A2850" s="29" t="s">
        <v>1961</v>
      </c>
      <c r="B2850" s="30" t="s">
        <v>1763</v>
      </c>
      <c r="C2850" s="30" t="str">
        <f t="shared" si="132"/>
        <v>CMS National Coverage Determinations (NCD) Policy</v>
      </c>
      <c r="G2850" s="29" t="s">
        <v>1961</v>
      </c>
      <c r="H2850" s="30" t="s">
        <v>1763</v>
      </c>
      <c r="I2850" s="30" t="str">
        <f t="shared" si="133"/>
        <v>CMS National Coverage Determinations (NCD) Policy</v>
      </c>
      <c r="J2850" t="e">
        <f t="shared" ca="1" si="134"/>
        <v>#N/A</v>
      </c>
      <c r="N2850" s="33" t="s">
        <v>3512</v>
      </c>
      <c r="O2850" s="33" t="s">
        <v>16</v>
      </c>
      <c r="P2850" s="68">
        <v>8690</v>
      </c>
      <c r="Q2850" s="33" t="s">
        <v>11640</v>
      </c>
      <c r="R2850" s="33" t="s">
        <v>11641</v>
      </c>
      <c r="S2850" s="68">
        <v>47483</v>
      </c>
      <c r="T2850" s="69" t="s">
        <v>11642</v>
      </c>
      <c r="U2850" s="33" t="s">
        <v>4728</v>
      </c>
      <c r="V2850" s="33" t="s">
        <v>4741</v>
      </c>
      <c r="W2850" s="33" t="s">
        <v>11631</v>
      </c>
      <c r="X2850" s="33" t="s">
        <v>3512</v>
      </c>
    </row>
    <row r="2851" spans="1:24" x14ac:dyDescent="0.25">
      <c r="A2851" s="29" t="s">
        <v>333</v>
      </c>
      <c r="B2851" s="30" t="s">
        <v>1962</v>
      </c>
      <c r="C2851" s="30" t="str">
        <f t="shared" si="132"/>
        <v>Place of Service Policy</v>
      </c>
      <c r="G2851" s="29" t="s">
        <v>333</v>
      </c>
      <c r="H2851" s="30" t="s">
        <v>1962</v>
      </c>
      <c r="I2851" s="30" t="str">
        <f t="shared" si="133"/>
        <v>Place of Service Policy</v>
      </c>
      <c r="J2851" t="e">
        <f t="shared" ca="1" si="134"/>
        <v>#N/A</v>
      </c>
      <c r="N2851" s="70" t="s">
        <v>3512</v>
      </c>
      <c r="O2851" s="33" t="s">
        <v>11643</v>
      </c>
      <c r="P2851" s="68">
        <v>5914</v>
      </c>
      <c r="Q2851" s="33" t="s">
        <v>11644</v>
      </c>
      <c r="R2851" s="33" t="s">
        <v>1828</v>
      </c>
      <c r="S2851" s="68">
        <v>29439</v>
      </c>
      <c r="T2851" s="33" t="s">
        <v>11645</v>
      </c>
      <c r="U2851" s="33" t="s">
        <v>4699</v>
      </c>
      <c r="V2851" s="33" t="s">
        <v>4699</v>
      </c>
      <c r="W2851" s="33" t="s">
        <v>11646</v>
      </c>
      <c r="X2851" s="70" t="s">
        <v>3512</v>
      </c>
    </row>
    <row r="2852" spans="1:24" x14ac:dyDescent="0.25">
      <c r="A2852" s="29" t="s">
        <v>333</v>
      </c>
      <c r="B2852" s="30" t="s">
        <v>1963</v>
      </c>
      <c r="C2852" s="30" t="str">
        <f t="shared" si="132"/>
        <v>Place of Service Policy</v>
      </c>
      <c r="G2852" s="29" t="s">
        <v>333</v>
      </c>
      <c r="H2852" s="30" t="s">
        <v>1963</v>
      </c>
      <c r="I2852" s="30" t="str">
        <f t="shared" si="133"/>
        <v>Place of Service Policy</v>
      </c>
      <c r="J2852" t="e">
        <f t="shared" ca="1" si="134"/>
        <v>#N/A</v>
      </c>
      <c r="N2852" s="70" t="s">
        <v>3512</v>
      </c>
      <c r="O2852" s="33" t="s">
        <v>11643</v>
      </c>
      <c r="P2852" s="68">
        <v>6930</v>
      </c>
      <c r="Q2852" s="33" t="s">
        <v>11647</v>
      </c>
      <c r="R2852" s="33" t="s">
        <v>920</v>
      </c>
      <c r="S2852" s="68">
        <v>29438</v>
      </c>
      <c r="T2852" s="69" t="s">
        <v>11648</v>
      </c>
      <c r="U2852" s="33" t="s">
        <v>4699</v>
      </c>
      <c r="V2852" s="33" t="s">
        <v>4699</v>
      </c>
      <c r="W2852" s="33" t="s">
        <v>11646</v>
      </c>
      <c r="X2852" s="70" t="s">
        <v>3512</v>
      </c>
    </row>
    <row r="2853" spans="1:24" x14ac:dyDescent="0.25">
      <c r="A2853" s="29" t="s">
        <v>1964</v>
      </c>
      <c r="B2853" s="30" t="s">
        <v>684</v>
      </c>
      <c r="C2853" s="30" t="str">
        <f t="shared" si="132"/>
        <v>Drug and Biological Policy</v>
      </c>
      <c r="G2853" s="29" t="s">
        <v>1964</v>
      </c>
      <c r="H2853" s="30" t="s">
        <v>684</v>
      </c>
      <c r="I2853" s="30" t="str">
        <f t="shared" si="133"/>
        <v>Drug and Biological Policy</v>
      </c>
      <c r="J2853" t="e">
        <f t="shared" ca="1" si="134"/>
        <v>#N/A</v>
      </c>
      <c r="N2853" s="70" t="s">
        <v>3512</v>
      </c>
      <c r="O2853" s="33" t="s">
        <v>11643</v>
      </c>
      <c r="P2853" s="68">
        <v>7354</v>
      </c>
      <c r="Q2853" s="69" t="s">
        <v>11649</v>
      </c>
      <c r="R2853" s="33" t="s">
        <v>922</v>
      </c>
      <c r="S2853" s="68">
        <v>24745</v>
      </c>
      <c r="T2853" s="33" t="s">
        <v>11650</v>
      </c>
      <c r="U2853" s="33" t="s">
        <v>4699</v>
      </c>
      <c r="V2853" s="33" t="s">
        <v>4699</v>
      </c>
      <c r="W2853" s="33" t="s">
        <v>11646</v>
      </c>
      <c r="X2853" s="70" t="s">
        <v>3512</v>
      </c>
    </row>
    <row r="2854" spans="1:24" x14ac:dyDescent="0.25">
      <c r="A2854" s="29" t="s">
        <v>1964</v>
      </c>
      <c r="B2854" s="30" t="s">
        <v>1005</v>
      </c>
      <c r="C2854" s="30" t="str">
        <f t="shared" si="132"/>
        <v>Drug and Biological Policy</v>
      </c>
      <c r="G2854" s="29" t="s">
        <v>1964</v>
      </c>
      <c r="H2854" s="30" t="s">
        <v>1005</v>
      </c>
      <c r="I2854" s="30" t="str">
        <f t="shared" si="133"/>
        <v>Drug and Biological Policy</v>
      </c>
      <c r="J2854" t="e">
        <f t="shared" ca="1" si="134"/>
        <v>#N/A</v>
      </c>
      <c r="N2854" s="33" t="s">
        <v>3512</v>
      </c>
      <c r="O2854" s="33" t="s">
        <v>11651</v>
      </c>
      <c r="P2854" s="68">
        <v>7521</v>
      </c>
      <c r="Q2854" s="33" t="s">
        <v>11652</v>
      </c>
      <c r="R2854" s="33" t="s">
        <v>11653</v>
      </c>
      <c r="S2854" s="68">
        <v>30082</v>
      </c>
      <c r="T2854" s="33" t="s">
        <v>11654</v>
      </c>
      <c r="U2854" s="33" t="s">
        <v>3708</v>
      </c>
      <c r="V2854" s="33" t="s">
        <v>3708</v>
      </c>
      <c r="W2854" s="33" t="s">
        <v>3792</v>
      </c>
      <c r="X2854" s="33" t="s">
        <v>3512</v>
      </c>
    </row>
    <row r="2855" spans="1:24" x14ac:dyDescent="0.25">
      <c r="A2855" s="29" t="s">
        <v>353</v>
      </c>
      <c r="B2855" s="30" t="s">
        <v>1965</v>
      </c>
      <c r="C2855" s="30" t="str">
        <f t="shared" si="132"/>
        <v>Place of Service Policy</v>
      </c>
      <c r="G2855" s="29" t="s">
        <v>353</v>
      </c>
      <c r="H2855" s="30" t="s">
        <v>1965</v>
      </c>
      <c r="I2855" s="30" t="str">
        <f t="shared" si="133"/>
        <v>Place of Service Policy</v>
      </c>
      <c r="J2855" t="e">
        <f t="shared" ca="1" si="134"/>
        <v>#N/A</v>
      </c>
      <c r="N2855" s="33" t="s">
        <v>3512</v>
      </c>
      <c r="O2855" s="33" t="s">
        <v>11655</v>
      </c>
      <c r="P2855" s="68">
        <v>7964</v>
      </c>
      <c r="Q2855" s="33" t="s">
        <v>11656</v>
      </c>
      <c r="R2855" s="33" t="s">
        <v>11657</v>
      </c>
      <c r="S2855" s="68">
        <v>55795</v>
      </c>
      <c r="T2855" s="69" t="s">
        <v>11658</v>
      </c>
      <c r="U2855" s="33" t="s">
        <v>4728</v>
      </c>
      <c r="V2855" s="33" t="s">
        <v>4729</v>
      </c>
      <c r="W2855" s="33" t="s">
        <v>11659</v>
      </c>
      <c r="X2855" s="33" t="s">
        <v>3512</v>
      </c>
    </row>
    <row r="2856" spans="1:24" x14ac:dyDescent="0.25">
      <c r="A2856" s="29" t="s">
        <v>265</v>
      </c>
      <c r="B2856" s="30" t="s">
        <v>1966</v>
      </c>
      <c r="C2856" s="30" t="str">
        <f t="shared" si="132"/>
        <v>Place of Service Policy</v>
      </c>
      <c r="G2856" s="29" t="s">
        <v>265</v>
      </c>
      <c r="H2856" s="30" t="s">
        <v>1966</v>
      </c>
      <c r="I2856" s="30" t="str">
        <f t="shared" si="133"/>
        <v>Place of Service Policy</v>
      </c>
      <c r="J2856" t="e">
        <f t="shared" ca="1" si="134"/>
        <v>#N/A</v>
      </c>
      <c r="N2856" s="70" t="s">
        <v>3512</v>
      </c>
      <c r="O2856" s="69" t="s">
        <v>11660</v>
      </c>
      <c r="P2856" s="68">
        <v>7193</v>
      </c>
      <c r="Q2856" s="69" t="s">
        <v>11661</v>
      </c>
      <c r="R2856" s="33" t="s">
        <v>1094</v>
      </c>
      <c r="S2856" s="68">
        <v>58163</v>
      </c>
      <c r="T2856" s="69" t="s">
        <v>11662</v>
      </c>
      <c r="U2856" s="33" t="s">
        <v>4699</v>
      </c>
      <c r="V2856" s="33" t="s">
        <v>4699</v>
      </c>
      <c r="W2856" s="33" t="s">
        <v>11663</v>
      </c>
      <c r="X2856" s="70" t="s">
        <v>3512</v>
      </c>
    </row>
    <row r="2857" spans="1:24" x14ac:dyDescent="0.25">
      <c r="A2857" s="29" t="s">
        <v>265</v>
      </c>
      <c r="B2857" s="30" t="s">
        <v>1963</v>
      </c>
      <c r="C2857" s="30" t="str">
        <f t="shared" si="132"/>
        <v>Place of Service Policy</v>
      </c>
      <c r="G2857" s="29" t="s">
        <v>265</v>
      </c>
      <c r="H2857" s="30" t="s">
        <v>1963</v>
      </c>
      <c r="I2857" s="30" t="str">
        <f t="shared" si="133"/>
        <v>Place of Service Policy</v>
      </c>
      <c r="J2857" t="e">
        <f t="shared" ca="1" si="134"/>
        <v>#N/A</v>
      </c>
      <c r="N2857" s="70" t="s">
        <v>3512</v>
      </c>
      <c r="O2857" s="69" t="s">
        <v>11660</v>
      </c>
      <c r="P2857" s="68">
        <v>7194</v>
      </c>
      <c r="Q2857" s="69" t="s">
        <v>11664</v>
      </c>
      <c r="R2857" s="33" t="s">
        <v>1096</v>
      </c>
      <c r="S2857" s="68">
        <v>58362</v>
      </c>
      <c r="T2857" s="69" t="s">
        <v>11665</v>
      </c>
      <c r="U2857" s="33" t="s">
        <v>4699</v>
      </c>
      <c r="V2857" s="33" t="s">
        <v>4699</v>
      </c>
      <c r="W2857" s="33" t="s">
        <v>11663</v>
      </c>
      <c r="X2857" s="70" t="s">
        <v>3512</v>
      </c>
    </row>
    <row r="2858" spans="1:24" x14ac:dyDescent="0.25">
      <c r="A2858" s="29" t="s">
        <v>1967</v>
      </c>
      <c r="B2858" s="30" t="s">
        <v>457</v>
      </c>
      <c r="C2858" s="30" t="str">
        <f t="shared" si="132"/>
        <v>Drug and Biological Policy</v>
      </c>
      <c r="G2858" s="29" t="s">
        <v>1967</v>
      </c>
      <c r="H2858" s="30" t="s">
        <v>457</v>
      </c>
      <c r="I2858" s="30" t="str">
        <f t="shared" si="133"/>
        <v>Drug and Biological Policy</v>
      </c>
      <c r="J2858" t="e">
        <f t="shared" ca="1" si="134"/>
        <v>#N/A</v>
      </c>
      <c r="N2858" s="70" t="s">
        <v>3512</v>
      </c>
      <c r="O2858" s="33" t="s">
        <v>27</v>
      </c>
      <c r="P2858" s="68">
        <v>4160</v>
      </c>
      <c r="Q2858" s="33" t="s">
        <v>11666</v>
      </c>
      <c r="R2858" s="33" t="s">
        <v>1859</v>
      </c>
      <c r="S2858" s="68">
        <v>36413</v>
      </c>
      <c r="T2858" s="69" t="s">
        <v>11667</v>
      </c>
      <c r="U2858" s="33" t="s">
        <v>4699</v>
      </c>
      <c r="V2858" s="33" t="s">
        <v>4699</v>
      </c>
      <c r="W2858" s="69" t="s">
        <v>11668</v>
      </c>
      <c r="X2858" s="70" t="s">
        <v>3512</v>
      </c>
    </row>
    <row r="2859" spans="1:24" x14ac:dyDescent="0.25">
      <c r="A2859" s="29" t="s">
        <v>1967</v>
      </c>
      <c r="B2859" s="30" t="s">
        <v>591</v>
      </c>
      <c r="C2859" s="30" t="str">
        <f t="shared" si="132"/>
        <v>Drug and Biological Policy</v>
      </c>
      <c r="G2859" s="29" t="s">
        <v>1967</v>
      </c>
      <c r="H2859" s="30" t="s">
        <v>591</v>
      </c>
      <c r="I2859" s="30" t="str">
        <f t="shared" si="133"/>
        <v>Drug and Biological Policy</v>
      </c>
      <c r="J2859" t="e">
        <f t="shared" ca="1" si="134"/>
        <v>#N/A</v>
      </c>
      <c r="N2859" s="70" t="s">
        <v>3512</v>
      </c>
      <c r="O2859" s="33" t="s">
        <v>27</v>
      </c>
      <c r="P2859" s="68">
        <v>4161</v>
      </c>
      <c r="Q2859" s="33" t="s">
        <v>11669</v>
      </c>
      <c r="R2859" s="33" t="s">
        <v>1792</v>
      </c>
      <c r="S2859" s="68">
        <v>20384</v>
      </c>
      <c r="T2859" s="69" t="s">
        <v>11670</v>
      </c>
      <c r="U2859" s="33" t="s">
        <v>4699</v>
      </c>
      <c r="V2859" s="33" t="s">
        <v>4699</v>
      </c>
      <c r="W2859" s="33" t="s">
        <v>11671</v>
      </c>
      <c r="X2859" s="70" t="s">
        <v>3512</v>
      </c>
    </row>
    <row r="2860" spans="1:24" x14ac:dyDescent="0.25">
      <c r="A2860" s="29" t="s">
        <v>1967</v>
      </c>
      <c r="B2860" s="30" t="s">
        <v>592</v>
      </c>
      <c r="C2860" s="30" t="str">
        <f t="shared" si="132"/>
        <v>Drug and Biological Policy</v>
      </c>
      <c r="G2860" s="29" t="s">
        <v>1967</v>
      </c>
      <c r="H2860" s="30" t="s">
        <v>592</v>
      </c>
      <c r="I2860" s="30" t="str">
        <f t="shared" si="133"/>
        <v>Drug and Biological Policy</v>
      </c>
      <c r="J2860" t="e">
        <f t="shared" ca="1" si="134"/>
        <v>#N/A</v>
      </c>
      <c r="N2860" s="70" t="s">
        <v>3512</v>
      </c>
      <c r="O2860" s="33" t="s">
        <v>27</v>
      </c>
      <c r="P2860" s="68">
        <v>4223</v>
      </c>
      <c r="Q2860" s="69" t="s">
        <v>11672</v>
      </c>
      <c r="R2860" s="33" t="s">
        <v>1866</v>
      </c>
      <c r="S2860" s="68">
        <v>8492</v>
      </c>
      <c r="T2860" s="69" t="s">
        <v>11673</v>
      </c>
      <c r="U2860" s="33" t="s">
        <v>4699</v>
      </c>
      <c r="V2860" s="33" t="s">
        <v>4699</v>
      </c>
      <c r="W2860" s="33" t="s">
        <v>11674</v>
      </c>
      <c r="X2860" s="70" t="s">
        <v>3512</v>
      </c>
    </row>
    <row r="2861" spans="1:24" x14ac:dyDescent="0.25">
      <c r="A2861" s="29" t="s">
        <v>1967</v>
      </c>
      <c r="B2861" s="30" t="s">
        <v>593</v>
      </c>
      <c r="C2861" s="30" t="str">
        <f t="shared" si="132"/>
        <v>Drug and Biological Policy</v>
      </c>
      <c r="G2861" s="29" t="s">
        <v>1967</v>
      </c>
      <c r="H2861" s="30" t="s">
        <v>593</v>
      </c>
      <c r="I2861" s="30" t="str">
        <f t="shared" si="133"/>
        <v>Drug and Biological Policy</v>
      </c>
      <c r="J2861" t="e">
        <f t="shared" ca="1" si="134"/>
        <v>#N/A</v>
      </c>
      <c r="N2861" s="70" t="s">
        <v>3512</v>
      </c>
      <c r="O2861" s="33" t="s">
        <v>27</v>
      </c>
      <c r="P2861" s="68">
        <v>4237</v>
      </c>
      <c r="Q2861" s="33" t="s">
        <v>11675</v>
      </c>
      <c r="R2861" s="33" t="s">
        <v>1872</v>
      </c>
      <c r="S2861" s="68">
        <v>8503</v>
      </c>
      <c r="T2861" s="69" t="s">
        <v>11676</v>
      </c>
      <c r="U2861" s="33" t="s">
        <v>4638</v>
      </c>
      <c r="V2861" s="33" t="s">
        <v>6284</v>
      </c>
      <c r="W2861" s="33" t="s">
        <v>11677</v>
      </c>
      <c r="X2861" s="70" t="s">
        <v>3512</v>
      </c>
    </row>
    <row r="2862" spans="1:24" x14ac:dyDescent="0.25">
      <c r="A2862" s="29" t="s">
        <v>1967</v>
      </c>
      <c r="B2862" s="30" t="s">
        <v>594</v>
      </c>
      <c r="C2862" s="30" t="str">
        <f t="shared" si="132"/>
        <v>Drug and Biological Policy</v>
      </c>
      <c r="G2862" s="29" t="s">
        <v>1967</v>
      </c>
      <c r="H2862" s="30" t="s">
        <v>594</v>
      </c>
      <c r="I2862" s="30" t="str">
        <f t="shared" si="133"/>
        <v>Drug and Biological Policy</v>
      </c>
      <c r="J2862" t="e">
        <f t="shared" ca="1" si="134"/>
        <v>#N/A</v>
      </c>
      <c r="N2862" s="70" t="s">
        <v>3512</v>
      </c>
      <c r="O2862" s="33" t="s">
        <v>27</v>
      </c>
      <c r="P2862" s="68">
        <v>5916</v>
      </c>
      <c r="Q2862" s="33" t="s">
        <v>11678</v>
      </c>
      <c r="R2862" s="33" t="s">
        <v>91</v>
      </c>
      <c r="S2862" s="68">
        <v>55303</v>
      </c>
      <c r="T2862" s="69" t="s">
        <v>11679</v>
      </c>
      <c r="U2862" s="33" t="s">
        <v>4699</v>
      </c>
      <c r="V2862" s="33" t="s">
        <v>4699</v>
      </c>
      <c r="W2862" s="33" t="s">
        <v>11680</v>
      </c>
      <c r="X2862" s="70" t="s">
        <v>3512</v>
      </c>
    </row>
    <row r="2863" spans="1:24" x14ac:dyDescent="0.25">
      <c r="A2863" s="29" t="s">
        <v>1967</v>
      </c>
      <c r="B2863" s="30" t="s">
        <v>464</v>
      </c>
      <c r="C2863" s="30" t="str">
        <f t="shared" si="132"/>
        <v>Drug and Biological Policy</v>
      </c>
      <c r="G2863" s="29" t="s">
        <v>1967</v>
      </c>
      <c r="H2863" s="30" t="s">
        <v>464</v>
      </c>
      <c r="I2863" s="30" t="str">
        <f t="shared" si="133"/>
        <v>Drug and Biological Policy</v>
      </c>
      <c r="J2863" t="e">
        <f t="shared" ca="1" si="134"/>
        <v>#N/A</v>
      </c>
      <c r="N2863" s="70" t="s">
        <v>3512</v>
      </c>
      <c r="O2863" s="33" t="s">
        <v>27</v>
      </c>
      <c r="P2863" s="68">
        <v>7026</v>
      </c>
      <c r="Q2863" s="33" t="s">
        <v>11681</v>
      </c>
      <c r="R2863" s="33" t="s">
        <v>982</v>
      </c>
      <c r="S2863" s="68">
        <v>26049</v>
      </c>
      <c r="T2863" s="33" t="s">
        <v>11682</v>
      </c>
      <c r="U2863" s="33" t="s">
        <v>4699</v>
      </c>
      <c r="V2863" s="33" t="s">
        <v>4699</v>
      </c>
      <c r="W2863" s="69" t="s">
        <v>11683</v>
      </c>
      <c r="X2863" s="70" t="s">
        <v>3512</v>
      </c>
    </row>
    <row r="2864" spans="1:24" x14ac:dyDescent="0.25">
      <c r="A2864" s="29" t="s">
        <v>1967</v>
      </c>
      <c r="B2864" s="30" t="s">
        <v>682</v>
      </c>
      <c r="C2864" s="30" t="str">
        <f t="shared" si="132"/>
        <v>Drug and Biological Policy</v>
      </c>
      <c r="G2864" s="29" t="s">
        <v>1967</v>
      </c>
      <c r="H2864" s="30" t="s">
        <v>682</v>
      </c>
      <c r="I2864" s="30" t="str">
        <f t="shared" si="133"/>
        <v>Drug and Biological Policy</v>
      </c>
      <c r="J2864" t="e">
        <f t="shared" ca="1" si="134"/>
        <v>#N/A</v>
      </c>
      <c r="N2864" s="70" t="s">
        <v>3512</v>
      </c>
      <c r="O2864" s="33" t="s">
        <v>11684</v>
      </c>
      <c r="P2864" s="68">
        <v>7260</v>
      </c>
      <c r="Q2864" s="33" t="s">
        <v>11685</v>
      </c>
      <c r="R2864" s="33" t="s">
        <v>1102</v>
      </c>
      <c r="S2864" s="68">
        <v>47063</v>
      </c>
      <c r="T2864" s="69" t="s">
        <v>11686</v>
      </c>
      <c r="U2864" s="33" t="s">
        <v>11687</v>
      </c>
      <c r="V2864" s="33" t="s">
        <v>11687</v>
      </c>
      <c r="W2864" s="33" t="s">
        <v>11688</v>
      </c>
      <c r="X2864" s="70" t="s">
        <v>3512</v>
      </c>
    </row>
    <row r="2865" spans="1:24" x14ac:dyDescent="0.25">
      <c r="A2865" s="29" t="s">
        <v>1967</v>
      </c>
      <c r="B2865" s="30" t="s">
        <v>595</v>
      </c>
      <c r="C2865" s="30" t="str">
        <f t="shared" si="132"/>
        <v>Drug and Biological Policy</v>
      </c>
      <c r="G2865" s="29" t="s">
        <v>1967</v>
      </c>
      <c r="H2865" s="30" t="s">
        <v>595</v>
      </c>
      <c r="I2865" s="30" t="str">
        <f t="shared" si="133"/>
        <v>Drug and Biological Policy</v>
      </c>
      <c r="J2865" t="e">
        <f t="shared" ca="1" si="134"/>
        <v>#N/A</v>
      </c>
      <c r="N2865" s="70" t="s">
        <v>3512</v>
      </c>
      <c r="O2865" s="33" t="s">
        <v>17</v>
      </c>
      <c r="P2865" s="68">
        <v>4369</v>
      </c>
      <c r="Q2865" s="33" t="s">
        <v>11689</v>
      </c>
      <c r="R2865" s="33" t="s">
        <v>1878</v>
      </c>
      <c r="S2865" s="68">
        <v>25296</v>
      </c>
      <c r="T2865" s="33" t="s">
        <v>11690</v>
      </c>
      <c r="U2865" s="33" t="s">
        <v>4699</v>
      </c>
      <c r="V2865" s="33" t="s">
        <v>4699</v>
      </c>
      <c r="W2865" s="33" t="s">
        <v>11691</v>
      </c>
      <c r="X2865" s="70" t="s">
        <v>3512</v>
      </c>
    </row>
    <row r="2866" spans="1:24" x14ac:dyDescent="0.25">
      <c r="A2866" s="29" t="s">
        <v>1967</v>
      </c>
      <c r="B2866" s="30" t="s">
        <v>696</v>
      </c>
      <c r="C2866" s="30" t="str">
        <f t="shared" si="132"/>
        <v>Drug and Biological Policy</v>
      </c>
      <c r="G2866" s="29" t="s">
        <v>1967</v>
      </c>
      <c r="H2866" s="30" t="s">
        <v>696</v>
      </c>
      <c r="I2866" s="30" t="str">
        <f t="shared" si="133"/>
        <v>Drug and Biological Policy</v>
      </c>
      <c r="J2866" t="e">
        <f t="shared" ca="1" si="134"/>
        <v>#N/A</v>
      </c>
      <c r="N2866" s="70" t="s">
        <v>3512</v>
      </c>
      <c r="O2866" s="33" t="s">
        <v>17</v>
      </c>
      <c r="P2866" s="68">
        <v>4544</v>
      </c>
      <c r="Q2866" s="33" t="s">
        <v>11692</v>
      </c>
      <c r="R2866" s="33" t="s">
        <v>1923</v>
      </c>
      <c r="S2866" s="68">
        <v>34630</v>
      </c>
      <c r="T2866" s="69" t="s">
        <v>11693</v>
      </c>
      <c r="U2866" s="33" t="s">
        <v>4699</v>
      </c>
      <c r="V2866" s="33" t="s">
        <v>4699</v>
      </c>
      <c r="W2866" s="33" t="s">
        <v>11691</v>
      </c>
      <c r="X2866" s="70" t="s">
        <v>3512</v>
      </c>
    </row>
    <row r="2867" spans="1:24" x14ac:dyDescent="0.25">
      <c r="A2867" s="29" t="s">
        <v>1967</v>
      </c>
      <c r="B2867" s="30" t="s">
        <v>698</v>
      </c>
      <c r="C2867" s="30" t="str">
        <f t="shared" si="132"/>
        <v>Drug and Biological Policy</v>
      </c>
      <c r="G2867" s="29" t="s">
        <v>1967</v>
      </c>
      <c r="H2867" s="30" t="s">
        <v>698</v>
      </c>
      <c r="I2867" s="30" t="str">
        <f t="shared" si="133"/>
        <v>Drug and Biological Policy</v>
      </c>
      <c r="J2867" t="e">
        <f t="shared" ca="1" si="134"/>
        <v>#N/A</v>
      </c>
      <c r="N2867" s="70" t="s">
        <v>3512</v>
      </c>
      <c r="O2867" s="33" t="s">
        <v>17</v>
      </c>
      <c r="P2867" s="68">
        <v>5083</v>
      </c>
      <c r="Q2867" s="33" t="s">
        <v>11694</v>
      </c>
      <c r="R2867" s="33" t="s">
        <v>1877</v>
      </c>
      <c r="S2867" s="68">
        <v>28800</v>
      </c>
      <c r="T2867" s="69" t="s">
        <v>11695</v>
      </c>
      <c r="U2867" s="33" t="s">
        <v>4699</v>
      </c>
      <c r="V2867" s="33" t="s">
        <v>4699</v>
      </c>
      <c r="W2867" s="33" t="s">
        <v>11696</v>
      </c>
      <c r="X2867" s="70" t="s">
        <v>3512</v>
      </c>
    </row>
    <row r="2868" spans="1:24" x14ac:dyDescent="0.25">
      <c r="A2868" s="29" t="s">
        <v>1967</v>
      </c>
      <c r="B2868" s="30" t="s">
        <v>695</v>
      </c>
      <c r="C2868" s="30" t="str">
        <f t="shared" si="132"/>
        <v>Drug and Biological Policy</v>
      </c>
      <c r="G2868" s="29" t="s">
        <v>1967</v>
      </c>
      <c r="H2868" s="30" t="s">
        <v>695</v>
      </c>
      <c r="I2868" s="30" t="str">
        <f t="shared" si="133"/>
        <v>Drug and Biological Policy</v>
      </c>
      <c r="J2868" t="e">
        <f t="shared" ca="1" si="134"/>
        <v>#N/A</v>
      </c>
      <c r="N2868" s="33" t="s">
        <v>3512</v>
      </c>
      <c r="O2868" s="33" t="s">
        <v>17</v>
      </c>
      <c r="P2868" s="68">
        <v>7688</v>
      </c>
      <c r="Q2868" s="33" t="s">
        <v>11697</v>
      </c>
      <c r="R2868" s="33" t="s">
        <v>11698</v>
      </c>
      <c r="S2868" s="68">
        <v>33525</v>
      </c>
      <c r="T2868" s="69" t="s">
        <v>11699</v>
      </c>
      <c r="U2868" s="33" t="s">
        <v>3708</v>
      </c>
      <c r="V2868" s="33" t="s">
        <v>3708</v>
      </c>
      <c r="W2868" s="33" t="s">
        <v>3792</v>
      </c>
      <c r="X2868" s="33" t="s">
        <v>3512</v>
      </c>
    </row>
    <row r="2869" spans="1:24" x14ac:dyDescent="0.25">
      <c r="A2869" s="29" t="s">
        <v>1967</v>
      </c>
      <c r="B2869" s="30" t="s">
        <v>1162</v>
      </c>
      <c r="C2869" s="30" t="str">
        <f t="shared" si="132"/>
        <v>Drug and Biological Policy</v>
      </c>
      <c r="G2869" s="29" t="s">
        <v>1967</v>
      </c>
      <c r="H2869" s="30" t="s">
        <v>1162</v>
      </c>
      <c r="I2869" s="30" t="str">
        <f t="shared" si="133"/>
        <v>Drug and Biological Policy</v>
      </c>
      <c r="J2869" t="e">
        <f t="shared" ca="1" si="134"/>
        <v>#N/A</v>
      </c>
      <c r="N2869" s="33" t="s">
        <v>3512</v>
      </c>
      <c r="O2869" s="33" t="s">
        <v>28</v>
      </c>
      <c r="P2869" s="68">
        <v>4140</v>
      </c>
      <c r="Q2869" s="33" t="s">
        <v>11700</v>
      </c>
      <c r="R2869" s="33" t="s">
        <v>11701</v>
      </c>
      <c r="S2869" s="68">
        <v>17807</v>
      </c>
      <c r="T2869" s="69" t="s">
        <v>11702</v>
      </c>
      <c r="U2869" s="33" t="s">
        <v>4638</v>
      </c>
      <c r="V2869" s="33" t="s">
        <v>4639</v>
      </c>
      <c r="W2869" s="33" t="s">
        <v>11703</v>
      </c>
      <c r="X2869" s="33" t="s">
        <v>3512</v>
      </c>
    </row>
    <row r="2870" spans="1:24" x14ac:dyDescent="0.25">
      <c r="A2870" s="29" t="s">
        <v>1968</v>
      </c>
      <c r="B2870" s="30" t="s">
        <v>592</v>
      </c>
      <c r="C2870" s="30" t="str">
        <f t="shared" si="132"/>
        <v>Drug and Biological Policy</v>
      </c>
      <c r="G2870" s="29" t="s">
        <v>1968</v>
      </c>
      <c r="H2870" s="30" t="s">
        <v>592</v>
      </c>
      <c r="I2870" s="30" t="str">
        <f t="shared" si="133"/>
        <v>Drug and Biological Policy</v>
      </c>
      <c r="J2870" t="e">
        <f t="shared" ca="1" si="134"/>
        <v>#N/A</v>
      </c>
      <c r="N2870" s="70" t="s">
        <v>3512</v>
      </c>
      <c r="O2870" s="33" t="s">
        <v>28</v>
      </c>
      <c r="P2870" s="68">
        <v>4141</v>
      </c>
      <c r="Q2870" s="33" t="s">
        <v>11704</v>
      </c>
      <c r="R2870" s="33" t="s">
        <v>1727</v>
      </c>
      <c r="S2870" s="68">
        <v>41808</v>
      </c>
      <c r="T2870" s="69" t="s">
        <v>11705</v>
      </c>
      <c r="U2870" s="33" t="s">
        <v>4638</v>
      </c>
      <c r="V2870" s="33" t="s">
        <v>4639</v>
      </c>
      <c r="W2870" s="33" t="s">
        <v>11706</v>
      </c>
      <c r="X2870" s="70" t="s">
        <v>3512</v>
      </c>
    </row>
    <row r="2871" spans="1:24" x14ac:dyDescent="0.25">
      <c r="A2871" s="29" t="s">
        <v>1968</v>
      </c>
      <c r="B2871" s="30" t="s">
        <v>464</v>
      </c>
      <c r="C2871" s="30" t="str">
        <f t="shared" si="132"/>
        <v>Drug and Biological Policy</v>
      </c>
      <c r="G2871" s="29" t="s">
        <v>1968</v>
      </c>
      <c r="H2871" s="30" t="s">
        <v>464</v>
      </c>
      <c r="I2871" s="30" t="str">
        <f t="shared" si="133"/>
        <v>Drug and Biological Policy</v>
      </c>
      <c r="J2871" t="e">
        <f t="shared" ca="1" si="134"/>
        <v>#N/A</v>
      </c>
      <c r="N2871" s="70" t="s">
        <v>3512</v>
      </c>
      <c r="O2871" s="33" t="s">
        <v>28</v>
      </c>
      <c r="P2871" s="68">
        <v>4142</v>
      </c>
      <c r="Q2871" s="33" t="s">
        <v>11707</v>
      </c>
      <c r="R2871" s="33" t="s">
        <v>1782</v>
      </c>
      <c r="S2871" s="68">
        <v>11410</v>
      </c>
      <c r="T2871" s="33" t="s">
        <v>11708</v>
      </c>
      <c r="U2871" s="33" t="s">
        <v>4699</v>
      </c>
      <c r="V2871" s="33" t="s">
        <v>4699</v>
      </c>
      <c r="W2871" s="33" t="s">
        <v>11709</v>
      </c>
      <c r="X2871" s="70" t="s">
        <v>3512</v>
      </c>
    </row>
    <row r="2872" spans="1:24" x14ac:dyDescent="0.25">
      <c r="A2872" s="29" t="s">
        <v>1968</v>
      </c>
      <c r="B2872" s="30" t="s">
        <v>682</v>
      </c>
      <c r="C2872" s="30" t="str">
        <f t="shared" si="132"/>
        <v>Drug and Biological Policy</v>
      </c>
      <c r="G2872" s="29" t="s">
        <v>1968</v>
      </c>
      <c r="H2872" s="30" t="s">
        <v>682</v>
      </c>
      <c r="I2872" s="30" t="str">
        <f t="shared" si="133"/>
        <v>Drug and Biological Policy</v>
      </c>
      <c r="J2872" t="e">
        <f t="shared" ca="1" si="134"/>
        <v>#N/A</v>
      </c>
      <c r="N2872" s="70" t="s">
        <v>3512</v>
      </c>
      <c r="O2872" s="33" t="s">
        <v>28</v>
      </c>
      <c r="P2872" s="68">
        <v>4165</v>
      </c>
      <c r="Q2872" s="33" t="s">
        <v>11710</v>
      </c>
      <c r="R2872" s="33" t="s">
        <v>1848</v>
      </c>
      <c r="S2872" s="68">
        <v>41824</v>
      </c>
      <c r="T2872" s="69" t="s">
        <v>11711</v>
      </c>
      <c r="U2872" s="33" t="s">
        <v>4699</v>
      </c>
      <c r="V2872" s="33" t="s">
        <v>4699</v>
      </c>
      <c r="W2872" s="33" t="s">
        <v>11712</v>
      </c>
      <c r="X2872" s="70" t="s">
        <v>3512</v>
      </c>
    </row>
    <row r="2873" spans="1:24" x14ac:dyDescent="0.25">
      <c r="A2873" s="29" t="s">
        <v>1968</v>
      </c>
      <c r="B2873" s="30" t="s">
        <v>464</v>
      </c>
      <c r="C2873" s="30" t="str">
        <f t="shared" si="132"/>
        <v>Drug and Biological Policy</v>
      </c>
      <c r="G2873" s="29" t="s">
        <v>1968</v>
      </c>
      <c r="H2873" s="30" t="s">
        <v>464</v>
      </c>
      <c r="I2873" s="30" t="str">
        <f t="shared" si="133"/>
        <v>Drug and Biological Policy</v>
      </c>
      <c r="J2873" t="e">
        <f t="shared" ca="1" si="134"/>
        <v>#N/A</v>
      </c>
      <c r="N2873" s="70" t="s">
        <v>3512</v>
      </c>
      <c r="O2873" s="33" t="s">
        <v>28</v>
      </c>
      <c r="P2873" s="68">
        <v>4184</v>
      </c>
      <c r="Q2873" s="33" t="s">
        <v>11713</v>
      </c>
      <c r="R2873" s="33" t="s">
        <v>1860</v>
      </c>
      <c r="S2873" s="68">
        <v>8465</v>
      </c>
      <c r="T2873" s="69" t="s">
        <v>11714</v>
      </c>
      <c r="U2873" s="33" t="s">
        <v>4699</v>
      </c>
      <c r="V2873" s="33" t="s">
        <v>4699</v>
      </c>
      <c r="W2873" s="33" t="s">
        <v>11709</v>
      </c>
      <c r="X2873" s="70" t="s">
        <v>3512</v>
      </c>
    </row>
    <row r="2874" spans="1:24" x14ac:dyDescent="0.25">
      <c r="A2874" s="29" t="s">
        <v>1968</v>
      </c>
      <c r="B2874" s="30" t="s">
        <v>682</v>
      </c>
      <c r="C2874" s="30" t="str">
        <f t="shared" si="132"/>
        <v>Drug and Biological Policy</v>
      </c>
      <c r="G2874" s="29" t="s">
        <v>1968</v>
      </c>
      <c r="H2874" s="30" t="s">
        <v>682</v>
      </c>
      <c r="I2874" s="30" t="str">
        <f t="shared" si="133"/>
        <v>Drug and Biological Policy</v>
      </c>
      <c r="J2874" t="e">
        <f t="shared" ca="1" si="134"/>
        <v>#N/A</v>
      </c>
      <c r="N2874" s="70" t="s">
        <v>3512</v>
      </c>
      <c r="O2874" s="33" t="s">
        <v>28</v>
      </c>
      <c r="P2874" s="68">
        <v>4185</v>
      </c>
      <c r="Q2874" s="33" t="s">
        <v>11715</v>
      </c>
      <c r="R2874" s="33" t="s">
        <v>1862</v>
      </c>
      <c r="S2874" s="68">
        <v>17837</v>
      </c>
      <c r="T2874" s="69" t="s">
        <v>11716</v>
      </c>
      <c r="U2874" s="33" t="s">
        <v>4699</v>
      </c>
      <c r="V2874" s="33" t="s">
        <v>4699</v>
      </c>
      <c r="W2874" s="33" t="s">
        <v>11712</v>
      </c>
      <c r="X2874" s="70" t="s">
        <v>3512</v>
      </c>
    </row>
    <row r="2875" spans="1:24" x14ac:dyDescent="0.25">
      <c r="A2875" s="29" t="s">
        <v>1968</v>
      </c>
      <c r="B2875" s="30" t="s">
        <v>464</v>
      </c>
      <c r="C2875" s="30" t="str">
        <f t="shared" si="132"/>
        <v>Drug and Biological Policy</v>
      </c>
      <c r="G2875" s="29" t="s">
        <v>1968</v>
      </c>
      <c r="H2875" s="30" t="s">
        <v>464</v>
      </c>
      <c r="I2875" s="30" t="str">
        <f t="shared" si="133"/>
        <v>Drug and Biological Policy</v>
      </c>
      <c r="J2875" t="e">
        <f t="shared" ca="1" si="134"/>
        <v>#N/A</v>
      </c>
      <c r="N2875" s="70" t="s">
        <v>3512</v>
      </c>
      <c r="O2875" s="33" t="s">
        <v>28</v>
      </c>
      <c r="P2875" s="68">
        <v>4186</v>
      </c>
      <c r="Q2875" s="33" t="s">
        <v>11717</v>
      </c>
      <c r="R2875" s="33" t="s">
        <v>1861</v>
      </c>
      <c r="S2875" s="68">
        <v>29473</v>
      </c>
      <c r="T2875" s="69" t="s">
        <v>11718</v>
      </c>
      <c r="U2875" s="33" t="s">
        <v>4638</v>
      </c>
      <c r="V2875" s="33" t="s">
        <v>4639</v>
      </c>
      <c r="W2875" s="33" t="s">
        <v>11719</v>
      </c>
      <c r="X2875" s="70" t="s">
        <v>3512</v>
      </c>
    </row>
    <row r="2876" spans="1:24" x14ac:dyDescent="0.25">
      <c r="A2876" s="29" t="s">
        <v>1968</v>
      </c>
      <c r="B2876" s="30" t="s">
        <v>682</v>
      </c>
      <c r="C2876" s="30" t="str">
        <f t="shared" si="132"/>
        <v>Drug and Biological Policy</v>
      </c>
      <c r="G2876" s="29" t="s">
        <v>1968</v>
      </c>
      <c r="H2876" s="30" t="s">
        <v>682</v>
      </c>
      <c r="I2876" s="30" t="str">
        <f t="shared" si="133"/>
        <v>Drug and Biological Policy</v>
      </c>
      <c r="J2876" t="e">
        <f t="shared" ca="1" si="134"/>
        <v>#N/A</v>
      </c>
      <c r="N2876" s="70" t="s">
        <v>3512</v>
      </c>
      <c r="O2876" s="33" t="s">
        <v>28</v>
      </c>
      <c r="P2876" s="68">
        <v>4384</v>
      </c>
      <c r="Q2876" s="33" t="s">
        <v>11720</v>
      </c>
      <c r="R2876" s="33" t="s">
        <v>1888</v>
      </c>
      <c r="S2876" s="68">
        <v>8717</v>
      </c>
      <c r="T2876" s="33" t="s">
        <v>11721</v>
      </c>
      <c r="U2876" s="33" t="s">
        <v>4638</v>
      </c>
      <c r="V2876" s="33" t="s">
        <v>4639</v>
      </c>
      <c r="W2876" s="33" t="s">
        <v>11722</v>
      </c>
      <c r="X2876" s="70" t="s">
        <v>3512</v>
      </c>
    </row>
    <row r="2877" spans="1:24" x14ac:dyDescent="0.25">
      <c r="A2877" s="29" t="s">
        <v>181</v>
      </c>
      <c r="B2877" s="30" t="s">
        <v>629</v>
      </c>
      <c r="C2877" s="30" t="str">
        <f t="shared" si="132"/>
        <v>Drug and Biological Policy</v>
      </c>
      <c r="G2877" s="29" t="s">
        <v>181</v>
      </c>
      <c r="H2877" s="30" t="s">
        <v>629</v>
      </c>
      <c r="I2877" s="30" t="str">
        <f t="shared" si="133"/>
        <v>Drug and Biological Policy</v>
      </c>
      <c r="J2877" t="e">
        <f t="shared" ca="1" si="134"/>
        <v>#N/A</v>
      </c>
      <c r="N2877" s="70" t="s">
        <v>3512</v>
      </c>
      <c r="O2877" s="33" t="s">
        <v>28</v>
      </c>
      <c r="P2877" s="68">
        <v>4385</v>
      </c>
      <c r="Q2877" s="33" t="s">
        <v>11723</v>
      </c>
      <c r="R2877" s="33" t="s">
        <v>1889</v>
      </c>
      <c r="S2877" s="68">
        <v>8718</v>
      </c>
      <c r="T2877" s="33" t="s">
        <v>11724</v>
      </c>
      <c r="U2877" s="33" t="s">
        <v>4638</v>
      </c>
      <c r="V2877" s="33" t="s">
        <v>4639</v>
      </c>
      <c r="W2877" s="33" t="s">
        <v>11722</v>
      </c>
      <c r="X2877" s="70" t="s">
        <v>3512</v>
      </c>
    </row>
    <row r="2878" spans="1:24" x14ac:dyDescent="0.25">
      <c r="A2878" s="29" t="s">
        <v>181</v>
      </c>
      <c r="B2878" s="30" t="s">
        <v>1969</v>
      </c>
      <c r="C2878" s="30" t="str">
        <f t="shared" si="132"/>
        <v>Drug and Biological Policy</v>
      </c>
      <c r="G2878" s="29" t="s">
        <v>181</v>
      </c>
      <c r="H2878" s="30" t="s">
        <v>1969</v>
      </c>
      <c r="I2878" s="30" t="str">
        <f t="shared" si="133"/>
        <v>Drug and Biological Policy</v>
      </c>
      <c r="J2878" t="e">
        <f t="shared" ca="1" si="134"/>
        <v>#N/A</v>
      </c>
      <c r="N2878" s="70" t="s">
        <v>3512</v>
      </c>
      <c r="O2878" s="33" t="s">
        <v>28</v>
      </c>
      <c r="P2878" s="68">
        <v>5694</v>
      </c>
      <c r="Q2878" s="33" t="s">
        <v>11725</v>
      </c>
      <c r="R2878" s="33" t="s">
        <v>1988</v>
      </c>
      <c r="S2878" s="68">
        <v>11597</v>
      </c>
      <c r="T2878" s="69" t="s">
        <v>11726</v>
      </c>
      <c r="U2878" s="33" t="s">
        <v>4699</v>
      </c>
      <c r="V2878" s="33" t="s">
        <v>4699</v>
      </c>
      <c r="W2878" s="33" t="s">
        <v>11709</v>
      </c>
      <c r="X2878" s="70" t="s">
        <v>3512</v>
      </c>
    </row>
    <row r="2879" spans="1:24" x14ac:dyDescent="0.25">
      <c r="A2879" s="29" t="s">
        <v>181</v>
      </c>
      <c r="B2879" s="30" t="s">
        <v>684</v>
      </c>
      <c r="C2879" s="30" t="str">
        <f t="shared" si="132"/>
        <v>Drug and Biological Policy</v>
      </c>
      <c r="G2879" s="29" t="s">
        <v>181</v>
      </c>
      <c r="H2879" s="30" t="s">
        <v>684</v>
      </c>
      <c r="I2879" s="30" t="str">
        <f t="shared" si="133"/>
        <v>Drug and Biological Policy</v>
      </c>
      <c r="J2879" t="e">
        <f t="shared" ca="1" si="134"/>
        <v>#N/A</v>
      </c>
      <c r="N2879" s="33" t="s">
        <v>3512</v>
      </c>
      <c r="O2879" s="33" t="s">
        <v>28</v>
      </c>
      <c r="P2879" s="68">
        <v>7227</v>
      </c>
      <c r="Q2879" s="33" t="s">
        <v>11727</v>
      </c>
      <c r="R2879" s="33" t="s">
        <v>11728</v>
      </c>
      <c r="S2879" s="68">
        <v>28450</v>
      </c>
      <c r="T2879" s="69" t="s">
        <v>11729</v>
      </c>
      <c r="U2879" s="33" t="s">
        <v>3708</v>
      </c>
      <c r="V2879" s="33" t="s">
        <v>3708</v>
      </c>
      <c r="W2879" s="33" t="s">
        <v>3792</v>
      </c>
      <c r="X2879" s="33" t="s">
        <v>3512</v>
      </c>
    </row>
    <row r="2880" spans="1:24" x14ac:dyDescent="0.25">
      <c r="A2880" s="29" t="s">
        <v>181</v>
      </c>
      <c r="B2880" s="30" t="s">
        <v>673</v>
      </c>
      <c r="C2880" s="30" t="str">
        <f t="shared" si="132"/>
        <v>Drug and Biological Policy</v>
      </c>
      <c r="G2880" s="29" t="s">
        <v>181</v>
      </c>
      <c r="H2880" s="30" t="s">
        <v>673</v>
      </c>
      <c r="I2880" s="30" t="str">
        <f t="shared" si="133"/>
        <v>Drug and Biological Policy</v>
      </c>
      <c r="J2880" t="e">
        <f t="shared" ca="1" si="134"/>
        <v>#N/A</v>
      </c>
      <c r="N2880" s="70" t="s">
        <v>3512</v>
      </c>
      <c r="O2880" s="33" t="s">
        <v>28</v>
      </c>
      <c r="P2880" s="68">
        <v>7355</v>
      </c>
      <c r="Q2880" s="33" t="s">
        <v>11730</v>
      </c>
      <c r="R2880" s="33" t="s">
        <v>969</v>
      </c>
      <c r="S2880" s="68">
        <v>25941</v>
      </c>
      <c r="T2880" s="69" t="s">
        <v>11731</v>
      </c>
      <c r="U2880" s="33" t="s">
        <v>4728</v>
      </c>
      <c r="V2880" s="33" t="s">
        <v>6066</v>
      </c>
      <c r="W2880" s="33" t="s">
        <v>11732</v>
      </c>
      <c r="X2880" s="70" t="s">
        <v>3512</v>
      </c>
    </row>
    <row r="2881" spans="1:24" x14ac:dyDescent="0.25">
      <c r="A2881" s="29" t="s">
        <v>1970</v>
      </c>
      <c r="B2881" s="30" t="s">
        <v>629</v>
      </c>
      <c r="C2881" s="30" t="str">
        <f t="shared" si="132"/>
        <v>Drug and Biological Policy</v>
      </c>
      <c r="G2881" s="29" t="s">
        <v>1970</v>
      </c>
      <c r="H2881" s="30" t="s">
        <v>629</v>
      </c>
      <c r="I2881" s="30" t="str">
        <f t="shared" si="133"/>
        <v>Drug and Biological Policy</v>
      </c>
      <c r="J2881" t="e">
        <f t="shared" ca="1" si="134"/>
        <v>#N/A</v>
      </c>
      <c r="N2881" s="70" t="s">
        <v>3512</v>
      </c>
      <c r="O2881" s="33" t="s">
        <v>28</v>
      </c>
      <c r="P2881" s="68">
        <v>7564</v>
      </c>
      <c r="Q2881" s="33" t="s">
        <v>11733</v>
      </c>
      <c r="R2881" s="33" t="s">
        <v>1167</v>
      </c>
      <c r="S2881" s="68">
        <v>31701</v>
      </c>
      <c r="T2881" s="69" t="s">
        <v>11734</v>
      </c>
      <c r="U2881" s="33" t="s">
        <v>4638</v>
      </c>
      <c r="V2881" s="33" t="s">
        <v>5811</v>
      </c>
      <c r="W2881" s="33" t="s">
        <v>11735</v>
      </c>
      <c r="X2881" s="70" t="s">
        <v>3512</v>
      </c>
    </row>
    <row r="2882" spans="1:24" x14ac:dyDescent="0.25">
      <c r="A2882" s="29" t="s">
        <v>198</v>
      </c>
      <c r="B2882" s="30" t="s">
        <v>457</v>
      </c>
      <c r="C2882" s="30" t="str">
        <f t="shared" si="132"/>
        <v>Drug and Biological Policy</v>
      </c>
      <c r="G2882" s="29" t="s">
        <v>198</v>
      </c>
      <c r="H2882" s="30" t="s">
        <v>457</v>
      </c>
      <c r="I2882" s="30" t="str">
        <f t="shared" si="133"/>
        <v>Drug and Biological Policy</v>
      </c>
      <c r="J2882" t="e">
        <f t="shared" ca="1" si="134"/>
        <v>#N/A</v>
      </c>
      <c r="N2882" s="70" t="s">
        <v>3512</v>
      </c>
      <c r="O2882" s="33" t="s">
        <v>28</v>
      </c>
      <c r="P2882" s="68">
        <v>7566</v>
      </c>
      <c r="Q2882" s="69" t="s">
        <v>11736</v>
      </c>
      <c r="R2882" s="33" t="s">
        <v>1168</v>
      </c>
      <c r="S2882" s="68">
        <v>31710</v>
      </c>
      <c r="T2882" s="69" t="s">
        <v>11737</v>
      </c>
      <c r="U2882" s="33" t="s">
        <v>4638</v>
      </c>
      <c r="V2882" s="33" t="s">
        <v>5811</v>
      </c>
      <c r="W2882" s="33" t="s">
        <v>11738</v>
      </c>
      <c r="X2882" s="70" t="s">
        <v>3512</v>
      </c>
    </row>
    <row r="2883" spans="1:24" x14ac:dyDescent="0.25">
      <c r="A2883" s="29" t="s">
        <v>198</v>
      </c>
      <c r="B2883" s="30" t="s">
        <v>1971</v>
      </c>
      <c r="C2883" s="30" t="str">
        <f t="shared" ref="C2883:C2946" si="135">VLOOKUP(A2883,$G:$I,3,0)</f>
        <v>Drug and Biological Policy</v>
      </c>
      <c r="G2883" s="29" t="s">
        <v>198</v>
      </c>
      <c r="H2883" s="30" t="s">
        <v>1971</v>
      </c>
      <c r="I2883" s="30" t="str">
        <f t="shared" ref="I2883:I2946" si="136">VLOOKUP(G2883,$R:$X,7,0)</f>
        <v>Drug and Biological Policy</v>
      </c>
      <c r="J2883" t="e">
        <f t="shared" ref="J2883:J2946" ca="1" si="137">VLOOKUP(I2883,$J:$J,1,0)</f>
        <v>#N/A</v>
      </c>
      <c r="N2883" s="33" t="s">
        <v>3512</v>
      </c>
      <c r="O2883" s="33" t="s">
        <v>28</v>
      </c>
      <c r="P2883" s="68">
        <v>7590</v>
      </c>
      <c r="Q2883" s="33" t="s">
        <v>11739</v>
      </c>
      <c r="R2883" s="33" t="s">
        <v>11740</v>
      </c>
      <c r="S2883" s="68">
        <v>35453</v>
      </c>
      <c r="T2883" s="69" t="s">
        <v>11741</v>
      </c>
      <c r="U2883" s="33" t="s">
        <v>4638</v>
      </c>
      <c r="V2883" s="33" t="s">
        <v>4639</v>
      </c>
      <c r="W2883" s="33" t="s">
        <v>11742</v>
      </c>
      <c r="X2883" s="33" t="s">
        <v>3512</v>
      </c>
    </row>
    <row r="2884" spans="1:24" x14ac:dyDescent="0.25">
      <c r="A2884" s="29" t="s">
        <v>198</v>
      </c>
      <c r="B2884" s="30" t="s">
        <v>663</v>
      </c>
      <c r="C2884" s="30" t="str">
        <f t="shared" si="135"/>
        <v>Drug and Biological Policy</v>
      </c>
      <c r="G2884" s="29" t="s">
        <v>198</v>
      </c>
      <c r="H2884" s="30" t="s">
        <v>663</v>
      </c>
      <c r="I2884" s="30" t="str">
        <f t="shared" si="136"/>
        <v>Drug and Biological Policy</v>
      </c>
      <c r="J2884" t="e">
        <f t="shared" ca="1" si="137"/>
        <v>#N/A</v>
      </c>
      <c r="N2884" s="70" t="s">
        <v>3512</v>
      </c>
      <c r="O2884" s="33" t="s">
        <v>28</v>
      </c>
      <c r="P2884" s="68">
        <v>7678</v>
      </c>
      <c r="Q2884" s="69" t="s">
        <v>11743</v>
      </c>
      <c r="R2884" s="33" t="s">
        <v>1112</v>
      </c>
      <c r="S2884" s="68">
        <v>30091</v>
      </c>
      <c r="T2884" s="69" t="s">
        <v>11744</v>
      </c>
      <c r="U2884" s="33" t="s">
        <v>4638</v>
      </c>
      <c r="V2884" s="33" t="s">
        <v>4639</v>
      </c>
      <c r="W2884" s="33" t="s">
        <v>11745</v>
      </c>
      <c r="X2884" s="70" t="s">
        <v>3512</v>
      </c>
    </row>
    <row r="2885" spans="1:24" x14ac:dyDescent="0.25">
      <c r="A2885" s="29" t="s">
        <v>198</v>
      </c>
      <c r="B2885" s="30" t="s">
        <v>632</v>
      </c>
      <c r="C2885" s="30" t="str">
        <f t="shared" si="135"/>
        <v>Drug and Biological Policy</v>
      </c>
      <c r="G2885" s="29" t="s">
        <v>198</v>
      </c>
      <c r="H2885" s="30" t="s">
        <v>632</v>
      </c>
      <c r="I2885" s="30" t="str">
        <f t="shared" si="136"/>
        <v>Drug and Biological Policy</v>
      </c>
      <c r="J2885" t="e">
        <f t="shared" ca="1" si="137"/>
        <v>#N/A</v>
      </c>
      <c r="N2885" s="70" t="s">
        <v>3512</v>
      </c>
      <c r="O2885" s="33" t="s">
        <v>28</v>
      </c>
      <c r="P2885" s="68">
        <v>8062</v>
      </c>
      <c r="Q2885" s="33" t="s">
        <v>11746</v>
      </c>
      <c r="R2885" s="33" t="s">
        <v>1113</v>
      </c>
      <c r="S2885" s="68">
        <v>30101</v>
      </c>
      <c r="T2885" s="69" t="s">
        <v>11747</v>
      </c>
      <c r="U2885" s="33" t="s">
        <v>4638</v>
      </c>
      <c r="V2885" s="33" t="s">
        <v>4639</v>
      </c>
      <c r="W2885" s="33" t="s">
        <v>11745</v>
      </c>
      <c r="X2885" s="70" t="s">
        <v>3512</v>
      </c>
    </row>
    <row r="2886" spans="1:24" x14ac:dyDescent="0.25">
      <c r="A2886" s="29" t="s">
        <v>198</v>
      </c>
      <c r="B2886" s="30" t="s">
        <v>873</v>
      </c>
      <c r="C2886" s="30" t="str">
        <f t="shared" si="135"/>
        <v>Drug and Biological Policy</v>
      </c>
      <c r="G2886" s="29" t="s">
        <v>198</v>
      </c>
      <c r="H2886" s="30" t="s">
        <v>873</v>
      </c>
      <c r="I2886" s="30" t="str">
        <f t="shared" si="136"/>
        <v>Drug and Biological Policy</v>
      </c>
      <c r="J2886" t="e">
        <f t="shared" ca="1" si="137"/>
        <v>#N/A</v>
      </c>
      <c r="N2886" s="33" t="s">
        <v>3512</v>
      </c>
      <c r="O2886" s="33" t="s">
        <v>28</v>
      </c>
      <c r="P2886" s="68">
        <v>8230</v>
      </c>
      <c r="Q2886" s="33" t="s">
        <v>11748</v>
      </c>
      <c r="R2886" s="33" t="s">
        <v>11749</v>
      </c>
      <c r="S2886" s="68">
        <v>23220</v>
      </c>
      <c r="T2886" s="33" t="s">
        <v>11750</v>
      </c>
      <c r="U2886" s="33" t="s">
        <v>4728</v>
      </c>
      <c r="V2886" s="33" t="s">
        <v>6066</v>
      </c>
      <c r="W2886" s="33" t="s">
        <v>11751</v>
      </c>
      <c r="X2886" s="33" t="s">
        <v>3512</v>
      </c>
    </row>
    <row r="2887" spans="1:24" x14ac:dyDescent="0.25">
      <c r="A2887" s="29" t="s">
        <v>198</v>
      </c>
      <c r="B2887" s="30" t="s">
        <v>874</v>
      </c>
      <c r="C2887" s="30" t="str">
        <f t="shared" si="135"/>
        <v>Drug and Biological Policy</v>
      </c>
      <c r="G2887" s="29" t="s">
        <v>198</v>
      </c>
      <c r="H2887" s="30" t="s">
        <v>874</v>
      </c>
      <c r="I2887" s="30" t="str">
        <f t="shared" si="136"/>
        <v>Drug and Biological Policy</v>
      </c>
      <c r="J2887" t="e">
        <f t="shared" ca="1" si="137"/>
        <v>#N/A</v>
      </c>
      <c r="N2887" s="70" t="s">
        <v>3512</v>
      </c>
      <c r="O2887" s="33" t="s">
        <v>28</v>
      </c>
      <c r="P2887" s="68">
        <v>8276</v>
      </c>
      <c r="Q2887" s="33" t="s">
        <v>11752</v>
      </c>
      <c r="R2887" s="33" t="s">
        <v>978</v>
      </c>
      <c r="S2887" s="68">
        <v>25959</v>
      </c>
      <c r="T2887" s="69" t="s">
        <v>11753</v>
      </c>
      <c r="U2887" s="33" t="s">
        <v>4728</v>
      </c>
      <c r="V2887" s="33" t="s">
        <v>4729</v>
      </c>
      <c r="W2887" s="33" t="s">
        <v>11754</v>
      </c>
      <c r="X2887" s="70" t="s">
        <v>3512</v>
      </c>
    </row>
    <row r="2888" spans="1:24" x14ac:dyDescent="0.25">
      <c r="A2888" s="29" t="s">
        <v>198</v>
      </c>
      <c r="B2888" s="30" t="s">
        <v>871</v>
      </c>
      <c r="C2888" s="30" t="str">
        <f t="shared" si="135"/>
        <v>Drug and Biological Policy</v>
      </c>
      <c r="G2888" s="29" t="s">
        <v>198</v>
      </c>
      <c r="H2888" s="30" t="s">
        <v>871</v>
      </c>
      <c r="I2888" s="30" t="str">
        <f t="shared" si="136"/>
        <v>Drug and Biological Policy</v>
      </c>
      <c r="J2888" t="e">
        <f t="shared" ca="1" si="137"/>
        <v>#N/A</v>
      </c>
      <c r="N2888" s="70" t="s">
        <v>3512</v>
      </c>
      <c r="O2888" s="33" t="s">
        <v>22</v>
      </c>
      <c r="P2888" s="68">
        <v>4192</v>
      </c>
      <c r="Q2888" s="33" t="s">
        <v>11755</v>
      </c>
      <c r="R2888" s="33" t="s">
        <v>1836</v>
      </c>
      <c r="S2888" s="68">
        <v>17823</v>
      </c>
      <c r="T2888" s="69" t="s">
        <v>11756</v>
      </c>
      <c r="U2888" s="33" t="s">
        <v>4699</v>
      </c>
      <c r="V2888" s="33" t="s">
        <v>4699</v>
      </c>
      <c r="W2888" s="33" t="s">
        <v>3561</v>
      </c>
      <c r="X2888" s="70" t="s">
        <v>3512</v>
      </c>
    </row>
    <row r="2889" spans="1:24" x14ac:dyDescent="0.25">
      <c r="A2889" s="29" t="s">
        <v>198</v>
      </c>
      <c r="B2889" s="30" t="s">
        <v>872</v>
      </c>
      <c r="C2889" s="30" t="str">
        <f t="shared" si="135"/>
        <v>Drug and Biological Policy</v>
      </c>
      <c r="G2889" s="29" t="s">
        <v>198</v>
      </c>
      <c r="H2889" s="30" t="s">
        <v>872</v>
      </c>
      <c r="I2889" s="30" t="str">
        <f t="shared" si="136"/>
        <v>Drug and Biological Policy</v>
      </c>
      <c r="J2889" t="e">
        <f t="shared" ca="1" si="137"/>
        <v>#N/A</v>
      </c>
      <c r="N2889" s="70" t="s">
        <v>3512</v>
      </c>
      <c r="O2889" s="33" t="s">
        <v>22</v>
      </c>
      <c r="P2889" s="68">
        <v>4194</v>
      </c>
      <c r="Q2889" s="33" t="s">
        <v>11757</v>
      </c>
      <c r="R2889" s="33" t="s">
        <v>1871</v>
      </c>
      <c r="S2889" s="68">
        <v>8502</v>
      </c>
      <c r="T2889" s="69" t="s">
        <v>11758</v>
      </c>
      <c r="U2889" s="33" t="s">
        <v>4699</v>
      </c>
      <c r="V2889" s="33" t="s">
        <v>4699</v>
      </c>
      <c r="W2889" s="33" t="s">
        <v>3565</v>
      </c>
      <c r="X2889" s="70" t="s">
        <v>3512</v>
      </c>
    </row>
    <row r="2890" spans="1:24" x14ac:dyDescent="0.25">
      <c r="A2890" s="29" t="s">
        <v>198</v>
      </c>
      <c r="B2890" s="30" t="s">
        <v>875</v>
      </c>
      <c r="C2890" s="30" t="str">
        <f t="shared" si="135"/>
        <v>Drug and Biological Policy</v>
      </c>
      <c r="G2890" s="29" t="s">
        <v>198</v>
      </c>
      <c r="H2890" s="30" t="s">
        <v>875</v>
      </c>
      <c r="I2890" s="30" t="str">
        <f t="shared" si="136"/>
        <v>Drug and Biological Policy</v>
      </c>
      <c r="J2890" t="e">
        <f t="shared" ca="1" si="137"/>
        <v>#N/A</v>
      </c>
      <c r="N2890" s="70" t="s">
        <v>3512</v>
      </c>
      <c r="O2890" s="33" t="s">
        <v>22</v>
      </c>
      <c r="P2890" s="68">
        <v>4195</v>
      </c>
      <c r="Q2890" s="33" t="s">
        <v>11759</v>
      </c>
      <c r="R2890" s="33" t="s">
        <v>1869</v>
      </c>
      <c r="S2890" s="68">
        <v>34026</v>
      </c>
      <c r="T2890" s="69" t="s">
        <v>11760</v>
      </c>
      <c r="U2890" s="33" t="s">
        <v>4728</v>
      </c>
      <c r="V2890" s="33" t="s">
        <v>4729</v>
      </c>
      <c r="W2890" s="33" t="s">
        <v>3564</v>
      </c>
      <c r="X2890" s="70" t="s">
        <v>3512</v>
      </c>
    </row>
    <row r="2891" spans="1:24" x14ac:dyDescent="0.25">
      <c r="A2891" s="29" t="s">
        <v>198</v>
      </c>
      <c r="B2891" s="30" t="s">
        <v>876</v>
      </c>
      <c r="C2891" s="30" t="str">
        <f t="shared" si="135"/>
        <v>Drug and Biological Policy</v>
      </c>
      <c r="G2891" s="29" t="s">
        <v>198</v>
      </c>
      <c r="H2891" s="30" t="s">
        <v>876</v>
      </c>
      <c r="I2891" s="30" t="str">
        <f t="shared" si="136"/>
        <v>Drug and Biological Policy</v>
      </c>
      <c r="J2891" t="e">
        <f t="shared" ca="1" si="137"/>
        <v>#N/A</v>
      </c>
      <c r="N2891" s="70" t="s">
        <v>3512</v>
      </c>
      <c r="O2891" s="33" t="s">
        <v>22</v>
      </c>
      <c r="P2891" s="68">
        <v>4395</v>
      </c>
      <c r="Q2891" s="33" t="s">
        <v>11761</v>
      </c>
      <c r="R2891" s="33" t="s">
        <v>1915</v>
      </c>
      <c r="S2891" s="68">
        <v>17828</v>
      </c>
      <c r="T2891" s="69" t="s">
        <v>11762</v>
      </c>
      <c r="U2891" s="33" t="s">
        <v>4699</v>
      </c>
      <c r="V2891" s="33" t="s">
        <v>4699</v>
      </c>
      <c r="W2891" s="33" t="s">
        <v>3565</v>
      </c>
      <c r="X2891" s="70" t="s">
        <v>3512</v>
      </c>
    </row>
    <row r="2892" spans="1:24" x14ac:dyDescent="0.25">
      <c r="A2892" s="29" t="s">
        <v>198</v>
      </c>
      <c r="B2892" s="30" t="s">
        <v>877</v>
      </c>
      <c r="C2892" s="30" t="str">
        <f t="shared" si="135"/>
        <v>Drug and Biological Policy</v>
      </c>
      <c r="G2892" s="29" t="s">
        <v>198</v>
      </c>
      <c r="H2892" s="30" t="s">
        <v>877</v>
      </c>
      <c r="I2892" s="30" t="str">
        <f t="shared" si="136"/>
        <v>Drug and Biological Policy</v>
      </c>
      <c r="J2892" t="e">
        <f t="shared" ca="1" si="137"/>
        <v>#N/A</v>
      </c>
      <c r="N2892" s="70" t="s">
        <v>3512</v>
      </c>
      <c r="O2892" s="33" t="s">
        <v>22</v>
      </c>
      <c r="P2892" s="68">
        <v>4396</v>
      </c>
      <c r="Q2892" s="33" t="s">
        <v>11763</v>
      </c>
      <c r="R2892" s="33" t="s">
        <v>1916</v>
      </c>
      <c r="S2892" s="68">
        <v>17846</v>
      </c>
      <c r="T2892" s="69" t="s">
        <v>11764</v>
      </c>
      <c r="U2892" s="33" t="s">
        <v>4699</v>
      </c>
      <c r="V2892" s="33" t="s">
        <v>4699</v>
      </c>
      <c r="W2892" s="33" t="s">
        <v>3561</v>
      </c>
      <c r="X2892" s="70" t="s">
        <v>3512</v>
      </c>
    </row>
    <row r="2893" spans="1:24" x14ac:dyDescent="0.25">
      <c r="A2893" s="29" t="s">
        <v>198</v>
      </c>
      <c r="B2893" s="30" t="s">
        <v>878</v>
      </c>
      <c r="C2893" s="30" t="str">
        <f t="shared" si="135"/>
        <v>Drug and Biological Policy</v>
      </c>
      <c r="G2893" s="29" t="s">
        <v>198</v>
      </c>
      <c r="H2893" s="30" t="s">
        <v>878</v>
      </c>
      <c r="I2893" s="30" t="str">
        <f t="shared" si="136"/>
        <v>Drug and Biological Policy</v>
      </c>
      <c r="J2893" t="e">
        <f t="shared" ca="1" si="137"/>
        <v>#N/A</v>
      </c>
      <c r="N2893" s="70" t="s">
        <v>3512</v>
      </c>
      <c r="O2893" s="33" t="s">
        <v>23</v>
      </c>
      <c r="P2893" s="68">
        <v>6998</v>
      </c>
      <c r="Q2893" s="69" t="s">
        <v>11765</v>
      </c>
      <c r="R2893" s="33" t="s">
        <v>1008</v>
      </c>
      <c r="S2893" s="68">
        <v>28605</v>
      </c>
      <c r="T2893" s="69" t="s">
        <v>11766</v>
      </c>
      <c r="U2893" s="33" t="s">
        <v>4699</v>
      </c>
      <c r="V2893" s="33" t="s">
        <v>4699</v>
      </c>
      <c r="W2893" s="33" t="s">
        <v>11767</v>
      </c>
      <c r="X2893" s="70" t="s">
        <v>3512</v>
      </c>
    </row>
    <row r="2894" spans="1:24" x14ac:dyDescent="0.25">
      <c r="A2894" s="29" t="s">
        <v>198</v>
      </c>
      <c r="B2894" s="30" t="s">
        <v>879</v>
      </c>
      <c r="C2894" s="30" t="str">
        <f t="shared" si="135"/>
        <v>Drug and Biological Policy</v>
      </c>
      <c r="G2894" s="29" t="s">
        <v>198</v>
      </c>
      <c r="H2894" s="30" t="s">
        <v>879</v>
      </c>
      <c r="I2894" s="30" t="str">
        <f t="shared" si="136"/>
        <v>Drug and Biological Policy</v>
      </c>
      <c r="J2894" t="e">
        <f t="shared" ca="1" si="137"/>
        <v>#N/A</v>
      </c>
      <c r="N2894" s="70" t="s">
        <v>3512</v>
      </c>
      <c r="O2894" s="33" t="s">
        <v>23</v>
      </c>
      <c r="P2894" s="68">
        <v>7183</v>
      </c>
      <c r="Q2894" s="33" t="s">
        <v>11768</v>
      </c>
      <c r="R2894" s="33" t="s">
        <v>1073</v>
      </c>
      <c r="S2894" s="68">
        <v>29283</v>
      </c>
      <c r="T2894" s="69" t="s">
        <v>11769</v>
      </c>
      <c r="U2894" s="33" t="s">
        <v>4699</v>
      </c>
      <c r="V2894" s="33" t="s">
        <v>4699</v>
      </c>
      <c r="W2894" s="33" t="s">
        <v>11767</v>
      </c>
      <c r="X2894" s="70" t="s">
        <v>3512</v>
      </c>
    </row>
    <row r="2895" spans="1:24" x14ac:dyDescent="0.25">
      <c r="A2895" s="29" t="s">
        <v>198</v>
      </c>
      <c r="B2895" s="30" t="s">
        <v>629</v>
      </c>
      <c r="C2895" s="30" t="str">
        <f t="shared" si="135"/>
        <v>Drug and Biological Policy</v>
      </c>
      <c r="G2895" s="29" t="s">
        <v>198</v>
      </c>
      <c r="H2895" s="30" t="s">
        <v>629</v>
      </c>
      <c r="I2895" s="30" t="str">
        <f t="shared" si="136"/>
        <v>Drug and Biological Policy</v>
      </c>
      <c r="J2895" t="e">
        <f t="shared" ca="1" si="137"/>
        <v>#N/A</v>
      </c>
      <c r="N2895" s="70" t="s">
        <v>3512</v>
      </c>
      <c r="O2895" s="33" t="s">
        <v>11770</v>
      </c>
      <c r="P2895" s="68">
        <v>6020</v>
      </c>
      <c r="Q2895" s="33" t="s">
        <v>11771</v>
      </c>
      <c r="R2895" s="33" t="s">
        <v>318</v>
      </c>
      <c r="S2895" s="68">
        <v>58146</v>
      </c>
      <c r="T2895" s="69" t="s">
        <v>11772</v>
      </c>
      <c r="U2895" s="33" t="s">
        <v>4638</v>
      </c>
      <c r="V2895" s="33" t="s">
        <v>4639</v>
      </c>
      <c r="W2895" s="33" t="s">
        <v>3554</v>
      </c>
      <c r="X2895" s="70" t="s">
        <v>3512</v>
      </c>
    </row>
    <row r="2896" spans="1:24" x14ac:dyDescent="0.25">
      <c r="A2896" s="29" t="s">
        <v>198</v>
      </c>
      <c r="B2896" s="30" t="s">
        <v>629</v>
      </c>
      <c r="C2896" s="30" t="str">
        <f t="shared" si="135"/>
        <v>Drug and Biological Policy</v>
      </c>
      <c r="G2896" s="29" t="s">
        <v>198</v>
      </c>
      <c r="H2896" s="30" t="s">
        <v>629</v>
      </c>
      <c r="I2896" s="30" t="str">
        <f t="shared" si="136"/>
        <v>Drug and Biological Policy</v>
      </c>
      <c r="J2896" t="e">
        <f t="shared" ca="1" si="137"/>
        <v>#N/A</v>
      </c>
      <c r="N2896" s="70" t="s">
        <v>3512</v>
      </c>
      <c r="O2896" s="33" t="s">
        <v>11770</v>
      </c>
      <c r="P2896" s="68">
        <v>6020</v>
      </c>
      <c r="Q2896" s="33" t="s">
        <v>11771</v>
      </c>
      <c r="R2896" s="33" t="s">
        <v>1946</v>
      </c>
      <c r="S2896" s="68">
        <v>55319</v>
      </c>
      <c r="T2896" s="69" t="s">
        <v>11773</v>
      </c>
      <c r="U2896" s="33" t="s">
        <v>4638</v>
      </c>
      <c r="V2896" s="33" t="s">
        <v>4639</v>
      </c>
      <c r="W2896" s="33" t="s">
        <v>11774</v>
      </c>
      <c r="X2896" s="70" t="s">
        <v>3512</v>
      </c>
    </row>
    <row r="2897" spans="1:24" x14ac:dyDescent="0.25">
      <c r="A2897" s="29" t="s">
        <v>198</v>
      </c>
      <c r="B2897" s="30" t="s">
        <v>673</v>
      </c>
      <c r="C2897" s="30" t="str">
        <f t="shared" si="135"/>
        <v>Drug and Biological Policy</v>
      </c>
      <c r="G2897" s="29" t="s">
        <v>198</v>
      </c>
      <c r="H2897" s="30" t="s">
        <v>673</v>
      </c>
      <c r="I2897" s="30" t="str">
        <f t="shared" si="136"/>
        <v>Drug and Biological Policy</v>
      </c>
      <c r="J2897" t="e">
        <f t="shared" ca="1" si="137"/>
        <v>#N/A</v>
      </c>
      <c r="N2897" s="70" t="s">
        <v>3512</v>
      </c>
      <c r="O2897" s="33" t="s">
        <v>11770</v>
      </c>
      <c r="P2897" s="68">
        <v>7027</v>
      </c>
      <c r="Q2897" s="33" t="s">
        <v>11775</v>
      </c>
      <c r="R2897" s="33" t="s">
        <v>383</v>
      </c>
      <c r="S2897" s="68">
        <v>57823</v>
      </c>
      <c r="T2897" s="69" t="s">
        <v>11776</v>
      </c>
      <c r="U2897" s="33" t="s">
        <v>4699</v>
      </c>
      <c r="V2897" s="33" t="s">
        <v>4699</v>
      </c>
      <c r="W2897" s="33" t="s">
        <v>11777</v>
      </c>
      <c r="X2897" s="70" t="s">
        <v>3512</v>
      </c>
    </row>
    <row r="2898" spans="1:24" x14ac:dyDescent="0.25">
      <c r="A2898" s="29" t="s">
        <v>198</v>
      </c>
      <c r="B2898" s="30" t="s">
        <v>684</v>
      </c>
      <c r="C2898" s="30" t="str">
        <f t="shared" si="135"/>
        <v>Drug and Biological Policy</v>
      </c>
      <c r="G2898" s="29" t="s">
        <v>198</v>
      </c>
      <c r="H2898" s="30" t="s">
        <v>684</v>
      </c>
      <c r="I2898" s="30" t="str">
        <f t="shared" si="136"/>
        <v>Drug and Biological Policy</v>
      </c>
      <c r="J2898" t="e">
        <f t="shared" ca="1" si="137"/>
        <v>#N/A</v>
      </c>
      <c r="N2898" s="70" t="s">
        <v>3512</v>
      </c>
      <c r="O2898" s="33" t="s">
        <v>11770</v>
      </c>
      <c r="P2898" s="68">
        <v>7228</v>
      </c>
      <c r="Q2898" s="33" t="s">
        <v>11778</v>
      </c>
      <c r="R2898" s="33" t="s">
        <v>962</v>
      </c>
      <c r="S2898" s="68">
        <v>25589</v>
      </c>
      <c r="T2898" s="69" t="s">
        <v>11779</v>
      </c>
      <c r="U2898" s="33" t="s">
        <v>4699</v>
      </c>
      <c r="V2898" s="33" t="s">
        <v>4699</v>
      </c>
      <c r="W2898" s="33" t="s">
        <v>11353</v>
      </c>
      <c r="X2898" s="70" t="s">
        <v>3512</v>
      </c>
    </row>
    <row r="2899" spans="1:24" x14ac:dyDescent="0.25">
      <c r="A2899" s="29" t="s">
        <v>198</v>
      </c>
      <c r="B2899" s="30" t="s">
        <v>1972</v>
      </c>
      <c r="C2899" s="30" t="str">
        <f t="shared" si="135"/>
        <v>Drug and Biological Policy</v>
      </c>
      <c r="G2899" s="29" t="s">
        <v>198</v>
      </c>
      <c r="H2899" s="30" t="s">
        <v>1972</v>
      </c>
      <c r="I2899" s="30" t="str">
        <f t="shared" si="136"/>
        <v>Drug and Biological Policy</v>
      </c>
      <c r="J2899" t="e">
        <f t="shared" ca="1" si="137"/>
        <v>#N/A</v>
      </c>
      <c r="N2899" s="70" t="s">
        <v>3512</v>
      </c>
      <c r="O2899" s="33" t="s">
        <v>18</v>
      </c>
      <c r="P2899" s="68">
        <v>4240</v>
      </c>
      <c r="Q2899" s="33" t="s">
        <v>11780</v>
      </c>
      <c r="R2899" s="33" t="s">
        <v>1573</v>
      </c>
      <c r="S2899" s="68">
        <v>58676</v>
      </c>
      <c r="T2899" s="69" t="s">
        <v>11781</v>
      </c>
      <c r="U2899" s="33" t="s">
        <v>4699</v>
      </c>
      <c r="V2899" s="33" t="s">
        <v>4699</v>
      </c>
      <c r="W2899" s="33" t="s">
        <v>11782</v>
      </c>
      <c r="X2899" s="70" t="s">
        <v>3512</v>
      </c>
    </row>
    <row r="2900" spans="1:24" x14ac:dyDescent="0.25">
      <c r="A2900" s="29" t="s">
        <v>198</v>
      </c>
      <c r="B2900" s="30" t="s">
        <v>464</v>
      </c>
      <c r="C2900" s="30" t="str">
        <f t="shared" si="135"/>
        <v>Drug and Biological Policy</v>
      </c>
      <c r="G2900" s="29" t="s">
        <v>198</v>
      </c>
      <c r="H2900" s="30" t="s">
        <v>464</v>
      </c>
      <c r="I2900" s="30" t="str">
        <f t="shared" si="136"/>
        <v>Drug and Biological Policy</v>
      </c>
      <c r="J2900" t="e">
        <f t="shared" ca="1" si="137"/>
        <v>#N/A</v>
      </c>
      <c r="N2900" s="70" t="s">
        <v>3512</v>
      </c>
      <c r="O2900" s="33" t="s">
        <v>18</v>
      </c>
      <c r="P2900" s="68">
        <v>4240</v>
      </c>
      <c r="Q2900" s="33" t="s">
        <v>11780</v>
      </c>
      <c r="R2900" s="33" t="s">
        <v>1849</v>
      </c>
      <c r="S2900" s="68">
        <v>38198</v>
      </c>
      <c r="T2900" s="69" t="s">
        <v>11783</v>
      </c>
      <c r="U2900" s="33" t="s">
        <v>4699</v>
      </c>
      <c r="V2900" s="33" t="s">
        <v>4699</v>
      </c>
      <c r="W2900" s="33" t="s">
        <v>11782</v>
      </c>
      <c r="X2900" s="70" t="s">
        <v>3512</v>
      </c>
    </row>
    <row r="2901" spans="1:24" x14ac:dyDescent="0.25">
      <c r="A2901" s="29" t="s">
        <v>198</v>
      </c>
      <c r="B2901" s="30" t="s">
        <v>881</v>
      </c>
      <c r="C2901" s="30" t="str">
        <f t="shared" si="135"/>
        <v>Drug and Biological Policy</v>
      </c>
      <c r="G2901" s="29" t="s">
        <v>198</v>
      </c>
      <c r="H2901" s="30" t="s">
        <v>881</v>
      </c>
      <c r="I2901" s="30" t="str">
        <f t="shared" si="136"/>
        <v>Drug and Biological Policy</v>
      </c>
      <c r="J2901" t="e">
        <f t="shared" ca="1" si="137"/>
        <v>#N/A</v>
      </c>
      <c r="N2901" s="70" t="s">
        <v>3512</v>
      </c>
      <c r="O2901" s="33" t="s">
        <v>18</v>
      </c>
      <c r="P2901" s="68">
        <v>4240</v>
      </c>
      <c r="Q2901" s="33" t="s">
        <v>11780</v>
      </c>
      <c r="R2901" s="33" t="s">
        <v>1864</v>
      </c>
      <c r="S2901" s="68">
        <v>17815</v>
      </c>
      <c r="T2901" s="69" t="s">
        <v>11784</v>
      </c>
      <c r="U2901" s="33" t="s">
        <v>4699</v>
      </c>
      <c r="V2901" s="33" t="s">
        <v>4699</v>
      </c>
      <c r="W2901" s="33" t="s">
        <v>11782</v>
      </c>
      <c r="X2901" s="70" t="s">
        <v>3512</v>
      </c>
    </row>
    <row r="2902" spans="1:24" x14ac:dyDescent="0.25">
      <c r="A2902" s="29" t="s">
        <v>198</v>
      </c>
      <c r="B2902" s="30" t="s">
        <v>638</v>
      </c>
      <c r="C2902" s="30" t="str">
        <f t="shared" si="135"/>
        <v>Drug and Biological Policy</v>
      </c>
      <c r="G2902" s="29" t="s">
        <v>198</v>
      </c>
      <c r="H2902" s="30" t="s">
        <v>638</v>
      </c>
      <c r="I2902" s="30" t="str">
        <f t="shared" si="136"/>
        <v>Drug and Biological Policy</v>
      </c>
      <c r="J2902" t="e">
        <f t="shared" ca="1" si="137"/>
        <v>#N/A</v>
      </c>
      <c r="N2902" s="70" t="s">
        <v>3512</v>
      </c>
      <c r="O2902" s="33" t="s">
        <v>18</v>
      </c>
      <c r="P2902" s="68">
        <v>9026</v>
      </c>
      <c r="Q2902" s="33" t="s">
        <v>11785</v>
      </c>
      <c r="R2902" s="33" t="s">
        <v>1570</v>
      </c>
      <c r="S2902" s="68">
        <v>55255</v>
      </c>
      <c r="T2902" s="33" t="s">
        <v>11786</v>
      </c>
      <c r="U2902" s="33" t="s">
        <v>4699</v>
      </c>
      <c r="V2902" s="33" t="s">
        <v>4699</v>
      </c>
      <c r="W2902" s="33" t="s">
        <v>11782</v>
      </c>
      <c r="X2902" s="70" t="s">
        <v>3512</v>
      </c>
    </row>
    <row r="2903" spans="1:24" x14ac:dyDescent="0.25">
      <c r="A2903" s="29" t="s">
        <v>198</v>
      </c>
      <c r="B2903" s="30" t="s">
        <v>1973</v>
      </c>
      <c r="C2903" s="30" t="str">
        <f t="shared" si="135"/>
        <v>Drug and Biological Policy</v>
      </c>
      <c r="G2903" s="29" t="s">
        <v>198</v>
      </c>
      <c r="H2903" s="30" t="s">
        <v>1973</v>
      </c>
      <c r="I2903" s="30" t="str">
        <f t="shared" si="136"/>
        <v>Drug and Biological Policy</v>
      </c>
      <c r="J2903" t="e">
        <f t="shared" ca="1" si="137"/>
        <v>#N/A</v>
      </c>
      <c r="N2903" s="70" t="s">
        <v>3512</v>
      </c>
      <c r="O2903" s="33" t="s">
        <v>35</v>
      </c>
      <c r="P2903" s="68">
        <v>6702</v>
      </c>
      <c r="Q2903" s="69" t="s">
        <v>11787</v>
      </c>
      <c r="R2903" s="33" t="s">
        <v>753</v>
      </c>
      <c r="S2903" s="68">
        <v>28680</v>
      </c>
      <c r="T2903" s="69" t="s">
        <v>11788</v>
      </c>
      <c r="U2903" s="33" t="s">
        <v>4699</v>
      </c>
      <c r="V2903" s="33" t="s">
        <v>4699</v>
      </c>
      <c r="W2903" s="33" t="s">
        <v>3631</v>
      </c>
      <c r="X2903" s="70" t="s">
        <v>3512</v>
      </c>
    </row>
    <row r="2904" spans="1:24" x14ac:dyDescent="0.25">
      <c r="A2904" s="29" t="s">
        <v>198</v>
      </c>
      <c r="B2904" s="30" t="s">
        <v>882</v>
      </c>
      <c r="C2904" s="30" t="str">
        <f t="shared" si="135"/>
        <v>Drug and Biological Policy</v>
      </c>
      <c r="G2904" s="29" t="s">
        <v>198</v>
      </c>
      <c r="H2904" s="30" t="s">
        <v>882</v>
      </c>
      <c r="I2904" s="30" t="str">
        <f t="shared" si="136"/>
        <v>Drug and Biological Policy</v>
      </c>
      <c r="J2904" t="e">
        <f t="shared" ca="1" si="137"/>
        <v>#N/A</v>
      </c>
      <c r="N2904" s="70" t="s">
        <v>3512</v>
      </c>
      <c r="O2904" s="33" t="s">
        <v>35</v>
      </c>
      <c r="P2904" s="68">
        <v>6999</v>
      </c>
      <c r="Q2904" s="33" t="s">
        <v>11789</v>
      </c>
      <c r="R2904" s="33" t="s">
        <v>429</v>
      </c>
      <c r="S2904" s="68">
        <v>27242</v>
      </c>
      <c r="T2904" s="33" t="s">
        <v>11790</v>
      </c>
      <c r="U2904" s="33" t="s">
        <v>4699</v>
      </c>
      <c r="V2904" s="33" t="s">
        <v>4699</v>
      </c>
      <c r="W2904" s="33" t="s">
        <v>3633</v>
      </c>
      <c r="X2904" s="70" t="s">
        <v>3512</v>
      </c>
    </row>
    <row r="2905" spans="1:24" x14ac:dyDescent="0.25">
      <c r="A2905" s="29" t="s">
        <v>198</v>
      </c>
      <c r="B2905" s="30" t="s">
        <v>636</v>
      </c>
      <c r="C2905" s="30" t="str">
        <f t="shared" si="135"/>
        <v>Drug and Biological Policy</v>
      </c>
      <c r="G2905" s="29" t="s">
        <v>198</v>
      </c>
      <c r="H2905" s="30" t="s">
        <v>636</v>
      </c>
      <c r="I2905" s="30" t="str">
        <f t="shared" si="136"/>
        <v>Drug and Biological Policy</v>
      </c>
      <c r="J2905" t="e">
        <f t="shared" ca="1" si="137"/>
        <v>#N/A</v>
      </c>
      <c r="N2905" s="70" t="s">
        <v>3512</v>
      </c>
      <c r="O2905" s="33" t="s">
        <v>35</v>
      </c>
      <c r="P2905" s="68">
        <v>7004</v>
      </c>
      <c r="Q2905" s="69" t="s">
        <v>11791</v>
      </c>
      <c r="R2905" s="33" t="s">
        <v>1020</v>
      </c>
      <c r="S2905" s="68">
        <v>39718</v>
      </c>
      <c r="T2905" s="69" t="s">
        <v>11792</v>
      </c>
      <c r="U2905" s="33" t="s">
        <v>4699</v>
      </c>
      <c r="V2905" s="33" t="s">
        <v>4699</v>
      </c>
      <c r="W2905" s="33" t="s">
        <v>3631</v>
      </c>
      <c r="X2905" s="70" t="s">
        <v>3512</v>
      </c>
    </row>
    <row r="2906" spans="1:24" x14ac:dyDescent="0.25">
      <c r="A2906" s="29" t="s">
        <v>161</v>
      </c>
      <c r="B2906" s="30" t="s">
        <v>466</v>
      </c>
      <c r="C2906" s="30" t="str">
        <f t="shared" si="135"/>
        <v>Drug and Biological Policy</v>
      </c>
      <c r="G2906" s="29" t="s">
        <v>161</v>
      </c>
      <c r="H2906" s="30" t="s">
        <v>466</v>
      </c>
      <c r="I2906" s="30" t="str">
        <f t="shared" si="136"/>
        <v>Drug and Biological Policy</v>
      </c>
      <c r="J2906" t="e">
        <f t="shared" ca="1" si="137"/>
        <v>#N/A</v>
      </c>
      <c r="N2906" s="70" t="s">
        <v>3512</v>
      </c>
      <c r="O2906" s="33" t="s">
        <v>35</v>
      </c>
      <c r="P2906" s="68">
        <v>7007</v>
      </c>
      <c r="Q2906" s="33" t="s">
        <v>11793</v>
      </c>
      <c r="R2906" s="33" t="s">
        <v>1019</v>
      </c>
      <c r="S2906" s="68">
        <v>27264</v>
      </c>
      <c r="T2906" s="33" t="s">
        <v>11794</v>
      </c>
      <c r="U2906" s="33" t="s">
        <v>4699</v>
      </c>
      <c r="V2906" s="33" t="s">
        <v>4699</v>
      </c>
      <c r="W2906" s="33" t="s">
        <v>3631</v>
      </c>
      <c r="X2906" s="70" t="s">
        <v>3512</v>
      </c>
    </row>
    <row r="2907" spans="1:24" x14ac:dyDescent="0.25">
      <c r="A2907" s="29" t="s">
        <v>161</v>
      </c>
      <c r="B2907" s="30" t="s">
        <v>1106</v>
      </c>
      <c r="C2907" s="30" t="str">
        <f t="shared" si="135"/>
        <v>Drug and Biological Policy</v>
      </c>
      <c r="G2907" s="29" t="s">
        <v>161</v>
      </c>
      <c r="H2907" s="30" t="s">
        <v>1106</v>
      </c>
      <c r="I2907" s="30" t="str">
        <f t="shared" si="136"/>
        <v>Drug and Biological Policy</v>
      </c>
      <c r="J2907" t="e">
        <f t="shared" ca="1" si="137"/>
        <v>#N/A</v>
      </c>
      <c r="N2907" s="70" t="s">
        <v>3512</v>
      </c>
      <c r="O2907" s="33" t="s">
        <v>35</v>
      </c>
      <c r="P2907" s="68">
        <v>7184</v>
      </c>
      <c r="Q2907" s="69" t="s">
        <v>11795</v>
      </c>
      <c r="R2907" s="33" t="s">
        <v>1076</v>
      </c>
      <c r="S2907" s="68">
        <v>39716</v>
      </c>
      <c r="T2907" s="69" t="s">
        <v>11796</v>
      </c>
      <c r="U2907" s="33" t="s">
        <v>4699</v>
      </c>
      <c r="V2907" s="33" t="s">
        <v>4699</v>
      </c>
      <c r="W2907" s="33" t="s">
        <v>3631</v>
      </c>
      <c r="X2907" s="70" t="s">
        <v>3512</v>
      </c>
    </row>
    <row r="2908" spans="1:24" x14ac:dyDescent="0.25">
      <c r="A2908" s="29" t="s">
        <v>161</v>
      </c>
      <c r="B2908" s="30" t="s">
        <v>464</v>
      </c>
      <c r="C2908" s="30" t="str">
        <f t="shared" si="135"/>
        <v>Drug and Biological Policy</v>
      </c>
      <c r="G2908" s="29" t="s">
        <v>161</v>
      </c>
      <c r="H2908" s="30" t="s">
        <v>464</v>
      </c>
      <c r="I2908" s="30" t="str">
        <f t="shared" si="136"/>
        <v>Drug and Biological Policy</v>
      </c>
      <c r="J2908" t="e">
        <f t="shared" ca="1" si="137"/>
        <v>#N/A</v>
      </c>
      <c r="N2908" s="33" t="s">
        <v>3512</v>
      </c>
      <c r="O2908" s="33" t="s">
        <v>35</v>
      </c>
      <c r="P2908" s="68">
        <v>7226</v>
      </c>
      <c r="Q2908" s="33" t="s">
        <v>11797</v>
      </c>
      <c r="R2908" s="33" t="s">
        <v>11798</v>
      </c>
      <c r="S2908" s="68">
        <v>27890</v>
      </c>
      <c r="T2908" s="69" t="s">
        <v>11799</v>
      </c>
      <c r="U2908" s="33" t="s">
        <v>4728</v>
      </c>
      <c r="V2908" s="33" t="s">
        <v>4729</v>
      </c>
      <c r="W2908" s="33" t="s">
        <v>11800</v>
      </c>
      <c r="X2908" s="33" t="s">
        <v>3512</v>
      </c>
    </row>
    <row r="2909" spans="1:24" x14ac:dyDescent="0.25">
      <c r="A2909" s="29" t="s">
        <v>161</v>
      </c>
      <c r="B2909" s="30" t="s">
        <v>1106</v>
      </c>
      <c r="C2909" s="30" t="str">
        <f t="shared" si="135"/>
        <v>Drug and Biological Policy</v>
      </c>
      <c r="G2909" s="29" t="s">
        <v>161</v>
      </c>
      <c r="H2909" s="30" t="s">
        <v>1106</v>
      </c>
      <c r="I2909" s="30" t="str">
        <f t="shared" si="136"/>
        <v>Drug and Biological Policy</v>
      </c>
      <c r="J2909" t="e">
        <f t="shared" ca="1" si="137"/>
        <v>#N/A</v>
      </c>
      <c r="N2909" s="70" t="s">
        <v>3512</v>
      </c>
      <c r="O2909" s="33" t="s">
        <v>11801</v>
      </c>
      <c r="P2909" s="68">
        <v>7185</v>
      </c>
      <c r="Q2909" s="69" t="s">
        <v>11802</v>
      </c>
      <c r="R2909" s="33" t="s">
        <v>1077</v>
      </c>
      <c r="S2909" s="68">
        <v>29286</v>
      </c>
      <c r="T2909" s="69" t="s">
        <v>11803</v>
      </c>
      <c r="U2909" s="33" t="s">
        <v>4699</v>
      </c>
      <c r="V2909" s="33" t="s">
        <v>4699</v>
      </c>
      <c r="W2909" s="33" t="s">
        <v>11804</v>
      </c>
      <c r="X2909" s="70" t="s">
        <v>3512</v>
      </c>
    </row>
    <row r="2910" spans="1:24" x14ac:dyDescent="0.25">
      <c r="A2910" s="29" t="s">
        <v>161</v>
      </c>
      <c r="B2910" s="30" t="s">
        <v>1974</v>
      </c>
      <c r="C2910" s="30" t="str">
        <f t="shared" si="135"/>
        <v>Drug and Biological Policy</v>
      </c>
      <c r="G2910" s="29" t="s">
        <v>161</v>
      </c>
      <c r="H2910" s="30" t="s">
        <v>1974</v>
      </c>
      <c r="I2910" s="30" t="str">
        <f t="shared" si="136"/>
        <v>Drug and Biological Policy</v>
      </c>
      <c r="J2910" t="e">
        <f t="shared" ca="1" si="137"/>
        <v>#N/A</v>
      </c>
      <c r="N2910" s="70" t="s">
        <v>3512</v>
      </c>
      <c r="O2910" s="33" t="s">
        <v>11801</v>
      </c>
      <c r="P2910" s="68">
        <v>7186</v>
      </c>
      <c r="Q2910" s="33" t="s">
        <v>11805</v>
      </c>
      <c r="R2910" s="33" t="s">
        <v>1079</v>
      </c>
      <c r="S2910" s="68">
        <v>29288</v>
      </c>
      <c r="T2910" s="69" t="s">
        <v>11806</v>
      </c>
      <c r="U2910" s="33" t="s">
        <v>4699</v>
      </c>
      <c r="V2910" s="33" t="s">
        <v>4699</v>
      </c>
      <c r="W2910" s="33" t="s">
        <v>11804</v>
      </c>
      <c r="X2910" s="70" t="s">
        <v>3512</v>
      </c>
    </row>
    <row r="2911" spans="1:24" x14ac:dyDescent="0.25">
      <c r="A2911" s="29" t="s">
        <v>161</v>
      </c>
      <c r="B2911" s="30" t="s">
        <v>1975</v>
      </c>
      <c r="C2911" s="30" t="str">
        <f t="shared" si="135"/>
        <v>Drug and Biological Policy</v>
      </c>
      <c r="G2911" s="29" t="s">
        <v>161</v>
      </c>
      <c r="H2911" s="30" t="s">
        <v>1975</v>
      </c>
      <c r="I2911" s="30" t="str">
        <f t="shared" si="136"/>
        <v>Drug and Biological Policy</v>
      </c>
      <c r="J2911" t="e">
        <f t="shared" ca="1" si="137"/>
        <v>#N/A</v>
      </c>
      <c r="N2911" s="70" t="s">
        <v>3512</v>
      </c>
      <c r="O2911" s="33" t="s">
        <v>11801</v>
      </c>
      <c r="P2911" s="68">
        <v>7677</v>
      </c>
      <c r="Q2911" s="33" t="s">
        <v>11807</v>
      </c>
      <c r="R2911" s="33" t="s">
        <v>1045</v>
      </c>
      <c r="S2911" s="68">
        <v>27908</v>
      </c>
      <c r="T2911" s="69" t="s">
        <v>11808</v>
      </c>
      <c r="U2911" s="33" t="s">
        <v>4699</v>
      </c>
      <c r="V2911" s="33" t="s">
        <v>4699</v>
      </c>
      <c r="W2911" s="33" t="s">
        <v>11804</v>
      </c>
      <c r="X2911" s="70" t="s">
        <v>3512</v>
      </c>
    </row>
    <row r="2912" spans="1:24" x14ac:dyDescent="0.25">
      <c r="A2912" s="29" t="s">
        <v>161</v>
      </c>
      <c r="B2912" s="30" t="s">
        <v>1976</v>
      </c>
      <c r="C2912" s="30" t="str">
        <f t="shared" si="135"/>
        <v>Drug and Biological Policy</v>
      </c>
      <c r="G2912" s="29" t="s">
        <v>161</v>
      </c>
      <c r="H2912" s="30" t="s">
        <v>1976</v>
      </c>
      <c r="I2912" s="30" t="str">
        <f t="shared" si="136"/>
        <v>Drug and Biological Policy</v>
      </c>
      <c r="J2912" t="e">
        <f t="shared" ca="1" si="137"/>
        <v>#N/A</v>
      </c>
      <c r="N2912" s="70" t="s">
        <v>3512</v>
      </c>
      <c r="O2912" s="33" t="s">
        <v>11801</v>
      </c>
      <c r="P2912" s="68">
        <v>8505</v>
      </c>
      <c r="Q2912" s="33" t="s">
        <v>11809</v>
      </c>
      <c r="R2912" s="33" t="s">
        <v>1043</v>
      </c>
      <c r="S2912" s="68">
        <v>27906</v>
      </c>
      <c r="T2912" s="69" t="s">
        <v>11810</v>
      </c>
      <c r="U2912" s="33" t="s">
        <v>4699</v>
      </c>
      <c r="V2912" s="33" t="s">
        <v>4699</v>
      </c>
      <c r="W2912" s="33" t="s">
        <v>11804</v>
      </c>
      <c r="X2912" s="70" t="s">
        <v>3512</v>
      </c>
    </row>
    <row r="2913" spans="1:24" x14ac:dyDescent="0.25">
      <c r="A2913" s="29" t="s">
        <v>161</v>
      </c>
      <c r="B2913" s="30" t="s">
        <v>1977</v>
      </c>
      <c r="C2913" s="30" t="str">
        <f t="shared" si="135"/>
        <v>Drug and Biological Policy</v>
      </c>
      <c r="G2913" s="29" t="s">
        <v>161</v>
      </c>
      <c r="H2913" s="30" t="s">
        <v>1977</v>
      </c>
      <c r="I2913" s="30" t="str">
        <f t="shared" si="136"/>
        <v>Drug and Biological Policy</v>
      </c>
      <c r="J2913" t="e">
        <f t="shared" ca="1" si="137"/>
        <v>#N/A</v>
      </c>
      <c r="N2913" s="70" t="s">
        <v>3512</v>
      </c>
      <c r="O2913" s="33" t="s">
        <v>11811</v>
      </c>
      <c r="P2913" s="68">
        <v>4349</v>
      </c>
      <c r="Q2913" s="33" t="s">
        <v>11812</v>
      </c>
      <c r="R2913" s="33" t="s">
        <v>1829</v>
      </c>
      <c r="S2913" s="68">
        <v>25406</v>
      </c>
      <c r="T2913" s="69" t="s">
        <v>11813</v>
      </c>
      <c r="U2913" s="33" t="s">
        <v>4699</v>
      </c>
      <c r="V2913" s="33" t="s">
        <v>4699</v>
      </c>
      <c r="W2913" s="33" t="s">
        <v>3558</v>
      </c>
      <c r="X2913" s="70" t="s">
        <v>3512</v>
      </c>
    </row>
    <row r="2914" spans="1:24" x14ac:dyDescent="0.25">
      <c r="A2914" s="29" t="s">
        <v>161</v>
      </c>
      <c r="B2914" s="30" t="s">
        <v>1978</v>
      </c>
      <c r="C2914" s="30" t="str">
        <f t="shared" si="135"/>
        <v>Drug and Biological Policy</v>
      </c>
      <c r="G2914" s="29" t="s">
        <v>161</v>
      </c>
      <c r="H2914" s="30" t="s">
        <v>1978</v>
      </c>
      <c r="I2914" s="30" t="str">
        <f t="shared" si="136"/>
        <v>Drug and Biological Policy</v>
      </c>
      <c r="J2914" t="e">
        <f t="shared" ca="1" si="137"/>
        <v>#N/A</v>
      </c>
      <c r="N2914" s="70" t="s">
        <v>3512</v>
      </c>
      <c r="O2914" s="33" t="s">
        <v>11811</v>
      </c>
      <c r="P2914" s="68">
        <v>4370</v>
      </c>
      <c r="Q2914" s="69" t="s">
        <v>11814</v>
      </c>
      <c r="R2914" s="33" t="s">
        <v>1880</v>
      </c>
      <c r="S2914" s="68">
        <v>8537</v>
      </c>
      <c r="T2914" s="69" t="s">
        <v>11815</v>
      </c>
      <c r="U2914" s="33" t="s">
        <v>4699</v>
      </c>
      <c r="V2914" s="33" t="s">
        <v>4699</v>
      </c>
      <c r="W2914" s="33" t="s">
        <v>3558</v>
      </c>
      <c r="X2914" s="70" t="s">
        <v>3512</v>
      </c>
    </row>
    <row r="2915" spans="1:24" x14ac:dyDescent="0.25">
      <c r="A2915" s="29" t="s">
        <v>161</v>
      </c>
      <c r="B2915" s="30" t="s">
        <v>638</v>
      </c>
      <c r="C2915" s="30" t="str">
        <f t="shared" si="135"/>
        <v>Drug and Biological Policy</v>
      </c>
      <c r="G2915" s="29" t="s">
        <v>161</v>
      </c>
      <c r="H2915" s="30" t="s">
        <v>638</v>
      </c>
      <c r="I2915" s="30" t="str">
        <f t="shared" si="136"/>
        <v>Drug and Biological Policy</v>
      </c>
      <c r="J2915" t="e">
        <f t="shared" ca="1" si="137"/>
        <v>#N/A</v>
      </c>
      <c r="N2915" s="70" t="s">
        <v>3512</v>
      </c>
      <c r="O2915" s="33" t="s">
        <v>9</v>
      </c>
      <c r="P2915" s="68">
        <v>6212</v>
      </c>
      <c r="Q2915" s="33" t="s">
        <v>11816</v>
      </c>
      <c r="R2915" s="33" t="s">
        <v>102</v>
      </c>
      <c r="S2915" s="68">
        <v>21249</v>
      </c>
      <c r="T2915" s="69" t="s">
        <v>11817</v>
      </c>
      <c r="U2915" s="33" t="s">
        <v>4699</v>
      </c>
      <c r="V2915" s="33" t="s">
        <v>4699</v>
      </c>
      <c r="W2915" s="33" t="s">
        <v>11818</v>
      </c>
      <c r="X2915" s="70" t="s">
        <v>3512</v>
      </c>
    </row>
    <row r="2916" spans="1:24" x14ac:dyDescent="0.25">
      <c r="A2916" s="29" t="s">
        <v>161</v>
      </c>
      <c r="B2916" s="30" t="s">
        <v>638</v>
      </c>
      <c r="C2916" s="30" t="str">
        <f t="shared" si="135"/>
        <v>Drug and Biological Policy</v>
      </c>
      <c r="G2916" s="29" t="s">
        <v>161</v>
      </c>
      <c r="H2916" s="30" t="s">
        <v>638</v>
      </c>
      <c r="I2916" s="30" t="str">
        <f t="shared" si="136"/>
        <v>Drug and Biological Policy</v>
      </c>
      <c r="J2916" t="e">
        <f t="shared" ca="1" si="137"/>
        <v>#N/A</v>
      </c>
      <c r="N2916" s="70" t="s">
        <v>3512</v>
      </c>
      <c r="O2916" s="33" t="s">
        <v>9</v>
      </c>
      <c r="P2916" s="68">
        <v>6552</v>
      </c>
      <c r="Q2916" s="33" t="s">
        <v>11819</v>
      </c>
      <c r="R2916" s="33" t="s">
        <v>737</v>
      </c>
      <c r="S2916" s="68">
        <v>19438</v>
      </c>
      <c r="T2916" s="69" t="s">
        <v>11820</v>
      </c>
      <c r="U2916" s="33" t="s">
        <v>4699</v>
      </c>
      <c r="V2916" s="33" t="s">
        <v>4699</v>
      </c>
      <c r="W2916" s="33" t="s">
        <v>11821</v>
      </c>
      <c r="X2916" s="70" t="s">
        <v>3512</v>
      </c>
    </row>
    <row r="2917" spans="1:24" x14ac:dyDescent="0.25">
      <c r="A2917" s="29" t="s">
        <v>161</v>
      </c>
      <c r="B2917" s="30" t="s">
        <v>1979</v>
      </c>
      <c r="C2917" s="30" t="str">
        <f t="shared" si="135"/>
        <v>Drug and Biological Policy</v>
      </c>
      <c r="G2917" s="29" t="s">
        <v>161</v>
      </c>
      <c r="H2917" s="30" t="s">
        <v>1979</v>
      </c>
      <c r="I2917" s="30" t="str">
        <f t="shared" si="136"/>
        <v>Drug and Biological Policy</v>
      </c>
      <c r="J2917" t="e">
        <f t="shared" ca="1" si="137"/>
        <v>#N/A</v>
      </c>
      <c r="N2917" s="70" t="s">
        <v>3512</v>
      </c>
      <c r="O2917" s="33" t="s">
        <v>9</v>
      </c>
      <c r="P2917" s="68">
        <v>6553</v>
      </c>
      <c r="Q2917" s="33" t="s">
        <v>11822</v>
      </c>
      <c r="R2917" s="33" t="s">
        <v>738</v>
      </c>
      <c r="S2917" s="68">
        <v>19439</v>
      </c>
      <c r="T2917" s="33" t="s">
        <v>11823</v>
      </c>
      <c r="U2917" s="33" t="s">
        <v>4699</v>
      </c>
      <c r="V2917" s="33" t="s">
        <v>4699</v>
      </c>
      <c r="W2917" s="33" t="s">
        <v>11821</v>
      </c>
      <c r="X2917" s="70" t="s">
        <v>3512</v>
      </c>
    </row>
    <row r="2918" spans="1:24" x14ac:dyDescent="0.25">
      <c r="A2918" s="29" t="s">
        <v>161</v>
      </c>
      <c r="B2918" s="30" t="s">
        <v>1980</v>
      </c>
      <c r="C2918" s="30" t="str">
        <f t="shared" si="135"/>
        <v>Drug and Biological Policy</v>
      </c>
      <c r="G2918" s="29" t="s">
        <v>161</v>
      </c>
      <c r="H2918" s="30" t="s">
        <v>1980</v>
      </c>
      <c r="I2918" s="30" t="str">
        <f t="shared" si="136"/>
        <v>Drug and Biological Policy</v>
      </c>
      <c r="J2918" t="e">
        <f t="shared" ca="1" si="137"/>
        <v>#N/A</v>
      </c>
      <c r="N2918" s="70" t="s">
        <v>3512</v>
      </c>
      <c r="O2918" s="33" t="s">
        <v>9</v>
      </c>
      <c r="P2918" s="68">
        <v>6554</v>
      </c>
      <c r="Q2918" s="33" t="s">
        <v>11824</v>
      </c>
      <c r="R2918" s="33" t="s">
        <v>739</v>
      </c>
      <c r="S2918" s="68">
        <v>19440</v>
      </c>
      <c r="T2918" s="33" t="s">
        <v>11825</v>
      </c>
      <c r="U2918" s="33" t="s">
        <v>4699</v>
      </c>
      <c r="V2918" s="33" t="s">
        <v>4699</v>
      </c>
      <c r="W2918" s="33" t="s">
        <v>11821</v>
      </c>
      <c r="X2918" s="70" t="s">
        <v>3512</v>
      </c>
    </row>
    <row r="2919" spans="1:24" x14ac:dyDescent="0.25">
      <c r="A2919" s="29" t="s">
        <v>161</v>
      </c>
      <c r="B2919" s="30" t="s">
        <v>457</v>
      </c>
      <c r="C2919" s="30" t="str">
        <f t="shared" si="135"/>
        <v>Drug and Biological Policy</v>
      </c>
      <c r="G2919" s="29" t="s">
        <v>161</v>
      </c>
      <c r="H2919" s="30" t="s">
        <v>457</v>
      </c>
      <c r="I2919" s="30" t="str">
        <f t="shared" si="136"/>
        <v>Drug and Biological Policy</v>
      </c>
      <c r="J2919" t="e">
        <f t="shared" ca="1" si="137"/>
        <v>#N/A</v>
      </c>
      <c r="N2919" s="70" t="s">
        <v>3512</v>
      </c>
      <c r="O2919" s="33" t="s">
        <v>9</v>
      </c>
      <c r="P2919" s="68">
        <v>6555</v>
      </c>
      <c r="Q2919" s="69" t="s">
        <v>11826</v>
      </c>
      <c r="R2919" s="33" t="s">
        <v>752</v>
      </c>
      <c r="S2919" s="68">
        <v>19459</v>
      </c>
      <c r="T2919" s="69" t="s">
        <v>11827</v>
      </c>
      <c r="U2919" s="33" t="s">
        <v>4699</v>
      </c>
      <c r="V2919" s="33" t="s">
        <v>4699</v>
      </c>
      <c r="W2919" s="33" t="s">
        <v>11821</v>
      </c>
      <c r="X2919" s="70" t="s">
        <v>3512</v>
      </c>
    </row>
    <row r="2920" spans="1:24" x14ac:dyDescent="0.25">
      <c r="A2920" s="29" t="s">
        <v>161</v>
      </c>
      <c r="B2920" s="30" t="s">
        <v>1107</v>
      </c>
      <c r="C2920" s="30" t="str">
        <f t="shared" si="135"/>
        <v>Drug and Biological Policy</v>
      </c>
      <c r="G2920" s="29" t="s">
        <v>161</v>
      </c>
      <c r="H2920" s="30" t="s">
        <v>1107</v>
      </c>
      <c r="I2920" s="30" t="str">
        <f t="shared" si="136"/>
        <v>Drug and Biological Policy</v>
      </c>
      <c r="J2920" t="e">
        <f t="shared" ca="1" si="137"/>
        <v>#N/A</v>
      </c>
      <c r="N2920" s="70" t="s">
        <v>3512</v>
      </c>
      <c r="O2920" s="33" t="s">
        <v>9</v>
      </c>
      <c r="P2920" s="68">
        <v>6567</v>
      </c>
      <c r="Q2920" s="33" t="s">
        <v>11828</v>
      </c>
      <c r="R2920" s="33" t="s">
        <v>775</v>
      </c>
      <c r="S2920" s="68">
        <v>19524</v>
      </c>
      <c r="T2920" s="69" t="s">
        <v>11829</v>
      </c>
      <c r="U2920" s="33" t="s">
        <v>4699</v>
      </c>
      <c r="V2920" s="33" t="s">
        <v>4699</v>
      </c>
      <c r="W2920" s="33" t="s">
        <v>11821</v>
      </c>
      <c r="X2920" s="70" t="s">
        <v>3512</v>
      </c>
    </row>
    <row r="2921" spans="1:24" x14ac:dyDescent="0.25">
      <c r="A2921" s="29" t="s">
        <v>161</v>
      </c>
      <c r="B2921" s="30" t="s">
        <v>457</v>
      </c>
      <c r="C2921" s="30" t="str">
        <f t="shared" si="135"/>
        <v>Drug and Biological Policy</v>
      </c>
      <c r="G2921" s="29" t="s">
        <v>161</v>
      </c>
      <c r="H2921" s="30" t="s">
        <v>457</v>
      </c>
      <c r="I2921" s="30" t="str">
        <f t="shared" si="136"/>
        <v>Drug and Biological Policy</v>
      </c>
      <c r="J2921" t="e">
        <f t="shared" ca="1" si="137"/>
        <v>#N/A</v>
      </c>
      <c r="N2921" s="70" t="s">
        <v>3512</v>
      </c>
      <c r="O2921" s="33" t="s">
        <v>9</v>
      </c>
      <c r="P2921" s="68">
        <v>6575</v>
      </c>
      <c r="Q2921" s="33" t="s">
        <v>11830</v>
      </c>
      <c r="R2921" s="33" t="s">
        <v>808</v>
      </c>
      <c r="S2921" s="68">
        <v>19656</v>
      </c>
      <c r="T2921" s="33" t="s">
        <v>11831</v>
      </c>
      <c r="U2921" s="33" t="s">
        <v>4699</v>
      </c>
      <c r="V2921" s="33" t="s">
        <v>4699</v>
      </c>
      <c r="W2921" s="33" t="s">
        <v>11821</v>
      </c>
      <c r="X2921" s="70" t="s">
        <v>3512</v>
      </c>
    </row>
    <row r="2922" spans="1:24" x14ac:dyDescent="0.25">
      <c r="A2922" s="29" t="s">
        <v>161</v>
      </c>
      <c r="B2922" s="30" t="s">
        <v>1107</v>
      </c>
      <c r="C2922" s="30" t="str">
        <f t="shared" si="135"/>
        <v>Drug and Biological Policy</v>
      </c>
      <c r="G2922" s="29" t="s">
        <v>161</v>
      </c>
      <c r="H2922" s="30" t="s">
        <v>1107</v>
      </c>
      <c r="I2922" s="30" t="str">
        <f t="shared" si="136"/>
        <v>Drug and Biological Policy</v>
      </c>
      <c r="J2922" t="e">
        <f t="shared" ca="1" si="137"/>
        <v>#N/A</v>
      </c>
      <c r="N2922" s="70" t="s">
        <v>3512</v>
      </c>
      <c r="O2922" s="33" t="s">
        <v>9</v>
      </c>
      <c r="P2922" s="68">
        <v>6955</v>
      </c>
      <c r="Q2922" s="69" t="s">
        <v>11832</v>
      </c>
      <c r="R2922" s="33" t="s">
        <v>945</v>
      </c>
      <c r="S2922" s="68">
        <v>25167</v>
      </c>
      <c r="T2922" s="69" t="s">
        <v>11833</v>
      </c>
      <c r="U2922" s="33" t="s">
        <v>4699</v>
      </c>
      <c r="V2922" s="33" t="s">
        <v>4699</v>
      </c>
      <c r="W2922" s="33" t="s">
        <v>11834</v>
      </c>
      <c r="X2922" s="70" t="s">
        <v>3512</v>
      </c>
    </row>
    <row r="2923" spans="1:24" x14ac:dyDescent="0.25">
      <c r="A2923" s="29" t="s">
        <v>161</v>
      </c>
      <c r="B2923" s="30" t="s">
        <v>1981</v>
      </c>
      <c r="C2923" s="30" t="str">
        <f t="shared" si="135"/>
        <v>Drug and Biological Policy</v>
      </c>
      <c r="G2923" s="29" t="s">
        <v>161</v>
      </c>
      <c r="H2923" s="30" t="s">
        <v>1981</v>
      </c>
      <c r="I2923" s="30" t="str">
        <f t="shared" si="136"/>
        <v>Drug and Biological Policy</v>
      </c>
      <c r="J2923" t="e">
        <f t="shared" ca="1" si="137"/>
        <v>#N/A</v>
      </c>
      <c r="N2923" s="70" t="s">
        <v>3512</v>
      </c>
      <c r="O2923" s="33" t="s">
        <v>9</v>
      </c>
      <c r="P2923" s="68">
        <v>7099</v>
      </c>
      <c r="Q2923" s="33" t="s">
        <v>11835</v>
      </c>
      <c r="R2923" s="33" t="s">
        <v>916</v>
      </c>
      <c r="S2923" s="68">
        <v>28675</v>
      </c>
      <c r="T2923" s="33" t="s">
        <v>11836</v>
      </c>
      <c r="U2923" s="33" t="s">
        <v>4699</v>
      </c>
      <c r="V2923" s="33" t="s">
        <v>4699</v>
      </c>
      <c r="W2923" s="33" t="s">
        <v>11834</v>
      </c>
      <c r="X2923" s="70" t="s">
        <v>3512</v>
      </c>
    </row>
    <row r="2924" spans="1:24" x14ac:dyDescent="0.25">
      <c r="A2924" s="29" t="s">
        <v>161</v>
      </c>
      <c r="B2924" s="30" t="s">
        <v>494</v>
      </c>
      <c r="C2924" s="30" t="str">
        <f t="shared" si="135"/>
        <v>Drug and Biological Policy</v>
      </c>
      <c r="G2924" s="29" t="s">
        <v>161</v>
      </c>
      <c r="H2924" s="30" t="s">
        <v>494</v>
      </c>
      <c r="I2924" s="30" t="str">
        <f t="shared" si="136"/>
        <v>Drug and Biological Policy</v>
      </c>
      <c r="J2924" t="e">
        <f t="shared" ca="1" si="137"/>
        <v>#N/A</v>
      </c>
      <c r="N2924" s="70" t="s">
        <v>3512</v>
      </c>
      <c r="O2924" s="33" t="s">
        <v>9</v>
      </c>
      <c r="P2924" s="68">
        <v>7190</v>
      </c>
      <c r="Q2924" s="69" t="s">
        <v>11837</v>
      </c>
      <c r="R2924" s="33" t="s">
        <v>1082</v>
      </c>
      <c r="S2924" s="68">
        <v>29291</v>
      </c>
      <c r="T2924" s="69" t="s">
        <v>11838</v>
      </c>
      <c r="U2924" s="33" t="s">
        <v>4699</v>
      </c>
      <c r="V2924" s="33" t="s">
        <v>4699</v>
      </c>
      <c r="W2924" s="33" t="s">
        <v>11834</v>
      </c>
      <c r="X2924" s="70" t="s">
        <v>3512</v>
      </c>
    </row>
    <row r="2925" spans="1:24" x14ac:dyDescent="0.25">
      <c r="A2925" s="29" t="s">
        <v>161</v>
      </c>
      <c r="B2925" s="30" t="s">
        <v>494</v>
      </c>
      <c r="C2925" s="30" t="str">
        <f t="shared" si="135"/>
        <v>Drug and Biological Policy</v>
      </c>
      <c r="G2925" s="29" t="s">
        <v>161</v>
      </c>
      <c r="H2925" s="30" t="s">
        <v>494</v>
      </c>
      <c r="I2925" s="30" t="str">
        <f t="shared" si="136"/>
        <v>Drug and Biological Policy</v>
      </c>
      <c r="J2925" t="e">
        <f t="shared" ca="1" si="137"/>
        <v>#N/A</v>
      </c>
      <c r="N2925" s="70" t="s">
        <v>3512</v>
      </c>
      <c r="O2925" s="33" t="s">
        <v>9</v>
      </c>
      <c r="P2925" s="68">
        <v>7877</v>
      </c>
      <c r="Q2925" s="33" t="s">
        <v>11839</v>
      </c>
      <c r="R2925" s="33" t="s">
        <v>1267</v>
      </c>
      <c r="S2925" s="68">
        <v>36134</v>
      </c>
      <c r="T2925" s="33" t="s">
        <v>11840</v>
      </c>
      <c r="U2925" s="33" t="s">
        <v>4699</v>
      </c>
      <c r="V2925" s="33" t="s">
        <v>4699</v>
      </c>
      <c r="W2925" s="33" t="s">
        <v>11821</v>
      </c>
      <c r="X2925" s="70" t="s">
        <v>3512</v>
      </c>
    </row>
    <row r="2926" spans="1:24" x14ac:dyDescent="0.25">
      <c r="A2926" s="29" t="s">
        <v>161</v>
      </c>
      <c r="B2926" s="30" t="s">
        <v>1982</v>
      </c>
      <c r="C2926" s="30" t="str">
        <f t="shared" si="135"/>
        <v>Drug and Biological Policy</v>
      </c>
      <c r="G2926" s="29" t="s">
        <v>161</v>
      </c>
      <c r="H2926" s="30" t="s">
        <v>1982</v>
      </c>
      <c r="I2926" s="30" t="str">
        <f t="shared" si="136"/>
        <v>Drug and Biological Policy</v>
      </c>
      <c r="J2926" t="e">
        <f t="shared" ca="1" si="137"/>
        <v>#N/A</v>
      </c>
      <c r="N2926" s="33" t="s">
        <v>3512</v>
      </c>
      <c r="O2926" s="33" t="s">
        <v>11841</v>
      </c>
      <c r="P2926" s="68">
        <v>4146</v>
      </c>
      <c r="Q2926" s="33" t="s">
        <v>11842</v>
      </c>
      <c r="R2926" s="33" t="s">
        <v>11843</v>
      </c>
      <c r="S2926" s="68">
        <v>17799</v>
      </c>
      <c r="T2926" s="69" t="s">
        <v>11844</v>
      </c>
      <c r="U2926" s="33" t="s">
        <v>3708</v>
      </c>
      <c r="V2926" s="33" t="s">
        <v>3708</v>
      </c>
      <c r="W2926" s="33" t="s">
        <v>3708</v>
      </c>
      <c r="X2926" s="33" t="s">
        <v>3512</v>
      </c>
    </row>
    <row r="2927" spans="1:24" x14ac:dyDescent="0.25">
      <c r="A2927" s="29" t="s">
        <v>401</v>
      </c>
      <c r="B2927" s="30" t="s">
        <v>464</v>
      </c>
      <c r="C2927" s="30" t="str">
        <f t="shared" si="135"/>
        <v>Drug and Biological Policy</v>
      </c>
      <c r="G2927" s="29" t="s">
        <v>401</v>
      </c>
      <c r="H2927" s="30" t="s">
        <v>464</v>
      </c>
      <c r="I2927" s="30" t="str">
        <f t="shared" si="136"/>
        <v>Drug and Biological Policy</v>
      </c>
      <c r="J2927" t="e">
        <f t="shared" ca="1" si="137"/>
        <v>#N/A</v>
      </c>
      <c r="N2927" s="70" t="s">
        <v>3512</v>
      </c>
      <c r="O2927" s="33" t="s">
        <v>11841</v>
      </c>
      <c r="P2927" s="68">
        <v>7005</v>
      </c>
      <c r="Q2927" s="33" t="s">
        <v>11845</v>
      </c>
      <c r="R2927" s="33" t="s">
        <v>1017</v>
      </c>
      <c r="S2927" s="68">
        <v>28606</v>
      </c>
      <c r="T2927" s="69" t="s">
        <v>11846</v>
      </c>
      <c r="U2927" s="33" t="s">
        <v>4699</v>
      </c>
      <c r="V2927" s="33" t="s">
        <v>4699</v>
      </c>
      <c r="W2927" s="33" t="s">
        <v>3634</v>
      </c>
      <c r="X2927" s="70" t="s">
        <v>3512</v>
      </c>
    </row>
    <row r="2928" spans="1:24" x14ac:dyDescent="0.25">
      <c r="A2928" s="29" t="s">
        <v>401</v>
      </c>
      <c r="B2928" s="30" t="s">
        <v>1983</v>
      </c>
      <c r="C2928" s="30" t="str">
        <f t="shared" si="135"/>
        <v>Drug and Biological Policy</v>
      </c>
      <c r="G2928" s="29" t="s">
        <v>401</v>
      </c>
      <c r="H2928" s="30" t="s">
        <v>1983</v>
      </c>
      <c r="I2928" s="30" t="str">
        <f t="shared" si="136"/>
        <v>Drug and Biological Policy</v>
      </c>
      <c r="J2928" t="e">
        <f t="shared" ca="1" si="137"/>
        <v>#N/A</v>
      </c>
      <c r="N2928" s="70" t="s">
        <v>3512</v>
      </c>
      <c r="O2928" s="33" t="s">
        <v>11841</v>
      </c>
      <c r="P2928" s="68">
        <v>7006</v>
      </c>
      <c r="Q2928" s="33" t="s">
        <v>11847</v>
      </c>
      <c r="R2928" s="33" t="s">
        <v>99</v>
      </c>
      <c r="S2928" s="68">
        <v>35451</v>
      </c>
      <c r="T2928" s="69" t="s">
        <v>11848</v>
      </c>
      <c r="U2928" s="33" t="s">
        <v>4699</v>
      </c>
      <c r="V2928" s="33" t="s">
        <v>4699</v>
      </c>
      <c r="W2928" s="33" t="s">
        <v>11849</v>
      </c>
      <c r="X2928" s="70" t="s">
        <v>3512</v>
      </c>
    </row>
    <row r="2929" spans="1:24" x14ac:dyDescent="0.25">
      <c r="A2929" s="29" t="s">
        <v>401</v>
      </c>
      <c r="B2929" s="30" t="s">
        <v>629</v>
      </c>
      <c r="C2929" s="30" t="str">
        <f t="shared" si="135"/>
        <v>Drug and Biological Policy</v>
      </c>
      <c r="G2929" s="29" t="s">
        <v>401</v>
      </c>
      <c r="H2929" s="30" t="s">
        <v>629</v>
      </c>
      <c r="I2929" s="30" t="str">
        <f t="shared" si="136"/>
        <v>Drug and Biological Policy</v>
      </c>
      <c r="J2929" t="e">
        <f t="shared" ca="1" si="137"/>
        <v>#N/A</v>
      </c>
      <c r="N2929" s="70" t="s">
        <v>3512</v>
      </c>
      <c r="O2929" s="33" t="s">
        <v>11841</v>
      </c>
      <c r="P2929" s="68">
        <v>7172</v>
      </c>
      <c r="Q2929" s="33" t="s">
        <v>11850</v>
      </c>
      <c r="R2929" s="33" t="s">
        <v>1088</v>
      </c>
      <c r="S2929" s="68">
        <v>29298</v>
      </c>
      <c r="T2929" s="69" t="s">
        <v>11851</v>
      </c>
      <c r="U2929" s="33" t="s">
        <v>4699</v>
      </c>
      <c r="V2929" s="33" t="s">
        <v>4699</v>
      </c>
      <c r="W2929" s="33" t="s">
        <v>3634</v>
      </c>
      <c r="X2929" s="70" t="s">
        <v>3512</v>
      </c>
    </row>
    <row r="2930" spans="1:24" x14ac:dyDescent="0.25">
      <c r="A2930" s="29" t="s">
        <v>401</v>
      </c>
      <c r="B2930" s="30" t="s">
        <v>673</v>
      </c>
      <c r="C2930" s="30" t="str">
        <f t="shared" si="135"/>
        <v>Drug and Biological Policy</v>
      </c>
      <c r="G2930" s="29" t="s">
        <v>401</v>
      </c>
      <c r="H2930" s="30" t="s">
        <v>673</v>
      </c>
      <c r="I2930" s="30" t="str">
        <f t="shared" si="136"/>
        <v>Drug and Biological Policy</v>
      </c>
      <c r="J2930" t="e">
        <f t="shared" ca="1" si="137"/>
        <v>#N/A</v>
      </c>
      <c r="N2930" s="70" t="s">
        <v>3512</v>
      </c>
      <c r="O2930" s="33" t="s">
        <v>11841</v>
      </c>
      <c r="P2930" s="68">
        <v>7179</v>
      </c>
      <c r="Q2930" s="33" t="s">
        <v>11852</v>
      </c>
      <c r="R2930" s="33" t="s">
        <v>1064</v>
      </c>
      <c r="S2930" s="68">
        <v>36322</v>
      </c>
      <c r="T2930" s="69" t="s">
        <v>11853</v>
      </c>
      <c r="U2930" s="33" t="s">
        <v>4699</v>
      </c>
      <c r="V2930" s="33" t="s">
        <v>4699</v>
      </c>
      <c r="W2930" s="33" t="s">
        <v>11854</v>
      </c>
      <c r="X2930" s="70" t="s">
        <v>3512</v>
      </c>
    </row>
    <row r="2931" spans="1:24" x14ac:dyDescent="0.25">
      <c r="A2931" s="29" t="s">
        <v>186</v>
      </c>
      <c r="B2931" s="30" t="s">
        <v>666</v>
      </c>
      <c r="C2931" s="30" t="str">
        <f t="shared" si="135"/>
        <v>Drug and Biological Policy</v>
      </c>
      <c r="G2931" s="29" t="s">
        <v>186</v>
      </c>
      <c r="H2931" s="30" t="s">
        <v>666</v>
      </c>
      <c r="I2931" s="30" t="str">
        <f t="shared" si="136"/>
        <v>Drug and Biological Policy</v>
      </c>
      <c r="J2931" t="e">
        <f t="shared" ca="1" si="137"/>
        <v>#N/A</v>
      </c>
      <c r="N2931" s="70" t="s">
        <v>3512</v>
      </c>
      <c r="O2931" s="33" t="s">
        <v>11841</v>
      </c>
      <c r="P2931" s="68">
        <v>7180</v>
      </c>
      <c r="Q2931" s="69" t="s">
        <v>11855</v>
      </c>
      <c r="R2931" s="33" t="s">
        <v>1066</v>
      </c>
      <c r="S2931" s="68">
        <v>36323</v>
      </c>
      <c r="T2931" s="69" t="s">
        <v>11856</v>
      </c>
      <c r="U2931" s="33" t="s">
        <v>4699</v>
      </c>
      <c r="V2931" s="33" t="s">
        <v>4699</v>
      </c>
      <c r="W2931" s="33" t="s">
        <v>11854</v>
      </c>
      <c r="X2931" s="70" t="s">
        <v>3512</v>
      </c>
    </row>
    <row r="2932" spans="1:24" x14ac:dyDescent="0.25">
      <c r="A2932" s="29" t="s">
        <v>186</v>
      </c>
      <c r="B2932" s="30" t="s">
        <v>1984</v>
      </c>
      <c r="C2932" s="30" t="str">
        <f t="shared" si="135"/>
        <v>Drug and Biological Policy</v>
      </c>
      <c r="G2932" s="29" t="s">
        <v>186</v>
      </c>
      <c r="H2932" s="30" t="s">
        <v>1984</v>
      </c>
      <c r="I2932" s="30" t="str">
        <f t="shared" si="136"/>
        <v>Drug and Biological Policy</v>
      </c>
      <c r="J2932" t="e">
        <f t="shared" ca="1" si="137"/>
        <v>#N/A</v>
      </c>
      <c r="N2932" s="70" t="s">
        <v>3512</v>
      </c>
      <c r="O2932" s="33" t="s">
        <v>11841</v>
      </c>
      <c r="P2932" s="68">
        <v>7181</v>
      </c>
      <c r="Q2932" s="33" t="s">
        <v>11857</v>
      </c>
      <c r="R2932" s="33" t="s">
        <v>150</v>
      </c>
      <c r="S2932" s="68">
        <v>36324</v>
      </c>
      <c r="T2932" s="69" t="s">
        <v>11858</v>
      </c>
      <c r="U2932" s="33" t="s">
        <v>4699</v>
      </c>
      <c r="V2932" s="33" t="s">
        <v>4699</v>
      </c>
      <c r="W2932" s="33" t="s">
        <v>11859</v>
      </c>
      <c r="X2932" s="70" t="s">
        <v>3512</v>
      </c>
    </row>
    <row r="2933" spans="1:24" x14ac:dyDescent="0.25">
      <c r="A2933" s="29" t="s">
        <v>186</v>
      </c>
      <c r="B2933" s="30" t="s">
        <v>1985</v>
      </c>
      <c r="C2933" s="30" t="str">
        <f t="shared" si="135"/>
        <v>Drug and Biological Policy</v>
      </c>
      <c r="G2933" s="29" t="s">
        <v>186</v>
      </c>
      <c r="H2933" s="30" t="s">
        <v>1985</v>
      </c>
      <c r="I2933" s="30" t="str">
        <f t="shared" si="136"/>
        <v>Drug and Biological Policy</v>
      </c>
      <c r="J2933" t="e">
        <f t="shared" ca="1" si="137"/>
        <v>#N/A</v>
      </c>
      <c r="N2933" s="70" t="s">
        <v>3512</v>
      </c>
      <c r="O2933" s="33" t="s">
        <v>11841</v>
      </c>
      <c r="P2933" s="68">
        <v>7259</v>
      </c>
      <c r="Q2933" s="33" t="s">
        <v>11860</v>
      </c>
      <c r="R2933" s="33" t="s">
        <v>1114</v>
      </c>
      <c r="S2933" s="68">
        <v>30134</v>
      </c>
      <c r="T2933" s="69" t="s">
        <v>11861</v>
      </c>
      <c r="U2933" s="33" t="s">
        <v>3708</v>
      </c>
      <c r="V2933" s="33" t="s">
        <v>3708</v>
      </c>
      <c r="W2933" s="33" t="s">
        <v>3636</v>
      </c>
      <c r="X2933" s="70" t="s">
        <v>3512</v>
      </c>
    </row>
    <row r="2934" spans="1:24" x14ac:dyDescent="0.25">
      <c r="A2934" s="29" t="s">
        <v>173</v>
      </c>
      <c r="B2934" s="30" t="s">
        <v>632</v>
      </c>
      <c r="C2934" s="30" t="str">
        <f t="shared" si="135"/>
        <v>Drug and Biological Policy</v>
      </c>
      <c r="G2934" s="29" t="s">
        <v>173</v>
      </c>
      <c r="H2934" s="30" t="s">
        <v>632</v>
      </c>
      <c r="I2934" s="30" t="str">
        <f t="shared" si="136"/>
        <v>Drug and Biological Policy</v>
      </c>
      <c r="J2934" t="e">
        <f t="shared" ca="1" si="137"/>
        <v>#N/A</v>
      </c>
      <c r="N2934" s="70" t="s">
        <v>3512</v>
      </c>
      <c r="O2934" s="33" t="s">
        <v>11841</v>
      </c>
      <c r="P2934" s="68">
        <v>7903</v>
      </c>
      <c r="Q2934" s="33" t="s">
        <v>11862</v>
      </c>
      <c r="R2934" s="33" t="s">
        <v>1281</v>
      </c>
      <c r="S2934" s="68">
        <v>36460</v>
      </c>
      <c r="T2934" s="33" t="s">
        <v>11863</v>
      </c>
      <c r="U2934" s="33" t="s">
        <v>4699</v>
      </c>
      <c r="V2934" s="33" t="s">
        <v>4699</v>
      </c>
      <c r="W2934" s="33" t="s">
        <v>11854</v>
      </c>
      <c r="X2934" s="70" t="s">
        <v>3512</v>
      </c>
    </row>
    <row r="2935" spans="1:24" x14ac:dyDescent="0.25">
      <c r="A2935" s="29" t="s">
        <v>173</v>
      </c>
      <c r="B2935" s="30" t="s">
        <v>632</v>
      </c>
      <c r="C2935" s="30" t="str">
        <f t="shared" si="135"/>
        <v>Drug and Biological Policy</v>
      </c>
      <c r="G2935" s="29" t="s">
        <v>173</v>
      </c>
      <c r="H2935" s="30" t="s">
        <v>632</v>
      </c>
      <c r="I2935" s="30" t="str">
        <f t="shared" si="136"/>
        <v>Drug and Biological Policy</v>
      </c>
      <c r="J2935" t="e">
        <f t="shared" ca="1" si="137"/>
        <v>#N/A</v>
      </c>
      <c r="N2935" s="70" t="s">
        <v>3512</v>
      </c>
      <c r="O2935" s="33" t="s">
        <v>11864</v>
      </c>
      <c r="P2935" s="68">
        <v>4214</v>
      </c>
      <c r="Q2935" s="33" t="s">
        <v>11865</v>
      </c>
      <c r="R2935" s="33" t="s">
        <v>420</v>
      </c>
      <c r="S2935" s="68">
        <v>7566</v>
      </c>
      <c r="T2935" s="69" t="s">
        <v>11866</v>
      </c>
      <c r="U2935" s="33" t="s">
        <v>4699</v>
      </c>
      <c r="V2935" s="33" t="s">
        <v>4699</v>
      </c>
      <c r="W2935" s="33" t="s">
        <v>11867</v>
      </c>
      <c r="X2935" s="70" t="s">
        <v>3512</v>
      </c>
    </row>
    <row r="2936" spans="1:24" x14ac:dyDescent="0.25">
      <c r="A2936" s="29" t="s">
        <v>173</v>
      </c>
      <c r="B2936" s="30" t="s">
        <v>1986</v>
      </c>
      <c r="C2936" s="30" t="str">
        <f t="shared" si="135"/>
        <v>Drug and Biological Policy</v>
      </c>
      <c r="G2936" s="29" t="s">
        <v>173</v>
      </c>
      <c r="H2936" s="30" t="s">
        <v>1986</v>
      </c>
      <c r="I2936" s="30" t="str">
        <f t="shared" si="136"/>
        <v>Drug and Biological Policy</v>
      </c>
      <c r="J2936" t="e">
        <f t="shared" ca="1" si="137"/>
        <v>#N/A</v>
      </c>
      <c r="N2936" s="70" t="s">
        <v>3512</v>
      </c>
      <c r="O2936" s="33" t="s">
        <v>11864</v>
      </c>
      <c r="P2936" s="68">
        <v>6933</v>
      </c>
      <c r="Q2936" s="33" t="s">
        <v>11868</v>
      </c>
      <c r="R2936" s="33" t="s">
        <v>934</v>
      </c>
      <c r="S2936" s="68">
        <v>28590</v>
      </c>
      <c r="T2936" s="69" t="s">
        <v>11869</v>
      </c>
      <c r="U2936" s="33" t="s">
        <v>4699</v>
      </c>
      <c r="V2936" s="33" t="s">
        <v>4699</v>
      </c>
      <c r="W2936" s="33" t="s">
        <v>11870</v>
      </c>
      <c r="X2936" s="70" t="s">
        <v>3512</v>
      </c>
    </row>
    <row r="2937" spans="1:24" x14ac:dyDescent="0.25">
      <c r="A2937" s="29" t="s">
        <v>173</v>
      </c>
      <c r="B2937" s="30" t="s">
        <v>629</v>
      </c>
      <c r="C2937" s="30" t="str">
        <f t="shared" si="135"/>
        <v>Drug and Biological Policy</v>
      </c>
      <c r="G2937" s="29" t="s">
        <v>173</v>
      </c>
      <c r="H2937" s="30" t="s">
        <v>629</v>
      </c>
      <c r="I2937" s="30" t="str">
        <f t="shared" si="136"/>
        <v>Drug and Biological Policy</v>
      </c>
      <c r="J2937" t="e">
        <f t="shared" ca="1" si="137"/>
        <v>#N/A</v>
      </c>
      <c r="N2937" s="70" t="s">
        <v>3512</v>
      </c>
      <c r="O2937" s="33" t="s">
        <v>11864</v>
      </c>
      <c r="P2937" s="68">
        <v>7188</v>
      </c>
      <c r="Q2937" s="69" t="s">
        <v>11871</v>
      </c>
      <c r="R2937" s="33" t="s">
        <v>1089</v>
      </c>
      <c r="S2937" s="68">
        <v>29299</v>
      </c>
      <c r="T2937" s="69" t="s">
        <v>11872</v>
      </c>
      <c r="U2937" s="33" t="s">
        <v>4699</v>
      </c>
      <c r="V2937" s="33" t="s">
        <v>4699</v>
      </c>
      <c r="W2937" s="33" t="s">
        <v>11870</v>
      </c>
      <c r="X2937" s="70" t="s">
        <v>3512</v>
      </c>
    </row>
    <row r="2938" spans="1:24" x14ac:dyDescent="0.25">
      <c r="A2938" s="29" t="s">
        <v>173</v>
      </c>
      <c r="B2938" s="30" t="s">
        <v>1987</v>
      </c>
      <c r="C2938" s="30" t="str">
        <f t="shared" si="135"/>
        <v>Drug and Biological Policy</v>
      </c>
      <c r="G2938" s="29" t="s">
        <v>173</v>
      </c>
      <c r="H2938" s="30" t="s">
        <v>1987</v>
      </c>
      <c r="I2938" s="30" t="str">
        <f t="shared" si="136"/>
        <v>Drug and Biological Policy</v>
      </c>
      <c r="J2938" t="e">
        <f t="shared" ca="1" si="137"/>
        <v>#N/A</v>
      </c>
      <c r="N2938" s="70" t="s">
        <v>3512</v>
      </c>
      <c r="O2938" s="33" t="s">
        <v>11873</v>
      </c>
      <c r="P2938" s="68">
        <v>6551</v>
      </c>
      <c r="Q2938" s="33" t="s">
        <v>11874</v>
      </c>
      <c r="R2938" s="33" t="s">
        <v>734</v>
      </c>
      <c r="S2938" s="68">
        <v>19437</v>
      </c>
      <c r="T2938" s="33" t="s">
        <v>11875</v>
      </c>
      <c r="U2938" s="33" t="s">
        <v>4699</v>
      </c>
      <c r="V2938" s="33" t="s">
        <v>4699</v>
      </c>
      <c r="W2938" s="33" t="s">
        <v>11522</v>
      </c>
      <c r="X2938" s="70" t="s">
        <v>3512</v>
      </c>
    </row>
    <row r="2939" spans="1:24" x14ac:dyDescent="0.25">
      <c r="A2939" s="29" t="s">
        <v>173</v>
      </c>
      <c r="B2939" s="30" t="s">
        <v>663</v>
      </c>
      <c r="C2939" s="30" t="str">
        <f t="shared" si="135"/>
        <v>Drug and Biological Policy</v>
      </c>
      <c r="G2939" s="29" t="s">
        <v>173</v>
      </c>
      <c r="H2939" s="30" t="s">
        <v>663</v>
      </c>
      <c r="I2939" s="30" t="str">
        <f t="shared" si="136"/>
        <v>Drug and Biological Policy</v>
      </c>
      <c r="J2939" t="e">
        <f t="shared" ca="1" si="137"/>
        <v>#N/A</v>
      </c>
      <c r="N2939" s="70" t="s">
        <v>3512</v>
      </c>
      <c r="O2939" s="33" t="s">
        <v>11873</v>
      </c>
      <c r="P2939" s="68">
        <v>8012</v>
      </c>
      <c r="Q2939" s="33" t="s">
        <v>11876</v>
      </c>
      <c r="R2939" s="33" t="s">
        <v>1338</v>
      </c>
      <c r="S2939" s="68">
        <v>41793</v>
      </c>
      <c r="T2939" s="69" t="s">
        <v>11877</v>
      </c>
      <c r="U2939" s="33" t="s">
        <v>4699</v>
      </c>
      <c r="V2939" s="33" t="s">
        <v>4699</v>
      </c>
      <c r="W2939" s="33" t="s">
        <v>11522</v>
      </c>
      <c r="X2939" s="70" t="s">
        <v>3512</v>
      </c>
    </row>
    <row r="2940" spans="1:24" x14ac:dyDescent="0.25">
      <c r="A2940" s="29" t="s">
        <v>173</v>
      </c>
      <c r="B2940" s="30" t="s">
        <v>673</v>
      </c>
      <c r="C2940" s="30" t="str">
        <f t="shared" si="135"/>
        <v>Drug and Biological Policy</v>
      </c>
      <c r="G2940" s="29" t="s">
        <v>173</v>
      </c>
      <c r="H2940" s="30" t="s">
        <v>673</v>
      </c>
      <c r="I2940" s="30" t="str">
        <f t="shared" si="136"/>
        <v>Drug and Biological Policy</v>
      </c>
      <c r="J2940" t="e">
        <f t="shared" ca="1" si="137"/>
        <v>#N/A</v>
      </c>
      <c r="N2940" s="70" t="s">
        <v>3512</v>
      </c>
      <c r="O2940" s="33" t="s">
        <v>11878</v>
      </c>
      <c r="P2940" s="68">
        <v>4383</v>
      </c>
      <c r="Q2940" s="33" t="s">
        <v>11879</v>
      </c>
      <c r="R2940" s="33" t="s">
        <v>1881</v>
      </c>
      <c r="S2940" s="68">
        <v>28829</v>
      </c>
      <c r="T2940" s="69" t="s">
        <v>11880</v>
      </c>
      <c r="U2940" s="33" t="s">
        <v>4699</v>
      </c>
      <c r="V2940" s="33" t="s">
        <v>4699</v>
      </c>
      <c r="W2940" s="33" t="s">
        <v>11881</v>
      </c>
      <c r="X2940" s="70" t="s">
        <v>3512</v>
      </c>
    </row>
    <row r="2941" spans="1:24" x14ac:dyDescent="0.25">
      <c r="A2941" s="29" t="s">
        <v>1988</v>
      </c>
      <c r="B2941" s="30" t="s">
        <v>970</v>
      </c>
      <c r="C2941" s="30" t="str">
        <f t="shared" si="135"/>
        <v>Durable Medical Equipment and Supplies Policy</v>
      </c>
      <c r="G2941" s="29" t="s">
        <v>1988</v>
      </c>
      <c r="H2941" s="30" t="s">
        <v>970</v>
      </c>
      <c r="I2941" s="30" t="str">
        <f t="shared" si="136"/>
        <v>Durable Medical Equipment and Supplies Policy</v>
      </c>
      <c r="J2941" t="e">
        <f t="shared" ca="1" si="137"/>
        <v>#N/A</v>
      </c>
      <c r="N2941" s="70" t="s">
        <v>3512</v>
      </c>
      <c r="O2941" s="33" t="s">
        <v>11878</v>
      </c>
      <c r="P2941" s="68">
        <v>7742</v>
      </c>
      <c r="Q2941" s="69" t="s">
        <v>11882</v>
      </c>
      <c r="R2941" s="33" t="s">
        <v>1201</v>
      </c>
      <c r="S2941" s="68">
        <v>34100</v>
      </c>
      <c r="T2941" s="69" t="s">
        <v>11883</v>
      </c>
      <c r="U2941" s="33" t="s">
        <v>4699</v>
      </c>
      <c r="V2941" s="33" t="s">
        <v>4699</v>
      </c>
      <c r="W2941" s="33" t="s">
        <v>11881</v>
      </c>
      <c r="X2941" s="70" t="s">
        <v>3512</v>
      </c>
    </row>
    <row r="2942" spans="1:24" x14ac:dyDescent="0.25">
      <c r="A2942" s="29" t="s">
        <v>1988</v>
      </c>
      <c r="B2942" s="30" t="s">
        <v>971</v>
      </c>
      <c r="C2942" s="30" t="str">
        <f t="shared" si="135"/>
        <v>Durable Medical Equipment and Supplies Policy</v>
      </c>
      <c r="G2942" s="29" t="s">
        <v>1988</v>
      </c>
      <c r="H2942" s="30" t="s">
        <v>971</v>
      </c>
      <c r="I2942" s="30" t="str">
        <f t="shared" si="136"/>
        <v>Durable Medical Equipment and Supplies Policy</v>
      </c>
      <c r="J2942" t="e">
        <f t="shared" ca="1" si="137"/>
        <v>#N/A</v>
      </c>
      <c r="N2942" s="33" t="s">
        <v>3512</v>
      </c>
      <c r="O2942" s="33" t="s">
        <v>11878</v>
      </c>
      <c r="P2942" s="68">
        <v>8776</v>
      </c>
      <c r="Q2942" s="33" t="s">
        <v>11884</v>
      </c>
      <c r="R2942" s="33" t="s">
        <v>11885</v>
      </c>
      <c r="S2942" s="68">
        <v>33589</v>
      </c>
      <c r="T2942" s="33" t="s">
        <v>11886</v>
      </c>
      <c r="U2942" s="33" t="s">
        <v>4728</v>
      </c>
      <c r="V2942" s="33" t="s">
        <v>4729</v>
      </c>
      <c r="W2942" s="33" t="s">
        <v>11887</v>
      </c>
      <c r="X2942" s="33" t="s">
        <v>3512</v>
      </c>
    </row>
    <row r="2943" spans="1:24" x14ac:dyDescent="0.25">
      <c r="A2943" s="29" t="s">
        <v>1988</v>
      </c>
      <c r="B2943" s="30" t="s">
        <v>972</v>
      </c>
      <c r="C2943" s="30" t="str">
        <f t="shared" si="135"/>
        <v>Durable Medical Equipment and Supplies Policy</v>
      </c>
      <c r="G2943" s="29" t="s">
        <v>1988</v>
      </c>
      <c r="H2943" s="30" t="s">
        <v>972</v>
      </c>
      <c r="I2943" s="30" t="str">
        <f t="shared" si="136"/>
        <v>Durable Medical Equipment and Supplies Policy</v>
      </c>
      <c r="J2943" t="e">
        <f t="shared" ca="1" si="137"/>
        <v>#N/A</v>
      </c>
      <c r="N2943" s="70" t="s">
        <v>3512</v>
      </c>
      <c r="O2943" s="33" t="s">
        <v>29</v>
      </c>
      <c r="P2943" s="68">
        <v>4373</v>
      </c>
      <c r="Q2943" s="33" t="s">
        <v>11888</v>
      </c>
      <c r="R2943" s="33" t="s">
        <v>1903</v>
      </c>
      <c r="S2943" s="68">
        <v>60856</v>
      </c>
      <c r="T2943" s="69" t="s">
        <v>11889</v>
      </c>
      <c r="U2943" s="33" t="s">
        <v>4699</v>
      </c>
      <c r="V2943" s="33" t="s">
        <v>4699</v>
      </c>
      <c r="W2943" s="33" t="s">
        <v>11291</v>
      </c>
      <c r="X2943" s="70" t="s">
        <v>3512</v>
      </c>
    </row>
    <row r="2944" spans="1:24" x14ac:dyDescent="0.25">
      <c r="A2944" s="29" t="s">
        <v>1988</v>
      </c>
      <c r="B2944" s="30" t="s">
        <v>973</v>
      </c>
      <c r="C2944" s="30" t="str">
        <f t="shared" si="135"/>
        <v>Durable Medical Equipment and Supplies Policy</v>
      </c>
      <c r="G2944" s="29" t="s">
        <v>1988</v>
      </c>
      <c r="H2944" s="30" t="s">
        <v>973</v>
      </c>
      <c r="I2944" s="30" t="str">
        <f t="shared" si="136"/>
        <v>Durable Medical Equipment and Supplies Policy</v>
      </c>
      <c r="J2944" t="e">
        <f t="shared" ca="1" si="137"/>
        <v>#N/A</v>
      </c>
      <c r="N2944" s="70" t="s">
        <v>3512</v>
      </c>
      <c r="O2944" s="33" t="s">
        <v>29</v>
      </c>
      <c r="P2944" s="68">
        <v>4374</v>
      </c>
      <c r="Q2944" s="33" t="s">
        <v>11890</v>
      </c>
      <c r="R2944" s="33" t="s">
        <v>1905</v>
      </c>
      <c r="S2944" s="68">
        <v>26116</v>
      </c>
      <c r="T2944" s="69" t="s">
        <v>11891</v>
      </c>
      <c r="U2944" s="33" t="s">
        <v>4699</v>
      </c>
      <c r="V2944" s="33" t="s">
        <v>4699</v>
      </c>
      <c r="W2944" s="33" t="s">
        <v>11892</v>
      </c>
      <c r="X2944" s="70" t="s">
        <v>3512</v>
      </c>
    </row>
    <row r="2945" spans="1:24" x14ac:dyDescent="0.25">
      <c r="A2945" s="29" t="s">
        <v>1988</v>
      </c>
      <c r="B2945" s="30" t="s">
        <v>974</v>
      </c>
      <c r="C2945" s="30" t="str">
        <f t="shared" si="135"/>
        <v>Durable Medical Equipment and Supplies Policy</v>
      </c>
      <c r="G2945" s="29" t="s">
        <v>1988</v>
      </c>
      <c r="H2945" s="30" t="s">
        <v>974</v>
      </c>
      <c r="I2945" s="30" t="str">
        <f t="shared" si="136"/>
        <v>Durable Medical Equipment and Supplies Policy</v>
      </c>
      <c r="J2945" t="e">
        <f t="shared" ca="1" si="137"/>
        <v>#N/A</v>
      </c>
      <c r="N2945" s="70" t="s">
        <v>3512</v>
      </c>
      <c r="O2945" s="33" t="s">
        <v>29</v>
      </c>
      <c r="P2945" s="68">
        <v>4374</v>
      </c>
      <c r="Q2945" s="33" t="s">
        <v>11890</v>
      </c>
      <c r="R2945" s="33" t="s">
        <v>1913</v>
      </c>
      <c r="S2945" s="68">
        <v>25861</v>
      </c>
      <c r="T2945" s="69" t="s">
        <v>11893</v>
      </c>
      <c r="U2945" s="33" t="s">
        <v>4699</v>
      </c>
      <c r="V2945" s="33" t="s">
        <v>4699</v>
      </c>
      <c r="W2945" s="33" t="s">
        <v>11892</v>
      </c>
      <c r="X2945" s="70" t="s">
        <v>3512</v>
      </c>
    </row>
    <row r="2946" spans="1:24" x14ac:dyDescent="0.25">
      <c r="A2946" s="29" t="s">
        <v>1988</v>
      </c>
      <c r="B2946" s="30" t="s">
        <v>975</v>
      </c>
      <c r="C2946" s="30" t="str">
        <f t="shared" si="135"/>
        <v>Durable Medical Equipment and Supplies Policy</v>
      </c>
      <c r="G2946" s="29" t="s">
        <v>1988</v>
      </c>
      <c r="H2946" s="30" t="s">
        <v>975</v>
      </c>
      <c r="I2946" s="30" t="str">
        <f t="shared" si="136"/>
        <v>Durable Medical Equipment and Supplies Policy</v>
      </c>
      <c r="J2946" t="e">
        <f t="shared" ca="1" si="137"/>
        <v>#N/A</v>
      </c>
      <c r="N2946" s="70" t="s">
        <v>3512</v>
      </c>
      <c r="O2946" s="33" t="s">
        <v>29</v>
      </c>
      <c r="P2946" s="68">
        <v>4374</v>
      </c>
      <c r="Q2946" s="33" t="s">
        <v>11890</v>
      </c>
      <c r="R2946" s="33" t="s">
        <v>1914</v>
      </c>
      <c r="S2946" s="68">
        <v>25863</v>
      </c>
      <c r="T2946" s="69" t="s">
        <v>11894</v>
      </c>
      <c r="U2946" s="33" t="s">
        <v>4699</v>
      </c>
      <c r="V2946" s="33" t="s">
        <v>4699</v>
      </c>
      <c r="W2946" s="33" t="s">
        <v>11892</v>
      </c>
      <c r="X2946" s="70" t="s">
        <v>3512</v>
      </c>
    </row>
    <row r="2947" spans="1:24" x14ac:dyDescent="0.25">
      <c r="A2947" s="29" t="s">
        <v>1988</v>
      </c>
      <c r="B2947" s="30" t="s">
        <v>976</v>
      </c>
      <c r="C2947" s="30" t="str">
        <f t="shared" ref="C2947:C3010" si="138">VLOOKUP(A2947,$G:$I,3,0)</f>
        <v>Durable Medical Equipment and Supplies Policy</v>
      </c>
      <c r="G2947" s="29" t="s">
        <v>1988</v>
      </c>
      <c r="H2947" s="30" t="s">
        <v>976</v>
      </c>
      <c r="I2947" s="30" t="str">
        <f t="shared" ref="I2947:I3010" si="139">VLOOKUP(G2947,$R:$X,7,0)</f>
        <v>Durable Medical Equipment and Supplies Policy</v>
      </c>
      <c r="J2947" t="e">
        <f t="shared" ref="J2947:J3010" ca="1" si="140">VLOOKUP(I2947,$J:$J,1,0)</f>
        <v>#N/A</v>
      </c>
      <c r="N2947" s="70" t="s">
        <v>3512</v>
      </c>
      <c r="O2947" s="33" t="s">
        <v>29</v>
      </c>
      <c r="P2947" s="68">
        <v>4374</v>
      </c>
      <c r="Q2947" s="33" t="s">
        <v>11890</v>
      </c>
      <c r="R2947" s="33" t="s">
        <v>1934</v>
      </c>
      <c r="S2947" s="68">
        <v>25865</v>
      </c>
      <c r="T2947" s="69" t="s">
        <v>11895</v>
      </c>
      <c r="U2947" s="33" t="s">
        <v>4699</v>
      </c>
      <c r="V2947" s="33" t="s">
        <v>4699</v>
      </c>
      <c r="W2947" s="33" t="s">
        <v>11892</v>
      </c>
      <c r="X2947" s="70" t="s">
        <v>3512</v>
      </c>
    </row>
    <row r="2948" spans="1:24" x14ac:dyDescent="0.25">
      <c r="A2948" s="29" t="s">
        <v>1988</v>
      </c>
      <c r="B2948" s="30" t="s">
        <v>977</v>
      </c>
      <c r="C2948" s="30" t="str">
        <f t="shared" si="138"/>
        <v>Durable Medical Equipment and Supplies Policy</v>
      </c>
      <c r="G2948" s="29" t="s">
        <v>1988</v>
      </c>
      <c r="H2948" s="30" t="s">
        <v>977</v>
      </c>
      <c r="I2948" s="30" t="str">
        <f t="shared" si="139"/>
        <v>Durable Medical Equipment and Supplies Policy</v>
      </c>
      <c r="J2948" t="e">
        <f t="shared" ca="1" si="140"/>
        <v>#N/A</v>
      </c>
      <c r="N2948" s="70" t="s">
        <v>3512</v>
      </c>
      <c r="O2948" s="33" t="s">
        <v>29</v>
      </c>
      <c r="P2948" s="68">
        <v>4374</v>
      </c>
      <c r="Q2948" s="33" t="s">
        <v>11890</v>
      </c>
      <c r="R2948" s="33" t="s">
        <v>1935</v>
      </c>
      <c r="S2948" s="68">
        <v>25857</v>
      </c>
      <c r="T2948" s="69" t="s">
        <v>11896</v>
      </c>
      <c r="U2948" s="33" t="s">
        <v>4699</v>
      </c>
      <c r="V2948" s="33" t="s">
        <v>4699</v>
      </c>
      <c r="W2948" s="33" t="s">
        <v>11892</v>
      </c>
      <c r="X2948" s="70" t="s">
        <v>3512</v>
      </c>
    </row>
    <row r="2949" spans="1:24" x14ac:dyDescent="0.25">
      <c r="A2949" s="29" t="s">
        <v>1989</v>
      </c>
      <c r="B2949" s="30" t="s">
        <v>1116</v>
      </c>
      <c r="C2949" s="30" t="str">
        <f t="shared" si="138"/>
        <v>Drug and Biological Policy</v>
      </c>
      <c r="G2949" s="29" t="s">
        <v>1989</v>
      </c>
      <c r="H2949" s="30" t="s">
        <v>1116</v>
      </c>
      <c r="I2949" s="30" t="str">
        <f t="shared" si="139"/>
        <v>Drug and Biological Policy</v>
      </c>
      <c r="J2949" t="e">
        <f t="shared" ca="1" si="140"/>
        <v>#N/A</v>
      </c>
      <c r="N2949" s="70" t="s">
        <v>3512</v>
      </c>
      <c r="O2949" s="33" t="s">
        <v>29</v>
      </c>
      <c r="P2949" s="68">
        <v>4374</v>
      </c>
      <c r="Q2949" s="33" t="s">
        <v>11890</v>
      </c>
      <c r="R2949" s="33" t="s">
        <v>1936</v>
      </c>
      <c r="S2949" s="68">
        <v>25862</v>
      </c>
      <c r="T2949" s="69" t="s">
        <v>11897</v>
      </c>
      <c r="U2949" s="33" t="s">
        <v>4699</v>
      </c>
      <c r="V2949" s="33" t="s">
        <v>4699</v>
      </c>
      <c r="W2949" s="33" t="s">
        <v>11892</v>
      </c>
      <c r="X2949" s="70" t="s">
        <v>3512</v>
      </c>
    </row>
    <row r="2950" spans="1:24" x14ac:dyDescent="0.25">
      <c r="A2950" s="29" t="s">
        <v>1989</v>
      </c>
      <c r="B2950" s="30" t="s">
        <v>579</v>
      </c>
      <c r="C2950" s="30" t="str">
        <f t="shared" si="138"/>
        <v>Drug and Biological Policy</v>
      </c>
      <c r="G2950" s="29" t="s">
        <v>1989</v>
      </c>
      <c r="H2950" s="30" t="s">
        <v>579</v>
      </c>
      <c r="I2950" s="30" t="str">
        <f t="shared" si="139"/>
        <v>Drug and Biological Policy</v>
      </c>
      <c r="J2950" t="e">
        <f t="shared" ca="1" si="140"/>
        <v>#N/A</v>
      </c>
      <c r="N2950" s="70" t="s">
        <v>3512</v>
      </c>
      <c r="O2950" s="33" t="s">
        <v>29</v>
      </c>
      <c r="P2950" s="68">
        <v>4374</v>
      </c>
      <c r="Q2950" s="33" t="s">
        <v>11890</v>
      </c>
      <c r="R2950" s="33" t="s">
        <v>1937</v>
      </c>
      <c r="S2950" s="68">
        <v>26206</v>
      </c>
      <c r="T2950" s="69" t="s">
        <v>11898</v>
      </c>
      <c r="U2950" s="33" t="s">
        <v>4699</v>
      </c>
      <c r="V2950" s="33" t="s">
        <v>4699</v>
      </c>
      <c r="W2950" s="33" t="s">
        <v>11892</v>
      </c>
      <c r="X2950" s="70" t="s">
        <v>3512</v>
      </c>
    </row>
    <row r="2951" spans="1:24" x14ac:dyDescent="0.25">
      <c r="A2951" s="29" t="s">
        <v>1989</v>
      </c>
      <c r="B2951" s="30" t="s">
        <v>579</v>
      </c>
      <c r="C2951" s="30" t="str">
        <f t="shared" si="138"/>
        <v>Drug and Biological Policy</v>
      </c>
      <c r="G2951" s="29" t="s">
        <v>1989</v>
      </c>
      <c r="H2951" s="30" t="s">
        <v>579</v>
      </c>
      <c r="I2951" s="30" t="str">
        <f t="shared" si="139"/>
        <v>Drug and Biological Policy</v>
      </c>
      <c r="J2951" t="e">
        <f t="shared" ca="1" si="140"/>
        <v>#N/A</v>
      </c>
      <c r="N2951" s="70" t="s">
        <v>3512</v>
      </c>
      <c r="O2951" s="33" t="s">
        <v>29</v>
      </c>
      <c r="P2951" s="68">
        <v>4374</v>
      </c>
      <c r="Q2951" s="33" t="s">
        <v>11890</v>
      </c>
      <c r="R2951" s="33" t="s">
        <v>1938</v>
      </c>
      <c r="S2951" s="68">
        <v>25864</v>
      </c>
      <c r="T2951" s="69" t="s">
        <v>11899</v>
      </c>
      <c r="U2951" s="33" t="s">
        <v>4699</v>
      </c>
      <c r="V2951" s="33" t="s">
        <v>4699</v>
      </c>
      <c r="W2951" s="33" t="s">
        <v>11892</v>
      </c>
      <c r="X2951" s="70" t="s">
        <v>3512</v>
      </c>
    </row>
    <row r="2952" spans="1:24" x14ac:dyDescent="0.25">
      <c r="A2952" s="29" t="s">
        <v>1989</v>
      </c>
      <c r="B2952" s="30" t="s">
        <v>579</v>
      </c>
      <c r="C2952" s="30" t="str">
        <f t="shared" si="138"/>
        <v>Drug and Biological Policy</v>
      </c>
      <c r="G2952" s="29" t="s">
        <v>1989</v>
      </c>
      <c r="H2952" s="30" t="s">
        <v>579</v>
      </c>
      <c r="I2952" s="30" t="str">
        <f t="shared" si="139"/>
        <v>Drug and Biological Policy</v>
      </c>
      <c r="J2952" t="e">
        <f t="shared" ca="1" si="140"/>
        <v>#N/A</v>
      </c>
      <c r="N2952" s="70" t="s">
        <v>3512</v>
      </c>
      <c r="O2952" s="33" t="s">
        <v>29</v>
      </c>
      <c r="P2952" s="68">
        <v>4375</v>
      </c>
      <c r="Q2952" s="33" t="s">
        <v>11900</v>
      </c>
      <c r="R2952" s="33" t="s">
        <v>1908</v>
      </c>
      <c r="S2952" s="68">
        <v>49257</v>
      </c>
      <c r="T2952" s="69" t="s">
        <v>11901</v>
      </c>
      <c r="U2952" s="33" t="s">
        <v>4699</v>
      </c>
      <c r="V2952" s="33" t="s">
        <v>4699</v>
      </c>
      <c r="W2952" s="33" t="s">
        <v>11892</v>
      </c>
      <c r="X2952" s="70" t="s">
        <v>3512</v>
      </c>
    </row>
    <row r="2953" spans="1:24" x14ac:dyDescent="0.25">
      <c r="A2953" s="29" t="s">
        <v>1989</v>
      </c>
      <c r="B2953" s="30" t="s">
        <v>574</v>
      </c>
      <c r="C2953" s="30" t="str">
        <f t="shared" si="138"/>
        <v>Drug and Biological Policy</v>
      </c>
      <c r="G2953" s="29" t="s">
        <v>1989</v>
      </c>
      <c r="H2953" s="30" t="s">
        <v>574</v>
      </c>
      <c r="I2953" s="30" t="str">
        <f t="shared" si="139"/>
        <v>Drug and Biological Policy</v>
      </c>
      <c r="J2953" t="e">
        <f t="shared" ca="1" si="140"/>
        <v>#N/A</v>
      </c>
      <c r="N2953" s="70" t="s">
        <v>3512</v>
      </c>
      <c r="O2953" s="33" t="s">
        <v>29</v>
      </c>
      <c r="P2953" s="68">
        <v>4376</v>
      </c>
      <c r="Q2953" s="33" t="s">
        <v>11902</v>
      </c>
      <c r="R2953" s="33" t="s">
        <v>1917</v>
      </c>
      <c r="S2953" s="68">
        <v>27203</v>
      </c>
      <c r="T2953" s="33" t="s">
        <v>11903</v>
      </c>
      <c r="U2953" s="33" t="s">
        <v>4699</v>
      </c>
      <c r="V2953" s="33" t="s">
        <v>4699</v>
      </c>
      <c r="W2953" s="33" t="s">
        <v>11288</v>
      </c>
      <c r="X2953" s="70" t="s">
        <v>3512</v>
      </c>
    </row>
    <row r="2954" spans="1:24" x14ac:dyDescent="0.25">
      <c r="A2954" s="29" t="s">
        <v>1989</v>
      </c>
      <c r="B2954" s="30" t="s">
        <v>1990</v>
      </c>
      <c r="C2954" s="30" t="str">
        <f t="shared" si="138"/>
        <v>Drug and Biological Policy</v>
      </c>
      <c r="G2954" s="29" t="s">
        <v>1989</v>
      </c>
      <c r="H2954" s="30" t="s">
        <v>1990</v>
      </c>
      <c r="I2954" s="30" t="str">
        <f t="shared" si="139"/>
        <v>Drug and Biological Policy</v>
      </c>
      <c r="J2954" t="e">
        <f t="shared" ca="1" si="140"/>
        <v>#N/A</v>
      </c>
      <c r="N2954" s="70" t="s">
        <v>3512</v>
      </c>
      <c r="O2954" s="33" t="s">
        <v>29</v>
      </c>
      <c r="P2954" s="68">
        <v>7225</v>
      </c>
      <c r="Q2954" s="33" t="s">
        <v>11904</v>
      </c>
      <c r="R2954" s="33" t="s">
        <v>1041</v>
      </c>
      <c r="S2954" s="68">
        <v>27687</v>
      </c>
      <c r="T2954" s="69" t="s">
        <v>11905</v>
      </c>
      <c r="U2954" s="33" t="s">
        <v>4699</v>
      </c>
      <c r="V2954" s="33" t="s">
        <v>4699</v>
      </c>
      <c r="W2954" s="33" t="s">
        <v>11892</v>
      </c>
      <c r="X2954" s="70" t="s">
        <v>3512</v>
      </c>
    </row>
    <row r="2955" spans="1:24" x14ac:dyDescent="0.25">
      <c r="A2955" s="29" t="s">
        <v>1989</v>
      </c>
      <c r="B2955" s="30" t="s">
        <v>1991</v>
      </c>
      <c r="C2955" s="30" t="str">
        <f t="shared" si="138"/>
        <v>Drug and Biological Policy</v>
      </c>
      <c r="G2955" s="29" t="s">
        <v>1989</v>
      </c>
      <c r="H2955" s="30" t="s">
        <v>1991</v>
      </c>
      <c r="I2955" s="30" t="str">
        <f t="shared" si="139"/>
        <v>Drug and Biological Policy</v>
      </c>
      <c r="J2955" t="e">
        <f t="shared" ca="1" si="140"/>
        <v>#N/A</v>
      </c>
      <c r="N2955" s="70" t="s">
        <v>3512</v>
      </c>
      <c r="O2955" s="33" t="s">
        <v>29</v>
      </c>
      <c r="P2955" s="68">
        <v>8353</v>
      </c>
      <c r="Q2955" s="33" t="s">
        <v>11906</v>
      </c>
      <c r="R2955" s="33" t="s">
        <v>1430</v>
      </c>
      <c r="S2955" s="68">
        <v>54471</v>
      </c>
      <c r="T2955" s="69" t="s">
        <v>11907</v>
      </c>
      <c r="U2955" s="33" t="s">
        <v>4699</v>
      </c>
      <c r="V2955" s="33" t="s">
        <v>4699</v>
      </c>
      <c r="W2955" s="33" t="s">
        <v>11291</v>
      </c>
      <c r="X2955" s="70" t="s">
        <v>3512</v>
      </c>
    </row>
    <row r="2956" spans="1:24" x14ac:dyDescent="0.25">
      <c r="A2956" s="29" t="s">
        <v>1989</v>
      </c>
      <c r="B2956" s="30" t="s">
        <v>586</v>
      </c>
      <c r="C2956" s="30" t="str">
        <f t="shared" si="138"/>
        <v>Drug and Biological Policy</v>
      </c>
      <c r="G2956" s="29" t="s">
        <v>1989</v>
      </c>
      <c r="H2956" s="30" t="s">
        <v>586</v>
      </c>
      <c r="I2956" s="30" t="str">
        <f t="shared" si="139"/>
        <v>Drug and Biological Policy</v>
      </c>
      <c r="J2956" t="e">
        <f t="shared" ca="1" si="140"/>
        <v>#N/A</v>
      </c>
      <c r="N2956" s="70" t="s">
        <v>3512</v>
      </c>
      <c r="O2956" s="33" t="s">
        <v>11908</v>
      </c>
      <c r="P2956" s="68">
        <v>3420</v>
      </c>
      <c r="Q2956" s="33" t="s">
        <v>11909</v>
      </c>
      <c r="R2956" s="33" t="s">
        <v>289</v>
      </c>
      <c r="S2956" s="68">
        <v>16488</v>
      </c>
      <c r="T2956" s="33" t="s">
        <v>11910</v>
      </c>
      <c r="U2956" s="33" t="s">
        <v>4699</v>
      </c>
      <c r="V2956" s="33" t="s">
        <v>4699</v>
      </c>
      <c r="W2956" s="33" t="s">
        <v>3622</v>
      </c>
      <c r="X2956" s="70" t="s">
        <v>3512</v>
      </c>
    </row>
    <row r="2957" spans="1:24" x14ac:dyDescent="0.25">
      <c r="A2957" s="29" t="s">
        <v>1989</v>
      </c>
      <c r="B2957" s="30" t="s">
        <v>586</v>
      </c>
      <c r="C2957" s="30" t="str">
        <f t="shared" si="138"/>
        <v>Drug and Biological Policy</v>
      </c>
      <c r="G2957" s="29" t="s">
        <v>1989</v>
      </c>
      <c r="H2957" s="30" t="s">
        <v>586</v>
      </c>
      <c r="I2957" s="30" t="str">
        <f t="shared" si="139"/>
        <v>Drug and Biological Policy</v>
      </c>
      <c r="J2957" t="e">
        <f t="shared" ca="1" si="140"/>
        <v>#N/A</v>
      </c>
      <c r="N2957" s="70" t="s">
        <v>3512</v>
      </c>
      <c r="O2957" s="33" t="s">
        <v>11908</v>
      </c>
      <c r="P2957" s="68">
        <v>7001</v>
      </c>
      <c r="Q2957" s="33" t="s">
        <v>11911</v>
      </c>
      <c r="R2957" s="33" t="s">
        <v>1010</v>
      </c>
      <c r="S2957" s="68">
        <v>29329</v>
      </c>
      <c r="T2957" s="69" t="s">
        <v>11912</v>
      </c>
      <c r="U2957" s="33" t="s">
        <v>4699</v>
      </c>
      <c r="V2957" s="33" t="s">
        <v>4699</v>
      </c>
      <c r="W2957" s="33" t="s">
        <v>11913</v>
      </c>
      <c r="X2957" s="70" t="s">
        <v>3512</v>
      </c>
    </row>
    <row r="2958" spans="1:24" x14ac:dyDescent="0.25">
      <c r="A2958" s="29" t="s">
        <v>1989</v>
      </c>
      <c r="B2958" s="30" t="s">
        <v>586</v>
      </c>
      <c r="C2958" s="30" t="str">
        <f t="shared" si="138"/>
        <v>Drug and Biological Policy</v>
      </c>
      <c r="G2958" s="29" t="s">
        <v>1989</v>
      </c>
      <c r="H2958" s="30" t="s">
        <v>586</v>
      </c>
      <c r="I2958" s="30" t="str">
        <f t="shared" si="139"/>
        <v>Drug and Biological Policy</v>
      </c>
      <c r="J2958" t="e">
        <f t="shared" ca="1" si="140"/>
        <v>#N/A</v>
      </c>
      <c r="N2958" s="70" t="s">
        <v>3512</v>
      </c>
      <c r="O2958" s="33" t="s">
        <v>11908</v>
      </c>
      <c r="P2958" s="68">
        <v>7687</v>
      </c>
      <c r="Q2958" s="33" t="s">
        <v>11914</v>
      </c>
      <c r="R2958" s="33" t="s">
        <v>432</v>
      </c>
      <c r="S2958" s="68">
        <v>27734</v>
      </c>
      <c r="T2958" s="33" t="s">
        <v>11915</v>
      </c>
      <c r="U2958" s="33" t="s">
        <v>4699</v>
      </c>
      <c r="V2958" s="33" t="s">
        <v>4699</v>
      </c>
      <c r="W2958" s="33" t="s">
        <v>11916</v>
      </c>
      <c r="X2958" s="70" t="s">
        <v>3512</v>
      </c>
    </row>
    <row r="2959" spans="1:24" x14ac:dyDescent="0.25">
      <c r="A2959" s="29" t="s">
        <v>1989</v>
      </c>
      <c r="B2959" s="30" t="s">
        <v>1992</v>
      </c>
      <c r="C2959" s="30" t="str">
        <f t="shared" si="138"/>
        <v>Drug and Biological Policy</v>
      </c>
      <c r="G2959" s="29" t="s">
        <v>1989</v>
      </c>
      <c r="H2959" s="30" t="s">
        <v>1992</v>
      </c>
      <c r="I2959" s="30" t="str">
        <f t="shared" si="139"/>
        <v>Drug and Biological Policy</v>
      </c>
      <c r="J2959" t="e">
        <f t="shared" ca="1" si="140"/>
        <v>#N/A</v>
      </c>
      <c r="N2959" s="70" t="s">
        <v>3512</v>
      </c>
      <c r="O2959" s="33" t="s">
        <v>11908</v>
      </c>
      <c r="P2959" s="68">
        <v>7820</v>
      </c>
      <c r="Q2959" s="69" t="s">
        <v>11917</v>
      </c>
      <c r="R2959" s="33" t="s">
        <v>1108</v>
      </c>
      <c r="S2959" s="68">
        <v>30079</v>
      </c>
      <c r="T2959" s="69" t="s">
        <v>11918</v>
      </c>
      <c r="U2959" s="33" t="s">
        <v>4699</v>
      </c>
      <c r="V2959" s="33" t="s">
        <v>4699</v>
      </c>
      <c r="W2959" s="33" t="s">
        <v>11913</v>
      </c>
      <c r="X2959" s="70" t="s">
        <v>3512</v>
      </c>
    </row>
    <row r="2960" spans="1:24" x14ac:dyDescent="0.25">
      <c r="A2960" s="29" t="s">
        <v>1989</v>
      </c>
      <c r="B2960" s="30" t="s">
        <v>1992</v>
      </c>
      <c r="C2960" s="30" t="str">
        <f t="shared" si="138"/>
        <v>Drug and Biological Policy</v>
      </c>
      <c r="G2960" s="29" t="s">
        <v>1989</v>
      </c>
      <c r="H2960" s="30" t="s">
        <v>1992</v>
      </c>
      <c r="I2960" s="30" t="str">
        <f t="shared" si="139"/>
        <v>Drug and Biological Policy</v>
      </c>
      <c r="J2960" t="e">
        <f t="shared" ca="1" si="140"/>
        <v>#N/A</v>
      </c>
      <c r="N2960" s="70" t="s">
        <v>3512</v>
      </c>
      <c r="O2960" s="33" t="s">
        <v>11</v>
      </c>
      <c r="P2960" s="68">
        <v>4394</v>
      </c>
      <c r="Q2960" s="33" t="s">
        <v>11919</v>
      </c>
      <c r="R2960" s="33" t="s">
        <v>104</v>
      </c>
      <c r="S2960" s="68">
        <v>25305</v>
      </c>
      <c r="T2960" s="69" t="s">
        <v>11920</v>
      </c>
      <c r="U2960" s="33" t="s">
        <v>4699</v>
      </c>
      <c r="V2960" s="33" t="s">
        <v>4699</v>
      </c>
      <c r="W2960" s="69" t="s">
        <v>11921</v>
      </c>
      <c r="X2960" s="70" t="s">
        <v>3512</v>
      </c>
    </row>
    <row r="2961" spans="1:24" x14ac:dyDescent="0.25">
      <c r="A2961" s="29" t="s">
        <v>1989</v>
      </c>
      <c r="B2961" s="30" t="s">
        <v>1125</v>
      </c>
      <c r="C2961" s="30" t="str">
        <f t="shared" si="138"/>
        <v>Drug and Biological Policy</v>
      </c>
      <c r="G2961" s="29" t="s">
        <v>1989</v>
      </c>
      <c r="H2961" s="30" t="s">
        <v>1125</v>
      </c>
      <c r="I2961" s="30" t="str">
        <f t="shared" si="139"/>
        <v>Drug and Biological Policy</v>
      </c>
      <c r="J2961" t="e">
        <f t="shared" ca="1" si="140"/>
        <v>#N/A</v>
      </c>
      <c r="N2961" s="70" t="s">
        <v>3512</v>
      </c>
      <c r="O2961" s="33" t="s">
        <v>11</v>
      </c>
      <c r="P2961" s="68">
        <v>7881</v>
      </c>
      <c r="Q2961" s="33" t="s">
        <v>11922</v>
      </c>
      <c r="R2961" s="33" t="s">
        <v>1169</v>
      </c>
      <c r="S2961" s="68">
        <v>33255</v>
      </c>
      <c r="T2961" s="69" t="s">
        <v>11923</v>
      </c>
      <c r="U2961" s="33" t="s">
        <v>4699</v>
      </c>
      <c r="V2961" s="33" t="s">
        <v>4699</v>
      </c>
      <c r="W2961" s="33" t="s">
        <v>11924</v>
      </c>
      <c r="X2961" s="70" t="s">
        <v>3512</v>
      </c>
    </row>
    <row r="2962" spans="1:24" x14ac:dyDescent="0.25">
      <c r="A2962" s="29" t="s">
        <v>1989</v>
      </c>
      <c r="B2962" s="30" t="s">
        <v>1129</v>
      </c>
      <c r="C2962" s="30" t="str">
        <f t="shared" si="138"/>
        <v>Drug and Biological Policy</v>
      </c>
      <c r="G2962" s="29" t="s">
        <v>1989</v>
      </c>
      <c r="H2962" s="30" t="s">
        <v>1129</v>
      </c>
      <c r="I2962" s="30" t="str">
        <f t="shared" si="139"/>
        <v>Drug and Biological Policy</v>
      </c>
      <c r="J2962" t="e">
        <f t="shared" ca="1" si="140"/>
        <v>#N/A</v>
      </c>
      <c r="N2962" s="70" t="s">
        <v>3512</v>
      </c>
      <c r="O2962" s="33" t="s">
        <v>45</v>
      </c>
      <c r="P2962" s="68">
        <v>8948</v>
      </c>
      <c r="Q2962" s="33" t="s">
        <v>11925</v>
      </c>
      <c r="R2962" s="33" t="s">
        <v>365</v>
      </c>
      <c r="S2962" s="68">
        <v>53096</v>
      </c>
      <c r="T2962" s="33" t="s">
        <v>11926</v>
      </c>
      <c r="U2962" s="33" t="s">
        <v>4699</v>
      </c>
      <c r="V2962" s="33" t="s">
        <v>4699</v>
      </c>
      <c r="W2962" s="33" t="s">
        <v>11927</v>
      </c>
      <c r="X2962" s="70" t="s">
        <v>3512</v>
      </c>
    </row>
    <row r="2963" spans="1:24" x14ac:dyDescent="0.25">
      <c r="A2963" s="29" t="s">
        <v>1989</v>
      </c>
      <c r="B2963" s="30" t="s">
        <v>1993</v>
      </c>
      <c r="C2963" s="30" t="str">
        <f t="shared" si="138"/>
        <v>Drug and Biological Policy</v>
      </c>
      <c r="G2963" s="29" t="s">
        <v>1989</v>
      </c>
      <c r="H2963" s="30" t="s">
        <v>1993</v>
      </c>
      <c r="I2963" s="30" t="str">
        <f t="shared" si="139"/>
        <v>Drug and Biological Policy</v>
      </c>
      <c r="J2963" t="e">
        <f t="shared" ca="1" si="140"/>
        <v>#N/A</v>
      </c>
      <c r="N2963" s="70" t="s">
        <v>3512</v>
      </c>
      <c r="O2963" s="33" t="s">
        <v>11928</v>
      </c>
      <c r="P2963" s="68">
        <v>4178</v>
      </c>
      <c r="Q2963" s="69" t="s">
        <v>11929</v>
      </c>
      <c r="R2963" s="33" t="s">
        <v>1827</v>
      </c>
      <c r="S2963" s="68">
        <v>23430</v>
      </c>
      <c r="T2963" s="69" t="s">
        <v>11930</v>
      </c>
      <c r="U2963" s="33" t="s">
        <v>4699</v>
      </c>
      <c r="V2963" s="33" t="s">
        <v>4699</v>
      </c>
      <c r="W2963" s="33" t="s">
        <v>11931</v>
      </c>
      <c r="X2963" s="70" t="s">
        <v>3512</v>
      </c>
    </row>
    <row r="2964" spans="1:24" x14ac:dyDescent="0.25">
      <c r="A2964" s="29" t="s">
        <v>1989</v>
      </c>
      <c r="B2964" s="30" t="s">
        <v>1994</v>
      </c>
      <c r="C2964" s="30" t="str">
        <f t="shared" si="138"/>
        <v>Drug and Biological Policy</v>
      </c>
      <c r="G2964" s="29" t="s">
        <v>1989</v>
      </c>
      <c r="H2964" s="30" t="s">
        <v>1994</v>
      </c>
      <c r="I2964" s="30" t="str">
        <f t="shared" si="139"/>
        <v>Drug and Biological Policy</v>
      </c>
      <c r="J2964" t="e">
        <f t="shared" ca="1" si="140"/>
        <v>#N/A</v>
      </c>
      <c r="N2964" s="70" t="s">
        <v>3512</v>
      </c>
      <c r="O2964" s="33" t="s">
        <v>11928</v>
      </c>
      <c r="P2964" s="68">
        <v>4201</v>
      </c>
      <c r="Q2964" s="33" t="s">
        <v>11932</v>
      </c>
      <c r="R2964" s="33" t="s">
        <v>1876</v>
      </c>
      <c r="S2964" s="68">
        <v>17818</v>
      </c>
      <c r="T2964" s="69" t="s">
        <v>11933</v>
      </c>
      <c r="U2964" s="33" t="s">
        <v>4699</v>
      </c>
      <c r="V2964" s="33" t="s">
        <v>4699</v>
      </c>
      <c r="W2964" s="33" t="s">
        <v>11934</v>
      </c>
      <c r="X2964" s="70" t="s">
        <v>3512</v>
      </c>
    </row>
    <row r="2965" spans="1:24" x14ac:dyDescent="0.25">
      <c r="A2965" s="29" t="s">
        <v>1995</v>
      </c>
      <c r="B2965" s="30" t="s">
        <v>1116</v>
      </c>
      <c r="C2965" s="30" t="str">
        <f t="shared" si="138"/>
        <v>Drug and Biological Policy</v>
      </c>
      <c r="G2965" s="29" t="s">
        <v>1995</v>
      </c>
      <c r="H2965" s="30" t="s">
        <v>1116</v>
      </c>
      <c r="I2965" s="30" t="str">
        <f t="shared" si="139"/>
        <v>Drug and Biological Policy</v>
      </c>
      <c r="J2965" t="e">
        <f t="shared" ca="1" si="140"/>
        <v>#N/A</v>
      </c>
      <c r="N2965" s="70" t="s">
        <v>3512</v>
      </c>
      <c r="O2965" s="33" t="s">
        <v>11928</v>
      </c>
      <c r="P2965" s="68">
        <v>6697</v>
      </c>
      <c r="Q2965" s="33" t="s">
        <v>11935</v>
      </c>
      <c r="R2965" s="33" t="s">
        <v>845</v>
      </c>
      <c r="S2965" s="68">
        <v>34470</v>
      </c>
      <c r="T2965" s="69" t="s">
        <v>11936</v>
      </c>
      <c r="U2965" s="33" t="s">
        <v>4699</v>
      </c>
      <c r="V2965" s="33" t="s">
        <v>4699</v>
      </c>
      <c r="W2965" s="33" t="s">
        <v>11934</v>
      </c>
      <c r="X2965" s="70" t="s">
        <v>3512</v>
      </c>
    </row>
    <row r="2966" spans="1:24" x14ac:dyDescent="0.25">
      <c r="A2966" s="29" t="s">
        <v>1995</v>
      </c>
      <c r="B2966" s="30" t="s">
        <v>579</v>
      </c>
      <c r="C2966" s="30" t="str">
        <f t="shared" si="138"/>
        <v>Drug and Biological Policy</v>
      </c>
      <c r="G2966" s="29" t="s">
        <v>1995</v>
      </c>
      <c r="H2966" s="30" t="s">
        <v>579</v>
      </c>
      <c r="I2966" s="30" t="str">
        <f t="shared" si="139"/>
        <v>Drug and Biological Policy</v>
      </c>
      <c r="J2966" t="e">
        <f t="shared" ca="1" si="140"/>
        <v>#N/A</v>
      </c>
      <c r="N2966" s="70" t="s">
        <v>3512</v>
      </c>
      <c r="O2966" s="33" t="s">
        <v>11928</v>
      </c>
      <c r="P2966" s="68">
        <v>6699</v>
      </c>
      <c r="Q2966" s="33" t="s">
        <v>11937</v>
      </c>
      <c r="R2966" s="33" t="s">
        <v>851</v>
      </c>
      <c r="S2966" s="68">
        <v>36847</v>
      </c>
      <c r="T2966" s="69" t="s">
        <v>11938</v>
      </c>
      <c r="U2966" s="33" t="s">
        <v>4699</v>
      </c>
      <c r="V2966" s="33" t="s">
        <v>4699</v>
      </c>
      <c r="W2966" s="33" t="s">
        <v>11934</v>
      </c>
      <c r="X2966" s="70" t="s">
        <v>3512</v>
      </c>
    </row>
    <row r="2967" spans="1:24" x14ac:dyDescent="0.25">
      <c r="A2967" s="29" t="s">
        <v>1995</v>
      </c>
      <c r="B2967" s="30" t="s">
        <v>579</v>
      </c>
      <c r="C2967" s="30" t="str">
        <f t="shared" si="138"/>
        <v>Drug and Biological Policy</v>
      </c>
      <c r="G2967" s="29" t="s">
        <v>1995</v>
      </c>
      <c r="H2967" s="30" t="s">
        <v>579</v>
      </c>
      <c r="I2967" s="30" t="str">
        <f t="shared" si="139"/>
        <v>Drug and Biological Policy</v>
      </c>
      <c r="J2967" t="e">
        <f t="shared" ca="1" si="140"/>
        <v>#N/A</v>
      </c>
      <c r="N2967" s="70" t="s">
        <v>3512</v>
      </c>
      <c r="O2967" s="33" t="s">
        <v>11928</v>
      </c>
      <c r="P2967" s="68">
        <v>6879</v>
      </c>
      <c r="Q2967" s="69" t="s">
        <v>11939</v>
      </c>
      <c r="R2967" s="33" t="s">
        <v>906</v>
      </c>
      <c r="S2967" s="68">
        <v>23843</v>
      </c>
      <c r="T2967" s="69" t="s">
        <v>11940</v>
      </c>
      <c r="U2967" s="33" t="s">
        <v>4699</v>
      </c>
      <c r="V2967" s="33" t="s">
        <v>4699</v>
      </c>
      <c r="W2967" s="33" t="s">
        <v>11931</v>
      </c>
      <c r="X2967" s="70" t="s">
        <v>3512</v>
      </c>
    </row>
    <row r="2968" spans="1:24" x14ac:dyDescent="0.25">
      <c r="A2968" s="29" t="s">
        <v>1995</v>
      </c>
      <c r="B2968" s="30" t="s">
        <v>579</v>
      </c>
      <c r="C2968" s="30" t="str">
        <f t="shared" si="138"/>
        <v>Drug and Biological Policy</v>
      </c>
      <c r="G2968" s="29" t="s">
        <v>1995</v>
      </c>
      <c r="H2968" s="30" t="s">
        <v>579</v>
      </c>
      <c r="I2968" s="30" t="str">
        <f t="shared" si="139"/>
        <v>Drug and Biological Policy</v>
      </c>
      <c r="J2968" t="e">
        <f t="shared" ca="1" si="140"/>
        <v>#N/A</v>
      </c>
      <c r="N2968" s="70" t="s">
        <v>3512</v>
      </c>
      <c r="O2968" s="33" t="s">
        <v>11928</v>
      </c>
      <c r="P2968" s="68">
        <v>7191</v>
      </c>
      <c r="Q2968" s="33" t="s">
        <v>11941</v>
      </c>
      <c r="R2968" s="33" t="s">
        <v>1086</v>
      </c>
      <c r="S2968" s="68">
        <v>40923</v>
      </c>
      <c r="T2968" s="69" t="s">
        <v>11942</v>
      </c>
      <c r="U2968" s="33" t="s">
        <v>4699</v>
      </c>
      <c r="V2968" s="33" t="s">
        <v>4699</v>
      </c>
      <c r="W2968" s="33" t="s">
        <v>11934</v>
      </c>
      <c r="X2968" s="70" t="s">
        <v>3512</v>
      </c>
    </row>
    <row r="2969" spans="1:24" x14ac:dyDescent="0.25">
      <c r="A2969" s="29" t="s">
        <v>1995</v>
      </c>
      <c r="B2969" s="30" t="s">
        <v>579</v>
      </c>
      <c r="C2969" s="30" t="str">
        <f t="shared" si="138"/>
        <v>Drug and Biological Policy</v>
      </c>
      <c r="G2969" s="29" t="s">
        <v>1995</v>
      </c>
      <c r="H2969" s="30" t="s">
        <v>579</v>
      </c>
      <c r="I2969" s="30" t="str">
        <f t="shared" si="139"/>
        <v>Drug and Biological Policy</v>
      </c>
      <c r="J2969" t="e">
        <f t="shared" ca="1" si="140"/>
        <v>#N/A</v>
      </c>
      <c r="N2969" s="70" t="s">
        <v>3512</v>
      </c>
      <c r="O2969" s="33" t="s">
        <v>11928</v>
      </c>
      <c r="P2969" s="68">
        <v>7192</v>
      </c>
      <c r="Q2969" s="33" t="s">
        <v>11943</v>
      </c>
      <c r="R2969" s="33" t="s">
        <v>1090</v>
      </c>
      <c r="S2969" s="68">
        <v>40924</v>
      </c>
      <c r="T2969" s="69" t="s">
        <v>11944</v>
      </c>
      <c r="U2969" s="33" t="s">
        <v>4699</v>
      </c>
      <c r="V2969" s="33" t="s">
        <v>4699</v>
      </c>
      <c r="W2969" s="33" t="s">
        <v>11934</v>
      </c>
      <c r="X2969" s="70" t="s">
        <v>3512</v>
      </c>
    </row>
    <row r="2970" spans="1:24" x14ac:dyDescent="0.25">
      <c r="A2970" s="29" t="s">
        <v>1995</v>
      </c>
      <c r="B2970" s="30" t="s">
        <v>574</v>
      </c>
      <c r="C2970" s="30" t="str">
        <f t="shared" si="138"/>
        <v>Drug and Biological Policy</v>
      </c>
      <c r="G2970" s="29" t="s">
        <v>1995</v>
      </c>
      <c r="H2970" s="30" t="s">
        <v>574</v>
      </c>
      <c r="I2970" s="30" t="str">
        <f t="shared" si="139"/>
        <v>Drug and Biological Policy</v>
      </c>
      <c r="J2970" t="e">
        <f t="shared" ca="1" si="140"/>
        <v>#N/A</v>
      </c>
      <c r="N2970" s="70" t="s">
        <v>3512</v>
      </c>
      <c r="O2970" s="33" t="s">
        <v>11928</v>
      </c>
      <c r="P2970" s="68">
        <v>7762</v>
      </c>
      <c r="Q2970" s="69" t="s">
        <v>11945</v>
      </c>
      <c r="R2970" s="33" t="s">
        <v>1826</v>
      </c>
      <c r="S2970" s="68">
        <v>36433</v>
      </c>
      <c r="T2970" s="69" t="s">
        <v>11946</v>
      </c>
      <c r="U2970" s="33" t="s">
        <v>4699</v>
      </c>
      <c r="V2970" s="33" t="s">
        <v>4699</v>
      </c>
      <c r="W2970" s="33" t="s">
        <v>11934</v>
      </c>
      <c r="X2970" s="70" t="s">
        <v>3512</v>
      </c>
    </row>
    <row r="2971" spans="1:24" x14ac:dyDescent="0.25">
      <c r="A2971" s="29" t="s">
        <v>1995</v>
      </c>
      <c r="B2971" s="30" t="s">
        <v>1990</v>
      </c>
      <c r="C2971" s="30" t="str">
        <f t="shared" si="138"/>
        <v>Drug and Biological Policy</v>
      </c>
      <c r="G2971" s="29" t="s">
        <v>1995</v>
      </c>
      <c r="H2971" s="30" t="s">
        <v>1990</v>
      </c>
      <c r="I2971" s="30" t="str">
        <f t="shared" si="139"/>
        <v>Drug and Biological Policy</v>
      </c>
      <c r="J2971" t="e">
        <f t="shared" ca="1" si="140"/>
        <v>#N/A</v>
      </c>
      <c r="N2971" s="33" t="s">
        <v>3512</v>
      </c>
      <c r="O2971" s="33" t="s">
        <v>11928</v>
      </c>
      <c r="P2971" s="68">
        <v>7879</v>
      </c>
      <c r="Q2971" s="33" t="s">
        <v>11947</v>
      </c>
      <c r="R2971" s="33" t="s">
        <v>11948</v>
      </c>
      <c r="S2971" s="68">
        <v>36109</v>
      </c>
      <c r="T2971" s="69" t="s">
        <v>11949</v>
      </c>
      <c r="U2971" s="33" t="s">
        <v>4728</v>
      </c>
      <c r="V2971" s="33" t="s">
        <v>4729</v>
      </c>
      <c r="W2971" s="33" t="s">
        <v>11950</v>
      </c>
      <c r="X2971" s="33" t="s">
        <v>3512</v>
      </c>
    </row>
    <row r="2972" spans="1:24" x14ac:dyDescent="0.25">
      <c r="A2972" s="29" t="s">
        <v>1995</v>
      </c>
      <c r="B2972" s="30" t="s">
        <v>1991</v>
      </c>
      <c r="C2972" s="30" t="str">
        <f t="shared" si="138"/>
        <v>Drug and Biological Policy</v>
      </c>
      <c r="G2972" s="29" t="s">
        <v>1995</v>
      </c>
      <c r="H2972" s="30" t="s">
        <v>1991</v>
      </c>
      <c r="I2972" s="30" t="str">
        <f t="shared" si="139"/>
        <v>Drug and Biological Policy</v>
      </c>
      <c r="J2972" t="e">
        <f t="shared" ca="1" si="140"/>
        <v>#N/A</v>
      </c>
      <c r="N2972" s="33" t="s">
        <v>3512</v>
      </c>
      <c r="O2972" s="33" t="s">
        <v>11928</v>
      </c>
      <c r="P2972" s="68">
        <v>7880</v>
      </c>
      <c r="Q2972" s="33" t="s">
        <v>11951</v>
      </c>
      <c r="R2972" s="33" t="s">
        <v>11952</v>
      </c>
      <c r="S2972" s="68">
        <v>36112</v>
      </c>
      <c r="T2972" s="69" t="s">
        <v>11953</v>
      </c>
      <c r="U2972" s="33" t="s">
        <v>4728</v>
      </c>
      <c r="V2972" s="33" t="s">
        <v>4729</v>
      </c>
      <c r="W2972" s="33" t="s">
        <v>11950</v>
      </c>
      <c r="X2972" s="33" t="s">
        <v>3512</v>
      </c>
    </row>
    <row r="2973" spans="1:24" x14ac:dyDescent="0.25">
      <c r="A2973" s="29" t="s">
        <v>1995</v>
      </c>
      <c r="B2973" s="30" t="s">
        <v>586</v>
      </c>
      <c r="C2973" s="30" t="str">
        <f t="shared" si="138"/>
        <v>Drug and Biological Policy</v>
      </c>
      <c r="G2973" s="29" t="s">
        <v>1995</v>
      </c>
      <c r="H2973" s="30" t="s">
        <v>586</v>
      </c>
      <c r="I2973" s="30" t="str">
        <f t="shared" si="139"/>
        <v>Drug and Biological Policy</v>
      </c>
      <c r="J2973" t="e">
        <f t="shared" ca="1" si="140"/>
        <v>#N/A</v>
      </c>
      <c r="N2973" s="70" t="s">
        <v>3512</v>
      </c>
      <c r="O2973" s="33" t="s">
        <v>11928</v>
      </c>
      <c r="P2973" s="68">
        <v>8083</v>
      </c>
      <c r="Q2973" s="69" t="s">
        <v>11954</v>
      </c>
      <c r="R2973" s="33" t="s">
        <v>1109</v>
      </c>
      <c r="S2973" s="68">
        <v>30089</v>
      </c>
      <c r="T2973" s="69" t="s">
        <v>11955</v>
      </c>
      <c r="U2973" s="33" t="s">
        <v>4699</v>
      </c>
      <c r="V2973" s="33" t="s">
        <v>4699</v>
      </c>
      <c r="W2973" s="33" t="s">
        <v>11956</v>
      </c>
      <c r="X2973" s="70" t="s">
        <v>3512</v>
      </c>
    </row>
    <row r="2974" spans="1:24" x14ac:dyDescent="0.25">
      <c r="A2974" s="29" t="s">
        <v>1995</v>
      </c>
      <c r="B2974" s="30" t="s">
        <v>586</v>
      </c>
      <c r="C2974" s="30" t="str">
        <f t="shared" si="138"/>
        <v>Drug and Biological Policy</v>
      </c>
      <c r="G2974" s="29" t="s">
        <v>1995</v>
      </c>
      <c r="H2974" s="30" t="s">
        <v>586</v>
      </c>
      <c r="I2974" s="30" t="str">
        <f t="shared" si="139"/>
        <v>Drug and Biological Policy</v>
      </c>
      <c r="J2974" t="e">
        <f t="shared" ca="1" si="140"/>
        <v>#N/A</v>
      </c>
      <c r="N2974" s="70" t="s">
        <v>3512</v>
      </c>
      <c r="O2974" s="33" t="s">
        <v>11928</v>
      </c>
      <c r="P2974" s="68">
        <v>8773</v>
      </c>
      <c r="Q2974" s="33" t="s">
        <v>11957</v>
      </c>
      <c r="R2974" s="33" t="s">
        <v>1111</v>
      </c>
      <c r="S2974" s="68">
        <v>30090</v>
      </c>
      <c r="T2974" s="69" t="s">
        <v>11958</v>
      </c>
      <c r="U2974" s="33" t="s">
        <v>4699</v>
      </c>
      <c r="V2974" s="33" t="s">
        <v>4699</v>
      </c>
      <c r="W2974" s="33" t="s">
        <v>11956</v>
      </c>
      <c r="X2974" s="70" t="s">
        <v>3512</v>
      </c>
    </row>
    <row r="2975" spans="1:24" x14ac:dyDescent="0.25">
      <c r="A2975" s="29" t="s">
        <v>1995</v>
      </c>
      <c r="B2975" s="30" t="s">
        <v>586</v>
      </c>
      <c r="C2975" s="30" t="str">
        <f t="shared" si="138"/>
        <v>Drug and Biological Policy</v>
      </c>
      <c r="G2975" s="29" t="s">
        <v>1995</v>
      </c>
      <c r="H2975" s="30" t="s">
        <v>586</v>
      </c>
      <c r="I2975" s="30" t="str">
        <f t="shared" si="139"/>
        <v>Drug and Biological Policy</v>
      </c>
      <c r="J2975" t="e">
        <f t="shared" ca="1" si="140"/>
        <v>#N/A</v>
      </c>
      <c r="N2975" s="33" t="s">
        <v>3512</v>
      </c>
      <c r="O2975" s="33" t="s">
        <v>11959</v>
      </c>
      <c r="P2975" s="68">
        <v>7568</v>
      </c>
      <c r="Q2975" s="69" t="s">
        <v>11960</v>
      </c>
      <c r="R2975" s="33" t="s">
        <v>11961</v>
      </c>
      <c r="S2975" s="68">
        <v>31818</v>
      </c>
      <c r="T2975" s="69" t="s">
        <v>11962</v>
      </c>
      <c r="U2975" s="33" t="s">
        <v>4728</v>
      </c>
      <c r="V2975" s="33" t="s">
        <v>4729</v>
      </c>
      <c r="W2975" s="33" t="s">
        <v>11963</v>
      </c>
      <c r="X2975" s="33" t="s">
        <v>3512</v>
      </c>
    </row>
    <row r="2976" spans="1:24" x14ac:dyDescent="0.25">
      <c r="A2976" s="29" t="s">
        <v>1995</v>
      </c>
      <c r="B2976" s="30" t="s">
        <v>1992</v>
      </c>
      <c r="C2976" s="30" t="str">
        <f t="shared" si="138"/>
        <v>Drug and Biological Policy</v>
      </c>
      <c r="G2976" s="29" t="s">
        <v>1995</v>
      </c>
      <c r="H2976" s="30" t="s">
        <v>1992</v>
      </c>
      <c r="I2976" s="30" t="str">
        <f t="shared" si="139"/>
        <v>Drug and Biological Policy</v>
      </c>
      <c r="J2976" t="e">
        <f t="shared" ca="1" si="140"/>
        <v>#N/A</v>
      </c>
      <c r="N2976" s="33" t="s">
        <v>3512</v>
      </c>
      <c r="O2976" s="33" t="s">
        <v>11959</v>
      </c>
      <c r="P2976" s="68">
        <v>7569</v>
      </c>
      <c r="Q2976" s="69" t="s">
        <v>11964</v>
      </c>
      <c r="R2976" s="33" t="s">
        <v>11965</v>
      </c>
      <c r="S2976" s="68">
        <v>31820</v>
      </c>
      <c r="T2976" s="69" t="s">
        <v>11966</v>
      </c>
      <c r="U2976" s="33" t="s">
        <v>4728</v>
      </c>
      <c r="V2976" s="33" t="s">
        <v>4729</v>
      </c>
      <c r="W2976" s="33" t="s">
        <v>11963</v>
      </c>
      <c r="X2976" s="33" t="s">
        <v>3512</v>
      </c>
    </row>
    <row r="2977" spans="1:24" x14ac:dyDescent="0.25">
      <c r="A2977" s="29" t="s">
        <v>1995</v>
      </c>
      <c r="B2977" s="30" t="s">
        <v>1992</v>
      </c>
      <c r="C2977" s="30" t="str">
        <f t="shared" si="138"/>
        <v>Drug and Biological Policy</v>
      </c>
      <c r="G2977" s="29" t="s">
        <v>1995</v>
      </c>
      <c r="H2977" s="30" t="s">
        <v>1992</v>
      </c>
      <c r="I2977" s="30" t="str">
        <f t="shared" si="139"/>
        <v>Drug and Biological Policy</v>
      </c>
      <c r="J2977" t="e">
        <f t="shared" ca="1" si="140"/>
        <v>#N/A</v>
      </c>
      <c r="N2977" s="33" t="s">
        <v>3512</v>
      </c>
      <c r="O2977" s="33" t="s">
        <v>11959</v>
      </c>
      <c r="P2977" s="68">
        <v>7570</v>
      </c>
      <c r="Q2977" s="69" t="s">
        <v>11967</v>
      </c>
      <c r="R2977" s="33" t="s">
        <v>11968</v>
      </c>
      <c r="S2977" s="68">
        <v>31821</v>
      </c>
      <c r="T2977" s="69" t="s">
        <v>11969</v>
      </c>
      <c r="U2977" s="33" t="s">
        <v>4728</v>
      </c>
      <c r="V2977" s="33" t="s">
        <v>4729</v>
      </c>
      <c r="W2977" s="33" t="s">
        <v>11963</v>
      </c>
      <c r="X2977" s="33" t="s">
        <v>3512</v>
      </c>
    </row>
    <row r="2978" spans="1:24" x14ac:dyDescent="0.25">
      <c r="A2978" s="29" t="s">
        <v>1995</v>
      </c>
      <c r="B2978" s="30" t="s">
        <v>1125</v>
      </c>
      <c r="C2978" s="30" t="str">
        <f t="shared" si="138"/>
        <v>Drug and Biological Policy</v>
      </c>
      <c r="G2978" s="29" t="s">
        <v>1995</v>
      </c>
      <c r="H2978" s="30" t="s">
        <v>1125</v>
      </c>
      <c r="I2978" s="30" t="str">
        <f t="shared" si="139"/>
        <v>Drug and Biological Policy</v>
      </c>
      <c r="J2978" t="e">
        <f t="shared" ca="1" si="140"/>
        <v>#N/A</v>
      </c>
      <c r="N2978" s="70" t="s">
        <v>3512</v>
      </c>
      <c r="O2978" s="33" t="s">
        <v>24</v>
      </c>
      <c r="P2978" s="68">
        <v>4388</v>
      </c>
      <c r="Q2978" s="33" t="s">
        <v>11970</v>
      </c>
      <c r="R2978" s="33" t="s">
        <v>1906</v>
      </c>
      <c r="S2978" s="68">
        <v>24763</v>
      </c>
      <c r="T2978" s="69" t="s">
        <v>11971</v>
      </c>
      <c r="U2978" s="33" t="s">
        <v>4699</v>
      </c>
      <c r="V2978" s="33" t="s">
        <v>4699</v>
      </c>
      <c r="W2978" s="33" t="s">
        <v>11972</v>
      </c>
      <c r="X2978" s="70" t="s">
        <v>3512</v>
      </c>
    </row>
    <row r="2979" spans="1:24" x14ac:dyDescent="0.25">
      <c r="A2979" s="29" t="s">
        <v>1995</v>
      </c>
      <c r="B2979" s="30" t="s">
        <v>1129</v>
      </c>
      <c r="C2979" s="30" t="str">
        <f t="shared" si="138"/>
        <v>Drug and Biological Policy</v>
      </c>
      <c r="G2979" s="29" t="s">
        <v>1995</v>
      </c>
      <c r="H2979" s="30" t="s">
        <v>1129</v>
      </c>
      <c r="I2979" s="30" t="str">
        <f t="shared" si="139"/>
        <v>Drug and Biological Policy</v>
      </c>
      <c r="J2979" t="e">
        <f t="shared" ca="1" si="140"/>
        <v>#N/A</v>
      </c>
      <c r="N2979" s="70" t="s">
        <v>3512</v>
      </c>
      <c r="O2979" s="33" t="s">
        <v>24</v>
      </c>
      <c r="P2979" s="68">
        <v>4389</v>
      </c>
      <c r="Q2979" s="33" t="s">
        <v>11973</v>
      </c>
      <c r="R2979" s="33" t="s">
        <v>1907</v>
      </c>
      <c r="S2979" s="68">
        <v>20112</v>
      </c>
      <c r="T2979" s="69" t="s">
        <v>11974</v>
      </c>
      <c r="U2979" s="33" t="s">
        <v>4699</v>
      </c>
      <c r="V2979" s="33" t="s">
        <v>4699</v>
      </c>
      <c r="W2979" s="33" t="s">
        <v>11972</v>
      </c>
      <c r="X2979" s="70" t="s">
        <v>3512</v>
      </c>
    </row>
    <row r="2980" spans="1:24" x14ac:dyDescent="0.25">
      <c r="A2980" s="29" t="s">
        <v>1995</v>
      </c>
      <c r="B2980" s="30" t="s">
        <v>1993</v>
      </c>
      <c r="C2980" s="30" t="str">
        <f t="shared" si="138"/>
        <v>Drug and Biological Policy</v>
      </c>
      <c r="G2980" s="29" t="s">
        <v>1995</v>
      </c>
      <c r="H2980" s="30" t="s">
        <v>1993</v>
      </c>
      <c r="I2980" s="30" t="str">
        <f t="shared" si="139"/>
        <v>Drug and Biological Policy</v>
      </c>
      <c r="J2980" t="e">
        <f t="shared" ca="1" si="140"/>
        <v>#N/A</v>
      </c>
      <c r="N2980" s="70" t="s">
        <v>3512</v>
      </c>
      <c r="O2980" s="33" t="s">
        <v>24</v>
      </c>
      <c r="P2980" s="68">
        <v>4392</v>
      </c>
      <c r="Q2980" s="33" t="s">
        <v>11975</v>
      </c>
      <c r="R2980" s="33" t="s">
        <v>1918</v>
      </c>
      <c r="S2980" s="68">
        <v>28845</v>
      </c>
      <c r="T2980" s="69" t="s">
        <v>11976</v>
      </c>
      <c r="U2980" s="33" t="s">
        <v>4699</v>
      </c>
      <c r="V2980" s="33" t="s">
        <v>4699</v>
      </c>
      <c r="W2980" s="33" t="s">
        <v>11972</v>
      </c>
      <c r="X2980" s="70" t="s">
        <v>3512</v>
      </c>
    </row>
    <row r="2981" spans="1:24" x14ac:dyDescent="0.25">
      <c r="A2981" s="29" t="s">
        <v>1995</v>
      </c>
      <c r="B2981" s="30" t="s">
        <v>1994</v>
      </c>
      <c r="C2981" s="30" t="str">
        <f t="shared" si="138"/>
        <v>Drug and Biological Policy</v>
      </c>
      <c r="G2981" s="29" t="s">
        <v>1995</v>
      </c>
      <c r="H2981" s="30" t="s">
        <v>1994</v>
      </c>
      <c r="I2981" s="30" t="str">
        <f t="shared" si="139"/>
        <v>Drug and Biological Policy</v>
      </c>
      <c r="J2981" t="e">
        <f t="shared" ca="1" si="140"/>
        <v>#N/A</v>
      </c>
      <c r="N2981" s="70" t="s">
        <v>3512</v>
      </c>
      <c r="O2981" s="33" t="s">
        <v>24</v>
      </c>
      <c r="P2981" s="68">
        <v>4393</v>
      </c>
      <c r="Q2981" s="33" t="s">
        <v>11977</v>
      </c>
      <c r="R2981" s="33" t="s">
        <v>1921</v>
      </c>
      <c r="S2981" s="68">
        <v>19333</v>
      </c>
      <c r="T2981" s="69" t="s">
        <v>11978</v>
      </c>
      <c r="U2981" s="33" t="s">
        <v>4699</v>
      </c>
      <c r="V2981" s="33" t="s">
        <v>4699</v>
      </c>
      <c r="W2981" s="33" t="s">
        <v>11972</v>
      </c>
      <c r="X2981" s="70" t="s">
        <v>3512</v>
      </c>
    </row>
    <row r="2982" spans="1:24" x14ac:dyDescent="0.25">
      <c r="A2982" s="29" t="s">
        <v>1996</v>
      </c>
      <c r="B2982" s="30" t="s">
        <v>1116</v>
      </c>
      <c r="C2982" s="30" t="str">
        <f t="shared" si="138"/>
        <v>Drug and Biological Policy</v>
      </c>
      <c r="G2982" s="29" t="s">
        <v>1996</v>
      </c>
      <c r="H2982" s="30" t="s">
        <v>1116</v>
      </c>
      <c r="I2982" s="30" t="str">
        <f t="shared" si="139"/>
        <v>Drug and Biological Policy</v>
      </c>
      <c r="J2982" t="e">
        <f t="shared" ca="1" si="140"/>
        <v>#N/A</v>
      </c>
      <c r="N2982" s="70" t="s">
        <v>3512</v>
      </c>
      <c r="O2982" s="33" t="s">
        <v>24</v>
      </c>
      <c r="P2982" s="68">
        <v>4542</v>
      </c>
      <c r="Q2982" s="33" t="s">
        <v>11979</v>
      </c>
      <c r="R2982" s="33" t="s">
        <v>1924</v>
      </c>
      <c r="S2982" s="68">
        <v>17847</v>
      </c>
      <c r="T2982" s="69" t="s">
        <v>11980</v>
      </c>
      <c r="U2982" s="33" t="s">
        <v>4699</v>
      </c>
      <c r="V2982" s="33" t="s">
        <v>4699</v>
      </c>
      <c r="W2982" s="33" t="s">
        <v>11972</v>
      </c>
      <c r="X2982" s="70" t="s">
        <v>3512</v>
      </c>
    </row>
    <row r="2983" spans="1:24" x14ac:dyDescent="0.25">
      <c r="A2983" s="29" t="s">
        <v>1996</v>
      </c>
      <c r="B2983" s="30" t="s">
        <v>579</v>
      </c>
      <c r="C2983" s="30" t="str">
        <f t="shared" si="138"/>
        <v>Drug and Biological Policy</v>
      </c>
      <c r="G2983" s="29" t="s">
        <v>1996</v>
      </c>
      <c r="H2983" s="30" t="s">
        <v>579</v>
      </c>
      <c r="I2983" s="30" t="str">
        <f t="shared" si="139"/>
        <v>Drug and Biological Policy</v>
      </c>
      <c r="J2983" t="e">
        <f t="shared" ca="1" si="140"/>
        <v>#N/A</v>
      </c>
      <c r="N2983" s="70" t="s">
        <v>3512</v>
      </c>
      <c r="O2983" s="33" t="s">
        <v>24</v>
      </c>
      <c r="P2983" s="68">
        <v>4543</v>
      </c>
      <c r="Q2983" s="33" t="s">
        <v>11981</v>
      </c>
      <c r="R2983" s="33" t="s">
        <v>1922</v>
      </c>
      <c r="S2983" s="68">
        <v>25312</v>
      </c>
      <c r="T2983" s="69" t="s">
        <v>11982</v>
      </c>
      <c r="U2983" s="33" t="s">
        <v>4699</v>
      </c>
      <c r="V2983" s="33" t="s">
        <v>4699</v>
      </c>
      <c r="W2983" s="33" t="s">
        <v>11983</v>
      </c>
      <c r="X2983" s="70" t="s">
        <v>3512</v>
      </c>
    </row>
    <row r="2984" spans="1:24" x14ac:dyDescent="0.25">
      <c r="A2984" s="29" t="s">
        <v>1996</v>
      </c>
      <c r="B2984" s="30" t="s">
        <v>579</v>
      </c>
      <c r="C2984" s="30" t="str">
        <f t="shared" si="138"/>
        <v>Drug and Biological Policy</v>
      </c>
      <c r="G2984" s="29" t="s">
        <v>1996</v>
      </c>
      <c r="H2984" s="30" t="s">
        <v>579</v>
      </c>
      <c r="I2984" s="30" t="str">
        <f t="shared" si="139"/>
        <v>Drug and Biological Policy</v>
      </c>
      <c r="J2984" t="e">
        <f t="shared" ca="1" si="140"/>
        <v>#N/A</v>
      </c>
      <c r="N2984" s="70" t="s">
        <v>3512</v>
      </c>
      <c r="O2984" s="33" t="s">
        <v>24</v>
      </c>
      <c r="P2984" s="68">
        <v>6606</v>
      </c>
      <c r="Q2984" s="33" t="s">
        <v>11984</v>
      </c>
      <c r="R2984" s="33" t="s">
        <v>1925</v>
      </c>
      <c r="S2984" s="68">
        <v>28821</v>
      </c>
      <c r="T2984" s="69" t="s">
        <v>11985</v>
      </c>
      <c r="U2984" s="33" t="s">
        <v>4699</v>
      </c>
      <c r="V2984" s="33" t="s">
        <v>4699</v>
      </c>
      <c r="W2984" s="33" t="s">
        <v>11972</v>
      </c>
      <c r="X2984" s="70" t="s">
        <v>3512</v>
      </c>
    </row>
    <row r="2985" spans="1:24" x14ac:dyDescent="0.25">
      <c r="A2985" s="29" t="s">
        <v>1996</v>
      </c>
      <c r="B2985" s="30" t="s">
        <v>579</v>
      </c>
      <c r="C2985" s="30" t="str">
        <f t="shared" si="138"/>
        <v>Drug and Biological Policy</v>
      </c>
      <c r="G2985" s="29" t="s">
        <v>1996</v>
      </c>
      <c r="H2985" s="30" t="s">
        <v>579</v>
      </c>
      <c r="I2985" s="30" t="str">
        <f t="shared" si="139"/>
        <v>Drug and Biological Policy</v>
      </c>
      <c r="J2985" t="e">
        <f t="shared" ca="1" si="140"/>
        <v>#N/A</v>
      </c>
      <c r="N2985" s="70" t="s">
        <v>3512</v>
      </c>
      <c r="O2985" s="33" t="s">
        <v>24</v>
      </c>
      <c r="P2985" s="68">
        <v>7010</v>
      </c>
      <c r="Q2985" s="33" t="s">
        <v>11986</v>
      </c>
      <c r="R2985" s="33" t="s">
        <v>1025</v>
      </c>
      <c r="S2985" s="68">
        <v>42083</v>
      </c>
      <c r="T2985" s="33" t="s">
        <v>11987</v>
      </c>
      <c r="U2985" s="33" t="s">
        <v>4699</v>
      </c>
      <c r="V2985" s="33" t="s">
        <v>4699</v>
      </c>
      <c r="W2985" s="33" t="s">
        <v>11972</v>
      </c>
      <c r="X2985" s="70" t="s">
        <v>3512</v>
      </c>
    </row>
    <row r="2986" spans="1:24" x14ac:dyDescent="0.25">
      <c r="A2986" s="29" t="s">
        <v>1996</v>
      </c>
      <c r="B2986" s="30" t="s">
        <v>574</v>
      </c>
      <c r="C2986" s="30" t="str">
        <f t="shared" si="138"/>
        <v>Drug and Biological Policy</v>
      </c>
      <c r="G2986" s="29" t="s">
        <v>1996</v>
      </c>
      <c r="H2986" s="30" t="s">
        <v>574</v>
      </c>
      <c r="I2986" s="30" t="str">
        <f t="shared" si="139"/>
        <v>Drug and Biological Policy</v>
      </c>
      <c r="J2986" t="e">
        <f t="shared" ca="1" si="140"/>
        <v>#N/A</v>
      </c>
      <c r="N2986" s="70" t="s">
        <v>3512</v>
      </c>
      <c r="O2986" s="33" t="s">
        <v>24</v>
      </c>
      <c r="P2986" s="68">
        <v>7113</v>
      </c>
      <c r="Q2986" s="33" t="s">
        <v>11988</v>
      </c>
      <c r="R2986" s="33" t="s">
        <v>1919</v>
      </c>
      <c r="S2986" s="68">
        <v>28887</v>
      </c>
      <c r="T2986" s="69" t="s">
        <v>11989</v>
      </c>
      <c r="U2986" s="33" t="s">
        <v>4699</v>
      </c>
      <c r="V2986" s="33" t="s">
        <v>4699</v>
      </c>
      <c r="W2986" s="33" t="s">
        <v>11972</v>
      </c>
      <c r="X2986" s="70" t="s">
        <v>3512</v>
      </c>
    </row>
    <row r="2987" spans="1:24" x14ac:dyDescent="0.25">
      <c r="A2987" s="29" t="s">
        <v>1996</v>
      </c>
      <c r="B2987" s="30" t="s">
        <v>1990</v>
      </c>
      <c r="C2987" s="30" t="str">
        <f t="shared" si="138"/>
        <v>Drug and Biological Policy</v>
      </c>
      <c r="G2987" s="29" t="s">
        <v>1996</v>
      </c>
      <c r="H2987" s="30" t="s">
        <v>1990</v>
      </c>
      <c r="I2987" s="30" t="str">
        <f t="shared" si="139"/>
        <v>Drug and Biological Policy</v>
      </c>
      <c r="J2987" t="e">
        <f t="shared" ca="1" si="140"/>
        <v>#N/A</v>
      </c>
      <c r="N2987" s="70" t="s">
        <v>3512</v>
      </c>
      <c r="O2987" s="33" t="s">
        <v>24</v>
      </c>
      <c r="P2987" s="68">
        <v>8315</v>
      </c>
      <c r="Q2987" s="33" t="s">
        <v>11990</v>
      </c>
      <c r="R2987" s="33" t="s">
        <v>1380</v>
      </c>
      <c r="S2987" s="68">
        <v>41678</v>
      </c>
      <c r="T2987" s="69" t="s">
        <v>11991</v>
      </c>
      <c r="U2987" s="33" t="s">
        <v>4699</v>
      </c>
      <c r="V2987" s="33" t="s">
        <v>4699</v>
      </c>
      <c r="W2987" s="33" t="s">
        <v>11972</v>
      </c>
      <c r="X2987" s="70" t="s">
        <v>3512</v>
      </c>
    </row>
    <row r="2988" spans="1:24" x14ac:dyDescent="0.25">
      <c r="A2988" s="29" t="s">
        <v>1996</v>
      </c>
      <c r="B2988" s="30" t="s">
        <v>1991</v>
      </c>
      <c r="C2988" s="30" t="str">
        <f t="shared" si="138"/>
        <v>Drug and Biological Policy</v>
      </c>
      <c r="G2988" s="29" t="s">
        <v>1996</v>
      </c>
      <c r="H2988" s="30" t="s">
        <v>1991</v>
      </c>
      <c r="I2988" s="30" t="str">
        <f t="shared" si="139"/>
        <v>Drug and Biological Policy</v>
      </c>
      <c r="J2988" t="e">
        <f t="shared" ca="1" si="140"/>
        <v>#N/A</v>
      </c>
      <c r="N2988" s="33" t="s">
        <v>3512</v>
      </c>
      <c r="O2988" s="33" t="s">
        <v>11992</v>
      </c>
      <c r="P2988" s="68">
        <v>4545</v>
      </c>
      <c r="Q2988" s="33" t="s">
        <v>11993</v>
      </c>
      <c r="R2988" s="33" t="s">
        <v>11994</v>
      </c>
      <c r="S2988" s="68">
        <v>25388</v>
      </c>
      <c r="T2988" s="69" t="s">
        <v>11995</v>
      </c>
      <c r="U2988" s="33" t="s">
        <v>4638</v>
      </c>
      <c r="V2988" s="33" t="s">
        <v>4639</v>
      </c>
      <c r="W2988" s="33" t="s">
        <v>11996</v>
      </c>
      <c r="X2988" s="33" t="s">
        <v>3512</v>
      </c>
    </row>
    <row r="2989" spans="1:24" x14ac:dyDescent="0.25">
      <c r="A2989" s="29" t="s">
        <v>1996</v>
      </c>
      <c r="B2989" s="30" t="s">
        <v>586</v>
      </c>
      <c r="C2989" s="30" t="str">
        <f t="shared" si="138"/>
        <v>Drug and Biological Policy</v>
      </c>
      <c r="G2989" s="29" t="s">
        <v>1996</v>
      </c>
      <c r="H2989" s="30" t="s">
        <v>586</v>
      </c>
      <c r="I2989" s="30" t="str">
        <f t="shared" si="139"/>
        <v>Drug and Biological Policy</v>
      </c>
      <c r="J2989" t="e">
        <f t="shared" ca="1" si="140"/>
        <v>#N/A</v>
      </c>
      <c r="N2989" s="33" t="s">
        <v>3512</v>
      </c>
      <c r="O2989" s="33" t="s">
        <v>11992</v>
      </c>
      <c r="P2989" s="68">
        <v>4546</v>
      </c>
      <c r="Q2989" s="33" t="s">
        <v>11997</v>
      </c>
      <c r="R2989" s="33" t="s">
        <v>11998</v>
      </c>
      <c r="S2989" s="68">
        <v>38876</v>
      </c>
      <c r="T2989" s="69" t="s">
        <v>11999</v>
      </c>
      <c r="U2989" s="33" t="s">
        <v>4638</v>
      </c>
      <c r="V2989" s="33" t="s">
        <v>4639</v>
      </c>
      <c r="W2989" s="33" t="s">
        <v>12000</v>
      </c>
      <c r="X2989" s="33" t="s">
        <v>3512</v>
      </c>
    </row>
    <row r="2990" spans="1:24" x14ac:dyDescent="0.25">
      <c r="A2990" s="29" t="s">
        <v>1996</v>
      </c>
      <c r="B2990" s="30" t="s">
        <v>586</v>
      </c>
      <c r="C2990" s="30" t="str">
        <f t="shared" si="138"/>
        <v>Drug and Biological Policy</v>
      </c>
      <c r="G2990" s="29" t="s">
        <v>1996</v>
      </c>
      <c r="H2990" s="30" t="s">
        <v>586</v>
      </c>
      <c r="I2990" s="30" t="str">
        <f t="shared" si="139"/>
        <v>Drug and Biological Policy</v>
      </c>
      <c r="J2990" t="e">
        <f t="shared" ca="1" si="140"/>
        <v>#N/A</v>
      </c>
      <c r="N2990" s="33" t="s">
        <v>3512</v>
      </c>
      <c r="O2990" s="33" t="s">
        <v>11992</v>
      </c>
      <c r="P2990" s="68">
        <v>6897</v>
      </c>
      <c r="Q2990" s="33" t="s">
        <v>12001</v>
      </c>
      <c r="R2990" s="33" t="s">
        <v>12002</v>
      </c>
      <c r="S2990" s="68">
        <v>25599</v>
      </c>
      <c r="T2990" s="69" t="s">
        <v>12003</v>
      </c>
      <c r="U2990" s="33" t="s">
        <v>4728</v>
      </c>
      <c r="V2990" s="33" t="s">
        <v>4729</v>
      </c>
      <c r="W2990" s="33" t="s">
        <v>11996</v>
      </c>
      <c r="X2990" s="33" t="s">
        <v>3512</v>
      </c>
    </row>
    <row r="2991" spans="1:24" x14ac:dyDescent="0.25">
      <c r="A2991" s="29" t="s">
        <v>1996</v>
      </c>
      <c r="B2991" s="30" t="s">
        <v>586</v>
      </c>
      <c r="C2991" s="30" t="str">
        <f t="shared" si="138"/>
        <v>Drug and Biological Policy</v>
      </c>
      <c r="G2991" s="29" t="s">
        <v>1996</v>
      </c>
      <c r="H2991" s="30" t="s">
        <v>586</v>
      </c>
      <c r="I2991" s="30" t="str">
        <f t="shared" si="139"/>
        <v>Drug and Biological Policy</v>
      </c>
      <c r="J2991" t="e">
        <f t="shared" ca="1" si="140"/>
        <v>#N/A</v>
      </c>
      <c r="N2991" s="70" t="s">
        <v>3512</v>
      </c>
      <c r="O2991" s="33" t="s">
        <v>30</v>
      </c>
      <c r="P2991" s="68">
        <v>4163</v>
      </c>
      <c r="Q2991" s="33" t="s">
        <v>12004</v>
      </c>
      <c r="R2991" s="33" t="s">
        <v>1795</v>
      </c>
      <c r="S2991" s="68">
        <v>27207</v>
      </c>
      <c r="T2991" s="33" t="s">
        <v>12005</v>
      </c>
      <c r="U2991" s="33" t="s">
        <v>4699</v>
      </c>
      <c r="V2991" s="33" t="s">
        <v>4699</v>
      </c>
      <c r="W2991" s="33" t="s">
        <v>12006</v>
      </c>
      <c r="X2991" s="70" t="s">
        <v>3512</v>
      </c>
    </row>
    <row r="2992" spans="1:24" x14ac:dyDescent="0.25">
      <c r="A2992" s="29" t="s">
        <v>1996</v>
      </c>
      <c r="B2992" s="30" t="s">
        <v>1992</v>
      </c>
      <c r="C2992" s="30" t="str">
        <f t="shared" si="138"/>
        <v>Drug and Biological Policy</v>
      </c>
      <c r="G2992" s="29" t="s">
        <v>1996</v>
      </c>
      <c r="H2992" s="30" t="s">
        <v>1992</v>
      </c>
      <c r="I2992" s="30" t="str">
        <f t="shared" si="139"/>
        <v>Drug and Biological Policy</v>
      </c>
      <c r="J2992" t="e">
        <f t="shared" ca="1" si="140"/>
        <v>#N/A</v>
      </c>
      <c r="N2992" s="70" t="s">
        <v>3512</v>
      </c>
      <c r="O2992" s="33" t="s">
        <v>30</v>
      </c>
      <c r="P2992" s="68">
        <v>4164</v>
      </c>
      <c r="Q2992" s="33" t="s">
        <v>12007</v>
      </c>
      <c r="R2992" s="33" t="s">
        <v>1856</v>
      </c>
      <c r="S2992" s="68">
        <v>17804</v>
      </c>
      <c r="T2992" s="69" t="s">
        <v>12008</v>
      </c>
      <c r="U2992" s="33" t="s">
        <v>4699</v>
      </c>
      <c r="V2992" s="33" t="s">
        <v>4699</v>
      </c>
      <c r="W2992" s="33" t="s">
        <v>12009</v>
      </c>
      <c r="X2992" s="70" t="s">
        <v>3512</v>
      </c>
    </row>
    <row r="2993" spans="1:24" x14ac:dyDescent="0.25">
      <c r="A2993" s="29" t="s">
        <v>1996</v>
      </c>
      <c r="B2993" s="30" t="s">
        <v>1992</v>
      </c>
      <c r="C2993" s="30" t="str">
        <f t="shared" si="138"/>
        <v>Drug and Biological Policy</v>
      </c>
      <c r="G2993" s="29" t="s">
        <v>1996</v>
      </c>
      <c r="H2993" s="30" t="s">
        <v>1992</v>
      </c>
      <c r="I2993" s="30" t="str">
        <f t="shared" si="139"/>
        <v>Drug and Biological Policy</v>
      </c>
      <c r="J2993" t="e">
        <f t="shared" ca="1" si="140"/>
        <v>#N/A</v>
      </c>
      <c r="N2993" s="70" t="s">
        <v>3512</v>
      </c>
      <c r="O2993" s="33" t="s">
        <v>30</v>
      </c>
      <c r="P2993" s="68">
        <v>4174</v>
      </c>
      <c r="Q2993" s="33" t="s">
        <v>12010</v>
      </c>
      <c r="R2993" s="33" t="s">
        <v>1855</v>
      </c>
      <c r="S2993" s="68">
        <v>28788</v>
      </c>
      <c r="T2993" s="33" t="s">
        <v>12011</v>
      </c>
      <c r="U2993" s="33" t="s">
        <v>4699</v>
      </c>
      <c r="V2993" s="33" t="s">
        <v>4699</v>
      </c>
      <c r="W2993" s="33" t="s">
        <v>12006</v>
      </c>
      <c r="X2993" s="70" t="s">
        <v>3512</v>
      </c>
    </row>
    <row r="2994" spans="1:24" x14ac:dyDescent="0.25">
      <c r="A2994" s="29" t="s">
        <v>1996</v>
      </c>
      <c r="B2994" s="30" t="s">
        <v>1125</v>
      </c>
      <c r="C2994" s="30" t="str">
        <f t="shared" si="138"/>
        <v>Drug and Biological Policy</v>
      </c>
      <c r="G2994" s="29" t="s">
        <v>1996</v>
      </c>
      <c r="H2994" s="30" t="s">
        <v>1125</v>
      </c>
      <c r="I2994" s="30" t="str">
        <f t="shared" si="139"/>
        <v>Drug and Biological Policy</v>
      </c>
      <c r="J2994" t="e">
        <f t="shared" ca="1" si="140"/>
        <v>#N/A</v>
      </c>
      <c r="N2994" s="70" t="s">
        <v>3512</v>
      </c>
      <c r="O2994" s="33" t="s">
        <v>30</v>
      </c>
      <c r="P2994" s="68">
        <v>7000</v>
      </c>
      <c r="Q2994" s="33" t="s">
        <v>12012</v>
      </c>
      <c r="R2994" s="33" t="s">
        <v>1023</v>
      </c>
      <c r="S2994" s="68">
        <v>28718</v>
      </c>
      <c r="T2994" s="69" t="s">
        <v>12013</v>
      </c>
      <c r="U2994" s="33" t="s">
        <v>4699</v>
      </c>
      <c r="V2994" s="33" t="s">
        <v>4699</v>
      </c>
      <c r="W2994" s="33" t="s">
        <v>12006</v>
      </c>
      <c r="X2994" s="70" t="s">
        <v>3512</v>
      </c>
    </row>
    <row r="2995" spans="1:24" x14ac:dyDescent="0.25">
      <c r="A2995" s="29" t="s">
        <v>1996</v>
      </c>
      <c r="B2995" s="30" t="s">
        <v>1129</v>
      </c>
      <c r="C2995" s="30" t="str">
        <f t="shared" si="138"/>
        <v>Drug and Biological Policy</v>
      </c>
      <c r="G2995" s="29" t="s">
        <v>1996</v>
      </c>
      <c r="H2995" s="30" t="s">
        <v>1129</v>
      </c>
      <c r="I2995" s="30" t="str">
        <f t="shared" si="139"/>
        <v>Drug and Biological Policy</v>
      </c>
      <c r="J2995" t="e">
        <f t="shared" ca="1" si="140"/>
        <v>#N/A</v>
      </c>
      <c r="N2995" s="70" t="s">
        <v>3512</v>
      </c>
      <c r="O2995" s="33" t="s">
        <v>30</v>
      </c>
      <c r="P2995" s="68">
        <v>7173</v>
      </c>
      <c r="Q2995" s="33" t="s">
        <v>12014</v>
      </c>
      <c r="R2995" s="33" t="s">
        <v>1080</v>
      </c>
      <c r="S2995" s="68">
        <v>38816</v>
      </c>
      <c r="T2995" s="69" t="s">
        <v>12015</v>
      </c>
      <c r="U2995" s="33" t="s">
        <v>4699</v>
      </c>
      <c r="V2995" s="33" t="s">
        <v>4699</v>
      </c>
      <c r="W2995" s="33" t="s">
        <v>12006</v>
      </c>
      <c r="X2995" s="70" t="s">
        <v>3512</v>
      </c>
    </row>
    <row r="2996" spans="1:24" x14ac:dyDescent="0.25">
      <c r="A2996" s="29" t="s">
        <v>1996</v>
      </c>
      <c r="B2996" s="30" t="s">
        <v>1993</v>
      </c>
      <c r="C2996" s="30" t="str">
        <f t="shared" si="138"/>
        <v>Drug and Biological Policy</v>
      </c>
      <c r="G2996" s="29" t="s">
        <v>1996</v>
      </c>
      <c r="H2996" s="30" t="s">
        <v>1993</v>
      </c>
      <c r="I2996" s="30" t="str">
        <f t="shared" si="139"/>
        <v>Drug and Biological Policy</v>
      </c>
      <c r="J2996" t="e">
        <f t="shared" ca="1" si="140"/>
        <v>#N/A</v>
      </c>
      <c r="N2996" s="70" t="s">
        <v>3512</v>
      </c>
      <c r="O2996" s="33" t="s">
        <v>31</v>
      </c>
      <c r="P2996" s="68">
        <v>4540</v>
      </c>
      <c r="Q2996" s="33" t="s">
        <v>12016</v>
      </c>
      <c r="R2996" s="33" t="s">
        <v>1944</v>
      </c>
      <c r="S2996" s="68">
        <v>11462</v>
      </c>
      <c r="T2996" s="33" t="s">
        <v>12017</v>
      </c>
      <c r="U2996" s="33" t="s">
        <v>4699</v>
      </c>
      <c r="V2996" s="33" t="s">
        <v>4699</v>
      </c>
      <c r="W2996" s="33" t="s">
        <v>12018</v>
      </c>
      <c r="X2996" s="70" t="s">
        <v>3512</v>
      </c>
    </row>
    <row r="2997" spans="1:24" x14ac:dyDescent="0.25">
      <c r="A2997" s="29" t="s">
        <v>1996</v>
      </c>
      <c r="B2997" s="30" t="s">
        <v>1994</v>
      </c>
      <c r="C2997" s="30" t="str">
        <f t="shared" si="138"/>
        <v>Drug and Biological Policy</v>
      </c>
      <c r="G2997" s="29" t="s">
        <v>1996</v>
      </c>
      <c r="H2997" s="30" t="s">
        <v>1994</v>
      </c>
      <c r="I2997" s="30" t="str">
        <f t="shared" si="139"/>
        <v>Drug and Biological Policy</v>
      </c>
      <c r="J2997" t="e">
        <f t="shared" ca="1" si="140"/>
        <v>#N/A</v>
      </c>
      <c r="N2997" s="70" t="s">
        <v>3512</v>
      </c>
      <c r="O2997" s="33" t="s">
        <v>31</v>
      </c>
      <c r="P2997" s="68">
        <v>4541</v>
      </c>
      <c r="Q2997" s="33" t="s">
        <v>12019</v>
      </c>
      <c r="R2997" s="33" t="s">
        <v>1943</v>
      </c>
      <c r="S2997" s="68">
        <v>27441</v>
      </c>
      <c r="T2997" s="33" t="s">
        <v>12020</v>
      </c>
      <c r="U2997" s="33" t="s">
        <v>4699</v>
      </c>
      <c r="V2997" s="33" t="s">
        <v>4699</v>
      </c>
      <c r="W2997" s="33" t="s">
        <v>12021</v>
      </c>
      <c r="X2997" s="70" t="s">
        <v>3512</v>
      </c>
    </row>
    <row r="2998" spans="1:24" x14ac:dyDescent="0.25">
      <c r="A2998" s="29" t="s">
        <v>167</v>
      </c>
      <c r="B2998" s="30" t="s">
        <v>1413</v>
      </c>
      <c r="C2998" s="30" t="str">
        <f t="shared" si="138"/>
        <v>Drug and Biological Policy</v>
      </c>
      <c r="G2998" s="29" t="s">
        <v>167</v>
      </c>
      <c r="H2998" s="30" t="s">
        <v>1413</v>
      </c>
      <c r="I2998" s="30" t="str">
        <f t="shared" si="139"/>
        <v>Drug and Biological Policy</v>
      </c>
      <c r="J2998" t="e">
        <f t="shared" ca="1" si="140"/>
        <v>#N/A</v>
      </c>
      <c r="N2998" s="70" t="s">
        <v>3512</v>
      </c>
      <c r="O2998" s="33" t="s">
        <v>31</v>
      </c>
      <c r="P2998" s="68">
        <v>4550</v>
      </c>
      <c r="Q2998" s="33" t="s">
        <v>12022</v>
      </c>
      <c r="R2998" s="33" t="s">
        <v>1949</v>
      </c>
      <c r="S2998" s="68">
        <v>33295</v>
      </c>
      <c r="T2998" s="69" t="s">
        <v>12023</v>
      </c>
      <c r="U2998" s="33" t="s">
        <v>4699</v>
      </c>
      <c r="V2998" s="33" t="s">
        <v>4699</v>
      </c>
      <c r="W2998" s="33" t="s">
        <v>12021</v>
      </c>
      <c r="X2998" s="70" t="s">
        <v>3512</v>
      </c>
    </row>
    <row r="2999" spans="1:24" x14ac:dyDescent="0.25">
      <c r="A2999" s="29" t="s">
        <v>167</v>
      </c>
      <c r="B2999" s="30" t="s">
        <v>462</v>
      </c>
      <c r="C2999" s="30" t="str">
        <f t="shared" si="138"/>
        <v>Drug and Biological Policy</v>
      </c>
      <c r="G2999" s="29" t="s">
        <v>167</v>
      </c>
      <c r="H2999" s="30" t="s">
        <v>462</v>
      </c>
      <c r="I2999" s="30" t="str">
        <f t="shared" si="139"/>
        <v>Drug and Biological Policy</v>
      </c>
      <c r="J2999" t="e">
        <f t="shared" ca="1" si="140"/>
        <v>#N/A</v>
      </c>
      <c r="N2999" s="33" t="s">
        <v>3512</v>
      </c>
      <c r="O2999" s="33" t="s">
        <v>31</v>
      </c>
      <c r="P2999" s="68">
        <v>4675</v>
      </c>
      <c r="Q2999" s="33" t="s">
        <v>12024</v>
      </c>
      <c r="R2999" s="33" t="s">
        <v>12025</v>
      </c>
      <c r="S2999" s="68">
        <v>33305</v>
      </c>
      <c r="T2999" s="69" t="s">
        <v>12026</v>
      </c>
      <c r="U2999" s="33" t="s">
        <v>3708</v>
      </c>
      <c r="V2999" s="33" t="s">
        <v>3708</v>
      </c>
      <c r="W2999" s="33" t="s">
        <v>12027</v>
      </c>
      <c r="X2999" s="33" t="s">
        <v>3512</v>
      </c>
    </row>
    <row r="3000" spans="1:24" x14ac:dyDescent="0.25">
      <c r="A3000" s="29" t="s">
        <v>167</v>
      </c>
      <c r="B3000" s="30" t="s">
        <v>463</v>
      </c>
      <c r="C3000" s="30" t="str">
        <f t="shared" si="138"/>
        <v>Drug and Biological Policy</v>
      </c>
      <c r="G3000" s="29" t="s">
        <v>167</v>
      </c>
      <c r="H3000" s="30" t="s">
        <v>463</v>
      </c>
      <c r="I3000" s="30" t="str">
        <f t="shared" si="139"/>
        <v>Drug and Biological Policy</v>
      </c>
      <c r="J3000" t="e">
        <f t="shared" ca="1" si="140"/>
        <v>#N/A</v>
      </c>
      <c r="N3000" s="33" t="s">
        <v>3512</v>
      </c>
      <c r="O3000" s="33" t="s">
        <v>31</v>
      </c>
      <c r="P3000" s="68">
        <v>4676</v>
      </c>
      <c r="Q3000" s="33" t="s">
        <v>12028</v>
      </c>
      <c r="R3000" s="33" t="s">
        <v>12029</v>
      </c>
      <c r="S3000" s="68">
        <v>19194</v>
      </c>
      <c r="T3000" s="69" t="s">
        <v>12030</v>
      </c>
      <c r="U3000" s="33" t="s">
        <v>3708</v>
      </c>
      <c r="V3000" s="33" t="s">
        <v>3708</v>
      </c>
      <c r="W3000" s="33" t="s">
        <v>3708</v>
      </c>
      <c r="X3000" s="33" t="s">
        <v>3512</v>
      </c>
    </row>
    <row r="3001" spans="1:24" x14ac:dyDescent="0.25">
      <c r="A3001" s="29" t="s">
        <v>167</v>
      </c>
      <c r="B3001" s="30" t="s">
        <v>464</v>
      </c>
      <c r="C3001" s="30" t="str">
        <f t="shared" si="138"/>
        <v>Drug and Biological Policy</v>
      </c>
      <c r="G3001" s="29" t="s">
        <v>167</v>
      </c>
      <c r="H3001" s="30" t="s">
        <v>464</v>
      </c>
      <c r="I3001" s="30" t="str">
        <f t="shared" si="139"/>
        <v>Drug and Biological Policy</v>
      </c>
      <c r="J3001" t="e">
        <f t="shared" ca="1" si="140"/>
        <v>#N/A</v>
      </c>
      <c r="N3001" s="70" t="s">
        <v>3512</v>
      </c>
      <c r="O3001" s="33" t="s">
        <v>31</v>
      </c>
      <c r="P3001" s="68">
        <v>6021</v>
      </c>
      <c r="Q3001" s="33" t="s">
        <v>12031</v>
      </c>
      <c r="R3001" s="33" t="s">
        <v>535</v>
      </c>
      <c r="S3001" s="68">
        <v>18545</v>
      </c>
      <c r="T3001" s="69" t="s">
        <v>12032</v>
      </c>
      <c r="U3001" s="33" t="s">
        <v>4699</v>
      </c>
      <c r="V3001" s="33" t="s">
        <v>4699</v>
      </c>
      <c r="W3001" s="33" t="s">
        <v>12018</v>
      </c>
      <c r="X3001" s="70" t="s">
        <v>3512</v>
      </c>
    </row>
    <row r="3002" spans="1:24" x14ac:dyDescent="0.25">
      <c r="A3002" s="29" t="s">
        <v>167</v>
      </c>
      <c r="B3002" s="30" t="s">
        <v>465</v>
      </c>
      <c r="C3002" s="30" t="str">
        <f t="shared" si="138"/>
        <v>Drug and Biological Policy</v>
      </c>
      <c r="G3002" s="29" t="s">
        <v>167</v>
      </c>
      <c r="H3002" s="30" t="s">
        <v>465</v>
      </c>
      <c r="I3002" s="30" t="str">
        <f t="shared" si="139"/>
        <v>Drug and Biological Policy</v>
      </c>
      <c r="J3002" t="e">
        <f t="shared" ca="1" si="140"/>
        <v>#N/A</v>
      </c>
      <c r="N3002" s="70" t="s">
        <v>3512</v>
      </c>
      <c r="O3002" s="33" t="s">
        <v>31</v>
      </c>
      <c r="P3002" s="68">
        <v>6566</v>
      </c>
      <c r="Q3002" s="33" t="s">
        <v>12033</v>
      </c>
      <c r="R3002" s="33" t="s">
        <v>774</v>
      </c>
      <c r="S3002" s="68">
        <v>36296</v>
      </c>
      <c r="T3002" s="69" t="s">
        <v>12034</v>
      </c>
      <c r="U3002" s="33" t="s">
        <v>4699</v>
      </c>
      <c r="V3002" s="33" t="s">
        <v>4699</v>
      </c>
      <c r="W3002" s="33" t="s">
        <v>12021</v>
      </c>
      <c r="X3002" s="70" t="s">
        <v>3512</v>
      </c>
    </row>
    <row r="3003" spans="1:24" x14ac:dyDescent="0.25">
      <c r="A3003" s="29" t="s">
        <v>167</v>
      </c>
      <c r="B3003" s="30" t="s">
        <v>467</v>
      </c>
      <c r="C3003" s="30" t="str">
        <f t="shared" si="138"/>
        <v>Drug and Biological Policy</v>
      </c>
      <c r="G3003" s="29" t="s">
        <v>167</v>
      </c>
      <c r="H3003" s="30" t="s">
        <v>467</v>
      </c>
      <c r="I3003" s="30" t="str">
        <f t="shared" si="139"/>
        <v>Drug and Biological Policy</v>
      </c>
      <c r="J3003" t="e">
        <f t="shared" ca="1" si="140"/>
        <v>#N/A</v>
      </c>
      <c r="N3003" s="33" t="s">
        <v>3512</v>
      </c>
      <c r="O3003" s="33" t="s">
        <v>31</v>
      </c>
      <c r="P3003" s="68">
        <v>6574</v>
      </c>
      <c r="Q3003" s="33" t="s">
        <v>12035</v>
      </c>
      <c r="R3003" s="33" t="s">
        <v>12036</v>
      </c>
      <c r="S3003" s="68">
        <v>19730</v>
      </c>
      <c r="T3003" s="69" t="s">
        <v>12037</v>
      </c>
      <c r="U3003" s="33" t="s">
        <v>3708</v>
      </c>
      <c r="V3003" s="33" t="s">
        <v>3708</v>
      </c>
      <c r="W3003" s="33" t="s">
        <v>3792</v>
      </c>
      <c r="X3003" s="33" t="s">
        <v>3512</v>
      </c>
    </row>
    <row r="3004" spans="1:24" x14ac:dyDescent="0.25">
      <c r="A3004" s="29" t="s">
        <v>167</v>
      </c>
      <c r="B3004" s="30" t="s">
        <v>1997</v>
      </c>
      <c r="C3004" s="30" t="str">
        <f t="shared" si="138"/>
        <v>Drug and Biological Policy</v>
      </c>
      <c r="G3004" s="29" t="s">
        <v>167</v>
      </c>
      <c r="H3004" s="30" t="s">
        <v>1997</v>
      </c>
      <c r="I3004" s="30" t="str">
        <f t="shared" si="139"/>
        <v>Drug and Biological Policy</v>
      </c>
      <c r="J3004" t="e">
        <f t="shared" ca="1" si="140"/>
        <v>#N/A</v>
      </c>
      <c r="N3004" s="70" t="s">
        <v>3512</v>
      </c>
      <c r="O3004" s="33" t="s">
        <v>31</v>
      </c>
      <c r="P3004" s="68">
        <v>7100</v>
      </c>
      <c r="Q3004" s="33" t="s">
        <v>12038</v>
      </c>
      <c r="R3004" s="33" t="s">
        <v>924</v>
      </c>
      <c r="S3004" s="68">
        <v>33316</v>
      </c>
      <c r="T3004" s="69" t="s">
        <v>12039</v>
      </c>
      <c r="U3004" s="33" t="s">
        <v>4699</v>
      </c>
      <c r="V3004" s="33" t="s">
        <v>4699</v>
      </c>
      <c r="W3004" s="33" t="s">
        <v>12021</v>
      </c>
      <c r="X3004" s="70" t="s">
        <v>3512</v>
      </c>
    </row>
    <row r="3005" spans="1:24" x14ac:dyDescent="0.25">
      <c r="A3005" s="29" t="s">
        <v>167</v>
      </c>
      <c r="B3005" s="30" t="s">
        <v>1998</v>
      </c>
      <c r="C3005" s="30" t="str">
        <f t="shared" si="138"/>
        <v>Drug and Biological Policy</v>
      </c>
      <c r="G3005" s="29" t="s">
        <v>167</v>
      </c>
      <c r="H3005" s="30" t="s">
        <v>1998</v>
      </c>
      <c r="I3005" s="30" t="str">
        <f t="shared" si="139"/>
        <v>Drug and Biological Policy</v>
      </c>
      <c r="J3005" t="e">
        <f t="shared" ca="1" si="140"/>
        <v>#N/A</v>
      </c>
      <c r="N3005" s="70" t="s">
        <v>3512</v>
      </c>
      <c r="O3005" s="33" t="s">
        <v>31</v>
      </c>
      <c r="P3005" s="68">
        <v>7195</v>
      </c>
      <c r="Q3005" s="33" t="s">
        <v>12040</v>
      </c>
      <c r="R3005" s="33" t="s">
        <v>1093</v>
      </c>
      <c r="S3005" s="68">
        <v>34838</v>
      </c>
      <c r="T3005" s="69" t="s">
        <v>12041</v>
      </c>
      <c r="U3005" s="33" t="s">
        <v>4699</v>
      </c>
      <c r="V3005" s="33" t="s">
        <v>4699</v>
      </c>
      <c r="W3005" s="33" t="s">
        <v>12021</v>
      </c>
      <c r="X3005" s="70" t="s">
        <v>3512</v>
      </c>
    </row>
    <row r="3006" spans="1:24" x14ac:dyDescent="0.25">
      <c r="A3006" s="29" t="s">
        <v>167</v>
      </c>
      <c r="B3006" s="30" t="s">
        <v>1999</v>
      </c>
      <c r="C3006" s="30" t="str">
        <f t="shared" si="138"/>
        <v>Drug and Biological Policy</v>
      </c>
      <c r="G3006" s="29" t="s">
        <v>167</v>
      </c>
      <c r="H3006" s="30" t="s">
        <v>1999</v>
      </c>
      <c r="I3006" s="30" t="str">
        <f t="shared" si="139"/>
        <v>Drug and Biological Policy</v>
      </c>
      <c r="J3006" t="e">
        <f t="shared" ca="1" si="140"/>
        <v>#N/A</v>
      </c>
      <c r="N3006" s="70" t="s">
        <v>3512</v>
      </c>
      <c r="O3006" s="33" t="s">
        <v>31</v>
      </c>
      <c r="P3006" s="68">
        <v>7196</v>
      </c>
      <c r="Q3006" s="33" t="s">
        <v>12042</v>
      </c>
      <c r="R3006" s="33" t="s">
        <v>1097</v>
      </c>
      <c r="S3006" s="68">
        <v>34839</v>
      </c>
      <c r="T3006" s="69" t="s">
        <v>12043</v>
      </c>
      <c r="U3006" s="33" t="s">
        <v>4699</v>
      </c>
      <c r="V3006" s="33" t="s">
        <v>4699</v>
      </c>
      <c r="W3006" s="33" t="s">
        <v>12021</v>
      </c>
      <c r="X3006" s="70" t="s">
        <v>3512</v>
      </c>
    </row>
    <row r="3007" spans="1:24" x14ac:dyDescent="0.25">
      <c r="A3007" s="29" t="s">
        <v>167</v>
      </c>
      <c r="B3007" s="30" t="s">
        <v>2000</v>
      </c>
      <c r="C3007" s="30" t="str">
        <f t="shared" si="138"/>
        <v>Drug and Biological Policy</v>
      </c>
      <c r="G3007" s="29" t="s">
        <v>167</v>
      </c>
      <c r="H3007" s="30" t="s">
        <v>2000</v>
      </c>
      <c r="I3007" s="30" t="str">
        <f t="shared" si="139"/>
        <v>Drug and Biological Policy</v>
      </c>
      <c r="J3007" t="e">
        <f t="shared" ca="1" si="140"/>
        <v>#N/A</v>
      </c>
      <c r="N3007" s="70" t="s">
        <v>3512</v>
      </c>
      <c r="O3007" s="33" t="s">
        <v>31</v>
      </c>
      <c r="P3007" s="68">
        <v>7197</v>
      </c>
      <c r="Q3007" s="33" t="s">
        <v>12044</v>
      </c>
      <c r="R3007" s="33" t="s">
        <v>1098</v>
      </c>
      <c r="S3007" s="68">
        <v>55454</v>
      </c>
      <c r="T3007" s="33" t="s">
        <v>12045</v>
      </c>
      <c r="U3007" s="33" t="s">
        <v>5017</v>
      </c>
      <c r="V3007" s="33" t="s">
        <v>5017</v>
      </c>
      <c r="W3007" s="33" t="s">
        <v>12046</v>
      </c>
      <c r="X3007" s="70" t="s">
        <v>3512</v>
      </c>
    </row>
    <row r="3008" spans="1:24" x14ac:dyDescent="0.25">
      <c r="A3008" s="29" t="s">
        <v>167</v>
      </c>
      <c r="B3008" s="30" t="s">
        <v>2001</v>
      </c>
      <c r="C3008" s="30" t="str">
        <f t="shared" si="138"/>
        <v>Drug and Biological Policy</v>
      </c>
      <c r="G3008" s="29" t="s">
        <v>167</v>
      </c>
      <c r="H3008" s="30" t="s">
        <v>2001</v>
      </c>
      <c r="I3008" s="30" t="str">
        <f t="shared" si="139"/>
        <v>Drug and Biological Policy</v>
      </c>
      <c r="J3008" t="e">
        <f t="shared" ca="1" si="140"/>
        <v>#N/A</v>
      </c>
      <c r="N3008" s="70" t="s">
        <v>3512</v>
      </c>
      <c r="O3008" s="33" t="s">
        <v>31</v>
      </c>
      <c r="P3008" s="68">
        <v>7198</v>
      </c>
      <c r="Q3008" s="33" t="s">
        <v>12047</v>
      </c>
      <c r="R3008" s="33" t="s">
        <v>1099</v>
      </c>
      <c r="S3008" s="68">
        <v>29572</v>
      </c>
      <c r="T3008" s="69" t="s">
        <v>12048</v>
      </c>
      <c r="U3008" s="33" t="s">
        <v>5017</v>
      </c>
      <c r="V3008" s="33" t="s">
        <v>5017</v>
      </c>
      <c r="W3008" s="33" t="s">
        <v>12049</v>
      </c>
      <c r="X3008" s="70" t="s">
        <v>3512</v>
      </c>
    </row>
    <row r="3009" spans="1:24" x14ac:dyDescent="0.25">
      <c r="A3009" s="29" t="s">
        <v>2002</v>
      </c>
      <c r="B3009" s="30" t="s">
        <v>1125</v>
      </c>
      <c r="C3009" s="30" t="str">
        <f t="shared" si="138"/>
        <v>Drug and Biological Policy</v>
      </c>
      <c r="G3009" s="29" t="s">
        <v>2002</v>
      </c>
      <c r="H3009" s="30" t="s">
        <v>1125</v>
      </c>
      <c r="I3009" s="30" t="str">
        <f t="shared" si="139"/>
        <v>Drug and Biological Policy</v>
      </c>
      <c r="J3009" t="e">
        <f t="shared" ca="1" si="140"/>
        <v>#N/A</v>
      </c>
      <c r="N3009" s="70" t="s">
        <v>3512</v>
      </c>
      <c r="O3009" s="33" t="s">
        <v>31</v>
      </c>
      <c r="P3009" s="68">
        <v>7499</v>
      </c>
      <c r="Q3009" s="69" t="s">
        <v>12050</v>
      </c>
      <c r="R3009" s="33" t="s">
        <v>979</v>
      </c>
      <c r="S3009" s="68">
        <v>55484</v>
      </c>
      <c r="T3009" s="69" t="s">
        <v>12051</v>
      </c>
      <c r="U3009" s="33" t="s">
        <v>4699</v>
      </c>
      <c r="V3009" s="33" t="s">
        <v>4699</v>
      </c>
      <c r="W3009" s="33" t="s">
        <v>12052</v>
      </c>
      <c r="X3009" s="70" t="s">
        <v>3512</v>
      </c>
    </row>
    <row r="3010" spans="1:24" x14ac:dyDescent="0.25">
      <c r="A3010" s="29" t="s">
        <v>2003</v>
      </c>
      <c r="B3010" s="30" t="s">
        <v>1125</v>
      </c>
      <c r="C3010" s="30" t="str">
        <f t="shared" si="138"/>
        <v>Drug and Biological Policy</v>
      </c>
      <c r="G3010" s="29" t="s">
        <v>2003</v>
      </c>
      <c r="H3010" s="30" t="s">
        <v>1125</v>
      </c>
      <c r="I3010" s="30" t="str">
        <f t="shared" si="139"/>
        <v>Drug and Biological Policy</v>
      </c>
      <c r="J3010" t="e">
        <f t="shared" ca="1" si="140"/>
        <v>#N/A</v>
      </c>
      <c r="N3010" s="70" t="s">
        <v>3512</v>
      </c>
      <c r="O3010" s="33" t="s">
        <v>31</v>
      </c>
      <c r="P3010" s="68">
        <v>7500</v>
      </c>
      <c r="Q3010" s="33" t="s">
        <v>12053</v>
      </c>
      <c r="R3010" s="33" t="s">
        <v>980</v>
      </c>
      <c r="S3010" s="68">
        <v>55503</v>
      </c>
      <c r="T3010" s="69" t="s">
        <v>12054</v>
      </c>
      <c r="U3010" s="33" t="s">
        <v>4699</v>
      </c>
      <c r="V3010" s="33" t="s">
        <v>4699</v>
      </c>
      <c r="W3010" s="33" t="s">
        <v>12052</v>
      </c>
      <c r="X3010" s="70" t="s">
        <v>3512</v>
      </c>
    </row>
    <row r="3011" spans="1:24" x14ac:dyDescent="0.25">
      <c r="A3011" s="29" t="s">
        <v>2004</v>
      </c>
      <c r="B3011" s="30" t="s">
        <v>1125</v>
      </c>
      <c r="C3011" s="30" t="str">
        <f t="shared" ref="C3011:C3041" si="141">VLOOKUP(A3011,$G:$I,3,0)</f>
        <v>Drug and Biological Policy</v>
      </c>
      <c r="G3011" s="29" t="s">
        <v>2004</v>
      </c>
      <c r="H3011" s="30" t="s">
        <v>1125</v>
      </c>
      <c r="I3011" s="30" t="str">
        <f t="shared" ref="I3011:I3041" si="142">VLOOKUP(G3011,$R:$X,7,0)</f>
        <v>Drug and Biological Policy</v>
      </c>
      <c r="J3011" t="e">
        <f t="shared" ref="J3011:J3041" ca="1" si="143">VLOOKUP(I3011,$J:$J,1,0)</f>
        <v>#N/A</v>
      </c>
      <c r="N3011" s="70" t="s">
        <v>3512</v>
      </c>
      <c r="O3011" s="33" t="s">
        <v>31</v>
      </c>
      <c r="P3011" s="68">
        <v>7741</v>
      </c>
      <c r="Q3011" s="33" t="s">
        <v>12055</v>
      </c>
      <c r="R3011" s="33" t="s">
        <v>936</v>
      </c>
      <c r="S3011" s="68">
        <v>25040</v>
      </c>
      <c r="T3011" s="33" t="s">
        <v>12056</v>
      </c>
      <c r="U3011" s="33" t="s">
        <v>4699</v>
      </c>
      <c r="V3011" s="33" t="s">
        <v>4699</v>
      </c>
      <c r="W3011" s="33" t="s">
        <v>12018</v>
      </c>
      <c r="X3011" s="70" t="s">
        <v>3512</v>
      </c>
    </row>
    <row r="3012" spans="1:24" x14ac:dyDescent="0.25">
      <c r="A3012" s="29" t="s">
        <v>2005</v>
      </c>
      <c r="B3012" s="30" t="s">
        <v>1125</v>
      </c>
      <c r="C3012" s="30" t="str">
        <f t="shared" si="141"/>
        <v>Drug and Biological Policy</v>
      </c>
      <c r="G3012" s="29" t="s">
        <v>2005</v>
      </c>
      <c r="H3012" s="30" t="s">
        <v>1125</v>
      </c>
      <c r="I3012" s="30" t="str">
        <f t="shared" si="142"/>
        <v>Drug and Biological Policy</v>
      </c>
      <c r="J3012" t="e">
        <f t="shared" ca="1" si="143"/>
        <v>#N/A</v>
      </c>
      <c r="N3012" s="70" t="s">
        <v>3512</v>
      </c>
      <c r="O3012" s="33" t="s">
        <v>34</v>
      </c>
      <c r="P3012" s="68">
        <v>3423</v>
      </c>
      <c r="Q3012" s="33" t="s">
        <v>12057</v>
      </c>
      <c r="R3012" s="33" t="s">
        <v>1769</v>
      </c>
      <c r="S3012" s="68">
        <v>28748</v>
      </c>
      <c r="T3012" s="69" t="s">
        <v>12058</v>
      </c>
      <c r="U3012" s="33" t="s">
        <v>4699</v>
      </c>
      <c r="V3012" s="33" t="s">
        <v>4699</v>
      </c>
      <c r="W3012" s="33" t="s">
        <v>12059</v>
      </c>
      <c r="X3012" s="70" t="s">
        <v>3512</v>
      </c>
    </row>
    <row r="3013" spans="1:24" x14ac:dyDescent="0.25">
      <c r="A3013" s="29" t="s">
        <v>2006</v>
      </c>
      <c r="B3013" s="30" t="s">
        <v>1125</v>
      </c>
      <c r="C3013" s="30" t="str">
        <f t="shared" si="141"/>
        <v>Drug and Biological Policy</v>
      </c>
      <c r="G3013" s="29" t="s">
        <v>2006</v>
      </c>
      <c r="H3013" s="30" t="s">
        <v>1125</v>
      </c>
      <c r="I3013" s="30" t="str">
        <f t="shared" si="142"/>
        <v>Drug and Biological Policy</v>
      </c>
      <c r="J3013" t="e">
        <f t="shared" ca="1" si="143"/>
        <v>#N/A</v>
      </c>
      <c r="N3013" s="70" t="s">
        <v>3512</v>
      </c>
      <c r="O3013" s="33" t="s">
        <v>34</v>
      </c>
      <c r="P3013" s="68">
        <v>4365</v>
      </c>
      <c r="Q3013" s="33" t="s">
        <v>12060</v>
      </c>
      <c r="R3013" s="33" t="s">
        <v>110</v>
      </c>
      <c r="S3013" s="68">
        <v>55393</v>
      </c>
      <c r="T3013" s="69" t="s">
        <v>12061</v>
      </c>
      <c r="U3013" s="33" t="s">
        <v>4699</v>
      </c>
      <c r="V3013" s="33" t="s">
        <v>4699</v>
      </c>
      <c r="W3013" s="33" t="s">
        <v>12062</v>
      </c>
      <c r="X3013" s="70" t="s">
        <v>3512</v>
      </c>
    </row>
    <row r="3014" spans="1:24" x14ac:dyDescent="0.25">
      <c r="A3014" s="29" t="s">
        <v>2006</v>
      </c>
      <c r="B3014" s="30" t="s">
        <v>577</v>
      </c>
      <c r="C3014" s="30" t="str">
        <f t="shared" si="141"/>
        <v>Drug and Biological Policy</v>
      </c>
      <c r="G3014" s="29" t="s">
        <v>2006</v>
      </c>
      <c r="H3014" s="30" t="s">
        <v>577</v>
      </c>
      <c r="I3014" s="30" t="str">
        <f t="shared" si="142"/>
        <v>Drug and Biological Policy</v>
      </c>
      <c r="J3014" t="e">
        <f t="shared" ca="1" si="143"/>
        <v>#N/A</v>
      </c>
      <c r="N3014" s="70" t="s">
        <v>3512</v>
      </c>
      <c r="O3014" s="33" t="s">
        <v>34</v>
      </c>
      <c r="P3014" s="68">
        <v>6536</v>
      </c>
      <c r="Q3014" s="69" t="s">
        <v>12063</v>
      </c>
      <c r="R3014" s="33" t="s">
        <v>826</v>
      </c>
      <c r="S3014" s="68">
        <v>28656</v>
      </c>
      <c r="T3014" s="69" t="s">
        <v>12064</v>
      </c>
      <c r="U3014" s="33" t="s">
        <v>4699</v>
      </c>
      <c r="V3014" s="33" t="s">
        <v>4699</v>
      </c>
      <c r="W3014" s="33" t="s">
        <v>12059</v>
      </c>
      <c r="X3014" s="70" t="s">
        <v>3512</v>
      </c>
    </row>
    <row r="3015" spans="1:24" x14ac:dyDescent="0.25">
      <c r="A3015" s="29" t="s">
        <v>2006</v>
      </c>
      <c r="B3015" s="30" t="s">
        <v>578</v>
      </c>
      <c r="C3015" s="30" t="str">
        <f t="shared" si="141"/>
        <v>Drug and Biological Policy</v>
      </c>
      <c r="G3015" s="29" t="s">
        <v>2006</v>
      </c>
      <c r="H3015" s="30" t="s">
        <v>578</v>
      </c>
      <c r="I3015" s="30" t="str">
        <f t="shared" si="142"/>
        <v>Drug and Biological Policy</v>
      </c>
      <c r="J3015" t="e">
        <f t="shared" ca="1" si="143"/>
        <v>#N/A</v>
      </c>
      <c r="N3015" s="70" t="s">
        <v>3512</v>
      </c>
      <c r="O3015" s="33" t="s">
        <v>34</v>
      </c>
      <c r="P3015" s="68">
        <v>6537</v>
      </c>
      <c r="Q3015" s="33" t="s">
        <v>12065</v>
      </c>
      <c r="R3015" s="33" t="s">
        <v>835</v>
      </c>
      <c r="S3015" s="68">
        <v>19991</v>
      </c>
      <c r="T3015" s="69" t="s">
        <v>12066</v>
      </c>
      <c r="U3015" s="33" t="s">
        <v>4699</v>
      </c>
      <c r="V3015" s="33" t="s">
        <v>4699</v>
      </c>
      <c r="W3015" s="33" t="s">
        <v>12067</v>
      </c>
      <c r="X3015" s="70" t="s">
        <v>3512</v>
      </c>
    </row>
    <row r="3016" spans="1:24" x14ac:dyDescent="0.25">
      <c r="A3016" s="29" t="s">
        <v>2006</v>
      </c>
      <c r="B3016" s="30" t="s">
        <v>574</v>
      </c>
      <c r="C3016" s="30" t="str">
        <f t="shared" si="141"/>
        <v>Drug and Biological Policy</v>
      </c>
      <c r="G3016" s="29" t="s">
        <v>2006</v>
      </c>
      <c r="H3016" s="30" t="s">
        <v>574</v>
      </c>
      <c r="I3016" s="30" t="str">
        <f t="shared" si="142"/>
        <v>Drug and Biological Policy</v>
      </c>
      <c r="J3016" t="e">
        <f t="shared" ca="1" si="143"/>
        <v>#N/A</v>
      </c>
      <c r="N3016" s="70" t="s">
        <v>3512</v>
      </c>
      <c r="O3016" s="33" t="s">
        <v>34</v>
      </c>
      <c r="P3016" s="68">
        <v>6542</v>
      </c>
      <c r="Q3016" s="33" t="s">
        <v>12068</v>
      </c>
      <c r="R3016" s="33" t="s">
        <v>828</v>
      </c>
      <c r="S3016" s="68">
        <v>60671</v>
      </c>
      <c r="T3016" s="69" t="s">
        <v>12069</v>
      </c>
      <c r="U3016" s="33" t="s">
        <v>4699</v>
      </c>
      <c r="V3016" s="33" t="s">
        <v>4699</v>
      </c>
      <c r="W3016" s="33" t="s">
        <v>12070</v>
      </c>
      <c r="X3016" s="70" t="s">
        <v>3512</v>
      </c>
    </row>
    <row r="3017" spans="1:24" x14ac:dyDescent="0.25">
      <c r="A3017" s="29" t="s">
        <v>2006</v>
      </c>
      <c r="B3017" s="30" t="s">
        <v>575</v>
      </c>
      <c r="C3017" s="30" t="str">
        <f t="shared" si="141"/>
        <v>Drug and Biological Policy</v>
      </c>
      <c r="G3017" s="29" t="s">
        <v>2006</v>
      </c>
      <c r="H3017" s="30" t="s">
        <v>575</v>
      </c>
      <c r="I3017" s="30" t="str">
        <f t="shared" si="142"/>
        <v>Drug and Biological Policy</v>
      </c>
      <c r="J3017" t="e">
        <f t="shared" ca="1" si="143"/>
        <v>#N/A</v>
      </c>
      <c r="N3017" s="70" t="s">
        <v>3512</v>
      </c>
      <c r="O3017" s="33" t="s">
        <v>34</v>
      </c>
      <c r="P3017" s="68">
        <v>6543</v>
      </c>
      <c r="Q3017" s="33" t="s">
        <v>12071</v>
      </c>
      <c r="R3017" s="33" t="s">
        <v>830</v>
      </c>
      <c r="S3017" s="68">
        <v>19815</v>
      </c>
      <c r="T3017" s="33" t="s">
        <v>12072</v>
      </c>
      <c r="U3017" s="33" t="s">
        <v>4699</v>
      </c>
      <c r="V3017" s="33" t="s">
        <v>4699</v>
      </c>
      <c r="W3017" s="33" t="s">
        <v>12067</v>
      </c>
      <c r="X3017" s="70" t="s">
        <v>3512</v>
      </c>
    </row>
    <row r="3018" spans="1:24" x14ac:dyDescent="0.25">
      <c r="A3018" s="29" t="s">
        <v>2006</v>
      </c>
      <c r="B3018" s="30" t="s">
        <v>586</v>
      </c>
      <c r="C3018" s="30" t="str">
        <f t="shared" si="141"/>
        <v>Drug and Biological Policy</v>
      </c>
      <c r="G3018" s="29" t="s">
        <v>2006</v>
      </c>
      <c r="H3018" s="30" t="s">
        <v>586</v>
      </c>
      <c r="I3018" s="30" t="str">
        <f t="shared" si="142"/>
        <v>Drug and Biological Policy</v>
      </c>
      <c r="J3018" t="e">
        <f t="shared" ca="1" si="143"/>
        <v>#N/A</v>
      </c>
      <c r="N3018" s="70" t="s">
        <v>3512</v>
      </c>
      <c r="O3018" s="33" t="s">
        <v>34</v>
      </c>
      <c r="P3018" s="68">
        <v>7009</v>
      </c>
      <c r="Q3018" s="69" t="s">
        <v>12073</v>
      </c>
      <c r="R3018" s="33" t="s">
        <v>1024</v>
      </c>
      <c r="S3018" s="68">
        <v>28638</v>
      </c>
      <c r="T3018" s="69" t="s">
        <v>12074</v>
      </c>
      <c r="U3018" s="33" t="s">
        <v>4699</v>
      </c>
      <c r="V3018" s="33" t="s">
        <v>4699</v>
      </c>
      <c r="W3018" s="33" t="s">
        <v>12059</v>
      </c>
      <c r="X3018" s="70" t="s">
        <v>3512</v>
      </c>
    </row>
    <row r="3019" spans="1:24" x14ac:dyDescent="0.25">
      <c r="A3019" s="29" t="s">
        <v>2006</v>
      </c>
      <c r="B3019" s="30" t="s">
        <v>586</v>
      </c>
      <c r="C3019" s="30" t="str">
        <f t="shared" si="141"/>
        <v>Drug and Biological Policy</v>
      </c>
      <c r="G3019" s="29" t="s">
        <v>2006</v>
      </c>
      <c r="H3019" s="30" t="s">
        <v>586</v>
      </c>
      <c r="I3019" s="30" t="str">
        <f t="shared" si="142"/>
        <v>Drug and Biological Policy</v>
      </c>
      <c r="J3019" t="e">
        <f t="shared" ca="1" si="143"/>
        <v>#N/A</v>
      </c>
      <c r="N3019" s="33" t="s">
        <v>3511</v>
      </c>
      <c r="O3019" s="33" t="s">
        <v>12075</v>
      </c>
      <c r="P3019" s="68">
        <v>5469</v>
      </c>
      <c r="Q3019" s="33" t="s">
        <v>12076</v>
      </c>
      <c r="R3019" s="33" t="s">
        <v>12077</v>
      </c>
      <c r="S3019" s="68">
        <v>11472</v>
      </c>
      <c r="T3019" s="69" t="s">
        <v>12078</v>
      </c>
      <c r="U3019" s="33" t="s">
        <v>4638</v>
      </c>
      <c r="V3019" s="33" t="s">
        <v>4639</v>
      </c>
      <c r="W3019" s="33" t="s">
        <v>12079</v>
      </c>
      <c r="X3019" s="33" t="s">
        <v>3511</v>
      </c>
    </row>
    <row r="3020" spans="1:24" x14ac:dyDescent="0.25">
      <c r="A3020" s="29" t="s">
        <v>2006</v>
      </c>
      <c r="B3020" s="30" t="s">
        <v>579</v>
      </c>
      <c r="C3020" s="30" t="str">
        <f t="shared" si="141"/>
        <v>Drug and Biological Policy</v>
      </c>
      <c r="G3020" s="29" t="s">
        <v>2006</v>
      </c>
      <c r="H3020" s="30" t="s">
        <v>579</v>
      </c>
      <c r="I3020" s="30" t="str">
        <f t="shared" si="142"/>
        <v>Drug and Biological Policy</v>
      </c>
      <c r="J3020" t="e">
        <f t="shared" ca="1" si="143"/>
        <v>#N/A</v>
      </c>
      <c r="N3020" s="33" t="s">
        <v>3511</v>
      </c>
      <c r="O3020" s="33" t="s">
        <v>12080</v>
      </c>
      <c r="P3020" s="68">
        <v>5467</v>
      </c>
      <c r="Q3020" s="33" t="s">
        <v>12081</v>
      </c>
      <c r="R3020" s="33" t="s">
        <v>12082</v>
      </c>
      <c r="S3020" s="68">
        <v>46649</v>
      </c>
      <c r="T3020" s="69" t="s">
        <v>12083</v>
      </c>
      <c r="U3020" s="33" t="s">
        <v>4728</v>
      </c>
      <c r="V3020" s="33" t="s">
        <v>4741</v>
      </c>
      <c r="W3020" s="33" t="s">
        <v>12084</v>
      </c>
      <c r="X3020" s="33" t="s">
        <v>3511</v>
      </c>
    </row>
    <row r="3021" spans="1:24" x14ac:dyDescent="0.25">
      <c r="A3021" s="29" t="s">
        <v>2006</v>
      </c>
      <c r="B3021" s="30" t="s">
        <v>579</v>
      </c>
      <c r="C3021" s="30" t="str">
        <f t="shared" si="141"/>
        <v>Drug and Biological Policy</v>
      </c>
      <c r="G3021" s="29" t="s">
        <v>2006</v>
      </c>
      <c r="H3021" s="30" t="s">
        <v>579</v>
      </c>
      <c r="I3021" s="30" t="str">
        <f t="shared" si="142"/>
        <v>Drug and Biological Policy</v>
      </c>
      <c r="J3021" t="e">
        <f t="shared" ca="1" si="143"/>
        <v>#N/A</v>
      </c>
      <c r="N3021" s="33" t="s">
        <v>3511</v>
      </c>
      <c r="O3021" s="33" t="s">
        <v>12080</v>
      </c>
      <c r="P3021" s="68">
        <v>5468</v>
      </c>
      <c r="Q3021" s="33" t="s">
        <v>12085</v>
      </c>
      <c r="R3021" s="33" t="s">
        <v>12086</v>
      </c>
      <c r="S3021" s="68">
        <v>46650</v>
      </c>
      <c r="T3021" s="69" t="s">
        <v>12087</v>
      </c>
      <c r="U3021" s="33" t="s">
        <v>4728</v>
      </c>
      <c r="V3021" s="33" t="s">
        <v>4741</v>
      </c>
      <c r="W3021" s="33" t="s">
        <v>12084</v>
      </c>
      <c r="X3021" s="33" t="s">
        <v>3511</v>
      </c>
    </row>
    <row r="3022" spans="1:24" x14ac:dyDescent="0.25">
      <c r="A3022" s="29" t="s">
        <v>2006</v>
      </c>
      <c r="B3022" s="30" t="s">
        <v>581</v>
      </c>
      <c r="C3022" s="30" t="str">
        <f t="shared" si="141"/>
        <v>Drug and Biological Policy</v>
      </c>
      <c r="G3022" s="29" t="s">
        <v>2006</v>
      </c>
      <c r="H3022" s="30" t="s">
        <v>581</v>
      </c>
      <c r="I3022" s="30" t="str">
        <f t="shared" si="142"/>
        <v>Drug and Biological Policy</v>
      </c>
      <c r="J3022" t="e">
        <f t="shared" ca="1" si="143"/>
        <v>#N/A</v>
      </c>
      <c r="N3022" s="33" t="s">
        <v>3511</v>
      </c>
      <c r="O3022" s="33" t="s">
        <v>12088</v>
      </c>
      <c r="P3022" s="68">
        <v>7977</v>
      </c>
      <c r="Q3022" s="33" t="s">
        <v>12089</v>
      </c>
      <c r="R3022" s="33" t="s">
        <v>12090</v>
      </c>
      <c r="S3022" s="68">
        <v>45268</v>
      </c>
      <c r="T3022" s="69" t="s">
        <v>12091</v>
      </c>
      <c r="U3022" s="33" t="s">
        <v>4638</v>
      </c>
      <c r="V3022" s="33" t="s">
        <v>4639</v>
      </c>
      <c r="W3022" s="33" t="s">
        <v>12092</v>
      </c>
      <c r="X3022" s="33" t="s">
        <v>3511</v>
      </c>
    </row>
    <row r="3023" spans="1:24" x14ac:dyDescent="0.25">
      <c r="A3023" s="29" t="s">
        <v>2006</v>
      </c>
      <c r="B3023" s="30" t="s">
        <v>584</v>
      </c>
      <c r="C3023" s="30" t="str">
        <f t="shared" si="141"/>
        <v>Drug and Biological Policy</v>
      </c>
      <c r="G3023" s="29" t="s">
        <v>2006</v>
      </c>
      <c r="H3023" s="30" t="s">
        <v>584</v>
      </c>
      <c r="I3023" s="30" t="str">
        <f t="shared" si="142"/>
        <v>Drug and Biological Policy</v>
      </c>
      <c r="J3023" t="e">
        <f t="shared" ca="1" si="143"/>
        <v>#N/A</v>
      </c>
      <c r="N3023" s="33" t="s">
        <v>3511</v>
      </c>
      <c r="O3023" s="33" t="s">
        <v>12088</v>
      </c>
      <c r="P3023" s="68">
        <v>7978</v>
      </c>
      <c r="Q3023" s="33" t="s">
        <v>12093</v>
      </c>
      <c r="R3023" s="33" t="s">
        <v>12094</v>
      </c>
      <c r="S3023" s="68">
        <v>45244</v>
      </c>
      <c r="T3023" s="69" t="s">
        <v>12095</v>
      </c>
      <c r="U3023" s="33" t="s">
        <v>4638</v>
      </c>
      <c r="V3023" s="33" t="s">
        <v>4639</v>
      </c>
      <c r="W3023" s="33" t="s">
        <v>12096</v>
      </c>
      <c r="X3023" s="33" t="s">
        <v>3511</v>
      </c>
    </row>
    <row r="3024" spans="1:24" x14ac:dyDescent="0.25">
      <c r="A3024" s="29" t="s">
        <v>2006</v>
      </c>
      <c r="B3024" s="30" t="s">
        <v>585</v>
      </c>
      <c r="C3024" s="30" t="str">
        <f t="shared" si="141"/>
        <v>Drug and Biological Policy</v>
      </c>
      <c r="G3024" s="29" t="s">
        <v>2006</v>
      </c>
      <c r="H3024" s="30" t="s">
        <v>585</v>
      </c>
      <c r="I3024" s="30" t="str">
        <f t="shared" si="142"/>
        <v>Drug and Biological Policy</v>
      </c>
      <c r="J3024" t="e">
        <f t="shared" ca="1" si="143"/>
        <v>#N/A</v>
      </c>
      <c r="N3024" s="33" t="s">
        <v>3511</v>
      </c>
      <c r="O3024" s="33" t="s">
        <v>12088</v>
      </c>
      <c r="P3024" s="68">
        <v>7979</v>
      </c>
      <c r="Q3024" s="33" t="s">
        <v>12097</v>
      </c>
      <c r="R3024" s="33" t="s">
        <v>12098</v>
      </c>
      <c r="S3024" s="68">
        <v>45271</v>
      </c>
      <c r="T3024" s="69" t="s">
        <v>12099</v>
      </c>
      <c r="U3024" s="33" t="s">
        <v>4638</v>
      </c>
      <c r="V3024" s="33" t="s">
        <v>4639</v>
      </c>
      <c r="W3024" s="33" t="s">
        <v>12092</v>
      </c>
      <c r="X3024" s="33" t="s">
        <v>3511</v>
      </c>
    </row>
    <row r="3025" spans="1:24" x14ac:dyDescent="0.25">
      <c r="A3025" s="29" t="s">
        <v>2006</v>
      </c>
      <c r="B3025" s="30" t="s">
        <v>576</v>
      </c>
      <c r="C3025" s="30" t="str">
        <f t="shared" si="141"/>
        <v>Drug and Biological Policy</v>
      </c>
      <c r="G3025" s="29" t="s">
        <v>2006</v>
      </c>
      <c r="H3025" s="30" t="s">
        <v>576</v>
      </c>
      <c r="I3025" s="30" t="str">
        <f t="shared" si="142"/>
        <v>Drug and Biological Policy</v>
      </c>
      <c r="J3025" t="e">
        <f t="shared" ca="1" si="143"/>
        <v>#N/A</v>
      </c>
      <c r="N3025" s="33" t="s">
        <v>3511</v>
      </c>
      <c r="O3025" s="33" t="s">
        <v>12100</v>
      </c>
      <c r="P3025" s="68">
        <v>5464</v>
      </c>
      <c r="Q3025" s="69" t="s">
        <v>12101</v>
      </c>
      <c r="R3025" s="33" t="s">
        <v>12102</v>
      </c>
      <c r="S3025" s="68">
        <v>46608</v>
      </c>
      <c r="T3025" s="69" t="s">
        <v>12103</v>
      </c>
      <c r="U3025" s="33" t="s">
        <v>4638</v>
      </c>
      <c r="V3025" s="33" t="s">
        <v>4639</v>
      </c>
      <c r="W3025" s="33" t="s">
        <v>12104</v>
      </c>
      <c r="X3025" s="33" t="s">
        <v>3511</v>
      </c>
    </row>
    <row r="3026" spans="1:24" x14ac:dyDescent="0.25">
      <c r="A3026" s="29" t="s">
        <v>2006</v>
      </c>
      <c r="B3026" s="30" t="s">
        <v>583</v>
      </c>
      <c r="C3026" s="30" t="str">
        <f t="shared" si="141"/>
        <v>Drug and Biological Policy</v>
      </c>
      <c r="G3026" s="29" t="s">
        <v>2006</v>
      </c>
      <c r="H3026" s="30" t="s">
        <v>583</v>
      </c>
      <c r="I3026" s="30" t="str">
        <f t="shared" si="142"/>
        <v>Drug and Biological Policy</v>
      </c>
      <c r="J3026" t="e">
        <f t="shared" ca="1" si="143"/>
        <v>#N/A</v>
      </c>
      <c r="N3026" s="33" t="s">
        <v>3511</v>
      </c>
      <c r="O3026" s="33" t="s">
        <v>12100</v>
      </c>
      <c r="P3026" s="68">
        <v>5465</v>
      </c>
      <c r="Q3026" s="69" t="s">
        <v>12105</v>
      </c>
      <c r="R3026" s="33" t="s">
        <v>12106</v>
      </c>
      <c r="S3026" s="68">
        <v>46596</v>
      </c>
      <c r="T3026" s="69" t="s">
        <v>12107</v>
      </c>
      <c r="U3026" s="33" t="s">
        <v>4728</v>
      </c>
      <c r="V3026" s="33" t="s">
        <v>4741</v>
      </c>
      <c r="W3026" s="33" t="s">
        <v>12104</v>
      </c>
      <c r="X3026" s="33" t="s">
        <v>3511</v>
      </c>
    </row>
    <row r="3027" spans="1:24" x14ac:dyDescent="0.25">
      <c r="A3027" s="29" t="s">
        <v>2006</v>
      </c>
      <c r="B3027" s="30" t="s">
        <v>1126</v>
      </c>
      <c r="C3027" s="30" t="str">
        <f t="shared" si="141"/>
        <v>Drug and Biological Policy</v>
      </c>
      <c r="G3027" s="29" t="s">
        <v>2006</v>
      </c>
      <c r="H3027" s="30" t="s">
        <v>1126</v>
      </c>
      <c r="I3027" s="30" t="str">
        <f t="shared" si="142"/>
        <v>Drug and Biological Policy</v>
      </c>
      <c r="J3027" t="e">
        <f t="shared" ca="1" si="143"/>
        <v>#N/A</v>
      </c>
      <c r="N3027" s="33" t="s">
        <v>3511</v>
      </c>
      <c r="O3027" s="33" t="s">
        <v>12108</v>
      </c>
      <c r="P3027" s="68">
        <v>7214</v>
      </c>
      <c r="Q3027" s="33" t="s">
        <v>12109</v>
      </c>
      <c r="R3027" s="33" t="s">
        <v>12110</v>
      </c>
      <c r="S3027" s="68">
        <v>55652</v>
      </c>
      <c r="T3027" s="69" t="s">
        <v>12111</v>
      </c>
      <c r="U3027" s="33" t="s">
        <v>4728</v>
      </c>
      <c r="V3027" s="33" t="s">
        <v>4729</v>
      </c>
      <c r="W3027" s="33" t="s">
        <v>12112</v>
      </c>
      <c r="X3027" s="33" t="s">
        <v>3511</v>
      </c>
    </row>
    <row r="3028" spans="1:24" x14ac:dyDescent="0.25">
      <c r="A3028" s="29" t="s">
        <v>2006</v>
      </c>
      <c r="B3028" s="30" t="s">
        <v>569</v>
      </c>
      <c r="C3028" s="30" t="str">
        <f t="shared" si="141"/>
        <v>Drug and Biological Policy</v>
      </c>
      <c r="G3028" s="29" t="s">
        <v>2006</v>
      </c>
      <c r="H3028" s="30" t="s">
        <v>569</v>
      </c>
      <c r="I3028" s="30" t="str">
        <f t="shared" si="142"/>
        <v>Drug and Biological Policy</v>
      </c>
      <c r="J3028" t="e">
        <f t="shared" ca="1" si="143"/>
        <v>#N/A</v>
      </c>
      <c r="N3028" s="33" t="s">
        <v>3511</v>
      </c>
      <c r="O3028" s="33" t="s">
        <v>12108</v>
      </c>
      <c r="P3028" s="68">
        <v>7215</v>
      </c>
      <c r="Q3028" s="69" t="s">
        <v>12113</v>
      </c>
      <c r="R3028" s="33" t="s">
        <v>12114</v>
      </c>
      <c r="S3028" s="68">
        <v>58230</v>
      </c>
      <c r="T3028" s="69" t="s">
        <v>12115</v>
      </c>
      <c r="U3028" s="33" t="s">
        <v>4638</v>
      </c>
      <c r="V3028" s="33" t="s">
        <v>4639</v>
      </c>
      <c r="W3028" s="33" t="s">
        <v>12116</v>
      </c>
      <c r="X3028" s="33" t="s">
        <v>3511</v>
      </c>
    </row>
    <row r="3029" spans="1:24" x14ac:dyDescent="0.25">
      <c r="A3029" s="29" t="s">
        <v>2006</v>
      </c>
      <c r="B3029" s="30" t="s">
        <v>569</v>
      </c>
      <c r="C3029" s="30" t="str">
        <f t="shared" si="141"/>
        <v>Drug and Biological Policy</v>
      </c>
      <c r="G3029" s="29" t="s">
        <v>2006</v>
      </c>
      <c r="H3029" s="30" t="s">
        <v>569</v>
      </c>
      <c r="I3029" s="30" t="str">
        <f t="shared" si="142"/>
        <v>Drug and Biological Policy</v>
      </c>
      <c r="J3029" t="e">
        <f t="shared" ca="1" si="143"/>
        <v>#N/A</v>
      </c>
      <c r="N3029" s="33" t="s">
        <v>3511</v>
      </c>
      <c r="O3029" s="33" t="s">
        <v>12108</v>
      </c>
      <c r="P3029" s="68">
        <v>7216</v>
      </c>
      <c r="Q3029" s="33" t="s">
        <v>12117</v>
      </c>
      <c r="R3029" s="33" t="s">
        <v>12118</v>
      </c>
      <c r="S3029" s="68">
        <v>27754</v>
      </c>
      <c r="T3029" s="69" t="s">
        <v>12119</v>
      </c>
      <c r="U3029" s="33" t="s">
        <v>4728</v>
      </c>
      <c r="V3029" s="33" t="s">
        <v>4729</v>
      </c>
      <c r="W3029" s="33" t="s">
        <v>12120</v>
      </c>
      <c r="X3029" s="33" t="s">
        <v>3511</v>
      </c>
    </row>
    <row r="3030" spans="1:24" x14ac:dyDescent="0.25">
      <c r="A3030" s="29" t="s">
        <v>2006</v>
      </c>
      <c r="B3030" s="30" t="s">
        <v>567</v>
      </c>
      <c r="C3030" s="30" t="str">
        <f t="shared" si="141"/>
        <v>Drug and Biological Policy</v>
      </c>
      <c r="G3030" s="29" t="s">
        <v>2006</v>
      </c>
      <c r="H3030" s="30" t="s">
        <v>567</v>
      </c>
      <c r="I3030" s="30" t="str">
        <f t="shared" si="142"/>
        <v>Drug and Biological Policy</v>
      </c>
      <c r="J3030" t="e">
        <f t="shared" ca="1" si="143"/>
        <v>#N/A</v>
      </c>
      <c r="N3030" s="33" t="s">
        <v>3511</v>
      </c>
      <c r="O3030" s="33" t="s">
        <v>12108</v>
      </c>
      <c r="P3030" s="68">
        <v>7217</v>
      </c>
      <c r="Q3030" s="33" t="s">
        <v>12121</v>
      </c>
      <c r="R3030" s="33" t="s">
        <v>12122</v>
      </c>
      <c r="S3030" s="68">
        <v>50531</v>
      </c>
      <c r="T3030" s="69" t="s">
        <v>12123</v>
      </c>
      <c r="U3030" s="33" t="s">
        <v>4638</v>
      </c>
      <c r="V3030" s="33" t="s">
        <v>4639</v>
      </c>
      <c r="W3030" s="33" t="s">
        <v>12124</v>
      </c>
      <c r="X3030" s="33" t="s">
        <v>3511</v>
      </c>
    </row>
    <row r="3031" spans="1:24" x14ac:dyDescent="0.25">
      <c r="A3031" s="29" t="s">
        <v>2006</v>
      </c>
      <c r="B3031" s="30" t="s">
        <v>567</v>
      </c>
      <c r="C3031" s="30" t="str">
        <f t="shared" si="141"/>
        <v>Drug and Biological Policy</v>
      </c>
      <c r="G3031" s="29" t="s">
        <v>2006</v>
      </c>
      <c r="H3031" s="30" t="s">
        <v>567</v>
      </c>
      <c r="I3031" s="30" t="str">
        <f t="shared" si="142"/>
        <v>Drug and Biological Policy</v>
      </c>
      <c r="J3031" t="e">
        <f t="shared" ca="1" si="143"/>
        <v>#N/A</v>
      </c>
      <c r="N3031" s="33" t="s">
        <v>3511</v>
      </c>
      <c r="O3031" s="33" t="s">
        <v>12108</v>
      </c>
      <c r="P3031" s="68">
        <v>7654</v>
      </c>
      <c r="Q3031" s="69" t="s">
        <v>12125</v>
      </c>
      <c r="R3031" s="33" t="s">
        <v>12126</v>
      </c>
      <c r="S3031" s="68">
        <v>55658</v>
      </c>
      <c r="T3031" s="69" t="s">
        <v>12127</v>
      </c>
      <c r="U3031" s="33" t="s">
        <v>4728</v>
      </c>
      <c r="V3031" s="33" t="s">
        <v>4729</v>
      </c>
      <c r="W3031" s="33" t="s">
        <v>12128</v>
      </c>
      <c r="X3031" s="33" t="s">
        <v>3511</v>
      </c>
    </row>
    <row r="3032" spans="1:24" x14ac:dyDescent="0.25">
      <c r="A3032" s="29" t="s">
        <v>2006</v>
      </c>
      <c r="B3032" s="30" t="s">
        <v>566</v>
      </c>
      <c r="C3032" s="30" t="str">
        <f t="shared" si="141"/>
        <v>Drug and Biological Policy</v>
      </c>
      <c r="G3032" s="29" t="s">
        <v>2006</v>
      </c>
      <c r="H3032" s="30" t="s">
        <v>566</v>
      </c>
      <c r="I3032" s="30" t="str">
        <f t="shared" si="142"/>
        <v>Drug and Biological Policy</v>
      </c>
      <c r="J3032" t="e">
        <f t="shared" ca="1" si="143"/>
        <v>#N/A</v>
      </c>
      <c r="N3032" s="33" t="s">
        <v>3511</v>
      </c>
      <c r="O3032" s="33" t="s">
        <v>12108</v>
      </c>
      <c r="P3032" s="68">
        <v>7655</v>
      </c>
      <c r="Q3032" s="69" t="s">
        <v>12129</v>
      </c>
      <c r="R3032" s="33" t="s">
        <v>12130</v>
      </c>
      <c r="S3032" s="68">
        <v>55500</v>
      </c>
      <c r="T3032" s="33" t="s">
        <v>12131</v>
      </c>
      <c r="U3032" s="33" t="s">
        <v>4638</v>
      </c>
      <c r="V3032" s="33" t="s">
        <v>4639</v>
      </c>
      <c r="W3032" s="33" t="s">
        <v>12132</v>
      </c>
      <c r="X3032" s="33" t="s">
        <v>3511</v>
      </c>
    </row>
    <row r="3033" spans="1:24" x14ac:dyDescent="0.25">
      <c r="A3033" s="29" t="s">
        <v>2006</v>
      </c>
      <c r="B3033" s="30" t="s">
        <v>570</v>
      </c>
      <c r="C3033" s="30" t="str">
        <f t="shared" si="141"/>
        <v>Drug and Biological Policy</v>
      </c>
      <c r="G3033" s="29" t="s">
        <v>2006</v>
      </c>
      <c r="H3033" s="30" t="s">
        <v>570</v>
      </c>
      <c r="I3033" s="30" t="str">
        <f t="shared" si="142"/>
        <v>Drug and Biological Policy</v>
      </c>
      <c r="J3033" t="e">
        <f t="shared" ca="1" si="143"/>
        <v>#N/A</v>
      </c>
      <c r="N3033" s="33" t="s">
        <v>3511</v>
      </c>
      <c r="O3033" s="33" t="s">
        <v>12108</v>
      </c>
      <c r="P3033" s="68">
        <v>7656</v>
      </c>
      <c r="Q3033" s="33" t="s">
        <v>12133</v>
      </c>
      <c r="R3033" s="33" t="s">
        <v>12134</v>
      </c>
      <c r="S3033" s="68">
        <v>27931</v>
      </c>
      <c r="T3033" s="69" t="s">
        <v>12135</v>
      </c>
      <c r="U3033" s="33" t="s">
        <v>4728</v>
      </c>
      <c r="V3033" s="33" t="s">
        <v>4729</v>
      </c>
      <c r="W3033" s="33" t="s">
        <v>12136</v>
      </c>
      <c r="X3033" s="33" t="s">
        <v>3511</v>
      </c>
    </row>
    <row r="3034" spans="1:24" x14ac:dyDescent="0.25">
      <c r="A3034" s="29" t="s">
        <v>2006</v>
      </c>
      <c r="B3034" s="30" t="s">
        <v>571</v>
      </c>
      <c r="C3034" s="30" t="str">
        <f t="shared" si="141"/>
        <v>Drug and Biological Policy</v>
      </c>
      <c r="G3034" s="29" t="s">
        <v>2006</v>
      </c>
      <c r="H3034" s="30" t="s">
        <v>571</v>
      </c>
      <c r="I3034" s="30" t="str">
        <f t="shared" si="142"/>
        <v>Drug and Biological Policy</v>
      </c>
      <c r="J3034" t="e">
        <f t="shared" ca="1" si="143"/>
        <v>#N/A</v>
      </c>
      <c r="N3034" s="33" t="s">
        <v>3511</v>
      </c>
      <c r="O3034" s="33" t="s">
        <v>12108</v>
      </c>
      <c r="P3034" s="68">
        <v>7657</v>
      </c>
      <c r="Q3034" s="69" t="s">
        <v>12137</v>
      </c>
      <c r="R3034" s="33" t="s">
        <v>12138</v>
      </c>
      <c r="S3034" s="68">
        <v>58235</v>
      </c>
      <c r="T3034" s="69" t="s">
        <v>12139</v>
      </c>
      <c r="U3034" s="33" t="s">
        <v>4638</v>
      </c>
      <c r="V3034" s="33" t="s">
        <v>4639</v>
      </c>
      <c r="W3034" s="33" t="s">
        <v>12116</v>
      </c>
      <c r="X3034" s="33" t="s">
        <v>3511</v>
      </c>
    </row>
    <row r="3035" spans="1:24" x14ac:dyDescent="0.25">
      <c r="A3035" s="29" t="s">
        <v>2006</v>
      </c>
      <c r="B3035" s="30" t="s">
        <v>572</v>
      </c>
      <c r="C3035" s="30" t="str">
        <f t="shared" si="141"/>
        <v>Drug and Biological Policy</v>
      </c>
      <c r="G3035" s="29" t="s">
        <v>2006</v>
      </c>
      <c r="H3035" s="30" t="s">
        <v>572</v>
      </c>
      <c r="I3035" s="30" t="str">
        <f t="shared" si="142"/>
        <v>Drug and Biological Policy</v>
      </c>
      <c r="J3035" t="e">
        <f t="shared" ca="1" si="143"/>
        <v>#N/A</v>
      </c>
      <c r="N3035" s="33" t="s">
        <v>3511</v>
      </c>
      <c r="O3035" s="33" t="s">
        <v>12108</v>
      </c>
      <c r="P3035" s="68">
        <v>7736</v>
      </c>
      <c r="Q3035" s="33" t="s">
        <v>12140</v>
      </c>
      <c r="R3035" s="33" t="s">
        <v>12141</v>
      </c>
      <c r="S3035" s="68">
        <v>55782</v>
      </c>
      <c r="T3035" s="69" t="s">
        <v>12142</v>
      </c>
      <c r="U3035" s="33" t="s">
        <v>4638</v>
      </c>
      <c r="V3035" s="33" t="s">
        <v>4639</v>
      </c>
      <c r="W3035" s="33" t="s">
        <v>12143</v>
      </c>
      <c r="X3035" s="33" t="s">
        <v>3511</v>
      </c>
    </row>
    <row r="3036" spans="1:24" x14ac:dyDescent="0.25">
      <c r="A3036" s="29" t="s">
        <v>2006</v>
      </c>
      <c r="B3036" s="30" t="s">
        <v>573</v>
      </c>
      <c r="C3036" s="30" t="str">
        <f t="shared" si="141"/>
        <v>Drug and Biological Policy</v>
      </c>
      <c r="G3036" s="29" t="s">
        <v>2006</v>
      </c>
      <c r="H3036" s="30" t="s">
        <v>573</v>
      </c>
      <c r="I3036" s="30" t="str">
        <f t="shared" si="142"/>
        <v>Drug and Biological Policy</v>
      </c>
      <c r="J3036" t="e">
        <f t="shared" ca="1" si="143"/>
        <v>#N/A</v>
      </c>
      <c r="N3036" s="33" t="s">
        <v>3511</v>
      </c>
      <c r="O3036" s="33" t="s">
        <v>12108</v>
      </c>
      <c r="P3036" s="68">
        <v>7830</v>
      </c>
      <c r="Q3036" s="33" t="s">
        <v>12144</v>
      </c>
      <c r="R3036" s="33" t="s">
        <v>12145</v>
      </c>
      <c r="S3036" s="68">
        <v>27671</v>
      </c>
      <c r="T3036" s="33" t="s">
        <v>12146</v>
      </c>
      <c r="U3036" s="33" t="s">
        <v>4728</v>
      </c>
      <c r="V3036" s="33" t="s">
        <v>4729</v>
      </c>
      <c r="W3036" s="33" t="s">
        <v>12147</v>
      </c>
      <c r="X3036" s="33" t="s">
        <v>3511</v>
      </c>
    </row>
    <row r="3037" spans="1:24" x14ac:dyDescent="0.25">
      <c r="A3037" s="29" t="s">
        <v>2007</v>
      </c>
      <c r="B3037" s="30" t="s">
        <v>1125</v>
      </c>
      <c r="C3037" s="30" t="str">
        <f t="shared" si="141"/>
        <v>Drug and Biological Policy</v>
      </c>
      <c r="G3037" s="29" t="s">
        <v>2007</v>
      </c>
      <c r="H3037" s="30" t="s">
        <v>1125</v>
      </c>
      <c r="I3037" s="30" t="str">
        <f t="shared" si="142"/>
        <v>Drug and Biological Policy</v>
      </c>
      <c r="J3037" t="e">
        <f t="shared" ca="1" si="143"/>
        <v>#N/A</v>
      </c>
      <c r="N3037" s="33" t="s">
        <v>3511</v>
      </c>
      <c r="O3037" s="33" t="s">
        <v>12148</v>
      </c>
      <c r="P3037" s="68">
        <v>5585</v>
      </c>
      <c r="Q3037" s="69" t="s">
        <v>12149</v>
      </c>
      <c r="R3037" s="33" t="s">
        <v>12150</v>
      </c>
      <c r="S3037" s="68">
        <v>53194</v>
      </c>
      <c r="T3037" s="69" t="s">
        <v>12151</v>
      </c>
      <c r="U3037" s="33" t="s">
        <v>4638</v>
      </c>
      <c r="V3037" s="33" t="s">
        <v>5811</v>
      </c>
      <c r="W3037" s="33" t="s">
        <v>12152</v>
      </c>
      <c r="X3037" s="33" t="s">
        <v>3511</v>
      </c>
    </row>
    <row r="3038" spans="1:24" x14ac:dyDescent="0.25">
      <c r="A3038" s="29" t="s">
        <v>2008</v>
      </c>
      <c r="B3038" s="30" t="s">
        <v>1125</v>
      </c>
      <c r="C3038" s="30" t="str">
        <f t="shared" si="141"/>
        <v>Drug and Biological Policy</v>
      </c>
      <c r="G3038" s="29" t="s">
        <v>2008</v>
      </c>
      <c r="H3038" s="30" t="s">
        <v>1125</v>
      </c>
      <c r="I3038" s="30" t="str">
        <f t="shared" si="142"/>
        <v>Drug and Biological Policy</v>
      </c>
      <c r="J3038" t="e">
        <f t="shared" ca="1" si="143"/>
        <v>#N/A</v>
      </c>
      <c r="N3038" s="33" t="s">
        <v>3511</v>
      </c>
      <c r="O3038" s="33" t="s">
        <v>12148</v>
      </c>
      <c r="P3038" s="68">
        <v>5587</v>
      </c>
      <c r="Q3038" s="69" t="s">
        <v>12153</v>
      </c>
      <c r="R3038" s="33" t="s">
        <v>12154</v>
      </c>
      <c r="S3038" s="68">
        <v>46230</v>
      </c>
      <c r="T3038" s="69" t="s">
        <v>12155</v>
      </c>
      <c r="U3038" s="33" t="s">
        <v>4638</v>
      </c>
      <c r="V3038" s="33" t="s">
        <v>5811</v>
      </c>
      <c r="W3038" s="33" t="s">
        <v>12152</v>
      </c>
      <c r="X3038" s="33" t="s">
        <v>3511</v>
      </c>
    </row>
    <row r="3039" spans="1:24" x14ac:dyDescent="0.25">
      <c r="A3039" s="29" t="s">
        <v>380</v>
      </c>
      <c r="B3039" s="30" t="s">
        <v>567</v>
      </c>
      <c r="C3039" s="30" t="str">
        <f t="shared" si="141"/>
        <v>Drug and Biological Policy</v>
      </c>
      <c r="G3039" s="29" t="s">
        <v>380</v>
      </c>
      <c r="H3039" s="30" t="s">
        <v>567</v>
      </c>
      <c r="I3039" s="30" t="str">
        <f t="shared" si="142"/>
        <v>Drug and Biological Policy</v>
      </c>
      <c r="J3039" t="e">
        <f t="shared" ca="1" si="143"/>
        <v>#N/A</v>
      </c>
      <c r="N3039" s="33" t="s">
        <v>3510</v>
      </c>
      <c r="O3039" s="33" t="s">
        <v>12156</v>
      </c>
      <c r="P3039" s="68">
        <v>4775</v>
      </c>
      <c r="Q3039" s="33" t="s">
        <v>12157</v>
      </c>
      <c r="R3039" s="33" t="s">
        <v>12158</v>
      </c>
      <c r="S3039" s="68">
        <v>59298</v>
      </c>
      <c r="T3039" s="33" t="s">
        <v>12159</v>
      </c>
      <c r="U3039" s="33" t="s">
        <v>5017</v>
      </c>
      <c r="V3039" s="33" t="s">
        <v>5017</v>
      </c>
      <c r="W3039" s="33" t="s">
        <v>5018</v>
      </c>
      <c r="X3039" s="33" t="s">
        <v>3510</v>
      </c>
    </row>
    <row r="3040" spans="1:24" x14ac:dyDescent="0.25">
      <c r="A3040" s="29" t="s">
        <v>380</v>
      </c>
      <c r="B3040" s="30" t="s">
        <v>2009</v>
      </c>
      <c r="C3040" s="30" t="str">
        <f t="shared" si="141"/>
        <v>Drug and Biological Policy</v>
      </c>
      <c r="G3040" s="29" t="s">
        <v>380</v>
      </c>
      <c r="H3040" s="30" t="s">
        <v>2009</v>
      </c>
      <c r="I3040" s="30" t="str">
        <f t="shared" si="142"/>
        <v>Drug and Biological Policy</v>
      </c>
      <c r="J3040" t="e">
        <f t="shared" ca="1" si="143"/>
        <v>#N/A</v>
      </c>
      <c r="N3040" s="70" t="s">
        <v>3510</v>
      </c>
      <c r="O3040" s="33" t="s">
        <v>12156</v>
      </c>
      <c r="P3040" s="68">
        <v>5182</v>
      </c>
      <c r="Q3040" s="33" t="s">
        <v>12160</v>
      </c>
      <c r="R3040" s="33" t="s">
        <v>239</v>
      </c>
      <c r="S3040" s="68">
        <v>60935</v>
      </c>
      <c r="T3040" s="69" t="s">
        <v>12161</v>
      </c>
      <c r="U3040" s="33" t="s">
        <v>4699</v>
      </c>
      <c r="V3040" s="33" t="s">
        <v>4699</v>
      </c>
      <c r="W3040" s="33" t="s">
        <v>3621</v>
      </c>
      <c r="X3040" s="70" t="s">
        <v>3510</v>
      </c>
    </row>
    <row r="3041" spans="1:24" x14ac:dyDescent="0.25">
      <c r="A3041" s="29" t="s">
        <v>380</v>
      </c>
      <c r="B3041" s="30" t="s">
        <v>1125</v>
      </c>
      <c r="C3041" s="30" t="str">
        <f t="shared" si="141"/>
        <v>Drug and Biological Policy</v>
      </c>
      <c r="G3041" s="29" t="s">
        <v>380</v>
      </c>
      <c r="H3041" s="30" t="s">
        <v>1125</v>
      </c>
      <c r="I3041" s="30" t="str">
        <f t="shared" si="142"/>
        <v>Drug and Biological Policy</v>
      </c>
      <c r="J3041" t="e">
        <f t="shared" ca="1" si="143"/>
        <v>#N/A</v>
      </c>
      <c r="N3041" s="70" t="s">
        <v>3510</v>
      </c>
      <c r="O3041" s="33" t="s">
        <v>12156</v>
      </c>
      <c r="P3041" s="68">
        <v>5303</v>
      </c>
      <c r="Q3041" s="69" t="s">
        <v>12162</v>
      </c>
      <c r="R3041" s="33" t="s">
        <v>1632</v>
      </c>
      <c r="S3041" s="68">
        <v>60837</v>
      </c>
      <c r="T3041" s="69" t="s">
        <v>12163</v>
      </c>
      <c r="U3041" s="33" t="s">
        <v>5017</v>
      </c>
      <c r="V3041" s="33" t="s">
        <v>5017</v>
      </c>
      <c r="W3041" s="33" t="s">
        <v>12164</v>
      </c>
      <c r="X3041" s="70" t="s">
        <v>3510</v>
      </c>
    </row>
    <row r="3042" spans="1:24" x14ac:dyDescent="0.25">
      <c r="A3042" s="29" t="s">
        <v>3658</v>
      </c>
      <c r="B3042" s="30" t="s">
        <v>3659</v>
      </c>
      <c r="C3042" s="30" t="str">
        <f>VLOOKUP(D3042,$F$3043:$G$3053,2,0)</f>
        <v>Laboratory-Pathology Policy</v>
      </c>
      <c r="D3042" t="s">
        <v>18782</v>
      </c>
      <c r="N3042" s="70" t="s">
        <v>3510</v>
      </c>
      <c r="O3042" s="33" t="s">
        <v>12165</v>
      </c>
      <c r="P3042" s="68">
        <v>5304</v>
      </c>
      <c r="Q3042" s="69" t="s">
        <v>12166</v>
      </c>
      <c r="R3042" s="33" t="s">
        <v>326</v>
      </c>
      <c r="S3042" s="68">
        <v>57884</v>
      </c>
      <c r="T3042" s="69" t="s">
        <v>12167</v>
      </c>
      <c r="U3042" s="33" t="s">
        <v>5017</v>
      </c>
      <c r="V3042" s="33" t="s">
        <v>5017</v>
      </c>
      <c r="W3042" s="33" t="s">
        <v>12168</v>
      </c>
      <c r="X3042" s="70" t="s">
        <v>3510</v>
      </c>
    </row>
    <row r="3043" spans="1:24" x14ac:dyDescent="0.25">
      <c r="A3043" s="72" t="s">
        <v>3660</v>
      </c>
      <c r="B3043" s="30" t="s">
        <v>3663</v>
      </c>
      <c r="C3043" s="30" t="str">
        <f t="shared" ref="C3043:C3052" si="144">VLOOKUP(D3043,$F$3043:$G$3053,2,0)</f>
        <v>CMS National Coverage Determinations (NCD) Policy</v>
      </c>
      <c r="D3043" t="s">
        <v>18783</v>
      </c>
      <c r="F3043" s="71" t="s">
        <v>18789</v>
      </c>
      <c r="G3043" t="s">
        <v>3477</v>
      </c>
      <c r="I3043" s="32" t="str">
        <f t="shared" ref="I3043:I3053" si="145">TEXT(F3043,0)</f>
        <v>5648</v>
      </c>
      <c r="N3043" s="33" t="s">
        <v>3510</v>
      </c>
      <c r="O3043" s="33" t="s">
        <v>12169</v>
      </c>
      <c r="P3043" s="68">
        <v>9256</v>
      </c>
      <c r="Q3043" s="33" t="s">
        <v>12170</v>
      </c>
      <c r="R3043" s="33" t="s">
        <v>12171</v>
      </c>
      <c r="S3043" s="68">
        <v>57464</v>
      </c>
      <c r="T3043" s="69" t="s">
        <v>12172</v>
      </c>
      <c r="U3043" s="33" t="s">
        <v>12173</v>
      </c>
      <c r="V3043" s="33" t="s">
        <v>12174</v>
      </c>
      <c r="W3043" s="69" t="s">
        <v>12175</v>
      </c>
      <c r="X3043" s="33" t="s">
        <v>3510</v>
      </c>
    </row>
    <row r="3044" spans="1:24" x14ac:dyDescent="0.25">
      <c r="A3044" s="72" t="s">
        <v>3661</v>
      </c>
      <c r="B3044" s="30" t="s">
        <v>3663</v>
      </c>
      <c r="C3044" s="30" t="str">
        <f t="shared" si="144"/>
        <v>CMS National Coverage Determinations (NCD) Policy</v>
      </c>
      <c r="D3044" t="s">
        <v>18784</v>
      </c>
      <c r="F3044" s="71" t="s">
        <v>18783</v>
      </c>
      <c r="G3044" t="s">
        <v>3022</v>
      </c>
      <c r="I3044" s="32" t="str">
        <f t="shared" si="145"/>
        <v>11858</v>
      </c>
      <c r="N3044" s="33" t="s">
        <v>3510</v>
      </c>
      <c r="O3044" s="33" t="s">
        <v>12169</v>
      </c>
      <c r="P3044" s="68">
        <v>9257</v>
      </c>
      <c r="Q3044" s="33" t="s">
        <v>12176</v>
      </c>
      <c r="R3044" s="33" t="s">
        <v>12177</v>
      </c>
      <c r="S3044" s="68">
        <v>57542</v>
      </c>
      <c r="T3044" s="69" t="s">
        <v>12178</v>
      </c>
      <c r="U3044" s="33" t="s">
        <v>12173</v>
      </c>
      <c r="V3044" s="33" t="s">
        <v>12174</v>
      </c>
      <c r="W3044" s="33" t="s">
        <v>12179</v>
      </c>
      <c r="X3044" s="33" t="s">
        <v>3510</v>
      </c>
    </row>
    <row r="3045" spans="1:24" x14ac:dyDescent="0.25">
      <c r="A3045" s="72" t="s">
        <v>3662</v>
      </c>
      <c r="B3045" s="30" t="s">
        <v>3663</v>
      </c>
      <c r="C3045" s="30" t="str">
        <f t="shared" si="144"/>
        <v>CMS National Coverage Determinations (NCD) Policy</v>
      </c>
      <c r="D3045" t="s">
        <v>18785</v>
      </c>
      <c r="F3045" s="71" t="s">
        <v>18784</v>
      </c>
      <c r="G3045" t="s">
        <v>3022</v>
      </c>
      <c r="I3045" s="32" t="str">
        <f t="shared" si="145"/>
        <v>11860</v>
      </c>
      <c r="N3045" s="70" t="s">
        <v>3510</v>
      </c>
      <c r="O3045" s="33" t="s">
        <v>12169</v>
      </c>
      <c r="P3045" s="68">
        <v>9258</v>
      </c>
      <c r="Q3045" s="33" t="s">
        <v>12180</v>
      </c>
      <c r="R3045" s="33" t="s">
        <v>270</v>
      </c>
      <c r="S3045" s="68">
        <v>57313</v>
      </c>
      <c r="T3045" s="69" t="s">
        <v>12181</v>
      </c>
      <c r="U3045" s="33" t="s">
        <v>12173</v>
      </c>
      <c r="V3045" s="33" t="s">
        <v>12174</v>
      </c>
      <c r="W3045" s="69" t="s">
        <v>12182</v>
      </c>
      <c r="X3045" s="70" t="s">
        <v>3510</v>
      </c>
    </row>
    <row r="3046" spans="1:24" x14ac:dyDescent="0.25">
      <c r="A3046" s="72" t="s">
        <v>3143</v>
      </c>
      <c r="B3046" s="30" t="s">
        <v>3663</v>
      </c>
      <c r="C3046" s="30" t="str">
        <f t="shared" si="144"/>
        <v>CMS National Coverage Determinations (NCD) Policy</v>
      </c>
      <c r="D3046" t="s">
        <v>18786</v>
      </c>
      <c r="F3046" s="71" t="s">
        <v>18785</v>
      </c>
      <c r="G3046" t="s">
        <v>3022</v>
      </c>
      <c r="I3046" s="32" t="str">
        <f t="shared" si="145"/>
        <v>11861</v>
      </c>
      <c r="N3046" s="33" t="s">
        <v>3510</v>
      </c>
      <c r="O3046" s="33" t="s">
        <v>12183</v>
      </c>
      <c r="P3046" s="68">
        <v>4781</v>
      </c>
      <c r="Q3046" s="69" t="s">
        <v>12184</v>
      </c>
      <c r="R3046" s="33" t="s">
        <v>12185</v>
      </c>
      <c r="S3046" s="68">
        <v>54962</v>
      </c>
      <c r="T3046" s="69" t="s">
        <v>12186</v>
      </c>
      <c r="U3046" s="33" t="s">
        <v>5017</v>
      </c>
      <c r="V3046" s="33" t="s">
        <v>5017</v>
      </c>
      <c r="W3046" s="33" t="s">
        <v>5018</v>
      </c>
      <c r="X3046" s="33" t="s">
        <v>3510</v>
      </c>
    </row>
    <row r="3047" spans="1:24" x14ac:dyDescent="0.25">
      <c r="A3047" s="72" t="s">
        <v>3140</v>
      </c>
      <c r="B3047" s="30" t="s">
        <v>3663</v>
      </c>
      <c r="C3047" s="30" t="str">
        <f t="shared" si="144"/>
        <v>CMS National Coverage Determinations (NCD) Policy</v>
      </c>
      <c r="D3047" t="s">
        <v>18787</v>
      </c>
      <c r="F3047" s="71" t="s">
        <v>18786</v>
      </c>
      <c r="G3047" t="s">
        <v>3022</v>
      </c>
      <c r="I3047" s="32" t="str">
        <f t="shared" si="145"/>
        <v>14292</v>
      </c>
      <c r="N3047" s="33" t="s">
        <v>3510</v>
      </c>
      <c r="O3047" s="33" t="s">
        <v>12187</v>
      </c>
      <c r="P3047" s="68">
        <v>4783</v>
      </c>
      <c r="Q3047" s="33" t="s">
        <v>12188</v>
      </c>
      <c r="R3047" s="33" t="s">
        <v>12189</v>
      </c>
      <c r="S3047" s="68">
        <v>59302</v>
      </c>
      <c r="T3047" s="69" t="s">
        <v>12190</v>
      </c>
      <c r="U3047" s="33" t="s">
        <v>5017</v>
      </c>
      <c r="V3047" s="33" t="s">
        <v>5017</v>
      </c>
      <c r="W3047" s="33" t="s">
        <v>5018</v>
      </c>
      <c r="X3047" s="33" t="s">
        <v>3510</v>
      </c>
    </row>
    <row r="3048" spans="1:24" x14ac:dyDescent="0.25">
      <c r="A3048" s="72" t="s">
        <v>3139</v>
      </c>
      <c r="B3048" s="30" t="s">
        <v>3663</v>
      </c>
      <c r="C3048" s="30" t="str">
        <f t="shared" si="144"/>
        <v>CMS National Coverage Determinations (NCD) Policy</v>
      </c>
      <c r="D3048" t="s">
        <v>18788</v>
      </c>
      <c r="F3048" s="71" t="s">
        <v>18792</v>
      </c>
      <c r="G3048" t="s">
        <v>3022</v>
      </c>
      <c r="I3048" s="32" t="str">
        <f t="shared" si="145"/>
        <v>14309</v>
      </c>
      <c r="N3048" s="33" t="s">
        <v>3510</v>
      </c>
      <c r="O3048" s="33" t="s">
        <v>73</v>
      </c>
      <c r="P3048" s="68">
        <v>4776</v>
      </c>
      <c r="Q3048" s="33" t="s">
        <v>12191</v>
      </c>
      <c r="R3048" s="33" t="s">
        <v>12192</v>
      </c>
      <c r="S3048" s="68">
        <v>59305</v>
      </c>
      <c r="T3048" s="69" t="s">
        <v>12193</v>
      </c>
      <c r="U3048" s="33" t="s">
        <v>5017</v>
      </c>
      <c r="V3048" s="33" t="s">
        <v>5017</v>
      </c>
      <c r="W3048" s="33" t="s">
        <v>5018</v>
      </c>
      <c r="X3048" s="33" t="s">
        <v>3510</v>
      </c>
    </row>
    <row r="3049" spans="1:24" x14ac:dyDescent="0.25">
      <c r="A3049" s="72" t="s">
        <v>3680</v>
      </c>
      <c r="B3049" s="30" t="s">
        <v>519</v>
      </c>
      <c r="C3049" s="30" t="str">
        <f t="shared" si="144"/>
        <v>Physical Medicine Policy</v>
      </c>
      <c r="D3049" t="s">
        <v>18789</v>
      </c>
      <c r="F3049" s="71" t="s">
        <v>18787</v>
      </c>
      <c r="G3049" t="s">
        <v>3022</v>
      </c>
      <c r="I3049" s="32" t="str">
        <f t="shared" si="145"/>
        <v>14316</v>
      </c>
      <c r="N3049" s="33" t="s">
        <v>3510</v>
      </c>
      <c r="O3049" s="33" t="s">
        <v>12194</v>
      </c>
      <c r="P3049" s="68">
        <v>4768</v>
      </c>
      <c r="Q3049" s="33" t="s">
        <v>12195</v>
      </c>
      <c r="R3049" s="33" t="s">
        <v>12196</v>
      </c>
      <c r="S3049" s="68">
        <v>1371</v>
      </c>
      <c r="T3049" s="69" t="s">
        <v>12197</v>
      </c>
      <c r="U3049" s="33" t="s">
        <v>5017</v>
      </c>
      <c r="V3049" s="33" t="s">
        <v>5017</v>
      </c>
      <c r="W3049" s="33" t="s">
        <v>5018</v>
      </c>
      <c r="X3049" s="33" t="s">
        <v>3510</v>
      </c>
    </row>
    <row r="3050" spans="1:24" x14ac:dyDescent="0.25">
      <c r="A3050" s="72" t="s">
        <v>3681</v>
      </c>
      <c r="B3050" s="30" t="s">
        <v>519</v>
      </c>
      <c r="C3050" s="30" t="str">
        <f t="shared" si="144"/>
        <v>Physical Medicine Policy</v>
      </c>
      <c r="D3050" t="s">
        <v>18790</v>
      </c>
      <c r="F3050" s="71" t="s">
        <v>18788</v>
      </c>
      <c r="G3050" t="s">
        <v>3022</v>
      </c>
      <c r="I3050" s="32" t="str">
        <f t="shared" si="145"/>
        <v>14319</v>
      </c>
      <c r="N3050" s="33" t="s">
        <v>3509</v>
      </c>
      <c r="O3050" s="33" t="s">
        <v>12198</v>
      </c>
      <c r="P3050" s="68">
        <v>3737</v>
      </c>
      <c r="Q3050" s="33" t="s">
        <v>12199</v>
      </c>
      <c r="R3050" s="33" t="s">
        <v>12200</v>
      </c>
      <c r="S3050" s="68">
        <v>25636</v>
      </c>
      <c r="T3050" s="33" t="s">
        <v>12201</v>
      </c>
      <c r="U3050" s="33" t="s">
        <v>3704</v>
      </c>
      <c r="V3050" s="33" t="s">
        <v>3704</v>
      </c>
      <c r="W3050" s="33" t="s">
        <v>3705</v>
      </c>
      <c r="X3050" s="33" t="s">
        <v>3509</v>
      </c>
    </row>
    <row r="3051" spans="1:24" x14ac:dyDescent="0.25">
      <c r="A3051" s="72" t="s">
        <v>3682</v>
      </c>
      <c r="B3051" s="30" t="s">
        <v>519</v>
      </c>
      <c r="C3051" s="30" t="str">
        <f t="shared" si="144"/>
        <v>Physical Medicine Policy</v>
      </c>
      <c r="D3051" t="s">
        <v>18791</v>
      </c>
      <c r="F3051" s="71" t="s">
        <v>18791</v>
      </c>
      <c r="G3051" t="s">
        <v>3477</v>
      </c>
      <c r="I3051" s="32" t="str">
        <f t="shared" si="145"/>
        <v>16472</v>
      </c>
      <c r="N3051" s="33" t="s">
        <v>3509</v>
      </c>
      <c r="O3051" s="33" t="s">
        <v>12202</v>
      </c>
      <c r="P3051" s="68">
        <v>325</v>
      </c>
      <c r="Q3051" s="33" t="s">
        <v>12203</v>
      </c>
      <c r="R3051" s="33" t="s">
        <v>12204</v>
      </c>
      <c r="S3051" s="68">
        <v>27154</v>
      </c>
      <c r="T3051" s="69" t="s">
        <v>12205</v>
      </c>
      <c r="U3051" s="33" t="s">
        <v>5017</v>
      </c>
      <c r="V3051" s="33" t="s">
        <v>5017</v>
      </c>
      <c r="W3051" s="33" t="s">
        <v>5018</v>
      </c>
      <c r="X3051" s="33" t="s">
        <v>3509</v>
      </c>
    </row>
    <row r="3052" spans="1:24" x14ac:dyDescent="0.25">
      <c r="A3052" s="72" t="s">
        <v>3142</v>
      </c>
      <c r="B3052" s="30" t="s">
        <v>3684</v>
      </c>
      <c r="C3052" s="30" t="str">
        <f t="shared" si="144"/>
        <v>CMS National Coverage Determinations (NCD) Policy</v>
      </c>
      <c r="D3052" t="s">
        <v>18792</v>
      </c>
      <c r="F3052" s="71" t="s">
        <v>18790</v>
      </c>
      <c r="G3052" t="s">
        <v>3477</v>
      </c>
      <c r="I3052" s="32" t="str">
        <f t="shared" si="145"/>
        <v>16474</v>
      </c>
      <c r="N3052" s="33" t="s">
        <v>3509</v>
      </c>
      <c r="O3052" s="33" t="s">
        <v>12202</v>
      </c>
      <c r="P3052" s="68">
        <v>5883</v>
      </c>
      <c r="Q3052" s="33" t="s">
        <v>12206</v>
      </c>
      <c r="R3052" s="33" t="s">
        <v>12207</v>
      </c>
      <c r="S3052" s="68">
        <v>27333</v>
      </c>
      <c r="T3052" s="69" t="s">
        <v>12208</v>
      </c>
      <c r="U3052" s="33" t="s">
        <v>5017</v>
      </c>
      <c r="V3052" s="33" t="s">
        <v>5017</v>
      </c>
      <c r="W3052" s="33" t="s">
        <v>5018</v>
      </c>
      <c r="X3052" s="33" t="s">
        <v>3509</v>
      </c>
    </row>
    <row r="3053" spans="1:24" x14ac:dyDescent="0.25">
      <c r="A3053" s="72" t="s">
        <v>18798</v>
      </c>
      <c r="B3053" s="72" t="s">
        <v>1222</v>
      </c>
      <c r="C3053" s="72" t="s">
        <v>3518</v>
      </c>
      <c r="F3053" s="71" t="s">
        <v>18782</v>
      </c>
      <c r="G3053" t="s">
        <v>3499</v>
      </c>
      <c r="I3053" s="32" t="str">
        <f t="shared" si="145"/>
        <v>16800</v>
      </c>
      <c r="N3053" s="70" t="s">
        <v>3509</v>
      </c>
      <c r="O3053" s="33" t="s">
        <v>12209</v>
      </c>
      <c r="P3053" s="68">
        <v>4131</v>
      </c>
      <c r="Q3053" s="33" t="s">
        <v>12210</v>
      </c>
      <c r="R3053" s="33" t="s">
        <v>1843</v>
      </c>
      <c r="S3053" s="68">
        <v>46450</v>
      </c>
      <c r="T3053" s="69" t="s">
        <v>12211</v>
      </c>
      <c r="U3053" s="33" t="s">
        <v>4699</v>
      </c>
      <c r="V3053" s="33" t="s">
        <v>4699</v>
      </c>
      <c r="W3053" s="33" t="s">
        <v>12212</v>
      </c>
      <c r="X3053" s="70" t="s">
        <v>3509</v>
      </c>
    </row>
    <row r="3054" spans="1:24" x14ac:dyDescent="0.25">
      <c r="A3054" s="72" t="s">
        <v>18798</v>
      </c>
      <c r="B3054" s="72" t="s">
        <v>1221</v>
      </c>
      <c r="C3054" s="72" t="s">
        <v>3518</v>
      </c>
      <c r="N3054" s="33" t="s">
        <v>3509</v>
      </c>
      <c r="O3054" s="33" t="s">
        <v>12209</v>
      </c>
      <c r="P3054" s="68">
        <v>6929</v>
      </c>
      <c r="Q3054" s="33" t="s">
        <v>12213</v>
      </c>
      <c r="R3054" s="33" t="s">
        <v>12214</v>
      </c>
      <c r="S3054" s="68">
        <v>40039</v>
      </c>
      <c r="T3054" s="69" t="s">
        <v>12215</v>
      </c>
      <c r="U3054" s="33" t="s">
        <v>5017</v>
      </c>
      <c r="V3054" s="33" t="s">
        <v>5017</v>
      </c>
      <c r="W3054" s="33" t="s">
        <v>5017</v>
      </c>
      <c r="X3054" s="33" t="s">
        <v>3509</v>
      </c>
    </row>
    <row r="3055" spans="1:24" x14ac:dyDescent="0.25">
      <c r="A3055" s="82" t="s">
        <v>4828</v>
      </c>
      <c r="B3055" s="72" t="s">
        <v>20447</v>
      </c>
      <c r="C3055" s="72" t="s">
        <v>3536</v>
      </c>
      <c r="N3055" s="33" t="s">
        <v>3509</v>
      </c>
      <c r="O3055" s="33" t="s">
        <v>12216</v>
      </c>
      <c r="P3055" s="68">
        <v>8199</v>
      </c>
      <c r="Q3055" s="69" t="s">
        <v>12217</v>
      </c>
      <c r="R3055" s="33" t="s">
        <v>12218</v>
      </c>
      <c r="S3055" s="68">
        <v>50452</v>
      </c>
      <c r="T3055" s="69" t="s">
        <v>12219</v>
      </c>
      <c r="U3055" s="33" t="s">
        <v>3704</v>
      </c>
      <c r="V3055" s="33" t="s">
        <v>3704</v>
      </c>
      <c r="W3055" s="33" t="s">
        <v>12220</v>
      </c>
      <c r="X3055" s="33" t="s">
        <v>3509</v>
      </c>
    </row>
    <row r="3056" spans="1:24" x14ac:dyDescent="0.25">
      <c r="N3056" s="33" t="s">
        <v>3509</v>
      </c>
      <c r="O3056" s="33" t="s">
        <v>12216</v>
      </c>
      <c r="P3056" s="68">
        <v>8407</v>
      </c>
      <c r="Q3056" s="33" t="s">
        <v>12221</v>
      </c>
      <c r="R3056" s="33" t="s">
        <v>12222</v>
      </c>
      <c r="S3056" s="68">
        <v>50456</v>
      </c>
      <c r="T3056" s="69" t="s">
        <v>12223</v>
      </c>
      <c r="U3056" s="33" t="s">
        <v>3704</v>
      </c>
      <c r="V3056" s="33" t="s">
        <v>3704</v>
      </c>
      <c r="W3056" s="33" t="s">
        <v>12220</v>
      </c>
      <c r="X3056" s="33" t="s">
        <v>3509</v>
      </c>
    </row>
    <row r="3057" spans="14:24" x14ac:dyDescent="0.25">
      <c r="N3057" s="33" t="s">
        <v>3509</v>
      </c>
      <c r="O3057" s="33" t="s">
        <v>12216</v>
      </c>
      <c r="P3057" s="68">
        <v>8647</v>
      </c>
      <c r="Q3057" s="33" t="s">
        <v>12224</v>
      </c>
      <c r="R3057" s="33" t="s">
        <v>12225</v>
      </c>
      <c r="S3057" s="68">
        <v>58932</v>
      </c>
      <c r="T3057" s="69" t="s">
        <v>12226</v>
      </c>
      <c r="U3057" s="33" t="s">
        <v>3704</v>
      </c>
      <c r="V3057" s="33" t="s">
        <v>3704</v>
      </c>
      <c r="W3057" s="33" t="s">
        <v>3705</v>
      </c>
      <c r="X3057" s="33" t="s">
        <v>3509</v>
      </c>
    </row>
    <row r="3058" spans="14:24" x14ac:dyDescent="0.25">
      <c r="N3058" s="33" t="s">
        <v>3509</v>
      </c>
      <c r="O3058" s="33" t="s">
        <v>12216</v>
      </c>
      <c r="P3058" s="68">
        <v>9008</v>
      </c>
      <c r="Q3058" s="33" t="s">
        <v>12227</v>
      </c>
      <c r="R3058" s="33" t="s">
        <v>12228</v>
      </c>
      <c r="S3058" s="68">
        <v>51625</v>
      </c>
      <c r="T3058" s="69" t="s">
        <v>12229</v>
      </c>
      <c r="U3058" s="33" t="s">
        <v>3704</v>
      </c>
      <c r="V3058" s="33" t="s">
        <v>3704</v>
      </c>
      <c r="W3058" s="33" t="s">
        <v>3704</v>
      </c>
      <c r="X3058" s="33" t="s">
        <v>3509</v>
      </c>
    </row>
    <row r="3059" spans="14:24" x14ac:dyDescent="0.25">
      <c r="N3059" s="33" t="s">
        <v>3509</v>
      </c>
      <c r="O3059" s="33" t="s">
        <v>12216</v>
      </c>
      <c r="P3059" s="68">
        <v>9008</v>
      </c>
      <c r="Q3059" s="33" t="s">
        <v>12227</v>
      </c>
      <c r="R3059" s="33" t="s">
        <v>12230</v>
      </c>
      <c r="S3059" s="68">
        <v>51626</v>
      </c>
      <c r="T3059" s="69" t="s">
        <v>12231</v>
      </c>
      <c r="U3059" s="33" t="s">
        <v>3704</v>
      </c>
      <c r="V3059" s="33" t="s">
        <v>3704</v>
      </c>
      <c r="W3059" s="33" t="s">
        <v>3704</v>
      </c>
      <c r="X3059" s="33" t="s">
        <v>3509</v>
      </c>
    </row>
    <row r="3060" spans="14:24" x14ac:dyDescent="0.25">
      <c r="N3060" s="33" t="s">
        <v>3509</v>
      </c>
      <c r="O3060" s="33" t="s">
        <v>12216</v>
      </c>
      <c r="P3060" s="68">
        <v>9289</v>
      </c>
      <c r="Q3060" s="33" t="s">
        <v>12232</v>
      </c>
      <c r="R3060" s="33" t="s">
        <v>12233</v>
      </c>
      <c r="S3060" s="68">
        <v>58989</v>
      </c>
      <c r="T3060" s="69" t="s">
        <v>12234</v>
      </c>
      <c r="U3060" s="33" t="s">
        <v>3704</v>
      </c>
      <c r="V3060" s="33" t="s">
        <v>3704</v>
      </c>
      <c r="W3060" s="33" t="s">
        <v>3705</v>
      </c>
      <c r="X3060" s="33" t="s">
        <v>3509</v>
      </c>
    </row>
    <row r="3061" spans="14:24" x14ac:dyDescent="0.25">
      <c r="N3061" s="33" t="s">
        <v>3509</v>
      </c>
      <c r="O3061" s="33" t="s">
        <v>12235</v>
      </c>
      <c r="P3061" s="68">
        <v>5347</v>
      </c>
      <c r="Q3061" s="33" t="s">
        <v>12236</v>
      </c>
      <c r="R3061" s="33" t="s">
        <v>12237</v>
      </c>
      <c r="S3061" s="68">
        <v>41342</v>
      </c>
      <c r="T3061" s="69" t="s">
        <v>12238</v>
      </c>
      <c r="U3061" s="33" t="s">
        <v>5017</v>
      </c>
      <c r="V3061" s="33" t="s">
        <v>5017</v>
      </c>
      <c r="W3061" s="33" t="s">
        <v>5018</v>
      </c>
      <c r="X3061" s="33" t="s">
        <v>3509</v>
      </c>
    </row>
    <row r="3062" spans="14:24" x14ac:dyDescent="0.25">
      <c r="N3062" s="33" t="s">
        <v>3509</v>
      </c>
      <c r="O3062" s="33" t="s">
        <v>12239</v>
      </c>
      <c r="P3062" s="68">
        <v>5146</v>
      </c>
      <c r="Q3062" s="33" t="s">
        <v>12240</v>
      </c>
      <c r="R3062" s="33" t="s">
        <v>12241</v>
      </c>
      <c r="S3062" s="68">
        <v>27213</v>
      </c>
      <c r="T3062" s="69" t="s">
        <v>12242</v>
      </c>
      <c r="U3062" s="33" t="s">
        <v>5017</v>
      </c>
      <c r="V3062" s="33" t="s">
        <v>5017</v>
      </c>
      <c r="W3062" s="33" t="s">
        <v>5018</v>
      </c>
      <c r="X3062" s="33" t="s">
        <v>3509</v>
      </c>
    </row>
    <row r="3063" spans="14:24" x14ac:dyDescent="0.25">
      <c r="N3063" s="33" t="s">
        <v>3509</v>
      </c>
      <c r="O3063" s="33" t="s">
        <v>12243</v>
      </c>
      <c r="P3063" s="68">
        <v>318</v>
      </c>
      <c r="Q3063" s="33" t="s">
        <v>12244</v>
      </c>
      <c r="R3063" s="33" t="s">
        <v>12245</v>
      </c>
      <c r="S3063" s="68">
        <v>36770</v>
      </c>
      <c r="T3063" s="69" t="s">
        <v>12246</v>
      </c>
      <c r="U3063" s="33" t="s">
        <v>3704</v>
      </c>
      <c r="V3063" s="33" t="s">
        <v>3704</v>
      </c>
      <c r="W3063" s="33" t="s">
        <v>3705</v>
      </c>
      <c r="X3063" s="33" t="s">
        <v>3509</v>
      </c>
    </row>
    <row r="3064" spans="14:24" x14ac:dyDescent="0.25">
      <c r="N3064" s="33" t="s">
        <v>3509</v>
      </c>
      <c r="O3064" s="33" t="s">
        <v>12243</v>
      </c>
      <c r="P3064" s="68">
        <v>7819</v>
      </c>
      <c r="Q3064" s="33" t="s">
        <v>12247</v>
      </c>
      <c r="R3064" s="33" t="s">
        <v>12248</v>
      </c>
      <c r="S3064" s="68">
        <v>47816</v>
      </c>
      <c r="T3064" s="69" t="s">
        <v>12249</v>
      </c>
      <c r="U3064" s="33" t="s">
        <v>4638</v>
      </c>
      <c r="V3064" s="33" t="s">
        <v>4639</v>
      </c>
      <c r="W3064" s="33" t="s">
        <v>12250</v>
      </c>
      <c r="X3064" s="33" t="s">
        <v>3509</v>
      </c>
    </row>
    <row r="3065" spans="14:24" x14ac:dyDescent="0.25">
      <c r="N3065" s="33" t="s">
        <v>3509</v>
      </c>
      <c r="O3065" s="33" t="s">
        <v>12243</v>
      </c>
      <c r="P3065" s="68">
        <v>8188</v>
      </c>
      <c r="Q3065" s="69" t="s">
        <v>12251</v>
      </c>
      <c r="R3065" s="33" t="s">
        <v>12252</v>
      </c>
      <c r="S3065" s="68">
        <v>41077</v>
      </c>
      <c r="T3065" s="69" t="s">
        <v>12253</v>
      </c>
      <c r="U3065" s="33" t="s">
        <v>3704</v>
      </c>
      <c r="V3065" s="33" t="s">
        <v>3704</v>
      </c>
      <c r="W3065" s="33" t="s">
        <v>3705</v>
      </c>
      <c r="X3065" s="33" t="s">
        <v>3509</v>
      </c>
    </row>
    <row r="3066" spans="14:24" x14ac:dyDescent="0.25">
      <c r="N3066" s="70" t="s">
        <v>3509</v>
      </c>
      <c r="O3066" s="33" t="s">
        <v>12254</v>
      </c>
      <c r="P3066" s="68">
        <v>3732</v>
      </c>
      <c r="Q3066" s="33" t="s">
        <v>12255</v>
      </c>
      <c r="R3066" s="33" t="s">
        <v>1748</v>
      </c>
      <c r="S3066" s="68">
        <v>6228</v>
      </c>
      <c r="T3066" s="69" t="s">
        <v>12256</v>
      </c>
      <c r="U3066" s="33" t="s">
        <v>3704</v>
      </c>
      <c r="V3066" s="33" t="s">
        <v>3704</v>
      </c>
      <c r="W3066" s="33" t="s">
        <v>12257</v>
      </c>
      <c r="X3066" s="70" t="s">
        <v>3509</v>
      </c>
    </row>
    <row r="3067" spans="14:24" x14ac:dyDescent="0.25">
      <c r="N3067" s="70" t="s">
        <v>3509</v>
      </c>
      <c r="O3067" s="33" t="s">
        <v>12254</v>
      </c>
      <c r="P3067" s="68">
        <v>3732</v>
      </c>
      <c r="Q3067" s="33" t="s">
        <v>12255</v>
      </c>
      <c r="R3067" s="33" t="s">
        <v>1751</v>
      </c>
      <c r="S3067" s="68">
        <v>53209</v>
      </c>
      <c r="T3067" s="69" t="s">
        <v>12258</v>
      </c>
      <c r="U3067" s="33" t="s">
        <v>3704</v>
      </c>
      <c r="V3067" s="33" t="s">
        <v>3704</v>
      </c>
      <c r="W3067" s="33" t="s">
        <v>12257</v>
      </c>
      <c r="X3067" s="70" t="s">
        <v>3509</v>
      </c>
    </row>
    <row r="3068" spans="14:24" x14ac:dyDescent="0.25">
      <c r="N3068" s="33" t="s">
        <v>3509</v>
      </c>
      <c r="O3068" s="33" t="s">
        <v>12254</v>
      </c>
      <c r="P3068" s="68">
        <v>7459</v>
      </c>
      <c r="Q3068" s="33" t="s">
        <v>12259</v>
      </c>
      <c r="R3068" s="33" t="s">
        <v>12260</v>
      </c>
      <c r="S3068" s="68">
        <v>46427</v>
      </c>
      <c r="T3068" s="69" t="s">
        <v>12261</v>
      </c>
      <c r="U3068" s="33" t="s">
        <v>3704</v>
      </c>
      <c r="V3068" s="33" t="s">
        <v>3704</v>
      </c>
      <c r="W3068" s="33" t="s">
        <v>3705</v>
      </c>
      <c r="X3068" s="33" t="s">
        <v>3509</v>
      </c>
    </row>
    <row r="3069" spans="14:24" x14ac:dyDescent="0.25">
      <c r="N3069" s="33" t="s">
        <v>3509</v>
      </c>
      <c r="O3069" s="33" t="s">
        <v>12262</v>
      </c>
      <c r="P3069" s="68">
        <v>4129</v>
      </c>
      <c r="Q3069" s="33" t="s">
        <v>12263</v>
      </c>
      <c r="R3069" s="33" t="s">
        <v>12264</v>
      </c>
      <c r="S3069" s="68">
        <v>37663</v>
      </c>
      <c r="T3069" s="69" t="s">
        <v>12265</v>
      </c>
      <c r="U3069" s="33" t="s">
        <v>5017</v>
      </c>
      <c r="V3069" s="33" t="s">
        <v>5017</v>
      </c>
      <c r="W3069" s="33" t="s">
        <v>5018</v>
      </c>
      <c r="X3069" s="33" t="s">
        <v>3509</v>
      </c>
    </row>
    <row r="3070" spans="14:24" x14ac:dyDescent="0.25">
      <c r="N3070" s="33" t="s">
        <v>3509</v>
      </c>
      <c r="O3070" s="33" t="s">
        <v>12266</v>
      </c>
      <c r="P3070" s="68">
        <v>6413</v>
      </c>
      <c r="Q3070" s="33" t="s">
        <v>12267</v>
      </c>
      <c r="R3070" s="33" t="s">
        <v>12268</v>
      </c>
      <c r="S3070" s="68">
        <v>22393</v>
      </c>
      <c r="T3070" s="69" t="s">
        <v>12269</v>
      </c>
      <c r="U3070" s="33" t="s">
        <v>4638</v>
      </c>
      <c r="V3070" s="33" t="s">
        <v>4639</v>
      </c>
      <c r="W3070" s="33" t="s">
        <v>12270</v>
      </c>
      <c r="X3070" s="33" t="s">
        <v>3509</v>
      </c>
    </row>
    <row r="3071" spans="14:24" x14ac:dyDescent="0.25">
      <c r="N3071" s="33" t="s">
        <v>3509</v>
      </c>
      <c r="O3071" s="33" t="s">
        <v>12271</v>
      </c>
      <c r="P3071" s="68">
        <v>9138</v>
      </c>
      <c r="Q3071" s="33" t="s">
        <v>12272</v>
      </c>
      <c r="R3071" s="33" t="s">
        <v>12273</v>
      </c>
      <c r="S3071" s="68">
        <v>56268</v>
      </c>
      <c r="T3071" s="69" t="s">
        <v>12274</v>
      </c>
      <c r="U3071" s="33" t="s">
        <v>4713</v>
      </c>
      <c r="V3071" s="33" t="s">
        <v>4713</v>
      </c>
      <c r="W3071" s="33" t="s">
        <v>12275</v>
      </c>
      <c r="X3071" s="33" t="s">
        <v>3509</v>
      </c>
    </row>
    <row r="3072" spans="14:24" x14ac:dyDescent="0.25">
      <c r="N3072" s="33" t="s">
        <v>3509</v>
      </c>
      <c r="O3072" s="33" t="s">
        <v>12276</v>
      </c>
      <c r="P3072" s="68">
        <v>399</v>
      </c>
      <c r="Q3072" s="33" t="s">
        <v>12277</v>
      </c>
      <c r="R3072" s="33" t="s">
        <v>12278</v>
      </c>
      <c r="S3072" s="68">
        <v>27226</v>
      </c>
      <c r="T3072" s="69" t="s">
        <v>12279</v>
      </c>
      <c r="U3072" s="33" t="s">
        <v>3704</v>
      </c>
      <c r="V3072" s="33" t="s">
        <v>3704</v>
      </c>
      <c r="W3072" s="33" t="s">
        <v>12280</v>
      </c>
      <c r="X3072" s="33" t="s">
        <v>3509</v>
      </c>
    </row>
    <row r="3073" spans="14:24" x14ac:dyDescent="0.25">
      <c r="N3073" s="33" t="s">
        <v>3509</v>
      </c>
      <c r="O3073" s="33" t="s">
        <v>12276</v>
      </c>
      <c r="P3073" s="68">
        <v>6851</v>
      </c>
      <c r="Q3073" s="69" t="s">
        <v>12281</v>
      </c>
      <c r="R3073" s="33" t="s">
        <v>12282</v>
      </c>
      <c r="S3073" s="68">
        <v>27215</v>
      </c>
      <c r="T3073" s="69" t="s">
        <v>12283</v>
      </c>
      <c r="U3073" s="33" t="s">
        <v>3704</v>
      </c>
      <c r="V3073" s="33" t="s">
        <v>3704</v>
      </c>
      <c r="W3073" s="33" t="s">
        <v>12284</v>
      </c>
      <c r="X3073" s="33" t="s">
        <v>3509</v>
      </c>
    </row>
    <row r="3074" spans="14:24" x14ac:dyDescent="0.25">
      <c r="N3074" s="33" t="s">
        <v>3509</v>
      </c>
      <c r="O3074" s="33" t="s">
        <v>12285</v>
      </c>
      <c r="P3074" s="68">
        <v>5984</v>
      </c>
      <c r="Q3074" s="33" t="s">
        <v>12286</v>
      </c>
      <c r="R3074" s="33" t="s">
        <v>12287</v>
      </c>
      <c r="S3074" s="68">
        <v>41307</v>
      </c>
      <c r="T3074" s="69" t="s">
        <v>12288</v>
      </c>
      <c r="U3074" s="33" t="s">
        <v>4728</v>
      </c>
      <c r="V3074" s="33" t="s">
        <v>4741</v>
      </c>
      <c r="W3074" s="33" t="s">
        <v>12289</v>
      </c>
      <c r="X3074" s="33" t="s">
        <v>3509</v>
      </c>
    </row>
    <row r="3075" spans="14:24" x14ac:dyDescent="0.25">
      <c r="N3075" s="33" t="s">
        <v>3509</v>
      </c>
      <c r="O3075" s="33" t="s">
        <v>12290</v>
      </c>
      <c r="P3075" s="68">
        <v>320</v>
      </c>
      <c r="Q3075" s="33" t="s">
        <v>12291</v>
      </c>
      <c r="R3075" s="33" t="s">
        <v>12292</v>
      </c>
      <c r="S3075" s="68">
        <v>58145</v>
      </c>
      <c r="T3075" s="69" t="s">
        <v>12293</v>
      </c>
      <c r="U3075" s="33" t="s">
        <v>5017</v>
      </c>
      <c r="V3075" s="33" t="s">
        <v>5017</v>
      </c>
      <c r="W3075" s="33" t="s">
        <v>5018</v>
      </c>
      <c r="X3075" s="33" t="s">
        <v>3509</v>
      </c>
    </row>
    <row r="3076" spans="14:24" x14ac:dyDescent="0.25">
      <c r="N3076" s="33" t="s">
        <v>3509</v>
      </c>
      <c r="O3076" s="33" t="s">
        <v>12294</v>
      </c>
      <c r="P3076" s="68">
        <v>8006</v>
      </c>
      <c r="Q3076" s="33" t="s">
        <v>12295</v>
      </c>
      <c r="R3076" s="33" t="s">
        <v>12296</v>
      </c>
      <c r="S3076" s="68">
        <v>41341</v>
      </c>
      <c r="T3076" s="69" t="s">
        <v>12297</v>
      </c>
      <c r="U3076" s="33" t="s">
        <v>3704</v>
      </c>
      <c r="V3076" s="33" t="s">
        <v>3704</v>
      </c>
      <c r="W3076" s="33" t="s">
        <v>12298</v>
      </c>
      <c r="X3076" s="33" t="s">
        <v>3509</v>
      </c>
    </row>
    <row r="3077" spans="14:24" x14ac:dyDescent="0.25">
      <c r="N3077" s="33" t="s">
        <v>3509</v>
      </c>
      <c r="O3077" s="33" t="s">
        <v>12299</v>
      </c>
      <c r="P3077" s="68">
        <v>5094</v>
      </c>
      <c r="Q3077" s="33" t="s">
        <v>12300</v>
      </c>
      <c r="R3077" s="33" t="s">
        <v>12301</v>
      </c>
      <c r="S3077" s="68">
        <v>42826</v>
      </c>
      <c r="T3077" s="69" t="s">
        <v>12302</v>
      </c>
      <c r="U3077" s="33" t="s">
        <v>4638</v>
      </c>
      <c r="V3077" s="33" t="s">
        <v>4639</v>
      </c>
      <c r="W3077" s="33" t="s">
        <v>12303</v>
      </c>
      <c r="X3077" s="33" t="s">
        <v>3509</v>
      </c>
    </row>
    <row r="3078" spans="14:24" x14ac:dyDescent="0.25">
      <c r="N3078" s="33" t="s">
        <v>3509</v>
      </c>
      <c r="O3078" s="33" t="s">
        <v>12304</v>
      </c>
      <c r="P3078" s="68">
        <v>327</v>
      </c>
      <c r="Q3078" s="69" t="s">
        <v>12305</v>
      </c>
      <c r="R3078" s="33" t="s">
        <v>12306</v>
      </c>
      <c r="S3078" s="68">
        <v>55142</v>
      </c>
      <c r="T3078" s="69" t="s">
        <v>12307</v>
      </c>
      <c r="U3078" s="33" t="s">
        <v>3704</v>
      </c>
      <c r="V3078" s="33" t="s">
        <v>3704</v>
      </c>
      <c r="W3078" s="33" t="s">
        <v>12308</v>
      </c>
      <c r="X3078" s="33" t="s">
        <v>3509</v>
      </c>
    </row>
    <row r="3079" spans="14:24" x14ac:dyDescent="0.25">
      <c r="N3079" s="33" t="s">
        <v>3509</v>
      </c>
      <c r="O3079" s="33" t="s">
        <v>12304</v>
      </c>
      <c r="P3079" s="68">
        <v>6809</v>
      </c>
      <c r="Q3079" s="69" t="s">
        <v>12309</v>
      </c>
      <c r="R3079" s="33" t="s">
        <v>12310</v>
      </c>
      <c r="S3079" s="68">
        <v>7681</v>
      </c>
      <c r="T3079" s="69" t="s">
        <v>12311</v>
      </c>
      <c r="U3079" s="33" t="s">
        <v>5017</v>
      </c>
      <c r="V3079" s="33" t="s">
        <v>5017</v>
      </c>
      <c r="W3079" s="33" t="s">
        <v>5018</v>
      </c>
      <c r="X3079" s="33" t="s">
        <v>3509</v>
      </c>
    </row>
    <row r="3080" spans="14:24" x14ac:dyDescent="0.25">
      <c r="N3080" s="33" t="s">
        <v>3509</v>
      </c>
      <c r="O3080" s="33" t="s">
        <v>12312</v>
      </c>
      <c r="P3080" s="68">
        <v>6772</v>
      </c>
      <c r="Q3080" s="33" t="s">
        <v>12313</v>
      </c>
      <c r="R3080" s="33" t="s">
        <v>12314</v>
      </c>
      <c r="S3080" s="68">
        <v>22264</v>
      </c>
      <c r="T3080" s="69" t="s">
        <v>12315</v>
      </c>
      <c r="U3080" s="33" t="s">
        <v>3704</v>
      </c>
      <c r="V3080" s="33" t="s">
        <v>3704</v>
      </c>
      <c r="W3080" s="33" t="s">
        <v>3705</v>
      </c>
      <c r="X3080" s="33" t="s">
        <v>3509</v>
      </c>
    </row>
    <row r="3081" spans="14:24" x14ac:dyDescent="0.25">
      <c r="N3081" s="33" t="s">
        <v>3509</v>
      </c>
      <c r="O3081" s="33" t="s">
        <v>12312</v>
      </c>
      <c r="P3081" s="68">
        <v>6773</v>
      </c>
      <c r="Q3081" s="69" t="s">
        <v>12316</v>
      </c>
      <c r="R3081" s="33" t="s">
        <v>12317</v>
      </c>
      <c r="S3081" s="68">
        <v>22271</v>
      </c>
      <c r="T3081" s="69" t="s">
        <v>12318</v>
      </c>
      <c r="U3081" s="33" t="s">
        <v>3704</v>
      </c>
      <c r="V3081" s="33" t="s">
        <v>3704</v>
      </c>
      <c r="W3081" s="33" t="s">
        <v>12319</v>
      </c>
      <c r="X3081" s="33" t="s">
        <v>3509</v>
      </c>
    </row>
    <row r="3082" spans="14:24" x14ac:dyDescent="0.25">
      <c r="N3082" s="33" t="s">
        <v>3509</v>
      </c>
      <c r="O3082" s="33" t="s">
        <v>12312</v>
      </c>
      <c r="P3082" s="68">
        <v>6773</v>
      </c>
      <c r="Q3082" s="69" t="s">
        <v>12316</v>
      </c>
      <c r="R3082" s="33" t="s">
        <v>12320</v>
      </c>
      <c r="S3082" s="68">
        <v>22293</v>
      </c>
      <c r="T3082" s="69" t="s">
        <v>12321</v>
      </c>
      <c r="U3082" s="33" t="s">
        <v>3704</v>
      </c>
      <c r="V3082" s="33" t="s">
        <v>3704</v>
      </c>
      <c r="W3082" s="33" t="s">
        <v>12322</v>
      </c>
      <c r="X3082" s="33" t="s">
        <v>3509</v>
      </c>
    </row>
    <row r="3083" spans="14:24" x14ac:dyDescent="0.25">
      <c r="N3083" s="33" t="s">
        <v>3509</v>
      </c>
      <c r="O3083" s="33" t="s">
        <v>12312</v>
      </c>
      <c r="P3083" s="68">
        <v>6773</v>
      </c>
      <c r="Q3083" s="69" t="s">
        <v>12316</v>
      </c>
      <c r="R3083" s="33" t="s">
        <v>12323</v>
      </c>
      <c r="S3083" s="68">
        <v>23097</v>
      </c>
      <c r="T3083" s="69" t="s">
        <v>12324</v>
      </c>
      <c r="U3083" s="33" t="s">
        <v>3704</v>
      </c>
      <c r="V3083" s="33" t="s">
        <v>3704</v>
      </c>
      <c r="W3083" s="33" t="s">
        <v>12322</v>
      </c>
      <c r="X3083" s="33" t="s">
        <v>3509</v>
      </c>
    </row>
    <row r="3084" spans="14:24" x14ac:dyDescent="0.25">
      <c r="N3084" s="33" t="s">
        <v>3509</v>
      </c>
      <c r="O3084" s="33" t="s">
        <v>12312</v>
      </c>
      <c r="P3084" s="68">
        <v>6774</v>
      </c>
      <c r="Q3084" s="33" t="s">
        <v>12325</v>
      </c>
      <c r="R3084" s="33" t="s">
        <v>12326</v>
      </c>
      <c r="S3084" s="68">
        <v>22296</v>
      </c>
      <c r="T3084" s="69" t="s">
        <v>12327</v>
      </c>
      <c r="U3084" s="33" t="s">
        <v>3704</v>
      </c>
      <c r="V3084" s="33" t="s">
        <v>3704</v>
      </c>
      <c r="W3084" s="33" t="s">
        <v>3705</v>
      </c>
      <c r="X3084" s="33" t="s">
        <v>3509</v>
      </c>
    </row>
    <row r="3085" spans="14:24" x14ac:dyDescent="0.25">
      <c r="N3085" s="33" t="s">
        <v>3509</v>
      </c>
      <c r="O3085" s="33" t="s">
        <v>12312</v>
      </c>
      <c r="P3085" s="68">
        <v>6775</v>
      </c>
      <c r="Q3085" s="33" t="s">
        <v>12328</v>
      </c>
      <c r="R3085" s="33" t="s">
        <v>12329</v>
      </c>
      <c r="S3085" s="68">
        <v>23096</v>
      </c>
      <c r="T3085" s="69" t="s">
        <v>12330</v>
      </c>
      <c r="U3085" s="33" t="s">
        <v>3704</v>
      </c>
      <c r="V3085" s="33" t="s">
        <v>3704</v>
      </c>
      <c r="W3085" s="33" t="s">
        <v>3705</v>
      </c>
      <c r="X3085" s="33" t="s">
        <v>3509</v>
      </c>
    </row>
    <row r="3086" spans="14:24" x14ac:dyDescent="0.25">
      <c r="N3086" s="33" t="s">
        <v>3509</v>
      </c>
      <c r="O3086" s="33" t="s">
        <v>12331</v>
      </c>
      <c r="P3086" s="68">
        <v>8228</v>
      </c>
      <c r="Q3086" s="33" t="s">
        <v>12332</v>
      </c>
      <c r="R3086" s="33" t="s">
        <v>12333</v>
      </c>
      <c r="S3086" s="68">
        <v>58086</v>
      </c>
      <c r="T3086" s="33" t="s">
        <v>12334</v>
      </c>
      <c r="U3086" s="33" t="s">
        <v>3704</v>
      </c>
      <c r="V3086" s="33" t="s">
        <v>3704</v>
      </c>
      <c r="W3086" s="33" t="s">
        <v>3705</v>
      </c>
      <c r="X3086" s="33" t="s">
        <v>3509</v>
      </c>
    </row>
    <row r="3087" spans="14:24" x14ac:dyDescent="0.25">
      <c r="N3087" s="33" t="s">
        <v>3509</v>
      </c>
      <c r="O3087" s="33" t="s">
        <v>12331</v>
      </c>
      <c r="P3087" s="68">
        <v>8229</v>
      </c>
      <c r="Q3087" s="33" t="s">
        <v>12335</v>
      </c>
      <c r="R3087" s="33" t="s">
        <v>12336</v>
      </c>
      <c r="S3087" s="68">
        <v>42030</v>
      </c>
      <c r="T3087" s="33" t="s">
        <v>12337</v>
      </c>
      <c r="U3087" s="33" t="s">
        <v>3704</v>
      </c>
      <c r="V3087" s="33" t="s">
        <v>3704</v>
      </c>
      <c r="W3087" s="33" t="s">
        <v>3705</v>
      </c>
      <c r="X3087" s="33" t="s">
        <v>3509</v>
      </c>
    </row>
    <row r="3088" spans="14:24" x14ac:dyDescent="0.25">
      <c r="N3088" s="33" t="s">
        <v>3509</v>
      </c>
      <c r="O3088" s="33" t="s">
        <v>12338</v>
      </c>
      <c r="P3088" s="68">
        <v>4972</v>
      </c>
      <c r="Q3088" s="33" t="s">
        <v>12339</v>
      </c>
      <c r="R3088" s="33" t="s">
        <v>12340</v>
      </c>
      <c r="S3088" s="68">
        <v>14521</v>
      </c>
      <c r="T3088" s="69" t="s">
        <v>12341</v>
      </c>
      <c r="U3088" s="33" t="s">
        <v>3704</v>
      </c>
      <c r="V3088" s="33" t="s">
        <v>3704</v>
      </c>
      <c r="W3088" s="33" t="s">
        <v>3705</v>
      </c>
      <c r="X3088" s="33" t="s">
        <v>3509</v>
      </c>
    </row>
    <row r="3089" spans="14:24" x14ac:dyDescent="0.25">
      <c r="N3089" s="33" t="s">
        <v>3509</v>
      </c>
      <c r="O3089" s="33" t="s">
        <v>12342</v>
      </c>
      <c r="P3089" s="68">
        <v>6786</v>
      </c>
      <c r="Q3089" s="33" t="s">
        <v>12343</v>
      </c>
      <c r="R3089" s="33" t="s">
        <v>12344</v>
      </c>
      <c r="S3089" s="68">
        <v>61167</v>
      </c>
      <c r="T3089" s="33" t="s">
        <v>12345</v>
      </c>
      <c r="U3089" s="33" t="s">
        <v>3704</v>
      </c>
      <c r="V3089" s="33" t="s">
        <v>3704</v>
      </c>
      <c r="W3089" s="33" t="s">
        <v>3705</v>
      </c>
      <c r="X3089" s="33" t="s">
        <v>3509</v>
      </c>
    </row>
    <row r="3090" spans="14:24" x14ac:dyDescent="0.25">
      <c r="N3090" s="33" t="s">
        <v>3509</v>
      </c>
      <c r="O3090" s="33" t="s">
        <v>12346</v>
      </c>
      <c r="P3090" s="68">
        <v>398</v>
      </c>
      <c r="Q3090" s="33" t="s">
        <v>12347</v>
      </c>
      <c r="R3090" s="33" t="s">
        <v>12348</v>
      </c>
      <c r="S3090" s="68">
        <v>55018</v>
      </c>
      <c r="T3090" s="69" t="s">
        <v>12349</v>
      </c>
      <c r="U3090" s="33" t="s">
        <v>4638</v>
      </c>
      <c r="V3090" s="33" t="s">
        <v>4639</v>
      </c>
      <c r="W3090" s="33" t="s">
        <v>12350</v>
      </c>
      <c r="X3090" s="33" t="s">
        <v>3509</v>
      </c>
    </row>
    <row r="3091" spans="14:24" x14ac:dyDescent="0.25">
      <c r="N3091" s="33" t="s">
        <v>3509</v>
      </c>
      <c r="O3091" s="33" t="s">
        <v>12346</v>
      </c>
      <c r="P3091" s="68">
        <v>398</v>
      </c>
      <c r="Q3091" s="33" t="s">
        <v>12347</v>
      </c>
      <c r="R3091" s="33" t="s">
        <v>12351</v>
      </c>
      <c r="S3091" s="68">
        <v>54994</v>
      </c>
      <c r="T3091" s="69" t="s">
        <v>12352</v>
      </c>
      <c r="U3091" s="33" t="s">
        <v>4728</v>
      </c>
      <c r="V3091" s="33" t="s">
        <v>4741</v>
      </c>
      <c r="W3091" s="33" t="s">
        <v>12350</v>
      </c>
      <c r="X3091" s="33" t="s">
        <v>3509</v>
      </c>
    </row>
    <row r="3092" spans="14:24" x14ac:dyDescent="0.25">
      <c r="N3092" s="33" t="s">
        <v>3509</v>
      </c>
      <c r="O3092" s="33" t="s">
        <v>12346</v>
      </c>
      <c r="P3092" s="68">
        <v>5841</v>
      </c>
      <c r="Q3092" s="33" t="s">
        <v>12353</v>
      </c>
      <c r="R3092" s="33" t="s">
        <v>12354</v>
      </c>
      <c r="S3092" s="68">
        <v>34375</v>
      </c>
      <c r="T3092" s="69" t="s">
        <v>12355</v>
      </c>
      <c r="U3092" s="33" t="s">
        <v>3704</v>
      </c>
      <c r="V3092" s="33" t="s">
        <v>3704</v>
      </c>
      <c r="W3092" s="33" t="s">
        <v>12356</v>
      </c>
      <c r="X3092" s="33" t="s">
        <v>3509</v>
      </c>
    </row>
    <row r="3093" spans="14:24" x14ac:dyDescent="0.25">
      <c r="N3093" s="33" t="s">
        <v>3509</v>
      </c>
      <c r="O3093" s="33" t="s">
        <v>12346</v>
      </c>
      <c r="P3093" s="68">
        <v>6882</v>
      </c>
      <c r="Q3093" s="33" t="s">
        <v>12357</v>
      </c>
      <c r="R3093" s="33" t="s">
        <v>12358</v>
      </c>
      <c r="S3093" s="68">
        <v>60959</v>
      </c>
      <c r="T3093" s="69" t="s">
        <v>12359</v>
      </c>
      <c r="U3093" s="33" t="s">
        <v>12360</v>
      </c>
      <c r="V3093" s="33" t="s">
        <v>12360</v>
      </c>
      <c r="W3093" s="33" t="s">
        <v>12361</v>
      </c>
      <c r="X3093" s="33" t="s">
        <v>3509</v>
      </c>
    </row>
    <row r="3094" spans="14:24" x14ac:dyDescent="0.25">
      <c r="N3094" s="33" t="s">
        <v>3509</v>
      </c>
      <c r="O3094" s="33" t="s">
        <v>12362</v>
      </c>
      <c r="P3094" s="68">
        <v>332</v>
      </c>
      <c r="Q3094" s="33" t="s">
        <v>12363</v>
      </c>
      <c r="R3094" s="33" t="s">
        <v>12364</v>
      </c>
      <c r="S3094" s="68">
        <v>55650</v>
      </c>
      <c r="T3094" s="69" t="s">
        <v>12365</v>
      </c>
      <c r="U3094" s="33" t="s">
        <v>5066</v>
      </c>
      <c r="V3094" s="33" t="s">
        <v>5066</v>
      </c>
      <c r="W3094" s="33" t="s">
        <v>12366</v>
      </c>
      <c r="X3094" s="33" t="s">
        <v>3509</v>
      </c>
    </row>
    <row r="3095" spans="14:24" x14ac:dyDescent="0.25">
      <c r="N3095" s="33" t="s">
        <v>3509</v>
      </c>
      <c r="O3095" s="33" t="s">
        <v>12362</v>
      </c>
      <c r="P3095" s="68">
        <v>332</v>
      </c>
      <c r="Q3095" s="33" t="s">
        <v>12363</v>
      </c>
      <c r="R3095" s="33" t="s">
        <v>12367</v>
      </c>
      <c r="S3095" s="68">
        <v>55994</v>
      </c>
      <c r="T3095" s="69" t="s">
        <v>12368</v>
      </c>
      <c r="U3095" s="33" t="s">
        <v>5066</v>
      </c>
      <c r="V3095" s="33" t="s">
        <v>5067</v>
      </c>
      <c r="W3095" s="33" t="s">
        <v>12369</v>
      </c>
      <c r="X3095" s="33" t="s">
        <v>3509</v>
      </c>
    </row>
    <row r="3096" spans="14:24" x14ac:dyDescent="0.25">
      <c r="N3096" s="33" t="s">
        <v>3509</v>
      </c>
      <c r="O3096" s="33" t="s">
        <v>12362</v>
      </c>
      <c r="P3096" s="68">
        <v>5858</v>
      </c>
      <c r="Q3096" s="33" t="s">
        <v>12370</v>
      </c>
      <c r="R3096" s="33" t="s">
        <v>12371</v>
      </c>
      <c r="S3096" s="68">
        <v>55942</v>
      </c>
      <c r="T3096" s="69" t="s">
        <v>12372</v>
      </c>
      <c r="U3096" s="33" t="s">
        <v>3704</v>
      </c>
      <c r="V3096" s="33" t="s">
        <v>3704</v>
      </c>
      <c r="W3096" s="33" t="s">
        <v>12373</v>
      </c>
      <c r="X3096" s="33" t="s">
        <v>3509</v>
      </c>
    </row>
    <row r="3097" spans="14:24" x14ac:dyDescent="0.25">
      <c r="N3097" s="33" t="s">
        <v>3509</v>
      </c>
      <c r="O3097" s="33" t="s">
        <v>12362</v>
      </c>
      <c r="P3097" s="68">
        <v>7490</v>
      </c>
      <c r="Q3097" s="33" t="s">
        <v>12374</v>
      </c>
      <c r="R3097" s="33" t="s">
        <v>12375</v>
      </c>
      <c r="S3097" s="68">
        <v>55232</v>
      </c>
      <c r="T3097" s="69" t="s">
        <v>12376</v>
      </c>
      <c r="U3097" s="33" t="s">
        <v>4644</v>
      </c>
      <c r="V3097" s="33" t="s">
        <v>4645</v>
      </c>
      <c r="W3097" s="69" t="s">
        <v>12377</v>
      </c>
      <c r="X3097" s="33" t="s">
        <v>3509</v>
      </c>
    </row>
    <row r="3098" spans="14:24" x14ac:dyDescent="0.25">
      <c r="N3098" s="33" t="s">
        <v>3509</v>
      </c>
      <c r="O3098" s="33" t="s">
        <v>12362</v>
      </c>
      <c r="P3098" s="68">
        <v>7490</v>
      </c>
      <c r="Q3098" s="33" t="s">
        <v>12374</v>
      </c>
      <c r="R3098" s="33" t="s">
        <v>12378</v>
      </c>
      <c r="S3098" s="68">
        <v>55231</v>
      </c>
      <c r="T3098" s="69" t="s">
        <v>12379</v>
      </c>
      <c r="U3098" s="33" t="s">
        <v>4644</v>
      </c>
      <c r="V3098" s="33" t="s">
        <v>4645</v>
      </c>
      <c r="W3098" s="69" t="s">
        <v>12380</v>
      </c>
      <c r="X3098" s="33" t="s">
        <v>3509</v>
      </c>
    </row>
    <row r="3099" spans="14:24" x14ac:dyDescent="0.25">
      <c r="N3099" s="33" t="s">
        <v>3509</v>
      </c>
      <c r="O3099" s="33" t="s">
        <v>12381</v>
      </c>
      <c r="P3099" s="68">
        <v>323</v>
      </c>
      <c r="Q3099" s="33" t="s">
        <v>12382</v>
      </c>
      <c r="R3099" s="33" t="s">
        <v>12383</v>
      </c>
      <c r="S3099" s="68">
        <v>20738</v>
      </c>
      <c r="T3099" s="69" t="s">
        <v>12384</v>
      </c>
      <c r="U3099" s="33" t="s">
        <v>3704</v>
      </c>
      <c r="V3099" s="33" t="s">
        <v>3704</v>
      </c>
      <c r="W3099" s="33" t="s">
        <v>12385</v>
      </c>
      <c r="X3099" s="33" t="s">
        <v>3509</v>
      </c>
    </row>
    <row r="3100" spans="14:24" x14ac:dyDescent="0.25">
      <c r="N3100" s="33" t="s">
        <v>3509</v>
      </c>
      <c r="O3100" s="33" t="s">
        <v>12381</v>
      </c>
      <c r="P3100" s="68">
        <v>323</v>
      </c>
      <c r="Q3100" s="33" t="s">
        <v>12382</v>
      </c>
      <c r="R3100" s="33" t="s">
        <v>12386</v>
      </c>
      <c r="S3100" s="68">
        <v>20743</v>
      </c>
      <c r="T3100" s="69" t="s">
        <v>12387</v>
      </c>
      <c r="U3100" s="33" t="s">
        <v>3704</v>
      </c>
      <c r="V3100" s="33" t="s">
        <v>3704</v>
      </c>
      <c r="W3100" s="33" t="s">
        <v>12385</v>
      </c>
      <c r="X3100" s="33" t="s">
        <v>3509</v>
      </c>
    </row>
    <row r="3101" spans="14:24" x14ac:dyDescent="0.25">
      <c r="N3101" s="33" t="s">
        <v>3509</v>
      </c>
      <c r="O3101" s="33" t="s">
        <v>12381</v>
      </c>
      <c r="P3101" s="68">
        <v>6633</v>
      </c>
      <c r="Q3101" s="69" t="s">
        <v>12388</v>
      </c>
      <c r="R3101" s="33" t="s">
        <v>12389</v>
      </c>
      <c r="S3101" s="68">
        <v>22422</v>
      </c>
      <c r="T3101" s="69" t="s">
        <v>12390</v>
      </c>
      <c r="U3101" s="33" t="s">
        <v>3704</v>
      </c>
      <c r="V3101" s="33" t="s">
        <v>3704</v>
      </c>
      <c r="W3101" s="33" t="s">
        <v>12385</v>
      </c>
      <c r="X3101" s="33" t="s">
        <v>3509</v>
      </c>
    </row>
    <row r="3102" spans="14:24" x14ac:dyDescent="0.25">
      <c r="N3102" s="33" t="s">
        <v>3509</v>
      </c>
      <c r="O3102" s="33" t="s">
        <v>12381</v>
      </c>
      <c r="P3102" s="68">
        <v>6633</v>
      </c>
      <c r="Q3102" s="69" t="s">
        <v>12388</v>
      </c>
      <c r="R3102" s="33" t="s">
        <v>12391</v>
      </c>
      <c r="S3102" s="68">
        <v>10423</v>
      </c>
      <c r="T3102" s="69" t="s">
        <v>12392</v>
      </c>
      <c r="U3102" s="33" t="s">
        <v>3704</v>
      </c>
      <c r="V3102" s="33" t="s">
        <v>3704</v>
      </c>
      <c r="W3102" s="33" t="s">
        <v>12385</v>
      </c>
      <c r="X3102" s="33" t="s">
        <v>3509</v>
      </c>
    </row>
    <row r="3103" spans="14:24" x14ac:dyDescent="0.25">
      <c r="N3103" s="33" t="s">
        <v>3509</v>
      </c>
      <c r="O3103" s="33" t="s">
        <v>12381</v>
      </c>
      <c r="P3103" s="68">
        <v>8189</v>
      </c>
      <c r="Q3103" s="33" t="s">
        <v>12393</v>
      </c>
      <c r="R3103" s="33" t="s">
        <v>12394</v>
      </c>
      <c r="S3103" s="68">
        <v>40086</v>
      </c>
      <c r="T3103" s="69" t="s">
        <v>12395</v>
      </c>
      <c r="U3103" s="33" t="s">
        <v>5017</v>
      </c>
      <c r="V3103" s="33" t="s">
        <v>5017</v>
      </c>
      <c r="W3103" s="33" t="s">
        <v>5018</v>
      </c>
      <c r="X3103" s="33" t="s">
        <v>3509</v>
      </c>
    </row>
    <row r="3104" spans="14:24" x14ac:dyDescent="0.25">
      <c r="N3104" s="33" t="s">
        <v>3509</v>
      </c>
      <c r="O3104" s="33" t="s">
        <v>12396</v>
      </c>
      <c r="P3104" s="68">
        <v>328</v>
      </c>
      <c r="Q3104" s="33" t="s">
        <v>12397</v>
      </c>
      <c r="R3104" s="33" t="s">
        <v>12398</v>
      </c>
      <c r="S3104" s="68">
        <v>27222</v>
      </c>
      <c r="T3104" s="69" t="s">
        <v>12399</v>
      </c>
      <c r="U3104" s="33" t="s">
        <v>3704</v>
      </c>
      <c r="V3104" s="33" t="s">
        <v>3704</v>
      </c>
      <c r="W3104" s="33" t="s">
        <v>12400</v>
      </c>
      <c r="X3104" s="33" t="s">
        <v>3509</v>
      </c>
    </row>
    <row r="3105" spans="14:24" x14ac:dyDescent="0.25">
      <c r="N3105" s="33" t="s">
        <v>3509</v>
      </c>
      <c r="O3105" s="33" t="s">
        <v>12401</v>
      </c>
      <c r="P3105" s="68">
        <v>6776</v>
      </c>
      <c r="Q3105" s="33" t="s">
        <v>12402</v>
      </c>
      <c r="R3105" s="33" t="s">
        <v>12403</v>
      </c>
      <c r="S3105" s="68">
        <v>22300</v>
      </c>
      <c r="T3105" s="69" t="s">
        <v>12404</v>
      </c>
      <c r="U3105" s="33" t="s">
        <v>3704</v>
      </c>
      <c r="V3105" s="33" t="s">
        <v>3704</v>
      </c>
      <c r="W3105" s="33" t="s">
        <v>3705</v>
      </c>
      <c r="X3105" s="33" t="s">
        <v>3509</v>
      </c>
    </row>
    <row r="3106" spans="14:24" x14ac:dyDescent="0.25">
      <c r="N3106" s="33" t="s">
        <v>3509</v>
      </c>
      <c r="O3106" s="33" t="s">
        <v>12401</v>
      </c>
      <c r="P3106" s="68">
        <v>6777</v>
      </c>
      <c r="Q3106" s="33" t="s">
        <v>12405</v>
      </c>
      <c r="R3106" s="33" t="s">
        <v>12406</v>
      </c>
      <c r="S3106" s="68">
        <v>22295</v>
      </c>
      <c r="T3106" s="69" t="s">
        <v>12407</v>
      </c>
      <c r="U3106" s="33" t="s">
        <v>3704</v>
      </c>
      <c r="V3106" s="33" t="s">
        <v>3704</v>
      </c>
      <c r="W3106" s="33" t="s">
        <v>3705</v>
      </c>
      <c r="X3106" s="33" t="s">
        <v>3509</v>
      </c>
    </row>
    <row r="3107" spans="14:24" x14ac:dyDescent="0.25">
      <c r="N3107" s="33" t="s">
        <v>3509</v>
      </c>
      <c r="O3107" s="33" t="s">
        <v>12401</v>
      </c>
      <c r="P3107" s="68">
        <v>6778</v>
      </c>
      <c r="Q3107" s="33" t="s">
        <v>12408</v>
      </c>
      <c r="R3107" s="33" t="s">
        <v>12409</v>
      </c>
      <c r="S3107" s="68">
        <v>22299</v>
      </c>
      <c r="T3107" s="69" t="s">
        <v>12410</v>
      </c>
      <c r="U3107" s="33" t="s">
        <v>3704</v>
      </c>
      <c r="V3107" s="33" t="s">
        <v>3704</v>
      </c>
      <c r="W3107" s="33" t="s">
        <v>3705</v>
      </c>
      <c r="X3107" s="33" t="s">
        <v>3509</v>
      </c>
    </row>
    <row r="3108" spans="14:24" x14ac:dyDescent="0.25">
      <c r="N3108" s="33" t="s">
        <v>3509</v>
      </c>
      <c r="O3108" s="33" t="s">
        <v>12411</v>
      </c>
      <c r="P3108" s="68">
        <v>326</v>
      </c>
      <c r="Q3108" s="33" t="s">
        <v>12412</v>
      </c>
      <c r="R3108" s="33" t="s">
        <v>12413</v>
      </c>
      <c r="S3108" s="68">
        <v>60624</v>
      </c>
      <c r="T3108" s="69" t="s">
        <v>12414</v>
      </c>
      <c r="U3108" s="33" t="s">
        <v>3704</v>
      </c>
      <c r="V3108" s="33" t="s">
        <v>3704</v>
      </c>
      <c r="W3108" s="33" t="s">
        <v>12415</v>
      </c>
      <c r="X3108" s="33" t="s">
        <v>3509</v>
      </c>
    </row>
    <row r="3109" spans="14:24" x14ac:dyDescent="0.25">
      <c r="N3109" s="33" t="s">
        <v>3509</v>
      </c>
      <c r="O3109" s="33" t="s">
        <v>12411</v>
      </c>
      <c r="P3109" s="68">
        <v>4673</v>
      </c>
      <c r="Q3109" s="69" t="s">
        <v>12416</v>
      </c>
      <c r="R3109" s="33" t="s">
        <v>12417</v>
      </c>
      <c r="S3109" s="68">
        <v>41782</v>
      </c>
      <c r="T3109" s="69" t="s">
        <v>12418</v>
      </c>
      <c r="U3109" s="33" t="s">
        <v>11687</v>
      </c>
      <c r="V3109" s="33" t="s">
        <v>11687</v>
      </c>
      <c r="W3109" s="33" t="s">
        <v>12419</v>
      </c>
      <c r="X3109" s="33" t="s">
        <v>3509</v>
      </c>
    </row>
    <row r="3110" spans="14:24" x14ac:dyDescent="0.25">
      <c r="N3110" s="33" t="s">
        <v>3509</v>
      </c>
      <c r="O3110" s="33" t="s">
        <v>12411</v>
      </c>
      <c r="P3110" s="68">
        <v>8287</v>
      </c>
      <c r="Q3110" s="33" t="s">
        <v>12420</v>
      </c>
      <c r="R3110" s="33" t="s">
        <v>12421</v>
      </c>
      <c r="S3110" s="68">
        <v>42361</v>
      </c>
      <c r="T3110" s="69" t="s">
        <v>12422</v>
      </c>
      <c r="U3110" s="33" t="s">
        <v>11687</v>
      </c>
      <c r="V3110" s="33" t="s">
        <v>11687</v>
      </c>
      <c r="W3110" s="33" t="s">
        <v>12419</v>
      </c>
      <c r="X3110" s="33" t="s">
        <v>3509</v>
      </c>
    </row>
    <row r="3111" spans="14:24" x14ac:dyDescent="0.25">
      <c r="N3111" s="33" t="s">
        <v>3509</v>
      </c>
      <c r="O3111" s="33" t="s">
        <v>12411</v>
      </c>
      <c r="P3111" s="68">
        <v>8767</v>
      </c>
      <c r="Q3111" s="69" t="s">
        <v>12423</v>
      </c>
      <c r="R3111" s="33" t="s">
        <v>12424</v>
      </c>
      <c r="S3111" s="68">
        <v>61171</v>
      </c>
      <c r="T3111" s="69" t="s">
        <v>12425</v>
      </c>
      <c r="U3111" s="33" t="s">
        <v>3704</v>
      </c>
      <c r="V3111" s="33" t="s">
        <v>3704</v>
      </c>
      <c r="W3111" s="33" t="s">
        <v>12426</v>
      </c>
      <c r="X3111" s="33" t="s">
        <v>3509</v>
      </c>
    </row>
    <row r="3112" spans="14:24" x14ac:dyDescent="0.25">
      <c r="N3112" s="33" t="s">
        <v>3509</v>
      </c>
      <c r="O3112" s="33" t="s">
        <v>12427</v>
      </c>
      <c r="P3112" s="68">
        <v>309</v>
      </c>
      <c r="Q3112" s="33" t="s">
        <v>12428</v>
      </c>
      <c r="R3112" s="33" t="s">
        <v>12429</v>
      </c>
      <c r="S3112" s="68">
        <v>59058</v>
      </c>
      <c r="T3112" s="69" t="s">
        <v>12430</v>
      </c>
      <c r="U3112" s="33" t="s">
        <v>4638</v>
      </c>
      <c r="V3112" s="33" t="s">
        <v>4639</v>
      </c>
      <c r="W3112" s="33" t="s">
        <v>12431</v>
      </c>
      <c r="X3112" s="33" t="s">
        <v>3509</v>
      </c>
    </row>
    <row r="3113" spans="14:24" x14ac:dyDescent="0.25">
      <c r="N3113" s="33" t="s">
        <v>3509</v>
      </c>
      <c r="O3113" s="33" t="s">
        <v>12427</v>
      </c>
      <c r="P3113" s="68">
        <v>5918</v>
      </c>
      <c r="Q3113" s="33" t="s">
        <v>12432</v>
      </c>
      <c r="R3113" s="33" t="s">
        <v>12433</v>
      </c>
      <c r="S3113" s="68">
        <v>13784</v>
      </c>
      <c r="T3113" s="69" t="s">
        <v>12434</v>
      </c>
      <c r="U3113" s="33" t="s">
        <v>3704</v>
      </c>
      <c r="V3113" s="33" t="s">
        <v>3704</v>
      </c>
      <c r="W3113" s="33" t="s">
        <v>3705</v>
      </c>
      <c r="X3113" s="33" t="s">
        <v>3509</v>
      </c>
    </row>
    <row r="3114" spans="14:24" x14ac:dyDescent="0.25">
      <c r="N3114" s="33" t="s">
        <v>3509</v>
      </c>
      <c r="O3114" s="33" t="s">
        <v>12427</v>
      </c>
      <c r="P3114" s="68">
        <v>6171</v>
      </c>
      <c r="Q3114" s="33" t="s">
        <v>12435</v>
      </c>
      <c r="R3114" s="33" t="s">
        <v>12436</v>
      </c>
      <c r="S3114" s="68">
        <v>16046</v>
      </c>
      <c r="T3114" s="33" t="s">
        <v>12437</v>
      </c>
      <c r="U3114" s="33" t="s">
        <v>4638</v>
      </c>
      <c r="V3114" s="33" t="s">
        <v>4639</v>
      </c>
      <c r="W3114" s="33" t="s">
        <v>12438</v>
      </c>
      <c r="X3114" s="33" t="s">
        <v>3509</v>
      </c>
    </row>
    <row r="3115" spans="14:24" x14ac:dyDescent="0.25">
      <c r="N3115" s="33" t="s">
        <v>3509</v>
      </c>
      <c r="O3115" s="33" t="s">
        <v>12427</v>
      </c>
      <c r="P3115" s="68">
        <v>6216</v>
      </c>
      <c r="Q3115" s="33" t="s">
        <v>12439</v>
      </c>
      <c r="R3115" s="33" t="s">
        <v>12440</v>
      </c>
      <c r="S3115" s="68">
        <v>26743</v>
      </c>
      <c r="T3115" s="69" t="s">
        <v>12441</v>
      </c>
      <c r="U3115" s="33" t="s">
        <v>3704</v>
      </c>
      <c r="V3115" s="33" t="s">
        <v>3704</v>
      </c>
      <c r="W3115" s="33" t="s">
        <v>12442</v>
      </c>
      <c r="X3115" s="33" t="s">
        <v>3509</v>
      </c>
    </row>
    <row r="3116" spans="14:24" x14ac:dyDescent="0.25">
      <c r="N3116" s="33" t="s">
        <v>3509</v>
      </c>
      <c r="O3116" s="33" t="s">
        <v>12427</v>
      </c>
      <c r="P3116" s="68">
        <v>6700</v>
      </c>
      <c r="Q3116" s="33" t="s">
        <v>12443</v>
      </c>
      <c r="R3116" s="33" t="s">
        <v>12444</v>
      </c>
      <c r="S3116" s="68">
        <v>21927</v>
      </c>
      <c r="T3116" s="33" t="s">
        <v>12445</v>
      </c>
      <c r="U3116" s="33" t="s">
        <v>3704</v>
      </c>
      <c r="V3116" s="33" t="s">
        <v>3704</v>
      </c>
      <c r="W3116" s="33" t="s">
        <v>3705</v>
      </c>
      <c r="X3116" s="33" t="s">
        <v>3509</v>
      </c>
    </row>
    <row r="3117" spans="14:24" x14ac:dyDescent="0.25">
      <c r="N3117" s="33" t="s">
        <v>3509</v>
      </c>
      <c r="O3117" s="33" t="s">
        <v>12427</v>
      </c>
      <c r="P3117" s="68">
        <v>7817</v>
      </c>
      <c r="Q3117" s="69" t="s">
        <v>12446</v>
      </c>
      <c r="R3117" s="33" t="s">
        <v>12447</v>
      </c>
      <c r="S3117" s="68">
        <v>53192</v>
      </c>
      <c r="T3117" s="69" t="s">
        <v>12448</v>
      </c>
      <c r="U3117" s="33" t="s">
        <v>4638</v>
      </c>
      <c r="V3117" s="33" t="s">
        <v>4639</v>
      </c>
      <c r="W3117" s="33" t="s">
        <v>12449</v>
      </c>
      <c r="X3117" s="33" t="s">
        <v>3509</v>
      </c>
    </row>
    <row r="3118" spans="14:24" x14ac:dyDescent="0.25">
      <c r="N3118" s="33" t="s">
        <v>3509</v>
      </c>
      <c r="O3118" s="33" t="s">
        <v>12427</v>
      </c>
      <c r="P3118" s="68">
        <v>8225</v>
      </c>
      <c r="Q3118" s="33" t="s">
        <v>12450</v>
      </c>
      <c r="R3118" s="33" t="s">
        <v>12451</v>
      </c>
      <c r="S3118" s="68">
        <v>41844</v>
      </c>
      <c r="T3118" s="33" t="s">
        <v>12452</v>
      </c>
      <c r="U3118" s="33" t="s">
        <v>3704</v>
      </c>
      <c r="V3118" s="33" t="s">
        <v>3704</v>
      </c>
      <c r="W3118" s="33" t="s">
        <v>3705</v>
      </c>
      <c r="X3118" s="33" t="s">
        <v>3509</v>
      </c>
    </row>
    <row r="3119" spans="14:24" x14ac:dyDescent="0.25">
      <c r="N3119" s="33" t="s">
        <v>3509</v>
      </c>
      <c r="O3119" s="33" t="s">
        <v>12427</v>
      </c>
      <c r="P3119" s="68">
        <v>8626</v>
      </c>
      <c r="Q3119" s="69" t="s">
        <v>12453</v>
      </c>
      <c r="R3119" s="33" t="s">
        <v>12454</v>
      </c>
      <c r="S3119" s="68">
        <v>52161</v>
      </c>
      <c r="T3119" s="69" t="s">
        <v>12455</v>
      </c>
      <c r="U3119" s="33" t="s">
        <v>4638</v>
      </c>
      <c r="V3119" s="33" t="s">
        <v>4639</v>
      </c>
      <c r="W3119" s="33" t="s">
        <v>12456</v>
      </c>
      <c r="X3119" s="33" t="s">
        <v>3509</v>
      </c>
    </row>
    <row r="3120" spans="14:24" x14ac:dyDescent="0.25">
      <c r="N3120" s="33" t="s">
        <v>3509</v>
      </c>
      <c r="O3120" s="33" t="s">
        <v>12457</v>
      </c>
      <c r="P3120" s="68">
        <v>316</v>
      </c>
      <c r="Q3120" s="33" t="s">
        <v>12458</v>
      </c>
      <c r="R3120" s="33" t="s">
        <v>12459</v>
      </c>
      <c r="S3120" s="68">
        <v>37721</v>
      </c>
      <c r="T3120" s="69" t="s">
        <v>12460</v>
      </c>
      <c r="U3120" s="33" t="s">
        <v>12461</v>
      </c>
      <c r="V3120" s="33" t="s">
        <v>12461</v>
      </c>
      <c r="W3120" s="33" t="s">
        <v>12462</v>
      </c>
      <c r="X3120" s="33" t="s">
        <v>3509</v>
      </c>
    </row>
    <row r="3121" spans="14:24" x14ac:dyDescent="0.25">
      <c r="N3121" s="33" t="s">
        <v>3509</v>
      </c>
      <c r="O3121" s="33" t="s">
        <v>12463</v>
      </c>
      <c r="P3121" s="68">
        <v>305</v>
      </c>
      <c r="Q3121" s="33" t="s">
        <v>12464</v>
      </c>
      <c r="R3121" s="33" t="s">
        <v>12465</v>
      </c>
      <c r="S3121" s="68">
        <v>25244</v>
      </c>
      <c r="T3121" s="69" t="s">
        <v>12466</v>
      </c>
      <c r="U3121" s="33" t="s">
        <v>3704</v>
      </c>
      <c r="V3121" s="33" t="s">
        <v>3704</v>
      </c>
      <c r="W3121" s="33" t="s">
        <v>3705</v>
      </c>
      <c r="X3121" s="33" t="s">
        <v>3509</v>
      </c>
    </row>
    <row r="3122" spans="14:24" x14ac:dyDescent="0.25">
      <c r="N3122" s="33" t="s">
        <v>3509</v>
      </c>
      <c r="O3122" s="33" t="s">
        <v>12463</v>
      </c>
      <c r="P3122" s="68">
        <v>306</v>
      </c>
      <c r="Q3122" s="33" t="s">
        <v>12467</v>
      </c>
      <c r="R3122" s="33" t="s">
        <v>12468</v>
      </c>
      <c r="S3122" s="68">
        <v>44085</v>
      </c>
      <c r="T3122" s="69" t="s">
        <v>12469</v>
      </c>
      <c r="U3122" s="33" t="s">
        <v>4897</v>
      </c>
      <c r="V3122" s="33" t="s">
        <v>12470</v>
      </c>
      <c r="W3122" s="33" t="s">
        <v>12471</v>
      </c>
      <c r="X3122" s="33" t="s">
        <v>3509</v>
      </c>
    </row>
    <row r="3123" spans="14:24" x14ac:dyDescent="0.25">
      <c r="N3123" s="33" t="s">
        <v>3509</v>
      </c>
      <c r="O3123" s="33" t="s">
        <v>12472</v>
      </c>
      <c r="P3123" s="68">
        <v>8594</v>
      </c>
      <c r="Q3123" s="33" t="s">
        <v>12473</v>
      </c>
      <c r="R3123" s="33" t="s">
        <v>12474</v>
      </c>
      <c r="S3123" s="68">
        <v>34012</v>
      </c>
      <c r="T3123" s="69" t="s">
        <v>12475</v>
      </c>
      <c r="U3123" s="33" t="s">
        <v>12476</v>
      </c>
      <c r="V3123" s="33" t="s">
        <v>12476</v>
      </c>
      <c r="W3123" s="33" t="s">
        <v>12477</v>
      </c>
      <c r="X3123" s="33" t="s">
        <v>3509</v>
      </c>
    </row>
    <row r="3124" spans="14:24" x14ac:dyDescent="0.25">
      <c r="N3124" s="33" t="s">
        <v>3509</v>
      </c>
      <c r="O3124" s="33" t="s">
        <v>12472</v>
      </c>
      <c r="P3124" s="68">
        <v>8595</v>
      </c>
      <c r="Q3124" s="33" t="s">
        <v>12478</v>
      </c>
      <c r="R3124" s="33" t="s">
        <v>12479</v>
      </c>
      <c r="S3124" s="68">
        <v>34014</v>
      </c>
      <c r="T3124" s="69" t="s">
        <v>12480</v>
      </c>
      <c r="U3124" s="33" t="s">
        <v>12476</v>
      </c>
      <c r="V3124" s="33" t="s">
        <v>12476</v>
      </c>
      <c r="W3124" s="33" t="s">
        <v>12481</v>
      </c>
      <c r="X3124" s="33" t="s">
        <v>3509</v>
      </c>
    </row>
    <row r="3125" spans="14:24" x14ac:dyDescent="0.25">
      <c r="N3125" s="33" t="s">
        <v>3509</v>
      </c>
      <c r="O3125" s="33" t="s">
        <v>12482</v>
      </c>
      <c r="P3125" s="68">
        <v>6218</v>
      </c>
      <c r="Q3125" s="33" t="s">
        <v>12483</v>
      </c>
      <c r="R3125" s="33" t="s">
        <v>12484</v>
      </c>
      <c r="S3125" s="68">
        <v>53368</v>
      </c>
      <c r="T3125" s="69" t="s">
        <v>12485</v>
      </c>
      <c r="U3125" s="33" t="s">
        <v>3704</v>
      </c>
      <c r="V3125" s="33" t="s">
        <v>3704</v>
      </c>
      <c r="W3125" s="33" t="s">
        <v>3705</v>
      </c>
      <c r="X3125" s="33" t="s">
        <v>3509</v>
      </c>
    </row>
    <row r="3126" spans="14:24" x14ac:dyDescent="0.25">
      <c r="N3126" s="33" t="s">
        <v>3509</v>
      </c>
      <c r="O3126" s="33" t="s">
        <v>12486</v>
      </c>
      <c r="P3126" s="68">
        <v>8207</v>
      </c>
      <c r="Q3126" s="33" t="s">
        <v>12487</v>
      </c>
      <c r="R3126" s="33" t="s">
        <v>12488</v>
      </c>
      <c r="S3126" s="68">
        <v>60958</v>
      </c>
      <c r="T3126" s="69" t="s">
        <v>12489</v>
      </c>
      <c r="U3126" s="33" t="s">
        <v>3704</v>
      </c>
      <c r="V3126" s="33" t="s">
        <v>3704</v>
      </c>
      <c r="W3126" s="33" t="s">
        <v>3705</v>
      </c>
      <c r="X3126" s="33" t="s">
        <v>3509</v>
      </c>
    </row>
    <row r="3127" spans="14:24" x14ac:dyDescent="0.25">
      <c r="N3127" s="33" t="s">
        <v>3509</v>
      </c>
      <c r="O3127" s="33" t="s">
        <v>12486</v>
      </c>
      <c r="P3127" s="68">
        <v>8208</v>
      </c>
      <c r="Q3127" s="33" t="s">
        <v>12490</v>
      </c>
      <c r="R3127" s="33" t="s">
        <v>12491</v>
      </c>
      <c r="S3127" s="68">
        <v>40012</v>
      </c>
      <c r="T3127" s="69" t="s">
        <v>12492</v>
      </c>
      <c r="U3127" s="33" t="s">
        <v>3704</v>
      </c>
      <c r="V3127" s="33" t="s">
        <v>3704</v>
      </c>
      <c r="W3127" s="33" t="s">
        <v>3704</v>
      </c>
      <c r="X3127" s="33" t="s">
        <v>3509</v>
      </c>
    </row>
    <row r="3128" spans="14:24" x14ac:dyDescent="0.25">
      <c r="N3128" s="33" t="s">
        <v>3509</v>
      </c>
      <c r="O3128" s="33" t="s">
        <v>12486</v>
      </c>
      <c r="P3128" s="68">
        <v>8284</v>
      </c>
      <c r="Q3128" s="33" t="s">
        <v>12493</v>
      </c>
      <c r="R3128" s="33" t="s">
        <v>12494</v>
      </c>
      <c r="S3128" s="68">
        <v>40013</v>
      </c>
      <c r="T3128" s="69" t="s">
        <v>12495</v>
      </c>
      <c r="U3128" s="33" t="s">
        <v>3704</v>
      </c>
      <c r="V3128" s="33" t="s">
        <v>3704</v>
      </c>
      <c r="W3128" s="33" t="s">
        <v>3705</v>
      </c>
      <c r="X3128" s="33" t="s">
        <v>3509</v>
      </c>
    </row>
    <row r="3129" spans="14:24" x14ac:dyDescent="0.25">
      <c r="N3129" s="33" t="s">
        <v>3509</v>
      </c>
      <c r="O3129" s="33" t="s">
        <v>12486</v>
      </c>
      <c r="P3129" s="68">
        <v>8393</v>
      </c>
      <c r="Q3129" s="33" t="s">
        <v>12496</v>
      </c>
      <c r="R3129" s="33" t="s">
        <v>12497</v>
      </c>
      <c r="S3129" s="68">
        <v>39373</v>
      </c>
      <c r="T3129" s="69" t="s">
        <v>12498</v>
      </c>
      <c r="U3129" s="33" t="s">
        <v>3704</v>
      </c>
      <c r="V3129" s="33" t="s">
        <v>3704</v>
      </c>
      <c r="W3129" s="33" t="s">
        <v>3705</v>
      </c>
      <c r="X3129" s="33" t="s">
        <v>3509</v>
      </c>
    </row>
    <row r="3130" spans="14:24" x14ac:dyDescent="0.25">
      <c r="N3130" s="33" t="s">
        <v>3509</v>
      </c>
      <c r="O3130" s="33" t="s">
        <v>12499</v>
      </c>
      <c r="P3130" s="68">
        <v>3735</v>
      </c>
      <c r="Q3130" s="33" t="s">
        <v>12500</v>
      </c>
      <c r="R3130" s="33" t="s">
        <v>12501</v>
      </c>
      <c r="S3130" s="68">
        <v>60865</v>
      </c>
      <c r="T3130" s="69" t="s">
        <v>12502</v>
      </c>
      <c r="U3130" s="33" t="s">
        <v>3704</v>
      </c>
      <c r="V3130" s="33" t="s">
        <v>3704</v>
      </c>
      <c r="W3130" s="33" t="s">
        <v>3705</v>
      </c>
      <c r="X3130" s="33" t="s">
        <v>3509</v>
      </c>
    </row>
    <row r="3131" spans="14:24" x14ac:dyDescent="0.25">
      <c r="N3131" s="33" t="s">
        <v>3509</v>
      </c>
      <c r="O3131" s="33" t="s">
        <v>12503</v>
      </c>
      <c r="P3131" s="68">
        <v>3538</v>
      </c>
      <c r="Q3131" s="33" t="s">
        <v>12504</v>
      </c>
      <c r="R3131" s="33" t="s">
        <v>12505</v>
      </c>
      <c r="S3131" s="68">
        <v>37728</v>
      </c>
      <c r="T3131" s="69" t="s">
        <v>12506</v>
      </c>
      <c r="U3131" s="33" t="s">
        <v>3704</v>
      </c>
      <c r="V3131" s="33" t="s">
        <v>3704</v>
      </c>
      <c r="W3131" s="33" t="s">
        <v>3705</v>
      </c>
      <c r="X3131" s="33" t="s">
        <v>3509</v>
      </c>
    </row>
    <row r="3132" spans="14:24" x14ac:dyDescent="0.25">
      <c r="N3132" s="33" t="s">
        <v>3508</v>
      </c>
      <c r="O3132" s="33" t="s">
        <v>12507</v>
      </c>
      <c r="P3132" s="68">
        <v>3092</v>
      </c>
      <c r="Q3132" s="33" t="s">
        <v>12508</v>
      </c>
      <c r="R3132" s="33" t="s">
        <v>12509</v>
      </c>
      <c r="S3132" s="68">
        <v>46635</v>
      </c>
      <c r="T3132" s="69" t="s">
        <v>12510</v>
      </c>
      <c r="U3132" s="33" t="s">
        <v>4638</v>
      </c>
      <c r="V3132" s="33" t="s">
        <v>4639</v>
      </c>
      <c r="W3132" s="33" t="s">
        <v>12511</v>
      </c>
      <c r="X3132" s="33" t="s">
        <v>3508</v>
      </c>
    </row>
    <row r="3133" spans="14:24" x14ac:dyDescent="0.25">
      <c r="N3133" s="33" t="s">
        <v>3508</v>
      </c>
      <c r="O3133" s="33" t="s">
        <v>5828</v>
      </c>
      <c r="P3133" s="68">
        <v>5872</v>
      </c>
      <c r="Q3133" s="33" t="s">
        <v>12512</v>
      </c>
      <c r="R3133" s="33" t="s">
        <v>12513</v>
      </c>
      <c r="S3133" s="68">
        <v>3805</v>
      </c>
      <c r="T3133" s="33" t="s">
        <v>12514</v>
      </c>
      <c r="U3133" s="33" t="s">
        <v>4638</v>
      </c>
      <c r="V3133" s="33" t="s">
        <v>5811</v>
      </c>
      <c r="W3133" s="33" t="s">
        <v>12515</v>
      </c>
      <c r="X3133" s="33" t="s">
        <v>3508</v>
      </c>
    </row>
    <row r="3134" spans="14:24" x14ac:dyDescent="0.25">
      <c r="N3134" s="33" t="s">
        <v>3508</v>
      </c>
      <c r="O3134" s="33" t="s">
        <v>12516</v>
      </c>
      <c r="P3134" s="68">
        <v>4132</v>
      </c>
      <c r="Q3134" s="33" t="s">
        <v>12517</v>
      </c>
      <c r="R3134" s="33" t="s">
        <v>12518</v>
      </c>
      <c r="S3134" s="68">
        <v>21276</v>
      </c>
      <c r="T3134" s="69" t="s">
        <v>12519</v>
      </c>
      <c r="U3134" s="33" t="s">
        <v>6308</v>
      </c>
      <c r="V3134" s="33" t="s">
        <v>6309</v>
      </c>
      <c r="W3134" s="33" t="s">
        <v>12520</v>
      </c>
      <c r="X3134" s="33" t="s">
        <v>3508</v>
      </c>
    </row>
    <row r="3135" spans="14:24" x14ac:dyDescent="0.25">
      <c r="N3135" s="33" t="s">
        <v>3508</v>
      </c>
      <c r="O3135" s="33" t="s">
        <v>12516</v>
      </c>
      <c r="P3135" s="68">
        <v>5960</v>
      </c>
      <c r="Q3135" s="33" t="s">
        <v>12521</v>
      </c>
      <c r="R3135" s="33" t="s">
        <v>12522</v>
      </c>
      <c r="S3135" s="68">
        <v>20291</v>
      </c>
      <c r="T3135" s="69" t="s">
        <v>12523</v>
      </c>
      <c r="U3135" s="33" t="s">
        <v>4638</v>
      </c>
      <c r="V3135" s="33" t="s">
        <v>4639</v>
      </c>
      <c r="W3135" s="33" t="s">
        <v>12520</v>
      </c>
      <c r="X3135" s="33" t="s">
        <v>3508</v>
      </c>
    </row>
    <row r="3136" spans="14:24" x14ac:dyDescent="0.25">
      <c r="N3136" s="33" t="s">
        <v>3508</v>
      </c>
      <c r="O3136" s="33" t="s">
        <v>12524</v>
      </c>
      <c r="P3136" s="68">
        <v>4407</v>
      </c>
      <c r="Q3136" s="33" t="s">
        <v>12525</v>
      </c>
      <c r="R3136" s="33" t="s">
        <v>12526</v>
      </c>
      <c r="S3136" s="68">
        <v>17092</v>
      </c>
      <c r="T3136" s="33" t="s">
        <v>12527</v>
      </c>
      <c r="U3136" s="33" t="s">
        <v>11312</v>
      </c>
      <c r="V3136" s="33" t="s">
        <v>11313</v>
      </c>
      <c r="W3136" s="69" t="s">
        <v>12528</v>
      </c>
      <c r="X3136" s="33" t="s">
        <v>3508</v>
      </c>
    </row>
    <row r="3137" spans="14:24" x14ac:dyDescent="0.25">
      <c r="N3137" s="33" t="s">
        <v>3508</v>
      </c>
      <c r="O3137" s="33" t="s">
        <v>12529</v>
      </c>
      <c r="P3137" s="68">
        <v>3100</v>
      </c>
      <c r="Q3137" s="33" t="s">
        <v>12530</v>
      </c>
      <c r="R3137" s="33" t="s">
        <v>12531</v>
      </c>
      <c r="S3137" s="68">
        <v>17053</v>
      </c>
      <c r="T3137" s="69" t="s">
        <v>12532</v>
      </c>
      <c r="U3137" s="33" t="s">
        <v>4728</v>
      </c>
      <c r="V3137" s="33" t="s">
        <v>4729</v>
      </c>
      <c r="W3137" s="33" t="s">
        <v>12533</v>
      </c>
      <c r="X3137" s="33" t="s">
        <v>3508</v>
      </c>
    </row>
    <row r="3138" spans="14:24" x14ac:dyDescent="0.25">
      <c r="N3138" s="33" t="s">
        <v>3508</v>
      </c>
      <c r="O3138" s="33" t="s">
        <v>12534</v>
      </c>
      <c r="P3138" s="68">
        <v>9063</v>
      </c>
      <c r="Q3138" s="33" t="s">
        <v>12535</v>
      </c>
      <c r="R3138" s="33" t="s">
        <v>12536</v>
      </c>
      <c r="S3138" s="68">
        <v>56127</v>
      </c>
      <c r="T3138" s="33" t="s">
        <v>12537</v>
      </c>
      <c r="U3138" s="33" t="s">
        <v>4728</v>
      </c>
      <c r="V3138" s="33" t="s">
        <v>4729</v>
      </c>
      <c r="W3138" s="33" t="s">
        <v>12538</v>
      </c>
      <c r="X3138" s="33" t="s">
        <v>3508</v>
      </c>
    </row>
    <row r="3139" spans="14:24" x14ac:dyDescent="0.25">
      <c r="N3139" s="33" t="s">
        <v>3508</v>
      </c>
      <c r="O3139" s="33" t="s">
        <v>12534</v>
      </c>
      <c r="P3139" s="68">
        <v>9064</v>
      </c>
      <c r="Q3139" s="33" t="s">
        <v>12539</v>
      </c>
      <c r="R3139" s="33" t="s">
        <v>12540</v>
      </c>
      <c r="S3139" s="68">
        <v>56092</v>
      </c>
      <c r="T3139" s="33" t="s">
        <v>12541</v>
      </c>
      <c r="U3139" s="33" t="s">
        <v>4728</v>
      </c>
      <c r="V3139" s="33" t="s">
        <v>4729</v>
      </c>
      <c r="W3139" s="33" t="s">
        <v>12538</v>
      </c>
      <c r="X3139" s="33" t="s">
        <v>3508</v>
      </c>
    </row>
    <row r="3140" spans="14:24" x14ac:dyDescent="0.25">
      <c r="N3140" s="33" t="s">
        <v>3508</v>
      </c>
      <c r="O3140" s="33" t="s">
        <v>12542</v>
      </c>
      <c r="P3140" s="68">
        <v>4134</v>
      </c>
      <c r="Q3140" s="33" t="s">
        <v>12543</v>
      </c>
      <c r="R3140" s="33" t="s">
        <v>12544</v>
      </c>
      <c r="S3140" s="68">
        <v>21326</v>
      </c>
      <c r="T3140" s="69" t="s">
        <v>12545</v>
      </c>
      <c r="U3140" s="33" t="s">
        <v>4638</v>
      </c>
      <c r="V3140" s="33" t="s">
        <v>4639</v>
      </c>
      <c r="W3140" s="33" t="s">
        <v>12546</v>
      </c>
      <c r="X3140" s="33" t="s">
        <v>3508</v>
      </c>
    </row>
    <row r="3141" spans="14:24" x14ac:dyDescent="0.25">
      <c r="N3141" s="70" t="s">
        <v>3508</v>
      </c>
      <c r="O3141" s="33" t="s">
        <v>12542</v>
      </c>
      <c r="P3141" s="68">
        <v>6182</v>
      </c>
      <c r="Q3141" s="33" t="s">
        <v>12547</v>
      </c>
      <c r="R3141" s="33" t="s">
        <v>335</v>
      </c>
      <c r="S3141" s="68">
        <v>45317</v>
      </c>
      <c r="T3141" s="33" t="s">
        <v>12548</v>
      </c>
      <c r="U3141" s="33" t="s">
        <v>4699</v>
      </c>
      <c r="V3141" s="33" t="s">
        <v>4699</v>
      </c>
      <c r="W3141" s="33" t="s">
        <v>12549</v>
      </c>
      <c r="X3141" s="70" t="s">
        <v>3508</v>
      </c>
    </row>
    <row r="3142" spans="14:24" x14ac:dyDescent="0.25">
      <c r="N3142" s="33" t="s">
        <v>3508</v>
      </c>
      <c r="O3142" s="33" t="s">
        <v>12542</v>
      </c>
      <c r="P3142" s="68">
        <v>6183</v>
      </c>
      <c r="Q3142" s="33" t="s">
        <v>12550</v>
      </c>
      <c r="R3142" s="33" t="s">
        <v>12551</v>
      </c>
      <c r="S3142" s="68">
        <v>16277</v>
      </c>
      <c r="T3142" s="33" t="s">
        <v>12552</v>
      </c>
      <c r="U3142" s="33" t="s">
        <v>5017</v>
      </c>
      <c r="V3142" s="33" t="s">
        <v>5017</v>
      </c>
      <c r="W3142" s="33" t="s">
        <v>5018</v>
      </c>
      <c r="X3142" s="33" t="s">
        <v>3508</v>
      </c>
    </row>
    <row r="3143" spans="14:24" x14ac:dyDescent="0.25">
      <c r="N3143" s="33" t="s">
        <v>3508</v>
      </c>
      <c r="O3143" s="33" t="s">
        <v>12542</v>
      </c>
      <c r="P3143" s="68">
        <v>6184</v>
      </c>
      <c r="Q3143" s="33" t="s">
        <v>12553</v>
      </c>
      <c r="R3143" s="33" t="s">
        <v>12554</v>
      </c>
      <c r="S3143" s="68">
        <v>16288</v>
      </c>
      <c r="T3143" s="69" t="s">
        <v>12555</v>
      </c>
      <c r="U3143" s="33" t="s">
        <v>3773</v>
      </c>
      <c r="V3143" s="33" t="s">
        <v>3774</v>
      </c>
      <c r="W3143" s="33" t="s">
        <v>12556</v>
      </c>
      <c r="X3143" s="33" t="s">
        <v>3508</v>
      </c>
    </row>
    <row r="3144" spans="14:24" x14ac:dyDescent="0.25">
      <c r="N3144" s="33" t="s">
        <v>3508</v>
      </c>
      <c r="O3144" s="33" t="s">
        <v>68</v>
      </c>
      <c r="P3144" s="68">
        <v>6950</v>
      </c>
      <c r="Q3144" s="33" t="s">
        <v>12557</v>
      </c>
      <c r="R3144" s="33" t="s">
        <v>12558</v>
      </c>
      <c r="S3144" s="68">
        <v>22007</v>
      </c>
      <c r="T3144" s="33" t="s">
        <v>12559</v>
      </c>
      <c r="U3144" s="33" t="s">
        <v>3704</v>
      </c>
      <c r="V3144" s="33" t="s">
        <v>3704</v>
      </c>
      <c r="W3144" s="33" t="s">
        <v>3705</v>
      </c>
      <c r="X3144" s="33" t="s">
        <v>3508</v>
      </c>
    </row>
    <row r="3145" spans="14:24" x14ac:dyDescent="0.25">
      <c r="N3145" s="33" t="s">
        <v>3507</v>
      </c>
      <c r="O3145" s="33" t="s">
        <v>12560</v>
      </c>
      <c r="P3145" s="68">
        <v>4742</v>
      </c>
      <c r="Q3145" s="33" t="s">
        <v>12561</v>
      </c>
      <c r="R3145" s="33" t="s">
        <v>12562</v>
      </c>
      <c r="S3145" s="68">
        <v>60920</v>
      </c>
      <c r="T3145" s="69" t="s">
        <v>12563</v>
      </c>
      <c r="U3145" s="33" t="s">
        <v>5017</v>
      </c>
      <c r="V3145" s="33" t="s">
        <v>5017</v>
      </c>
      <c r="W3145" s="33" t="s">
        <v>5018</v>
      </c>
      <c r="X3145" s="33" t="s">
        <v>3507</v>
      </c>
    </row>
    <row r="3146" spans="14:24" x14ac:dyDescent="0.25">
      <c r="N3146" s="33" t="s">
        <v>3507</v>
      </c>
      <c r="O3146" s="33" t="s">
        <v>12560</v>
      </c>
      <c r="P3146" s="68">
        <v>8858</v>
      </c>
      <c r="Q3146" s="33" t="s">
        <v>12564</v>
      </c>
      <c r="R3146" s="33" t="s">
        <v>12565</v>
      </c>
      <c r="S3146" s="68">
        <v>51121</v>
      </c>
      <c r="T3146" s="33" t="s">
        <v>12566</v>
      </c>
      <c r="U3146" s="33" t="s">
        <v>5017</v>
      </c>
      <c r="V3146" s="33" t="s">
        <v>5017</v>
      </c>
      <c r="W3146" s="33" t="s">
        <v>5018</v>
      </c>
      <c r="X3146" s="33" t="s">
        <v>3507</v>
      </c>
    </row>
    <row r="3147" spans="14:24" x14ac:dyDescent="0.25">
      <c r="N3147" s="33" t="s">
        <v>3507</v>
      </c>
      <c r="O3147" s="33" t="s">
        <v>12567</v>
      </c>
      <c r="P3147" s="68">
        <v>4746</v>
      </c>
      <c r="Q3147" s="69" t="s">
        <v>12568</v>
      </c>
      <c r="R3147" s="33" t="s">
        <v>12569</v>
      </c>
      <c r="S3147" s="68">
        <v>58941</v>
      </c>
      <c r="T3147" s="69" t="s">
        <v>12570</v>
      </c>
      <c r="U3147" s="33" t="s">
        <v>5017</v>
      </c>
      <c r="V3147" s="33" t="s">
        <v>5017</v>
      </c>
      <c r="W3147" s="33" t="s">
        <v>5018</v>
      </c>
      <c r="X3147" s="33" t="s">
        <v>3507</v>
      </c>
    </row>
    <row r="3148" spans="14:24" x14ac:dyDescent="0.25">
      <c r="N3148" s="70" t="s">
        <v>3507</v>
      </c>
      <c r="O3148" s="33" t="s">
        <v>12571</v>
      </c>
      <c r="P3148" s="68">
        <v>6004</v>
      </c>
      <c r="Q3148" s="33" t="s">
        <v>12572</v>
      </c>
      <c r="R3148" s="33" t="s">
        <v>355</v>
      </c>
      <c r="S3148" s="68">
        <v>15056</v>
      </c>
      <c r="T3148" s="69" t="s">
        <v>12573</v>
      </c>
      <c r="U3148" s="33" t="s">
        <v>4699</v>
      </c>
      <c r="V3148" s="33" t="s">
        <v>4699</v>
      </c>
      <c r="W3148" s="33" t="s">
        <v>12574</v>
      </c>
      <c r="X3148" s="70" t="s">
        <v>3507</v>
      </c>
    </row>
    <row r="3149" spans="14:24" x14ac:dyDescent="0.25">
      <c r="N3149" s="70" t="s">
        <v>3507</v>
      </c>
      <c r="O3149" s="33" t="s">
        <v>12575</v>
      </c>
      <c r="P3149" s="68">
        <v>4744</v>
      </c>
      <c r="Q3149" s="69" t="s">
        <v>12576</v>
      </c>
      <c r="R3149" s="33" t="s">
        <v>176</v>
      </c>
      <c r="S3149" s="68">
        <v>56994</v>
      </c>
      <c r="T3149" s="69" t="s">
        <v>12577</v>
      </c>
      <c r="U3149" s="33" t="s">
        <v>4699</v>
      </c>
      <c r="V3149" s="33" t="s">
        <v>4699</v>
      </c>
      <c r="W3149" s="69" t="s">
        <v>12578</v>
      </c>
      <c r="X3149" s="70" t="s">
        <v>3507</v>
      </c>
    </row>
    <row r="3150" spans="14:24" x14ac:dyDescent="0.25">
      <c r="N3150" s="33" t="s">
        <v>3507</v>
      </c>
      <c r="O3150" s="33" t="s">
        <v>12579</v>
      </c>
      <c r="P3150" s="68">
        <v>4747</v>
      </c>
      <c r="Q3150" s="33" t="s">
        <v>12580</v>
      </c>
      <c r="R3150" s="33" t="s">
        <v>12581</v>
      </c>
      <c r="S3150" s="68">
        <v>60930</v>
      </c>
      <c r="T3150" s="69" t="s">
        <v>12582</v>
      </c>
      <c r="U3150" s="33" t="s">
        <v>5017</v>
      </c>
      <c r="V3150" s="33" t="s">
        <v>5017</v>
      </c>
      <c r="W3150" s="33" t="s">
        <v>5018</v>
      </c>
      <c r="X3150" s="33" t="s">
        <v>3507</v>
      </c>
    </row>
    <row r="3151" spans="14:24" x14ac:dyDescent="0.25">
      <c r="N3151" s="33" t="s">
        <v>3507</v>
      </c>
      <c r="O3151" s="33" t="s">
        <v>12579</v>
      </c>
      <c r="P3151" s="68">
        <v>6607</v>
      </c>
      <c r="Q3151" s="33" t="s">
        <v>12583</v>
      </c>
      <c r="R3151" s="33" t="s">
        <v>12584</v>
      </c>
      <c r="S3151" s="68">
        <v>29797</v>
      </c>
      <c r="T3151" s="69" t="s">
        <v>12585</v>
      </c>
      <c r="U3151" s="33" t="s">
        <v>5017</v>
      </c>
      <c r="V3151" s="33" t="s">
        <v>5017</v>
      </c>
      <c r="W3151" s="33" t="s">
        <v>5018</v>
      </c>
      <c r="X3151" s="33" t="s">
        <v>3507</v>
      </c>
    </row>
    <row r="3152" spans="14:24" x14ac:dyDescent="0.25">
      <c r="N3152" s="33" t="s">
        <v>3507</v>
      </c>
      <c r="O3152" s="33" t="s">
        <v>12579</v>
      </c>
      <c r="P3152" s="68">
        <v>8857</v>
      </c>
      <c r="Q3152" s="33" t="s">
        <v>12586</v>
      </c>
      <c r="R3152" s="33" t="s">
        <v>12587</v>
      </c>
      <c r="S3152" s="68">
        <v>51124</v>
      </c>
      <c r="T3152" s="69" t="s">
        <v>12588</v>
      </c>
      <c r="U3152" s="33" t="s">
        <v>5017</v>
      </c>
      <c r="V3152" s="33" t="s">
        <v>5017</v>
      </c>
      <c r="W3152" s="33" t="s">
        <v>5018</v>
      </c>
      <c r="X3152" s="33" t="s">
        <v>3507</v>
      </c>
    </row>
    <row r="3153" spans="14:24" x14ac:dyDescent="0.25">
      <c r="N3153" s="33" t="s">
        <v>3506</v>
      </c>
      <c r="O3153" s="33" t="s">
        <v>12589</v>
      </c>
      <c r="P3153" s="68">
        <v>4878</v>
      </c>
      <c r="Q3153" s="33" t="s">
        <v>12590</v>
      </c>
      <c r="R3153" s="33" t="s">
        <v>12591</v>
      </c>
      <c r="S3153" s="68">
        <v>51129</v>
      </c>
      <c r="T3153" s="69" t="s">
        <v>12592</v>
      </c>
      <c r="U3153" s="33" t="s">
        <v>5017</v>
      </c>
      <c r="V3153" s="33" t="s">
        <v>5017</v>
      </c>
      <c r="W3153" s="33" t="s">
        <v>5018</v>
      </c>
      <c r="X3153" s="33" t="s">
        <v>3506</v>
      </c>
    </row>
    <row r="3154" spans="14:24" x14ac:dyDescent="0.25">
      <c r="N3154" s="33" t="s">
        <v>3506</v>
      </c>
      <c r="O3154" s="33" t="s">
        <v>12593</v>
      </c>
      <c r="P3154" s="68">
        <v>4894</v>
      </c>
      <c r="Q3154" s="33" t="s">
        <v>12594</v>
      </c>
      <c r="R3154" s="33" t="s">
        <v>12595</v>
      </c>
      <c r="S3154" s="68">
        <v>52441</v>
      </c>
      <c r="T3154" s="69" t="s">
        <v>12596</v>
      </c>
      <c r="U3154" s="33" t="s">
        <v>5017</v>
      </c>
      <c r="V3154" s="33" t="s">
        <v>5017</v>
      </c>
      <c r="W3154" s="33" t="s">
        <v>5018</v>
      </c>
      <c r="X3154" s="33" t="s">
        <v>3506</v>
      </c>
    </row>
    <row r="3155" spans="14:24" x14ac:dyDescent="0.25">
      <c r="N3155" s="33" t="s">
        <v>3506</v>
      </c>
      <c r="O3155" s="33" t="s">
        <v>12593</v>
      </c>
      <c r="P3155" s="68">
        <v>4895</v>
      </c>
      <c r="Q3155" s="33" t="s">
        <v>12597</v>
      </c>
      <c r="R3155" s="33" t="s">
        <v>12598</v>
      </c>
      <c r="S3155" s="68">
        <v>52213</v>
      </c>
      <c r="T3155" s="69" t="s">
        <v>12599</v>
      </c>
      <c r="U3155" s="33" t="s">
        <v>5017</v>
      </c>
      <c r="V3155" s="33" t="s">
        <v>5017</v>
      </c>
      <c r="W3155" s="33" t="s">
        <v>5018</v>
      </c>
      <c r="X3155" s="33" t="s">
        <v>3506</v>
      </c>
    </row>
    <row r="3156" spans="14:24" x14ac:dyDescent="0.25">
      <c r="N3156" s="33" t="s">
        <v>3506</v>
      </c>
      <c r="O3156" s="33" t="s">
        <v>12600</v>
      </c>
      <c r="P3156" s="68">
        <v>4889</v>
      </c>
      <c r="Q3156" s="33" t="s">
        <v>12601</v>
      </c>
      <c r="R3156" s="33" t="s">
        <v>12602</v>
      </c>
      <c r="S3156" s="68">
        <v>51979</v>
      </c>
      <c r="T3156" s="69" t="s">
        <v>12603</v>
      </c>
      <c r="U3156" s="33" t="s">
        <v>5017</v>
      </c>
      <c r="V3156" s="33" t="s">
        <v>5017</v>
      </c>
      <c r="W3156" s="33" t="s">
        <v>5018</v>
      </c>
      <c r="X3156" s="33" t="s">
        <v>3506</v>
      </c>
    </row>
    <row r="3157" spans="14:24" x14ac:dyDescent="0.25">
      <c r="N3157" s="33" t="s">
        <v>3506</v>
      </c>
      <c r="O3157" s="33" t="s">
        <v>12604</v>
      </c>
      <c r="P3157" s="68">
        <v>4884</v>
      </c>
      <c r="Q3157" s="33" t="s">
        <v>12605</v>
      </c>
      <c r="R3157" s="33" t="s">
        <v>12606</v>
      </c>
      <c r="S3157" s="68">
        <v>52049</v>
      </c>
      <c r="T3157" s="69" t="s">
        <v>12607</v>
      </c>
      <c r="U3157" s="33" t="s">
        <v>5017</v>
      </c>
      <c r="V3157" s="33" t="s">
        <v>5017</v>
      </c>
      <c r="W3157" s="33" t="s">
        <v>5018</v>
      </c>
      <c r="X3157" s="33" t="s">
        <v>3506</v>
      </c>
    </row>
    <row r="3158" spans="14:24" x14ac:dyDescent="0.25">
      <c r="N3158" s="70" t="s">
        <v>3505</v>
      </c>
      <c r="O3158" s="33" t="s">
        <v>12608</v>
      </c>
      <c r="P3158" s="68">
        <v>8309</v>
      </c>
      <c r="Q3158" s="33" t="s">
        <v>12609</v>
      </c>
      <c r="R3158" s="33" t="s">
        <v>3683</v>
      </c>
      <c r="S3158" s="68">
        <v>56501</v>
      </c>
      <c r="T3158" s="69" t="s">
        <v>12610</v>
      </c>
      <c r="U3158" s="33" t="s">
        <v>4699</v>
      </c>
      <c r="V3158" s="33" t="s">
        <v>4699</v>
      </c>
      <c r="W3158" s="33" t="s">
        <v>12611</v>
      </c>
      <c r="X3158" s="70" t="s">
        <v>3505</v>
      </c>
    </row>
    <row r="3159" spans="14:24" x14ac:dyDescent="0.25">
      <c r="N3159" s="70" t="s">
        <v>3505</v>
      </c>
      <c r="O3159" s="33" t="s">
        <v>12612</v>
      </c>
      <c r="P3159" s="68">
        <v>8308</v>
      </c>
      <c r="Q3159" s="33" t="s">
        <v>12613</v>
      </c>
      <c r="R3159" s="33" t="s">
        <v>369</v>
      </c>
      <c r="S3159" s="68">
        <v>61019</v>
      </c>
      <c r="T3159" s="69" t="s">
        <v>12614</v>
      </c>
      <c r="U3159" s="33" t="s">
        <v>4699</v>
      </c>
      <c r="V3159" s="33" t="s">
        <v>4699</v>
      </c>
      <c r="W3159" s="33" t="s">
        <v>12615</v>
      </c>
      <c r="X3159" s="70" t="s">
        <v>3505</v>
      </c>
    </row>
    <row r="3160" spans="14:24" x14ac:dyDescent="0.25">
      <c r="N3160" s="70" t="s">
        <v>3505</v>
      </c>
      <c r="O3160" s="33" t="s">
        <v>12612</v>
      </c>
      <c r="P3160" s="68">
        <v>8367</v>
      </c>
      <c r="Q3160" s="33" t="s">
        <v>12616</v>
      </c>
      <c r="R3160" s="33" t="s">
        <v>1450</v>
      </c>
      <c r="S3160" s="68">
        <v>56499</v>
      </c>
      <c r="T3160" s="69" t="s">
        <v>12617</v>
      </c>
      <c r="U3160" s="33" t="s">
        <v>4699</v>
      </c>
      <c r="V3160" s="33" t="s">
        <v>4699</v>
      </c>
      <c r="W3160" s="33" t="s">
        <v>12618</v>
      </c>
      <c r="X3160" s="70" t="s">
        <v>3505</v>
      </c>
    </row>
    <row r="3161" spans="14:24" x14ac:dyDescent="0.25">
      <c r="N3161" s="70" t="s">
        <v>3505</v>
      </c>
      <c r="O3161" s="33" t="s">
        <v>12612</v>
      </c>
      <c r="P3161" s="68">
        <v>8368</v>
      </c>
      <c r="Q3161" s="33" t="s">
        <v>12619</v>
      </c>
      <c r="R3161" s="33" t="s">
        <v>1454</v>
      </c>
      <c r="S3161" s="68">
        <v>50440</v>
      </c>
      <c r="T3161" s="69" t="s">
        <v>12620</v>
      </c>
      <c r="U3161" s="33" t="s">
        <v>4699</v>
      </c>
      <c r="V3161" s="33" t="s">
        <v>4699</v>
      </c>
      <c r="W3161" s="33" t="s">
        <v>12621</v>
      </c>
      <c r="X3161" s="70" t="s">
        <v>3505</v>
      </c>
    </row>
    <row r="3162" spans="14:24" x14ac:dyDescent="0.25">
      <c r="N3162" s="70" t="s">
        <v>3505</v>
      </c>
      <c r="O3162" s="33" t="s">
        <v>12612</v>
      </c>
      <c r="P3162" s="68">
        <v>8369</v>
      </c>
      <c r="Q3162" s="33" t="s">
        <v>12622</v>
      </c>
      <c r="R3162" s="33" t="s">
        <v>1457</v>
      </c>
      <c r="S3162" s="68">
        <v>50448</v>
      </c>
      <c r="T3162" s="69" t="s">
        <v>12623</v>
      </c>
      <c r="U3162" s="33" t="s">
        <v>4699</v>
      </c>
      <c r="V3162" s="33" t="s">
        <v>4699</v>
      </c>
      <c r="W3162" s="33" t="s">
        <v>12621</v>
      </c>
      <c r="X3162" s="70" t="s">
        <v>3505</v>
      </c>
    </row>
    <row r="3163" spans="14:24" x14ac:dyDescent="0.25">
      <c r="N3163" s="70" t="s">
        <v>3505</v>
      </c>
      <c r="O3163" s="33" t="s">
        <v>12612</v>
      </c>
      <c r="P3163" s="68">
        <v>8410</v>
      </c>
      <c r="Q3163" s="33" t="s">
        <v>12624</v>
      </c>
      <c r="R3163" s="33" t="s">
        <v>293</v>
      </c>
      <c r="S3163" s="68">
        <v>56504</v>
      </c>
      <c r="T3163" s="69" t="s">
        <v>12625</v>
      </c>
      <c r="U3163" s="33" t="s">
        <v>4699</v>
      </c>
      <c r="V3163" s="33" t="s">
        <v>4699</v>
      </c>
      <c r="W3163" s="33" t="s">
        <v>12626</v>
      </c>
      <c r="X3163" s="70" t="s">
        <v>3505</v>
      </c>
    </row>
    <row r="3164" spans="14:24" x14ac:dyDescent="0.25">
      <c r="N3164" s="70" t="s">
        <v>3505</v>
      </c>
      <c r="O3164" s="33" t="s">
        <v>12612</v>
      </c>
      <c r="P3164" s="68">
        <v>8444</v>
      </c>
      <c r="Q3164" s="33" t="s">
        <v>12627</v>
      </c>
      <c r="R3164" s="33" t="s">
        <v>1467</v>
      </c>
      <c r="S3164" s="68">
        <v>50528</v>
      </c>
      <c r="T3164" s="69" t="s">
        <v>12628</v>
      </c>
      <c r="U3164" s="33" t="s">
        <v>4699</v>
      </c>
      <c r="V3164" s="33" t="s">
        <v>4699</v>
      </c>
      <c r="W3164" s="33" t="s">
        <v>12629</v>
      </c>
      <c r="X3164" s="70" t="s">
        <v>3505</v>
      </c>
    </row>
    <row r="3165" spans="14:24" x14ac:dyDescent="0.25">
      <c r="N3165" s="70" t="s">
        <v>3505</v>
      </c>
      <c r="O3165" s="33" t="s">
        <v>12630</v>
      </c>
      <c r="P3165" s="68">
        <v>8366</v>
      </c>
      <c r="Q3165" s="33" t="s">
        <v>12631</v>
      </c>
      <c r="R3165" s="33" t="s">
        <v>3693</v>
      </c>
      <c r="S3165" s="68">
        <v>55134</v>
      </c>
      <c r="T3165" s="69" t="s">
        <v>12632</v>
      </c>
      <c r="U3165" s="33" t="s">
        <v>4699</v>
      </c>
      <c r="V3165" s="33" t="s">
        <v>4699</v>
      </c>
      <c r="W3165" s="33" t="s">
        <v>12633</v>
      </c>
      <c r="X3165" s="70" t="s">
        <v>3505</v>
      </c>
    </row>
    <row r="3166" spans="14:24" x14ac:dyDescent="0.25">
      <c r="N3166" s="70" t="s">
        <v>3505</v>
      </c>
      <c r="O3166" s="33" t="s">
        <v>12634</v>
      </c>
      <c r="P3166" s="68">
        <v>8307</v>
      </c>
      <c r="Q3166" s="33" t="s">
        <v>12635</v>
      </c>
      <c r="R3166" s="33" t="s">
        <v>283</v>
      </c>
      <c r="S3166" s="68">
        <v>42587</v>
      </c>
      <c r="T3166" s="33" t="s">
        <v>12636</v>
      </c>
      <c r="U3166" s="33" t="s">
        <v>3708</v>
      </c>
      <c r="V3166" s="33" t="s">
        <v>3708</v>
      </c>
      <c r="W3166" s="33" t="s">
        <v>12637</v>
      </c>
      <c r="X3166" s="70" t="s">
        <v>3505</v>
      </c>
    </row>
    <row r="3167" spans="14:24" x14ac:dyDescent="0.25">
      <c r="N3167" s="33" t="s">
        <v>3505</v>
      </c>
      <c r="O3167" s="33" t="s">
        <v>12638</v>
      </c>
      <c r="P3167" s="68">
        <v>9175</v>
      </c>
      <c r="Q3167" s="69" t="s">
        <v>12639</v>
      </c>
      <c r="R3167" s="33" t="s">
        <v>12640</v>
      </c>
      <c r="S3167" s="68">
        <v>56788</v>
      </c>
      <c r="T3167" s="69" t="s">
        <v>12641</v>
      </c>
      <c r="U3167" s="33" t="s">
        <v>5017</v>
      </c>
      <c r="V3167" s="33" t="s">
        <v>5017</v>
      </c>
      <c r="W3167" s="33" t="s">
        <v>12642</v>
      </c>
      <c r="X3167" s="33" t="s">
        <v>3505</v>
      </c>
    </row>
    <row r="3168" spans="14:24" x14ac:dyDescent="0.25">
      <c r="N3168" s="33" t="s">
        <v>3505</v>
      </c>
      <c r="O3168" s="33" t="s">
        <v>12643</v>
      </c>
      <c r="P3168" s="68">
        <v>7527</v>
      </c>
      <c r="Q3168" s="33" t="s">
        <v>12644</v>
      </c>
      <c r="R3168" s="33" t="s">
        <v>12645</v>
      </c>
      <c r="S3168" s="68">
        <v>31522</v>
      </c>
      <c r="T3168" s="69" t="s">
        <v>12646</v>
      </c>
      <c r="U3168" s="33" t="s">
        <v>3704</v>
      </c>
      <c r="V3168" s="33" t="s">
        <v>3704</v>
      </c>
      <c r="W3168" s="33" t="s">
        <v>12647</v>
      </c>
      <c r="X3168" s="33" t="s">
        <v>3505</v>
      </c>
    </row>
    <row r="3169" spans="14:24" x14ac:dyDescent="0.25">
      <c r="N3169" s="33" t="s">
        <v>3505</v>
      </c>
      <c r="O3169" s="33" t="s">
        <v>12643</v>
      </c>
      <c r="P3169" s="68">
        <v>7527</v>
      </c>
      <c r="Q3169" s="33" t="s">
        <v>12644</v>
      </c>
      <c r="R3169" s="33" t="s">
        <v>12648</v>
      </c>
      <c r="S3169" s="68">
        <v>31528</v>
      </c>
      <c r="T3169" s="69" t="s">
        <v>12649</v>
      </c>
      <c r="U3169" s="33" t="s">
        <v>3704</v>
      </c>
      <c r="V3169" s="33" t="s">
        <v>3704</v>
      </c>
      <c r="W3169" s="33" t="s">
        <v>12647</v>
      </c>
      <c r="X3169" s="33" t="s">
        <v>3505</v>
      </c>
    </row>
    <row r="3170" spans="14:24" x14ac:dyDescent="0.25">
      <c r="N3170" s="33" t="s">
        <v>3505</v>
      </c>
      <c r="O3170" s="33" t="s">
        <v>12643</v>
      </c>
      <c r="P3170" s="68">
        <v>7527</v>
      </c>
      <c r="Q3170" s="33" t="s">
        <v>12644</v>
      </c>
      <c r="R3170" s="33" t="s">
        <v>12650</v>
      </c>
      <c r="S3170" s="68">
        <v>31659</v>
      </c>
      <c r="T3170" s="69" t="s">
        <v>12651</v>
      </c>
      <c r="U3170" s="33" t="s">
        <v>3704</v>
      </c>
      <c r="V3170" s="33" t="s">
        <v>3704</v>
      </c>
      <c r="W3170" s="33" t="s">
        <v>12647</v>
      </c>
      <c r="X3170" s="33" t="s">
        <v>3505</v>
      </c>
    </row>
    <row r="3171" spans="14:24" x14ac:dyDescent="0.25">
      <c r="N3171" s="33" t="s">
        <v>3505</v>
      </c>
      <c r="O3171" s="33" t="s">
        <v>12643</v>
      </c>
      <c r="P3171" s="68">
        <v>7527</v>
      </c>
      <c r="Q3171" s="33" t="s">
        <v>12644</v>
      </c>
      <c r="R3171" s="33" t="s">
        <v>12652</v>
      </c>
      <c r="S3171" s="68">
        <v>31802</v>
      </c>
      <c r="T3171" s="69" t="s">
        <v>12653</v>
      </c>
      <c r="U3171" s="33" t="s">
        <v>3704</v>
      </c>
      <c r="V3171" s="33" t="s">
        <v>3704</v>
      </c>
      <c r="W3171" s="33" t="s">
        <v>12654</v>
      </c>
      <c r="X3171" s="33" t="s">
        <v>3505</v>
      </c>
    </row>
    <row r="3172" spans="14:24" x14ac:dyDescent="0.25">
      <c r="N3172" s="33" t="s">
        <v>3505</v>
      </c>
      <c r="O3172" s="33" t="s">
        <v>12643</v>
      </c>
      <c r="P3172" s="68">
        <v>7527</v>
      </c>
      <c r="Q3172" s="33" t="s">
        <v>12644</v>
      </c>
      <c r="R3172" s="33" t="s">
        <v>12655</v>
      </c>
      <c r="S3172" s="68">
        <v>42929</v>
      </c>
      <c r="T3172" s="69" t="s">
        <v>12656</v>
      </c>
      <c r="U3172" s="33" t="s">
        <v>3704</v>
      </c>
      <c r="V3172" s="33" t="s">
        <v>3704</v>
      </c>
      <c r="W3172" s="33" t="s">
        <v>12657</v>
      </c>
      <c r="X3172" s="33" t="s">
        <v>3505</v>
      </c>
    </row>
    <row r="3173" spans="14:24" x14ac:dyDescent="0.25">
      <c r="N3173" s="33" t="s">
        <v>3504</v>
      </c>
      <c r="O3173" s="33" t="s">
        <v>12658</v>
      </c>
      <c r="P3173" s="68">
        <v>1434</v>
      </c>
      <c r="Q3173" s="33" t="s">
        <v>12659</v>
      </c>
      <c r="R3173" s="33" t="s">
        <v>12660</v>
      </c>
      <c r="S3173" s="68">
        <v>2036</v>
      </c>
      <c r="T3173" s="69" t="s">
        <v>12661</v>
      </c>
      <c r="U3173" s="33" t="s">
        <v>3704</v>
      </c>
      <c r="V3173" s="33" t="s">
        <v>3704</v>
      </c>
      <c r="W3173" s="33" t="s">
        <v>12385</v>
      </c>
      <c r="X3173" s="33" t="s">
        <v>3504</v>
      </c>
    </row>
    <row r="3174" spans="14:24" x14ac:dyDescent="0.25">
      <c r="N3174" s="33" t="s">
        <v>3504</v>
      </c>
      <c r="O3174" s="33" t="s">
        <v>12662</v>
      </c>
      <c r="P3174" s="68">
        <v>1446</v>
      </c>
      <c r="Q3174" s="33" t="s">
        <v>12663</v>
      </c>
      <c r="R3174" s="33" t="s">
        <v>12664</v>
      </c>
      <c r="S3174" s="68">
        <v>9221</v>
      </c>
      <c r="T3174" s="69" t="s">
        <v>12665</v>
      </c>
      <c r="U3174" s="33" t="s">
        <v>3704</v>
      </c>
      <c r="V3174" s="33" t="s">
        <v>3704</v>
      </c>
      <c r="W3174" s="33" t="s">
        <v>12385</v>
      </c>
      <c r="X3174" s="33" t="s">
        <v>3504</v>
      </c>
    </row>
    <row r="3175" spans="14:24" x14ac:dyDescent="0.25">
      <c r="N3175" s="33" t="s">
        <v>3504</v>
      </c>
      <c r="O3175" s="33" t="s">
        <v>12662</v>
      </c>
      <c r="P3175" s="68">
        <v>1447</v>
      </c>
      <c r="Q3175" s="33" t="s">
        <v>12666</v>
      </c>
      <c r="R3175" s="33" t="s">
        <v>12667</v>
      </c>
      <c r="S3175" s="68">
        <v>9877</v>
      </c>
      <c r="T3175" s="33" t="s">
        <v>12668</v>
      </c>
      <c r="U3175" s="33" t="s">
        <v>3704</v>
      </c>
      <c r="V3175" s="33" t="s">
        <v>3704</v>
      </c>
      <c r="W3175" s="33" t="s">
        <v>12669</v>
      </c>
      <c r="X3175" s="33" t="s">
        <v>3504</v>
      </c>
    </row>
    <row r="3176" spans="14:24" x14ac:dyDescent="0.25">
      <c r="N3176" s="33" t="s">
        <v>3504</v>
      </c>
      <c r="O3176" s="33" t="s">
        <v>12662</v>
      </c>
      <c r="P3176" s="68">
        <v>4128</v>
      </c>
      <c r="Q3176" s="33" t="s">
        <v>12670</v>
      </c>
      <c r="R3176" s="33" t="s">
        <v>12671</v>
      </c>
      <c r="S3176" s="68">
        <v>54207</v>
      </c>
      <c r="T3176" s="69" t="s">
        <v>12672</v>
      </c>
      <c r="U3176" s="33" t="s">
        <v>3704</v>
      </c>
      <c r="V3176" s="33" t="s">
        <v>3704</v>
      </c>
      <c r="W3176" s="33" t="s">
        <v>12673</v>
      </c>
      <c r="X3176" s="33" t="s">
        <v>3504</v>
      </c>
    </row>
    <row r="3177" spans="14:24" x14ac:dyDescent="0.25">
      <c r="N3177" s="33" t="s">
        <v>3504</v>
      </c>
      <c r="O3177" s="33" t="s">
        <v>12674</v>
      </c>
      <c r="P3177" s="68">
        <v>4127</v>
      </c>
      <c r="Q3177" s="33" t="s">
        <v>12675</v>
      </c>
      <c r="R3177" s="33" t="s">
        <v>12676</v>
      </c>
      <c r="S3177" s="68">
        <v>25680</v>
      </c>
      <c r="T3177" s="69" t="s">
        <v>12677</v>
      </c>
      <c r="U3177" s="33" t="s">
        <v>3704</v>
      </c>
      <c r="V3177" s="33" t="s">
        <v>3704</v>
      </c>
      <c r="W3177" s="33" t="s">
        <v>3705</v>
      </c>
      <c r="X3177" s="33" t="s">
        <v>3504</v>
      </c>
    </row>
    <row r="3178" spans="14:24" x14ac:dyDescent="0.25">
      <c r="N3178" s="33" t="s">
        <v>3504</v>
      </c>
      <c r="O3178" s="33" t="s">
        <v>12678</v>
      </c>
      <c r="P3178" s="68">
        <v>5741</v>
      </c>
      <c r="Q3178" s="33" t="s">
        <v>12679</v>
      </c>
      <c r="R3178" s="33" t="s">
        <v>12680</v>
      </c>
      <c r="S3178" s="68">
        <v>25672</v>
      </c>
      <c r="T3178" s="69" t="s">
        <v>12681</v>
      </c>
      <c r="U3178" s="33" t="s">
        <v>12682</v>
      </c>
      <c r="V3178" s="33" t="s">
        <v>12683</v>
      </c>
      <c r="W3178" s="33" t="s">
        <v>12684</v>
      </c>
      <c r="X3178" s="33" t="s">
        <v>3504</v>
      </c>
    </row>
    <row r="3179" spans="14:24" x14ac:dyDescent="0.25">
      <c r="N3179" s="33" t="s">
        <v>3504</v>
      </c>
      <c r="O3179" s="33" t="s">
        <v>12678</v>
      </c>
      <c r="P3179" s="68">
        <v>5742</v>
      </c>
      <c r="Q3179" s="33" t="s">
        <v>12685</v>
      </c>
      <c r="R3179" s="33" t="s">
        <v>12686</v>
      </c>
      <c r="S3179" s="68">
        <v>25634</v>
      </c>
      <c r="T3179" s="69" t="s">
        <v>12687</v>
      </c>
      <c r="U3179" s="33" t="s">
        <v>12682</v>
      </c>
      <c r="V3179" s="33" t="s">
        <v>12683</v>
      </c>
      <c r="W3179" s="33" t="s">
        <v>12688</v>
      </c>
      <c r="X3179" s="33" t="s">
        <v>3504</v>
      </c>
    </row>
    <row r="3180" spans="14:24" x14ac:dyDescent="0.25">
      <c r="N3180" s="33" t="s">
        <v>3504</v>
      </c>
      <c r="O3180" s="33" t="s">
        <v>12678</v>
      </c>
      <c r="P3180" s="68">
        <v>5743</v>
      </c>
      <c r="Q3180" s="33" t="s">
        <v>12689</v>
      </c>
      <c r="R3180" s="33" t="s">
        <v>12690</v>
      </c>
      <c r="S3180" s="68">
        <v>25624</v>
      </c>
      <c r="T3180" s="69" t="s">
        <v>12691</v>
      </c>
      <c r="U3180" s="33" t="s">
        <v>12682</v>
      </c>
      <c r="V3180" s="33" t="s">
        <v>12683</v>
      </c>
      <c r="W3180" s="33" t="s">
        <v>12692</v>
      </c>
      <c r="X3180" s="33" t="s">
        <v>3504</v>
      </c>
    </row>
    <row r="3181" spans="14:24" x14ac:dyDescent="0.25">
      <c r="N3181" s="33" t="s">
        <v>3504</v>
      </c>
      <c r="O3181" s="33" t="s">
        <v>12678</v>
      </c>
      <c r="P3181" s="68">
        <v>5744</v>
      </c>
      <c r="Q3181" s="33" t="s">
        <v>12693</v>
      </c>
      <c r="R3181" s="33" t="s">
        <v>12694</v>
      </c>
      <c r="S3181" s="68">
        <v>25644</v>
      </c>
      <c r="T3181" s="69" t="s">
        <v>12695</v>
      </c>
      <c r="U3181" s="33" t="s">
        <v>12682</v>
      </c>
      <c r="V3181" s="33" t="s">
        <v>12683</v>
      </c>
      <c r="W3181" s="33" t="s">
        <v>12696</v>
      </c>
      <c r="X3181" s="33" t="s">
        <v>3504</v>
      </c>
    </row>
    <row r="3182" spans="14:24" x14ac:dyDescent="0.25">
      <c r="N3182" s="33" t="s">
        <v>3504</v>
      </c>
      <c r="O3182" s="33" t="s">
        <v>12678</v>
      </c>
      <c r="P3182" s="68">
        <v>5746</v>
      </c>
      <c r="Q3182" s="33" t="s">
        <v>12697</v>
      </c>
      <c r="R3182" s="33" t="s">
        <v>12698</v>
      </c>
      <c r="S3182" s="68">
        <v>25681</v>
      </c>
      <c r="T3182" s="69" t="s">
        <v>12699</v>
      </c>
      <c r="U3182" s="33" t="s">
        <v>12682</v>
      </c>
      <c r="V3182" s="33" t="s">
        <v>12683</v>
      </c>
      <c r="W3182" s="33" t="s">
        <v>12700</v>
      </c>
      <c r="X3182" s="33" t="s">
        <v>3504</v>
      </c>
    </row>
    <row r="3183" spans="14:24" x14ac:dyDescent="0.25">
      <c r="N3183" s="33" t="s">
        <v>3504</v>
      </c>
      <c r="O3183" s="33" t="s">
        <v>12678</v>
      </c>
      <c r="P3183" s="68">
        <v>5746</v>
      </c>
      <c r="Q3183" s="33" t="s">
        <v>12697</v>
      </c>
      <c r="R3183" s="33" t="s">
        <v>12701</v>
      </c>
      <c r="S3183" s="68">
        <v>25637</v>
      </c>
      <c r="T3183" s="69" t="s">
        <v>12702</v>
      </c>
      <c r="U3183" s="33" t="s">
        <v>4897</v>
      </c>
      <c r="V3183" s="33" t="s">
        <v>12703</v>
      </c>
      <c r="W3183" s="33" t="s">
        <v>12703</v>
      </c>
      <c r="X3183" s="33" t="s">
        <v>3504</v>
      </c>
    </row>
    <row r="3184" spans="14:24" x14ac:dyDescent="0.25">
      <c r="N3184" s="33" t="s">
        <v>3504</v>
      </c>
      <c r="O3184" s="33" t="s">
        <v>12678</v>
      </c>
      <c r="P3184" s="68">
        <v>5748</v>
      </c>
      <c r="Q3184" s="33" t="s">
        <v>12704</v>
      </c>
      <c r="R3184" s="33" t="s">
        <v>12705</v>
      </c>
      <c r="S3184" s="68">
        <v>25700</v>
      </c>
      <c r="T3184" s="69" t="s">
        <v>12706</v>
      </c>
      <c r="U3184" s="33" t="s">
        <v>5017</v>
      </c>
      <c r="V3184" s="33" t="s">
        <v>5017</v>
      </c>
      <c r="W3184" s="33" t="s">
        <v>5018</v>
      </c>
      <c r="X3184" s="33" t="s">
        <v>3504</v>
      </c>
    </row>
    <row r="3185" spans="14:24" x14ac:dyDescent="0.25">
      <c r="N3185" s="33" t="s">
        <v>3504</v>
      </c>
      <c r="O3185" s="33" t="s">
        <v>12678</v>
      </c>
      <c r="P3185" s="68">
        <v>5749</v>
      </c>
      <c r="Q3185" s="33" t="s">
        <v>12707</v>
      </c>
      <c r="R3185" s="33" t="s">
        <v>12708</v>
      </c>
      <c r="S3185" s="68">
        <v>25622</v>
      </c>
      <c r="T3185" s="69" t="s">
        <v>12709</v>
      </c>
      <c r="U3185" s="33" t="s">
        <v>12682</v>
      </c>
      <c r="V3185" s="33" t="s">
        <v>12682</v>
      </c>
      <c r="W3185" s="33" t="s">
        <v>12710</v>
      </c>
      <c r="X3185" s="33" t="s">
        <v>3504</v>
      </c>
    </row>
    <row r="3186" spans="14:24" x14ac:dyDescent="0.25">
      <c r="N3186" s="33" t="s">
        <v>3504</v>
      </c>
      <c r="O3186" s="33" t="s">
        <v>12678</v>
      </c>
      <c r="P3186" s="68">
        <v>5749</v>
      </c>
      <c r="Q3186" s="33" t="s">
        <v>12707</v>
      </c>
      <c r="R3186" s="33" t="s">
        <v>12711</v>
      </c>
      <c r="S3186" s="68">
        <v>25666</v>
      </c>
      <c r="T3186" s="69" t="s">
        <v>12712</v>
      </c>
      <c r="U3186" s="33" t="s">
        <v>12682</v>
      </c>
      <c r="V3186" s="33" t="s">
        <v>12683</v>
      </c>
      <c r="W3186" s="33" t="s">
        <v>12713</v>
      </c>
      <c r="X3186" s="33" t="s">
        <v>3504</v>
      </c>
    </row>
    <row r="3187" spans="14:24" x14ac:dyDescent="0.25">
      <c r="N3187" s="33" t="s">
        <v>3504</v>
      </c>
      <c r="O3187" s="33" t="s">
        <v>12714</v>
      </c>
      <c r="P3187" s="68">
        <v>1443</v>
      </c>
      <c r="Q3187" s="33" t="s">
        <v>12715</v>
      </c>
      <c r="R3187" s="33" t="s">
        <v>12716</v>
      </c>
      <c r="S3187" s="68">
        <v>48407</v>
      </c>
      <c r="T3187" s="69" t="s">
        <v>12717</v>
      </c>
      <c r="U3187" s="33" t="s">
        <v>3704</v>
      </c>
      <c r="V3187" s="33" t="s">
        <v>3704</v>
      </c>
      <c r="W3187" s="33" t="s">
        <v>12718</v>
      </c>
      <c r="X3187" s="33" t="s">
        <v>3504</v>
      </c>
    </row>
    <row r="3188" spans="14:24" x14ac:dyDescent="0.25">
      <c r="N3188" s="33" t="s">
        <v>3504</v>
      </c>
      <c r="O3188" s="33" t="s">
        <v>12714</v>
      </c>
      <c r="P3188" s="68">
        <v>4125</v>
      </c>
      <c r="Q3188" s="33" t="s">
        <v>12719</v>
      </c>
      <c r="R3188" s="33" t="s">
        <v>12720</v>
      </c>
      <c r="S3188" s="68">
        <v>25468</v>
      </c>
      <c r="T3188" s="69" t="s">
        <v>12721</v>
      </c>
      <c r="U3188" s="33" t="s">
        <v>12682</v>
      </c>
      <c r="V3188" s="33" t="s">
        <v>12683</v>
      </c>
      <c r="W3188" s="33" t="s">
        <v>12722</v>
      </c>
      <c r="X3188" s="33" t="s">
        <v>3504</v>
      </c>
    </row>
    <row r="3189" spans="14:24" x14ac:dyDescent="0.25">
      <c r="N3189" s="33" t="s">
        <v>3504</v>
      </c>
      <c r="O3189" s="33" t="s">
        <v>12714</v>
      </c>
      <c r="P3189" s="68">
        <v>4126</v>
      </c>
      <c r="Q3189" s="33" t="s">
        <v>12723</v>
      </c>
      <c r="R3189" s="33" t="s">
        <v>12724</v>
      </c>
      <c r="S3189" s="68">
        <v>60482</v>
      </c>
      <c r="T3189" s="69" t="s">
        <v>12725</v>
      </c>
      <c r="U3189" s="33" t="s">
        <v>3704</v>
      </c>
      <c r="V3189" s="33" t="s">
        <v>3704</v>
      </c>
      <c r="W3189" s="33" t="s">
        <v>12726</v>
      </c>
      <c r="X3189" s="33" t="s">
        <v>3504</v>
      </c>
    </row>
    <row r="3190" spans="14:24" x14ac:dyDescent="0.25">
      <c r="N3190" s="33" t="s">
        <v>3504</v>
      </c>
      <c r="O3190" s="33" t="s">
        <v>12714</v>
      </c>
      <c r="P3190" s="68">
        <v>4126</v>
      </c>
      <c r="Q3190" s="33" t="s">
        <v>12723</v>
      </c>
      <c r="R3190" s="33" t="s">
        <v>12727</v>
      </c>
      <c r="S3190" s="68">
        <v>12962</v>
      </c>
      <c r="T3190" s="69" t="s">
        <v>12728</v>
      </c>
      <c r="U3190" s="33" t="s">
        <v>3704</v>
      </c>
      <c r="V3190" s="33" t="s">
        <v>3704</v>
      </c>
      <c r="W3190" s="33" t="s">
        <v>3705</v>
      </c>
      <c r="X3190" s="33" t="s">
        <v>3504</v>
      </c>
    </row>
    <row r="3191" spans="14:24" x14ac:dyDescent="0.25">
      <c r="N3191" s="33" t="s">
        <v>3504</v>
      </c>
      <c r="O3191" s="33" t="s">
        <v>12714</v>
      </c>
      <c r="P3191" s="68">
        <v>8958</v>
      </c>
      <c r="Q3191" s="33" t="s">
        <v>12729</v>
      </c>
      <c r="R3191" s="33" t="s">
        <v>12730</v>
      </c>
      <c r="S3191" s="68">
        <v>54155</v>
      </c>
      <c r="T3191" s="69" t="s">
        <v>12731</v>
      </c>
      <c r="U3191" s="33" t="s">
        <v>3704</v>
      </c>
      <c r="V3191" s="33" t="s">
        <v>3704</v>
      </c>
      <c r="W3191" s="33" t="s">
        <v>12732</v>
      </c>
      <c r="X3191" s="33" t="s">
        <v>3504</v>
      </c>
    </row>
    <row r="3192" spans="14:24" x14ac:dyDescent="0.25">
      <c r="N3192" s="33" t="s">
        <v>3504</v>
      </c>
      <c r="O3192" s="33" t="s">
        <v>12733</v>
      </c>
      <c r="P3192" s="68">
        <v>1445</v>
      </c>
      <c r="Q3192" s="33" t="s">
        <v>12734</v>
      </c>
      <c r="R3192" s="33" t="s">
        <v>12735</v>
      </c>
      <c r="S3192" s="68">
        <v>10469</v>
      </c>
      <c r="T3192" s="69" t="s">
        <v>12736</v>
      </c>
      <c r="U3192" s="33" t="s">
        <v>5017</v>
      </c>
      <c r="V3192" s="33" t="s">
        <v>5017</v>
      </c>
      <c r="W3192" s="33" t="s">
        <v>5018</v>
      </c>
      <c r="X3192" s="33" t="s">
        <v>3504</v>
      </c>
    </row>
    <row r="3193" spans="14:24" x14ac:dyDescent="0.25">
      <c r="N3193" s="33" t="s">
        <v>3504</v>
      </c>
      <c r="O3193" s="33" t="s">
        <v>12733</v>
      </c>
      <c r="P3193" s="68">
        <v>1445</v>
      </c>
      <c r="Q3193" s="33" t="s">
        <v>12734</v>
      </c>
      <c r="R3193" s="33" t="s">
        <v>12737</v>
      </c>
      <c r="S3193" s="68">
        <v>60439</v>
      </c>
      <c r="T3193" s="69" t="s">
        <v>12738</v>
      </c>
      <c r="U3193" s="33" t="s">
        <v>3704</v>
      </c>
      <c r="V3193" s="33" t="s">
        <v>3704</v>
      </c>
      <c r="W3193" s="33" t="s">
        <v>3705</v>
      </c>
      <c r="X3193" s="33" t="s">
        <v>3504</v>
      </c>
    </row>
    <row r="3194" spans="14:24" x14ac:dyDescent="0.25">
      <c r="N3194" s="33" t="s">
        <v>3504</v>
      </c>
      <c r="O3194" s="33" t="s">
        <v>12739</v>
      </c>
      <c r="P3194" s="68">
        <v>7094</v>
      </c>
      <c r="Q3194" s="33" t="s">
        <v>12740</v>
      </c>
      <c r="R3194" s="33" t="s">
        <v>12741</v>
      </c>
      <c r="S3194" s="68">
        <v>26036</v>
      </c>
      <c r="T3194" s="69" t="s">
        <v>12742</v>
      </c>
      <c r="U3194" s="33" t="s">
        <v>3704</v>
      </c>
      <c r="V3194" s="33" t="s">
        <v>3704</v>
      </c>
      <c r="W3194" s="33" t="s">
        <v>12385</v>
      </c>
      <c r="X3194" s="33" t="s">
        <v>3504</v>
      </c>
    </row>
    <row r="3195" spans="14:24" x14ac:dyDescent="0.25">
      <c r="N3195" s="33" t="s">
        <v>3504</v>
      </c>
      <c r="O3195" s="33" t="s">
        <v>12743</v>
      </c>
      <c r="P3195" s="68">
        <v>7093</v>
      </c>
      <c r="Q3195" s="33" t="s">
        <v>12744</v>
      </c>
      <c r="R3195" s="33" t="s">
        <v>12745</v>
      </c>
      <c r="S3195" s="68">
        <v>54206</v>
      </c>
      <c r="T3195" s="69" t="s">
        <v>12746</v>
      </c>
      <c r="U3195" s="33" t="s">
        <v>3704</v>
      </c>
      <c r="V3195" s="33" t="s">
        <v>3704</v>
      </c>
      <c r="W3195" s="33" t="s">
        <v>12673</v>
      </c>
      <c r="X3195" s="33" t="s">
        <v>3504</v>
      </c>
    </row>
    <row r="3196" spans="14:24" x14ac:dyDescent="0.25">
      <c r="N3196" s="33" t="s">
        <v>3504</v>
      </c>
      <c r="O3196" s="33" t="s">
        <v>12747</v>
      </c>
      <c r="P3196" s="68">
        <v>7095</v>
      </c>
      <c r="Q3196" s="33" t="s">
        <v>12748</v>
      </c>
      <c r="R3196" s="33" t="s">
        <v>12749</v>
      </c>
      <c r="S3196" s="68">
        <v>26051</v>
      </c>
      <c r="T3196" s="69" t="s">
        <v>12750</v>
      </c>
      <c r="U3196" s="33" t="s">
        <v>3704</v>
      </c>
      <c r="V3196" s="33" t="s">
        <v>3704</v>
      </c>
      <c r="W3196" s="33" t="s">
        <v>3705</v>
      </c>
      <c r="X3196" s="33" t="s">
        <v>3504</v>
      </c>
    </row>
    <row r="3197" spans="14:24" x14ac:dyDescent="0.25">
      <c r="N3197" s="33" t="s">
        <v>3504</v>
      </c>
      <c r="O3197" s="33" t="s">
        <v>12751</v>
      </c>
      <c r="P3197" s="68">
        <v>7092</v>
      </c>
      <c r="Q3197" s="33" t="s">
        <v>12752</v>
      </c>
      <c r="R3197" s="33" t="s">
        <v>12753</v>
      </c>
      <c r="S3197" s="68">
        <v>26059</v>
      </c>
      <c r="T3197" s="69" t="s">
        <v>12754</v>
      </c>
      <c r="U3197" s="33" t="s">
        <v>5017</v>
      </c>
      <c r="V3197" s="33" t="s">
        <v>5017</v>
      </c>
      <c r="W3197" s="33" t="s">
        <v>5018</v>
      </c>
      <c r="X3197" s="33" t="s">
        <v>3504</v>
      </c>
    </row>
    <row r="3198" spans="14:24" x14ac:dyDescent="0.25">
      <c r="N3198" s="33" t="s">
        <v>3504</v>
      </c>
      <c r="O3198" s="33" t="s">
        <v>12755</v>
      </c>
      <c r="P3198" s="68">
        <v>7089</v>
      </c>
      <c r="Q3198" s="33" t="s">
        <v>12756</v>
      </c>
      <c r="R3198" s="33" t="s">
        <v>12757</v>
      </c>
      <c r="S3198" s="68">
        <v>26016</v>
      </c>
      <c r="T3198" s="69" t="s">
        <v>12758</v>
      </c>
      <c r="U3198" s="33" t="s">
        <v>3704</v>
      </c>
      <c r="V3198" s="33" t="s">
        <v>3704</v>
      </c>
      <c r="W3198" s="33" t="s">
        <v>12759</v>
      </c>
      <c r="X3198" s="33" t="s">
        <v>3504</v>
      </c>
    </row>
    <row r="3199" spans="14:24" x14ac:dyDescent="0.25">
      <c r="N3199" s="33" t="s">
        <v>3504</v>
      </c>
      <c r="O3199" s="33" t="s">
        <v>12755</v>
      </c>
      <c r="P3199" s="68">
        <v>7090</v>
      </c>
      <c r="Q3199" s="33" t="s">
        <v>12760</v>
      </c>
      <c r="R3199" s="33" t="s">
        <v>12761</v>
      </c>
      <c r="S3199" s="68">
        <v>26031</v>
      </c>
      <c r="T3199" s="69" t="s">
        <v>12762</v>
      </c>
      <c r="U3199" s="33" t="s">
        <v>12682</v>
      </c>
      <c r="V3199" s="33" t="s">
        <v>12683</v>
      </c>
      <c r="W3199" s="33" t="s">
        <v>12722</v>
      </c>
      <c r="X3199" s="33" t="s">
        <v>3504</v>
      </c>
    </row>
    <row r="3200" spans="14:24" x14ac:dyDescent="0.25">
      <c r="N3200" s="33" t="s">
        <v>3504</v>
      </c>
      <c r="O3200" s="33" t="s">
        <v>12755</v>
      </c>
      <c r="P3200" s="68">
        <v>7091</v>
      </c>
      <c r="Q3200" s="33" t="s">
        <v>12763</v>
      </c>
      <c r="R3200" s="33" t="s">
        <v>12764</v>
      </c>
      <c r="S3200" s="68">
        <v>60389</v>
      </c>
      <c r="T3200" s="69" t="s">
        <v>12765</v>
      </c>
      <c r="U3200" s="33" t="s">
        <v>3704</v>
      </c>
      <c r="V3200" s="33" t="s">
        <v>3704</v>
      </c>
      <c r="W3200" s="33" t="s">
        <v>12726</v>
      </c>
      <c r="X3200" s="33" t="s">
        <v>3504</v>
      </c>
    </row>
    <row r="3201" spans="14:24" x14ac:dyDescent="0.25">
      <c r="N3201" s="33" t="s">
        <v>3504</v>
      </c>
      <c r="O3201" s="33" t="s">
        <v>12755</v>
      </c>
      <c r="P3201" s="68">
        <v>8959</v>
      </c>
      <c r="Q3201" s="33" t="s">
        <v>12766</v>
      </c>
      <c r="R3201" s="33" t="s">
        <v>12767</v>
      </c>
      <c r="S3201" s="68">
        <v>54151</v>
      </c>
      <c r="T3201" s="69" t="s">
        <v>12768</v>
      </c>
      <c r="U3201" s="33" t="s">
        <v>3704</v>
      </c>
      <c r="V3201" s="33" t="s">
        <v>3704</v>
      </c>
      <c r="W3201" s="33" t="s">
        <v>12732</v>
      </c>
      <c r="X3201" s="33" t="s">
        <v>3504</v>
      </c>
    </row>
    <row r="3202" spans="14:24" x14ac:dyDescent="0.25">
      <c r="N3202" s="33" t="s">
        <v>3504</v>
      </c>
      <c r="O3202" s="33" t="s">
        <v>12769</v>
      </c>
      <c r="P3202" s="68">
        <v>7096</v>
      </c>
      <c r="Q3202" s="33" t="s">
        <v>12770</v>
      </c>
      <c r="R3202" s="33" t="s">
        <v>12771</v>
      </c>
      <c r="S3202" s="68">
        <v>26038</v>
      </c>
      <c r="T3202" s="69" t="s">
        <v>12772</v>
      </c>
      <c r="U3202" s="33" t="s">
        <v>12461</v>
      </c>
      <c r="V3202" s="33" t="s">
        <v>12461</v>
      </c>
      <c r="W3202" s="33" t="s">
        <v>12773</v>
      </c>
      <c r="X3202" s="33" t="s">
        <v>3504</v>
      </c>
    </row>
    <row r="3203" spans="14:24" x14ac:dyDescent="0.25">
      <c r="N3203" s="33" t="s">
        <v>3504</v>
      </c>
      <c r="O3203" s="33" t="s">
        <v>12774</v>
      </c>
      <c r="P3203" s="68">
        <v>1435</v>
      </c>
      <c r="Q3203" s="33" t="s">
        <v>12775</v>
      </c>
      <c r="R3203" s="33" t="s">
        <v>12776</v>
      </c>
      <c r="S3203" s="68">
        <v>10928</v>
      </c>
      <c r="T3203" s="69" t="s">
        <v>12777</v>
      </c>
      <c r="U3203" s="33" t="s">
        <v>12461</v>
      </c>
      <c r="V3203" s="33" t="s">
        <v>12461</v>
      </c>
      <c r="W3203" s="33" t="s">
        <v>12778</v>
      </c>
      <c r="X3203" s="33" t="s">
        <v>3504</v>
      </c>
    </row>
    <row r="3204" spans="14:24" x14ac:dyDescent="0.25">
      <c r="N3204" s="33" t="s">
        <v>3503</v>
      </c>
      <c r="O3204" s="33" t="s">
        <v>12779</v>
      </c>
      <c r="P3204" s="68">
        <v>1011</v>
      </c>
      <c r="Q3204" s="33" t="s">
        <v>12780</v>
      </c>
      <c r="R3204" s="33" t="s">
        <v>12781</v>
      </c>
      <c r="S3204" s="68">
        <v>44330</v>
      </c>
      <c r="T3204" s="69" t="s">
        <v>12782</v>
      </c>
      <c r="U3204" s="33" t="s">
        <v>4897</v>
      </c>
      <c r="V3204" s="33" t="s">
        <v>4897</v>
      </c>
      <c r="W3204" s="33" t="s">
        <v>12783</v>
      </c>
      <c r="X3204" s="33" t="s">
        <v>3503</v>
      </c>
    </row>
    <row r="3205" spans="14:24" x14ac:dyDescent="0.25">
      <c r="N3205" s="33" t="s">
        <v>3503</v>
      </c>
      <c r="O3205" s="33" t="s">
        <v>12779</v>
      </c>
      <c r="P3205" s="68">
        <v>1012</v>
      </c>
      <c r="Q3205" s="33" t="s">
        <v>12784</v>
      </c>
      <c r="R3205" s="33" t="s">
        <v>12785</v>
      </c>
      <c r="S3205" s="68">
        <v>4032</v>
      </c>
      <c r="T3205" s="69" t="s">
        <v>12786</v>
      </c>
      <c r="U3205" s="33" t="s">
        <v>4897</v>
      </c>
      <c r="V3205" s="33" t="s">
        <v>4897</v>
      </c>
      <c r="W3205" s="33" t="s">
        <v>12787</v>
      </c>
      <c r="X3205" s="33" t="s">
        <v>3503</v>
      </c>
    </row>
    <row r="3206" spans="14:24" x14ac:dyDescent="0.25">
      <c r="N3206" s="33" t="s">
        <v>3503</v>
      </c>
      <c r="O3206" s="33" t="s">
        <v>12788</v>
      </c>
      <c r="P3206" s="68">
        <v>8026</v>
      </c>
      <c r="Q3206" s="33" t="s">
        <v>12789</v>
      </c>
      <c r="R3206" s="33" t="s">
        <v>12790</v>
      </c>
      <c r="S3206" s="68">
        <v>46454</v>
      </c>
      <c r="T3206" s="69" t="s">
        <v>12791</v>
      </c>
      <c r="U3206" s="33" t="s">
        <v>3704</v>
      </c>
      <c r="V3206" s="33" t="s">
        <v>3704</v>
      </c>
      <c r="W3206" s="33" t="s">
        <v>12792</v>
      </c>
      <c r="X3206" s="33" t="s">
        <v>3503</v>
      </c>
    </row>
    <row r="3207" spans="14:24" x14ac:dyDescent="0.25">
      <c r="N3207" s="33" t="s">
        <v>3503</v>
      </c>
      <c r="O3207" s="33" t="s">
        <v>12788</v>
      </c>
      <c r="P3207" s="68">
        <v>8027</v>
      </c>
      <c r="Q3207" s="33" t="s">
        <v>12793</v>
      </c>
      <c r="R3207" s="33" t="s">
        <v>12794</v>
      </c>
      <c r="S3207" s="68">
        <v>46464</v>
      </c>
      <c r="T3207" s="69" t="s">
        <v>12795</v>
      </c>
      <c r="U3207" s="33" t="s">
        <v>3704</v>
      </c>
      <c r="V3207" s="33" t="s">
        <v>3704</v>
      </c>
      <c r="W3207" s="33" t="s">
        <v>12796</v>
      </c>
      <c r="X3207" s="33" t="s">
        <v>3503</v>
      </c>
    </row>
    <row r="3208" spans="14:24" x14ac:dyDescent="0.25">
      <c r="N3208" s="33" t="s">
        <v>3503</v>
      </c>
      <c r="O3208" s="33" t="s">
        <v>12788</v>
      </c>
      <c r="P3208" s="68">
        <v>8030</v>
      </c>
      <c r="Q3208" s="69" t="s">
        <v>12797</v>
      </c>
      <c r="R3208" s="33" t="s">
        <v>12798</v>
      </c>
      <c r="S3208" s="68">
        <v>46430</v>
      </c>
      <c r="T3208" s="69" t="s">
        <v>12799</v>
      </c>
      <c r="U3208" s="33" t="s">
        <v>3704</v>
      </c>
      <c r="V3208" s="33" t="s">
        <v>3704</v>
      </c>
      <c r="W3208" s="33" t="s">
        <v>12800</v>
      </c>
      <c r="X3208" s="33" t="s">
        <v>3503</v>
      </c>
    </row>
    <row r="3209" spans="14:24" x14ac:dyDescent="0.25">
      <c r="N3209" s="33" t="s">
        <v>3503</v>
      </c>
      <c r="O3209" s="33" t="s">
        <v>12788</v>
      </c>
      <c r="P3209" s="68">
        <v>8031</v>
      </c>
      <c r="Q3209" s="69" t="s">
        <v>12801</v>
      </c>
      <c r="R3209" s="33" t="s">
        <v>12802</v>
      </c>
      <c r="S3209" s="68">
        <v>46433</v>
      </c>
      <c r="T3209" s="69" t="s">
        <v>12803</v>
      </c>
      <c r="U3209" s="33" t="s">
        <v>3704</v>
      </c>
      <c r="V3209" s="33" t="s">
        <v>3704</v>
      </c>
      <c r="W3209" s="33" t="s">
        <v>12804</v>
      </c>
      <c r="X3209" s="33" t="s">
        <v>3503</v>
      </c>
    </row>
    <row r="3210" spans="14:24" x14ac:dyDescent="0.25">
      <c r="N3210" s="33" t="s">
        <v>3503</v>
      </c>
      <c r="O3210" s="33" t="s">
        <v>12788</v>
      </c>
      <c r="P3210" s="68">
        <v>8340</v>
      </c>
      <c r="Q3210" s="69" t="s">
        <v>12805</v>
      </c>
      <c r="R3210" s="33" t="s">
        <v>12806</v>
      </c>
      <c r="S3210" s="68">
        <v>46491</v>
      </c>
      <c r="T3210" s="69" t="s">
        <v>12807</v>
      </c>
      <c r="U3210" s="33" t="s">
        <v>3704</v>
      </c>
      <c r="V3210" s="33" t="s">
        <v>3704</v>
      </c>
      <c r="W3210" s="33" t="s">
        <v>12808</v>
      </c>
      <c r="X3210" s="33" t="s">
        <v>3503</v>
      </c>
    </row>
    <row r="3211" spans="14:24" x14ac:dyDescent="0.25">
      <c r="N3211" s="33" t="s">
        <v>3503</v>
      </c>
      <c r="O3211" s="33" t="s">
        <v>12788</v>
      </c>
      <c r="P3211" s="68">
        <v>8376</v>
      </c>
      <c r="Q3211" s="69" t="s">
        <v>12809</v>
      </c>
      <c r="R3211" s="33" t="s">
        <v>12810</v>
      </c>
      <c r="S3211" s="68">
        <v>60737</v>
      </c>
      <c r="T3211" s="69" t="s">
        <v>12811</v>
      </c>
      <c r="U3211" s="33" t="s">
        <v>3704</v>
      </c>
      <c r="V3211" s="33" t="s">
        <v>3704</v>
      </c>
      <c r="W3211" s="33" t="s">
        <v>12808</v>
      </c>
      <c r="X3211" s="33" t="s">
        <v>3503</v>
      </c>
    </row>
    <row r="3212" spans="14:24" x14ac:dyDescent="0.25">
      <c r="N3212" s="33" t="s">
        <v>3503</v>
      </c>
      <c r="O3212" s="33" t="s">
        <v>12812</v>
      </c>
      <c r="P3212" s="68">
        <v>8016</v>
      </c>
      <c r="Q3212" s="33" t="s">
        <v>12813</v>
      </c>
      <c r="R3212" s="33" t="s">
        <v>12814</v>
      </c>
      <c r="S3212" s="68">
        <v>46432</v>
      </c>
      <c r="T3212" s="69" t="s">
        <v>12815</v>
      </c>
      <c r="U3212" s="33" t="s">
        <v>3704</v>
      </c>
      <c r="V3212" s="33" t="s">
        <v>3704</v>
      </c>
      <c r="W3212" s="33" t="s">
        <v>12816</v>
      </c>
      <c r="X3212" s="33" t="s">
        <v>3503</v>
      </c>
    </row>
    <row r="3213" spans="14:24" x14ac:dyDescent="0.25">
      <c r="N3213" s="33" t="s">
        <v>3503</v>
      </c>
      <c r="O3213" s="33" t="s">
        <v>12812</v>
      </c>
      <c r="P3213" s="68">
        <v>8017</v>
      </c>
      <c r="Q3213" s="33" t="s">
        <v>12817</v>
      </c>
      <c r="R3213" s="33" t="s">
        <v>12818</v>
      </c>
      <c r="S3213" s="68">
        <v>46488</v>
      </c>
      <c r="T3213" s="69" t="s">
        <v>12819</v>
      </c>
      <c r="U3213" s="33" t="s">
        <v>3704</v>
      </c>
      <c r="V3213" s="33" t="s">
        <v>3704</v>
      </c>
      <c r="W3213" s="33" t="s">
        <v>12820</v>
      </c>
      <c r="X3213" s="33" t="s">
        <v>3503</v>
      </c>
    </row>
    <row r="3214" spans="14:24" x14ac:dyDescent="0.25">
      <c r="N3214" s="33" t="s">
        <v>3503</v>
      </c>
      <c r="O3214" s="33" t="s">
        <v>12812</v>
      </c>
      <c r="P3214" s="68">
        <v>8022</v>
      </c>
      <c r="Q3214" s="69" t="s">
        <v>12821</v>
      </c>
      <c r="R3214" s="33" t="s">
        <v>12822</v>
      </c>
      <c r="S3214" s="68">
        <v>46499</v>
      </c>
      <c r="T3214" s="69" t="s">
        <v>12823</v>
      </c>
      <c r="U3214" s="33" t="s">
        <v>3704</v>
      </c>
      <c r="V3214" s="33" t="s">
        <v>3704</v>
      </c>
      <c r="W3214" s="33" t="s">
        <v>12824</v>
      </c>
      <c r="X3214" s="33" t="s">
        <v>3503</v>
      </c>
    </row>
    <row r="3215" spans="14:24" x14ac:dyDescent="0.25">
      <c r="N3215" s="33" t="s">
        <v>3503</v>
      </c>
      <c r="O3215" s="33" t="s">
        <v>12812</v>
      </c>
      <c r="P3215" s="68">
        <v>8023</v>
      </c>
      <c r="Q3215" s="69" t="s">
        <v>12825</v>
      </c>
      <c r="R3215" s="33" t="s">
        <v>12826</v>
      </c>
      <c r="S3215" s="68">
        <v>46434</v>
      </c>
      <c r="T3215" s="69" t="s">
        <v>12827</v>
      </c>
      <c r="U3215" s="33" t="s">
        <v>3704</v>
      </c>
      <c r="V3215" s="33" t="s">
        <v>3704</v>
      </c>
      <c r="W3215" s="33" t="s">
        <v>12828</v>
      </c>
      <c r="X3215" s="33" t="s">
        <v>3503</v>
      </c>
    </row>
    <row r="3216" spans="14:24" x14ac:dyDescent="0.25">
      <c r="N3216" s="33" t="s">
        <v>3503</v>
      </c>
      <c r="O3216" s="33" t="s">
        <v>12812</v>
      </c>
      <c r="P3216" s="68">
        <v>8341</v>
      </c>
      <c r="Q3216" s="69" t="s">
        <v>12829</v>
      </c>
      <c r="R3216" s="33" t="s">
        <v>12830</v>
      </c>
      <c r="S3216" s="68">
        <v>46507</v>
      </c>
      <c r="T3216" s="69" t="s">
        <v>12831</v>
      </c>
      <c r="U3216" s="33" t="s">
        <v>3704</v>
      </c>
      <c r="V3216" s="33" t="s">
        <v>3704</v>
      </c>
      <c r="W3216" s="33" t="s">
        <v>12832</v>
      </c>
      <c r="X3216" s="33" t="s">
        <v>3503</v>
      </c>
    </row>
    <row r="3217" spans="14:24" x14ac:dyDescent="0.25">
      <c r="N3217" s="33" t="s">
        <v>3503</v>
      </c>
      <c r="O3217" s="33" t="s">
        <v>12812</v>
      </c>
      <c r="P3217" s="68">
        <v>8572</v>
      </c>
      <c r="Q3217" s="69" t="s">
        <v>12833</v>
      </c>
      <c r="R3217" s="33" t="s">
        <v>12834</v>
      </c>
      <c r="S3217" s="68">
        <v>60851</v>
      </c>
      <c r="T3217" s="69" t="s">
        <v>12835</v>
      </c>
      <c r="U3217" s="33" t="s">
        <v>3704</v>
      </c>
      <c r="V3217" s="33" t="s">
        <v>3704</v>
      </c>
      <c r="W3217" s="33" t="s">
        <v>12832</v>
      </c>
      <c r="X3217" s="33" t="s">
        <v>3503</v>
      </c>
    </row>
    <row r="3218" spans="14:24" x14ac:dyDescent="0.25">
      <c r="N3218" s="33" t="s">
        <v>3503</v>
      </c>
      <c r="O3218" s="33" t="s">
        <v>12836</v>
      </c>
      <c r="P3218" s="68">
        <v>3405</v>
      </c>
      <c r="Q3218" s="33" t="s">
        <v>12837</v>
      </c>
      <c r="R3218" s="33" t="s">
        <v>12838</v>
      </c>
      <c r="S3218" s="68">
        <v>60863</v>
      </c>
      <c r="T3218" s="69" t="s">
        <v>12839</v>
      </c>
      <c r="U3218" s="33" t="s">
        <v>5066</v>
      </c>
      <c r="V3218" s="33" t="s">
        <v>5067</v>
      </c>
      <c r="W3218" s="69" t="s">
        <v>12840</v>
      </c>
      <c r="X3218" s="33" t="s">
        <v>3503</v>
      </c>
    </row>
    <row r="3219" spans="14:24" x14ac:dyDescent="0.25">
      <c r="N3219" s="33" t="s">
        <v>3503</v>
      </c>
      <c r="O3219" s="33" t="s">
        <v>12836</v>
      </c>
      <c r="P3219" s="68">
        <v>6726</v>
      </c>
      <c r="Q3219" s="33" t="s">
        <v>12841</v>
      </c>
      <c r="R3219" s="33" t="s">
        <v>12842</v>
      </c>
      <c r="S3219" s="68">
        <v>60849</v>
      </c>
      <c r="T3219" s="69" t="s">
        <v>12843</v>
      </c>
      <c r="U3219" s="33" t="s">
        <v>5066</v>
      </c>
      <c r="V3219" s="33" t="s">
        <v>5067</v>
      </c>
      <c r="W3219" s="69" t="s">
        <v>12844</v>
      </c>
      <c r="X3219" s="33" t="s">
        <v>3503</v>
      </c>
    </row>
    <row r="3220" spans="14:24" x14ac:dyDescent="0.25">
      <c r="N3220" s="33" t="s">
        <v>3503</v>
      </c>
      <c r="O3220" s="33" t="s">
        <v>12845</v>
      </c>
      <c r="P3220" s="68">
        <v>1039</v>
      </c>
      <c r="Q3220" s="33" t="s">
        <v>12846</v>
      </c>
      <c r="R3220" s="33" t="s">
        <v>12847</v>
      </c>
      <c r="S3220" s="68">
        <v>43202</v>
      </c>
      <c r="T3220" s="69" t="s">
        <v>12848</v>
      </c>
      <c r="U3220" s="33" t="s">
        <v>4638</v>
      </c>
      <c r="V3220" s="33" t="s">
        <v>4639</v>
      </c>
      <c r="W3220" s="33" t="s">
        <v>12849</v>
      </c>
      <c r="X3220" s="33" t="s">
        <v>3503</v>
      </c>
    </row>
    <row r="3221" spans="14:24" x14ac:dyDescent="0.25">
      <c r="N3221" s="33" t="s">
        <v>3503</v>
      </c>
      <c r="O3221" s="33" t="s">
        <v>12845</v>
      </c>
      <c r="P3221" s="68">
        <v>1040</v>
      </c>
      <c r="Q3221" s="33" t="s">
        <v>12850</v>
      </c>
      <c r="R3221" s="33" t="s">
        <v>12851</v>
      </c>
      <c r="S3221" s="68">
        <v>43410</v>
      </c>
      <c r="T3221" s="69" t="s">
        <v>12852</v>
      </c>
      <c r="U3221" s="33" t="s">
        <v>4638</v>
      </c>
      <c r="V3221" s="33" t="s">
        <v>4639</v>
      </c>
      <c r="W3221" s="33" t="s">
        <v>12849</v>
      </c>
      <c r="X3221" s="33" t="s">
        <v>3503</v>
      </c>
    </row>
    <row r="3222" spans="14:24" x14ac:dyDescent="0.25">
      <c r="N3222" s="33" t="s">
        <v>3503</v>
      </c>
      <c r="O3222" s="33" t="s">
        <v>12845</v>
      </c>
      <c r="P3222" s="68">
        <v>1041</v>
      </c>
      <c r="Q3222" s="33" t="s">
        <v>12853</v>
      </c>
      <c r="R3222" s="33" t="s">
        <v>12854</v>
      </c>
      <c r="S3222" s="68">
        <v>43232</v>
      </c>
      <c r="T3222" s="69" t="s">
        <v>12855</v>
      </c>
      <c r="U3222" s="33" t="s">
        <v>4638</v>
      </c>
      <c r="V3222" s="33" t="s">
        <v>4639</v>
      </c>
      <c r="W3222" s="33" t="s">
        <v>12856</v>
      </c>
      <c r="X3222" s="33" t="s">
        <v>3503</v>
      </c>
    </row>
    <row r="3223" spans="14:24" x14ac:dyDescent="0.25">
      <c r="N3223" s="33" t="s">
        <v>3503</v>
      </c>
      <c r="O3223" s="33" t="s">
        <v>12845</v>
      </c>
      <c r="P3223" s="68">
        <v>3928</v>
      </c>
      <c r="Q3223" s="33" t="s">
        <v>12857</v>
      </c>
      <c r="R3223" s="33" t="s">
        <v>12858</v>
      </c>
      <c r="S3223" s="68">
        <v>58879</v>
      </c>
      <c r="T3223" s="69" t="s">
        <v>12859</v>
      </c>
      <c r="U3223" s="33" t="s">
        <v>5017</v>
      </c>
      <c r="V3223" s="33" t="s">
        <v>5017</v>
      </c>
      <c r="W3223" s="33" t="s">
        <v>12860</v>
      </c>
      <c r="X3223" s="33" t="s">
        <v>3503</v>
      </c>
    </row>
    <row r="3224" spans="14:24" x14ac:dyDescent="0.25">
      <c r="N3224" s="33" t="s">
        <v>3503</v>
      </c>
      <c r="O3224" s="33" t="s">
        <v>12845</v>
      </c>
      <c r="P3224" s="68">
        <v>3929</v>
      </c>
      <c r="Q3224" s="33" t="s">
        <v>12861</v>
      </c>
      <c r="R3224" s="33" t="s">
        <v>12862</v>
      </c>
      <c r="S3224" s="68">
        <v>58913</v>
      </c>
      <c r="T3224" s="69" t="s">
        <v>12863</v>
      </c>
      <c r="U3224" s="33" t="s">
        <v>5017</v>
      </c>
      <c r="V3224" s="33" t="s">
        <v>5017</v>
      </c>
      <c r="W3224" s="33" t="s">
        <v>12864</v>
      </c>
      <c r="X3224" s="33" t="s">
        <v>3503</v>
      </c>
    </row>
    <row r="3225" spans="14:24" x14ac:dyDescent="0.25">
      <c r="N3225" s="33" t="s">
        <v>3503</v>
      </c>
      <c r="O3225" s="33" t="s">
        <v>12845</v>
      </c>
      <c r="P3225" s="68">
        <v>4259</v>
      </c>
      <c r="Q3225" s="33" t="s">
        <v>12865</v>
      </c>
      <c r="R3225" s="33" t="s">
        <v>12866</v>
      </c>
      <c r="S3225" s="68">
        <v>43331</v>
      </c>
      <c r="T3225" s="69" t="s">
        <v>12867</v>
      </c>
      <c r="U3225" s="33" t="s">
        <v>4644</v>
      </c>
      <c r="V3225" s="33" t="s">
        <v>4645</v>
      </c>
      <c r="W3225" s="33" t="s">
        <v>12868</v>
      </c>
      <c r="X3225" s="33" t="s">
        <v>3503</v>
      </c>
    </row>
    <row r="3226" spans="14:24" x14ac:dyDescent="0.25">
      <c r="N3226" s="33" t="s">
        <v>3503</v>
      </c>
      <c r="O3226" s="33" t="s">
        <v>12845</v>
      </c>
      <c r="P3226" s="68">
        <v>4260</v>
      </c>
      <c r="Q3226" s="33" t="s">
        <v>12869</v>
      </c>
      <c r="R3226" s="33" t="s">
        <v>12870</v>
      </c>
      <c r="S3226" s="68">
        <v>43191</v>
      </c>
      <c r="T3226" s="69" t="s">
        <v>12871</v>
      </c>
      <c r="U3226" s="33" t="s">
        <v>4644</v>
      </c>
      <c r="V3226" s="33" t="s">
        <v>4645</v>
      </c>
      <c r="W3226" s="33" t="s">
        <v>12872</v>
      </c>
      <c r="X3226" s="33" t="s">
        <v>3503</v>
      </c>
    </row>
    <row r="3227" spans="14:24" x14ac:dyDescent="0.25">
      <c r="N3227" s="33" t="s">
        <v>3503</v>
      </c>
      <c r="O3227" s="33" t="s">
        <v>12845</v>
      </c>
      <c r="P3227" s="68">
        <v>4261</v>
      </c>
      <c r="Q3227" s="33" t="s">
        <v>12873</v>
      </c>
      <c r="R3227" s="33" t="s">
        <v>12874</v>
      </c>
      <c r="S3227" s="68">
        <v>42911</v>
      </c>
      <c r="T3227" s="69" t="s">
        <v>12875</v>
      </c>
      <c r="U3227" s="33" t="s">
        <v>4644</v>
      </c>
      <c r="V3227" s="33" t="s">
        <v>4645</v>
      </c>
      <c r="W3227" s="33" t="s">
        <v>12876</v>
      </c>
      <c r="X3227" s="33" t="s">
        <v>3503</v>
      </c>
    </row>
    <row r="3228" spans="14:24" x14ac:dyDescent="0.25">
      <c r="N3228" s="33" t="s">
        <v>3503</v>
      </c>
      <c r="O3228" s="33" t="s">
        <v>12845</v>
      </c>
      <c r="P3228" s="68">
        <v>4626</v>
      </c>
      <c r="Q3228" s="33" t="s">
        <v>12877</v>
      </c>
      <c r="R3228" s="33" t="s">
        <v>12878</v>
      </c>
      <c r="S3228" s="68">
        <v>43203</v>
      </c>
      <c r="T3228" s="69" t="s">
        <v>12879</v>
      </c>
      <c r="U3228" s="33" t="s">
        <v>4638</v>
      </c>
      <c r="V3228" s="33" t="s">
        <v>4639</v>
      </c>
      <c r="W3228" s="33" t="s">
        <v>12880</v>
      </c>
      <c r="X3228" s="33" t="s">
        <v>3503</v>
      </c>
    </row>
    <row r="3229" spans="14:24" x14ac:dyDescent="0.25">
      <c r="N3229" s="33" t="s">
        <v>3503</v>
      </c>
      <c r="O3229" s="33" t="s">
        <v>12845</v>
      </c>
      <c r="P3229" s="68">
        <v>4663</v>
      </c>
      <c r="Q3229" s="33" t="s">
        <v>12881</v>
      </c>
      <c r="R3229" s="33" t="s">
        <v>12882</v>
      </c>
      <c r="S3229" s="68">
        <v>42956</v>
      </c>
      <c r="T3229" s="69" t="s">
        <v>12883</v>
      </c>
      <c r="U3229" s="33" t="s">
        <v>4638</v>
      </c>
      <c r="V3229" s="33" t="s">
        <v>4639</v>
      </c>
      <c r="W3229" s="33" t="s">
        <v>12884</v>
      </c>
      <c r="X3229" s="33" t="s">
        <v>3503</v>
      </c>
    </row>
    <row r="3230" spans="14:24" x14ac:dyDescent="0.25">
      <c r="N3230" s="33" t="s">
        <v>3503</v>
      </c>
      <c r="O3230" s="33" t="s">
        <v>12845</v>
      </c>
      <c r="P3230" s="68">
        <v>4664</v>
      </c>
      <c r="Q3230" s="33" t="s">
        <v>12885</v>
      </c>
      <c r="R3230" s="33" t="s">
        <v>12886</v>
      </c>
      <c r="S3230" s="68">
        <v>43193</v>
      </c>
      <c r="T3230" s="69" t="s">
        <v>12887</v>
      </c>
      <c r="U3230" s="33" t="s">
        <v>4638</v>
      </c>
      <c r="V3230" s="33" t="s">
        <v>4639</v>
      </c>
      <c r="W3230" s="33" t="s">
        <v>12849</v>
      </c>
      <c r="X3230" s="33" t="s">
        <v>3503</v>
      </c>
    </row>
    <row r="3231" spans="14:24" x14ac:dyDescent="0.25">
      <c r="N3231" s="33" t="s">
        <v>3503</v>
      </c>
      <c r="O3231" s="33" t="s">
        <v>12845</v>
      </c>
      <c r="P3231" s="68">
        <v>6861</v>
      </c>
      <c r="Q3231" s="33" t="s">
        <v>12888</v>
      </c>
      <c r="R3231" s="33" t="s">
        <v>12889</v>
      </c>
      <c r="S3231" s="68">
        <v>42927</v>
      </c>
      <c r="T3231" s="69" t="s">
        <v>12890</v>
      </c>
      <c r="U3231" s="33" t="s">
        <v>4644</v>
      </c>
      <c r="V3231" s="33" t="s">
        <v>4645</v>
      </c>
      <c r="W3231" s="33" t="s">
        <v>12891</v>
      </c>
      <c r="X3231" s="33" t="s">
        <v>3503</v>
      </c>
    </row>
    <row r="3232" spans="14:24" x14ac:dyDescent="0.25">
      <c r="N3232" s="33" t="s">
        <v>3503</v>
      </c>
      <c r="O3232" s="33" t="s">
        <v>12845</v>
      </c>
      <c r="P3232" s="68">
        <v>6914</v>
      </c>
      <c r="Q3232" s="33" t="s">
        <v>12892</v>
      </c>
      <c r="R3232" s="33" t="s">
        <v>12893</v>
      </c>
      <c r="S3232" s="68">
        <v>43192</v>
      </c>
      <c r="T3232" s="69" t="s">
        <v>12894</v>
      </c>
      <c r="U3232" s="33" t="s">
        <v>4644</v>
      </c>
      <c r="V3232" s="33" t="s">
        <v>4645</v>
      </c>
      <c r="W3232" s="33" t="s">
        <v>12895</v>
      </c>
      <c r="X3232" s="33" t="s">
        <v>3503</v>
      </c>
    </row>
    <row r="3233" spans="14:24" x14ac:dyDescent="0.25">
      <c r="N3233" s="33" t="s">
        <v>3503</v>
      </c>
      <c r="O3233" s="33" t="s">
        <v>12845</v>
      </c>
      <c r="P3233" s="68">
        <v>6915</v>
      </c>
      <c r="Q3233" s="33" t="s">
        <v>12896</v>
      </c>
      <c r="R3233" s="33" t="s">
        <v>12897</v>
      </c>
      <c r="S3233" s="68">
        <v>43240</v>
      </c>
      <c r="T3233" s="69" t="s">
        <v>12898</v>
      </c>
      <c r="U3233" s="33" t="s">
        <v>4644</v>
      </c>
      <c r="V3233" s="33" t="s">
        <v>4645</v>
      </c>
      <c r="W3233" s="33" t="s">
        <v>12895</v>
      </c>
      <c r="X3233" s="33" t="s">
        <v>3503</v>
      </c>
    </row>
    <row r="3234" spans="14:24" x14ac:dyDescent="0.25">
      <c r="N3234" s="33" t="s">
        <v>3503</v>
      </c>
      <c r="O3234" s="33" t="s">
        <v>12845</v>
      </c>
      <c r="P3234" s="68">
        <v>7015</v>
      </c>
      <c r="Q3234" s="33" t="s">
        <v>12899</v>
      </c>
      <c r="R3234" s="33" t="s">
        <v>12900</v>
      </c>
      <c r="S3234" s="68">
        <v>58895</v>
      </c>
      <c r="T3234" s="69" t="s">
        <v>12901</v>
      </c>
      <c r="U3234" s="33" t="s">
        <v>5017</v>
      </c>
      <c r="V3234" s="33" t="s">
        <v>5017</v>
      </c>
      <c r="W3234" s="33" t="s">
        <v>12902</v>
      </c>
      <c r="X3234" s="33" t="s">
        <v>3503</v>
      </c>
    </row>
    <row r="3235" spans="14:24" x14ac:dyDescent="0.25">
      <c r="N3235" s="33" t="s">
        <v>3503</v>
      </c>
      <c r="O3235" s="33" t="s">
        <v>12845</v>
      </c>
      <c r="P3235" s="68">
        <v>7016</v>
      </c>
      <c r="Q3235" s="33" t="s">
        <v>12903</v>
      </c>
      <c r="R3235" s="33" t="s">
        <v>12904</v>
      </c>
      <c r="S3235" s="68">
        <v>58889</v>
      </c>
      <c r="T3235" s="69" t="s">
        <v>12905</v>
      </c>
      <c r="U3235" s="33" t="s">
        <v>5017</v>
      </c>
      <c r="V3235" s="33" t="s">
        <v>5017</v>
      </c>
      <c r="W3235" s="33" t="s">
        <v>12906</v>
      </c>
      <c r="X3235" s="33" t="s">
        <v>3503</v>
      </c>
    </row>
    <row r="3236" spans="14:24" x14ac:dyDescent="0.25">
      <c r="N3236" s="33" t="s">
        <v>3503</v>
      </c>
      <c r="O3236" s="33" t="s">
        <v>12845</v>
      </c>
      <c r="P3236" s="68">
        <v>8176</v>
      </c>
      <c r="Q3236" s="69" t="s">
        <v>12907</v>
      </c>
      <c r="R3236" s="33" t="s">
        <v>12908</v>
      </c>
      <c r="S3236" s="68">
        <v>42973</v>
      </c>
      <c r="T3236" s="69" t="s">
        <v>12909</v>
      </c>
      <c r="U3236" s="33" t="s">
        <v>4638</v>
      </c>
      <c r="V3236" s="33" t="s">
        <v>4639</v>
      </c>
      <c r="W3236" s="33" t="s">
        <v>12910</v>
      </c>
      <c r="X3236" s="33" t="s">
        <v>3503</v>
      </c>
    </row>
    <row r="3237" spans="14:24" x14ac:dyDescent="0.25">
      <c r="N3237" s="33" t="s">
        <v>3503</v>
      </c>
      <c r="O3237" s="33" t="s">
        <v>12845</v>
      </c>
      <c r="P3237" s="68">
        <v>8177</v>
      </c>
      <c r="Q3237" s="69" t="s">
        <v>12911</v>
      </c>
      <c r="R3237" s="33" t="s">
        <v>12912</v>
      </c>
      <c r="S3237" s="68">
        <v>60977</v>
      </c>
      <c r="T3237" s="69" t="s">
        <v>12913</v>
      </c>
      <c r="U3237" s="33" t="s">
        <v>4638</v>
      </c>
      <c r="V3237" s="33" t="s">
        <v>4639</v>
      </c>
      <c r="W3237" s="33" t="s">
        <v>12914</v>
      </c>
      <c r="X3237" s="33" t="s">
        <v>3503</v>
      </c>
    </row>
    <row r="3238" spans="14:24" x14ac:dyDescent="0.25">
      <c r="N3238" s="33" t="s">
        <v>3503</v>
      </c>
      <c r="O3238" s="33" t="s">
        <v>12845</v>
      </c>
      <c r="P3238" s="68">
        <v>8524</v>
      </c>
      <c r="Q3238" s="33" t="s">
        <v>12915</v>
      </c>
      <c r="R3238" s="33" t="s">
        <v>12916</v>
      </c>
      <c r="S3238" s="68">
        <v>58962</v>
      </c>
      <c r="T3238" s="69" t="s">
        <v>12917</v>
      </c>
      <c r="U3238" s="33" t="s">
        <v>5017</v>
      </c>
      <c r="V3238" s="33" t="s">
        <v>5017</v>
      </c>
      <c r="W3238" s="33" t="s">
        <v>12864</v>
      </c>
      <c r="X3238" s="33" t="s">
        <v>3503</v>
      </c>
    </row>
    <row r="3239" spans="14:24" x14ac:dyDescent="0.25">
      <c r="N3239" s="33" t="s">
        <v>3503</v>
      </c>
      <c r="O3239" s="33" t="s">
        <v>12845</v>
      </c>
      <c r="P3239" s="68">
        <v>8525</v>
      </c>
      <c r="Q3239" s="69" t="s">
        <v>12918</v>
      </c>
      <c r="R3239" s="33" t="s">
        <v>12919</v>
      </c>
      <c r="S3239" s="68">
        <v>58939</v>
      </c>
      <c r="T3239" s="69" t="s">
        <v>12920</v>
      </c>
      <c r="U3239" s="33" t="s">
        <v>5017</v>
      </c>
      <c r="V3239" s="33" t="s">
        <v>5017</v>
      </c>
      <c r="W3239" s="33" t="s">
        <v>12906</v>
      </c>
      <c r="X3239" s="33" t="s">
        <v>3503</v>
      </c>
    </row>
    <row r="3240" spans="14:24" x14ac:dyDescent="0.25">
      <c r="N3240" s="33" t="s">
        <v>3503</v>
      </c>
      <c r="O3240" s="33" t="s">
        <v>12845</v>
      </c>
      <c r="P3240" s="68">
        <v>8526</v>
      </c>
      <c r="Q3240" s="33" t="s">
        <v>12921</v>
      </c>
      <c r="R3240" s="33" t="s">
        <v>12922</v>
      </c>
      <c r="S3240" s="68">
        <v>58898</v>
      </c>
      <c r="T3240" s="69" t="s">
        <v>12923</v>
      </c>
      <c r="U3240" s="33" t="s">
        <v>5017</v>
      </c>
      <c r="V3240" s="33" t="s">
        <v>5017</v>
      </c>
      <c r="W3240" s="33" t="s">
        <v>12864</v>
      </c>
      <c r="X3240" s="33" t="s">
        <v>3503</v>
      </c>
    </row>
    <row r="3241" spans="14:24" x14ac:dyDescent="0.25">
      <c r="N3241" s="33" t="s">
        <v>3503</v>
      </c>
      <c r="O3241" s="33" t="s">
        <v>12845</v>
      </c>
      <c r="P3241" s="68">
        <v>8527</v>
      </c>
      <c r="Q3241" s="69" t="s">
        <v>12924</v>
      </c>
      <c r="R3241" s="33" t="s">
        <v>12925</v>
      </c>
      <c r="S3241" s="68">
        <v>58936</v>
      </c>
      <c r="T3241" s="69" t="s">
        <v>12926</v>
      </c>
      <c r="U3241" s="33" t="s">
        <v>5017</v>
      </c>
      <c r="V3241" s="33" t="s">
        <v>5017</v>
      </c>
      <c r="W3241" s="33" t="s">
        <v>12906</v>
      </c>
      <c r="X3241" s="33" t="s">
        <v>3503</v>
      </c>
    </row>
    <row r="3242" spans="14:24" x14ac:dyDescent="0.25">
      <c r="N3242" s="33" t="s">
        <v>3503</v>
      </c>
      <c r="O3242" s="33" t="s">
        <v>12927</v>
      </c>
      <c r="P3242" s="68">
        <v>1036</v>
      </c>
      <c r="Q3242" s="33" t="s">
        <v>12928</v>
      </c>
      <c r="R3242" s="33" t="s">
        <v>12929</v>
      </c>
      <c r="S3242" s="68">
        <v>43225</v>
      </c>
      <c r="T3242" s="69" t="s">
        <v>12930</v>
      </c>
      <c r="U3242" s="33" t="s">
        <v>4638</v>
      </c>
      <c r="V3242" s="33" t="s">
        <v>4639</v>
      </c>
      <c r="W3242" s="33" t="s">
        <v>12931</v>
      </c>
      <c r="X3242" s="33" t="s">
        <v>3503</v>
      </c>
    </row>
    <row r="3243" spans="14:24" x14ac:dyDescent="0.25">
      <c r="N3243" s="33" t="s">
        <v>3503</v>
      </c>
      <c r="O3243" s="33" t="s">
        <v>12927</v>
      </c>
      <c r="P3243" s="68">
        <v>3927</v>
      </c>
      <c r="Q3243" s="33" t="s">
        <v>12932</v>
      </c>
      <c r="R3243" s="33" t="s">
        <v>12933</v>
      </c>
      <c r="S3243" s="68">
        <v>58971</v>
      </c>
      <c r="T3243" s="69" t="s">
        <v>12934</v>
      </c>
      <c r="U3243" s="33" t="s">
        <v>5017</v>
      </c>
      <c r="V3243" s="33" t="s">
        <v>5017</v>
      </c>
      <c r="W3243" s="33" t="s">
        <v>12935</v>
      </c>
      <c r="X3243" s="33" t="s">
        <v>3503</v>
      </c>
    </row>
    <row r="3244" spans="14:24" x14ac:dyDescent="0.25">
      <c r="N3244" s="33" t="s">
        <v>3503</v>
      </c>
      <c r="O3244" s="33" t="s">
        <v>12927</v>
      </c>
      <c r="P3244" s="68">
        <v>4118</v>
      </c>
      <c r="Q3244" s="33" t="s">
        <v>12936</v>
      </c>
      <c r="R3244" s="33" t="s">
        <v>12937</v>
      </c>
      <c r="S3244" s="68">
        <v>43226</v>
      </c>
      <c r="T3244" s="69" t="s">
        <v>12938</v>
      </c>
      <c r="U3244" s="33" t="s">
        <v>4644</v>
      </c>
      <c r="V3244" s="33" t="s">
        <v>4645</v>
      </c>
      <c r="W3244" s="33" t="s">
        <v>12939</v>
      </c>
      <c r="X3244" s="33" t="s">
        <v>3503</v>
      </c>
    </row>
    <row r="3245" spans="14:24" x14ac:dyDescent="0.25">
      <c r="N3245" s="33" t="s">
        <v>3503</v>
      </c>
      <c r="O3245" s="33" t="s">
        <v>12927</v>
      </c>
      <c r="P3245" s="68">
        <v>4665</v>
      </c>
      <c r="Q3245" s="33" t="s">
        <v>12940</v>
      </c>
      <c r="R3245" s="33" t="s">
        <v>12941</v>
      </c>
      <c r="S3245" s="68">
        <v>43263</v>
      </c>
      <c r="T3245" s="69" t="s">
        <v>12942</v>
      </c>
      <c r="U3245" s="33" t="s">
        <v>4638</v>
      </c>
      <c r="V3245" s="33" t="s">
        <v>4639</v>
      </c>
      <c r="W3245" s="33" t="s">
        <v>12943</v>
      </c>
      <c r="X3245" s="33" t="s">
        <v>3503</v>
      </c>
    </row>
    <row r="3246" spans="14:24" x14ac:dyDescent="0.25">
      <c r="N3246" s="33" t="s">
        <v>3503</v>
      </c>
      <c r="O3246" s="33" t="s">
        <v>12927</v>
      </c>
      <c r="P3246" s="68">
        <v>6921</v>
      </c>
      <c r="Q3246" s="33" t="s">
        <v>12944</v>
      </c>
      <c r="R3246" s="33" t="s">
        <v>12945</v>
      </c>
      <c r="S3246" s="68">
        <v>58902</v>
      </c>
      <c r="T3246" s="69" t="s">
        <v>12946</v>
      </c>
      <c r="U3246" s="33" t="s">
        <v>5017</v>
      </c>
      <c r="V3246" s="33" t="s">
        <v>5017</v>
      </c>
      <c r="W3246" s="33" t="s">
        <v>12947</v>
      </c>
      <c r="X3246" s="33" t="s">
        <v>3503</v>
      </c>
    </row>
    <row r="3247" spans="14:24" x14ac:dyDescent="0.25">
      <c r="N3247" s="33" t="s">
        <v>3503</v>
      </c>
      <c r="O3247" s="33" t="s">
        <v>12927</v>
      </c>
      <c r="P3247" s="68">
        <v>6986</v>
      </c>
      <c r="Q3247" s="33" t="s">
        <v>12948</v>
      </c>
      <c r="R3247" s="33" t="s">
        <v>12949</v>
      </c>
      <c r="S3247" s="68">
        <v>43277</v>
      </c>
      <c r="T3247" s="69" t="s">
        <v>12950</v>
      </c>
      <c r="U3247" s="33" t="s">
        <v>4644</v>
      </c>
      <c r="V3247" s="33" t="s">
        <v>4645</v>
      </c>
      <c r="W3247" s="33" t="s">
        <v>12951</v>
      </c>
      <c r="X3247" s="33" t="s">
        <v>3503</v>
      </c>
    </row>
    <row r="3248" spans="14:24" x14ac:dyDescent="0.25">
      <c r="N3248" s="33" t="s">
        <v>3503</v>
      </c>
      <c r="O3248" s="33" t="s">
        <v>12927</v>
      </c>
      <c r="P3248" s="68">
        <v>8573</v>
      </c>
      <c r="Q3248" s="33" t="s">
        <v>12952</v>
      </c>
      <c r="R3248" s="33" t="s">
        <v>12953</v>
      </c>
      <c r="S3248" s="68">
        <v>58963</v>
      </c>
      <c r="T3248" s="69" t="s">
        <v>12954</v>
      </c>
      <c r="U3248" s="33" t="s">
        <v>5017</v>
      </c>
      <c r="V3248" s="33" t="s">
        <v>5017</v>
      </c>
      <c r="W3248" s="33" t="s">
        <v>12935</v>
      </c>
      <c r="X3248" s="33" t="s">
        <v>3503</v>
      </c>
    </row>
    <row r="3249" spans="14:24" x14ac:dyDescent="0.25">
      <c r="N3249" s="33" t="s">
        <v>3503</v>
      </c>
      <c r="O3249" s="33" t="s">
        <v>12927</v>
      </c>
      <c r="P3249" s="68">
        <v>8574</v>
      </c>
      <c r="Q3249" s="69" t="s">
        <v>12955</v>
      </c>
      <c r="R3249" s="33" t="s">
        <v>12956</v>
      </c>
      <c r="S3249" s="68">
        <v>58948</v>
      </c>
      <c r="T3249" s="69" t="s">
        <v>12957</v>
      </c>
      <c r="U3249" s="33" t="s">
        <v>5017</v>
      </c>
      <c r="V3249" s="33" t="s">
        <v>5017</v>
      </c>
      <c r="W3249" s="33" t="s">
        <v>12947</v>
      </c>
      <c r="X3249" s="33" t="s">
        <v>3503</v>
      </c>
    </row>
    <row r="3250" spans="14:24" x14ac:dyDescent="0.25">
      <c r="N3250" s="33" t="s">
        <v>3503</v>
      </c>
      <c r="O3250" s="33" t="s">
        <v>12958</v>
      </c>
      <c r="P3250" s="68">
        <v>3407</v>
      </c>
      <c r="Q3250" s="33" t="s">
        <v>12959</v>
      </c>
      <c r="R3250" s="33" t="s">
        <v>12960</v>
      </c>
      <c r="S3250" s="68">
        <v>43234</v>
      </c>
      <c r="T3250" s="69" t="s">
        <v>12961</v>
      </c>
      <c r="U3250" s="33" t="s">
        <v>4638</v>
      </c>
      <c r="V3250" s="33" t="s">
        <v>4639</v>
      </c>
      <c r="W3250" s="33" t="s">
        <v>12962</v>
      </c>
      <c r="X3250" s="33" t="s">
        <v>3503</v>
      </c>
    </row>
    <row r="3251" spans="14:24" x14ac:dyDescent="0.25">
      <c r="N3251" s="33" t="s">
        <v>3503</v>
      </c>
      <c r="O3251" s="33" t="s">
        <v>12958</v>
      </c>
      <c r="P3251" s="68">
        <v>3408</v>
      </c>
      <c r="Q3251" s="33" t="s">
        <v>12963</v>
      </c>
      <c r="R3251" s="33" t="s">
        <v>12964</v>
      </c>
      <c r="S3251" s="68">
        <v>43350</v>
      </c>
      <c r="T3251" s="69" t="s">
        <v>12965</v>
      </c>
      <c r="U3251" s="33" t="s">
        <v>4638</v>
      </c>
      <c r="V3251" s="33" t="s">
        <v>4639</v>
      </c>
      <c r="W3251" s="33" t="s">
        <v>12966</v>
      </c>
      <c r="X3251" s="33" t="s">
        <v>3503</v>
      </c>
    </row>
    <row r="3252" spans="14:24" x14ac:dyDescent="0.25">
      <c r="N3252" s="33" t="s">
        <v>3503</v>
      </c>
      <c r="O3252" s="33" t="s">
        <v>12958</v>
      </c>
      <c r="P3252" s="68">
        <v>3925</v>
      </c>
      <c r="Q3252" s="33" t="s">
        <v>12967</v>
      </c>
      <c r="R3252" s="33" t="s">
        <v>12968</v>
      </c>
      <c r="S3252" s="68">
        <v>58910</v>
      </c>
      <c r="T3252" s="69" t="s">
        <v>12969</v>
      </c>
      <c r="U3252" s="33" t="s">
        <v>5017</v>
      </c>
      <c r="V3252" s="33" t="s">
        <v>5017</v>
      </c>
      <c r="W3252" s="33" t="s">
        <v>12970</v>
      </c>
      <c r="X3252" s="33" t="s">
        <v>3503</v>
      </c>
    </row>
    <row r="3253" spans="14:24" x14ac:dyDescent="0.25">
      <c r="N3253" s="33" t="s">
        <v>3503</v>
      </c>
      <c r="O3253" s="33" t="s">
        <v>12958</v>
      </c>
      <c r="P3253" s="68">
        <v>4257</v>
      </c>
      <c r="Q3253" s="33" t="s">
        <v>12971</v>
      </c>
      <c r="R3253" s="33" t="s">
        <v>12972</v>
      </c>
      <c r="S3253" s="68">
        <v>43244</v>
      </c>
      <c r="T3253" s="69" t="s">
        <v>12973</v>
      </c>
      <c r="U3253" s="33" t="s">
        <v>4644</v>
      </c>
      <c r="V3253" s="33" t="s">
        <v>4645</v>
      </c>
      <c r="W3253" s="33" t="s">
        <v>12974</v>
      </c>
      <c r="X3253" s="33" t="s">
        <v>3503</v>
      </c>
    </row>
    <row r="3254" spans="14:24" x14ac:dyDescent="0.25">
      <c r="N3254" s="33" t="s">
        <v>3503</v>
      </c>
      <c r="O3254" s="33" t="s">
        <v>12958</v>
      </c>
      <c r="P3254" s="68">
        <v>4258</v>
      </c>
      <c r="Q3254" s="33" t="s">
        <v>12975</v>
      </c>
      <c r="R3254" s="33" t="s">
        <v>12976</v>
      </c>
      <c r="S3254" s="68">
        <v>43224</v>
      </c>
      <c r="T3254" s="69" t="s">
        <v>12977</v>
      </c>
      <c r="U3254" s="33" t="s">
        <v>4644</v>
      </c>
      <c r="V3254" s="33" t="s">
        <v>4645</v>
      </c>
      <c r="W3254" s="33" t="s">
        <v>12978</v>
      </c>
      <c r="X3254" s="33" t="s">
        <v>3503</v>
      </c>
    </row>
    <row r="3255" spans="14:24" x14ac:dyDescent="0.25">
      <c r="N3255" s="33" t="s">
        <v>3503</v>
      </c>
      <c r="O3255" s="33" t="s">
        <v>12958</v>
      </c>
      <c r="P3255" s="68">
        <v>4627</v>
      </c>
      <c r="Q3255" s="33" t="s">
        <v>12979</v>
      </c>
      <c r="R3255" s="33" t="s">
        <v>12980</v>
      </c>
      <c r="S3255" s="68">
        <v>43262</v>
      </c>
      <c r="T3255" s="69" t="s">
        <v>12981</v>
      </c>
      <c r="U3255" s="33" t="s">
        <v>4638</v>
      </c>
      <c r="V3255" s="33" t="s">
        <v>4639</v>
      </c>
      <c r="W3255" s="33" t="s">
        <v>12966</v>
      </c>
      <c r="X3255" s="33" t="s">
        <v>3503</v>
      </c>
    </row>
    <row r="3256" spans="14:24" x14ac:dyDescent="0.25">
      <c r="N3256" s="33" t="s">
        <v>3503</v>
      </c>
      <c r="O3256" s="33" t="s">
        <v>12958</v>
      </c>
      <c r="P3256" s="68">
        <v>4649</v>
      </c>
      <c r="Q3256" s="33" t="s">
        <v>12982</v>
      </c>
      <c r="R3256" s="33" t="s">
        <v>12983</v>
      </c>
      <c r="S3256" s="68">
        <v>43242</v>
      </c>
      <c r="T3256" s="69" t="s">
        <v>12984</v>
      </c>
      <c r="U3256" s="33" t="s">
        <v>4638</v>
      </c>
      <c r="V3256" s="33" t="s">
        <v>4639</v>
      </c>
      <c r="W3256" s="33" t="s">
        <v>12962</v>
      </c>
      <c r="X3256" s="33" t="s">
        <v>3503</v>
      </c>
    </row>
    <row r="3257" spans="14:24" x14ac:dyDescent="0.25">
      <c r="N3257" s="33" t="s">
        <v>3503</v>
      </c>
      <c r="O3257" s="33" t="s">
        <v>12958</v>
      </c>
      <c r="P3257" s="68">
        <v>6918</v>
      </c>
      <c r="Q3257" s="33" t="s">
        <v>12985</v>
      </c>
      <c r="R3257" s="33" t="s">
        <v>12986</v>
      </c>
      <c r="S3257" s="68">
        <v>43619</v>
      </c>
      <c r="T3257" s="69" t="s">
        <v>12987</v>
      </c>
      <c r="U3257" s="33" t="s">
        <v>4644</v>
      </c>
      <c r="V3257" s="33" t="s">
        <v>4645</v>
      </c>
      <c r="W3257" s="33" t="s">
        <v>12988</v>
      </c>
      <c r="X3257" s="33" t="s">
        <v>3503</v>
      </c>
    </row>
    <row r="3258" spans="14:24" x14ac:dyDescent="0.25">
      <c r="N3258" s="33" t="s">
        <v>3503</v>
      </c>
      <c r="O3258" s="33" t="s">
        <v>12958</v>
      </c>
      <c r="P3258" s="68">
        <v>7014</v>
      </c>
      <c r="Q3258" s="33" t="s">
        <v>12989</v>
      </c>
      <c r="R3258" s="33" t="s">
        <v>12990</v>
      </c>
      <c r="S3258" s="68">
        <v>58937</v>
      </c>
      <c r="T3258" s="69" t="s">
        <v>12991</v>
      </c>
      <c r="U3258" s="33" t="s">
        <v>5017</v>
      </c>
      <c r="V3258" s="33" t="s">
        <v>5017</v>
      </c>
      <c r="W3258" s="33" t="s">
        <v>12992</v>
      </c>
      <c r="X3258" s="33" t="s">
        <v>3503</v>
      </c>
    </row>
    <row r="3259" spans="14:24" x14ac:dyDescent="0.25">
      <c r="N3259" s="33" t="s">
        <v>3503</v>
      </c>
      <c r="O3259" s="33" t="s">
        <v>12958</v>
      </c>
      <c r="P3259" s="68">
        <v>8178</v>
      </c>
      <c r="Q3259" s="69" t="s">
        <v>12993</v>
      </c>
      <c r="R3259" s="33" t="s">
        <v>12994</v>
      </c>
      <c r="S3259" s="68">
        <v>43276</v>
      </c>
      <c r="T3259" s="69" t="s">
        <v>12995</v>
      </c>
      <c r="U3259" s="33" t="s">
        <v>4638</v>
      </c>
      <c r="V3259" s="33" t="s">
        <v>4639</v>
      </c>
      <c r="W3259" s="33" t="s">
        <v>12996</v>
      </c>
      <c r="X3259" s="33" t="s">
        <v>3503</v>
      </c>
    </row>
    <row r="3260" spans="14:24" x14ac:dyDescent="0.25">
      <c r="N3260" s="33" t="s">
        <v>3503</v>
      </c>
      <c r="O3260" s="33" t="s">
        <v>12958</v>
      </c>
      <c r="P3260" s="68">
        <v>8179</v>
      </c>
      <c r="Q3260" s="69" t="s">
        <v>12997</v>
      </c>
      <c r="R3260" s="33" t="s">
        <v>12998</v>
      </c>
      <c r="S3260" s="68">
        <v>60696</v>
      </c>
      <c r="T3260" s="69" t="s">
        <v>12999</v>
      </c>
      <c r="U3260" s="33" t="s">
        <v>4638</v>
      </c>
      <c r="V3260" s="33" t="s">
        <v>4639</v>
      </c>
      <c r="W3260" s="33" t="s">
        <v>13000</v>
      </c>
      <c r="X3260" s="33" t="s">
        <v>3503</v>
      </c>
    </row>
    <row r="3261" spans="14:24" x14ac:dyDescent="0.25">
      <c r="N3261" s="33" t="s">
        <v>3503</v>
      </c>
      <c r="O3261" s="33" t="s">
        <v>12958</v>
      </c>
      <c r="P3261" s="68">
        <v>8336</v>
      </c>
      <c r="Q3261" s="33" t="s">
        <v>13001</v>
      </c>
      <c r="R3261" s="33" t="s">
        <v>13002</v>
      </c>
      <c r="S3261" s="68">
        <v>43067</v>
      </c>
      <c r="T3261" s="69" t="s">
        <v>13003</v>
      </c>
      <c r="U3261" s="33" t="s">
        <v>4644</v>
      </c>
      <c r="V3261" s="33" t="s">
        <v>4645</v>
      </c>
      <c r="W3261" s="33" t="s">
        <v>13004</v>
      </c>
      <c r="X3261" s="33" t="s">
        <v>3503</v>
      </c>
    </row>
    <row r="3262" spans="14:24" x14ac:dyDescent="0.25">
      <c r="N3262" s="33" t="s">
        <v>3503</v>
      </c>
      <c r="O3262" s="33" t="s">
        <v>12958</v>
      </c>
      <c r="P3262" s="68">
        <v>8570</v>
      </c>
      <c r="Q3262" s="33" t="s">
        <v>13005</v>
      </c>
      <c r="R3262" s="33" t="s">
        <v>13006</v>
      </c>
      <c r="S3262" s="68">
        <v>58903</v>
      </c>
      <c r="T3262" s="69" t="s">
        <v>13007</v>
      </c>
      <c r="U3262" s="33" t="s">
        <v>5017</v>
      </c>
      <c r="V3262" s="33" t="s">
        <v>5017</v>
      </c>
      <c r="W3262" s="33" t="s">
        <v>12970</v>
      </c>
      <c r="X3262" s="33" t="s">
        <v>3503</v>
      </c>
    </row>
    <row r="3263" spans="14:24" x14ac:dyDescent="0.25">
      <c r="N3263" s="33" t="s">
        <v>3503</v>
      </c>
      <c r="O3263" s="33" t="s">
        <v>12958</v>
      </c>
      <c r="P3263" s="68">
        <v>8571</v>
      </c>
      <c r="Q3263" s="69" t="s">
        <v>13008</v>
      </c>
      <c r="R3263" s="33" t="s">
        <v>13009</v>
      </c>
      <c r="S3263" s="68">
        <v>58899</v>
      </c>
      <c r="T3263" s="69" t="s">
        <v>13010</v>
      </c>
      <c r="U3263" s="33" t="s">
        <v>5017</v>
      </c>
      <c r="V3263" s="33" t="s">
        <v>5017</v>
      </c>
      <c r="W3263" s="33" t="s">
        <v>13011</v>
      </c>
      <c r="X3263" s="33" t="s">
        <v>3503</v>
      </c>
    </row>
    <row r="3264" spans="14:24" x14ac:dyDescent="0.25">
      <c r="N3264" s="33" t="s">
        <v>3503</v>
      </c>
      <c r="O3264" s="33" t="s">
        <v>13012</v>
      </c>
      <c r="P3264" s="68">
        <v>8507</v>
      </c>
      <c r="Q3264" s="69" t="s">
        <v>13013</v>
      </c>
      <c r="R3264" s="33" t="s">
        <v>13014</v>
      </c>
      <c r="S3264" s="68">
        <v>46567</v>
      </c>
      <c r="T3264" s="69" t="s">
        <v>13015</v>
      </c>
      <c r="U3264" s="33" t="s">
        <v>3704</v>
      </c>
      <c r="V3264" s="33" t="s">
        <v>3704</v>
      </c>
      <c r="W3264" s="33" t="s">
        <v>13016</v>
      </c>
      <c r="X3264" s="33" t="s">
        <v>3503</v>
      </c>
    </row>
    <row r="3265" spans="14:24" x14ac:dyDescent="0.25">
      <c r="N3265" s="33" t="s">
        <v>3503</v>
      </c>
      <c r="O3265" s="33" t="s">
        <v>13012</v>
      </c>
      <c r="P3265" s="68">
        <v>8508</v>
      </c>
      <c r="Q3265" s="69" t="s">
        <v>13017</v>
      </c>
      <c r="R3265" s="33" t="s">
        <v>13018</v>
      </c>
      <c r="S3265" s="68">
        <v>46510</v>
      </c>
      <c r="T3265" s="69" t="s">
        <v>13019</v>
      </c>
      <c r="U3265" s="33" t="s">
        <v>3704</v>
      </c>
      <c r="V3265" s="33" t="s">
        <v>3704</v>
      </c>
      <c r="W3265" s="33" t="s">
        <v>13020</v>
      </c>
      <c r="X3265" s="33" t="s">
        <v>3503</v>
      </c>
    </row>
    <row r="3266" spans="14:24" x14ac:dyDescent="0.25">
      <c r="N3266" s="33" t="s">
        <v>3503</v>
      </c>
      <c r="O3266" s="33" t="s">
        <v>13012</v>
      </c>
      <c r="P3266" s="68">
        <v>8509</v>
      </c>
      <c r="Q3266" s="69" t="s">
        <v>13021</v>
      </c>
      <c r="R3266" s="33" t="s">
        <v>13022</v>
      </c>
      <c r="S3266" s="68">
        <v>60801</v>
      </c>
      <c r="T3266" s="69" t="s">
        <v>13023</v>
      </c>
      <c r="U3266" s="33" t="s">
        <v>3704</v>
      </c>
      <c r="V3266" s="33" t="s">
        <v>3704</v>
      </c>
      <c r="W3266" s="33" t="s">
        <v>13024</v>
      </c>
      <c r="X3266" s="33" t="s">
        <v>3503</v>
      </c>
    </row>
    <row r="3267" spans="14:24" x14ac:dyDescent="0.25">
      <c r="N3267" s="33" t="s">
        <v>3503</v>
      </c>
      <c r="O3267" s="33" t="s">
        <v>13012</v>
      </c>
      <c r="P3267" s="68">
        <v>8510</v>
      </c>
      <c r="Q3267" s="69" t="s">
        <v>13025</v>
      </c>
      <c r="R3267" s="33" t="s">
        <v>13026</v>
      </c>
      <c r="S3267" s="68">
        <v>60854</v>
      </c>
      <c r="T3267" s="69" t="s">
        <v>13027</v>
      </c>
      <c r="U3267" s="33" t="s">
        <v>3704</v>
      </c>
      <c r="V3267" s="33" t="s">
        <v>3704</v>
      </c>
      <c r="W3267" s="33" t="s">
        <v>13028</v>
      </c>
      <c r="X3267" s="33" t="s">
        <v>3503</v>
      </c>
    </row>
    <row r="3268" spans="14:24" x14ac:dyDescent="0.25">
      <c r="N3268" s="33" t="s">
        <v>3503</v>
      </c>
      <c r="O3268" s="33" t="s">
        <v>13029</v>
      </c>
      <c r="P3268" s="68">
        <v>8515</v>
      </c>
      <c r="Q3268" s="69" t="s">
        <v>13030</v>
      </c>
      <c r="R3268" s="33" t="s">
        <v>13031</v>
      </c>
      <c r="S3268" s="68">
        <v>46571</v>
      </c>
      <c r="T3268" s="69" t="s">
        <v>13032</v>
      </c>
      <c r="U3268" s="33" t="s">
        <v>3704</v>
      </c>
      <c r="V3268" s="33" t="s">
        <v>3704</v>
      </c>
      <c r="W3268" s="33" t="s">
        <v>12824</v>
      </c>
      <c r="X3268" s="33" t="s">
        <v>3503</v>
      </c>
    </row>
    <row r="3269" spans="14:24" x14ac:dyDescent="0.25">
      <c r="N3269" s="33" t="s">
        <v>3503</v>
      </c>
      <c r="O3269" s="33" t="s">
        <v>13029</v>
      </c>
      <c r="P3269" s="68">
        <v>8516</v>
      </c>
      <c r="Q3269" s="69" t="s">
        <v>13033</v>
      </c>
      <c r="R3269" s="33" t="s">
        <v>13034</v>
      </c>
      <c r="S3269" s="68">
        <v>46504</v>
      </c>
      <c r="T3269" s="69" t="s">
        <v>13035</v>
      </c>
      <c r="U3269" s="33" t="s">
        <v>3704</v>
      </c>
      <c r="V3269" s="33" t="s">
        <v>3704</v>
      </c>
      <c r="W3269" s="33" t="s">
        <v>12828</v>
      </c>
      <c r="X3269" s="33" t="s">
        <v>3503</v>
      </c>
    </row>
    <row r="3270" spans="14:24" x14ac:dyDescent="0.25">
      <c r="N3270" s="33" t="s">
        <v>3503</v>
      </c>
      <c r="O3270" s="33" t="s">
        <v>13029</v>
      </c>
      <c r="P3270" s="68">
        <v>8517</v>
      </c>
      <c r="Q3270" s="69" t="s">
        <v>13036</v>
      </c>
      <c r="R3270" s="33" t="s">
        <v>13037</v>
      </c>
      <c r="S3270" s="68">
        <v>60815</v>
      </c>
      <c r="T3270" s="69" t="s">
        <v>13038</v>
      </c>
      <c r="U3270" s="33" t="s">
        <v>3704</v>
      </c>
      <c r="V3270" s="33" t="s">
        <v>3704</v>
      </c>
      <c r="W3270" s="33" t="s">
        <v>13039</v>
      </c>
      <c r="X3270" s="33" t="s">
        <v>3503</v>
      </c>
    </row>
    <row r="3271" spans="14:24" x14ac:dyDescent="0.25">
      <c r="N3271" s="33" t="s">
        <v>3503</v>
      </c>
      <c r="O3271" s="33" t="s">
        <v>13029</v>
      </c>
      <c r="P3271" s="68">
        <v>8518</v>
      </c>
      <c r="Q3271" s="69" t="s">
        <v>13040</v>
      </c>
      <c r="R3271" s="33" t="s">
        <v>13041</v>
      </c>
      <c r="S3271" s="68">
        <v>60916</v>
      </c>
      <c r="T3271" s="69" t="s">
        <v>13042</v>
      </c>
      <c r="U3271" s="33" t="s">
        <v>3704</v>
      </c>
      <c r="V3271" s="33" t="s">
        <v>3704</v>
      </c>
      <c r="W3271" s="33" t="s">
        <v>13043</v>
      </c>
      <c r="X3271" s="33" t="s">
        <v>3503</v>
      </c>
    </row>
    <row r="3272" spans="14:24" x14ac:dyDescent="0.25">
      <c r="N3272" s="33" t="s">
        <v>3503</v>
      </c>
      <c r="O3272" s="33" t="s">
        <v>13044</v>
      </c>
      <c r="P3272" s="68">
        <v>6901</v>
      </c>
      <c r="Q3272" s="69" t="s">
        <v>13045</v>
      </c>
      <c r="R3272" s="33" t="s">
        <v>13046</v>
      </c>
      <c r="S3272" s="68">
        <v>43877</v>
      </c>
      <c r="T3272" s="69" t="s">
        <v>13047</v>
      </c>
      <c r="U3272" s="33" t="s">
        <v>4644</v>
      </c>
      <c r="V3272" s="33" t="s">
        <v>4645</v>
      </c>
      <c r="W3272" s="33" t="s">
        <v>13048</v>
      </c>
      <c r="X3272" s="33" t="s">
        <v>3503</v>
      </c>
    </row>
    <row r="3273" spans="14:24" x14ac:dyDescent="0.25">
      <c r="N3273" s="33" t="s">
        <v>3503</v>
      </c>
      <c r="O3273" s="33" t="s">
        <v>13044</v>
      </c>
      <c r="P3273" s="68">
        <v>8575</v>
      </c>
      <c r="Q3273" s="69" t="s">
        <v>13049</v>
      </c>
      <c r="R3273" s="33" t="s">
        <v>13050</v>
      </c>
      <c r="S3273" s="68">
        <v>43695</v>
      </c>
      <c r="T3273" s="69" t="s">
        <v>13051</v>
      </c>
      <c r="U3273" s="33" t="s">
        <v>4644</v>
      </c>
      <c r="V3273" s="33" t="s">
        <v>4645</v>
      </c>
      <c r="W3273" s="33" t="s">
        <v>13052</v>
      </c>
      <c r="X3273" s="33" t="s">
        <v>3503</v>
      </c>
    </row>
    <row r="3274" spans="14:24" x14ac:dyDescent="0.25">
      <c r="N3274" s="33" t="s">
        <v>3503</v>
      </c>
      <c r="O3274" s="33" t="s">
        <v>13044</v>
      </c>
      <c r="P3274" s="68">
        <v>8576</v>
      </c>
      <c r="Q3274" s="69" t="s">
        <v>13053</v>
      </c>
      <c r="R3274" s="33" t="s">
        <v>13054</v>
      </c>
      <c r="S3274" s="68">
        <v>60938</v>
      </c>
      <c r="T3274" s="69" t="s">
        <v>13055</v>
      </c>
      <c r="U3274" s="33" t="s">
        <v>4638</v>
      </c>
      <c r="V3274" s="33" t="s">
        <v>4639</v>
      </c>
      <c r="W3274" s="33" t="s">
        <v>13056</v>
      </c>
      <c r="X3274" s="33" t="s">
        <v>3503</v>
      </c>
    </row>
    <row r="3275" spans="14:24" x14ac:dyDescent="0.25">
      <c r="N3275" s="33" t="s">
        <v>3503</v>
      </c>
      <c r="O3275" s="33" t="s">
        <v>13044</v>
      </c>
      <c r="P3275" s="68">
        <v>8577</v>
      </c>
      <c r="Q3275" s="69" t="s">
        <v>13057</v>
      </c>
      <c r="R3275" s="33" t="s">
        <v>13058</v>
      </c>
      <c r="S3275" s="68">
        <v>60891</v>
      </c>
      <c r="T3275" s="69" t="s">
        <v>13059</v>
      </c>
      <c r="U3275" s="33" t="s">
        <v>4644</v>
      </c>
      <c r="V3275" s="33" t="s">
        <v>4645</v>
      </c>
      <c r="W3275" s="33" t="s">
        <v>13060</v>
      </c>
      <c r="X3275" s="33" t="s">
        <v>3503</v>
      </c>
    </row>
    <row r="3276" spans="14:24" x14ac:dyDescent="0.25">
      <c r="N3276" s="33" t="s">
        <v>3503</v>
      </c>
      <c r="O3276" s="33" t="s">
        <v>13061</v>
      </c>
      <c r="P3276" s="68">
        <v>6899</v>
      </c>
      <c r="Q3276" s="69" t="s">
        <v>13062</v>
      </c>
      <c r="R3276" s="33" t="s">
        <v>13063</v>
      </c>
      <c r="S3276" s="68">
        <v>43806</v>
      </c>
      <c r="T3276" s="69" t="s">
        <v>13064</v>
      </c>
      <c r="U3276" s="33" t="s">
        <v>4638</v>
      </c>
      <c r="V3276" s="33" t="s">
        <v>4639</v>
      </c>
      <c r="W3276" s="33" t="s">
        <v>13065</v>
      </c>
      <c r="X3276" s="33" t="s">
        <v>3503</v>
      </c>
    </row>
    <row r="3277" spans="14:24" x14ac:dyDescent="0.25">
      <c r="N3277" s="33" t="s">
        <v>3503</v>
      </c>
      <c r="O3277" s="33" t="s">
        <v>13061</v>
      </c>
      <c r="P3277" s="68">
        <v>8578</v>
      </c>
      <c r="Q3277" s="69" t="s">
        <v>13066</v>
      </c>
      <c r="R3277" s="33" t="s">
        <v>13067</v>
      </c>
      <c r="S3277" s="68">
        <v>43799</v>
      </c>
      <c r="T3277" s="69" t="s">
        <v>13068</v>
      </c>
      <c r="U3277" s="33" t="s">
        <v>4644</v>
      </c>
      <c r="V3277" s="33" t="s">
        <v>4645</v>
      </c>
      <c r="W3277" s="33" t="s">
        <v>13069</v>
      </c>
      <c r="X3277" s="33" t="s">
        <v>3503</v>
      </c>
    </row>
    <row r="3278" spans="14:24" x14ac:dyDescent="0.25">
      <c r="N3278" s="33" t="s">
        <v>3503</v>
      </c>
      <c r="O3278" s="33" t="s">
        <v>13061</v>
      </c>
      <c r="P3278" s="68">
        <v>8579</v>
      </c>
      <c r="Q3278" s="69" t="s">
        <v>13070</v>
      </c>
      <c r="R3278" s="33" t="s">
        <v>13071</v>
      </c>
      <c r="S3278" s="68">
        <v>60772</v>
      </c>
      <c r="T3278" s="69" t="s">
        <v>13072</v>
      </c>
      <c r="U3278" s="33" t="s">
        <v>4638</v>
      </c>
      <c r="V3278" s="33" t="s">
        <v>4639</v>
      </c>
      <c r="W3278" s="33" t="s">
        <v>13073</v>
      </c>
      <c r="X3278" s="33" t="s">
        <v>3503</v>
      </c>
    </row>
    <row r="3279" spans="14:24" x14ac:dyDescent="0.25">
      <c r="N3279" s="33" t="s">
        <v>3503</v>
      </c>
      <c r="O3279" s="33" t="s">
        <v>13061</v>
      </c>
      <c r="P3279" s="68">
        <v>8580</v>
      </c>
      <c r="Q3279" s="69" t="s">
        <v>13074</v>
      </c>
      <c r="R3279" s="33" t="s">
        <v>13075</v>
      </c>
      <c r="S3279" s="68">
        <v>60892</v>
      </c>
      <c r="T3279" s="69" t="s">
        <v>13076</v>
      </c>
      <c r="U3279" s="33" t="s">
        <v>4644</v>
      </c>
      <c r="V3279" s="33" t="s">
        <v>4645</v>
      </c>
      <c r="W3279" s="33" t="s">
        <v>13077</v>
      </c>
      <c r="X3279" s="33" t="s">
        <v>3503</v>
      </c>
    </row>
    <row r="3280" spans="14:24" x14ac:dyDescent="0.25">
      <c r="N3280" s="33" t="s">
        <v>3503</v>
      </c>
      <c r="O3280" s="33" t="s">
        <v>13078</v>
      </c>
      <c r="P3280" s="68">
        <v>8231</v>
      </c>
      <c r="Q3280" s="69" t="s">
        <v>13079</v>
      </c>
      <c r="R3280" s="33" t="s">
        <v>13080</v>
      </c>
      <c r="S3280" s="68">
        <v>47469</v>
      </c>
      <c r="T3280" s="69" t="s">
        <v>13081</v>
      </c>
      <c r="U3280" s="33" t="s">
        <v>5017</v>
      </c>
      <c r="V3280" s="33" t="s">
        <v>5017</v>
      </c>
      <c r="W3280" s="33" t="s">
        <v>13082</v>
      </c>
      <c r="X3280" s="33" t="s">
        <v>3503</v>
      </c>
    </row>
    <row r="3281" spans="14:24" x14ac:dyDescent="0.25">
      <c r="N3281" s="33" t="s">
        <v>3503</v>
      </c>
      <c r="O3281" s="33" t="s">
        <v>13078</v>
      </c>
      <c r="P3281" s="68">
        <v>8231</v>
      </c>
      <c r="Q3281" s="69" t="s">
        <v>13079</v>
      </c>
      <c r="R3281" s="33" t="s">
        <v>13083</v>
      </c>
      <c r="S3281" s="68">
        <v>47445</v>
      </c>
      <c r="T3281" s="69" t="s">
        <v>13084</v>
      </c>
      <c r="U3281" s="33" t="s">
        <v>5017</v>
      </c>
      <c r="V3281" s="33" t="s">
        <v>5017</v>
      </c>
      <c r="W3281" s="33" t="s">
        <v>13082</v>
      </c>
      <c r="X3281" s="33" t="s">
        <v>3503</v>
      </c>
    </row>
    <row r="3282" spans="14:24" x14ac:dyDescent="0.25">
      <c r="N3282" s="33" t="s">
        <v>3503</v>
      </c>
      <c r="O3282" s="33" t="s">
        <v>13078</v>
      </c>
      <c r="P3282" s="68">
        <v>8231</v>
      </c>
      <c r="Q3282" s="69" t="s">
        <v>13079</v>
      </c>
      <c r="R3282" s="33" t="s">
        <v>13085</v>
      </c>
      <c r="S3282" s="68">
        <v>47459</v>
      </c>
      <c r="T3282" s="69" t="s">
        <v>13086</v>
      </c>
      <c r="U3282" s="33" t="s">
        <v>5017</v>
      </c>
      <c r="V3282" s="33" t="s">
        <v>5017</v>
      </c>
      <c r="W3282" s="33" t="s">
        <v>13082</v>
      </c>
      <c r="X3282" s="33" t="s">
        <v>3503</v>
      </c>
    </row>
    <row r="3283" spans="14:24" x14ac:dyDescent="0.25">
      <c r="N3283" s="33" t="s">
        <v>3503</v>
      </c>
      <c r="O3283" s="33" t="s">
        <v>13078</v>
      </c>
      <c r="P3283" s="68">
        <v>8231</v>
      </c>
      <c r="Q3283" s="69" t="s">
        <v>13079</v>
      </c>
      <c r="R3283" s="33" t="s">
        <v>13087</v>
      </c>
      <c r="S3283" s="68">
        <v>47452</v>
      </c>
      <c r="T3283" s="69" t="s">
        <v>13088</v>
      </c>
      <c r="U3283" s="33" t="s">
        <v>5017</v>
      </c>
      <c r="V3283" s="33" t="s">
        <v>5017</v>
      </c>
      <c r="W3283" s="33" t="s">
        <v>13082</v>
      </c>
      <c r="X3283" s="33" t="s">
        <v>3503</v>
      </c>
    </row>
    <row r="3284" spans="14:24" x14ac:dyDescent="0.25">
      <c r="N3284" s="33" t="s">
        <v>3503</v>
      </c>
      <c r="O3284" s="33" t="s">
        <v>13078</v>
      </c>
      <c r="P3284" s="68">
        <v>8231</v>
      </c>
      <c r="Q3284" s="69" t="s">
        <v>13079</v>
      </c>
      <c r="R3284" s="33" t="s">
        <v>13089</v>
      </c>
      <c r="S3284" s="68">
        <v>47453</v>
      </c>
      <c r="T3284" s="69" t="s">
        <v>13090</v>
      </c>
      <c r="U3284" s="33" t="s">
        <v>5017</v>
      </c>
      <c r="V3284" s="33" t="s">
        <v>5017</v>
      </c>
      <c r="W3284" s="33" t="s">
        <v>13082</v>
      </c>
      <c r="X3284" s="33" t="s">
        <v>3503</v>
      </c>
    </row>
    <row r="3285" spans="14:24" x14ac:dyDescent="0.25">
      <c r="N3285" s="33" t="s">
        <v>3503</v>
      </c>
      <c r="O3285" s="33" t="s">
        <v>13078</v>
      </c>
      <c r="P3285" s="68">
        <v>8231</v>
      </c>
      <c r="Q3285" s="69" t="s">
        <v>13079</v>
      </c>
      <c r="R3285" s="33" t="s">
        <v>13091</v>
      </c>
      <c r="S3285" s="68">
        <v>47437</v>
      </c>
      <c r="T3285" s="69" t="s">
        <v>13092</v>
      </c>
      <c r="U3285" s="33" t="s">
        <v>5017</v>
      </c>
      <c r="V3285" s="33" t="s">
        <v>5017</v>
      </c>
      <c r="W3285" s="33" t="s">
        <v>13082</v>
      </c>
      <c r="X3285" s="33" t="s">
        <v>3503</v>
      </c>
    </row>
    <row r="3286" spans="14:24" x14ac:dyDescent="0.25">
      <c r="N3286" s="33" t="s">
        <v>3503</v>
      </c>
      <c r="O3286" s="33" t="s">
        <v>13078</v>
      </c>
      <c r="P3286" s="68">
        <v>8231</v>
      </c>
      <c r="Q3286" s="69" t="s">
        <v>13079</v>
      </c>
      <c r="R3286" s="33" t="s">
        <v>13093</v>
      </c>
      <c r="S3286" s="68">
        <v>49083</v>
      </c>
      <c r="T3286" s="69" t="s">
        <v>13094</v>
      </c>
      <c r="U3286" s="33" t="s">
        <v>5017</v>
      </c>
      <c r="V3286" s="33" t="s">
        <v>5017</v>
      </c>
      <c r="W3286" s="33" t="s">
        <v>13082</v>
      </c>
      <c r="X3286" s="33" t="s">
        <v>3503</v>
      </c>
    </row>
    <row r="3287" spans="14:24" x14ac:dyDescent="0.25">
      <c r="N3287" s="33" t="s">
        <v>3503</v>
      </c>
      <c r="O3287" s="33" t="s">
        <v>13078</v>
      </c>
      <c r="P3287" s="68">
        <v>8231</v>
      </c>
      <c r="Q3287" s="69" t="s">
        <v>13079</v>
      </c>
      <c r="R3287" s="33" t="s">
        <v>13095</v>
      </c>
      <c r="S3287" s="68">
        <v>47470</v>
      </c>
      <c r="T3287" s="69" t="s">
        <v>13096</v>
      </c>
      <c r="U3287" s="33" t="s">
        <v>5017</v>
      </c>
      <c r="V3287" s="33" t="s">
        <v>5017</v>
      </c>
      <c r="W3287" s="33" t="s">
        <v>13082</v>
      </c>
      <c r="X3287" s="33" t="s">
        <v>3503</v>
      </c>
    </row>
    <row r="3288" spans="14:24" x14ac:dyDescent="0.25">
      <c r="N3288" s="33" t="s">
        <v>3503</v>
      </c>
      <c r="O3288" s="33" t="s">
        <v>13078</v>
      </c>
      <c r="P3288" s="68">
        <v>8231</v>
      </c>
      <c r="Q3288" s="69" t="s">
        <v>13079</v>
      </c>
      <c r="R3288" s="33" t="s">
        <v>13097</v>
      </c>
      <c r="S3288" s="68">
        <v>47463</v>
      </c>
      <c r="T3288" s="69" t="s">
        <v>13098</v>
      </c>
      <c r="U3288" s="33" t="s">
        <v>5017</v>
      </c>
      <c r="V3288" s="33" t="s">
        <v>5017</v>
      </c>
      <c r="W3288" s="33" t="s">
        <v>13082</v>
      </c>
      <c r="X3288" s="33" t="s">
        <v>3503</v>
      </c>
    </row>
    <row r="3289" spans="14:24" x14ac:dyDescent="0.25">
      <c r="N3289" s="33" t="s">
        <v>3503</v>
      </c>
      <c r="O3289" s="33" t="s">
        <v>13078</v>
      </c>
      <c r="P3289" s="68">
        <v>8231</v>
      </c>
      <c r="Q3289" s="69" t="s">
        <v>13079</v>
      </c>
      <c r="R3289" s="33" t="s">
        <v>13099</v>
      </c>
      <c r="S3289" s="68">
        <v>47471</v>
      </c>
      <c r="T3289" s="69" t="s">
        <v>13100</v>
      </c>
      <c r="U3289" s="33" t="s">
        <v>5017</v>
      </c>
      <c r="V3289" s="33" t="s">
        <v>5017</v>
      </c>
      <c r="W3289" s="33" t="s">
        <v>13082</v>
      </c>
      <c r="X3289" s="33" t="s">
        <v>3503</v>
      </c>
    </row>
    <row r="3290" spans="14:24" x14ac:dyDescent="0.25">
      <c r="N3290" s="33" t="s">
        <v>3503</v>
      </c>
      <c r="O3290" s="33" t="s">
        <v>13078</v>
      </c>
      <c r="P3290" s="68">
        <v>8231</v>
      </c>
      <c r="Q3290" s="69" t="s">
        <v>13079</v>
      </c>
      <c r="R3290" s="33" t="s">
        <v>13101</v>
      </c>
      <c r="S3290" s="68">
        <v>49165</v>
      </c>
      <c r="T3290" s="69" t="s">
        <v>13102</v>
      </c>
      <c r="U3290" s="33" t="s">
        <v>5017</v>
      </c>
      <c r="V3290" s="33" t="s">
        <v>5017</v>
      </c>
      <c r="W3290" s="33" t="s">
        <v>13103</v>
      </c>
      <c r="X3290" s="33" t="s">
        <v>3503</v>
      </c>
    </row>
    <row r="3291" spans="14:24" x14ac:dyDescent="0.25">
      <c r="N3291" s="33" t="s">
        <v>3503</v>
      </c>
      <c r="O3291" s="33" t="s">
        <v>13078</v>
      </c>
      <c r="P3291" s="68">
        <v>8231</v>
      </c>
      <c r="Q3291" s="69" t="s">
        <v>13079</v>
      </c>
      <c r="R3291" s="33" t="s">
        <v>13104</v>
      </c>
      <c r="S3291" s="68">
        <v>49089</v>
      </c>
      <c r="T3291" s="69" t="s">
        <v>13105</v>
      </c>
      <c r="U3291" s="33" t="s">
        <v>5017</v>
      </c>
      <c r="V3291" s="33" t="s">
        <v>5017</v>
      </c>
      <c r="W3291" s="33" t="s">
        <v>13103</v>
      </c>
      <c r="X3291" s="33" t="s">
        <v>3503</v>
      </c>
    </row>
    <row r="3292" spans="14:24" x14ac:dyDescent="0.25">
      <c r="N3292" s="33" t="s">
        <v>3503</v>
      </c>
      <c r="O3292" s="33" t="s">
        <v>13078</v>
      </c>
      <c r="P3292" s="68">
        <v>8231</v>
      </c>
      <c r="Q3292" s="69" t="s">
        <v>13079</v>
      </c>
      <c r="R3292" s="33" t="s">
        <v>13106</v>
      </c>
      <c r="S3292" s="68">
        <v>49020</v>
      </c>
      <c r="T3292" s="69" t="s">
        <v>13107</v>
      </c>
      <c r="U3292" s="33" t="s">
        <v>5017</v>
      </c>
      <c r="V3292" s="33" t="s">
        <v>5017</v>
      </c>
      <c r="W3292" s="33" t="s">
        <v>13103</v>
      </c>
      <c r="X3292" s="33" t="s">
        <v>3503</v>
      </c>
    </row>
    <row r="3293" spans="14:24" x14ac:dyDescent="0.25">
      <c r="N3293" s="33" t="s">
        <v>3503</v>
      </c>
      <c r="O3293" s="33" t="s">
        <v>13078</v>
      </c>
      <c r="P3293" s="68">
        <v>8231</v>
      </c>
      <c r="Q3293" s="69" t="s">
        <v>13079</v>
      </c>
      <c r="R3293" s="33" t="s">
        <v>13108</v>
      </c>
      <c r="S3293" s="68">
        <v>49094</v>
      </c>
      <c r="T3293" s="69" t="s">
        <v>13109</v>
      </c>
      <c r="U3293" s="33" t="s">
        <v>5017</v>
      </c>
      <c r="V3293" s="33" t="s">
        <v>5017</v>
      </c>
      <c r="W3293" s="33" t="s">
        <v>13103</v>
      </c>
      <c r="X3293" s="33" t="s">
        <v>3503</v>
      </c>
    </row>
    <row r="3294" spans="14:24" x14ac:dyDescent="0.25">
      <c r="N3294" s="33" t="s">
        <v>3503</v>
      </c>
      <c r="O3294" s="33" t="s">
        <v>13078</v>
      </c>
      <c r="P3294" s="68">
        <v>8231</v>
      </c>
      <c r="Q3294" s="69" t="s">
        <v>13079</v>
      </c>
      <c r="R3294" s="33" t="s">
        <v>13110</v>
      </c>
      <c r="S3294" s="68">
        <v>49030</v>
      </c>
      <c r="T3294" s="69" t="s">
        <v>13111</v>
      </c>
      <c r="U3294" s="33" t="s">
        <v>5017</v>
      </c>
      <c r="V3294" s="33" t="s">
        <v>5017</v>
      </c>
      <c r="W3294" s="33" t="s">
        <v>13103</v>
      </c>
      <c r="X3294" s="33" t="s">
        <v>3503</v>
      </c>
    </row>
    <row r="3295" spans="14:24" x14ac:dyDescent="0.25">
      <c r="N3295" s="33" t="s">
        <v>3503</v>
      </c>
      <c r="O3295" s="33" t="s">
        <v>13078</v>
      </c>
      <c r="P3295" s="68">
        <v>8231</v>
      </c>
      <c r="Q3295" s="69" t="s">
        <v>13079</v>
      </c>
      <c r="R3295" s="33" t="s">
        <v>13112</v>
      </c>
      <c r="S3295" s="68">
        <v>49097</v>
      </c>
      <c r="T3295" s="69" t="s">
        <v>13113</v>
      </c>
      <c r="U3295" s="33" t="s">
        <v>5017</v>
      </c>
      <c r="V3295" s="33" t="s">
        <v>5017</v>
      </c>
      <c r="W3295" s="33" t="s">
        <v>13103</v>
      </c>
      <c r="X3295" s="33" t="s">
        <v>3503</v>
      </c>
    </row>
    <row r="3296" spans="14:24" x14ac:dyDescent="0.25">
      <c r="N3296" s="33" t="s">
        <v>3503</v>
      </c>
      <c r="O3296" s="33" t="s">
        <v>13078</v>
      </c>
      <c r="P3296" s="68">
        <v>8231</v>
      </c>
      <c r="Q3296" s="69" t="s">
        <v>13079</v>
      </c>
      <c r="R3296" s="33" t="s">
        <v>13114</v>
      </c>
      <c r="S3296" s="68">
        <v>49098</v>
      </c>
      <c r="T3296" s="69" t="s">
        <v>13115</v>
      </c>
      <c r="U3296" s="33" t="s">
        <v>5017</v>
      </c>
      <c r="V3296" s="33" t="s">
        <v>5017</v>
      </c>
      <c r="W3296" s="33" t="s">
        <v>13103</v>
      </c>
      <c r="X3296" s="33" t="s">
        <v>3503</v>
      </c>
    </row>
    <row r="3297" spans="14:24" x14ac:dyDescent="0.25">
      <c r="N3297" s="33" t="s">
        <v>3503</v>
      </c>
      <c r="O3297" s="33" t="s">
        <v>13078</v>
      </c>
      <c r="P3297" s="68">
        <v>8231</v>
      </c>
      <c r="Q3297" s="69" t="s">
        <v>13079</v>
      </c>
      <c r="R3297" s="33" t="s">
        <v>13116</v>
      </c>
      <c r="S3297" s="68">
        <v>49099</v>
      </c>
      <c r="T3297" s="69" t="s">
        <v>13117</v>
      </c>
      <c r="U3297" s="33" t="s">
        <v>5017</v>
      </c>
      <c r="V3297" s="33" t="s">
        <v>5017</v>
      </c>
      <c r="W3297" s="33" t="s">
        <v>13103</v>
      </c>
      <c r="X3297" s="33" t="s">
        <v>3503</v>
      </c>
    </row>
    <row r="3298" spans="14:24" x14ac:dyDescent="0.25">
      <c r="N3298" s="33" t="s">
        <v>3503</v>
      </c>
      <c r="O3298" s="33" t="s">
        <v>13078</v>
      </c>
      <c r="P3298" s="68">
        <v>8231</v>
      </c>
      <c r="Q3298" s="69" t="s">
        <v>13079</v>
      </c>
      <c r="R3298" s="33" t="s">
        <v>13118</v>
      </c>
      <c r="S3298" s="68">
        <v>49017</v>
      </c>
      <c r="T3298" s="69" t="s">
        <v>13119</v>
      </c>
      <c r="U3298" s="33" t="s">
        <v>5017</v>
      </c>
      <c r="V3298" s="33" t="s">
        <v>5017</v>
      </c>
      <c r="W3298" s="33" t="s">
        <v>13103</v>
      </c>
      <c r="X3298" s="33" t="s">
        <v>3503</v>
      </c>
    </row>
    <row r="3299" spans="14:24" x14ac:dyDescent="0.25">
      <c r="N3299" s="33" t="s">
        <v>3503</v>
      </c>
      <c r="O3299" s="33" t="s">
        <v>13078</v>
      </c>
      <c r="P3299" s="68">
        <v>8704</v>
      </c>
      <c r="Q3299" s="69" t="s">
        <v>13120</v>
      </c>
      <c r="R3299" s="33" t="s">
        <v>13121</v>
      </c>
      <c r="S3299" s="68">
        <v>49096</v>
      </c>
      <c r="T3299" s="69" t="s">
        <v>13122</v>
      </c>
      <c r="U3299" s="33" t="s">
        <v>5017</v>
      </c>
      <c r="V3299" s="33" t="s">
        <v>5017</v>
      </c>
      <c r="W3299" s="33" t="s">
        <v>13123</v>
      </c>
      <c r="X3299" s="33" t="s">
        <v>3503</v>
      </c>
    </row>
    <row r="3300" spans="14:24" x14ac:dyDescent="0.25">
      <c r="N3300" s="33" t="s">
        <v>3503</v>
      </c>
      <c r="O3300" s="33" t="s">
        <v>13078</v>
      </c>
      <c r="P3300" s="68">
        <v>8704</v>
      </c>
      <c r="Q3300" s="69" t="s">
        <v>13120</v>
      </c>
      <c r="R3300" s="33" t="s">
        <v>13124</v>
      </c>
      <c r="S3300" s="68">
        <v>49086</v>
      </c>
      <c r="T3300" s="69" t="s">
        <v>13125</v>
      </c>
      <c r="U3300" s="33" t="s">
        <v>5017</v>
      </c>
      <c r="V3300" s="33" t="s">
        <v>5017</v>
      </c>
      <c r="W3300" s="33" t="s">
        <v>13123</v>
      </c>
      <c r="X3300" s="33" t="s">
        <v>3503</v>
      </c>
    </row>
    <row r="3301" spans="14:24" x14ac:dyDescent="0.25">
      <c r="N3301" s="33" t="s">
        <v>3503</v>
      </c>
      <c r="O3301" s="33" t="s">
        <v>13078</v>
      </c>
      <c r="P3301" s="68">
        <v>8704</v>
      </c>
      <c r="Q3301" s="69" t="s">
        <v>13120</v>
      </c>
      <c r="R3301" s="33" t="s">
        <v>13126</v>
      </c>
      <c r="S3301" s="68">
        <v>49092</v>
      </c>
      <c r="T3301" s="69" t="s">
        <v>13127</v>
      </c>
      <c r="U3301" s="33" t="s">
        <v>5017</v>
      </c>
      <c r="V3301" s="33" t="s">
        <v>5017</v>
      </c>
      <c r="W3301" s="33" t="s">
        <v>13123</v>
      </c>
      <c r="X3301" s="33" t="s">
        <v>3503</v>
      </c>
    </row>
    <row r="3302" spans="14:24" x14ac:dyDescent="0.25">
      <c r="N3302" s="33" t="s">
        <v>3503</v>
      </c>
      <c r="O3302" s="33" t="s">
        <v>13078</v>
      </c>
      <c r="P3302" s="68">
        <v>8704</v>
      </c>
      <c r="Q3302" s="69" t="s">
        <v>13120</v>
      </c>
      <c r="R3302" s="33" t="s">
        <v>13128</v>
      </c>
      <c r="S3302" s="68">
        <v>49090</v>
      </c>
      <c r="T3302" s="69" t="s">
        <v>13129</v>
      </c>
      <c r="U3302" s="33" t="s">
        <v>5017</v>
      </c>
      <c r="V3302" s="33" t="s">
        <v>5017</v>
      </c>
      <c r="W3302" s="33" t="s">
        <v>13123</v>
      </c>
      <c r="X3302" s="33" t="s">
        <v>3503</v>
      </c>
    </row>
    <row r="3303" spans="14:24" x14ac:dyDescent="0.25">
      <c r="N3303" s="33" t="s">
        <v>3503</v>
      </c>
      <c r="O3303" s="33" t="s">
        <v>13078</v>
      </c>
      <c r="P3303" s="68">
        <v>8704</v>
      </c>
      <c r="Q3303" s="69" t="s">
        <v>13120</v>
      </c>
      <c r="R3303" s="33" t="s">
        <v>13130</v>
      </c>
      <c r="S3303" s="68">
        <v>49164</v>
      </c>
      <c r="T3303" s="69" t="s">
        <v>13131</v>
      </c>
      <c r="U3303" s="33" t="s">
        <v>5017</v>
      </c>
      <c r="V3303" s="33" t="s">
        <v>5017</v>
      </c>
      <c r="W3303" s="33" t="s">
        <v>13123</v>
      </c>
      <c r="X3303" s="33" t="s">
        <v>3503</v>
      </c>
    </row>
    <row r="3304" spans="14:24" x14ac:dyDescent="0.25">
      <c r="N3304" s="33" t="s">
        <v>3503</v>
      </c>
      <c r="O3304" s="33" t="s">
        <v>13078</v>
      </c>
      <c r="P3304" s="68">
        <v>8704</v>
      </c>
      <c r="Q3304" s="69" t="s">
        <v>13120</v>
      </c>
      <c r="R3304" s="33" t="s">
        <v>13132</v>
      </c>
      <c r="S3304" s="68">
        <v>49080</v>
      </c>
      <c r="T3304" s="69" t="s">
        <v>13133</v>
      </c>
      <c r="U3304" s="33" t="s">
        <v>5017</v>
      </c>
      <c r="V3304" s="33" t="s">
        <v>5017</v>
      </c>
      <c r="W3304" s="33" t="s">
        <v>13123</v>
      </c>
      <c r="X3304" s="33" t="s">
        <v>3503</v>
      </c>
    </row>
    <row r="3305" spans="14:24" x14ac:dyDescent="0.25">
      <c r="N3305" s="33" t="s">
        <v>3503</v>
      </c>
      <c r="O3305" s="33" t="s">
        <v>13078</v>
      </c>
      <c r="P3305" s="68">
        <v>8704</v>
      </c>
      <c r="Q3305" s="69" t="s">
        <v>13120</v>
      </c>
      <c r="R3305" s="33" t="s">
        <v>13134</v>
      </c>
      <c r="S3305" s="68">
        <v>49082</v>
      </c>
      <c r="T3305" s="69" t="s">
        <v>13135</v>
      </c>
      <c r="U3305" s="33" t="s">
        <v>5017</v>
      </c>
      <c r="V3305" s="33" t="s">
        <v>5017</v>
      </c>
      <c r="W3305" s="33" t="s">
        <v>13123</v>
      </c>
      <c r="X3305" s="33" t="s">
        <v>3503</v>
      </c>
    </row>
    <row r="3306" spans="14:24" x14ac:dyDescent="0.25">
      <c r="N3306" s="33" t="s">
        <v>3503</v>
      </c>
      <c r="O3306" s="33" t="s">
        <v>13078</v>
      </c>
      <c r="P3306" s="68">
        <v>8704</v>
      </c>
      <c r="Q3306" s="69" t="s">
        <v>13120</v>
      </c>
      <c r="R3306" s="33" t="s">
        <v>13136</v>
      </c>
      <c r="S3306" s="68">
        <v>49078</v>
      </c>
      <c r="T3306" s="69" t="s">
        <v>13137</v>
      </c>
      <c r="U3306" s="33" t="s">
        <v>5017</v>
      </c>
      <c r="V3306" s="33" t="s">
        <v>5017</v>
      </c>
      <c r="W3306" s="33" t="s">
        <v>13123</v>
      </c>
      <c r="X3306" s="33" t="s">
        <v>3503</v>
      </c>
    </row>
    <row r="3307" spans="14:24" x14ac:dyDescent="0.25">
      <c r="N3307" s="33" t="s">
        <v>3503</v>
      </c>
      <c r="O3307" s="33" t="s">
        <v>13078</v>
      </c>
      <c r="P3307" s="68">
        <v>8704</v>
      </c>
      <c r="Q3307" s="69" t="s">
        <v>13120</v>
      </c>
      <c r="R3307" s="33" t="s">
        <v>13138</v>
      </c>
      <c r="S3307" s="68">
        <v>49085</v>
      </c>
      <c r="T3307" s="69" t="s">
        <v>13139</v>
      </c>
      <c r="U3307" s="33" t="s">
        <v>5017</v>
      </c>
      <c r="V3307" s="33" t="s">
        <v>5017</v>
      </c>
      <c r="W3307" s="33" t="s">
        <v>13123</v>
      </c>
      <c r="X3307" s="33" t="s">
        <v>3503</v>
      </c>
    </row>
    <row r="3308" spans="14:24" x14ac:dyDescent="0.25">
      <c r="N3308" s="33" t="s">
        <v>3503</v>
      </c>
      <c r="O3308" s="33" t="s">
        <v>13078</v>
      </c>
      <c r="P3308" s="68">
        <v>8704</v>
      </c>
      <c r="Q3308" s="69" t="s">
        <v>13120</v>
      </c>
      <c r="R3308" s="33" t="s">
        <v>13140</v>
      </c>
      <c r="S3308" s="68">
        <v>49088</v>
      </c>
      <c r="T3308" s="69" t="s">
        <v>13141</v>
      </c>
      <c r="U3308" s="33" t="s">
        <v>5017</v>
      </c>
      <c r="V3308" s="33" t="s">
        <v>5017</v>
      </c>
      <c r="W3308" s="33" t="s">
        <v>13123</v>
      </c>
      <c r="X3308" s="33" t="s">
        <v>3503</v>
      </c>
    </row>
    <row r="3309" spans="14:24" x14ac:dyDescent="0.25">
      <c r="N3309" s="33" t="s">
        <v>3503</v>
      </c>
      <c r="O3309" s="33" t="s">
        <v>13078</v>
      </c>
      <c r="P3309" s="68">
        <v>8704</v>
      </c>
      <c r="Q3309" s="69" t="s">
        <v>13120</v>
      </c>
      <c r="R3309" s="33" t="s">
        <v>13142</v>
      </c>
      <c r="S3309" s="68">
        <v>48914</v>
      </c>
      <c r="T3309" s="69" t="s">
        <v>13143</v>
      </c>
      <c r="U3309" s="33" t="s">
        <v>5017</v>
      </c>
      <c r="V3309" s="33" t="s">
        <v>5017</v>
      </c>
      <c r="W3309" s="33" t="s">
        <v>13144</v>
      </c>
      <c r="X3309" s="33" t="s">
        <v>3503</v>
      </c>
    </row>
    <row r="3310" spans="14:24" x14ac:dyDescent="0.25">
      <c r="N3310" s="33" t="s">
        <v>3503</v>
      </c>
      <c r="O3310" s="33" t="s">
        <v>13078</v>
      </c>
      <c r="P3310" s="68">
        <v>8704</v>
      </c>
      <c r="Q3310" s="69" t="s">
        <v>13120</v>
      </c>
      <c r="R3310" s="33" t="s">
        <v>13145</v>
      </c>
      <c r="S3310" s="68">
        <v>48937</v>
      </c>
      <c r="T3310" s="69" t="s">
        <v>13146</v>
      </c>
      <c r="U3310" s="33" t="s">
        <v>5017</v>
      </c>
      <c r="V3310" s="33" t="s">
        <v>5017</v>
      </c>
      <c r="W3310" s="33" t="s">
        <v>13144</v>
      </c>
      <c r="X3310" s="33" t="s">
        <v>3503</v>
      </c>
    </row>
    <row r="3311" spans="14:24" x14ac:dyDescent="0.25">
      <c r="N3311" s="33" t="s">
        <v>3503</v>
      </c>
      <c r="O3311" s="33" t="s">
        <v>13078</v>
      </c>
      <c r="P3311" s="68">
        <v>8704</v>
      </c>
      <c r="Q3311" s="69" t="s">
        <v>13120</v>
      </c>
      <c r="R3311" s="33" t="s">
        <v>13147</v>
      </c>
      <c r="S3311" s="68">
        <v>48938</v>
      </c>
      <c r="T3311" s="69" t="s">
        <v>13148</v>
      </c>
      <c r="U3311" s="33" t="s">
        <v>5017</v>
      </c>
      <c r="V3311" s="33" t="s">
        <v>5017</v>
      </c>
      <c r="W3311" s="33" t="s">
        <v>13144</v>
      </c>
      <c r="X3311" s="33" t="s">
        <v>3503</v>
      </c>
    </row>
    <row r="3312" spans="14:24" x14ac:dyDescent="0.25">
      <c r="N3312" s="33" t="s">
        <v>3503</v>
      </c>
      <c r="O3312" s="33" t="s">
        <v>13078</v>
      </c>
      <c r="P3312" s="68">
        <v>8704</v>
      </c>
      <c r="Q3312" s="69" t="s">
        <v>13120</v>
      </c>
      <c r="R3312" s="33" t="s">
        <v>13149</v>
      </c>
      <c r="S3312" s="68">
        <v>48939</v>
      </c>
      <c r="T3312" s="69" t="s">
        <v>13150</v>
      </c>
      <c r="U3312" s="33" t="s">
        <v>5017</v>
      </c>
      <c r="V3312" s="33" t="s">
        <v>5017</v>
      </c>
      <c r="W3312" s="33" t="s">
        <v>13144</v>
      </c>
      <c r="X3312" s="33" t="s">
        <v>3503</v>
      </c>
    </row>
    <row r="3313" spans="14:24" x14ac:dyDescent="0.25">
      <c r="N3313" s="33" t="s">
        <v>3503</v>
      </c>
      <c r="O3313" s="33" t="s">
        <v>13078</v>
      </c>
      <c r="P3313" s="68">
        <v>8704</v>
      </c>
      <c r="Q3313" s="69" t="s">
        <v>13120</v>
      </c>
      <c r="R3313" s="33" t="s">
        <v>13151</v>
      </c>
      <c r="S3313" s="68">
        <v>48944</v>
      </c>
      <c r="T3313" s="69" t="s">
        <v>13152</v>
      </c>
      <c r="U3313" s="33" t="s">
        <v>5017</v>
      </c>
      <c r="V3313" s="33" t="s">
        <v>5017</v>
      </c>
      <c r="W3313" s="33" t="s">
        <v>13144</v>
      </c>
      <c r="X3313" s="33" t="s">
        <v>3503</v>
      </c>
    </row>
    <row r="3314" spans="14:24" x14ac:dyDescent="0.25">
      <c r="N3314" s="33" t="s">
        <v>3503</v>
      </c>
      <c r="O3314" s="33" t="s">
        <v>13078</v>
      </c>
      <c r="P3314" s="68">
        <v>8704</v>
      </c>
      <c r="Q3314" s="69" t="s">
        <v>13120</v>
      </c>
      <c r="R3314" s="33" t="s">
        <v>13153</v>
      </c>
      <c r="S3314" s="68">
        <v>48957</v>
      </c>
      <c r="T3314" s="69" t="s">
        <v>13154</v>
      </c>
      <c r="U3314" s="33" t="s">
        <v>5017</v>
      </c>
      <c r="V3314" s="33" t="s">
        <v>5017</v>
      </c>
      <c r="W3314" s="33" t="s">
        <v>13144</v>
      </c>
      <c r="X3314" s="33" t="s">
        <v>3503</v>
      </c>
    </row>
    <row r="3315" spans="14:24" x14ac:dyDescent="0.25">
      <c r="N3315" s="33" t="s">
        <v>3503</v>
      </c>
      <c r="O3315" s="33" t="s">
        <v>13078</v>
      </c>
      <c r="P3315" s="68">
        <v>8704</v>
      </c>
      <c r="Q3315" s="69" t="s">
        <v>13120</v>
      </c>
      <c r="R3315" s="33" t="s">
        <v>13155</v>
      </c>
      <c r="S3315" s="68">
        <v>48959</v>
      </c>
      <c r="T3315" s="69" t="s">
        <v>13156</v>
      </c>
      <c r="U3315" s="33" t="s">
        <v>5017</v>
      </c>
      <c r="V3315" s="33" t="s">
        <v>5017</v>
      </c>
      <c r="W3315" s="33" t="s">
        <v>13144</v>
      </c>
      <c r="X3315" s="33" t="s">
        <v>3503</v>
      </c>
    </row>
    <row r="3316" spans="14:24" x14ac:dyDescent="0.25">
      <c r="N3316" s="33" t="s">
        <v>3503</v>
      </c>
      <c r="O3316" s="33" t="s">
        <v>13078</v>
      </c>
      <c r="P3316" s="68">
        <v>8704</v>
      </c>
      <c r="Q3316" s="69" t="s">
        <v>13120</v>
      </c>
      <c r="R3316" s="33" t="s">
        <v>13157</v>
      </c>
      <c r="S3316" s="68">
        <v>48968</v>
      </c>
      <c r="T3316" s="69" t="s">
        <v>13158</v>
      </c>
      <c r="U3316" s="33" t="s">
        <v>5017</v>
      </c>
      <c r="V3316" s="33" t="s">
        <v>5017</v>
      </c>
      <c r="W3316" s="33" t="s">
        <v>13144</v>
      </c>
      <c r="X3316" s="33" t="s">
        <v>3503</v>
      </c>
    </row>
    <row r="3317" spans="14:24" x14ac:dyDescent="0.25">
      <c r="N3317" s="33" t="s">
        <v>3503</v>
      </c>
      <c r="O3317" s="33" t="s">
        <v>13078</v>
      </c>
      <c r="P3317" s="68">
        <v>8704</v>
      </c>
      <c r="Q3317" s="69" t="s">
        <v>13120</v>
      </c>
      <c r="R3317" s="33" t="s">
        <v>13159</v>
      </c>
      <c r="S3317" s="68">
        <v>49002</v>
      </c>
      <c r="T3317" s="69" t="s">
        <v>13160</v>
      </c>
      <c r="U3317" s="33" t="s">
        <v>5017</v>
      </c>
      <c r="V3317" s="33" t="s">
        <v>5017</v>
      </c>
      <c r="W3317" s="33" t="s">
        <v>13144</v>
      </c>
      <c r="X3317" s="33" t="s">
        <v>3503</v>
      </c>
    </row>
    <row r="3318" spans="14:24" x14ac:dyDescent="0.25">
      <c r="N3318" s="33" t="s">
        <v>3503</v>
      </c>
      <c r="O3318" s="33" t="s">
        <v>13161</v>
      </c>
      <c r="P3318" s="68">
        <v>8796</v>
      </c>
      <c r="Q3318" s="33" t="s">
        <v>13162</v>
      </c>
      <c r="R3318" s="33" t="s">
        <v>13163</v>
      </c>
      <c r="S3318" s="68">
        <v>46552</v>
      </c>
      <c r="T3318" s="69" t="s">
        <v>13164</v>
      </c>
      <c r="U3318" s="33" t="s">
        <v>5017</v>
      </c>
      <c r="V3318" s="33" t="s">
        <v>5017</v>
      </c>
      <c r="W3318" s="33" t="s">
        <v>13165</v>
      </c>
      <c r="X3318" s="33" t="s">
        <v>3503</v>
      </c>
    </row>
    <row r="3319" spans="14:24" x14ac:dyDescent="0.25">
      <c r="N3319" s="33" t="s">
        <v>3503</v>
      </c>
      <c r="O3319" s="33" t="s">
        <v>13166</v>
      </c>
      <c r="P3319" s="68">
        <v>4077</v>
      </c>
      <c r="Q3319" s="33" t="s">
        <v>13167</v>
      </c>
      <c r="R3319" s="33" t="s">
        <v>13168</v>
      </c>
      <c r="S3319" s="68">
        <v>58252</v>
      </c>
      <c r="T3319" s="69" t="s">
        <v>13169</v>
      </c>
      <c r="U3319" s="33" t="s">
        <v>5017</v>
      </c>
      <c r="V3319" s="33" t="s">
        <v>5017</v>
      </c>
      <c r="W3319" s="33" t="s">
        <v>5018</v>
      </c>
      <c r="X3319" s="33" t="s">
        <v>3503</v>
      </c>
    </row>
    <row r="3320" spans="14:24" x14ac:dyDescent="0.25">
      <c r="N3320" s="33" t="s">
        <v>3503</v>
      </c>
      <c r="O3320" s="33" t="s">
        <v>13170</v>
      </c>
      <c r="P3320" s="68">
        <v>1007</v>
      </c>
      <c r="Q3320" s="33" t="s">
        <v>13171</v>
      </c>
      <c r="R3320" s="33" t="s">
        <v>13172</v>
      </c>
      <c r="S3320" s="68">
        <v>57914</v>
      </c>
      <c r="T3320" s="69" t="s">
        <v>13173</v>
      </c>
      <c r="U3320" s="33" t="s">
        <v>4638</v>
      </c>
      <c r="V3320" s="33" t="s">
        <v>4639</v>
      </c>
      <c r="W3320" s="33" t="s">
        <v>13174</v>
      </c>
      <c r="X3320" s="33" t="s">
        <v>3503</v>
      </c>
    </row>
    <row r="3321" spans="14:24" x14ac:dyDescent="0.25">
      <c r="N3321" s="33" t="s">
        <v>3503</v>
      </c>
      <c r="O3321" s="33" t="s">
        <v>13170</v>
      </c>
      <c r="P3321" s="68">
        <v>1009</v>
      </c>
      <c r="Q3321" s="33" t="s">
        <v>13175</v>
      </c>
      <c r="R3321" s="33" t="s">
        <v>13176</v>
      </c>
      <c r="S3321" s="68">
        <v>44378</v>
      </c>
      <c r="T3321" s="69" t="s">
        <v>13177</v>
      </c>
      <c r="U3321" s="33" t="s">
        <v>4638</v>
      </c>
      <c r="V3321" s="33" t="s">
        <v>4639</v>
      </c>
      <c r="W3321" s="33" t="s">
        <v>13178</v>
      </c>
      <c r="X3321" s="33" t="s">
        <v>3503</v>
      </c>
    </row>
    <row r="3322" spans="14:24" x14ac:dyDescent="0.25">
      <c r="N3322" s="33" t="s">
        <v>3503</v>
      </c>
      <c r="O3322" s="33" t="s">
        <v>13170</v>
      </c>
      <c r="P3322" s="68">
        <v>1010</v>
      </c>
      <c r="Q3322" s="33" t="s">
        <v>13179</v>
      </c>
      <c r="R3322" s="33" t="s">
        <v>13180</v>
      </c>
      <c r="S3322" s="68">
        <v>44394</v>
      </c>
      <c r="T3322" s="69" t="s">
        <v>13181</v>
      </c>
      <c r="U3322" s="33" t="s">
        <v>4638</v>
      </c>
      <c r="V3322" s="33" t="s">
        <v>4639</v>
      </c>
      <c r="W3322" s="33" t="s">
        <v>13182</v>
      </c>
      <c r="X3322" s="33" t="s">
        <v>3503</v>
      </c>
    </row>
    <row r="3323" spans="14:24" x14ac:dyDescent="0.25">
      <c r="N3323" s="33" t="s">
        <v>3503</v>
      </c>
      <c r="O3323" s="33" t="s">
        <v>13170</v>
      </c>
      <c r="P3323" s="68">
        <v>1010</v>
      </c>
      <c r="Q3323" s="33" t="s">
        <v>13179</v>
      </c>
      <c r="R3323" s="33" t="s">
        <v>13183</v>
      </c>
      <c r="S3323" s="68">
        <v>46411</v>
      </c>
      <c r="T3323" s="69" t="s">
        <v>13184</v>
      </c>
      <c r="U3323" s="33" t="s">
        <v>4638</v>
      </c>
      <c r="V3323" s="33" t="s">
        <v>4639</v>
      </c>
      <c r="W3323" s="33" t="s">
        <v>13185</v>
      </c>
      <c r="X3323" s="33" t="s">
        <v>3503</v>
      </c>
    </row>
    <row r="3324" spans="14:24" x14ac:dyDescent="0.25">
      <c r="N3324" s="33" t="s">
        <v>3503</v>
      </c>
      <c r="O3324" s="33" t="s">
        <v>13170</v>
      </c>
      <c r="P3324" s="68">
        <v>1010</v>
      </c>
      <c r="Q3324" s="33" t="s">
        <v>13179</v>
      </c>
      <c r="R3324" s="33" t="s">
        <v>13186</v>
      </c>
      <c r="S3324" s="68">
        <v>44563</v>
      </c>
      <c r="T3324" s="69" t="s">
        <v>13187</v>
      </c>
      <c r="U3324" s="33" t="s">
        <v>4638</v>
      </c>
      <c r="V3324" s="33" t="s">
        <v>4639</v>
      </c>
      <c r="W3324" s="33" t="s">
        <v>13188</v>
      </c>
      <c r="X3324" s="33" t="s">
        <v>3503</v>
      </c>
    </row>
    <row r="3325" spans="14:24" x14ac:dyDescent="0.25">
      <c r="N3325" s="33" t="s">
        <v>3503</v>
      </c>
      <c r="O3325" s="33" t="s">
        <v>13170</v>
      </c>
      <c r="P3325" s="68">
        <v>1010</v>
      </c>
      <c r="Q3325" s="33" t="s">
        <v>13179</v>
      </c>
      <c r="R3325" s="33" t="s">
        <v>13189</v>
      </c>
      <c r="S3325" s="68">
        <v>44600</v>
      </c>
      <c r="T3325" s="69" t="s">
        <v>13190</v>
      </c>
      <c r="U3325" s="33" t="s">
        <v>4638</v>
      </c>
      <c r="V3325" s="33" t="s">
        <v>4639</v>
      </c>
      <c r="W3325" s="33" t="s">
        <v>13185</v>
      </c>
      <c r="X3325" s="33" t="s">
        <v>3503</v>
      </c>
    </row>
    <row r="3326" spans="14:24" x14ac:dyDescent="0.25">
      <c r="N3326" s="33" t="s">
        <v>3503</v>
      </c>
      <c r="O3326" s="33" t="s">
        <v>13170</v>
      </c>
      <c r="P3326" s="68">
        <v>1010</v>
      </c>
      <c r="Q3326" s="33" t="s">
        <v>13179</v>
      </c>
      <c r="R3326" s="33" t="s">
        <v>13191</v>
      </c>
      <c r="S3326" s="68">
        <v>44577</v>
      </c>
      <c r="T3326" s="69" t="s">
        <v>13192</v>
      </c>
      <c r="U3326" s="33" t="s">
        <v>4638</v>
      </c>
      <c r="V3326" s="33" t="s">
        <v>4639</v>
      </c>
      <c r="W3326" s="33" t="s">
        <v>13185</v>
      </c>
      <c r="X3326" s="33" t="s">
        <v>3503</v>
      </c>
    </row>
    <row r="3327" spans="14:24" x14ac:dyDescent="0.25">
      <c r="N3327" s="33" t="s">
        <v>3503</v>
      </c>
      <c r="O3327" s="33" t="s">
        <v>13170</v>
      </c>
      <c r="P3327" s="68">
        <v>1010</v>
      </c>
      <c r="Q3327" s="33" t="s">
        <v>13179</v>
      </c>
      <c r="R3327" s="33" t="s">
        <v>13193</v>
      </c>
      <c r="S3327" s="68">
        <v>44564</v>
      </c>
      <c r="T3327" s="69" t="s">
        <v>13194</v>
      </c>
      <c r="U3327" s="33" t="s">
        <v>4638</v>
      </c>
      <c r="V3327" s="33" t="s">
        <v>4639</v>
      </c>
      <c r="W3327" s="33" t="s">
        <v>13195</v>
      </c>
      <c r="X3327" s="33" t="s">
        <v>3503</v>
      </c>
    </row>
    <row r="3328" spans="14:24" x14ac:dyDescent="0.25">
      <c r="N3328" s="33" t="s">
        <v>3503</v>
      </c>
      <c r="O3328" s="33" t="s">
        <v>13170</v>
      </c>
      <c r="P3328" s="68">
        <v>1010</v>
      </c>
      <c r="Q3328" s="33" t="s">
        <v>13179</v>
      </c>
      <c r="R3328" s="33" t="s">
        <v>13196</v>
      </c>
      <c r="S3328" s="68">
        <v>44572</v>
      </c>
      <c r="T3328" s="69" t="s">
        <v>13197</v>
      </c>
      <c r="U3328" s="33" t="s">
        <v>4638</v>
      </c>
      <c r="V3328" s="33" t="s">
        <v>4639</v>
      </c>
      <c r="W3328" s="33" t="s">
        <v>13182</v>
      </c>
      <c r="X3328" s="33" t="s">
        <v>3503</v>
      </c>
    </row>
    <row r="3329" spans="14:24" x14ac:dyDescent="0.25">
      <c r="N3329" s="33" t="s">
        <v>3503</v>
      </c>
      <c r="O3329" s="33" t="s">
        <v>13170</v>
      </c>
      <c r="P3329" s="68">
        <v>1010</v>
      </c>
      <c r="Q3329" s="33" t="s">
        <v>13179</v>
      </c>
      <c r="R3329" s="33" t="s">
        <v>13198</v>
      </c>
      <c r="S3329" s="68">
        <v>44573</v>
      </c>
      <c r="T3329" s="69" t="s">
        <v>13199</v>
      </c>
      <c r="U3329" s="33" t="s">
        <v>4638</v>
      </c>
      <c r="V3329" s="33" t="s">
        <v>4639</v>
      </c>
      <c r="W3329" s="33" t="s">
        <v>13200</v>
      </c>
      <c r="X3329" s="33" t="s">
        <v>3503</v>
      </c>
    </row>
    <row r="3330" spans="14:24" x14ac:dyDescent="0.25">
      <c r="N3330" s="33" t="s">
        <v>3503</v>
      </c>
      <c r="O3330" s="33" t="s">
        <v>13170</v>
      </c>
      <c r="P3330" s="68">
        <v>1010</v>
      </c>
      <c r="Q3330" s="33" t="s">
        <v>13179</v>
      </c>
      <c r="R3330" s="33" t="s">
        <v>13201</v>
      </c>
      <c r="S3330" s="68">
        <v>44576</v>
      </c>
      <c r="T3330" s="69" t="s">
        <v>13202</v>
      </c>
      <c r="U3330" s="33" t="s">
        <v>4638</v>
      </c>
      <c r="V3330" s="33" t="s">
        <v>4639</v>
      </c>
      <c r="W3330" s="33" t="s">
        <v>13185</v>
      </c>
      <c r="X3330" s="33" t="s">
        <v>3503</v>
      </c>
    </row>
    <row r="3331" spans="14:24" x14ac:dyDescent="0.25">
      <c r="N3331" s="33" t="s">
        <v>3503</v>
      </c>
      <c r="O3331" s="33" t="s">
        <v>13170</v>
      </c>
      <c r="P3331" s="68">
        <v>1010</v>
      </c>
      <c r="Q3331" s="33" t="s">
        <v>13179</v>
      </c>
      <c r="R3331" s="33" t="s">
        <v>13203</v>
      </c>
      <c r="S3331" s="68">
        <v>44590</v>
      </c>
      <c r="T3331" s="69" t="s">
        <v>13204</v>
      </c>
      <c r="U3331" s="33" t="s">
        <v>4638</v>
      </c>
      <c r="V3331" s="33" t="s">
        <v>4639</v>
      </c>
      <c r="W3331" s="33" t="s">
        <v>13185</v>
      </c>
      <c r="X3331" s="33" t="s">
        <v>3503</v>
      </c>
    </row>
    <row r="3332" spans="14:24" x14ac:dyDescent="0.25">
      <c r="N3332" s="33" t="s">
        <v>3503</v>
      </c>
      <c r="O3332" s="33" t="s">
        <v>13170</v>
      </c>
      <c r="P3332" s="68">
        <v>1010</v>
      </c>
      <c r="Q3332" s="33" t="s">
        <v>13179</v>
      </c>
      <c r="R3332" s="33" t="s">
        <v>13205</v>
      </c>
      <c r="S3332" s="68">
        <v>55055</v>
      </c>
      <c r="T3332" s="69" t="s">
        <v>13206</v>
      </c>
      <c r="U3332" s="33" t="s">
        <v>4638</v>
      </c>
      <c r="V3332" s="33" t="s">
        <v>4639</v>
      </c>
      <c r="W3332" s="33" t="s">
        <v>13182</v>
      </c>
      <c r="X3332" s="33" t="s">
        <v>3503</v>
      </c>
    </row>
    <row r="3333" spans="14:24" x14ac:dyDescent="0.25">
      <c r="N3333" s="33" t="s">
        <v>3503</v>
      </c>
      <c r="O3333" s="33" t="s">
        <v>13170</v>
      </c>
      <c r="P3333" s="68">
        <v>1010</v>
      </c>
      <c r="Q3333" s="33" t="s">
        <v>13179</v>
      </c>
      <c r="R3333" s="33" t="s">
        <v>13207</v>
      </c>
      <c r="S3333" s="68">
        <v>55073</v>
      </c>
      <c r="T3333" s="69" t="s">
        <v>13208</v>
      </c>
      <c r="U3333" s="33" t="s">
        <v>4638</v>
      </c>
      <c r="V3333" s="33" t="s">
        <v>4639</v>
      </c>
      <c r="W3333" s="33" t="s">
        <v>13209</v>
      </c>
      <c r="X3333" s="33" t="s">
        <v>3503</v>
      </c>
    </row>
    <row r="3334" spans="14:24" x14ac:dyDescent="0.25">
      <c r="N3334" s="33" t="s">
        <v>3503</v>
      </c>
      <c r="O3334" s="33" t="s">
        <v>13170</v>
      </c>
      <c r="P3334" s="68">
        <v>1010</v>
      </c>
      <c r="Q3334" s="33" t="s">
        <v>13179</v>
      </c>
      <c r="R3334" s="33" t="s">
        <v>13210</v>
      </c>
      <c r="S3334" s="68">
        <v>54947</v>
      </c>
      <c r="T3334" s="69" t="s">
        <v>13211</v>
      </c>
      <c r="U3334" s="33" t="s">
        <v>4638</v>
      </c>
      <c r="V3334" s="33" t="s">
        <v>4639</v>
      </c>
      <c r="W3334" s="33" t="s">
        <v>13212</v>
      </c>
      <c r="X3334" s="33" t="s">
        <v>3503</v>
      </c>
    </row>
    <row r="3335" spans="14:24" x14ac:dyDescent="0.25">
      <c r="N3335" s="33" t="s">
        <v>3503</v>
      </c>
      <c r="O3335" s="33" t="s">
        <v>13170</v>
      </c>
      <c r="P3335" s="68">
        <v>1010</v>
      </c>
      <c r="Q3335" s="33" t="s">
        <v>13179</v>
      </c>
      <c r="R3335" s="33" t="s">
        <v>13213</v>
      </c>
      <c r="S3335" s="68">
        <v>44591</v>
      </c>
      <c r="T3335" s="69" t="s">
        <v>13214</v>
      </c>
      <c r="U3335" s="33" t="s">
        <v>4638</v>
      </c>
      <c r="V3335" s="33" t="s">
        <v>4639</v>
      </c>
      <c r="W3335" s="33" t="s">
        <v>13185</v>
      </c>
      <c r="X3335" s="33" t="s">
        <v>3503</v>
      </c>
    </row>
    <row r="3336" spans="14:24" x14ac:dyDescent="0.25">
      <c r="N3336" s="33" t="s">
        <v>3503</v>
      </c>
      <c r="O3336" s="33" t="s">
        <v>13170</v>
      </c>
      <c r="P3336" s="68">
        <v>1010</v>
      </c>
      <c r="Q3336" s="33" t="s">
        <v>13179</v>
      </c>
      <c r="R3336" s="33" t="s">
        <v>13215</v>
      </c>
      <c r="S3336" s="68">
        <v>44592</v>
      </c>
      <c r="T3336" s="69" t="s">
        <v>13216</v>
      </c>
      <c r="U3336" s="33" t="s">
        <v>4638</v>
      </c>
      <c r="V3336" s="33" t="s">
        <v>4639</v>
      </c>
      <c r="W3336" s="33" t="s">
        <v>13182</v>
      </c>
      <c r="X3336" s="33" t="s">
        <v>3503</v>
      </c>
    </row>
    <row r="3337" spans="14:24" x14ac:dyDescent="0.25">
      <c r="N3337" s="33" t="s">
        <v>3503</v>
      </c>
      <c r="O3337" s="33" t="s">
        <v>13170</v>
      </c>
      <c r="P3337" s="68">
        <v>1010</v>
      </c>
      <c r="Q3337" s="33" t="s">
        <v>13179</v>
      </c>
      <c r="R3337" s="33" t="s">
        <v>13217</v>
      </c>
      <c r="S3337" s="68">
        <v>44596</v>
      </c>
      <c r="T3337" s="69" t="s">
        <v>13218</v>
      </c>
      <c r="U3337" s="33" t="s">
        <v>4638</v>
      </c>
      <c r="V3337" s="33" t="s">
        <v>4639</v>
      </c>
      <c r="W3337" s="33" t="s">
        <v>13182</v>
      </c>
      <c r="X3337" s="33" t="s">
        <v>3503</v>
      </c>
    </row>
    <row r="3338" spans="14:24" x14ac:dyDescent="0.25">
      <c r="N3338" s="33" t="s">
        <v>3503</v>
      </c>
      <c r="O3338" s="33" t="s">
        <v>13170</v>
      </c>
      <c r="P3338" s="68">
        <v>1010</v>
      </c>
      <c r="Q3338" s="33" t="s">
        <v>13179</v>
      </c>
      <c r="R3338" s="33" t="s">
        <v>13219</v>
      </c>
      <c r="S3338" s="68">
        <v>44595</v>
      </c>
      <c r="T3338" s="69" t="s">
        <v>13220</v>
      </c>
      <c r="U3338" s="33" t="s">
        <v>4638</v>
      </c>
      <c r="V3338" s="33" t="s">
        <v>4639</v>
      </c>
      <c r="W3338" s="33" t="s">
        <v>13185</v>
      </c>
      <c r="X3338" s="33" t="s">
        <v>3503</v>
      </c>
    </row>
    <row r="3339" spans="14:24" x14ac:dyDescent="0.25">
      <c r="N3339" s="33" t="s">
        <v>3503</v>
      </c>
      <c r="O3339" s="33" t="s">
        <v>13170</v>
      </c>
      <c r="P3339" s="68">
        <v>1010</v>
      </c>
      <c r="Q3339" s="33" t="s">
        <v>13179</v>
      </c>
      <c r="R3339" s="33" t="s">
        <v>13221</v>
      </c>
      <c r="S3339" s="68">
        <v>44597</v>
      </c>
      <c r="T3339" s="69" t="s">
        <v>13222</v>
      </c>
      <c r="U3339" s="33" t="s">
        <v>4638</v>
      </c>
      <c r="V3339" s="33" t="s">
        <v>4639</v>
      </c>
      <c r="W3339" s="33" t="s">
        <v>13185</v>
      </c>
      <c r="X3339" s="33" t="s">
        <v>3503</v>
      </c>
    </row>
    <row r="3340" spans="14:24" x14ac:dyDescent="0.25">
      <c r="N3340" s="33" t="s">
        <v>3503</v>
      </c>
      <c r="O3340" s="33" t="s">
        <v>13170</v>
      </c>
      <c r="P3340" s="68">
        <v>1010</v>
      </c>
      <c r="Q3340" s="33" t="s">
        <v>13179</v>
      </c>
      <c r="R3340" s="33" t="s">
        <v>13223</v>
      </c>
      <c r="S3340" s="68">
        <v>54955</v>
      </c>
      <c r="T3340" s="69" t="s">
        <v>13224</v>
      </c>
      <c r="U3340" s="33" t="s">
        <v>4638</v>
      </c>
      <c r="V3340" s="33" t="s">
        <v>4639</v>
      </c>
      <c r="W3340" s="33" t="s">
        <v>13182</v>
      </c>
      <c r="X3340" s="33" t="s">
        <v>3503</v>
      </c>
    </row>
    <row r="3341" spans="14:24" x14ac:dyDescent="0.25">
      <c r="N3341" s="33" t="s">
        <v>3503</v>
      </c>
      <c r="O3341" s="33" t="s">
        <v>13170</v>
      </c>
      <c r="P3341" s="68">
        <v>1010</v>
      </c>
      <c r="Q3341" s="33" t="s">
        <v>13179</v>
      </c>
      <c r="R3341" s="33" t="s">
        <v>13225</v>
      </c>
      <c r="S3341" s="68">
        <v>44606</v>
      </c>
      <c r="T3341" s="69" t="s">
        <v>13226</v>
      </c>
      <c r="U3341" s="33" t="s">
        <v>4638</v>
      </c>
      <c r="V3341" s="33" t="s">
        <v>4639</v>
      </c>
      <c r="W3341" s="33" t="s">
        <v>13185</v>
      </c>
      <c r="X3341" s="33" t="s">
        <v>3503</v>
      </c>
    </row>
    <row r="3342" spans="14:24" x14ac:dyDescent="0.25">
      <c r="N3342" s="33" t="s">
        <v>3503</v>
      </c>
      <c r="O3342" s="33" t="s">
        <v>13170</v>
      </c>
      <c r="P3342" s="68">
        <v>1010</v>
      </c>
      <c r="Q3342" s="33" t="s">
        <v>13179</v>
      </c>
      <c r="R3342" s="33" t="s">
        <v>13227</v>
      </c>
      <c r="S3342" s="68">
        <v>44631</v>
      </c>
      <c r="T3342" s="69" t="s">
        <v>13228</v>
      </c>
      <c r="U3342" s="33" t="s">
        <v>4638</v>
      </c>
      <c r="V3342" s="33" t="s">
        <v>4639</v>
      </c>
      <c r="W3342" s="33" t="s">
        <v>13185</v>
      </c>
      <c r="X3342" s="33" t="s">
        <v>3503</v>
      </c>
    </row>
    <row r="3343" spans="14:24" x14ac:dyDescent="0.25">
      <c r="N3343" s="33" t="s">
        <v>3503</v>
      </c>
      <c r="O3343" s="33" t="s">
        <v>13170</v>
      </c>
      <c r="P3343" s="68">
        <v>1010</v>
      </c>
      <c r="Q3343" s="33" t="s">
        <v>13179</v>
      </c>
      <c r="R3343" s="33" t="s">
        <v>13229</v>
      </c>
      <c r="S3343" s="68">
        <v>54967</v>
      </c>
      <c r="T3343" s="69" t="s">
        <v>13230</v>
      </c>
      <c r="U3343" s="33" t="s">
        <v>4638</v>
      </c>
      <c r="V3343" s="33" t="s">
        <v>4639</v>
      </c>
      <c r="W3343" s="33" t="s">
        <v>13231</v>
      </c>
      <c r="X3343" s="33" t="s">
        <v>3503</v>
      </c>
    </row>
    <row r="3344" spans="14:24" x14ac:dyDescent="0.25">
      <c r="N3344" s="33" t="s">
        <v>3503</v>
      </c>
      <c r="O3344" s="33" t="s">
        <v>13170</v>
      </c>
      <c r="P3344" s="68">
        <v>1010</v>
      </c>
      <c r="Q3344" s="33" t="s">
        <v>13179</v>
      </c>
      <c r="R3344" s="33" t="s">
        <v>13232</v>
      </c>
      <c r="S3344" s="68">
        <v>44605</v>
      </c>
      <c r="T3344" s="69" t="s">
        <v>13233</v>
      </c>
      <c r="U3344" s="33" t="s">
        <v>4638</v>
      </c>
      <c r="V3344" s="33" t="s">
        <v>4639</v>
      </c>
      <c r="W3344" s="33" t="s">
        <v>13231</v>
      </c>
      <c r="X3344" s="33" t="s">
        <v>3503</v>
      </c>
    </row>
    <row r="3345" spans="14:24" x14ac:dyDescent="0.25">
      <c r="N3345" s="33" t="s">
        <v>3503</v>
      </c>
      <c r="O3345" s="33" t="s">
        <v>13170</v>
      </c>
      <c r="P3345" s="68">
        <v>1010</v>
      </c>
      <c r="Q3345" s="33" t="s">
        <v>13179</v>
      </c>
      <c r="R3345" s="33" t="s">
        <v>13234</v>
      </c>
      <c r="S3345" s="68">
        <v>54976</v>
      </c>
      <c r="T3345" s="69" t="s">
        <v>13235</v>
      </c>
      <c r="U3345" s="33" t="s">
        <v>4638</v>
      </c>
      <c r="V3345" s="33" t="s">
        <v>4639</v>
      </c>
      <c r="W3345" s="33" t="s">
        <v>13231</v>
      </c>
      <c r="X3345" s="33" t="s">
        <v>3503</v>
      </c>
    </row>
    <row r="3346" spans="14:24" x14ac:dyDescent="0.25">
      <c r="N3346" s="33" t="s">
        <v>3503</v>
      </c>
      <c r="O3346" s="33" t="s">
        <v>13170</v>
      </c>
      <c r="P3346" s="68">
        <v>1010</v>
      </c>
      <c r="Q3346" s="33" t="s">
        <v>13179</v>
      </c>
      <c r="R3346" s="33" t="s">
        <v>13236</v>
      </c>
      <c r="S3346" s="68">
        <v>55019</v>
      </c>
      <c r="T3346" s="69" t="s">
        <v>13237</v>
      </c>
      <c r="U3346" s="33" t="s">
        <v>4638</v>
      </c>
      <c r="V3346" s="33" t="s">
        <v>4639</v>
      </c>
      <c r="W3346" s="33" t="s">
        <v>13231</v>
      </c>
      <c r="X3346" s="33" t="s">
        <v>3503</v>
      </c>
    </row>
    <row r="3347" spans="14:24" x14ac:dyDescent="0.25">
      <c r="N3347" s="33" t="s">
        <v>3503</v>
      </c>
      <c r="O3347" s="33" t="s">
        <v>13170</v>
      </c>
      <c r="P3347" s="68">
        <v>1010</v>
      </c>
      <c r="Q3347" s="33" t="s">
        <v>13179</v>
      </c>
      <c r="R3347" s="33" t="s">
        <v>13238</v>
      </c>
      <c r="S3347" s="68">
        <v>44580</v>
      </c>
      <c r="T3347" s="69" t="s">
        <v>13239</v>
      </c>
      <c r="U3347" s="33" t="s">
        <v>4638</v>
      </c>
      <c r="V3347" s="33" t="s">
        <v>4639</v>
      </c>
      <c r="W3347" s="33" t="s">
        <v>13231</v>
      </c>
      <c r="X3347" s="33" t="s">
        <v>3503</v>
      </c>
    </row>
    <row r="3348" spans="14:24" x14ac:dyDescent="0.25">
      <c r="N3348" s="33" t="s">
        <v>3503</v>
      </c>
      <c r="O3348" s="33" t="s">
        <v>13170</v>
      </c>
      <c r="P3348" s="68">
        <v>1010</v>
      </c>
      <c r="Q3348" s="33" t="s">
        <v>13179</v>
      </c>
      <c r="R3348" s="33" t="s">
        <v>13240</v>
      </c>
      <c r="S3348" s="68">
        <v>44565</v>
      </c>
      <c r="T3348" s="69" t="s">
        <v>13241</v>
      </c>
      <c r="U3348" s="33" t="s">
        <v>4638</v>
      </c>
      <c r="V3348" s="33" t="s">
        <v>4639</v>
      </c>
      <c r="W3348" s="33" t="s">
        <v>13231</v>
      </c>
      <c r="X3348" s="33" t="s">
        <v>3503</v>
      </c>
    </row>
    <row r="3349" spans="14:24" x14ac:dyDescent="0.25">
      <c r="N3349" s="33" t="s">
        <v>3503</v>
      </c>
      <c r="O3349" s="33" t="s">
        <v>13170</v>
      </c>
      <c r="P3349" s="68">
        <v>1010</v>
      </c>
      <c r="Q3349" s="33" t="s">
        <v>13179</v>
      </c>
      <c r="R3349" s="33" t="s">
        <v>13242</v>
      </c>
      <c r="S3349" s="68">
        <v>44598</v>
      </c>
      <c r="T3349" s="69" t="s">
        <v>13243</v>
      </c>
      <c r="U3349" s="33" t="s">
        <v>4638</v>
      </c>
      <c r="V3349" s="33" t="s">
        <v>4639</v>
      </c>
      <c r="W3349" s="33" t="s">
        <v>13231</v>
      </c>
      <c r="X3349" s="33" t="s">
        <v>3503</v>
      </c>
    </row>
    <row r="3350" spans="14:24" x14ac:dyDescent="0.25">
      <c r="N3350" s="33" t="s">
        <v>3503</v>
      </c>
      <c r="O3350" s="33" t="s">
        <v>13170</v>
      </c>
      <c r="P3350" s="68">
        <v>4262</v>
      </c>
      <c r="Q3350" s="33" t="s">
        <v>13244</v>
      </c>
      <c r="R3350" s="33" t="s">
        <v>13245</v>
      </c>
      <c r="S3350" s="68">
        <v>36862</v>
      </c>
      <c r="T3350" s="69" t="s">
        <v>13246</v>
      </c>
      <c r="U3350" s="33" t="s">
        <v>4638</v>
      </c>
      <c r="V3350" s="33" t="s">
        <v>4639</v>
      </c>
      <c r="W3350" s="33" t="s">
        <v>13247</v>
      </c>
      <c r="X3350" s="33" t="s">
        <v>3503</v>
      </c>
    </row>
    <row r="3351" spans="14:24" x14ac:dyDescent="0.25">
      <c r="N3351" s="33" t="s">
        <v>3503</v>
      </c>
      <c r="O3351" s="33" t="s">
        <v>13170</v>
      </c>
      <c r="P3351" s="68">
        <v>4263</v>
      </c>
      <c r="Q3351" s="33" t="s">
        <v>13248</v>
      </c>
      <c r="R3351" s="33" t="s">
        <v>13249</v>
      </c>
      <c r="S3351" s="68">
        <v>57879</v>
      </c>
      <c r="T3351" s="69" t="s">
        <v>13250</v>
      </c>
      <c r="U3351" s="33" t="s">
        <v>4644</v>
      </c>
      <c r="V3351" s="33" t="s">
        <v>4645</v>
      </c>
      <c r="W3351" s="33" t="s">
        <v>13251</v>
      </c>
      <c r="X3351" s="33" t="s">
        <v>3503</v>
      </c>
    </row>
    <row r="3352" spans="14:24" x14ac:dyDescent="0.25">
      <c r="N3352" s="33" t="s">
        <v>3503</v>
      </c>
      <c r="O3352" s="33" t="s">
        <v>13170</v>
      </c>
      <c r="P3352" s="68">
        <v>4264</v>
      </c>
      <c r="Q3352" s="33" t="s">
        <v>13252</v>
      </c>
      <c r="R3352" s="33" t="s">
        <v>13253</v>
      </c>
      <c r="S3352" s="68">
        <v>36859</v>
      </c>
      <c r="T3352" s="69" t="s">
        <v>13254</v>
      </c>
      <c r="U3352" s="33" t="s">
        <v>4644</v>
      </c>
      <c r="V3352" s="33" t="s">
        <v>4645</v>
      </c>
      <c r="W3352" s="33" t="s">
        <v>13255</v>
      </c>
      <c r="X3352" s="33" t="s">
        <v>3503</v>
      </c>
    </row>
    <row r="3353" spans="14:24" x14ac:dyDescent="0.25">
      <c r="N3353" s="33" t="s">
        <v>3503</v>
      </c>
      <c r="O3353" s="33" t="s">
        <v>13170</v>
      </c>
      <c r="P3353" s="68">
        <v>4265</v>
      </c>
      <c r="Q3353" s="33" t="s">
        <v>13256</v>
      </c>
      <c r="R3353" s="33" t="s">
        <v>13257</v>
      </c>
      <c r="S3353" s="68">
        <v>44381</v>
      </c>
      <c r="T3353" s="69" t="s">
        <v>13258</v>
      </c>
      <c r="U3353" s="33" t="s">
        <v>4638</v>
      </c>
      <c r="V3353" s="33" t="s">
        <v>4639</v>
      </c>
      <c r="W3353" s="33" t="s">
        <v>13259</v>
      </c>
      <c r="X3353" s="33" t="s">
        <v>3503</v>
      </c>
    </row>
    <row r="3354" spans="14:24" x14ac:dyDescent="0.25">
      <c r="N3354" s="33" t="s">
        <v>3503</v>
      </c>
      <c r="O3354" s="33" t="s">
        <v>13170</v>
      </c>
      <c r="P3354" s="68">
        <v>4266</v>
      </c>
      <c r="Q3354" s="33" t="s">
        <v>13260</v>
      </c>
      <c r="R3354" s="33" t="s">
        <v>13261</v>
      </c>
      <c r="S3354" s="68">
        <v>44409</v>
      </c>
      <c r="T3354" s="69" t="s">
        <v>13262</v>
      </c>
      <c r="U3354" s="33" t="s">
        <v>4644</v>
      </c>
      <c r="V3354" s="33" t="s">
        <v>4645</v>
      </c>
      <c r="W3354" s="33" t="s">
        <v>13263</v>
      </c>
      <c r="X3354" s="33" t="s">
        <v>3503</v>
      </c>
    </row>
    <row r="3355" spans="14:24" x14ac:dyDescent="0.25">
      <c r="N3355" s="33" t="s">
        <v>3503</v>
      </c>
      <c r="O3355" s="33" t="s">
        <v>13170</v>
      </c>
      <c r="P3355" s="68">
        <v>4267</v>
      </c>
      <c r="Q3355" s="33" t="s">
        <v>13264</v>
      </c>
      <c r="R3355" s="33" t="s">
        <v>13265</v>
      </c>
      <c r="S3355" s="68">
        <v>44393</v>
      </c>
      <c r="T3355" s="69" t="s">
        <v>13266</v>
      </c>
      <c r="U3355" s="33" t="s">
        <v>4644</v>
      </c>
      <c r="V3355" s="33" t="s">
        <v>4645</v>
      </c>
      <c r="W3355" s="33" t="s">
        <v>12895</v>
      </c>
      <c r="X3355" s="33" t="s">
        <v>3503</v>
      </c>
    </row>
    <row r="3356" spans="14:24" x14ac:dyDescent="0.25">
      <c r="N3356" s="33" t="s">
        <v>3503</v>
      </c>
      <c r="O3356" s="33" t="s">
        <v>13170</v>
      </c>
      <c r="P3356" s="68">
        <v>4668</v>
      </c>
      <c r="Q3356" s="33" t="s">
        <v>13267</v>
      </c>
      <c r="R3356" s="33" t="s">
        <v>13268</v>
      </c>
      <c r="S3356" s="68">
        <v>36864</v>
      </c>
      <c r="T3356" s="69" t="s">
        <v>13269</v>
      </c>
      <c r="U3356" s="33" t="s">
        <v>4638</v>
      </c>
      <c r="V3356" s="33" t="s">
        <v>4639</v>
      </c>
      <c r="W3356" s="33" t="s">
        <v>13247</v>
      </c>
      <c r="X3356" s="33" t="s">
        <v>3503</v>
      </c>
    </row>
    <row r="3357" spans="14:24" x14ac:dyDescent="0.25">
      <c r="N3357" s="33" t="s">
        <v>3503</v>
      </c>
      <c r="O3357" s="33" t="s">
        <v>13170</v>
      </c>
      <c r="P3357" s="68">
        <v>5737</v>
      </c>
      <c r="Q3357" s="33" t="s">
        <v>13270</v>
      </c>
      <c r="R3357" s="33" t="s">
        <v>13271</v>
      </c>
      <c r="S3357" s="68">
        <v>45878</v>
      </c>
      <c r="T3357" s="69" t="s">
        <v>13272</v>
      </c>
      <c r="U3357" s="33" t="s">
        <v>4638</v>
      </c>
      <c r="V3357" s="33" t="s">
        <v>4639</v>
      </c>
      <c r="W3357" s="33" t="s">
        <v>13273</v>
      </c>
      <c r="X3357" s="33" t="s">
        <v>3503</v>
      </c>
    </row>
    <row r="3358" spans="14:24" x14ac:dyDescent="0.25">
      <c r="N3358" s="33" t="s">
        <v>3503</v>
      </c>
      <c r="O3358" s="33" t="s">
        <v>13170</v>
      </c>
      <c r="P3358" s="68">
        <v>6916</v>
      </c>
      <c r="Q3358" s="33" t="s">
        <v>13274</v>
      </c>
      <c r="R3358" s="33" t="s">
        <v>13275</v>
      </c>
      <c r="S3358" s="68">
        <v>45037</v>
      </c>
      <c r="T3358" s="69" t="s">
        <v>13276</v>
      </c>
      <c r="U3358" s="33" t="s">
        <v>4644</v>
      </c>
      <c r="V3358" s="33" t="s">
        <v>4645</v>
      </c>
      <c r="W3358" s="33" t="s">
        <v>13277</v>
      </c>
      <c r="X3358" s="33" t="s">
        <v>3503</v>
      </c>
    </row>
    <row r="3359" spans="14:24" x14ac:dyDescent="0.25">
      <c r="N3359" s="33" t="s">
        <v>3503</v>
      </c>
      <c r="O3359" s="33" t="s">
        <v>13170</v>
      </c>
      <c r="P3359" s="68">
        <v>6924</v>
      </c>
      <c r="Q3359" s="33" t="s">
        <v>13278</v>
      </c>
      <c r="R3359" s="33" t="s">
        <v>13279</v>
      </c>
      <c r="S3359" s="68">
        <v>45660</v>
      </c>
      <c r="T3359" s="69" t="s">
        <v>13280</v>
      </c>
      <c r="U3359" s="33" t="s">
        <v>4644</v>
      </c>
      <c r="V3359" s="33" t="s">
        <v>4645</v>
      </c>
      <c r="W3359" s="33" t="s">
        <v>13281</v>
      </c>
      <c r="X3359" s="33" t="s">
        <v>3503</v>
      </c>
    </row>
    <row r="3360" spans="14:24" x14ac:dyDescent="0.25">
      <c r="N3360" s="33" t="s">
        <v>3503</v>
      </c>
      <c r="O3360" s="33" t="s">
        <v>13282</v>
      </c>
      <c r="P3360" s="68">
        <v>7082</v>
      </c>
      <c r="Q3360" s="33" t="s">
        <v>13283</v>
      </c>
      <c r="R3360" s="33" t="s">
        <v>13284</v>
      </c>
      <c r="S3360" s="68">
        <v>44323</v>
      </c>
      <c r="T3360" s="69" t="s">
        <v>13285</v>
      </c>
      <c r="U3360" s="33" t="s">
        <v>4897</v>
      </c>
      <c r="V3360" s="33" t="s">
        <v>4897</v>
      </c>
      <c r="W3360" s="33" t="s">
        <v>13286</v>
      </c>
      <c r="X3360" s="33" t="s">
        <v>3503</v>
      </c>
    </row>
    <row r="3361" spans="14:24" x14ac:dyDescent="0.25">
      <c r="N3361" s="33" t="s">
        <v>3503</v>
      </c>
      <c r="O3361" s="33" t="s">
        <v>13282</v>
      </c>
      <c r="P3361" s="68">
        <v>7083</v>
      </c>
      <c r="Q3361" s="69" t="s">
        <v>13287</v>
      </c>
      <c r="R3361" s="33" t="s">
        <v>13288</v>
      </c>
      <c r="S3361" s="68">
        <v>29203</v>
      </c>
      <c r="T3361" s="69" t="s">
        <v>13289</v>
      </c>
      <c r="U3361" s="33" t="s">
        <v>4897</v>
      </c>
      <c r="V3361" s="33" t="s">
        <v>4897</v>
      </c>
      <c r="W3361" s="33" t="s">
        <v>13290</v>
      </c>
      <c r="X3361" s="33" t="s">
        <v>3503</v>
      </c>
    </row>
    <row r="3362" spans="14:24" x14ac:dyDescent="0.25">
      <c r="N3362" s="33" t="s">
        <v>3503</v>
      </c>
      <c r="O3362" s="33" t="s">
        <v>13291</v>
      </c>
      <c r="P3362" s="68">
        <v>8028</v>
      </c>
      <c r="Q3362" s="69" t="s">
        <v>13292</v>
      </c>
      <c r="R3362" s="33" t="s">
        <v>13293</v>
      </c>
      <c r="S3362" s="68">
        <v>46486</v>
      </c>
      <c r="T3362" s="69" t="s">
        <v>13294</v>
      </c>
      <c r="U3362" s="33" t="s">
        <v>3704</v>
      </c>
      <c r="V3362" s="33" t="s">
        <v>3704</v>
      </c>
      <c r="W3362" s="33" t="s">
        <v>12808</v>
      </c>
      <c r="X3362" s="33" t="s">
        <v>3503</v>
      </c>
    </row>
    <row r="3363" spans="14:24" x14ac:dyDescent="0.25">
      <c r="N3363" s="33" t="s">
        <v>3503</v>
      </c>
      <c r="O3363" s="33" t="s">
        <v>13291</v>
      </c>
      <c r="P3363" s="68">
        <v>8029</v>
      </c>
      <c r="Q3363" s="69" t="s">
        <v>13295</v>
      </c>
      <c r="R3363" s="33" t="s">
        <v>13296</v>
      </c>
      <c r="S3363" s="68">
        <v>46462</v>
      </c>
      <c r="T3363" s="69" t="s">
        <v>13297</v>
      </c>
      <c r="U3363" s="33" t="s">
        <v>3704</v>
      </c>
      <c r="V3363" s="33" t="s">
        <v>3704</v>
      </c>
      <c r="W3363" s="33" t="s">
        <v>12796</v>
      </c>
      <c r="X3363" s="33" t="s">
        <v>3503</v>
      </c>
    </row>
    <row r="3364" spans="14:24" x14ac:dyDescent="0.25">
      <c r="N3364" s="33" t="s">
        <v>3503</v>
      </c>
      <c r="O3364" s="33" t="s">
        <v>13291</v>
      </c>
      <c r="P3364" s="68">
        <v>8032</v>
      </c>
      <c r="Q3364" s="69" t="s">
        <v>13298</v>
      </c>
      <c r="R3364" s="33" t="s">
        <v>13299</v>
      </c>
      <c r="S3364" s="68">
        <v>46501</v>
      </c>
      <c r="T3364" s="69" t="s">
        <v>13300</v>
      </c>
      <c r="U3364" s="33" t="s">
        <v>3704</v>
      </c>
      <c r="V3364" s="33" t="s">
        <v>3704</v>
      </c>
      <c r="W3364" s="33" t="s">
        <v>12800</v>
      </c>
      <c r="X3364" s="33" t="s">
        <v>3503</v>
      </c>
    </row>
    <row r="3365" spans="14:24" x14ac:dyDescent="0.25">
      <c r="N3365" s="33" t="s">
        <v>3503</v>
      </c>
      <c r="O3365" s="33" t="s">
        <v>13291</v>
      </c>
      <c r="P3365" s="68">
        <v>8033</v>
      </c>
      <c r="Q3365" s="69" t="s">
        <v>13301</v>
      </c>
      <c r="R3365" s="33" t="s">
        <v>13302</v>
      </c>
      <c r="S3365" s="68">
        <v>46500</v>
      </c>
      <c r="T3365" s="69" t="s">
        <v>13303</v>
      </c>
      <c r="U3365" s="33" t="s">
        <v>3704</v>
      </c>
      <c r="V3365" s="33" t="s">
        <v>3704</v>
      </c>
      <c r="W3365" s="33" t="s">
        <v>12796</v>
      </c>
      <c r="X3365" s="33" t="s">
        <v>3503</v>
      </c>
    </row>
    <row r="3366" spans="14:24" x14ac:dyDescent="0.25">
      <c r="N3366" s="33" t="s">
        <v>3503</v>
      </c>
      <c r="O3366" s="33" t="s">
        <v>13304</v>
      </c>
      <c r="P3366" s="68">
        <v>8018</v>
      </c>
      <c r="Q3366" s="69" t="s">
        <v>13305</v>
      </c>
      <c r="R3366" s="33" t="s">
        <v>13306</v>
      </c>
      <c r="S3366" s="68">
        <v>46414</v>
      </c>
      <c r="T3366" s="69" t="s">
        <v>13307</v>
      </c>
      <c r="U3366" s="33" t="s">
        <v>3704</v>
      </c>
      <c r="V3366" s="33" t="s">
        <v>3704</v>
      </c>
      <c r="W3366" s="33" t="s">
        <v>13308</v>
      </c>
      <c r="X3366" s="33" t="s">
        <v>3503</v>
      </c>
    </row>
    <row r="3367" spans="14:24" x14ac:dyDescent="0.25">
      <c r="N3367" s="33" t="s">
        <v>3503</v>
      </c>
      <c r="O3367" s="33" t="s">
        <v>13304</v>
      </c>
      <c r="P3367" s="68">
        <v>8019</v>
      </c>
      <c r="Q3367" s="69" t="s">
        <v>13309</v>
      </c>
      <c r="R3367" s="33" t="s">
        <v>13310</v>
      </c>
      <c r="S3367" s="68">
        <v>46496</v>
      </c>
      <c r="T3367" s="69" t="s">
        <v>13311</v>
      </c>
      <c r="U3367" s="33" t="s">
        <v>3704</v>
      </c>
      <c r="V3367" s="33" t="s">
        <v>3704</v>
      </c>
      <c r="W3367" s="33" t="s">
        <v>12828</v>
      </c>
      <c r="X3367" s="33" t="s">
        <v>3503</v>
      </c>
    </row>
    <row r="3368" spans="14:24" x14ac:dyDescent="0.25">
      <c r="N3368" s="33" t="s">
        <v>3503</v>
      </c>
      <c r="O3368" s="33" t="s">
        <v>13304</v>
      </c>
      <c r="P3368" s="68">
        <v>8024</v>
      </c>
      <c r="Q3368" s="69" t="s">
        <v>13312</v>
      </c>
      <c r="R3368" s="33" t="s">
        <v>13313</v>
      </c>
      <c r="S3368" s="68">
        <v>46548</v>
      </c>
      <c r="T3368" s="69" t="s">
        <v>13314</v>
      </c>
      <c r="U3368" s="33" t="s">
        <v>3704</v>
      </c>
      <c r="V3368" s="33" t="s">
        <v>3704</v>
      </c>
      <c r="W3368" s="33" t="s">
        <v>12824</v>
      </c>
      <c r="X3368" s="33" t="s">
        <v>3503</v>
      </c>
    </row>
    <row r="3369" spans="14:24" x14ac:dyDescent="0.25">
      <c r="N3369" s="33" t="s">
        <v>3503</v>
      </c>
      <c r="O3369" s="33" t="s">
        <v>13304</v>
      </c>
      <c r="P3369" s="68">
        <v>8025</v>
      </c>
      <c r="Q3369" s="69" t="s">
        <v>13315</v>
      </c>
      <c r="R3369" s="33" t="s">
        <v>13316</v>
      </c>
      <c r="S3369" s="68">
        <v>46497</v>
      </c>
      <c r="T3369" s="69" t="s">
        <v>13317</v>
      </c>
      <c r="U3369" s="33" t="s">
        <v>3704</v>
      </c>
      <c r="V3369" s="33" t="s">
        <v>3704</v>
      </c>
      <c r="W3369" s="33" t="s">
        <v>12828</v>
      </c>
      <c r="X3369" s="33" t="s">
        <v>3503</v>
      </c>
    </row>
    <row r="3370" spans="14:24" x14ac:dyDescent="0.25">
      <c r="N3370" s="33" t="s">
        <v>3503</v>
      </c>
      <c r="O3370" s="33" t="s">
        <v>13318</v>
      </c>
      <c r="P3370" s="68">
        <v>7086</v>
      </c>
      <c r="Q3370" s="33" t="s">
        <v>13319</v>
      </c>
      <c r="R3370" s="33" t="s">
        <v>13320</v>
      </c>
      <c r="S3370" s="68">
        <v>60933</v>
      </c>
      <c r="T3370" s="69" t="s">
        <v>13321</v>
      </c>
      <c r="U3370" s="33" t="s">
        <v>5066</v>
      </c>
      <c r="V3370" s="33" t="s">
        <v>5067</v>
      </c>
      <c r="W3370" s="69" t="s">
        <v>13322</v>
      </c>
      <c r="X3370" s="33" t="s">
        <v>3503</v>
      </c>
    </row>
    <row r="3371" spans="14:24" x14ac:dyDescent="0.25">
      <c r="N3371" s="33" t="s">
        <v>3503</v>
      </c>
      <c r="O3371" s="33" t="s">
        <v>13318</v>
      </c>
      <c r="P3371" s="68">
        <v>7087</v>
      </c>
      <c r="Q3371" s="33" t="s">
        <v>13323</v>
      </c>
      <c r="R3371" s="33" t="s">
        <v>13324</v>
      </c>
      <c r="S3371" s="68">
        <v>60926</v>
      </c>
      <c r="T3371" s="69" t="s">
        <v>13325</v>
      </c>
      <c r="U3371" s="33" t="s">
        <v>5066</v>
      </c>
      <c r="V3371" s="33" t="s">
        <v>5067</v>
      </c>
      <c r="W3371" s="69" t="s">
        <v>13326</v>
      </c>
      <c r="X3371" s="33" t="s">
        <v>3503</v>
      </c>
    </row>
    <row r="3372" spans="14:24" x14ac:dyDescent="0.25">
      <c r="N3372" s="33" t="s">
        <v>3503</v>
      </c>
      <c r="O3372" s="33" t="s">
        <v>13327</v>
      </c>
      <c r="P3372" s="68">
        <v>7029</v>
      </c>
      <c r="Q3372" s="33" t="s">
        <v>13328</v>
      </c>
      <c r="R3372" s="33" t="s">
        <v>13329</v>
      </c>
      <c r="S3372" s="68">
        <v>43238</v>
      </c>
      <c r="T3372" s="69" t="s">
        <v>13330</v>
      </c>
      <c r="U3372" s="33" t="s">
        <v>4638</v>
      </c>
      <c r="V3372" s="33" t="s">
        <v>4639</v>
      </c>
      <c r="W3372" s="33" t="s">
        <v>13331</v>
      </c>
      <c r="X3372" s="33" t="s">
        <v>3503</v>
      </c>
    </row>
    <row r="3373" spans="14:24" x14ac:dyDescent="0.25">
      <c r="N3373" s="33" t="s">
        <v>3503</v>
      </c>
      <c r="O3373" s="33" t="s">
        <v>13327</v>
      </c>
      <c r="P3373" s="68">
        <v>7030</v>
      </c>
      <c r="Q3373" s="33" t="s">
        <v>13332</v>
      </c>
      <c r="R3373" s="33" t="s">
        <v>13333</v>
      </c>
      <c r="S3373" s="68">
        <v>43231</v>
      </c>
      <c r="T3373" s="69" t="s">
        <v>13334</v>
      </c>
      <c r="U3373" s="33" t="s">
        <v>4644</v>
      </c>
      <c r="V3373" s="33" t="s">
        <v>4645</v>
      </c>
      <c r="W3373" s="33" t="s">
        <v>12868</v>
      </c>
      <c r="X3373" s="33" t="s">
        <v>3503</v>
      </c>
    </row>
    <row r="3374" spans="14:24" x14ac:dyDescent="0.25">
      <c r="N3374" s="33" t="s">
        <v>3503</v>
      </c>
      <c r="O3374" s="33" t="s">
        <v>13327</v>
      </c>
      <c r="P3374" s="68">
        <v>7031</v>
      </c>
      <c r="Q3374" s="33" t="s">
        <v>13335</v>
      </c>
      <c r="R3374" s="33" t="s">
        <v>13336</v>
      </c>
      <c r="S3374" s="68">
        <v>43227</v>
      </c>
      <c r="T3374" s="69" t="s">
        <v>13337</v>
      </c>
      <c r="U3374" s="33" t="s">
        <v>4638</v>
      </c>
      <c r="V3374" s="33" t="s">
        <v>4639</v>
      </c>
      <c r="W3374" s="33" t="s">
        <v>13331</v>
      </c>
      <c r="X3374" s="33" t="s">
        <v>3503</v>
      </c>
    </row>
    <row r="3375" spans="14:24" x14ac:dyDescent="0.25">
      <c r="N3375" s="33" t="s">
        <v>3503</v>
      </c>
      <c r="O3375" s="33" t="s">
        <v>13327</v>
      </c>
      <c r="P3375" s="68">
        <v>7032</v>
      </c>
      <c r="Q3375" s="33" t="s">
        <v>13338</v>
      </c>
      <c r="R3375" s="33" t="s">
        <v>13339</v>
      </c>
      <c r="S3375" s="68">
        <v>43230</v>
      </c>
      <c r="T3375" s="69" t="s">
        <v>13340</v>
      </c>
      <c r="U3375" s="33" t="s">
        <v>4644</v>
      </c>
      <c r="V3375" s="33" t="s">
        <v>4645</v>
      </c>
      <c r="W3375" s="33" t="s">
        <v>12872</v>
      </c>
      <c r="X3375" s="33" t="s">
        <v>3503</v>
      </c>
    </row>
    <row r="3376" spans="14:24" x14ac:dyDescent="0.25">
      <c r="N3376" s="33" t="s">
        <v>3503</v>
      </c>
      <c r="O3376" s="33" t="s">
        <v>13327</v>
      </c>
      <c r="P3376" s="68">
        <v>7033</v>
      </c>
      <c r="Q3376" s="33" t="s">
        <v>13341</v>
      </c>
      <c r="R3376" s="33" t="s">
        <v>13342</v>
      </c>
      <c r="S3376" s="68">
        <v>43255</v>
      </c>
      <c r="T3376" s="69" t="s">
        <v>13343</v>
      </c>
      <c r="U3376" s="33" t="s">
        <v>4638</v>
      </c>
      <c r="V3376" s="33" t="s">
        <v>4639</v>
      </c>
      <c r="W3376" s="33" t="s">
        <v>13331</v>
      </c>
      <c r="X3376" s="33" t="s">
        <v>3503</v>
      </c>
    </row>
    <row r="3377" spans="14:24" x14ac:dyDescent="0.25">
      <c r="N3377" s="33" t="s">
        <v>3503</v>
      </c>
      <c r="O3377" s="33" t="s">
        <v>13327</v>
      </c>
      <c r="P3377" s="68">
        <v>7034</v>
      </c>
      <c r="Q3377" s="33" t="s">
        <v>13344</v>
      </c>
      <c r="R3377" s="33" t="s">
        <v>13345</v>
      </c>
      <c r="S3377" s="68">
        <v>43229</v>
      </c>
      <c r="T3377" s="69" t="s">
        <v>13346</v>
      </c>
      <c r="U3377" s="33" t="s">
        <v>4644</v>
      </c>
      <c r="V3377" s="33" t="s">
        <v>4645</v>
      </c>
      <c r="W3377" s="33" t="s">
        <v>12868</v>
      </c>
      <c r="X3377" s="33" t="s">
        <v>3503</v>
      </c>
    </row>
    <row r="3378" spans="14:24" x14ac:dyDescent="0.25">
      <c r="N3378" s="33" t="s">
        <v>3503</v>
      </c>
      <c r="O3378" s="33" t="s">
        <v>13327</v>
      </c>
      <c r="P3378" s="68">
        <v>7035</v>
      </c>
      <c r="Q3378" s="69" t="s">
        <v>13347</v>
      </c>
      <c r="R3378" s="33" t="s">
        <v>13348</v>
      </c>
      <c r="S3378" s="68">
        <v>43249</v>
      </c>
      <c r="T3378" s="69" t="s">
        <v>13349</v>
      </c>
      <c r="U3378" s="33" t="s">
        <v>4638</v>
      </c>
      <c r="V3378" s="33" t="s">
        <v>4639</v>
      </c>
      <c r="W3378" s="33" t="s">
        <v>13331</v>
      </c>
      <c r="X3378" s="33" t="s">
        <v>3503</v>
      </c>
    </row>
    <row r="3379" spans="14:24" x14ac:dyDescent="0.25">
      <c r="N3379" s="33" t="s">
        <v>3503</v>
      </c>
      <c r="O3379" s="33" t="s">
        <v>13327</v>
      </c>
      <c r="P3379" s="68">
        <v>7036</v>
      </c>
      <c r="Q3379" s="69" t="s">
        <v>13350</v>
      </c>
      <c r="R3379" s="33" t="s">
        <v>13351</v>
      </c>
      <c r="S3379" s="68">
        <v>43086</v>
      </c>
      <c r="T3379" s="69" t="s">
        <v>13352</v>
      </c>
      <c r="U3379" s="33" t="s">
        <v>4644</v>
      </c>
      <c r="V3379" s="33" t="s">
        <v>4645</v>
      </c>
      <c r="W3379" s="33" t="s">
        <v>12868</v>
      </c>
      <c r="X3379" s="33" t="s">
        <v>3503</v>
      </c>
    </row>
    <row r="3380" spans="14:24" x14ac:dyDescent="0.25">
      <c r="N3380" s="33" t="s">
        <v>3503</v>
      </c>
      <c r="O3380" s="33" t="s">
        <v>13327</v>
      </c>
      <c r="P3380" s="68">
        <v>7037</v>
      </c>
      <c r="Q3380" s="69" t="s">
        <v>13353</v>
      </c>
      <c r="R3380" s="33" t="s">
        <v>13354</v>
      </c>
      <c r="S3380" s="68">
        <v>43223</v>
      </c>
      <c r="T3380" s="69" t="s">
        <v>13355</v>
      </c>
      <c r="U3380" s="33" t="s">
        <v>4638</v>
      </c>
      <c r="V3380" s="33" t="s">
        <v>4639</v>
      </c>
      <c r="W3380" s="33" t="s">
        <v>13331</v>
      </c>
      <c r="X3380" s="33" t="s">
        <v>3503</v>
      </c>
    </row>
    <row r="3381" spans="14:24" x14ac:dyDescent="0.25">
      <c r="N3381" s="33" t="s">
        <v>3503</v>
      </c>
      <c r="O3381" s="33" t="s">
        <v>13327</v>
      </c>
      <c r="P3381" s="68">
        <v>7038</v>
      </c>
      <c r="Q3381" s="69" t="s">
        <v>13356</v>
      </c>
      <c r="R3381" s="33" t="s">
        <v>13357</v>
      </c>
      <c r="S3381" s="68">
        <v>43062</v>
      </c>
      <c r="T3381" s="69" t="s">
        <v>13358</v>
      </c>
      <c r="U3381" s="33" t="s">
        <v>4644</v>
      </c>
      <c r="V3381" s="33" t="s">
        <v>4645</v>
      </c>
      <c r="W3381" s="33" t="s">
        <v>13359</v>
      </c>
      <c r="X3381" s="33" t="s">
        <v>3503</v>
      </c>
    </row>
    <row r="3382" spans="14:24" x14ac:dyDescent="0.25">
      <c r="N3382" s="33" t="s">
        <v>3503</v>
      </c>
      <c r="O3382" s="33" t="s">
        <v>13327</v>
      </c>
      <c r="P3382" s="68">
        <v>7039</v>
      </c>
      <c r="Q3382" s="33" t="s">
        <v>13360</v>
      </c>
      <c r="R3382" s="33" t="s">
        <v>13361</v>
      </c>
      <c r="S3382" s="68">
        <v>43247</v>
      </c>
      <c r="T3382" s="69" t="s">
        <v>13362</v>
      </c>
      <c r="U3382" s="33" t="s">
        <v>4638</v>
      </c>
      <c r="V3382" s="33" t="s">
        <v>4639</v>
      </c>
      <c r="W3382" s="33" t="s">
        <v>13331</v>
      </c>
      <c r="X3382" s="33" t="s">
        <v>3503</v>
      </c>
    </row>
    <row r="3383" spans="14:24" x14ac:dyDescent="0.25">
      <c r="N3383" s="33" t="s">
        <v>3503</v>
      </c>
      <c r="O3383" s="33" t="s">
        <v>13327</v>
      </c>
      <c r="P3383" s="68">
        <v>7040</v>
      </c>
      <c r="Q3383" s="69" t="s">
        <v>13363</v>
      </c>
      <c r="R3383" s="33" t="s">
        <v>13364</v>
      </c>
      <c r="S3383" s="68">
        <v>43237</v>
      </c>
      <c r="T3383" s="69" t="s">
        <v>13365</v>
      </c>
      <c r="U3383" s="33" t="s">
        <v>4644</v>
      </c>
      <c r="V3383" s="33" t="s">
        <v>4645</v>
      </c>
      <c r="W3383" s="33" t="s">
        <v>12868</v>
      </c>
      <c r="X3383" s="33" t="s">
        <v>3503</v>
      </c>
    </row>
    <row r="3384" spans="14:24" x14ac:dyDescent="0.25">
      <c r="N3384" s="33" t="s">
        <v>3503</v>
      </c>
      <c r="O3384" s="33" t="s">
        <v>13327</v>
      </c>
      <c r="P3384" s="68">
        <v>7041</v>
      </c>
      <c r="Q3384" s="33" t="s">
        <v>13366</v>
      </c>
      <c r="R3384" s="33" t="s">
        <v>13367</v>
      </c>
      <c r="S3384" s="68">
        <v>58940</v>
      </c>
      <c r="T3384" s="69" t="s">
        <v>13368</v>
      </c>
      <c r="U3384" s="33" t="s">
        <v>5017</v>
      </c>
      <c r="V3384" s="33" t="s">
        <v>5017</v>
      </c>
      <c r="W3384" s="33" t="s">
        <v>13369</v>
      </c>
      <c r="X3384" s="33" t="s">
        <v>3503</v>
      </c>
    </row>
    <row r="3385" spans="14:24" x14ac:dyDescent="0.25">
      <c r="N3385" s="33" t="s">
        <v>3503</v>
      </c>
      <c r="O3385" s="33" t="s">
        <v>13327</v>
      </c>
      <c r="P3385" s="68">
        <v>7042</v>
      </c>
      <c r="Q3385" s="69" t="s">
        <v>13370</v>
      </c>
      <c r="R3385" s="33" t="s">
        <v>13371</v>
      </c>
      <c r="S3385" s="68">
        <v>58956</v>
      </c>
      <c r="T3385" s="69" t="s">
        <v>13372</v>
      </c>
      <c r="U3385" s="33" t="s">
        <v>5017</v>
      </c>
      <c r="V3385" s="33" t="s">
        <v>5017</v>
      </c>
      <c r="W3385" s="33" t="s">
        <v>13373</v>
      </c>
      <c r="X3385" s="33" t="s">
        <v>3503</v>
      </c>
    </row>
    <row r="3386" spans="14:24" x14ac:dyDescent="0.25">
      <c r="N3386" s="33" t="s">
        <v>3503</v>
      </c>
      <c r="O3386" s="33" t="s">
        <v>13327</v>
      </c>
      <c r="P3386" s="68">
        <v>7043</v>
      </c>
      <c r="Q3386" s="69" t="s">
        <v>13374</v>
      </c>
      <c r="R3386" s="33" t="s">
        <v>13375</v>
      </c>
      <c r="S3386" s="68">
        <v>58918</v>
      </c>
      <c r="T3386" s="69" t="s">
        <v>13376</v>
      </c>
      <c r="U3386" s="33" t="s">
        <v>5017</v>
      </c>
      <c r="V3386" s="33" t="s">
        <v>5017</v>
      </c>
      <c r="W3386" s="33" t="s">
        <v>13369</v>
      </c>
      <c r="X3386" s="33" t="s">
        <v>3503</v>
      </c>
    </row>
    <row r="3387" spans="14:24" x14ac:dyDescent="0.25">
      <c r="N3387" s="33" t="s">
        <v>3503</v>
      </c>
      <c r="O3387" s="33" t="s">
        <v>13327</v>
      </c>
      <c r="P3387" s="68">
        <v>7044</v>
      </c>
      <c r="Q3387" s="69" t="s">
        <v>13377</v>
      </c>
      <c r="R3387" s="33" t="s">
        <v>13378</v>
      </c>
      <c r="S3387" s="68">
        <v>58961</v>
      </c>
      <c r="T3387" s="69" t="s">
        <v>13379</v>
      </c>
      <c r="U3387" s="33" t="s">
        <v>5017</v>
      </c>
      <c r="V3387" s="33" t="s">
        <v>5017</v>
      </c>
      <c r="W3387" s="33" t="s">
        <v>13373</v>
      </c>
      <c r="X3387" s="33" t="s">
        <v>3503</v>
      </c>
    </row>
    <row r="3388" spans="14:24" x14ac:dyDescent="0.25">
      <c r="N3388" s="33" t="s">
        <v>3503</v>
      </c>
      <c r="O3388" s="33" t="s">
        <v>13327</v>
      </c>
      <c r="P3388" s="68">
        <v>8528</v>
      </c>
      <c r="Q3388" s="69" t="s">
        <v>13380</v>
      </c>
      <c r="R3388" s="33" t="s">
        <v>13381</v>
      </c>
      <c r="S3388" s="68">
        <v>58943</v>
      </c>
      <c r="T3388" s="69" t="s">
        <v>13382</v>
      </c>
      <c r="U3388" s="33" t="s">
        <v>5017</v>
      </c>
      <c r="V3388" s="33" t="s">
        <v>5017</v>
      </c>
      <c r="W3388" s="33" t="s">
        <v>13383</v>
      </c>
      <c r="X3388" s="33" t="s">
        <v>3503</v>
      </c>
    </row>
    <row r="3389" spans="14:24" x14ac:dyDescent="0.25">
      <c r="N3389" s="33" t="s">
        <v>3503</v>
      </c>
      <c r="O3389" s="33" t="s">
        <v>13327</v>
      </c>
      <c r="P3389" s="68">
        <v>8529</v>
      </c>
      <c r="Q3389" s="69" t="s">
        <v>13384</v>
      </c>
      <c r="R3389" s="33" t="s">
        <v>13385</v>
      </c>
      <c r="S3389" s="68">
        <v>58957</v>
      </c>
      <c r="T3389" s="69" t="s">
        <v>13386</v>
      </c>
      <c r="U3389" s="33" t="s">
        <v>5017</v>
      </c>
      <c r="V3389" s="33" t="s">
        <v>5017</v>
      </c>
      <c r="W3389" s="33" t="s">
        <v>13387</v>
      </c>
      <c r="X3389" s="33" t="s">
        <v>3503</v>
      </c>
    </row>
    <row r="3390" spans="14:24" x14ac:dyDescent="0.25">
      <c r="N3390" s="33" t="s">
        <v>3503</v>
      </c>
      <c r="O3390" s="33" t="s">
        <v>13327</v>
      </c>
      <c r="P3390" s="68">
        <v>8530</v>
      </c>
      <c r="Q3390" s="69" t="s">
        <v>13388</v>
      </c>
      <c r="R3390" s="33" t="s">
        <v>13389</v>
      </c>
      <c r="S3390" s="68">
        <v>58953</v>
      </c>
      <c r="T3390" s="69" t="s">
        <v>13390</v>
      </c>
      <c r="U3390" s="33" t="s">
        <v>5017</v>
      </c>
      <c r="V3390" s="33" t="s">
        <v>5017</v>
      </c>
      <c r="W3390" s="33" t="s">
        <v>13383</v>
      </c>
      <c r="X3390" s="33" t="s">
        <v>3503</v>
      </c>
    </row>
    <row r="3391" spans="14:24" x14ac:dyDescent="0.25">
      <c r="N3391" s="33" t="s">
        <v>3503</v>
      </c>
      <c r="O3391" s="33" t="s">
        <v>13327</v>
      </c>
      <c r="P3391" s="68">
        <v>8532</v>
      </c>
      <c r="Q3391" s="69" t="s">
        <v>13391</v>
      </c>
      <c r="R3391" s="33" t="s">
        <v>13392</v>
      </c>
      <c r="S3391" s="68">
        <v>58944</v>
      </c>
      <c r="T3391" s="69" t="s">
        <v>13393</v>
      </c>
      <c r="U3391" s="33" t="s">
        <v>5017</v>
      </c>
      <c r="V3391" s="33" t="s">
        <v>5017</v>
      </c>
      <c r="W3391" s="33" t="s">
        <v>13387</v>
      </c>
      <c r="X3391" s="33" t="s">
        <v>3503</v>
      </c>
    </row>
    <row r="3392" spans="14:24" x14ac:dyDescent="0.25">
      <c r="N3392" s="33" t="s">
        <v>3503</v>
      </c>
      <c r="O3392" s="33" t="s">
        <v>13394</v>
      </c>
      <c r="P3392" s="68">
        <v>7054</v>
      </c>
      <c r="Q3392" s="33" t="s">
        <v>13395</v>
      </c>
      <c r="R3392" s="33" t="s">
        <v>13396</v>
      </c>
      <c r="S3392" s="68">
        <v>43289</v>
      </c>
      <c r="T3392" s="69" t="s">
        <v>13397</v>
      </c>
      <c r="U3392" s="33" t="s">
        <v>4638</v>
      </c>
      <c r="V3392" s="33" t="s">
        <v>4639</v>
      </c>
      <c r="W3392" s="33" t="s">
        <v>13398</v>
      </c>
      <c r="X3392" s="33" t="s">
        <v>3503</v>
      </c>
    </row>
    <row r="3393" spans="14:24" x14ac:dyDescent="0.25">
      <c r="N3393" s="33" t="s">
        <v>3503</v>
      </c>
      <c r="O3393" s="33" t="s">
        <v>13394</v>
      </c>
      <c r="P3393" s="68">
        <v>7055</v>
      </c>
      <c r="Q3393" s="33" t="s">
        <v>13399</v>
      </c>
      <c r="R3393" s="33" t="s">
        <v>13400</v>
      </c>
      <c r="S3393" s="68">
        <v>43271</v>
      </c>
      <c r="T3393" s="69" t="s">
        <v>13401</v>
      </c>
      <c r="U3393" s="33" t="s">
        <v>4644</v>
      </c>
      <c r="V3393" s="33" t="s">
        <v>4645</v>
      </c>
      <c r="W3393" s="33" t="s">
        <v>13402</v>
      </c>
      <c r="X3393" s="33" t="s">
        <v>3503</v>
      </c>
    </row>
    <row r="3394" spans="14:24" x14ac:dyDescent="0.25">
      <c r="N3394" s="33" t="s">
        <v>3503</v>
      </c>
      <c r="O3394" s="33" t="s">
        <v>13394</v>
      </c>
      <c r="P3394" s="68">
        <v>7056</v>
      </c>
      <c r="Q3394" s="33" t="s">
        <v>13403</v>
      </c>
      <c r="R3394" s="33" t="s">
        <v>13404</v>
      </c>
      <c r="S3394" s="68">
        <v>43248</v>
      </c>
      <c r="T3394" s="69" t="s">
        <v>13405</v>
      </c>
      <c r="U3394" s="33" t="s">
        <v>4638</v>
      </c>
      <c r="V3394" s="33" t="s">
        <v>4639</v>
      </c>
      <c r="W3394" s="33" t="s">
        <v>13406</v>
      </c>
      <c r="X3394" s="33" t="s">
        <v>3503</v>
      </c>
    </row>
    <row r="3395" spans="14:24" x14ac:dyDescent="0.25">
      <c r="N3395" s="33" t="s">
        <v>3503</v>
      </c>
      <c r="O3395" s="33" t="s">
        <v>13394</v>
      </c>
      <c r="P3395" s="68">
        <v>7057</v>
      </c>
      <c r="Q3395" s="69" t="s">
        <v>13407</v>
      </c>
      <c r="R3395" s="33" t="s">
        <v>13408</v>
      </c>
      <c r="S3395" s="68">
        <v>43027</v>
      </c>
      <c r="T3395" s="69" t="s">
        <v>13409</v>
      </c>
      <c r="U3395" s="33" t="s">
        <v>4644</v>
      </c>
      <c r="V3395" s="33" t="s">
        <v>4645</v>
      </c>
      <c r="W3395" s="33" t="s">
        <v>13410</v>
      </c>
      <c r="X3395" s="33" t="s">
        <v>3503</v>
      </c>
    </row>
    <row r="3396" spans="14:24" x14ac:dyDescent="0.25">
      <c r="N3396" s="33" t="s">
        <v>3503</v>
      </c>
      <c r="O3396" s="33" t="s">
        <v>13394</v>
      </c>
      <c r="P3396" s="68">
        <v>7058</v>
      </c>
      <c r="Q3396" s="33" t="s">
        <v>13411</v>
      </c>
      <c r="R3396" s="33" t="s">
        <v>13412</v>
      </c>
      <c r="S3396" s="68">
        <v>58955</v>
      </c>
      <c r="T3396" s="69" t="s">
        <v>13413</v>
      </c>
      <c r="U3396" s="33" t="s">
        <v>5017</v>
      </c>
      <c r="V3396" s="33" t="s">
        <v>5017</v>
      </c>
      <c r="W3396" s="33" t="s">
        <v>12935</v>
      </c>
      <c r="X3396" s="33" t="s">
        <v>3503</v>
      </c>
    </row>
    <row r="3397" spans="14:24" x14ac:dyDescent="0.25">
      <c r="N3397" s="33" t="s">
        <v>3503</v>
      </c>
      <c r="O3397" s="33" t="s">
        <v>13394</v>
      </c>
      <c r="P3397" s="68">
        <v>7059</v>
      </c>
      <c r="Q3397" s="69" t="s">
        <v>13414</v>
      </c>
      <c r="R3397" s="33" t="s">
        <v>13415</v>
      </c>
      <c r="S3397" s="68">
        <v>58928</v>
      </c>
      <c r="T3397" s="69" t="s">
        <v>13416</v>
      </c>
      <c r="U3397" s="33" t="s">
        <v>5017</v>
      </c>
      <c r="V3397" s="33" t="s">
        <v>5017</v>
      </c>
      <c r="W3397" s="33" t="s">
        <v>13417</v>
      </c>
      <c r="X3397" s="33" t="s">
        <v>3503</v>
      </c>
    </row>
    <row r="3398" spans="14:24" x14ac:dyDescent="0.25">
      <c r="N3398" s="33" t="s">
        <v>3503</v>
      </c>
      <c r="O3398" s="33" t="s">
        <v>13394</v>
      </c>
      <c r="P3398" s="68">
        <v>8583</v>
      </c>
      <c r="Q3398" s="69" t="s">
        <v>13418</v>
      </c>
      <c r="R3398" s="33" t="s">
        <v>13419</v>
      </c>
      <c r="S3398" s="68">
        <v>58954</v>
      </c>
      <c r="T3398" s="69" t="s">
        <v>13420</v>
      </c>
      <c r="U3398" s="33" t="s">
        <v>5017</v>
      </c>
      <c r="V3398" s="33" t="s">
        <v>5017</v>
      </c>
      <c r="W3398" s="33" t="s">
        <v>12935</v>
      </c>
      <c r="X3398" s="33" t="s">
        <v>3503</v>
      </c>
    </row>
    <row r="3399" spans="14:24" x14ac:dyDescent="0.25">
      <c r="N3399" s="33" t="s">
        <v>3503</v>
      </c>
      <c r="O3399" s="33" t="s">
        <v>13394</v>
      </c>
      <c r="P3399" s="68">
        <v>8584</v>
      </c>
      <c r="Q3399" s="69" t="s">
        <v>13421</v>
      </c>
      <c r="R3399" s="33" t="s">
        <v>13422</v>
      </c>
      <c r="S3399" s="68">
        <v>58917</v>
      </c>
      <c r="T3399" s="69" t="s">
        <v>13423</v>
      </c>
      <c r="U3399" s="33" t="s">
        <v>5017</v>
      </c>
      <c r="V3399" s="33" t="s">
        <v>5017</v>
      </c>
      <c r="W3399" s="33" t="s">
        <v>13417</v>
      </c>
      <c r="X3399" s="33" t="s">
        <v>3503</v>
      </c>
    </row>
    <row r="3400" spans="14:24" x14ac:dyDescent="0.25">
      <c r="N3400" s="33" t="s">
        <v>3503</v>
      </c>
      <c r="O3400" s="33" t="s">
        <v>13424</v>
      </c>
      <c r="P3400" s="68">
        <v>7045</v>
      </c>
      <c r="Q3400" s="33" t="s">
        <v>13425</v>
      </c>
      <c r="R3400" s="33" t="s">
        <v>13426</v>
      </c>
      <c r="S3400" s="68">
        <v>43575</v>
      </c>
      <c r="T3400" s="69" t="s">
        <v>13427</v>
      </c>
      <c r="U3400" s="33" t="s">
        <v>4638</v>
      </c>
      <c r="V3400" s="33" t="s">
        <v>4639</v>
      </c>
      <c r="W3400" s="33" t="s">
        <v>13428</v>
      </c>
      <c r="X3400" s="33" t="s">
        <v>3503</v>
      </c>
    </row>
    <row r="3401" spans="14:24" x14ac:dyDescent="0.25">
      <c r="N3401" s="33" t="s">
        <v>3503</v>
      </c>
      <c r="O3401" s="33" t="s">
        <v>13424</v>
      </c>
      <c r="P3401" s="68">
        <v>7046</v>
      </c>
      <c r="Q3401" s="33" t="s">
        <v>13429</v>
      </c>
      <c r="R3401" s="33" t="s">
        <v>13430</v>
      </c>
      <c r="S3401" s="68">
        <v>43257</v>
      </c>
      <c r="T3401" s="69" t="s">
        <v>13431</v>
      </c>
      <c r="U3401" s="33" t="s">
        <v>4644</v>
      </c>
      <c r="V3401" s="33" t="s">
        <v>4645</v>
      </c>
      <c r="W3401" s="69" t="s">
        <v>13432</v>
      </c>
      <c r="X3401" s="33" t="s">
        <v>3503</v>
      </c>
    </row>
    <row r="3402" spans="14:24" x14ac:dyDescent="0.25">
      <c r="N3402" s="33" t="s">
        <v>3503</v>
      </c>
      <c r="O3402" s="33" t="s">
        <v>13424</v>
      </c>
      <c r="P3402" s="68">
        <v>7047</v>
      </c>
      <c r="Q3402" s="33" t="s">
        <v>13433</v>
      </c>
      <c r="R3402" s="33" t="s">
        <v>13434</v>
      </c>
      <c r="S3402" s="68">
        <v>43241</v>
      </c>
      <c r="T3402" s="69" t="s">
        <v>13435</v>
      </c>
      <c r="U3402" s="33" t="s">
        <v>4638</v>
      </c>
      <c r="V3402" s="33" t="s">
        <v>4639</v>
      </c>
      <c r="W3402" s="33" t="s">
        <v>13436</v>
      </c>
      <c r="X3402" s="33" t="s">
        <v>3503</v>
      </c>
    </row>
    <row r="3403" spans="14:24" x14ac:dyDescent="0.25">
      <c r="N3403" s="33" t="s">
        <v>3503</v>
      </c>
      <c r="O3403" s="33" t="s">
        <v>13424</v>
      </c>
      <c r="P3403" s="68">
        <v>7048</v>
      </c>
      <c r="Q3403" s="69" t="s">
        <v>13437</v>
      </c>
      <c r="R3403" s="33" t="s">
        <v>13438</v>
      </c>
      <c r="S3403" s="68">
        <v>43084</v>
      </c>
      <c r="T3403" s="69" t="s">
        <v>13439</v>
      </c>
      <c r="U3403" s="33" t="s">
        <v>4644</v>
      </c>
      <c r="V3403" s="33" t="s">
        <v>4645</v>
      </c>
      <c r="W3403" s="33" t="s">
        <v>13440</v>
      </c>
      <c r="X3403" s="33" t="s">
        <v>3503</v>
      </c>
    </row>
    <row r="3404" spans="14:24" x14ac:dyDescent="0.25">
      <c r="N3404" s="33" t="s">
        <v>3503</v>
      </c>
      <c r="O3404" s="33" t="s">
        <v>13424</v>
      </c>
      <c r="P3404" s="68">
        <v>7049</v>
      </c>
      <c r="Q3404" s="33" t="s">
        <v>13441</v>
      </c>
      <c r="R3404" s="33" t="s">
        <v>13442</v>
      </c>
      <c r="S3404" s="68">
        <v>43319</v>
      </c>
      <c r="T3404" s="69" t="s">
        <v>13443</v>
      </c>
      <c r="U3404" s="33" t="s">
        <v>4638</v>
      </c>
      <c r="V3404" s="33" t="s">
        <v>4639</v>
      </c>
      <c r="W3404" s="33" t="s">
        <v>13444</v>
      </c>
      <c r="X3404" s="33" t="s">
        <v>3503</v>
      </c>
    </row>
    <row r="3405" spans="14:24" x14ac:dyDescent="0.25">
      <c r="N3405" s="33" t="s">
        <v>3503</v>
      </c>
      <c r="O3405" s="33" t="s">
        <v>13424</v>
      </c>
      <c r="P3405" s="68">
        <v>7050</v>
      </c>
      <c r="Q3405" s="33" t="s">
        <v>13445</v>
      </c>
      <c r="R3405" s="33" t="s">
        <v>13446</v>
      </c>
      <c r="S3405" s="68">
        <v>43324</v>
      </c>
      <c r="T3405" s="69" t="s">
        <v>13447</v>
      </c>
      <c r="U3405" s="33" t="s">
        <v>4644</v>
      </c>
      <c r="V3405" s="33" t="s">
        <v>4645</v>
      </c>
      <c r="W3405" s="33" t="s">
        <v>13448</v>
      </c>
      <c r="X3405" s="33" t="s">
        <v>3503</v>
      </c>
    </row>
    <row r="3406" spans="14:24" x14ac:dyDescent="0.25">
      <c r="N3406" s="33" t="s">
        <v>3503</v>
      </c>
      <c r="O3406" s="33" t="s">
        <v>13424</v>
      </c>
      <c r="P3406" s="68">
        <v>7051</v>
      </c>
      <c r="Q3406" s="33" t="s">
        <v>13449</v>
      </c>
      <c r="R3406" s="33" t="s">
        <v>13450</v>
      </c>
      <c r="S3406" s="68">
        <v>43355</v>
      </c>
      <c r="T3406" s="69" t="s">
        <v>13451</v>
      </c>
      <c r="U3406" s="33" t="s">
        <v>4638</v>
      </c>
      <c r="V3406" s="33" t="s">
        <v>4639</v>
      </c>
      <c r="W3406" s="33" t="s">
        <v>13452</v>
      </c>
      <c r="X3406" s="33" t="s">
        <v>3503</v>
      </c>
    </row>
    <row r="3407" spans="14:24" x14ac:dyDescent="0.25">
      <c r="N3407" s="33" t="s">
        <v>3503</v>
      </c>
      <c r="O3407" s="33" t="s">
        <v>13424</v>
      </c>
      <c r="P3407" s="68">
        <v>7052</v>
      </c>
      <c r="Q3407" s="33" t="s">
        <v>13453</v>
      </c>
      <c r="R3407" s="33" t="s">
        <v>13454</v>
      </c>
      <c r="S3407" s="68">
        <v>58915</v>
      </c>
      <c r="T3407" s="69" t="s">
        <v>13455</v>
      </c>
      <c r="U3407" s="33" t="s">
        <v>5017</v>
      </c>
      <c r="V3407" s="33" t="s">
        <v>5017</v>
      </c>
      <c r="W3407" s="33" t="s">
        <v>12970</v>
      </c>
      <c r="X3407" s="33" t="s">
        <v>3503</v>
      </c>
    </row>
    <row r="3408" spans="14:24" x14ac:dyDescent="0.25">
      <c r="N3408" s="33" t="s">
        <v>3503</v>
      </c>
      <c r="O3408" s="33" t="s">
        <v>13424</v>
      </c>
      <c r="P3408" s="68">
        <v>7053</v>
      </c>
      <c r="Q3408" s="69" t="s">
        <v>13456</v>
      </c>
      <c r="R3408" s="33" t="s">
        <v>13457</v>
      </c>
      <c r="S3408" s="68">
        <v>58949</v>
      </c>
      <c r="T3408" s="69" t="s">
        <v>13458</v>
      </c>
      <c r="U3408" s="33" t="s">
        <v>5017</v>
      </c>
      <c r="V3408" s="33" t="s">
        <v>5017</v>
      </c>
      <c r="W3408" s="33" t="s">
        <v>13459</v>
      </c>
      <c r="X3408" s="33" t="s">
        <v>3503</v>
      </c>
    </row>
    <row r="3409" spans="14:24" x14ac:dyDescent="0.25">
      <c r="N3409" s="33" t="s">
        <v>3503</v>
      </c>
      <c r="O3409" s="33" t="s">
        <v>13424</v>
      </c>
      <c r="P3409" s="68">
        <v>8337</v>
      </c>
      <c r="Q3409" s="69" t="s">
        <v>13460</v>
      </c>
      <c r="R3409" s="33" t="s">
        <v>13461</v>
      </c>
      <c r="S3409" s="68">
        <v>43085</v>
      </c>
      <c r="T3409" s="69" t="s">
        <v>13462</v>
      </c>
      <c r="U3409" s="33" t="s">
        <v>4644</v>
      </c>
      <c r="V3409" s="33" t="s">
        <v>4645</v>
      </c>
      <c r="W3409" s="33" t="s">
        <v>13463</v>
      </c>
      <c r="X3409" s="33" t="s">
        <v>3503</v>
      </c>
    </row>
    <row r="3410" spans="14:24" x14ac:dyDescent="0.25">
      <c r="N3410" s="33" t="s">
        <v>3503</v>
      </c>
      <c r="O3410" s="33" t="s">
        <v>13424</v>
      </c>
      <c r="P3410" s="68">
        <v>8581</v>
      </c>
      <c r="Q3410" s="69" t="s">
        <v>13464</v>
      </c>
      <c r="R3410" s="33" t="s">
        <v>13465</v>
      </c>
      <c r="S3410" s="68">
        <v>58886</v>
      </c>
      <c r="T3410" s="69" t="s">
        <v>13466</v>
      </c>
      <c r="U3410" s="33" t="s">
        <v>5017</v>
      </c>
      <c r="V3410" s="33" t="s">
        <v>5017</v>
      </c>
      <c r="W3410" s="33" t="s">
        <v>12970</v>
      </c>
      <c r="X3410" s="33" t="s">
        <v>3503</v>
      </c>
    </row>
    <row r="3411" spans="14:24" x14ac:dyDescent="0.25">
      <c r="N3411" s="33" t="s">
        <v>3503</v>
      </c>
      <c r="O3411" s="33" t="s">
        <v>13424</v>
      </c>
      <c r="P3411" s="68">
        <v>8582</v>
      </c>
      <c r="Q3411" s="69" t="s">
        <v>13467</v>
      </c>
      <c r="R3411" s="33" t="s">
        <v>13468</v>
      </c>
      <c r="S3411" s="68">
        <v>58908</v>
      </c>
      <c r="T3411" s="69" t="s">
        <v>13469</v>
      </c>
      <c r="U3411" s="33" t="s">
        <v>5017</v>
      </c>
      <c r="V3411" s="33" t="s">
        <v>5017</v>
      </c>
      <c r="W3411" s="33" t="s">
        <v>13459</v>
      </c>
      <c r="X3411" s="33" t="s">
        <v>3503</v>
      </c>
    </row>
    <row r="3412" spans="14:24" x14ac:dyDescent="0.25">
      <c r="N3412" s="33" t="s">
        <v>3503</v>
      </c>
      <c r="O3412" s="33" t="s">
        <v>13470</v>
      </c>
      <c r="P3412" s="68">
        <v>8511</v>
      </c>
      <c r="Q3412" s="69" t="s">
        <v>13471</v>
      </c>
      <c r="R3412" s="33" t="s">
        <v>13472</v>
      </c>
      <c r="S3412" s="68">
        <v>46570</v>
      </c>
      <c r="T3412" s="69" t="s">
        <v>13473</v>
      </c>
      <c r="U3412" s="33" t="s">
        <v>3704</v>
      </c>
      <c r="V3412" s="33" t="s">
        <v>3704</v>
      </c>
      <c r="W3412" s="33" t="s">
        <v>13474</v>
      </c>
      <c r="X3412" s="33" t="s">
        <v>3503</v>
      </c>
    </row>
    <row r="3413" spans="14:24" x14ac:dyDescent="0.25">
      <c r="N3413" s="33" t="s">
        <v>3503</v>
      </c>
      <c r="O3413" s="33" t="s">
        <v>13470</v>
      </c>
      <c r="P3413" s="68">
        <v>8512</v>
      </c>
      <c r="Q3413" s="69" t="s">
        <v>13475</v>
      </c>
      <c r="R3413" s="33" t="s">
        <v>13476</v>
      </c>
      <c r="S3413" s="68">
        <v>46579</v>
      </c>
      <c r="T3413" s="69" t="s">
        <v>13477</v>
      </c>
      <c r="U3413" s="33" t="s">
        <v>3704</v>
      </c>
      <c r="V3413" s="33" t="s">
        <v>3704</v>
      </c>
      <c r="W3413" s="33" t="s">
        <v>13478</v>
      </c>
      <c r="X3413" s="33" t="s">
        <v>3503</v>
      </c>
    </row>
    <row r="3414" spans="14:24" x14ac:dyDescent="0.25">
      <c r="N3414" s="33" t="s">
        <v>3503</v>
      </c>
      <c r="O3414" s="33" t="s">
        <v>13470</v>
      </c>
      <c r="P3414" s="68">
        <v>8513</v>
      </c>
      <c r="Q3414" s="69" t="s">
        <v>13479</v>
      </c>
      <c r="R3414" s="33" t="s">
        <v>13480</v>
      </c>
      <c r="S3414" s="68">
        <v>60774</v>
      </c>
      <c r="T3414" s="69" t="s">
        <v>13481</v>
      </c>
      <c r="U3414" s="33" t="s">
        <v>3704</v>
      </c>
      <c r="V3414" s="33" t="s">
        <v>3704</v>
      </c>
      <c r="W3414" s="33" t="s">
        <v>13474</v>
      </c>
      <c r="X3414" s="33" t="s">
        <v>3503</v>
      </c>
    </row>
    <row r="3415" spans="14:24" x14ac:dyDescent="0.25">
      <c r="N3415" s="33" t="s">
        <v>3503</v>
      </c>
      <c r="O3415" s="33" t="s">
        <v>13470</v>
      </c>
      <c r="P3415" s="68">
        <v>8514</v>
      </c>
      <c r="Q3415" s="69" t="s">
        <v>13482</v>
      </c>
      <c r="R3415" s="33" t="s">
        <v>13483</v>
      </c>
      <c r="S3415" s="68">
        <v>60913</v>
      </c>
      <c r="T3415" s="69" t="s">
        <v>13484</v>
      </c>
      <c r="U3415" s="33" t="s">
        <v>3704</v>
      </c>
      <c r="V3415" s="33" t="s">
        <v>3704</v>
      </c>
      <c r="W3415" s="33" t="s">
        <v>13485</v>
      </c>
      <c r="X3415" s="33" t="s">
        <v>3503</v>
      </c>
    </row>
    <row r="3416" spans="14:24" x14ac:dyDescent="0.25">
      <c r="N3416" s="33" t="s">
        <v>3503</v>
      </c>
      <c r="O3416" s="33" t="s">
        <v>13486</v>
      </c>
      <c r="P3416" s="68">
        <v>8519</v>
      </c>
      <c r="Q3416" s="33" t="s">
        <v>13487</v>
      </c>
      <c r="R3416" s="33" t="s">
        <v>13488</v>
      </c>
      <c r="S3416" s="68">
        <v>46564</v>
      </c>
      <c r="T3416" s="69" t="s">
        <v>13489</v>
      </c>
      <c r="U3416" s="33" t="s">
        <v>3704</v>
      </c>
      <c r="V3416" s="33" t="s">
        <v>3704</v>
      </c>
      <c r="W3416" s="33" t="s">
        <v>13490</v>
      </c>
      <c r="X3416" s="33" t="s">
        <v>3503</v>
      </c>
    </row>
    <row r="3417" spans="14:24" x14ac:dyDescent="0.25">
      <c r="N3417" s="33" t="s">
        <v>3503</v>
      </c>
      <c r="O3417" s="33" t="s">
        <v>13486</v>
      </c>
      <c r="P3417" s="68">
        <v>8520</v>
      </c>
      <c r="Q3417" s="69" t="s">
        <v>13491</v>
      </c>
      <c r="R3417" s="33" t="s">
        <v>13492</v>
      </c>
      <c r="S3417" s="68">
        <v>46551</v>
      </c>
      <c r="T3417" s="69" t="s">
        <v>13493</v>
      </c>
      <c r="U3417" s="33" t="s">
        <v>3704</v>
      </c>
      <c r="V3417" s="33" t="s">
        <v>3704</v>
      </c>
      <c r="W3417" s="33" t="s">
        <v>13494</v>
      </c>
      <c r="X3417" s="33" t="s">
        <v>3503</v>
      </c>
    </row>
    <row r="3418" spans="14:24" x14ac:dyDescent="0.25">
      <c r="N3418" s="33" t="s">
        <v>3503</v>
      </c>
      <c r="O3418" s="33" t="s">
        <v>13486</v>
      </c>
      <c r="P3418" s="68">
        <v>8521</v>
      </c>
      <c r="Q3418" s="69" t="s">
        <v>13495</v>
      </c>
      <c r="R3418" s="33" t="s">
        <v>13496</v>
      </c>
      <c r="S3418" s="68">
        <v>60855</v>
      </c>
      <c r="T3418" s="69" t="s">
        <v>13497</v>
      </c>
      <c r="U3418" s="33" t="s">
        <v>3704</v>
      </c>
      <c r="V3418" s="33" t="s">
        <v>3704</v>
      </c>
      <c r="W3418" s="33" t="s">
        <v>13490</v>
      </c>
      <c r="X3418" s="33" t="s">
        <v>3503</v>
      </c>
    </row>
    <row r="3419" spans="14:24" x14ac:dyDescent="0.25">
      <c r="N3419" s="33" t="s">
        <v>3503</v>
      </c>
      <c r="O3419" s="33" t="s">
        <v>13486</v>
      </c>
      <c r="P3419" s="68">
        <v>8522</v>
      </c>
      <c r="Q3419" s="69" t="s">
        <v>13498</v>
      </c>
      <c r="R3419" s="33" t="s">
        <v>13499</v>
      </c>
      <c r="S3419" s="68">
        <v>60866</v>
      </c>
      <c r="T3419" s="69" t="s">
        <v>13500</v>
      </c>
      <c r="U3419" s="33" t="s">
        <v>3704</v>
      </c>
      <c r="V3419" s="33" t="s">
        <v>3704</v>
      </c>
      <c r="W3419" s="33" t="s">
        <v>13501</v>
      </c>
      <c r="X3419" s="33" t="s">
        <v>3503</v>
      </c>
    </row>
    <row r="3420" spans="14:24" x14ac:dyDescent="0.25">
      <c r="N3420" s="33" t="s">
        <v>3503</v>
      </c>
      <c r="O3420" s="33" t="s">
        <v>13502</v>
      </c>
      <c r="P3420" s="68">
        <v>7062</v>
      </c>
      <c r="Q3420" s="69" t="s">
        <v>13503</v>
      </c>
      <c r="R3420" s="33" t="s">
        <v>13504</v>
      </c>
      <c r="S3420" s="68">
        <v>44351</v>
      </c>
      <c r="T3420" s="69" t="s">
        <v>13505</v>
      </c>
      <c r="U3420" s="33" t="s">
        <v>4638</v>
      </c>
      <c r="V3420" s="33" t="s">
        <v>4639</v>
      </c>
      <c r="W3420" s="33" t="s">
        <v>13506</v>
      </c>
      <c r="X3420" s="33" t="s">
        <v>3503</v>
      </c>
    </row>
    <row r="3421" spans="14:24" x14ac:dyDescent="0.25">
      <c r="N3421" s="33" t="s">
        <v>3503</v>
      </c>
      <c r="O3421" s="33" t="s">
        <v>13502</v>
      </c>
      <c r="P3421" s="68">
        <v>8585</v>
      </c>
      <c r="Q3421" s="33" t="s">
        <v>13507</v>
      </c>
      <c r="R3421" s="33" t="s">
        <v>13508</v>
      </c>
      <c r="S3421" s="68">
        <v>44288</v>
      </c>
      <c r="T3421" s="69" t="s">
        <v>13509</v>
      </c>
      <c r="U3421" s="33" t="s">
        <v>4644</v>
      </c>
      <c r="V3421" s="33" t="s">
        <v>4645</v>
      </c>
      <c r="W3421" s="33" t="s">
        <v>13510</v>
      </c>
      <c r="X3421" s="33" t="s">
        <v>3503</v>
      </c>
    </row>
    <row r="3422" spans="14:24" x14ac:dyDescent="0.25">
      <c r="N3422" s="33" t="s">
        <v>3503</v>
      </c>
      <c r="O3422" s="33" t="s">
        <v>13502</v>
      </c>
      <c r="P3422" s="68">
        <v>8586</v>
      </c>
      <c r="Q3422" s="69" t="s">
        <v>13511</v>
      </c>
      <c r="R3422" s="33" t="s">
        <v>13512</v>
      </c>
      <c r="S3422" s="68">
        <v>60979</v>
      </c>
      <c r="T3422" s="69" t="s">
        <v>13513</v>
      </c>
      <c r="U3422" s="33" t="s">
        <v>4638</v>
      </c>
      <c r="V3422" s="33" t="s">
        <v>4639</v>
      </c>
      <c r="W3422" s="33" t="s">
        <v>13506</v>
      </c>
      <c r="X3422" s="33" t="s">
        <v>3503</v>
      </c>
    </row>
    <row r="3423" spans="14:24" x14ac:dyDescent="0.25">
      <c r="N3423" s="33" t="s">
        <v>3503</v>
      </c>
      <c r="O3423" s="33" t="s">
        <v>13502</v>
      </c>
      <c r="P3423" s="68">
        <v>8587</v>
      </c>
      <c r="Q3423" s="69" t="s">
        <v>13514</v>
      </c>
      <c r="R3423" s="33" t="s">
        <v>13515</v>
      </c>
      <c r="S3423" s="68">
        <v>60885</v>
      </c>
      <c r="T3423" s="69" t="s">
        <v>13516</v>
      </c>
      <c r="U3423" s="33" t="s">
        <v>4644</v>
      </c>
      <c r="V3423" s="33" t="s">
        <v>4645</v>
      </c>
      <c r="W3423" s="33" t="s">
        <v>13517</v>
      </c>
      <c r="X3423" s="33" t="s">
        <v>3503</v>
      </c>
    </row>
    <row r="3424" spans="14:24" x14ac:dyDescent="0.25">
      <c r="N3424" s="33" t="s">
        <v>3503</v>
      </c>
      <c r="O3424" s="33" t="s">
        <v>13518</v>
      </c>
      <c r="P3424" s="68">
        <v>7061</v>
      </c>
      <c r="Q3424" s="69" t="s">
        <v>13519</v>
      </c>
      <c r="R3424" s="33" t="s">
        <v>13520</v>
      </c>
      <c r="S3424" s="68">
        <v>44390</v>
      </c>
      <c r="T3424" s="69" t="s">
        <v>13521</v>
      </c>
      <c r="U3424" s="33" t="s">
        <v>4638</v>
      </c>
      <c r="V3424" s="33" t="s">
        <v>4639</v>
      </c>
      <c r="W3424" s="33" t="s">
        <v>13522</v>
      </c>
      <c r="X3424" s="33" t="s">
        <v>3503</v>
      </c>
    </row>
    <row r="3425" spans="14:24" x14ac:dyDescent="0.25">
      <c r="N3425" s="33" t="s">
        <v>3503</v>
      </c>
      <c r="O3425" s="33" t="s">
        <v>13518</v>
      </c>
      <c r="P3425" s="68">
        <v>8588</v>
      </c>
      <c r="Q3425" s="33" t="s">
        <v>13523</v>
      </c>
      <c r="R3425" s="33" t="s">
        <v>13524</v>
      </c>
      <c r="S3425" s="68">
        <v>44352</v>
      </c>
      <c r="T3425" s="69" t="s">
        <v>13525</v>
      </c>
      <c r="U3425" s="33" t="s">
        <v>4644</v>
      </c>
      <c r="V3425" s="33" t="s">
        <v>4645</v>
      </c>
      <c r="W3425" s="33" t="s">
        <v>13526</v>
      </c>
      <c r="X3425" s="33" t="s">
        <v>3503</v>
      </c>
    </row>
    <row r="3426" spans="14:24" x14ac:dyDescent="0.25">
      <c r="N3426" s="33" t="s">
        <v>3503</v>
      </c>
      <c r="O3426" s="33" t="s">
        <v>13518</v>
      </c>
      <c r="P3426" s="68">
        <v>8589</v>
      </c>
      <c r="Q3426" s="69" t="s">
        <v>13527</v>
      </c>
      <c r="R3426" s="33" t="s">
        <v>13528</v>
      </c>
      <c r="S3426" s="68">
        <v>60835</v>
      </c>
      <c r="T3426" s="69" t="s">
        <v>13529</v>
      </c>
      <c r="U3426" s="33" t="s">
        <v>4638</v>
      </c>
      <c r="V3426" s="33" t="s">
        <v>4639</v>
      </c>
      <c r="W3426" s="33" t="s">
        <v>13522</v>
      </c>
      <c r="X3426" s="33" t="s">
        <v>3503</v>
      </c>
    </row>
    <row r="3427" spans="14:24" x14ac:dyDescent="0.25">
      <c r="N3427" s="33" t="s">
        <v>3503</v>
      </c>
      <c r="O3427" s="33" t="s">
        <v>13518</v>
      </c>
      <c r="P3427" s="68">
        <v>8590</v>
      </c>
      <c r="Q3427" s="69" t="s">
        <v>13530</v>
      </c>
      <c r="R3427" s="33" t="s">
        <v>13531</v>
      </c>
      <c r="S3427" s="68">
        <v>60844</v>
      </c>
      <c r="T3427" s="69" t="s">
        <v>13532</v>
      </c>
      <c r="U3427" s="33" t="s">
        <v>4644</v>
      </c>
      <c r="V3427" s="33" t="s">
        <v>4645</v>
      </c>
      <c r="W3427" s="33" t="s">
        <v>13526</v>
      </c>
      <c r="X3427" s="33" t="s">
        <v>3503</v>
      </c>
    </row>
    <row r="3428" spans="14:24" x14ac:dyDescent="0.25">
      <c r="N3428" s="33" t="s">
        <v>3503</v>
      </c>
      <c r="O3428" s="33" t="s">
        <v>13533</v>
      </c>
      <c r="P3428" s="68">
        <v>7060</v>
      </c>
      <c r="Q3428" s="33" t="s">
        <v>13534</v>
      </c>
      <c r="R3428" s="33" t="s">
        <v>13535</v>
      </c>
      <c r="S3428" s="68">
        <v>58210</v>
      </c>
      <c r="T3428" s="69" t="s">
        <v>13536</v>
      </c>
      <c r="U3428" s="33" t="s">
        <v>5017</v>
      </c>
      <c r="V3428" s="33" t="s">
        <v>5017</v>
      </c>
      <c r="W3428" s="33" t="s">
        <v>5018</v>
      </c>
      <c r="X3428" s="33" t="s">
        <v>3503</v>
      </c>
    </row>
    <row r="3429" spans="14:24" x14ac:dyDescent="0.25">
      <c r="N3429" s="33" t="s">
        <v>3503</v>
      </c>
      <c r="O3429" s="33" t="s">
        <v>13537</v>
      </c>
      <c r="P3429" s="68">
        <v>7063</v>
      </c>
      <c r="Q3429" s="33" t="s">
        <v>13538</v>
      </c>
      <c r="R3429" s="33" t="s">
        <v>13539</v>
      </c>
      <c r="S3429" s="68">
        <v>45822</v>
      </c>
      <c r="T3429" s="69" t="s">
        <v>13540</v>
      </c>
      <c r="U3429" s="33" t="s">
        <v>4638</v>
      </c>
      <c r="V3429" s="33" t="s">
        <v>4639</v>
      </c>
      <c r="W3429" s="33" t="s">
        <v>13541</v>
      </c>
      <c r="X3429" s="33" t="s">
        <v>3503</v>
      </c>
    </row>
    <row r="3430" spans="14:24" x14ac:dyDescent="0.25">
      <c r="N3430" s="33" t="s">
        <v>3503</v>
      </c>
      <c r="O3430" s="33" t="s">
        <v>13537</v>
      </c>
      <c r="P3430" s="68">
        <v>7064</v>
      </c>
      <c r="Q3430" s="33" t="s">
        <v>13542</v>
      </c>
      <c r="R3430" s="33" t="s">
        <v>13543</v>
      </c>
      <c r="S3430" s="68">
        <v>45814</v>
      </c>
      <c r="T3430" s="69" t="s">
        <v>13544</v>
      </c>
      <c r="U3430" s="33" t="s">
        <v>4644</v>
      </c>
      <c r="V3430" s="33" t="s">
        <v>4645</v>
      </c>
      <c r="W3430" s="33" t="s">
        <v>13545</v>
      </c>
      <c r="X3430" s="33" t="s">
        <v>3503</v>
      </c>
    </row>
    <row r="3431" spans="14:24" x14ac:dyDescent="0.25">
      <c r="N3431" s="33" t="s">
        <v>3503</v>
      </c>
      <c r="O3431" s="33" t="s">
        <v>13537</v>
      </c>
      <c r="P3431" s="68">
        <v>7065</v>
      </c>
      <c r="Q3431" s="33" t="s">
        <v>13546</v>
      </c>
      <c r="R3431" s="33" t="s">
        <v>13547</v>
      </c>
      <c r="S3431" s="68">
        <v>45805</v>
      </c>
      <c r="T3431" s="69" t="s">
        <v>13548</v>
      </c>
      <c r="U3431" s="33" t="s">
        <v>4638</v>
      </c>
      <c r="V3431" s="33" t="s">
        <v>4639</v>
      </c>
      <c r="W3431" s="33" t="s">
        <v>13549</v>
      </c>
      <c r="X3431" s="33" t="s">
        <v>3503</v>
      </c>
    </row>
    <row r="3432" spans="14:24" x14ac:dyDescent="0.25">
      <c r="N3432" s="33" t="s">
        <v>3503</v>
      </c>
      <c r="O3432" s="33" t="s">
        <v>13537</v>
      </c>
      <c r="P3432" s="68">
        <v>7075</v>
      </c>
      <c r="Q3432" s="33" t="s">
        <v>13550</v>
      </c>
      <c r="R3432" s="33" t="s">
        <v>13551</v>
      </c>
      <c r="S3432" s="68">
        <v>45616</v>
      </c>
      <c r="T3432" s="69" t="s">
        <v>13552</v>
      </c>
      <c r="U3432" s="33" t="s">
        <v>4644</v>
      </c>
      <c r="V3432" s="33" t="s">
        <v>4645</v>
      </c>
      <c r="W3432" s="33" t="s">
        <v>13553</v>
      </c>
      <c r="X3432" s="33" t="s">
        <v>3503</v>
      </c>
    </row>
    <row r="3433" spans="14:24" x14ac:dyDescent="0.25">
      <c r="N3433" s="33" t="s">
        <v>3503</v>
      </c>
      <c r="O3433" s="33" t="s">
        <v>13537</v>
      </c>
      <c r="P3433" s="68">
        <v>7076</v>
      </c>
      <c r="Q3433" s="33" t="s">
        <v>13554</v>
      </c>
      <c r="R3433" s="33" t="s">
        <v>13555</v>
      </c>
      <c r="S3433" s="68">
        <v>36857</v>
      </c>
      <c r="T3433" s="69" t="s">
        <v>13556</v>
      </c>
      <c r="U3433" s="33" t="s">
        <v>4638</v>
      </c>
      <c r="V3433" s="33" t="s">
        <v>4639</v>
      </c>
      <c r="W3433" s="33" t="s">
        <v>13557</v>
      </c>
      <c r="X3433" s="33" t="s">
        <v>3503</v>
      </c>
    </row>
    <row r="3434" spans="14:24" x14ac:dyDescent="0.25">
      <c r="N3434" s="33" t="s">
        <v>3503</v>
      </c>
      <c r="O3434" s="33" t="s">
        <v>13537</v>
      </c>
      <c r="P3434" s="68">
        <v>7077</v>
      </c>
      <c r="Q3434" s="33" t="s">
        <v>13558</v>
      </c>
      <c r="R3434" s="33" t="s">
        <v>13559</v>
      </c>
      <c r="S3434" s="68">
        <v>36850</v>
      </c>
      <c r="T3434" s="69" t="s">
        <v>13560</v>
      </c>
      <c r="U3434" s="33" t="s">
        <v>4644</v>
      </c>
      <c r="V3434" s="33" t="s">
        <v>4645</v>
      </c>
      <c r="W3434" s="33" t="s">
        <v>13561</v>
      </c>
      <c r="X3434" s="33" t="s">
        <v>3503</v>
      </c>
    </row>
    <row r="3435" spans="14:24" x14ac:dyDescent="0.25">
      <c r="N3435" s="33" t="s">
        <v>3503</v>
      </c>
      <c r="O3435" s="33" t="s">
        <v>13537</v>
      </c>
      <c r="P3435" s="68">
        <v>7078</v>
      </c>
      <c r="Q3435" s="33" t="s">
        <v>13562</v>
      </c>
      <c r="R3435" s="33" t="s">
        <v>13563</v>
      </c>
      <c r="S3435" s="68">
        <v>36856</v>
      </c>
      <c r="T3435" s="69" t="s">
        <v>13564</v>
      </c>
      <c r="U3435" s="33" t="s">
        <v>4638</v>
      </c>
      <c r="V3435" s="33" t="s">
        <v>4639</v>
      </c>
      <c r="W3435" s="33" t="s">
        <v>13565</v>
      </c>
      <c r="X3435" s="33" t="s">
        <v>3503</v>
      </c>
    </row>
    <row r="3436" spans="14:24" x14ac:dyDescent="0.25">
      <c r="N3436" s="33" t="s">
        <v>3503</v>
      </c>
      <c r="O3436" s="33" t="s">
        <v>13537</v>
      </c>
      <c r="P3436" s="68">
        <v>7079</v>
      </c>
      <c r="Q3436" s="33" t="s">
        <v>13566</v>
      </c>
      <c r="R3436" s="33" t="s">
        <v>13567</v>
      </c>
      <c r="S3436" s="68">
        <v>45533</v>
      </c>
      <c r="T3436" s="69" t="s">
        <v>13568</v>
      </c>
      <c r="U3436" s="33" t="s">
        <v>4644</v>
      </c>
      <c r="V3436" s="33" t="s">
        <v>4645</v>
      </c>
      <c r="W3436" s="33" t="s">
        <v>13569</v>
      </c>
      <c r="X3436" s="33" t="s">
        <v>3503</v>
      </c>
    </row>
    <row r="3437" spans="14:24" x14ac:dyDescent="0.25">
      <c r="N3437" s="33" t="s">
        <v>3503</v>
      </c>
      <c r="O3437" s="33" t="s">
        <v>13570</v>
      </c>
      <c r="P3437" s="68">
        <v>7084</v>
      </c>
      <c r="Q3437" s="33" t="s">
        <v>13571</v>
      </c>
      <c r="R3437" s="33" t="s">
        <v>13572</v>
      </c>
      <c r="S3437" s="68">
        <v>44383</v>
      </c>
      <c r="T3437" s="69" t="s">
        <v>13573</v>
      </c>
      <c r="U3437" s="33" t="s">
        <v>4638</v>
      </c>
      <c r="V3437" s="33" t="s">
        <v>4639</v>
      </c>
      <c r="W3437" s="33" t="s">
        <v>13574</v>
      </c>
      <c r="X3437" s="33" t="s">
        <v>3503</v>
      </c>
    </row>
    <row r="3438" spans="14:24" x14ac:dyDescent="0.25">
      <c r="N3438" s="33" t="s">
        <v>3503</v>
      </c>
      <c r="O3438" s="33" t="s">
        <v>13570</v>
      </c>
      <c r="P3438" s="68">
        <v>7084</v>
      </c>
      <c r="Q3438" s="33" t="s">
        <v>13571</v>
      </c>
      <c r="R3438" s="33" t="s">
        <v>13575</v>
      </c>
      <c r="S3438" s="68">
        <v>56672</v>
      </c>
      <c r="T3438" s="69" t="s">
        <v>13576</v>
      </c>
      <c r="U3438" s="33" t="s">
        <v>4728</v>
      </c>
      <c r="V3438" s="33" t="s">
        <v>4741</v>
      </c>
      <c r="W3438" s="33" t="s">
        <v>13577</v>
      </c>
      <c r="X3438" s="33" t="s">
        <v>3503</v>
      </c>
    </row>
    <row r="3439" spans="14:24" x14ac:dyDescent="0.25">
      <c r="N3439" s="33" t="s">
        <v>3503</v>
      </c>
      <c r="O3439" s="33" t="s">
        <v>13570</v>
      </c>
      <c r="P3439" s="68">
        <v>7085</v>
      </c>
      <c r="Q3439" s="33" t="s">
        <v>13578</v>
      </c>
      <c r="R3439" s="33" t="s">
        <v>13579</v>
      </c>
      <c r="S3439" s="68">
        <v>44343</v>
      </c>
      <c r="T3439" s="69" t="s">
        <v>13580</v>
      </c>
      <c r="U3439" s="33" t="s">
        <v>4644</v>
      </c>
      <c r="V3439" s="33" t="s">
        <v>4645</v>
      </c>
      <c r="W3439" s="69" t="s">
        <v>13581</v>
      </c>
      <c r="X3439" s="33" t="s">
        <v>3503</v>
      </c>
    </row>
    <row r="3440" spans="14:24" x14ac:dyDescent="0.25">
      <c r="N3440" s="33" t="s">
        <v>3503</v>
      </c>
      <c r="O3440" s="33" t="s">
        <v>13570</v>
      </c>
      <c r="P3440" s="68">
        <v>7085</v>
      </c>
      <c r="Q3440" s="33" t="s">
        <v>13578</v>
      </c>
      <c r="R3440" s="33" t="s">
        <v>13582</v>
      </c>
      <c r="S3440" s="68">
        <v>56673</v>
      </c>
      <c r="T3440" s="69" t="s">
        <v>13583</v>
      </c>
      <c r="U3440" s="33" t="s">
        <v>4644</v>
      </c>
      <c r="V3440" s="33" t="s">
        <v>4645</v>
      </c>
      <c r="W3440" s="69" t="s">
        <v>13584</v>
      </c>
      <c r="X3440" s="33" t="s">
        <v>3503</v>
      </c>
    </row>
    <row r="3441" spans="14:24" x14ac:dyDescent="0.25">
      <c r="N3441" s="33" t="s">
        <v>3503</v>
      </c>
      <c r="O3441" s="33" t="s">
        <v>13570</v>
      </c>
      <c r="P3441" s="68">
        <v>8734</v>
      </c>
      <c r="Q3441" s="33" t="s">
        <v>13585</v>
      </c>
      <c r="R3441" s="33" t="s">
        <v>13586</v>
      </c>
      <c r="S3441" s="68">
        <v>56713</v>
      </c>
      <c r="T3441" s="69" t="s">
        <v>13587</v>
      </c>
      <c r="U3441" s="33" t="s">
        <v>4638</v>
      </c>
      <c r="V3441" s="33" t="s">
        <v>4639</v>
      </c>
      <c r="W3441" s="33" t="s">
        <v>13588</v>
      </c>
      <c r="X3441" s="33" t="s">
        <v>3503</v>
      </c>
    </row>
    <row r="3442" spans="14:24" x14ac:dyDescent="0.25">
      <c r="N3442" s="33" t="s">
        <v>3503</v>
      </c>
      <c r="O3442" s="33" t="s">
        <v>13570</v>
      </c>
      <c r="P3442" s="68">
        <v>8734</v>
      </c>
      <c r="Q3442" s="33" t="s">
        <v>13585</v>
      </c>
      <c r="R3442" s="33" t="s">
        <v>13589</v>
      </c>
      <c r="S3442" s="68">
        <v>48235</v>
      </c>
      <c r="T3442" s="69" t="s">
        <v>13590</v>
      </c>
      <c r="U3442" s="33" t="s">
        <v>4638</v>
      </c>
      <c r="V3442" s="33" t="s">
        <v>4639</v>
      </c>
      <c r="W3442" s="33" t="s">
        <v>13574</v>
      </c>
      <c r="X3442" s="33" t="s">
        <v>3503</v>
      </c>
    </row>
    <row r="3443" spans="14:24" x14ac:dyDescent="0.25">
      <c r="N3443" s="33" t="s">
        <v>3503</v>
      </c>
      <c r="O3443" s="33" t="s">
        <v>13570</v>
      </c>
      <c r="P3443" s="68">
        <v>8735</v>
      </c>
      <c r="Q3443" s="33" t="s">
        <v>13591</v>
      </c>
      <c r="R3443" s="33" t="s">
        <v>13592</v>
      </c>
      <c r="S3443" s="68">
        <v>56709</v>
      </c>
      <c r="T3443" s="69" t="s">
        <v>13593</v>
      </c>
      <c r="U3443" s="33" t="s">
        <v>4644</v>
      </c>
      <c r="V3443" s="33" t="s">
        <v>4645</v>
      </c>
      <c r="W3443" s="69" t="s">
        <v>13594</v>
      </c>
      <c r="X3443" s="33" t="s">
        <v>3503</v>
      </c>
    </row>
    <row r="3444" spans="14:24" x14ac:dyDescent="0.25">
      <c r="N3444" s="33" t="s">
        <v>3503</v>
      </c>
      <c r="O3444" s="33" t="s">
        <v>13570</v>
      </c>
      <c r="P3444" s="68">
        <v>8735</v>
      </c>
      <c r="Q3444" s="33" t="s">
        <v>13591</v>
      </c>
      <c r="R3444" s="33" t="s">
        <v>13595</v>
      </c>
      <c r="S3444" s="68">
        <v>48070</v>
      </c>
      <c r="T3444" s="69" t="s">
        <v>13596</v>
      </c>
      <c r="U3444" s="33" t="s">
        <v>4644</v>
      </c>
      <c r="V3444" s="33" t="s">
        <v>4645</v>
      </c>
      <c r="W3444" s="69" t="s">
        <v>13581</v>
      </c>
      <c r="X3444" s="33" t="s">
        <v>3503</v>
      </c>
    </row>
    <row r="3445" spans="14:24" x14ac:dyDescent="0.25">
      <c r="N3445" s="33" t="s">
        <v>3503</v>
      </c>
      <c r="O3445" s="33" t="s">
        <v>13597</v>
      </c>
      <c r="P3445" s="68">
        <v>6353</v>
      </c>
      <c r="Q3445" s="33" t="s">
        <v>13598</v>
      </c>
      <c r="R3445" s="33" t="s">
        <v>13599</v>
      </c>
      <c r="S3445" s="68">
        <v>44371</v>
      </c>
      <c r="T3445" s="69" t="s">
        <v>13600</v>
      </c>
      <c r="U3445" s="33" t="s">
        <v>4638</v>
      </c>
      <c r="V3445" s="33" t="s">
        <v>4639</v>
      </c>
      <c r="W3445" s="33" t="s">
        <v>13601</v>
      </c>
      <c r="X3445" s="33" t="s">
        <v>3503</v>
      </c>
    </row>
    <row r="3446" spans="14:24" x14ac:dyDescent="0.25">
      <c r="N3446" s="33" t="s">
        <v>3503</v>
      </c>
      <c r="O3446" s="33" t="s">
        <v>13597</v>
      </c>
      <c r="P3446" s="68">
        <v>6353</v>
      </c>
      <c r="Q3446" s="33" t="s">
        <v>13598</v>
      </c>
      <c r="R3446" s="33" t="s">
        <v>13602</v>
      </c>
      <c r="S3446" s="68">
        <v>56610</v>
      </c>
      <c r="T3446" s="69" t="s">
        <v>13603</v>
      </c>
      <c r="U3446" s="33" t="s">
        <v>4638</v>
      </c>
      <c r="V3446" s="33" t="s">
        <v>4639</v>
      </c>
      <c r="W3446" s="33" t="s">
        <v>13588</v>
      </c>
      <c r="X3446" s="33" t="s">
        <v>3503</v>
      </c>
    </row>
    <row r="3447" spans="14:24" x14ac:dyDescent="0.25">
      <c r="N3447" s="33" t="s">
        <v>3503</v>
      </c>
      <c r="O3447" s="33" t="s">
        <v>13597</v>
      </c>
      <c r="P3447" s="68">
        <v>6354</v>
      </c>
      <c r="Q3447" s="33" t="s">
        <v>13604</v>
      </c>
      <c r="R3447" s="33" t="s">
        <v>13605</v>
      </c>
      <c r="S3447" s="68">
        <v>44380</v>
      </c>
      <c r="T3447" s="69" t="s">
        <v>13606</v>
      </c>
      <c r="U3447" s="33" t="s">
        <v>4644</v>
      </c>
      <c r="V3447" s="33" t="s">
        <v>4645</v>
      </c>
      <c r="W3447" s="69" t="s">
        <v>13607</v>
      </c>
      <c r="X3447" s="33" t="s">
        <v>3503</v>
      </c>
    </row>
    <row r="3448" spans="14:24" x14ac:dyDescent="0.25">
      <c r="N3448" s="33" t="s">
        <v>3503</v>
      </c>
      <c r="O3448" s="33" t="s">
        <v>13597</v>
      </c>
      <c r="P3448" s="68">
        <v>6354</v>
      </c>
      <c r="Q3448" s="33" t="s">
        <v>13604</v>
      </c>
      <c r="R3448" s="33" t="s">
        <v>13608</v>
      </c>
      <c r="S3448" s="68">
        <v>56573</v>
      </c>
      <c r="T3448" s="69" t="s">
        <v>13609</v>
      </c>
      <c r="U3448" s="33" t="s">
        <v>4644</v>
      </c>
      <c r="V3448" s="33" t="s">
        <v>4645</v>
      </c>
      <c r="W3448" s="69" t="s">
        <v>13610</v>
      </c>
      <c r="X3448" s="33" t="s">
        <v>3503</v>
      </c>
    </row>
    <row r="3449" spans="14:24" x14ac:dyDescent="0.25">
      <c r="N3449" s="33" t="s">
        <v>3503</v>
      </c>
      <c r="O3449" s="33" t="s">
        <v>13597</v>
      </c>
      <c r="P3449" s="68">
        <v>8732</v>
      </c>
      <c r="Q3449" s="33" t="s">
        <v>13611</v>
      </c>
      <c r="R3449" s="33" t="s">
        <v>13612</v>
      </c>
      <c r="S3449" s="68">
        <v>56628</v>
      </c>
      <c r="T3449" s="69" t="s">
        <v>13613</v>
      </c>
      <c r="U3449" s="33" t="s">
        <v>4638</v>
      </c>
      <c r="V3449" s="33" t="s">
        <v>4639</v>
      </c>
      <c r="W3449" s="33" t="s">
        <v>13614</v>
      </c>
      <c r="X3449" s="33" t="s">
        <v>3503</v>
      </c>
    </row>
    <row r="3450" spans="14:24" x14ac:dyDescent="0.25">
      <c r="N3450" s="33" t="s">
        <v>3503</v>
      </c>
      <c r="O3450" s="33" t="s">
        <v>13597</v>
      </c>
      <c r="P3450" s="68">
        <v>8732</v>
      </c>
      <c r="Q3450" s="33" t="s">
        <v>13611</v>
      </c>
      <c r="R3450" s="33" t="s">
        <v>13615</v>
      </c>
      <c r="S3450" s="68">
        <v>48277</v>
      </c>
      <c r="T3450" s="69" t="s">
        <v>13616</v>
      </c>
      <c r="U3450" s="33" t="s">
        <v>4638</v>
      </c>
      <c r="V3450" s="33" t="s">
        <v>4639</v>
      </c>
      <c r="W3450" s="33" t="s">
        <v>13601</v>
      </c>
      <c r="X3450" s="33" t="s">
        <v>3503</v>
      </c>
    </row>
    <row r="3451" spans="14:24" x14ac:dyDescent="0.25">
      <c r="N3451" s="33" t="s">
        <v>3503</v>
      </c>
      <c r="O3451" s="33" t="s">
        <v>13597</v>
      </c>
      <c r="P3451" s="68">
        <v>8733</v>
      </c>
      <c r="Q3451" s="33" t="s">
        <v>13617</v>
      </c>
      <c r="R3451" s="33" t="s">
        <v>13618</v>
      </c>
      <c r="S3451" s="68">
        <v>56609</v>
      </c>
      <c r="T3451" s="69" t="s">
        <v>13619</v>
      </c>
      <c r="U3451" s="33" t="s">
        <v>4644</v>
      </c>
      <c r="V3451" s="33" t="s">
        <v>4645</v>
      </c>
      <c r="W3451" s="69" t="s">
        <v>13620</v>
      </c>
      <c r="X3451" s="33" t="s">
        <v>3503</v>
      </c>
    </row>
    <row r="3452" spans="14:24" x14ac:dyDescent="0.25">
      <c r="N3452" s="33" t="s">
        <v>3503</v>
      </c>
      <c r="O3452" s="33" t="s">
        <v>13597</v>
      </c>
      <c r="P3452" s="68">
        <v>8733</v>
      </c>
      <c r="Q3452" s="33" t="s">
        <v>13617</v>
      </c>
      <c r="R3452" s="33" t="s">
        <v>13621</v>
      </c>
      <c r="S3452" s="68">
        <v>48122</v>
      </c>
      <c r="T3452" s="69" t="s">
        <v>13622</v>
      </c>
      <c r="U3452" s="33" t="s">
        <v>4644</v>
      </c>
      <c r="V3452" s="33" t="s">
        <v>4645</v>
      </c>
      <c r="W3452" s="69" t="s">
        <v>13607</v>
      </c>
      <c r="X3452" s="33" t="s">
        <v>3503</v>
      </c>
    </row>
    <row r="3453" spans="14:24" x14ac:dyDescent="0.25">
      <c r="N3453" s="33" t="s">
        <v>3502</v>
      </c>
      <c r="O3453" s="33" t="s">
        <v>13623</v>
      </c>
      <c r="P3453" s="68">
        <v>4751</v>
      </c>
      <c r="Q3453" s="33" t="s">
        <v>13624</v>
      </c>
      <c r="R3453" s="33" t="s">
        <v>13625</v>
      </c>
      <c r="S3453" s="68">
        <v>19529</v>
      </c>
      <c r="T3453" s="33" t="s">
        <v>13626</v>
      </c>
      <c r="U3453" s="33" t="s">
        <v>5017</v>
      </c>
      <c r="V3453" s="33" t="s">
        <v>5017</v>
      </c>
      <c r="W3453" s="33" t="s">
        <v>5018</v>
      </c>
      <c r="X3453" s="33" t="s">
        <v>3502</v>
      </c>
    </row>
    <row r="3454" spans="14:24" x14ac:dyDescent="0.25">
      <c r="N3454" s="33" t="s">
        <v>3501</v>
      </c>
      <c r="O3454" s="33" t="s">
        <v>13627</v>
      </c>
      <c r="P3454" s="68">
        <v>7525</v>
      </c>
      <c r="Q3454" s="33" t="s">
        <v>13628</v>
      </c>
      <c r="R3454" s="33" t="s">
        <v>13629</v>
      </c>
      <c r="S3454" s="68">
        <v>31538</v>
      </c>
      <c r="T3454" s="69" t="s">
        <v>13630</v>
      </c>
      <c r="U3454" s="33" t="s">
        <v>5017</v>
      </c>
      <c r="V3454" s="33" t="s">
        <v>5017</v>
      </c>
      <c r="W3454" s="33" t="s">
        <v>5018</v>
      </c>
      <c r="X3454" s="33" t="s">
        <v>3501</v>
      </c>
    </row>
    <row r="3455" spans="14:24" x14ac:dyDescent="0.25">
      <c r="N3455" s="33" t="s">
        <v>3501</v>
      </c>
      <c r="O3455" s="33" t="s">
        <v>13631</v>
      </c>
      <c r="P3455" s="68">
        <v>6737</v>
      </c>
      <c r="Q3455" s="33" t="s">
        <v>13632</v>
      </c>
      <c r="R3455" s="33" t="s">
        <v>13633</v>
      </c>
      <c r="S3455" s="68">
        <v>22337</v>
      </c>
      <c r="T3455" s="69" t="s">
        <v>13634</v>
      </c>
      <c r="U3455" s="33" t="s">
        <v>4638</v>
      </c>
      <c r="V3455" s="33" t="s">
        <v>4639</v>
      </c>
      <c r="W3455" s="33" t="s">
        <v>13635</v>
      </c>
      <c r="X3455" s="33" t="s">
        <v>3501</v>
      </c>
    </row>
    <row r="3456" spans="14:24" x14ac:dyDescent="0.25">
      <c r="N3456" s="33" t="s">
        <v>3501</v>
      </c>
      <c r="O3456" s="33" t="s">
        <v>13636</v>
      </c>
      <c r="P3456" s="68">
        <v>6643</v>
      </c>
      <c r="Q3456" s="33" t="s">
        <v>13637</v>
      </c>
      <c r="R3456" s="33" t="s">
        <v>13638</v>
      </c>
      <c r="S3456" s="68">
        <v>19887</v>
      </c>
      <c r="T3456" s="69" t="s">
        <v>13639</v>
      </c>
      <c r="U3456" s="33" t="s">
        <v>5761</v>
      </c>
      <c r="V3456" s="33" t="s">
        <v>13640</v>
      </c>
      <c r="W3456" s="33" t="s">
        <v>13641</v>
      </c>
      <c r="X3456" s="33" t="s">
        <v>3501</v>
      </c>
    </row>
    <row r="3457" spans="14:24" x14ac:dyDescent="0.25">
      <c r="N3457" s="33" t="s">
        <v>3500</v>
      </c>
      <c r="O3457" s="33" t="s">
        <v>13642</v>
      </c>
      <c r="P3457" s="68">
        <v>1100</v>
      </c>
      <c r="Q3457" s="33" t="s">
        <v>13643</v>
      </c>
      <c r="R3457" s="33" t="s">
        <v>13644</v>
      </c>
      <c r="S3457" s="68">
        <v>53347</v>
      </c>
      <c r="T3457" s="69" t="s">
        <v>13645</v>
      </c>
      <c r="U3457" s="33" t="s">
        <v>4638</v>
      </c>
      <c r="V3457" s="33" t="s">
        <v>4639</v>
      </c>
      <c r="W3457" s="33" t="s">
        <v>13646</v>
      </c>
      <c r="X3457" s="33" t="s">
        <v>3500</v>
      </c>
    </row>
    <row r="3458" spans="14:24" x14ac:dyDescent="0.25">
      <c r="N3458" s="70" t="s">
        <v>3499</v>
      </c>
      <c r="O3458" s="33" t="s">
        <v>3294</v>
      </c>
      <c r="P3458" s="68">
        <v>4838</v>
      </c>
      <c r="Q3458" s="69" t="s">
        <v>13647</v>
      </c>
      <c r="R3458" s="33" t="s">
        <v>381</v>
      </c>
      <c r="S3458" s="68">
        <v>11427</v>
      </c>
      <c r="T3458" s="69" t="s">
        <v>13648</v>
      </c>
      <c r="U3458" s="33" t="s">
        <v>4638</v>
      </c>
      <c r="V3458" s="33" t="s">
        <v>4639</v>
      </c>
      <c r="W3458" s="33" t="s">
        <v>13649</v>
      </c>
      <c r="X3458" s="70" t="s">
        <v>3499</v>
      </c>
    </row>
    <row r="3459" spans="14:24" x14ac:dyDescent="0.25">
      <c r="N3459" s="33" t="s">
        <v>3499</v>
      </c>
      <c r="O3459" s="33" t="s">
        <v>13650</v>
      </c>
      <c r="P3459" s="68">
        <v>5070</v>
      </c>
      <c r="Q3459" s="33" t="s">
        <v>13651</v>
      </c>
      <c r="R3459" s="33" t="s">
        <v>13652</v>
      </c>
      <c r="S3459" s="68">
        <v>25135</v>
      </c>
      <c r="T3459" s="69" t="s">
        <v>13653</v>
      </c>
      <c r="U3459" s="33" t="s">
        <v>5017</v>
      </c>
      <c r="V3459" s="33" t="s">
        <v>5017</v>
      </c>
      <c r="W3459" s="33" t="s">
        <v>13654</v>
      </c>
      <c r="X3459" s="33" t="s">
        <v>3499</v>
      </c>
    </row>
    <row r="3460" spans="14:24" x14ac:dyDescent="0.25">
      <c r="N3460" s="33" t="s">
        <v>3499</v>
      </c>
      <c r="O3460" s="33" t="s">
        <v>13650</v>
      </c>
      <c r="P3460" s="68">
        <v>5070</v>
      </c>
      <c r="Q3460" s="33" t="s">
        <v>13651</v>
      </c>
      <c r="R3460" s="33" t="s">
        <v>13655</v>
      </c>
      <c r="S3460" s="68">
        <v>10682</v>
      </c>
      <c r="T3460" s="69" t="s">
        <v>13656</v>
      </c>
      <c r="U3460" s="33" t="s">
        <v>5017</v>
      </c>
      <c r="V3460" s="33" t="s">
        <v>5017</v>
      </c>
      <c r="W3460" s="33" t="s">
        <v>13657</v>
      </c>
      <c r="X3460" s="33" t="s">
        <v>3499</v>
      </c>
    </row>
    <row r="3461" spans="14:24" x14ac:dyDescent="0.25">
      <c r="N3461" s="33" t="s">
        <v>3499</v>
      </c>
      <c r="O3461" s="33" t="s">
        <v>13650</v>
      </c>
      <c r="P3461" s="68">
        <v>5070</v>
      </c>
      <c r="Q3461" s="33" t="s">
        <v>13651</v>
      </c>
      <c r="R3461" s="33" t="s">
        <v>13658</v>
      </c>
      <c r="S3461" s="68">
        <v>25351</v>
      </c>
      <c r="T3461" s="69" t="s">
        <v>13659</v>
      </c>
      <c r="U3461" s="33" t="s">
        <v>5017</v>
      </c>
      <c r="V3461" s="33" t="s">
        <v>5017</v>
      </c>
      <c r="W3461" s="33" t="s">
        <v>13654</v>
      </c>
      <c r="X3461" s="33" t="s">
        <v>3499</v>
      </c>
    </row>
    <row r="3462" spans="14:24" x14ac:dyDescent="0.25">
      <c r="N3462" s="33" t="s">
        <v>3499</v>
      </c>
      <c r="O3462" s="33" t="s">
        <v>13650</v>
      </c>
      <c r="P3462" s="68">
        <v>5070</v>
      </c>
      <c r="Q3462" s="33" t="s">
        <v>13651</v>
      </c>
      <c r="R3462" s="33" t="s">
        <v>13660</v>
      </c>
      <c r="S3462" s="68">
        <v>10685</v>
      </c>
      <c r="T3462" s="69" t="s">
        <v>13661</v>
      </c>
      <c r="U3462" s="33" t="s">
        <v>5017</v>
      </c>
      <c r="V3462" s="33" t="s">
        <v>5017</v>
      </c>
      <c r="W3462" s="33" t="s">
        <v>13662</v>
      </c>
      <c r="X3462" s="33" t="s">
        <v>3499</v>
      </c>
    </row>
    <row r="3463" spans="14:24" x14ac:dyDescent="0.25">
      <c r="N3463" s="33" t="s">
        <v>3499</v>
      </c>
      <c r="O3463" s="33" t="s">
        <v>13650</v>
      </c>
      <c r="P3463" s="68">
        <v>5070</v>
      </c>
      <c r="Q3463" s="33" t="s">
        <v>13651</v>
      </c>
      <c r="R3463" s="33" t="s">
        <v>13663</v>
      </c>
      <c r="S3463" s="68">
        <v>39247</v>
      </c>
      <c r="T3463" s="69" t="s">
        <v>13664</v>
      </c>
      <c r="U3463" s="33" t="s">
        <v>5017</v>
      </c>
      <c r="V3463" s="33" t="s">
        <v>5017</v>
      </c>
      <c r="W3463" s="33" t="s">
        <v>13654</v>
      </c>
      <c r="X3463" s="33" t="s">
        <v>3499</v>
      </c>
    </row>
    <row r="3464" spans="14:24" x14ac:dyDescent="0.25">
      <c r="N3464" s="33" t="s">
        <v>3499</v>
      </c>
      <c r="O3464" s="33" t="s">
        <v>13650</v>
      </c>
      <c r="P3464" s="68">
        <v>5070</v>
      </c>
      <c r="Q3464" s="33" t="s">
        <v>13651</v>
      </c>
      <c r="R3464" s="33" t="s">
        <v>13665</v>
      </c>
      <c r="S3464" s="68">
        <v>10688</v>
      </c>
      <c r="T3464" s="69" t="s">
        <v>13666</v>
      </c>
      <c r="U3464" s="33" t="s">
        <v>5017</v>
      </c>
      <c r="V3464" s="33" t="s">
        <v>5017</v>
      </c>
      <c r="W3464" s="33" t="s">
        <v>13657</v>
      </c>
      <c r="X3464" s="33" t="s">
        <v>3499</v>
      </c>
    </row>
    <row r="3465" spans="14:24" x14ac:dyDescent="0.25">
      <c r="N3465" s="33" t="s">
        <v>3499</v>
      </c>
      <c r="O3465" s="33" t="s">
        <v>13650</v>
      </c>
      <c r="P3465" s="68">
        <v>5070</v>
      </c>
      <c r="Q3465" s="33" t="s">
        <v>13651</v>
      </c>
      <c r="R3465" s="33" t="s">
        <v>13667</v>
      </c>
      <c r="S3465" s="68">
        <v>10690</v>
      </c>
      <c r="T3465" s="69" t="s">
        <v>13668</v>
      </c>
      <c r="U3465" s="33" t="s">
        <v>5017</v>
      </c>
      <c r="V3465" s="33" t="s">
        <v>5017</v>
      </c>
      <c r="W3465" s="33" t="s">
        <v>13669</v>
      </c>
      <c r="X3465" s="33" t="s">
        <v>3499</v>
      </c>
    </row>
    <row r="3466" spans="14:24" x14ac:dyDescent="0.25">
      <c r="N3466" s="33" t="s">
        <v>3499</v>
      </c>
      <c r="O3466" s="33" t="s">
        <v>13650</v>
      </c>
      <c r="P3466" s="68">
        <v>5070</v>
      </c>
      <c r="Q3466" s="33" t="s">
        <v>13651</v>
      </c>
      <c r="R3466" s="33" t="s">
        <v>13670</v>
      </c>
      <c r="S3466" s="68">
        <v>10691</v>
      </c>
      <c r="T3466" s="69" t="s">
        <v>13671</v>
      </c>
      <c r="U3466" s="33" t="s">
        <v>5017</v>
      </c>
      <c r="V3466" s="33" t="s">
        <v>5017</v>
      </c>
      <c r="W3466" s="33" t="s">
        <v>13654</v>
      </c>
      <c r="X3466" s="33" t="s">
        <v>3499</v>
      </c>
    </row>
    <row r="3467" spans="14:24" x14ac:dyDescent="0.25">
      <c r="N3467" s="33" t="s">
        <v>3499</v>
      </c>
      <c r="O3467" s="33" t="s">
        <v>13650</v>
      </c>
      <c r="P3467" s="68">
        <v>5071</v>
      </c>
      <c r="Q3467" s="33" t="s">
        <v>13672</v>
      </c>
      <c r="R3467" s="33" t="s">
        <v>13673</v>
      </c>
      <c r="S3467" s="68">
        <v>10612</v>
      </c>
      <c r="T3467" s="69" t="s">
        <v>13674</v>
      </c>
      <c r="U3467" s="33" t="s">
        <v>5017</v>
      </c>
      <c r="V3467" s="33" t="s">
        <v>5017</v>
      </c>
      <c r="W3467" s="33" t="s">
        <v>13654</v>
      </c>
      <c r="X3467" s="33" t="s">
        <v>3499</v>
      </c>
    </row>
    <row r="3468" spans="14:24" x14ac:dyDescent="0.25">
      <c r="N3468" s="33" t="s">
        <v>3499</v>
      </c>
      <c r="O3468" s="33" t="s">
        <v>13650</v>
      </c>
      <c r="P3468" s="68">
        <v>5071</v>
      </c>
      <c r="Q3468" s="33" t="s">
        <v>13672</v>
      </c>
      <c r="R3468" s="33" t="s">
        <v>13675</v>
      </c>
      <c r="S3468" s="68">
        <v>10613</v>
      </c>
      <c r="T3468" s="69" t="s">
        <v>13676</v>
      </c>
      <c r="U3468" s="33" t="s">
        <v>5017</v>
      </c>
      <c r="V3468" s="33" t="s">
        <v>5017</v>
      </c>
      <c r="W3468" s="33" t="s">
        <v>13677</v>
      </c>
      <c r="X3468" s="33" t="s">
        <v>3499</v>
      </c>
    </row>
    <row r="3469" spans="14:24" x14ac:dyDescent="0.25">
      <c r="N3469" s="33" t="s">
        <v>3499</v>
      </c>
      <c r="O3469" s="33" t="s">
        <v>13650</v>
      </c>
      <c r="P3469" s="68">
        <v>5071</v>
      </c>
      <c r="Q3469" s="33" t="s">
        <v>13672</v>
      </c>
      <c r="R3469" s="33" t="s">
        <v>13678</v>
      </c>
      <c r="S3469" s="68">
        <v>25329</v>
      </c>
      <c r="T3469" s="69" t="s">
        <v>13679</v>
      </c>
      <c r="U3469" s="33" t="s">
        <v>5017</v>
      </c>
      <c r="V3469" s="33" t="s">
        <v>5017</v>
      </c>
      <c r="W3469" s="33" t="s">
        <v>13680</v>
      </c>
      <c r="X3469" s="33" t="s">
        <v>3499</v>
      </c>
    </row>
    <row r="3470" spans="14:24" x14ac:dyDescent="0.25">
      <c r="N3470" s="33" t="s">
        <v>3499</v>
      </c>
      <c r="O3470" s="33" t="s">
        <v>13650</v>
      </c>
      <c r="P3470" s="68">
        <v>5071</v>
      </c>
      <c r="Q3470" s="33" t="s">
        <v>13672</v>
      </c>
      <c r="R3470" s="33" t="s">
        <v>13681</v>
      </c>
      <c r="S3470" s="68">
        <v>10615</v>
      </c>
      <c r="T3470" s="69" t="s">
        <v>13682</v>
      </c>
      <c r="U3470" s="33" t="s">
        <v>5017</v>
      </c>
      <c r="V3470" s="33" t="s">
        <v>5017</v>
      </c>
      <c r="W3470" s="33" t="s">
        <v>13683</v>
      </c>
      <c r="X3470" s="33" t="s">
        <v>3499</v>
      </c>
    </row>
    <row r="3471" spans="14:24" x14ac:dyDescent="0.25">
      <c r="N3471" s="33" t="s">
        <v>3499</v>
      </c>
      <c r="O3471" s="33" t="s">
        <v>13650</v>
      </c>
      <c r="P3471" s="68">
        <v>5071</v>
      </c>
      <c r="Q3471" s="33" t="s">
        <v>13672</v>
      </c>
      <c r="R3471" s="33" t="s">
        <v>13684</v>
      </c>
      <c r="S3471" s="68">
        <v>10673</v>
      </c>
      <c r="T3471" s="69" t="s">
        <v>13685</v>
      </c>
      <c r="U3471" s="33" t="s">
        <v>5017</v>
      </c>
      <c r="V3471" s="33" t="s">
        <v>5017</v>
      </c>
      <c r="W3471" s="33" t="s">
        <v>13654</v>
      </c>
      <c r="X3471" s="33" t="s">
        <v>3499</v>
      </c>
    </row>
    <row r="3472" spans="14:24" x14ac:dyDescent="0.25">
      <c r="N3472" s="33" t="s">
        <v>3499</v>
      </c>
      <c r="O3472" s="33" t="s">
        <v>13650</v>
      </c>
      <c r="P3472" s="68">
        <v>5071</v>
      </c>
      <c r="Q3472" s="33" t="s">
        <v>13672</v>
      </c>
      <c r="R3472" s="33" t="s">
        <v>13686</v>
      </c>
      <c r="S3472" s="68">
        <v>10676</v>
      </c>
      <c r="T3472" s="69" t="s">
        <v>13687</v>
      </c>
      <c r="U3472" s="33" t="s">
        <v>5017</v>
      </c>
      <c r="V3472" s="33" t="s">
        <v>5017</v>
      </c>
      <c r="W3472" s="33" t="s">
        <v>13654</v>
      </c>
      <c r="X3472" s="33" t="s">
        <v>3499</v>
      </c>
    </row>
    <row r="3473" spans="14:24" x14ac:dyDescent="0.25">
      <c r="N3473" s="33" t="s">
        <v>3499</v>
      </c>
      <c r="O3473" s="33" t="s">
        <v>13650</v>
      </c>
      <c r="P3473" s="68">
        <v>5071</v>
      </c>
      <c r="Q3473" s="33" t="s">
        <v>13672</v>
      </c>
      <c r="R3473" s="33" t="s">
        <v>13688</v>
      </c>
      <c r="S3473" s="68">
        <v>25309</v>
      </c>
      <c r="T3473" s="69" t="s">
        <v>13689</v>
      </c>
      <c r="U3473" s="33" t="s">
        <v>5017</v>
      </c>
      <c r="V3473" s="33" t="s">
        <v>5017</v>
      </c>
      <c r="W3473" s="33" t="s">
        <v>13680</v>
      </c>
      <c r="X3473" s="33" t="s">
        <v>3499</v>
      </c>
    </row>
    <row r="3474" spans="14:24" x14ac:dyDescent="0.25">
      <c r="N3474" s="70" t="s">
        <v>3499</v>
      </c>
      <c r="O3474" s="33" t="s">
        <v>13690</v>
      </c>
      <c r="P3474" s="68">
        <v>6911</v>
      </c>
      <c r="Q3474" s="33" t="s">
        <v>13691</v>
      </c>
      <c r="R3474" s="33" t="s">
        <v>245</v>
      </c>
      <c r="S3474" s="68">
        <v>24531</v>
      </c>
      <c r="T3474" s="33" t="s">
        <v>13692</v>
      </c>
      <c r="U3474" s="33" t="s">
        <v>4699</v>
      </c>
      <c r="V3474" s="33" t="s">
        <v>4699</v>
      </c>
      <c r="W3474" s="33" t="s">
        <v>13693</v>
      </c>
      <c r="X3474" s="70" t="s">
        <v>3499</v>
      </c>
    </row>
    <row r="3475" spans="14:24" x14ac:dyDescent="0.25">
      <c r="N3475" s="33" t="s">
        <v>3499</v>
      </c>
      <c r="O3475" s="33" t="s">
        <v>13694</v>
      </c>
      <c r="P3475" s="68">
        <v>7577</v>
      </c>
      <c r="Q3475" s="33" t="s">
        <v>13695</v>
      </c>
      <c r="R3475" s="33" t="s">
        <v>13696</v>
      </c>
      <c r="S3475" s="68">
        <v>31805</v>
      </c>
      <c r="T3475" s="69" t="s">
        <v>13697</v>
      </c>
      <c r="U3475" s="33" t="s">
        <v>3704</v>
      </c>
      <c r="V3475" s="33" t="s">
        <v>3704</v>
      </c>
      <c r="W3475" s="33" t="s">
        <v>3705</v>
      </c>
      <c r="X3475" s="33" t="s">
        <v>3499</v>
      </c>
    </row>
    <row r="3476" spans="14:24" x14ac:dyDescent="0.25">
      <c r="N3476" s="33" t="s">
        <v>3499</v>
      </c>
      <c r="O3476" s="33" t="s">
        <v>13698</v>
      </c>
      <c r="P3476" s="68">
        <v>4835</v>
      </c>
      <c r="Q3476" s="33" t="s">
        <v>13699</v>
      </c>
      <c r="R3476" s="33" t="s">
        <v>13700</v>
      </c>
      <c r="S3476" s="68">
        <v>45629</v>
      </c>
      <c r="T3476" s="69" t="s">
        <v>13701</v>
      </c>
      <c r="U3476" s="33" t="s">
        <v>4638</v>
      </c>
      <c r="V3476" s="33" t="s">
        <v>4639</v>
      </c>
      <c r="W3476" s="33" t="s">
        <v>13702</v>
      </c>
      <c r="X3476" s="33" t="s">
        <v>3499</v>
      </c>
    </row>
    <row r="3477" spans="14:24" x14ac:dyDescent="0.25">
      <c r="N3477" s="70" t="s">
        <v>3499</v>
      </c>
      <c r="O3477" s="33" t="s">
        <v>13703</v>
      </c>
      <c r="P3477" s="68">
        <v>7427</v>
      </c>
      <c r="Q3477" s="33" t="s">
        <v>13704</v>
      </c>
      <c r="R3477" s="33" t="s">
        <v>196</v>
      </c>
      <c r="S3477" s="68">
        <v>61096</v>
      </c>
      <c r="T3477" s="33" t="s">
        <v>13705</v>
      </c>
      <c r="U3477" s="33" t="s">
        <v>4699</v>
      </c>
      <c r="V3477" s="33" t="s">
        <v>4699</v>
      </c>
      <c r="W3477" s="69" t="s">
        <v>13706</v>
      </c>
      <c r="X3477" s="70" t="s">
        <v>3499</v>
      </c>
    </row>
    <row r="3478" spans="14:24" x14ac:dyDescent="0.25">
      <c r="N3478" s="70" t="s">
        <v>3499</v>
      </c>
      <c r="O3478" s="33" t="s">
        <v>13703</v>
      </c>
      <c r="P3478" s="68">
        <v>7429</v>
      </c>
      <c r="Q3478" s="33" t="s">
        <v>13707</v>
      </c>
      <c r="R3478" s="33" t="s">
        <v>1152</v>
      </c>
      <c r="S3478" s="68">
        <v>52594</v>
      </c>
      <c r="T3478" s="69" t="s">
        <v>13708</v>
      </c>
      <c r="U3478" s="33" t="s">
        <v>4699</v>
      </c>
      <c r="V3478" s="33" t="s">
        <v>4699</v>
      </c>
      <c r="W3478" s="69" t="s">
        <v>13709</v>
      </c>
      <c r="X3478" s="70" t="s">
        <v>3499</v>
      </c>
    </row>
    <row r="3479" spans="14:24" x14ac:dyDescent="0.25">
      <c r="N3479" s="70" t="s">
        <v>3499</v>
      </c>
      <c r="O3479" s="33" t="s">
        <v>13703</v>
      </c>
      <c r="P3479" s="68">
        <v>7469</v>
      </c>
      <c r="Q3479" s="33" t="s">
        <v>13710</v>
      </c>
      <c r="R3479" s="33" t="s">
        <v>1151</v>
      </c>
      <c r="S3479" s="68">
        <v>51808</v>
      </c>
      <c r="T3479" s="69" t="s">
        <v>13711</v>
      </c>
      <c r="U3479" s="33" t="s">
        <v>4699</v>
      </c>
      <c r="V3479" s="33" t="s">
        <v>4699</v>
      </c>
      <c r="W3479" s="33" t="s">
        <v>13712</v>
      </c>
      <c r="X3479" s="70" t="s">
        <v>3499</v>
      </c>
    </row>
    <row r="3480" spans="14:24" x14ac:dyDescent="0.25">
      <c r="N3480" s="70" t="s">
        <v>3499</v>
      </c>
      <c r="O3480" s="33" t="s">
        <v>13703</v>
      </c>
      <c r="P3480" s="68">
        <v>7526</v>
      </c>
      <c r="Q3480" s="33" t="s">
        <v>13713</v>
      </c>
      <c r="R3480" s="33" t="s">
        <v>3657</v>
      </c>
      <c r="S3480" s="68">
        <v>61032</v>
      </c>
      <c r="T3480" s="69" t="s">
        <v>13714</v>
      </c>
      <c r="U3480" s="33" t="s">
        <v>4699</v>
      </c>
      <c r="V3480" s="33" t="s">
        <v>4699</v>
      </c>
      <c r="W3480" s="69" t="s">
        <v>13715</v>
      </c>
      <c r="X3480" s="70" t="s">
        <v>3499</v>
      </c>
    </row>
    <row r="3481" spans="14:24" x14ac:dyDescent="0.25">
      <c r="N3481" s="33" t="s">
        <v>3498</v>
      </c>
      <c r="O3481" s="33" t="s">
        <v>13716</v>
      </c>
      <c r="P3481" s="68">
        <v>1161</v>
      </c>
      <c r="Q3481" s="33" t="s">
        <v>13717</v>
      </c>
      <c r="R3481" s="33" t="s">
        <v>13718</v>
      </c>
      <c r="S3481" s="68">
        <v>10435</v>
      </c>
      <c r="T3481" s="69" t="s">
        <v>13719</v>
      </c>
      <c r="U3481" s="33" t="s">
        <v>5017</v>
      </c>
      <c r="V3481" s="33" t="s">
        <v>5017</v>
      </c>
      <c r="W3481" s="33" t="s">
        <v>5018</v>
      </c>
      <c r="X3481" s="33" t="s">
        <v>3498</v>
      </c>
    </row>
    <row r="3482" spans="14:24" x14ac:dyDescent="0.25">
      <c r="N3482" s="33" t="s">
        <v>3498</v>
      </c>
      <c r="O3482" s="33" t="s">
        <v>13720</v>
      </c>
      <c r="P3482" s="68">
        <v>1155</v>
      </c>
      <c r="Q3482" s="33" t="s">
        <v>13721</v>
      </c>
      <c r="R3482" s="33" t="s">
        <v>13722</v>
      </c>
      <c r="S3482" s="68">
        <v>14821</v>
      </c>
      <c r="T3482" s="69" t="s">
        <v>13723</v>
      </c>
      <c r="U3482" s="33" t="s">
        <v>5017</v>
      </c>
      <c r="V3482" s="33" t="s">
        <v>5017</v>
      </c>
      <c r="W3482" s="33" t="s">
        <v>5018</v>
      </c>
      <c r="X3482" s="33" t="s">
        <v>3498</v>
      </c>
    </row>
    <row r="3483" spans="14:24" x14ac:dyDescent="0.25">
      <c r="N3483" s="33" t="s">
        <v>3498</v>
      </c>
      <c r="O3483" s="33" t="s">
        <v>13720</v>
      </c>
      <c r="P3483" s="68">
        <v>6814</v>
      </c>
      <c r="Q3483" s="33" t="s">
        <v>13724</v>
      </c>
      <c r="R3483" s="33" t="s">
        <v>13725</v>
      </c>
      <c r="S3483" s="68">
        <v>11521</v>
      </c>
      <c r="T3483" s="69" t="s">
        <v>13726</v>
      </c>
      <c r="U3483" s="33" t="s">
        <v>5017</v>
      </c>
      <c r="V3483" s="33" t="s">
        <v>5017</v>
      </c>
      <c r="W3483" s="33" t="s">
        <v>5018</v>
      </c>
      <c r="X3483" s="33" t="s">
        <v>3498</v>
      </c>
    </row>
    <row r="3484" spans="14:24" x14ac:dyDescent="0.25">
      <c r="N3484" s="33" t="s">
        <v>3498</v>
      </c>
      <c r="O3484" s="33" t="s">
        <v>13727</v>
      </c>
      <c r="P3484" s="68">
        <v>4308</v>
      </c>
      <c r="Q3484" s="33" t="s">
        <v>13728</v>
      </c>
      <c r="R3484" s="33" t="s">
        <v>13729</v>
      </c>
      <c r="S3484" s="68">
        <v>50457</v>
      </c>
      <c r="T3484" s="69" t="s">
        <v>13730</v>
      </c>
      <c r="U3484" s="33" t="s">
        <v>5012</v>
      </c>
      <c r="V3484" s="33" t="s">
        <v>5012</v>
      </c>
      <c r="W3484" s="33" t="s">
        <v>13731</v>
      </c>
      <c r="X3484" s="33" t="s">
        <v>3498</v>
      </c>
    </row>
    <row r="3485" spans="14:24" x14ac:dyDescent="0.25">
      <c r="N3485" s="33" t="s">
        <v>3498</v>
      </c>
      <c r="O3485" s="33" t="s">
        <v>13732</v>
      </c>
      <c r="P3485" s="68">
        <v>6816</v>
      </c>
      <c r="Q3485" s="33" t="s">
        <v>13733</v>
      </c>
      <c r="R3485" s="33" t="s">
        <v>13734</v>
      </c>
      <c r="S3485" s="68">
        <v>60929</v>
      </c>
      <c r="T3485" s="69" t="s">
        <v>13735</v>
      </c>
      <c r="U3485" s="33" t="s">
        <v>5017</v>
      </c>
      <c r="V3485" s="33" t="s">
        <v>5017</v>
      </c>
      <c r="W3485" s="33" t="s">
        <v>5018</v>
      </c>
      <c r="X3485" s="33" t="s">
        <v>3498</v>
      </c>
    </row>
    <row r="3486" spans="14:24" x14ac:dyDescent="0.25">
      <c r="N3486" s="33" t="s">
        <v>3498</v>
      </c>
      <c r="O3486" s="33" t="s">
        <v>13732</v>
      </c>
      <c r="P3486" s="68">
        <v>6827</v>
      </c>
      <c r="Q3486" s="33" t="s">
        <v>13736</v>
      </c>
      <c r="R3486" s="33" t="s">
        <v>13737</v>
      </c>
      <c r="S3486" s="68">
        <v>60753</v>
      </c>
      <c r="T3486" s="69" t="s">
        <v>13738</v>
      </c>
      <c r="U3486" s="33" t="s">
        <v>5017</v>
      </c>
      <c r="V3486" s="33" t="s">
        <v>5017</v>
      </c>
      <c r="W3486" s="33" t="s">
        <v>5018</v>
      </c>
      <c r="X3486" s="33" t="s">
        <v>3498</v>
      </c>
    </row>
    <row r="3487" spans="14:24" x14ac:dyDescent="0.25">
      <c r="N3487" s="33" t="s">
        <v>3498</v>
      </c>
      <c r="O3487" s="33" t="s">
        <v>13732</v>
      </c>
      <c r="P3487" s="68">
        <v>6829</v>
      </c>
      <c r="Q3487" s="33" t="s">
        <v>13739</v>
      </c>
      <c r="R3487" s="33" t="s">
        <v>13740</v>
      </c>
      <c r="S3487" s="68">
        <v>60754</v>
      </c>
      <c r="T3487" s="69" t="s">
        <v>13741</v>
      </c>
      <c r="U3487" s="33" t="s">
        <v>5017</v>
      </c>
      <c r="V3487" s="33" t="s">
        <v>5017</v>
      </c>
      <c r="W3487" s="33" t="s">
        <v>5018</v>
      </c>
      <c r="X3487" s="33" t="s">
        <v>3498</v>
      </c>
    </row>
    <row r="3488" spans="14:24" x14ac:dyDescent="0.25">
      <c r="N3488" s="33" t="s">
        <v>3498</v>
      </c>
      <c r="O3488" s="33" t="s">
        <v>13742</v>
      </c>
      <c r="P3488" s="68">
        <v>7651</v>
      </c>
      <c r="Q3488" s="69" t="s">
        <v>13743</v>
      </c>
      <c r="R3488" s="33" t="s">
        <v>13744</v>
      </c>
      <c r="S3488" s="68">
        <v>56116</v>
      </c>
      <c r="T3488" s="69" t="s">
        <v>13745</v>
      </c>
      <c r="U3488" s="33" t="s">
        <v>3704</v>
      </c>
      <c r="V3488" s="33" t="s">
        <v>3704</v>
      </c>
      <c r="W3488" s="33" t="s">
        <v>4472</v>
      </c>
      <c r="X3488" s="33" t="s">
        <v>3498</v>
      </c>
    </row>
    <row r="3489" spans="14:24" x14ac:dyDescent="0.25">
      <c r="N3489" s="33" t="s">
        <v>3498</v>
      </c>
      <c r="O3489" s="33" t="s">
        <v>13742</v>
      </c>
      <c r="P3489" s="68">
        <v>7856</v>
      </c>
      <c r="Q3489" s="69" t="s">
        <v>13746</v>
      </c>
      <c r="R3489" s="33" t="s">
        <v>13747</v>
      </c>
      <c r="S3489" s="68">
        <v>56086</v>
      </c>
      <c r="T3489" s="69" t="s">
        <v>13748</v>
      </c>
      <c r="U3489" s="33" t="s">
        <v>3704</v>
      </c>
      <c r="V3489" s="33" t="s">
        <v>3704</v>
      </c>
      <c r="W3489" s="33" t="s">
        <v>4472</v>
      </c>
      <c r="X3489" s="33" t="s">
        <v>3498</v>
      </c>
    </row>
    <row r="3490" spans="14:24" x14ac:dyDescent="0.25">
      <c r="N3490" s="33" t="s">
        <v>3498</v>
      </c>
      <c r="O3490" s="33" t="s">
        <v>13749</v>
      </c>
      <c r="P3490" s="68">
        <v>4588</v>
      </c>
      <c r="Q3490" s="33" t="s">
        <v>13750</v>
      </c>
      <c r="R3490" s="33" t="s">
        <v>13751</v>
      </c>
      <c r="S3490" s="68">
        <v>46455</v>
      </c>
      <c r="T3490" s="69" t="s">
        <v>13752</v>
      </c>
      <c r="U3490" s="33" t="s">
        <v>3704</v>
      </c>
      <c r="V3490" s="33" t="s">
        <v>3704</v>
      </c>
      <c r="W3490" s="33" t="s">
        <v>3705</v>
      </c>
      <c r="X3490" s="33" t="s">
        <v>3498</v>
      </c>
    </row>
    <row r="3491" spans="14:24" x14ac:dyDescent="0.25">
      <c r="N3491" s="33" t="s">
        <v>3498</v>
      </c>
      <c r="O3491" s="33" t="s">
        <v>13753</v>
      </c>
      <c r="P3491" s="68">
        <v>5953</v>
      </c>
      <c r="Q3491" s="33" t="s">
        <v>13754</v>
      </c>
      <c r="R3491" s="33" t="s">
        <v>13755</v>
      </c>
      <c r="S3491" s="68">
        <v>15291</v>
      </c>
      <c r="T3491" s="69" t="s">
        <v>13756</v>
      </c>
      <c r="U3491" s="33" t="s">
        <v>5017</v>
      </c>
      <c r="V3491" s="33" t="s">
        <v>5017</v>
      </c>
      <c r="W3491" s="33" t="s">
        <v>5017</v>
      </c>
      <c r="X3491" s="33" t="s">
        <v>3498</v>
      </c>
    </row>
    <row r="3492" spans="14:24" x14ac:dyDescent="0.25">
      <c r="N3492" s="33" t="s">
        <v>3498</v>
      </c>
      <c r="O3492" s="33" t="s">
        <v>13757</v>
      </c>
      <c r="P3492" s="68">
        <v>8631</v>
      </c>
      <c r="Q3492" s="33" t="s">
        <v>13758</v>
      </c>
      <c r="R3492" s="33" t="s">
        <v>13759</v>
      </c>
      <c r="S3492" s="68">
        <v>46484</v>
      </c>
      <c r="T3492" s="69" t="s">
        <v>13760</v>
      </c>
      <c r="U3492" s="33" t="s">
        <v>11312</v>
      </c>
      <c r="V3492" s="33" t="s">
        <v>13761</v>
      </c>
      <c r="W3492" s="33" t="s">
        <v>13762</v>
      </c>
      <c r="X3492" s="33" t="s">
        <v>3498</v>
      </c>
    </row>
    <row r="3493" spans="14:24" x14ac:dyDescent="0.25">
      <c r="N3493" s="33" t="s">
        <v>3498</v>
      </c>
      <c r="O3493" s="33" t="s">
        <v>13763</v>
      </c>
      <c r="P3493" s="68">
        <v>3277</v>
      </c>
      <c r="Q3493" s="69" t="s">
        <v>13764</v>
      </c>
      <c r="R3493" s="33" t="s">
        <v>13765</v>
      </c>
      <c r="S3493" s="68">
        <v>27118</v>
      </c>
      <c r="T3493" s="69" t="s">
        <v>13766</v>
      </c>
      <c r="U3493" s="33" t="s">
        <v>5066</v>
      </c>
      <c r="V3493" s="33" t="s">
        <v>5067</v>
      </c>
      <c r="W3493" s="33" t="s">
        <v>13767</v>
      </c>
      <c r="X3493" s="33" t="s">
        <v>3498</v>
      </c>
    </row>
    <row r="3494" spans="14:24" x14ac:dyDescent="0.25">
      <c r="N3494" s="33" t="s">
        <v>3498</v>
      </c>
      <c r="O3494" s="33" t="s">
        <v>13763</v>
      </c>
      <c r="P3494" s="68">
        <v>6510</v>
      </c>
      <c r="Q3494" s="33" t="s">
        <v>13768</v>
      </c>
      <c r="R3494" s="33" t="s">
        <v>13769</v>
      </c>
      <c r="S3494" s="68">
        <v>28803</v>
      </c>
      <c r="T3494" s="69" t="s">
        <v>13770</v>
      </c>
      <c r="U3494" s="33" t="s">
        <v>5066</v>
      </c>
      <c r="V3494" s="33" t="s">
        <v>5067</v>
      </c>
      <c r="W3494" s="33" t="s">
        <v>13771</v>
      </c>
      <c r="X3494" s="33" t="s">
        <v>3498</v>
      </c>
    </row>
    <row r="3495" spans="14:24" x14ac:dyDescent="0.25">
      <c r="N3495" s="33" t="s">
        <v>3498</v>
      </c>
      <c r="O3495" s="33" t="s">
        <v>13763</v>
      </c>
      <c r="P3495" s="68">
        <v>7221</v>
      </c>
      <c r="Q3495" s="69" t="s">
        <v>13772</v>
      </c>
      <c r="R3495" s="33" t="s">
        <v>13773</v>
      </c>
      <c r="S3495" s="68">
        <v>60914</v>
      </c>
      <c r="T3495" s="69" t="s">
        <v>13774</v>
      </c>
      <c r="U3495" s="33" t="s">
        <v>5066</v>
      </c>
      <c r="V3495" s="33" t="s">
        <v>5067</v>
      </c>
      <c r="W3495" s="69" t="s">
        <v>13775</v>
      </c>
      <c r="X3495" s="33" t="s">
        <v>3498</v>
      </c>
    </row>
    <row r="3496" spans="14:24" x14ac:dyDescent="0.25">
      <c r="N3496" s="33" t="s">
        <v>3498</v>
      </c>
      <c r="O3496" s="33" t="s">
        <v>13763</v>
      </c>
      <c r="P3496" s="68">
        <v>7222</v>
      </c>
      <c r="Q3496" s="33" t="s">
        <v>13776</v>
      </c>
      <c r="R3496" s="33" t="s">
        <v>13777</v>
      </c>
      <c r="S3496" s="68">
        <v>60939</v>
      </c>
      <c r="T3496" s="69" t="s">
        <v>13778</v>
      </c>
      <c r="U3496" s="33" t="s">
        <v>5066</v>
      </c>
      <c r="V3496" s="33" t="s">
        <v>5067</v>
      </c>
      <c r="W3496" s="69" t="s">
        <v>13779</v>
      </c>
      <c r="X3496" s="33" t="s">
        <v>3498</v>
      </c>
    </row>
    <row r="3497" spans="14:24" x14ac:dyDescent="0.25">
      <c r="N3497" s="33" t="s">
        <v>3498</v>
      </c>
      <c r="O3497" s="33" t="s">
        <v>13763</v>
      </c>
      <c r="P3497" s="68">
        <v>7238</v>
      </c>
      <c r="Q3497" s="69" t="s">
        <v>13780</v>
      </c>
      <c r="R3497" s="33" t="s">
        <v>13781</v>
      </c>
      <c r="S3497" s="68">
        <v>60911</v>
      </c>
      <c r="T3497" s="69" t="s">
        <v>13782</v>
      </c>
      <c r="U3497" s="33" t="s">
        <v>5066</v>
      </c>
      <c r="V3497" s="33" t="s">
        <v>5067</v>
      </c>
      <c r="W3497" s="69" t="s">
        <v>13783</v>
      </c>
      <c r="X3497" s="33" t="s">
        <v>3498</v>
      </c>
    </row>
    <row r="3498" spans="14:24" x14ac:dyDescent="0.25">
      <c r="N3498" s="33" t="s">
        <v>3498</v>
      </c>
      <c r="O3498" s="33" t="s">
        <v>13763</v>
      </c>
      <c r="P3498" s="68">
        <v>7264</v>
      </c>
      <c r="Q3498" s="33" t="s">
        <v>13784</v>
      </c>
      <c r="R3498" s="33" t="s">
        <v>13785</v>
      </c>
      <c r="S3498" s="68">
        <v>60940</v>
      </c>
      <c r="T3498" s="69" t="s">
        <v>13786</v>
      </c>
      <c r="U3498" s="33" t="s">
        <v>5066</v>
      </c>
      <c r="V3498" s="33" t="s">
        <v>5067</v>
      </c>
      <c r="W3498" s="69" t="s">
        <v>13779</v>
      </c>
      <c r="X3498" s="33" t="s">
        <v>3498</v>
      </c>
    </row>
    <row r="3499" spans="14:24" x14ac:dyDescent="0.25">
      <c r="N3499" s="33" t="s">
        <v>3498</v>
      </c>
      <c r="O3499" s="33" t="s">
        <v>13787</v>
      </c>
      <c r="P3499" s="68">
        <v>3746</v>
      </c>
      <c r="Q3499" s="33" t="s">
        <v>13788</v>
      </c>
      <c r="R3499" s="33" t="s">
        <v>13789</v>
      </c>
      <c r="S3499" s="68">
        <v>33691</v>
      </c>
      <c r="T3499" s="69" t="s">
        <v>13790</v>
      </c>
      <c r="U3499" s="33" t="s">
        <v>7541</v>
      </c>
      <c r="V3499" s="33" t="s">
        <v>7542</v>
      </c>
      <c r="W3499" s="33" t="s">
        <v>7604</v>
      </c>
      <c r="X3499" s="33" t="s">
        <v>3498</v>
      </c>
    </row>
    <row r="3500" spans="14:24" x14ac:dyDescent="0.25">
      <c r="N3500" s="33" t="s">
        <v>3498</v>
      </c>
      <c r="O3500" s="33" t="s">
        <v>13787</v>
      </c>
      <c r="P3500" s="68">
        <v>3746</v>
      </c>
      <c r="Q3500" s="33" t="s">
        <v>13788</v>
      </c>
      <c r="R3500" s="33" t="s">
        <v>13791</v>
      </c>
      <c r="S3500" s="68">
        <v>33665</v>
      </c>
      <c r="T3500" s="69" t="s">
        <v>13792</v>
      </c>
      <c r="U3500" s="33" t="s">
        <v>7541</v>
      </c>
      <c r="V3500" s="33" t="s">
        <v>7542</v>
      </c>
      <c r="W3500" s="33" t="s">
        <v>7604</v>
      </c>
      <c r="X3500" s="33" t="s">
        <v>3498</v>
      </c>
    </row>
    <row r="3501" spans="14:24" x14ac:dyDescent="0.25">
      <c r="N3501" s="33" t="s">
        <v>3498</v>
      </c>
      <c r="O3501" s="33" t="s">
        <v>13787</v>
      </c>
      <c r="P3501" s="68">
        <v>3746</v>
      </c>
      <c r="Q3501" s="33" t="s">
        <v>13788</v>
      </c>
      <c r="R3501" s="33" t="s">
        <v>13793</v>
      </c>
      <c r="S3501" s="68">
        <v>33666</v>
      </c>
      <c r="T3501" s="69" t="s">
        <v>13794</v>
      </c>
      <c r="U3501" s="33" t="s">
        <v>7541</v>
      </c>
      <c r="V3501" s="33" t="s">
        <v>7542</v>
      </c>
      <c r="W3501" s="33" t="s">
        <v>7604</v>
      </c>
      <c r="X3501" s="33" t="s">
        <v>3498</v>
      </c>
    </row>
    <row r="3502" spans="14:24" x14ac:dyDescent="0.25">
      <c r="N3502" s="33" t="s">
        <v>3498</v>
      </c>
      <c r="O3502" s="33" t="s">
        <v>13787</v>
      </c>
      <c r="P3502" s="68">
        <v>3746</v>
      </c>
      <c r="Q3502" s="33" t="s">
        <v>13788</v>
      </c>
      <c r="R3502" s="33" t="s">
        <v>13795</v>
      </c>
      <c r="S3502" s="68">
        <v>48488</v>
      </c>
      <c r="T3502" s="69" t="s">
        <v>13796</v>
      </c>
      <c r="U3502" s="33" t="s">
        <v>7541</v>
      </c>
      <c r="V3502" s="33" t="s">
        <v>7542</v>
      </c>
      <c r="W3502" s="33" t="s">
        <v>7604</v>
      </c>
      <c r="X3502" s="33" t="s">
        <v>3498</v>
      </c>
    </row>
    <row r="3503" spans="14:24" x14ac:dyDescent="0.25">
      <c r="N3503" s="33" t="s">
        <v>3498</v>
      </c>
      <c r="O3503" s="33" t="s">
        <v>13787</v>
      </c>
      <c r="P3503" s="68">
        <v>3746</v>
      </c>
      <c r="Q3503" s="33" t="s">
        <v>13788</v>
      </c>
      <c r="R3503" s="33" t="s">
        <v>13797</v>
      </c>
      <c r="S3503" s="68">
        <v>48497</v>
      </c>
      <c r="T3503" s="69" t="s">
        <v>13798</v>
      </c>
      <c r="U3503" s="33" t="s">
        <v>7541</v>
      </c>
      <c r="V3503" s="33" t="s">
        <v>7542</v>
      </c>
      <c r="W3503" s="33" t="s">
        <v>7604</v>
      </c>
      <c r="X3503" s="33" t="s">
        <v>3498</v>
      </c>
    </row>
    <row r="3504" spans="14:24" x14ac:dyDescent="0.25">
      <c r="N3504" s="33" t="s">
        <v>3498</v>
      </c>
      <c r="O3504" s="33" t="s">
        <v>13787</v>
      </c>
      <c r="P3504" s="68">
        <v>3746</v>
      </c>
      <c r="Q3504" s="33" t="s">
        <v>13788</v>
      </c>
      <c r="R3504" s="33" t="s">
        <v>13799</v>
      </c>
      <c r="S3504" s="68">
        <v>48515</v>
      </c>
      <c r="T3504" s="69" t="s">
        <v>13800</v>
      </c>
      <c r="U3504" s="33" t="s">
        <v>7541</v>
      </c>
      <c r="V3504" s="33" t="s">
        <v>7542</v>
      </c>
      <c r="W3504" s="33" t="s">
        <v>7604</v>
      </c>
      <c r="X3504" s="33" t="s">
        <v>3498</v>
      </c>
    </row>
    <row r="3505" spans="14:24" x14ac:dyDescent="0.25">
      <c r="N3505" s="33" t="s">
        <v>3498</v>
      </c>
      <c r="O3505" s="33" t="s">
        <v>13787</v>
      </c>
      <c r="P3505" s="68">
        <v>3746</v>
      </c>
      <c r="Q3505" s="33" t="s">
        <v>13788</v>
      </c>
      <c r="R3505" s="33" t="s">
        <v>13801</v>
      </c>
      <c r="S3505" s="68">
        <v>48509</v>
      </c>
      <c r="T3505" s="69" t="s">
        <v>13802</v>
      </c>
      <c r="U3505" s="33" t="s">
        <v>7541</v>
      </c>
      <c r="V3505" s="33" t="s">
        <v>7542</v>
      </c>
      <c r="W3505" s="33" t="s">
        <v>7604</v>
      </c>
      <c r="X3505" s="33" t="s">
        <v>3498</v>
      </c>
    </row>
    <row r="3506" spans="14:24" x14ac:dyDescent="0.25">
      <c r="N3506" s="33" t="s">
        <v>3498</v>
      </c>
      <c r="O3506" s="33" t="s">
        <v>13787</v>
      </c>
      <c r="P3506" s="68">
        <v>6817</v>
      </c>
      <c r="Q3506" s="33" t="s">
        <v>13803</v>
      </c>
      <c r="R3506" s="33" t="s">
        <v>13804</v>
      </c>
      <c r="S3506" s="68">
        <v>33664</v>
      </c>
      <c r="T3506" s="69" t="s">
        <v>13805</v>
      </c>
      <c r="U3506" s="33" t="s">
        <v>7541</v>
      </c>
      <c r="V3506" s="33" t="s">
        <v>7542</v>
      </c>
      <c r="W3506" s="33" t="s">
        <v>7604</v>
      </c>
      <c r="X3506" s="33" t="s">
        <v>3498</v>
      </c>
    </row>
    <row r="3507" spans="14:24" x14ac:dyDescent="0.25">
      <c r="N3507" s="33" t="s">
        <v>3498</v>
      </c>
      <c r="O3507" s="33" t="s">
        <v>13806</v>
      </c>
      <c r="P3507" s="68">
        <v>3278</v>
      </c>
      <c r="Q3507" s="33" t="s">
        <v>13721</v>
      </c>
      <c r="R3507" s="33" t="s">
        <v>13807</v>
      </c>
      <c r="S3507" s="68">
        <v>6653</v>
      </c>
      <c r="T3507" s="69" t="s">
        <v>13808</v>
      </c>
      <c r="U3507" s="33" t="s">
        <v>5017</v>
      </c>
      <c r="V3507" s="33" t="s">
        <v>5017</v>
      </c>
      <c r="W3507" s="33" t="s">
        <v>5018</v>
      </c>
      <c r="X3507" s="33" t="s">
        <v>3498</v>
      </c>
    </row>
    <row r="3508" spans="14:24" x14ac:dyDescent="0.25">
      <c r="N3508" s="33" t="s">
        <v>3498</v>
      </c>
      <c r="O3508" s="33" t="s">
        <v>13809</v>
      </c>
      <c r="P3508" s="68">
        <v>8007</v>
      </c>
      <c r="Q3508" s="69" t="s">
        <v>13810</v>
      </c>
      <c r="R3508" s="33" t="s">
        <v>13811</v>
      </c>
      <c r="S3508" s="68">
        <v>38326</v>
      </c>
      <c r="T3508" s="69" t="s">
        <v>13812</v>
      </c>
      <c r="U3508" s="33" t="s">
        <v>4638</v>
      </c>
      <c r="V3508" s="33" t="s">
        <v>4639</v>
      </c>
      <c r="W3508" s="33" t="s">
        <v>13813</v>
      </c>
      <c r="X3508" s="33" t="s">
        <v>3498</v>
      </c>
    </row>
    <row r="3509" spans="14:24" x14ac:dyDescent="0.25">
      <c r="N3509" s="33" t="s">
        <v>3497</v>
      </c>
      <c r="O3509" s="33" t="s">
        <v>13814</v>
      </c>
      <c r="P3509" s="68">
        <v>5768</v>
      </c>
      <c r="Q3509" s="33" t="s">
        <v>13815</v>
      </c>
      <c r="R3509" s="33" t="s">
        <v>13816</v>
      </c>
      <c r="S3509" s="68">
        <v>43726</v>
      </c>
      <c r="T3509" s="33" t="s">
        <v>13817</v>
      </c>
      <c r="U3509" s="33" t="s">
        <v>3704</v>
      </c>
      <c r="V3509" s="33" t="s">
        <v>3704</v>
      </c>
      <c r="W3509" s="33" t="s">
        <v>12385</v>
      </c>
      <c r="X3509" s="33" t="s">
        <v>3497</v>
      </c>
    </row>
    <row r="3510" spans="14:24" x14ac:dyDescent="0.25">
      <c r="N3510" s="33" t="s">
        <v>3497</v>
      </c>
      <c r="O3510" s="33" t="s">
        <v>13814</v>
      </c>
      <c r="P3510" s="68">
        <v>5768</v>
      </c>
      <c r="Q3510" s="33" t="s">
        <v>13815</v>
      </c>
      <c r="R3510" s="33" t="s">
        <v>13818</v>
      </c>
      <c r="S3510" s="68">
        <v>47301</v>
      </c>
      <c r="T3510" s="33" t="s">
        <v>13819</v>
      </c>
      <c r="U3510" s="33" t="s">
        <v>3704</v>
      </c>
      <c r="V3510" s="33" t="s">
        <v>3704</v>
      </c>
      <c r="W3510" s="33" t="s">
        <v>3705</v>
      </c>
      <c r="X3510" s="33" t="s">
        <v>3497</v>
      </c>
    </row>
    <row r="3511" spans="14:24" x14ac:dyDescent="0.25">
      <c r="N3511" s="33" t="s">
        <v>3497</v>
      </c>
      <c r="O3511" s="33" t="s">
        <v>13814</v>
      </c>
      <c r="P3511" s="68">
        <v>5768</v>
      </c>
      <c r="Q3511" s="33" t="s">
        <v>13815</v>
      </c>
      <c r="R3511" s="33" t="s">
        <v>13820</v>
      </c>
      <c r="S3511" s="68">
        <v>59597</v>
      </c>
      <c r="T3511" s="33" t="s">
        <v>13821</v>
      </c>
      <c r="U3511" s="33" t="s">
        <v>3704</v>
      </c>
      <c r="V3511" s="33" t="s">
        <v>3704</v>
      </c>
      <c r="W3511" s="33" t="s">
        <v>3705</v>
      </c>
      <c r="X3511" s="33" t="s">
        <v>3497</v>
      </c>
    </row>
    <row r="3512" spans="14:24" x14ac:dyDescent="0.25">
      <c r="N3512" s="33" t="s">
        <v>3497</v>
      </c>
      <c r="O3512" s="33" t="s">
        <v>13814</v>
      </c>
      <c r="P3512" s="68">
        <v>5768</v>
      </c>
      <c r="Q3512" s="33" t="s">
        <v>13815</v>
      </c>
      <c r="R3512" s="33" t="s">
        <v>13822</v>
      </c>
      <c r="S3512" s="68">
        <v>58751</v>
      </c>
      <c r="T3512" s="33" t="s">
        <v>13823</v>
      </c>
      <c r="U3512" s="33" t="s">
        <v>3704</v>
      </c>
      <c r="V3512" s="33" t="s">
        <v>3704</v>
      </c>
      <c r="W3512" s="33" t="s">
        <v>12385</v>
      </c>
      <c r="X3512" s="33" t="s">
        <v>3497</v>
      </c>
    </row>
    <row r="3513" spans="14:24" x14ac:dyDescent="0.25">
      <c r="N3513" s="33" t="s">
        <v>3497</v>
      </c>
      <c r="O3513" s="33" t="s">
        <v>13814</v>
      </c>
      <c r="P3513" s="68">
        <v>7943</v>
      </c>
      <c r="Q3513" s="33" t="s">
        <v>13824</v>
      </c>
      <c r="R3513" s="33" t="s">
        <v>13825</v>
      </c>
      <c r="S3513" s="68">
        <v>42718</v>
      </c>
      <c r="T3513" s="69" t="s">
        <v>13826</v>
      </c>
      <c r="U3513" s="33" t="s">
        <v>3704</v>
      </c>
      <c r="V3513" s="33" t="s">
        <v>3704</v>
      </c>
      <c r="W3513" s="33" t="s">
        <v>13827</v>
      </c>
      <c r="X3513" s="33" t="s">
        <v>3497</v>
      </c>
    </row>
    <row r="3514" spans="14:24" x14ac:dyDescent="0.25">
      <c r="N3514" s="33" t="s">
        <v>3497</v>
      </c>
      <c r="O3514" s="33" t="s">
        <v>13814</v>
      </c>
      <c r="P3514" s="68">
        <v>7943</v>
      </c>
      <c r="Q3514" s="33" t="s">
        <v>13824</v>
      </c>
      <c r="R3514" s="33" t="s">
        <v>13828</v>
      </c>
      <c r="S3514" s="68">
        <v>44189</v>
      </c>
      <c r="T3514" s="69" t="s">
        <v>13829</v>
      </c>
      <c r="U3514" s="33" t="s">
        <v>3704</v>
      </c>
      <c r="V3514" s="33" t="s">
        <v>3704</v>
      </c>
      <c r="W3514" s="33" t="s">
        <v>13827</v>
      </c>
      <c r="X3514" s="33" t="s">
        <v>3497</v>
      </c>
    </row>
    <row r="3515" spans="14:24" x14ac:dyDescent="0.25">
      <c r="N3515" s="33" t="s">
        <v>3497</v>
      </c>
      <c r="O3515" s="33" t="s">
        <v>13814</v>
      </c>
      <c r="P3515" s="68">
        <v>7943</v>
      </c>
      <c r="Q3515" s="33" t="s">
        <v>13824</v>
      </c>
      <c r="R3515" s="33" t="s">
        <v>13830</v>
      </c>
      <c r="S3515" s="68">
        <v>42736</v>
      </c>
      <c r="T3515" s="69" t="s">
        <v>13831</v>
      </c>
      <c r="U3515" s="33" t="s">
        <v>3704</v>
      </c>
      <c r="V3515" s="33" t="s">
        <v>3704</v>
      </c>
      <c r="W3515" s="33" t="s">
        <v>13827</v>
      </c>
      <c r="X3515" s="33" t="s">
        <v>3497</v>
      </c>
    </row>
    <row r="3516" spans="14:24" x14ac:dyDescent="0.25">
      <c r="N3516" s="33" t="s">
        <v>3497</v>
      </c>
      <c r="O3516" s="33" t="s">
        <v>13814</v>
      </c>
      <c r="P3516" s="68">
        <v>7943</v>
      </c>
      <c r="Q3516" s="33" t="s">
        <v>13824</v>
      </c>
      <c r="R3516" s="33" t="s">
        <v>13832</v>
      </c>
      <c r="S3516" s="68">
        <v>47708</v>
      </c>
      <c r="T3516" s="69" t="s">
        <v>13833</v>
      </c>
      <c r="U3516" s="33" t="s">
        <v>3704</v>
      </c>
      <c r="V3516" s="33" t="s">
        <v>3704</v>
      </c>
      <c r="W3516" s="33" t="s">
        <v>13827</v>
      </c>
      <c r="X3516" s="33" t="s">
        <v>3497</v>
      </c>
    </row>
    <row r="3517" spans="14:24" x14ac:dyDescent="0.25">
      <c r="N3517" s="33" t="s">
        <v>3497</v>
      </c>
      <c r="O3517" s="33" t="s">
        <v>13814</v>
      </c>
      <c r="P3517" s="68">
        <v>7943</v>
      </c>
      <c r="Q3517" s="33" t="s">
        <v>13824</v>
      </c>
      <c r="R3517" s="33" t="s">
        <v>13834</v>
      </c>
      <c r="S3517" s="68">
        <v>47706</v>
      </c>
      <c r="T3517" s="69" t="s">
        <v>13835</v>
      </c>
      <c r="U3517" s="33" t="s">
        <v>3704</v>
      </c>
      <c r="V3517" s="33" t="s">
        <v>3704</v>
      </c>
      <c r="W3517" s="33" t="s">
        <v>13827</v>
      </c>
      <c r="X3517" s="33" t="s">
        <v>3497</v>
      </c>
    </row>
    <row r="3518" spans="14:24" x14ac:dyDescent="0.25">
      <c r="N3518" s="33" t="s">
        <v>3497</v>
      </c>
      <c r="O3518" s="33" t="s">
        <v>13814</v>
      </c>
      <c r="P3518" s="68">
        <v>7943</v>
      </c>
      <c r="Q3518" s="33" t="s">
        <v>13824</v>
      </c>
      <c r="R3518" s="33" t="s">
        <v>13836</v>
      </c>
      <c r="S3518" s="68">
        <v>57202</v>
      </c>
      <c r="T3518" s="69" t="s">
        <v>13837</v>
      </c>
      <c r="U3518" s="33" t="s">
        <v>3704</v>
      </c>
      <c r="V3518" s="33" t="s">
        <v>3704</v>
      </c>
      <c r="W3518" s="33" t="s">
        <v>13827</v>
      </c>
      <c r="X3518" s="33" t="s">
        <v>3497</v>
      </c>
    </row>
    <row r="3519" spans="14:24" x14ac:dyDescent="0.25">
      <c r="N3519" s="33" t="s">
        <v>3497</v>
      </c>
      <c r="O3519" s="33" t="s">
        <v>13814</v>
      </c>
      <c r="P3519" s="68">
        <v>7943</v>
      </c>
      <c r="Q3519" s="33" t="s">
        <v>13824</v>
      </c>
      <c r="R3519" s="33" t="s">
        <v>13838</v>
      </c>
      <c r="S3519" s="68">
        <v>57163</v>
      </c>
      <c r="T3519" s="69" t="s">
        <v>13839</v>
      </c>
      <c r="U3519" s="33" t="s">
        <v>3704</v>
      </c>
      <c r="V3519" s="33" t="s">
        <v>3704</v>
      </c>
      <c r="W3519" s="33" t="s">
        <v>13827</v>
      </c>
      <c r="X3519" s="33" t="s">
        <v>3497</v>
      </c>
    </row>
    <row r="3520" spans="14:24" x14ac:dyDescent="0.25">
      <c r="N3520" s="33" t="s">
        <v>3497</v>
      </c>
      <c r="O3520" s="33" t="s">
        <v>13814</v>
      </c>
      <c r="P3520" s="68">
        <v>7943</v>
      </c>
      <c r="Q3520" s="33" t="s">
        <v>13824</v>
      </c>
      <c r="R3520" s="33" t="s">
        <v>13840</v>
      </c>
      <c r="S3520" s="68">
        <v>57149</v>
      </c>
      <c r="T3520" s="69" t="s">
        <v>13841</v>
      </c>
      <c r="U3520" s="33" t="s">
        <v>3704</v>
      </c>
      <c r="V3520" s="33" t="s">
        <v>3704</v>
      </c>
      <c r="W3520" s="33" t="s">
        <v>13827</v>
      </c>
      <c r="X3520" s="33" t="s">
        <v>3497</v>
      </c>
    </row>
    <row r="3521" spans="14:24" x14ac:dyDescent="0.25">
      <c r="N3521" s="33" t="s">
        <v>3497</v>
      </c>
      <c r="O3521" s="33" t="s">
        <v>13814</v>
      </c>
      <c r="P3521" s="68">
        <v>7943</v>
      </c>
      <c r="Q3521" s="33" t="s">
        <v>13824</v>
      </c>
      <c r="R3521" s="33" t="s">
        <v>13842</v>
      </c>
      <c r="S3521" s="68">
        <v>53237</v>
      </c>
      <c r="T3521" s="69" t="s">
        <v>13843</v>
      </c>
      <c r="U3521" s="33" t="s">
        <v>3704</v>
      </c>
      <c r="V3521" s="33" t="s">
        <v>3704</v>
      </c>
      <c r="W3521" s="33" t="s">
        <v>13827</v>
      </c>
      <c r="X3521" s="33" t="s">
        <v>3497</v>
      </c>
    </row>
    <row r="3522" spans="14:24" x14ac:dyDescent="0.25">
      <c r="N3522" s="33" t="s">
        <v>3497</v>
      </c>
      <c r="O3522" s="33" t="s">
        <v>13844</v>
      </c>
      <c r="P3522" s="68">
        <v>6880</v>
      </c>
      <c r="Q3522" s="69" t="s">
        <v>13845</v>
      </c>
      <c r="R3522" s="33" t="s">
        <v>13846</v>
      </c>
      <c r="S3522" s="68">
        <v>45578</v>
      </c>
      <c r="T3522" s="69" t="s">
        <v>13847</v>
      </c>
      <c r="U3522" s="33" t="s">
        <v>3708</v>
      </c>
      <c r="V3522" s="33" t="s">
        <v>3708</v>
      </c>
      <c r="W3522" s="33" t="s">
        <v>3792</v>
      </c>
      <c r="X3522" s="33" t="s">
        <v>3497</v>
      </c>
    </row>
    <row r="3523" spans="14:24" x14ac:dyDescent="0.25">
      <c r="N3523" s="33" t="s">
        <v>3497</v>
      </c>
      <c r="O3523" s="33" t="s">
        <v>13844</v>
      </c>
      <c r="P3523" s="68">
        <v>6900</v>
      </c>
      <c r="Q3523" s="69" t="s">
        <v>13848</v>
      </c>
      <c r="R3523" s="33" t="s">
        <v>13849</v>
      </c>
      <c r="S3523" s="68">
        <v>45581</v>
      </c>
      <c r="T3523" s="69" t="s">
        <v>13850</v>
      </c>
      <c r="U3523" s="33" t="s">
        <v>3708</v>
      </c>
      <c r="V3523" s="33" t="s">
        <v>3708</v>
      </c>
      <c r="W3523" s="33" t="s">
        <v>3792</v>
      </c>
      <c r="X3523" s="33" t="s">
        <v>3497</v>
      </c>
    </row>
    <row r="3524" spans="14:24" x14ac:dyDescent="0.25">
      <c r="N3524" s="33" t="s">
        <v>3497</v>
      </c>
      <c r="O3524" s="33" t="s">
        <v>13851</v>
      </c>
      <c r="P3524" s="68">
        <v>9015</v>
      </c>
      <c r="Q3524" s="33" t="s">
        <v>13852</v>
      </c>
      <c r="R3524" s="33" t="s">
        <v>13853</v>
      </c>
      <c r="S3524" s="68">
        <v>56120</v>
      </c>
      <c r="T3524" s="69" t="s">
        <v>13854</v>
      </c>
      <c r="U3524" s="33" t="s">
        <v>3704</v>
      </c>
      <c r="V3524" s="33" t="s">
        <v>3704</v>
      </c>
      <c r="W3524" s="33" t="s">
        <v>13855</v>
      </c>
      <c r="X3524" s="33" t="s">
        <v>3497</v>
      </c>
    </row>
    <row r="3525" spans="14:24" x14ac:dyDescent="0.25">
      <c r="N3525" s="33" t="s">
        <v>3497</v>
      </c>
      <c r="O3525" s="33" t="s">
        <v>13851</v>
      </c>
      <c r="P3525" s="68">
        <v>9016</v>
      </c>
      <c r="Q3525" s="33" t="s">
        <v>13856</v>
      </c>
      <c r="R3525" s="33" t="s">
        <v>13857</v>
      </c>
      <c r="S3525" s="68">
        <v>56114</v>
      </c>
      <c r="T3525" s="69" t="s">
        <v>13858</v>
      </c>
      <c r="U3525" s="33" t="s">
        <v>3704</v>
      </c>
      <c r="V3525" s="33" t="s">
        <v>3704</v>
      </c>
      <c r="W3525" s="33" t="s">
        <v>13855</v>
      </c>
      <c r="X3525" s="33" t="s">
        <v>3497</v>
      </c>
    </row>
    <row r="3526" spans="14:24" x14ac:dyDescent="0.25">
      <c r="N3526" s="33" t="s">
        <v>3497</v>
      </c>
      <c r="O3526" s="33" t="s">
        <v>13851</v>
      </c>
      <c r="P3526" s="68">
        <v>9017</v>
      </c>
      <c r="Q3526" s="33" t="s">
        <v>13859</v>
      </c>
      <c r="R3526" s="33" t="s">
        <v>13860</v>
      </c>
      <c r="S3526" s="68">
        <v>56110</v>
      </c>
      <c r="T3526" s="69" t="s">
        <v>13861</v>
      </c>
      <c r="U3526" s="33" t="s">
        <v>3704</v>
      </c>
      <c r="V3526" s="33" t="s">
        <v>3704</v>
      </c>
      <c r="W3526" s="33" t="s">
        <v>13862</v>
      </c>
      <c r="X3526" s="33" t="s">
        <v>3497</v>
      </c>
    </row>
    <row r="3527" spans="14:24" x14ac:dyDescent="0.25">
      <c r="N3527" s="33" t="s">
        <v>3497</v>
      </c>
      <c r="O3527" s="33" t="s">
        <v>13851</v>
      </c>
      <c r="P3527" s="68">
        <v>9018</v>
      </c>
      <c r="Q3527" s="33" t="s">
        <v>13863</v>
      </c>
      <c r="R3527" s="33" t="s">
        <v>13864</v>
      </c>
      <c r="S3527" s="68">
        <v>56111</v>
      </c>
      <c r="T3527" s="69" t="s">
        <v>13865</v>
      </c>
      <c r="U3527" s="33" t="s">
        <v>3704</v>
      </c>
      <c r="V3527" s="33" t="s">
        <v>3704</v>
      </c>
      <c r="W3527" s="33" t="s">
        <v>13862</v>
      </c>
      <c r="X3527" s="33" t="s">
        <v>3497</v>
      </c>
    </row>
    <row r="3528" spans="14:24" x14ac:dyDescent="0.25">
      <c r="N3528" s="33" t="s">
        <v>3497</v>
      </c>
      <c r="O3528" s="33" t="s">
        <v>13866</v>
      </c>
      <c r="P3528" s="68">
        <v>5547</v>
      </c>
      <c r="Q3528" s="33" t="s">
        <v>13867</v>
      </c>
      <c r="R3528" s="33" t="s">
        <v>13868</v>
      </c>
      <c r="S3528" s="68">
        <v>11516</v>
      </c>
      <c r="T3528" s="69" t="s">
        <v>13869</v>
      </c>
      <c r="U3528" s="33" t="s">
        <v>4638</v>
      </c>
      <c r="V3528" s="33" t="s">
        <v>4639</v>
      </c>
      <c r="W3528" s="33" t="s">
        <v>13870</v>
      </c>
      <c r="X3528" s="33" t="s">
        <v>3497</v>
      </c>
    </row>
    <row r="3529" spans="14:24" x14ac:dyDescent="0.25">
      <c r="N3529" s="33" t="s">
        <v>3497</v>
      </c>
      <c r="O3529" s="33" t="s">
        <v>13866</v>
      </c>
      <c r="P3529" s="68">
        <v>5549</v>
      </c>
      <c r="Q3529" s="33" t="s">
        <v>13871</v>
      </c>
      <c r="R3529" s="33" t="s">
        <v>13872</v>
      </c>
      <c r="S3529" s="68">
        <v>53232</v>
      </c>
      <c r="T3529" s="69" t="s">
        <v>13873</v>
      </c>
      <c r="U3529" s="33" t="s">
        <v>4728</v>
      </c>
      <c r="V3529" s="33" t="s">
        <v>4741</v>
      </c>
      <c r="W3529" s="33" t="s">
        <v>13870</v>
      </c>
      <c r="X3529" s="33" t="s">
        <v>3497</v>
      </c>
    </row>
    <row r="3530" spans="14:24" x14ac:dyDescent="0.25">
      <c r="N3530" s="33" t="s">
        <v>3497</v>
      </c>
      <c r="O3530" s="33" t="s">
        <v>13874</v>
      </c>
      <c r="P3530" s="68">
        <v>5770</v>
      </c>
      <c r="Q3530" s="33" t="s">
        <v>13875</v>
      </c>
      <c r="R3530" s="33" t="s">
        <v>13876</v>
      </c>
      <c r="S3530" s="68">
        <v>60761</v>
      </c>
      <c r="T3530" s="33" t="s">
        <v>13877</v>
      </c>
      <c r="U3530" s="33" t="s">
        <v>3704</v>
      </c>
      <c r="V3530" s="33" t="s">
        <v>3704</v>
      </c>
      <c r="W3530" s="33" t="s">
        <v>13878</v>
      </c>
      <c r="X3530" s="33" t="s">
        <v>3497</v>
      </c>
    </row>
    <row r="3531" spans="14:24" x14ac:dyDescent="0.25">
      <c r="N3531" s="33" t="s">
        <v>3497</v>
      </c>
      <c r="O3531" s="33" t="s">
        <v>13874</v>
      </c>
      <c r="P3531" s="68">
        <v>5770</v>
      </c>
      <c r="Q3531" s="33" t="s">
        <v>13875</v>
      </c>
      <c r="R3531" s="33" t="s">
        <v>13879</v>
      </c>
      <c r="S3531" s="68">
        <v>60764</v>
      </c>
      <c r="T3531" s="33" t="s">
        <v>13880</v>
      </c>
      <c r="U3531" s="33" t="s">
        <v>3704</v>
      </c>
      <c r="V3531" s="33" t="s">
        <v>3704</v>
      </c>
      <c r="W3531" s="33" t="s">
        <v>13878</v>
      </c>
      <c r="X3531" s="33" t="s">
        <v>3497</v>
      </c>
    </row>
    <row r="3532" spans="14:24" x14ac:dyDescent="0.25">
      <c r="N3532" s="33" t="s">
        <v>3497</v>
      </c>
      <c r="O3532" s="33" t="s">
        <v>13874</v>
      </c>
      <c r="P3532" s="68">
        <v>5770</v>
      </c>
      <c r="Q3532" s="33" t="s">
        <v>13875</v>
      </c>
      <c r="R3532" s="33" t="s">
        <v>13881</v>
      </c>
      <c r="S3532" s="68">
        <v>60739</v>
      </c>
      <c r="T3532" s="33" t="s">
        <v>13882</v>
      </c>
      <c r="U3532" s="33" t="s">
        <v>3704</v>
      </c>
      <c r="V3532" s="33" t="s">
        <v>3704</v>
      </c>
      <c r="W3532" s="33" t="s">
        <v>13878</v>
      </c>
      <c r="X3532" s="33" t="s">
        <v>3497</v>
      </c>
    </row>
    <row r="3533" spans="14:24" x14ac:dyDescent="0.25">
      <c r="N3533" s="33" t="s">
        <v>3497</v>
      </c>
      <c r="O3533" s="33" t="s">
        <v>13874</v>
      </c>
      <c r="P3533" s="68">
        <v>5770</v>
      </c>
      <c r="Q3533" s="33" t="s">
        <v>13875</v>
      </c>
      <c r="R3533" s="33" t="s">
        <v>13883</v>
      </c>
      <c r="S3533" s="68">
        <v>60942</v>
      </c>
      <c r="T3533" s="33" t="s">
        <v>13884</v>
      </c>
      <c r="U3533" s="33" t="s">
        <v>3704</v>
      </c>
      <c r="V3533" s="33" t="s">
        <v>3704</v>
      </c>
      <c r="W3533" s="33" t="s">
        <v>13878</v>
      </c>
      <c r="X3533" s="33" t="s">
        <v>3497</v>
      </c>
    </row>
    <row r="3534" spans="14:24" x14ac:dyDescent="0.25">
      <c r="N3534" s="33" t="s">
        <v>3497</v>
      </c>
      <c r="O3534" s="33" t="s">
        <v>13874</v>
      </c>
      <c r="P3534" s="68">
        <v>5770</v>
      </c>
      <c r="Q3534" s="33" t="s">
        <v>13875</v>
      </c>
      <c r="R3534" s="33" t="s">
        <v>13885</v>
      </c>
      <c r="S3534" s="68">
        <v>55362</v>
      </c>
      <c r="T3534" s="33" t="s">
        <v>13886</v>
      </c>
      <c r="U3534" s="33" t="s">
        <v>3704</v>
      </c>
      <c r="V3534" s="33" t="s">
        <v>3704</v>
      </c>
      <c r="W3534" s="33" t="s">
        <v>13878</v>
      </c>
      <c r="X3534" s="33" t="s">
        <v>3497</v>
      </c>
    </row>
    <row r="3535" spans="14:24" x14ac:dyDescent="0.25">
      <c r="N3535" s="33" t="s">
        <v>3497</v>
      </c>
      <c r="O3535" s="33" t="s">
        <v>13874</v>
      </c>
      <c r="P3535" s="68">
        <v>5770</v>
      </c>
      <c r="Q3535" s="33" t="s">
        <v>13875</v>
      </c>
      <c r="R3535" s="33" t="s">
        <v>13887</v>
      </c>
      <c r="S3535" s="68">
        <v>54728</v>
      </c>
      <c r="T3535" s="33" t="s">
        <v>13888</v>
      </c>
      <c r="U3535" s="33" t="s">
        <v>3704</v>
      </c>
      <c r="V3535" s="33" t="s">
        <v>3704</v>
      </c>
      <c r="W3535" s="33" t="s">
        <v>13889</v>
      </c>
      <c r="X3535" s="33" t="s">
        <v>3497</v>
      </c>
    </row>
    <row r="3536" spans="14:24" x14ac:dyDescent="0.25">
      <c r="N3536" s="33" t="s">
        <v>3497</v>
      </c>
      <c r="O3536" s="33" t="s">
        <v>13874</v>
      </c>
      <c r="P3536" s="68">
        <v>5770</v>
      </c>
      <c r="Q3536" s="33" t="s">
        <v>13875</v>
      </c>
      <c r="R3536" s="33" t="s">
        <v>13890</v>
      </c>
      <c r="S3536" s="68">
        <v>60758</v>
      </c>
      <c r="T3536" s="33" t="s">
        <v>13891</v>
      </c>
      <c r="U3536" s="33" t="s">
        <v>3704</v>
      </c>
      <c r="V3536" s="33" t="s">
        <v>3704</v>
      </c>
      <c r="W3536" s="33" t="s">
        <v>13892</v>
      </c>
      <c r="X3536" s="33" t="s">
        <v>3497</v>
      </c>
    </row>
    <row r="3537" spans="14:24" x14ac:dyDescent="0.25">
      <c r="N3537" s="33" t="s">
        <v>3497</v>
      </c>
      <c r="O3537" s="33" t="s">
        <v>13874</v>
      </c>
      <c r="P3537" s="68">
        <v>5772</v>
      </c>
      <c r="Q3537" s="33" t="s">
        <v>13893</v>
      </c>
      <c r="R3537" s="33" t="s">
        <v>13894</v>
      </c>
      <c r="S3537" s="68">
        <v>55355</v>
      </c>
      <c r="T3537" s="69" t="s">
        <v>13895</v>
      </c>
      <c r="U3537" s="33" t="s">
        <v>3704</v>
      </c>
      <c r="V3537" s="33" t="s">
        <v>3704</v>
      </c>
      <c r="W3537" s="33" t="s">
        <v>4472</v>
      </c>
      <c r="X3537" s="33" t="s">
        <v>3497</v>
      </c>
    </row>
    <row r="3538" spans="14:24" x14ac:dyDescent="0.25">
      <c r="N3538" s="33" t="s">
        <v>3497</v>
      </c>
      <c r="O3538" s="33" t="s">
        <v>13874</v>
      </c>
      <c r="P3538" s="68">
        <v>8636</v>
      </c>
      <c r="Q3538" s="33" t="s">
        <v>13896</v>
      </c>
      <c r="R3538" s="33" t="s">
        <v>13897</v>
      </c>
      <c r="S3538" s="68">
        <v>45782</v>
      </c>
      <c r="T3538" s="69" t="s">
        <v>13898</v>
      </c>
      <c r="U3538" s="33" t="s">
        <v>4728</v>
      </c>
      <c r="V3538" s="33" t="s">
        <v>6066</v>
      </c>
      <c r="W3538" s="33" t="s">
        <v>13899</v>
      </c>
      <c r="X3538" s="33" t="s">
        <v>3497</v>
      </c>
    </row>
    <row r="3539" spans="14:24" x14ac:dyDescent="0.25">
      <c r="N3539" s="33" t="s">
        <v>3497</v>
      </c>
      <c r="O3539" s="33" t="s">
        <v>13900</v>
      </c>
      <c r="P3539" s="68">
        <v>9173</v>
      </c>
      <c r="Q3539" s="33" t="s">
        <v>13901</v>
      </c>
      <c r="R3539" s="33" t="s">
        <v>13902</v>
      </c>
      <c r="S3539" s="68">
        <v>51789</v>
      </c>
      <c r="T3539" s="33" t="s">
        <v>13903</v>
      </c>
      <c r="U3539" s="33" t="s">
        <v>3704</v>
      </c>
      <c r="V3539" s="33" t="s">
        <v>3704</v>
      </c>
      <c r="W3539" s="33" t="s">
        <v>13862</v>
      </c>
      <c r="X3539" s="33" t="s">
        <v>3497</v>
      </c>
    </row>
    <row r="3540" spans="14:24" x14ac:dyDescent="0.25">
      <c r="N3540" s="33" t="s">
        <v>3497</v>
      </c>
      <c r="O3540" s="33" t="s">
        <v>13904</v>
      </c>
      <c r="P3540" s="68">
        <v>3325</v>
      </c>
      <c r="Q3540" s="33" t="s">
        <v>13905</v>
      </c>
      <c r="R3540" s="33" t="s">
        <v>13906</v>
      </c>
      <c r="S3540" s="68">
        <v>3704</v>
      </c>
      <c r="T3540" s="33" t="s">
        <v>13907</v>
      </c>
      <c r="U3540" s="33" t="s">
        <v>4638</v>
      </c>
      <c r="V3540" s="33" t="s">
        <v>4639</v>
      </c>
      <c r="W3540" s="33" t="s">
        <v>13908</v>
      </c>
      <c r="X3540" s="33" t="s">
        <v>3497</v>
      </c>
    </row>
    <row r="3541" spans="14:24" x14ac:dyDescent="0.25">
      <c r="N3541" s="33" t="s">
        <v>3497</v>
      </c>
      <c r="O3541" s="33" t="s">
        <v>13909</v>
      </c>
      <c r="P3541" s="68">
        <v>8840</v>
      </c>
      <c r="Q3541" s="33" t="s">
        <v>13910</v>
      </c>
      <c r="R3541" s="33" t="s">
        <v>13911</v>
      </c>
      <c r="S3541" s="68">
        <v>49161</v>
      </c>
      <c r="T3541" s="33" t="s">
        <v>13912</v>
      </c>
      <c r="U3541" s="33" t="s">
        <v>11483</v>
      </c>
      <c r="V3541" s="33" t="s">
        <v>11483</v>
      </c>
      <c r="W3541" s="33" t="s">
        <v>13913</v>
      </c>
      <c r="X3541" s="33" t="s">
        <v>3497</v>
      </c>
    </row>
    <row r="3542" spans="14:24" x14ac:dyDescent="0.25">
      <c r="N3542" s="33" t="s">
        <v>3497</v>
      </c>
      <c r="O3542" s="33" t="s">
        <v>13914</v>
      </c>
      <c r="P3542" s="68">
        <v>7653</v>
      </c>
      <c r="Q3542" s="33" t="s">
        <v>13915</v>
      </c>
      <c r="R3542" s="33" t="s">
        <v>13916</v>
      </c>
      <c r="S3542" s="68">
        <v>33402</v>
      </c>
      <c r="T3542" s="33" t="s">
        <v>13917</v>
      </c>
      <c r="U3542" s="33" t="s">
        <v>3704</v>
      </c>
      <c r="V3542" s="33" t="s">
        <v>3704</v>
      </c>
      <c r="W3542" s="33" t="s">
        <v>3705</v>
      </c>
      <c r="X3542" s="33" t="s">
        <v>3497</v>
      </c>
    </row>
    <row r="3543" spans="14:24" x14ac:dyDescent="0.25">
      <c r="N3543" s="33" t="s">
        <v>3497</v>
      </c>
      <c r="O3543" s="33" t="s">
        <v>13918</v>
      </c>
      <c r="P3543" s="68">
        <v>6672</v>
      </c>
      <c r="Q3543" s="69" t="s">
        <v>13919</v>
      </c>
      <c r="R3543" s="33" t="s">
        <v>13920</v>
      </c>
      <c r="S3543" s="68">
        <v>39594</v>
      </c>
      <c r="T3543" s="69" t="s">
        <v>13921</v>
      </c>
      <c r="U3543" s="33" t="s">
        <v>3708</v>
      </c>
      <c r="V3543" s="33" t="s">
        <v>3708</v>
      </c>
      <c r="W3543" s="33" t="s">
        <v>3792</v>
      </c>
      <c r="X3543" s="33" t="s">
        <v>3497</v>
      </c>
    </row>
    <row r="3544" spans="14:24" x14ac:dyDescent="0.25">
      <c r="N3544" s="33" t="s">
        <v>3497</v>
      </c>
      <c r="O3544" s="33" t="s">
        <v>13922</v>
      </c>
      <c r="P3544" s="68">
        <v>8122</v>
      </c>
      <c r="Q3544" s="33" t="s">
        <v>13923</v>
      </c>
      <c r="R3544" s="33" t="s">
        <v>13924</v>
      </c>
      <c r="S3544" s="68">
        <v>39961</v>
      </c>
      <c r="T3544" s="33" t="s">
        <v>13925</v>
      </c>
      <c r="U3544" s="33" t="s">
        <v>3708</v>
      </c>
      <c r="V3544" s="33" t="s">
        <v>3708</v>
      </c>
      <c r="W3544" s="33" t="s">
        <v>13926</v>
      </c>
      <c r="X3544" s="33" t="s">
        <v>3497</v>
      </c>
    </row>
    <row r="3545" spans="14:24" x14ac:dyDescent="0.25">
      <c r="N3545" s="33" t="s">
        <v>3497</v>
      </c>
      <c r="O3545" s="33" t="s">
        <v>13927</v>
      </c>
      <c r="P3545" s="68">
        <v>1204</v>
      </c>
      <c r="Q3545" s="33" t="s">
        <v>13928</v>
      </c>
      <c r="R3545" s="33" t="s">
        <v>13929</v>
      </c>
      <c r="S3545" s="68">
        <v>58264</v>
      </c>
      <c r="T3545" s="69" t="s">
        <v>13930</v>
      </c>
      <c r="U3545" s="33" t="s">
        <v>4638</v>
      </c>
      <c r="V3545" s="33" t="s">
        <v>4639</v>
      </c>
      <c r="W3545" s="33" t="s">
        <v>13931</v>
      </c>
      <c r="X3545" s="33" t="s">
        <v>3497</v>
      </c>
    </row>
    <row r="3546" spans="14:24" x14ac:dyDescent="0.25">
      <c r="N3546" s="33" t="s">
        <v>3497</v>
      </c>
      <c r="O3546" s="33" t="s">
        <v>13932</v>
      </c>
      <c r="P3546" s="68">
        <v>6854</v>
      </c>
      <c r="Q3546" s="33" t="s">
        <v>13933</v>
      </c>
      <c r="R3546" s="33" t="s">
        <v>13934</v>
      </c>
      <c r="S3546" s="68">
        <v>24106</v>
      </c>
      <c r="T3546" s="33" t="s">
        <v>13935</v>
      </c>
      <c r="U3546" s="33" t="s">
        <v>5037</v>
      </c>
      <c r="V3546" s="33" t="s">
        <v>5037</v>
      </c>
      <c r="W3546" s="33" t="s">
        <v>13936</v>
      </c>
      <c r="X3546" s="33" t="s">
        <v>3497</v>
      </c>
    </row>
    <row r="3547" spans="14:24" x14ac:dyDescent="0.25">
      <c r="N3547" s="33" t="s">
        <v>3497</v>
      </c>
      <c r="O3547" s="33" t="s">
        <v>13937</v>
      </c>
      <c r="P3547" s="68">
        <v>5893</v>
      </c>
      <c r="Q3547" s="33" t="s">
        <v>13938</v>
      </c>
      <c r="R3547" s="33" t="s">
        <v>13939</v>
      </c>
      <c r="S3547" s="68">
        <v>15325</v>
      </c>
      <c r="T3547" s="69" t="s">
        <v>13940</v>
      </c>
      <c r="U3547" s="33" t="s">
        <v>4728</v>
      </c>
      <c r="V3547" s="33" t="s">
        <v>4729</v>
      </c>
      <c r="W3547" s="33" t="s">
        <v>13941</v>
      </c>
      <c r="X3547" s="33" t="s">
        <v>3497</v>
      </c>
    </row>
    <row r="3548" spans="14:24" x14ac:dyDescent="0.25">
      <c r="N3548" s="33" t="s">
        <v>3497</v>
      </c>
      <c r="O3548" s="33" t="s">
        <v>13942</v>
      </c>
      <c r="P3548" s="68">
        <v>1205</v>
      </c>
      <c r="Q3548" s="33" t="s">
        <v>13943</v>
      </c>
      <c r="R3548" s="33" t="s">
        <v>13944</v>
      </c>
      <c r="S3548" s="68">
        <v>1992</v>
      </c>
      <c r="T3548" s="33" t="s">
        <v>13945</v>
      </c>
      <c r="U3548" s="33" t="s">
        <v>4728</v>
      </c>
      <c r="V3548" s="33" t="s">
        <v>4741</v>
      </c>
      <c r="W3548" s="33" t="s">
        <v>13946</v>
      </c>
      <c r="X3548" s="33" t="s">
        <v>3497</v>
      </c>
    </row>
    <row r="3549" spans="14:24" x14ac:dyDescent="0.25">
      <c r="N3549" s="33" t="s">
        <v>3497</v>
      </c>
      <c r="O3549" s="33" t="s">
        <v>13942</v>
      </c>
      <c r="P3549" s="68">
        <v>5845</v>
      </c>
      <c r="Q3549" s="33" t="s">
        <v>13947</v>
      </c>
      <c r="R3549" s="33" t="s">
        <v>13948</v>
      </c>
      <c r="S3549" s="68">
        <v>61129</v>
      </c>
      <c r="T3549" s="69" t="s">
        <v>13949</v>
      </c>
      <c r="U3549" s="33" t="s">
        <v>13950</v>
      </c>
      <c r="V3549" s="33" t="s">
        <v>13950</v>
      </c>
      <c r="W3549" s="33" t="s">
        <v>13951</v>
      </c>
      <c r="X3549" s="33" t="s">
        <v>3497</v>
      </c>
    </row>
    <row r="3550" spans="14:24" x14ac:dyDescent="0.25">
      <c r="N3550" s="33" t="s">
        <v>3497</v>
      </c>
      <c r="O3550" s="33" t="s">
        <v>13942</v>
      </c>
      <c r="P3550" s="68">
        <v>5846</v>
      </c>
      <c r="Q3550" s="33" t="s">
        <v>13952</v>
      </c>
      <c r="R3550" s="33" t="s">
        <v>13953</v>
      </c>
      <c r="S3550" s="68">
        <v>54952</v>
      </c>
      <c r="T3550" s="69" t="s">
        <v>13954</v>
      </c>
      <c r="U3550" s="33" t="s">
        <v>4638</v>
      </c>
      <c r="V3550" s="33" t="s">
        <v>4639</v>
      </c>
      <c r="W3550" s="33" t="s">
        <v>13955</v>
      </c>
      <c r="X3550" s="33" t="s">
        <v>3497</v>
      </c>
    </row>
    <row r="3551" spans="14:24" x14ac:dyDescent="0.25">
      <c r="N3551" s="33" t="s">
        <v>3497</v>
      </c>
      <c r="O3551" s="33" t="s">
        <v>13942</v>
      </c>
      <c r="P3551" s="68">
        <v>8913</v>
      </c>
      <c r="Q3551" s="33" t="s">
        <v>13956</v>
      </c>
      <c r="R3551" s="33" t="s">
        <v>13957</v>
      </c>
      <c r="S3551" s="68">
        <v>37580</v>
      </c>
      <c r="T3551" s="69" t="s">
        <v>13958</v>
      </c>
      <c r="U3551" s="33" t="s">
        <v>4638</v>
      </c>
      <c r="V3551" s="33" t="s">
        <v>4639</v>
      </c>
      <c r="W3551" s="33" t="s">
        <v>13959</v>
      </c>
      <c r="X3551" s="33" t="s">
        <v>3497</v>
      </c>
    </row>
    <row r="3552" spans="14:24" x14ac:dyDescent="0.25">
      <c r="N3552" s="33" t="s">
        <v>3497</v>
      </c>
      <c r="O3552" s="33" t="s">
        <v>13942</v>
      </c>
      <c r="P3552" s="68">
        <v>8914</v>
      </c>
      <c r="Q3552" s="33" t="s">
        <v>13960</v>
      </c>
      <c r="R3552" s="33" t="s">
        <v>13961</v>
      </c>
      <c r="S3552" s="68">
        <v>34114</v>
      </c>
      <c r="T3552" s="69" t="s">
        <v>13962</v>
      </c>
      <c r="U3552" s="33" t="s">
        <v>4638</v>
      </c>
      <c r="V3552" s="33" t="s">
        <v>4639</v>
      </c>
      <c r="W3552" s="33" t="s">
        <v>13959</v>
      </c>
      <c r="X3552" s="33" t="s">
        <v>3497</v>
      </c>
    </row>
    <row r="3553" spans="14:24" x14ac:dyDescent="0.25">
      <c r="N3553" s="33" t="s">
        <v>3497</v>
      </c>
      <c r="O3553" s="33" t="s">
        <v>13942</v>
      </c>
      <c r="P3553" s="68">
        <v>8915</v>
      </c>
      <c r="Q3553" s="33" t="s">
        <v>13963</v>
      </c>
      <c r="R3553" s="33" t="s">
        <v>13964</v>
      </c>
      <c r="S3553" s="68">
        <v>37592</v>
      </c>
      <c r="T3553" s="69" t="s">
        <v>13965</v>
      </c>
      <c r="U3553" s="33" t="s">
        <v>4638</v>
      </c>
      <c r="V3553" s="33" t="s">
        <v>4639</v>
      </c>
      <c r="W3553" s="33" t="s">
        <v>13959</v>
      </c>
      <c r="X3553" s="33" t="s">
        <v>3497</v>
      </c>
    </row>
    <row r="3554" spans="14:24" x14ac:dyDescent="0.25">
      <c r="N3554" s="33" t="s">
        <v>3497</v>
      </c>
      <c r="O3554" s="33" t="s">
        <v>13942</v>
      </c>
      <c r="P3554" s="68">
        <v>8916</v>
      </c>
      <c r="Q3554" s="33" t="s">
        <v>13966</v>
      </c>
      <c r="R3554" s="33" t="s">
        <v>13967</v>
      </c>
      <c r="S3554" s="68">
        <v>37594</v>
      </c>
      <c r="T3554" s="69" t="s">
        <v>13968</v>
      </c>
      <c r="U3554" s="33" t="s">
        <v>4638</v>
      </c>
      <c r="V3554" s="33" t="s">
        <v>4639</v>
      </c>
      <c r="W3554" s="33" t="s">
        <v>13959</v>
      </c>
      <c r="X3554" s="33" t="s">
        <v>3497</v>
      </c>
    </row>
    <row r="3555" spans="14:24" x14ac:dyDescent="0.25">
      <c r="N3555" s="33" t="s">
        <v>3497</v>
      </c>
      <c r="O3555" s="33" t="s">
        <v>13942</v>
      </c>
      <c r="P3555" s="68">
        <v>8917</v>
      </c>
      <c r="Q3555" s="33" t="s">
        <v>13969</v>
      </c>
      <c r="R3555" s="33" t="s">
        <v>13970</v>
      </c>
      <c r="S3555" s="68">
        <v>37570</v>
      </c>
      <c r="T3555" s="69" t="s">
        <v>13971</v>
      </c>
      <c r="U3555" s="33" t="s">
        <v>4638</v>
      </c>
      <c r="V3555" s="33" t="s">
        <v>4639</v>
      </c>
      <c r="W3555" s="33" t="s">
        <v>13959</v>
      </c>
      <c r="X3555" s="33" t="s">
        <v>3497</v>
      </c>
    </row>
    <row r="3556" spans="14:24" x14ac:dyDescent="0.25">
      <c r="N3556" s="33" t="s">
        <v>3497</v>
      </c>
      <c r="O3556" s="33" t="s">
        <v>13942</v>
      </c>
      <c r="P3556" s="68">
        <v>8918</v>
      </c>
      <c r="Q3556" s="33" t="s">
        <v>13972</v>
      </c>
      <c r="R3556" s="33" t="s">
        <v>13973</v>
      </c>
      <c r="S3556" s="68">
        <v>37584</v>
      </c>
      <c r="T3556" s="69" t="s">
        <v>13974</v>
      </c>
      <c r="U3556" s="33" t="s">
        <v>4638</v>
      </c>
      <c r="V3556" s="33" t="s">
        <v>4639</v>
      </c>
      <c r="W3556" s="33" t="s">
        <v>13959</v>
      </c>
      <c r="X3556" s="33" t="s">
        <v>3497</v>
      </c>
    </row>
    <row r="3557" spans="14:24" x14ac:dyDescent="0.25">
      <c r="N3557" s="33" t="s">
        <v>3497</v>
      </c>
      <c r="O3557" s="33" t="s">
        <v>13942</v>
      </c>
      <c r="P3557" s="68">
        <v>8919</v>
      </c>
      <c r="Q3557" s="33" t="s">
        <v>13975</v>
      </c>
      <c r="R3557" s="33" t="s">
        <v>13976</v>
      </c>
      <c r="S3557" s="68">
        <v>34107</v>
      </c>
      <c r="T3557" s="69" t="s">
        <v>13977</v>
      </c>
      <c r="U3557" s="33" t="s">
        <v>4638</v>
      </c>
      <c r="V3557" s="33" t="s">
        <v>4639</v>
      </c>
      <c r="W3557" s="33" t="s">
        <v>13959</v>
      </c>
      <c r="X3557" s="33" t="s">
        <v>3497</v>
      </c>
    </row>
    <row r="3558" spans="14:24" x14ac:dyDescent="0.25">
      <c r="N3558" s="33" t="s">
        <v>3497</v>
      </c>
      <c r="O3558" s="33" t="s">
        <v>13942</v>
      </c>
      <c r="P3558" s="68">
        <v>9083</v>
      </c>
      <c r="Q3558" s="33" t="s">
        <v>13978</v>
      </c>
      <c r="R3558" s="33" t="s">
        <v>13979</v>
      </c>
      <c r="S3558" s="68">
        <v>37588</v>
      </c>
      <c r="T3558" s="69" t="s">
        <v>13980</v>
      </c>
      <c r="U3558" s="33" t="s">
        <v>4638</v>
      </c>
      <c r="V3558" s="33" t="s">
        <v>4639</v>
      </c>
      <c r="W3558" s="33" t="s">
        <v>13959</v>
      </c>
      <c r="X3558" s="33" t="s">
        <v>3497</v>
      </c>
    </row>
    <row r="3559" spans="14:24" x14ac:dyDescent="0.25">
      <c r="N3559" s="33" t="s">
        <v>3497</v>
      </c>
      <c r="O3559" s="33" t="s">
        <v>13942</v>
      </c>
      <c r="P3559" s="68">
        <v>9084</v>
      </c>
      <c r="Q3559" s="33" t="s">
        <v>13981</v>
      </c>
      <c r="R3559" s="33" t="s">
        <v>13982</v>
      </c>
      <c r="S3559" s="68">
        <v>37591</v>
      </c>
      <c r="T3559" s="69" t="s">
        <v>13983</v>
      </c>
      <c r="U3559" s="33" t="s">
        <v>4638</v>
      </c>
      <c r="V3559" s="33" t="s">
        <v>4639</v>
      </c>
      <c r="W3559" s="33" t="s">
        <v>13959</v>
      </c>
      <c r="X3559" s="33" t="s">
        <v>3497</v>
      </c>
    </row>
    <row r="3560" spans="14:24" x14ac:dyDescent="0.25">
      <c r="N3560" s="33" t="s">
        <v>3497</v>
      </c>
      <c r="O3560" s="33" t="s">
        <v>13942</v>
      </c>
      <c r="P3560" s="68">
        <v>9085</v>
      </c>
      <c r="Q3560" s="33" t="s">
        <v>13984</v>
      </c>
      <c r="R3560" s="33" t="s">
        <v>13985</v>
      </c>
      <c r="S3560" s="68">
        <v>34115</v>
      </c>
      <c r="T3560" s="69" t="s">
        <v>13986</v>
      </c>
      <c r="U3560" s="33" t="s">
        <v>4638</v>
      </c>
      <c r="V3560" s="33" t="s">
        <v>4639</v>
      </c>
      <c r="W3560" s="33" t="s">
        <v>13959</v>
      </c>
      <c r="X3560" s="33" t="s">
        <v>3497</v>
      </c>
    </row>
    <row r="3561" spans="14:24" x14ac:dyDescent="0.25">
      <c r="N3561" s="33" t="s">
        <v>3497</v>
      </c>
      <c r="O3561" s="33" t="s">
        <v>13942</v>
      </c>
      <c r="P3561" s="68">
        <v>9086</v>
      </c>
      <c r="Q3561" s="33" t="s">
        <v>13987</v>
      </c>
      <c r="R3561" s="33" t="s">
        <v>13988</v>
      </c>
      <c r="S3561" s="68">
        <v>34113</v>
      </c>
      <c r="T3561" s="69" t="s">
        <v>13989</v>
      </c>
      <c r="U3561" s="33" t="s">
        <v>4638</v>
      </c>
      <c r="V3561" s="33" t="s">
        <v>4639</v>
      </c>
      <c r="W3561" s="33" t="s">
        <v>13959</v>
      </c>
      <c r="X3561" s="33" t="s">
        <v>3497</v>
      </c>
    </row>
    <row r="3562" spans="14:24" x14ac:dyDescent="0.25">
      <c r="N3562" s="33" t="s">
        <v>3497</v>
      </c>
      <c r="O3562" s="33" t="s">
        <v>13942</v>
      </c>
      <c r="P3562" s="68">
        <v>9087</v>
      </c>
      <c r="Q3562" s="33" t="s">
        <v>13990</v>
      </c>
      <c r="R3562" s="33" t="s">
        <v>13991</v>
      </c>
      <c r="S3562" s="68">
        <v>34111</v>
      </c>
      <c r="T3562" s="69" t="s">
        <v>13992</v>
      </c>
      <c r="U3562" s="33" t="s">
        <v>4638</v>
      </c>
      <c r="V3562" s="33" t="s">
        <v>4639</v>
      </c>
      <c r="W3562" s="33" t="s">
        <v>13959</v>
      </c>
      <c r="X3562" s="33" t="s">
        <v>3497</v>
      </c>
    </row>
    <row r="3563" spans="14:24" x14ac:dyDescent="0.25">
      <c r="N3563" s="33" t="s">
        <v>3497</v>
      </c>
      <c r="O3563" s="33" t="s">
        <v>13942</v>
      </c>
      <c r="P3563" s="68">
        <v>9088</v>
      </c>
      <c r="Q3563" s="33" t="s">
        <v>13993</v>
      </c>
      <c r="R3563" s="33" t="s">
        <v>13994</v>
      </c>
      <c r="S3563" s="68">
        <v>34108</v>
      </c>
      <c r="T3563" s="69" t="s">
        <v>13995</v>
      </c>
      <c r="U3563" s="33" t="s">
        <v>4638</v>
      </c>
      <c r="V3563" s="33" t="s">
        <v>4639</v>
      </c>
      <c r="W3563" s="33" t="s">
        <v>13959</v>
      </c>
      <c r="X3563" s="33" t="s">
        <v>3497</v>
      </c>
    </row>
    <row r="3564" spans="14:24" x14ac:dyDescent="0.25">
      <c r="N3564" s="33" t="s">
        <v>3497</v>
      </c>
      <c r="O3564" s="33" t="s">
        <v>13942</v>
      </c>
      <c r="P3564" s="68">
        <v>9089</v>
      </c>
      <c r="Q3564" s="33" t="s">
        <v>13996</v>
      </c>
      <c r="R3564" s="33" t="s">
        <v>13997</v>
      </c>
      <c r="S3564" s="68">
        <v>37590</v>
      </c>
      <c r="T3564" s="69" t="s">
        <v>13998</v>
      </c>
      <c r="U3564" s="33" t="s">
        <v>4638</v>
      </c>
      <c r="V3564" s="33" t="s">
        <v>4639</v>
      </c>
      <c r="W3564" s="33" t="s">
        <v>13959</v>
      </c>
      <c r="X3564" s="33" t="s">
        <v>3497</v>
      </c>
    </row>
    <row r="3565" spans="14:24" x14ac:dyDescent="0.25">
      <c r="N3565" s="33" t="s">
        <v>3497</v>
      </c>
      <c r="O3565" s="33" t="s">
        <v>13942</v>
      </c>
      <c r="P3565" s="68">
        <v>9090</v>
      </c>
      <c r="Q3565" s="33" t="s">
        <v>13999</v>
      </c>
      <c r="R3565" s="33" t="s">
        <v>14000</v>
      </c>
      <c r="S3565" s="68">
        <v>34112</v>
      </c>
      <c r="T3565" s="69" t="s">
        <v>14001</v>
      </c>
      <c r="U3565" s="33" t="s">
        <v>4638</v>
      </c>
      <c r="V3565" s="33" t="s">
        <v>4639</v>
      </c>
      <c r="W3565" s="33" t="s">
        <v>13959</v>
      </c>
      <c r="X3565" s="33" t="s">
        <v>3497</v>
      </c>
    </row>
    <row r="3566" spans="14:24" x14ac:dyDescent="0.25">
      <c r="N3566" s="33" t="s">
        <v>3497</v>
      </c>
      <c r="O3566" s="33" t="s">
        <v>14002</v>
      </c>
      <c r="P3566" s="68">
        <v>5865</v>
      </c>
      <c r="Q3566" s="33" t="s">
        <v>14003</v>
      </c>
      <c r="R3566" s="33" t="s">
        <v>14004</v>
      </c>
      <c r="S3566" s="68">
        <v>18670</v>
      </c>
      <c r="T3566" s="69" t="s">
        <v>14005</v>
      </c>
      <c r="U3566" s="33" t="s">
        <v>13950</v>
      </c>
      <c r="V3566" s="33" t="s">
        <v>13950</v>
      </c>
      <c r="W3566" s="33" t="s">
        <v>14006</v>
      </c>
      <c r="X3566" s="33" t="s">
        <v>3497</v>
      </c>
    </row>
    <row r="3567" spans="14:24" x14ac:dyDescent="0.25">
      <c r="N3567" s="33" t="s">
        <v>3497</v>
      </c>
      <c r="O3567" s="33" t="s">
        <v>14002</v>
      </c>
      <c r="P3567" s="68">
        <v>5866</v>
      </c>
      <c r="Q3567" s="33" t="s">
        <v>14007</v>
      </c>
      <c r="R3567" s="33" t="s">
        <v>14008</v>
      </c>
      <c r="S3567" s="68">
        <v>18659</v>
      </c>
      <c r="T3567" s="69" t="s">
        <v>14009</v>
      </c>
      <c r="U3567" s="33" t="s">
        <v>13950</v>
      </c>
      <c r="V3567" s="33" t="s">
        <v>13950</v>
      </c>
      <c r="W3567" s="33" t="s">
        <v>14010</v>
      </c>
      <c r="X3567" s="33" t="s">
        <v>3497</v>
      </c>
    </row>
    <row r="3568" spans="14:24" x14ac:dyDescent="0.25">
      <c r="N3568" s="33" t="s">
        <v>3497</v>
      </c>
      <c r="O3568" s="33" t="s">
        <v>14002</v>
      </c>
      <c r="P3568" s="68">
        <v>5909</v>
      </c>
      <c r="Q3568" s="33" t="s">
        <v>14011</v>
      </c>
      <c r="R3568" s="33" t="s">
        <v>14012</v>
      </c>
      <c r="S3568" s="68">
        <v>17790</v>
      </c>
      <c r="T3568" s="69" t="s">
        <v>14013</v>
      </c>
      <c r="U3568" s="33" t="s">
        <v>13950</v>
      </c>
      <c r="V3568" s="33" t="s">
        <v>13950</v>
      </c>
      <c r="W3568" s="33" t="s">
        <v>14014</v>
      </c>
      <c r="X3568" s="33" t="s">
        <v>3497</v>
      </c>
    </row>
    <row r="3569" spans="14:24" x14ac:dyDescent="0.25">
      <c r="N3569" s="33" t="s">
        <v>3497</v>
      </c>
      <c r="O3569" s="33" t="s">
        <v>14002</v>
      </c>
      <c r="P3569" s="68">
        <v>6738</v>
      </c>
      <c r="Q3569" s="69" t="s">
        <v>14015</v>
      </c>
      <c r="R3569" s="33" t="s">
        <v>14016</v>
      </c>
      <c r="S3569" s="68">
        <v>22507</v>
      </c>
      <c r="T3569" s="69" t="s">
        <v>14017</v>
      </c>
      <c r="U3569" s="33" t="s">
        <v>13950</v>
      </c>
      <c r="V3569" s="33" t="s">
        <v>13950</v>
      </c>
      <c r="W3569" s="33" t="s">
        <v>14018</v>
      </c>
      <c r="X3569" s="33" t="s">
        <v>3497</v>
      </c>
    </row>
    <row r="3570" spans="14:24" x14ac:dyDescent="0.25">
      <c r="N3570" s="33" t="s">
        <v>3497</v>
      </c>
      <c r="O3570" s="33" t="s">
        <v>14002</v>
      </c>
      <c r="P3570" s="68">
        <v>6884</v>
      </c>
      <c r="Q3570" s="69" t="s">
        <v>14019</v>
      </c>
      <c r="R3570" s="33" t="s">
        <v>14020</v>
      </c>
      <c r="S3570" s="68">
        <v>22480</v>
      </c>
      <c r="T3570" s="69" t="s">
        <v>14021</v>
      </c>
      <c r="U3570" s="33" t="s">
        <v>13950</v>
      </c>
      <c r="V3570" s="33" t="s">
        <v>13950</v>
      </c>
      <c r="W3570" s="33" t="s">
        <v>14022</v>
      </c>
      <c r="X3570" s="33" t="s">
        <v>3497</v>
      </c>
    </row>
    <row r="3571" spans="14:24" x14ac:dyDescent="0.25">
      <c r="N3571" s="33" t="s">
        <v>3497</v>
      </c>
      <c r="O3571" s="33" t="s">
        <v>14023</v>
      </c>
      <c r="P3571" s="68">
        <v>5867</v>
      </c>
      <c r="Q3571" s="69" t="s">
        <v>14024</v>
      </c>
      <c r="R3571" s="33" t="s">
        <v>14025</v>
      </c>
      <c r="S3571" s="68">
        <v>53111</v>
      </c>
      <c r="T3571" s="69" t="s">
        <v>14026</v>
      </c>
      <c r="U3571" s="33" t="s">
        <v>13950</v>
      </c>
      <c r="V3571" s="33" t="s">
        <v>13950</v>
      </c>
      <c r="W3571" s="33" t="s">
        <v>14027</v>
      </c>
      <c r="X3571" s="33" t="s">
        <v>3497</v>
      </c>
    </row>
    <row r="3572" spans="14:24" x14ac:dyDescent="0.25">
      <c r="N3572" s="33" t="s">
        <v>3497</v>
      </c>
      <c r="O3572" s="33" t="s">
        <v>14028</v>
      </c>
      <c r="P3572" s="68">
        <v>6877</v>
      </c>
      <c r="Q3572" s="33" t="s">
        <v>14029</v>
      </c>
      <c r="R3572" s="33" t="s">
        <v>14030</v>
      </c>
      <c r="S3572" s="68">
        <v>61186</v>
      </c>
      <c r="T3572" s="69" t="s">
        <v>14031</v>
      </c>
      <c r="U3572" s="33" t="s">
        <v>4728</v>
      </c>
      <c r="V3572" s="33" t="s">
        <v>4741</v>
      </c>
      <c r="W3572" s="33" t="s">
        <v>14032</v>
      </c>
      <c r="X3572" s="33" t="s">
        <v>3497</v>
      </c>
    </row>
    <row r="3573" spans="14:24" x14ac:dyDescent="0.25">
      <c r="N3573" s="33" t="s">
        <v>3497</v>
      </c>
      <c r="O3573" s="33" t="s">
        <v>14028</v>
      </c>
      <c r="P3573" s="68">
        <v>7576</v>
      </c>
      <c r="Q3573" s="33" t="s">
        <v>14033</v>
      </c>
      <c r="R3573" s="33" t="s">
        <v>14034</v>
      </c>
      <c r="S3573" s="68">
        <v>31505</v>
      </c>
      <c r="T3573" s="69" t="s">
        <v>14035</v>
      </c>
      <c r="U3573" s="33" t="s">
        <v>4638</v>
      </c>
      <c r="V3573" s="33" t="s">
        <v>4639</v>
      </c>
      <c r="W3573" s="33" t="s">
        <v>14036</v>
      </c>
      <c r="X3573" s="33" t="s">
        <v>3497</v>
      </c>
    </row>
    <row r="3574" spans="14:24" x14ac:dyDescent="0.25">
      <c r="N3574" s="33" t="s">
        <v>3497</v>
      </c>
      <c r="O3574" s="33" t="s">
        <v>14028</v>
      </c>
      <c r="P3574" s="68">
        <v>8064</v>
      </c>
      <c r="Q3574" s="33" t="s">
        <v>14037</v>
      </c>
      <c r="R3574" s="33" t="s">
        <v>14038</v>
      </c>
      <c r="S3574" s="68">
        <v>33385</v>
      </c>
      <c r="T3574" s="69" t="s">
        <v>14039</v>
      </c>
      <c r="U3574" s="33" t="s">
        <v>4728</v>
      </c>
      <c r="V3574" s="33" t="s">
        <v>4741</v>
      </c>
      <c r="W3574" s="33" t="s">
        <v>14040</v>
      </c>
      <c r="X3574" s="33" t="s">
        <v>3497</v>
      </c>
    </row>
    <row r="3575" spans="14:24" x14ac:dyDescent="0.25">
      <c r="N3575" s="33" t="s">
        <v>3497</v>
      </c>
      <c r="O3575" s="33" t="s">
        <v>14028</v>
      </c>
      <c r="P3575" s="68">
        <v>9077</v>
      </c>
      <c r="Q3575" s="33" t="s">
        <v>14041</v>
      </c>
      <c r="R3575" s="33" t="s">
        <v>14042</v>
      </c>
      <c r="S3575" s="68">
        <v>33412</v>
      </c>
      <c r="T3575" s="69" t="s">
        <v>14043</v>
      </c>
      <c r="U3575" s="33" t="s">
        <v>4728</v>
      </c>
      <c r="V3575" s="33" t="s">
        <v>4741</v>
      </c>
      <c r="W3575" s="33" t="s">
        <v>14040</v>
      </c>
      <c r="X3575" s="33" t="s">
        <v>3497</v>
      </c>
    </row>
    <row r="3576" spans="14:24" x14ac:dyDescent="0.25">
      <c r="N3576" s="33" t="s">
        <v>3497</v>
      </c>
      <c r="O3576" s="33" t="s">
        <v>14044</v>
      </c>
      <c r="P3576" s="68">
        <v>6105</v>
      </c>
      <c r="Q3576" s="33" t="s">
        <v>14045</v>
      </c>
      <c r="R3576" s="33" t="s">
        <v>14046</v>
      </c>
      <c r="S3576" s="68">
        <v>47808</v>
      </c>
      <c r="T3576" s="69" t="s">
        <v>14047</v>
      </c>
      <c r="U3576" s="33" t="s">
        <v>4728</v>
      </c>
      <c r="V3576" s="33" t="s">
        <v>4741</v>
      </c>
      <c r="W3576" s="33" t="s">
        <v>14048</v>
      </c>
      <c r="X3576" s="33" t="s">
        <v>3497</v>
      </c>
    </row>
    <row r="3577" spans="14:24" x14ac:dyDescent="0.25">
      <c r="N3577" s="33" t="s">
        <v>3497</v>
      </c>
      <c r="O3577" s="33" t="s">
        <v>14044</v>
      </c>
      <c r="P3577" s="68">
        <v>6105</v>
      </c>
      <c r="Q3577" s="33" t="s">
        <v>14045</v>
      </c>
      <c r="R3577" s="33" t="s">
        <v>14049</v>
      </c>
      <c r="S3577" s="68">
        <v>48383</v>
      </c>
      <c r="T3577" s="69" t="s">
        <v>14050</v>
      </c>
      <c r="U3577" s="33" t="s">
        <v>4638</v>
      </c>
      <c r="V3577" s="33" t="s">
        <v>4639</v>
      </c>
      <c r="W3577" s="33" t="s">
        <v>14048</v>
      </c>
      <c r="X3577" s="33" t="s">
        <v>3497</v>
      </c>
    </row>
    <row r="3578" spans="14:24" x14ac:dyDescent="0.25">
      <c r="N3578" s="33" t="s">
        <v>3497</v>
      </c>
      <c r="O3578" s="33" t="s">
        <v>14044</v>
      </c>
      <c r="P3578" s="68">
        <v>6105</v>
      </c>
      <c r="Q3578" s="33" t="s">
        <v>14045</v>
      </c>
      <c r="R3578" s="33" t="s">
        <v>14051</v>
      </c>
      <c r="S3578" s="68">
        <v>42112</v>
      </c>
      <c r="T3578" s="69" t="s">
        <v>14052</v>
      </c>
      <c r="U3578" s="33" t="s">
        <v>4728</v>
      </c>
      <c r="V3578" s="33" t="s">
        <v>4729</v>
      </c>
      <c r="W3578" s="33" t="s">
        <v>14048</v>
      </c>
      <c r="X3578" s="33" t="s">
        <v>3497</v>
      </c>
    </row>
    <row r="3579" spans="14:24" x14ac:dyDescent="0.25">
      <c r="N3579" s="33" t="s">
        <v>3497</v>
      </c>
      <c r="O3579" s="33" t="s">
        <v>14044</v>
      </c>
      <c r="P3579" s="68">
        <v>6885</v>
      </c>
      <c r="Q3579" s="33" t="s">
        <v>14053</v>
      </c>
      <c r="R3579" s="33" t="s">
        <v>14054</v>
      </c>
      <c r="S3579" s="68">
        <v>51145</v>
      </c>
      <c r="T3579" s="33" t="s">
        <v>14055</v>
      </c>
      <c r="U3579" s="33" t="s">
        <v>4728</v>
      </c>
      <c r="V3579" s="33" t="s">
        <v>4729</v>
      </c>
      <c r="W3579" s="33" t="s">
        <v>14056</v>
      </c>
      <c r="X3579" s="33" t="s">
        <v>3497</v>
      </c>
    </row>
    <row r="3580" spans="14:24" x14ac:dyDescent="0.25">
      <c r="N3580" s="33" t="s">
        <v>3497</v>
      </c>
      <c r="O3580" s="33" t="s">
        <v>14044</v>
      </c>
      <c r="P3580" s="68">
        <v>7520</v>
      </c>
      <c r="Q3580" s="33" t="s">
        <v>14057</v>
      </c>
      <c r="R3580" s="33" t="s">
        <v>14058</v>
      </c>
      <c r="S3580" s="68">
        <v>46448</v>
      </c>
      <c r="T3580" s="69" t="s">
        <v>14059</v>
      </c>
      <c r="U3580" s="33" t="s">
        <v>4728</v>
      </c>
      <c r="V3580" s="33" t="s">
        <v>4729</v>
      </c>
      <c r="W3580" s="33" t="s">
        <v>14060</v>
      </c>
      <c r="X3580" s="33" t="s">
        <v>3497</v>
      </c>
    </row>
    <row r="3581" spans="14:24" x14ac:dyDescent="0.25">
      <c r="N3581" s="33" t="s">
        <v>3497</v>
      </c>
      <c r="O3581" s="33" t="s">
        <v>14044</v>
      </c>
      <c r="P3581" s="68">
        <v>8292</v>
      </c>
      <c r="Q3581" s="33" t="s">
        <v>14061</v>
      </c>
      <c r="R3581" s="33" t="s">
        <v>14062</v>
      </c>
      <c r="S3581" s="68">
        <v>42564</v>
      </c>
      <c r="T3581" s="69" t="s">
        <v>14063</v>
      </c>
      <c r="U3581" s="33" t="s">
        <v>4728</v>
      </c>
      <c r="V3581" s="33" t="s">
        <v>4741</v>
      </c>
      <c r="W3581" s="33" t="s">
        <v>14064</v>
      </c>
      <c r="X3581" s="33" t="s">
        <v>3497</v>
      </c>
    </row>
    <row r="3582" spans="14:24" x14ac:dyDescent="0.25">
      <c r="N3582" s="33" t="s">
        <v>3497</v>
      </c>
      <c r="O3582" s="33" t="s">
        <v>14044</v>
      </c>
      <c r="P3582" s="68">
        <v>8293</v>
      </c>
      <c r="Q3582" s="33" t="s">
        <v>14065</v>
      </c>
      <c r="R3582" s="33" t="s">
        <v>14066</v>
      </c>
      <c r="S3582" s="68">
        <v>42496</v>
      </c>
      <c r="T3582" s="69" t="s">
        <v>14067</v>
      </c>
      <c r="U3582" s="33" t="s">
        <v>4728</v>
      </c>
      <c r="V3582" s="33" t="s">
        <v>4741</v>
      </c>
      <c r="W3582" s="33" t="s">
        <v>14064</v>
      </c>
      <c r="X3582" s="33" t="s">
        <v>3497</v>
      </c>
    </row>
    <row r="3583" spans="14:24" x14ac:dyDescent="0.25">
      <c r="N3583" s="33" t="s">
        <v>3497</v>
      </c>
      <c r="O3583" s="33" t="s">
        <v>14044</v>
      </c>
      <c r="P3583" s="68">
        <v>8294</v>
      </c>
      <c r="Q3583" s="33" t="s">
        <v>14068</v>
      </c>
      <c r="R3583" s="33" t="s">
        <v>14069</v>
      </c>
      <c r="S3583" s="68">
        <v>42631</v>
      </c>
      <c r="T3583" s="69" t="s">
        <v>14070</v>
      </c>
      <c r="U3583" s="33" t="s">
        <v>4728</v>
      </c>
      <c r="V3583" s="33" t="s">
        <v>4741</v>
      </c>
      <c r="W3583" s="33" t="s">
        <v>14064</v>
      </c>
      <c r="X3583" s="33" t="s">
        <v>3497</v>
      </c>
    </row>
    <row r="3584" spans="14:24" x14ac:dyDescent="0.25">
      <c r="N3584" s="33" t="s">
        <v>3497</v>
      </c>
      <c r="O3584" s="33" t="s">
        <v>14071</v>
      </c>
      <c r="P3584" s="68">
        <v>5868</v>
      </c>
      <c r="Q3584" s="69" t="s">
        <v>14072</v>
      </c>
      <c r="R3584" s="33" t="s">
        <v>14073</v>
      </c>
      <c r="S3584" s="68">
        <v>52942</v>
      </c>
      <c r="T3584" s="69" t="s">
        <v>14074</v>
      </c>
      <c r="U3584" s="33" t="s">
        <v>13950</v>
      </c>
      <c r="V3584" s="33" t="s">
        <v>13950</v>
      </c>
      <c r="W3584" s="33" t="s">
        <v>14075</v>
      </c>
      <c r="X3584" s="33" t="s">
        <v>3497</v>
      </c>
    </row>
    <row r="3585" spans="14:24" x14ac:dyDescent="0.25">
      <c r="N3585" s="33" t="s">
        <v>3497</v>
      </c>
      <c r="O3585" s="33" t="s">
        <v>14076</v>
      </c>
      <c r="P3585" s="68">
        <v>6655</v>
      </c>
      <c r="Q3585" s="33" t="s">
        <v>14077</v>
      </c>
      <c r="R3585" s="33" t="s">
        <v>14078</v>
      </c>
      <c r="S3585" s="68">
        <v>20880</v>
      </c>
      <c r="T3585" s="69" t="s">
        <v>14079</v>
      </c>
      <c r="U3585" s="33" t="s">
        <v>4638</v>
      </c>
      <c r="V3585" s="33" t="s">
        <v>4639</v>
      </c>
      <c r="W3585" s="33" t="s">
        <v>14080</v>
      </c>
      <c r="X3585" s="33" t="s">
        <v>3497</v>
      </c>
    </row>
    <row r="3586" spans="14:24" x14ac:dyDescent="0.25">
      <c r="N3586" s="33" t="s">
        <v>3497</v>
      </c>
      <c r="O3586" s="33" t="s">
        <v>14076</v>
      </c>
      <c r="P3586" s="68">
        <v>6657</v>
      </c>
      <c r="Q3586" s="33" t="s">
        <v>14081</v>
      </c>
      <c r="R3586" s="33" t="s">
        <v>14082</v>
      </c>
      <c r="S3586" s="68">
        <v>20885</v>
      </c>
      <c r="T3586" s="69" t="s">
        <v>14083</v>
      </c>
      <c r="U3586" s="33" t="s">
        <v>4638</v>
      </c>
      <c r="V3586" s="33" t="s">
        <v>4639</v>
      </c>
      <c r="W3586" s="33" t="s">
        <v>14080</v>
      </c>
      <c r="X3586" s="33" t="s">
        <v>3497</v>
      </c>
    </row>
    <row r="3587" spans="14:24" x14ac:dyDescent="0.25">
      <c r="N3587" s="33" t="s">
        <v>3497</v>
      </c>
      <c r="O3587" s="33" t="s">
        <v>14076</v>
      </c>
      <c r="P3587" s="68">
        <v>6658</v>
      </c>
      <c r="Q3587" s="33" t="s">
        <v>14084</v>
      </c>
      <c r="R3587" s="33" t="s">
        <v>14085</v>
      </c>
      <c r="S3587" s="68">
        <v>20887</v>
      </c>
      <c r="T3587" s="69" t="s">
        <v>14086</v>
      </c>
      <c r="U3587" s="33" t="s">
        <v>4638</v>
      </c>
      <c r="V3587" s="33" t="s">
        <v>4639</v>
      </c>
      <c r="W3587" s="33" t="s">
        <v>14080</v>
      </c>
      <c r="X3587" s="33" t="s">
        <v>3497</v>
      </c>
    </row>
    <row r="3588" spans="14:24" x14ac:dyDescent="0.25">
      <c r="N3588" s="33" t="s">
        <v>3497</v>
      </c>
      <c r="O3588" s="33" t="s">
        <v>14076</v>
      </c>
      <c r="P3588" s="68">
        <v>6659</v>
      </c>
      <c r="Q3588" s="33" t="s">
        <v>14087</v>
      </c>
      <c r="R3588" s="33" t="s">
        <v>14088</v>
      </c>
      <c r="S3588" s="68">
        <v>20888</v>
      </c>
      <c r="T3588" s="69" t="s">
        <v>14089</v>
      </c>
      <c r="U3588" s="33" t="s">
        <v>4638</v>
      </c>
      <c r="V3588" s="33" t="s">
        <v>4639</v>
      </c>
      <c r="W3588" s="33" t="s">
        <v>6277</v>
      </c>
      <c r="X3588" s="33" t="s">
        <v>3497</v>
      </c>
    </row>
    <row r="3589" spans="14:24" x14ac:dyDescent="0.25">
      <c r="N3589" s="33" t="s">
        <v>3497</v>
      </c>
      <c r="O3589" s="33" t="s">
        <v>14076</v>
      </c>
      <c r="P3589" s="68">
        <v>6661</v>
      </c>
      <c r="Q3589" s="33" t="s">
        <v>14090</v>
      </c>
      <c r="R3589" s="33" t="s">
        <v>14091</v>
      </c>
      <c r="S3589" s="68">
        <v>20889</v>
      </c>
      <c r="T3589" s="69" t="s">
        <v>14092</v>
      </c>
      <c r="U3589" s="33" t="s">
        <v>4638</v>
      </c>
      <c r="V3589" s="33" t="s">
        <v>4639</v>
      </c>
      <c r="W3589" s="33" t="s">
        <v>14093</v>
      </c>
      <c r="X3589" s="33" t="s">
        <v>3497</v>
      </c>
    </row>
    <row r="3590" spans="14:24" x14ac:dyDescent="0.25">
      <c r="N3590" s="33" t="s">
        <v>3497</v>
      </c>
      <c r="O3590" s="33" t="s">
        <v>14076</v>
      </c>
      <c r="P3590" s="68">
        <v>6869</v>
      </c>
      <c r="Q3590" s="33" t="s">
        <v>14094</v>
      </c>
      <c r="R3590" s="33" t="s">
        <v>14095</v>
      </c>
      <c r="S3590" s="68">
        <v>9084</v>
      </c>
      <c r="T3590" s="69" t="s">
        <v>14096</v>
      </c>
      <c r="U3590" s="33" t="s">
        <v>4638</v>
      </c>
      <c r="V3590" s="33" t="s">
        <v>4639</v>
      </c>
      <c r="W3590" s="69" t="s">
        <v>14097</v>
      </c>
      <c r="X3590" s="33" t="s">
        <v>3497</v>
      </c>
    </row>
    <row r="3591" spans="14:24" x14ac:dyDescent="0.25">
      <c r="N3591" s="33" t="s">
        <v>3496</v>
      </c>
      <c r="O3591" s="33" t="s">
        <v>14098</v>
      </c>
      <c r="P3591" s="68">
        <v>4304</v>
      </c>
      <c r="Q3591" s="33" t="s">
        <v>14099</v>
      </c>
      <c r="R3591" s="33" t="s">
        <v>14100</v>
      </c>
      <c r="S3591" s="68">
        <v>7536</v>
      </c>
      <c r="T3591" s="33" t="s">
        <v>14101</v>
      </c>
      <c r="U3591" s="33" t="s">
        <v>4713</v>
      </c>
      <c r="V3591" s="33" t="s">
        <v>4713</v>
      </c>
      <c r="W3591" s="33" t="s">
        <v>4713</v>
      </c>
      <c r="X3591" s="33" t="s">
        <v>3496</v>
      </c>
    </row>
    <row r="3592" spans="14:24" x14ac:dyDescent="0.25">
      <c r="N3592" s="33" t="s">
        <v>3496</v>
      </c>
      <c r="O3592" s="33" t="s">
        <v>14102</v>
      </c>
      <c r="P3592" s="68">
        <v>4974</v>
      </c>
      <c r="Q3592" s="33" t="s">
        <v>14103</v>
      </c>
      <c r="R3592" s="33" t="s">
        <v>14104</v>
      </c>
      <c r="S3592" s="68">
        <v>10187</v>
      </c>
      <c r="T3592" s="69" t="s">
        <v>14105</v>
      </c>
      <c r="U3592" s="33" t="s">
        <v>3704</v>
      </c>
      <c r="V3592" s="33" t="s">
        <v>3704</v>
      </c>
      <c r="W3592" s="33" t="s">
        <v>4472</v>
      </c>
      <c r="X3592" s="33" t="s">
        <v>3496</v>
      </c>
    </row>
    <row r="3593" spans="14:24" x14ac:dyDescent="0.25">
      <c r="N3593" s="33" t="s">
        <v>3495</v>
      </c>
      <c r="O3593" s="33" t="s">
        <v>14106</v>
      </c>
      <c r="P3593" s="68">
        <v>1189</v>
      </c>
      <c r="Q3593" s="33" t="s">
        <v>14107</v>
      </c>
      <c r="R3593" s="33" t="s">
        <v>14108</v>
      </c>
      <c r="S3593" s="68">
        <v>12642</v>
      </c>
      <c r="T3593" s="69" t="s">
        <v>14109</v>
      </c>
      <c r="U3593" s="33" t="s">
        <v>4713</v>
      </c>
      <c r="V3593" s="33" t="s">
        <v>4713</v>
      </c>
      <c r="W3593" s="33" t="s">
        <v>14110</v>
      </c>
      <c r="X3593" s="33" t="s">
        <v>3495</v>
      </c>
    </row>
    <row r="3594" spans="14:24" x14ac:dyDescent="0.25">
      <c r="N3594" s="33" t="s">
        <v>3495</v>
      </c>
      <c r="O3594" s="33" t="s">
        <v>14106</v>
      </c>
      <c r="P3594" s="68">
        <v>1189</v>
      </c>
      <c r="Q3594" s="33" t="s">
        <v>14107</v>
      </c>
      <c r="R3594" s="33" t="s">
        <v>14111</v>
      </c>
      <c r="S3594" s="68">
        <v>12643</v>
      </c>
      <c r="T3594" s="33" t="s">
        <v>14112</v>
      </c>
      <c r="U3594" s="33" t="s">
        <v>4713</v>
      </c>
      <c r="V3594" s="33" t="s">
        <v>4713</v>
      </c>
      <c r="W3594" s="33" t="s">
        <v>14113</v>
      </c>
      <c r="X3594" s="33" t="s">
        <v>3495</v>
      </c>
    </row>
    <row r="3595" spans="14:24" x14ac:dyDescent="0.25">
      <c r="N3595" s="33" t="s">
        <v>3495</v>
      </c>
      <c r="O3595" s="33" t="s">
        <v>14106</v>
      </c>
      <c r="P3595" s="68">
        <v>1189</v>
      </c>
      <c r="Q3595" s="33" t="s">
        <v>14107</v>
      </c>
      <c r="R3595" s="33" t="s">
        <v>14114</v>
      </c>
      <c r="S3595" s="68">
        <v>12645</v>
      </c>
      <c r="T3595" s="69" t="s">
        <v>14115</v>
      </c>
      <c r="U3595" s="33" t="s">
        <v>4713</v>
      </c>
      <c r="V3595" s="33" t="s">
        <v>4713</v>
      </c>
      <c r="W3595" s="33" t="s">
        <v>14116</v>
      </c>
      <c r="X3595" s="33" t="s">
        <v>3495</v>
      </c>
    </row>
    <row r="3596" spans="14:24" x14ac:dyDescent="0.25">
      <c r="N3596" s="33" t="s">
        <v>3495</v>
      </c>
      <c r="O3596" s="33" t="s">
        <v>14106</v>
      </c>
      <c r="P3596" s="68">
        <v>1189</v>
      </c>
      <c r="Q3596" s="33" t="s">
        <v>14107</v>
      </c>
      <c r="R3596" s="33" t="s">
        <v>14117</v>
      </c>
      <c r="S3596" s="68">
        <v>12647</v>
      </c>
      <c r="T3596" s="69" t="s">
        <v>14118</v>
      </c>
      <c r="U3596" s="33" t="s">
        <v>4713</v>
      </c>
      <c r="V3596" s="33" t="s">
        <v>4713</v>
      </c>
      <c r="W3596" s="33" t="s">
        <v>14119</v>
      </c>
      <c r="X3596" s="33" t="s">
        <v>3495</v>
      </c>
    </row>
    <row r="3597" spans="14:24" x14ac:dyDescent="0.25">
      <c r="N3597" s="33" t="s">
        <v>3495</v>
      </c>
      <c r="O3597" s="33" t="s">
        <v>14106</v>
      </c>
      <c r="P3597" s="68">
        <v>1189</v>
      </c>
      <c r="Q3597" s="33" t="s">
        <v>14107</v>
      </c>
      <c r="R3597" s="33" t="s">
        <v>14120</v>
      </c>
      <c r="S3597" s="68">
        <v>12648</v>
      </c>
      <c r="T3597" s="33" t="s">
        <v>14121</v>
      </c>
      <c r="U3597" s="33" t="s">
        <v>4713</v>
      </c>
      <c r="V3597" s="33" t="s">
        <v>4713</v>
      </c>
      <c r="W3597" s="33" t="s">
        <v>14122</v>
      </c>
      <c r="X3597" s="33" t="s">
        <v>3495</v>
      </c>
    </row>
    <row r="3598" spans="14:24" x14ac:dyDescent="0.25">
      <c r="N3598" s="33" t="s">
        <v>3495</v>
      </c>
      <c r="O3598" s="33" t="s">
        <v>14106</v>
      </c>
      <c r="P3598" s="68">
        <v>1189</v>
      </c>
      <c r="Q3598" s="33" t="s">
        <v>14107</v>
      </c>
      <c r="R3598" s="33" t="s">
        <v>14123</v>
      </c>
      <c r="S3598" s="68">
        <v>12649</v>
      </c>
      <c r="T3598" s="69" t="s">
        <v>14124</v>
      </c>
      <c r="U3598" s="33" t="s">
        <v>4713</v>
      </c>
      <c r="V3598" s="33" t="s">
        <v>4713</v>
      </c>
      <c r="W3598" s="33" t="s">
        <v>14125</v>
      </c>
      <c r="X3598" s="33" t="s">
        <v>3495</v>
      </c>
    </row>
    <row r="3599" spans="14:24" x14ac:dyDescent="0.25">
      <c r="N3599" s="33" t="s">
        <v>3495</v>
      </c>
      <c r="O3599" s="33" t="s">
        <v>14106</v>
      </c>
      <c r="P3599" s="68">
        <v>1189</v>
      </c>
      <c r="Q3599" s="33" t="s">
        <v>14107</v>
      </c>
      <c r="R3599" s="33" t="s">
        <v>14126</v>
      </c>
      <c r="S3599" s="68">
        <v>12650</v>
      </c>
      <c r="T3599" s="69" t="s">
        <v>14127</v>
      </c>
      <c r="U3599" s="33" t="s">
        <v>4713</v>
      </c>
      <c r="V3599" s="33" t="s">
        <v>4713</v>
      </c>
      <c r="W3599" s="33" t="s">
        <v>14128</v>
      </c>
      <c r="X3599" s="33" t="s">
        <v>3495</v>
      </c>
    </row>
    <row r="3600" spans="14:24" x14ac:dyDescent="0.25">
      <c r="N3600" s="33" t="s">
        <v>3495</v>
      </c>
      <c r="O3600" s="33" t="s">
        <v>14106</v>
      </c>
      <c r="P3600" s="68">
        <v>1189</v>
      </c>
      <c r="Q3600" s="33" t="s">
        <v>14107</v>
      </c>
      <c r="R3600" s="33" t="s">
        <v>14129</v>
      </c>
      <c r="S3600" s="68">
        <v>12651</v>
      </c>
      <c r="T3600" s="33" t="s">
        <v>14130</v>
      </c>
      <c r="U3600" s="33" t="s">
        <v>4713</v>
      </c>
      <c r="V3600" s="33" t="s">
        <v>4713</v>
      </c>
      <c r="W3600" s="69" t="s">
        <v>14131</v>
      </c>
      <c r="X3600" s="33" t="s">
        <v>3495</v>
      </c>
    </row>
    <row r="3601" spans="14:24" x14ac:dyDescent="0.25">
      <c r="N3601" s="33" t="s">
        <v>3495</v>
      </c>
      <c r="O3601" s="33" t="s">
        <v>14106</v>
      </c>
      <c r="P3601" s="68">
        <v>1189</v>
      </c>
      <c r="Q3601" s="33" t="s">
        <v>14107</v>
      </c>
      <c r="R3601" s="33" t="s">
        <v>14132</v>
      </c>
      <c r="S3601" s="68">
        <v>12652</v>
      </c>
      <c r="T3601" s="33" t="s">
        <v>14133</v>
      </c>
      <c r="U3601" s="33" t="s">
        <v>4713</v>
      </c>
      <c r="V3601" s="33" t="s">
        <v>4713</v>
      </c>
      <c r="W3601" s="69" t="s">
        <v>14134</v>
      </c>
      <c r="X3601" s="33" t="s">
        <v>3495</v>
      </c>
    </row>
    <row r="3602" spans="14:24" x14ac:dyDescent="0.25">
      <c r="N3602" s="33" t="s">
        <v>3495</v>
      </c>
      <c r="O3602" s="33" t="s">
        <v>14106</v>
      </c>
      <c r="P3602" s="68">
        <v>1189</v>
      </c>
      <c r="Q3602" s="33" t="s">
        <v>14107</v>
      </c>
      <c r="R3602" s="33" t="s">
        <v>14135</v>
      </c>
      <c r="S3602" s="68">
        <v>12653</v>
      </c>
      <c r="T3602" s="69" t="s">
        <v>14136</v>
      </c>
      <c r="U3602" s="33" t="s">
        <v>4713</v>
      </c>
      <c r="V3602" s="33" t="s">
        <v>4713</v>
      </c>
      <c r="W3602" s="33" t="s">
        <v>14137</v>
      </c>
      <c r="X3602" s="33" t="s">
        <v>3495</v>
      </c>
    </row>
    <row r="3603" spans="14:24" x14ac:dyDescent="0.25">
      <c r="N3603" s="33" t="s">
        <v>3495</v>
      </c>
      <c r="O3603" s="33" t="s">
        <v>14106</v>
      </c>
      <c r="P3603" s="68">
        <v>1189</v>
      </c>
      <c r="Q3603" s="33" t="s">
        <v>14107</v>
      </c>
      <c r="R3603" s="33" t="s">
        <v>14138</v>
      </c>
      <c r="S3603" s="68">
        <v>12654</v>
      </c>
      <c r="T3603" s="33" t="s">
        <v>14139</v>
      </c>
      <c r="U3603" s="33" t="s">
        <v>4713</v>
      </c>
      <c r="V3603" s="33" t="s">
        <v>4713</v>
      </c>
      <c r="W3603" s="33" t="s">
        <v>14140</v>
      </c>
      <c r="X3603" s="33" t="s">
        <v>3495</v>
      </c>
    </row>
    <row r="3604" spans="14:24" x14ac:dyDescent="0.25">
      <c r="N3604" s="33" t="s">
        <v>3495</v>
      </c>
      <c r="O3604" s="33" t="s">
        <v>14106</v>
      </c>
      <c r="P3604" s="68">
        <v>1189</v>
      </c>
      <c r="Q3604" s="33" t="s">
        <v>14107</v>
      </c>
      <c r="R3604" s="33" t="s">
        <v>14141</v>
      </c>
      <c r="S3604" s="68">
        <v>12655</v>
      </c>
      <c r="T3604" s="33" t="s">
        <v>14142</v>
      </c>
      <c r="U3604" s="33" t="s">
        <v>4713</v>
      </c>
      <c r="V3604" s="33" t="s">
        <v>4713</v>
      </c>
      <c r="W3604" s="33" t="s">
        <v>14143</v>
      </c>
      <c r="X3604" s="33" t="s">
        <v>3495</v>
      </c>
    </row>
    <row r="3605" spans="14:24" x14ac:dyDescent="0.25">
      <c r="N3605" s="33" t="s">
        <v>3495</v>
      </c>
      <c r="O3605" s="33" t="s">
        <v>14106</v>
      </c>
      <c r="P3605" s="68">
        <v>1189</v>
      </c>
      <c r="Q3605" s="33" t="s">
        <v>14107</v>
      </c>
      <c r="R3605" s="33" t="s">
        <v>14144</v>
      </c>
      <c r="S3605" s="68">
        <v>12656</v>
      </c>
      <c r="T3605" s="33" t="s">
        <v>14145</v>
      </c>
      <c r="U3605" s="33" t="s">
        <v>4713</v>
      </c>
      <c r="V3605" s="33" t="s">
        <v>4713</v>
      </c>
      <c r="W3605" s="33" t="s">
        <v>14146</v>
      </c>
      <c r="X3605" s="33" t="s">
        <v>3495</v>
      </c>
    </row>
    <row r="3606" spans="14:24" x14ac:dyDescent="0.25">
      <c r="N3606" s="33" t="s">
        <v>3495</v>
      </c>
      <c r="O3606" s="33" t="s">
        <v>14106</v>
      </c>
      <c r="P3606" s="68">
        <v>1189</v>
      </c>
      <c r="Q3606" s="33" t="s">
        <v>14107</v>
      </c>
      <c r="R3606" s="33" t="s">
        <v>14147</v>
      </c>
      <c r="S3606" s="68">
        <v>12657</v>
      </c>
      <c r="T3606" s="69" t="s">
        <v>14148</v>
      </c>
      <c r="U3606" s="33" t="s">
        <v>4713</v>
      </c>
      <c r="V3606" s="33" t="s">
        <v>4713</v>
      </c>
      <c r="W3606" s="33" t="s">
        <v>14149</v>
      </c>
      <c r="X3606" s="33" t="s">
        <v>3495</v>
      </c>
    </row>
    <row r="3607" spans="14:24" x14ac:dyDescent="0.25">
      <c r="N3607" s="33" t="s">
        <v>3495</v>
      </c>
      <c r="O3607" s="33" t="s">
        <v>14106</v>
      </c>
      <c r="P3607" s="68">
        <v>1189</v>
      </c>
      <c r="Q3607" s="33" t="s">
        <v>14107</v>
      </c>
      <c r="R3607" s="33" t="s">
        <v>14150</v>
      </c>
      <c r="S3607" s="68">
        <v>12658</v>
      </c>
      <c r="T3607" s="69" t="s">
        <v>14151</v>
      </c>
      <c r="U3607" s="33" t="s">
        <v>4713</v>
      </c>
      <c r="V3607" s="33" t="s">
        <v>4713</v>
      </c>
      <c r="W3607" s="33" t="s">
        <v>14152</v>
      </c>
      <c r="X3607" s="33" t="s">
        <v>3495</v>
      </c>
    </row>
    <row r="3608" spans="14:24" x14ac:dyDescent="0.25">
      <c r="N3608" s="33" t="s">
        <v>3495</v>
      </c>
      <c r="O3608" s="33" t="s">
        <v>14106</v>
      </c>
      <c r="P3608" s="68">
        <v>1189</v>
      </c>
      <c r="Q3608" s="33" t="s">
        <v>14107</v>
      </c>
      <c r="R3608" s="33" t="s">
        <v>14153</v>
      </c>
      <c r="S3608" s="68">
        <v>12659</v>
      </c>
      <c r="T3608" s="69" t="s">
        <v>14154</v>
      </c>
      <c r="U3608" s="33" t="s">
        <v>4713</v>
      </c>
      <c r="V3608" s="33" t="s">
        <v>4713</v>
      </c>
      <c r="W3608" s="33" t="s">
        <v>14155</v>
      </c>
      <c r="X3608" s="33" t="s">
        <v>3495</v>
      </c>
    </row>
    <row r="3609" spans="14:24" x14ac:dyDescent="0.25">
      <c r="N3609" s="33" t="s">
        <v>3495</v>
      </c>
      <c r="O3609" s="33" t="s">
        <v>14106</v>
      </c>
      <c r="P3609" s="68">
        <v>1189</v>
      </c>
      <c r="Q3609" s="33" t="s">
        <v>14107</v>
      </c>
      <c r="R3609" s="33" t="s">
        <v>14156</v>
      </c>
      <c r="S3609" s="68">
        <v>12660</v>
      </c>
      <c r="T3609" s="33" t="s">
        <v>14157</v>
      </c>
      <c r="U3609" s="33" t="s">
        <v>4713</v>
      </c>
      <c r="V3609" s="33" t="s">
        <v>4713</v>
      </c>
      <c r="W3609" s="33" t="s">
        <v>14158</v>
      </c>
      <c r="X3609" s="33" t="s">
        <v>3495</v>
      </c>
    </row>
    <row r="3610" spans="14:24" x14ac:dyDescent="0.25">
      <c r="N3610" s="33" t="s">
        <v>3495</v>
      </c>
      <c r="O3610" s="33" t="s">
        <v>14106</v>
      </c>
      <c r="P3610" s="68">
        <v>1189</v>
      </c>
      <c r="Q3610" s="33" t="s">
        <v>14107</v>
      </c>
      <c r="R3610" s="33" t="s">
        <v>14159</v>
      </c>
      <c r="S3610" s="68">
        <v>12661</v>
      </c>
      <c r="T3610" s="33" t="s">
        <v>14160</v>
      </c>
      <c r="U3610" s="33" t="s">
        <v>4713</v>
      </c>
      <c r="V3610" s="33" t="s">
        <v>4713</v>
      </c>
      <c r="W3610" s="33" t="s">
        <v>14161</v>
      </c>
      <c r="X3610" s="33" t="s">
        <v>3495</v>
      </c>
    </row>
    <row r="3611" spans="14:24" x14ac:dyDescent="0.25">
      <c r="N3611" s="33" t="s">
        <v>3495</v>
      </c>
      <c r="O3611" s="33" t="s">
        <v>14106</v>
      </c>
      <c r="P3611" s="68">
        <v>1189</v>
      </c>
      <c r="Q3611" s="33" t="s">
        <v>14107</v>
      </c>
      <c r="R3611" s="33" t="s">
        <v>14162</v>
      </c>
      <c r="S3611" s="68">
        <v>12663</v>
      </c>
      <c r="T3611" s="33" t="s">
        <v>14163</v>
      </c>
      <c r="U3611" s="33" t="s">
        <v>4713</v>
      </c>
      <c r="V3611" s="33" t="s">
        <v>4713</v>
      </c>
      <c r="W3611" s="33" t="s">
        <v>14164</v>
      </c>
      <c r="X3611" s="33" t="s">
        <v>3495</v>
      </c>
    </row>
    <row r="3612" spans="14:24" x14ac:dyDescent="0.25">
      <c r="N3612" s="33" t="s">
        <v>3495</v>
      </c>
      <c r="O3612" s="33" t="s">
        <v>14106</v>
      </c>
      <c r="P3612" s="68">
        <v>1189</v>
      </c>
      <c r="Q3612" s="33" t="s">
        <v>14107</v>
      </c>
      <c r="R3612" s="33" t="s">
        <v>14165</v>
      </c>
      <c r="S3612" s="68">
        <v>12665</v>
      </c>
      <c r="T3612" s="33" t="s">
        <v>14166</v>
      </c>
      <c r="U3612" s="33" t="s">
        <v>4713</v>
      </c>
      <c r="V3612" s="33" t="s">
        <v>4713</v>
      </c>
      <c r="W3612" s="33" t="s">
        <v>14167</v>
      </c>
      <c r="X3612" s="33" t="s">
        <v>3495</v>
      </c>
    </row>
    <row r="3613" spans="14:24" x14ac:dyDescent="0.25">
      <c r="N3613" s="33" t="s">
        <v>3495</v>
      </c>
      <c r="O3613" s="33" t="s">
        <v>14106</v>
      </c>
      <c r="P3613" s="68">
        <v>1189</v>
      </c>
      <c r="Q3613" s="33" t="s">
        <v>14107</v>
      </c>
      <c r="R3613" s="33" t="s">
        <v>14168</v>
      </c>
      <c r="S3613" s="68">
        <v>12666</v>
      </c>
      <c r="T3613" s="69" t="s">
        <v>14169</v>
      </c>
      <c r="U3613" s="33" t="s">
        <v>4713</v>
      </c>
      <c r="V3613" s="33" t="s">
        <v>4713</v>
      </c>
      <c r="W3613" s="33" t="s">
        <v>14170</v>
      </c>
      <c r="X3613" s="33" t="s">
        <v>3495</v>
      </c>
    </row>
    <row r="3614" spans="14:24" x14ac:dyDescent="0.25">
      <c r="N3614" s="33" t="s">
        <v>3495</v>
      </c>
      <c r="O3614" s="33" t="s">
        <v>14106</v>
      </c>
      <c r="P3614" s="68">
        <v>1189</v>
      </c>
      <c r="Q3614" s="33" t="s">
        <v>14107</v>
      </c>
      <c r="R3614" s="33" t="s">
        <v>14171</v>
      </c>
      <c r="S3614" s="68">
        <v>12667</v>
      </c>
      <c r="T3614" s="69" t="s">
        <v>14172</v>
      </c>
      <c r="U3614" s="33" t="s">
        <v>4713</v>
      </c>
      <c r="V3614" s="33" t="s">
        <v>4713</v>
      </c>
      <c r="W3614" s="33" t="s">
        <v>14173</v>
      </c>
      <c r="X3614" s="33" t="s">
        <v>3495</v>
      </c>
    </row>
    <row r="3615" spans="14:24" x14ac:dyDescent="0.25">
      <c r="N3615" s="33" t="s">
        <v>3495</v>
      </c>
      <c r="O3615" s="33" t="s">
        <v>14106</v>
      </c>
      <c r="P3615" s="68">
        <v>1189</v>
      </c>
      <c r="Q3615" s="33" t="s">
        <v>14107</v>
      </c>
      <c r="R3615" s="33" t="s">
        <v>14174</v>
      </c>
      <c r="S3615" s="68">
        <v>12668</v>
      </c>
      <c r="T3615" s="33" t="s">
        <v>14175</v>
      </c>
      <c r="U3615" s="33" t="s">
        <v>4713</v>
      </c>
      <c r="V3615" s="33" t="s">
        <v>4713</v>
      </c>
      <c r="W3615" s="33" t="s">
        <v>14176</v>
      </c>
      <c r="X3615" s="33" t="s">
        <v>3495</v>
      </c>
    </row>
    <row r="3616" spans="14:24" x14ac:dyDescent="0.25">
      <c r="N3616" s="33" t="s">
        <v>3495</v>
      </c>
      <c r="O3616" s="33" t="s">
        <v>14106</v>
      </c>
      <c r="P3616" s="68">
        <v>1189</v>
      </c>
      <c r="Q3616" s="33" t="s">
        <v>14107</v>
      </c>
      <c r="R3616" s="33" t="s">
        <v>14177</v>
      </c>
      <c r="S3616" s="68">
        <v>12669</v>
      </c>
      <c r="T3616" s="69" t="s">
        <v>14178</v>
      </c>
      <c r="U3616" s="33" t="s">
        <v>4713</v>
      </c>
      <c r="V3616" s="33" t="s">
        <v>4713</v>
      </c>
      <c r="W3616" s="33" t="s">
        <v>14179</v>
      </c>
      <c r="X3616" s="33" t="s">
        <v>3495</v>
      </c>
    </row>
    <row r="3617" spans="14:24" x14ac:dyDescent="0.25">
      <c r="N3617" s="33" t="s">
        <v>3495</v>
      </c>
      <c r="O3617" s="33" t="s">
        <v>14106</v>
      </c>
      <c r="P3617" s="68">
        <v>1189</v>
      </c>
      <c r="Q3617" s="33" t="s">
        <v>14107</v>
      </c>
      <c r="R3617" s="33" t="s">
        <v>14180</v>
      </c>
      <c r="S3617" s="68">
        <v>12671</v>
      </c>
      <c r="T3617" s="33" t="s">
        <v>14181</v>
      </c>
      <c r="U3617" s="33" t="s">
        <v>4713</v>
      </c>
      <c r="V3617" s="33" t="s">
        <v>4713</v>
      </c>
      <c r="W3617" s="33" t="s">
        <v>14182</v>
      </c>
      <c r="X3617" s="33" t="s">
        <v>3495</v>
      </c>
    </row>
    <row r="3618" spans="14:24" x14ac:dyDescent="0.25">
      <c r="N3618" s="33" t="s">
        <v>3495</v>
      </c>
      <c r="O3618" s="33" t="s">
        <v>14106</v>
      </c>
      <c r="P3618" s="68">
        <v>1189</v>
      </c>
      <c r="Q3618" s="33" t="s">
        <v>14107</v>
      </c>
      <c r="R3618" s="33" t="s">
        <v>14183</v>
      </c>
      <c r="S3618" s="68">
        <v>12672</v>
      </c>
      <c r="T3618" s="33" t="s">
        <v>14184</v>
      </c>
      <c r="U3618" s="33" t="s">
        <v>4713</v>
      </c>
      <c r="V3618" s="33" t="s">
        <v>4713</v>
      </c>
      <c r="W3618" s="33" t="s">
        <v>14185</v>
      </c>
      <c r="X3618" s="33" t="s">
        <v>3495</v>
      </c>
    </row>
    <row r="3619" spans="14:24" x14ac:dyDescent="0.25">
      <c r="N3619" s="33" t="s">
        <v>3495</v>
      </c>
      <c r="O3619" s="33" t="s">
        <v>14106</v>
      </c>
      <c r="P3619" s="68">
        <v>1189</v>
      </c>
      <c r="Q3619" s="33" t="s">
        <v>14107</v>
      </c>
      <c r="R3619" s="33" t="s">
        <v>14186</v>
      </c>
      <c r="S3619" s="68">
        <v>12674</v>
      </c>
      <c r="T3619" s="69" t="s">
        <v>14187</v>
      </c>
      <c r="U3619" s="33" t="s">
        <v>4713</v>
      </c>
      <c r="V3619" s="33" t="s">
        <v>4713</v>
      </c>
      <c r="W3619" s="33" t="s">
        <v>14188</v>
      </c>
      <c r="X3619" s="33" t="s">
        <v>3495</v>
      </c>
    </row>
    <row r="3620" spans="14:24" x14ac:dyDescent="0.25">
      <c r="N3620" s="33" t="s">
        <v>3495</v>
      </c>
      <c r="O3620" s="33" t="s">
        <v>14106</v>
      </c>
      <c r="P3620" s="68">
        <v>1189</v>
      </c>
      <c r="Q3620" s="33" t="s">
        <v>14107</v>
      </c>
      <c r="R3620" s="33" t="s">
        <v>14189</v>
      </c>
      <c r="S3620" s="68">
        <v>12957</v>
      </c>
      <c r="T3620" s="33" t="s">
        <v>14190</v>
      </c>
      <c r="U3620" s="33" t="s">
        <v>4713</v>
      </c>
      <c r="V3620" s="33" t="s">
        <v>4713</v>
      </c>
      <c r="W3620" s="33" t="s">
        <v>14191</v>
      </c>
      <c r="X3620" s="33" t="s">
        <v>3495</v>
      </c>
    </row>
    <row r="3621" spans="14:24" x14ac:dyDescent="0.25">
      <c r="N3621" s="33" t="s">
        <v>3495</v>
      </c>
      <c r="O3621" s="33" t="s">
        <v>14106</v>
      </c>
      <c r="P3621" s="68">
        <v>1189</v>
      </c>
      <c r="Q3621" s="33" t="s">
        <v>14107</v>
      </c>
      <c r="R3621" s="33" t="s">
        <v>14192</v>
      </c>
      <c r="S3621" s="68">
        <v>15100</v>
      </c>
      <c r="T3621" s="69" t="s">
        <v>14193</v>
      </c>
      <c r="U3621" s="33" t="s">
        <v>4713</v>
      </c>
      <c r="V3621" s="33" t="s">
        <v>4713</v>
      </c>
      <c r="W3621" s="33" t="s">
        <v>14194</v>
      </c>
      <c r="X3621" s="33" t="s">
        <v>3495</v>
      </c>
    </row>
    <row r="3622" spans="14:24" x14ac:dyDescent="0.25">
      <c r="N3622" s="33" t="s">
        <v>3495</v>
      </c>
      <c r="O3622" s="33" t="s">
        <v>14106</v>
      </c>
      <c r="P3622" s="68">
        <v>1189</v>
      </c>
      <c r="Q3622" s="33" t="s">
        <v>14107</v>
      </c>
      <c r="R3622" s="33" t="s">
        <v>14195</v>
      </c>
      <c r="S3622" s="68">
        <v>16206</v>
      </c>
      <c r="T3622" s="33" t="s">
        <v>14196</v>
      </c>
      <c r="U3622" s="33" t="s">
        <v>4713</v>
      </c>
      <c r="V3622" s="33" t="s">
        <v>4713</v>
      </c>
      <c r="W3622" s="33" t="s">
        <v>14197</v>
      </c>
      <c r="X3622" s="33" t="s">
        <v>3495</v>
      </c>
    </row>
    <row r="3623" spans="14:24" x14ac:dyDescent="0.25">
      <c r="N3623" s="33" t="s">
        <v>3495</v>
      </c>
      <c r="O3623" s="33" t="s">
        <v>14106</v>
      </c>
      <c r="P3623" s="68">
        <v>1189</v>
      </c>
      <c r="Q3623" s="33" t="s">
        <v>14107</v>
      </c>
      <c r="R3623" s="33" t="s">
        <v>14198</v>
      </c>
      <c r="S3623" s="68">
        <v>41958</v>
      </c>
      <c r="T3623" s="33" t="s">
        <v>14199</v>
      </c>
      <c r="U3623" s="33" t="s">
        <v>4713</v>
      </c>
      <c r="V3623" s="33" t="s">
        <v>4713</v>
      </c>
      <c r="W3623" s="33" t="s">
        <v>14200</v>
      </c>
      <c r="X3623" s="33" t="s">
        <v>3495</v>
      </c>
    </row>
    <row r="3624" spans="14:24" x14ac:dyDescent="0.25">
      <c r="N3624" s="33" t="s">
        <v>3495</v>
      </c>
      <c r="O3624" s="33" t="s">
        <v>14106</v>
      </c>
      <c r="P3624" s="68">
        <v>1189</v>
      </c>
      <c r="Q3624" s="33" t="s">
        <v>14107</v>
      </c>
      <c r="R3624" s="33" t="s">
        <v>14201</v>
      </c>
      <c r="S3624" s="68">
        <v>43135</v>
      </c>
      <c r="T3624" s="69" t="s">
        <v>14202</v>
      </c>
      <c r="U3624" s="33" t="s">
        <v>4713</v>
      </c>
      <c r="V3624" s="33" t="s">
        <v>4713</v>
      </c>
      <c r="W3624" s="33" t="s">
        <v>14203</v>
      </c>
      <c r="X3624" s="33" t="s">
        <v>3495</v>
      </c>
    </row>
    <row r="3625" spans="14:24" x14ac:dyDescent="0.25">
      <c r="N3625" s="33" t="s">
        <v>3495</v>
      </c>
      <c r="O3625" s="33" t="s">
        <v>14106</v>
      </c>
      <c r="P3625" s="68">
        <v>1189</v>
      </c>
      <c r="Q3625" s="33" t="s">
        <v>14107</v>
      </c>
      <c r="R3625" s="33" t="s">
        <v>14204</v>
      </c>
      <c r="S3625" s="68">
        <v>56119</v>
      </c>
      <c r="T3625" s="33" t="s">
        <v>14205</v>
      </c>
      <c r="U3625" s="33" t="s">
        <v>4713</v>
      </c>
      <c r="V3625" s="33" t="s">
        <v>4713</v>
      </c>
      <c r="W3625" s="33" t="s">
        <v>14206</v>
      </c>
      <c r="X3625" s="33" t="s">
        <v>3495</v>
      </c>
    </row>
    <row r="3626" spans="14:24" x14ac:dyDescent="0.25">
      <c r="N3626" s="33" t="s">
        <v>3495</v>
      </c>
      <c r="O3626" s="33" t="s">
        <v>14106</v>
      </c>
      <c r="P3626" s="68">
        <v>5109</v>
      </c>
      <c r="Q3626" s="33" t="s">
        <v>14207</v>
      </c>
      <c r="R3626" s="33" t="s">
        <v>14208</v>
      </c>
      <c r="S3626" s="68">
        <v>16412</v>
      </c>
      <c r="T3626" s="33" t="s">
        <v>14209</v>
      </c>
      <c r="U3626" s="33" t="s">
        <v>4713</v>
      </c>
      <c r="V3626" s="33" t="s">
        <v>4713</v>
      </c>
      <c r="W3626" s="33" t="s">
        <v>14210</v>
      </c>
      <c r="X3626" s="33" t="s">
        <v>3495</v>
      </c>
    </row>
    <row r="3627" spans="14:24" x14ac:dyDescent="0.25">
      <c r="N3627" s="33" t="s">
        <v>3495</v>
      </c>
      <c r="O3627" s="33" t="s">
        <v>14106</v>
      </c>
      <c r="P3627" s="68">
        <v>5109</v>
      </c>
      <c r="Q3627" s="33" t="s">
        <v>14207</v>
      </c>
      <c r="R3627" s="33" t="s">
        <v>14211</v>
      </c>
      <c r="S3627" s="68">
        <v>19011</v>
      </c>
      <c r="T3627" s="69" t="s">
        <v>14212</v>
      </c>
      <c r="U3627" s="33" t="s">
        <v>4713</v>
      </c>
      <c r="V3627" s="33" t="s">
        <v>4713</v>
      </c>
      <c r="W3627" s="33" t="s">
        <v>14213</v>
      </c>
      <c r="X3627" s="33" t="s">
        <v>3495</v>
      </c>
    </row>
    <row r="3628" spans="14:24" x14ac:dyDescent="0.25">
      <c r="N3628" s="33" t="s">
        <v>3495</v>
      </c>
      <c r="O3628" s="33" t="s">
        <v>14106</v>
      </c>
      <c r="P3628" s="68">
        <v>5109</v>
      </c>
      <c r="Q3628" s="33" t="s">
        <v>14207</v>
      </c>
      <c r="R3628" s="33" t="s">
        <v>14214</v>
      </c>
      <c r="S3628" s="68">
        <v>19009</v>
      </c>
      <c r="T3628" s="69" t="s">
        <v>14215</v>
      </c>
      <c r="U3628" s="33" t="s">
        <v>4713</v>
      </c>
      <c r="V3628" s="33" t="s">
        <v>4713</v>
      </c>
      <c r="W3628" s="33" t="s">
        <v>14216</v>
      </c>
      <c r="X3628" s="33" t="s">
        <v>3495</v>
      </c>
    </row>
    <row r="3629" spans="14:24" x14ac:dyDescent="0.25">
      <c r="N3629" s="33" t="s">
        <v>3495</v>
      </c>
      <c r="O3629" s="33" t="s">
        <v>14106</v>
      </c>
      <c r="P3629" s="68">
        <v>5109</v>
      </c>
      <c r="Q3629" s="33" t="s">
        <v>14207</v>
      </c>
      <c r="R3629" s="33" t="s">
        <v>14217</v>
      </c>
      <c r="S3629" s="68">
        <v>19024</v>
      </c>
      <c r="T3629" s="69" t="s">
        <v>14218</v>
      </c>
      <c r="U3629" s="33" t="s">
        <v>4713</v>
      </c>
      <c r="V3629" s="33" t="s">
        <v>4713</v>
      </c>
      <c r="W3629" s="33" t="s">
        <v>14219</v>
      </c>
      <c r="X3629" s="33" t="s">
        <v>3495</v>
      </c>
    </row>
    <row r="3630" spans="14:24" x14ac:dyDescent="0.25">
      <c r="N3630" s="33" t="s">
        <v>3495</v>
      </c>
      <c r="O3630" s="33" t="s">
        <v>14106</v>
      </c>
      <c r="P3630" s="68">
        <v>5109</v>
      </c>
      <c r="Q3630" s="33" t="s">
        <v>14207</v>
      </c>
      <c r="R3630" s="33" t="s">
        <v>14220</v>
      </c>
      <c r="S3630" s="68">
        <v>21741</v>
      </c>
      <c r="T3630" s="69" t="s">
        <v>14221</v>
      </c>
      <c r="U3630" s="33" t="s">
        <v>4713</v>
      </c>
      <c r="V3630" s="33" t="s">
        <v>4713</v>
      </c>
      <c r="W3630" s="33" t="s">
        <v>14110</v>
      </c>
      <c r="X3630" s="33" t="s">
        <v>3495</v>
      </c>
    </row>
    <row r="3631" spans="14:24" x14ac:dyDescent="0.25">
      <c r="N3631" s="33" t="s">
        <v>3495</v>
      </c>
      <c r="O3631" s="33" t="s">
        <v>14106</v>
      </c>
      <c r="P3631" s="68">
        <v>5109</v>
      </c>
      <c r="Q3631" s="33" t="s">
        <v>14207</v>
      </c>
      <c r="R3631" s="33" t="s">
        <v>14222</v>
      </c>
      <c r="S3631" s="68">
        <v>21773</v>
      </c>
      <c r="T3631" s="33" t="s">
        <v>14163</v>
      </c>
      <c r="U3631" s="33" t="s">
        <v>4713</v>
      </c>
      <c r="V3631" s="33" t="s">
        <v>4713</v>
      </c>
      <c r="W3631" s="33" t="s">
        <v>14223</v>
      </c>
      <c r="X3631" s="33" t="s">
        <v>3495</v>
      </c>
    </row>
    <row r="3632" spans="14:24" x14ac:dyDescent="0.25">
      <c r="N3632" s="33" t="s">
        <v>3495</v>
      </c>
      <c r="O3632" s="33" t="s">
        <v>14106</v>
      </c>
      <c r="P3632" s="68">
        <v>5109</v>
      </c>
      <c r="Q3632" s="33" t="s">
        <v>14207</v>
      </c>
      <c r="R3632" s="33" t="s">
        <v>14224</v>
      </c>
      <c r="S3632" s="68">
        <v>21776</v>
      </c>
      <c r="T3632" s="69" t="s">
        <v>14151</v>
      </c>
      <c r="U3632" s="33" t="s">
        <v>4713</v>
      </c>
      <c r="V3632" s="33" t="s">
        <v>4713</v>
      </c>
      <c r="W3632" s="33" t="s">
        <v>14225</v>
      </c>
      <c r="X3632" s="33" t="s">
        <v>3495</v>
      </c>
    </row>
    <row r="3633" spans="14:24" x14ac:dyDescent="0.25">
      <c r="N3633" s="33" t="s">
        <v>3495</v>
      </c>
      <c r="O3633" s="33" t="s">
        <v>14106</v>
      </c>
      <c r="P3633" s="68">
        <v>5109</v>
      </c>
      <c r="Q3633" s="33" t="s">
        <v>14207</v>
      </c>
      <c r="R3633" s="33" t="s">
        <v>14226</v>
      </c>
      <c r="S3633" s="68">
        <v>21778</v>
      </c>
      <c r="T3633" s="69" t="s">
        <v>14227</v>
      </c>
      <c r="U3633" s="33" t="s">
        <v>4713</v>
      </c>
      <c r="V3633" s="33" t="s">
        <v>4713</v>
      </c>
      <c r="W3633" s="33" t="s">
        <v>14149</v>
      </c>
      <c r="X3633" s="33" t="s">
        <v>3495</v>
      </c>
    </row>
    <row r="3634" spans="14:24" x14ac:dyDescent="0.25">
      <c r="N3634" s="33" t="s">
        <v>3495</v>
      </c>
      <c r="O3634" s="33" t="s">
        <v>14106</v>
      </c>
      <c r="P3634" s="68">
        <v>5109</v>
      </c>
      <c r="Q3634" s="33" t="s">
        <v>14207</v>
      </c>
      <c r="R3634" s="33" t="s">
        <v>14228</v>
      </c>
      <c r="S3634" s="68">
        <v>21779</v>
      </c>
      <c r="T3634" s="33" t="s">
        <v>14145</v>
      </c>
      <c r="U3634" s="33" t="s">
        <v>4713</v>
      </c>
      <c r="V3634" s="33" t="s">
        <v>4713</v>
      </c>
      <c r="W3634" s="33" t="s">
        <v>14146</v>
      </c>
      <c r="X3634" s="33" t="s">
        <v>3495</v>
      </c>
    </row>
    <row r="3635" spans="14:24" x14ac:dyDescent="0.25">
      <c r="N3635" s="33" t="s">
        <v>3495</v>
      </c>
      <c r="O3635" s="33" t="s">
        <v>14106</v>
      </c>
      <c r="P3635" s="68">
        <v>5109</v>
      </c>
      <c r="Q3635" s="33" t="s">
        <v>14207</v>
      </c>
      <c r="R3635" s="33" t="s">
        <v>14229</v>
      </c>
      <c r="S3635" s="68">
        <v>21783</v>
      </c>
      <c r="T3635" s="69" t="s">
        <v>14154</v>
      </c>
      <c r="U3635" s="33" t="s">
        <v>4713</v>
      </c>
      <c r="V3635" s="33" t="s">
        <v>4713</v>
      </c>
      <c r="W3635" s="33" t="s">
        <v>14155</v>
      </c>
      <c r="X3635" s="33" t="s">
        <v>3495</v>
      </c>
    </row>
    <row r="3636" spans="14:24" x14ac:dyDescent="0.25">
      <c r="N3636" s="33" t="s">
        <v>3495</v>
      </c>
      <c r="O3636" s="33" t="s">
        <v>14106</v>
      </c>
      <c r="P3636" s="68">
        <v>5109</v>
      </c>
      <c r="Q3636" s="33" t="s">
        <v>14207</v>
      </c>
      <c r="R3636" s="33" t="s">
        <v>14230</v>
      </c>
      <c r="S3636" s="68">
        <v>21785</v>
      </c>
      <c r="T3636" s="33" t="s">
        <v>14231</v>
      </c>
      <c r="U3636" s="33" t="s">
        <v>4713</v>
      </c>
      <c r="V3636" s="33" t="s">
        <v>4713</v>
      </c>
      <c r="W3636" s="33" t="s">
        <v>14158</v>
      </c>
      <c r="X3636" s="33" t="s">
        <v>3495</v>
      </c>
    </row>
    <row r="3637" spans="14:24" x14ac:dyDescent="0.25">
      <c r="N3637" s="33" t="s">
        <v>3495</v>
      </c>
      <c r="O3637" s="33" t="s">
        <v>14106</v>
      </c>
      <c r="P3637" s="68">
        <v>5109</v>
      </c>
      <c r="Q3637" s="33" t="s">
        <v>14207</v>
      </c>
      <c r="R3637" s="33" t="s">
        <v>14232</v>
      </c>
      <c r="S3637" s="68">
        <v>21788</v>
      </c>
      <c r="T3637" s="33" t="s">
        <v>14233</v>
      </c>
      <c r="U3637" s="33" t="s">
        <v>4713</v>
      </c>
      <c r="V3637" s="33" t="s">
        <v>4713</v>
      </c>
      <c r="W3637" s="33" t="s">
        <v>14161</v>
      </c>
      <c r="X3637" s="33" t="s">
        <v>3495</v>
      </c>
    </row>
    <row r="3638" spans="14:24" x14ac:dyDescent="0.25">
      <c r="N3638" s="33" t="s">
        <v>3495</v>
      </c>
      <c r="O3638" s="33" t="s">
        <v>14106</v>
      </c>
      <c r="P3638" s="68">
        <v>5109</v>
      </c>
      <c r="Q3638" s="33" t="s">
        <v>14207</v>
      </c>
      <c r="R3638" s="33" t="s">
        <v>14234</v>
      </c>
      <c r="S3638" s="68">
        <v>21798</v>
      </c>
      <c r="T3638" s="69" t="s">
        <v>14235</v>
      </c>
      <c r="U3638" s="33" t="s">
        <v>4713</v>
      </c>
      <c r="V3638" s="33" t="s">
        <v>4713</v>
      </c>
      <c r="W3638" s="33" t="s">
        <v>14236</v>
      </c>
      <c r="X3638" s="33" t="s">
        <v>3495</v>
      </c>
    </row>
    <row r="3639" spans="14:24" x14ac:dyDescent="0.25">
      <c r="N3639" s="33" t="s">
        <v>3495</v>
      </c>
      <c r="O3639" s="33" t="s">
        <v>14106</v>
      </c>
      <c r="P3639" s="68">
        <v>5109</v>
      </c>
      <c r="Q3639" s="33" t="s">
        <v>14207</v>
      </c>
      <c r="R3639" s="33" t="s">
        <v>14237</v>
      </c>
      <c r="S3639" s="68">
        <v>21829</v>
      </c>
      <c r="T3639" s="33" t="s">
        <v>14238</v>
      </c>
      <c r="U3639" s="33" t="s">
        <v>4713</v>
      </c>
      <c r="V3639" s="33" t="s">
        <v>4713</v>
      </c>
      <c r="W3639" s="33" t="s">
        <v>14167</v>
      </c>
      <c r="X3639" s="33" t="s">
        <v>3495</v>
      </c>
    </row>
    <row r="3640" spans="14:24" x14ac:dyDescent="0.25">
      <c r="N3640" s="33" t="s">
        <v>3495</v>
      </c>
      <c r="O3640" s="33" t="s">
        <v>14106</v>
      </c>
      <c r="P3640" s="68">
        <v>5109</v>
      </c>
      <c r="Q3640" s="33" t="s">
        <v>14207</v>
      </c>
      <c r="R3640" s="33" t="s">
        <v>14239</v>
      </c>
      <c r="S3640" s="68">
        <v>21836</v>
      </c>
      <c r="T3640" s="69" t="s">
        <v>14240</v>
      </c>
      <c r="U3640" s="33" t="s">
        <v>4713</v>
      </c>
      <c r="V3640" s="33" t="s">
        <v>4713</v>
      </c>
      <c r="W3640" s="33" t="s">
        <v>14125</v>
      </c>
      <c r="X3640" s="33" t="s">
        <v>3495</v>
      </c>
    </row>
    <row r="3641" spans="14:24" x14ac:dyDescent="0.25">
      <c r="N3641" s="33" t="s">
        <v>3495</v>
      </c>
      <c r="O3641" s="33" t="s">
        <v>14106</v>
      </c>
      <c r="P3641" s="68">
        <v>5109</v>
      </c>
      <c r="Q3641" s="33" t="s">
        <v>14207</v>
      </c>
      <c r="R3641" s="33" t="s">
        <v>14241</v>
      </c>
      <c r="S3641" s="68">
        <v>21837</v>
      </c>
      <c r="T3641" s="69" t="s">
        <v>14242</v>
      </c>
      <c r="U3641" s="33" t="s">
        <v>4713</v>
      </c>
      <c r="V3641" s="33" t="s">
        <v>4713</v>
      </c>
      <c r="W3641" s="33" t="s">
        <v>14243</v>
      </c>
      <c r="X3641" s="33" t="s">
        <v>3495</v>
      </c>
    </row>
    <row r="3642" spans="14:24" x14ac:dyDescent="0.25">
      <c r="N3642" s="33" t="s">
        <v>3495</v>
      </c>
      <c r="O3642" s="33" t="s">
        <v>14106</v>
      </c>
      <c r="P3642" s="68">
        <v>5109</v>
      </c>
      <c r="Q3642" s="33" t="s">
        <v>14207</v>
      </c>
      <c r="R3642" s="33" t="s">
        <v>14244</v>
      </c>
      <c r="S3642" s="68">
        <v>21838</v>
      </c>
      <c r="T3642" s="33" t="s">
        <v>14245</v>
      </c>
      <c r="U3642" s="33" t="s">
        <v>4713</v>
      </c>
      <c r="V3642" s="33" t="s">
        <v>4713</v>
      </c>
      <c r="W3642" s="33" t="s">
        <v>14246</v>
      </c>
      <c r="X3642" s="33" t="s">
        <v>3495</v>
      </c>
    </row>
    <row r="3643" spans="14:24" x14ac:dyDescent="0.25">
      <c r="N3643" s="33" t="s">
        <v>3495</v>
      </c>
      <c r="O3643" s="33" t="s">
        <v>14106</v>
      </c>
      <c r="P3643" s="68">
        <v>5109</v>
      </c>
      <c r="Q3643" s="33" t="s">
        <v>14207</v>
      </c>
      <c r="R3643" s="33" t="s">
        <v>14247</v>
      </c>
      <c r="S3643" s="68">
        <v>21840</v>
      </c>
      <c r="T3643" s="33" t="s">
        <v>14248</v>
      </c>
      <c r="U3643" s="33" t="s">
        <v>4713</v>
      </c>
      <c r="V3643" s="33" t="s">
        <v>4713</v>
      </c>
      <c r="W3643" s="33" t="s">
        <v>14249</v>
      </c>
      <c r="X3643" s="33" t="s">
        <v>3495</v>
      </c>
    </row>
    <row r="3644" spans="14:24" x14ac:dyDescent="0.25">
      <c r="N3644" s="33" t="s">
        <v>3495</v>
      </c>
      <c r="O3644" s="33" t="s">
        <v>14106</v>
      </c>
      <c r="P3644" s="68">
        <v>5109</v>
      </c>
      <c r="Q3644" s="33" t="s">
        <v>14207</v>
      </c>
      <c r="R3644" s="33" t="s">
        <v>14250</v>
      </c>
      <c r="S3644" s="68">
        <v>21842</v>
      </c>
      <c r="T3644" s="69" t="s">
        <v>14251</v>
      </c>
      <c r="U3644" s="33" t="s">
        <v>4713</v>
      </c>
      <c r="V3644" s="33" t="s">
        <v>4713</v>
      </c>
      <c r="W3644" s="33" t="s">
        <v>14188</v>
      </c>
      <c r="X3644" s="33" t="s">
        <v>3495</v>
      </c>
    </row>
    <row r="3645" spans="14:24" x14ac:dyDescent="0.25">
      <c r="N3645" s="33" t="s">
        <v>3495</v>
      </c>
      <c r="O3645" s="33" t="s">
        <v>14106</v>
      </c>
      <c r="P3645" s="68">
        <v>5109</v>
      </c>
      <c r="Q3645" s="33" t="s">
        <v>14207</v>
      </c>
      <c r="R3645" s="33" t="s">
        <v>14252</v>
      </c>
      <c r="S3645" s="68">
        <v>21843</v>
      </c>
      <c r="T3645" s="33" t="s">
        <v>14253</v>
      </c>
      <c r="U3645" s="33" t="s">
        <v>4713</v>
      </c>
      <c r="V3645" s="33" t="s">
        <v>4713</v>
      </c>
      <c r="W3645" s="33" t="s">
        <v>14254</v>
      </c>
      <c r="X3645" s="33" t="s">
        <v>3495</v>
      </c>
    </row>
    <row r="3646" spans="14:24" x14ac:dyDescent="0.25">
      <c r="N3646" s="33" t="s">
        <v>3495</v>
      </c>
      <c r="O3646" s="33" t="s">
        <v>14106</v>
      </c>
      <c r="P3646" s="68">
        <v>5109</v>
      </c>
      <c r="Q3646" s="33" t="s">
        <v>14207</v>
      </c>
      <c r="R3646" s="33" t="s">
        <v>14255</v>
      </c>
      <c r="S3646" s="68">
        <v>21870</v>
      </c>
      <c r="T3646" s="33" t="s">
        <v>14256</v>
      </c>
      <c r="U3646" s="33" t="s">
        <v>4713</v>
      </c>
      <c r="V3646" s="33" t="s">
        <v>4713</v>
      </c>
      <c r="W3646" s="33" t="s">
        <v>14113</v>
      </c>
      <c r="X3646" s="33" t="s">
        <v>3495</v>
      </c>
    </row>
    <row r="3647" spans="14:24" x14ac:dyDescent="0.25">
      <c r="N3647" s="33" t="s">
        <v>3495</v>
      </c>
      <c r="O3647" s="33" t="s">
        <v>14106</v>
      </c>
      <c r="P3647" s="68">
        <v>5109</v>
      </c>
      <c r="Q3647" s="33" t="s">
        <v>14207</v>
      </c>
      <c r="R3647" s="33" t="s">
        <v>14257</v>
      </c>
      <c r="S3647" s="68">
        <v>21876</v>
      </c>
      <c r="T3647" s="69" t="s">
        <v>14258</v>
      </c>
      <c r="U3647" s="33" t="s">
        <v>4713</v>
      </c>
      <c r="V3647" s="33" t="s">
        <v>4713</v>
      </c>
      <c r="W3647" s="33" t="s">
        <v>14116</v>
      </c>
      <c r="X3647" s="33" t="s">
        <v>3495</v>
      </c>
    </row>
    <row r="3648" spans="14:24" x14ac:dyDescent="0.25">
      <c r="N3648" s="33" t="s">
        <v>3495</v>
      </c>
      <c r="O3648" s="33" t="s">
        <v>14106</v>
      </c>
      <c r="P3648" s="68">
        <v>5109</v>
      </c>
      <c r="Q3648" s="33" t="s">
        <v>14207</v>
      </c>
      <c r="R3648" s="33" t="s">
        <v>14259</v>
      </c>
      <c r="S3648" s="68">
        <v>21877</v>
      </c>
      <c r="T3648" s="69" t="s">
        <v>14260</v>
      </c>
      <c r="U3648" s="33" t="s">
        <v>4713</v>
      </c>
      <c r="V3648" s="33" t="s">
        <v>4713</v>
      </c>
      <c r="W3648" s="33" t="s">
        <v>14119</v>
      </c>
      <c r="X3648" s="33" t="s">
        <v>3495</v>
      </c>
    </row>
    <row r="3649" spans="14:24" x14ac:dyDescent="0.25">
      <c r="N3649" s="33" t="s">
        <v>3495</v>
      </c>
      <c r="O3649" s="33" t="s">
        <v>14106</v>
      </c>
      <c r="P3649" s="68">
        <v>5109</v>
      </c>
      <c r="Q3649" s="33" t="s">
        <v>14207</v>
      </c>
      <c r="R3649" s="33" t="s">
        <v>14261</v>
      </c>
      <c r="S3649" s="68">
        <v>21879</v>
      </c>
      <c r="T3649" s="33" t="s">
        <v>14262</v>
      </c>
      <c r="U3649" s="33" t="s">
        <v>4713</v>
      </c>
      <c r="V3649" s="33" t="s">
        <v>4713</v>
      </c>
      <c r="W3649" s="33" t="s">
        <v>14122</v>
      </c>
      <c r="X3649" s="33" t="s">
        <v>3495</v>
      </c>
    </row>
    <row r="3650" spans="14:24" x14ac:dyDescent="0.25">
      <c r="N3650" s="33" t="s">
        <v>3495</v>
      </c>
      <c r="O3650" s="33" t="s">
        <v>14106</v>
      </c>
      <c r="P3650" s="68">
        <v>5109</v>
      </c>
      <c r="Q3650" s="33" t="s">
        <v>14207</v>
      </c>
      <c r="R3650" s="33" t="s">
        <v>14263</v>
      </c>
      <c r="S3650" s="68">
        <v>21883</v>
      </c>
      <c r="T3650" s="33" t="s">
        <v>14264</v>
      </c>
      <c r="U3650" s="33" t="s">
        <v>4713</v>
      </c>
      <c r="V3650" s="33" t="s">
        <v>4713</v>
      </c>
      <c r="W3650" s="33" t="s">
        <v>14265</v>
      </c>
      <c r="X3650" s="33" t="s">
        <v>3495</v>
      </c>
    </row>
    <row r="3651" spans="14:24" x14ac:dyDescent="0.25">
      <c r="N3651" s="33" t="s">
        <v>3495</v>
      </c>
      <c r="O3651" s="33" t="s">
        <v>14106</v>
      </c>
      <c r="P3651" s="68">
        <v>5109</v>
      </c>
      <c r="Q3651" s="33" t="s">
        <v>14207</v>
      </c>
      <c r="R3651" s="33" t="s">
        <v>14266</v>
      </c>
      <c r="S3651" s="68">
        <v>21886</v>
      </c>
      <c r="T3651" s="69" t="s">
        <v>14267</v>
      </c>
      <c r="U3651" s="33" t="s">
        <v>4713</v>
      </c>
      <c r="V3651" s="33" t="s">
        <v>4713</v>
      </c>
      <c r="W3651" s="33" t="s">
        <v>14268</v>
      </c>
      <c r="X3651" s="33" t="s">
        <v>3495</v>
      </c>
    </row>
    <row r="3652" spans="14:24" x14ac:dyDescent="0.25">
      <c r="N3652" s="33" t="s">
        <v>3495</v>
      </c>
      <c r="O3652" s="33" t="s">
        <v>14106</v>
      </c>
      <c r="P3652" s="68">
        <v>5109</v>
      </c>
      <c r="Q3652" s="33" t="s">
        <v>14207</v>
      </c>
      <c r="R3652" s="33" t="s">
        <v>14269</v>
      </c>
      <c r="S3652" s="68">
        <v>21888</v>
      </c>
      <c r="T3652" s="33" t="s">
        <v>14270</v>
      </c>
      <c r="U3652" s="33" t="s">
        <v>4713</v>
      </c>
      <c r="V3652" s="33" t="s">
        <v>4713</v>
      </c>
      <c r="W3652" s="33" t="s">
        <v>14182</v>
      </c>
      <c r="X3652" s="33" t="s">
        <v>3495</v>
      </c>
    </row>
    <row r="3653" spans="14:24" x14ac:dyDescent="0.25">
      <c r="N3653" s="33" t="s">
        <v>3495</v>
      </c>
      <c r="O3653" s="33" t="s">
        <v>14106</v>
      </c>
      <c r="P3653" s="68">
        <v>5109</v>
      </c>
      <c r="Q3653" s="33" t="s">
        <v>14207</v>
      </c>
      <c r="R3653" s="33" t="s">
        <v>14271</v>
      </c>
      <c r="S3653" s="68">
        <v>21893</v>
      </c>
      <c r="T3653" s="33" t="s">
        <v>14272</v>
      </c>
      <c r="U3653" s="33" t="s">
        <v>4713</v>
      </c>
      <c r="V3653" s="33" t="s">
        <v>4713</v>
      </c>
      <c r="W3653" s="33" t="s">
        <v>14140</v>
      </c>
      <c r="X3653" s="33" t="s">
        <v>3495</v>
      </c>
    </row>
    <row r="3654" spans="14:24" x14ac:dyDescent="0.25">
      <c r="N3654" s="33" t="s">
        <v>3495</v>
      </c>
      <c r="O3654" s="33" t="s">
        <v>14106</v>
      </c>
      <c r="P3654" s="68">
        <v>5109</v>
      </c>
      <c r="Q3654" s="33" t="s">
        <v>14207</v>
      </c>
      <c r="R3654" s="33" t="s">
        <v>14273</v>
      </c>
      <c r="S3654" s="68">
        <v>21894</v>
      </c>
      <c r="T3654" s="33" t="s">
        <v>14274</v>
      </c>
      <c r="U3654" s="33" t="s">
        <v>4713</v>
      </c>
      <c r="V3654" s="33" t="s">
        <v>4713</v>
      </c>
      <c r="W3654" s="33" t="s">
        <v>14143</v>
      </c>
      <c r="X3654" s="33" t="s">
        <v>3495</v>
      </c>
    </row>
    <row r="3655" spans="14:24" x14ac:dyDescent="0.25">
      <c r="N3655" s="33" t="s">
        <v>3495</v>
      </c>
      <c r="O3655" s="33" t="s">
        <v>14106</v>
      </c>
      <c r="P3655" s="68">
        <v>5109</v>
      </c>
      <c r="Q3655" s="33" t="s">
        <v>14207</v>
      </c>
      <c r="R3655" s="33" t="s">
        <v>14275</v>
      </c>
      <c r="S3655" s="68">
        <v>21895</v>
      </c>
      <c r="T3655" s="33" t="s">
        <v>14276</v>
      </c>
      <c r="U3655" s="33" t="s">
        <v>4713</v>
      </c>
      <c r="V3655" s="33" t="s">
        <v>4713</v>
      </c>
      <c r="W3655" s="33" t="s">
        <v>14197</v>
      </c>
      <c r="X3655" s="33" t="s">
        <v>3495</v>
      </c>
    </row>
    <row r="3656" spans="14:24" x14ac:dyDescent="0.25">
      <c r="N3656" s="33" t="s">
        <v>3495</v>
      </c>
      <c r="O3656" s="33" t="s">
        <v>14106</v>
      </c>
      <c r="P3656" s="68">
        <v>5109</v>
      </c>
      <c r="Q3656" s="33" t="s">
        <v>14207</v>
      </c>
      <c r="R3656" s="33" t="s">
        <v>14277</v>
      </c>
      <c r="S3656" s="68">
        <v>41840</v>
      </c>
      <c r="T3656" s="33" t="s">
        <v>14199</v>
      </c>
      <c r="U3656" s="33" t="s">
        <v>4713</v>
      </c>
      <c r="V3656" s="33" t="s">
        <v>4713</v>
      </c>
      <c r="W3656" s="33" t="s">
        <v>14278</v>
      </c>
      <c r="X3656" s="33" t="s">
        <v>3495</v>
      </c>
    </row>
    <row r="3657" spans="14:24" x14ac:dyDescent="0.25">
      <c r="N3657" s="33" t="s">
        <v>3495</v>
      </c>
      <c r="O3657" s="33" t="s">
        <v>14106</v>
      </c>
      <c r="P3657" s="68">
        <v>5109</v>
      </c>
      <c r="Q3657" s="33" t="s">
        <v>14207</v>
      </c>
      <c r="R3657" s="33" t="s">
        <v>14279</v>
      </c>
      <c r="S3657" s="68">
        <v>43950</v>
      </c>
      <c r="T3657" s="69" t="s">
        <v>14202</v>
      </c>
      <c r="U3657" s="33" t="s">
        <v>4713</v>
      </c>
      <c r="V3657" s="33" t="s">
        <v>4713</v>
      </c>
      <c r="W3657" s="33" t="s">
        <v>14280</v>
      </c>
      <c r="X3657" s="33" t="s">
        <v>3495</v>
      </c>
    </row>
    <row r="3658" spans="14:24" x14ac:dyDescent="0.25">
      <c r="N3658" s="33" t="s">
        <v>3495</v>
      </c>
      <c r="O3658" s="33" t="s">
        <v>14106</v>
      </c>
      <c r="P3658" s="68">
        <v>5109</v>
      </c>
      <c r="Q3658" s="33" t="s">
        <v>14207</v>
      </c>
      <c r="R3658" s="33" t="s">
        <v>14281</v>
      </c>
      <c r="S3658" s="68">
        <v>56063</v>
      </c>
      <c r="T3658" s="33" t="s">
        <v>14205</v>
      </c>
      <c r="U3658" s="33" t="s">
        <v>4713</v>
      </c>
      <c r="V3658" s="33" t="s">
        <v>4713</v>
      </c>
      <c r="W3658" s="33" t="s">
        <v>14206</v>
      </c>
      <c r="X3658" s="33" t="s">
        <v>3495</v>
      </c>
    </row>
    <row r="3659" spans="14:24" x14ac:dyDescent="0.25">
      <c r="N3659" s="33" t="s">
        <v>3495</v>
      </c>
      <c r="O3659" s="33" t="s">
        <v>14282</v>
      </c>
      <c r="P3659" s="68">
        <v>1183</v>
      </c>
      <c r="Q3659" s="33" t="s">
        <v>14283</v>
      </c>
      <c r="R3659" s="33" t="s">
        <v>14284</v>
      </c>
      <c r="S3659" s="68">
        <v>18738</v>
      </c>
      <c r="T3659" s="69" t="s">
        <v>14285</v>
      </c>
      <c r="U3659" s="33" t="s">
        <v>4638</v>
      </c>
      <c r="V3659" s="33" t="s">
        <v>4639</v>
      </c>
      <c r="W3659" s="33" t="s">
        <v>14286</v>
      </c>
      <c r="X3659" s="33" t="s">
        <v>3495</v>
      </c>
    </row>
    <row r="3660" spans="14:24" x14ac:dyDescent="0.25">
      <c r="N3660" s="33" t="s">
        <v>3495</v>
      </c>
      <c r="O3660" s="33" t="s">
        <v>14282</v>
      </c>
      <c r="P3660" s="68">
        <v>1183</v>
      </c>
      <c r="Q3660" s="33" t="s">
        <v>14283</v>
      </c>
      <c r="R3660" s="33" t="s">
        <v>14287</v>
      </c>
      <c r="S3660" s="68">
        <v>18743</v>
      </c>
      <c r="T3660" s="69" t="s">
        <v>14288</v>
      </c>
      <c r="U3660" s="33" t="s">
        <v>4638</v>
      </c>
      <c r="V3660" s="33" t="s">
        <v>4639</v>
      </c>
      <c r="W3660" s="33" t="s">
        <v>14289</v>
      </c>
      <c r="X3660" s="33" t="s">
        <v>3495</v>
      </c>
    </row>
    <row r="3661" spans="14:24" x14ac:dyDescent="0.25">
      <c r="N3661" s="33" t="s">
        <v>3495</v>
      </c>
      <c r="O3661" s="33" t="s">
        <v>14282</v>
      </c>
      <c r="P3661" s="68">
        <v>1183</v>
      </c>
      <c r="Q3661" s="33" t="s">
        <v>14283</v>
      </c>
      <c r="R3661" s="33" t="s">
        <v>14290</v>
      </c>
      <c r="S3661" s="68">
        <v>18745</v>
      </c>
      <c r="T3661" s="69" t="s">
        <v>14291</v>
      </c>
      <c r="U3661" s="33" t="s">
        <v>4638</v>
      </c>
      <c r="V3661" s="33" t="s">
        <v>4639</v>
      </c>
      <c r="W3661" s="33" t="s">
        <v>14292</v>
      </c>
      <c r="X3661" s="33" t="s">
        <v>3495</v>
      </c>
    </row>
    <row r="3662" spans="14:24" x14ac:dyDescent="0.25">
      <c r="N3662" s="33" t="s">
        <v>3495</v>
      </c>
      <c r="O3662" s="33" t="s">
        <v>14282</v>
      </c>
      <c r="P3662" s="68">
        <v>4269</v>
      </c>
      <c r="Q3662" s="69" t="s">
        <v>14293</v>
      </c>
      <c r="R3662" s="33" t="s">
        <v>14294</v>
      </c>
      <c r="S3662" s="68">
        <v>19181</v>
      </c>
      <c r="T3662" s="69" t="s">
        <v>14295</v>
      </c>
      <c r="U3662" s="33" t="s">
        <v>4644</v>
      </c>
      <c r="V3662" s="33" t="s">
        <v>4645</v>
      </c>
      <c r="W3662" s="33" t="s">
        <v>14296</v>
      </c>
      <c r="X3662" s="33" t="s">
        <v>3495</v>
      </c>
    </row>
    <row r="3663" spans="14:24" x14ac:dyDescent="0.25">
      <c r="N3663" s="33" t="s">
        <v>3495</v>
      </c>
      <c r="O3663" s="33" t="s">
        <v>14282</v>
      </c>
      <c r="P3663" s="68">
        <v>4269</v>
      </c>
      <c r="Q3663" s="69" t="s">
        <v>14293</v>
      </c>
      <c r="R3663" s="33" t="s">
        <v>14297</v>
      </c>
      <c r="S3663" s="68">
        <v>26583</v>
      </c>
      <c r="T3663" s="69" t="s">
        <v>14298</v>
      </c>
      <c r="U3663" s="33" t="s">
        <v>4644</v>
      </c>
      <c r="V3663" s="33" t="s">
        <v>4645</v>
      </c>
      <c r="W3663" s="33" t="s">
        <v>14299</v>
      </c>
      <c r="X3663" s="33" t="s">
        <v>3495</v>
      </c>
    </row>
    <row r="3664" spans="14:24" x14ac:dyDescent="0.25">
      <c r="N3664" s="33" t="s">
        <v>3495</v>
      </c>
      <c r="O3664" s="33" t="s">
        <v>14282</v>
      </c>
      <c r="P3664" s="68">
        <v>4269</v>
      </c>
      <c r="Q3664" s="69" t="s">
        <v>14293</v>
      </c>
      <c r="R3664" s="33" t="s">
        <v>14300</v>
      </c>
      <c r="S3664" s="68">
        <v>19183</v>
      </c>
      <c r="T3664" s="69" t="s">
        <v>14301</v>
      </c>
      <c r="U3664" s="33" t="s">
        <v>4644</v>
      </c>
      <c r="V3664" s="33" t="s">
        <v>4645</v>
      </c>
      <c r="W3664" s="33" t="s">
        <v>14302</v>
      </c>
      <c r="X3664" s="33" t="s">
        <v>3495</v>
      </c>
    </row>
    <row r="3665" spans="14:24" x14ac:dyDescent="0.25">
      <c r="N3665" s="33" t="s">
        <v>3495</v>
      </c>
      <c r="O3665" s="33" t="s">
        <v>14303</v>
      </c>
      <c r="P3665" s="68">
        <v>6666</v>
      </c>
      <c r="Q3665" s="33" t="s">
        <v>14304</v>
      </c>
      <c r="R3665" s="33" t="s">
        <v>14305</v>
      </c>
      <c r="S3665" s="68">
        <v>21896</v>
      </c>
      <c r="T3665" s="33" t="s">
        <v>14306</v>
      </c>
      <c r="U3665" s="33" t="s">
        <v>5037</v>
      </c>
      <c r="V3665" s="33" t="s">
        <v>5037</v>
      </c>
      <c r="W3665" s="33" t="s">
        <v>14307</v>
      </c>
      <c r="X3665" s="33" t="s">
        <v>3495</v>
      </c>
    </row>
    <row r="3666" spans="14:24" x14ac:dyDescent="0.25">
      <c r="N3666" s="33" t="s">
        <v>3495</v>
      </c>
      <c r="O3666" s="33" t="s">
        <v>14303</v>
      </c>
      <c r="P3666" s="68">
        <v>6667</v>
      </c>
      <c r="Q3666" s="33" t="s">
        <v>14308</v>
      </c>
      <c r="R3666" s="33" t="s">
        <v>14309</v>
      </c>
      <c r="S3666" s="68">
        <v>26581</v>
      </c>
      <c r="T3666" s="33" t="s">
        <v>14310</v>
      </c>
      <c r="U3666" s="33" t="s">
        <v>4644</v>
      </c>
      <c r="V3666" s="33" t="s">
        <v>4645</v>
      </c>
      <c r="W3666" s="33" t="s">
        <v>14311</v>
      </c>
      <c r="X3666" s="33" t="s">
        <v>3495</v>
      </c>
    </row>
    <row r="3667" spans="14:24" x14ac:dyDescent="0.25">
      <c r="N3667" s="33" t="s">
        <v>3495</v>
      </c>
      <c r="O3667" s="33" t="s">
        <v>14312</v>
      </c>
      <c r="P3667" s="68">
        <v>1190</v>
      </c>
      <c r="Q3667" s="69" t="s">
        <v>14313</v>
      </c>
      <c r="R3667" s="33" t="s">
        <v>14314</v>
      </c>
      <c r="S3667" s="68">
        <v>26810</v>
      </c>
      <c r="T3667" s="69" t="s">
        <v>14315</v>
      </c>
      <c r="U3667" s="33" t="s">
        <v>4638</v>
      </c>
      <c r="V3667" s="33" t="s">
        <v>4639</v>
      </c>
      <c r="W3667" s="33" t="s">
        <v>13931</v>
      </c>
      <c r="X3667" s="33" t="s">
        <v>3495</v>
      </c>
    </row>
    <row r="3668" spans="14:24" x14ac:dyDescent="0.25">
      <c r="N3668" s="33" t="s">
        <v>3495</v>
      </c>
      <c r="O3668" s="33" t="s">
        <v>14312</v>
      </c>
      <c r="P3668" s="68">
        <v>6238</v>
      </c>
      <c r="Q3668" s="33" t="s">
        <v>14316</v>
      </c>
      <c r="R3668" s="33" t="s">
        <v>14317</v>
      </c>
      <c r="S3668" s="68">
        <v>16210</v>
      </c>
      <c r="T3668" s="69" t="s">
        <v>14318</v>
      </c>
      <c r="U3668" s="33" t="s">
        <v>4638</v>
      </c>
      <c r="V3668" s="33" t="s">
        <v>4639</v>
      </c>
      <c r="W3668" s="33" t="s">
        <v>13931</v>
      </c>
      <c r="X3668" s="33" t="s">
        <v>3495</v>
      </c>
    </row>
    <row r="3669" spans="14:24" x14ac:dyDescent="0.25">
      <c r="N3669" s="33" t="s">
        <v>3494</v>
      </c>
      <c r="O3669" s="33" t="s">
        <v>14319</v>
      </c>
      <c r="P3669" s="68">
        <v>7988</v>
      </c>
      <c r="Q3669" s="33" t="s">
        <v>14320</v>
      </c>
      <c r="R3669" s="33" t="s">
        <v>14321</v>
      </c>
      <c r="S3669" s="68">
        <v>38356</v>
      </c>
      <c r="T3669" s="69" t="s">
        <v>14322</v>
      </c>
      <c r="U3669" s="33" t="s">
        <v>4728</v>
      </c>
      <c r="V3669" s="33" t="s">
        <v>6066</v>
      </c>
      <c r="W3669" s="33" t="s">
        <v>14323</v>
      </c>
      <c r="X3669" s="33" t="s">
        <v>3494</v>
      </c>
    </row>
    <row r="3670" spans="14:24" x14ac:dyDescent="0.25">
      <c r="N3670" s="33" t="s">
        <v>3494</v>
      </c>
      <c r="O3670" s="33" t="s">
        <v>14319</v>
      </c>
      <c r="P3670" s="68">
        <v>7989</v>
      </c>
      <c r="Q3670" s="33" t="s">
        <v>14324</v>
      </c>
      <c r="R3670" s="33" t="s">
        <v>14325</v>
      </c>
      <c r="S3670" s="68">
        <v>38358</v>
      </c>
      <c r="T3670" s="69" t="s">
        <v>14326</v>
      </c>
      <c r="U3670" s="33" t="s">
        <v>4728</v>
      </c>
      <c r="V3670" s="33" t="s">
        <v>6066</v>
      </c>
      <c r="W3670" s="33" t="s">
        <v>14327</v>
      </c>
      <c r="X3670" s="33" t="s">
        <v>3494</v>
      </c>
    </row>
    <row r="3671" spans="14:24" x14ac:dyDescent="0.25">
      <c r="N3671" s="33" t="s">
        <v>3494</v>
      </c>
      <c r="O3671" s="33" t="s">
        <v>14319</v>
      </c>
      <c r="P3671" s="68">
        <v>8057</v>
      </c>
      <c r="Q3671" s="33" t="s">
        <v>14328</v>
      </c>
      <c r="R3671" s="33" t="s">
        <v>14329</v>
      </c>
      <c r="S3671" s="68">
        <v>39130</v>
      </c>
      <c r="T3671" s="69" t="s">
        <v>14330</v>
      </c>
      <c r="U3671" s="33" t="s">
        <v>4728</v>
      </c>
      <c r="V3671" s="33" t="s">
        <v>6066</v>
      </c>
      <c r="W3671" s="33" t="s">
        <v>14331</v>
      </c>
      <c r="X3671" s="33" t="s">
        <v>3494</v>
      </c>
    </row>
    <row r="3672" spans="14:24" x14ac:dyDescent="0.25">
      <c r="N3672" s="33" t="s">
        <v>3494</v>
      </c>
      <c r="O3672" s="33" t="s">
        <v>14319</v>
      </c>
      <c r="P3672" s="68">
        <v>8058</v>
      </c>
      <c r="Q3672" s="33" t="s">
        <v>14332</v>
      </c>
      <c r="R3672" s="33" t="s">
        <v>14333</v>
      </c>
      <c r="S3672" s="68">
        <v>39132</v>
      </c>
      <c r="T3672" s="69" t="s">
        <v>14334</v>
      </c>
      <c r="U3672" s="33" t="s">
        <v>4728</v>
      </c>
      <c r="V3672" s="33" t="s">
        <v>6066</v>
      </c>
      <c r="W3672" s="33" t="s">
        <v>14331</v>
      </c>
      <c r="X3672" s="33" t="s">
        <v>3494</v>
      </c>
    </row>
    <row r="3673" spans="14:24" x14ac:dyDescent="0.25">
      <c r="N3673" s="33" t="s">
        <v>3493</v>
      </c>
      <c r="O3673" s="33" t="s">
        <v>14335</v>
      </c>
      <c r="P3673" s="68">
        <v>7971</v>
      </c>
      <c r="Q3673" s="33" t="s">
        <v>14336</v>
      </c>
      <c r="R3673" s="33" t="s">
        <v>14337</v>
      </c>
      <c r="S3673" s="68">
        <v>38324</v>
      </c>
      <c r="T3673" s="69" t="s">
        <v>14338</v>
      </c>
      <c r="U3673" s="33" t="s">
        <v>4728</v>
      </c>
      <c r="V3673" s="33" t="s">
        <v>6066</v>
      </c>
      <c r="W3673" s="33" t="s">
        <v>14339</v>
      </c>
      <c r="X3673" s="33" t="s">
        <v>3493</v>
      </c>
    </row>
    <row r="3674" spans="14:24" x14ac:dyDescent="0.25">
      <c r="N3674" s="33" t="s">
        <v>3493</v>
      </c>
      <c r="O3674" s="33" t="s">
        <v>14335</v>
      </c>
      <c r="P3674" s="68">
        <v>7972</v>
      </c>
      <c r="Q3674" s="33" t="s">
        <v>14340</v>
      </c>
      <c r="R3674" s="33" t="s">
        <v>14341</v>
      </c>
      <c r="S3674" s="68">
        <v>38325</v>
      </c>
      <c r="T3674" s="69" t="s">
        <v>14342</v>
      </c>
      <c r="U3674" s="33" t="s">
        <v>4728</v>
      </c>
      <c r="V3674" s="33" t="s">
        <v>6066</v>
      </c>
      <c r="W3674" s="33" t="s">
        <v>14339</v>
      </c>
      <c r="X3674" s="33" t="s">
        <v>3493</v>
      </c>
    </row>
    <row r="3675" spans="14:24" x14ac:dyDescent="0.25">
      <c r="N3675" s="33" t="s">
        <v>3492</v>
      </c>
      <c r="O3675" s="33" t="s">
        <v>14343</v>
      </c>
      <c r="P3675" s="68">
        <v>7754</v>
      </c>
      <c r="Q3675" s="33" t="s">
        <v>14344</v>
      </c>
      <c r="R3675" s="33" t="s">
        <v>14345</v>
      </c>
      <c r="S3675" s="68">
        <v>34865</v>
      </c>
      <c r="T3675" s="69" t="s">
        <v>14346</v>
      </c>
      <c r="U3675" s="33" t="s">
        <v>4713</v>
      </c>
      <c r="V3675" s="33" t="s">
        <v>4713</v>
      </c>
      <c r="W3675" s="33" t="s">
        <v>14347</v>
      </c>
      <c r="X3675" s="33" t="s">
        <v>3492</v>
      </c>
    </row>
    <row r="3676" spans="14:24" x14ac:dyDescent="0.25">
      <c r="N3676" s="33" t="s">
        <v>3492</v>
      </c>
      <c r="O3676" s="33" t="s">
        <v>14343</v>
      </c>
      <c r="P3676" s="68">
        <v>7755</v>
      </c>
      <c r="Q3676" s="33" t="s">
        <v>14348</v>
      </c>
      <c r="R3676" s="33" t="s">
        <v>14349</v>
      </c>
      <c r="S3676" s="68">
        <v>30271</v>
      </c>
      <c r="T3676" s="69" t="s">
        <v>14350</v>
      </c>
      <c r="U3676" s="33" t="s">
        <v>5066</v>
      </c>
      <c r="V3676" s="33" t="s">
        <v>5066</v>
      </c>
      <c r="W3676" s="33" t="s">
        <v>14351</v>
      </c>
      <c r="X3676" s="33" t="s">
        <v>3492</v>
      </c>
    </row>
    <row r="3677" spans="14:24" x14ac:dyDescent="0.25">
      <c r="N3677" s="33" t="s">
        <v>3492</v>
      </c>
      <c r="O3677" s="33" t="s">
        <v>14343</v>
      </c>
      <c r="P3677" s="68">
        <v>7755</v>
      </c>
      <c r="Q3677" s="33" t="s">
        <v>14348</v>
      </c>
      <c r="R3677" s="33" t="s">
        <v>14352</v>
      </c>
      <c r="S3677" s="68">
        <v>30407</v>
      </c>
      <c r="T3677" s="69" t="s">
        <v>14353</v>
      </c>
      <c r="U3677" s="33" t="s">
        <v>5066</v>
      </c>
      <c r="V3677" s="33" t="s">
        <v>5066</v>
      </c>
      <c r="W3677" s="33" t="s">
        <v>14354</v>
      </c>
      <c r="X3677" s="33" t="s">
        <v>3492</v>
      </c>
    </row>
    <row r="3678" spans="14:24" x14ac:dyDescent="0.25">
      <c r="N3678" s="33" t="s">
        <v>3492</v>
      </c>
      <c r="O3678" s="33" t="s">
        <v>14343</v>
      </c>
      <c r="P3678" s="68">
        <v>7755</v>
      </c>
      <c r="Q3678" s="33" t="s">
        <v>14348</v>
      </c>
      <c r="R3678" s="33" t="s">
        <v>14355</v>
      </c>
      <c r="S3678" s="68">
        <v>30547</v>
      </c>
      <c r="T3678" s="69" t="s">
        <v>14356</v>
      </c>
      <c r="U3678" s="33" t="s">
        <v>5066</v>
      </c>
      <c r="V3678" s="33" t="s">
        <v>5066</v>
      </c>
      <c r="W3678" s="33" t="s">
        <v>14357</v>
      </c>
      <c r="X3678" s="33" t="s">
        <v>3492</v>
      </c>
    </row>
    <row r="3679" spans="14:24" x14ac:dyDescent="0.25">
      <c r="N3679" s="33" t="s">
        <v>3492</v>
      </c>
      <c r="O3679" s="33" t="s">
        <v>14358</v>
      </c>
      <c r="P3679" s="68">
        <v>4787</v>
      </c>
      <c r="Q3679" s="69" t="s">
        <v>14359</v>
      </c>
      <c r="R3679" s="33" t="s">
        <v>14360</v>
      </c>
      <c r="S3679" s="68">
        <v>38218</v>
      </c>
      <c r="T3679" s="69" t="s">
        <v>14361</v>
      </c>
      <c r="U3679" s="33" t="s">
        <v>5037</v>
      </c>
      <c r="V3679" s="33" t="s">
        <v>5037</v>
      </c>
      <c r="W3679" s="33" t="s">
        <v>14362</v>
      </c>
      <c r="X3679" s="33" t="s">
        <v>3492</v>
      </c>
    </row>
    <row r="3680" spans="14:24" x14ac:dyDescent="0.25">
      <c r="N3680" s="33" t="s">
        <v>3492</v>
      </c>
      <c r="O3680" s="33" t="s">
        <v>14358</v>
      </c>
      <c r="P3680" s="68">
        <v>5756</v>
      </c>
      <c r="Q3680" s="69" t="s">
        <v>14363</v>
      </c>
      <c r="R3680" s="33" t="s">
        <v>14364</v>
      </c>
      <c r="S3680" s="68">
        <v>38298</v>
      </c>
      <c r="T3680" s="69" t="s">
        <v>14365</v>
      </c>
      <c r="U3680" s="33" t="s">
        <v>4644</v>
      </c>
      <c r="V3680" s="33" t="s">
        <v>4645</v>
      </c>
      <c r="W3680" s="33" t="s">
        <v>14366</v>
      </c>
      <c r="X3680" s="33" t="s">
        <v>3492</v>
      </c>
    </row>
    <row r="3681" spans="14:24" x14ac:dyDescent="0.25">
      <c r="N3681" s="33" t="s">
        <v>3492</v>
      </c>
      <c r="O3681" s="33" t="s">
        <v>14358</v>
      </c>
      <c r="P3681" s="68">
        <v>7587</v>
      </c>
      <c r="Q3681" s="69" t="s">
        <v>14367</v>
      </c>
      <c r="R3681" s="33" t="s">
        <v>14368</v>
      </c>
      <c r="S3681" s="68">
        <v>33440</v>
      </c>
      <c r="T3681" s="69" t="s">
        <v>14369</v>
      </c>
      <c r="U3681" s="33" t="s">
        <v>11687</v>
      </c>
      <c r="V3681" s="33" t="s">
        <v>11687</v>
      </c>
      <c r="W3681" s="33" t="s">
        <v>14370</v>
      </c>
      <c r="X3681" s="33" t="s">
        <v>3492</v>
      </c>
    </row>
    <row r="3682" spans="14:24" x14ac:dyDescent="0.25">
      <c r="N3682" s="33" t="s">
        <v>3492</v>
      </c>
      <c r="O3682" s="33" t="s">
        <v>14358</v>
      </c>
      <c r="P3682" s="68">
        <v>7588</v>
      </c>
      <c r="Q3682" s="69" t="s">
        <v>14371</v>
      </c>
      <c r="R3682" s="33" t="s">
        <v>14372</v>
      </c>
      <c r="S3682" s="68">
        <v>33449</v>
      </c>
      <c r="T3682" s="69" t="s">
        <v>14373</v>
      </c>
      <c r="U3682" s="33" t="s">
        <v>11687</v>
      </c>
      <c r="V3682" s="33" t="s">
        <v>11687</v>
      </c>
      <c r="W3682" s="33" t="s">
        <v>14374</v>
      </c>
      <c r="X3682" s="33" t="s">
        <v>3492</v>
      </c>
    </row>
    <row r="3683" spans="14:24" x14ac:dyDescent="0.25">
      <c r="N3683" s="33" t="s">
        <v>3491</v>
      </c>
      <c r="O3683" s="33" t="s">
        <v>14375</v>
      </c>
      <c r="P3683" s="68">
        <v>6963</v>
      </c>
      <c r="Q3683" s="33" t="s">
        <v>14376</v>
      </c>
      <c r="R3683" s="33" t="s">
        <v>14377</v>
      </c>
      <c r="S3683" s="68">
        <v>38576</v>
      </c>
      <c r="T3683" s="69" t="s">
        <v>14378</v>
      </c>
      <c r="U3683" s="33" t="s">
        <v>5742</v>
      </c>
      <c r="V3683" s="33" t="s">
        <v>5742</v>
      </c>
      <c r="W3683" s="33" t="s">
        <v>14379</v>
      </c>
      <c r="X3683" s="33" t="s">
        <v>3491</v>
      </c>
    </row>
    <row r="3684" spans="14:24" x14ac:dyDescent="0.25">
      <c r="N3684" s="33" t="s">
        <v>3491</v>
      </c>
      <c r="O3684" s="33" t="s">
        <v>14375</v>
      </c>
      <c r="P3684" s="68">
        <v>7013</v>
      </c>
      <c r="Q3684" s="33" t="s">
        <v>14380</v>
      </c>
      <c r="R3684" s="33" t="s">
        <v>14381</v>
      </c>
      <c r="S3684" s="68">
        <v>38578</v>
      </c>
      <c r="T3684" s="69" t="s">
        <v>14382</v>
      </c>
      <c r="U3684" s="33" t="s">
        <v>4644</v>
      </c>
      <c r="V3684" s="33" t="s">
        <v>4645</v>
      </c>
      <c r="W3684" s="33" t="s">
        <v>14379</v>
      </c>
      <c r="X3684" s="33" t="s">
        <v>3491</v>
      </c>
    </row>
    <row r="3685" spans="14:24" x14ac:dyDescent="0.25">
      <c r="N3685" s="33" t="s">
        <v>3490</v>
      </c>
      <c r="O3685" s="33" t="s">
        <v>14303</v>
      </c>
      <c r="P3685" s="68">
        <v>5107</v>
      </c>
      <c r="Q3685" s="33" t="s">
        <v>14304</v>
      </c>
      <c r="R3685" s="33" t="s">
        <v>14383</v>
      </c>
      <c r="S3685" s="68">
        <v>18733</v>
      </c>
      <c r="T3685" s="33" t="s">
        <v>14306</v>
      </c>
      <c r="U3685" s="33" t="s">
        <v>5037</v>
      </c>
      <c r="V3685" s="33" t="s">
        <v>5037</v>
      </c>
      <c r="W3685" s="33" t="s">
        <v>14384</v>
      </c>
      <c r="X3685" s="33" t="s">
        <v>3490</v>
      </c>
    </row>
    <row r="3686" spans="14:24" x14ac:dyDescent="0.25">
      <c r="N3686" s="33" t="s">
        <v>3490</v>
      </c>
      <c r="O3686" s="33" t="s">
        <v>14303</v>
      </c>
      <c r="P3686" s="68">
        <v>5696</v>
      </c>
      <c r="Q3686" s="33" t="s">
        <v>14308</v>
      </c>
      <c r="R3686" s="33" t="s">
        <v>14385</v>
      </c>
      <c r="S3686" s="68">
        <v>19106</v>
      </c>
      <c r="T3686" s="33" t="s">
        <v>14310</v>
      </c>
      <c r="U3686" s="33" t="s">
        <v>4644</v>
      </c>
      <c r="V3686" s="33" t="s">
        <v>4645</v>
      </c>
      <c r="W3686" s="33" t="s">
        <v>14311</v>
      </c>
      <c r="X3686" s="33" t="s">
        <v>3490</v>
      </c>
    </row>
    <row r="3687" spans="14:24" x14ac:dyDescent="0.25">
      <c r="N3687" s="33" t="s">
        <v>3490</v>
      </c>
      <c r="O3687" s="33" t="s">
        <v>14386</v>
      </c>
      <c r="P3687" s="68">
        <v>3738</v>
      </c>
      <c r="Q3687" s="33" t="s">
        <v>14387</v>
      </c>
      <c r="R3687" s="33" t="s">
        <v>14388</v>
      </c>
      <c r="S3687" s="68">
        <v>58653</v>
      </c>
      <c r="T3687" s="69" t="s">
        <v>14389</v>
      </c>
      <c r="U3687" s="33" t="s">
        <v>4638</v>
      </c>
      <c r="V3687" s="33" t="s">
        <v>4639</v>
      </c>
      <c r="W3687" s="33" t="s">
        <v>14390</v>
      </c>
      <c r="X3687" s="33" t="s">
        <v>3490</v>
      </c>
    </row>
    <row r="3688" spans="14:24" x14ac:dyDescent="0.25">
      <c r="N3688" s="33" t="s">
        <v>3490</v>
      </c>
      <c r="O3688" s="33" t="s">
        <v>14386</v>
      </c>
      <c r="P3688" s="68">
        <v>3739</v>
      </c>
      <c r="Q3688" s="33" t="s">
        <v>14391</v>
      </c>
      <c r="R3688" s="33" t="s">
        <v>14392</v>
      </c>
      <c r="S3688" s="68">
        <v>58642</v>
      </c>
      <c r="T3688" s="69" t="s">
        <v>14389</v>
      </c>
      <c r="U3688" s="33" t="s">
        <v>4638</v>
      </c>
      <c r="V3688" s="33" t="s">
        <v>4639</v>
      </c>
      <c r="W3688" s="33" t="s">
        <v>14393</v>
      </c>
      <c r="X3688" s="33" t="s">
        <v>3490</v>
      </c>
    </row>
    <row r="3689" spans="14:24" x14ac:dyDescent="0.25">
      <c r="N3689" s="33" t="s">
        <v>3490</v>
      </c>
      <c r="O3689" s="33" t="s">
        <v>14394</v>
      </c>
      <c r="P3689" s="68">
        <v>1195</v>
      </c>
      <c r="Q3689" s="33" t="s">
        <v>14395</v>
      </c>
      <c r="R3689" s="33" t="s">
        <v>14396</v>
      </c>
      <c r="S3689" s="68">
        <v>58297</v>
      </c>
      <c r="T3689" s="33" t="s">
        <v>14397</v>
      </c>
      <c r="U3689" s="33" t="s">
        <v>5066</v>
      </c>
      <c r="V3689" s="33" t="s">
        <v>5588</v>
      </c>
      <c r="W3689" s="33" t="s">
        <v>14398</v>
      </c>
      <c r="X3689" s="33" t="s">
        <v>3490</v>
      </c>
    </row>
    <row r="3690" spans="14:24" x14ac:dyDescent="0.25">
      <c r="N3690" s="33" t="s">
        <v>3490</v>
      </c>
      <c r="O3690" s="33" t="s">
        <v>14399</v>
      </c>
      <c r="P3690" s="68">
        <v>1193</v>
      </c>
      <c r="Q3690" s="33" t="s">
        <v>14400</v>
      </c>
      <c r="R3690" s="33" t="s">
        <v>14401</v>
      </c>
      <c r="S3690" s="68">
        <v>26015</v>
      </c>
      <c r="T3690" s="69" t="s">
        <v>14402</v>
      </c>
      <c r="U3690" s="33" t="s">
        <v>4638</v>
      </c>
      <c r="V3690" s="33" t="s">
        <v>4639</v>
      </c>
      <c r="W3690" s="33" t="s">
        <v>14403</v>
      </c>
      <c r="X3690" s="33" t="s">
        <v>3490</v>
      </c>
    </row>
    <row r="3691" spans="14:24" x14ac:dyDescent="0.25">
      <c r="N3691" s="33" t="s">
        <v>3490</v>
      </c>
      <c r="O3691" s="33" t="s">
        <v>14399</v>
      </c>
      <c r="P3691" s="68">
        <v>1193</v>
      </c>
      <c r="Q3691" s="33" t="s">
        <v>14400</v>
      </c>
      <c r="R3691" s="33" t="s">
        <v>14404</v>
      </c>
      <c r="S3691" s="68">
        <v>26017</v>
      </c>
      <c r="T3691" s="69" t="s">
        <v>14405</v>
      </c>
      <c r="U3691" s="33" t="s">
        <v>4638</v>
      </c>
      <c r="V3691" s="33" t="s">
        <v>4639</v>
      </c>
      <c r="W3691" s="33" t="s">
        <v>14403</v>
      </c>
      <c r="X3691" s="33" t="s">
        <v>3490</v>
      </c>
    </row>
    <row r="3692" spans="14:24" x14ac:dyDescent="0.25">
      <c r="N3692" s="33" t="s">
        <v>3490</v>
      </c>
      <c r="O3692" s="33" t="s">
        <v>14399</v>
      </c>
      <c r="P3692" s="68">
        <v>1193</v>
      </c>
      <c r="Q3692" s="33" t="s">
        <v>14400</v>
      </c>
      <c r="R3692" s="33" t="s">
        <v>14406</v>
      </c>
      <c r="S3692" s="68">
        <v>18727</v>
      </c>
      <c r="T3692" s="69" t="s">
        <v>14407</v>
      </c>
      <c r="U3692" s="33" t="s">
        <v>4638</v>
      </c>
      <c r="V3692" s="33" t="s">
        <v>4639</v>
      </c>
      <c r="W3692" s="33" t="s">
        <v>14403</v>
      </c>
      <c r="X3692" s="33" t="s">
        <v>3490</v>
      </c>
    </row>
    <row r="3693" spans="14:24" x14ac:dyDescent="0.25">
      <c r="N3693" s="33" t="s">
        <v>3490</v>
      </c>
      <c r="O3693" s="33" t="s">
        <v>14399</v>
      </c>
      <c r="P3693" s="68">
        <v>4268</v>
      </c>
      <c r="Q3693" s="69" t="s">
        <v>14408</v>
      </c>
      <c r="R3693" s="33" t="s">
        <v>14409</v>
      </c>
      <c r="S3693" s="68">
        <v>19160</v>
      </c>
      <c r="T3693" s="69" t="s">
        <v>14410</v>
      </c>
      <c r="U3693" s="33" t="s">
        <v>4644</v>
      </c>
      <c r="V3693" s="33" t="s">
        <v>4645</v>
      </c>
      <c r="W3693" s="33" t="s">
        <v>14411</v>
      </c>
      <c r="X3693" s="33" t="s">
        <v>3490</v>
      </c>
    </row>
    <row r="3694" spans="14:24" x14ac:dyDescent="0.25">
      <c r="N3694" s="33" t="s">
        <v>3490</v>
      </c>
      <c r="O3694" s="33" t="s">
        <v>14399</v>
      </c>
      <c r="P3694" s="68">
        <v>4268</v>
      </c>
      <c r="Q3694" s="69" t="s">
        <v>14408</v>
      </c>
      <c r="R3694" s="33" t="s">
        <v>14412</v>
      </c>
      <c r="S3694" s="68">
        <v>19161</v>
      </c>
      <c r="T3694" s="69" t="s">
        <v>14413</v>
      </c>
      <c r="U3694" s="33" t="s">
        <v>4644</v>
      </c>
      <c r="V3694" s="33" t="s">
        <v>4645</v>
      </c>
      <c r="W3694" s="33" t="s">
        <v>14414</v>
      </c>
      <c r="X3694" s="33" t="s">
        <v>3490</v>
      </c>
    </row>
    <row r="3695" spans="14:24" x14ac:dyDescent="0.25">
      <c r="N3695" s="33" t="s">
        <v>3490</v>
      </c>
      <c r="O3695" s="33" t="s">
        <v>14399</v>
      </c>
      <c r="P3695" s="68">
        <v>4268</v>
      </c>
      <c r="Q3695" s="69" t="s">
        <v>14408</v>
      </c>
      <c r="R3695" s="33" t="s">
        <v>14415</v>
      </c>
      <c r="S3695" s="68">
        <v>19162</v>
      </c>
      <c r="T3695" s="69" t="s">
        <v>14416</v>
      </c>
      <c r="U3695" s="33" t="s">
        <v>4644</v>
      </c>
      <c r="V3695" s="33" t="s">
        <v>4645</v>
      </c>
      <c r="W3695" s="33" t="s">
        <v>14417</v>
      </c>
      <c r="X3695" s="33" t="s">
        <v>3490</v>
      </c>
    </row>
    <row r="3696" spans="14:24" x14ac:dyDescent="0.25">
      <c r="N3696" s="33" t="s">
        <v>3489</v>
      </c>
      <c r="O3696" s="33" t="s">
        <v>14418</v>
      </c>
      <c r="P3696" s="68">
        <v>7</v>
      </c>
      <c r="Q3696" s="33" t="s">
        <v>14419</v>
      </c>
      <c r="R3696" s="33" t="s">
        <v>14420</v>
      </c>
      <c r="S3696" s="68">
        <v>47510</v>
      </c>
      <c r="T3696" s="69" t="s">
        <v>14421</v>
      </c>
      <c r="U3696" s="33" t="s">
        <v>4897</v>
      </c>
      <c r="V3696" s="33" t="s">
        <v>12703</v>
      </c>
      <c r="W3696" s="33" t="s">
        <v>14422</v>
      </c>
      <c r="X3696" s="33" t="s">
        <v>3489</v>
      </c>
    </row>
    <row r="3697" spans="14:24" x14ac:dyDescent="0.25">
      <c r="N3697" s="33" t="s">
        <v>3489</v>
      </c>
      <c r="O3697" s="33" t="s">
        <v>14423</v>
      </c>
      <c r="P3697" s="68">
        <v>5905</v>
      </c>
      <c r="Q3697" s="33" t="s">
        <v>14424</v>
      </c>
      <c r="R3697" s="33" t="s">
        <v>14425</v>
      </c>
      <c r="S3697" s="68">
        <v>47518</v>
      </c>
      <c r="T3697" s="69" t="s">
        <v>14426</v>
      </c>
      <c r="U3697" s="33" t="s">
        <v>4897</v>
      </c>
      <c r="V3697" s="33" t="s">
        <v>12703</v>
      </c>
      <c r="W3697" s="33" t="s">
        <v>14422</v>
      </c>
      <c r="X3697" s="33" t="s">
        <v>3489</v>
      </c>
    </row>
    <row r="3698" spans="14:24" x14ac:dyDescent="0.25">
      <c r="N3698" s="33" t="s">
        <v>3489</v>
      </c>
      <c r="O3698" s="33" t="s">
        <v>14423</v>
      </c>
      <c r="P3698" s="68">
        <v>6382</v>
      </c>
      <c r="Q3698" s="33" t="s">
        <v>14427</v>
      </c>
      <c r="R3698" s="33" t="s">
        <v>14428</v>
      </c>
      <c r="S3698" s="68">
        <v>3434</v>
      </c>
      <c r="T3698" s="33" t="s">
        <v>14429</v>
      </c>
      <c r="U3698" s="33" t="s">
        <v>4897</v>
      </c>
      <c r="V3698" s="33" t="s">
        <v>12703</v>
      </c>
      <c r="W3698" s="33" t="s">
        <v>14430</v>
      </c>
      <c r="X3698" s="33" t="s">
        <v>3489</v>
      </c>
    </row>
    <row r="3699" spans="14:24" x14ac:dyDescent="0.25">
      <c r="N3699" s="33" t="s">
        <v>3489</v>
      </c>
      <c r="O3699" s="33" t="s">
        <v>14423</v>
      </c>
      <c r="P3699" s="68">
        <v>6419</v>
      </c>
      <c r="Q3699" s="33" t="s">
        <v>14431</v>
      </c>
      <c r="R3699" s="33" t="s">
        <v>14432</v>
      </c>
      <c r="S3699" s="68">
        <v>47446</v>
      </c>
      <c r="T3699" s="69" t="s">
        <v>14433</v>
      </c>
      <c r="U3699" s="33" t="s">
        <v>4897</v>
      </c>
      <c r="V3699" s="33" t="s">
        <v>4897</v>
      </c>
      <c r="W3699" s="33" t="s">
        <v>14422</v>
      </c>
      <c r="X3699" s="33" t="s">
        <v>3489</v>
      </c>
    </row>
    <row r="3700" spans="14:24" x14ac:dyDescent="0.25">
      <c r="N3700" s="33" t="s">
        <v>3489</v>
      </c>
      <c r="O3700" s="33" t="s">
        <v>14434</v>
      </c>
      <c r="P3700" s="68">
        <v>8619</v>
      </c>
      <c r="Q3700" s="33" t="s">
        <v>14435</v>
      </c>
      <c r="R3700" s="33" t="s">
        <v>14436</v>
      </c>
      <c r="S3700" s="68">
        <v>47455</v>
      </c>
      <c r="T3700" s="69" t="s">
        <v>14437</v>
      </c>
      <c r="U3700" s="33" t="s">
        <v>4897</v>
      </c>
      <c r="V3700" s="33" t="s">
        <v>4897</v>
      </c>
      <c r="W3700" s="33" t="s">
        <v>4897</v>
      </c>
      <c r="X3700" s="33" t="s">
        <v>3489</v>
      </c>
    </row>
    <row r="3701" spans="14:24" x14ac:dyDescent="0.25">
      <c r="N3701" s="33" t="s">
        <v>3489</v>
      </c>
      <c r="O3701" s="33" t="s">
        <v>14434</v>
      </c>
      <c r="P3701" s="68">
        <v>8621</v>
      </c>
      <c r="Q3701" s="33" t="s">
        <v>14438</v>
      </c>
      <c r="R3701" s="33" t="s">
        <v>14439</v>
      </c>
      <c r="S3701" s="68">
        <v>47472</v>
      </c>
      <c r="T3701" s="69" t="s">
        <v>14440</v>
      </c>
      <c r="U3701" s="33" t="s">
        <v>4897</v>
      </c>
      <c r="V3701" s="33" t="s">
        <v>4897</v>
      </c>
      <c r="W3701" s="33" t="s">
        <v>4897</v>
      </c>
      <c r="X3701" s="33" t="s">
        <v>3489</v>
      </c>
    </row>
    <row r="3702" spans="14:24" x14ac:dyDescent="0.25">
      <c r="N3702" s="33" t="s">
        <v>3489</v>
      </c>
      <c r="O3702" s="33" t="s">
        <v>14434</v>
      </c>
      <c r="P3702" s="68">
        <v>8624</v>
      </c>
      <c r="Q3702" s="33" t="s">
        <v>14441</v>
      </c>
      <c r="R3702" s="33" t="s">
        <v>14442</v>
      </c>
      <c r="S3702" s="68">
        <v>47490</v>
      </c>
      <c r="T3702" s="69" t="s">
        <v>14443</v>
      </c>
      <c r="U3702" s="33" t="s">
        <v>4897</v>
      </c>
      <c r="V3702" s="33" t="s">
        <v>4897</v>
      </c>
      <c r="W3702" s="33" t="s">
        <v>4897</v>
      </c>
      <c r="X3702" s="33" t="s">
        <v>3489</v>
      </c>
    </row>
    <row r="3703" spans="14:24" x14ac:dyDescent="0.25">
      <c r="N3703" s="33" t="s">
        <v>3489</v>
      </c>
      <c r="O3703" s="33" t="s">
        <v>14444</v>
      </c>
      <c r="P3703" s="68">
        <v>5</v>
      </c>
      <c r="Q3703" s="33" t="s">
        <v>14445</v>
      </c>
      <c r="R3703" s="33" t="s">
        <v>14446</v>
      </c>
      <c r="S3703" s="68">
        <v>56030</v>
      </c>
      <c r="T3703" s="69" t="s">
        <v>14447</v>
      </c>
      <c r="U3703" s="33" t="s">
        <v>4897</v>
      </c>
      <c r="V3703" s="33" t="s">
        <v>4897</v>
      </c>
      <c r="W3703" s="33" t="s">
        <v>14422</v>
      </c>
      <c r="X3703" s="33" t="s">
        <v>3489</v>
      </c>
    </row>
    <row r="3704" spans="14:24" x14ac:dyDescent="0.25">
      <c r="N3704" s="33" t="s">
        <v>3489</v>
      </c>
      <c r="O3704" s="33" t="s">
        <v>14444</v>
      </c>
      <c r="P3704" s="68">
        <v>5</v>
      </c>
      <c r="Q3704" s="33" t="s">
        <v>14445</v>
      </c>
      <c r="R3704" s="33" t="s">
        <v>14448</v>
      </c>
      <c r="S3704" s="68">
        <v>56028</v>
      </c>
      <c r="T3704" s="69" t="s">
        <v>14449</v>
      </c>
      <c r="U3704" s="33" t="s">
        <v>4897</v>
      </c>
      <c r="V3704" s="33" t="s">
        <v>12703</v>
      </c>
      <c r="W3704" s="33" t="s">
        <v>14422</v>
      </c>
      <c r="X3704" s="33" t="s">
        <v>3489</v>
      </c>
    </row>
    <row r="3705" spans="14:24" x14ac:dyDescent="0.25">
      <c r="N3705" s="33" t="s">
        <v>3489</v>
      </c>
      <c r="O3705" s="33" t="s">
        <v>14450</v>
      </c>
      <c r="P3705" s="68">
        <v>9308</v>
      </c>
      <c r="Q3705" s="33" t="s">
        <v>14451</v>
      </c>
      <c r="R3705" s="33" t="s">
        <v>14452</v>
      </c>
      <c r="S3705" s="68">
        <v>60633</v>
      </c>
      <c r="T3705" s="33" t="s">
        <v>14453</v>
      </c>
      <c r="U3705" s="33" t="s">
        <v>4897</v>
      </c>
      <c r="V3705" s="33" t="s">
        <v>4897</v>
      </c>
      <c r="W3705" s="33" t="s">
        <v>4897</v>
      </c>
      <c r="X3705" s="33" t="s">
        <v>3489</v>
      </c>
    </row>
    <row r="3706" spans="14:24" x14ac:dyDescent="0.25">
      <c r="N3706" s="33" t="s">
        <v>3489</v>
      </c>
      <c r="O3706" s="33" t="s">
        <v>14450</v>
      </c>
      <c r="P3706" s="68">
        <v>9309</v>
      </c>
      <c r="Q3706" s="33" t="s">
        <v>14454</v>
      </c>
      <c r="R3706" s="33" t="s">
        <v>14455</v>
      </c>
      <c r="S3706" s="68">
        <v>59230</v>
      </c>
      <c r="T3706" s="69" t="s">
        <v>14456</v>
      </c>
      <c r="U3706" s="33" t="s">
        <v>4897</v>
      </c>
      <c r="V3706" s="33" t="s">
        <v>4897</v>
      </c>
      <c r="W3706" s="33" t="s">
        <v>4897</v>
      </c>
      <c r="X3706" s="33" t="s">
        <v>3489</v>
      </c>
    </row>
    <row r="3707" spans="14:24" x14ac:dyDescent="0.25">
      <c r="N3707" s="33" t="s">
        <v>3489</v>
      </c>
      <c r="O3707" s="33" t="s">
        <v>14450</v>
      </c>
      <c r="P3707" s="68">
        <v>9344</v>
      </c>
      <c r="Q3707" s="33" t="s">
        <v>14457</v>
      </c>
      <c r="R3707" s="33" t="s">
        <v>14458</v>
      </c>
      <c r="S3707" s="68">
        <v>60642</v>
      </c>
      <c r="T3707" s="33" t="s">
        <v>14459</v>
      </c>
      <c r="U3707" s="33" t="s">
        <v>4897</v>
      </c>
      <c r="V3707" s="33" t="s">
        <v>4897</v>
      </c>
      <c r="W3707" s="33" t="s">
        <v>4897</v>
      </c>
      <c r="X3707" s="33" t="s">
        <v>3489</v>
      </c>
    </row>
    <row r="3708" spans="14:24" x14ac:dyDescent="0.25">
      <c r="N3708" s="33" t="s">
        <v>3489</v>
      </c>
      <c r="O3708" s="33" t="s">
        <v>14460</v>
      </c>
      <c r="P3708" s="68">
        <v>7961</v>
      </c>
      <c r="Q3708" s="33" t="s">
        <v>14461</v>
      </c>
      <c r="R3708" s="33" t="s">
        <v>14462</v>
      </c>
      <c r="S3708" s="68">
        <v>37960</v>
      </c>
      <c r="T3708" s="69" t="s">
        <v>14463</v>
      </c>
      <c r="U3708" s="33" t="s">
        <v>4897</v>
      </c>
      <c r="V3708" s="33" t="s">
        <v>4897</v>
      </c>
      <c r="W3708" s="33" t="s">
        <v>14464</v>
      </c>
      <c r="X3708" s="33" t="s">
        <v>3489</v>
      </c>
    </row>
    <row r="3709" spans="14:24" x14ac:dyDescent="0.25">
      <c r="N3709" s="33" t="s">
        <v>3489</v>
      </c>
      <c r="O3709" s="33" t="s">
        <v>14460</v>
      </c>
      <c r="P3709" s="68">
        <v>7961</v>
      </c>
      <c r="Q3709" s="33" t="s">
        <v>14461</v>
      </c>
      <c r="R3709" s="33" t="s">
        <v>14465</v>
      </c>
      <c r="S3709" s="68">
        <v>41368</v>
      </c>
      <c r="T3709" s="69" t="s">
        <v>14463</v>
      </c>
      <c r="U3709" s="33" t="s">
        <v>4897</v>
      </c>
      <c r="V3709" s="33" t="s">
        <v>4897</v>
      </c>
      <c r="W3709" s="33" t="s">
        <v>14464</v>
      </c>
      <c r="X3709" s="33" t="s">
        <v>3489</v>
      </c>
    </row>
    <row r="3710" spans="14:24" x14ac:dyDescent="0.25">
      <c r="N3710" s="33" t="s">
        <v>3489</v>
      </c>
      <c r="O3710" s="33" t="s">
        <v>14466</v>
      </c>
      <c r="P3710" s="68">
        <v>18</v>
      </c>
      <c r="Q3710" s="33" t="s">
        <v>14467</v>
      </c>
      <c r="R3710" s="33" t="s">
        <v>14468</v>
      </c>
      <c r="S3710" s="68">
        <v>4916</v>
      </c>
      <c r="T3710" s="69" t="s">
        <v>14469</v>
      </c>
      <c r="U3710" s="33" t="s">
        <v>4897</v>
      </c>
      <c r="V3710" s="33" t="s">
        <v>12703</v>
      </c>
      <c r="W3710" s="33" t="s">
        <v>14470</v>
      </c>
      <c r="X3710" s="33" t="s">
        <v>3489</v>
      </c>
    </row>
    <row r="3711" spans="14:24" x14ac:dyDescent="0.25">
      <c r="N3711" s="33" t="s">
        <v>3489</v>
      </c>
      <c r="O3711" s="33" t="s">
        <v>14466</v>
      </c>
      <c r="P3711" s="68">
        <v>4629</v>
      </c>
      <c r="Q3711" s="33" t="s">
        <v>14471</v>
      </c>
      <c r="R3711" s="33" t="s">
        <v>14472</v>
      </c>
      <c r="S3711" s="68">
        <v>10156</v>
      </c>
      <c r="T3711" s="69" t="s">
        <v>14473</v>
      </c>
      <c r="U3711" s="33" t="s">
        <v>4897</v>
      </c>
      <c r="V3711" s="33" t="s">
        <v>4897</v>
      </c>
      <c r="W3711" s="33" t="s">
        <v>14470</v>
      </c>
      <c r="X3711" s="33" t="s">
        <v>3489</v>
      </c>
    </row>
    <row r="3712" spans="14:24" x14ac:dyDescent="0.25">
      <c r="N3712" s="33" t="s">
        <v>3489</v>
      </c>
      <c r="O3712" s="33" t="s">
        <v>14466</v>
      </c>
      <c r="P3712" s="68">
        <v>7118</v>
      </c>
      <c r="Q3712" s="33" t="s">
        <v>14474</v>
      </c>
      <c r="R3712" s="33" t="s">
        <v>14475</v>
      </c>
      <c r="S3712" s="68">
        <v>26794</v>
      </c>
      <c r="T3712" s="69" t="s">
        <v>14476</v>
      </c>
      <c r="U3712" s="33" t="s">
        <v>4897</v>
      </c>
      <c r="V3712" s="33" t="s">
        <v>4897</v>
      </c>
      <c r="W3712" s="33" t="s">
        <v>14470</v>
      </c>
      <c r="X3712" s="33" t="s">
        <v>3489</v>
      </c>
    </row>
    <row r="3713" spans="14:24" x14ac:dyDescent="0.25">
      <c r="N3713" s="33" t="s">
        <v>3489</v>
      </c>
      <c r="O3713" s="33" t="s">
        <v>14477</v>
      </c>
      <c r="P3713" s="68">
        <v>7947</v>
      </c>
      <c r="Q3713" s="33" t="s">
        <v>14471</v>
      </c>
      <c r="R3713" s="33" t="s">
        <v>14478</v>
      </c>
      <c r="S3713" s="68">
        <v>41429</v>
      </c>
      <c r="T3713" s="69" t="s">
        <v>14479</v>
      </c>
      <c r="U3713" s="33" t="s">
        <v>4897</v>
      </c>
      <c r="V3713" s="33" t="s">
        <v>4897</v>
      </c>
      <c r="W3713" s="33" t="s">
        <v>14480</v>
      </c>
      <c r="X3713" s="33" t="s">
        <v>3489</v>
      </c>
    </row>
    <row r="3714" spans="14:24" x14ac:dyDescent="0.25">
      <c r="N3714" s="33" t="s">
        <v>3489</v>
      </c>
      <c r="O3714" s="33" t="s">
        <v>14477</v>
      </c>
      <c r="P3714" s="68">
        <v>7948</v>
      </c>
      <c r="Q3714" s="33" t="s">
        <v>14474</v>
      </c>
      <c r="R3714" s="33" t="s">
        <v>14481</v>
      </c>
      <c r="S3714" s="68">
        <v>37724</v>
      </c>
      <c r="T3714" s="69" t="s">
        <v>14482</v>
      </c>
      <c r="U3714" s="33" t="s">
        <v>4897</v>
      </c>
      <c r="V3714" s="33" t="s">
        <v>4897</v>
      </c>
      <c r="W3714" s="33" t="s">
        <v>14480</v>
      </c>
      <c r="X3714" s="33" t="s">
        <v>3489</v>
      </c>
    </row>
    <row r="3715" spans="14:24" x14ac:dyDescent="0.25">
      <c r="N3715" s="33" t="s">
        <v>3489</v>
      </c>
      <c r="O3715" s="33" t="s">
        <v>14477</v>
      </c>
      <c r="P3715" s="68">
        <v>7949</v>
      </c>
      <c r="Q3715" s="33" t="s">
        <v>14467</v>
      </c>
      <c r="R3715" s="33" t="s">
        <v>14483</v>
      </c>
      <c r="S3715" s="68">
        <v>37749</v>
      </c>
      <c r="T3715" s="69" t="s">
        <v>14484</v>
      </c>
      <c r="U3715" s="33" t="s">
        <v>4897</v>
      </c>
      <c r="V3715" s="33" t="s">
        <v>4897</v>
      </c>
      <c r="W3715" s="33" t="s">
        <v>14480</v>
      </c>
      <c r="X3715" s="33" t="s">
        <v>3489</v>
      </c>
    </row>
    <row r="3716" spans="14:24" x14ac:dyDescent="0.25">
      <c r="N3716" s="33" t="s">
        <v>3489</v>
      </c>
      <c r="O3716" s="33" t="s">
        <v>14485</v>
      </c>
      <c r="P3716" s="68">
        <v>9053</v>
      </c>
      <c r="Q3716" s="33" t="s">
        <v>14486</v>
      </c>
      <c r="R3716" s="33" t="s">
        <v>14487</v>
      </c>
      <c r="S3716" s="68">
        <v>56132</v>
      </c>
      <c r="T3716" s="69" t="s">
        <v>14488</v>
      </c>
      <c r="U3716" s="33" t="s">
        <v>4897</v>
      </c>
      <c r="V3716" s="33" t="s">
        <v>4897</v>
      </c>
      <c r="W3716" s="33" t="s">
        <v>14489</v>
      </c>
      <c r="X3716" s="33" t="s">
        <v>3489</v>
      </c>
    </row>
    <row r="3717" spans="14:24" x14ac:dyDescent="0.25">
      <c r="N3717" s="33" t="s">
        <v>3489</v>
      </c>
      <c r="O3717" s="33" t="s">
        <v>14485</v>
      </c>
      <c r="P3717" s="68">
        <v>9053</v>
      </c>
      <c r="Q3717" s="33" t="s">
        <v>14486</v>
      </c>
      <c r="R3717" s="33" t="s">
        <v>14490</v>
      </c>
      <c r="S3717" s="68">
        <v>56150</v>
      </c>
      <c r="T3717" s="69" t="s">
        <v>14488</v>
      </c>
      <c r="U3717" s="33" t="s">
        <v>4897</v>
      </c>
      <c r="V3717" s="33" t="s">
        <v>4897</v>
      </c>
      <c r="W3717" s="33" t="s">
        <v>14489</v>
      </c>
      <c r="X3717" s="33" t="s">
        <v>3489</v>
      </c>
    </row>
    <row r="3718" spans="14:24" x14ac:dyDescent="0.25">
      <c r="N3718" s="33" t="s">
        <v>3489</v>
      </c>
      <c r="O3718" s="33" t="s">
        <v>14491</v>
      </c>
      <c r="P3718" s="68">
        <v>17</v>
      </c>
      <c r="Q3718" s="33" t="s">
        <v>14492</v>
      </c>
      <c r="R3718" s="33" t="s">
        <v>14493</v>
      </c>
      <c r="S3718" s="68">
        <v>4917</v>
      </c>
      <c r="T3718" s="69" t="s">
        <v>14494</v>
      </c>
      <c r="U3718" s="33" t="s">
        <v>4897</v>
      </c>
      <c r="V3718" s="33" t="s">
        <v>12703</v>
      </c>
      <c r="W3718" s="33" t="s">
        <v>14470</v>
      </c>
      <c r="X3718" s="33" t="s">
        <v>3489</v>
      </c>
    </row>
    <row r="3719" spans="14:24" x14ac:dyDescent="0.25">
      <c r="N3719" s="33" t="s">
        <v>3489</v>
      </c>
      <c r="O3719" s="33" t="s">
        <v>14491</v>
      </c>
      <c r="P3719" s="68">
        <v>4722</v>
      </c>
      <c r="Q3719" s="33" t="s">
        <v>14495</v>
      </c>
      <c r="R3719" s="33" t="s">
        <v>14496</v>
      </c>
      <c r="S3719" s="68">
        <v>18093</v>
      </c>
      <c r="T3719" s="69" t="s">
        <v>14497</v>
      </c>
      <c r="U3719" s="33" t="s">
        <v>4897</v>
      </c>
      <c r="V3719" s="33" t="s">
        <v>4897</v>
      </c>
      <c r="W3719" s="33" t="s">
        <v>14470</v>
      </c>
      <c r="X3719" s="33" t="s">
        <v>3489</v>
      </c>
    </row>
    <row r="3720" spans="14:24" x14ac:dyDescent="0.25">
      <c r="N3720" s="33" t="s">
        <v>3489</v>
      </c>
      <c r="O3720" s="33" t="s">
        <v>14491</v>
      </c>
      <c r="P3720" s="68">
        <v>7120</v>
      </c>
      <c r="Q3720" s="33" t="s">
        <v>14498</v>
      </c>
      <c r="R3720" s="33" t="s">
        <v>14499</v>
      </c>
      <c r="S3720" s="68">
        <v>26793</v>
      </c>
      <c r="T3720" s="69" t="s">
        <v>14500</v>
      </c>
      <c r="U3720" s="33" t="s">
        <v>4897</v>
      </c>
      <c r="V3720" s="33" t="s">
        <v>4897</v>
      </c>
      <c r="W3720" s="33" t="s">
        <v>14470</v>
      </c>
      <c r="X3720" s="33" t="s">
        <v>3489</v>
      </c>
    </row>
    <row r="3721" spans="14:24" x14ac:dyDescent="0.25">
      <c r="N3721" s="33" t="s">
        <v>3489</v>
      </c>
      <c r="O3721" s="33" t="s">
        <v>14501</v>
      </c>
      <c r="P3721" s="68">
        <v>9043</v>
      </c>
      <c r="Q3721" s="33" t="s">
        <v>14492</v>
      </c>
      <c r="R3721" s="33" t="s">
        <v>14502</v>
      </c>
      <c r="S3721" s="68">
        <v>56122</v>
      </c>
      <c r="T3721" s="69" t="s">
        <v>14503</v>
      </c>
      <c r="U3721" s="33" t="s">
        <v>4897</v>
      </c>
      <c r="V3721" s="33" t="s">
        <v>4897</v>
      </c>
      <c r="W3721" s="33" t="s">
        <v>14480</v>
      </c>
      <c r="X3721" s="33" t="s">
        <v>3489</v>
      </c>
    </row>
    <row r="3722" spans="14:24" x14ac:dyDescent="0.25">
      <c r="N3722" s="33" t="s">
        <v>3489</v>
      </c>
      <c r="O3722" s="33" t="s">
        <v>14501</v>
      </c>
      <c r="P3722" s="68">
        <v>9044</v>
      </c>
      <c r="Q3722" s="33" t="s">
        <v>14495</v>
      </c>
      <c r="R3722" s="33" t="s">
        <v>14504</v>
      </c>
      <c r="S3722" s="68">
        <v>56138</v>
      </c>
      <c r="T3722" s="69" t="s">
        <v>14505</v>
      </c>
      <c r="U3722" s="33" t="s">
        <v>4897</v>
      </c>
      <c r="V3722" s="33" t="s">
        <v>4897</v>
      </c>
      <c r="W3722" s="33" t="s">
        <v>14480</v>
      </c>
      <c r="X3722" s="33" t="s">
        <v>3489</v>
      </c>
    </row>
    <row r="3723" spans="14:24" x14ac:dyDescent="0.25">
      <c r="N3723" s="33" t="s">
        <v>3489</v>
      </c>
      <c r="O3723" s="33" t="s">
        <v>14501</v>
      </c>
      <c r="P3723" s="68">
        <v>9045</v>
      </c>
      <c r="Q3723" s="33" t="s">
        <v>14498</v>
      </c>
      <c r="R3723" s="33" t="s">
        <v>14506</v>
      </c>
      <c r="S3723" s="68">
        <v>56149</v>
      </c>
      <c r="T3723" s="69" t="s">
        <v>14507</v>
      </c>
      <c r="U3723" s="33" t="s">
        <v>4897</v>
      </c>
      <c r="V3723" s="33" t="s">
        <v>4897</v>
      </c>
      <c r="W3723" s="33" t="s">
        <v>14480</v>
      </c>
      <c r="X3723" s="33" t="s">
        <v>3489</v>
      </c>
    </row>
    <row r="3724" spans="14:24" x14ac:dyDescent="0.25">
      <c r="N3724" s="33" t="s">
        <v>3489</v>
      </c>
      <c r="O3724" s="33" t="s">
        <v>14508</v>
      </c>
      <c r="P3724" s="68">
        <v>7952</v>
      </c>
      <c r="Q3724" s="33" t="s">
        <v>14509</v>
      </c>
      <c r="R3724" s="33" t="s">
        <v>14510</v>
      </c>
      <c r="S3724" s="68">
        <v>37726</v>
      </c>
      <c r="T3724" s="69" t="s">
        <v>14511</v>
      </c>
      <c r="U3724" s="33" t="s">
        <v>4897</v>
      </c>
      <c r="V3724" s="33" t="s">
        <v>4897</v>
      </c>
      <c r="W3724" s="33" t="s">
        <v>14480</v>
      </c>
      <c r="X3724" s="33" t="s">
        <v>3489</v>
      </c>
    </row>
    <row r="3725" spans="14:24" x14ac:dyDescent="0.25">
      <c r="N3725" s="33" t="s">
        <v>3489</v>
      </c>
      <c r="O3725" s="33" t="s">
        <v>14508</v>
      </c>
      <c r="P3725" s="68">
        <v>7953</v>
      </c>
      <c r="Q3725" s="33" t="s">
        <v>14512</v>
      </c>
      <c r="R3725" s="33" t="s">
        <v>14513</v>
      </c>
      <c r="S3725" s="68">
        <v>37723</v>
      </c>
      <c r="T3725" s="69" t="s">
        <v>14514</v>
      </c>
      <c r="U3725" s="33" t="s">
        <v>4897</v>
      </c>
      <c r="V3725" s="33" t="s">
        <v>4897</v>
      </c>
      <c r="W3725" s="33" t="s">
        <v>14480</v>
      </c>
      <c r="X3725" s="33" t="s">
        <v>3489</v>
      </c>
    </row>
    <row r="3726" spans="14:24" x14ac:dyDescent="0.25">
      <c r="N3726" s="33" t="s">
        <v>3489</v>
      </c>
      <c r="O3726" s="33" t="s">
        <v>14508</v>
      </c>
      <c r="P3726" s="68">
        <v>7953</v>
      </c>
      <c r="Q3726" s="33" t="s">
        <v>14512</v>
      </c>
      <c r="R3726" s="33" t="s">
        <v>14515</v>
      </c>
      <c r="S3726" s="68">
        <v>37734</v>
      </c>
      <c r="T3726" s="69" t="s">
        <v>14516</v>
      </c>
      <c r="U3726" s="33" t="s">
        <v>4897</v>
      </c>
      <c r="V3726" s="33" t="s">
        <v>4897</v>
      </c>
      <c r="W3726" s="33" t="s">
        <v>14480</v>
      </c>
      <c r="X3726" s="33" t="s">
        <v>3489</v>
      </c>
    </row>
    <row r="3727" spans="14:24" x14ac:dyDescent="0.25">
      <c r="N3727" s="33" t="s">
        <v>3489</v>
      </c>
      <c r="O3727" s="33" t="s">
        <v>14508</v>
      </c>
      <c r="P3727" s="68">
        <v>7953</v>
      </c>
      <c r="Q3727" s="33" t="s">
        <v>14512</v>
      </c>
      <c r="R3727" s="33" t="s">
        <v>14517</v>
      </c>
      <c r="S3727" s="68">
        <v>37736</v>
      </c>
      <c r="T3727" s="69" t="s">
        <v>14518</v>
      </c>
      <c r="U3727" s="33" t="s">
        <v>4897</v>
      </c>
      <c r="V3727" s="33" t="s">
        <v>4897</v>
      </c>
      <c r="W3727" s="33" t="s">
        <v>14480</v>
      </c>
      <c r="X3727" s="33" t="s">
        <v>3489</v>
      </c>
    </row>
    <row r="3728" spans="14:24" x14ac:dyDescent="0.25">
      <c r="N3728" s="33" t="s">
        <v>3489</v>
      </c>
      <c r="O3728" s="33" t="s">
        <v>14508</v>
      </c>
      <c r="P3728" s="68">
        <v>9047</v>
      </c>
      <c r="Q3728" s="33" t="s">
        <v>14519</v>
      </c>
      <c r="R3728" s="33" t="s">
        <v>14520</v>
      </c>
      <c r="S3728" s="68">
        <v>56152</v>
      </c>
      <c r="T3728" s="69" t="s">
        <v>14521</v>
      </c>
      <c r="U3728" s="33" t="s">
        <v>4897</v>
      </c>
      <c r="V3728" s="33" t="s">
        <v>4897</v>
      </c>
      <c r="W3728" s="33" t="s">
        <v>14480</v>
      </c>
      <c r="X3728" s="33" t="s">
        <v>3489</v>
      </c>
    </row>
    <row r="3729" spans="14:24" x14ac:dyDescent="0.25">
      <c r="N3729" s="33" t="s">
        <v>3489</v>
      </c>
      <c r="O3729" s="33" t="s">
        <v>14508</v>
      </c>
      <c r="P3729" s="68">
        <v>9048</v>
      </c>
      <c r="Q3729" s="33" t="s">
        <v>14522</v>
      </c>
      <c r="R3729" s="33" t="s">
        <v>14523</v>
      </c>
      <c r="S3729" s="68">
        <v>56153</v>
      </c>
      <c r="T3729" s="69" t="s">
        <v>14524</v>
      </c>
      <c r="U3729" s="33" t="s">
        <v>4897</v>
      </c>
      <c r="V3729" s="33" t="s">
        <v>4897</v>
      </c>
      <c r="W3729" s="33" t="s">
        <v>14480</v>
      </c>
      <c r="X3729" s="33" t="s">
        <v>3489</v>
      </c>
    </row>
    <row r="3730" spans="14:24" x14ac:dyDescent="0.25">
      <c r="N3730" s="33" t="s">
        <v>3489</v>
      </c>
      <c r="O3730" s="33" t="s">
        <v>14508</v>
      </c>
      <c r="P3730" s="68">
        <v>9048</v>
      </c>
      <c r="Q3730" s="33" t="s">
        <v>14522</v>
      </c>
      <c r="R3730" s="33" t="s">
        <v>14525</v>
      </c>
      <c r="S3730" s="68">
        <v>56155</v>
      </c>
      <c r="T3730" s="69" t="s">
        <v>14526</v>
      </c>
      <c r="U3730" s="33" t="s">
        <v>4897</v>
      </c>
      <c r="V3730" s="33" t="s">
        <v>4897</v>
      </c>
      <c r="W3730" s="33" t="s">
        <v>14480</v>
      </c>
      <c r="X3730" s="33" t="s">
        <v>3489</v>
      </c>
    </row>
    <row r="3731" spans="14:24" x14ac:dyDescent="0.25">
      <c r="N3731" s="33" t="s">
        <v>3489</v>
      </c>
      <c r="O3731" s="33" t="s">
        <v>14508</v>
      </c>
      <c r="P3731" s="68">
        <v>9048</v>
      </c>
      <c r="Q3731" s="33" t="s">
        <v>14522</v>
      </c>
      <c r="R3731" s="33" t="s">
        <v>14527</v>
      </c>
      <c r="S3731" s="68">
        <v>56156</v>
      </c>
      <c r="T3731" s="69" t="s">
        <v>14528</v>
      </c>
      <c r="U3731" s="33" t="s">
        <v>4897</v>
      </c>
      <c r="V3731" s="33" t="s">
        <v>4897</v>
      </c>
      <c r="W3731" s="33" t="s">
        <v>14480</v>
      </c>
      <c r="X3731" s="33" t="s">
        <v>3489</v>
      </c>
    </row>
    <row r="3732" spans="14:24" x14ac:dyDescent="0.25">
      <c r="N3732" s="33" t="s">
        <v>3489</v>
      </c>
      <c r="O3732" s="33" t="s">
        <v>14529</v>
      </c>
      <c r="P3732" s="68">
        <v>3261</v>
      </c>
      <c r="Q3732" s="33" t="s">
        <v>14509</v>
      </c>
      <c r="R3732" s="33" t="s">
        <v>14530</v>
      </c>
      <c r="S3732" s="68">
        <v>6903</v>
      </c>
      <c r="T3732" s="69" t="s">
        <v>14531</v>
      </c>
      <c r="U3732" s="33" t="s">
        <v>4897</v>
      </c>
      <c r="V3732" s="33" t="s">
        <v>4897</v>
      </c>
      <c r="W3732" s="33" t="s">
        <v>14470</v>
      </c>
      <c r="X3732" s="33" t="s">
        <v>3489</v>
      </c>
    </row>
    <row r="3733" spans="14:24" x14ac:dyDescent="0.25">
      <c r="N3733" s="33" t="s">
        <v>3489</v>
      </c>
      <c r="O3733" s="33" t="s">
        <v>14529</v>
      </c>
      <c r="P3733" s="68">
        <v>5040</v>
      </c>
      <c r="Q3733" s="33" t="s">
        <v>14519</v>
      </c>
      <c r="R3733" s="33" t="s">
        <v>14532</v>
      </c>
      <c r="S3733" s="68">
        <v>6902</v>
      </c>
      <c r="T3733" s="69" t="s">
        <v>14533</v>
      </c>
      <c r="U3733" s="33" t="s">
        <v>4897</v>
      </c>
      <c r="V3733" s="33" t="s">
        <v>4897</v>
      </c>
      <c r="W3733" s="33" t="s">
        <v>14470</v>
      </c>
      <c r="X3733" s="33" t="s">
        <v>3489</v>
      </c>
    </row>
    <row r="3734" spans="14:24" x14ac:dyDescent="0.25">
      <c r="N3734" s="33" t="s">
        <v>3489</v>
      </c>
      <c r="O3734" s="33" t="s">
        <v>14529</v>
      </c>
      <c r="P3734" s="68">
        <v>6635</v>
      </c>
      <c r="Q3734" s="33" t="s">
        <v>14522</v>
      </c>
      <c r="R3734" s="33" t="s">
        <v>14534</v>
      </c>
      <c r="S3734" s="68">
        <v>20727</v>
      </c>
      <c r="T3734" s="69" t="s">
        <v>14535</v>
      </c>
      <c r="U3734" s="33" t="s">
        <v>4897</v>
      </c>
      <c r="V3734" s="33" t="s">
        <v>4897</v>
      </c>
      <c r="W3734" s="33" t="s">
        <v>14470</v>
      </c>
      <c r="X3734" s="33" t="s">
        <v>3489</v>
      </c>
    </row>
    <row r="3735" spans="14:24" x14ac:dyDescent="0.25">
      <c r="N3735" s="33" t="s">
        <v>3489</v>
      </c>
      <c r="O3735" s="33" t="s">
        <v>14529</v>
      </c>
      <c r="P3735" s="68">
        <v>6635</v>
      </c>
      <c r="Q3735" s="33" t="s">
        <v>14522</v>
      </c>
      <c r="R3735" s="33" t="s">
        <v>14536</v>
      </c>
      <c r="S3735" s="68">
        <v>20733</v>
      </c>
      <c r="T3735" s="69" t="s">
        <v>14537</v>
      </c>
      <c r="U3735" s="33" t="s">
        <v>4897</v>
      </c>
      <c r="V3735" s="33" t="s">
        <v>4897</v>
      </c>
      <c r="W3735" s="33" t="s">
        <v>14470</v>
      </c>
      <c r="X3735" s="33" t="s">
        <v>3489</v>
      </c>
    </row>
    <row r="3736" spans="14:24" x14ac:dyDescent="0.25">
      <c r="N3736" s="33" t="s">
        <v>3489</v>
      </c>
      <c r="O3736" s="33" t="s">
        <v>14529</v>
      </c>
      <c r="P3736" s="68">
        <v>6635</v>
      </c>
      <c r="Q3736" s="33" t="s">
        <v>14522</v>
      </c>
      <c r="R3736" s="33" t="s">
        <v>14538</v>
      </c>
      <c r="S3736" s="68">
        <v>20734</v>
      </c>
      <c r="T3736" s="69" t="s">
        <v>14539</v>
      </c>
      <c r="U3736" s="33" t="s">
        <v>4897</v>
      </c>
      <c r="V3736" s="33" t="s">
        <v>4897</v>
      </c>
      <c r="W3736" s="33" t="s">
        <v>14470</v>
      </c>
      <c r="X3736" s="33" t="s">
        <v>3489</v>
      </c>
    </row>
    <row r="3737" spans="14:24" x14ac:dyDescent="0.25">
      <c r="N3737" s="33" t="s">
        <v>3489</v>
      </c>
      <c r="O3737" s="33" t="s">
        <v>14529</v>
      </c>
      <c r="P3737" s="68">
        <v>6636</v>
      </c>
      <c r="Q3737" s="33" t="s">
        <v>14512</v>
      </c>
      <c r="R3737" s="33" t="s">
        <v>14540</v>
      </c>
      <c r="S3737" s="68">
        <v>20728</v>
      </c>
      <c r="T3737" s="69" t="s">
        <v>14541</v>
      </c>
      <c r="U3737" s="33" t="s">
        <v>4897</v>
      </c>
      <c r="V3737" s="33" t="s">
        <v>4897</v>
      </c>
      <c r="W3737" s="33" t="s">
        <v>14470</v>
      </c>
      <c r="X3737" s="33" t="s">
        <v>3489</v>
      </c>
    </row>
    <row r="3738" spans="14:24" x14ac:dyDescent="0.25">
      <c r="N3738" s="33" t="s">
        <v>3489</v>
      </c>
      <c r="O3738" s="33" t="s">
        <v>14529</v>
      </c>
      <c r="P3738" s="68">
        <v>6636</v>
      </c>
      <c r="Q3738" s="33" t="s">
        <v>14512</v>
      </c>
      <c r="R3738" s="33" t="s">
        <v>14542</v>
      </c>
      <c r="S3738" s="68">
        <v>20730</v>
      </c>
      <c r="T3738" s="69" t="s">
        <v>14543</v>
      </c>
      <c r="U3738" s="33" t="s">
        <v>4897</v>
      </c>
      <c r="V3738" s="33" t="s">
        <v>4897</v>
      </c>
      <c r="W3738" s="33" t="s">
        <v>14470</v>
      </c>
      <c r="X3738" s="33" t="s">
        <v>3489</v>
      </c>
    </row>
    <row r="3739" spans="14:24" x14ac:dyDescent="0.25">
      <c r="N3739" s="33" t="s">
        <v>3489</v>
      </c>
      <c r="O3739" s="33" t="s">
        <v>14529</v>
      </c>
      <c r="P3739" s="68">
        <v>6636</v>
      </c>
      <c r="Q3739" s="33" t="s">
        <v>14512</v>
      </c>
      <c r="R3739" s="33" t="s">
        <v>14544</v>
      </c>
      <c r="S3739" s="68">
        <v>20731</v>
      </c>
      <c r="T3739" s="69" t="s">
        <v>14545</v>
      </c>
      <c r="U3739" s="33" t="s">
        <v>4897</v>
      </c>
      <c r="V3739" s="33" t="s">
        <v>4897</v>
      </c>
      <c r="W3739" s="33" t="s">
        <v>14470</v>
      </c>
      <c r="X3739" s="33" t="s">
        <v>3489</v>
      </c>
    </row>
    <row r="3740" spans="14:24" x14ac:dyDescent="0.25">
      <c r="N3740" s="33" t="s">
        <v>3489</v>
      </c>
      <c r="O3740" s="33" t="s">
        <v>14546</v>
      </c>
      <c r="P3740" s="68">
        <v>7963</v>
      </c>
      <c r="Q3740" s="33" t="s">
        <v>14547</v>
      </c>
      <c r="R3740" s="33" t="s">
        <v>14548</v>
      </c>
      <c r="S3740" s="68">
        <v>37943</v>
      </c>
      <c r="T3740" s="69" t="s">
        <v>14549</v>
      </c>
      <c r="U3740" s="33" t="s">
        <v>4897</v>
      </c>
      <c r="V3740" s="33" t="s">
        <v>4897</v>
      </c>
      <c r="W3740" s="33" t="s">
        <v>14464</v>
      </c>
      <c r="X3740" s="33" t="s">
        <v>3489</v>
      </c>
    </row>
    <row r="3741" spans="14:24" x14ac:dyDescent="0.25">
      <c r="N3741" s="33" t="s">
        <v>3489</v>
      </c>
      <c r="O3741" s="33" t="s">
        <v>14546</v>
      </c>
      <c r="P3741" s="68">
        <v>7963</v>
      </c>
      <c r="Q3741" s="33" t="s">
        <v>14547</v>
      </c>
      <c r="R3741" s="33" t="s">
        <v>14550</v>
      </c>
      <c r="S3741" s="68">
        <v>41373</v>
      </c>
      <c r="T3741" s="69" t="s">
        <v>14549</v>
      </c>
      <c r="U3741" s="33" t="s">
        <v>4897</v>
      </c>
      <c r="V3741" s="33" t="s">
        <v>4897</v>
      </c>
      <c r="W3741" s="33" t="s">
        <v>14464</v>
      </c>
      <c r="X3741" s="33" t="s">
        <v>3489</v>
      </c>
    </row>
    <row r="3742" spans="14:24" x14ac:dyDescent="0.25">
      <c r="N3742" s="33" t="s">
        <v>3489</v>
      </c>
      <c r="O3742" s="33" t="s">
        <v>14546</v>
      </c>
      <c r="P3742" s="68">
        <v>9055</v>
      </c>
      <c r="Q3742" s="33" t="s">
        <v>14551</v>
      </c>
      <c r="R3742" s="33" t="s">
        <v>14552</v>
      </c>
      <c r="S3742" s="68">
        <v>56140</v>
      </c>
      <c r="T3742" s="69" t="s">
        <v>14553</v>
      </c>
      <c r="U3742" s="33" t="s">
        <v>4897</v>
      </c>
      <c r="V3742" s="33" t="s">
        <v>4897</v>
      </c>
      <c r="W3742" s="33" t="s">
        <v>14489</v>
      </c>
      <c r="X3742" s="33" t="s">
        <v>3489</v>
      </c>
    </row>
    <row r="3743" spans="14:24" x14ac:dyDescent="0.25">
      <c r="N3743" s="33" t="s">
        <v>3489</v>
      </c>
      <c r="O3743" s="33" t="s">
        <v>14546</v>
      </c>
      <c r="P3743" s="68">
        <v>9055</v>
      </c>
      <c r="Q3743" s="33" t="s">
        <v>14551</v>
      </c>
      <c r="R3743" s="33" t="s">
        <v>14554</v>
      </c>
      <c r="S3743" s="68">
        <v>56147</v>
      </c>
      <c r="T3743" s="69" t="s">
        <v>14553</v>
      </c>
      <c r="U3743" s="33" t="s">
        <v>4897</v>
      </c>
      <c r="V3743" s="33" t="s">
        <v>4897</v>
      </c>
      <c r="W3743" s="33" t="s">
        <v>14489</v>
      </c>
      <c r="X3743" s="33" t="s">
        <v>3489</v>
      </c>
    </row>
    <row r="3744" spans="14:24" x14ac:dyDescent="0.25">
      <c r="N3744" s="33" t="s">
        <v>3489</v>
      </c>
      <c r="O3744" s="33" t="s">
        <v>14555</v>
      </c>
      <c r="P3744" s="68">
        <v>7958</v>
      </c>
      <c r="Q3744" s="33" t="s">
        <v>14556</v>
      </c>
      <c r="R3744" s="33" t="s">
        <v>14557</v>
      </c>
      <c r="S3744" s="68">
        <v>37725</v>
      </c>
      <c r="T3744" s="69" t="s">
        <v>14558</v>
      </c>
      <c r="U3744" s="33" t="s">
        <v>4897</v>
      </c>
      <c r="V3744" s="33" t="s">
        <v>4897</v>
      </c>
      <c r="W3744" s="33" t="s">
        <v>14480</v>
      </c>
      <c r="X3744" s="33" t="s">
        <v>3489</v>
      </c>
    </row>
    <row r="3745" spans="14:24" x14ac:dyDescent="0.25">
      <c r="N3745" s="33" t="s">
        <v>3489</v>
      </c>
      <c r="O3745" s="33" t="s">
        <v>14555</v>
      </c>
      <c r="P3745" s="68">
        <v>7958</v>
      </c>
      <c r="Q3745" s="33" t="s">
        <v>14556</v>
      </c>
      <c r="R3745" s="33" t="s">
        <v>14559</v>
      </c>
      <c r="S3745" s="68">
        <v>37730</v>
      </c>
      <c r="T3745" s="69" t="s">
        <v>14560</v>
      </c>
      <c r="U3745" s="33" t="s">
        <v>4897</v>
      </c>
      <c r="V3745" s="33" t="s">
        <v>4897</v>
      </c>
      <c r="W3745" s="33" t="s">
        <v>14480</v>
      </c>
      <c r="X3745" s="33" t="s">
        <v>3489</v>
      </c>
    </row>
    <row r="3746" spans="14:24" x14ac:dyDescent="0.25">
      <c r="N3746" s="33" t="s">
        <v>3489</v>
      </c>
      <c r="O3746" s="33" t="s">
        <v>14555</v>
      </c>
      <c r="P3746" s="68">
        <v>7958</v>
      </c>
      <c r="Q3746" s="33" t="s">
        <v>14556</v>
      </c>
      <c r="R3746" s="33" t="s">
        <v>14561</v>
      </c>
      <c r="S3746" s="68">
        <v>37731</v>
      </c>
      <c r="T3746" s="69" t="s">
        <v>14562</v>
      </c>
      <c r="U3746" s="33" t="s">
        <v>4897</v>
      </c>
      <c r="V3746" s="33" t="s">
        <v>4897</v>
      </c>
      <c r="W3746" s="33" t="s">
        <v>14480</v>
      </c>
      <c r="X3746" s="33" t="s">
        <v>3489</v>
      </c>
    </row>
    <row r="3747" spans="14:24" x14ac:dyDescent="0.25">
      <c r="N3747" s="33" t="s">
        <v>3489</v>
      </c>
      <c r="O3747" s="33" t="s">
        <v>14555</v>
      </c>
      <c r="P3747" s="68">
        <v>7959</v>
      </c>
      <c r="Q3747" s="33" t="s">
        <v>14563</v>
      </c>
      <c r="R3747" s="33" t="s">
        <v>14564</v>
      </c>
      <c r="S3747" s="68">
        <v>37722</v>
      </c>
      <c r="T3747" s="69" t="s">
        <v>14565</v>
      </c>
      <c r="U3747" s="33" t="s">
        <v>4897</v>
      </c>
      <c r="V3747" s="33" t="s">
        <v>4897</v>
      </c>
      <c r="W3747" s="33" t="s">
        <v>14480</v>
      </c>
      <c r="X3747" s="33" t="s">
        <v>3489</v>
      </c>
    </row>
    <row r="3748" spans="14:24" x14ac:dyDescent="0.25">
      <c r="N3748" s="33" t="s">
        <v>3489</v>
      </c>
      <c r="O3748" s="33" t="s">
        <v>14555</v>
      </c>
      <c r="P3748" s="68">
        <v>9050</v>
      </c>
      <c r="Q3748" s="33" t="s">
        <v>14566</v>
      </c>
      <c r="R3748" s="33" t="s">
        <v>14567</v>
      </c>
      <c r="S3748" s="68">
        <v>56158</v>
      </c>
      <c r="T3748" s="69" t="s">
        <v>14568</v>
      </c>
      <c r="U3748" s="33" t="s">
        <v>4897</v>
      </c>
      <c r="V3748" s="33" t="s">
        <v>4897</v>
      </c>
      <c r="W3748" s="33" t="s">
        <v>14480</v>
      </c>
      <c r="X3748" s="33" t="s">
        <v>3489</v>
      </c>
    </row>
    <row r="3749" spans="14:24" x14ac:dyDescent="0.25">
      <c r="N3749" s="33" t="s">
        <v>3489</v>
      </c>
      <c r="O3749" s="33" t="s">
        <v>14555</v>
      </c>
      <c r="P3749" s="68">
        <v>9051</v>
      </c>
      <c r="Q3749" s="69" t="s">
        <v>14569</v>
      </c>
      <c r="R3749" s="33" t="s">
        <v>14570</v>
      </c>
      <c r="S3749" s="68">
        <v>56145</v>
      </c>
      <c r="T3749" s="69" t="s">
        <v>14571</v>
      </c>
      <c r="U3749" s="33" t="s">
        <v>4897</v>
      </c>
      <c r="V3749" s="33" t="s">
        <v>4897</v>
      </c>
      <c r="W3749" s="33" t="s">
        <v>14480</v>
      </c>
      <c r="X3749" s="33" t="s">
        <v>3489</v>
      </c>
    </row>
    <row r="3750" spans="14:24" x14ac:dyDescent="0.25">
      <c r="N3750" s="33" t="s">
        <v>3489</v>
      </c>
      <c r="O3750" s="33" t="s">
        <v>14555</v>
      </c>
      <c r="P3750" s="68">
        <v>9051</v>
      </c>
      <c r="Q3750" s="69" t="s">
        <v>14569</v>
      </c>
      <c r="R3750" s="33" t="s">
        <v>14572</v>
      </c>
      <c r="S3750" s="68">
        <v>56146</v>
      </c>
      <c r="T3750" s="69" t="s">
        <v>14573</v>
      </c>
      <c r="U3750" s="33" t="s">
        <v>4897</v>
      </c>
      <c r="V3750" s="33" t="s">
        <v>4897</v>
      </c>
      <c r="W3750" s="33" t="s">
        <v>14480</v>
      </c>
      <c r="X3750" s="33" t="s">
        <v>3489</v>
      </c>
    </row>
    <row r="3751" spans="14:24" x14ac:dyDescent="0.25">
      <c r="N3751" s="33" t="s">
        <v>3489</v>
      </c>
      <c r="O3751" s="33" t="s">
        <v>14555</v>
      </c>
      <c r="P3751" s="68">
        <v>9051</v>
      </c>
      <c r="Q3751" s="69" t="s">
        <v>14569</v>
      </c>
      <c r="R3751" s="33" t="s">
        <v>14574</v>
      </c>
      <c r="S3751" s="68">
        <v>56148</v>
      </c>
      <c r="T3751" s="69" t="s">
        <v>14575</v>
      </c>
      <c r="U3751" s="33" t="s">
        <v>4897</v>
      </c>
      <c r="V3751" s="33" t="s">
        <v>4897</v>
      </c>
      <c r="W3751" s="33" t="s">
        <v>14480</v>
      </c>
      <c r="X3751" s="33" t="s">
        <v>3489</v>
      </c>
    </row>
    <row r="3752" spans="14:24" x14ac:dyDescent="0.25">
      <c r="N3752" s="33" t="s">
        <v>3489</v>
      </c>
      <c r="O3752" s="33" t="s">
        <v>14576</v>
      </c>
      <c r="P3752" s="68">
        <v>7261</v>
      </c>
      <c r="Q3752" s="69" t="s">
        <v>14577</v>
      </c>
      <c r="R3752" s="33" t="s">
        <v>14578</v>
      </c>
      <c r="S3752" s="68">
        <v>36155</v>
      </c>
      <c r="T3752" s="69" t="s">
        <v>14579</v>
      </c>
      <c r="U3752" s="33" t="s">
        <v>4897</v>
      </c>
      <c r="V3752" s="33" t="s">
        <v>4897</v>
      </c>
      <c r="W3752" s="33" t="s">
        <v>14470</v>
      </c>
      <c r="X3752" s="33" t="s">
        <v>3489</v>
      </c>
    </row>
    <row r="3753" spans="14:24" x14ac:dyDescent="0.25">
      <c r="N3753" s="33" t="s">
        <v>3489</v>
      </c>
      <c r="O3753" s="33" t="s">
        <v>14576</v>
      </c>
      <c r="P3753" s="68">
        <v>7261</v>
      </c>
      <c r="Q3753" s="69" t="s">
        <v>14577</v>
      </c>
      <c r="R3753" s="33" t="s">
        <v>14580</v>
      </c>
      <c r="S3753" s="68">
        <v>36108</v>
      </c>
      <c r="T3753" s="69" t="s">
        <v>14581</v>
      </c>
      <c r="U3753" s="33" t="s">
        <v>4897</v>
      </c>
      <c r="V3753" s="33" t="s">
        <v>4897</v>
      </c>
      <c r="W3753" s="33" t="s">
        <v>14470</v>
      </c>
      <c r="X3753" s="33" t="s">
        <v>3489</v>
      </c>
    </row>
    <row r="3754" spans="14:24" x14ac:dyDescent="0.25">
      <c r="N3754" s="33" t="s">
        <v>3489</v>
      </c>
      <c r="O3754" s="33" t="s">
        <v>14576</v>
      </c>
      <c r="P3754" s="68">
        <v>7261</v>
      </c>
      <c r="Q3754" s="69" t="s">
        <v>14577</v>
      </c>
      <c r="R3754" s="33" t="s">
        <v>14582</v>
      </c>
      <c r="S3754" s="68">
        <v>36142</v>
      </c>
      <c r="T3754" s="69" t="s">
        <v>14583</v>
      </c>
      <c r="U3754" s="33" t="s">
        <v>4897</v>
      </c>
      <c r="V3754" s="33" t="s">
        <v>4897</v>
      </c>
      <c r="W3754" s="33" t="s">
        <v>14470</v>
      </c>
      <c r="X3754" s="33" t="s">
        <v>3489</v>
      </c>
    </row>
    <row r="3755" spans="14:24" x14ac:dyDescent="0.25">
      <c r="N3755" s="33" t="s">
        <v>3489</v>
      </c>
      <c r="O3755" s="33" t="s">
        <v>14576</v>
      </c>
      <c r="P3755" s="68">
        <v>7262</v>
      </c>
      <c r="Q3755" s="69" t="s">
        <v>14584</v>
      </c>
      <c r="R3755" s="33" t="s">
        <v>14585</v>
      </c>
      <c r="S3755" s="68">
        <v>36193</v>
      </c>
      <c r="T3755" s="69" t="s">
        <v>14586</v>
      </c>
      <c r="U3755" s="33" t="s">
        <v>4897</v>
      </c>
      <c r="V3755" s="33" t="s">
        <v>4897</v>
      </c>
      <c r="W3755" s="33" t="s">
        <v>14470</v>
      </c>
      <c r="X3755" s="33" t="s">
        <v>3489</v>
      </c>
    </row>
    <row r="3756" spans="14:24" x14ac:dyDescent="0.25">
      <c r="N3756" s="33" t="s">
        <v>3489</v>
      </c>
      <c r="O3756" s="33" t="s">
        <v>14576</v>
      </c>
      <c r="P3756" s="68">
        <v>7262</v>
      </c>
      <c r="Q3756" s="69" t="s">
        <v>14584</v>
      </c>
      <c r="R3756" s="33" t="s">
        <v>14587</v>
      </c>
      <c r="S3756" s="68">
        <v>36120</v>
      </c>
      <c r="T3756" s="69" t="s">
        <v>14588</v>
      </c>
      <c r="U3756" s="33" t="s">
        <v>4897</v>
      </c>
      <c r="V3756" s="33" t="s">
        <v>4897</v>
      </c>
      <c r="W3756" s="33" t="s">
        <v>14470</v>
      </c>
      <c r="X3756" s="33" t="s">
        <v>3489</v>
      </c>
    </row>
    <row r="3757" spans="14:24" x14ac:dyDescent="0.25">
      <c r="N3757" s="33" t="s">
        <v>3489</v>
      </c>
      <c r="O3757" s="33" t="s">
        <v>14576</v>
      </c>
      <c r="P3757" s="68">
        <v>7262</v>
      </c>
      <c r="Q3757" s="69" t="s">
        <v>14584</v>
      </c>
      <c r="R3757" s="33" t="s">
        <v>14589</v>
      </c>
      <c r="S3757" s="68">
        <v>36140</v>
      </c>
      <c r="T3757" s="69" t="s">
        <v>14590</v>
      </c>
      <c r="U3757" s="33" t="s">
        <v>4897</v>
      </c>
      <c r="V3757" s="33" t="s">
        <v>4897</v>
      </c>
      <c r="W3757" s="33" t="s">
        <v>14470</v>
      </c>
      <c r="X3757" s="33" t="s">
        <v>3489</v>
      </c>
    </row>
    <row r="3758" spans="14:24" x14ac:dyDescent="0.25">
      <c r="N3758" s="33" t="s">
        <v>3489</v>
      </c>
      <c r="O3758" s="33" t="s">
        <v>14576</v>
      </c>
      <c r="P3758" s="68">
        <v>7956</v>
      </c>
      <c r="Q3758" s="33" t="s">
        <v>14563</v>
      </c>
      <c r="R3758" s="33" t="s">
        <v>14591</v>
      </c>
      <c r="S3758" s="68">
        <v>37733</v>
      </c>
      <c r="T3758" s="69" t="s">
        <v>14592</v>
      </c>
      <c r="U3758" s="33" t="s">
        <v>4897</v>
      </c>
      <c r="V3758" s="33" t="s">
        <v>4897</v>
      </c>
      <c r="W3758" s="33" t="s">
        <v>14470</v>
      </c>
      <c r="X3758" s="33" t="s">
        <v>3489</v>
      </c>
    </row>
    <row r="3759" spans="14:24" x14ac:dyDescent="0.25">
      <c r="N3759" s="33" t="s">
        <v>3489</v>
      </c>
      <c r="O3759" s="33" t="s">
        <v>14576</v>
      </c>
      <c r="P3759" s="68">
        <v>7957</v>
      </c>
      <c r="Q3759" s="33" t="s">
        <v>14566</v>
      </c>
      <c r="R3759" s="33" t="s">
        <v>14593</v>
      </c>
      <c r="S3759" s="68">
        <v>37754</v>
      </c>
      <c r="T3759" s="69" t="s">
        <v>14594</v>
      </c>
      <c r="U3759" s="33" t="s">
        <v>4897</v>
      </c>
      <c r="V3759" s="33" t="s">
        <v>4897</v>
      </c>
      <c r="W3759" s="33" t="s">
        <v>14470</v>
      </c>
      <c r="X3759" s="33" t="s">
        <v>3489</v>
      </c>
    </row>
    <row r="3760" spans="14:24" x14ac:dyDescent="0.25">
      <c r="N3760" s="33" t="s">
        <v>3489</v>
      </c>
      <c r="O3760" s="33" t="s">
        <v>14595</v>
      </c>
      <c r="P3760" s="68">
        <v>6579</v>
      </c>
      <c r="Q3760" s="33" t="s">
        <v>14596</v>
      </c>
      <c r="R3760" s="33" t="s">
        <v>14597</v>
      </c>
      <c r="S3760" s="68">
        <v>41436</v>
      </c>
      <c r="T3760" s="69" t="s">
        <v>14598</v>
      </c>
      <c r="U3760" s="33" t="s">
        <v>4897</v>
      </c>
      <c r="V3760" s="33" t="s">
        <v>4897</v>
      </c>
      <c r="W3760" s="33" t="s">
        <v>14470</v>
      </c>
      <c r="X3760" s="33" t="s">
        <v>3489</v>
      </c>
    </row>
    <row r="3761" spans="14:24" x14ac:dyDescent="0.25">
      <c r="N3761" s="33" t="s">
        <v>3489</v>
      </c>
      <c r="O3761" s="33" t="s">
        <v>14595</v>
      </c>
      <c r="P3761" s="68">
        <v>6580</v>
      </c>
      <c r="Q3761" s="33" t="s">
        <v>14599</v>
      </c>
      <c r="R3761" s="33" t="s">
        <v>14600</v>
      </c>
      <c r="S3761" s="68">
        <v>41418</v>
      </c>
      <c r="T3761" s="69" t="s">
        <v>14601</v>
      </c>
      <c r="U3761" s="33" t="s">
        <v>4897</v>
      </c>
      <c r="V3761" s="33" t="s">
        <v>4897</v>
      </c>
      <c r="W3761" s="33" t="s">
        <v>14470</v>
      </c>
      <c r="X3761" s="33" t="s">
        <v>3489</v>
      </c>
    </row>
    <row r="3762" spans="14:24" x14ac:dyDescent="0.25">
      <c r="N3762" s="33" t="s">
        <v>3489</v>
      </c>
      <c r="O3762" s="33" t="s">
        <v>14595</v>
      </c>
      <c r="P3762" s="68">
        <v>6890</v>
      </c>
      <c r="Q3762" s="69" t="s">
        <v>14602</v>
      </c>
      <c r="R3762" s="33" t="s">
        <v>14603</v>
      </c>
      <c r="S3762" s="68">
        <v>41432</v>
      </c>
      <c r="T3762" s="69" t="s">
        <v>14604</v>
      </c>
      <c r="U3762" s="33" t="s">
        <v>4897</v>
      </c>
      <c r="V3762" s="33" t="s">
        <v>4897</v>
      </c>
      <c r="W3762" s="33" t="s">
        <v>14470</v>
      </c>
      <c r="X3762" s="33" t="s">
        <v>3489</v>
      </c>
    </row>
    <row r="3763" spans="14:24" x14ac:dyDescent="0.25">
      <c r="N3763" s="33" t="s">
        <v>3489</v>
      </c>
      <c r="O3763" s="33" t="s">
        <v>14595</v>
      </c>
      <c r="P3763" s="68">
        <v>6891</v>
      </c>
      <c r="Q3763" s="33" t="s">
        <v>14605</v>
      </c>
      <c r="R3763" s="33" t="s">
        <v>14606</v>
      </c>
      <c r="S3763" s="68">
        <v>41416</v>
      </c>
      <c r="T3763" s="69" t="s">
        <v>14607</v>
      </c>
      <c r="U3763" s="33" t="s">
        <v>4897</v>
      </c>
      <c r="V3763" s="33" t="s">
        <v>4897</v>
      </c>
      <c r="W3763" s="33" t="s">
        <v>14470</v>
      </c>
      <c r="X3763" s="33" t="s">
        <v>3489</v>
      </c>
    </row>
    <row r="3764" spans="14:24" x14ac:dyDescent="0.25">
      <c r="N3764" s="33" t="s">
        <v>3489</v>
      </c>
      <c r="O3764" s="33" t="s">
        <v>14595</v>
      </c>
      <c r="P3764" s="68">
        <v>7954</v>
      </c>
      <c r="Q3764" s="33" t="s">
        <v>14608</v>
      </c>
      <c r="R3764" s="33" t="s">
        <v>14609</v>
      </c>
      <c r="S3764" s="68">
        <v>41427</v>
      </c>
      <c r="T3764" s="69" t="s">
        <v>14610</v>
      </c>
      <c r="U3764" s="33" t="s">
        <v>4897</v>
      </c>
      <c r="V3764" s="33" t="s">
        <v>4897</v>
      </c>
      <c r="W3764" s="33" t="s">
        <v>14470</v>
      </c>
      <c r="X3764" s="33" t="s">
        <v>3489</v>
      </c>
    </row>
    <row r="3765" spans="14:24" x14ac:dyDescent="0.25">
      <c r="N3765" s="33" t="s">
        <v>3489</v>
      </c>
      <c r="O3765" s="33" t="s">
        <v>14595</v>
      </c>
      <c r="P3765" s="68">
        <v>7955</v>
      </c>
      <c r="Q3765" s="33" t="s">
        <v>14611</v>
      </c>
      <c r="R3765" s="33" t="s">
        <v>14612</v>
      </c>
      <c r="S3765" s="68">
        <v>41440</v>
      </c>
      <c r="T3765" s="69" t="s">
        <v>14613</v>
      </c>
      <c r="U3765" s="33" t="s">
        <v>4897</v>
      </c>
      <c r="V3765" s="33" t="s">
        <v>4897</v>
      </c>
      <c r="W3765" s="33" t="s">
        <v>14470</v>
      </c>
      <c r="X3765" s="33" t="s">
        <v>3489</v>
      </c>
    </row>
    <row r="3766" spans="14:24" x14ac:dyDescent="0.25">
      <c r="N3766" s="33" t="s">
        <v>3489</v>
      </c>
      <c r="O3766" s="33" t="s">
        <v>14614</v>
      </c>
      <c r="P3766" s="68">
        <v>7950</v>
      </c>
      <c r="Q3766" s="33" t="s">
        <v>14596</v>
      </c>
      <c r="R3766" s="33" t="s">
        <v>14615</v>
      </c>
      <c r="S3766" s="68">
        <v>41434</v>
      </c>
      <c r="T3766" s="69" t="s">
        <v>14616</v>
      </c>
      <c r="U3766" s="33" t="s">
        <v>4897</v>
      </c>
      <c r="V3766" s="33" t="s">
        <v>4897</v>
      </c>
      <c r="W3766" s="33" t="s">
        <v>14480</v>
      </c>
      <c r="X3766" s="33" t="s">
        <v>3489</v>
      </c>
    </row>
    <row r="3767" spans="14:24" x14ac:dyDescent="0.25">
      <c r="N3767" s="33" t="s">
        <v>3489</v>
      </c>
      <c r="O3767" s="33" t="s">
        <v>14614</v>
      </c>
      <c r="P3767" s="68">
        <v>7951</v>
      </c>
      <c r="Q3767" s="33" t="s">
        <v>14605</v>
      </c>
      <c r="R3767" s="33" t="s">
        <v>14617</v>
      </c>
      <c r="S3767" s="68">
        <v>41425</v>
      </c>
      <c r="T3767" s="69" t="s">
        <v>14618</v>
      </c>
      <c r="U3767" s="33" t="s">
        <v>4897</v>
      </c>
      <c r="V3767" s="33" t="s">
        <v>4897</v>
      </c>
      <c r="W3767" s="33" t="s">
        <v>14480</v>
      </c>
      <c r="X3767" s="33" t="s">
        <v>3489</v>
      </c>
    </row>
    <row r="3768" spans="14:24" x14ac:dyDescent="0.25">
      <c r="N3768" s="33" t="s">
        <v>3489</v>
      </c>
      <c r="O3768" s="33" t="s">
        <v>14614</v>
      </c>
      <c r="P3768" s="68">
        <v>7960</v>
      </c>
      <c r="Q3768" s="33" t="s">
        <v>14619</v>
      </c>
      <c r="R3768" s="33" t="s">
        <v>14620</v>
      </c>
      <c r="S3768" s="68">
        <v>37719</v>
      </c>
      <c r="T3768" s="69" t="s">
        <v>14621</v>
      </c>
      <c r="U3768" s="33" t="s">
        <v>4897</v>
      </c>
      <c r="V3768" s="33" t="s">
        <v>4897</v>
      </c>
      <c r="W3768" s="33" t="s">
        <v>14480</v>
      </c>
      <c r="X3768" s="33" t="s">
        <v>3489</v>
      </c>
    </row>
    <row r="3769" spans="14:24" x14ac:dyDescent="0.25">
      <c r="N3769" s="33" t="s">
        <v>3489</v>
      </c>
      <c r="O3769" s="33" t="s">
        <v>14614</v>
      </c>
      <c r="P3769" s="68">
        <v>9040</v>
      </c>
      <c r="Q3769" s="33" t="s">
        <v>14599</v>
      </c>
      <c r="R3769" s="33" t="s">
        <v>14622</v>
      </c>
      <c r="S3769" s="68">
        <v>56133</v>
      </c>
      <c r="T3769" s="69" t="s">
        <v>14623</v>
      </c>
      <c r="U3769" s="33" t="s">
        <v>4897</v>
      </c>
      <c r="V3769" s="33" t="s">
        <v>4897</v>
      </c>
      <c r="W3769" s="33" t="s">
        <v>14480</v>
      </c>
      <c r="X3769" s="33" t="s">
        <v>3489</v>
      </c>
    </row>
    <row r="3770" spans="14:24" x14ac:dyDescent="0.25">
      <c r="N3770" s="33" t="s">
        <v>3489</v>
      </c>
      <c r="O3770" s="33" t="s">
        <v>14614</v>
      </c>
      <c r="P3770" s="68">
        <v>9041</v>
      </c>
      <c r="Q3770" s="69" t="s">
        <v>14602</v>
      </c>
      <c r="R3770" s="33" t="s">
        <v>14624</v>
      </c>
      <c r="S3770" s="68">
        <v>56137</v>
      </c>
      <c r="T3770" s="69" t="s">
        <v>14625</v>
      </c>
      <c r="U3770" s="33" t="s">
        <v>4897</v>
      </c>
      <c r="V3770" s="33" t="s">
        <v>4897</v>
      </c>
      <c r="W3770" s="33" t="s">
        <v>14480</v>
      </c>
      <c r="X3770" s="33" t="s">
        <v>3489</v>
      </c>
    </row>
    <row r="3771" spans="14:24" x14ac:dyDescent="0.25">
      <c r="N3771" s="33" t="s">
        <v>3489</v>
      </c>
      <c r="O3771" s="33" t="s">
        <v>14614</v>
      </c>
      <c r="P3771" s="68">
        <v>9042</v>
      </c>
      <c r="Q3771" s="33" t="s">
        <v>14626</v>
      </c>
      <c r="R3771" s="33" t="s">
        <v>14627</v>
      </c>
      <c r="S3771" s="68">
        <v>56126</v>
      </c>
      <c r="T3771" s="69" t="s">
        <v>14628</v>
      </c>
      <c r="U3771" s="33" t="s">
        <v>4897</v>
      </c>
      <c r="V3771" s="33" t="s">
        <v>4897</v>
      </c>
      <c r="W3771" s="33" t="s">
        <v>14480</v>
      </c>
      <c r="X3771" s="33" t="s">
        <v>3489</v>
      </c>
    </row>
    <row r="3772" spans="14:24" x14ac:dyDescent="0.25">
      <c r="N3772" s="33" t="s">
        <v>3488</v>
      </c>
      <c r="O3772" s="33" t="s">
        <v>14629</v>
      </c>
      <c r="P3772" s="68">
        <v>6781</v>
      </c>
      <c r="Q3772" s="33" t="s">
        <v>14630</v>
      </c>
      <c r="R3772" s="33" t="s">
        <v>14631</v>
      </c>
      <c r="S3772" s="68">
        <v>23277</v>
      </c>
      <c r="T3772" s="69" t="s">
        <v>14632</v>
      </c>
      <c r="U3772" s="33" t="s">
        <v>5017</v>
      </c>
      <c r="V3772" s="33" t="s">
        <v>5017</v>
      </c>
      <c r="W3772" s="33" t="s">
        <v>5018</v>
      </c>
      <c r="X3772" s="33" t="s">
        <v>3488</v>
      </c>
    </row>
    <row r="3773" spans="14:24" x14ac:dyDescent="0.25">
      <c r="N3773" s="33" t="s">
        <v>3488</v>
      </c>
      <c r="O3773" s="33" t="s">
        <v>14629</v>
      </c>
      <c r="P3773" s="68">
        <v>6781</v>
      </c>
      <c r="Q3773" s="33" t="s">
        <v>14630</v>
      </c>
      <c r="R3773" s="33" t="s">
        <v>14633</v>
      </c>
      <c r="S3773" s="68">
        <v>23278</v>
      </c>
      <c r="T3773" s="69" t="s">
        <v>14634</v>
      </c>
      <c r="U3773" s="33" t="s">
        <v>5017</v>
      </c>
      <c r="V3773" s="33" t="s">
        <v>5017</v>
      </c>
      <c r="W3773" s="33" t="s">
        <v>5018</v>
      </c>
      <c r="X3773" s="33" t="s">
        <v>3488</v>
      </c>
    </row>
    <row r="3774" spans="14:24" x14ac:dyDescent="0.25">
      <c r="N3774" s="33" t="s">
        <v>3488</v>
      </c>
      <c r="O3774" s="33" t="s">
        <v>14629</v>
      </c>
      <c r="P3774" s="68">
        <v>6781</v>
      </c>
      <c r="Q3774" s="33" t="s">
        <v>14630</v>
      </c>
      <c r="R3774" s="33" t="s">
        <v>14635</v>
      </c>
      <c r="S3774" s="68">
        <v>23279</v>
      </c>
      <c r="T3774" s="33" t="s">
        <v>14636</v>
      </c>
      <c r="U3774" s="33" t="s">
        <v>5017</v>
      </c>
      <c r="V3774" s="33" t="s">
        <v>5017</v>
      </c>
      <c r="W3774" s="33" t="s">
        <v>5018</v>
      </c>
      <c r="X3774" s="33" t="s">
        <v>3488</v>
      </c>
    </row>
    <row r="3775" spans="14:24" x14ac:dyDescent="0.25">
      <c r="N3775" s="33" t="s">
        <v>3488</v>
      </c>
      <c r="O3775" s="33" t="s">
        <v>14629</v>
      </c>
      <c r="P3775" s="68">
        <v>6781</v>
      </c>
      <c r="Q3775" s="33" t="s">
        <v>14630</v>
      </c>
      <c r="R3775" s="33" t="s">
        <v>14637</v>
      </c>
      <c r="S3775" s="68">
        <v>23281</v>
      </c>
      <c r="T3775" s="69" t="s">
        <v>14638</v>
      </c>
      <c r="U3775" s="33" t="s">
        <v>5017</v>
      </c>
      <c r="V3775" s="33" t="s">
        <v>5017</v>
      </c>
      <c r="W3775" s="33" t="s">
        <v>5018</v>
      </c>
      <c r="X3775" s="33" t="s">
        <v>3488</v>
      </c>
    </row>
    <row r="3776" spans="14:24" x14ac:dyDescent="0.25">
      <c r="N3776" s="33" t="s">
        <v>3488</v>
      </c>
      <c r="O3776" s="33" t="s">
        <v>14629</v>
      </c>
      <c r="P3776" s="68">
        <v>6781</v>
      </c>
      <c r="Q3776" s="33" t="s">
        <v>14630</v>
      </c>
      <c r="R3776" s="33" t="s">
        <v>14639</v>
      </c>
      <c r="S3776" s="68">
        <v>50429</v>
      </c>
      <c r="T3776" s="69" t="s">
        <v>14640</v>
      </c>
      <c r="U3776" s="33" t="s">
        <v>5017</v>
      </c>
      <c r="V3776" s="33" t="s">
        <v>5017</v>
      </c>
      <c r="W3776" s="33" t="s">
        <v>5018</v>
      </c>
      <c r="X3776" s="33" t="s">
        <v>3488</v>
      </c>
    </row>
    <row r="3777" spans="14:24" x14ac:dyDescent="0.25">
      <c r="N3777" s="33" t="s">
        <v>3488</v>
      </c>
      <c r="O3777" s="33" t="s">
        <v>14629</v>
      </c>
      <c r="P3777" s="68">
        <v>6781</v>
      </c>
      <c r="Q3777" s="33" t="s">
        <v>14630</v>
      </c>
      <c r="R3777" s="33" t="s">
        <v>14641</v>
      </c>
      <c r="S3777" s="68">
        <v>23286</v>
      </c>
      <c r="T3777" s="69" t="s">
        <v>14642</v>
      </c>
      <c r="U3777" s="33" t="s">
        <v>5017</v>
      </c>
      <c r="V3777" s="33" t="s">
        <v>5017</v>
      </c>
      <c r="W3777" s="33" t="s">
        <v>5018</v>
      </c>
      <c r="X3777" s="33" t="s">
        <v>3488</v>
      </c>
    </row>
    <row r="3778" spans="14:24" x14ac:dyDescent="0.25">
      <c r="N3778" s="33" t="s">
        <v>3488</v>
      </c>
      <c r="O3778" s="33" t="s">
        <v>14629</v>
      </c>
      <c r="P3778" s="68">
        <v>6781</v>
      </c>
      <c r="Q3778" s="33" t="s">
        <v>14630</v>
      </c>
      <c r="R3778" s="33" t="s">
        <v>14643</v>
      </c>
      <c r="S3778" s="68">
        <v>25368</v>
      </c>
      <c r="T3778" s="69" t="s">
        <v>14644</v>
      </c>
      <c r="U3778" s="33" t="s">
        <v>5017</v>
      </c>
      <c r="V3778" s="33" t="s">
        <v>5017</v>
      </c>
      <c r="W3778" s="33" t="s">
        <v>5018</v>
      </c>
      <c r="X3778" s="33" t="s">
        <v>3488</v>
      </c>
    </row>
    <row r="3779" spans="14:24" x14ac:dyDescent="0.25">
      <c r="N3779" s="33" t="s">
        <v>3488</v>
      </c>
      <c r="O3779" s="33" t="s">
        <v>14629</v>
      </c>
      <c r="P3779" s="68">
        <v>6781</v>
      </c>
      <c r="Q3779" s="33" t="s">
        <v>14630</v>
      </c>
      <c r="R3779" s="33" t="s">
        <v>14645</v>
      </c>
      <c r="S3779" s="68">
        <v>23291</v>
      </c>
      <c r="T3779" s="69" t="s">
        <v>14646</v>
      </c>
      <c r="U3779" s="33" t="s">
        <v>5017</v>
      </c>
      <c r="V3779" s="33" t="s">
        <v>5017</v>
      </c>
      <c r="W3779" s="33" t="s">
        <v>5018</v>
      </c>
      <c r="X3779" s="33" t="s">
        <v>3488</v>
      </c>
    </row>
    <row r="3780" spans="14:24" x14ac:dyDescent="0.25">
      <c r="N3780" s="33" t="s">
        <v>3488</v>
      </c>
      <c r="O3780" s="33" t="s">
        <v>14629</v>
      </c>
      <c r="P3780" s="68">
        <v>6781</v>
      </c>
      <c r="Q3780" s="33" t="s">
        <v>14630</v>
      </c>
      <c r="R3780" s="33" t="s">
        <v>14647</v>
      </c>
      <c r="S3780" s="68">
        <v>23312</v>
      </c>
      <c r="T3780" s="33" t="s">
        <v>14648</v>
      </c>
      <c r="U3780" s="33" t="s">
        <v>5017</v>
      </c>
      <c r="V3780" s="33" t="s">
        <v>5017</v>
      </c>
      <c r="W3780" s="33" t="s">
        <v>5018</v>
      </c>
      <c r="X3780" s="33" t="s">
        <v>3488</v>
      </c>
    </row>
    <row r="3781" spans="14:24" x14ac:dyDescent="0.25">
      <c r="N3781" s="33" t="s">
        <v>3488</v>
      </c>
      <c r="O3781" s="33" t="s">
        <v>14629</v>
      </c>
      <c r="P3781" s="68">
        <v>6781</v>
      </c>
      <c r="Q3781" s="33" t="s">
        <v>14630</v>
      </c>
      <c r="R3781" s="33" t="s">
        <v>14649</v>
      </c>
      <c r="S3781" s="68">
        <v>23313</v>
      </c>
      <c r="T3781" s="33" t="s">
        <v>14650</v>
      </c>
      <c r="U3781" s="33" t="s">
        <v>5017</v>
      </c>
      <c r="V3781" s="33" t="s">
        <v>5017</v>
      </c>
      <c r="W3781" s="33" t="s">
        <v>5018</v>
      </c>
      <c r="X3781" s="33" t="s">
        <v>3488</v>
      </c>
    </row>
    <row r="3782" spans="14:24" x14ac:dyDescent="0.25">
      <c r="N3782" s="33" t="s">
        <v>3488</v>
      </c>
      <c r="O3782" s="33" t="s">
        <v>14629</v>
      </c>
      <c r="P3782" s="68">
        <v>6781</v>
      </c>
      <c r="Q3782" s="33" t="s">
        <v>14630</v>
      </c>
      <c r="R3782" s="33" t="s">
        <v>14651</v>
      </c>
      <c r="S3782" s="68">
        <v>23317</v>
      </c>
      <c r="T3782" s="33" t="s">
        <v>14652</v>
      </c>
      <c r="U3782" s="33" t="s">
        <v>5017</v>
      </c>
      <c r="V3782" s="33" t="s">
        <v>5017</v>
      </c>
      <c r="W3782" s="33" t="s">
        <v>5018</v>
      </c>
      <c r="X3782" s="33" t="s">
        <v>3488</v>
      </c>
    </row>
    <row r="3783" spans="14:24" x14ac:dyDescent="0.25">
      <c r="N3783" s="33" t="s">
        <v>3488</v>
      </c>
      <c r="O3783" s="33" t="s">
        <v>14629</v>
      </c>
      <c r="P3783" s="68">
        <v>6781</v>
      </c>
      <c r="Q3783" s="33" t="s">
        <v>14630</v>
      </c>
      <c r="R3783" s="33" t="s">
        <v>14653</v>
      </c>
      <c r="S3783" s="68">
        <v>23318</v>
      </c>
      <c r="T3783" s="33" t="s">
        <v>14654</v>
      </c>
      <c r="U3783" s="33" t="s">
        <v>5017</v>
      </c>
      <c r="V3783" s="33" t="s">
        <v>5017</v>
      </c>
      <c r="W3783" s="33" t="s">
        <v>5018</v>
      </c>
      <c r="X3783" s="33" t="s">
        <v>3488</v>
      </c>
    </row>
    <row r="3784" spans="14:24" x14ac:dyDescent="0.25">
      <c r="N3784" s="33" t="s">
        <v>3488</v>
      </c>
      <c r="O3784" s="33" t="s">
        <v>14629</v>
      </c>
      <c r="P3784" s="68">
        <v>6781</v>
      </c>
      <c r="Q3784" s="33" t="s">
        <v>14630</v>
      </c>
      <c r="R3784" s="33" t="s">
        <v>14655</v>
      </c>
      <c r="S3784" s="68">
        <v>23319</v>
      </c>
      <c r="T3784" s="33" t="s">
        <v>14656</v>
      </c>
      <c r="U3784" s="33" t="s">
        <v>5017</v>
      </c>
      <c r="V3784" s="33" t="s">
        <v>5017</v>
      </c>
      <c r="W3784" s="33" t="s">
        <v>5018</v>
      </c>
      <c r="X3784" s="33" t="s">
        <v>3488</v>
      </c>
    </row>
    <row r="3785" spans="14:24" x14ac:dyDescent="0.25">
      <c r="N3785" s="33" t="s">
        <v>3488</v>
      </c>
      <c r="O3785" s="33" t="s">
        <v>14629</v>
      </c>
      <c r="P3785" s="68">
        <v>6781</v>
      </c>
      <c r="Q3785" s="33" t="s">
        <v>14630</v>
      </c>
      <c r="R3785" s="33" t="s">
        <v>14657</v>
      </c>
      <c r="S3785" s="68">
        <v>23525</v>
      </c>
      <c r="T3785" s="33" t="s">
        <v>14658</v>
      </c>
      <c r="U3785" s="33" t="s">
        <v>5017</v>
      </c>
      <c r="V3785" s="33" t="s">
        <v>5017</v>
      </c>
      <c r="W3785" s="33" t="s">
        <v>5018</v>
      </c>
      <c r="X3785" s="33" t="s">
        <v>3488</v>
      </c>
    </row>
    <row r="3786" spans="14:24" x14ac:dyDescent="0.25">
      <c r="N3786" s="33" t="s">
        <v>3488</v>
      </c>
      <c r="O3786" s="33" t="s">
        <v>14629</v>
      </c>
      <c r="P3786" s="68">
        <v>6781</v>
      </c>
      <c r="Q3786" s="33" t="s">
        <v>14630</v>
      </c>
      <c r="R3786" s="33" t="s">
        <v>14659</v>
      </c>
      <c r="S3786" s="68">
        <v>23560</v>
      </c>
      <c r="T3786" s="69" t="s">
        <v>14660</v>
      </c>
      <c r="U3786" s="33" t="s">
        <v>5017</v>
      </c>
      <c r="V3786" s="33" t="s">
        <v>5017</v>
      </c>
      <c r="W3786" s="33" t="s">
        <v>5018</v>
      </c>
      <c r="X3786" s="33" t="s">
        <v>3488</v>
      </c>
    </row>
    <row r="3787" spans="14:24" x14ac:dyDescent="0.25">
      <c r="N3787" s="33" t="s">
        <v>3488</v>
      </c>
      <c r="O3787" s="33" t="s">
        <v>14629</v>
      </c>
      <c r="P3787" s="68">
        <v>6781</v>
      </c>
      <c r="Q3787" s="33" t="s">
        <v>14630</v>
      </c>
      <c r="R3787" s="33" t="s">
        <v>14661</v>
      </c>
      <c r="S3787" s="68">
        <v>25517</v>
      </c>
      <c r="T3787" s="69" t="s">
        <v>14662</v>
      </c>
      <c r="U3787" s="33" t="s">
        <v>5017</v>
      </c>
      <c r="V3787" s="33" t="s">
        <v>5017</v>
      </c>
      <c r="W3787" s="33" t="s">
        <v>5018</v>
      </c>
      <c r="X3787" s="33" t="s">
        <v>3488</v>
      </c>
    </row>
    <row r="3788" spans="14:24" x14ac:dyDescent="0.25">
      <c r="N3788" s="33" t="s">
        <v>3488</v>
      </c>
      <c r="O3788" s="33" t="s">
        <v>14629</v>
      </c>
      <c r="P3788" s="68">
        <v>6781</v>
      </c>
      <c r="Q3788" s="33" t="s">
        <v>14630</v>
      </c>
      <c r="R3788" s="33" t="s">
        <v>14663</v>
      </c>
      <c r="S3788" s="68">
        <v>25518</v>
      </c>
      <c r="T3788" s="33" t="s">
        <v>14664</v>
      </c>
      <c r="U3788" s="33" t="s">
        <v>5017</v>
      </c>
      <c r="V3788" s="33" t="s">
        <v>5017</v>
      </c>
      <c r="W3788" s="33" t="s">
        <v>5018</v>
      </c>
      <c r="X3788" s="33" t="s">
        <v>3488</v>
      </c>
    </row>
    <row r="3789" spans="14:24" x14ac:dyDescent="0.25">
      <c r="N3789" s="33" t="s">
        <v>3488</v>
      </c>
      <c r="O3789" s="33" t="s">
        <v>14629</v>
      </c>
      <c r="P3789" s="68">
        <v>6781</v>
      </c>
      <c r="Q3789" s="33" t="s">
        <v>14630</v>
      </c>
      <c r="R3789" s="33" t="s">
        <v>14665</v>
      </c>
      <c r="S3789" s="68">
        <v>25519</v>
      </c>
      <c r="T3789" s="69" t="s">
        <v>14666</v>
      </c>
      <c r="U3789" s="33" t="s">
        <v>5017</v>
      </c>
      <c r="V3789" s="33" t="s">
        <v>5017</v>
      </c>
      <c r="W3789" s="33" t="s">
        <v>5018</v>
      </c>
      <c r="X3789" s="33" t="s">
        <v>3488</v>
      </c>
    </row>
    <row r="3790" spans="14:24" x14ac:dyDescent="0.25">
      <c r="N3790" s="33" t="s">
        <v>3488</v>
      </c>
      <c r="O3790" s="33" t="s">
        <v>14629</v>
      </c>
      <c r="P3790" s="68">
        <v>6781</v>
      </c>
      <c r="Q3790" s="33" t="s">
        <v>14630</v>
      </c>
      <c r="R3790" s="33" t="s">
        <v>14667</v>
      </c>
      <c r="S3790" s="68">
        <v>25520</v>
      </c>
      <c r="T3790" s="69" t="s">
        <v>14668</v>
      </c>
      <c r="U3790" s="33" t="s">
        <v>5017</v>
      </c>
      <c r="V3790" s="33" t="s">
        <v>5017</v>
      </c>
      <c r="W3790" s="33" t="s">
        <v>5018</v>
      </c>
      <c r="X3790" s="33" t="s">
        <v>3488</v>
      </c>
    </row>
    <row r="3791" spans="14:24" x14ac:dyDescent="0.25">
      <c r="N3791" s="33" t="s">
        <v>3488</v>
      </c>
      <c r="O3791" s="33" t="s">
        <v>14629</v>
      </c>
      <c r="P3791" s="68">
        <v>6781</v>
      </c>
      <c r="Q3791" s="33" t="s">
        <v>14630</v>
      </c>
      <c r="R3791" s="33" t="s">
        <v>14669</v>
      </c>
      <c r="S3791" s="68">
        <v>25549</v>
      </c>
      <c r="T3791" s="33" t="s">
        <v>14670</v>
      </c>
      <c r="U3791" s="33" t="s">
        <v>5017</v>
      </c>
      <c r="V3791" s="33" t="s">
        <v>5017</v>
      </c>
      <c r="W3791" s="33" t="s">
        <v>5018</v>
      </c>
      <c r="X3791" s="33" t="s">
        <v>3488</v>
      </c>
    </row>
    <row r="3792" spans="14:24" x14ac:dyDescent="0.25">
      <c r="N3792" s="33" t="s">
        <v>3488</v>
      </c>
      <c r="O3792" s="33" t="s">
        <v>14629</v>
      </c>
      <c r="P3792" s="68">
        <v>6781</v>
      </c>
      <c r="Q3792" s="33" t="s">
        <v>14630</v>
      </c>
      <c r="R3792" s="33" t="s">
        <v>14671</v>
      </c>
      <c r="S3792" s="68">
        <v>50536</v>
      </c>
      <c r="T3792" s="69" t="s">
        <v>14672</v>
      </c>
      <c r="U3792" s="33" t="s">
        <v>5017</v>
      </c>
      <c r="V3792" s="33" t="s">
        <v>5017</v>
      </c>
      <c r="W3792" s="33" t="s">
        <v>14673</v>
      </c>
      <c r="X3792" s="33" t="s">
        <v>3488</v>
      </c>
    </row>
    <row r="3793" spans="14:24" x14ac:dyDescent="0.25">
      <c r="N3793" s="33" t="s">
        <v>3488</v>
      </c>
      <c r="O3793" s="33" t="s">
        <v>14629</v>
      </c>
      <c r="P3793" s="68">
        <v>6781</v>
      </c>
      <c r="Q3793" s="33" t="s">
        <v>14630</v>
      </c>
      <c r="R3793" s="33" t="s">
        <v>14674</v>
      </c>
      <c r="S3793" s="68">
        <v>50432</v>
      </c>
      <c r="T3793" s="69" t="s">
        <v>14675</v>
      </c>
      <c r="U3793" s="33" t="s">
        <v>5017</v>
      </c>
      <c r="V3793" s="33" t="s">
        <v>5017</v>
      </c>
      <c r="W3793" s="33" t="s">
        <v>5018</v>
      </c>
      <c r="X3793" s="33" t="s">
        <v>3488</v>
      </c>
    </row>
    <row r="3794" spans="14:24" x14ac:dyDescent="0.25">
      <c r="N3794" s="33" t="s">
        <v>3488</v>
      </c>
      <c r="O3794" s="33" t="s">
        <v>14629</v>
      </c>
      <c r="P3794" s="68">
        <v>6781</v>
      </c>
      <c r="Q3794" s="33" t="s">
        <v>14630</v>
      </c>
      <c r="R3794" s="33" t="s">
        <v>14676</v>
      </c>
      <c r="S3794" s="68">
        <v>25556</v>
      </c>
      <c r="T3794" s="69" t="s">
        <v>14677</v>
      </c>
      <c r="U3794" s="33" t="s">
        <v>5017</v>
      </c>
      <c r="V3794" s="33" t="s">
        <v>5017</v>
      </c>
      <c r="W3794" s="33" t="s">
        <v>5018</v>
      </c>
      <c r="X3794" s="33" t="s">
        <v>3488</v>
      </c>
    </row>
    <row r="3795" spans="14:24" x14ac:dyDescent="0.25">
      <c r="N3795" s="33" t="s">
        <v>3488</v>
      </c>
      <c r="O3795" s="33" t="s">
        <v>14629</v>
      </c>
      <c r="P3795" s="68">
        <v>6781</v>
      </c>
      <c r="Q3795" s="33" t="s">
        <v>14630</v>
      </c>
      <c r="R3795" s="33" t="s">
        <v>14678</v>
      </c>
      <c r="S3795" s="68">
        <v>25557</v>
      </c>
      <c r="T3795" s="69" t="s">
        <v>14679</v>
      </c>
      <c r="U3795" s="33" t="s">
        <v>5017</v>
      </c>
      <c r="V3795" s="33" t="s">
        <v>5017</v>
      </c>
      <c r="W3795" s="33" t="s">
        <v>5018</v>
      </c>
      <c r="X3795" s="33" t="s">
        <v>3488</v>
      </c>
    </row>
    <row r="3796" spans="14:24" x14ac:dyDescent="0.25">
      <c r="N3796" s="33" t="s">
        <v>3488</v>
      </c>
      <c r="O3796" s="33" t="s">
        <v>14629</v>
      </c>
      <c r="P3796" s="68">
        <v>6781</v>
      </c>
      <c r="Q3796" s="33" t="s">
        <v>14630</v>
      </c>
      <c r="R3796" s="33" t="s">
        <v>14680</v>
      </c>
      <c r="S3796" s="68">
        <v>25558</v>
      </c>
      <c r="T3796" s="33" t="s">
        <v>14681</v>
      </c>
      <c r="U3796" s="33" t="s">
        <v>5017</v>
      </c>
      <c r="V3796" s="33" t="s">
        <v>5017</v>
      </c>
      <c r="W3796" s="33" t="s">
        <v>5018</v>
      </c>
      <c r="X3796" s="33" t="s">
        <v>3488</v>
      </c>
    </row>
    <row r="3797" spans="14:24" x14ac:dyDescent="0.25">
      <c r="N3797" s="33" t="s">
        <v>3488</v>
      </c>
      <c r="O3797" s="33" t="s">
        <v>14629</v>
      </c>
      <c r="P3797" s="68">
        <v>6781</v>
      </c>
      <c r="Q3797" s="33" t="s">
        <v>14630</v>
      </c>
      <c r="R3797" s="33" t="s">
        <v>14682</v>
      </c>
      <c r="S3797" s="68">
        <v>25572</v>
      </c>
      <c r="T3797" s="69" t="s">
        <v>14683</v>
      </c>
      <c r="U3797" s="33" t="s">
        <v>5017</v>
      </c>
      <c r="V3797" s="33" t="s">
        <v>5017</v>
      </c>
      <c r="W3797" s="33" t="s">
        <v>5018</v>
      </c>
      <c r="X3797" s="33" t="s">
        <v>3488</v>
      </c>
    </row>
    <row r="3798" spans="14:24" x14ac:dyDescent="0.25">
      <c r="N3798" s="33" t="s">
        <v>3488</v>
      </c>
      <c r="O3798" s="33" t="s">
        <v>14629</v>
      </c>
      <c r="P3798" s="68">
        <v>6781</v>
      </c>
      <c r="Q3798" s="33" t="s">
        <v>14630</v>
      </c>
      <c r="R3798" s="33" t="s">
        <v>14684</v>
      </c>
      <c r="S3798" s="68">
        <v>25594</v>
      </c>
      <c r="T3798" s="69" t="s">
        <v>14685</v>
      </c>
      <c r="U3798" s="33" t="s">
        <v>5017</v>
      </c>
      <c r="V3798" s="33" t="s">
        <v>5017</v>
      </c>
      <c r="W3798" s="33" t="s">
        <v>5018</v>
      </c>
      <c r="X3798" s="33" t="s">
        <v>3488</v>
      </c>
    </row>
    <row r="3799" spans="14:24" x14ac:dyDescent="0.25">
      <c r="N3799" s="33" t="s">
        <v>3488</v>
      </c>
      <c r="O3799" s="33" t="s">
        <v>14629</v>
      </c>
      <c r="P3799" s="68">
        <v>6781</v>
      </c>
      <c r="Q3799" s="33" t="s">
        <v>14630</v>
      </c>
      <c r="R3799" s="33" t="s">
        <v>14686</v>
      </c>
      <c r="S3799" s="68">
        <v>25597</v>
      </c>
      <c r="T3799" s="69" t="s">
        <v>14687</v>
      </c>
      <c r="U3799" s="33" t="s">
        <v>5017</v>
      </c>
      <c r="V3799" s="33" t="s">
        <v>5017</v>
      </c>
      <c r="W3799" s="33" t="s">
        <v>5018</v>
      </c>
      <c r="X3799" s="33" t="s">
        <v>3488</v>
      </c>
    </row>
    <row r="3800" spans="14:24" x14ac:dyDescent="0.25">
      <c r="N3800" s="33" t="s">
        <v>3488</v>
      </c>
      <c r="O3800" s="33" t="s">
        <v>14629</v>
      </c>
      <c r="P3800" s="68">
        <v>6781</v>
      </c>
      <c r="Q3800" s="33" t="s">
        <v>14630</v>
      </c>
      <c r="R3800" s="33" t="s">
        <v>14688</v>
      </c>
      <c r="S3800" s="68">
        <v>25844</v>
      </c>
      <c r="T3800" s="33" t="s">
        <v>14689</v>
      </c>
      <c r="U3800" s="33" t="s">
        <v>5017</v>
      </c>
      <c r="V3800" s="33" t="s">
        <v>5017</v>
      </c>
      <c r="W3800" s="33" t="s">
        <v>5018</v>
      </c>
      <c r="X3800" s="33" t="s">
        <v>3488</v>
      </c>
    </row>
    <row r="3801" spans="14:24" x14ac:dyDescent="0.25">
      <c r="N3801" s="33" t="s">
        <v>3488</v>
      </c>
      <c r="O3801" s="33" t="s">
        <v>14629</v>
      </c>
      <c r="P3801" s="68">
        <v>6781</v>
      </c>
      <c r="Q3801" s="33" t="s">
        <v>14630</v>
      </c>
      <c r="R3801" s="33" t="s">
        <v>14690</v>
      </c>
      <c r="S3801" s="68">
        <v>25846</v>
      </c>
      <c r="T3801" s="69" t="s">
        <v>14691</v>
      </c>
      <c r="U3801" s="33" t="s">
        <v>5017</v>
      </c>
      <c r="V3801" s="33" t="s">
        <v>5017</v>
      </c>
      <c r="W3801" s="33" t="s">
        <v>5018</v>
      </c>
      <c r="X3801" s="33" t="s">
        <v>3488</v>
      </c>
    </row>
    <row r="3802" spans="14:24" x14ac:dyDescent="0.25">
      <c r="N3802" s="33" t="s">
        <v>3488</v>
      </c>
      <c r="O3802" s="33" t="s">
        <v>14629</v>
      </c>
      <c r="P3802" s="68">
        <v>6781</v>
      </c>
      <c r="Q3802" s="33" t="s">
        <v>14630</v>
      </c>
      <c r="R3802" s="33" t="s">
        <v>14692</v>
      </c>
      <c r="S3802" s="68">
        <v>25847</v>
      </c>
      <c r="T3802" s="69" t="s">
        <v>14693</v>
      </c>
      <c r="U3802" s="33" t="s">
        <v>5017</v>
      </c>
      <c r="V3802" s="33" t="s">
        <v>5017</v>
      </c>
      <c r="W3802" s="33" t="s">
        <v>14673</v>
      </c>
      <c r="X3802" s="33" t="s">
        <v>3488</v>
      </c>
    </row>
    <row r="3803" spans="14:24" x14ac:dyDescent="0.25">
      <c r="N3803" s="33" t="s">
        <v>3488</v>
      </c>
      <c r="O3803" s="33" t="s">
        <v>14629</v>
      </c>
      <c r="P3803" s="68">
        <v>6781</v>
      </c>
      <c r="Q3803" s="33" t="s">
        <v>14630</v>
      </c>
      <c r="R3803" s="33" t="s">
        <v>14694</v>
      </c>
      <c r="S3803" s="68">
        <v>50437</v>
      </c>
      <c r="T3803" s="69" t="s">
        <v>14695</v>
      </c>
      <c r="U3803" s="33" t="s">
        <v>5017</v>
      </c>
      <c r="V3803" s="33" t="s">
        <v>5017</v>
      </c>
      <c r="W3803" s="33" t="s">
        <v>5018</v>
      </c>
      <c r="X3803" s="33" t="s">
        <v>3488</v>
      </c>
    </row>
    <row r="3804" spans="14:24" x14ac:dyDescent="0.25">
      <c r="N3804" s="33" t="s">
        <v>3488</v>
      </c>
      <c r="O3804" s="33" t="s">
        <v>14629</v>
      </c>
      <c r="P3804" s="68">
        <v>6781</v>
      </c>
      <c r="Q3804" s="33" t="s">
        <v>14630</v>
      </c>
      <c r="R3804" s="33" t="s">
        <v>14696</v>
      </c>
      <c r="S3804" s="68">
        <v>26068</v>
      </c>
      <c r="T3804" s="33" t="s">
        <v>14697</v>
      </c>
      <c r="U3804" s="33" t="s">
        <v>5017</v>
      </c>
      <c r="V3804" s="33" t="s">
        <v>5017</v>
      </c>
      <c r="W3804" s="33" t="s">
        <v>5018</v>
      </c>
      <c r="X3804" s="33" t="s">
        <v>3488</v>
      </c>
    </row>
    <row r="3805" spans="14:24" x14ac:dyDescent="0.25">
      <c r="N3805" s="33" t="s">
        <v>3488</v>
      </c>
      <c r="O3805" s="33" t="s">
        <v>14629</v>
      </c>
      <c r="P3805" s="68">
        <v>6781</v>
      </c>
      <c r="Q3805" s="33" t="s">
        <v>14630</v>
      </c>
      <c r="R3805" s="33" t="s">
        <v>14698</v>
      </c>
      <c r="S3805" s="68">
        <v>26069</v>
      </c>
      <c r="T3805" s="33" t="s">
        <v>14699</v>
      </c>
      <c r="U3805" s="33" t="s">
        <v>5017</v>
      </c>
      <c r="V3805" s="33" t="s">
        <v>5017</v>
      </c>
      <c r="W3805" s="33" t="s">
        <v>5018</v>
      </c>
      <c r="X3805" s="33" t="s">
        <v>3488</v>
      </c>
    </row>
    <row r="3806" spans="14:24" x14ac:dyDescent="0.25">
      <c r="N3806" s="33" t="s">
        <v>3488</v>
      </c>
      <c r="O3806" s="33" t="s">
        <v>14629</v>
      </c>
      <c r="P3806" s="68">
        <v>6781</v>
      </c>
      <c r="Q3806" s="33" t="s">
        <v>14630</v>
      </c>
      <c r="R3806" s="33" t="s">
        <v>14700</v>
      </c>
      <c r="S3806" s="68">
        <v>26081</v>
      </c>
      <c r="T3806" s="33" t="s">
        <v>14701</v>
      </c>
      <c r="U3806" s="33" t="s">
        <v>5017</v>
      </c>
      <c r="V3806" s="33" t="s">
        <v>5017</v>
      </c>
      <c r="W3806" s="33" t="s">
        <v>5018</v>
      </c>
      <c r="X3806" s="33" t="s">
        <v>3488</v>
      </c>
    </row>
    <row r="3807" spans="14:24" x14ac:dyDescent="0.25">
      <c r="N3807" s="33" t="s">
        <v>3488</v>
      </c>
      <c r="O3807" s="33" t="s">
        <v>14629</v>
      </c>
      <c r="P3807" s="68">
        <v>6781</v>
      </c>
      <c r="Q3807" s="33" t="s">
        <v>14630</v>
      </c>
      <c r="R3807" s="33" t="s">
        <v>14702</v>
      </c>
      <c r="S3807" s="68">
        <v>26083</v>
      </c>
      <c r="T3807" s="69" t="s">
        <v>14703</v>
      </c>
      <c r="U3807" s="33" t="s">
        <v>5017</v>
      </c>
      <c r="V3807" s="33" t="s">
        <v>5017</v>
      </c>
      <c r="W3807" s="33" t="s">
        <v>5018</v>
      </c>
      <c r="X3807" s="33" t="s">
        <v>3488</v>
      </c>
    </row>
    <row r="3808" spans="14:24" x14ac:dyDescent="0.25">
      <c r="N3808" s="33" t="s">
        <v>3488</v>
      </c>
      <c r="O3808" s="33" t="s">
        <v>14629</v>
      </c>
      <c r="P3808" s="68">
        <v>6781</v>
      </c>
      <c r="Q3808" s="33" t="s">
        <v>14630</v>
      </c>
      <c r="R3808" s="33" t="s">
        <v>14704</v>
      </c>
      <c r="S3808" s="68">
        <v>26098</v>
      </c>
      <c r="T3808" s="33" t="s">
        <v>14705</v>
      </c>
      <c r="U3808" s="33" t="s">
        <v>5017</v>
      </c>
      <c r="V3808" s="33" t="s">
        <v>5017</v>
      </c>
      <c r="W3808" s="33" t="s">
        <v>5018</v>
      </c>
      <c r="X3808" s="33" t="s">
        <v>3488</v>
      </c>
    </row>
    <row r="3809" spans="14:24" x14ac:dyDescent="0.25">
      <c r="N3809" s="33" t="s">
        <v>3488</v>
      </c>
      <c r="O3809" s="33" t="s">
        <v>14629</v>
      </c>
      <c r="P3809" s="68">
        <v>6781</v>
      </c>
      <c r="Q3809" s="33" t="s">
        <v>14630</v>
      </c>
      <c r="R3809" s="33" t="s">
        <v>14706</v>
      </c>
      <c r="S3809" s="68">
        <v>26162</v>
      </c>
      <c r="T3809" s="33" t="s">
        <v>14707</v>
      </c>
      <c r="U3809" s="33" t="s">
        <v>5017</v>
      </c>
      <c r="V3809" s="33" t="s">
        <v>5017</v>
      </c>
      <c r="W3809" s="33" t="s">
        <v>5018</v>
      </c>
      <c r="X3809" s="33" t="s">
        <v>3488</v>
      </c>
    </row>
    <row r="3810" spans="14:24" x14ac:dyDescent="0.25">
      <c r="N3810" s="33" t="s">
        <v>3488</v>
      </c>
      <c r="O3810" s="33" t="s">
        <v>14629</v>
      </c>
      <c r="P3810" s="68">
        <v>6781</v>
      </c>
      <c r="Q3810" s="33" t="s">
        <v>14630</v>
      </c>
      <c r="R3810" s="33" t="s">
        <v>14708</v>
      </c>
      <c r="S3810" s="68">
        <v>26168</v>
      </c>
      <c r="T3810" s="33" t="s">
        <v>14709</v>
      </c>
      <c r="U3810" s="33" t="s">
        <v>5017</v>
      </c>
      <c r="V3810" s="33" t="s">
        <v>5017</v>
      </c>
      <c r="W3810" s="33" t="s">
        <v>5018</v>
      </c>
      <c r="X3810" s="33" t="s">
        <v>3488</v>
      </c>
    </row>
    <row r="3811" spans="14:24" x14ac:dyDescent="0.25">
      <c r="N3811" s="33" t="s">
        <v>3488</v>
      </c>
      <c r="O3811" s="33" t="s">
        <v>14629</v>
      </c>
      <c r="P3811" s="68">
        <v>6781</v>
      </c>
      <c r="Q3811" s="33" t="s">
        <v>14630</v>
      </c>
      <c r="R3811" s="33" t="s">
        <v>14710</v>
      </c>
      <c r="S3811" s="68">
        <v>50525</v>
      </c>
      <c r="T3811" s="69" t="s">
        <v>14711</v>
      </c>
      <c r="U3811" s="33" t="s">
        <v>5017</v>
      </c>
      <c r="V3811" s="33" t="s">
        <v>5017</v>
      </c>
      <c r="W3811" s="33" t="s">
        <v>5017</v>
      </c>
      <c r="X3811" s="33" t="s">
        <v>3488</v>
      </c>
    </row>
    <row r="3812" spans="14:24" x14ac:dyDescent="0.25">
      <c r="N3812" s="33" t="s">
        <v>3488</v>
      </c>
      <c r="O3812" s="33" t="s">
        <v>14629</v>
      </c>
      <c r="P3812" s="68">
        <v>6781</v>
      </c>
      <c r="Q3812" s="33" t="s">
        <v>14630</v>
      </c>
      <c r="R3812" s="33" t="s">
        <v>14712</v>
      </c>
      <c r="S3812" s="68">
        <v>52351</v>
      </c>
      <c r="T3812" s="69" t="s">
        <v>14713</v>
      </c>
      <c r="U3812" s="33" t="s">
        <v>5017</v>
      </c>
      <c r="V3812" s="33" t="s">
        <v>5017</v>
      </c>
      <c r="W3812" s="33" t="s">
        <v>5018</v>
      </c>
      <c r="X3812" s="33" t="s">
        <v>3488</v>
      </c>
    </row>
    <row r="3813" spans="14:24" x14ac:dyDescent="0.25">
      <c r="N3813" s="33" t="s">
        <v>3488</v>
      </c>
      <c r="O3813" s="33" t="s">
        <v>14629</v>
      </c>
      <c r="P3813" s="68">
        <v>6781</v>
      </c>
      <c r="Q3813" s="33" t="s">
        <v>14630</v>
      </c>
      <c r="R3813" s="33" t="s">
        <v>14714</v>
      </c>
      <c r="S3813" s="68">
        <v>52415</v>
      </c>
      <c r="T3813" s="69" t="s">
        <v>14715</v>
      </c>
      <c r="U3813" s="33" t="s">
        <v>5017</v>
      </c>
      <c r="V3813" s="33" t="s">
        <v>5017</v>
      </c>
      <c r="W3813" s="33" t="s">
        <v>5018</v>
      </c>
      <c r="X3813" s="33" t="s">
        <v>3488</v>
      </c>
    </row>
    <row r="3814" spans="14:24" x14ac:dyDescent="0.25">
      <c r="N3814" s="33" t="s">
        <v>3488</v>
      </c>
      <c r="O3814" s="33" t="s">
        <v>14629</v>
      </c>
      <c r="P3814" s="68">
        <v>6781</v>
      </c>
      <c r="Q3814" s="33" t="s">
        <v>14630</v>
      </c>
      <c r="R3814" s="33" t="s">
        <v>14716</v>
      </c>
      <c r="S3814" s="68">
        <v>52429</v>
      </c>
      <c r="T3814" s="33" t="s">
        <v>14717</v>
      </c>
      <c r="U3814" s="33" t="s">
        <v>5017</v>
      </c>
      <c r="V3814" s="33" t="s">
        <v>5017</v>
      </c>
      <c r="W3814" s="33" t="s">
        <v>5018</v>
      </c>
      <c r="X3814" s="33" t="s">
        <v>3488</v>
      </c>
    </row>
    <row r="3815" spans="14:24" x14ac:dyDescent="0.25">
      <c r="N3815" s="33" t="s">
        <v>3488</v>
      </c>
      <c r="O3815" s="33" t="s">
        <v>14629</v>
      </c>
      <c r="P3815" s="68">
        <v>6781</v>
      </c>
      <c r="Q3815" s="33" t="s">
        <v>14630</v>
      </c>
      <c r="R3815" s="33" t="s">
        <v>14718</v>
      </c>
      <c r="S3815" s="68">
        <v>52438</v>
      </c>
      <c r="T3815" s="69" t="s">
        <v>14719</v>
      </c>
      <c r="U3815" s="33" t="s">
        <v>5017</v>
      </c>
      <c r="V3815" s="33" t="s">
        <v>5017</v>
      </c>
      <c r="W3815" s="33" t="s">
        <v>5018</v>
      </c>
      <c r="X3815" s="33" t="s">
        <v>3488</v>
      </c>
    </row>
    <row r="3816" spans="14:24" x14ac:dyDescent="0.25">
      <c r="N3816" s="33" t="s">
        <v>3488</v>
      </c>
      <c r="O3816" s="33" t="s">
        <v>14629</v>
      </c>
      <c r="P3816" s="68">
        <v>6781</v>
      </c>
      <c r="Q3816" s="33" t="s">
        <v>14630</v>
      </c>
      <c r="R3816" s="33" t="s">
        <v>14720</v>
      </c>
      <c r="S3816" s="68">
        <v>52464</v>
      </c>
      <c r="T3816" s="69" t="s">
        <v>14721</v>
      </c>
      <c r="U3816" s="33" t="s">
        <v>5017</v>
      </c>
      <c r="V3816" s="33" t="s">
        <v>5017</v>
      </c>
      <c r="W3816" s="33" t="s">
        <v>5018</v>
      </c>
      <c r="X3816" s="33" t="s">
        <v>3488</v>
      </c>
    </row>
    <row r="3817" spans="14:24" x14ac:dyDescent="0.25">
      <c r="N3817" s="33" t="s">
        <v>3488</v>
      </c>
      <c r="O3817" s="33" t="s">
        <v>14629</v>
      </c>
      <c r="P3817" s="68">
        <v>6781</v>
      </c>
      <c r="Q3817" s="33" t="s">
        <v>14630</v>
      </c>
      <c r="R3817" s="33" t="s">
        <v>14722</v>
      </c>
      <c r="S3817" s="68">
        <v>52494</v>
      </c>
      <c r="T3817" s="69" t="s">
        <v>14723</v>
      </c>
      <c r="U3817" s="33" t="s">
        <v>5017</v>
      </c>
      <c r="V3817" s="33" t="s">
        <v>5017</v>
      </c>
      <c r="W3817" s="33" t="s">
        <v>5018</v>
      </c>
      <c r="X3817" s="33" t="s">
        <v>3488</v>
      </c>
    </row>
    <row r="3818" spans="14:24" x14ac:dyDescent="0.25">
      <c r="N3818" s="33" t="s">
        <v>3488</v>
      </c>
      <c r="O3818" s="33" t="s">
        <v>14629</v>
      </c>
      <c r="P3818" s="68">
        <v>6781</v>
      </c>
      <c r="Q3818" s="33" t="s">
        <v>14630</v>
      </c>
      <c r="R3818" s="33" t="s">
        <v>14724</v>
      </c>
      <c r="S3818" s="68">
        <v>52620</v>
      </c>
      <c r="T3818" s="69" t="s">
        <v>14725</v>
      </c>
      <c r="U3818" s="33" t="s">
        <v>5017</v>
      </c>
      <c r="V3818" s="33" t="s">
        <v>5017</v>
      </c>
      <c r="W3818" s="33" t="s">
        <v>5018</v>
      </c>
      <c r="X3818" s="33" t="s">
        <v>3488</v>
      </c>
    </row>
    <row r="3819" spans="14:24" x14ac:dyDescent="0.25">
      <c r="N3819" s="33" t="s">
        <v>3488</v>
      </c>
      <c r="O3819" s="33" t="s">
        <v>14629</v>
      </c>
      <c r="P3819" s="68">
        <v>6781</v>
      </c>
      <c r="Q3819" s="33" t="s">
        <v>14630</v>
      </c>
      <c r="R3819" s="33" t="s">
        <v>14726</v>
      </c>
      <c r="S3819" s="68">
        <v>54443</v>
      </c>
      <c r="T3819" s="33" t="s">
        <v>14727</v>
      </c>
      <c r="U3819" s="33" t="s">
        <v>5017</v>
      </c>
      <c r="V3819" s="33" t="s">
        <v>5017</v>
      </c>
      <c r="W3819" s="33" t="s">
        <v>5018</v>
      </c>
      <c r="X3819" s="33" t="s">
        <v>3488</v>
      </c>
    </row>
    <row r="3820" spans="14:24" x14ac:dyDescent="0.25">
      <c r="N3820" s="33" t="s">
        <v>3488</v>
      </c>
      <c r="O3820" s="33" t="s">
        <v>14629</v>
      </c>
      <c r="P3820" s="68">
        <v>6782</v>
      </c>
      <c r="Q3820" s="33" t="s">
        <v>14728</v>
      </c>
      <c r="R3820" s="33" t="s">
        <v>14729</v>
      </c>
      <c r="S3820" s="68">
        <v>23265</v>
      </c>
      <c r="T3820" s="69" t="s">
        <v>14730</v>
      </c>
      <c r="U3820" s="33" t="s">
        <v>5017</v>
      </c>
      <c r="V3820" s="33" t="s">
        <v>5017</v>
      </c>
      <c r="W3820" s="33" t="s">
        <v>12642</v>
      </c>
      <c r="X3820" s="33" t="s">
        <v>3488</v>
      </c>
    </row>
    <row r="3821" spans="14:24" x14ac:dyDescent="0.25">
      <c r="N3821" s="33" t="s">
        <v>3488</v>
      </c>
      <c r="O3821" s="33" t="s">
        <v>14629</v>
      </c>
      <c r="P3821" s="68">
        <v>6782</v>
      </c>
      <c r="Q3821" s="33" t="s">
        <v>14728</v>
      </c>
      <c r="R3821" s="33" t="s">
        <v>14731</v>
      </c>
      <c r="S3821" s="68">
        <v>23270</v>
      </c>
      <c r="T3821" s="69" t="s">
        <v>14732</v>
      </c>
      <c r="U3821" s="33" t="s">
        <v>5017</v>
      </c>
      <c r="V3821" s="33" t="s">
        <v>5017</v>
      </c>
      <c r="W3821" s="33" t="s">
        <v>5018</v>
      </c>
      <c r="X3821" s="33" t="s">
        <v>3488</v>
      </c>
    </row>
    <row r="3822" spans="14:24" x14ac:dyDescent="0.25">
      <c r="N3822" s="33" t="s">
        <v>3488</v>
      </c>
      <c r="O3822" s="33" t="s">
        <v>14629</v>
      </c>
      <c r="P3822" s="68">
        <v>6782</v>
      </c>
      <c r="Q3822" s="33" t="s">
        <v>14728</v>
      </c>
      <c r="R3822" s="33" t="s">
        <v>14733</v>
      </c>
      <c r="S3822" s="68">
        <v>25595</v>
      </c>
      <c r="T3822" s="33" t="s">
        <v>14734</v>
      </c>
      <c r="U3822" s="33" t="s">
        <v>5017</v>
      </c>
      <c r="V3822" s="33" t="s">
        <v>5017</v>
      </c>
      <c r="W3822" s="33" t="s">
        <v>5018</v>
      </c>
      <c r="X3822" s="33" t="s">
        <v>3488</v>
      </c>
    </row>
    <row r="3823" spans="14:24" x14ac:dyDescent="0.25">
      <c r="N3823" s="33" t="s">
        <v>3488</v>
      </c>
      <c r="O3823" s="33" t="s">
        <v>14629</v>
      </c>
      <c r="P3823" s="68">
        <v>6782</v>
      </c>
      <c r="Q3823" s="33" t="s">
        <v>14728</v>
      </c>
      <c r="R3823" s="33" t="s">
        <v>14735</v>
      </c>
      <c r="S3823" s="68">
        <v>25596</v>
      </c>
      <c r="T3823" s="69" t="s">
        <v>14736</v>
      </c>
      <c r="U3823" s="33" t="s">
        <v>5017</v>
      </c>
      <c r="V3823" s="33" t="s">
        <v>5017</v>
      </c>
      <c r="W3823" s="33" t="s">
        <v>5018</v>
      </c>
      <c r="X3823" s="33" t="s">
        <v>3488</v>
      </c>
    </row>
    <row r="3824" spans="14:24" x14ac:dyDescent="0.25">
      <c r="N3824" s="33" t="s">
        <v>3488</v>
      </c>
      <c r="O3824" s="33" t="s">
        <v>14629</v>
      </c>
      <c r="P3824" s="68">
        <v>6782</v>
      </c>
      <c r="Q3824" s="33" t="s">
        <v>14728</v>
      </c>
      <c r="R3824" s="33" t="s">
        <v>14737</v>
      </c>
      <c r="S3824" s="68">
        <v>26060</v>
      </c>
      <c r="T3824" s="69" t="s">
        <v>14738</v>
      </c>
      <c r="U3824" s="33" t="s">
        <v>5017</v>
      </c>
      <c r="V3824" s="33" t="s">
        <v>5017</v>
      </c>
      <c r="W3824" s="33" t="s">
        <v>12642</v>
      </c>
      <c r="X3824" s="33" t="s">
        <v>3488</v>
      </c>
    </row>
    <row r="3825" spans="14:24" x14ac:dyDescent="0.25">
      <c r="N3825" s="33" t="s">
        <v>3488</v>
      </c>
      <c r="O3825" s="33" t="s">
        <v>14629</v>
      </c>
      <c r="P3825" s="68">
        <v>6782</v>
      </c>
      <c r="Q3825" s="33" t="s">
        <v>14728</v>
      </c>
      <c r="R3825" s="33" t="s">
        <v>14739</v>
      </c>
      <c r="S3825" s="68">
        <v>26160</v>
      </c>
      <c r="T3825" s="69" t="s">
        <v>14740</v>
      </c>
      <c r="U3825" s="33" t="s">
        <v>5017</v>
      </c>
      <c r="V3825" s="33" t="s">
        <v>5017</v>
      </c>
      <c r="W3825" s="33" t="s">
        <v>5018</v>
      </c>
      <c r="X3825" s="33" t="s">
        <v>3488</v>
      </c>
    </row>
    <row r="3826" spans="14:24" x14ac:dyDescent="0.25">
      <c r="N3826" s="33" t="s">
        <v>3488</v>
      </c>
      <c r="O3826" s="33" t="s">
        <v>14741</v>
      </c>
      <c r="P3826" s="68">
        <v>3434</v>
      </c>
      <c r="Q3826" s="33" t="s">
        <v>14742</v>
      </c>
      <c r="R3826" s="33" t="s">
        <v>14743</v>
      </c>
      <c r="S3826" s="68">
        <v>51012</v>
      </c>
      <c r="T3826" s="69" t="s">
        <v>14744</v>
      </c>
      <c r="U3826" s="33" t="s">
        <v>5017</v>
      </c>
      <c r="V3826" s="33" t="s">
        <v>5017</v>
      </c>
      <c r="W3826" s="33" t="s">
        <v>5018</v>
      </c>
      <c r="X3826" s="33" t="s">
        <v>3488</v>
      </c>
    </row>
    <row r="3827" spans="14:24" x14ac:dyDescent="0.25">
      <c r="N3827" s="33" t="s">
        <v>3488</v>
      </c>
      <c r="O3827" s="33" t="s">
        <v>14741</v>
      </c>
      <c r="P3827" s="68">
        <v>3434</v>
      </c>
      <c r="Q3827" s="33" t="s">
        <v>14742</v>
      </c>
      <c r="R3827" s="33" t="s">
        <v>14745</v>
      </c>
      <c r="S3827" s="68">
        <v>19388</v>
      </c>
      <c r="T3827" s="69" t="s">
        <v>14746</v>
      </c>
      <c r="U3827" s="33" t="s">
        <v>5017</v>
      </c>
      <c r="V3827" s="33" t="s">
        <v>5017</v>
      </c>
      <c r="W3827" s="33" t="s">
        <v>5018</v>
      </c>
      <c r="X3827" s="33" t="s">
        <v>3488</v>
      </c>
    </row>
    <row r="3828" spans="14:24" x14ac:dyDescent="0.25">
      <c r="N3828" s="33" t="s">
        <v>3488</v>
      </c>
      <c r="O3828" s="33" t="s">
        <v>14741</v>
      </c>
      <c r="P3828" s="68">
        <v>3434</v>
      </c>
      <c r="Q3828" s="33" t="s">
        <v>14742</v>
      </c>
      <c r="R3828" s="33" t="s">
        <v>14747</v>
      </c>
      <c r="S3828" s="68">
        <v>19399</v>
      </c>
      <c r="T3828" s="69" t="s">
        <v>14748</v>
      </c>
      <c r="U3828" s="33" t="s">
        <v>5017</v>
      </c>
      <c r="V3828" s="33" t="s">
        <v>5017</v>
      </c>
      <c r="W3828" s="33" t="s">
        <v>5018</v>
      </c>
      <c r="X3828" s="33" t="s">
        <v>3488</v>
      </c>
    </row>
    <row r="3829" spans="14:24" x14ac:dyDescent="0.25">
      <c r="N3829" s="33" t="s">
        <v>3488</v>
      </c>
      <c r="O3829" s="33" t="s">
        <v>14741</v>
      </c>
      <c r="P3829" s="68">
        <v>3434</v>
      </c>
      <c r="Q3829" s="33" t="s">
        <v>14742</v>
      </c>
      <c r="R3829" s="33" t="s">
        <v>14749</v>
      </c>
      <c r="S3829" s="68">
        <v>19860</v>
      </c>
      <c r="T3829" s="69" t="s">
        <v>14750</v>
      </c>
      <c r="U3829" s="33" t="s">
        <v>5017</v>
      </c>
      <c r="V3829" s="33" t="s">
        <v>5017</v>
      </c>
      <c r="W3829" s="33" t="s">
        <v>5018</v>
      </c>
      <c r="X3829" s="33" t="s">
        <v>3488</v>
      </c>
    </row>
    <row r="3830" spans="14:24" x14ac:dyDescent="0.25">
      <c r="N3830" s="33" t="s">
        <v>3488</v>
      </c>
      <c r="O3830" s="33" t="s">
        <v>14741</v>
      </c>
      <c r="P3830" s="68">
        <v>3434</v>
      </c>
      <c r="Q3830" s="33" t="s">
        <v>14742</v>
      </c>
      <c r="R3830" s="33" t="s">
        <v>14751</v>
      </c>
      <c r="S3830" s="68">
        <v>8378</v>
      </c>
      <c r="T3830" s="69" t="s">
        <v>14752</v>
      </c>
      <c r="U3830" s="33" t="s">
        <v>5017</v>
      </c>
      <c r="V3830" s="33" t="s">
        <v>5017</v>
      </c>
      <c r="W3830" s="33" t="s">
        <v>5018</v>
      </c>
      <c r="X3830" s="33" t="s">
        <v>3488</v>
      </c>
    </row>
    <row r="3831" spans="14:24" x14ac:dyDescent="0.25">
      <c r="N3831" s="33" t="s">
        <v>3488</v>
      </c>
      <c r="O3831" s="33" t="s">
        <v>14741</v>
      </c>
      <c r="P3831" s="68">
        <v>3434</v>
      </c>
      <c r="Q3831" s="33" t="s">
        <v>14742</v>
      </c>
      <c r="R3831" s="33" t="s">
        <v>14753</v>
      </c>
      <c r="S3831" s="68">
        <v>48871</v>
      </c>
      <c r="T3831" s="69" t="s">
        <v>14754</v>
      </c>
      <c r="U3831" s="33" t="s">
        <v>5017</v>
      </c>
      <c r="V3831" s="33" t="s">
        <v>5017</v>
      </c>
      <c r="W3831" s="33" t="s">
        <v>5018</v>
      </c>
      <c r="X3831" s="33" t="s">
        <v>3488</v>
      </c>
    </row>
    <row r="3832" spans="14:24" x14ac:dyDescent="0.25">
      <c r="N3832" s="33" t="s">
        <v>3488</v>
      </c>
      <c r="O3832" s="33" t="s">
        <v>14741</v>
      </c>
      <c r="P3832" s="68">
        <v>3434</v>
      </c>
      <c r="Q3832" s="33" t="s">
        <v>14742</v>
      </c>
      <c r="R3832" s="33" t="s">
        <v>14755</v>
      </c>
      <c r="S3832" s="68">
        <v>18222</v>
      </c>
      <c r="T3832" s="33" t="s">
        <v>14756</v>
      </c>
      <c r="U3832" s="33" t="s">
        <v>5017</v>
      </c>
      <c r="V3832" s="33" t="s">
        <v>5017</v>
      </c>
      <c r="W3832" s="33" t="s">
        <v>5018</v>
      </c>
      <c r="X3832" s="33" t="s">
        <v>3488</v>
      </c>
    </row>
    <row r="3833" spans="14:24" x14ac:dyDescent="0.25">
      <c r="N3833" s="33" t="s">
        <v>3488</v>
      </c>
      <c r="O3833" s="33" t="s">
        <v>14757</v>
      </c>
      <c r="P3833" s="68">
        <v>3433</v>
      </c>
      <c r="Q3833" s="33" t="s">
        <v>14758</v>
      </c>
      <c r="R3833" s="33" t="s">
        <v>14759</v>
      </c>
      <c r="S3833" s="68">
        <v>20147</v>
      </c>
      <c r="T3833" s="69" t="s">
        <v>14760</v>
      </c>
      <c r="U3833" s="33" t="s">
        <v>5017</v>
      </c>
      <c r="V3833" s="33" t="s">
        <v>5017</v>
      </c>
      <c r="W3833" s="33" t="s">
        <v>12642</v>
      </c>
      <c r="X3833" s="33" t="s">
        <v>3488</v>
      </c>
    </row>
    <row r="3834" spans="14:24" x14ac:dyDescent="0.25">
      <c r="N3834" s="33" t="s">
        <v>3488</v>
      </c>
      <c r="O3834" s="33" t="s">
        <v>14757</v>
      </c>
      <c r="P3834" s="68">
        <v>3433</v>
      </c>
      <c r="Q3834" s="33" t="s">
        <v>14758</v>
      </c>
      <c r="R3834" s="33" t="s">
        <v>14761</v>
      </c>
      <c r="S3834" s="68">
        <v>54972</v>
      </c>
      <c r="T3834" s="33" t="s">
        <v>14762</v>
      </c>
      <c r="U3834" s="33" t="s">
        <v>5017</v>
      </c>
      <c r="V3834" s="33" t="s">
        <v>5017</v>
      </c>
      <c r="W3834" s="33" t="s">
        <v>5018</v>
      </c>
      <c r="X3834" s="33" t="s">
        <v>3488</v>
      </c>
    </row>
    <row r="3835" spans="14:24" x14ac:dyDescent="0.25">
      <c r="N3835" s="33" t="s">
        <v>3488</v>
      </c>
      <c r="O3835" s="33" t="s">
        <v>14757</v>
      </c>
      <c r="P3835" s="68">
        <v>3433</v>
      </c>
      <c r="Q3835" s="33" t="s">
        <v>14758</v>
      </c>
      <c r="R3835" s="33" t="s">
        <v>14763</v>
      </c>
      <c r="S3835" s="68">
        <v>20242</v>
      </c>
      <c r="T3835" s="69" t="s">
        <v>14764</v>
      </c>
      <c r="U3835" s="33" t="s">
        <v>5017</v>
      </c>
      <c r="V3835" s="33" t="s">
        <v>5017</v>
      </c>
      <c r="W3835" s="33" t="s">
        <v>5018</v>
      </c>
      <c r="X3835" s="33" t="s">
        <v>3488</v>
      </c>
    </row>
    <row r="3836" spans="14:24" x14ac:dyDescent="0.25">
      <c r="N3836" s="33" t="s">
        <v>3488</v>
      </c>
      <c r="O3836" s="33" t="s">
        <v>14757</v>
      </c>
      <c r="P3836" s="68">
        <v>3433</v>
      </c>
      <c r="Q3836" s="33" t="s">
        <v>14758</v>
      </c>
      <c r="R3836" s="33" t="s">
        <v>14765</v>
      </c>
      <c r="S3836" s="68">
        <v>30463</v>
      </c>
      <c r="T3836" s="33" t="s">
        <v>14766</v>
      </c>
      <c r="U3836" s="33" t="s">
        <v>5017</v>
      </c>
      <c r="V3836" s="33" t="s">
        <v>5017</v>
      </c>
      <c r="W3836" s="33" t="s">
        <v>5017</v>
      </c>
      <c r="X3836" s="33" t="s">
        <v>3488</v>
      </c>
    </row>
    <row r="3837" spans="14:24" x14ac:dyDescent="0.25">
      <c r="N3837" s="33" t="s">
        <v>3488</v>
      </c>
      <c r="O3837" s="33" t="s">
        <v>14757</v>
      </c>
      <c r="P3837" s="68">
        <v>3433</v>
      </c>
      <c r="Q3837" s="33" t="s">
        <v>14758</v>
      </c>
      <c r="R3837" s="33" t="s">
        <v>14767</v>
      </c>
      <c r="S3837" s="68">
        <v>50454</v>
      </c>
      <c r="T3837" s="33" t="s">
        <v>14768</v>
      </c>
      <c r="U3837" s="33" t="s">
        <v>5017</v>
      </c>
      <c r="V3837" s="33" t="s">
        <v>5017</v>
      </c>
      <c r="W3837" s="33" t="s">
        <v>5017</v>
      </c>
      <c r="X3837" s="33" t="s">
        <v>3488</v>
      </c>
    </row>
    <row r="3838" spans="14:24" x14ac:dyDescent="0.25">
      <c r="N3838" s="33" t="s">
        <v>3488</v>
      </c>
      <c r="O3838" s="33" t="s">
        <v>14757</v>
      </c>
      <c r="P3838" s="68">
        <v>3433</v>
      </c>
      <c r="Q3838" s="33" t="s">
        <v>14758</v>
      </c>
      <c r="R3838" s="33" t="s">
        <v>14769</v>
      </c>
      <c r="S3838" s="68">
        <v>57159</v>
      </c>
      <c r="T3838" s="69" t="s">
        <v>14770</v>
      </c>
      <c r="U3838" s="33" t="s">
        <v>5017</v>
      </c>
      <c r="V3838" s="33" t="s">
        <v>5017</v>
      </c>
      <c r="W3838" s="33" t="s">
        <v>5018</v>
      </c>
      <c r="X3838" s="33" t="s">
        <v>3488</v>
      </c>
    </row>
    <row r="3839" spans="14:24" x14ac:dyDescent="0.25">
      <c r="N3839" s="33" t="s">
        <v>3488</v>
      </c>
      <c r="O3839" s="33" t="s">
        <v>14757</v>
      </c>
      <c r="P3839" s="68">
        <v>3433</v>
      </c>
      <c r="Q3839" s="33" t="s">
        <v>14758</v>
      </c>
      <c r="R3839" s="33" t="s">
        <v>14771</v>
      </c>
      <c r="S3839" s="68">
        <v>55499</v>
      </c>
      <c r="T3839" s="33" t="s">
        <v>14772</v>
      </c>
      <c r="U3839" s="33" t="s">
        <v>5017</v>
      </c>
      <c r="V3839" s="33" t="s">
        <v>5017</v>
      </c>
      <c r="W3839" s="33" t="s">
        <v>5018</v>
      </c>
      <c r="X3839" s="33" t="s">
        <v>3488</v>
      </c>
    </row>
    <row r="3840" spans="14:24" x14ac:dyDescent="0.25">
      <c r="N3840" s="33" t="s">
        <v>3488</v>
      </c>
      <c r="O3840" s="33" t="s">
        <v>14757</v>
      </c>
      <c r="P3840" s="68">
        <v>3433</v>
      </c>
      <c r="Q3840" s="33" t="s">
        <v>14758</v>
      </c>
      <c r="R3840" s="33" t="s">
        <v>14773</v>
      </c>
      <c r="S3840" s="68">
        <v>55495</v>
      </c>
      <c r="T3840" s="33" t="s">
        <v>14774</v>
      </c>
      <c r="U3840" s="33" t="s">
        <v>5017</v>
      </c>
      <c r="V3840" s="33" t="s">
        <v>5017</v>
      </c>
      <c r="W3840" s="33" t="s">
        <v>5018</v>
      </c>
      <c r="X3840" s="33" t="s">
        <v>3488</v>
      </c>
    </row>
    <row r="3841" spans="14:24" x14ac:dyDescent="0.25">
      <c r="N3841" s="33" t="s">
        <v>3488</v>
      </c>
      <c r="O3841" s="33" t="s">
        <v>14757</v>
      </c>
      <c r="P3841" s="68">
        <v>3433</v>
      </c>
      <c r="Q3841" s="33" t="s">
        <v>14758</v>
      </c>
      <c r="R3841" s="33" t="s">
        <v>14775</v>
      </c>
      <c r="S3841" s="68">
        <v>25757</v>
      </c>
      <c r="T3841" s="69" t="s">
        <v>14776</v>
      </c>
      <c r="U3841" s="33" t="s">
        <v>5017</v>
      </c>
      <c r="V3841" s="33" t="s">
        <v>5017</v>
      </c>
      <c r="W3841" s="33" t="s">
        <v>5018</v>
      </c>
      <c r="X3841" s="33" t="s">
        <v>3488</v>
      </c>
    </row>
    <row r="3842" spans="14:24" x14ac:dyDescent="0.25">
      <c r="N3842" s="33" t="s">
        <v>3488</v>
      </c>
      <c r="O3842" s="33" t="s">
        <v>14757</v>
      </c>
      <c r="P3842" s="68">
        <v>3433</v>
      </c>
      <c r="Q3842" s="33" t="s">
        <v>14758</v>
      </c>
      <c r="R3842" s="33" t="s">
        <v>14777</v>
      </c>
      <c r="S3842" s="68">
        <v>50856</v>
      </c>
      <c r="T3842" s="69" t="s">
        <v>14778</v>
      </c>
      <c r="U3842" s="33" t="s">
        <v>5017</v>
      </c>
      <c r="V3842" s="33" t="s">
        <v>5017</v>
      </c>
      <c r="W3842" s="33" t="s">
        <v>5018</v>
      </c>
      <c r="X3842" s="33" t="s">
        <v>3488</v>
      </c>
    </row>
    <row r="3843" spans="14:24" x14ac:dyDescent="0.25">
      <c r="N3843" s="33" t="s">
        <v>3488</v>
      </c>
      <c r="O3843" s="33" t="s">
        <v>14757</v>
      </c>
      <c r="P3843" s="68">
        <v>3433</v>
      </c>
      <c r="Q3843" s="33" t="s">
        <v>14758</v>
      </c>
      <c r="R3843" s="33" t="s">
        <v>14779</v>
      </c>
      <c r="S3843" s="68">
        <v>50460</v>
      </c>
      <c r="T3843" s="69" t="s">
        <v>14780</v>
      </c>
      <c r="U3843" s="33" t="s">
        <v>5017</v>
      </c>
      <c r="V3843" s="33" t="s">
        <v>5017</v>
      </c>
      <c r="W3843" s="33" t="s">
        <v>5018</v>
      </c>
      <c r="X3843" s="33" t="s">
        <v>3488</v>
      </c>
    </row>
    <row r="3844" spans="14:24" x14ac:dyDescent="0.25">
      <c r="N3844" s="33" t="s">
        <v>3488</v>
      </c>
      <c r="O3844" s="33" t="s">
        <v>14757</v>
      </c>
      <c r="P3844" s="68">
        <v>3433</v>
      </c>
      <c r="Q3844" s="33" t="s">
        <v>14758</v>
      </c>
      <c r="R3844" s="33" t="s">
        <v>14781</v>
      </c>
      <c r="S3844" s="68">
        <v>31513</v>
      </c>
      <c r="T3844" s="69" t="s">
        <v>14782</v>
      </c>
      <c r="U3844" s="33" t="s">
        <v>5017</v>
      </c>
      <c r="V3844" s="33" t="s">
        <v>5017</v>
      </c>
      <c r="W3844" s="33" t="s">
        <v>5018</v>
      </c>
      <c r="X3844" s="33" t="s">
        <v>3488</v>
      </c>
    </row>
    <row r="3845" spans="14:24" x14ac:dyDescent="0.25">
      <c r="N3845" s="33" t="s">
        <v>3488</v>
      </c>
      <c r="O3845" s="33" t="s">
        <v>14757</v>
      </c>
      <c r="P3845" s="68">
        <v>3433</v>
      </c>
      <c r="Q3845" s="33" t="s">
        <v>14758</v>
      </c>
      <c r="R3845" s="33" t="s">
        <v>14783</v>
      </c>
      <c r="S3845" s="68">
        <v>50428</v>
      </c>
      <c r="T3845" s="69" t="s">
        <v>14784</v>
      </c>
      <c r="U3845" s="33" t="s">
        <v>5017</v>
      </c>
      <c r="V3845" s="33" t="s">
        <v>5017</v>
      </c>
      <c r="W3845" s="33" t="s">
        <v>5018</v>
      </c>
      <c r="X3845" s="33" t="s">
        <v>3488</v>
      </c>
    </row>
    <row r="3846" spans="14:24" x14ac:dyDescent="0.25">
      <c r="N3846" s="33" t="s">
        <v>3488</v>
      </c>
      <c r="O3846" s="33" t="s">
        <v>14757</v>
      </c>
      <c r="P3846" s="68">
        <v>3433</v>
      </c>
      <c r="Q3846" s="33" t="s">
        <v>14758</v>
      </c>
      <c r="R3846" s="33" t="s">
        <v>14785</v>
      </c>
      <c r="S3846" s="68">
        <v>50996</v>
      </c>
      <c r="T3846" s="33" t="s">
        <v>14786</v>
      </c>
      <c r="U3846" s="33" t="s">
        <v>5017</v>
      </c>
      <c r="V3846" s="33" t="s">
        <v>5017</v>
      </c>
      <c r="W3846" s="33" t="s">
        <v>5018</v>
      </c>
      <c r="X3846" s="33" t="s">
        <v>3488</v>
      </c>
    </row>
    <row r="3847" spans="14:24" x14ac:dyDescent="0.25">
      <c r="N3847" s="33" t="s">
        <v>3488</v>
      </c>
      <c r="O3847" s="33" t="s">
        <v>14757</v>
      </c>
      <c r="P3847" s="68">
        <v>3433</v>
      </c>
      <c r="Q3847" s="33" t="s">
        <v>14758</v>
      </c>
      <c r="R3847" s="33" t="s">
        <v>14787</v>
      </c>
      <c r="S3847" s="68">
        <v>55473</v>
      </c>
      <c r="T3847" s="33" t="s">
        <v>14788</v>
      </c>
      <c r="U3847" s="33" t="s">
        <v>5017</v>
      </c>
      <c r="V3847" s="33" t="s">
        <v>5017</v>
      </c>
      <c r="W3847" s="33" t="s">
        <v>5018</v>
      </c>
      <c r="X3847" s="33" t="s">
        <v>3488</v>
      </c>
    </row>
    <row r="3848" spans="14:24" x14ac:dyDescent="0.25">
      <c r="N3848" s="33" t="s">
        <v>3488</v>
      </c>
      <c r="O3848" s="33" t="s">
        <v>14757</v>
      </c>
      <c r="P3848" s="68">
        <v>3433</v>
      </c>
      <c r="Q3848" s="33" t="s">
        <v>14758</v>
      </c>
      <c r="R3848" s="33" t="s">
        <v>14789</v>
      </c>
      <c r="S3848" s="68">
        <v>48877</v>
      </c>
      <c r="T3848" s="69" t="s">
        <v>14790</v>
      </c>
      <c r="U3848" s="33" t="s">
        <v>5017</v>
      </c>
      <c r="V3848" s="33" t="s">
        <v>5017</v>
      </c>
      <c r="W3848" s="33" t="s">
        <v>5018</v>
      </c>
      <c r="X3848" s="33" t="s">
        <v>3488</v>
      </c>
    </row>
    <row r="3849" spans="14:24" x14ac:dyDescent="0.25">
      <c r="N3849" s="33" t="s">
        <v>3488</v>
      </c>
      <c r="O3849" s="33" t="s">
        <v>14757</v>
      </c>
      <c r="P3849" s="68">
        <v>3433</v>
      </c>
      <c r="Q3849" s="33" t="s">
        <v>14758</v>
      </c>
      <c r="R3849" s="33" t="s">
        <v>14791</v>
      </c>
      <c r="S3849" s="68">
        <v>14262</v>
      </c>
      <c r="T3849" s="69" t="s">
        <v>14792</v>
      </c>
      <c r="U3849" s="33" t="s">
        <v>5017</v>
      </c>
      <c r="V3849" s="33" t="s">
        <v>5017</v>
      </c>
      <c r="W3849" s="33" t="s">
        <v>5018</v>
      </c>
      <c r="X3849" s="33" t="s">
        <v>3488</v>
      </c>
    </row>
    <row r="3850" spans="14:24" x14ac:dyDescent="0.25">
      <c r="N3850" s="33" t="s">
        <v>3488</v>
      </c>
      <c r="O3850" s="33" t="s">
        <v>14757</v>
      </c>
      <c r="P3850" s="68">
        <v>3433</v>
      </c>
      <c r="Q3850" s="33" t="s">
        <v>14758</v>
      </c>
      <c r="R3850" s="33" t="s">
        <v>14793</v>
      </c>
      <c r="S3850" s="68">
        <v>9091</v>
      </c>
      <c r="T3850" s="69" t="s">
        <v>14794</v>
      </c>
      <c r="U3850" s="33" t="s">
        <v>5017</v>
      </c>
      <c r="V3850" s="33" t="s">
        <v>5017</v>
      </c>
      <c r="W3850" s="33" t="s">
        <v>5018</v>
      </c>
      <c r="X3850" s="33" t="s">
        <v>3488</v>
      </c>
    </row>
    <row r="3851" spans="14:24" x14ac:dyDescent="0.25">
      <c r="N3851" s="33" t="s">
        <v>3488</v>
      </c>
      <c r="O3851" s="33" t="s">
        <v>14757</v>
      </c>
      <c r="P3851" s="68">
        <v>3433</v>
      </c>
      <c r="Q3851" s="33" t="s">
        <v>14758</v>
      </c>
      <c r="R3851" s="33" t="s">
        <v>14795</v>
      </c>
      <c r="S3851" s="68">
        <v>50427</v>
      </c>
      <c r="T3851" s="69" t="s">
        <v>14796</v>
      </c>
      <c r="U3851" s="33" t="s">
        <v>5017</v>
      </c>
      <c r="V3851" s="33" t="s">
        <v>5017</v>
      </c>
      <c r="W3851" s="33" t="s">
        <v>5018</v>
      </c>
      <c r="X3851" s="33" t="s">
        <v>3488</v>
      </c>
    </row>
    <row r="3852" spans="14:24" x14ac:dyDescent="0.25">
      <c r="N3852" s="33" t="s">
        <v>3488</v>
      </c>
      <c r="O3852" s="33" t="s">
        <v>14757</v>
      </c>
      <c r="P3852" s="68">
        <v>3433</v>
      </c>
      <c r="Q3852" s="33" t="s">
        <v>14758</v>
      </c>
      <c r="R3852" s="33" t="s">
        <v>14797</v>
      </c>
      <c r="S3852" s="68">
        <v>55508</v>
      </c>
      <c r="T3852" s="69" t="s">
        <v>14798</v>
      </c>
      <c r="U3852" s="33" t="s">
        <v>5017</v>
      </c>
      <c r="V3852" s="33" t="s">
        <v>5017</v>
      </c>
      <c r="W3852" s="33" t="s">
        <v>5018</v>
      </c>
      <c r="X3852" s="33" t="s">
        <v>3488</v>
      </c>
    </row>
    <row r="3853" spans="14:24" x14ac:dyDescent="0.25">
      <c r="N3853" s="33" t="s">
        <v>3488</v>
      </c>
      <c r="O3853" s="33" t="s">
        <v>14757</v>
      </c>
      <c r="P3853" s="68">
        <v>3433</v>
      </c>
      <c r="Q3853" s="33" t="s">
        <v>14758</v>
      </c>
      <c r="R3853" s="33" t="s">
        <v>14799</v>
      </c>
      <c r="S3853" s="68">
        <v>27230</v>
      </c>
      <c r="T3853" s="69" t="s">
        <v>14800</v>
      </c>
      <c r="U3853" s="33" t="s">
        <v>5017</v>
      </c>
      <c r="V3853" s="33" t="s">
        <v>5017</v>
      </c>
      <c r="W3853" s="33" t="s">
        <v>5018</v>
      </c>
      <c r="X3853" s="33" t="s">
        <v>3488</v>
      </c>
    </row>
    <row r="3854" spans="14:24" x14ac:dyDescent="0.25">
      <c r="N3854" s="33" t="s">
        <v>3488</v>
      </c>
      <c r="O3854" s="33" t="s">
        <v>14757</v>
      </c>
      <c r="P3854" s="68">
        <v>3433</v>
      </c>
      <c r="Q3854" s="33" t="s">
        <v>14758</v>
      </c>
      <c r="R3854" s="33" t="s">
        <v>14801</v>
      </c>
      <c r="S3854" s="68">
        <v>47291</v>
      </c>
      <c r="T3854" s="69" t="s">
        <v>14802</v>
      </c>
      <c r="U3854" s="33" t="s">
        <v>5017</v>
      </c>
      <c r="V3854" s="33" t="s">
        <v>5017</v>
      </c>
      <c r="W3854" s="33" t="s">
        <v>5018</v>
      </c>
      <c r="X3854" s="33" t="s">
        <v>3488</v>
      </c>
    </row>
    <row r="3855" spans="14:24" x14ac:dyDescent="0.25">
      <c r="N3855" s="33" t="s">
        <v>3488</v>
      </c>
      <c r="O3855" s="33" t="s">
        <v>14757</v>
      </c>
      <c r="P3855" s="68">
        <v>3433</v>
      </c>
      <c r="Q3855" s="33" t="s">
        <v>14758</v>
      </c>
      <c r="R3855" s="33" t="s">
        <v>14803</v>
      </c>
      <c r="S3855" s="68">
        <v>51005</v>
      </c>
      <c r="T3855" s="69" t="s">
        <v>14804</v>
      </c>
      <c r="U3855" s="33" t="s">
        <v>5017</v>
      </c>
      <c r="V3855" s="33" t="s">
        <v>5017</v>
      </c>
      <c r="W3855" s="33" t="s">
        <v>5018</v>
      </c>
      <c r="X3855" s="33" t="s">
        <v>3488</v>
      </c>
    </row>
    <row r="3856" spans="14:24" x14ac:dyDescent="0.25">
      <c r="N3856" s="33" t="s">
        <v>3488</v>
      </c>
      <c r="O3856" s="33" t="s">
        <v>14757</v>
      </c>
      <c r="P3856" s="68">
        <v>3433</v>
      </c>
      <c r="Q3856" s="33" t="s">
        <v>14758</v>
      </c>
      <c r="R3856" s="33" t="s">
        <v>14805</v>
      </c>
      <c r="S3856" s="68">
        <v>50981</v>
      </c>
      <c r="T3856" s="69" t="s">
        <v>14806</v>
      </c>
      <c r="U3856" s="33" t="s">
        <v>5017</v>
      </c>
      <c r="V3856" s="33" t="s">
        <v>5017</v>
      </c>
      <c r="W3856" s="33" t="s">
        <v>5018</v>
      </c>
      <c r="X3856" s="33" t="s">
        <v>3488</v>
      </c>
    </row>
    <row r="3857" spans="14:24" x14ac:dyDescent="0.25">
      <c r="N3857" s="33" t="s">
        <v>3487</v>
      </c>
      <c r="O3857" s="33" t="s">
        <v>14807</v>
      </c>
      <c r="P3857" s="68">
        <v>65</v>
      </c>
      <c r="Q3857" s="33" t="s">
        <v>14808</v>
      </c>
      <c r="R3857" s="33" t="s">
        <v>14809</v>
      </c>
      <c r="S3857" s="68">
        <v>48326</v>
      </c>
      <c r="T3857" s="33" t="s">
        <v>14810</v>
      </c>
      <c r="U3857" s="33" t="s">
        <v>4897</v>
      </c>
      <c r="V3857" s="33" t="s">
        <v>12470</v>
      </c>
      <c r="W3857" s="33" t="s">
        <v>14811</v>
      </c>
      <c r="X3857" s="33" t="s">
        <v>3487</v>
      </c>
    </row>
    <row r="3858" spans="14:24" x14ac:dyDescent="0.25">
      <c r="N3858" s="33" t="s">
        <v>3487</v>
      </c>
      <c r="O3858" s="33" t="s">
        <v>14807</v>
      </c>
      <c r="P3858" s="68">
        <v>65</v>
      </c>
      <c r="Q3858" s="33" t="s">
        <v>14808</v>
      </c>
      <c r="R3858" s="33" t="s">
        <v>14812</v>
      </c>
      <c r="S3858" s="68">
        <v>60623</v>
      </c>
      <c r="T3858" s="69" t="s">
        <v>14813</v>
      </c>
      <c r="U3858" s="33" t="s">
        <v>4897</v>
      </c>
      <c r="V3858" s="33" t="s">
        <v>4897</v>
      </c>
      <c r="W3858" s="33" t="s">
        <v>14814</v>
      </c>
      <c r="X3858" s="33" t="s">
        <v>3487</v>
      </c>
    </row>
    <row r="3859" spans="14:24" x14ac:dyDescent="0.25">
      <c r="N3859" s="33" t="s">
        <v>3487</v>
      </c>
      <c r="O3859" s="33" t="s">
        <v>14807</v>
      </c>
      <c r="P3859" s="68">
        <v>65</v>
      </c>
      <c r="Q3859" s="33" t="s">
        <v>14808</v>
      </c>
      <c r="R3859" s="33" t="s">
        <v>14815</v>
      </c>
      <c r="S3859" s="68">
        <v>25447</v>
      </c>
      <c r="T3859" s="69" t="s">
        <v>14816</v>
      </c>
      <c r="U3859" s="33" t="s">
        <v>4897</v>
      </c>
      <c r="V3859" s="33" t="s">
        <v>4897</v>
      </c>
      <c r="W3859" s="33" t="s">
        <v>14817</v>
      </c>
      <c r="X3859" s="33" t="s">
        <v>3487</v>
      </c>
    </row>
    <row r="3860" spans="14:24" x14ac:dyDescent="0.25">
      <c r="N3860" s="33" t="s">
        <v>3487</v>
      </c>
      <c r="O3860" s="33" t="s">
        <v>14807</v>
      </c>
      <c r="P3860" s="68">
        <v>65</v>
      </c>
      <c r="Q3860" s="33" t="s">
        <v>14808</v>
      </c>
      <c r="R3860" s="33" t="s">
        <v>14818</v>
      </c>
      <c r="S3860" s="68">
        <v>42797</v>
      </c>
      <c r="T3860" s="69" t="s">
        <v>14819</v>
      </c>
      <c r="U3860" s="33" t="s">
        <v>4897</v>
      </c>
      <c r="V3860" s="33" t="s">
        <v>4897</v>
      </c>
      <c r="W3860" s="33" t="s">
        <v>14820</v>
      </c>
      <c r="X3860" s="33" t="s">
        <v>3487</v>
      </c>
    </row>
    <row r="3861" spans="14:24" x14ac:dyDescent="0.25">
      <c r="N3861" s="33" t="s">
        <v>3487</v>
      </c>
      <c r="O3861" s="33" t="s">
        <v>14807</v>
      </c>
      <c r="P3861" s="68">
        <v>65</v>
      </c>
      <c r="Q3861" s="33" t="s">
        <v>14808</v>
      </c>
      <c r="R3861" s="33" t="s">
        <v>14821</v>
      </c>
      <c r="S3861" s="68">
        <v>54973</v>
      </c>
      <c r="T3861" s="69" t="s">
        <v>14822</v>
      </c>
      <c r="U3861" s="33" t="s">
        <v>4897</v>
      </c>
      <c r="V3861" s="33" t="s">
        <v>4897</v>
      </c>
      <c r="W3861" s="33" t="s">
        <v>14823</v>
      </c>
      <c r="X3861" s="33" t="s">
        <v>3487</v>
      </c>
    </row>
    <row r="3862" spans="14:24" x14ac:dyDescent="0.25">
      <c r="N3862" s="33" t="s">
        <v>3487</v>
      </c>
      <c r="O3862" s="33" t="s">
        <v>14807</v>
      </c>
      <c r="P3862" s="68">
        <v>65</v>
      </c>
      <c r="Q3862" s="33" t="s">
        <v>14808</v>
      </c>
      <c r="R3862" s="33" t="s">
        <v>14824</v>
      </c>
      <c r="S3862" s="68">
        <v>58258</v>
      </c>
      <c r="T3862" s="69" t="s">
        <v>14825</v>
      </c>
      <c r="U3862" s="33" t="s">
        <v>4897</v>
      </c>
      <c r="V3862" s="33" t="s">
        <v>12470</v>
      </c>
      <c r="W3862" s="33" t="s">
        <v>14826</v>
      </c>
      <c r="X3862" s="33" t="s">
        <v>3487</v>
      </c>
    </row>
    <row r="3863" spans="14:24" x14ac:dyDescent="0.25">
      <c r="N3863" s="33" t="s">
        <v>3487</v>
      </c>
      <c r="O3863" s="33" t="s">
        <v>14807</v>
      </c>
      <c r="P3863" s="68">
        <v>65</v>
      </c>
      <c r="Q3863" s="33" t="s">
        <v>14808</v>
      </c>
      <c r="R3863" s="33" t="s">
        <v>14827</v>
      </c>
      <c r="S3863" s="68">
        <v>55300</v>
      </c>
      <c r="T3863" s="69" t="s">
        <v>14828</v>
      </c>
      <c r="U3863" s="33" t="s">
        <v>4897</v>
      </c>
      <c r="V3863" s="33" t="s">
        <v>4897</v>
      </c>
      <c r="W3863" s="33" t="s">
        <v>14829</v>
      </c>
      <c r="X3863" s="33" t="s">
        <v>3487</v>
      </c>
    </row>
    <row r="3864" spans="14:24" x14ac:dyDescent="0.25">
      <c r="N3864" s="33" t="s">
        <v>3487</v>
      </c>
      <c r="O3864" s="33" t="s">
        <v>14807</v>
      </c>
      <c r="P3864" s="68">
        <v>65</v>
      </c>
      <c r="Q3864" s="33" t="s">
        <v>14808</v>
      </c>
      <c r="R3864" s="33" t="s">
        <v>14830</v>
      </c>
      <c r="S3864" s="68">
        <v>46757</v>
      </c>
      <c r="T3864" s="69" t="s">
        <v>14831</v>
      </c>
      <c r="U3864" s="33" t="s">
        <v>4897</v>
      </c>
      <c r="V3864" s="33" t="s">
        <v>12470</v>
      </c>
      <c r="W3864" s="33" t="s">
        <v>14832</v>
      </c>
      <c r="X3864" s="33" t="s">
        <v>3487</v>
      </c>
    </row>
    <row r="3865" spans="14:24" x14ac:dyDescent="0.25">
      <c r="N3865" s="33" t="s">
        <v>3487</v>
      </c>
      <c r="O3865" s="33" t="s">
        <v>14807</v>
      </c>
      <c r="P3865" s="68">
        <v>65</v>
      </c>
      <c r="Q3865" s="33" t="s">
        <v>14808</v>
      </c>
      <c r="R3865" s="33" t="s">
        <v>14833</v>
      </c>
      <c r="S3865" s="68">
        <v>1887</v>
      </c>
      <c r="T3865" s="69" t="s">
        <v>14834</v>
      </c>
      <c r="U3865" s="33" t="s">
        <v>4897</v>
      </c>
      <c r="V3865" s="33" t="s">
        <v>4897</v>
      </c>
      <c r="W3865" s="33" t="s">
        <v>14835</v>
      </c>
      <c r="X3865" s="33" t="s">
        <v>3487</v>
      </c>
    </row>
    <row r="3866" spans="14:24" x14ac:dyDescent="0.25">
      <c r="N3866" s="33" t="s">
        <v>3487</v>
      </c>
      <c r="O3866" s="33" t="s">
        <v>14807</v>
      </c>
      <c r="P3866" s="68">
        <v>65</v>
      </c>
      <c r="Q3866" s="33" t="s">
        <v>14808</v>
      </c>
      <c r="R3866" s="33" t="s">
        <v>14836</v>
      </c>
      <c r="S3866" s="68">
        <v>56799</v>
      </c>
      <c r="T3866" s="33" t="s">
        <v>14837</v>
      </c>
      <c r="U3866" s="33" t="s">
        <v>4897</v>
      </c>
      <c r="V3866" s="33" t="s">
        <v>12470</v>
      </c>
      <c r="W3866" s="33" t="s">
        <v>14838</v>
      </c>
      <c r="X3866" s="33" t="s">
        <v>3487</v>
      </c>
    </row>
    <row r="3867" spans="14:24" x14ac:dyDescent="0.25">
      <c r="N3867" s="33" t="s">
        <v>3487</v>
      </c>
      <c r="O3867" s="33" t="s">
        <v>14807</v>
      </c>
      <c r="P3867" s="68">
        <v>65</v>
      </c>
      <c r="Q3867" s="33" t="s">
        <v>14808</v>
      </c>
      <c r="R3867" s="33" t="s">
        <v>14839</v>
      </c>
      <c r="S3867" s="68">
        <v>56800</v>
      </c>
      <c r="T3867" s="69" t="s">
        <v>14840</v>
      </c>
      <c r="U3867" s="33" t="s">
        <v>4897</v>
      </c>
      <c r="V3867" s="33" t="s">
        <v>12470</v>
      </c>
      <c r="W3867" s="33" t="s">
        <v>14841</v>
      </c>
      <c r="X3867" s="33" t="s">
        <v>3487</v>
      </c>
    </row>
    <row r="3868" spans="14:24" x14ac:dyDescent="0.25">
      <c r="N3868" s="33" t="s">
        <v>3487</v>
      </c>
      <c r="O3868" s="33" t="s">
        <v>14807</v>
      </c>
      <c r="P3868" s="68">
        <v>65</v>
      </c>
      <c r="Q3868" s="33" t="s">
        <v>14808</v>
      </c>
      <c r="R3868" s="33" t="s">
        <v>14842</v>
      </c>
      <c r="S3868" s="68">
        <v>56802</v>
      </c>
      <c r="T3868" s="33" t="s">
        <v>14843</v>
      </c>
      <c r="U3868" s="33" t="s">
        <v>4897</v>
      </c>
      <c r="V3868" s="33" t="s">
        <v>12470</v>
      </c>
      <c r="W3868" s="33" t="s">
        <v>14844</v>
      </c>
      <c r="X3868" s="33" t="s">
        <v>3487</v>
      </c>
    </row>
    <row r="3869" spans="14:24" x14ac:dyDescent="0.25">
      <c r="N3869" s="33" t="s">
        <v>3487</v>
      </c>
      <c r="O3869" s="33" t="s">
        <v>14807</v>
      </c>
      <c r="P3869" s="68">
        <v>65</v>
      </c>
      <c r="Q3869" s="33" t="s">
        <v>14808</v>
      </c>
      <c r="R3869" s="33" t="s">
        <v>14845</v>
      </c>
      <c r="S3869" s="68">
        <v>56809</v>
      </c>
      <c r="T3869" s="69" t="s">
        <v>14846</v>
      </c>
      <c r="U3869" s="33" t="s">
        <v>4897</v>
      </c>
      <c r="V3869" s="33" t="s">
        <v>12470</v>
      </c>
      <c r="W3869" s="33" t="s">
        <v>14847</v>
      </c>
      <c r="X3869" s="33" t="s">
        <v>3487</v>
      </c>
    </row>
    <row r="3870" spans="14:24" x14ac:dyDescent="0.25">
      <c r="N3870" s="33" t="s">
        <v>3487</v>
      </c>
      <c r="O3870" s="33" t="s">
        <v>14807</v>
      </c>
      <c r="P3870" s="68">
        <v>65</v>
      </c>
      <c r="Q3870" s="33" t="s">
        <v>14808</v>
      </c>
      <c r="R3870" s="33" t="s">
        <v>14848</v>
      </c>
      <c r="S3870" s="68">
        <v>56834</v>
      </c>
      <c r="T3870" s="33" t="s">
        <v>14849</v>
      </c>
      <c r="U3870" s="33" t="s">
        <v>4897</v>
      </c>
      <c r="V3870" s="33" t="s">
        <v>12470</v>
      </c>
      <c r="W3870" s="33" t="s">
        <v>14850</v>
      </c>
      <c r="X3870" s="33" t="s">
        <v>3487</v>
      </c>
    </row>
    <row r="3871" spans="14:24" x14ac:dyDescent="0.25">
      <c r="N3871" s="33" t="s">
        <v>3487</v>
      </c>
      <c r="O3871" s="33" t="s">
        <v>14807</v>
      </c>
      <c r="P3871" s="68">
        <v>65</v>
      </c>
      <c r="Q3871" s="33" t="s">
        <v>14808</v>
      </c>
      <c r="R3871" s="33" t="s">
        <v>14851</v>
      </c>
      <c r="S3871" s="68">
        <v>56917</v>
      </c>
      <c r="T3871" s="69" t="s">
        <v>14852</v>
      </c>
      <c r="U3871" s="33" t="s">
        <v>4897</v>
      </c>
      <c r="V3871" s="33" t="s">
        <v>12470</v>
      </c>
      <c r="W3871" s="33" t="s">
        <v>14844</v>
      </c>
      <c r="X3871" s="33" t="s">
        <v>3487</v>
      </c>
    </row>
    <row r="3872" spans="14:24" x14ac:dyDescent="0.25">
      <c r="N3872" s="33" t="s">
        <v>3487</v>
      </c>
      <c r="O3872" s="33" t="s">
        <v>14807</v>
      </c>
      <c r="P3872" s="68">
        <v>65</v>
      </c>
      <c r="Q3872" s="33" t="s">
        <v>14808</v>
      </c>
      <c r="R3872" s="33" t="s">
        <v>14853</v>
      </c>
      <c r="S3872" s="68">
        <v>56939</v>
      </c>
      <c r="T3872" s="33" t="s">
        <v>14854</v>
      </c>
      <c r="U3872" s="33" t="s">
        <v>4897</v>
      </c>
      <c r="V3872" s="33" t="s">
        <v>12470</v>
      </c>
      <c r="W3872" s="33" t="s">
        <v>14855</v>
      </c>
      <c r="X3872" s="33" t="s">
        <v>3487</v>
      </c>
    </row>
    <row r="3873" spans="14:24" x14ac:dyDescent="0.25">
      <c r="N3873" s="33" t="s">
        <v>3487</v>
      </c>
      <c r="O3873" s="33" t="s">
        <v>14807</v>
      </c>
      <c r="P3873" s="68">
        <v>65</v>
      </c>
      <c r="Q3873" s="33" t="s">
        <v>14808</v>
      </c>
      <c r="R3873" s="33" t="s">
        <v>14856</v>
      </c>
      <c r="S3873" s="68">
        <v>56949</v>
      </c>
      <c r="T3873" s="33" t="s">
        <v>14857</v>
      </c>
      <c r="U3873" s="33" t="s">
        <v>4897</v>
      </c>
      <c r="V3873" s="33" t="s">
        <v>12470</v>
      </c>
      <c r="W3873" s="33" t="s">
        <v>14855</v>
      </c>
      <c r="X3873" s="33" t="s">
        <v>3487</v>
      </c>
    </row>
    <row r="3874" spans="14:24" x14ac:dyDescent="0.25">
      <c r="N3874" s="33" t="s">
        <v>3487</v>
      </c>
      <c r="O3874" s="33" t="s">
        <v>14807</v>
      </c>
      <c r="P3874" s="68">
        <v>65</v>
      </c>
      <c r="Q3874" s="33" t="s">
        <v>14808</v>
      </c>
      <c r="R3874" s="33" t="s">
        <v>14858</v>
      </c>
      <c r="S3874" s="68">
        <v>8245</v>
      </c>
      <c r="T3874" s="69" t="s">
        <v>14859</v>
      </c>
      <c r="U3874" s="33" t="s">
        <v>4897</v>
      </c>
      <c r="V3874" s="33" t="s">
        <v>4897</v>
      </c>
      <c r="W3874" s="33" t="s">
        <v>14860</v>
      </c>
      <c r="X3874" s="33" t="s">
        <v>3487</v>
      </c>
    </row>
    <row r="3875" spans="14:24" x14ac:dyDescent="0.25">
      <c r="N3875" s="33" t="s">
        <v>3487</v>
      </c>
      <c r="O3875" s="33" t="s">
        <v>14807</v>
      </c>
      <c r="P3875" s="68">
        <v>65</v>
      </c>
      <c r="Q3875" s="33" t="s">
        <v>14808</v>
      </c>
      <c r="R3875" s="33" t="s">
        <v>14861</v>
      </c>
      <c r="S3875" s="68">
        <v>36854</v>
      </c>
      <c r="T3875" s="69" t="s">
        <v>14862</v>
      </c>
      <c r="U3875" s="33" t="s">
        <v>4897</v>
      </c>
      <c r="V3875" s="33" t="s">
        <v>4897</v>
      </c>
      <c r="W3875" s="33" t="s">
        <v>14863</v>
      </c>
      <c r="X3875" s="33" t="s">
        <v>3487</v>
      </c>
    </row>
    <row r="3876" spans="14:24" x14ac:dyDescent="0.25">
      <c r="N3876" s="33" t="s">
        <v>3487</v>
      </c>
      <c r="O3876" s="33" t="s">
        <v>14807</v>
      </c>
      <c r="P3876" s="68">
        <v>65</v>
      </c>
      <c r="Q3876" s="33" t="s">
        <v>14808</v>
      </c>
      <c r="R3876" s="33" t="s">
        <v>14864</v>
      </c>
      <c r="S3876" s="68">
        <v>46992</v>
      </c>
      <c r="T3876" s="69" t="s">
        <v>14865</v>
      </c>
      <c r="U3876" s="33" t="s">
        <v>4897</v>
      </c>
      <c r="V3876" s="33" t="s">
        <v>4897</v>
      </c>
      <c r="W3876" s="33" t="s">
        <v>14866</v>
      </c>
      <c r="X3876" s="33" t="s">
        <v>3487</v>
      </c>
    </row>
    <row r="3877" spans="14:24" x14ac:dyDescent="0.25">
      <c r="N3877" s="33" t="s">
        <v>3487</v>
      </c>
      <c r="O3877" s="33" t="s">
        <v>14807</v>
      </c>
      <c r="P3877" s="68">
        <v>65</v>
      </c>
      <c r="Q3877" s="33" t="s">
        <v>14808</v>
      </c>
      <c r="R3877" s="33" t="s">
        <v>14867</v>
      </c>
      <c r="S3877" s="68">
        <v>39219</v>
      </c>
      <c r="T3877" s="69" t="s">
        <v>14868</v>
      </c>
      <c r="U3877" s="33" t="s">
        <v>4897</v>
      </c>
      <c r="V3877" s="33" t="s">
        <v>4897</v>
      </c>
      <c r="W3877" s="33" t="s">
        <v>14869</v>
      </c>
      <c r="X3877" s="33" t="s">
        <v>3487</v>
      </c>
    </row>
    <row r="3878" spans="14:24" x14ac:dyDescent="0.25">
      <c r="N3878" s="33" t="s">
        <v>3487</v>
      </c>
      <c r="O3878" s="33" t="s">
        <v>14807</v>
      </c>
      <c r="P3878" s="68">
        <v>65</v>
      </c>
      <c r="Q3878" s="33" t="s">
        <v>14808</v>
      </c>
      <c r="R3878" s="33" t="s">
        <v>14870</v>
      </c>
      <c r="S3878" s="68">
        <v>36737</v>
      </c>
      <c r="T3878" s="69" t="s">
        <v>14871</v>
      </c>
      <c r="U3878" s="33" t="s">
        <v>4897</v>
      </c>
      <c r="V3878" s="33" t="s">
        <v>4897</v>
      </c>
      <c r="W3878" s="33" t="s">
        <v>14872</v>
      </c>
      <c r="X3878" s="33" t="s">
        <v>3487</v>
      </c>
    </row>
    <row r="3879" spans="14:24" x14ac:dyDescent="0.25">
      <c r="N3879" s="33" t="s">
        <v>3487</v>
      </c>
      <c r="O3879" s="33" t="s">
        <v>14807</v>
      </c>
      <c r="P3879" s="68">
        <v>65</v>
      </c>
      <c r="Q3879" s="33" t="s">
        <v>14808</v>
      </c>
      <c r="R3879" s="33" t="s">
        <v>14873</v>
      </c>
      <c r="S3879" s="68">
        <v>47050</v>
      </c>
      <c r="T3879" s="69" t="s">
        <v>14874</v>
      </c>
      <c r="U3879" s="33" t="s">
        <v>4897</v>
      </c>
      <c r="V3879" s="33" t="s">
        <v>4897</v>
      </c>
      <c r="W3879" s="33" t="s">
        <v>14875</v>
      </c>
      <c r="X3879" s="33" t="s">
        <v>3487</v>
      </c>
    </row>
    <row r="3880" spans="14:24" x14ac:dyDescent="0.25">
      <c r="N3880" s="33" t="s">
        <v>3487</v>
      </c>
      <c r="O3880" s="33" t="s">
        <v>14807</v>
      </c>
      <c r="P3880" s="68">
        <v>65</v>
      </c>
      <c r="Q3880" s="33" t="s">
        <v>14808</v>
      </c>
      <c r="R3880" s="33" t="s">
        <v>14876</v>
      </c>
      <c r="S3880" s="68">
        <v>57906</v>
      </c>
      <c r="T3880" s="69" t="s">
        <v>14877</v>
      </c>
      <c r="U3880" s="33" t="s">
        <v>4897</v>
      </c>
      <c r="V3880" s="33" t="s">
        <v>4897</v>
      </c>
      <c r="W3880" s="33" t="s">
        <v>14878</v>
      </c>
      <c r="X3880" s="33" t="s">
        <v>3487</v>
      </c>
    </row>
    <row r="3881" spans="14:24" x14ac:dyDescent="0.25">
      <c r="N3881" s="33" t="s">
        <v>3487</v>
      </c>
      <c r="O3881" s="33" t="s">
        <v>14807</v>
      </c>
      <c r="P3881" s="68">
        <v>65</v>
      </c>
      <c r="Q3881" s="33" t="s">
        <v>14808</v>
      </c>
      <c r="R3881" s="33" t="s">
        <v>14879</v>
      </c>
      <c r="S3881" s="68">
        <v>36742</v>
      </c>
      <c r="T3881" s="69" t="s">
        <v>14880</v>
      </c>
      <c r="U3881" s="33" t="s">
        <v>4897</v>
      </c>
      <c r="V3881" s="33" t="s">
        <v>4897</v>
      </c>
      <c r="W3881" s="33" t="s">
        <v>14881</v>
      </c>
      <c r="X3881" s="33" t="s">
        <v>3487</v>
      </c>
    </row>
    <row r="3882" spans="14:24" x14ac:dyDescent="0.25">
      <c r="N3882" s="33" t="s">
        <v>3487</v>
      </c>
      <c r="O3882" s="33" t="s">
        <v>14807</v>
      </c>
      <c r="P3882" s="68">
        <v>65</v>
      </c>
      <c r="Q3882" s="33" t="s">
        <v>14808</v>
      </c>
      <c r="R3882" s="33" t="s">
        <v>14882</v>
      </c>
      <c r="S3882" s="68">
        <v>58376</v>
      </c>
      <c r="T3882" s="69" t="s">
        <v>14883</v>
      </c>
      <c r="U3882" s="33" t="s">
        <v>4897</v>
      </c>
      <c r="V3882" s="33" t="s">
        <v>4897</v>
      </c>
      <c r="W3882" s="33" t="s">
        <v>14884</v>
      </c>
      <c r="X3882" s="33" t="s">
        <v>3487</v>
      </c>
    </row>
    <row r="3883" spans="14:24" x14ac:dyDescent="0.25">
      <c r="N3883" s="33" t="s">
        <v>3487</v>
      </c>
      <c r="O3883" s="33" t="s">
        <v>14807</v>
      </c>
      <c r="P3883" s="68">
        <v>65</v>
      </c>
      <c r="Q3883" s="33" t="s">
        <v>14808</v>
      </c>
      <c r="R3883" s="33" t="s">
        <v>14885</v>
      </c>
      <c r="S3883" s="68">
        <v>54949</v>
      </c>
      <c r="T3883" s="69" t="s">
        <v>14886</v>
      </c>
      <c r="U3883" s="33" t="s">
        <v>4897</v>
      </c>
      <c r="V3883" s="33" t="s">
        <v>4897</v>
      </c>
      <c r="W3883" s="33" t="s">
        <v>14887</v>
      </c>
      <c r="X3883" s="33" t="s">
        <v>3487</v>
      </c>
    </row>
    <row r="3884" spans="14:24" x14ac:dyDescent="0.25">
      <c r="N3884" s="33" t="s">
        <v>3487</v>
      </c>
      <c r="O3884" s="33" t="s">
        <v>14807</v>
      </c>
      <c r="P3884" s="68">
        <v>65</v>
      </c>
      <c r="Q3884" s="33" t="s">
        <v>14808</v>
      </c>
      <c r="R3884" s="33" t="s">
        <v>14888</v>
      </c>
      <c r="S3884" s="68">
        <v>5530</v>
      </c>
      <c r="T3884" s="69" t="s">
        <v>14889</v>
      </c>
      <c r="U3884" s="33" t="s">
        <v>4897</v>
      </c>
      <c r="V3884" s="33" t="s">
        <v>12470</v>
      </c>
      <c r="W3884" s="33" t="s">
        <v>14890</v>
      </c>
      <c r="X3884" s="33" t="s">
        <v>3487</v>
      </c>
    </row>
    <row r="3885" spans="14:24" x14ac:dyDescent="0.25">
      <c r="N3885" s="33" t="s">
        <v>3487</v>
      </c>
      <c r="O3885" s="33" t="s">
        <v>14807</v>
      </c>
      <c r="P3885" s="68">
        <v>65</v>
      </c>
      <c r="Q3885" s="33" t="s">
        <v>14808</v>
      </c>
      <c r="R3885" s="33" t="s">
        <v>14891</v>
      </c>
      <c r="S3885" s="68">
        <v>55003</v>
      </c>
      <c r="T3885" s="69" t="s">
        <v>14892</v>
      </c>
      <c r="U3885" s="33" t="s">
        <v>4897</v>
      </c>
      <c r="V3885" s="33" t="s">
        <v>4897</v>
      </c>
      <c r="W3885" s="33" t="s">
        <v>14893</v>
      </c>
      <c r="X3885" s="33" t="s">
        <v>3487</v>
      </c>
    </row>
    <row r="3886" spans="14:24" x14ac:dyDescent="0.25">
      <c r="N3886" s="33" t="s">
        <v>3487</v>
      </c>
      <c r="O3886" s="33" t="s">
        <v>14807</v>
      </c>
      <c r="P3886" s="68">
        <v>65</v>
      </c>
      <c r="Q3886" s="33" t="s">
        <v>14808</v>
      </c>
      <c r="R3886" s="33" t="s">
        <v>14894</v>
      </c>
      <c r="S3886" s="68">
        <v>57931</v>
      </c>
      <c r="T3886" s="69" t="s">
        <v>14895</v>
      </c>
      <c r="U3886" s="33" t="s">
        <v>4897</v>
      </c>
      <c r="V3886" s="33" t="s">
        <v>4897</v>
      </c>
      <c r="W3886" s="33" t="s">
        <v>14896</v>
      </c>
      <c r="X3886" s="33" t="s">
        <v>3487</v>
      </c>
    </row>
    <row r="3887" spans="14:24" x14ac:dyDescent="0.25">
      <c r="N3887" s="33" t="s">
        <v>3487</v>
      </c>
      <c r="O3887" s="33" t="s">
        <v>14807</v>
      </c>
      <c r="P3887" s="68">
        <v>65</v>
      </c>
      <c r="Q3887" s="33" t="s">
        <v>14808</v>
      </c>
      <c r="R3887" s="33" t="s">
        <v>14897</v>
      </c>
      <c r="S3887" s="68">
        <v>57973</v>
      </c>
      <c r="T3887" s="69" t="s">
        <v>14898</v>
      </c>
      <c r="U3887" s="33" t="s">
        <v>4897</v>
      </c>
      <c r="V3887" s="33" t="s">
        <v>4897</v>
      </c>
      <c r="W3887" s="33" t="s">
        <v>14899</v>
      </c>
      <c r="X3887" s="33" t="s">
        <v>3487</v>
      </c>
    </row>
    <row r="3888" spans="14:24" x14ac:dyDescent="0.25">
      <c r="N3888" s="33" t="s">
        <v>3487</v>
      </c>
      <c r="O3888" s="33" t="s">
        <v>14807</v>
      </c>
      <c r="P3888" s="68">
        <v>65</v>
      </c>
      <c r="Q3888" s="33" t="s">
        <v>14808</v>
      </c>
      <c r="R3888" s="33" t="s">
        <v>14900</v>
      </c>
      <c r="S3888" s="68">
        <v>58121</v>
      </c>
      <c r="T3888" s="33" t="s">
        <v>14901</v>
      </c>
      <c r="U3888" s="33" t="s">
        <v>4897</v>
      </c>
      <c r="V3888" s="33" t="s">
        <v>4897</v>
      </c>
      <c r="W3888" s="33" t="s">
        <v>14902</v>
      </c>
      <c r="X3888" s="33" t="s">
        <v>3487</v>
      </c>
    </row>
    <row r="3889" spans="14:24" x14ac:dyDescent="0.25">
      <c r="N3889" s="33" t="s">
        <v>3487</v>
      </c>
      <c r="O3889" s="33" t="s">
        <v>14807</v>
      </c>
      <c r="P3889" s="68">
        <v>65</v>
      </c>
      <c r="Q3889" s="33" t="s">
        <v>14808</v>
      </c>
      <c r="R3889" s="33" t="s">
        <v>14903</v>
      </c>
      <c r="S3889" s="68">
        <v>57936</v>
      </c>
      <c r="T3889" s="69" t="s">
        <v>14904</v>
      </c>
      <c r="U3889" s="33" t="s">
        <v>4897</v>
      </c>
      <c r="V3889" s="33" t="s">
        <v>4897</v>
      </c>
      <c r="W3889" s="33" t="s">
        <v>14905</v>
      </c>
      <c r="X3889" s="33" t="s">
        <v>3487</v>
      </c>
    </row>
    <row r="3890" spans="14:24" x14ac:dyDescent="0.25">
      <c r="N3890" s="33" t="s">
        <v>3487</v>
      </c>
      <c r="O3890" s="33" t="s">
        <v>14807</v>
      </c>
      <c r="P3890" s="68">
        <v>65</v>
      </c>
      <c r="Q3890" s="33" t="s">
        <v>14808</v>
      </c>
      <c r="R3890" s="33" t="s">
        <v>14906</v>
      </c>
      <c r="S3890" s="68">
        <v>48297</v>
      </c>
      <c r="T3890" s="69" t="s">
        <v>14907</v>
      </c>
      <c r="U3890" s="33" t="s">
        <v>4897</v>
      </c>
      <c r="V3890" s="33" t="s">
        <v>4897</v>
      </c>
      <c r="W3890" s="33" t="s">
        <v>14829</v>
      </c>
      <c r="X3890" s="33" t="s">
        <v>3487</v>
      </c>
    </row>
    <row r="3891" spans="14:24" x14ac:dyDescent="0.25">
      <c r="N3891" s="33" t="s">
        <v>3487</v>
      </c>
      <c r="O3891" s="33" t="s">
        <v>14807</v>
      </c>
      <c r="P3891" s="68">
        <v>65</v>
      </c>
      <c r="Q3891" s="33" t="s">
        <v>14808</v>
      </c>
      <c r="R3891" s="33" t="s">
        <v>14908</v>
      </c>
      <c r="S3891" s="68">
        <v>48333</v>
      </c>
      <c r="T3891" s="69" t="s">
        <v>14909</v>
      </c>
      <c r="U3891" s="33" t="s">
        <v>4897</v>
      </c>
      <c r="V3891" s="33" t="s">
        <v>4897</v>
      </c>
      <c r="W3891" s="33" t="s">
        <v>14910</v>
      </c>
      <c r="X3891" s="33" t="s">
        <v>3487</v>
      </c>
    </row>
    <row r="3892" spans="14:24" x14ac:dyDescent="0.25">
      <c r="N3892" s="33" t="s">
        <v>3487</v>
      </c>
      <c r="O3892" s="33" t="s">
        <v>14807</v>
      </c>
      <c r="P3892" s="68">
        <v>65</v>
      </c>
      <c r="Q3892" s="33" t="s">
        <v>14808</v>
      </c>
      <c r="R3892" s="33" t="s">
        <v>14911</v>
      </c>
      <c r="S3892" s="68">
        <v>21405</v>
      </c>
      <c r="T3892" s="33" t="s">
        <v>14912</v>
      </c>
      <c r="U3892" s="33" t="s">
        <v>4897</v>
      </c>
      <c r="V3892" s="33" t="s">
        <v>4897</v>
      </c>
      <c r="W3892" s="33" t="s">
        <v>14913</v>
      </c>
      <c r="X3892" s="33" t="s">
        <v>3487</v>
      </c>
    </row>
    <row r="3893" spans="14:24" x14ac:dyDescent="0.25">
      <c r="N3893" s="33" t="s">
        <v>3487</v>
      </c>
      <c r="O3893" s="33" t="s">
        <v>14807</v>
      </c>
      <c r="P3893" s="68">
        <v>65</v>
      </c>
      <c r="Q3893" s="33" t="s">
        <v>14808</v>
      </c>
      <c r="R3893" s="33" t="s">
        <v>14914</v>
      </c>
      <c r="S3893" s="68">
        <v>55020</v>
      </c>
      <c r="T3893" s="69" t="s">
        <v>14915</v>
      </c>
      <c r="U3893" s="33" t="s">
        <v>4897</v>
      </c>
      <c r="V3893" s="33" t="s">
        <v>4897</v>
      </c>
      <c r="W3893" s="33" t="s">
        <v>14916</v>
      </c>
      <c r="X3893" s="33" t="s">
        <v>3487</v>
      </c>
    </row>
    <row r="3894" spans="14:24" x14ac:dyDescent="0.25">
      <c r="N3894" s="33" t="s">
        <v>3487</v>
      </c>
      <c r="O3894" s="33" t="s">
        <v>14807</v>
      </c>
      <c r="P3894" s="68">
        <v>65</v>
      </c>
      <c r="Q3894" s="33" t="s">
        <v>14808</v>
      </c>
      <c r="R3894" s="33" t="s">
        <v>14917</v>
      </c>
      <c r="S3894" s="68">
        <v>51146</v>
      </c>
      <c r="T3894" s="69" t="s">
        <v>14918</v>
      </c>
      <c r="U3894" s="33" t="s">
        <v>4897</v>
      </c>
      <c r="V3894" s="33" t="s">
        <v>4897</v>
      </c>
      <c r="W3894" s="33" t="s">
        <v>14919</v>
      </c>
      <c r="X3894" s="33" t="s">
        <v>3487</v>
      </c>
    </row>
    <row r="3895" spans="14:24" x14ac:dyDescent="0.25">
      <c r="N3895" s="33" t="s">
        <v>3487</v>
      </c>
      <c r="O3895" s="33" t="s">
        <v>14807</v>
      </c>
      <c r="P3895" s="68">
        <v>65</v>
      </c>
      <c r="Q3895" s="33" t="s">
        <v>14808</v>
      </c>
      <c r="R3895" s="33" t="s">
        <v>14920</v>
      </c>
      <c r="S3895" s="68">
        <v>57950</v>
      </c>
      <c r="T3895" s="69" t="s">
        <v>14921</v>
      </c>
      <c r="U3895" s="33" t="s">
        <v>4897</v>
      </c>
      <c r="V3895" s="33" t="s">
        <v>4897</v>
      </c>
      <c r="W3895" s="33" t="s">
        <v>14922</v>
      </c>
      <c r="X3895" s="33" t="s">
        <v>3487</v>
      </c>
    </row>
    <row r="3896" spans="14:24" x14ac:dyDescent="0.25">
      <c r="N3896" s="33" t="s">
        <v>3487</v>
      </c>
      <c r="O3896" s="33" t="s">
        <v>14807</v>
      </c>
      <c r="P3896" s="68">
        <v>65</v>
      </c>
      <c r="Q3896" s="33" t="s">
        <v>14808</v>
      </c>
      <c r="R3896" s="33" t="s">
        <v>14923</v>
      </c>
      <c r="S3896" s="68">
        <v>1708</v>
      </c>
      <c r="T3896" s="69" t="s">
        <v>14924</v>
      </c>
      <c r="U3896" s="33" t="s">
        <v>4897</v>
      </c>
      <c r="V3896" s="33" t="s">
        <v>4897</v>
      </c>
      <c r="W3896" s="33" t="s">
        <v>14925</v>
      </c>
      <c r="X3896" s="33" t="s">
        <v>3487</v>
      </c>
    </row>
    <row r="3897" spans="14:24" x14ac:dyDescent="0.25">
      <c r="N3897" s="33" t="s">
        <v>3487</v>
      </c>
      <c r="O3897" s="33" t="s">
        <v>14807</v>
      </c>
      <c r="P3897" s="68">
        <v>65</v>
      </c>
      <c r="Q3897" s="33" t="s">
        <v>14808</v>
      </c>
      <c r="R3897" s="33" t="s">
        <v>14926</v>
      </c>
      <c r="S3897" s="68">
        <v>1709</v>
      </c>
      <c r="T3897" s="69" t="s">
        <v>14927</v>
      </c>
      <c r="U3897" s="33" t="s">
        <v>4897</v>
      </c>
      <c r="V3897" s="33" t="s">
        <v>4897</v>
      </c>
      <c r="W3897" s="33" t="s">
        <v>14925</v>
      </c>
      <c r="X3897" s="33" t="s">
        <v>3487</v>
      </c>
    </row>
    <row r="3898" spans="14:24" x14ac:dyDescent="0.25">
      <c r="N3898" s="33" t="s">
        <v>3487</v>
      </c>
      <c r="O3898" s="33" t="s">
        <v>14807</v>
      </c>
      <c r="P3898" s="68">
        <v>65</v>
      </c>
      <c r="Q3898" s="33" t="s">
        <v>14808</v>
      </c>
      <c r="R3898" s="33" t="s">
        <v>14928</v>
      </c>
      <c r="S3898" s="68">
        <v>1710</v>
      </c>
      <c r="T3898" s="69" t="s">
        <v>14929</v>
      </c>
      <c r="U3898" s="33" t="s">
        <v>4897</v>
      </c>
      <c r="V3898" s="33" t="s">
        <v>4897</v>
      </c>
      <c r="W3898" s="33" t="s">
        <v>14925</v>
      </c>
      <c r="X3898" s="33" t="s">
        <v>3487</v>
      </c>
    </row>
    <row r="3899" spans="14:24" x14ac:dyDescent="0.25">
      <c r="N3899" s="33" t="s">
        <v>3487</v>
      </c>
      <c r="O3899" s="33" t="s">
        <v>14807</v>
      </c>
      <c r="P3899" s="68">
        <v>65</v>
      </c>
      <c r="Q3899" s="33" t="s">
        <v>14808</v>
      </c>
      <c r="R3899" s="33" t="s">
        <v>14930</v>
      </c>
      <c r="S3899" s="68">
        <v>1738</v>
      </c>
      <c r="T3899" s="33" t="s">
        <v>14931</v>
      </c>
      <c r="U3899" s="33" t="s">
        <v>4897</v>
      </c>
      <c r="V3899" s="33" t="s">
        <v>4897</v>
      </c>
      <c r="W3899" s="33" t="s">
        <v>14932</v>
      </c>
      <c r="X3899" s="33" t="s">
        <v>3487</v>
      </c>
    </row>
    <row r="3900" spans="14:24" x14ac:dyDescent="0.25">
      <c r="N3900" s="33" t="s">
        <v>3487</v>
      </c>
      <c r="O3900" s="33" t="s">
        <v>14807</v>
      </c>
      <c r="P3900" s="68">
        <v>65</v>
      </c>
      <c r="Q3900" s="33" t="s">
        <v>14808</v>
      </c>
      <c r="R3900" s="33" t="s">
        <v>14933</v>
      </c>
      <c r="S3900" s="68">
        <v>26829</v>
      </c>
      <c r="T3900" s="69" t="s">
        <v>14934</v>
      </c>
      <c r="U3900" s="33" t="s">
        <v>4897</v>
      </c>
      <c r="V3900" s="33" t="s">
        <v>4897</v>
      </c>
      <c r="W3900" s="33" t="s">
        <v>14935</v>
      </c>
      <c r="X3900" s="33" t="s">
        <v>3487</v>
      </c>
    </row>
    <row r="3901" spans="14:24" x14ac:dyDescent="0.25">
      <c r="N3901" s="33" t="s">
        <v>3487</v>
      </c>
      <c r="O3901" s="33" t="s">
        <v>14807</v>
      </c>
      <c r="P3901" s="68">
        <v>65</v>
      </c>
      <c r="Q3901" s="33" t="s">
        <v>14808</v>
      </c>
      <c r="R3901" s="33" t="s">
        <v>14936</v>
      </c>
      <c r="S3901" s="68">
        <v>45911</v>
      </c>
      <c r="T3901" s="69" t="s">
        <v>14937</v>
      </c>
      <c r="U3901" s="33" t="s">
        <v>4897</v>
      </c>
      <c r="V3901" s="33" t="s">
        <v>12470</v>
      </c>
      <c r="W3901" s="33" t="s">
        <v>14938</v>
      </c>
      <c r="X3901" s="33" t="s">
        <v>3487</v>
      </c>
    </row>
    <row r="3902" spans="14:24" x14ac:dyDescent="0.25">
      <c r="N3902" s="33" t="s">
        <v>3487</v>
      </c>
      <c r="O3902" s="33" t="s">
        <v>14807</v>
      </c>
      <c r="P3902" s="68">
        <v>65</v>
      </c>
      <c r="Q3902" s="33" t="s">
        <v>14808</v>
      </c>
      <c r="R3902" s="33" t="s">
        <v>14939</v>
      </c>
      <c r="S3902" s="68">
        <v>45555</v>
      </c>
      <c r="T3902" s="69" t="s">
        <v>14940</v>
      </c>
      <c r="U3902" s="33" t="s">
        <v>4897</v>
      </c>
      <c r="V3902" s="33" t="s">
        <v>12470</v>
      </c>
      <c r="W3902" s="33" t="s">
        <v>14941</v>
      </c>
      <c r="X3902" s="33" t="s">
        <v>3487</v>
      </c>
    </row>
    <row r="3903" spans="14:24" x14ac:dyDescent="0.25">
      <c r="N3903" s="33" t="s">
        <v>3487</v>
      </c>
      <c r="O3903" s="33" t="s">
        <v>14807</v>
      </c>
      <c r="P3903" s="68">
        <v>65</v>
      </c>
      <c r="Q3903" s="33" t="s">
        <v>14808</v>
      </c>
      <c r="R3903" s="33" t="s">
        <v>14942</v>
      </c>
      <c r="S3903" s="68">
        <v>36747</v>
      </c>
      <c r="T3903" s="33" t="s">
        <v>14943</v>
      </c>
      <c r="U3903" s="33" t="s">
        <v>4897</v>
      </c>
      <c r="V3903" s="33" t="s">
        <v>12470</v>
      </c>
      <c r="W3903" s="33" t="s">
        <v>14893</v>
      </c>
      <c r="X3903" s="33" t="s">
        <v>3487</v>
      </c>
    </row>
    <row r="3904" spans="14:24" x14ac:dyDescent="0.25">
      <c r="N3904" s="33" t="s">
        <v>3487</v>
      </c>
      <c r="O3904" s="33" t="s">
        <v>14807</v>
      </c>
      <c r="P3904" s="68">
        <v>65</v>
      </c>
      <c r="Q3904" s="33" t="s">
        <v>14808</v>
      </c>
      <c r="R3904" s="33" t="s">
        <v>14944</v>
      </c>
      <c r="S3904" s="68">
        <v>45582</v>
      </c>
      <c r="T3904" s="69" t="s">
        <v>14945</v>
      </c>
      <c r="U3904" s="33" t="s">
        <v>4897</v>
      </c>
      <c r="V3904" s="33" t="s">
        <v>4897</v>
      </c>
      <c r="W3904" s="33" t="s">
        <v>14946</v>
      </c>
      <c r="X3904" s="33" t="s">
        <v>3487</v>
      </c>
    </row>
    <row r="3905" spans="14:24" x14ac:dyDescent="0.25">
      <c r="N3905" s="33" t="s">
        <v>3487</v>
      </c>
      <c r="O3905" s="33" t="s">
        <v>14807</v>
      </c>
      <c r="P3905" s="68">
        <v>65</v>
      </c>
      <c r="Q3905" s="33" t="s">
        <v>14808</v>
      </c>
      <c r="R3905" s="33" t="s">
        <v>14947</v>
      </c>
      <c r="S3905" s="68">
        <v>47058</v>
      </c>
      <c r="T3905" s="33" t="s">
        <v>14948</v>
      </c>
      <c r="U3905" s="33" t="s">
        <v>4897</v>
      </c>
      <c r="V3905" s="33" t="s">
        <v>4897</v>
      </c>
      <c r="W3905" s="33" t="s">
        <v>14875</v>
      </c>
      <c r="X3905" s="33" t="s">
        <v>3487</v>
      </c>
    </row>
    <row r="3906" spans="14:24" x14ac:dyDescent="0.25">
      <c r="N3906" s="33" t="s">
        <v>3487</v>
      </c>
      <c r="O3906" s="33" t="s">
        <v>14807</v>
      </c>
      <c r="P3906" s="68">
        <v>65</v>
      </c>
      <c r="Q3906" s="33" t="s">
        <v>14808</v>
      </c>
      <c r="R3906" s="33" t="s">
        <v>14949</v>
      </c>
      <c r="S3906" s="68">
        <v>704</v>
      </c>
      <c r="T3906" s="69" t="s">
        <v>14950</v>
      </c>
      <c r="U3906" s="33" t="s">
        <v>4897</v>
      </c>
      <c r="V3906" s="33" t="s">
        <v>4897</v>
      </c>
      <c r="W3906" s="33" t="s">
        <v>14925</v>
      </c>
      <c r="X3906" s="33" t="s">
        <v>3487</v>
      </c>
    </row>
    <row r="3907" spans="14:24" x14ac:dyDescent="0.25">
      <c r="N3907" s="33" t="s">
        <v>3487</v>
      </c>
      <c r="O3907" s="33" t="s">
        <v>14807</v>
      </c>
      <c r="P3907" s="68">
        <v>65</v>
      </c>
      <c r="Q3907" s="33" t="s">
        <v>14808</v>
      </c>
      <c r="R3907" s="33" t="s">
        <v>14951</v>
      </c>
      <c r="S3907" s="68">
        <v>22336</v>
      </c>
      <c r="T3907" s="69" t="s">
        <v>14952</v>
      </c>
      <c r="U3907" s="33" t="s">
        <v>4897</v>
      </c>
      <c r="V3907" s="33" t="s">
        <v>4897</v>
      </c>
      <c r="W3907" s="33" t="s">
        <v>14953</v>
      </c>
      <c r="X3907" s="33" t="s">
        <v>3487</v>
      </c>
    </row>
    <row r="3908" spans="14:24" x14ac:dyDescent="0.25">
      <c r="N3908" s="33" t="s">
        <v>3487</v>
      </c>
      <c r="O3908" s="33" t="s">
        <v>14807</v>
      </c>
      <c r="P3908" s="68">
        <v>65</v>
      </c>
      <c r="Q3908" s="33" t="s">
        <v>14808</v>
      </c>
      <c r="R3908" s="33" t="s">
        <v>14954</v>
      </c>
      <c r="S3908" s="68">
        <v>36771</v>
      </c>
      <c r="T3908" s="69" t="s">
        <v>14955</v>
      </c>
      <c r="U3908" s="33" t="s">
        <v>4897</v>
      </c>
      <c r="V3908" s="33" t="s">
        <v>4897</v>
      </c>
      <c r="W3908" s="33" t="s">
        <v>14956</v>
      </c>
      <c r="X3908" s="33" t="s">
        <v>3487</v>
      </c>
    </row>
    <row r="3909" spans="14:24" x14ac:dyDescent="0.25">
      <c r="N3909" s="33" t="s">
        <v>3487</v>
      </c>
      <c r="O3909" s="33" t="s">
        <v>14807</v>
      </c>
      <c r="P3909" s="68">
        <v>65</v>
      </c>
      <c r="Q3909" s="33" t="s">
        <v>14808</v>
      </c>
      <c r="R3909" s="33" t="s">
        <v>14957</v>
      </c>
      <c r="S3909" s="68">
        <v>46131</v>
      </c>
      <c r="T3909" s="69" t="s">
        <v>14958</v>
      </c>
      <c r="U3909" s="33" t="s">
        <v>4897</v>
      </c>
      <c r="V3909" s="33" t="s">
        <v>4897</v>
      </c>
      <c r="W3909" s="33" t="s">
        <v>14959</v>
      </c>
      <c r="X3909" s="33" t="s">
        <v>3487</v>
      </c>
    </row>
    <row r="3910" spans="14:24" x14ac:dyDescent="0.25">
      <c r="N3910" s="33" t="s">
        <v>3487</v>
      </c>
      <c r="O3910" s="33" t="s">
        <v>14807</v>
      </c>
      <c r="P3910" s="68">
        <v>65</v>
      </c>
      <c r="Q3910" s="33" t="s">
        <v>14808</v>
      </c>
      <c r="R3910" s="33" t="s">
        <v>14960</v>
      </c>
      <c r="S3910" s="68">
        <v>57991</v>
      </c>
      <c r="T3910" s="69" t="s">
        <v>14961</v>
      </c>
      <c r="U3910" s="33" t="s">
        <v>4897</v>
      </c>
      <c r="V3910" s="33" t="s">
        <v>4897</v>
      </c>
      <c r="W3910" s="33" t="s">
        <v>14962</v>
      </c>
      <c r="X3910" s="33" t="s">
        <v>3487</v>
      </c>
    </row>
    <row r="3911" spans="14:24" x14ac:dyDescent="0.25">
      <c r="N3911" s="33" t="s">
        <v>3487</v>
      </c>
      <c r="O3911" s="33" t="s">
        <v>14807</v>
      </c>
      <c r="P3911" s="68">
        <v>65</v>
      </c>
      <c r="Q3911" s="33" t="s">
        <v>14808</v>
      </c>
      <c r="R3911" s="33" t="s">
        <v>14963</v>
      </c>
      <c r="S3911" s="68">
        <v>36386</v>
      </c>
      <c r="T3911" s="69" t="s">
        <v>14964</v>
      </c>
      <c r="U3911" s="33" t="s">
        <v>4897</v>
      </c>
      <c r="V3911" s="33" t="s">
        <v>4897</v>
      </c>
      <c r="W3911" s="33" t="s">
        <v>14965</v>
      </c>
      <c r="X3911" s="33" t="s">
        <v>3487</v>
      </c>
    </row>
    <row r="3912" spans="14:24" x14ac:dyDescent="0.25">
      <c r="N3912" s="33" t="s">
        <v>3487</v>
      </c>
      <c r="O3912" s="33" t="s">
        <v>14807</v>
      </c>
      <c r="P3912" s="68">
        <v>65</v>
      </c>
      <c r="Q3912" s="33" t="s">
        <v>14808</v>
      </c>
      <c r="R3912" s="33" t="s">
        <v>14966</v>
      </c>
      <c r="S3912" s="68">
        <v>36389</v>
      </c>
      <c r="T3912" s="69" t="s">
        <v>14967</v>
      </c>
      <c r="U3912" s="33" t="s">
        <v>4897</v>
      </c>
      <c r="V3912" s="33" t="s">
        <v>4897</v>
      </c>
      <c r="W3912" s="33" t="s">
        <v>14968</v>
      </c>
      <c r="X3912" s="33" t="s">
        <v>3487</v>
      </c>
    </row>
    <row r="3913" spans="14:24" x14ac:dyDescent="0.25">
      <c r="N3913" s="33" t="s">
        <v>3487</v>
      </c>
      <c r="O3913" s="33" t="s">
        <v>14807</v>
      </c>
      <c r="P3913" s="68">
        <v>65</v>
      </c>
      <c r="Q3913" s="33" t="s">
        <v>14808</v>
      </c>
      <c r="R3913" s="33" t="s">
        <v>14969</v>
      </c>
      <c r="S3913" s="68">
        <v>45953</v>
      </c>
      <c r="T3913" s="69" t="s">
        <v>14970</v>
      </c>
      <c r="U3913" s="33" t="s">
        <v>4897</v>
      </c>
      <c r="V3913" s="33" t="s">
        <v>4897</v>
      </c>
      <c r="W3913" s="33" t="s">
        <v>14971</v>
      </c>
      <c r="X3913" s="33" t="s">
        <v>3487</v>
      </c>
    </row>
    <row r="3914" spans="14:24" x14ac:dyDescent="0.25">
      <c r="N3914" s="33" t="s">
        <v>3487</v>
      </c>
      <c r="O3914" s="33" t="s">
        <v>14807</v>
      </c>
      <c r="P3914" s="68">
        <v>65</v>
      </c>
      <c r="Q3914" s="33" t="s">
        <v>14808</v>
      </c>
      <c r="R3914" s="33" t="s">
        <v>14972</v>
      </c>
      <c r="S3914" s="68">
        <v>36408</v>
      </c>
      <c r="T3914" s="69" t="s">
        <v>14973</v>
      </c>
      <c r="U3914" s="33" t="s">
        <v>4897</v>
      </c>
      <c r="V3914" s="33" t="s">
        <v>4897</v>
      </c>
      <c r="W3914" s="33" t="s">
        <v>14974</v>
      </c>
      <c r="X3914" s="33" t="s">
        <v>3487</v>
      </c>
    </row>
    <row r="3915" spans="14:24" x14ac:dyDescent="0.25">
      <c r="N3915" s="33" t="s">
        <v>3487</v>
      </c>
      <c r="O3915" s="33" t="s">
        <v>14807</v>
      </c>
      <c r="P3915" s="68">
        <v>65</v>
      </c>
      <c r="Q3915" s="33" t="s">
        <v>14808</v>
      </c>
      <c r="R3915" s="33" t="s">
        <v>14975</v>
      </c>
      <c r="S3915" s="68">
        <v>21261</v>
      </c>
      <c r="T3915" s="69" t="s">
        <v>14976</v>
      </c>
      <c r="U3915" s="33" t="s">
        <v>4897</v>
      </c>
      <c r="V3915" s="33" t="s">
        <v>4897</v>
      </c>
      <c r="W3915" s="33" t="s">
        <v>14977</v>
      </c>
      <c r="X3915" s="33" t="s">
        <v>3487</v>
      </c>
    </row>
    <row r="3916" spans="14:24" x14ac:dyDescent="0.25">
      <c r="N3916" s="33" t="s">
        <v>3487</v>
      </c>
      <c r="O3916" s="33" t="s">
        <v>14807</v>
      </c>
      <c r="P3916" s="68">
        <v>65</v>
      </c>
      <c r="Q3916" s="33" t="s">
        <v>14808</v>
      </c>
      <c r="R3916" s="33" t="s">
        <v>14978</v>
      </c>
      <c r="S3916" s="68">
        <v>55071</v>
      </c>
      <c r="T3916" s="69" t="s">
        <v>14979</v>
      </c>
      <c r="U3916" s="33" t="s">
        <v>4897</v>
      </c>
      <c r="V3916" s="33" t="s">
        <v>4897</v>
      </c>
      <c r="W3916" s="33" t="s">
        <v>14980</v>
      </c>
      <c r="X3916" s="33" t="s">
        <v>3487</v>
      </c>
    </row>
    <row r="3917" spans="14:24" x14ac:dyDescent="0.25">
      <c r="N3917" s="33" t="s">
        <v>3487</v>
      </c>
      <c r="O3917" s="33" t="s">
        <v>14807</v>
      </c>
      <c r="P3917" s="68">
        <v>65</v>
      </c>
      <c r="Q3917" s="33" t="s">
        <v>14808</v>
      </c>
      <c r="R3917" s="33" t="s">
        <v>14981</v>
      </c>
      <c r="S3917" s="68">
        <v>57930</v>
      </c>
      <c r="T3917" s="69" t="s">
        <v>14982</v>
      </c>
      <c r="U3917" s="33" t="s">
        <v>4897</v>
      </c>
      <c r="V3917" s="33" t="s">
        <v>4897</v>
      </c>
      <c r="W3917" s="33" t="s">
        <v>14983</v>
      </c>
      <c r="X3917" s="33" t="s">
        <v>3487</v>
      </c>
    </row>
    <row r="3918" spans="14:24" x14ac:dyDescent="0.25">
      <c r="N3918" s="33" t="s">
        <v>3487</v>
      </c>
      <c r="O3918" s="33" t="s">
        <v>14807</v>
      </c>
      <c r="P3918" s="68">
        <v>65</v>
      </c>
      <c r="Q3918" s="33" t="s">
        <v>14808</v>
      </c>
      <c r="R3918" s="33" t="s">
        <v>14984</v>
      </c>
      <c r="S3918" s="68">
        <v>57849</v>
      </c>
      <c r="T3918" s="69" t="s">
        <v>14985</v>
      </c>
      <c r="U3918" s="33" t="s">
        <v>4897</v>
      </c>
      <c r="V3918" s="33" t="s">
        <v>4897</v>
      </c>
      <c r="W3918" s="33" t="s">
        <v>14986</v>
      </c>
      <c r="X3918" s="33" t="s">
        <v>3487</v>
      </c>
    </row>
    <row r="3919" spans="14:24" x14ac:dyDescent="0.25">
      <c r="N3919" s="33" t="s">
        <v>3487</v>
      </c>
      <c r="O3919" s="33" t="s">
        <v>14807</v>
      </c>
      <c r="P3919" s="68">
        <v>65</v>
      </c>
      <c r="Q3919" s="33" t="s">
        <v>14808</v>
      </c>
      <c r="R3919" s="33" t="s">
        <v>14987</v>
      </c>
      <c r="S3919" s="68">
        <v>46535</v>
      </c>
      <c r="T3919" s="69" t="s">
        <v>14988</v>
      </c>
      <c r="U3919" s="33" t="s">
        <v>4897</v>
      </c>
      <c r="V3919" s="33" t="s">
        <v>4897</v>
      </c>
      <c r="W3919" s="33" t="s">
        <v>14989</v>
      </c>
      <c r="X3919" s="33" t="s">
        <v>3487</v>
      </c>
    </row>
    <row r="3920" spans="14:24" x14ac:dyDescent="0.25">
      <c r="N3920" s="33" t="s">
        <v>3487</v>
      </c>
      <c r="O3920" s="33" t="s">
        <v>14807</v>
      </c>
      <c r="P3920" s="68">
        <v>65</v>
      </c>
      <c r="Q3920" s="33" t="s">
        <v>14808</v>
      </c>
      <c r="R3920" s="33" t="s">
        <v>14990</v>
      </c>
      <c r="S3920" s="68">
        <v>57913</v>
      </c>
      <c r="T3920" s="69" t="s">
        <v>14991</v>
      </c>
      <c r="U3920" s="33" t="s">
        <v>4897</v>
      </c>
      <c r="V3920" s="33" t="s">
        <v>4897</v>
      </c>
      <c r="W3920" s="33" t="s">
        <v>14992</v>
      </c>
      <c r="X3920" s="33" t="s">
        <v>3487</v>
      </c>
    </row>
    <row r="3921" spans="14:24" x14ac:dyDescent="0.25">
      <c r="N3921" s="33" t="s">
        <v>3487</v>
      </c>
      <c r="O3921" s="33" t="s">
        <v>14807</v>
      </c>
      <c r="P3921" s="68">
        <v>65</v>
      </c>
      <c r="Q3921" s="33" t="s">
        <v>14808</v>
      </c>
      <c r="R3921" s="33" t="s">
        <v>14993</v>
      </c>
      <c r="S3921" s="68">
        <v>36404</v>
      </c>
      <c r="T3921" s="69" t="s">
        <v>14994</v>
      </c>
      <c r="U3921" s="33" t="s">
        <v>4897</v>
      </c>
      <c r="V3921" s="33" t="s">
        <v>4897</v>
      </c>
      <c r="W3921" s="33" t="s">
        <v>14995</v>
      </c>
      <c r="X3921" s="33" t="s">
        <v>3487</v>
      </c>
    </row>
    <row r="3922" spans="14:24" x14ac:dyDescent="0.25">
      <c r="N3922" s="33" t="s">
        <v>3487</v>
      </c>
      <c r="O3922" s="33" t="s">
        <v>14807</v>
      </c>
      <c r="P3922" s="68">
        <v>65</v>
      </c>
      <c r="Q3922" s="33" t="s">
        <v>14808</v>
      </c>
      <c r="R3922" s="33" t="s">
        <v>14996</v>
      </c>
      <c r="S3922" s="68">
        <v>36432</v>
      </c>
      <c r="T3922" s="69" t="s">
        <v>14997</v>
      </c>
      <c r="U3922" s="33" t="s">
        <v>4897</v>
      </c>
      <c r="V3922" s="33" t="s">
        <v>4897</v>
      </c>
      <c r="W3922" s="33" t="s">
        <v>14998</v>
      </c>
      <c r="X3922" s="33" t="s">
        <v>3487</v>
      </c>
    </row>
    <row r="3923" spans="14:24" x14ac:dyDescent="0.25">
      <c r="N3923" s="33" t="s">
        <v>3487</v>
      </c>
      <c r="O3923" s="33" t="s">
        <v>14807</v>
      </c>
      <c r="P3923" s="68">
        <v>65</v>
      </c>
      <c r="Q3923" s="33" t="s">
        <v>14808</v>
      </c>
      <c r="R3923" s="33" t="s">
        <v>14999</v>
      </c>
      <c r="S3923" s="68">
        <v>57918</v>
      </c>
      <c r="T3923" s="69" t="s">
        <v>15000</v>
      </c>
      <c r="U3923" s="33" t="s">
        <v>4897</v>
      </c>
      <c r="V3923" s="33" t="s">
        <v>4897</v>
      </c>
      <c r="W3923" s="33" t="s">
        <v>15001</v>
      </c>
      <c r="X3923" s="33" t="s">
        <v>3487</v>
      </c>
    </row>
    <row r="3924" spans="14:24" x14ac:dyDescent="0.25">
      <c r="N3924" s="33" t="s">
        <v>3487</v>
      </c>
      <c r="O3924" s="33" t="s">
        <v>14807</v>
      </c>
      <c r="P3924" s="68">
        <v>65</v>
      </c>
      <c r="Q3924" s="33" t="s">
        <v>14808</v>
      </c>
      <c r="R3924" s="33" t="s">
        <v>15002</v>
      </c>
      <c r="S3924" s="68">
        <v>11589</v>
      </c>
      <c r="T3924" s="69" t="s">
        <v>15003</v>
      </c>
      <c r="U3924" s="33" t="s">
        <v>4897</v>
      </c>
      <c r="V3924" s="33" t="s">
        <v>4897</v>
      </c>
      <c r="W3924" s="33" t="s">
        <v>15004</v>
      </c>
      <c r="X3924" s="33" t="s">
        <v>3487</v>
      </c>
    </row>
    <row r="3925" spans="14:24" x14ac:dyDescent="0.25">
      <c r="N3925" s="33" t="s">
        <v>3487</v>
      </c>
      <c r="O3925" s="33" t="s">
        <v>14807</v>
      </c>
      <c r="P3925" s="68">
        <v>65</v>
      </c>
      <c r="Q3925" s="33" t="s">
        <v>14808</v>
      </c>
      <c r="R3925" s="33" t="s">
        <v>15005</v>
      </c>
      <c r="S3925" s="68">
        <v>36399</v>
      </c>
      <c r="T3925" s="69" t="s">
        <v>15006</v>
      </c>
      <c r="U3925" s="33" t="s">
        <v>4897</v>
      </c>
      <c r="V3925" s="33" t="s">
        <v>4897</v>
      </c>
      <c r="W3925" s="33" t="s">
        <v>15007</v>
      </c>
      <c r="X3925" s="33" t="s">
        <v>3487</v>
      </c>
    </row>
    <row r="3926" spans="14:24" x14ac:dyDescent="0.25">
      <c r="N3926" s="33" t="s">
        <v>3487</v>
      </c>
      <c r="O3926" s="33" t="s">
        <v>14807</v>
      </c>
      <c r="P3926" s="68">
        <v>65</v>
      </c>
      <c r="Q3926" s="33" t="s">
        <v>14808</v>
      </c>
      <c r="R3926" s="33" t="s">
        <v>15008</v>
      </c>
      <c r="S3926" s="68">
        <v>8287</v>
      </c>
      <c r="T3926" s="33" t="s">
        <v>15009</v>
      </c>
      <c r="U3926" s="33" t="s">
        <v>4897</v>
      </c>
      <c r="V3926" s="33" t="s">
        <v>4897</v>
      </c>
      <c r="W3926" s="33" t="s">
        <v>15010</v>
      </c>
      <c r="X3926" s="33" t="s">
        <v>3487</v>
      </c>
    </row>
    <row r="3927" spans="14:24" x14ac:dyDescent="0.25">
      <c r="N3927" s="33" t="s">
        <v>3487</v>
      </c>
      <c r="O3927" s="33" t="s">
        <v>14807</v>
      </c>
      <c r="P3927" s="68">
        <v>65</v>
      </c>
      <c r="Q3927" s="33" t="s">
        <v>14808</v>
      </c>
      <c r="R3927" s="33" t="s">
        <v>15011</v>
      </c>
      <c r="S3927" s="68">
        <v>47012</v>
      </c>
      <c r="T3927" s="69" t="s">
        <v>15012</v>
      </c>
      <c r="U3927" s="33" t="s">
        <v>4897</v>
      </c>
      <c r="V3927" s="33" t="s">
        <v>4897</v>
      </c>
      <c r="W3927" s="33" t="s">
        <v>15013</v>
      </c>
      <c r="X3927" s="33" t="s">
        <v>3487</v>
      </c>
    </row>
    <row r="3928" spans="14:24" x14ac:dyDescent="0.25">
      <c r="N3928" s="33" t="s">
        <v>3487</v>
      </c>
      <c r="O3928" s="33" t="s">
        <v>14807</v>
      </c>
      <c r="P3928" s="68">
        <v>65</v>
      </c>
      <c r="Q3928" s="33" t="s">
        <v>14808</v>
      </c>
      <c r="R3928" s="33" t="s">
        <v>15014</v>
      </c>
      <c r="S3928" s="68">
        <v>46727</v>
      </c>
      <c r="T3928" s="69" t="s">
        <v>15015</v>
      </c>
      <c r="U3928" s="33" t="s">
        <v>4897</v>
      </c>
      <c r="V3928" s="33" t="s">
        <v>4897</v>
      </c>
      <c r="W3928" s="33" t="s">
        <v>15016</v>
      </c>
      <c r="X3928" s="33" t="s">
        <v>3487</v>
      </c>
    </row>
    <row r="3929" spans="14:24" x14ac:dyDescent="0.25">
      <c r="N3929" s="33" t="s">
        <v>3487</v>
      </c>
      <c r="O3929" s="33" t="s">
        <v>14807</v>
      </c>
      <c r="P3929" s="68">
        <v>65</v>
      </c>
      <c r="Q3929" s="33" t="s">
        <v>14808</v>
      </c>
      <c r="R3929" s="33" t="s">
        <v>15017</v>
      </c>
      <c r="S3929" s="68">
        <v>4946</v>
      </c>
      <c r="T3929" s="69" t="s">
        <v>15018</v>
      </c>
      <c r="U3929" s="33" t="s">
        <v>4897</v>
      </c>
      <c r="V3929" s="33" t="s">
        <v>4897</v>
      </c>
      <c r="W3929" s="33" t="s">
        <v>15019</v>
      </c>
      <c r="X3929" s="33" t="s">
        <v>3487</v>
      </c>
    </row>
    <row r="3930" spans="14:24" x14ac:dyDescent="0.25">
      <c r="N3930" s="33" t="s">
        <v>3487</v>
      </c>
      <c r="O3930" s="33" t="s">
        <v>14807</v>
      </c>
      <c r="P3930" s="68">
        <v>65</v>
      </c>
      <c r="Q3930" s="33" t="s">
        <v>14808</v>
      </c>
      <c r="R3930" s="33" t="s">
        <v>15020</v>
      </c>
      <c r="S3930" s="68">
        <v>57982</v>
      </c>
      <c r="T3930" s="69" t="s">
        <v>15021</v>
      </c>
      <c r="U3930" s="33" t="s">
        <v>4897</v>
      </c>
      <c r="V3930" s="33" t="s">
        <v>4897</v>
      </c>
      <c r="W3930" s="33" t="s">
        <v>15022</v>
      </c>
      <c r="X3930" s="33" t="s">
        <v>3487</v>
      </c>
    </row>
    <row r="3931" spans="14:24" x14ac:dyDescent="0.25">
      <c r="N3931" s="33" t="s">
        <v>3487</v>
      </c>
      <c r="O3931" s="33" t="s">
        <v>14807</v>
      </c>
      <c r="P3931" s="68">
        <v>65</v>
      </c>
      <c r="Q3931" s="33" t="s">
        <v>14808</v>
      </c>
      <c r="R3931" s="33" t="s">
        <v>15023</v>
      </c>
      <c r="S3931" s="68">
        <v>5347</v>
      </c>
      <c r="T3931" s="69" t="s">
        <v>15024</v>
      </c>
      <c r="U3931" s="33" t="s">
        <v>4897</v>
      </c>
      <c r="V3931" s="33" t="s">
        <v>4897</v>
      </c>
      <c r="W3931" s="33" t="s">
        <v>15025</v>
      </c>
      <c r="X3931" s="33" t="s">
        <v>3487</v>
      </c>
    </row>
    <row r="3932" spans="14:24" x14ac:dyDescent="0.25">
      <c r="N3932" s="33" t="s">
        <v>3487</v>
      </c>
      <c r="O3932" s="33" t="s">
        <v>14807</v>
      </c>
      <c r="P3932" s="68">
        <v>65</v>
      </c>
      <c r="Q3932" s="33" t="s">
        <v>14808</v>
      </c>
      <c r="R3932" s="33" t="s">
        <v>15026</v>
      </c>
      <c r="S3932" s="68">
        <v>5349</v>
      </c>
      <c r="T3932" s="69" t="s">
        <v>15027</v>
      </c>
      <c r="U3932" s="33" t="s">
        <v>4897</v>
      </c>
      <c r="V3932" s="33" t="s">
        <v>4897</v>
      </c>
      <c r="W3932" s="33" t="s">
        <v>15028</v>
      </c>
      <c r="X3932" s="33" t="s">
        <v>3487</v>
      </c>
    </row>
    <row r="3933" spans="14:24" x14ac:dyDescent="0.25">
      <c r="N3933" s="33" t="s">
        <v>3487</v>
      </c>
      <c r="O3933" s="33" t="s">
        <v>14807</v>
      </c>
      <c r="P3933" s="68">
        <v>65</v>
      </c>
      <c r="Q3933" s="33" t="s">
        <v>14808</v>
      </c>
      <c r="R3933" s="33" t="s">
        <v>15029</v>
      </c>
      <c r="S3933" s="68">
        <v>5356</v>
      </c>
      <c r="T3933" s="69" t="s">
        <v>15030</v>
      </c>
      <c r="U3933" s="33" t="s">
        <v>4897</v>
      </c>
      <c r="V3933" s="33" t="s">
        <v>4897</v>
      </c>
      <c r="W3933" s="33" t="s">
        <v>15028</v>
      </c>
      <c r="X3933" s="33" t="s">
        <v>3487</v>
      </c>
    </row>
    <row r="3934" spans="14:24" x14ac:dyDescent="0.25">
      <c r="N3934" s="33" t="s">
        <v>3487</v>
      </c>
      <c r="O3934" s="33" t="s">
        <v>14807</v>
      </c>
      <c r="P3934" s="68">
        <v>65</v>
      </c>
      <c r="Q3934" s="33" t="s">
        <v>14808</v>
      </c>
      <c r="R3934" s="33" t="s">
        <v>15031</v>
      </c>
      <c r="S3934" s="68">
        <v>57866</v>
      </c>
      <c r="T3934" s="69" t="s">
        <v>15032</v>
      </c>
      <c r="U3934" s="33" t="s">
        <v>4897</v>
      </c>
      <c r="V3934" s="33" t="s">
        <v>4897</v>
      </c>
      <c r="W3934" s="33" t="s">
        <v>15033</v>
      </c>
      <c r="X3934" s="33" t="s">
        <v>3487</v>
      </c>
    </row>
    <row r="3935" spans="14:24" x14ac:dyDescent="0.25">
      <c r="N3935" s="33" t="s">
        <v>3487</v>
      </c>
      <c r="O3935" s="33" t="s">
        <v>14807</v>
      </c>
      <c r="P3935" s="68">
        <v>65</v>
      </c>
      <c r="Q3935" s="33" t="s">
        <v>14808</v>
      </c>
      <c r="R3935" s="33" t="s">
        <v>15034</v>
      </c>
      <c r="S3935" s="68">
        <v>57189</v>
      </c>
      <c r="T3935" s="69" t="s">
        <v>15035</v>
      </c>
      <c r="U3935" s="33" t="s">
        <v>4897</v>
      </c>
      <c r="V3935" s="33" t="s">
        <v>4897</v>
      </c>
      <c r="W3935" s="33" t="s">
        <v>15036</v>
      </c>
      <c r="X3935" s="33" t="s">
        <v>3487</v>
      </c>
    </row>
    <row r="3936" spans="14:24" x14ac:dyDescent="0.25">
      <c r="N3936" s="33" t="s">
        <v>3487</v>
      </c>
      <c r="O3936" s="33" t="s">
        <v>14807</v>
      </c>
      <c r="P3936" s="68">
        <v>65</v>
      </c>
      <c r="Q3936" s="33" t="s">
        <v>14808</v>
      </c>
      <c r="R3936" s="33" t="s">
        <v>15037</v>
      </c>
      <c r="S3936" s="68">
        <v>18430</v>
      </c>
      <c r="T3936" s="69" t="s">
        <v>15038</v>
      </c>
      <c r="U3936" s="33" t="s">
        <v>4897</v>
      </c>
      <c r="V3936" s="33" t="s">
        <v>4897</v>
      </c>
      <c r="W3936" s="33" t="s">
        <v>15039</v>
      </c>
      <c r="X3936" s="33" t="s">
        <v>3487</v>
      </c>
    </row>
    <row r="3937" spans="14:24" x14ac:dyDescent="0.25">
      <c r="N3937" s="33" t="s">
        <v>3487</v>
      </c>
      <c r="O3937" s="33" t="s">
        <v>14807</v>
      </c>
      <c r="P3937" s="68">
        <v>65</v>
      </c>
      <c r="Q3937" s="33" t="s">
        <v>14808</v>
      </c>
      <c r="R3937" s="33" t="s">
        <v>15040</v>
      </c>
      <c r="S3937" s="68">
        <v>54969</v>
      </c>
      <c r="T3937" s="69" t="s">
        <v>15041</v>
      </c>
      <c r="U3937" s="33" t="s">
        <v>4897</v>
      </c>
      <c r="V3937" s="33" t="s">
        <v>12470</v>
      </c>
      <c r="W3937" s="33" t="s">
        <v>15042</v>
      </c>
      <c r="X3937" s="33" t="s">
        <v>3487</v>
      </c>
    </row>
    <row r="3938" spans="14:24" x14ac:dyDescent="0.25">
      <c r="N3938" s="33" t="s">
        <v>3487</v>
      </c>
      <c r="O3938" s="33" t="s">
        <v>14807</v>
      </c>
      <c r="P3938" s="68">
        <v>65</v>
      </c>
      <c r="Q3938" s="33" t="s">
        <v>14808</v>
      </c>
      <c r="R3938" s="33" t="s">
        <v>15043</v>
      </c>
      <c r="S3938" s="68">
        <v>55045</v>
      </c>
      <c r="T3938" s="69" t="s">
        <v>15044</v>
      </c>
      <c r="U3938" s="33" t="s">
        <v>4897</v>
      </c>
      <c r="V3938" s="33" t="s">
        <v>4897</v>
      </c>
      <c r="W3938" s="33" t="s">
        <v>15045</v>
      </c>
      <c r="X3938" s="33" t="s">
        <v>3487</v>
      </c>
    </row>
    <row r="3939" spans="14:24" x14ac:dyDescent="0.25">
      <c r="N3939" s="33" t="s">
        <v>3487</v>
      </c>
      <c r="O3939" s="33" t="s">
        <v>14807</v>
      </c>
      <c r="P3939" s="68">
        <v>65</v>
      </c>
      <c r="Q3939" s="33" t="s">
        <v>14808</v>
      </c>
      <c r="R3939" s="33" t="s">
        <v>15046</v>
      </c>
      <c r="S3939" s="68">
        <v>18249</v>
      </c>
      <c r="T3939" s="69" t="s">
        <v>15047</v>
      </c>
      <c r="U3939" s="33" t="s">
        <v>4897</v>
      </c>
      <c r="V3939" s="33" t="s">
        <v>4897</v>
      </c>
      <c r="W3939" s="33" t="s">
        <v>15048</v>
      </c>
      <c r="X3939" s="33" t="s">
        <v>3487</v>
      </c>
    </row>
    <row r="3940" spans="14:24" x14ac:dyDescent="0.25">
      <c r="N3940" s="33" t="s">
        <v>3487</v>
      </c>
      <c r="O3940" s="33" t="s">
        <v>14807</v>
      </c>
      <c r="P3940" s="68">
        <v>65</v>
      </c>
      <c r="Q3940" s="33" t="s">
        <v>14808</v>
      </c>
      <c r="R3940" s="33" t="s">
        <v>15049</v>
      </c>
      <c r="S3940" s="68">
        <v>21627</v>
      </c>
      <c r="T3940" s="69" t="s">
        <v>15050</v>
      </c>
      <c r="U3940" s="33" t="s">
        <v>4897</v>
      </c>
      <c r="V3940" s="33" t="s">
        <v>4897</v>
      </c>
      <c r="W3940" s="33" t="s">
        <v>15048</v>
      </c>
      <c r="X3940" s="33" t="s">
        <v>3487</v>
      </c>
    </row>
    <row r="3941" spans="14:24" x14ac:dyDescent="0.25">
      <c r="N3941" s="33" t="s">
        <v>3487</v>
      </c>
      <c r="O3941" s="33" t="s">
        <v>14807</v>
      </c>
      <c r="P3941" s="68">
        <v>65</v>
      </c>
      <c r="Q3941" s="33" t="s">
        <v>14808</v>
      </c>
      <c r="R3941" s="33" t="s">
        <v>15051</v>
      </c>
      <c r="S3941" s="68">
        <v>26777</v>
      </c>
      <c r="T3941" s="69" t="s">
        <v>15052</v>
      </c>
      <c r="U3941" s="33" t="s">
        <v>4897</v>
      </c>
      <c r="V3941" s="33" t="s">
        <v>4897</v>
      </c>
      <c r="W3941" s="33" t="s">
        <v>15048</v>
      </c>
      <c r="X3941" s="33" t="s">
        <v>3487</v>
      </c>
    </row>
    <row r="3942" spans="14:24" x14ac:dyDescent="0.25">
      <c r="N3942" s="33" t="s">
        <v>3487</v>
      </c>
      <c r="O3942" s="33" t="s">
        <v>14807</v>
      </c>
      <c r="P3942" s="68">
        <v>65</v>
      </c>
      <c r="Q3942" s="33" t="s">
        <v>14808</v>
      </c>
      <c r="R3942" s="33" t="s">
        <v>15053</v>
      </c>
      <c r="S3942" s="68">
        <v>38242</v>
      </c>
      <c r="T3942" s="69" t="s">
        <v>15054</v>
      </c>
      <c r="U3942" s="33" t="s">
        <v>4897</v>
      </c>
      <c r="V3942" s="33" t="s">
        <v>4897</v>
      </c>
      <c r="W3942" s="33" t="s">
        <v>15055</v>
      </c>
      <c r="X3942" s="33" t="s">
        <v>3487</v>
      </c>
    </row>
    <row r="3943" spans="14:24" x14ac:dyDescent="0.25">
      <c r="N3943" s="33" t="s">
        <v>3487</v>
      </c>
      <c r="O3943" s="33" t="s">
        <v>14807</v>
      </c>
      <c r="P3943" s="68">
        <v>65</v>
      </c>
      <c r="Q3943" s="33" t="s">
        <v>14808</v>
      </c>
      <c r="R3943" s="33" t="s">
        <v>15056</v>
      </c>
      <c r="S3943" s="68">
        <v>57912</v>
      </c>
      <c r="T3943" s="69" t="s">
        <v>15057</v>
      </c>
      <c r="U3943" s="33" t="s">
        <v>4897</v>
      </c>
      <c r="V3943" s="33" t="s">
        <v>4897</v>
      </c>
      <c r="W3943" s="33" t="s">
        <v>14992</v>
      </c>
      <c r="X3943" s="33" t="s">
        <v>3487</v>
      </c>
    </row>
    <row r="3944" spans="14:24" x14ac:dyDescent="0.25">
      <c r="N3944" s="33" t="s">
        <v>3487</v>
      </c>
      <c r="O3944" s="33" t="s">
        <v>14807</v>
      </c>
      <c r="P3944" s="68">
        <v>65</v>
      </c>
      <c r="Q3944" s="33" t="s">
        <v>14808</v>
      </c>
      <c r="R3944" s="33" t="s">
        <v>15058</v>
      </c>
      <c r="S3944" s="68">
        <v>55002</v>
      </c>
      <c r="T3944" s="69" t="s">
        <v>15059</v>
      </c>
      <c r="U3944" s="33" t="s">
        <v>4897</v>
      </c>
      <c r="V3944" s="33" t="s">
        <v>4897</v>
      </c>
      <c r="W3944" s="33" t="s">
        <v>15060</v>
      </c>
      <c r="X3944" s="33" t="s">
        <v>3487</v>
      </c>
    </row>
    <row r="3945" spans="14:24" x14ac:dyDescent="0.25">
      <c r="N3945" s="33" t="s">
        <v>3487</v>
      </c>
      <c r="O3945" s="33" t="s">
        <v>14807</v>
      </c>
      <c r="P3945" s="68">
        <v>65</v>
      </c>
      <c r="Q3945" s="33" t="s">
        <v>14808</v>
      </c>
      <c r="R3945" s="33" t="s">
        <v>15061</v>
      </c>
      <c r="S3945" s="68">
        <v>57222</v>
      </c>
      <c r="T3945" s="69" t="s">
        <v>15062</v>
      </c>
      <c r="U3945" s="33" t="s">
        <v>4897</v>
      </c>
      <c r="V3945" s="33" t="s">
        <v>4897</v>
      </c>
      <c r="W3945" s="33" t="s">
        <v>14875</v>
      </c>
      <c r="X3945" s="33" t="s">
        <v>3487</v>
      </c>
    </row>
    <row r="3946" spans="14:24" x14ac:dyDescent="0.25">
      <c r="N3946" s="33" t="s">
        <v>3487</v>
      </c>
      <c r="O3946" s="33" t="s">
        <v>14807</v>
      </c>
      <c r="P3946" s="68">
        <v>65</v>
      </c>
      <c r="Q3946" s="33" t="s">
        <v>14808</v>
      </c>
      <c r="R3946" s="33" t="s">
        <v>15063</v>
      </c>
      <c r="S3946" s="68">
        <v>26779</v>
      </c>
      <c r="T3946" s="69" t="s">
        <v>15064</v>
      </c>
      <c r="U3946" s="33" t="s">
        <v>4897</v>
      </c>
      <c r="V3946" s="33" t="s">
        <v>4897</v>
      </c>
      <c r="W3946" s="33" t="s">
        <v>14875</v>
      </c>
      <c r="X3946" s="33" t="s">
        <v>3487</v>
      </c>
    </row>
    <row r="3947" spans="14:24" x14ac:dyDescent="0.25">
      <c r="N3947" s="33" t="s">
        <v>3487</v>
      </c>
      <c r="O3947" s="33" t="s">
        <v>15065</v>
      </c>
      <c r="P3947" s="68">
        <v>6925</v>
      </c>
      <c r="Q3947" s="33" t="s">
        <v>15066</v>
      </c>
      <c r="R3947" s="33" t="s">
        <v>15067</v>
      </c>
      <c r="S3947" s="68">
        <v>23731</v>
      </c>
      <c r="T3947" s="33" t="s">
        <v>15068</v>
      </c>
      <c r="U3947" s="33" t="s">
        <v>4897</v>
      </c>
      <c r="V3947" s="33" t="s">
        <v>4897</v>
      </c>
      <c r="W3947" s="33" t="s">
        <v>15069</v>
      </c>
      <c r="X3947" s="33" t="s">
        <v>3487</v>
      </c>
    </row>
    <row r="3948" spans="14:24" x14ac:dyDescent="0.25">
      <c r="N3948" s="33" t="s">
        <v>3487</v>
      </c>
      <c r="O3948" s="33" t="s">
        <v>15070</v>
      </c>
      <c r="P3948" s="68">
        <v>6508</v>
      </c>
      <c r="Q3948" s="69" t="s">
        <v>15071</v>
      </c>
      <c r="R3948" s="33" t="s">
        <v>15072</v>
      </c>
      <c r="S3948" s="68">
        <v>57927</v>
      </c>
      <c r="T3948" s="69" t="s">
        <v>15073</v>
      </c>
      <c r="U3948" s="33" t="s">
        <v>4897</v>
      </c>
      <c r="V3948" s="33" t="s">
        <v>4897</v>
      </c>
      <c r="W3948" s="33" t="s">
        <v>15074</v>
      </c>
      <c r="X3948" s="33" t="s">
        <v>3487</v>
      </c>
    </row>
    <row r="3949" spans="14:24" x14ac:dyDescent="0.25">
      <c r="N3949" s="33" t="s">
        <v>3487</v>
      </c>
      <c r="O3949" s="33" t="s">
        <v>15075</v>
      </c>
      <c r="P3949" s="68">
        <v>3935</v>
      </c>
      <c r="Q3949" s="33" t="s">
        <v>15076</v>
      </c>
      <c r="R3949" s="33" t="s">
        <v>15077</v>
      </c>
      <c r="S3949" s="68">
        <v>41350</v>
      </c>
      <c r="T3949" s="69" t="s">
        <v>15078</v>
      </c>
      <c r="U3949" s="33" t="s">
        <v>4897</v>
      </c>
      <c r="V3949" s="33" t="s">
        <v>4897</v>
      </c>
      <c r="W3949" s="33" t="s">
        <v>15079</v>
      </c>
      <c r="X3949" s="33" t="s">
        <v>3487</v>
      </c>
    </row>
    <row r="3950" spans="14:24" x14ac:dyDescent="0.25">
      <c r="N3950" s="33" t="s">
        <v>3487</v>
      </c>
      <c r="O3950" s="33" t="s">
        <v>15080</v>
      </c>
      <c r="P3950" s="68">
        <v>6878</v>
      </c>
      <c r="Q3950" s="69" t="s">
        <v>15081</v>
      </c>
      <c r="R3950" s="33" t="s">
        <v>15082</v>
      </c>
      <c r="S3950" s="68">
        <v>57177</v>
      </c>
      <c r="T3950" s="69" t="s">
        <v>15083</v>
      </c>
      <c r="U3950" s="33" t="s">
        <v>4897</v>
      </c>
      <c r="V3950" s="33" t="s">
        <v>4897</v>
      </c>
      <c r="W3950" s="33" t="s">
        <v>15069</v>
      </c>
      <c r="X3950" s="33" t="s">
        <v>3487</v>
      </c>
    </row>
    <row r="3951" spans="14:24" x14ac:dyDescent="0.25">
      <c r="N3951" s="33" t="s">
        <v>3487</v>
      </c>
      <c r="O3951" s="33" t="s">
        <v>15080</v>
      </c>
      <c r="P3951" s="68">
        <v>6878</v>
      </c>
      <c r="Q3951" s="69" t="s">
        <v>15081</v>
      </c>
      <c r="R3951" s="33" t="s">
        <v>15084</v>
      </c>
      <c r="S3951" s="68">
        <v>57153</v>
      </c>
      <c r="T3951" s="69" t="s">
        <v>15085</v>
      </c>
      <c r="U3951" s="33" t="s">
        <v>4897</v>
      </c>
      <c r="V3951" s="33" t="s">
        <v>4897</v>
      </c>
      <c r="W3951" s="33" t="s">
        <v>15086</v>
      </c>
      <c r="X3951" s="33" t="s">
        <v>3487</v>
      </c>
    </row>
    <row r="3952" spans="14:24" x14ac:dyDescent="0.25">
      <c r="N3952" s="33" t="s">
        <v>3487</v>
      </c>
      <c r="O3952" s="33" t="s">
        <v>15087</v>
      </c>
      <c r="P3952" s="68">
        <v>3937</v>
      </c>
      <c r="Q3952" s="33" t="s">
        <v>15088</v>
      </c>
      <c r="R3952" s="33" t="s">
        <v>15089</v>
      </c>
      <c r="S3952" s="68">
        <v>34823</v>
      </c>
      <c r="T3952" s="69" t="s">
        <v>15090</v>
      </c>
      <c r="U3952" s="33" t="s">
        <v>4897</v>
      </c>
      <c r="V3952" s="33" t="s">
        <v>4897</v>
      </c>
      <c r="W3952" s="33" t="s">
        <v>15091</v>
      </c>
      <c r="X3952" s="33" t="s">
        <v>3487</v>
      </c>
    </row>
    <row r="3953" spans="14:24" x14ac:dyDescent="0.25">
      <c r="N3953" s="70" t="s">
        <v>3487</v>
      </c>
      <c r="O3953" s="33" t="s">
        <v>15092</v>
      </c>
      <c r="P3953" s="68">
        <v>3102</v>
      </c>
      <c r="Q3953" s="33" t="s">
        <v>15093</v>
      </c>
      <c r="R3953" s="33" t="s">
        <v>1736</v>
      </c>
      <c r="S3953" s="68">
        <v>38541</v>
      </c>
      <c r="T3953" s="69" t="s">
        <v>15094</v>
      </c>
      <c r="U3953" s="33" t="s">
        <v>4897</v>
      </c>
      <c r="V3953" s="33" t="s">
        <v>12470</v>
      </c>
      <c r="W3953" s="33" t="s">
        <v>15095</v>
      </c>
      <c r="X3953" s="70" t="s">
        <v>3487</v>
      </c>
    </row>
    <row r="3954" spans="14:24" x14ac:dyDescent="0.25">
      <c r="N3954" s="33" t="s">
        <v>3487</v>
      </c>
      <c r="O3954" s="33" t="s">
        <v>15096</v>
      </c>
      <c r="P3954" s="68">
        <v>3940</v>
      </c>
      <c r="Q3954" s="33" t="s">
        <v>15097</v>
      </c>
      <c r="R3954" s="33" t="s">
        <v>15098</v>
      </c>
      <c r="S3954" s="68">
        <v>38031</v>
      </c>
      <c r="T3954" s="69" t="s">
        <v>15099</v>
      </c>
      <c r="U3954" s="33" t="s">
        <v>4897</v>
      </c>
      <c r="V3954" s="33" t="s">
        <v>4897</v>
      </c>
      <c r="W3954" s="33" t="s">
        <v>15100</v>
      </c>
      <c r="X3954" s="33" t="s">
        <v>3487</v>
      </c>
    </row>
    <row r="3955" spans="14:24" x14ac:dyDescent="0.25">
      <c r="N3955" s="33" t="s">
        <v>3487</v>
      </c>
      <c r="O3955" s="33" t="s">
        <v>15101</v>
      </c>
      <c r="P3955" s="68">
        <v>9095</v>
      </c>
      <c r="Q3955" s="69" t="s">
        <v>15102</v>
      </c>
      <c r="R3955" s="33" t="s">
        <v>15103</v>
      </c>
      <c r="S3955" s="68">
        <v>56578</v>
      </c>
      <c r="T3955" s="69" t="s">
        <v>15104</v>
      </c>
      <c r="U3955" s="33" t="s">
        <v>4897</v>
      </c>
      <c r="V3955" s="33" t="s">
        <v>4897</v>
      </c>
      <c r="W3955" s="33" t="s">
        <v>15105</v>
      </c>
      <c r="X3955" s="33" t="s">
        <v>3487</v>
      </c>
    </row>
    <row r="3956" spans="14:24" x14ac:dyDescent="0.25">
      <c r="N3956" s="33" t="s">
        <v>3486</v>
      </c>
      <c r="O3956" s="33" t="s">
        <v>15106</v>
      </c>
      <c r="P3956" s="68">
        <v>4741</v>
      </c>
      <c r="Q3956" s="33" t="s">
        <v>15107</v>
      </c>
      <c r="R3956" s="33" t="s">
        <v>15108</v>
      </c>
      <c r="S3956" s="68">
        <v>5375</v>
      </c>
      <c r="T3956" s="69" t="s">
        <v>15109</v>
      </c>
      <c r="U3956" s="33" t="s">
        <v>3704</v>
      </c>
      <c r="V3956" s="33" t="s">
        <v>3704</v>
      </c>
      <c r="W3956" s="33" t="s">
        <v>15110</v>
      </c>
      <c r="X3956" s="33" t="s">
        <v>3486</v>
      </c>
    </row>
    <row r="3957" spans="14:24" x14ac:dyDescent="0.25">
      <c r="N3957" s="70" t="s">
        <v>3485</v>
      </c>
      <c r="O3957" s="33" t="s">
        <v>15111</v>
      </c>
      <c r="P3957" s="68">
        <v>4908</v>
      </c>
      <c r="Q3957" s="33" t="s">
        <v>15112</v>
      </c>
      <c r="R3957" s="33" t="s">
        <v>120</v>
      </c>
      <c r="S3957" s="68">
        <v>51980</v>
      </c>
      <c r="T3957" s="69" t="s">
        <v>15113</v>
      </c>
      <c r="U3957" s="33" t="s">
        <v>4699</v>
      </c>
      <c r="V3957" s="33" t="s">
        <v>4699</v>
      </c>
      <c r="W3957" s="33" t="s">
        <v>15114</v>
      </c>
      <c r="X3957" s="70" t="s">
        <v>3485</v>
      </c>
    </row>
    <row r="3958" spans="14:24" x14ac:dyDescent="0.25">
      <c r="N3958" s="33" t="s">
        <v>3485</v>
      </c>
      <c r="O3958" s="33" t="s">
        <v>15115</v>
      </c>
      <c r="P3958" s="68">
        <v>5154</v>
      </c>
      <c r="Q3958" s="33" t="s">
        <v>15116</v>
      </c>
      <c r="R3958" s="33" t="s">
        <v>15117</v>
      </c>
      <c r="S3958" s="68">
        <v>17360</v>
      </c>
      <c r="T3958" s="69" t="s">
        <v>15118</v>
      </c>
      <c r="U3958" s="33" t="s">
        <v>15119</v>
      </c>
      <c r="V3958" s="33" t="s">
        <v>15119</v>
      </c>
      <c r="W3958" s="69" t="s">
        <v>15120</v>
      </c>
      <c r="X3958" s="33" t="s">
        <v>3485</v>
      </c>
    </row>
    <row r="3959" spans="14:24" x14ac:dyDescent="0.25">
      <c r="N3959" s="70" t="s">
        <v>3485</v>
      </c>
      <c r="O3959" s="33" t="s">
        <v>15115</v>
      </c>
      <c r="P3959" s="68">
        <v>5799</v>
      </c>
      <c r="Q3959" s="33" t="s">
        <v>15121</v>
      </c>
      <c r="R3959" s="33" t="s">
        <v>1681</v>
      </c>
      <c r="S3959" s="68">
        <v>36553</v>
      </c>
      <c r="T3959" s="69" t="s">
        <v>15122</v>
      </c>
      <c r="U3959" s="33" t="s">
        <v>4699</v>
      </c>
      <c r="V3959" s="33" t="s">
        <v>4699</v>
      </c>
      <c r="W3959" s="33" t="s">
        <v>15123</v>
      </c>
      <c r="X3959" s="70" t="s">
        <v>3485</v>
      </c>
    </row>
    <row r="3960" spans="14:24" x14ac:dyDescent="0.25">
      <c r="N3960" s="70" t="s">
        <v>3485</v>
      </c>
      <c r="O3960" s="33" t="s">
        <v>15115</v>
      </c>
      <c r="P3960" s="68">
        <v>6050</v>
      </c>
      <c r="Q3960" s="33" t="s">
        <v>15124</v>
      </c>
      <c r="R3960" s="33" t="s">
        <v>530</v>
      </c>
      <c r="S3960" s="68">
        <v>36558</v>
      </c>
      <c r="T3960" s="69" t="s">
        <v>15125</v>
      </c>
      <c r="U3960" s="33" t="s">
        <v>4699</v>
      </c>
      <c r="V3960" s="33" t="s">
        <v>4699</v>
      </c>
      <c r="W3960" s="33" t="s">
        <v>15126</v>
      </c>
      <c r="X3960" s="70" t="s">
        <v>3485</v>
      </c>
    </row>
    <row r="3961" spans="14:24" x14ac:dyDescent="0.25">
      <c r="N3961" s="33" t="s">
        <v>3485</v>
      </c>
      <c r="O3961" s="33" t="s">
        <v>15115</v>
      </c>
      <c r="P3961" s="68">
        <v>7658</v>
      </c>
      <c r="Q3961" s="33" t="s">
        <v>15127</v>
      </c>
      <c r="R3961" s="33" t="s">
        <v>15128</v>
      </c>
      <c r="S3961" s="68">
        <v>30436</v>
      </c>
      <c r="T3961" s="69" t="s">
        <v>15129</v>
      </c>
      <c r="U3961" s="33" t="s">
        <v>15119</v>
      </c>
      <c r="V3961" s="33" t="s">
        <v>15119</v>
      </c>
      <c r="W3961" s="33" t="s">
        <v>15130</v>
      </c>
      <c r="X3961" s="33" t="s">
        <v>3485</v>
      </c>
    </row>
    <row r="3962" spans="14:24" x14ac:dyDescent="0.25">
      <c r="N3962" s="33" t="s">
        <v>3485</v>
      </c>
      <c r="O3962" s="33" t="s">
        <v>15131</v>
      </c>
      <c r="P3962" s="68">
        <v>4906</v>
      </c>
      <c r="Q3962" s="33" t="s">
        <v>15132</v>
      </c>
      <c r="R3962" s="33" t="s">
        <v>15133</v>
      </c>
      <c r="S3962" s="68">
        <v>31379</v>
      </c>
      <c r="T3962" s="69" t="s">
        <v>15134</v>
      </c>
      <c r="U3962" s="33" t="s">
        <v>15135</v>
      </c>
      <c r="V3962" s="33" t="s">
        <v>15136</v>
      </c>
      <c r="W3962" s="33" t="s">
        <v>15137</v>
      </c>
      <c r="X3962" s="33" t="s">
        <v>3485</v>
      </c>
    </row>
    <row r="3963" spans="14:24" x14ac:dyDescent="0.25">
      <c r="N3963" s="33" t="s">
        <v>3485</v>
      </c>
      <c r="O3963" s="33" t="s">
        <v>15131</v>
      </c>
      <c r="P3963" s="68">
        <v>4907</v>
      </c>
      <c r="Q3963" s="33" t="s">
        <v>15138</v>
      </c>
      <c r="R3963" s="33" t="s">
        <v>15139</v>
      </c>
      <c r="S3963" s="68">
        <v>60909</v>
      </c>
      <c r="T3963" s="69" t="s">
        <v>15140</v>
      </c>
      <c r="U3963" s="33" t="s">
        <v>15135</v>
      </c>
      <c r="V3963" s="33" t="s">
        <v>15136</v>
      </c>
      <c r="W3963" s="69" t="s">
        <v>15141</v>
      </c>
      <c r="X3963" s="33" t="s">
        <v>3485</v>
      </c>
    </row>
    <row r="3964" spans="14:24" x14ac:dyDescent="0.25">
      <c r="N3964" s="33" t="s">
        <v>3485</v>
      </c>
      <c r="O3964" s="33" t="s">
        <v>15142</v>
      </c>
      <c r="P3964" s="68">
        <v>7236</v>
      </c>
      <c r="Q3964" s="33" t="s">
        <v>15143</v>
      </c>
      <c r="R3964" s="33" t="s">
        <v>15144</v>
      </c>
      <c r="S3964" s="68">
        <v>29699</v>
      </c>
      <c r="T3964" s="69" t="s">
        <v>15145</v>
      </c>
      <c r="U3964" s="33" t="s">
        <v>3704</v>
      </c>
      <c r="V3964" s="33" t="s">
        <v>3704</v>
      </c>
      <c r="W3964" s="33" t="s">
        <v>15146</v>
      </c>
      <c r="X3964" s="33" t="s">
        <v>3485</v>
      </c>
    </row>
    <row r="3965" spans="14:24" x14ac:dyDescent="0.25">
      <c r="N3965" s="33" t="s">
        <v>3485</v>
      </c>
      <c r="O3965" s="33" t="s">
        <v>15142</v>
      </c>
      <c r="P3965" s="68">
        <v>7237</v>
      </c>
      <c r="Q3965" s="69" t="s">
        <v>15147</v>
      </c>
      <c r="R3965" s="33" t="s">
        <v>15148</v>
      </c>
      <c r="S3965" s="68">
        <v>29704</v>
      </c>
      <c r="T3965" s="69" t="s">
        <v>15149</v>
      </c>
      <c r="U3965" s="33" t="s">
        <v>3704</v>
      </c>
      <c r="V3965" s="33" t="s">
        <v>3704</v>
      </c>
      <c r="W3965" s="33" t="s">
        <v>15146</v>
      </c>
      <c r="X3965" s="33" t="s">
        <v>3485</v>
      </c>
    </row>
    <row r="3966" spans="14:24" x14ac:dyDescent="0.25">
      <c r="N3966" s="33" t="s">
        <v>3485</v>
      </c>
      <c r="O3966" s="33" t="s">
        <v>15150</v>
      </c>
      <c r="P3966" s="68">
        <v>8476</v>
      </c>
      <c r="Q3966" s="33" t="s">
        <v>15151</v>
      </c>
      <c r="R3966" s="33" t="s">
        <v>15152</v>
      </c>
      <c r="S3966" s="68">
        <v>43259</v>
      </c>
      <c r="T3966" s="69" t="s">
        <v>15153</v>
      </c>
      <c r="U3966" s="33" t="s">
        <v>8199</v>
      </c>
      <c r="V3966" s="33" t="s">
        <v>8200</v>
      </c>
      <c r="W3966" s="33" t="s">
        <v>15154</v>
      </c>
      <c r="X3966" s="33" t="s">
        <v>3485</v>
      </c>
    </row>
    <row r="3967" spans="14:24" x14ac:dyDescent="0.25">
      <c r="N3967" s="33" t="s">
        <v>3485</v>
      </c>
      <c r="O3967" s="33" t="s">
        <v>15150</v>
      </c>
      <c r="P3967" s="68">
        <v>8563</v>
      </c>
      <c r="Q3967" s="33" t="s">
        <v>15155</v>
      </c>
      <c r="R3967" s="33" t="s">
        <v>15156</v>
      </c>
      <c r="S3967" s="68">
        <v>43437</v>
      </c>
      <c r="T3967" s="33" t="s">
        <v>15157</v>
      </c>
      <c r="U3967" s="33" t="s">
        <v>8199</v>
      </c>
      <c r="V3967" s="33" t="s">
        <v>8200</v>
      </c>
      <c r="W3967" s="33" t="s">
        <v>15154</v>
      </c>
      <c r="X3967" s="33" t="s">
        <v>3485</v>
      </c>
    </row>
    <row r="3968" spans="14:24" x14ac:dyDescent="0.25">
      <c r="N3968" s="33" t="s">
        <v>3485</v>
      </c>
      <c r="O3968" s="33" t="s">
        <v>15150</v>
      </c>
      <c r="P3968" s="68">
        <v>8564</v>
      </c>
      <c r="Q3968" s="33" t="s">
        <v>15158</v>
      </c>
      <c r="R3968" s="33" t="s">
        <v>15159</v>
      </c>
      <c r="S3968" s="68">
        <v>43261</v>
      </c>
      <c r="T3968" s="69" t="s">
        <v>15160</v>
      </c>
      <c r="U3968" s="33" t="s">
        <v>8199</v>
      </c>
      <c r="V3968" s="33" t="s">
        <v>8200</v>
      </c>
      <c r="W3968" s="33" t="s">
        <v>15154</v>
      </c>
      <c r="X3968" s="33" t="s">
        <v>3485</v>
      </c>
    </row>
    <row r="3969" spans="14:24" x14ac:dyDescent="0.25">
      <c r="N3969" s="70" t="s">
        <v>3485</v>
      </c>
      <c r="O3969" s="33" t="s">
        <v>15150</v>
      </c>
      <c r="P3969" s="68">
        <v>8565</v>
      </c>
      <c r="Q3969" s="33" t="s">
        <v>15161</v>
      </c>
      <c r="R3969" s="33" t="s">
        <v>141</v>
      </c>
      <c r="S3969" s="68">
        <v>51818</v>
      </c>
      <c r="T3969" s="69" t="s">
        <v>15162</v>
      </c>
      <c r="U3969" s="33" t="s">
        <v>4699</v>
      </c>
      <c r="V3969" s="33" t="s">
        <v>4699</v>
      </c>
      <c r="W3969" s="69" t="s">
        <v>15163</v>
      </c>
      <c r="X3969" s="70" t="s">
        <v>3485</v>
      </c>
    </row>
    <row r="3970" spans="14:24" x14ac:dyDescent="0.25">
      <c r="N3970" s="70" t="s">
        <v>3485</v>
      </c>
      <c r="O3970" s="33" t="s">
        <v>15150</v>
      </c>
      <c r="P3970" s="68">
        <v>8803</v>
      </c>
      <c r="Q3970" s="69" t="s">
        <v>15164</v>
      </c>
      <c r="R3970" s="33" t="s">
        <v>1525</v>
      </c>
      <c r="S3970" s="68">
        <v>48622</v>
      </c>
      <c r="T3970" s="33" t="s">
        <v>15165</v>
      </c>
      <c r="U3970" s="33" t="s">
        <v>4699</v>
      </c>
      <c r="V3970" s="33" t="s">
        <v>4699</v>
      </c>
      <c r="W3970" s="69" t="s">
        <v>15166</v>
      </c>
      <c r="X3970" s="70" t="s">
        <v>3485</v>
      </c>
    </row>
    <row r="3971" spans="14:24" x14ac:dyDescent="0.25">
      <c r="N3971" s="70" t="s">
        <v>3485</v>
      </c>
      <c r="O3971" s="33" t="s">
        <v>15167</v>
      </c>
      <c r="P3971" s="68">
        <v>4762</v>
      </c>
      <c r="Q3971" s="33" t="s">
        <v>15168</v>
      </c>
      <c r="R3971" s="33" t="s">
        <v>354</v>
      </c>
      <c r="S3971" s="68">
        <v>58421</v>
      </c>
      <c r="T3971" s="69" t="s">
        <v>15169</v>
      </c>
      <c r="U3971" s="33" t="s">
        <v>4699</v>
      </c>
      <c r="V3971" s="33" t="s">
        <v>4699</v>
      </c>
      <c r="W3971" s="33" t="s">
        <v>15170</v>
      </c>
      <c r="X3971" s="70" t="s">
        <v>3485</v>
      </c>
    </row>
    <row r="3972" spans="14:24" x14ac:dyDescent="0.25">
      <c r="N3972" s="33" t="s">
        <v>3484</v>
      </c>
      <c r="O3972" s="33" t="s">
        <v>15171</v>
      </c>
      <c r="P3972" s="68">
        <v>3292</v>
      </c>
      <c r="Q3972" s="33" t="s">
        <v>15172</v>
      </c>
      <c r="R3972" s="33" t="s">
        <v>15173</v>
      </c>
      <c r="S3972" s="68">
        <v>24323</v>
      </c>
      <c r="T3972" s="69" t="s">
        <v>15174</v>
      </c>
      <c r="U3972" s="33" t="s">
        <v>5066</v>
      </c>
      <c r="V3972" s="33" t="s">
        <v>5067</v>
      </c>
      <c r="W3972" s="33" t="s">
        <v>15175</v>
      </c>
      <c r="X3972" s="33" t="s">
        <v>3484</v>
      </c>
    </row>
    <row r="3973" spans="14:24" x14ac:dyDescent="0.25">
      <c r="N3973" s="33" t="s">
        <v>3484</v>
      </c>
      <c r="O3973" s="33" t="s">
        <v>15176</v>
      </c>
      <c r="P3973" s="68">
        <v>3297</v>
      </c>
      <c r="Q3973" s="33" t="s">
        <v>15177</v>
      </c>
      <c r="R3973" s="33" t="s">
        <v>15178</v>
      </c>
      <c r="S3973" s="68">
        <v>38766</v>
      </c>
      <c r="T3973" s="69" t="s">
        <v>15179</v>
      </c>
      <c r="U3973" s="33" t="s">
        <v>5066</v>
      </c>
      <c r="V3973" s="33" t="s">
        <v>5067</v>
      </c>
      <c r="W3973" s="33" t="s">
        <v>15180</v>
      </c>
      <c r="X3973" s="33" t="s">
        <v>3484</v>
      </c>
    </row>
    <row r="3974" spans="14:24" x14ac:dyDescent="0.25">
      <c r="N3974" s="33" t="s">
        <v>3484</v>
      </c>
      <c r="O3974" s="33" t="s">
        <v>15176</v>
      </c>
      <c r="P3974" s="68">
        <v>6185</v>
      </c>
      <c r="Q3974" s="33" t="s">
        <v>15181</v>
      </c>
      <c r="R3974" s="33" t="s">
        <v>15182</v>
      </c>
      <c r="S3974" s="68">
        <v>19144</v>
      </c>
      <c r="T3974" s="69" t="s">
        <v>15183</v>
      </c>
      <c r="U3974" s="33" t="s">
        <v>4728</v>
      </c>
      <c r="V3974" s="33" t="s">
        <v>4729</v>
      </c>
      <c r="W3974" s="33" t="s">
        <v>15184</v>
      </c>
      <c r="X3974" s="33" t="s">
        <v>3484</v>
      </c>
    </row>
    <row r="3975" spans="14:24" x14ac:dyDescent="0.25">
      <c r="N3975" s="33" t="s">
        <v>3484</v>
      </c>
      <c r="O3975" s="33" t="s">
        <v>15176</v>
      </c>
      <c r="P3975" s="68">
        <v>6522</v>
      </c>
      <c r="Q3975" s="33" t="s">
        <v>15185</v>
      </c>
      <c r="R3975" s="33" t="s">
        <v>15186</v>
      </c>
      <c r="S3975" s="68">
        <v>38769</v>
      </c>
      <c r="T3975" s="69" t="s">
        <v>15187</v>
      </c>
      <c r="U3975" s="33" t="s">
        <v>5066</v>
      </c>
      <c r="V3975" s="33" t="s">
        <v>5067</v>
      </c>
      <c r="W3975" s="33" t="s">
        <v>15188</v>
      </c>
      <c r="X3975" s="33" t="s">
        <v>3484</v>
      </c>
    </row>
    <row r="3976" spans="14:24" x14ac:dyDescent="0.25">
      <c r="N3976" s="33" t="s">
        <v>3484</v>
      </c>
      <c r="O3976" s="33" t="s">
        <v>15176</v>
      </c>
      <c r="P3976" s="68">
        <v>9259</v>
      </c>
      <c r="Q3976" s="33" t="s">
        <v>15189</v>
      </c>
      <c r="R3976" s="33" t="s">
        <v>15190</v>
      </c>
      <c r="S3976" s="68">
        <v>57315</v>
      </c>
      <c r="T3976" s="33" t="s">
        <v>15191</v>
      </c>
      <c r="U3976" s="33" t="s">
        <v>4638</v>
      </c>
      <c r="V3976" s="33" t="s">
        <v>4639</v>
      </c>
      <c r="W3976" s="33" t="s">
        <v>15192</v>
      </c>
      <c r="X3976" s="33" t="s">
        <v>3484</v>
      </c>
    </row>
    <row r="3977" spans="14:24" x14ac:dyDescent="0.25">
      <c r="N3977" s="33" t="s">
        <v>3484</v>
      </c>
      <c r="O3977" s="33" t="s">
        <v>15193</v>
      </c>
      <c r="P3977" s="68">
        <v>3293</v>
      </c>
      <c r="Q3977" s="33" t="s">
        <v>15194</v>
      </c>
      <c r="R3977" s="33" t="s">
        <v>15195</v>
      </c>
      <c r="S3977" s="68">
        <v>54159</v>
      </c>
      <c r="T3977" s="69" t="s">
        <v>15196</v>
      </c>
      <c r="U3977" s="33" t="s">
        <v>5066</v>
      </c>
      <c r="V3977" s="33" t="s">
        <v>5067</v>
      </c>
      <c r="W3977" s="33" t="s">
        <v>15197</v>
      </c>
      <c r="X3977" s="33" t="s">
        <v>3484</v>
      </c>
    </row>
    <row r="3978" spans="14:24" x14ac:dyDescent="0.25">
      <c r="N3978" s="33" t="s">
        <v>3483</v>
      </c>
      <c r="O3978" s="33" t="s">
        <v>15198</v>
      </c>
      <c r="P3978" s="68">
        <v>4688</v>
      </c>
      <c r="Q3978" s="33" t="s">
        <v>15199</v>
      </c>
      <c r="R3978" s="33" t="s">
        <v>15200</v>
      </c>
      <c r="S3978" s="68">
        <v>57944</v>
      </c>
      <c r="T3978" s="69" t="s">
        <v>15201</v>
      </c>
      <c r="U3978" s="33" t="s">
        <v>5017</v>
      </c>
      <c r="V3978" s="33" t="s">
        <v>5017</v>
      </c>
      <c r="W3978" s="33" t="s">
        <v>5018</v>
      </c>
      <c r="X3978" s="33" t="s">
        <v>3483</v>
      </c>
    </row>
    <row r="3979" spans="14:24" x14ac:dyDescent="0.25">
      <c r="N3979" s="33" t="s">
        <v>3483</v>
      </c>
      <c r="O3979" s="33" t="s">
        <v>15198</v>
      </c>
      <c r="P3979" s="68">
        <v>4909</v>
      </c>
      <c r="Q3979" s="69" t="s">
        <v>15202</v>
      </c>
      <c r="R3979" s="33" t="s">
        <v>15203</v>
      </c>
      <c r="S3979" s="68">
        <v>57928</v>
      </c>
      <c r="T3979" s="69" t="s">
        <v>15204</v>
      </c>
      <c r="U3979" s="33" t="s">
        <v>12682</v>
      </c>
      <c r="V3979" s="33" t="s">
        <v>12683</v>
      </c>
      <c r="W3979" s="33" t="s">
        <v>15205</v>
      </c>
      <c r="X3979" s="33" t="s">
        <v>3483</v>
      </c>
    </row>
    <row r="3980" spans="14:24" x14ac:dyDescent="0.25">
      <c r="N3980" s="33" t="s">
        <v>3483</v>
      </c>
      <c r="O3980" s="33" t="s">
        <v>15198</v>
      </c>
      <c r="P3980" s="68">
        <v>6061</v>
      </c>
      <c r="Q3980" s="33" t="s">
        <v>15206</v>
      </c>
      <c r="R3980" s="33" t="s">
        <v>15207</v>
      </c>
      <c r="S3980" s="68">
        <v>57894</v>
      </c>
      <c r="T3980" s="69" t="s">
        <v>15208</v>
      </c>
      <c r="U3980" s="33" t="s">
        <v>4638</v>
      </c>
      <c r="V3980" s="33" t="s">
        <v>4639</v>
      </c>
      <c r="W3980" s="33" t="s">
        <v>15209</v>
      </c>
      <c r="X3980" s="33" t="s">
        <v>3483</v>
      </c>
    </row>
    <row r="3981" spans="14:24" x14ac:dyDescent="0.25">
      <c r="N3981" s="33" t="s">
        <v>3483</v>
      </c>
      <c r="O3981" s="33" t="s">
        <v>15210</v>
      </c>
      <c r="P3981" s="68">
        <v>4684</v>
      </c>
      <c r="Q3981" s="33" t="s">
        <v>15211</v>
      </c>
      <c r="R3981" s="33" t="s">
        <v>15212</v>
      </c>
      <c r="S3981" s="68">
        <v>20951</v>
      </c>
      <c r="T3981" s="69" t="s">
        <v>15213</v>
      </c>
      <c r="U3981" s="33" t="s">
        <v>5017</v>
      </c>
      <c r="V3981" s="33" t="s">
        <v>5017</v>
      </c>
      <c r="W3981" s="33" t="s">
        <v>5018</v>
      </c>
      <c r="X3981" s="33" t="s">
        <v>3483</v>
      </c>
    </row>
    <row r="3982" spans="14:24" x14ac:dyDescent="0.25">
      <c r="N3982" s="33" t="s">
        <v>3483</v>
      </c>
      <c r="O3982" s="33" t="s">
        <v>15214</v>
      </c>
      <c r="P3982" s="68">
        <v>5432</v>
      </c>
      <c r="Q3982" s="33" t="s">
        <v>15215</v>
      </c>
      <c r="R3982" s="33" t="s">
        <v>15216</v>
      </c>
      <c r="S3982" s="68">
        <v>14544</v>
      </c>
      <c r="T3982" s="69" t="s">
        <v>15217</v>
      </c>
      <c r="U3982" s="33" t="s">
        <v>5017</v>
      </c>
      <c r="V3982" s="33" t="s">
        <v>5017</v>
      </c>
      <c r="W3982" s="33" t="s">
        <v>5018</v>
      </c>
      <c r="X3982" s="33" t="s">
        <v>3483</v>
      </c>
    </row>
    <row r="3983" spans="14:24" x14ac:dyDescent="0.25">
      <c r="N3983" s="33" t="s">
        <v>3483</v>
      </c>
      <c r="O3983" s="33" t="s">
        <v>15218</v>
      </c>
      <c r="P3983" s="68">
        <v>6498</v>
      </c>
      <c r="Q3983" s="69" t="s">
        <v>15219</v>
      </c>
      <c r="R3983" s="33" t="s">
        <v>15220</v>
      </c>
      <c r="S3983" s="68">
        <v>9075</v>
      </c>
      <c r="T3983" s="69" t="s">
        <v>15221</v>
      </c>
      <c r="U3983" s="33" t="s">
        <v>5017</v>
      </c>
      <c r="V3983" s="33" t="s">
        <v>5017</v>
      </c>
      <c r="W3983" s="33" t="s">
        <v>5018</v>
      </c>
      <c r="X3983" s="33" t="s">
        <v>3483</v>
      </c>
    </row>
    <row r="3984" spans="14:24" x14ac:dyDescent="0.25">
      <c r="N3984" s="33" t="s">
        <v>3483</v>
      </c>
      <c r="O3984" s="33" t="s">
        <v>15222</v>
      </c>
      <c r="P3984" s="68">
        <v>6500</v>
      </c>
      <c r="Q3984" s="33" t="s">
        <v>15223</v>
      </c>
      <c r="R3984" s="33" t="s">
        <v>15224</v>
      </c>
      <c r="S3984" s="68">
        <v>59267</v>
      </c>
      <c r="T3984" s="69" t="s">
        <v>15225</v>
      </c>
      <c r="U3984" s="33" t="s">
        <v>5017</v>
      </c>
      <c r="V3984" s="33" t="s">
        <v>5017</v>
      </c>
      <c r="W3984" s="33" t="s">
        <v>5018</v>
      </c>
      <c r="X3984" s="33" t="s">
        <v>3483</v>
      </c>
    </row>
    <row r="3985" spans="14:24" x14ac:dyDescent="0.25">
      <c r="N3985" s="33" t="s">
        <v>3483</v>
      </c>
      <c r="O3985" s="33" t="s">
        <v>15222</v>
      </c>
      <c r="P3985" s="68">
        <v>6502</v>
      </c>
      <c r="Q3985" s="33" t="s">
        <v>15226</v>
      </c>
      <c r="R3985" s="33" t="s">
        <v>15227</v>
      </c>
      <c r="S3985" s="68">
        <v>57942</v>
      </c>
      <c r="T3985" s="69" t="s">
        <v>15228</v>
      </c>
      <c r="U3985" s="33" t="s">
        <v>5017</v>
      </c>
      <c r="V3985" s="33" t="s">
        <v>5017</v>
      </c>
      <c r="W3985" s="33" t="s">
        <v>5018</v>
      </c>
      <c r="X3985" s="33" t="s">
        <v>3483</v>
      </c>
    </row>
    <row r="3986" spans="14:24" x14ac:dyDescent="0.25">
      <c r="N3986" s="33" t="s">
        <v>3483</v>
      </c>
      <c r="O3986" s="33" t="s">
        <v>15229</v>
      </c>
      <c r="P3986" s="68">
        <v>4687</v>
      </c>
      <c r="Q3986" s="69" t="s">
        <v>15230</v>
      </c>
      <c r="R3986" s="33" t="s">
        <v>15231</v>
      </c>
      <c r="S3986" s="68">
        <v>20974</v>
      </c>
      <c r="T3986" s="69" t="s">
        <v>15232</v>
      </c>
      <c r="U3986" s="33" t="s">
        <v>5017</v>
      </c>
      <c r="V3986" s="33" t="s">
        <v>5017</v>
      </c>
      <c r="W3986" s="33" t="s">
        <v>5018</v>
      </c>
      <c r="X3986" s="33" t="s">
        <v>3483</v>
      </c>
    </row>
    <row r="3987" spans="14:24" x14ac:dyDescent="0.25">
      <c r="N3987" s="33" t="s">
        <v>3483</v>
      </c>
      <c r="O3987" s="33" t="s">
        <v>15233</v>
      </c>
      <c r="P3987" s="68">
        <v>4719</v>
      </c>
      <c r="Q3987" s="33" t="s">
        <v>15234</v>
      </c>
      <c r="R3987" s="33" t="s">
        <v>15235</v>
      </c>
      <c r="S3987" s="68">
        <v>8298</v>
      </c>
      <c r="T3987" s="69" t="s">
        <v>15236</v>
      </c>
      <c r="U3987" s="33" t="s">
        <v>5017</v>
      </c>
      <c r="V3987" s="33" t="s">
        <v>5017</v>
      </c>
      <c r="W3987" s="33" t="s">
        <v>15237</v>
      </c>
      <c r="X3987" s="33" t="s">
        <v>3483</v>
      </c>
    </row>
    <row r="3988" spans="14:24" x14ac:dyDescent="0.25">
      <c r="N3988" s="33" t="s">
        <v>3483</v>
      </c>
      <c r="O3988" s="33" t="s">
        <v>15233</v>
      </c>
      <c r="P3988" s="68">
        <v>4758</v>
      </c>
      <c r="Q3988" s="33" t="s">
        <v>15238</v>
      </c>
      <c r="R3988" s="33" t="s">
        <v>15239</v>
      </c>
      <c r="S3988" s="68">
        <v>11289</v>
      </c>
      <c r="T3988" s="69" t="s">
        <v>15240</v>
      </c>
      <c r="U3988" s="33" t="s">
        <v>12682</v>
      </c>
      <c r="V3988" s="33" t="s">
        <v>12683</v>
      </c>
      <c r="W3988" s="33" t="s">
        <v>15241</v>
      </c>
      <c r="X3988" s="33" t="s">
        <v>3483</v>
      </c>
    </row>
    <row r="3989" spans="14:24" x14ac:dyDescent="0.25">
      <c r="N3989" s="33" t="s">
        <v>3483</v>
      </c>
      <c r="O3989" s="33" t="s">
        <v>15242</v>
      </c>
      <c r="P3989" s="68">
        <v>4755</v>
      </c>
      <c r="Q3989" s="33" t="s">
        <v>15243</v>
      </c>
      <c r="R3989" s="33" t="s">
        <v>15244</v>
      </c>
      <c r="S3989" s="68">
        <v>57920</v>
      </c>
      <c r="T3989" s="69" t="s">
        <v>15245</v>
      </c>
      <c r="U3989" s="33" t="s">
        <v>5017</v>
      </c>
      <c r="V3989" s="33" t="s">
        <v>5017</v>
      </c>
      <c r="W3989" s="33" t="s">
        <v>5018</v>
      </c>
      <c r="X3989" s="33" t="s">
        <v>3483</v>
      </c>
    </row>
    <row r="3990" spans="14:24" x14ac:dyDescent="0.25">
      <c r="N3990" s="33" t="s">
        <v>3483</v>
      </c>
      <c r="O3990" s="33" t="s">
        <v>15242</v>
      </c>
      <c r="P3990" s="68">
        <v>4756</v>
      </c>
      <c r="Q3990" s="33" t="s">
        <v>15246</v>
      </c>
      <c r="R3990" s="33" t="s">
        <v>15247</v>
      </c>
      <c r="S3990" s="68">
        <v>60861</v>
      </c>
      <c r="T3990" s="69" t="s">
        <v>15248</v>
      </c>
      <c r="U3990" s="33" t="s">
        <v>3704</v>
      </c>
      <c r="V3990" s="33" t="s">
        <v>3704</v>
      </c>
      <c r="W3990" s="69" t="s">
        <v>15249</v>
      </c>
      <c r="X3990" s="33" t="s">
        <v>3483</v>
      </c>
    </row>
    <row r="3991" spans="14:24" x14ac:dyDescent="0.25">
      <c r="N3991" s="33" t="s">
        <v>3483</v>
      </c>
      <c r="O3991" s="33" t="s">
        <v>15242</v>
      </c>
      <c r="P3991" s="68">
        <v>4757</v>
      </c>
      <c r="Q3991" s="33" t="s">
        <v>15250</v>
      </c>
      <c r="R3991" s="33" t="s">
        <v>15251</v>
      </c>
      <c r="S3991" s="68">
        <v>4025</v>
      </c>
      <c r="T3991" s="69" t="s">
        <v>15252</v>
      </c>
      <c r="U3991" s="33" t="s">
        <v>5017</v>
      </c>
      <c r="V3991" s="33" t="s">
        <v>5017</v>
      </c>
      <c r="W3991" s="33" t="s">
        <v>15237</v>
      </c>
      <c r="X3991" s="33" t="s">
        <v>3483</v>
      </c>
    </row>
    <row r="3992" spans="14:24" x14ac:dyDescent="0.25">
      <c r="N3992" s="33" t="s">
        <v>3483</v>
      </c>
      <c r="O3992" s="33" t="s">
        <v>15242</v>
      </c>
      <c r="P3992" s="68">
        <v>5156</v>
      </c>
      <c r="Q3992" s="33" t="s">
        <v>15253</v>
      </c>
      <c r="R3992" s="33" t="s">
        <v>15254</v>
      </c>
      <c r="S3992" s="68">
        <v>3919</v>
      </c>
      <c r="T3992" s="69" t="s">
        <v>15255</v>
      </c>
      <c r="U3992" s="33" t="s">
        <v>3704</v>
      </c>
      <c r="V3992" s="33" t="s">
        <v>3704</v>
      </c>
      <c r="W3992" s="33" t="s">
        <v>12385</v>
      </c>
      <c r="X3992" s="33" t="s">
        <v>3483</v>
      </c>
    </row>
    <row r="3993" spans="14:24" x14ac:dyDescent="0.25">
      <c r="N3993" s="33" t="s">
        <v>3483</v>
      </c>
      <c r="O3993" s="33" t="s">
        <v>15242</v>
      </c>
      <c r="P3993" s="68">
        <v>8985</v>
      </c>
      <c r="Q3993" s="33" t="s">
        <v>15256</v>
      </c>
      <c r="R3993" s="33" t="s">
        <v>15257</v>
      </c>
      <c r="S3993" s="68">
        <v>54444</v>
      </c>
      <c r="T3993" s="69" t="s">
        <v>15258</v>
      </c>
      <c r="U3993" s="33" t="s">
        <v>15259</v>
      </c>
      <c r="V3993" s="33" t="s">
        <v>15259</v>
      </c>
      <c r="W3993" s="69" t="s">
        <v>15260</v>
      </c>
      <c r="X3993" s="33" t="s">
        <v>3483</v>
      </c>
    </row>
    <row r="3994" spans="14:24" x14ac:dyDescent="0.25">
      <c r="N3994" s="33" t="s">
        <v>3483</v>
      </c>
      <c r="O3994" s="33" t="s">
        <v>15261</v>
      </c>
      <c r="P3994" s="68">
        <v>6499</v>
      </c>
      <c r="Q3994" s="69" t="s">
        <v>15262</v>
      </c>
      <c r="R3994" s="33" t="s">
        <v>15263</v>
      </c>
      <c r="S3994" s="68">
        <v>57923</v>
      </c>
      <c r="T3994" s="69" t="s">
        <v>15264</v>
      </c>
      <c r="U3994" s="33" t="s">
        <v>5017</v>
      </c>
      <c r="V3994" s="33" t="s">
        <v>5017</v>
      </c>
      <c r="W3994" s="33" t="s">
        <v>5018</v>
      </c>
      <c r="X3994" s="33" t="s">
        <v>3483</v>
      </c>
    </row>
    <row r="3995" spans="14:24" x14ac:dyDescent="0.25">
      <c r="N3995" s="33" t="s">
        <v>3483</v>
      </c>
      <c r="O3995" s="33" t="s">
        <v>15261</v>
      </c>
      <c r="P3995" s="68">
        <v>6501</v>
      </c>
      <c r="Q3995" s="33" t="s">
        <v>15265</v>
      </c>
      <c r="R3995" s="33" t="s">
        <v>15266</v>
      </c>
      <c r="S3995" s="68">
        <v>57926</v>
      </c>
      <c r="T3995" s="69" t="s">
        <v>15267</v>
      </c>
      <c r="U3995" s="33" t="s">
        <v>5017</v>
      </c>
      <c r="V3995" s="33" t="s">
        <v>5017</v>
      </c>
      <c r="W3995" s="33" t="s">
        <v>5018</v>
      </c>
      <c r="X3995" s="33" t="s">
        <v>3483</v>
      </c>
    </row>
    <row r="3996" spans="14:24" x14ac:dyDescent="0.25">
      <c r="N3996" s="33" t="s">
        <v>3482</v>
      </c>
      <c r="O3996" s="33" t="s">
        <v>15268</v>
      </c>
      <c r="P3996" s="68">
        <v>1302</v>
      </c>
      <c r="Q3996" s="33" t="s">
        <v>15269</v>
      </c>
      <c r="R3996" s="33" t="s">
        <v>15270</v>
      </c>
      <c r="S3996" s="68">
        <v>58091</v>
      </c>
      <c r="T3996" s="69" t="s">
        <v>15271</v>
      </c>
      <c r="U3996" s="33" t="s">
        <v>4638</v>
      </c>
      <c r="V3996" s="33" t="s">
        <v>5811</v>
      </c>
      <c r="W3996" s="33" t="s">
        <v>15272</v>
      </c>
      <c r="X3996" s="33" t="s">
        <v>3482</v>
      </c>
    </row>
    <row r="3997" spans="14:24" x14ac:dyDescent="0.25">
      <c r="N3997" s="33" t="s">
        <v>3482</v>
      </c>
      <c r="O3997" s="33" t="s">
        <v>15268</v>
      </c>
      <c r="P3997" s="68">
        <v>6830</v>
      </c>
      <c r="Q3997" s="33" t="s">
        <v>15273</v>
      </c>
      <c r="R3997" s="33" t="s">
        <v>15274</v>
      </c>
      <c r="S3997" s="68">
        <v>20808</v>
      </c>
      <c r="T3997" s="69" t="s">
        <v>15275</v>
      </c>
      <c r="U3997" s="33" t="s">
        <v>4638</v>
      </c>
      <c r="V3997" s="33" t="s">
        <v>5811</v>
      </c>
      <c r="W3997" s="33" t="s">
        <v>15272</v>
      </c>
      <c r="X3997" s="33" t="s">
        <v>3482</v>
      </c>
    </row>
    <row r="3998" spans="14:24" x14ac:dyDescent="0.25">
      <c r="N3998" s="33" t="s">
        <v>3482</v>
      </c>
      <c r="O3998" s="33" t="s">
        <v>15276</v>
      </c>
      <c r="P3998" s="68">
        <v>1306</v>
      </c>
      <c r="Q3998" s="33" t="s">
        <v>15277</v>
      </c>
      <c r="R3998" s="33" t="s">
        <v>15278</v>
      </c>
      <c r="S3998" s="68">
        <v>23806</v>
      </c>
      <c r="T3998" s="33" t="s">
        <v>15279</v>
      </c>
      <c r="U3998" s="33" t="s">
        <v>4638</v>
      </c>
      <c r="V3998" s="33" t="s">
        <v>4639</v>
      </c>
      <c r="W3998" s="33" t="s">
        <v>15280</v>
      </c>
      <c r="X3998" s="33" t="s">
        <v>3482</v>
      </c>
    </row>
    <row r="3999" spans="14:24" x14ac:dyDescent="0.25">
      <c r="N3999" s="33" t="s">
        <v>3482</v>
      </c>
      <c r="O3999" s="33" t="s">
        <v>15276</v>
      </c>
      <c r="P3999" s="68">
        <v>1306</v>
      </c>
      <c r="Q3999" s="33" t="s">
        <v>15277</v>
      </c>
      <c r="R3999" s="33" t="s">
        <v>15281</v>
      </c>
      <c r="S3999" s="68">
        <v>19247</v>
      </c>
      <c r="T3999" s="69" t="s">
        <v>15282</v>
      </c>
      <c r="U3999" s="33" t="s">
        <v>4638</v>
      </c>
      <c r="V3999" s="33" t="s">
        <v>4639</v>
      </c>
      <c r="W3999" s="33" t="s">
        <v>15283</v>
      </c>
      <c r="X3999" s="33" t="s">
        <v>3482</v>
      </c>
    </row>
    <row r="4000" spans="14:24" x14ac:dyDescent="0.25">
      <c r="N4000" s="33" t="s">
        <v>3482</v>
      </c>
      <c r="O4000" s="33" t="s">
        <v>15284</v>
      </c>
      <c r="P4000" s="68">
        <v>8433</v>
      </c>
      <c r="Q4000" s="33" t="s">
        <v>15285</v>
      </c>
      <c r="R4000" s="33" t="s">
        <v>15286</v>
      </c>
      <c r="S4000" s="68">
        <v>58295</v>
      </c>
      <c r="T4000" s="69" t="s">
        <v>15287</v>
      </c>
      <c r="U4000" s="33" t="s">
        <v>4638</v>
      </c>
      <c r="V4000" s="33" t="s">
        <v>5811</v>
      </c>
      <c r="W4000" s="33" t="s">
        <v>15272</v>
      </c>
      <c r="X4000" s="33" t="s">
        <v>3482</v>
      </c>
    </row>
    <row r="4001" spans="14:24" x14ac:dyDescent="0.25">
      <c r="N4001" s="33" t="s">
        <v>3482</v>
      </c>
      <c r="O4001" s="33" t="s">
        <v>15284</v>
      </c>
      <c r="P4001" s="68">
        <v>8433</v>
      </c>
      <c r="Q4001" s="33" t="s">
        <v>15285</v>
      </c>
      <c r="R4001" s="33" t="s">
        <v>15288</v>
      </c>
      <c r="S4001" s="68">
        <v>58242</v>
      </c>
      <c r="T4001" s="69" t="s">
        <v>15289</v>
      </c>
      <c r="U4001" s="33" t="s">
        <v>4638</v>
      </c>
      <c r="V4001" s="33" t="s">
        <v>5811</v>
      </c>
      <c r="W4001" s="33" t="s">
        <v>15272</v>
      </c>
      <c r="X4001" s="33" t="s">
        <v>3482</v>
      </c>
    </row>
    <row r="4002" spans="14:24" x14ac:dyDescent="0.25">
      <c r="N4002" s="33" t="s">
        <v>3482</v>
      </c>
      <c r="O4002" s="33" t="s">
        <v>15284</v>
      </c>
      <c r="P4002" s="68">
        <v>8433</v>
      </c>
      <c r="Q4002" s="33" t="s">
        <v>15285</v>
      </c>
      <c r="R4002" s="33" t="s">
        <v>15290</v>
      </c>
      <c r="S4002" s="68">
        <v>58277</v>
      </c>
      <c r="T4002" s="69" t="s">
        <v>15291</v>
      </c>
      <c r="U4002" s="33" t="s">
        <v>4638</v>
      </c>
      <c r="V4002" s="33" t="s">
        <v>5811</v>
      </c>
      <c r="W4002" s="33" t="s">
        <v>15272</v>
      </c>
      <c r="X4002" s="33" t="s">
        <v>3482</v>
      </c>
    </row>
    <row r="4003" spans="14:24" x14ac:dyDescent="0.25">
      <c r="N4003" s="33" t="s">
        <v>3482</v>
      </c>
      <c r="O4003" s="33" t="s">
        <v>15284</v>
      </c>
      <c r="P4003" s="68">
        <v>8433</v>
      </c>
      <c r="Q4003" s="33" t="s">
        <v>15285</v>
      </c>
      <c r="R4003" s="33" t="s">
        <v>15292</v>
      </c>
      <c r="S4003" s="68">
        <v>58247</v>
      </c>
      <c r="T4003" s="69" t="s">
        <v>15293</v>
      </c>
      <c r="U4003" s="33" t="s">
        <v>4638</v>
      </c>
      <c r="V4003" s="33" t="s">
        <v>5811</v>
      </c>
      <c r="W4003" s="33" t="s">
        <v>15272</v>
      </c>
      <c r="X4003" s="33" t="s">
        <v>3482</v>
      </c>
    </row>
    <row r="4004" spans="14:24" x14ac:dyDescent="0.25">
      <c r="N4004" s="33" t="s">
        <v>3482</v>
      </c>
      <c r="O4004" s="33" t="s">
        <v>15284</v>
      </c>
      <c r="P4004" s="68">
        <v>8433</v>
      </c>
      <c r="Q4004" s="33" t="s">
        <v>15285</v>
      </c>
      <c r="R4004" s="33" t="s">
        <v>15294</v>
      </c>
      <c r="S4004" s="68">
        <v>58278</v>
      </c>
      <c r="T4004" s="69" t="s">
        <v>15295</v>
      </c>
      <c r="U4004" s="33" t="s">
        <v>4638</v>
      </c>
      <c r="V4004" s="33" t="s">
        <v>5811</v>
      </c>
      <c r="W4004" s="33" t="s">
        <v>15272</v>
      </c>
      <c r="X4004" s="33" t="s">
        <v>3482</v>
      </c>
    </row>
    <row r="4005" spans="14:24" x14ac:dyDescent="0.25">
      <c r="N4005" s="33" t="s">
        <v>3482</v>
      </c>
      <c r="O4005" s="33" t="s">
        <v>15284</v>
      </c>
      <c r="P4005" s="68">
        <v>8433</v>
      </c>
      <c r="Q4005" s="33" t="s">
        <v>15285</v>
      </c>
      <c r="R4005" s="33" t="s">
        <v>15296</v>
      </c>
      <c r="S4005" s="68">
        <v>58321</v>
      </c>
      <c r="T4005" s="69" t="s">
        <v>15297</v>
      </c>
      <c r="U4005" s="33" t="s">
        <v>4638</v>
      </c>
      <c r="V4005" s="33" t="s">
        <v>5811</v>
      </c>
      <c r="W4005" s="33" t="s">
        <v>15272</v>
      </c>
      <c r="X4005" s="33" t="s">
        <v>3482</v>
      </c>
    </row>
    <row r="4006" spans="14:24" x14ac:dyDescent="0.25">
      <c r="N4006" s="33" t="s">
        <v>3482</v>
      </c>
      <c r="O4006" s="33" t="s">
        <v>15284</v>
      </c>
      <c r="P4006" s="68">
        <v>8434</v>
      </c>
      <c r="Q4006" s="33" t="s">
        <v>15298</v>
      </c>
      <c r="R4006" s="33" t="s">
        <v>15299</v>
      </c>
      <c r="S4006" s="68">
        <v>43182</v>
      </c>
      <c r="T4006" s="69" t="s">
        <v>15300</v>
      </c>
      <c r="U4006" s="33" t="s">
        <v>4638</v>
      </c>
      <c r="V4006" s="33" t="s">
        <v>5811</v>
      </c>
      <c r="W4006" s="33" t="s">
        <v>15272</v>
      </c>
      <c r="X4006" s="33" t="s">
        <v>3482</v>
      </c>
    </row>
    <row r="4007" spans="14:24" x14ac:dyDescent="0.25">
      <c r="N4007" s="33" t="s">
        <v>3482</v>
      </c>
      <c r="O4007" s="33" t="s">
        <v>15284</v>
      </c>
      <c r="P4007" s="68">
        <v>8556</v>
      </c>
      <c r="Q4007" s="33" t="s">
        <v>15301</v>
      </c>
      <c r="R4007" s="33" t="s">
        <v>15302</v>
      </c>
      <c r="S4007" s="68">
        <v>58432</v>
      </c>
      <c r="T4007" s="69" t="s">
        <v>15303</v>
      </c>
      <c r="U4007" s="33" t="s">
        <v>4638</v>
      </c>
      <c r="V4007" s="33" t="s">
        <v>5811</v>
      </c>
      <c r="W4007" s="33" t="s">
        <v>15272</v>
      </c>
      <c r="X4007" s="33" t="s">
        <v>3482</v>
      </c>
    </row>
    <row r="4008" spans="14:24" x14ac:dyDescent="0.25">
      <c r="N4008" s="33" t="s">
        <v>3482</v>
      </c>
      <c r="O4008" s="33" t="s">
        <v>15284</v>
      </c>
      <c r="P4008" s="68">
        <v>8556</v>
      </c>
      <c r="Q4008" s="33" t="s">
        <v>15301</v>
      </c>
      <c r="R4008" s="33" t="s">
        <v>15304</v>
      </c>
      <c r="S4008" s="68">
        <v>58431</v>
      </c>
      <c r="T4008" s="69" t="s">
        <v>15305</v>
      </c>
      <c r="U4008" s="33" t="s">
        <v>4638</v>
      </c>
      <c r="V4008" s="33" t="s">
        <v>5811</v>
      </c>
      <c r="W4008" s="33" t="s">
        <v>15272</v>
      </c>
      <c r="X4008" s="33" t="s">
        <v>3482</v>
      </c>
    </row>
    <row r="4009" spans="14:24" x14ac:dyDescent="0.25">
      <c r="N4009" s="33" t="s">
        <v>3482</v>
      </c>
      <c r="O4009" s="33" t="s">
        <v>15284</v>
      </c>
      <c r="P4009" s="68">
        <v>8556</v>
      </c>
      <c r="Q4009" s="33" t="s">
        <v>15301</v>
      </c>
      <c r="R4009" s="33" t="s">
        <v>15306</v>
      </c>
      <c r="S4009" s="68">
        <v>58440</v>
      </c>
      <c r="T4009" s="69" t="s">
        <v>15307</v>
      </c>
      <c r="U4009" s="33" t="s">
        <v>4638</v>
      </c>
      <c r="V4009" s="33" t="s">
        <v>5811</v>
      </c>
      <c r="W4009" s="33" t="s">
        <v>15272</v>
      </c>
      <c r="X4009" s="33" t="s">
        <v>3482</v>
      </c>
    </row>
    <row r="4010" spans="14:24" x14ac:dyDescent="0.25">
      <c r="N4010" s="33" t="s">
        <v>3482</v>
      </c>
      <c r="O4010" s="33" t="s">
        <v>15284</v>
      </c>
      <c r="P4010" s="68">
        <v>8556</v>
      </c>
      <c r="Q4010" s="33" t="s">
        <v>15301</v>
      </c>
      <c r="R4010" s="33" t="s">
        <v>15308</v>
      </c>
      <c r="S4010" s="68">
        <v>58437</v>
      </c>
      <c r="T4010" s="69" t="s">
        <v>15309</v>
      </c>
      <c r="U4010" s="33" t="s">
        <v>4638</v>
      </c>
      <c r="V4010" s="33" t="s">
        <v>5811</v>
      </c>
      <c r="W4010" s="33" t="s">
        <v>15272</v>
      </c>
      <c r="X4010" s="33" t="s">
        <v>3482</v>
      </c>
    </row>
    <row r="4011" spans="14:24" x14ac:dyDescent="0.25">
      <c r="N4011" s="33" t="s">
        <v>3482</v>
      </c>
      <c r="O4011" s="33" t="s">
        <v>15284</v>
      </c>
      <c r="P4011" s="68">
        <v>8556</v>
      </c>
      <c r="Q4011" s="33" t="s">
        <v>15301</v>
      </c>
      <c r="R4011" s="33" t="s">
        <v>15310</v>
      </c>
      <c r="S4011" s="68">
        <v>56405</v>
      </c>
      <c r="T4011" s="69" t="s">
        <v>15311</v>
      </c>
      <c r="U4011" s="33" t="s">
        <v>4638</v>
      </c>
      <c r="V4011" s="33" t="s">
        <v>5811</v>
      </c>
      <c r="W4011" s="33" t="s">
        <v>15272</v>
      </c>
      <c r="X4011" s="33" t="s">
        <v>3482</v>
      </c>
    </row>
    <row r="4012" spans="14:24" x14ac:dyDescent="0.25">
      <c r="N4012" s="33" t="s">
        <v>3482</v>
      </c>
      <c r="O4012" s="33" t="s">
        <v>15284</v>
      </c>
      <c r="P4012" s="68">
        <v>8556</v>
      </c>
      <c r="Q4012" s="33" t="s">
        <v>15301</v>
      </c>
      <c r="R4012" s="33" t="s">
        <v>15312</v>
      </c>
      <c r="S4012" s="68">
        <v>56419</v>
      </c>
      <c r="T4012" s="69" t="s">
        <v>15313</v>
      </c>
      <c r="U4012" s="33" t="s">
        <v>4638</v>
      </c>
      <c r="V4012" s="33" t="s">
        <v>5811</v>
      </c>
      <c r="W4012" s="33" t="s">
        <v>15272</v>
      </c>
      <c r="X4012" s="33" t="s">
        <v>3482</v>
      </c>
    </row>
    <row r="4013" spans="14:24" x14ac:dyDescent="0.25">
      <c r="N4013" s="33" t="s">
        <v>3482</v>
      </c>
      <c r="O4013" s="33" t="s">
        <v>15284</v>
      </c>
      <c r="P4013" s="68">
        <v>8556</v>
      </c>
      <c r="Q4013" s="33" t="s">
        <v>15301</v>
      </c>
      <c r="R4013" s="33" t="s">
        <v>15314</v>
      </c>
      <c r="S4013" s="68">
        <v>57027</v>
      </c>
      <c r="T4013" s="69" t="s">
        <v>15315</v>
      </c>
      <c r="U4013" s="33" t="s">
        <v>4638</v>
      </c>
      <c r="V4013" s="33" t="s">
        <v>5811</v>
      </c>
      <c r="W4013" s="33" t="s">
        <v>15272</v>
      </c>
      <c r="X4013" s="33" t="s">
        <v>3482</v>
      </c>
    </row>
    <row r="4014" spans="14:24" x14ac:dyDescent="0.25">
      <c r="N4014" s="33" t="s">
        <v>3482</v>
      </c>
      <c r="O4014" s="33" t="s">
        <v>15284</v>
      </c>
      <c r="P4014" s="68">
        <v>8556</v>
      </c>
      <c r="Q4014" s="33" t="s">
        <v>15301</v>
      </c>
      <c r="R4014" s="33" t="s">
        <v>15316</v>
      </c>
      <c r="S4014" s="68">
        <v>50482</v>
      </c>
      <c r="T4014" s="69" t="s">
        <v>15317</v>
      </c>
      <c r="U4014" s="33" t="s">
        <v>4638</v>
      </c>
      <c r="V4014" s="33" t="s">
        <v>5811</v>
      </c>
      <c r="W4014" s="33" t="s">
        <v>15272</v>
      </c>
      <c r="X4014" s="33" t="s">
        <v>3482</v>
      </c>
    </row>
    <row r="4015" spans="14:24" x14ac:dyDescent="0.25">
      <c r="N4015" s="33" t="s">
        <v>3482</v>
      </c>
      <c r="O4015" s="33" t="s">
        <v>15284</v>
      </c>
      <c r="P4015" s="68">
        <v>8556</v>
      </c>
      <c r="Q4015" s="33" t="s">
        <v>15301</v>
      </c>
      <c r="R4015" s="33" t="s">
        <v>15318</v>
      </c>
      <c r="S4015" s="68">
        <v>57104</v>
      </c>
      <c r="T4015" s="69" t="s">
        <v>15319</v>
      </c>
      <c r="U4015" s="33" t="s">
        <v>4638</v>
      </c>
      <c r="V4015" s="33" t="s">
        <v>5811</v>
      </c>
      <c r="W4015" s="33" t="s">
        <v>15272</v>
      </c>
      <c r="X4015" s="33" t="s">
        <v>3482</v>
      </c>
    </row>
    <row r="4016" spans="14:24" x14ac:dyDescent="0.25">
      <c r="N4016" s="33" t="s">
        <v>3482</v>
      </c>
      <c r="O4016" s="33" t="s">
        <v>15284</v>
      </c>
      <c r="P4016" s="68">
        <v>8556</v>
      </c>
      <c r="Q4016" s="33" t="s">
        <v>15301</v>
      </c>
      <c r="R4016" s="33" t="s">
        <v>15320</v>
      </c>
      <c r="S4016" s="68">
        <v>51096</v>
      </c>
      <c r="T4016" s="69" t="s">
        <v>15321</v>
      </c>
      <c r="U4016" s="33" t="s">
        <v>4638</v>
      </c>
      <c r="V4016" s="33" t="s">
        <v>5811</v>
      </c>
      <c r="W4016" s="33" t="s">
        <v>15272</v>
      </c>
      <c r="X4016" s="33" t="s">
        <v>3482</v>
      </c>
    </row>
    <row r="4017" spans="14:24" x14ac:dyDescent="0.25">
      <c r="N4017" s="33" t="s">
        <v>3482</v>
      </c>
      <c r="O4017" s="33" t="s">
        <v>15284</v>
      </c>
      <c r="P4017" s="68">
        <v>8920</v>
      </c>
      <c r="Q4017" s="33" t="s">
        <v>15322</v>
      </c>
      <c r="R4017" s="33" t="s">
        <v>15323</v>
      </c>
      <c r="S4017" s="68">
        <v>55014</v>
      </c>
      <c r="T4017" s="69" t="s">
        <v>15324</v>
      </c>
      <c r="U4017" s="33" t="s">
        <v>4638</v>
      </c>
      <c r="V4017" s="33" t="s">
        <v>5811</v>
      </c>
      <c r="W4017" s="33" t="s">
        <v>15272</v>
      </c>
      <c r="X4017" s="33" t="s">
        <v>3482</v>
      </c>
    </row>
    <row r="4018" spans="14:24" x14ac:dyDescent="0.25">
      <c r="N4018" s="33" t="s">
        <v>3482</v>
      </c>
      <c r="O4018" s="33" t="s">
        <v>15284</v>
      </c>
      <c r="P4018" s="68">
        <v>9046</v>
      </c>
      <c r="Q4018" s="33" t="s">
        <v>15325</v>
      </c>
      <c r="R4018" s="33" t="s">
        <v>15326</v>
      </c>
      <c r="S4018" s="68">
        <v>50435</v>
      </c>
      <c r="T4018" s="69" t="s">
        <v>15327</v>
      </c>
      <c r="U4018" s="33" t="s">
        <v>4638</v>
      </c>
      <c r="V4018" s="33" t="s">
        <v>5811</v>
      </c>
      <c r="W4018" s="33" t="s">
        <v>15272</v>
      </c>
      <c r="X4018" s="33" t="s">
        <v>3482</v>
      </c>
    </row>
    <row r="4019" spans="14:24" x14ac:dyDescent="0.25">
      <c r="N4019" s="33" t="s">
        <v>3482</v>
      </c>
      <c r="O4019" s="33" t="s">
        <v>15284</v>
      </c>
      <c r="P4019" s="68">
        <v>9046</v>
      </c>
      <c r="Q4019" s="33" t="s">
        <v>15325</v>
      </c>
      <c r="R4019" s="33" t="s">
        <v>15328</v>
      </c>
      <c r="S4019" s="68">
        <v>50447</v>
      </c>
      <c r="T4019" s="69" t="s">
        <v>15329</v>
      </c>
      <c r="U4019" s="33" t="s">
        <v>4638</v>
      </c>
      <c r="V4019" s="33" t="s">
        <v>5811</v>
      </c>
      <c r="W4019" s="33" t="s">
        <v>15272</v>
      </c>
      <c r="X4019" s="33" t="s">
        <v>3482</v>
      </c>
    </row>
    <row r="4020" spans="14:24" x14ac:dyDescent="0.25">
      <c r="N4020" s="33" t="s">
        <v>3482</v>
      </c>
      <c r="O4020" s="33" t="s">
        <v>15284</v>
      </c>
      <c r="P4020" s="68">
        <v>9046</v>
      </c>
      <c r="Q4020" s="33" t="s">
        <v>15325</v>
      </c>
      <c r="R4020" s="33" t="s">
        <v>15330</v>
      </c>
      <c r="S4020" s="68">
        <v>50449</v>
      </c>
      <c r="T4020" s="69" t="s">
        <v>15331</v>
      </c>
      <c r="U4020" s="33" t="s">
        <v>4638</v>
      </c>
      <c r="V4020" s="33" t="s">
        <v>5811</v>
      </c>
      <c r="W4020" s="33" t="s">
        <v>15272</v>
      </c>
      <c r="X4020" s="33" t="s">
        <v>3482</v>
      </c>
    </row>
    <row r="4021" spans="14:24" x14ac:dyDescent="0.25">
      <c r="N4021" s="33" t="s">
        <v>3482</v>
      </c>
      <c r="O4021" s="33" t="s">
        <v>15284</v>
      </c>
      <c r="P4021" s="68">
        <v>9046</v>
      </c>
      <c r="Q4021" s="33" t="s">
        <v>15325</v>
      </c>
      <c r="R4021" s="33" t="s">
        <v>15332</v>
      </c>
      <c r="S4021" s="68">
        <v>50458</v>
      </c>
      <c r="T4021" s="69" t="s">
        <v>15333</v>
      </c>
      <c r="U4021" s="33" t="s">
        <v>4638</v>
      </c>
      <c r="V4021" s="33" t="s">
        <v>5811</v>
      </c>
      <c r="W4021" s="33" t="s">
        <v>15272</v>
      </c>
      <c r="X4021" s="33" t="s">
        <v>3482</v>
      </c>
    </row>
    <row r="4022" spans="14:24" x14ac:dyDescent="0.25">
      <c r="N4022" s="33" t="s">
        <v>3482</v>
      </c>
      <c r="O4022" s="33" t="s">
        <v>15284</v>
      </c>
      <c r="P4022" s="68">
        <v>9046</v>
      </c>
      <c r="Q4022" s="33" t="s">
        <v>15325</v>
      </c>
      <c r="R4022" s="33" t="s">
        <v>15334</v>
      </c>
      <c r="S4022" s="68">
        <v>50463</v>
      </c>
      <c r="T4022" s="69" t="s">
        <v>15335</v>
      </c>
      <c r="U4022" s="33" t="s">
        <v>4638</v>
      </c>
      <c r="V4022" s="33" t="s">
        <v>5811</v>
      </c>
      <c r="W4022" s="33" t="s">
        <v>15272</v>
      </c>
      <c r="X4022" s="33" t="s">
        <v>3482</v>
      </c>
    </row>
    <row r="4023" spans="14:24" x14ac:dyDescent="0.25">
      <c r="N4023" s="33" t="s">
        <v>3482</v>
      </c>
      <c r="O4023" s="33" t="s">
        <v>15284</v>
      </c>
      <c r="P4023" s="68">
        <v>9046</v>
      </c>
      <c r="Q4023" s="33" t="s">
        <v>15325</v>
      </c>
      <c r="R4023" s="33" t="s">
        <v>15336</v>
      </c>
      <c r="S4023" s="68">
        <v>50484</v>
      </c>
      <c r="T4023" s="69" t="s">
        <v>15337</v>
      </c>
      <c r="U4023" s="33" t="s">
        <v>4638</v>
      </c>
      <c r="V4023" s="33" t="s">
        <v>5811</v>
      </c>
      <c r="W4023" s="33" t="s">
        <v>15272</v>
      </c>
      <c r="X4023" s="33" t="s">
        <v>3482</v>
      </c>
    </row>
    <row r="4024" spans="14:24" x14ac:dyDescent="0.25">
      <c r="N4024" s="33" t="s">
        <v>3482</v>
      </c>
      <c r="O4024" s="33" t="s">
        <v>15284</v>
      </c>
      <c r="P4024" s="68">
        <v>9046</v>
      </c>
      <c r="Q4024" s="33" t="s">
        <v>15325</v>
      </c>
      <c r="R4024" s="33" t="s">
        <v>15338</v>
      </c>
      <c r="S4024" s="68">
        <v>50491</v>
      </c>
      <c r="T4024" s="69" t="s">
        <v>15339</v>
      </c>
      <c r="U4024" s="33" t="s">
        <v>4638</v>
      </c>
      <c r="V4024" s="33" t="s">
        <v>5811</v>
      </c>
      <c r="W4024" s="33" t="s">
        <v>15272</v>
      </c>
      <c r="X4024" s="33" t="s">
        <v>3482</v>
      </c>
    </row>
    <row r="4025" spans="14:24" x14ac:dyDescent="0.25">
      <c r="N4025" s="33" t="s">
        <v>3482</v>
      </c>
      <c r="O4025" s="33" t="s">
        <v>15284</v>
      </c>
      <c r="P4025" s="68">
        <v>9046</v>
      </c>
      <c r="Q4025" s="33" t="s">
        <v>15325</v>
      </c>
      <c r="R4025" s="33" t="s">
        <v>15340</v>
      </c>
      <c r="S4025" s="68">
        <v>50497</v>
      </c>
      <c r="T4025" s="69" t="s">
        <v>15341</v>
      </c>
      <c r="U4025" s="33" t="s">
        <v>4638</v>
      </c>
      <c r="V4025" s="33" t="s">
        <v>5811</v>
      </c>
      <c r="W4025" s="33" t="s">
        <v>15272</v>
      </c>
      <c r="X4025" s="33" t="s">
        <v>3482</v>
      </c>
    </row>
    <row r="4026" spans="14:24" x14ac:dyDescent="0.25">
      <c r="N4026" s="33" t="s">
        <v>3482</v>
      </c>
      <c r="O4026" s="33" t="s">
        <v>15284</v>
      </c>
      <c r="P4026" s="68">
        <v>9091</v>
      </c>
      <c r="Q4026" s="33" t="s">
        <v>15342</v>
      </c>
      <c r="R4026" s="33" t="s">
        <v>15343</v>
      </c>
      <c r="S4026" s="68">
        <v>55048</v>
      </c>
      <c r="T4026" s="69" t="s">
        <v>15344</v>
      </c>
      <c r="U4026" s="33" t="s">
        <v>4638</v>
      </c>
      <c r="V4026" s="33" t="s">
        <v>5811</v>
      </c>
      <c r="W4026" s="33" t="s">
        <v>15272</v>
      </c>
      <c r="X4026" s="33" t="s">
        <v>3482</v>
      </c>
    </row>
    <row r="4027" spans="14:24" x14ac:dyDescent="0.25">
      <c r="N4027" s="33" t="s">
        <v>3482</v>
      </c>
      <c r="O4027" s="33" t="s">
        <v>15284</v>
      </c>
      <c r="P4027" s="68">
        <v>9091</v>
      </c>
      <c r="Q4027" s="33" t="s">
        <v>15342</v>
      </c>
      <c r="R4027" s="33" t="s">
        <v>15345</v>
      </c>
      <c r="S4027" s="68">
        <v>55027</v>
      </c>
      <c r="T4027" s="69" t="s">
        <v>15346</v>
      </c>
      <c r="U4027" s="33" t="s">
        <v>4638</v>
      </c>
      <c r="V4027" s="33" t="s">
        <v>5811</v>
      </c>
      <c r="W4027" s="33" t="s">
        <v>15272</v>
      </c>
      <c r="X4027" s="33" t="s">
        <v>3482</v>
      </c>
    </row>
    <row r="4028" spans="14:24" x14ac:dyDescent="0.25">
      <c r="N4028" s="33" t="s">
        <v>3482</v>
      </c>
      <c r="O4028" s="33" t="s">
        <v>15284</v>
      </c>
      <c r="P4028" s="68">
        <v>9092</v>
      </c>
      <c r="Q4028" s="33" t="s">
        <v>15347</v>
      </c>
      <c r="R4028" s="33" t="s">
        <v>15348</v>
      </c>
      <c r="S4028" s="68">
        <v>55000</v>
      </c>
      <c r="T4028" s="69" t="s">
        <v>15349</v>
      </c>
      <c r="U4028" s="33" t="s">
        <v>4638</v>
      </c>
      <c r="V4028" s="33" t="s">
        <v>5811</v>
      </c>
      <c r="W4028" s="33" t="s">
        <v>15272</v>
      </c>
      <c r="X4028" s="33" t="s">
        <v>3482</v>
      </c>
    </row>
    <row r="4029" spans="14:24" x14ac:dyDescent="0.25">
      <c r="N4029" s="33" t="s">
        <v>3482</v>
      </c>
      <c r="O4029" s="33" t="s">
        <v>15284</v>
      </c>
      <c r="P4029" s="68">
        <v>9092</v>
      </c>
      <c r="Q4029" s="33" t="s">
        <v>15347</v>
      </c>
      <c r="R4029" s="33" t="s">
        <v>15350</v>
      </c>
      <c r="S4029" s="68">
        <v>55052</v>
      </c>
      <c r="T4029" s="69" t="s">
        <v>15351</v>
      </c>
      <c r="U4029" s="33" t="s">
        <v>4638</v>
      </c>
      <c r="V4029" s="33" t="s">
        <v>5811</v>
      </c>
      <c r="W4029" s="33" t="s">
        <v>15272</v>
      </c>
      <c r="X4029" s="33" t="s">
        <v>3482</v>
      </c>
    </row>
    <row r="4030" spans="14:24" x14ac:dyDescent="0.25">
      <c r="N4030" s="33" t="s">
        <v>3482</v>
      </c>
      <c r="O4030" s="33" t="s">
        <v>15284</v>
      </c>
      <c r="P4030" s="68">
        <v>9326</v>
      </c>
      <c r="Q4030" s="33" t="s">
        <v>15352</v>
      </c>
      <c r="R4030" s="33" t="s">
        <v>15353</v>
      </c>
      <c r="S4030" s="68">
        <v>58621</v>
      </c>
      <c r="T4030" s="69" t="s">
        <v>15354</v>
      </c>
      <c r="U4030" s="33" t="s">
        <v>5017</v>
      </c>
      <c r="V4030" s="33" t="s">
        <v>5017</v>
      </c>
      <c r="W4030" s="33" t="s">
        <v>5018</v>
      </c>
      <c r="X4030" s="33" t="s">
        <v>3482</v>
      </c>
    </row>
    <row r="4031" spans="14:24" x14ac:dyDescent="0.25">
      <c r="N4031" s="70" t="s">
        <v>3481</v>
      </c>
      <c r="O4031" s="33" t="s">
        <v>64</v>
      </c>
      <c r="P4031" s="68">
        <v>4581</v>
      </c>
      <c r="Q4031" s="33" t="s">
        <v>15355</v>
      </c>
      <c r="R4031" s="33" t="s">
        <v>330</v>
      </c>
      <c r="S4031" s="68">
        <v>26140</v>
      </c>
      <c r="T4031" s="69" t="s">
        <v>15356</v>
      </c>
      <c r="U4031" s="33" t="s">
        <v>4699</v>
      </c>
      <c r="V4031" s="33" t="s">
        <v>4699</v>
      </c>
      <c r="W4031" s="33" t="s">
        <v>15357</v>
      </c>
      <c r="X4031" s="70" t="s">
        <v>3481</v>
      </c>
    </row>
    <row r="4032" spans="14:24" x14ac:dyDescent="0.25">
      <c r="N4032" s="70" t="s">
        <v>3481</v>
      </c>
      <c r="O4032" s="33" t="s">
        <v>44</v>
      </c>
      <c r="P4032" s="68">
        <v>6843</v>
      </c>
      <c r="Q4032" s="33" t="s">
        <v>15358</v>
      </c>
      <c r="R4032" s="33" t="s">
        <v>144</v>
      </c>
      <c r="S4032" s="68">
        <v>38467</v>
      </c>
      <c r="T4032" s="69" t="s">
        <v>15359</v>
      </c>
      <c r="U4032" s="33" t="s">
        <v>4699</v>
      </c>
      <c r="V4032" s="33" t="s">
        <v>4699</v>
      </c>
      <c r="W4032" s="69" t="s">
        <v>15360</v>
      </c>
      <c r="X4032" s="70" t="s">
        <v>3481</v>
      </c>
    </row>
    <row r="4033" spans="14:24" x14ac:dyDescent="0.25">
      <c r="N4033" s="70" t="s">
        <v>3481</v>
      </c>
      <c r="O4033" s="33" t="s">
        <v>51</v>
      </c>
      <c r="P4033" s="68">
        <v>4565</v>
      </c>
      <c r="Q4033" s="33" t="s">
        <v>15361</v>
      </c>
      <c r="R4033" s="33" t="s">
        <v>278</v>
      </c>
      <c r="S4033" s="68">
        <v>61054</v>
      </c>
      <c r="T4033" s="69" t="s">
        <v>15362</v>
      </c>
      <c r="U4033" s="33" t="s">
        <v>4699</v>
      </c>
      <c r="V4033" s="33" t="s">
        <v>4699</v>
      </c>
      <c r="W4033" s="69" t="s">
        <v>15363</v>
      </c>
      <c r="X4033" s="70" t="s">
        <v>3481</v>
      </c>
    </row>
    <row r="4034" spans="14:24" x14ac:dyDescent="0.25">
      <c r="N4034" s="33" t="s">
        <v>3481</v>
      </c>
      <c r="O4034" s="33" t="s">
        <v>15364</v>
      </c>
      <c r="P4034" s="68">
        <v>4584</v>
      </c>
      <c r="Q4034" s="33" t="s">
        <v>15365</v>
      </c>
      <c r="R4034" s="33" t="s">
        <v>15366</v>
      </c>
      <c r="S4034" s="68">
        <v>20261</v>
      </c>
      <c r="T4034" s="69" t="s">
        <v>15367</v>
      </c>
      <c r="U4034" s="33" t="s">
        <v>5017</v>
      </c>
      <c r="V4034" s="33" t="s">
        <v>5017</v>
      </c>
      <c r="W4034" s="33" t="s">
        <v>5018</v>
      </c>
      <c r="X4034" s="33" t="s">
        <v>3481</v>
      </c>
    </row>
    <row r="4035" spans="14:24" x14ac:dyDescent="0.25">
      <c r="N4035" s="33" t="s">
        <v>3481</v>
      </c>
      <c r="O4035" s="33" t="s">
        <v>3669</v>
      </c>
      <c r="P4035" s="68">
        <v>6807</v>
      </c>
      <c r="Q4035" s="33" t="s">
        <v>15368</v>
      </c>
      <c r="R4035" s="33" t="s">
        <v>15369</v>
      </c>
      <c r="S4035" s="68">
        <v>3235</v>
      </c>
      <c r="T4035" s="69" t="s">
        <v>15370</v>
      </c>
      <c r="U4035" s="33" t="s">
        <v>4638</v>
      </c>
      <c r="V4035" s="33" t="s">
        <v>4639</v>
      </c>
      <c r="W4035" s="33" t="s">
        <v>15371</v>
      </c>
      <c r="X4035" s="33" t="s">
        <v>3481</v>
      </c>
    </row>
    <row r="4036" spans="14:24" x14ac:dyDescent="0.25">
      <c r="N4036" s="70" t="s">
        <v>3481</v>
      </c>
      <c r="O4036" s="33" t="s">
        <v>65</v>
      </c>
      <c r="P4036" s="68">
        <v>8314</v>
      </c>
      <c r="Q4036" s="33" t="s">
        <v>15372</v>
      </c>
      <c r="R4036" s="33" t="s">
        <v>232</v>
      </c>
      <c r="S4036" s="68">
        <v>60924</v>
      </c>
      <c r="T4036" s="69" t="s">
        <v>15373</v>
      </c>
      <c r="U4036" s="33" t="s">
        <v>4699</v>
      </c>
      <c r="V4036" s="33" t="s">
        <v>4699</v>
      </c>
      <c r="W4036" s="33" t="s">
        <v>15374</v>
      </c>
      <c r="X4036" s="70" t="s">
        <v>3481</v>
      </c>
    </row>
    <row r="4037" spans="14:24" x14ac:dyDescent="0.25">
      <c r="N4037" s="70" t="s">
        <v>3481</v>
      </c>
      <c r="O4037" s="33" t="s">
        <v>65</v>
      </c>
      <c r="P4037" s="68">
        <v>8616</v>
      </c>
      <c r="Q4037" s="33" t="s">
        <v>15375</v>
      </c>
      <c r="R4037" s="33" t="s">
        <v>1346</v>
      </c>
      <c r="S4037" s="68">
        <v>60377</v>
      </c>
      <c r="T4037" s="69" t="s">
        <v>15376</v>
      </c>
      <c r="U4037" s="33" t="s">
        <v>4699</v>
      </c>
      <c r="V4037" s="33" t="s">
        <v>4699</v>
      </c>
      <c r="W4037" s="33" t="s">
        <v>15377</v>
      </c>
      <c r="X4037" s="70" t="s">
        <v>3481</v>
      </c>
    </row>
    <row r="4038" spans="14:24" x14ac:dyDescent="0.25">
      <c r="N4038" s="70" t="s">
        <v>3481</v>
      </c>
      <c r="O4038" s="33" t="s">
        <v>15378</v>
      </c>
      <c r="P4038" s="68">
        <v>8226</v>
      </c>
      <c r="Q4038" s="69" t="s">
        <v>15379</v>
      </c>
      <c r="R4038" s="33" t="s">
        <v>331</v>
      </c>
      <c r="S4038" s="68">
        <v>34146</v>
      </c>
      <c r="T4038" s="33" t="s">
        <v>15380</v>
      </c>
      <c r="U4038" s="33" t="s">
        <v>4699</v>
      </c>
      <c r="V4038" s="33" t="s">
        <v>4699</v>
      </c>
      <c r="W4038" s="33" t="s">
        <v>15381</v>
      </c>
      <c r="X4038" s="70" t="s">
        <v>3481</v>
      </c>
    </row>
    <row r="4039" spans="14:24" x14ac:dyDescent="0.25">
      <c r="N4039" s="70" t="s">
        <v>3481</v>
      </c>
      <c r="O4039" s="33" t="s">
        <v>15378</v>
      </c>
      <c r="P4039" s="68">
        <v>8475</v>
      </c>
      <c r="Q4039" s="33" t="s">
        <v>15382</v>
      </c>
      <c r="R4039" s="33" t="s">
        <v>1224</v>
      </c>
      <c r="S4039" s="68">
        <v>34145</v>
      </c>
      <c r="T4039" s="33" t="s">
        <v>15383</v>
      </c>
      <c r="U4039" s="33" t="s">
        <v>4699</v>
      </c>
      <c r="V4039" s="33" t="s">
        <v>4699</v>
      </c>
      <c r="W4039" s="33" t="s">
        <v>15384</v>
      </c>
      <c r="X4039" s="70" t="s">
        <v>3481</v>
      </c>
    </row>
    <row r="4040" spans="14:24" x14ac:dyDescent="0.25">
      <c r="N4040" s="70" t="s">
        <v>3481</v>
      </c>
      <c r="O4040" s="33" t="s">
        <v>15385</v>
      </c>
      <c r="P4040" s="68">
        <v>9112</v>
      </c>
      <c r="Q4040" s="33" t="s">
        <v>15386</v>
      </c>
      <c r="R4040" s="33" t="s">
        <v>177</v>
      </c>
      <c r="S4040" s="68">
        <v>56593</v>
      </c>
      <c r="T4040" s="69" t="s">
        <v>15387</v>
      </c>
      <c r="U4040" s="33" t="s">
        <v>15388</v>
      </c>
      <c r="V4040" s="33" t="s">
        <v>15388</v>
      </c>
      <c r="W4040" s="33" t="s">
        <v>15389</v>
      </c>
      <c r="X4040" s="70" t="s">
        <v>3481</v>
      </c>
    </row>
    <row r="4041" spans="14:24" x14ac:dyDescent="0.25">
      <c r="N4041" s="70" t="s">
        <v>3481</v>
      </c>
      <c r="O4041" s="33" t="s">
        <v>48</v>
      </c>
      <c r="P4041" s="68">
        <v>4354</v>
      </c>
      <c r="Q4041" s="33" t="s">
        <v>15390</v>
      </c>
      <c r="R4041" s="33" t="s">
        <v>1665</v>
      </c>
      <c r="S4041" s="68">
        <v>31411</v>
      </c>
      <c r="T4041" s="33" t="s">
        <v>15391</v>
      </c>
      <c r="U4041" s="33" t="s">
        <v>4699</v>
      </c>
      <c r="V4041" s="33" t="s">
        <v>4699</v>
      </c>
      <c r="W4041" s="33" t="s">
        <v>15392</v>
      </c>
      <c r="X4041" s="70" t="s">
        <v>3481</v>
      </c>
    </row>
    <row r="4042" spans="14:24" x14ac:dyDescent="0.25">
      <c r="N4042" s="33" t="s">
        <v>3481</v>
      </c>
      <c r="O4042" s="33" t="s">
        <v>48</v>
      </c>
      <c r="P4042" s="68">
        <v>4355</v>
      </c>
      <c r="Q4042" s="33" t="s">
        <v>15393</v>
      </c>
      <c r="R4042" s="33" t="s">
        <v>15394</v>
      </c>
      <c r="S4042" s="68">
        <v>18673</v>
      </c>
      <c r="T4042" s="69" t="s">
        <v>15395</v>
      </c>
      <c r="U4042" s="33" t="s">
        <v>5017</v>
      </c>
      <c r="V4042" s="33" t="s">
        <v>5017</v>
      </c>
      <c r="W4042" s="33" t="s">
        <v>5018</v>
      </c>
      <c r="X4042" s="33" t="s">
        <v>3481</v>
      </c>
    </row>
    <row r="4043" spans="14:24" x14ac:dyDescent="0.25">
      <c r="N4043" s="70" t="s">
        <v>3481</v>
      </c>
      <c r="O4043" s="33" t="s">
        <v>48</v>
      </c>
      <c r="P4043" s="68">
        <v>4357</v>
      </c>
      <c r="Q4043" s="33" t="s">
        <v>15396</v>
      </c>
      <c r="R4043" s="33" t="s">
        <v>1710</v>
      </c>
      <c r="S4043" s="68">
        <v>30050</v>
      </c>
      <c r="T4043" s="69" t="s">
        <v>15397</v>
      </c>
      <c r="U4043" s="33" t="s">
        <v>4699</v>
      </c>
      <c r="V4043" s="33" t="s">
        <v>4699</v>
      </c>
      <c r="W4043" s="33" t="s">
        <v>15398</v>
      </c>
      <c r="X4043" s="70" t="s">
        <v>3481</v>
      </c>
    </row>
    <row r="4044" spans="14:24" x14ac:dyDescent="0.25">
      <c r="N4044" s="70" t="s">
        <v>3481</v>
      </c>
      <c r="O4044" s="33" t="s">
        <v>48</v>
      </c>
      <c r="P4044" s="68">
        <v>4358</v>
      </c>
      <c r="Q4044" s="69" t="s">
        <v>15399</v>
      </c>
      <c r="R4044" s="33" t="s">
        <v>410</v>
      </c>
      <c r="S4044" s="68">
        <v>53357</v>
      </c>
      <c r="T4044" s="69" t="s">
        <v>15400</v>
      </c>
      <c r="U4044" s="33" t="s">
        <v>4699</v>
      </c>
      <c r="V4044" s="33" t="s">
        <v>4699</v>
      </c>
      <c r="W4044" s="33" t="s">
        <v>15401</v>
      </c>
      <c r="X4044" s="70" t="s">
        <v>3481</v>
      </c>
    </row>
    <row r="4045" spans="14:24" x14ac:dyDescent="0.25">
      <c r="N4045" s="70" t="s">
        <v>3481</v>
      </c>
      <c r="O4045" s="33" t="s">
        <v>48</v>
      </c>
      <c r="P4045" s="68">
        <v>4359</v>
      </c>
      <c r="Q4045" s="33" t="s">
        <v>15402</v>
      </c>
      <c r="R4045" s="33" t="s">
        <v>1711</v>
      </c>
      <c r="S4045" s="68">
        <v>61041</v>
      </c>
      <c r="T4045" s="69" t="s">
        <v>15403</v>
      </c>
      <c r="U4045" s="33" t="s">
        <v>4699</v>
      </c>
      <c r="V4045" s="33" t="s">
        <v>4699</v>
      </c>
      <c r="W4045" s="33" t="s">
        <v>15404</v>
      </c>
      <c r="X4045" s="70" t="s">
        <v>3481</v>
      </c>
    </row>
    <row r="4046" spans="14:24" x14ac:dyDescent="0.25">
      <c r="N4046" s="70" t="s">
        <v>3481</v>
      </c>
      <c r="O4046" s="33" t="s">
        <v>48</v>
      </c>
      <c r="P4046" s="68">
        <v>4360</v>
      </c>
      <c r="Q4046" s="69" t="s">
        <v>15405</v>
      </c>
      <c r="R4046" s="33" t="s">
        <v>1712</v>
      </c>
      <c r="S4046" s="68">
        <v>61063</v>
      </c>
      <c r="T4046" s="69" t="s">
        <v>15406</v>
      </c>
      <c r="U4046" s="33" t="s">
        <v>4699</v>
      </c>
      <c r="V4046" s="33" t="s">
        <v>4699</v>
      </c>
      <c r="W4046" s="33" t="s">
        <v>15407</v>
      </c>
      <c r="X4046" s="70" t="s">
        <v>3481</v>
      </c>
    </row>
    <row r="4047" spans="14:24" x14ac:dyDescent="0.25">
      <c r="N4047" s="70" t="s">
        <v>3481</v>
      </c>
      <c r="O4047" s="33" t="s">
        <v>48</v>
      </c>
      <c r="P4047" s="68">
        <v>4361</v>
      </c>
      <c r="Q4047" s="33" t="s">
        <v>15408</v>
      </c>
      <c r="R4047" s="33" t="s">
        <v>1713</v>
      </c>
      <c r="S4047" s="68">
        <v>52930</v>
      </c>
      <c r="T4047" s="69" t="s">
        <v>15409</v>
      </c>
      <c r="U4047" s="33" t="s">
        <v>4699</v>
      </c>
      <c r="V4047" s="33" t="s">
        <v>4699</v>
      </c>
      <c r="W4047" s="33" t="s">
        <v>15404</v>
      </c>
      <c r="X4047" s="70" t="s">
        <v>3481</v>
      </c>
    </row>
    <row r="4048" spans="14:24" x14ac:dyDescent="0.25">
      <c r="N4048" s="70" t="s">
        <v>3481</v>
      </c>
      <c r="O4048" s="33" t="s">
        <v>48</v>
      </c>
      <c r="P4048" s="68">
        <v>6638</v>
      </c>
      <c r="Q4048" s="33" t="s">
        <v>15410</v>
      </c>
      <c r="R4048" s="33" t="s">
        <v>838</v>
      </c>
      <c r="S4048" s="68">
        <v>60917</v>
      </c>
      <c r="T4048" s="69" t="s">
        <v>15411</v>
      </c>
      <c r="U4048" s="33" t="s">
        <v>4699</v>
      </c>
      <c r="V4048" s="33" t="s">
        <v>4699</v>
      </c>
      <c r="W4048" s="33" t="s">
        <v>15412</v>
      </c>
      <c r="X4048" s="70" t="s">
        <v>3481</v>
      </c>
    </row>
    <row r="4049" spans="14:24" x14ac:dyDescent="0.25">
      <c r="N4049" s="70" t="s">
        <v>3481</v>
      </c>
      <c r="O4049" s="33" t="s">
        <v>48</v>
      </c>
      <c r="P4049" s="68">
        <v>8991</v>
      </c>
      <c r="Q4049" s="33" t="s">
        <v>15413</v>
      </c>
      <c r="R4049" s="33" t="s">
        <v>165</v>
      </c>
      <c r="S4049" s="68">
        <v>60997</v>
      </c>
      <c r="T4049" s="33" t="s">
        <v>15414</v>
      </c>
      <c r="U4049" s="33" t="s">
        <v>15388</v>
      </c>
      <c r="V4049" s="33" t="s">
        <v>15388</v>
      </c>
      <c r="W4049" s="69" t="s">
        <v>15415</v>
      </c>
      <c r="X4049" s="70" t="s">
        <v>3481</v>
      </c>
    </row>
    <row r="4050" spans="14:24" x14ac:dyDescent="0.25">
      <c r="N4050" s="70" t="s">
        <v>3481</v>
      </c>
      <c r="O4050" s="33" t="s">
        <v>15416</v>
      </c>
      <c r="P4050" s="68">
        <v>4568</v>
      </c>
      <c r="Q4050" s="33" t="s">
        <v>15417</v>
      </c>
      <c r="R4050" s="33" t="s">
        <v>1733</v>
      </c>
      <c r="S4050" s="68">
        <v>60379</v>
      </c>
      <c r="T4050" s="69" t="s">
        <v>15418</v>
      </c>
      <c r="U4050" s="33" t="s">
        <v>4699</v>
      </c>
      <c r="V4050" s="33" t="s">
        <v>4699</v>
      </c>
      <c r="W4050" s="33" t="s">
        <v>15419</v>
      </c>
      <c r="X4050" s="70" t="s">
        <v>3481</v>
      </c>
    </row>
    <row r="4051" spans="14:24" x14ac:dyDescent="0.25">
      <c r="N4051" s="70" t="s">
        <v>3481</v>
      </c>
      <c r="O4051" s="33" t="s">
        <v>15416</v>
      </c>
      <c r="P4051" s="68">
        <v>7353</v>
      </c>
      <c r="Q4051" s="33" t="s">
        <v>15420</v>
      </c>
      <c r="R4051" s="33" t="s">
        <v>1046</v>
      </c>
      <c r="S4051" s="68">
        <v>60998</v>
      </c>
      <c r="T4051" s="69" t="s">
        <v>15421</v>
      </c>
      <c r="U4051" s="33" t="s">
        <v>4699</v>
      </c>
      <c r="V4051" s="33" t="s">
        <v>4699</v>
      </c>
      <c r="W4051" s="69" t="s">
        <v>15422</v>
      </c>
      <c r="X4051" s="70" t="s">
        <v>3481</v>
      </c>
    </row>
    <row r="4052" spans="14:24" x14ac:dyDescent="0.25">
      <c r="N4052" s="70" t="s">
        <v>3481</v>
      </c>
      <c r="O4052" s="33" t="s">
        <v>15416</v>
      </c>
      <c r="P4052" s="68">
        <v>8989</v>
      </c>
      <c r="Q4052" s="33" t="s">
        <v>15423</v>
      </c>
      <c r="R4052" s="33" t="s">
        <v>1541</v>
      </c>
      <c r="S4052" s="68">
        <v>54305</v>
      </c>
      <c r="T4052" s="69" t="s">
        <v>15424</v>
      </c>
      <c r="U4052" s="33" t="s">
        <v>15388</v>
      </c>
      <c r="V4052" s="33" t="s">
        <v>15388</v>
      </c>
      <c r="W4052" s="69" t="s">
        <v>15425</v>
      </c>
      <c r="X4052" s="70" t="s">
        <v>3481</v>
      </c>
    </row>
    <row r="4053" spans="14:24" x14ac:dyDescent="0.25">
      <c r="N4053" s="70" t="s">
        <v>3481</v>
      </c>
      <c r="O4053" s="33" t="s">
        <v>15416</v>
      </c>
      <c r="P4053" s="68">
        <v>8990</v>
      </c>
      <c r="Q4053" s="33" t="s">
        <v>15426</v>
      </c>
      <c r="R4053" s="33" t="s">
        <v>1550</v>
      </c>
      <c r="S4053" s="68">
        <v>61017</v>
      </c>
      <c r="T4053" s="69" t="s">
        <v>15427</v>
      </c>
      <c r="U4053" s="33" t="s">
        <v>15388</v>
      </c>
      <c r="V4053" s="33" t="s">
        <v>15388</v>
      </c>
      <c r="W4053" s="69" t="s">
        <v>15428</v>
      </c>
      <c r="X4053" s="70" t="s">
        <v>3481</v>
      </c>
    </row>
    <row r="4054" spans="14:24" x14ac:dyDescent="0.25">
      <c r="N4054" s="70" t="s">
        <v>3481</v>
      </c>
      <c r="O4054" s="33" t="s">
        <v>15416</v>
      </c>
      <c r="P4054" s="68">
        <v>9340</v>
      </c>
      <c r="Q4054" s="33" t="s">
        <v>15429</v>
      </c>
      <c r="R4054" s="33" t="s">
        <v>1627</v>
      </c>
      <c r="S4054" s="68">
        <v>61009</v>
      </c>
      <c r="T4054" s="69" t="s">
        <v>15430</v>
      </c>
      <c r="U4054" s="33" t="s">
        <v>4699</v>
      </c>
      <c r="V4054" s="33" t="s">
        <v>4699</v>
      </c>
      <c r="W4054" s="69" t="s">
        <v>15431</v>
      </c>
      <c r="X4054" s="70" t="s">
        <v>3481</v>
      </c>
    </row>
    <row r="4055" spans="14:24" x14ac:dyDescent="0.25">
      <c r="N4055" s="70" t="s">
        <v>3481</v>
      </c>
      <c r="O4055" s="33" t="s">
        <v>15416</v>
      </c>
      <c r="P4055" s="68">
        <v>9341</v>
      </c>
      <c r="Q4055" s="33" t="s">
        <v>15432</v>
      </c>
      <c r="R4055" s="33" t="s">
        <v>1617</v>
      </c>
      <c r="S4055" s="68">
        <v>60370</v>
      </c>
      <c r="T4055" s="69" t="s">
        <v>15433</v>
      </c>
      <c r="U4055" s="33" t="s">
        <v>4699</v>
      </c>
      <c r="V4055" s="33" t="s">
        <v>4699</v>
      </c>
      <c r="W4055" s="69" t="s">
        <v>15434</v>
      </c>
      <c r="X4055" s="70" t="s">
        <v>3481</v>
      </c>
    </row>
    <row r="4056" spans="14:24" x14ac:dyDescent="0.25">
      <c r="N4056" s="70" t="s">
        <v>3481</v>
      </c>
      <c r="O4056" s="33" t="s">
        <v>49</v>
      </c>
      <c r="P4056" s="68">
        <v>8800</v>
      </c>
      <c r="Q4056" s="33" t="s">
        <v>15435</v>
      </c>
      <c r="R4056" s="33" t="s">
        <v>127</v>
      </c>
      <c r="S4056" s="68">
        <v>61064</v>
      </c>
      <c r="T4056" s="33" t="s">
        <v>15436</v>
      </c>
      <c r="U4056" s="33" t="s">
        <v>15388</v>
      </c>
      <c r="V4056" s="33" t="s">
        <v>15388</v>
      </c>
      <c r="W4056" s="69" t="s">
        <v>15437</v>
      </c>
      <c r="X4056" s="70" t="s">
        <v>3481</v>
      </c>
    </row>
    <row r="4057" spans="14:24" x14ac:dyDescent="0.25">
      <c r="N4057" s="33" t="s">
        <v>3480</v>
      </c>
      <c r="O4057" s="33" t="s">
        <v>15438</v>
      </c>
      <c r="P4057" s="68">
        <v>6767</v>
      </c>
      <c r="Q4057" s="33" t="s">
        <v>15439</v>
      </c>
      <c r="R4057" s="33" t="s">
        <v>15440</v>
      </c>
      <c r="S4057" s="68">
        <v>31248</v>
      </c>
      <c r="T4057" s="33" t="s">
        <v>15441</v>
      </c>
      <c r="U4057" s="33" t="s">
        <v>4728</v>
      </c>
      <c r="V4057" s="33" t="s">
        <v>4741</v>
      </c>
      <c r="W4057" s="33" t="s">
        <v>15442</v>
      </c>
      <c r="X4057" s="33" t="s">
        <v>3480</v>
      </c>
    </row>
    <row r="4058" spans="14:24" x14ac:dyDescent="0.25">
      <c r="N4058" s="33" t="s">
        <v>20667</v>
      </c>
      <c r="O4058" s="33" t="s">
        <v>15443</v>
      </c>
      <c r="P4058" s="68">
        <v>4805</v>
      </c>
      <c r="Q4058" s="33" t="s">
        <v>15444</v>
      </c>
      <c r="R4058" s="33" t="s">
        <v>15445</v>
      </c>
      <c r="S4058" s="68">
        <v>56410</v>
      </c>
      <c r="T4058" s="69" t="s">
        <v>15446</v>
      </c>
      <c r="U4058" s="33" t="s">
        <v>15447</v>
      </c>
      <c r="V4058" s="33" t="s">
        <v>15448</v>
      </c>
      <c r="W4058" s="33" t="s">
        <v>15449</v>
      </c>
      <c r="X4058" s="33" t="s">
        <v>20667</v>
      </c>
    </row>
    <row r="4059" spans="14:24" x14ac:dyDescent="0.25">
      <c r="N4059" s="33" t="s">
        <v>20667</v>
      </c>
      <c r="O4059" s="33" t="s">
        <v>15443</v>
      </c>
      <c r="P4059" s="68">
        <v>4805</v>
      </c>
      <c r="Q4059" s="33" t="s">
        <v>15444</v>
      </c>
      <c r="R4059" s="33" t="s">
        <v>15450</v>
      </c>
      <c r="S4059" s="68">
        <v>56597</v>
      </c>
      <c r="T4059" s="69" t="s">
        <v>15451</v>
      </c>
      <c r="U4059" s="33" t="s">
        <v>15447</v>
      </c>
      <c r="V4059" s="33" t="s">
        <v>15448</v>
      </c>
      <c r="W4059" s="33" t="s">
        <v>15452</v>
      </c>
      <c r="X4059" s="33" t="s">
        <v>20667</v>
      </c>
    </row>
    <row r="4060" spans="14:24" x14ac:dyDescent="0.25">
      <c r="N4060" s="33" t="s">
        <v>20667</v>
      </c>
      <c r="O4060" s="33" t="s">
        <v>15443</v>
      </c>
      <c r="P4060" s="68">
        <v>4805</v>
      </c>
      <c r="Q4060" s="33" t="s">
        <v>15444</v>
      </c>
      <c r="R4060" s="33" t="s">
        <v>15453</v>
      </c>
      <c r="S4060" s="68">
        <v>56715</v>
      </c>
      <c r="T4060" s="69" t="s">
        <v>15454</v>
      </c>
      <c r="U4060" s="33" t="s">
        <v>15447</v>
      </c>
      <c r="V4060" s="33" t="s">
        <v>15448</v>
      </c>
      <c r="W4060" s="33" t="s">
        <v>15452</v>
      </c>
      <c r="X4060" s="33" t="s">
        <v>20667</v>
      </c>
    </row>
    <row r="4061" spans="14:24" x14ac:dyDescent="0.25">
      <c r="N4061" s="33" t="s">
        <v>20667</v>
      </c>
      <c r="O4061" s="33" t="s">
        <v>15443</v>
      </c>
      <c r="P4061" s="68">
        <v>4805</v>
      </c>
      <c r="Q4061" s="33" t="s">
        <v>15444</v>
      </c>
      <c r="R4061" s="33" t="s">
        <v>15455</v>
      </c>
      <c r="S4061" s="68">
        <v>58124</v>
      </c>
      <c r="T4061" s="69" t="s">
        <v>15456</v>
      </c>
      <c r="U4061" s="33" t="s">
        <v>15447</v>
      </c>
      <c r="V4061" s="33" t="s">
        <v>15448</v>
      </c>
      <c r="W4061" s="33" t="s">
        <v>15457</v>
      </c>
      <c r="X4061" s="33" t="s">
        <v>20667</v>
      </c>
    </row>
    <row r="4062" spans="14:24" x14ac:dyDescent="0.25">
      <c r="N4062" s="33" t="s">
        <v>20667</v>
      </c>
      <c r="O4062" s="33" t="s">
        <v>15458</v>
      </c>
      <c r="P4062" s="68">
        <v>4810</v>
      </c>
      <c r="Q4062" s="33" t="s">
        <v>15459</v>
      </c>
      <c r="R4062" s="33" t="s">
        <v>15460</v>
      </c>
      <c r="S4062" s="68">
        <v>7915</v>
      </c>
      <c r="T4062" s="33" t="s">
        <v>15461</v>
      </c>
      <c r="U4062" s="33" t="s">
        <v>5017</v>
      </c>
      <c r="V4062" s="33" t="s">
        <v>5017</v>
      </c>
      <c r="W4062" s="33" t="s">
        <v>5018</v>
      </c>
      <c r="X4062" s="33" t="s">
        <v>20667</v>
      </c>
    </row>
    <row r="4063" spans="14:24" x14ac:dyDescent="0.25">
      <c r="N4063" s="33" t="s">
        <v>20667</v>
      </c>
      <c r="O4063" s="33" t="s">
        <v>15462</v>
      </c>
      <c r="P4063" s="68">
        <v>4811</v>
      </c>
      <c r="Q4063" s="69" t="s">
        <v>15463</v>
      </c>
      <c r="R4063" s="33" t="s">
        <v>15464</v>
      </c>
      <c r="S4063" s="68">
        <v>56387</v>
      </c>
      <c r="T4063" s="69" t="s">
        <v>15465</v>
      </c>
      <c r="U4063" s="33" t="s">
        <v>15447</v>
      </c>
      <c r="V4063" s="33" t="s">
        <v>15448</v>
      </c>
      <c r="W4063" s="33" t="s">
        <v>15466</v>
      </c>
      <c r="X4063" s="33" t="s">
        <v>20667</v>
      </c>
    </row>
    <row r="4064" spans="14:24" x14ac:dyDescent="0.25">
      <c r="N4064" s="70" t="s">
        <v>20667</v>
      </c>
      <c r="O4064" s="33" t="s">
        <v>15467</v>
      </c>
      <c r="P4064" s="68">
        <v>8798</v>
      </c>
      <c r="Q4064" s="33" t="s">
        <v>15468</v>
      </c>
      <c r="R4064" s="33" t="s">
        <v>356</v>
      </c>
      <c r="S4064" s="68">
        <v>46784</v>
      </c>
      <c r="T4064" s="69" t="s">
        <v>15469</v>
      </c>
      <c r="U4064" s="33" t="s">
        <v>4699</v>
      </c>
      <c r="V4064" s="33" t="s">
        <v>4699</v>
      </c>
      <c r="W4064" s="69" t="s">
        <v>15470</v>
      </c>
      <c r="X4064" s="70" t="s">
        <v>20667</v>
      </c>
    </row>
    <row r="4065" spans="14:24" x14ac:dyDescent="0.25">
      <c r="N4065" s="33" t="s">
        <v>20667</v>
      </c>
      <c r="O4065" s="33" t="s">
        <v>15471</v>
      </c>
      <c r="P4065" s="68">
        <v>5018</v>
      </c>
      <c r="Q4065" s="33" t="s">
        <v>15472</v>
      </c>
      <c r="R4065" s="33" t="s">
        <v>15473</v>
      </c>
      <c r="S4065" s="68">
        <v>10621</v>
      </c>
      <c r="T4065" s="33" t="s">
        <v>15474</v>
      </c>
      <c r="U4065" s="33" t="s">
        <v>15447</v>
      </c>
      <c r="V4065" s="33" t="s">
        <v>15448</v>
      </c>
      <c r="W4065" s="33" t="s">
        <v>15475</v>
      </c>
      <c r="X4065" s="33" t="s">
        <v>20667</v>
      </c>
    </row>
    <row r="4066" spans="14:24" x14ac:dyDescent="0.25">
      <c r="N4066" s="33" t="s">
        <v>20667</v>
      </c>
      <c r="O4066" s="33" t="s">
        <v>15471</v>
      </c>
      <c r="P4066" s="68">
        <v>5019</v>
      </c>
      <c r="Q4066" s="33" t="s">
        <v>15476</v>
      </c>
      <c r="R4066" s="33" t="s">
        <v>15477</v>
      </c>
      <c r="S4066" s="68">
        <v>56409</v>
      </c>
      <c r="T4066" s="69" t="s">
        <v>15478</v>
      </c>
      <c r="U4066" s="33" t="s">
        <v>15447</v>
      </c>
      <c r="V4066" s="33" t="s">
        <v>15448</v>
      </c>
      <c r="W4066" s="33" t="s">
        <v>15479</v>
      </c>
      <c r="X4066" s="33" t="s">
        <v>20667</v>
      </c>
    </row>
    <row r="4067" spans="14:24" x14ac:dyDescent="0.25">
      <c r="N4067" s="33" t="s">
        <v>20667</v>
      </c>
      <c r="O4067" s="33" t="s">
        <v>15471</v>
      </c>
      <c r="P4067" s="68">
        <v>5020</v>
      </c>
      <c r="Q4067" s="33" t="s">
        <v>15480</v>
      </c>
      <c r="R4067" s="33" t="s">
        <v>15481</v>
      </c>
      <c r="S4067" s="68">
        <v>56397</v>
      </c>
      <c r="T4067" s="69" t="s">
        <v>15482</v>
      </c>
      <c r="U4067" s="33" t="s">
        <v>15447</v>
      </c>
      <c r="V4067" s="33" t="s">
        <v>15448</v>
      </c>
      <c r="W4067" s="33" t="s">
        <v>15483</v>
      </c>
      <c r="X4067" s="33" t="s">
        <v>20667</v>
      </c>
    </row>
    <row r="4068" spans="14:24" x14ac:dyDescent="0.25">
      <c r="N4068" s="70" t="s">
        <v>20667</v>
      </c>
      <c r="O4068" s="33" t="s">
        <v>15484</v>
      </c>
      <c r="P4068" s="68">
        <v>6942</v>
      </c>
      <c r="Q4068" s="69" t="s">
        <v>15485</v>
      </c>
      <c r="R4068" s="33" t="s">
        <v>118</v>
      </c>
      <c r="S4068" s="68">
        <v>60957</v>
      </c>
      <c r="T4068" s="69" t="s">
        <v>15486</v>
      </c>
      <c r="U4068" s="33" t="s">
        <v>4699</v>
      </c>
      <c r="V4068" s="33" t="s">
        <v>4699</v>
      </c>
      <c r="W4068" s="69" t="s">
        <v>15487</v>
      </c>
      <c r="X4068" s="70" t="s">
        <v>20667</v>
      </c>
    </row>
    <row r="4069" spans="14:24" x14ac:dyDescent="0.25">
      <c r="N4069" s="70" t="s">
        <v>20667</v>
      </c>
      <c r="O4069" s="33" t="s">
        <v>15488</v>
      </c>
      <c r="P4069" s="68">
        <v>8799</v>
      </c>
      <c r="Q4069" s="33" t="s">
        <v>15489</v>
      </c>
      <c r="R4069" s="33" t="s">
        <v>258</v>
      </c>
      <c r="S4069" s="68">
        <v>46793</v>
      </c>
      <c r="T4069" s="69" t="s">
        <v>15490</v>
      </c>
      <c r="U4069" s="33" t="s">
        <v>4699</v>
      </c>
      <c r="V4069" s="33" t="s">
        <v>4699</v>
      </c>
      <c r="W4069" s="69" t="s">
        <v>15491</v>
      </c>
      <c r="X4069" s="70" t="s">
        <v>20667</v>
      </c>
    </row>
    <row r="4070" spans="14:24" x14ac:dyDescent="0.25">
      <c r="N4070" s="33" t="s">
        <v>20667</v>
      </c>
      <c r="O4070" s="33" t="s">
        <v>15492</v>
      </c>
      <c r="P4070" s="68">
        <v>8805</v>
      </c>
      <c r="Q4070" s="33" t="s">
        <v>15493</v>
      </c>
      <c r="R4070" s="33" t="s">
        <v>15494</v>
      </c>
      <c r="S4070" s="68">
        <v>44559</v>
      </c>
      <c r="T4070" s="33" t="s">
        <v>15495</v>
      </c>
      <c r="U4070" s="33" t="s">
        <v>15496</v>
      </c>
      <c r="V4070" s="33" t="s">
        <v>15496</v>
      </c>
      <c r="W4070" s="69" t="s">
        <v>15497</v>
      </c>
      <c r="X4070" s="33" t="s">
        <v>20667</v>
      </c>
    </row>
    <row r="4071" spans="14:24" x14ac:dyDescent="0.25">
      <c r="N4071" s="33" t="s">
        <v>20667</v>
      </c>
      <c r="O4071" s="33" t="s">
        <v>15498</v>
      </c>
      <c r="P4071" s="68">
        <v>4806</v>
      </c>
      <c r="Q4071" s="33" t="s">
        <v>15499</v>
      </c>
      <c r="R4071" s="33" t="s">
        <v>15500</v>
      </c>
      <c r="S4071" s="68">
        <v>12644</v>
      </c>
      <c r="T4071" s="69" t="s">
        <v>15501</v>
      </c>
      <c r="U4071" s="33" t="s">
        <v>5017</v>
      </c>
      <c r="V4071" s="33" t="s">
        <v>5017</v>
      </c>
      <c r="W4071" s="33" t="s">
        <v>5018</v>
      </c>
      <c r="X4071" s="33" t="s">
        <v>20667</v>
      </c>
    </row>
    <row r="4072" spans="14:24" x14ac:dyDescent="0.25">
      <c r="N4072" s="33" t="s">
        <v>20667</v>
      </c>
      <c r="O4072" s="33" t="s">
        <v>15498</v>
      </c>
      <c r="P4072" s="68">
        <v>6648</v>
      </c>
      <c r="Q4072" s="33" t="s">
        <v>15502</v>
      </c>
      <c r="R4072" s="33" t="s">
        <v>15503</v>
      </c>
      <c r="S4072" s="68">
        <v>56474</v>
      </c>
      <c r="T4072" s="69" t="s">
        <v>15504</v>
      </c>
      <c r="U4072" s="33" t="s">
        <v>15447</v>
      </c>
      <c r="V4072" s="33" t="s">
        <v>15448</v>
      </c>
      <c r="W4072" s="33" t="s">
        <v>15505</v>
      </c>
      <c r="X4072" s="33" t="s">
        <v>20667</v>
      </c>
    </row>
    <row r="4073" spans="14:24" x14ac:dyDescent="0.25">
      <c r="N4073" s="33" t="s">
        <v>3479</v>
      </c>
      <c r="O4073" s="33" t="s">
        <v>15506</v>
      </c>
      <c r="P4073" s="68">
        <v>8869</v>
      </c>
      <c r="Q4073" s="33" t="s">
        <v>15507</v>
      </c>
      <c r="R4073" s="33" t="s">
        <v>15508</v>
      </c>
      <c r="S4073" s="68">
        <v>51847</v>
      </c>
      <c r="T4073" s="33" t="s">
        <v>15509</v>
      </c>
      <c r="U4073" s="33" t="s">
        <v>4728</v>
      </c>
      <c r="V4073" s="33" t="s">
        <v>4729</v>
      </c>
      <c r="W4073" s="33" t="s">
        <v>15510</v>
      </c>
      <c r="X4073" s="33" t="s">
        <v>3479</v>
      </c>
    </row>
    <row r="4074" spans="14:24" x14ac:dyDescent="0.25">
      <c r="N4074" s="70" t="s">
        <v>3479</v>
      </c>
      <c r="O4074" s="33" t="s">
        <v>15511</v>
      </c>
      <c r="P4074" s="68">
        <v>8597</v>
      </c>
      <c r="Q4074" s="33" t="s">
        <v>15512</v>
      </c>
      <c r="R4074" s="33" t="s">
        <v>286</v>
      </c>
      <c r="S4074" s="68">
        <v>45834</v>
      </c>
      <c r="T4074" s="69" t="s">
        <v>15513</v>
      </c>
      <c r="U4074" s="33" t="s">
        <v>4699</v>
      </c>
      <c r="V4074" s="33" t="s">
        <v>4699</v>
      </c>
      <c r="W4074" s="33" t="s">
        <v>15514</v>
      </c>
      <c r="X4074" s="70" t="s">
        <v>3479</v>
      </c>
    </row>
    <row r="4075" spans="14:24" x14ac:dyDescent="0.25">
      <c r="N4075" s="33" t="s">
        <v>3479</v>
      </c>
      <c r="O4075" s="33" t="s">
        <v>15511</v>
      </c>
      <c r="P4075" s="68">
        <v>8598</v>
      </c>
      <c r="Q4075" s="33" t="s">
        <v>15515</v>
      </c>
      <c r="R4075" s="33" t="s">
        <v>15516</v>
      </c>
      <c r="S4075" s="68">
        <v>45832</v>
      </c>
      <c r="T4075" s="69" t="s">
        <v>15517</v>
      </c>
      <c r="U4075" s="33" t="s">
        <v>3704</v>
      </c>
      <c r="V4075" s="33" t="s">
        <v>3704</v>
      </c>
      <c r="W4075" s="33" t="s">
        <v>3705</v>
      </c>
      <c r="X4075" s="33" t="s">
        <v>3479</v>
      </c>
    </row>
    <row r="4076" spans="14:24" x14ac:dyDescent="0.25">
      <c r="N4076" s="70" t="s">
        <v>3479</v>
      </c>
      <c r="O4076" s="33" t="s">
        <v>42</v>
      </c>
      <c r="P4076" s="68">
        <v>9067</v>
      </c>
      <c r="Q4076" s="33" t="s">
        <v>15518</v>
      </c>
      <c r="R4076" s="33" t="s">
        <v>328</v>
      </c>
      <c r="S4076" s="68">
        <v>54128</v>
      </c>
      <c r="T4076" s="69" t="s">
        <v>15519</v>
      </c>
      <c r="U4076" s="33" t="s">
        <v>4699</v>
      </c>
      <c r="V4076" s="33" t="s">
        <v>4699</v>
      </c>
      <c r="W4076" s="33" t="s">
        <v>15520</v>
      </c>
      <c r="X4076" s="70" t="s">
        <v>3479</v>
      </c>
    </row>
    <row r="4077" spans="14:24" x14ac:dyDescent="0.25">
      <c r="N4077" s="33" t="s">
        <v>3478</v>
      </c>
      <c r="O4077" s="33" t="s">
        <v>15521</v>
      </c>
      <c r="P4077" s="68">
        <v>3323</v>
      </c>
      <c r="Q4077" s="33" t="s">
        <v>15522</v>
      </c>
      <c r="R4077" s="33" t="s">
        <v>15523</v>
      </c>
      <c r="S4077" s="68">
        <v>24786</v>
      </c>
      <c r="T4077" s="69" t="s">
        <v>15524</v>
      </c>
      <c r="U4077" s="33" t="s">
        <v>5066</v>
      </c>
      <c r="V4077" s="33" t="s">
        <v>5067</v>
      </c>
      <c r="W4077" s="33" t="s">
        <v>15525</v>
      </c>
      <c r="X4077" s="33" t="s">
        <v>3478</v>
      </c>
    </row>
    <row r="4078" spans="14:24" x14ac:dyDescent="0.25">
      <c r="N4078" s="33" t="s">
        <v>3478</v>
      </c>
      <c r="O4078" s="33" t="s">
        <v>15521</v>
      </c>
      <c r="P4078" s="68">
        <v>3323</v>
      </c>
      <c r="Q4078" s="33" t="s">
        <v>15522</v>
      </c>
      <c r="R4078" s="33" t="s">
        <v>15526</v>
      </c>
      <c r="S4078" s="68">
        <v>24785</v>
      </c>
      <c r="T4078" s="69" t="s">
        <v>15527</v>
      </c>
      <c r="U4078" s="33" t="s">
        <v>5066</v>
      </c>
      <c r="V4078" s="33" t="s">
        <v>5067</v>
      </c>
      <c r="W4078" s="33" t="s">
        <v>15528</v>
      </c>
      <c r="X4078" s="33" t="s">
        <v>3478</v>
      </c>
    </row>
    <row r="4079" spans="14:24" x14ac:dyDescent="0.25">
      <c r="N4079" s="33" t="s">
        <v>3478</v>
      </c>
      <c r="O4079" s="33" t="s">
        <v>15529</v>
      </c>
      <c r="P4079" s="68">
        <v>3322</v>
      </c>
      <c r="Q4079" s="33" t="s">
        <v>15530</v>
      </c>
      <c r="R4079" s="33" t="s">
        <v>15531</v>
      </c>
      <c r="S4079" s="68">
        <v>34720</v>
      </c>
      <c r="T4079" s="69" t="s">
        <v>15532</v>
      </c>
      <c r="U4079" s="33" t="s">
        <v>5066</v>
      </c>
      <c r="V4079" s="33" t="s">
        <v>5067</v>
      </c>
      <c r="W4079" s="33" t="s">
        <v>15533</v>
      </c>
      <c r="X4079" s="33" t="s">
        <v>3478</v>
      </c>
    </row>
    <row r="4080" spans="14:24" x14ac:dyDescent="0.25">
      <c r="N4080" s="33" t="s">
        <v>3478</v>
      </c>
      <c r="O4080" s="33" t="s">
        <v>15529</v>
      </c>
      <c r="P4080" s="68">
        <v>3322</v>
      </c>
      <c r="Q4080" s="33" t="s">
        <v>15530</v>
      </c>
      <c r="R4080" s="33" t="s">
        <v>15534</v>
      </c>
      <c r="S4080" s="68">
        <v>34669</v>
      </c>
      <c r="T4080" s="33" t="s">
        <v>15535</v>
      </c>
      <c r="U4080" s="33" t="s">
        <v>5066</v>
      </c>
      <c r="V4080" s="33" t="s">
        <v>5067</v>
      </c>
      <c r="W4080" s="33" t="s">
        <v>15536</v>
      </c>
      <c r="X4080" s="33" t="s">
        <v>3478</v>
      </c>
    </row>
    <row r="4081" spans="14:24" x14ac:dyDescent="0.25">
      <c r="N4081" s="33" t="s">
        <v>3478</v>
      </c>
      <c r="O4081" s="33" t="s">
        <v>15537</v>
      </c>
      <c r="P4081" s="68">
        <v>3321</v>
      </c>
      <c r="Q4081" s="33" t="s">
        <v>15538</v>
      </c>
      <c r="R4081" s="33" t="s">
        <v>15539</v>
      </c>
      <c r="S4081" s="68">
        <v>6523</v>
      </c>
      <c r="T4081" s="69" t="s">
        <v>15540</v>
      </c>
      <c r="U4081" s="33" t="s">
        <v>5066</v>
      </c>
      <c r="V4081" s="33" t="s">
        <v>5067</v>
      </c>
      <c r="W4081" s="33" t="s">
        <v>15541</v>
      </c>
      <c r="X4081" s="33" t="s">
        <v>3478</v>
      </c>
    </row>
    <row r="4082" spans="14:24" x14ac:dyDescent="0.25">
      <c r="N4082" s="33" t="s">
        <v>3478</v>
      </c>
      <c r="O4082" s="33" t="s">
        <v>15537</v>
      </c>
      <c r="P4082" s="68">
        <v>6844</v>
      </c>
      <c r="Q4082" s="33" t="s">
        <v>15542</v>
      </c>
      <c r="R4082" s="33" t="s">
        <v>15543</v>
      </c>
      <c r="S4082" s="68">
        <v>37899</v>
      </c>
      <c r="T4082" s="69" t="s">
        <v>15544</v>
      </c>
      <c r="U4082" s="33" t="s">
        <v>5066</v>
      </c>
      <c r="V4082" s="33" t="s">
        <v>5067</v>
      </c>
      <c r="W4082" s="33" t="s">
        <v>15545</v>
      </c>
      <c r="X4082" s="33" t="s">
        <v>3478</v>
      </c>
    </row>
    <row r="4083" spans="14:24" x14ac:dyDescent="0.25">
      <c r="N4083" s="70" t="s">
        <v>3477</v>
      </c>
      <c r="O4083" s="33" t="s">
        <v>15546</v>
      </c>
      <c r="P4083" s="68">
        <v>5138</v>
      </c>
      <c r="Q4083" s="33" t="s">
        <v>15547</v>
      </c>
      <c r="R4083" s="33" t="s">
        <v>1682</v>
      </c>
      <c r="S4083" s="68">
        <v>27224</v>
      </c>
      <c r="T4083" s="69" t="s">
        <v>15548</v>
      </c>
      <c r="U4083" s="33" t="s">
        <v>4699</v>
      </c>
      <c r="V4083" s="33" t="s">
        <v>4699</v>
      </c>
      <c r="W4083" s="33" t="s">
        <v>15549</v>
      </c>
      <c r="X4083" s="70" t="s">
        <v>3477</v>
      </c>
    </row>
    <row r="4084" spans="14:24" x14ac:dyDescent="0.25">
      <c r="N4084" s="70" t="s">
        <v>3477</v>
      </c>
      <c r="O4084" s="33" t="s">
        <v>15550</v>
      </c>
      <c r="P4084" s="68">
        <v>6107</v>
      </c>
      <c r="Q4084" s="33" t="s">
        <v>15551</v>
      </c>
      <c r="R4084" s="33" t="s">
        <v>334</v>
      </c>
      <c r="S4084" s="68">
        <v>15483</v>
      </c>
      <c r="T4084" s="33" t="s">
        <v>15552</v>
      </c>
      <c r="U4084" s="33" t="s">
        <v>4699</v>
      </c>
      <c r="V4084" s="33" t="s">
        <v>4699</v>
      </c>
      <c r="W4084" s="33" t="s">
        <v>15553</v>
      </c>
      <c r="X4084" s="70" t="s">
        <v>3477</v>
      </c>
    </row>
    <row r="4085" spans="14:24" x14ac:dyDescent="0.25">
      <c r="N4085" s="70" t="s">
        <v>3477</v>
      </c>
      <c r="O4085" s="33" t="s">
        <v>15554</v>
      </c>
      <c r="P4085" s="68">
        <v>4850</v>
      </c>
      <c r="Q4085" s="69" t="s">
        <v>15555</v>
      </c>
      <c r="R4085" s="33" t="s">
        <v>1715</v>
      </c>
      <c r="S4085" s="68">
        <v>4901</v>
      </c>
      <c r="T4085" s="69" t="s">
        <v>15556</v>
      </c>
      <c r="U4085" s="33" t="s">
        <v>4699</v>
      </c>
      <c r="V4085" s="33" t="s">
        <v>4699</v>
      </c>
      <c r="W4085" s="33" t="s">
        <v>15557</v>
      </c>
      <c r="X4085" s="70" t="s">
        <v>3477</v>
      </c>
    </row>
    <row r="4086" spans="14:24" x14ac:dyDescent="0.25">
      <c r="N4086" s="70" t="s">
        <v>3477</v>
      </c>
      <c r="O4086" s="33" t="s">
        <v>15558</v>
      </c>
      <c r="P4086" s="68">
        <v>4844</v>
      </c>
      <c r="Q4086" s="69" t="s">
        <v>15559</v>
      </c>
      <c r="R4086" s="33" t="s">
        <v>1683</v>
      </c>
      <c r="S4086" s="68">
        <v>43653</v>
      </c>
      <c r="T4086" s="69" t="s">
        <v>15560</v>
      </c>
      <c r="U4086" s="33" t="s">
        <v>4699</v>
      </c>
      <c r="V4086" s="33" t="s">
        <v>4699</v>
      </c>
      <c r="W4086" s="33" t="s">
        <v>15561</v>
      </c>
      <c r="X4086" s="70" t="s">
        <v>3477</v>
      </c>
    </row>
    <row r="4087" spans="14:24" x14ac:dyDescent="0.25">
      <c r="N4087" s="70" t="s">
        <v>3477</v>
      </c>
      <c r="O4087" s="33" t="s">
        <v>15558</v>
      </c>
      <c r="P4087" s="68">
        <v>4848</v>
      </c>
      <c r="Q4087" s="33" t="s">
        <v>15562</v>
      </c>
      <c r="R4087" s="33" t="s">
        <v>1685</v>
      </c>
      <c r="S4087" s="68">
        <v>25604</v>
      </c>
      <c r="T4087" s="69" t="s">
        <v>15563</v>
      </c>
      <c r="U4087" s="33" t="s">
        <v>4699</v>
      </c>
      <c r="V4087" s="33" t="s">
        <v>4699</v>
      </c>
      <c r="W4087" s="33" t="s">
        <v>15564</v>
      </c>
      <c r="X4087" s="70" t="s">
        <v>3477</v>
      </c>
    </row>
    <row r="4088" spans="14:24" x14ac:dyDescent="0.25">
      <c r="N4088" s="33" t="s">
        <v>3477</v>
      </c>
      <c r="O4088" s="33" t="s">
        <v>15558</v>
      </c>
      <c r="P4088" s="68">
        <v>5131</v>
      </c>
      <c r="Q4088" s="33" t="s">
        <v>15565</v>
      </c>
      <c r="R4088" s="33" t="s">
        <v>3680</v>
      </c>
      <c r="S4088" s="68">
        <v>20798</v>
      </c>
      <c r="T4088" s="69" t="s">
        <v>15566</v>
      </c>
      <c r="U4088" s="33" t="s">
        <v>5017</v>
      </c>
      <c r="V4088" s="33" t="s">
        <v>5017</v>
      </c>
      <c r="W4088" s="33" t="s">
        <v>5018</v>
      </c>
      <c r="X4088" s="33" t="s">
        <v>3477</v>
      </c>
    </row>
    <row r="4089" spans="14:24" x14ac:dyDescent="0.25">
      <c r="N4089" s="70" t="s">
        <v>3477</v>
      </c>
      <c r="O4089" s="33" t="s">
        <v>15558</v>
      </c>
      <c r="P4089" s="68">
        <v>5804</v>
      </c>
      <c r="Q4089" s="33" t="s">
        <v>15567</v>
      </c>
      <c r="R4089" s="33" t="s">
        <v>1891</v>
      </c>
      <c r="S4089" s="68">
        <v>17662</v>
      </c>
      <c r="T4089" s="69" t="s">
        <v>15568</v>
      </c>
      <c r="U4089" s="33" t="s">
        <v>4699</v>
      </c>
      <c r="V4089" s="33" t="s">
        <v>4699</v>
      </c>
      <c r="W4089" s="33" t="s">
        <v>15569</v>
      </c>
      <c r="X4089" s="70" t="s">
        <v>3477</v>
      </c>
    </row>
    <row r="4090" spans="14:24" x14ac:dyDescent="0.25">
      <c r="N4090" s="70" t="s">
        <v>3477</v>
      </c>
      <c r="O4090" s="33" t="s">
        <v>15558</v>
      </c>
      <c r="P4090" s="68">
        <v>6889</v>
      </c>
      <c r="Q4090" s="33" t="s">
        <v>15570</v>
      </c>
      <c r="R4090" s="33" t="s">
        <v>518</v>
      </c>
      <c r="S4090" s="68">
        <v>14903</v>
      </c>
      <c r="T4090" s="33" t="s">
        <v>15571</v>
      </c>
      <c r="U4090" s="33" t="s">
        <v>4699</v>
      </c>
      <c r="V4090" s="33" t="s">
        <v>4699</v>
      </c>
      <c r="W4090" s="33" t="s">
        <v>15549</v>
      </c>
      <c r="X4090" s="70" t="s">
        <v>3477</v>
      </c>
    </row>
    <row r="4091" spans="14:24" x14ac:dyDescent="0.25">
      <c r="N4091" s="33" t="s">
        <v>3477</v>
      </c>
      <c r="O4091" s="33" t="s">
        <v>15558</v>
      </c>
      <c r="P4091" s="68">
        <v>6909</v>
      </c>
      <c r="Q4091" s="33" t="s">
        <v>15572</v>
      </c>
      <c r="R4091" s="33" t="s">
        <v>15573</v>
      </c>
      <c r="S4091" s="68">
        <v>25821</v>
      </c>
      <c r="T4091" s="33" t="s">
        <v>15574</v>
      </c>
      <c r="U4091" s="33" t="s">
        <v>5017</v>
      </c>
      <c r="V4091" s="33" t="s">
        <v>5017</v>
      </c>
      <c r="W4091" s="33" t="s">
        <v>5018</v>
      </c>
      <c r="X4091" s="33" t="s">
        <v>3477</v>
      </c>
    </row>
    <row r="4092" spans="14:24" x14ac:dyDescent="0.25">
      <c r="N4092" s="33" t="s">
        <v>3477</v>
      </c>
      <c r="O4092" s="33" t="s">
        <v>15575</v>
      </c>
      <c r="P4092" s="68">
        <v>4847</v>
      </c>
      <c r="Q4092" s="33" t="s">
        <v>15576</v>
      </c>
      <c r="R4092" s="33" t="s">
        <v>15577</v>
      </c>
      <c r="S4092" s="68">
        <v>16646</v>
      </c>
      <c r="T4092" s="33" t="s">
        <v>15578</v>
      </c>
      <c r="U4092" s="33" t="s">
        <v>5017</v>
      </c>
      <c r="V4092" s="33" t="s">
        <v>5017</v>
      </c>
      <c r="W4092" s="33" t="s">
        <v>5018</v>
      </c>
      <c r="X4092" s="33" t="s">
        <v>3477</v>
      </c>
    </row>
    <row r="4093" spans="14:24" x14ac:dyDescent="0.25">
      <c r="N4093" s="33" t="s">
        <v>3477</v>
      </c>
      <c r="O4093" s="33" t="s">
        <v>15575</v>
      </c>
      <c r="P4093" s="68">
        <v>4847</v>
      </c>
      <c r="Q4093" s="33" t="s">
        <v>15576</v>
      </c>
      <c r="R4093" s="33" t="s">
        <v>15579</v>
      </c>
      <c r="S4093" s="68">
        <v>3061</v>
      </c>
      <c r="T4093" s="33" t="s">
        <v>15580</v>
      </c>
      <c r="U4093" s="33" t="s">
        <v>5017</v>
      </c>
      <c r="V4093" s="33" t="s">
        <v>5017</v>
      </c>
      <c r="W4093" s="33" t="s">
        <v>5018</v>
      </c>
      <c r="X4093" s="33" t="s">
        <v>3477</v>
      </c>
    </row>
    <row r="4094" spans="14:24" x14ac:dyDescent="0.25">
      <c r="N4094" s="70" t="s">
        <v>3477</v>
      </c>
      <c r="O4094" s="33" t="s">
        <v>15581</v>
      </c>
      <c r="P4094" s="68">
        <v>4841</v>
      </c>
      <c r="Q4094" s="33" t="s">
        <v>15582</v>
      </c>
      <c r="R4094" s="33" t="s">
        <v>371</v>
      </c>
      <c r="S4094" s="68">
        <v>28442</v>
      </c>
      <c r="T4094" s="69" t="s">
        <v>15583</v>
      </c>
      <c r="U4094" s="33" t="s">
        <v>4699</v>
      </c>
      <c r="V4094" s="33" t="s">
        <v>4699</v>
      </c>
      <c r="W4094" s="33" t="s">
        <v>15584</v>
      </c>
      <c r="X4094" s="70" t="s">
        <v>3477</v>
      </c>
    </row>
    <row r="4095" spans="14:24" x14ac:dyDescent="0.25">
      <c r="N4095" s="33" t="s">
        <v>3476</v>
      </c>
      <c r="O4095" s="33" t="s">
        <v>15585</v>
      </c>
      <c r="P4095" s="68">
        <v>3284</v>
      </c>
      <c r="Q4095" s="33" t="s">
        <v>15586</v>
      </c>
      <c r="R4095" s="33" t="s">
        <v>15587</v>
      </c>
      <c r="S4095" s="68">
        <v>40824</v>
      </c>
      <c r="T4095" s="69" t="s">
        <v>15588</v>
      </c>
      <c r="U4095" s="33" t="s">
        <v>5066</v>
      </c>
      <c r="V4095" s="33" t="s">
        <v>5067</v>
      </c>
      <c r="W4095" s="33" t="s">
        <v>15589</v>
      </c>
      <c r="X4095" s="33" t="s">
        <v>3476</v>
      </c>
    </row>
    <row r="4096" spans="14:24" x14ac:dyDescent="0.25">
      <c r="N4096" s="33" t="s">
        <v>3476</v>
      </c>
      <c r="O4096" s="33" t="s">
        <v>15585</v>
      </c>
      <c r="P4096" s="68">
        <v>4333</v>
      </c>
      <c r="Q4096" s="33" t="s">
        <v>15590</v>
      </c>
      <c r="R4096" s="33" t="s">
        <v>15591</v>
      </c>
      <c r="S4096" s="68">
        <v>31715</v>
      </c>
      <c r="T4096" s="33" t="s">
        <v>15592</v>
      </c>
      <c r="U4096" s="33" t="s">
        <v>5066</v>
      </c>
      <c r="V4096" s="33" t="s">
        <v>5067</v>
      </c>
      <c r="W4096" s="33" t="s">
        <v>15593</v>
      </c>
      <c r="X4096" s="33" t="s">
        <v>3476</v>
      </c>
    </row>
    <row r="4097" spans="14:24" x14ac:dyDescent="0.25">
      <c r="N4097" s="33" t="s">
        <v>3476</v>
      </c>
      <c r="O4097" s="33" t="s">
        <v>15594</v>
      </c>
      <c r="P4097" s="68">
        <v>7910</v>
      </c>
      <c r="Q4097" s="33" t="s">
        <v>15595</v>
      </c>
      <c r="R4097" s="33" t="s">
        <v>15596</v>
      </c>
      <c r="S4097" s="68">
        <v>34092</v>
      </c>
      <c r="T4097" s="33" t="s">
        <v>15597</v>
      </c>
      <c r="U4097" s="33" t="s">
        <v>4728</v>
      </c>
      <c r="V4097" s="33" t="s">
        <v>4741</v>
      </c>
      <c r="W4097" s="33" t="s">
        <v>15598</v>
      </c>
      <c r="X4097" s="33" t="s">
        <v>3476</v>
      </c>
    </row>
    <row r="4098" spans="14:24" x14ac:dyDescent="0.25">
      <c r="N4098" s="70" t="s">
        <v>3476</v>
      </c>
      <c r="O4098" s="33" t="s">
        <v>15599</v>
      </c>
      <c r="P4098" s="68">
        <v>4997</v>
      </c>
      <c r="Q4098" s="69" t="s">
        <v>15600</v>
      </c>
      <c r="R4098" s="33" t="s">
        <v>333</v>
      </c>
      <c r="S4098" s="68">
        <v>35374</v>
      </c>
      <c r="T4098" s="69" t="s">
        <v>15601</v>
      </c>
      <c r="U4098" s="33" t="s">
        <v>4699</v>
      </c>
      <c r="V4098" s="33" t="s">
        <v>4699</v>
      </c>
      <c r="W4098" s="33" t="s">
        <v>15602</v>
      </c>
      <c r="X4098" s="70" t="s">
        <v>3476</v>
      </c>
    </row>
    <row r="4099" spans="14:24" x14ac:dyDescent="0.25">
      <c r="N4099" s="70" t="s">
        <v>3476</v>
      </c>
      <c r="O4099" s="33" t="s">
        <v>15599</v>
      </c>
      <c r="P4099" s="68">
        <v>5110</v>
      </c>
      <c r="Q4099" s="69" t="s">
        <v>15603</v>
      </c>
      <c r="R4099" s="33" t="s">
        <v>265</v>
      </c>
      <c r="S4099" s="68">
        <v>53234</v>
      </c>
      <c r="T4099" s="69" t="s">
        <v>15604</v>
      </c>
      <c r="U4099" s="33" t="s">
        <v>4699</v>
      </c>
      <c r="V4099" s="33" t="s">
        <v>4699</v>
      </c>
      <c r="W4099" s="33" t="s">
        <v>15605</v>
      </c>
      <c r="X4099" s="70" t="s">
        <v>3476</v>
      </c>
    </row>
    <row r="4100" spans="14:24" x14ac:dyDescent="0.25">
      <c r="N4100" s="33" t="s">
        <v>3476</v>
      </c>
      <c r="O4100" s="33" t="s">
        <v>15606</v>
      </c>
      <c r="P4100" s="68">
        <v>5100</v>
      </c>
      <c r="Q4100" s="69" t="s">
        <v>15607</v>
      </c>
      <c r="R4100" s="33" t="s">
        <v>15608</v>
      </c>
      <c r="S4100" s="68">
        <v>53317</v>
      </c>
      <c r="T4100" s="69" t="s">
        <v>15609</v>
      </c>
      <c r="U4100" s="33" t="s">
        <v>5017</v>
      </c>
      <c r="V4100" s="33" t="s">
        <v>5017</v>
      </c>
      <c r="W4100" s="33" t="s">
        <v>5018</v>
      </c>
      <c r="X4100" s="33" t="s">
        <v>3476</v>
      </c>
    </row>
    <row r="4101" spans="14:24" x14ac:dyDescent="0.25">
      <c r="N4101" s="33" t="s">
        <v>3476</v>
      </c>
      <c r="O4101" s="33" t="s">
        <v>15610</v>
      </c>
      <c r="P4101" s="68">
        <v>3044</v>
      </c>
      <c r="Q4101" s="69" t="s">
        <v>15611</v>
      </c>
      <c r="R4101" s="33" t="s">
        <v>15612</v>
      </c>
      <c r="S4101" s="68">
        <v>53297</v>
      </c>
      <c r="T4101" s="69" t="s">
        <v>15613</v>
      </c>
      <c r="U4101" s="33" t="s">
        <v>3704</v>
      </c>
      <c r="V4101" s="33" t="s">
        <v>3704</v>
      </c>
      <c r="W4101" s="33" t="s">
        <v>3705</v>
      </c>
      <c r="X4101" s="33" t="s">
        <v>3476</v>
      </c>
    </row>
    <row r="4102" spans="14:24" x14ac:dyDescent="0.25">
      <c r="N4102" s="33" t="s">
        <v>3476</v>
      </c>
      <c r="O4102" s="33" t="s">
        <v>15610</v>
      </c>
      <c r="P4102" s="68">
        <v>3045</v>
      </c>
      <c r="Q4102" s="33" t="s">
        <v>15614</v>
      </c>
      <c r="R4102" s="33" t="s">
        <v>15615</v>
      </c>
      <c r="S4102" s="68">
        <v>18279</v>
      </c>
      <c r="T4102" s="69" t="s">
        <v>15616</v>
      </c>
      <c r="U4102" s="33" t="s">
        <v>3704</v>
      </c>
      <c r="V4102" s="33" t="s">
        <v>3704</v>
      </c>
      <c r="W4102" s="33" t="s">
        <v>3704</v>
      </c>
      <c r="X4102" s="33" t="s">
        <v>3476</v>
      </c>
    </row>
    <row r="4103" spans="14:24" x14ac:dyDescent="0.25">
      <c r="N4103" s="33" t="s">
        <v>3476</v>
      </c>
      <c r="O4103" s="33" t="s">
        <v>15610</v>
      </c>
      <c r="P4103" s="68">
        <v>3046</v>
      </c>
      <c r="Q4103" s="33" t="s">
        <v>15617</v>
      </c>
      <c r="R4103" s="33" t="s">
        <v>15618</v>
      </c>
      <c r="S4103" s="68">
        <v>17270</v>
      </c>
      <c r="T4103" s="69" t="s">
        <v>15619</v>
      </c>
      <c r="U4103" s="33" t="s">
        <v>4638</v>
      </c>
      <c r="V4103" s="33" t="s">
        <v>4639</v>
      </c>
      <c r="W4103" s="33" t="s">
        <v>15620</v>
      </c>
      <c r="X4103" s="33" t="s">
        <v>3476</v>
      </c>
    </row>
    <row r="4104" spans="14:24" x14ac:dyDescent="0.25">
      <c r="N4104" s="33" t="s">
        <v>3476</v>
      </c>
      <c r="O4104" s="33" t="s">
        <v>15610</v>
      </c>
      <c r="P4104" s="68">
        <v>3047</v>
      </c>
      <c r="Q4104" s="33" t="s">
        <v>15621</v>
      </c>
      <c r="R4104" s="33" t="s">
        <v>15622</v>
      </c>
      <c r="S4104" s="68">
        <v>20723</v>
      </c>
      <c r="T4104" s="33" t="s">
        <v>15623</v>
      </c>
      <c r="U4104" s="33" t="s">
        <v>4638</v>
      </c>
      <c r="V4104" s="33" t="s">
        <v>4639</v>
      </c>
      <c r="W4104" s="33" t="s">
        <v>15624</v>
      </c>
      <c r="X4104" s="33" t="s">
        <v>3476</v>
      </c>
    </row>
    <row r="4105" spans="14:24" x14ac:dyDescent="0.25">
      <c r="N4105" s="33" t="s">
        <v>3476</v>
      </c>
      <c r="O4105" s="33" t="s">
        <v>15610</v>
      </c>
      <c r="P4105" s="68">
        <v>3048</v>
      </c>
      <c r="Q4105" s="33" t="s">
        <v>15625</v>
      </c>
      <c r="R4105" s="33" t="s">
        <v>15626</v>
      </c>
      <c r="S4105" s="68">
        <v>4621</v>
      </c>
      <c r="T4105" s="33" t="s">
        <v>15627</v>
      </c>
      <c r="U4105" s="33" t="s">
        <v>4638</v>
      </c>
      <c r="V4105" s="33" t="s">
        <v>4639</v>
      </c>
      <c r="W4105" s="33" t="s">
        <v>15628</v>
      </c>
      <c r="X4105" s="33" t="s">
        <v>3476</v>
      </c>
    </row>
    <row r="4106" spans="14:24" x14ac:dyDescent="0.25">
      <c r="N4106" s="33" t="s">
        <v>3476</v>
      </c>
      <c r="O4106" s="33" t="s">
        <v>15610</v>
      </c>
      <c r="P4106" s="68">
        <v>3049</v>
      </c>
      <c r="Q4106" s="69" t="s">
        <v>15629</v>
      </c>
      <c r="R4106" s="33" t="s">
        <v>15630</v>
      </c>
      <c r="S4106" s="68">
        <v>17748</v>
      </c>
      <c r="T4106" s="69" t="s">
        <v>15631</v>
      </c>
      <c r="U4106" s="33" t="s">
        <v>3704</v>
      </c>
      <c r="V4106" s="33" t="s">
        <v>3704</v>
      </c>
      <c r="W4106" s="33" t="s">
        <v>3704</v>
      </c>
      <c r="X4106" s="33" t="s">
        <v>3476</v>
      </c>
    </row>
    <row r="4107" spans="14:24" x14ac:dyDescent="0.25">
      <c r="N4107" s="70" t="s">
        <v>3476</v>
      </c>
      <c r="O4107" s="33" t="s">
        <v>15610</v>
      </c>
      <c r="P4107" s="68">
        <v>3050</v>
      </c>
      <c r="Q4107" s="69" t="s">
        <v>15632</v>
      </c>
      <c r="R4107" s="33" t="s">
        <v>388</v>
      </c>
      <c r="S4107" s="68">
        <v>22303</v>
      </c>
      <c r="T4107" s="69" t="s">
        <v>15633</v>
      </c>
      <c r="U4107" s="33" t="s">
        <v>4638</v>
      </c>
      <c r="V4107" s="33" t="s">
        <v>4639</v>
      </c>
      <c r="W4107" s="33" t="s">
        <v>15634</v>
      </c>
      <c r="X4107" s="70" t="s">
        <v>3476</v>
      </c>
    </row>
    <row r="4108" spans="14:24" x14ac:dyDescent="0.25">
      <c r="N4108" s="33" t="s">
        <v>3476</v>
      </c>
      <c r="O4108" s="33" t="s">
        <v>15610</v>
      </c>
      <c r="P4108" s="68">
        <v>3051</v>
      </c>
      <c r="Q4108" s="69" t="s">
        <v>15635</v>
      </c>
      <c r="R4108" s="33" t="s">
        <v>15636</v>
      </c>
      <c r="S4108" s="68">
        <v>53369</v>
      </c>
      <c r="T4108" s="69" t="s">
        <v>15637</v>
      </c>
      <c r="U4108" s="33" t="s">
        <v>3704</v>
      </c>
      <c r="V4108" s="33" t="s">
        <v>3704</v>
      </c>
      <c r="W4108" s="33" t="s">
        <v>3705</v>
      </c>
      <c r="X4108" s="33" t="s">
        <v>3476</v>
      </c>
    </row>
    <row r="4109" spans="14:24" x14ac:dyDescent="0.25">
      <c r="N4109" s="33" t="s">
        <v>3476</v>
      </c>
      <c r="O4109" s="33" t="s">
        <v>15610</v>
      </c>
      <c r="P4109" s="68">
        <v>3052</v>
      </c>
      <c r="Q4109" s="33" t="s">
        <v>15638</v>
      </c>
      <c r="R4109" s="33" t="s">
        <v>15639</v>
      </c>
      <c r="S4109" s="68">
        <v>19577</v>
      </c>
      <c r="T4109" s="33" t="s">
        <v>15640</v>
      </c>
      <c r="U4109" s="33" t="s">
        <v>3704</v>
      </c>
      <c r="V4109" s="33" t="s">
        <v>3704</v>
      </c>
      <c r="W4109" s="33" t="s">
        <v>3705</v>
      </c>
      <c r="X4109" s="33" t="s">
        <v>3476</v>
      </c>
    </row>
    <row r="4110" spans="14:24" x14ac:dyDescent="0.25">
      <c r="N4110" s="33" t="s">
        <v>3476</v>
      </c>
      <c r="O4110" s="33" t="s">
        <v>15641</v>
      </c>
      <c r="P4110" s="68">
        <v>4493</v>
      </c>
      <c r="Q4110" s="69" t="s">
        <v>15642</v>
      </c>
      <c r="R4110" s="33" t="s">
        <v>15643</v>
      </c>
      <c r="S4110" s="68">
        <v>18459</v>
      </c>
      <c r="T4110" s="69" t="s">
        <v>15644</v>
      </c>
      <c r="U4110" s="33" t="s">
        <v>3704</v>
      </c>
      <c r="V4110" s="33" t="s">
        <v>3704</v>
      </c>
      <c r="W4110" s="33" t="s">
        <v>3705</v>
      </c>
      <c r="X4110" s="33" t="s">
        <v>3476</v>
      </c>
    </row>
    <row r="4111" spans="14:24" x14ac:dyDescent="0.25">
      <c r="N4111" s="33" t="s">
        <v>3476</v>
      </c>
      <c r="O4111" s="33" t="s">
        <v>15641</v>
      </c>
      <c r="P4111" s="68">
        <v>4495</v>
      </c>
      <c r="Q4111" s="69" t="s">
        <v>15645</v>
      </c>
      <c r="R4111" s="33" t="s">
        <v>15646</v>
      </c>
      <c r="S4111" s="68">
        <v>37702</v>
      </c>
      <c r="T4111" s="69" t="s">
        <v>15647</v>
      </c>
      <c r="U4111" s="33" t="s">
        <v>3704</v>
      </c>
      <c r="V4111" s="33" t="s">
        <v>3704</v>
      </c>
      <c r="W4111" s="33" t="s">
        <v>4472</v>
      </c>
      <c r="X4111" s="33" t="s">
        <v>3476</v>
      </c>
    </row>
    <row r="4112" spans="14:24" x14ac:dyDescent="0.25">
      <c r="N4112" s="33" t="s">
        <v>3476</v>
      </c>
      <c r="O4112" s="33" t="s">
        <v>15641</v>
      </c>
      <c r="P4112" s="68">
        <v>4496</v>
      </c>
      <c r="Q4112" s="69" t="s">
        <v>15648</v>
      </c>
      <c r="R4112" s="33" t="s">
        <v>15649</v>
      </c>
      <c r="S4112" s="68">
        <v>17304</v>
      </c>
      <c r="T4112" s="69" t="s">
        <v>15650</v>
      </c>
      <c r="U4112" s="33" t="s">
        <v>3704</v>
      </c>
      <c r="V4112" s="33" t="s">
        <v>3704</v>
      </c>
      <c r="W4112" s="33" t="s">
        <v>3705</v>
      </c>
      <c r="X4112" s="33" t="s">
        <v>3476</v>
      </c>
    </row>
    <row r="4113" spans="14:24" x14ac:dyDescent="0.25">
      <c r="N4113" s="33" t="s">
        <v>3476</v>
      </c>
      <c r="O4113" s="33" t="s">
        <v>15641</v>
      </c>
      <c r="P4113" s="68">
        <v>4497</v>
      </c>
      <c r="Q4113" s="33" t="s">
        <v>15651</v>
      </c>
      <c r="R4113" s="33" t="s">
        <v>15652</v>
      </c>
      <c r="S4113" s="68">
        <v>34916</v>
      </c>
      <c r="T4113" s="69" t="s">
        <v>15653</v>
      </c>
      <c r="U4113" s="33" t="s">
        <v>3704</v>
      </c>
      <c r="V4113" s="33" t="s">
        <v>3704</v>
      </c>
      <c r="W4113" s="33" t="s">
        <v>3705</v>
      </c>
      <c r="X4113" s="33" t="s">
        <v>3476</v>
      </c>
    </row>
    <row r="4114" spans="14:24" x14ac:dyDescent="0.25">
      <c r="N4114" s="33" t="s">
        <v>3476</v>
      </c>
      <c r="O4114" s="33" t="s">
        <v>15641</v>
      </c>
      <c r="P4114" s="68">
        <v>4498</v>
      </c>
      <c r="Q4114" s="33" t="s">
        <v>15654</v>
      </c>
      <c r="R4114" s="33" t="s">
        <v>15655</v>
      </c>
      <c r="S4114" s="68">
        <v>18318</v>
      </c>
      <c r="T4114" s="69" t="s">
        <v>15656</v>
      </c>
      <c r="U4114" s="33" t="s">
        <v>3704</v>
      </c>
      <c r="V4114" s="33" t="s">
        <v>3704</v>
      </c>
      <c r="W4114" s="33" t="s">
        <v>3705</v>
      </c>
      <c r="X4114" s="33" t="s">
        <v>3476</v>
      </c>
    </row>
    <row r="4115" spans="14:24" x14ac:dyDescent="0.25">
      <c r="N4115" s="33" t="s">
        <v>3476</v>
      </c>
      <c r="O4115" s="33" t="s">
        <v>15641</v>
      </c>
      <c r="P4115" s="68">
        <v>4499</v>
      </c>
      <c r="Q4115" s="69" t="s">
        <v>15657</v>
      </c>
      <c r="R4115" s="33" t="s">
        <v>15658</v>
      </c>
      <c r="S4115" s="68">
        <v>53193</v>
      </c>
      <c r="T4115" s="69" t="s">
        <v>15659</v>
      </c>
      <c r="U4115" s="33" t="s">
        <v>3704</v>
      </c>
      <c r="V4115" s="33" t="s">
        <v>3704</v>
      </c>
      <c r="W4115" s="33" t="s">
        <v>3705</v>
      </c>
      <c r="X4115" s="33" t="s">
        <v>3476</v>
      </c>
    </row>
    <row r="4116" spans="14:24" x14ac:dyDescent="0.25">
      <c r="N4116" s="33" t="s">
        <v>3476</v>
      </c>
      <c r="O4116" s="33" t="s">
        <v>15641</v>
      </c>
      <c r="P4116" s="68">
        <v>4500</v>
      </c>
      <c r="Q4116" s="69" t="s">
        <v>15660</v>
      </c>
      <c r="R4116" s="33" t="s">
        <v>15661</v>
      </c>
      <c r="S4116" s="68">
        <v>53298</v>
      </c>
      <c r="T4116" s="69" t="s">
        <v>15662</v>
      </c>
      <c r="U4116" s="33" t="s">
        <v>3704</v>
      </c>
      <c r="V4116" s="33" t="s">
        <v>3704</v>
      </c>
      <c r="W4116" s="33" t="s">
        <v>3705</v>
      </c>
      <c r="X4116" s="33" t="s">
        <v>3476</v>
      </c>
    </row>
    <row r="4117" spans="14:24" x14ac:dyDescent="0.25">
      <c r="N4117" s="33" t="s">
        <v>3476</v>
      </c>
      <c r="O4117" s="33" t="s">
        <v>15641</v>
      </c>
      <c r="P4117" s="68">
        <v>7524</v>
      </c>
      <c r="Q4117" s="69" t="s">
        <v>15663</v>
      </c>
      <c r="R4117" s="33" t="s">
        <v>15664</v>
      </c>
      <c r="S4117" s="68">
        <v>31576</v>
      </c>
      <c r="T4117" s="69" t="s">
        <v>15665</v>
      </c>
      <c r="U4117" s="33" t="s">
        <v>4638</v>
      </c>
      <c r="V4117" s="33" t="s">
        <v>4639</v>
      </c>
      <c r="W4117" s="33" t="s">
        <v>15666</v>
      </c>
      <c r="X4117" s="33" t="s">
        <v>3476</v>
      </c>
    </row>
    <row r="4118" spans="14:24" x14ac:dyDescent="0.25">
      <c r="N4118" s="70" t="s">
        <v>3476</v>
      </c>
      <c r="O4118" s="33" t="s">
        <v>15667</v>
      </c>
      <c r="P4118" s="68">
        <v>5498</v>
      </c>
      <c r="Q4118" s="33" t="s">
        <v>15668</v>
      </c>
      <c r="R4118" s="33" t="s">
        <v>1835</v>
      </c>
      <c r="S4118" s="68">
        <v>53292</v>
      </c>
      <c r="T4118" s="69" t="s">
        <v>15669</v>
      </c>
      <c r="U4118" s="33" t="s">
        <v>4699</v>
      </c>
      <c r="V4118" s="33" t="s">
        <v>4699</v>
      </c>
      <c r="W4118" s="33" t="s">
        <v>15670</v>
      </c>
      <c r="X4118" s="70" t="s">
        <v>3476</v>
      </c>
    </row>
    <row r="4119" spans="14:24" x14ac:dyDescent="0.25">
      <c r="N4119" s="70" t="s">
        <v>3476</v>
      </c>
      <c r="O4119" s="33" t="s">
        <v>15667</v>
      </c>
      <c r="P4119" s="68">
        <v>6172</v>
      </c>
      <c r="Q4119" s="33" t="s">
        <v>15671</v>
      </c>
      <c r="R4119" s="33" t="s">
        <v>342</v>
      </c>
      <c r="S4119" s="68">
        <v>53321</v>
      </c>
      <c r="T4119" s="69" t="s">
        <v>15672</v>
      </c>
      <c r="U4119" s="33" t="s">
        <v>4699</v>
      </c>
      <c r="V4119" s="33" t="s">
        <v>4699</v>
      </c>
      <c r="W4119" s="33" t="s">
        <v>15673</v>
      </c>
      <c r="X4119" s="70" t="s">
        <v>3476</v>
      </c>
    </row>
    <row r="4120" spans="14:24" x14ac:dyDescent="0.25">
      <c r="N4120" s="33" t="s">
        <v>3476</v>
      </c>
      <c r="O4120" s="33" t="s">
        <v>15674</v>
      </c>
      <c r="P4120" s="68">
        <v>4555</v>
      </c>
      <c r="Q4120" s="69" t="s">
        <v>15675</v>
      </c>
      <c r="R4120" s="33" t="s">
        <v>15676</v>
      </c>
      <c r="S4120" s="68">
        <v>56639</v>
      </c>
      <c r="T4120" s="69" t="s">
        <v>15677</v>
      </c>
      <c r="U4120" s="33" t="s">
        <v>3704</v>
      </c>
      <c r="V4120" s="33" t="s">
        <v>3704</v>
      </c>
      <c r="W4120" s="33" t="s">
        <v>3705</v>
      </c>
      <c r="X4120" s="33" t="s">
        <v>3476</v>
      </c>
    </row>
    <row r="4121" spans="14:24" x14ac:dyDescent="0.25">
      <c r="N4121" s="33" t="s">
        <v>3476</v>
      </c>
      <c r="O4121" s="33" t="s">
        <v>15674</v>
      </c>
      <c r="P4121" s="68">
        <v>8272</v>
      </c>
      <c r="Q4121" s="33" t="s">
        <v>15678</v>
      </c>
      <c r="R4121" s="33" t="s">
        <v>15679</v>
      </c>
      <c r="S4121" s="68">
        <v>42107</v>
      </c>
      <c r="T4121" s="33" t="s">
        <v>15680</v>
      </c>
      <c r="U4121" s="33" t="s">
        <v>4728</v>
      </c>
      <c r="V4121" s="33" t="s">
        <v>4741</v>
      </c>
      <c r="W4121" s="33" t="s">
        <v>15681</v>
      </c>
      <c r="X4121" s="33" t="s">
        <v>3476</v>
      </c>
    </row>
    <row r="4122" spans="14:24" x14ac:dyDescent="0.25">
      <c r="N4122" s="33" t="s">
        <v>3476</v>
      </c>
      <c r="O4122" s="33" t="s">
        <v>55</v>
      </c>
      <c r="P4122" s="68">
        <v>6204</v>
      </c>
      <c r="Q4122" s="33" t="s">
        <v>15682</v>
      </c>
      <c r="R4122" s="33" t="s">
        <v>15683</v>
      </c>
      <c r="S4122" s="68">
        <v>46400</v>
      </c>
      <c r="T4122" s="69" t="s">
        <v>15684</v>
      </c>
      <c r="U4122" s="33" t="s">
        <v>4638</v>
      </c>
      <c r="V4122" s="33" t="s">
        <v>4639</v>
      </c>
      <c r="W4122" s="33" t="s">
        <v>15685</v>
      </c>
      <c r="X4122" s="33" t="s">
        <v>3476</v>
      </c>
    </row>
    <row r="4123" spans="14:24" x14ac:dyDescent="0.25">
      <c r="N4123" s="33" t="s">
        <v>3476</v>
      </c>
      <c r="O4123" s="33" t="s">
        <v>15686</v>
      </c>
      <c r="P4123" s="68">
        <v>3061</v>
      </c>
      <c r="Q4123" s="33" t="s">
        <v>15687</v>
      </c>
      <c r="R4123" s="33" t="s">
        <v>15688</v>
      </c>
      <c r="S4123" s="68">
        <v>55800</v>
      </c>
      <c r="T4123" s="69" t="s">
        <v>15689</v>
      </c>
      <c r="U4123" s="33" t="s">
        <v>4644</v>
      </c>
      <c r="V4123" s="33" t="s">
        <v>4645</v>
      </c>
      <c r="W4123" s="69" t="s">
        <v>15690</v>
      </c>
      <c r="X4123" s="33" t="s">
        <v>3476</v>
      </c>
    </row>
    <row r="4124" spans="14:24" x14ac:dyDescent="0.25">
      <c r="N4124" s="33" t="s">
        <v>3476</v>
      </c>
      <c r="O4124" s="33" t="s">
        <v>15686</v>
      </c>
      <c r="P4124" s="68">
        <v>3061</v>
      </c>
      <c r="Q4124" s="33" t="s">
        <v>15687</v>
      </c>
      <c r="R4124" s="33" t="s">
        <v>15691</v>
      </c>
      <c r="S4124" s="68">
        <v>38121</v>
      </c>
      <c r="T4124" s="69" t="s">
        <v>15692</v>
      </c>
      <c r="U4124" s="33" t="s">
        <v>4644</v>
      </c>
      <c r="V4124" s="33" t="s">
        <v>4645</v>
      </c>
      <c r="W4124" s="69" t="s">
        <v>15693</v>
      </c>
      <c r="X4124" s="33" t="s">
        <v>3476</v>
      </c>
    </row>
    <row r="4125" spans="14:24" x14ac:dyDescent="0.25">
      <c r="N4125" s="33" t="s">
        <v>3476</v>
      </c>
      <c r="O4125" s="33" t="s">
        <v>15686</v>
      </c>
      <c r="P4125" s="68">
        <v>3279</v>
      </c>
      <c r="Q4125" s="33" t="s">
        <v>15694</v>
      </c>
      <c r="R4125" s="33" t="s">
        <v>15695</v>
      </c>
      <c r="S4125" s="68">
        <v>55788</v>
      </c>
      <c r="T4125" s="69" t="s">
        <v>15696</v>
      </c>
      <c r="U4125" s="33" t="s">
        <v>5066</v>
      </c>
      <c r="V4125" s="33" t="s">
        <v>5067</v>
      </c>
      <c r="W4125" s="33" t="s">
        <v>15697</v>
      </c>
      <c r="X4125" s="33" t="s">
        <v>3476</v>
      </c>
    </row>
    <row r="4126" spans="14:24" x14ac:dyDescent="0.25">
      <c r="N4126" s="33" t="s">
        <v>3476</v>
      </c>
      <c r="O4126" s="33" t="s">
        <v>15686</v>
      </c>
      <c r="P4126" s="68">
        <v>3280</v>
      </c>
      <c r="Q4126" s="33" t="s">
        <v>15698</v>
      </c>
      <c r="R4126" s="33" t="s">
        <v>15699</v>
      </c>
      <c r="S4126" s="68">
        <v>38120</v>
      </c>
      <c r="T4126" s="69" t="s">
        <v>15700</v>
      </c>
      <c r="U4126" s="33" t="s">
        <v>5066</v>
      </c>
      <c r="V4126" s="33" t="s">
        <v>5067</v>
      </c>
      <c r="W4126" s="69" t="s">
        <v>15701</v>
      </c>
      <c r="X4126" s="33" t="s">
        <v>3476</v>
      </c>
    </row>
    <row r="4127" spans="14:24" x14ac:dyDescent="0.25">
      <c r="N4127" s="33" t="s">
        <v>3476</v>
      </c>
      <c r="O4127" s="33" t="s">
        <v>15686</v>
      </c>
      <c r="P4127" s="68">
        <v>3281</v>
      </c>
      <c r="Q4127" s="33" t="s">
        <v>15702</v>
      </c>
      <c r="R4127" s="33" t="s">
        <v>15703</v>
      </c>
      <c r="S4127" s="68">
        <v>58402</v>
      </c>
      <c r="T4127" s="69" t="s">
        <v>15704</v>
      </c>
      <c r="U4127" s="33" t="s">
        <v>5066</v>
      </c>
      <c r="V4127" s="33" t="s">
        <v>5067</v>
      </c>
      <c r="W4127" s="69" t="s">
        <v>15705</v>
      </c>
      <c r="X4127" s="33" t="s">
        <v>3476</v>
      </c>
    </row>
    <row r="4128" spans="14:24" x14ac:dyDescent="0.25">
      <c r="N4128" s="33" t="s">
        <v>3476</v>
      </c>
      <c r="O4128" s="33" t="s">
        <v>15686</v>
      </c>
      <c r="P4128" s="68">
        <v>6523</v>
      </c>
      <c r="Q4128" s="33" t="s">
        <v>15706</v>
      </c>
      <c r="R4128" s="33" t="s">
        <v>15707</v>
      </c>
      <c r="S4128" s="68">
        <v>37954</v>
      </c>
      <c r="T4128" s="33" t="s">
        <v>15708</v>
      </c>
      <c r="U4128" s="33" t="s">
        <v>5066</v>
      </c>
      <c r="V4128" s="33" t="s">
        <v>5067</v>
      </c>
      <c r="W4128" s="69" t="s">
        <v>15709</v>
      </c>
      <c r="X4128" s="33" t="s">
        <v>3476</v>
      </c>
    </row>
    <row r="4129" spans="14:24" x14ac:dyDescent="0.25">
      <c r="N4129" s="33" t="s">
        <v>3476</v>
      </c>
      <c r="O4129" s="33" t="s">
        <v>15686</v>
      </c>
      <c r="P4129" s="68">
        <v>6756</v>
      </c>
      <c r="Q4129" s="33" t="s">
        <v>15710</v>
      </c>
      <c r="R4129" s="33" t="s">
        <v>15711</v>
      </c>
      <c r="S4129" s="68">
        <v>55668</v>
      </c>
      <c r="T4129" s="69" t="s">
        <v>15712</v>
      </c>
      <c r="U4129" s="33" t="s">
        <v>4644</v>
      </c>
      <c r="V4129" s="33" t="s">
        <v>4645</v>
      </c>
      <c r="W4129" s="69" t="s">
        <v>15713</v>
      </c>
      <c r="X4129" s="33" t="s">
        <v>3476</v>
      </c>
    </row>
    <row r="4130" spans="14:24" x14ac:dyDescent="0.25">
      <c r="N4130" s="33" t="s">
        <v>3476</v>
      </c>
      <c r="O4130" s="33" t="s">
        <v>15686</v>
      </c>
      <c r="P4130" s="68">
        <v>6756</v>
      </c>
      <c r="Q4130" s="33" t="s">
        <v>15710</v>
      </c>
      <c r="R4130" s="33" t="s">
        <v>15714</v>
      </c>
      <c r="S4130" s="68">
        <v>57852</v>
      </c>
      <c r="T4130" s="69" t="s">
        <v>15715</v>
      </c>
      <c r="U4130" s="33" t="s">
        <v>4644</v>
      </c>
      <c r="V4130" s="33" t="s">
        <v>4645</v>
      </c>
      <c r="W4130" s="69" t="s">
        <v>15716</v>
      </c>
      <c r="X4130" s="33" t="s">
        <v>3476</v>
      </c>
    </row>
    <row r="4131" spans="14:24" x14ac:dyDescent="0.25">
      <c r="N4131" s="33" t="s">
        <v>3476</v>
      </c>
      <c r="O4131" s="33" t="s">
        <v>15686</v>
      </c>
      <c r="P4131" s="68">
        <v>6757</v>
      </c>
      <c r="Q4131" s="33" t="s">
        <v>15717</v>
      </c>
      <c r="R4131" s="33" t="s">
        <v>15718</v>
      </c>
      <c r="S4131" s="68">
        <v>55647</v>
      </c>
      <c r="T4131" s="69" t="s">
        <v>15719</v>
      </c>
      <c r="U4131" s="33" t="s">
        <v>5066</v>
      </c>
      <c r="V4131" s="33" t="s">
        <v>5067</v>
      </c>
      <c r="W4131" s="33" t="s">
        <v>15720</v>
      </c>
      <c r="X4131" s="33" t="s">
        <v>3476</v>
      </c>
    </row>
    <row r="4132" spans="14:24" x14ac:dyDescent="0.25">
      <c r="N4132" s="33" t="s">
        <v>3476</v>
      </c>
      <c r="O4132" s="33" t="s">
        <v>15721</v>
      </c>
      <c r="P4132" s="68">
        <v>5904</v>
      </c>
      <c r="Q4132" s="69" t="s">
        <v>15722</v>
      </c>
      <c r="R4132" s="33" t="s">
        <v>15723</v>
      </c>
      <c r="S4132" s="68">
        <v>53316</v>
      </c>
      <c r="T4132" s="69" t="s">
        <v>15724</v>
      </c>
      <c r="U4132" s="33" t="s">
        <v>4638</v>
      </c>
      <c r="V4132" s="33" t="s">
        <v>4639</v>
      </c>
      <c r="W4132" s="33" t="s">
        <v>15725</v>
      </c>
      <c r="X4132" s="33" t="s">
        <v>3476</v>
      </c>
    </row>
    <row r="4133" spans="14:24" x14ac:dyDescent="0.25">
      <c r="N4133" s="33" t="s">
        <v>3476</v>
      </c>
      <c r="O4133" s="33" t="s">
        <v>15721</v>
      </c>
      <c r="P4133" s="68">
        <v>6324</v>
      </c>
      <c r="Q4133" s="69" t="s">
        <v>15726</v>
      </c>
      <c r="R4133" s="33" t="s">
        <v>15727</v>
      </c>
      <c r="S4133" s="68">
        <v>53318</v>
      </c>
      <c r="T4133" s="69" t="s">
        <v>15728</v>
      </c>
      <c r="U4133" s="33" t="s">
        <v>4638</v>
      </c>
      <c r="V4133" s="33" t="s">
        <v>4639</v>
      </c>
      <c r="W4133" s="33" t="s">
        <v>15729</v>
      </c>
      <c r="X4133" s="33" t="s">
        <v>3476</v>
      </c>
    </row>
    <row r="4134" spans="14:24" x14ac:dyDescent="0.25">
      <c r="N4134" s="33" t="s">
        <v>3476</v>
      </c>
      <c r="O4134" s="33" t="s">
        <v>15721</v>
      </c>
      <c r="P4134" s="68">
        <v>7583</v>
      </c>
      <c r="Q4134" s="69" t="s">
        <v>15730</v>
      </c>
      <c r="R4134" s="33" t="s">
        <v>15731</v>
      </c>
      <c r="S4134" s="68">
        <v>53290</v>
      </c>
      <c r="T4134" s="69" t="s">
        <v>15732</v>
      </c>
      <c r="U4134" s="33" t="s">
        <v>4638</v>
      </c>
      <c r="V4134" s="33" t="s">
        <v>4639</v>
      </c>
      <c r="W4134" s="33" t="s">
        <v>15733</v>
      </c>
      <c r="X4134" s="33" t="s">
        <v>3476</v>
      </c>
    </row>
    <row r="4135" spans="14:24" x14ac:dyDescent="0.25">
      <c r="N4135" s="33" t="s">
        <v>3476</v>
      </c>
      <c r="O4135" s="33" t="s">
        <v>15734</v>
      </c>
      <c r="P4135" s="68">
        <v>8082</v>
      </c>
      <c r="Q4135" s="69" t="s">
        <v>15735</v>
      </c>
      <c r="R4135" s="33" t="s">
        <v>15736</v>
      </c>
      <c r="S4135" s="68">
        <v>58054</v>
      </c>
      <c r="T4135" s="69" t="s">
        <v>15737</v>
      </c>
      <c r="U4135" s="33" t="s">
        <v>4638</v>
      </c>
      <c r="V4135" s="33" t="s">
        <v>4639</v>
      </c>
      <c r="W4135" s="33" t="s">
        <v>15738</v>
      </c>
      <c r="X4135" s="33" t="s">
        <v>3476</v>
      </c>
    </row>
    <row r="4136" spans="14:24" x14ac:dyDescent="0.25">
      <c r="N4136" s="33" t="s">
        <v>3476</v>
      </c>
      <c r="O4136" s="33" t="s">
        <v>15734</v>
      </c>
      <c r="P4136" s="68">
        <v>9082</v>
      </c>
      <c r="Q4136" s="69" t="s">
        <v>15739</v>
      </c>
      <c r="R4136" s="33" t="s">
        <v>15740</v>
      </c>
      <c r="S4136" s="68">
        <v>58056</v>
      </c>
      <c r="T4136" s="69" t="s">
        <v>15741</v>
      </c>
      <c r="U4136" s="33" t="s">
        <v>4638</v>
      </c>
      <c r="V4136" s="33" t="s">
        <v>4639</v>
      </c>
      <c r="W4136" s="33" t="s">
        <v>15742</v>
      </c>
      <c r="X4136" s="33" t="s">
        <v>3476</v>
      </c>
    </row>
    <row r="4137" spans="14:24" x14ac:dyDescent="0.25">
      <c r="N4137" s="33" t="s">
        <v>3476</v>
      </c>
      <c r="O4137" s="33" t="s">
        <v>15743</v>
      </c>
      <c r="P4137" s="68">
        <v>5543</v>
      </c>
      <c r="Q4137" s="33" t="s">
        <v>15744</v>
      </c>
      <c r="R4137" s="33" t="s">
        <v>15745</v>
      </c>
      <c r="S4137" s="68">
        <v>18425</v>
      </c>
      <c r="T4137" s="69" t="s">
        <v>15746</v>
      </c>
      <c r="U4137" s="33" t="s">
        <v>3704</v>
      </c>
      <c r="V4137" s="33" t="s">
        <v>3704</v>
      </c>
      <c r="W4137" s="33" t="s">
        <v>3705</v>
      </c>
      <c r="X4137" s="33" t="s">
        <v>3476</v>
      </c>
    </row>
    <row r="4138" spans="14:24" x14ac:dyDescent="0.25">
      <c r="N4138" s="33" t="s">
        <v>3476</v>
      </c>
      <c r="O4138" s="33" t="s">
        <v>15743</v>
      </c>
      <c r="P4138" s="68">
        <v>5545</v>
      </c>
      <c r="Q4138" s="33" t="s">
        <v>15747</v>
      </c>
      <c r="R4138" s="33" t="s">
        <v>15748</v>
      </c>
      <c r="S4138" s="68">
        <v>18424</v>
      </c>
      <c r="T4138" s="69" t="s">
        <v>15749</v>
      </c>
      <c r="U4138" s="33" t="s">
        <v>3704</v>
      </c>
      <c r="V4138" s="33" t="s">
        <v>3704</v>
      </c>
      <c r="W4138" s="33" t="s">
        <v>3705</v>
      </c>
      <c r="X4138" s="33" t="s">
        <v>3476</v>
      </c>
    </row>
    <row r="4139" spans="14:24" x14ac:dyDescent="0.25">
      <c r="N4139" s="33" t="s">
        <v>3476</v>
      </c>
      <c r="O4139" s="33" t="s">
        <v>15750</v>
      </c>
      <c r="P4139" s="68">
        <v>6191</v>
      </c>
      <c r="Q4139" s="69" t="s">
        <v>15751</v>
      </c>
      <c r="R4139" s="33" t="s">
        <v>15752</v>
      </c>
      <c r="S4139" s="68">
        <v>29065</v>
      </c>
      <c r="T4139" s="69" t="s">
        <v>15753</v>
      </c>
      <c r="U4139" s="33" t="s">
        <v>4638</v>
      </c>
      <c r="V4139" s="33" t="s">
        <v>4639</v>
      </c>
      <c r="W4139" s="33" t="s">
        <v>7650</v>
      </c>
      <c r="X4139" s="33" t="s">
        <v>3476</v>
      </c>
    </row>
    <row r="4140" spans="14:24" x14ac:dyDescent="0.25">
      <c r="N4140" s="33" t="s">
        <v>3476</v>
      </c>
      <c r="O4140" s="33" t="s">
        <v>15754</v>
      </c>
      <c r="P4140" s="68">
        <v>5843</v>
      </c>
      <c r="Q4140" s="33" t="s">
        <v>15755</v>
      </c>
      <c r="R4140" s="33" t="s">
        <v>15756</v>
      </c>
      <c r="S4140" s="68">
        <v>11959</v>
      </c>
      <c r="T4140" s="33" t="s">
        <v>15757</v>
      </c>
      <c r="U4140" s="33" t="s">
        <v>4638</v>
      </c>
      <c r="V4140" s="33" t="s">
        <v>4639</v>
      </c>
      <c r="W4140" s="33" t="s">
        <v>15758</v>
      </c>
      <c r="X4140" s="33" t="s">
        <v>3476</v>
      </c>
    </row>
    <row r="4141" spans="14:24" x14ac:dyDescent="0.25">
      <c r="N4141" s="33" t="s">
        <v>3476</v>
      </c>
      <c r="O4141" s="33" t="s">
        <v>15759</v>
      </c>
      <c r="P4141" s="68">
        <v>3055</v>
      </c>
      <c r="Q4141" s="33" t="s">
        <v>15760</v>
      </c>
      <c r="R4141" s="33" t="s">
        <v>15761</v>
      </c>
      <c r="S4141" s="68">
        <v>31467</v>
      </c>
      <c r="T4141" s="69" t="s">
        <v>15762</v>
      </c>
      <c r="U4141" s="33" t="s">
        <v>4728</v>
      </c>
      <c r="V4141" s="33" t="s">
        <v>6066</v>
      </c>
      <c r="W4141" s="33" t="s">
        <v>15763</v>
      </c>
      <c r="X4141" s="33" t="s">
        <v>3476</v>
      </c>
    </row>
    <row r="4142" spans="14:24" x14ac:dyDescent="0.25">
      <c r="N4142" s="33" t="s">
        <v>3476</v>
      </c>
      <c r="O4142" s="33" t="s">
        <v>15764</v>
      </c>
      <c r="P4142" s="68">
        <v>6821</v>
      </c>
      <c r="Q4142" s="33" t="s">
        <v>15765</v>
      </c>
      <c r="R4142" s="33" t="s">
        <v>15766</v>
      </c>
      <c r="S4142" s="68">
        <v>53382</v>
      </c>
      <c r="T4142" s="69" t="s">
        <v>15767</v>
      </c>
      <c r="U4142" s="33" t="s">
        <v>5037</v>
      </c>
      <c r="V4142" s="33" t="s">
        <v>5037</v>
      </c>
      <c r="W4142" s="33" t="s">
        <v>15768</v>
      </c>
      <c r="X4142" s="33" t="s">
        <v>3476</v>
      </c>
    </row>
    <row r="4143" spans="14:24" x14ac:dyDescent="0.25">
      <c r="N4143" s="33" t="s">
        <v>3476</v>
      </c>
      <c r="O4143" s="33" t="s">
        <v>15764</v>
      </c>
      <c r="P4143" s="68">
        <v>7942</v>
      </c>
      <c r="Q4143" s="33" t="s">
        <v>15769</v>
      </c>
      <c r="R4143" s="33" t="s">
        <v>15770</v>
      </c>
      <c r="S4143" s="68">
        <v>36720</v>
      </c>
      <c r="T4143" s="69" t="s">
        <v>15771</v>
      </c>
      <c r="U4143" s="33" t="s">
        <v>5037</v>
      </c>
      <c r="V4143" s="33" t="s">
        <v>5037</v>
      </c>
      <c r="W4143" s="33" t="s">
        <v>15768</v>
      </c>
      <c r="X4143" s="33" t="s">
        <v>3476</v>
      </c>
    </row>
    <row r="4144" spans="14:24" x14ac:dyDescent="0.25">
      <c r="N4144" s="33" t="s">
        <v>3476</v>
      </c>
      <c r="O4144" s="33" t="s">
        <v>15764</v>
      </c>
      <c r="P4144" s="68">
        <v>8090</v>
      </c>
      <c r="Q4144" s="33" t="s">
        <v>15772</v>
      </c>
      <c r="R4144" s="33" t="s">
        <v>15773</v>
      </c>
      <c r="S4144" s="68">
        <v>47812</v>
      </c>
      <c r="T4144" s="69" t="s">
        <v>15774</v>
      </c>
      <c r="U4144" s="33" t="s">
        <v>5037</v>
      </c>
      <c r="V4144" s="33" t="s">
        <v>5037</v>
      </c>
      <c r="W4144" s="33" t="s">
        <v>15768</v>
      </c>
      <c r="X4144" s="33" t="s">
        <v>3476</v>
      </c>
    </row>
    <row r="4145" spans="14:24" x14ac:dyDescent="0.25">
      <c r="N4145" s="33" t="s">
        <v>3476</v>
      </c>
      <c r="O4145" s="33" t="s">
        <v>15764</v>
      </c>
      <c r="P4145" s="68">
        <v>8774</v>
      </c>
      <c r="Q4145" s="33" t="s">
        <v>15775</v>
      </c>
      <c r="R4145" s="33" t="s">
        <v>15776</v>
      </c>
      <c r="S4145" s="68">
        <v>48829</v>
      </c>
      <c r="T4145" s="69" t="s">
        <v>15777</v>
      </c>
      <c r="U4145" s="33" t="s">
        <v>4638</v>
      </c>
      <c r="V4145" s="33" t="s">
        <v>4639</v>
      </c>
      <c r="W4145" s="33" t="s">
        <v>15768</v>
      </c>
      <c r="X4145" s="33" t="s">
        <v>3476</v>
      </c>
    </row>
    <row r="4146" spans="14:24" x14ac:dyDescent="0.25">
      <c r="N4146" s="33" t="s">
        <v>3476</v>
      </c>
      <c r="O4146" s="33" t="s">
        <v>15778</v>
      </c>
      <c r="P4146" s="68">
        <v>4596</v>
      </c>
      <c r="Q4146" s="33" t="s">
        <v>15779</v>
      </c>
      <c r="R4146" s="33" t="s">
        <v>15780</v>
      </c>
      <c r="S4146" s="68">
        <v>19646</v>
      </c>
      <c r="T4146" s="69" t="s">
        <v>15781</v>
      </c>
      <c r="U4146" s="33" t="s">
        <v>5037</v>
      </c>
      <c r="V4146" s="33" t="s">
        <v>5037</v>
      </c>
      <c r="W4146" s="33" t="s">
        <v>15782</v>
      </c>
      <c r="X4146" s="33" t="s">
        <v>3476</v>
      </c>
    </row>
    <row r="4147" spans="14:24" x14ac:dyDescent="0.25">
      <c r="N4147" s="33" t="s">
        <v>3476</v>
      </c>
      <c r="O4147" s="33" t="s">
        <v>15778</v>
      </c>
      <c r="P4147" s="68">
        <v>6720</v>
      </c>
      <c r="Q4147" s="33" t="s">
        <v>15783</v>
      </c>
      <c r="R4147" s="33" t="s">
        <v>15784</v>
      </c>
      <c r="S4147" s="68">
        <v>20906</v>
      </c>
      <c r="T4147" s="69" t="s">
        <v>15785</v>
      </c>
      <c r="U4147" s="33" t="s">
        <v>4644</v>
      </c>
      <c r="V4147" s="33" t="s">
        <v>4645</v>
      </c>
      <c r="W4147" s="33" t="s">
        <v>15786</v>
      </c>
      <c r="X4147" s="33" t="s">
        <v>3476</v>
      </c>
    </row>
    <row r="4148" spans="14:24" x14ac:dyDescent="0.25">
      <c r="N4148" s="33" t="s">
        <v>3476</v>
      </c>
      <c r="O4148" s="33" t="s">
        <v>15787</v>
      </c>
      <c r="P4148" s="68">
        <v>6902</v>
      </c>
      <c r="Q4148" s="69" t="s">
        <v>15788</v>
      </c>
      <c r="R4148" s="33" t="s">
        <v>15789</v>
      </c>
      <c r="S4148" s="68">
        <v>47449</v>
      </c>
      <c r="T4148" s="69" t="s">
        <v>15790</v>
      </c>
      <c r="U4148" s="33" t="s">
        <v>4638</v>
      </c>
      <c r="V4148" s="33" t="s">
        <v>4639</v>
      </c>
      <c r="W4148" s="69" t="s">
        <v>15791</v>
      </c>
      <c r="X4148" s="33" t="s">
        <v>3476</v>
      </c>
    </row>
    <row r="4149" spans="14:24" x14ac:dyDescent="0.25">
      <c r="N4149" s="33" t="s">
        <v>3476</v>
      </c>
      <c r="O4149" s="33" t="s">
        <v>15787</v>
      </c>
      <c r="P4149" s="68">
        <v>7849</v>
      </c>
      <c r="Q4149" s="69" t="s">
        <v>15792</v>
      </c>
      <c r="R4149" s="33" t="s">
        <v>15793</v>
      </c>
      <c r="S4149" s="68">
        <v>47444</v>
      </c>
      <c r="T4149" s="69" t="s">
        <v>15794</v>
      </c>
      <c r="U4149" s="33" t="s">
        <v>4638</v>
      </c>
      <c r="V4149" s="33" t="s">
        <v>4639</v>
      </c>
      <c r="W4149" s="69" t="s">
        <v>15795</v>
      </c>
      <c r="X4149" s="33" t="s">
        <v>3476</v>
      </c>
    </row>
    <row r="4150" spans="14:24" x14ac:dyDescent="0.25">
      <c r="N4150" s="33" t="s">
        <v>3476</v>
      </c>
      <c r="O4150" s="33" t="s">
        <v>15787</v>
      </c>
      <c r="P4150" s="68">
        <v>7857</v>
      </c>
      <c r="Q4150" s="33" t="s">
        <v>15796</v>
      </c>
      <c r="R4150" s="33" t="s">
        <v>15797</v>
      </c>
      <c r="S4150" s="68">
        <v>47458</v>
      </c>
      <c r="T4150" s="69" t="s">
        <v>15798</v>
      </c>
      <c r="U4150" s="33" t="s">
        <v>4638</v>
      </c>
      <c r="V4150" s="33" t="s">
        <v>4639</v>
      </c>
      <c r="W4150" s="69" t="s">
        <v>15799</v>
      </c>
      <c r="X4150" s="33" t="s">
        <v>3476</v>
      </c>
    </row>
    <row r="4151" spans="14:24" x14ac:dyDescent="0.25">
      <c r="N4151" s="33" t="s">
        <v>3476</v>
      </c>
      <c r="O4151" s="33" t="s">
        <v>15787</v>
      </c>
      <c r="P4151" s="68">
        <v>8465</v>
      </c>
      <c r="Q4151" s="33" t="s">
        <v>15800</v>
      </c>
      <c r="R4151" s="33" t="s">
        <v>15801</v>
      </c>
      <c r="S4151" s="68">
        <v>47443</v>
      </c>
      <c r="T4151" s="69" t="s">
        <v>15802</v>
      </c>
      <c r="U4151" s="33" t="s">
        <v>4638</v>
      </c>
      <c r="V4151" s="33" t="s">
        <v>4639</v>
      </c>
      <c r="W4151" s="69" t="s">
        <v>15791</v>
      </c>
      <c r="X4151" s="33" t="s">
        <v>3476</v>
      </c>
    </row>
    <row r="4152" spans="14:24" x14ac:dyDescent="0.25">
      <c r="N4152" s="33" t="s">
        <v>3476</v>
      </c>
      <c r="O4152" s="33" t="s">
        <v>15787</v>
      </c>
      <c r="P4152" s="68">
        <v>8950</v>
      </c>
      <c r="Q4152" s="33" t="s">
        <v>15803</v>
      </c>
      <c r="R4152" s="33" t="s">
        <v>15804</v>
      </c>
      <c r="S4152" s="68">
        <v>52444</v>
      </c>
      <c r="T4152" s="69" t="s">
        <v>15805</v>
      </c>
      <c r="U4152" s="33" t="s">
        <v>4638</v>
      </c>
      <c r="V4152" s="33" t="s">
        <v>4639</v>
      </c>
      <c r="W4152" s="69" t="s">
        <v>15806</v>
      </c>
      <c r="X4152" s="33" t="s">
        <v>3476</v>
      </c>
    </row>
    <row r="4153" spans="14:24" x14ac:dyDescent="0.25">
      <c r="N4153" s="33" t="s">
        <v>3476</v>
      </c>
      <c r="O4153" s="33" t="s">
        <v>15787</v>
      </c>
      <c r="P4153" s="68">
        <v>8951</v>
      </c>
      <c r="Q4153" s="33" t="s">
        <v>15807</v>
      </c>
      <c r="R4153" s="33" t="s">
        <v>15808</v>
      </c>
      <c r="S4153" s="68">
        <v>53104</v>
      </c>
      <c r="T4153" s="69" t="s">
        <v>15809</v>
      </c>
      <c r="U4153" s="33" t="s">
        <v>4638</v>
      </c>
      <c r="V4153" s="33" t="s">
        <v>4639</v>
      </c>
      <c r="W4153" s="69" t="s">
        <v>15810</v>
      </c>
      <c r="X4153" s="33" t="s">
        <v>3476</v>
      </c>
    </row>
    <row r="4154" spans="14:24" x14ac:dyDescent="0.25">
      <c r="N4154" s="33" t="s">
        <v>3476</v>
      </c>
      <c r="O4154" s="33" t="s">
        <v>15787</v>
      </c>
      <c r="P4154" s="68">
        <v>9217</v>
      </c>
      <c r="Q4154" s="33" t="s">
        <v>15811</v>
      </c>
      <c r="R4154" s="33" t="s">
        <v>15812</v>
      </c>
      <c r="S4154" s="68">
        <v>57465</v>
      </c>
      <c r="T4154" s="69" t="s">
        <v>15813</v>
      </c>
      <c r="U4154" s="33" t="s">
        <v>4638</v>
      </c>
      <c r="V4154" s="33" t="s">
        <v>4639</v>
      </c>
      <c r="W4154" s="69" t="s">
        <v>15806</v>
      </c>
      <c r="X4154" s="33" t="s">
        <v>3476</v>
      </c>
    </row>
    <row r="4155" spans="14:24" x14ac:dyDescent="0.25">
      <c r="N4155" s="33" t="s">
        <v>3476</v>
      </c>
      <c r="O4155" s="33" t="s">
        <v>15787</v>
      </c>
      <c r="P4155" s="68">
        <v>9218</v>
      </c>
      <c r="Q4155" s="33" t="s">
        <v>15814</v>
      </c>
      <c r="R4155" s="33" t="s">
        <v>15815</v>
      </c>
      <c r="S4155" s="68">
        <v>57509</v>
      </c>
      <c r="T4155" s="69" t="s">
        <v>15816</v>
      </c>
      <c r="U4155" s="33" t="s">
        <v>4638</v>
      </c>
      <c r="V4155" s="33" t="s">
        <v>4639</v>
      </c>
      <c r="W4155" s="69" t="s">
        <v>15810</v>
      </c>
      <c r="X4155" s="33" t="s">
        <v>3476</v>
      </c>
    </row>
    <row r="4156" spans="14:24" x14ac:dyDescent="0.25">
      <c r="N4156" s="33" t="s">
        <v>3476</v>
      </c>
      <c r="O4156" s="33" t="s">
        <v>15817</v>
      </c>
      <c r="P4156" s="68">
        <v>2337</v>
      </c>
      <c r="Q4156" s="33" t="s">
        <v>15818</v>
      </c>
      <c r="R4156" s="33" t="s">
        <v>15819</v>
      </c>
      <c r="S4156" s="68">
        <v>55507</v>
      </c>
      <c r="T4156" s="69" t="s">
        <v>15820</v>
      </c>
      <c r="U4156" s="33" t="s">
        <v>5017</v>
      </c>
      <c r="V4156" s="33" t="s">
        <v>5017</v>
      </c>
      <c r="W4156" s="33" t="s">
        <v>5018</v>
      </c>
      <c r="X4156" s="33" t="s">
        <v>3476</v>
      </c>
    </row>
    <row r="4157" spans="14:24" x14ac:dyDescent="0.25">
      <c r="N4157" s="33" t="s">
        <v>3476</v>
      </c>
      <c r="O4157" s="33" t="s">
        <v>15817</v>
      </c>
      <c r="P4157" s="68">
        <v>2337</v>
      </c>
      <c r="Q4157" s="33" t="s">
        <v>15818</v>
      </c>
      <c r="R4157" s="33" t="s">
        <v>15821</v>
      </c>
      <c r="S4157" s="68">
        <v>55525</v>
      </c>
      <c r="T4157" s="69" t="s">
        <v>15822</v>
      </c>
      <c r="U4157" s="33" t="s">
        <v>5017</v>
      </c>
      <c r="V4157" s="33" t="s">
        <v>5017</v>
      </c>
      <c r="W4157" s="33" t="s">
        <v>5018</v>
      </c>
      <c r="X4157" s="33" t="s">
        <v>3476</v>
      </c>
    </row>
    <row r="4158" spans="14:24" x14ac:dyDescent="0.25">
      <c r="N4158" s="33" t="s">
        <v>3476</v>
      </c>
      <c r="O4158" s="33" t="s">
        <v>15817</v>
      </c>
      <c r="P4158" s="68">
        <v>9195</v>
      </c>
      <c r="Q4158" s="33" t="s">
        <v>15823</v>
      </c>
      <c r="R4158" s="33" t="s">
        <v>15824</v>
      </c>
      <c r="S4158" s="68">
        <v>56567</v>
      </c>
      <c r="T4158" s="69" t="s">
        <v>15825</v>
      </c>
      <c r="U4158" s="33" t="s">
        <v>5017</v>
      </c>
      <c r="V4158" s="33" t="s">
        <v>5017</v>
      </c>
      <c r="W4158" s="33" t="s">
        <v>5018</v>
      </c>
      <c r="X4158" s="33" t="s">
        <v>3476</v>
      </c>
    </row>
    <row r="4159" spans="14:24" x14ac:dyDescent="0.25">
      <c r="N4159" s="33" t="s">
        <v>3476</v>
      </c>
      <c r="O4159" s="33" t="s">
        <v>15817</v>
      </c>
      <c r="P4159" s="68">
        <v>9195</v>
      </c>
      <c r="Q4159" s="33" t="s">
        <v>15823</v>
      </c>
      <c r="R4159" s="33" t="s">
        <v>15826</v>
      </c>
      <c r="S4159" s="68">
        <v>56576</v>
      </c>
      <c r="T4159" s="69" t="s">
        <v>15827</v>
      </c>
      <c r="U4159" s="33" t="s">
        <v>5017</v>
      </c>
      <c r="V4159" s="33" t="s">
        <v>5017</v>
      </c>
      <c r="W4159" s="33" t="s">
        <v>5018</v>
      </c>
      <c r="X4159" s="33" t="s">
        <v>3476</v>
      </c>
    </row>
    <row r="4160" spans="14:24" x14ac:dyDescent="0.25">
      <c r="N4160" s="33" t="s">
        <v>3476</v>
      </c>
      <c r="O4160" s="33" t="s">
        <v>15817</v>
      </c>
      <c r="P4160" s="68">
        <v>9196</v>
      </c>
      <c r="Q4160" s="33" t="s">
        <v>15828</v>
      </c>
      <c r="R4160" s="33" t="s">
        <v>15829</v>
      </c>
      <c r="S4160" s="68">
        <v>56575</v>
      </c>
      <c r="T4160" s="69" t="s">
        <v>15830</v>
      </c>
      <c r="U4160" s="33" t="s">
        <v>5017</v>
      </c>
      <c r="V4160" s="33" t="s">
        <v>5017</v>
      </c>
      <c r="W4160" s="33" t="s">
        <v>5018</v>
      </c>
      <c r="X4160" s="33" t="s">
        <v>3476</v>
      </c>
    </row>
    <row r="4161" spans="14:24" x14ac:dyDescent="0.25">
      <c r="N4161" s="33" t="s">
        <v>3476</v>
      </c>
      <c r="O4161" s="33" t="s">
        <v>15817</v>
      </c>
      <c r="P4161" s="68">
        <v>9196</v>
      </c>
      <c r="Q4161" s="33" t="s">
        <v>15828</v>
      </c>
      <c r="R4161" s="33" t="s">
        <v>15831</v>
      </c>
      <c r="S4161" s="68">
        <v>56642</v>
      </c>
      <c r="T4161" s="69" t="s">
        <v>15832</v>
      </c>
      <c r="U4161" s="33" t="s">
        <v>5017</v>
      </c>
      <c r="V4161" s="33" t="s">
        <v>5017</v>
      </c>
      <c r="W4161" s="33" t="s">
        <v>5018</v>
      </c>
      <c r="X4161" s="33" t="s">
        <v>3476</v>
      </c>
    </row>
    <row r="4162" spans="14:24" x14ac:dyDescent="0.25">
      <c r="N4162" s="33" t="s">
        <v>3476</v>
      </c>
      <c r="O4162" s="33" t="s">
        <v>15817</v>
      </c>
      <c r="P4162" s="68">
        <v>9197</v>
      </c>
      <c r="Q4162" s="33" t="s">
        <v>15833</v>
      </c>
      <c r="R4162" s="33" t="s">
        <v>15834</v>
      </c>
      <c r="S4162" s="68">
        <v>57772</v>
      </c>
      <c r="T4162" s="69" t="s">
        <v>15835</v>
      </c>
      <c r="U4162" s="33" t="s">
        <v>5017</v>
      </c>
      <c r="V4162" s="33" t="s">
        <v>5017</v>
      </c>
      <c r="W4162" s="33" t="s">
        <v>5018</v>
      </c>
      <c r="X4162" s="33" t="s">
        <v>3476</v>
      </c>
    </row>
    <row r="4163" spans="14:24" x14ac:dyDescent="0.25">
      <c r="N4163" s="33" t="s">
        <v>3476</v>
      </c>
      <c r="O4163" s="33" t="s">
        <v>15817</v>
      </c>
      <c r="P4163" s="68">
        <v>9197</v>
      </c>
      <c r="Q4163" s="33" t="s">
        <v>15833</v>
      </c>
      <c r="R4163" s="33" t="s">
        <v>15836</v>
      </c>
      <c r="S4163" s="68">
        <v>57787</v>
      </c>
      <c r="T4163" s="69" t="s">
        <v>15837</v>
      </c>
      <c r="U4163" s="33" t="s">
        <v>5017</v>
      </c>
      <c r="V4163" s="33" t="s">
        <v>5017</v>
      </c>
      <c r="W4163" s="33" t="s">
        <v>5018</v>
      </c>
      <c r="X4163" s="33" t="s">
        <v>3476</v>
      </c>
    </row>
    <row r="4164" spans="14:24" x14ac:dyDescent="0.25">
      <c r="N4164" s="33" t="s">
        <v>3476</v>
      </c>
      <c r="O4164" s="33" t="s">
        <v>15838</v>
      </c>
      <c r="P4164" s="68">
        <v>4434</v>
      </c>
      <c r="Q4164" s="33" t="s">
        <v>15839</v>
      </c>
      <c r="R4164" s="33" t="s">
        <v>15840</v>
      </c>
      <c r="S4164" s="68">
        <v>15013</v>
      </c>
      <c r="T4164" s="69" t="s">
        <v>15841</v>
      </c>
      <c r="U4164" s="33" t="s">
        <v>4638</v>
      </c>
      <c r="V4164" s="33" t="s">
        <v>4639</v>
      </c>
      <c r="W4164" s="33" t="s">
        <v>15842</v>
      </c>
      <c r="X4164" s="33" t="s">
        <v>3476</v>
      </c>
    </row>
    <row r="4165" spans="14:24" x14ac:dyDescent="0.25">
      <c r="N4165" s="33" t="s">
        <v>3476</v>
      </c>
      <c r="O4165" s="33" t="s">
        <v>15843</v>
      </c>
      <c r="P4165" s="68">
        <v>3042</v>
      </c>
      <c r="Q4165" s="33" t="s">
        <v>15844</v>
      </c>
      <c r="R4165" s="33" t="s">
        <v>15845</v>
      </c>
      <c r="S4165" s="68">
        <v>4701</v>
      </c>
      <c r="T4165" s="69" t="s">
        <v>15846</v>
      </c>
      <c r="U4165" s="33" t="s">
        <v>5017</v>
      </c>
      <c r="V4165" s="33" t="s">
        <v>5017</v>
      </c>
      <c r="W4165" s="33" t="s">
        <v>15847</v>
      </c>
      <c r="X4165" s="33" t="s">
        <v>3476</v>
      </c>
    </row>
    <row r="4166" spans="14:24" x14ac:dyDescent="0.25">
      <c r="N4166" s="33" t="s">
        <v>3476</v>
      </c>
      <c r="O4166" s="33" t="s">
        <v>15848</v>
      </c>
      <c r="P4166" s="68">
        <v>3041</v>
      </c>
      <c r="Q4166" s="33" t="s">
        <v>15849</v>
      </c>
      <c r="R4166" s="33" t="s">
        <v>15850</v>
      </c>
      <c r="S4166" s="68">
        <v>20739</v>
      </c>
      <c r="T4166" s="69" t="s">
        <v>15851</v>
      </c>
      <c r="U4166" s="33" t="s">
        <v>5017</v>
      </c>
      <c r="V4166" s="33" t="s">
        <v>5017</v>
      </c>
      <c r="W4166" s="33" t="s">
        <v>5018</v>
      </c>
      <c r="X4166" s="33" t="s">
        <v>3476</v>
      </c>
    </row>
    <row r="4167" spans="14:24" x14ac:dyDescent="0.25">
      <c r="N4167" s="33" t="s">
        <v>3476</v>
      </c>
      <c r="O4167" s="33" t="s">
        <v>15848</v>
      </c>
      <c r="P4167" s="68">
        <v>3041</v>
      </c>
      <c r="Q4167" s="33" t="s">
        <v>15849</v>
      </c>
      <c r="R4167" s="33" t="s">
        <v>15852</v>
      </c>
      <c r="S4167" s="68">
        <v>4043</v>
      </c>
      <c r="T4167" s="69" t="s">
        <v>15853</v>
      </c>
      <c r="U4167" s="33" t="s">
        <v>5017</v>
      </c>
      <c r="V4167" s="33" t="s">
        <v>5017</v>
      </c>
      <c r="W4167" s="33" t="s">
        <v>5018</v>
      </c>
      <c r="X4167" s="33" t="s">
        <v>3476</v>
      </c>
    </row>
    <row r="4168" spans="14:24" x14ac:dyDescent="0.25">
      <c r="N4168" s="33" t="s">
        <v>3476</v>
      </c>
      <c r="O4168" s="33" t="s">
        <v>15854</v>
      </c>
      <c r="P4168" s="68">
        <v>8299</v>
      </c>
      <c r="Q4168" s="33" t="s">
        <v>15855</v>
      </c>
      <c r="R4168" s="33" t="s">
        <v>15856</v>
      </c>
      <c r="S4168" s="68">
        <v>42100</v>
      </c>
      <c r="T4168" s="69" t="s">
        <v>15857</v>
      </c>
      <c r="U4168" s="33" t="s">
        <v>3704</v>
      </c>
      <c r="V4168" s="33" t="s">
        <v>3704</v>
      </c>
      <c r="W4168" s="33" t="s">
        <v>3705</v>
      </c>
      <c r="X4168" s="33" t="s">
        <v>3476</v>
      </c>
    </row>
    <row r="4169" spans="14:24" x14ac:dyDescent="0.25">
      <c r="N4169" s="33" t="s">
        <v>3476</v>
      </c>
      <c r="O4169" s="33" t="s">
        <v>15854</v>
      </c>
      <c r="P4169" s="68">
        <v>8300</v>
      </c>
      <c r="Q4169" s="33" t="s">
        <v>15858</v>
      </c>
      <c r="R4169" s="33" t="s">
        <v>15859</v>
      </c>
      <c r="S4169" s="68">
        <v>42110</v>
      </c>
      <c r="T4169" s="69" t="s">
        <v>15860</v>
      </c>
      <c r="U4169" s="33" t="s">
        <v>3704</v>
      </c>
      <c r="V4169" s="33" t="s">
        <v>3704</v>
      </c>
      <c r="W4169" s="33" t="s">
        <v>3705</v>
      </c>
      <c r="X4169" s="33" t="s">
        <v>3476</v>
      </c>
    </row>
    <row r="4170" spans="14:24" x14ac:dyDescent="0.25">
      <c r="N4170" s="33" t="s">
        <v>3476</v>
      </c>
      <c r="O4170" s="33" t="s">
        <v>15854</v>
      </c>
      <c r="P4170" s="68">
        <v>8562</v>
      </c>
      <c r="Q4170" s="33" t="s">
        <v>15861</v>
      </c>
      <c r="R4170" s="33" t="s">
        <v>15862</v>
      </c>
      <c r="S4170" s="68">
        <v>42109</v>
      </c>
      <c r="T4170" s="33" t="s">
        <v>15863</v>
      </c>
      <c r="U4170" s="33" t="s">
        <v>3704</v>
      </c>
      <c r="V4170" s="33" t="s">
        <v>3704</v>
      </c>
      <c r="W4170" s="33" t="s">
        <v>3705</v>
      </c>
      <c r="X4170" s="33" t="s">
        <v>3476</v>
      </c>
    </row>
    <row r="4171" spans="14:24" x14ac:dyDescent="0.25">
      <c r="N4171" s="33" t="s">
        <v>3476</v>
      </c>
      <c r="O4171" s="33" t="s">
        <v>15854</v>
      </c>
      <c r="P4171" s="68">
        <v>8804</v>
      </c>
      <c r="Q4171" s="33" t="s">
        <v>15864</v>
      </c>
      <c r="R4171" s="33" t="s">
        <v>15865</v>
      </c>
      <c r="S4171" s="68">
        <v>42108</v>
      </c>
      <c r="T4171" s="69" t="s">
        <v>15866</v>
      </c>
      <c r="U4171" s="33" t="s">
        <v>3704</v>
      </c>
      <c r="V4171" s="33" t="s">
        <v>3704</v>
      </c>
      <c r="W4171" s="33" t="s">
        <v>3705</v>
      </c>
      <c r="X4171" s="33" t="s">
        <v>3476</v>
      </c>
    </row>
    <row r="4172" spans="14:24" x14ac:dyDescent="0.25">
      <c r="N4172" s="33" t="s">
        <v>3476</v>
      </c>
      <c r="O4172" s="33" t="s">
        <v>15867</v>
      </c>
      <c r="P4172" s="68">
        <v>3040</v>
      </c>
      <c r="Q4172" s="33" t="s">
        <v>15868</v>
      </c>
      <c r="R4172" s="33" t="s">
        <v>15869</v>
      </c>
      <c r="S4172" s="68">
        <v>58118</v>
      </c>
      <c r="T4172" s="69" t="s">
        <v>15870</v>
      </c>
      <c r="U4172" s="33" t="s">
        <v>4638</v>
      </c>
      <c r="V4172" s="33" t="s">
        <v>4639</v>
      </c>
      <c r="W4172" s="33" t="s">
        <v>15871</v>
      </c>
      <c r="X4172" s="33" t="s">
        <v>3476</v>
      </c>
    </row>
    <row r="4173" spans="14:24" x14ac:dyDescent="0.25">
      <c r="N4173" s="33" t="s">
        <v>3476</v>
      </c>
      <c r="O4173" s="33" t="s">
        <v>15867</v>
      </c>
      <c r="P4173" s="68">
        <v>4995</v>
      </c>
      <c r="Q4173" s="33" t="s">
        <v>15872</v>
      </c>
      <c r="R4173" s="33" t="s">
        <v>15873</v>
      </c>
      <c r="S4173" s="68">
        <v>55573</v>
      </c>
      <c r="T4173" s="69" t="s">
        <v>15874</v>
      </c>
      <c r="U4173" s="33" t="s">
        <v>4638</v>
      </c>
      <c r="V4173" s="33" t="s">
        <v>4639</v>
      </c>
      <c r="W4173" s="33" t="s">
        <v>15871</v>
      </c>
      <c r="X4173" s="33" t="s">
        <v>3476</v>
      </c>
    </row>
    <row r="4174" spans="14:24" x14ac:dyDescent="0.25">
      <c r="N4174" s="70" t="s">
        <v>3476</v>
      </c>
      <c r="O4174" s="33" t="s">
        <v>15875</v>
      </c>
      <c r="P4174" s="68">
        <v>4335</v>
      </c>
      <c r="Q4174" s="33" t="s">
        <v>15876</v>
      </c>
      <c r="R4174" s="33" t="s">
        <v>1904</v>
      </c>
      <c r="S4174" s="68">
        <v>15001</v>
      </c>
      <c r="T4174" s="69" t="s">
        <v>15877</v>
      </c>
      <c r="U4174" s="33" t="s">
        <v>4699</v>
      </c>
      <c r="V4174" s="33" t="s">
        <v>4699</v>
      </c>
      <c r="W4174" s="33" t="s">
        <v>11291</v>
      </c>
      <c r="X4174" s="70" t="s">
        <v>3476</v>
      </c>
    </row>
    <row r="4175" spans="14:24" x14ac:dyDescent="0.25">
      <c r="N4175" s="70" t="s">
        <v>3476</v>
      </c>
      <c r="O4175" s="33" t="s">
        <v>15878</v>
      </c>
      <c r="P4175" s="68">
        <v>5565</v>
      </c>
      <c r="Q4175" s="69" t="s">
        <v>15879</v>
      </c>
      <c r="R4175" s="33" t="s">
        <v>353</v>
      </c>
      <c r="S4175" s="68">
        <v>53198</v>
      </c>
      <c r="T4175" s="69" t="s">
        <v>15880</v>
      </c>
      <c r="U4175" s="33" t="s">
        <v>4699</v>
      </c>
      <c r="V4175" s="33" t="s">
        <v>4699</v>
      </c>
      <c r="W4175" s="33" t="s">
        <v>15881</v>
      </c>
      <c r="X4175" s="70" t="s">
        <v>3476</v>
      </c>
    </row>
    <row r="4176" spans="14:24" x14ac:dyDescent="0.25">
      <c r="N4176" s="70" t="s">
        <v>3475</v>
      </c>
      <c r="O4176" s="33" t="s">
        <v>15882</v>
      </c>
      <c r="P4176" s="68">
        <v>6800</v>
      </c>
      <c r="Q4176" s="33" t="s">
        <v>15883</v>
      </c>
      <c r="R4176" s="33" t="s">
        <v>708</v>
      </c>
      <c r="S4176" s="68">
        <v>19370</v>
      </c>
      <c r="T4176" s="69" t="s">
        <v>15884</v>
      </c>
      <c r="U4176" s="33" t="s">
        <v>4699</v>
      </c>
      <c r="V4176" s="33" t="s">
        <v>4699</v>
      </c>
      <c r="W4176" s="33" t="s">
        <v>15885</v>
      </c>
      <c r="X4176" s="70" t="s">
        <v>3475</v>
      </c>
    </row>
    <row r="4177" spans="14:24" x14ac:dyDescent="0.25">
      <c r="N4177" s="70" t="s">
        <v>3474</v>
      </c>
      <c r="O4177" s="33" t="s">
        <v>15886</v>
      </c>
      <c r="P4177" s="68">
        <v>4738</v>
      </c>
      <c r="Q4177" s="69" t="s">
        <v>15887</v>
      </c>
      <c r="R4177" s="33" t="s">
        <v>137</v>
      </c>
      <c r="S4177" s="68">
        <v>60947</v>
      </c>
      <c r="T4177" s="69" t="s">
        <v>15888</v>
      </c>
      <c r="U4177" s="33" t="s">
        <v>4699</v>
      </c>
      <c r="V4177" s="33" t="s">
        <v>4699</v>
      </c>
      <c r="W4177" s="69" t="s">
        <v>15889</v>
      </c>
      <c r="X4177" s="70" t="s">
        <v>3474</v>
      </c>
    </row>
    <row r="4178" spans="14:24" x14ac:dyDescent="0.25">
      <c r="N4178" s="70" t="s">
        <v>3474</v>
      </c>
      <c r="O4178" s="33" t="s">
        <v>15886</v>
      </c>
      <c r="P4178" s="68">
        <v>4932</v>
      </c>
      <c r="Q4178" s="33" t="s">
        <v>15890</v>
      </c>
      <c r="R4178" s="33" t="s">
        <v>1945</v>
      </c>
      <c r="S4178" s="68">
        <v>60662</v>
      </c>
      <c r="T4178" s="69" t="s">
        <v>15891</v>
      </c>
      <c r="U4178" s="33" t="s">
        <v>4699</v>
      </c>
      <c r="V4178" s="33" t="s">
        <v>4699</v>
      </c>
      <c r="W4178" s="69" t="s">
        <v>15892</v>
      </c>
      <c r="X4178" s="70" t="s">
        <v>3474</v>
      </c>
    </row>
    <row r="4179" spans="14:24" x14ac:dyDescent="0.25">
      <c r="N4179" s="70" t="s">
        <v>3474</v>
      </c>
      <c r="O4179" s="33" t="s">
        <v>15886</v>
      </c>
      <c r="P4179" s="68">
        <v>7024</v>
      </c>
      <c r="Q4179" s="33" t="s">
        <v>15893</v>
      </c>
      <c r="R4179" s="33" t="s">
        <v>968</v>
      </c>
      <c r="S4179" s="68">
        <v>44871</v>
      </c>
      <c r="T4179" s="69" t="s">
        <v>15894</v>
      </c>
      <c r="U4179" s="33" t="s">
        <v>4699</v>
      </c>
      <c r="V4179" s="33" t="s">
        <v>4699</v>
      </c>
      <c r="W4179" s="33" t="s">
        <v>15895</v>
      </c>
      <c r="X4179" s="70" t="s">
        <v>3474</v>
      </c>
    </row>
    <row r="4180" spans="14:24" x14ac:dyDescent="0.25">
      <c r="N4180" s="70" t="s">
        <v>3474</v>
      </c>
      <c r="O4180" s="33" t="s">
        <v>15886</v>
      </c>
      <c r="P4180" s="68">
        <v>7902</v>
      </c>
      <c r="Q4180" s="69" t="s">
        <v>15896</v>
      </c>
      <c r="R4180" s="33" t="s">
        <v>121</v>
      </c>
      <c r="S4180" s="68">
        <v>60679</v>
      </c>
      <c r="T4180" s="69" t="s">
        <v>15897</v>
      </c>
      <c r="U4180" s="33" t="s">
        <v>4699</v>
      </c>
      <c r="V4180" s="33" t="s">
        <v>4699</v>
      </c>
      <c r="W4180" s="33" t="s">
        <v>15898</v>
      </c>
      <c r="X4180" s="70" t="s">
        <v>3474</v>
      </c>
    </row>
    <row r="4181" spans="14:24" x14ac:dyDescent="0.25">
      <c r="N4181" s="70" t="s">
        <v>3474</v>
      </c>
      <c r="O4181" s="33" t="s">
        <v>40</v>
      </c>
      <c r="P4181" s="68">
        <v>4737</v>
      </c>
      <c r="Q4181" s="33" t="s">
        <v>15899</v>
      </c>
      <c r="R4181" s="33" t="s">
        <v>1651</v>
      </c>
      <c r="S4181" s="68">
        <v>23865</v>
      </c>
      <c r="T4181" s="69" t="s">
        <v>15900</v>
      </c>
      <c r="U4181" s="33" t="s">
        <v>4699</v>
      </c>
      <c r="V4181" s="33" t="s">
        <v>4699</v>
      </c>
      <c r="W4181" s="33" t="s">
        <v>15901</v>
      </c>
      <c r="X4181" s="70" t="s">
        <v>3474</v>
      </c>
    </row>
    <row r="4182" spans="14:24" x14ac:dyDescent="0.25">
      <c r="N4182" s="33" t="s">
        <v>3473</v>
      </c>
      <c r="O4182" s="33" t="s">
        <v>15902</v>
      </c>
      <c r="P4182" s="68">
        <v>5393</v>
      </c>
      <c r="Q4182" s="33" t="s">
        <v>15903</v>
      </c>
      <c r="R4182" s="33" t="s">
        <v>15904</v>
      </c>
      <c r="S4182" s="68">
        <v>46597</v>
      </c>
      <c r="T4182" s="69" t="s">
        <v>15905</v>
      </c>
      <c r="U4182" s="33" t="s">
        <v>15906</v>
      </c>
      <c r="V4182" s="33" t="s">
        <v>15907</v>
      </c>
      <c r="W4182" s="33" t="s">
        <v>15908</v>
      </c>
      <c r="X4182" s="33" t="s">
        <v>3473</v>
      </c>
    </row>
    <row r="4183" spans="14:24" x14ac:dyDescent="0.25">
      <c r="N4183" s="33" t="s">
        <v>3473</v>
      </c>
      <c r="O4183" s="33" t="s">
        <v>15902</v>
      </c>
      <c r="P4183" s="68">
        <v>5395</v>
      </c>
      <c r="Q4183" s="33" t="s">
        <v>15909</v>
      </c>
      <c r="R4183" s="33" t="s">
        <v>15910</v>
      </c>
      <c r="S4183" s="68">
        <v>46612</v>
      </c>
      <c r="T4183" s="69" t="s">
        <v>15911</v>
      </c>
      <c r="U4183" s="33" t="s">
        <v>15906</v>
      </c>
      <c r="V4183" s="33" t="s">
        <v>15907</v>
      </c>
      <c r="W4183" s="33" t="s">
        <v>15912</v>
      </c>
      <c r="X4183" s="33" t="s">
        <v>3473</v>
      </c>
    </row>
    <row r="4184" spans="14:24" x14ac:dyDescent="0.25">
      <c r="N4184" s="33" t="s">
        <v>3473</v>
      </c>
      <c r="O4184" s="33" t="s">
        <v>15902</v>
      </c>
      <c r="P4184" s="68">
        <v>5396</v>
      </c>
      <c r="Q4184" s="33" t="s">
        <v>15913</v>
      </c>
      <c r="R4184" s="33" t="s">
        <v>15914</v>
      </c>
      <c r="S4184" s="68">
        <v>46601</v>
      </c>
      <c r="T4184" s="69" t="s">
        <v>15915</v>
      </c>
      <c r="U4184" s="33" t="s">
        <v>15906</v>
      </c>
      <c r="V4184" s="33" t="s">
        <v>15907</v>
      </c>
      <c r="W4184" s="33" t="s">
        <v>15912</v>
      </c>
      <c r="X4184" s="33" t="s">
        <v>3473</v>
      </c>
    </row>
    <row r="4185" spans="14:24" x14ac:dyDescent="0.25">
      <c r="N4185" s="70" t="s">
        <v>3473</v>
      </c>
      <c r="O4185" s="33" t="s">
        <v>15916</v>
      </c>
      <c r="P4185" s="68">
        <v>5055</v>
      </c>
      <c r="Q4185" s="33" t="s">
        <v>15917</v>
      </c>
      <c r="R4185" s="33" t="s">
        <v>3686</v>
      </c>
      <c r="S4185" s="68">
        <v>46511</v>
      </c>
      <c r="T4185" s="69" t="s">
        <v>15918</v>
      </c>
      <c r="U4185" s="33" t="s">
        <v>15906</v>
      </c>
      <c r="V4185" s="33" t="s">
        <v>15907</v>
      </c>
      <c r="W4185" s="33" t="s">
        <v>15919</v>
      </c>
      <c r="X4185" s="70" t="s">
        <v>3473</v>
      </c>
    </row>
    <row r="4186" spans="14:24" x14ac:dyDescent="0.25">
      <c r="N4186" s="70" t="s">
        <v>3473</v>
      </c>
      <c r="O4186" s="33" t="s">
        <v>15916</v>
      </c>
      <c r="P4186" s="68">
        <v>9219</v>
      </c>
      <c r="Q4186" s="33" t="s">
        <v>15920</v>
      </c>
      <c r="R4186" s="33" t="s">
        <v>3685</v>
      </c>
      <c r="S4186" s="68">
        <v>57618</v>
      </c>
      <c r="T4186" s="69" t="s">
        <v>15921</v>
      </c>
      <c r="U4186" s="33" t="s">
        <v>15906</v>
      </c>
      <c r="V4186" s="33" t="s">
        <v>15907</v>
      </c>
      <c r="W4186" s="33" t="s">
        <v>15922</v>
      </c>
      <c r="X4186" s="70" t="s">
        <v>3473</v>
      </c>
    </row>
    <row r="4187" spans="14:24" x14ac:dyDescent="0.25">
      <c r="N4187" s="33" t="s">
        <v>3470</v>
      </c>
      <c r="O4187" s="33" t="s">
        <v>15923</v>
      </c>
      <c r="P4187" s="68">
        <v>2291</v>
      </c>
      <c r="Q4187" s="33" t="s">
        <v>15924</v>
      </c>
      <c r="R4187" s="33" t="s">
        <v>15925</v>
      </c>
      <c r="S4187" s="68">
        <v>47894</v>
      </c>
      <c r="T4187" s="69" t="s">
        <v>15926</v>
      </c>
      <c r="U4187" s="33" t="s">
        <v>3704</v>
      </c>
      <c r="V4187" s="33" t="s">
        <v>3704</v>
      </c>
      <c r="W4187" s="33" t="s">
        <v>3705</v>
      </c>
      <c r="X4187" s="33" t="s">
        <v>3470</v>
      </c>
    </row>
    <row r="4188" spans="14:24" x14ac:dyDescent="0.25">
      <c r="N4188" s="33" t="s">
        <v>3470</v>
      </c>
      <c r="O4188" s="33" t="s">
        <v>15923</v>
      </c>
      <c r="P4188" s="68">
        <v>2291</v>
      </c>
      <c r="Q4188" s="33" t="s">
        <v>15924</v>
      </c>
      <c r="R4188" s="33" t="s">
        <v>15927</v>
      </c>
      <c r="S4188" s="68">
        <v>47867</v>
      </c>
      <c r="T4188" s="33" t="s">
        <v>15928</v>
      </c>
      <c r="U4188" s="33" t="s">
        <v>3704</v>
      </c>
      <c r="V4188" s="33" t="s">
        <v>3704</v>
      </c>
      <c r="W4188" s="33" t="s">
        <v>3704</v>
      </c>
      <c r="X4188" s="33" t="s">
        <v>3470</v>
      </c>
    </row>
    <row r="4189" spans="14:24" x14ac:dyDescent="0.25">
      <c r="N4189" s="33" t="s">
        <v>3470</v>
      </c>
      <c r="O4189" s="33" t="s">
        <v>15923</v>
      </c>
      <c r="P4189" s="68">
        <v>2291</v>
      </c>
      <c r="Q4189" s="33" t="s">
        <v>15924</v>
      </c>
      <c r="R4189" s="33" t="s">
        <v>15929</v>
      </c>
      <c r="S4189" s="68">
        <v>24534</v>
      </c>
      <c r="T4189" s="69" t="s">
        <v>15930</v>
      </c>
      <c r="U4189" s="33" t="s">
        <v>3704</v>
      </c>
      <c r="V4189" s="33" t="s">
        <v>3704</v>
      </c>
      <c r="W4189" s="33" t="s">
        <v>3704</v>
      </c>
      <c r="X4189" s="33" t="s">
        <v>3470</v>
      </c>
    </row>
    <row r="4190" spans="14:24" x14ac:dyDescent="0.25">
      <c r="N4190" s="33" t="s">
        <v>3470</v>
      </c>
      <c r="O4190" s="33" t="s">
        <v>15923</v>
      </c>
      <c r="P4190" s="68">
        <v>2291</v>
      </c>
      <c r="Q4190" s="33" t="s">
        <v>15924</v>
      </c>
      <c r="R4190" s="33" t="s">
        <v>15931</v>
      </c>
      <c r="S4190" s="68">
        <v>27513</v>
      </c>
      <c r="T4190" s="69" t="s">
        <v>15932</v>
      </c>
      <c r="U4190" s="33" t="s">
        <v>3704</v>
      </c>
      <c r="V4190" s="33" t="s">
        <v>3704</v>
      </c>
      <c r="W4190" s="33" t="s">
        <v>3705</v>
      </c>
      <c r="X4190" s="33" t="s">
        <v>3470</v>
      </c>
    </row>
    <row r="4191" spans="14:24" x14ac:dyDescent="0.25">
      <c r="N4191" s="33" t="s">
        <v>3470</v>
      </c>
      <c r="O4191" s="33" t="s">
        <v>15923</v>
      </c>
      <c r="P4191" s="68">
        <v>2291</v>
      </c>
      <c r="Q4191" s="33" t="s">
        <v>15924</v>
      </c>
      <c r="R4191" s="33" t="s">
        <v>15933</v>
      </c>
      <c r="S4191" s="68">
        <v>47923</v>
      </c>
      <c r="T4191" s="69" t="s">
        <v>15934</v>
      </c>
      <c r="U4191" s="33" t="s">
        <v>3704</v>
      </c>
      <c r="V4191" s="33" t="s">
        <v>3704</v>
      </c>
      <c r="W4191" s="33" t="s">
        <v>3705</v>
      </c>
      <c r="X4191" s="33" t="s">
        <v>3470</v>
      </c>
    </row>
    <row r="4192" spans="14:24" x14ac:dyDescent="0.25">
      <c r="N4192" s="33" t="s">
        <v>3470</v>
      </c>
      <c r="O4192" s="33" t="s">
        <v>15923</v>
      </c>
      <c r="P4192" s="68">
        <v>2291</v>
      </c>
      <c r="Q4192" s="33" t="s">
        <v>15924</v>
      </c>
      <c r="R4192" s="33" t="s">
        <v>15935</v>
      </c>
      <c r="S4192" s="68">
        <v>47918</v>
      </c>
      <c r="T4192" s="69" t="s">
        <v>15936</v>
      </c>
      <c r="U4192" s="33" t="s">
        <v>3704</v>
      </c>
      <c r="V4192" s="33" t="s">
        <v>3704</v>
      </c>
      <c r="W4192" s="33" t="s">
        <v>3704</v>
      </c>
      <c r="X4192" s="33" t="s">
        <v>3470</v>
      </c>
    </row>
    <row r="4193" spans="14:24" x14ac:dyDescent="0.25">
      <c r="N4193" s="33" t="s">
        <v>3470</v>
      </c>
      <c r="O4193" s="33" t="s">
        <v>15923</v>
      </c>
      <c r="P4193" s="68">
        <v>2291</v>
      </c>
      <c r="Q4193" s="33" t="s">
        <v>15924</v>
      </c>
      <c r="R4193" s="33" t="s">
        <v>15937</v>
      </c>
      <c r="S4193" s="68">
        <v>48674</v>
      </c>
      <c r="T4193" s="69" t="s">
        <v>15938</v>
      </c>
      <c r="U4193" s="33" t="s">
        <v>3704</v>
      </c>
      <c r="V4193" s="33" t="s">
        <v>3704</v>
      </c>
      <c r="W4193" s="33" t="s">
        <v>3704</v>
      </c>
      <c r="X4193" s="33" t="s">
        <v>3470</v>
      </c>
    </row>
    <row r="4194" spans="14:24" x14ac:dyDescent="0.25">
      <c r="N4194" s="33" t="s">
        <v>3470</v>
      </c>
      <c r="O4194" s="33" t="s">
        <v>15923</v>
      </c>
      <c r="P4194" s="68">
        <v>2291</v>
      </c>
      <c r="Q4194" s="33" t="s">
        <v>15924</v>
      </c>
      <c r="R4194" s="33" t="s">
        <v>15939</v>
      </c>
      <c r="S4194" s="68">
        <v>1168</v>
      </c>
      <c r="T4194" s="69" t="s">
        <v>15940</v>
      </c>
      <c r="U4194" s="33" t="s">
        <v>3704</v>
      </c>
      <c r="V4194" s="33" t="s">
        <v>3704</v>
      </c>
      <c r="W4194" s="33" t="s">
        <v>3705</v>
      </c>
      <c r="X4194" s="33" t="s">
        <v>3470</v>
      </c>
    </row>
    <row r="4195" spans="14:24" x14ac:dyDescent="0.25">
      <c r="N4195" s="33" t="s">
        <v>3470</v>
      </c>
      <c r="O4195" s="33" t="s">
        <v>15923</v>
      </c>
      <c r="P4195" s="68">
        <v>2291</v>
      </c>
      <c r="Q4195" s="33" t="s">
        <v>15924</v>
      </c>
      <c r="R4195" s="33" t="s">
        <v>15941</v>
      </c>
      <c r="S4195" s="68">
        <v>48415</v>
      </c>
      <c r="T4195" s="69" t="s">
        <v>15942</v>
      </c>
      <c r="U4195" s="33" t="s">
        <v>3704</v>
      </c>
      <c r="V4195" s="33" t="s">
        <v>3704</v>
      </c>
      <c r="W4195" s="33" t="s">
        <v>3705</v>
      </c>
      <c r="X4195" s="33" t="s">
        <v>3470</v>
      </c>
    </row>
    <row r="4196" spans="14:24" x14ac:dyDescent="0.25">
      <c r="N4196" s="33" t="s">
        <v>3470</v>
      </c>
      <c r="O4196" s="33" t="s">
        <v>15923</v>
      </c>
      <c r="P4196" s="68">
        <v>2291</v>
      </c>
      <c r="Q4196" s="33" t="s">
        <v>15924</v>
      </c>
      <c r="R4196" s="33" t="s">
        <v>15943</v>
      </c>
      <c r="S4196" s="68">
        <v>48461</v>
      </c>
      <c r="T4196" s="69" t="s">
        <v>15944</v>
      </c>
      <c r="U4196" s="33" t="s">
        <v>3704</v>
      </c>
      <c r="V4196" s="33" t="s">
        <v>3704</v>
      </c>
      <c r="W4196" s="33" t="s">
        <v>3705</v>
      </c>
      <c r="X4196" s="33" t="s">
        <v>3470</v>
      </c>
    </row>
    <row r="4197" spans="14:24" x14ac:dyDescent="0.25">
      <c r="N4197" s="33" t="s">
        <v>3470</v>
      </c>
      <c r="O4197" s="33" t="s">
        <v>15923</v>
      </c>
      <c r="P4197" s="68">
        <v>2291</v>
      </c>
      <c r="Q4197" s="33" t="s">
        <v>15924</v>
      </c>
      <c r="R4197" s="33" t="s">
        <v>15945</v>
      </c>
      <c r="S4197" s="68">
        <v>46404</v>
      </c>
      <c r="T4197" s="69" t="s">
        <v>15946</v>
      </c>
      <c r="U4197" s="33" t="s">
        <v>3704</v>
      </c>
      <c r="V4197" s="33" t="s">
        <v>3704</v>
      </c>
      <c r="W4197" s="33" t="s">
        <v>3705</v>
      </c>
      <c r="X4197" s="33" t="s">
        <v>3470</v>
      </c>
    </row>
    <row r="4198" spans="14:24" x14ac:dyDescent="0.25">
      <c r="N4198" s="33" t="s">
        <v>3470</v>
      </c>
      <c r="O4198" s="33" t="s">
        <v>15923</v>
      </c>
      <c r="P4198" s="68">
        <v>2291</v>
      </c>
      <c r="Q4198" s="33" t="s">
        <v>15924</v>
      </c>
      <c r="R4198" s="33" t="s">
        <v>15947</v>
      </c>
      <c r="S4198" s="68">
        <v>47920</v>
      </c>
      <c r="T4198" s="69" t="s">
        <v>15948</v>
      </c>
      <c r="U4198" s="33" t="s">
        <v>3704</v>
      </c>
      <c r="V4198" s="33" t="s">
        <v>3704</v>
      </c>
      <c r="W4198" s="33" t="s">
        <v>4472</v>
      </c>
      <c r="X4198" s="33" t="s">
        <v>3470</v>
      </c>
    </row>
    <row r="4199" spans="14:24" x14ac:dyDescent="0.25">
      <c r="N4199" s="33" t="s">
        <v>3470</v>
      </c>
      <c r="O4199" s="33" t="s">
        <v>15923</v>
      </c>
      <c r="P4199" s="68">
        <v>2291</v>
      </c>
      <c r="Q4199" s="33" t="s">
        <v>15924</v>
      </c>
      <c r="R4199" s="33" t="s">
        <v>15949</v>
      </c>
      <c r="S4199" s="68">
        <v>47893</v>
      </c>
      <c r="T4199" s="69" t="s">
        <v>15950</v>
      </c>
      <c r="U4199" s="33" t="s">
        <v>3704</v>
      </c>
      <c r="V4199" s="33" t="s">
        <v>3704</v>
      </c>
      <c r="W4199" s="33" t="s">
        <v>3705</v>
      </c>
      <c r="X4199" s="33" t="s">
        <v>3470</v>
      </c>
    </row>
    <row r="4200" spans="14:24" x14ac:dyDescent="0.25">
      <c r="N4200" s="33" t="s">
        <v>3470</v>
      </c>
      <c r="O4200" s="33" t="s">
        <v>15923</v>
      </c>
      <c r="P4200" s="68">
        <v>2291</v>
      </c>
      <c r="Q4200" s="33" t="s">
        <v>15924</v>
      </c>
      <c r="R4200" s="33" t="s">
        <v>15951</v>
      </c>
      <c r="S4200" s="68">
        <v>48317</v>
      </c>
      <c r="T4200" s="69" t="s">
        <v>15952</v>
      </c>
      <c r="U4200" s="33" t="s">
        <v>3704</v>
      </c>
      <c r="V4200" s="33" t="s">
        <v>3704</v>
      </c>
      <c r="W4200" s="33" t="s">
        <v>3705</v>
      </c>
      <c r="X4200" s="33" t="s">
        <v>3470</v>
      </c>
    </row>
    <row r="4201" spans="14:24" x14ac:dyDescent="0.25">
      <c r="N4201" s="33" t="s">
        <v>3470</v>
      </c>
      <c r="O4201" s="33" t="s">
        <v>15923</v>
      </c>
      <c r="P4201" s="68">
        <v>2291</v>
      </c>
      <c r="Q4201" s="33" t="s">
        <v>15924</v>
      </c>
      <c r="R4201" s="33" t="s">
        <v>15953</v>
      </c>
      <c r="S4201" s="68">
        <v>47883</v>
      </c>
      <c r="T4201" s="69" t="s">
        <v>15954</v>
      </c>
      <c r="U4201" s="33" t="s">
        <v>3704</v>
      </c>
      <c r="V4201" s="33" t="s">
        <v>3704</v>
      </c>
      <c r="W4201" s="33" t="s">
        <v>3705</v>
      </c>
      <c r="X4201" s="33" t="s">
        <v>3470</v>
      </c>
    </row>
    <row r="4202" spans="14:24" x14ac:dyDescent="0.25">
      <c r="N4202" s="33" t="s">
        <v>3470</v>
      </c>
      <c r="O4202" s="33" t="s">
        <v>15923</v>
      </c>
      <c r="P4202" s="68">
        <v>4124</v>
      </c>
      <c r="Q4202" s="33" t="s">
        <v>15955</v>
      </c>
      <c r="R4202" s="33" t="s">
        <v>15956</v>
      </c>
      <c r="S4202" s="68">
        <v>13686</v>
      </c>
      <c r="T4202" s="69" t="s">
        <v>15957</v>
      </c>
      <c r="U4202" s="33" t="s">
        <v>3704</v>
      </c>
      <c r="V4202" s="33" t="s">
        <v>3704</v>
      </c>
      <c r="W4202" s="33" t="s">
        <v>3705</v>
      </c>
      <c r="X4202" s="33" t="s">
        <v>3470</v>
      </c>
    </row>
    <row r="4203" spans="14:24" x14ac:dyDescent="0.25">
      <c r="N4203" s="33" t="s">
        <v>3470</v>
      </c>
      <c r="O4203" s="33" t="s">
        <v>15923</v>
      </c>
      <c r="P4203" s="68">
        <v>4124</v>
      </c>
      <c r="Q4203" s="33" t="s">
        <v>15955</v>
      </c>
      <c r="R4203" s="33" t="s">
        <v>15958</v>
      </c>
      <c r="S4203" s="68">
        <v>47916</v>
      </c>
      <c r="T4203" s="69" t="s">
        <v>15959</v>
      </c>
      <c r="U4203" s="33" t="s">
        <v>3704</v>
      </c>
      <c r="V4203" s="33" t="s">
        <v>3704</v>
      </c>
      <c r="W4203" s="33" t="s">
        <v>3705</v>
      </c>
      <c r="X4203" s="33" t="s">
        <v>3470</v>
      </c>
    </row>
    <row r="4204" spans="14:24" x14ac:dyDescent="0.25">
      <c r="N4204" s="33" t="s">
        <v>3470</v>
      </c>
      <c r="O4204" s="33" t="s">
        <v>15923</v>
      </c>
      <c r="P4204" s="68">
        <v>4124</v>
      </c>
      <c r="Q4204" s="33" t="s">
        <v>15955</v>
      </c>
      <c r="R4204" s="33" t="s">
        <v>15960</v>
      </c>
      <c r="S4204" s="68">
        <v>52563</v>
      </c>
      <c r="T4204" s="69" t="s">
        <v>15961</v>
      </c>
      <c r="U4204" s="33" t="s">
        <v>3704</v>
      </c>
      <c r="V4204" s="33" t="s">
        <v>3704</v>
      </c>
      <c r="W4204" s="33" t="s">
        <v>15962</v>
      </c>
      <c r="X4204" s="33" t="s">
        <v>3470</v>
      </c>
    </row>
    <row r="4205" spans="14:24" x14ac:dyDescent="0.25">
      <c r="N4205" s="33" t="s">
        <v>3470</v>
      </c>
      <c r="O4205" s="33" t="s">
        <v>15923</v>
      </c>
      <c r="P4205" s="68">
        <v>4124</v>
      </c>
      <c r="Q4205" s="33" t="s">
        <v>15955</v>
      </c>
      <c r="R4205" s="33" t="s">
        <v>15963</v>
      </c>
      <c r="S4205" s="68">
        <v>47892</v>
      </c>
      <c r="T4205" s="69" t="s">
        <v>15964</v>
      </c>
      <c r="U4205" s="33" t="s">
        <v>3704</v>
      </c>
      <c r="V4205" s="33" t="s">
        <v>3704</v>
      </c>
      <c r="W4205" s="33" t="s">
        <v>3705</v>
      </c>
      <c r="X4205" s="33" t="s">
        <v>3470</v>
      </c>
    </row>
    <row r="4206" spans="14:24" x14ac:dyDescent="0.25">
      <c r="N4206" s="33" t="s">
        <v>3470</v>
      </c>
      <c r="O4206" s="33" t="s">
        <v>15923</v>
      </c>
      <c r="P4206" s="68">
        <v>4124</v>
      </c>
      <c r="Q4206" s="33" t="s">
        <v>15955</v>
      </c>
      <c r="R4206" s="33" t="s">
        <v>15965</v>
      </c>
      <c r="S4206" s="68">
        <v>23999</v>
      </c>
      <c r="T4206" s="33" t="s">
        <v>15966</v>
      </c>
      <c r="U4206" s="33" t="s">
        <v>3704</v>
      </c>
      <c r="V4206" s="33" t="s">
        <v>3704</v>
      </c>
      <c r="W4206" s="33" t="s">
        <v>3705</v>
      </c>
      <c r="X4206" s="33" t="s">
        <v>3470</v>
      </c>
    </row>
    <row r="4207" spans="14:24" x14ac:dyDescent="0.25">
      <c r="N4207" s="33" t="s">
        <v>3470</v>
      </c>
      <c r="O4207" s="33" t="s">
        <v>15923</v>
      </c>
      <c r="P4207" s="68">
        <v>4124</v>
      </c>
      <c r="Q4207" s="33" t="s">
        <v>15955</v>
      </c>
      <c r="R4207" s="33" t="s">
        <v>15967</v>
      </c>
      <c r="S4207" s="68">
        <v>48424</v>
      </c>
      <c r="T4207" s="69" t="s">
        <v>15968</v>
      </c>
      <c r="U4207" s="33" t="s">
        <v>3704</v>
      </c>
      <c r="V4207" s="33" t="s">
        <v>3704</v>
      </c>
      <c r="W4207" s="33" t="s">
        <v>3705</v>
      </c>
      <c r="X4207" s="33" t="s">
        <v>3470</v>
      </c>
    </row>
    <row r="4208" spans="14:24" x14ac:dyDescent="0.25">
      <c r="N4208" s="33" t="s">
        <v>3470</v>
      </c>
      <c r="O4208" s="33" t="s">
        <v>15923</v>
      </c>
      <c r="P4208" s="68">
        <v>4124</v>
      </c>
      <c r="Q4208" s="33" t="s">
        <v>15955</v>
      </c>
      <c r="R4208" s="33" t="s">
        <v>15969</v>
      </c>
      <c r="S4208" s="68">
        <v>48428</v>
      </c>
      <c r="T4208" s="69" t="s">
        <v>15970</v>
      </c>
      <c r="U4208" s="33" t="s">
        <v>3704</v>
      </c>
      <c r="V4208" s="33" t="s">
        <v>3704</v>
      </c>
      <c r="W4208" s="33" t="s">
        <v>3705</v>
      </c>
      <c r="X4208" s="33" t="s">
        <v>3470</v>
      </c>
    </row>
    <row r="4209" spans="14:24" x14ac:dyDescent="0.25">
      <c r="N4209" s="33" t="s">
        <v>3470</v>
      </c>
      <c r="O4209" s="33" t="s">
        <v>15923</v>
      </c>
      <c r="P4209" s="68">
        <v>4124</v>
      </c>
      <c r="Q4209" s="33" t="s">
        <v>15955</v>
      </c>
      <c r="R4209" s="33" t="s">
        <v>15971</v>
      </c>
      <c r="S4209" s="68">
        <v>25769</v>
      </c>
      <c r="T4209" s="69" t="s">
        <v>15972</v>
      </c>
      <c r="U4209" s="33" t="s">
        <v>3704</v>
      </c>
      <c r="V4209" s="33" t="s">
        <v>3704</v>
      </c>
      <c r="W4209" s="33" t="s">
        <v>3705</v>
      </c>
      <c r="X4209" s="33" t="s">
        <v>3470</v>
      </c>
    </row>
    <row r="4210" spans="14:24" x14ac:dyDescent="0.25">
      <c r="N4210" s="33" t="s">
        <v>3470</v>
      </c>
      <c r="O4210" s="33" t="s">
        <v>15923</v>
      </c>
      <c r="P4210" s="68">
        <v>4124</v>
      </c>
      <c r="Q4210" s="33" t="s">
        <v>15955</v>
      </c>
      <c r="R4210" s="33" t="s">
        <v>15973</v>
      </c>
      <c r="S4210" s="68">
        <v>48400</v>
      </c>
      <c r="T4210" s="69" t="s">
        <v>15974</v>
      </c>
      <c r="U4210" s="33" t="s">
        <v>3704</v>
      </c>
      <c r="V4210" s="33" t="s">
        <v>3704</v>
      </c>
      <c r="W4210" s="33" t="s">
        <v>3705</v>
      </c>
      <c r="X4210" s="33" t="s">
        <v>3470</v>
      </c>
    </row>
    <row r="4211" spans="14:24" x14ac:dyDescent="0.25">
      <c r="N4211" s="33" t="s">
        <v>3470</v>
      </c>
      <c r="O4211" s="33" t="s">
        <v>15923</v>
      </c>
      <c r="P4211" s="68">
        <v>4124</v>
      </c>
      <c r="Q4211" s="33" t="s">
        <v>15955</v>
      </c>
      <c r="R4211" s="33" t="s">
        <v>15975</v>
      </c>
      <c r="S4211" s="68">
        <v>47890</v>
      </c>
      <c r="T4211" s="69" t="s">
        <v>15976</v>
      </c>
      <c r="U4211" s="33" t="s">
        <v>3708</v>
      </c>
      <c r="V4211" s="33" t="s">
        <v>3708</v>
      </c>
      <c r="W4211" s="33" t="s">
        <v>3792</v>
      </c>
      <c r="X4211" s="33" t="s">
        <v>3470</v>
      </c>
    </row>
    <row r="4212" spans="14:24" x14ac:dyDescent="0.25">
      <c r="N4212" s="33" t="s">
        <v>3470</v>
      </c>
      <c r="O4212" s="33" t="s">
        <v>15923</v>
      </c>
      <c r="P4212" s="68">
        <v>4124</v>
      </c>
      <c r="Q4212" s="33" t="s">
        <v>15955</v>
      </c>
      <c r="R4212" s="33" t="s">
        <v>15977</v>
      </c>
      <c r="S4212" s="68">
        <v>46153</v>
      </c>
      <c r="T4212" s="69" t="s">
        <v>15978</v>
      </c>
      <c r="U4212" s="33" t="s">
        <v>3704</v>
      </c>
      <c r="V4212" s="33" t="s">
        <v>3704</v>
      </c>
      <c r="W4212" s="33" t="s">
        <v>3705</v>
      </c>
      <c r="X4212" s="33" t="s">
        <v>3470</v>
      </c>
    </row>
    <row r="4213" spans="14:24" x14ac:dyDescent="0.25">
      <c r="N4213" s="33" t="s">
        <v>3470</v>
      </c>
      <c r="O4213" s="33" t="s">
        <v>15923</v>
      </c>
      <c r="P4213" s="68">
        <v>4124</v>
      </c>
      <c r="Q4213" s="33" t="s">
        <v>15955</v>
      </c>
      <c r="R4213" s="33" t="s">
        <v>15979</v>
      </c>
      <c r="S4213" s="68">
        <v>47880</v>
      </c>
      <c r="T4213" s="69" t="s">
        <v>15980</v>
      </c>
      <c r="U4213" s="33" t="s">
        <v>3704</v>
      </c>
      <c r="V4213" s="33" t="s">
        <v>3704</v>
      </c>
      <c r="W4213" s="33" t="s">
        <v>3705</v>
      </c>
      <c r="X4213" s="33" t="s">
        <v>3470</v>
      </c>
    </row>
    <row r="4214" spans="14:24" x14ac:dyDescent="0.25">
      <c r="N4214" s="33" t="s">
        <v>3470</v>
      </c>
      <c r="O4214" s="33" t="s">
        <v>15923</v>
      </c>
      <c r="P4214" s="68">
        <v>4124</v>
      </c>
      <c r="Q4214" s="33" t="s">
        <v>15955</v>
      </c>
      <c r="R4214" s="33" t="s">
        <v>15981</v>
      </c>
      <c r="S4214" s="68">
        <v>47885</v>
      </c>
      <c r="T4214" s="69" t="s">
        <v>15982</v>
      </c>
      <c r="U4214" s="33" t="s">
        <v>3704</v>
      </c>
      <c r="V4214" s="33" t="s">
        <v>3704</v>
      </c>
      <c r="W4214" s="33" t="s">
        <v>3705</v>
      </c>
      <c r="X4214" s="33" t="s">
        <v>3470</v>
      </c>
    </row>
    <row r="4215" spans="14:24" x14ac:dyDescent="0.25">
      <c r="N4215" s="33" t="s">
        <v>3470</v>
      </c>
      <c r="O4215" s="33" t="s">
        <v>15923</v>
      </c>
      <c r="P4215" s="68">
        <v>4124</v>
      </c>
      <c r="Q4215" s="33" t="s">
        <v>15955</v>
      </c>
      <c r="R4215" s="33" t="s">
        <v>15983</v>
      </c>
      <c r="S4215" s="68">
        <v>17586</v>
      </c>
      <c r="T4215" s="69" t="s">
        <v>15984</v>
      </c>
      <c r="U4215" s="33" t="s">
        <v>3704</v>
      </c>
      <c r="V4215" s="33" t="s">
        <v>3704</v>
      </c>
      <c r="W4215" s="33" t="s">
        <v>3705</v>
      </c>
      <c r="X4215" s="33" t="s">
        <v>3470</v>
      </c>
    </row>
    <row r="4216" spans="14:24" x14ac:dyDescent="0.25">
      <c r="N4216" s="33" t="s">
        <v>3470</v>
      </c>
      <c r="O4216" s="33" t="s">
        <v>15923</v>
      </c>
      <c r="P4216" s="68">
        <v>4124</v>
      </c>
      <c r="Q4216" s="33" t="s">
        <v>15955</v>
      </c>
      <c r="R4216" s="33" t="s">
        <v>15985</v>
      </c>
      <c r="S4216" s="68">
        <v>17595</v>
      </c>
      <c r="T4216" s="33" t="s">
        <v>15986</v>
      </c>
      <c r="U4216" s="33" t="s">
        <v>3704</v>
      </c>
      <c r="V4216" s="33" t="s">
        <v>3704</v>
      </c>
      <c r="W4216" s="33" t="s">
        <v>3705</v>
      </c>
      <c r="X4216" s="33" t="s">
        <v>3470</v>
      </c>
    </row>
    <row r="4217" spans="14:24" x14ac:dyDescent="0.25">
      <c r="N4217" s="33" t="s">
        <v>3470</v>
      </c>
      <c r="O4217" s="33" t="s">
        <v>15923</v>
      </c>
      <c r="P4217" s="68">
        <v>4124</v>
      </c>
      <c r="Q4217" s="33" t="s">
        <v>15955</v>
      </c>
      <c r="R4217" s="33" t="s">
        <v>15987</v>
      </c>
      <c r="S4217" s="68">
        <v>17603</v>
      </c>
      <c r="T4217" s="69" t="s">
        <v>15988</v>
      </c>
      <c r="U4217" s="33" t="s">
        <v>3708</v>
      </c>
      <c r="V4217" s="33" t="s">
        <v>3708</v>
      </c>
      <c r="W4217" s="33" t="s">
        <v>15989</v>
      </c>
      <c r="X4217" s="33" t="s">
        <v>3470</v>
      </c>
    </row>
    <row r="4218" spans="14:24" x14ac:dyDescent="0.25">
      <c r="N4218" s="33" t="s">
        <v>3470</v>
      </c>
      <c r="O4218" s="33" t="s">
        <v>15923</v>
      </c>
      <c r="P4218" s="68">
        <v>4124</v>
      </c>
      <c r="Q4218" s="33" t="s">
        <v>15955</v>
      </c>
      <c r="R4218" s="33" t="s">
        <v>15990</v>
      </c>
      <c r="S4218" s="68">
        <v>52570</v>
      </c>
      <c r="T4218" s="69" t="s">
        <v>15991</v>
      </c>
      <c r="U4218" s="33" t="s">
        <v>3704</v>
      </c>
      <c r="V4218" s="33" t="s">
        <v>3704</v>
      </c>
      <c r="W4218" s="33" t="s">
        <v>3704</v>
      </c>
      <c r="X4218" s="33" t="s">
        <v>3470</v>
      </c>
    </row>
    <row r="4219" spans="14:24" x14ac:dyDescent="0.25">
      <c r="N4219" s="33" t="s">
        <v>3470</v>
      </c>
      <c r="O4219" s="33" t="s">
        <v>15923</v>
      </c>
      <c r="P4219" s="68">
        <v>4124</v>
      </c>
      <c r="Q4219" s="33" t="s">
        <v>15955</v>
      </c>
      <c r="R4219" s="33" t="s">
        <v>15992</v>
      </c>
      <c r="S4219" s="68">
        <v>17593</v>
      </c>
      <c r="T4219" s="69" t="s">
        <v>15993</v>
      </c>
      <c r="U4219" s="33" t="s">
        <v>3704</v>
      </c>
      <c r="V4219" s="33" t="s">
        <v>3704</v>
      </c>
      <c r="W4219" s="33" t="s">
        <v>3705</v>
      </c>
      <c r="X4219" s="33" t="s">
        <v>3470</v>
      </c>
    </row>
    <row r="4220" spans="14:24" x14ac:dyDescent="0.25">
      <c r="N4220" s="33" t="s">
        <v>3470</v>
      </c>
      <c r="O4220" s="33" t="s">
        <v>15923</v>
      </c>
      <c r="P4220" s="68">
        <v>4124</v>
      </c>
      <c r="Q4220" s="33" t="s">
        <v>15955</v>
      </c>
      <c r="R4220" s="33" t="s">
        <v>15994</v>
      </c>
      <c r="S4220" s="68">
        <v>17594</v>
      </c>
      <c r="T4220" s="69" t="s">
        <v>15995</v>
      </c>
      <c r="U4220" s="33" t="s">
        <v>3704</v>
      </c>
      <c r="V4220" s="33" t="s">
        <v>3704</v>
      </c>
      <c r="W4220" s="33" t="s">
        <v>3705</v>
      </c>
      <c r="X4220" s="33" t="s">
        <v>3470</v>
      </c>
    </row>
    <row r="4221" spans="14:24" x14ac:dyDescent="0.25">
      <c r="N4221" s="33" t="s">
        <v>3470</v>
      </c>
      <c r="O4221" s="33" t="s">
        <v>15923</v>
      </c>
      <c r="P4221" s="68">
        <v>4124</v>
      </c>
      <c r="Q4221" s="33" t="s">
        <v>15955</v>
      </c>
      <c r="R4221" s="33" t="s">
        <v>15996</v>
      </c>
      <c r="S4221" s="68">
        <v>48472</v>
      </c>
      <c r="T4221" s="69" t="s">
        <v>15997</v>
      </c>
      <c r="U4221" s="33" t="s">
        <v>3704</v>
      </c>
      <c r="V4221" s="33" t="s">
        <v>3704</v>
      </c>
      <c r="W4221" s="33" t="s">
        <v>3705</v>
      </c>
      <c r="X4221" s="33" t="s">
        <v>3470</v>
      </c>
    </row>
    <row r="4222" spans="14:24" x14ac:dyDescent="0.25">
      <c r="N4222" s="33" t="s">
        <v>3470</v>
      </c>
      <c r="O4222" s="33" t="s">
        <v>15998</v>
      </c>
      <c r="P4222" s="68">
        <v>2202</v>
      </c>
      <c r="Q4222" s="69" t="s">
        <v>15999</v>
      </c>
      <c r="R4222" s="33" t="s">
        <v>16000</v>
      </c>
      <c r="S4222" s="68">
        <v>47884</v>
      </c>
      <c r="T4222" s="69" t="s">
        <v>16001</v>
      </c>
      <c r="U4222" s="33" t="s">
        <v>3704</v>
      </c>
      <c r="V4222" s="33" t="s">
        <v>3704</v>
      </c>
      <c r="W4222" s="33" t="s">
        <v>3705</v>
      </c>
      <c r="X4222" s="33" t="s">
        <v>3470</v>
      </c>
    </row>
    <row r="4223" spans="14:24" x14ac:dyDescent="0.25">
      <c r="N4223" s="33" t="s">
        <v>3470</v>
      </c>
      <c r="O4223" s="33" t="s">
        <v>15998</v>
      </c>
      <c r="P4223" s="68">
        <v>2202</v>
      </c>
      <c r="Q4223" s="69" t="s">
        <v>15999</v>
      </c>
      <c r="R4223" s="33" t="s">
        <v>16002</v>
      </c>
      <c r="S4223" s="68">
        <v>47901</v>
      </c>
      <c r="T4223" s="69" t="s">
        <v>16003</v>
      </c>
      <c r="U4223" s="33" t="s">
        <v>3704</v>
      </c>
      <c r="V4223" s="33" t="s">
        <v>3704</v>
      </c>
      <c r="W4223" s="33" t="s">
        <v>3705</v>
      </c>
      <c r="X4223" s="33" t="s">
        <v>3470</v>
      </c>
    </row>
    <row r="4224" spans="14:24" x14ac:dyDescent="0.25">
      <c r="N4224" s="33" t="s">
        <v>3470</v>
      </c>
      <c r="O4224" s="33" t="s">
        <v>15998</v>
      </c>
      <c r="P4224" s="68">
        <v>2202</v>
      </c>
      <c r="Q4224" s="69" t="s">
        <v>15999</v>
      </c>
      <c r="R4224" s="33" t="s">
        <v>16004</v>
      </c>
      <c r="S4224" s="68">
        <v>12518</v>
      </c>
      <c r="T4224" s="33" t="s">
        <v>16005</v>
      </c>
      <c r="U4224" s="33" t="s">
        <v>3704</v>
      </c>
      <c r="V4224" s="33" t="s">
        <v>3704</v>
      </c>
      <c r="W4224" s="33" t="s">
        <v>3705</v>
      </c>
      <c r="X4224" s="33" t="s">
        <v>3470</v>
      </c>
    </row>
    <row r="4225" spans="14:24" x14ac:dyDescent="0.25">
      <c r="N4225" s="33" t="s">
        <v>3470</v>
      </c>
      <c r="O4225" s="33" t="s">
        <v>15998</v>
      </c>
      <c r="P4225" s="68">
        <v>2202</v>
      </c>
      <c r="Q4225" s="69" t="s">
        <v>15999</v>
      </c>
      <c r="R4225" s="33" t="s">
        <v>16006</v>
      </c>
      <c r="S4225" s="68">
        <v>47919</v>
      </c>
      <c r="T4225" s="69" t="s">
        <v>16007</v>
      </c>
      <c r="U4225" s="33" t="s">
        <v>3704</v>
      </c>
      <c r="V4225" s="33" t="s">
        <v>3704</v>
      </c>
      <c r="W4225" s="33" t="s">
        <v>3705</v>
      </c>
      <c r="X4225" s="33" t="s">
        <v>3470</v>
      </c>
    </row>
    <row r="4226" spans="14:24" x14ac:dyDescent="0.25">
      <c r="N4226" s="33" t="s">
        <v>3470</v>
      </c>
      <c r="O4226" s="33" t="s">
        <v>15998</v>
      </c>
      <c r="P4226" s="68">
        <v>2202</v>
      </c>
      <c r="Q4226" s="69" t="s">
        <v>15999</v>
      </c>
      <c r="R4226" s="33" t="s">
        <v>16008</v>
      </c>
      <c r="S4226" s="68">
        <v>12524</v>
      </c>
      <c r="T4226" s="69" t="s">
        <v>16009</v>
      </c>
      <c r="U4226" s="33" t="s">
        <v>3704</v>
      </c>
      <c r="V4226" s="33" t="s">
        <v>3704</v>
      </c>
      <c r="W4226" s="33" t="s">
        <v>3705</v>
      </c>
      <c r="X4226" s="33" t="s">
        <v>3470</v>
      </c>
    </row>
    <row r="4227" spans="14:24" x14ac:dyDescent="0.25">
      <c r="N4227" s="33" t="s">
        <v>3470</v>
      </c>
      <c r="O4227" s="33" t="s">
        <v>15998</v>
      </c>
      <c r="P4227" s="68">
        <v>2202</v>
      </c>
      <c r="Q4227" s="69" t="s">
        <v>15999</v>
      </c>
      <c r="R4227" s="33" t="s">
        <v>16010</v>
      </c>
      <c r="S4227" s="68">
        <v>48462</v>
      </c>
      <c r="T4227" s="69" t="s">
        <v>16011</v>
      </c>
      <c r="U4227" s="33" t="s">
        <v>3704</v>
      </c>
      <c r="V4227" s="33" t="s">
        <v>3704</v>
      </c>
      <c r="W4227" s="33" t="s">
        <v>3705</v>
      </c>
      <c r="X4227" s="33" t="s">
        <v>3470</v>
      </c>
    </row>
    <row r="4228" spans="14:24" x14ac:dyDescent="0.25">
      <c r="N4228" s="33" t="s">
        <v>3470</v>
      </c>
      <c r="O4228" s="33" t="s">
        <v>15998</v>
      </c>
      <c r="P4228" s="68">
        <v>2202</v>
      </c>
      <c r="Q4228" s="69" t="s">
        <v>15999</v>
      </c>
      <c r="R4228" s="33" t="s">
        <v>16012</v>
      </c>
      <c r="S4228" s="68">
        <v>48494</v>
      </c>
      <c r="T4228" s="69" t="s">
        <v>16013</v>
      </c>
      <c r="U4228" s="33" t="s">
        <v>3704</v>
      </c>
      <c r="V4228" s="33" t="s">
        <v>3704</v>
      </c>
      <c r="W4228" s="33" t="s">
        <v>3705</v>
      </c>
      <c r="X4228" s="33" t="s">
        <v>3470</v>
      </c>
    </row>
    <row r="4229" spans="14:24" x14ac:dyDescent="0.25">
      <c r="N4229" s="33" t="s">
        <v>3470</v>
      </c>
      <c r="O4229" s="33" t="s">
        <v>15998</v>
      </c>
      <c r="P4229" s="68">
        <v>2202</v>
      </c>
      <c r="Q4229" s="69" t="s">
        <v>15999</v>
      </c>
      <c r="R4229" s="33" t="s">
        <v>16014</v>
      </c>
      <c r="S4229" s="68">
        <v>12527</v>
      </c>
      <c r="T4229" s="69" t="s">
        <v>16015</v>
      </c>
      <c r="U4229" s="33" t="s">
        <v>3704</v>
      </c>
      <c r="V4229" s="33" t="s">
        <v>3704</v>
      </c>
      <c r="W4229" s="33" t="s">
        <v>3705</v>
      </c>
      <c r="X4229" s="33" t="s">
        <v>3470</v>
      </c>
    </row>
    <row r="4230" spans="14:24" x14ac:dyDescent="0.25">
      <c r="N4230" s="33" t="s">
        <v>3470</v>
      </c>
      <c r="O4230" s="33" t="s">
        <v>15998</v>
      </c>
      <c r="P4230" s="68">
        <v>2202</v>
      </c>
      <c r="Q4230" s="69" t="s">
        <v>15999</v>
      </c>
      <c r="R4230" s="33" t="s">
        <v>16016</v>
      </c>
      <c r="S4230" s="68">
        <v>45542</v>
      </c>
      <c r="T4230" s="69" t="s">
        <v>16017</v>
      </c>
      <c r="U4230" s="33" t="s">
        <v>3704</v>
      </c>
      <c r="V4230" s="33" t="s">
        <v>3704</v>
      </c>
      <c r="W4230" s="33" t="s">
        <v>3705</v>
      </c>
      <c r="X4230" s="33" t="s">
        <v>3470</v>
      </c>
    </row>
    <row r="4231" spans="14:24" x14ac:dyDescent="0.25">
      <c r="N4231" s="33" t="s">
        <v>3470</v>
      </c>
      <c r="O4231" s="33" t="s">
        <v>15998</v>
      </c>
      <c r="P4231" s="68">
        <v>2202</v>
      </c>
      <c r="Q4231" s="69" t="s">
        <v>15999</v>
      </c>
      <c r="R4231" s="33" t="s">
        <v>16018</v>
      </c>
      <c r="S4231" s="68">
        <v>48112</v>
      </c>
      <c r="T4231" s="69" t="s">
        <v>16019</v>
      </c>
      <c r="U4231" s="33" t="s">
        <v>3704</v>
      </c>
      <c r="V4231" s="33" t="s">
        <v>3704</v>
      </c>
      <c r="W4231" s="33" t="s">
        <v>3705</v>
      </c>
      <c r="X4231" s="33" t="s">
        <v>3470</v>
      </c>
    </row>
    <row r="4232" spans="14:24" x14ac:dyDescent="0.25">
      <c r="N4232" s="33" t="s">
        <v>3470</v>
      </c>
      <c r="O4232" s="33" t="s">
        <v>15998</v>
      </c>
      <c r="P4232" s="68">
        <v>2202</v>
      </c>
      <c r="Q4232" s="69" t="s">
        <v>15999</v>
      </c>
      <c r="R4232" s="33" t="s">
        <v>16020</v>
      </c>
      <c r="S4232" s="68">
        <v>48142</v>
      </c>
      <c r="T4232" s="69" t="s">
        <v>16021</v>
      </c>
      <c r="U4232" s="33" t="s">
        <v>3704</v>
      </c>
      <c r="V4232" s="33" t="s">
        <v>3704</v>
      </c>
      <c r="W4232" s="33" t="s">
        <v>3704</v>
      </c>
      <c r="X4232" s="33" t="s">
        <v>3470</v>
      </c>
    </row>
    <row r="4233" spans="14:24" x14ac:dyDescent="0.25">
      <c r="N4233" s="33" t="s">
        <v>3470</v>
      </c>
      <c r="O4233" s="33" t="s">
        <v>15998</v>
      </c>
      <c r="P4233" s="68">
        <v>2202</v>
      </c>
      <c r="Q4233" s="69" t="s">
        <v>15999</v>
      </c>
      <c r="R4233" s="33" t="s">
        <v>16022</v>
      </c>
      <c r="S4233" s="68">
        <v>12545</v>
      </c>
      <c r="T4233" s="69" t="s">
        <v>16023</v>
      </c>
      <c r="U4233" s="33" t="s">
        <v>3704</v>
      </c>
      <c r="V4233" s="33" t="s">
        <v>3704</v>
      </c>
      <c r="W4233" s="33" t="s">
        <v>3705</v>
      </c>
      <c r="X4233" s="33" t="s">
        <v>3470</v>
      </c>
    </row>
    <row r="4234" spans="14:24" x14ac:dyDescent="0.25">
      <c r="N4234" s="33" t="s">
        <v>3470</v>
      </c>
      <c r="O4234" s="33" t="s">
        <v>15998</v>
      </c>
      <c r="P4234" s="68">
        <v>2202</v>
      </c>
      <c r="Q4234" s="69" t="s">
        <v>15999</v>
      </c>
      <c r="R4234" s="33" t="s">
        <v>16024</v>
      </c>
      <c r="S4234" s="68">
        <v>47887</v>
      </c>
      <c r="T4234" s="69" t="s">
        <v>16025</v>
      </c>
      <c r="U4234" s="33" t="s">
        <v>3704</v>
      </c>
      <c r="V4234" s="33" t="s">
        <v>3704</v>
      </c>
      <c r="W4234" s="33" t="s">
        <v>3705</v>
      </c>
      <c r="X4234" s="33" t="s">
        <v>3470</v>
      </c>
    </row>
    <row r="4235" spans="14:24" x14ac:dyDescent="0.25">
      <c r="N4235" s="33" t="s">
        <v>3470</v>
      </c>
      <c r="O4235" s="33" t="s">
        <v>15998</v>
      </c>
      <c r="P4235" s="68">
        <v>2202</v>
      </c>
      <c r="Q4235" s="69" t="s">
        <v>15999</v>
      </c>
      <c r="R4235" s="33" t="s">
        <v>16026</v>
      </c>
      <c r="S4235" s="68">
        <v>12558</v>
      </c>
      <c r="T4235" s="69" t="s">
        <v>16027</v>
      </c>
      <c r="U4235" s="33" t="s">
        <v>3704</v>
      </c>
      <c r="V4235" s="33" t="s">
        <v>3704</v>
      </c>
      <c r="W4235" s="33" t="s">
        <v>3705</v>
      </c>
      <c r="X4235" s="33" t="s">
        <v>3470</v>
      </c>
    </row>
    <row r="4236" spans="14:24" x14ac:dyDescent="0.25">
      <c r="N4236" s="33" t="s">
        <v>3470</v>
      </c>
      <c r="O4236" s="33" t="s">
        <v>15998</v>
      </c>
      <c r="P4236" s="68">
        <v>2202</v>
      </c>
      <c r="Q4236" s="69" t="s">
        <v>15999</v>
      </c>
      <c r="R4236" s="33" t="s">
        <v>16028</v>
      </c>
      <c r="S4236" s="68">
        <v>30264</v>
      </c>
      <c r="T4236" s="69" t="s">
        <v>16029</v>
      </c>
      <c r="U4236" s="33" t="s">
        <v>3704</v>
      </c>
      <c r="V4236" s="33" t="s">
        <v>3704</v>
      </c>
      <c r="W4236" s="33" t="s">
        <v>3705</v>
      </c>
      <c r="X4236" s="33" t="s">
        <v>3470</v>
      </c>
    </row>
    <row r="4237" spans="14:24" x14ac:dyDescent="0.25">
      <c r="N4237" s="33" t="s">
        <v>3470</v>
      </c>
      <c r="O4237" s="33" t="s">
        <v>15998</v>
      </c>
      <c r="P4237" s="68">
        <v>2202</v>
      </c>
      <c r="Q4237" s="69" t="s">
        <v>15999</v>
      </c>
      <c r="R4237" s="33" t="s">
        <v>16030</v>
      </c>
      <c r="S4237" s="68">
        <v>46219</v>
      </c>
      <c r="T4237" s="69" t="s">
        <v>16031</v>
      </c>
      <c r="U4237" s="33" t="s">
        <v>3704</v>
      </c>
      <c r="V4237" s="33" t="s">
        <v>3704</v>
      </c>
      <c r="W4237" s="33" t="s">
        <v>3705</v>
      </c>
      <c r="X4237" s="33" t="s">
        <v>3470</v>
      </c>
    </row>
    <row r="4238" spans="14:24" x14ac:dyDescent="0.25">
      <c r="N4238" s="33" t="s">
        <v>3470</v>
      </c>
      <c r="O4238" s="33" t="s">
        <v>15998</v>
      </c>
      <c r="P4238" s="68">
        <v>2202</v>
      </c>
      <c r="Q4238" s="69" t="s">
        <v>15999</v>
      </c>
      <c r="R4238" s="33" t="s">
        <v>16032</v>
      </c>
      <c r="S4238" s="68">
        <v>52496</v>
      </c>
      <c r="T4238" s="69" t="s">
        <v>16033</v>
      </c>
      <c r="U4238" s="33" t="s">
        <v>3704</v>
      </c>
      <c r="V4238" s="33" t="s">
        <v>3704</v>
      </c>
      <c r="W4238" s="33" t="s">
        <v>3705</v>
      </c>
      <c r="X4238" s="33" t="s">
        <v>3470</v>
      </c>
    </row>
    <row r="4239" spans="14:24" x14ac:dyDescent="0.25">
      <c r="N4239" s="33" t="s">
        <v>3470</v>
      </c>
      <c r="O4239" s="33" t="s">
        <v>15998</v>
      </c>
      <c r="P4239" s="68">
        <v>2202</v>
      </c>
      <c r="Q4239" s="69" t="s">
        <v>15999</v>
      </c>
      <c r="R4239" s="33" t="s">
        <v>16034</v>
      </c>
      <c r="S4239" s="68">
        <v>48487</v>
      </c>
      <c r="T4239" s="69" t="s">
        <v>16035</v>
      </c>
      <c r="U4239" s="33" t="s">
        <v>3704</v>
      </c>
      <c r="V4239" s="33" t="s">
        <v>3704</v>
      </c>
      <c r="W4239" s="33" t="s">
        <v>3705</v>
      </c>
      <c r="X4239" s="33" t="s">
        <v>3470</v>
      </c>
    </row>
    <row r="4240" spans="14:24" x14ac:dyDescent="0.25">
      <c r="N4240" s="33" t="s">
        <v>3470</v>
      </c>
      <c r="O4240" s="33" t="s">
        <v>15998</v>
      </c>
      <c r="P4240" s="68">
        <v>2202</v>
      </c>
      <c r="Q4240" s="69" t="s">
        <v>15999</v>
      </c>
      <c r="R4240" s="33" t="s">
        <v>16036</v>
      </c>
      <c r="S4240" s="68">
        <v>48492</v>
      </c>
      <c r="T4240" s="69" t="s">
        <v>16037</v>
      </c>
      <c r="U4240" s="33" t="s">
        <v>3704</v>
      </c>
      <c r="V4240" s="33" t="s">
        <v>3704</v>
      </c>
      <c r="W4240" s="33" t="s">
        <v>3705</v>
      </c>
      <c r="X4240" s="33" t="s">
        <v>3470</v>
      </c>
    </row>
    <row r="4241" spans="14:24" x14ac:dyDescent="0.25">
      <c r="N4241" s="33" t="s">
        <v>3470</v>
      </c>
      <c r="O4241" s="33" t="s">
        <v>15998</v>
      </c>
      <c r="P4241" s="68">
        <v>2202</v>
      </c>
      <c r="Q4241" s="69" t="s">
        <v>15999</v>
      </c>
      <c r="R4241" s="33" t="s">
        <v>16038</v>
      </c>
      <c r="S4241" s="68">
        <v>48429</v>
      </c>
      <c r="T4241" s="69" t="s">
        <v>16039</v>
      </c>
      <c r="U4241" s="33" t="s">
        <v>3704</v>
      </c>
      <c r="V4241" s="33" t="s">
        <v>3704</v>
      </c>
      <c r="W4241" s="33" t="s">
        <v>3705</v>
      </c>
      <c r="X4241" s="33" t="s">
        <v>3470</v>
      </c>
    </row>
    <row r="4242" spans="14:24" x14ac:dyDescent="0.25">
      <c r="N4242" s="33" t="s">
        <v>3470</v>
      </c>
      <c r="O4242" s="33" t="s">
        <v>15998</v>
      </c>
      <c r="P4242" s="68">
        <v>2202</v>
      </c>
      <c r="Q4242" s="69" t="s">
        <v>15999</v>
      </c>
      <c r="R4242" s="33" t="s">
        <v>16040</v>
      </c>
      <c r="S4242" s="68">
        <v>48430</v>
      </c>
      <c r="T4242" s="69" t="s">
        <v>16041</v>
      </c>
      <c r="U4242" s="33" t="s">
        <v>3704</v>
      </c>
      <c r="V4242" s="33" t="s">
        <v>3704</v>
      </c>
      <c r="W4242" s="33" t="s">
        <v>3705</v>
      </c>
      <c r="X4242" s="33" t="s">
        <v>3470</v>
      </c>
    </row>
    <row r="4243" spans="14:24" x14ac:dyDescent="0.25">
      <c r="N4243" s="33" t="s">
        <v>3470</v>
      </c>
      <c r="O4243" s="33" t="s">
        <v>15998</v>
      </c>
      <c r="P4243" s="68">
        <v>2202</v>
      </c>
      <c r="Q4243" s="69" t="s">
        <v>15999</v>
      </c>
      <c r="R4243" s="33" t="s">
        <v>16042</v>
      </c>
      <c r="S4243" s="68">
        <v>48495</v>
      </c>
      <c r="T4243" s="69" t="s">
        <v>16043</v>
      </c>
      <c r="U4243" s="33" t="s">
        <v>3704</v>
      </c>
      <c r="V4243" s="33" t="s">
        <v>3704</v>
      </c>
      <c r="W4243" s="33" t="s">
        <v>3705</v>
      </c>
      <c r="X4243" s="33" t="s">
        <v>3470</v>
      </c>
    </row>
    <row r="4244" spans="14:24" x14ac:dyDescent="0.25">
      <c r="N4244" s="33" t="s">
        <v>3470</v>
      </c>
      <c r="O4244" s="33" t="s">
        <v>15998</v>
      </c>
      <c r="P4244" s="68">
        <v>2202</v>
      </c>
      <c r="Q4244" s="69" t="s">
        <v>15999</v>
      </c>
      <c r="R4244" s="33" t="s">
        <v>16044</v>
      </c>
      <c r="S4244" s="68">
        <v>47891</v>
      </c>
      <c r="T4244" s="69" t="s">
        <v>16045</v>
      </c>
      <c r="U4244" s="33" t="s">
        <v>3704</v>
      </c>
      <c r="V4244" s="33" t="s">
        <v>3704</v>
      </c>
      <c r="W4244" s="33" t="s">
        <v>3705</v>
      </c>
      <c r="X4244" s="33" t="s">
        <v>3470</v>
      </c>
    </row>
    <row r="4245" spans="14:24" x14ac:dyDescent="0.25">
      <c r="N4245" s="33" t="s">
        <v>3470</v>
      </c>
      <c r="O4245" s="33" t="s">
        <v>15998</v>
      </c>
      <c r="P4245" s="68">
        <v>2202</v>
      </c>
      <c r="Q4245" s="69" t="s">
        <v>15999</v>
      </c>
      <c r="R4245" s="33" t="s">
        <v>16046</v>
      </c>
      <c r="S4245" s="68">
        <v>47817</v>
      </c>
      <c r="T4245" s="33" t="s">
        <v>16047</v>
      </c>
      <c r="U4245" s="33" t="s">
        <v>3740</v>
      </c>
      <c r="V4245" s="33" t="s">
        <v>3709</v>
      </c>
      <c r="W4245" s="33" t="s">
        <v>3709</v>
      </c>
      <c r="X4245" s="33" t="s">
        <v>3470</v>
      </c>
    </row>
    <row r="4246" spans="14:24" x14ac:dyDescent="0.25">
      <c r="N4246" s="33" t="s">
        <v>3470</v>
      </c>
      <c r="O4246" s="33" t="s">
        <v>15998</v>
      </c>
      <c r="P4246" s="68">
        <v>2202</v>
      </c>
      <c r="Q4246" s="69" t="s">
        <v>15999</v>
      </c>
      <c r="R4246" s="33" t="s">
        <v>16048</v>
      </c>
      <c r="S4246" s="68">
        <v>47820</v>
      </c>
      <c r="T4246" s="69" t="s">
        <v>16049</v>
      </c>
      <c r="U4246" s="33" t="s">
        <v>3708</v>
      </c>
      <c r="V4246" s="33" t="s">
        <v>3708</v>
      </c>
      <c r="W4246" s="33" t="s">
        <v>3792</v>
      </c>
      <c r="X4246" s="33" t="s">
        <v>3470</v>
      </c>
    </row>
    <row r="4247" spans="14:24" x14ac:dyDescent="0.25">
      <c r="N4247" s="33" t="s">
        <v>3470</v>
      </c>
      <c r="O4247" s="33" t="s">
        <v>15998</v>
      </c>
      <c r="P4247" s="68">
        <v>2202</v>
      </c>
      <c r="Q4247" s="69" t="s">
        <v>15999</v>
      </c>
      <c r="R4247" s="33" t="s">
        <v>16050</v>
      </c>
      <c r="S4247" s="68">
        <v>12561</v>
      </c>
      <c r="T4247" s="69" t="s">
        <v>16051</v>
      </c>
      <c r="U4247" s="33" t="s">
        <v>3708</v>
      </c>
      <c r="V4247" s="33" t="s">
        <v>3708</v>
      </c>
      <c r="W4247" s="33" t="s">
        <v>3792</v>
      </c>
      <c r="X4247" s="33" t="s">
        <v>3470</v>
      </c>
    </row>
    <row r="4248" spans="14:24" x14ac:dyDescent="0.25">
      <c r="N4248" s="33" t="s">
        <v>3470</v>
      </c>
      <c r="O4248" s="33" t="s">
        <v>15998</v>
      </c>
      <c r="P4248" s="68">
        <v>2202</v>
      </c>
      <c r="Q4248" s="69" t="s">
        <v>15999</v>
      </c>
      <c r="R4248" s="33" t="s">
        <v>16052</v>
      </c>
      <c r="S4248" s="68">
        <v>47917</v>
      </c>
      <c r="T4248" s="69" t="s">
        <v>16053</v>
      </c>
      <c r="U4248" s="33" t="s">
        <v>3704</v>
      </c>
      <c r="V4248" s="33" t="s">
        <v>3704</v>
      </c>
      <c r="W4248" s="33" t="s">
        <v>3705</v>
      </c>
      <c r="X4248" s="33" t="s">
        <v>3470</v>
      </c>
    </row>
    <row r="4249" spans="14:24" x14ac:dyDescent="0.25">
      <c r="N4249" s="33" t="s">
        <v>3470</v>
      </c>
      <c r="O4249" s="33" t="s">
        <v>15998</v>
      </c>
      <c r="P4249" s="68">
        <v>2202</v>
      </c>
      <c r="Q4249" s="69" t="s">
        <v>15999</v>
      </c>
      <c r="R4249" s="33" t="s">
        <v>16054</v>
      </c>
      <c r="S4249" s="68">
        <v>47826</v>
      </c>
      <c r="T4249" s="69" t="s">
        <v>16055</v>
      </c>
      <c r="U4249" s="33" t="s">
        <v>3704</v>
      </c>
      <c r="V4249" s="33" t="s">
        <v>3704</v>
      </c>
      <c r="W4249" s="33" t="s">
        <v>3705</v>
      </c>
      <c r="X4249" s="33" t="s">
        <v>3470</v>
      </c>
    </row>
    <row r="4250" spans="14:24" x14ac:dyDescent="0.25">
      <c r="N4250" s="33" t="s">
        <v>3470</v>
      </c>
      <c r="O4250" s="33" t="s">
        <v>15998</v>
      </c>
      <c r="P4250" s="68">
        <v>2202</v>
      </c>
      <c r="Q4250" s="69" t="s">
        <v>15999</v>
      </c>
      <c r="R4250" s="33" t="s">
        <v>16056</v>
      </c>
      <c r="S4250" s="68">
        <v>12552</v>
      </c>
      <c r="T4250" s="69" t="s">
        <v>16057</v>
      </c>
      <c r="U4250" s="33" t="s">
        <v>3704</v>
      </c>
      <c r="V4250" s="33" t="s">
        <v>3704</v>
      </c>
      <c r="W4250" s="33" t="s">
        <v>3705</v>
      </c>
      <c r="X4250" s="33" t="s">
        <v>3470</v>
      </c>
    </row>
    <row r="4251" spans="14:24" x14ac:dyDescent="0.25">
      <c r="N4251" s="33" t="s">
        <v>3470</v>
      </c>
      <c r="O4251" s="33" t="s">
        <v>15998</v>
      </c>
      <c r="P4251" s="68">
        <v>2202</v>
      </c>
      <c r="Q4251" s="69" t="s">
        <v>15999</v>
      </c>
      <c r="R4251" s="33" t="s">
        <v>16058</v>
      </c>
      <c r="S4251" s="68">
        <v>30269</v>
      </c>
      <c r="T4251" s="69" t="s">
        <v>16059</v>
      </c>
      <c r="U4251" s="33" t="s">
        <v>3704</v>
      </c>
      <c r="V4251" s="33" t="s">
        <v>3704</v>
      </c>
      <c r="W4251" s="33" t="s">
        <v>3705</v>
      </c>
      <c r="X4251" s="33" t="s">
        <v>3470</v>
      </c>
    </row>
    <row r="4252" spans="14:24" x14ac:dyDescent="0.25">
      <c r="N4252" s="33" t="s">
        <v>3470</v>
      </c>
      <c r="O4252" s="33" t="s">
        <v>15998</v>
      </c>
      <c r="P4252" s="68">
        <v>2202</v>
      </c>
      <c r="Q4252" s="69" t="s">
        <v>15999</v>
      </c>
      <c r="R4252" s="33" t="s">
        <v>16060</v>
      </c>
      <c r="S4252" s="68">
        <v>38027</v>
      </c>
      <c r="T4252" s="69" t="s">
        <v>16061</v>
      </c>
      <c r="U4252" s="33" t="s">
        <v>3704</v>
      </c>
      <c r="V4252" s="33" t="s">
        <v>3704</v>
      </c>
      <c r="W4252" s="33" t="s">
        <v>3705</v>
      </c>
      <c r="X4252" s="33" t="s">
        <v>3470</v>
      </c>
    </row>
    <row r="4253" spans="14:24" x14ac:dyDescent="0.25">
      <c r="N4253" s="33" t="s">
        <v>3470</v>
      </c>
      <c r="O4253" s="33" t="s">
        <v>15998</v>
      </c>
      <c r="P4253" s="68">
        <v>2202</v>
      </c>
      <c r="Q4253" s="69" t="s">
        <v>15999</v>
      </c>
      <c r="R4253" s="33" t="s">
        <v>16062</v>
      </c>
      <c r="S4253" s="68">
        <v>47823</v>
      </c>
      <c r="T4253" s="33" t="s">
        <v>16063</v>
      </c>
      <c r="U4253" s="33" t="s">
        <v>3740</v>
      </c>
      <c r="V4253" s="33" t="s">
        <v>3709</v>
      </c>
      <c r="W4253" s="33" t="s">
        <v>3709</v>
      </c>
      <c r="X4253" s="33" t="s">
        <v>3470</v>
      </c>
    </row>
    <row r="4254" spans="14:24" x14ac:dyDescent="0.25">
      <c r="N4254" s="33" t="s">
        <v>3470</v>
      </c>
      <c r="O4254" s="33" t="s">
        <v>15998</v>
      </c>
      <c r="P4254" s="68">
        <v>2202</v>
      </c>
      <c r="Q4254" s="69" t="s">
        <v>15999</v>
      </c>
      <c r="R4254" s="33" t="s">
        <v>16064</v>
      </c>
      <c r="S4254" s="68">
        <v>47888</v>
      </c>
      <c r="T4254" s="69" t="s">
        <v>16065</v>
      </c>
      <c r="U4254" s="33" t="s">
        <v>3704</v>
      </c>
      <c r="V4254" s="33" t="s">
        <v>3704</v>
      </c>
      <c r="W4254" s="33" t="s">
        <v>3705</v>
      </c>
      <c r="X4254" s="33" t="s">
        <v>3470</v>
      </c>
    </row>
    <row r="4255" spans="14:24" x14ac:dyDescent="0.25">
      <c r="N4255" s="33" t="s">
        <v>3470</v>
      </c>
      <c r="O4255" s="33" t="s">
        <v>15998</v>
      </c>
      <c r="P4255" s="68">
        <v>2202</v>
      </c>
      <c r="Q4255" s="69" t="s">
        <v>15999</v>
      </c>
      <c r="R4255" s="33" t="s">
        <v>16066</v>
      </c>
      <c r="S4255" s="68">
        <v>12565</v>
      </c>
      <c r="T4255" s="69" t="s">
        <v>16067</v>
      </c>
      <c r="U4255" s="33" t="s">
        <v>3704</v>
      </c>
      <c r="V4255" s="33" t="s">
        <v>3704</v>
      </c>
      <c r="W4255" s="33" t="s">
        <v>3705</v>
      </c>
      <c r="X4255" s="33" t="s">
        <v>3470</v>
      </c>
    </row>
    <row r="4256" spans="14:24" x14ac:dyDescent="0.25">
      <c r="N4256" s="33" t="s">
        <v>3470</v>
      </c>
      <c r="O4256" s="33" t="s">
        <v>15998</v>
      </c>
      <c r="P4256" s="68">
        <v>2202</v>
      </c>
      <c r="Q4256" s="69" t="s">
        <v>15999</v>
      </c>
      <c r="R4256" s="33" t="s">
        <v>16068</v>
      </c>
      <c r="S4256" s="68">
        <v>48493</v>
      </c>
      <c r="T4256" s="69" t="s">
        <v>16069</v>
      </c>
      <c r="U4256" s="33" t="s">
        <v>3704</v>
      </c>
      <c r="V4256" s="33" t="s">
        <v>3704</v>
      </c>
      <c r="W4256" s="33" t="s">
        <v>3705</v>
      </c>
      <c r="X4256" s="33" t="s">
        <v>3470</v>
      </c>
    </row>
    <row r="4257" spans="14:24" x14ac:dyDescent="0.25">
      <c r="N4257" s="33" t="s">
        <v>3470</v>
      </c>
      <c r="O4257" s="33" t="s">
        <v>15998</v>
      </c>
      <c r="P4257" s="68">
        <v>2202</v>
      </c>
      <c r="Q4257" s="69" t="s">
        <v>15999</v>
      </c>
      <c r="R4257" s="33" t="s">
        <v>16070</v>
      </c>
      <c r="S4257" s="68">
        <v>47828</v>
      </c>
      <c r="T4257" s="69" t="s">
        <v>16071</v>
      </c>
      <c r="U4257" s="33" t="s">
        <v>3708</v>
      </c>
      <c r="V4257" s="33" t="s">
        <v>3708</v>
      </c>
      <c r="W4257" s="33" t="s">
        <v>3792</v>
      </c>
      <c r="X4257" s="33" t="s">
        <v>3470</v>
      </c>
    </row>
    <row r="4258" spans="14:24" x14ac:dyDescent="0.25">
      <c r="N4258" s="33" t="s">
        <v>3470</v>
      </c>
      <c r="O4258" s="33" t="s">
        <v>15998</v>
      </c>
      <c r="P4258" s="68">
        <v>2202</v>
      </c>
      <c r="Q4258" s="69" t="s">
        <v>15999</v>
      </c>
      <c r="R4258" s="33" t="s">
        <v>16072</v>
      </c>
      <c r="S4258" s="68">
        <v>47829</v>
      </c>
      <c r="T4258" s="69" t="s">
        <v>16073</v>
      </c>
      <c r="U4258" s="33" t="s">
        <v>3704</v>
      </c>
      <c r="V4258" s="33" t="s">
        <v>3704</v>
      </c>
      <c r="W4258" s="33" t="s">
        <v>3705</v>
      </c>
      <c r="X4258" s="33" t="s">
        <v>3470</v>
      </c>
    </row>
    <row r="4259" spans="14:24" x14ac:dyDescent="0.25">
      <c r="N4259" s="33" t="s">
        <v>3470</v>
      </c>
      <c r="O4259" s="33" t="s">
        <v>15998</v>
      </c>
      <c r="P4259" s="68">
        <v>2202</v>
      </c>
      <c r="Q4259" s="69" t="s">
        <v>15999</v>
      </c>
      <c r="R4259" s="33" t="s">
        <v>16074</v>
      </c>
      <c r="S4259" s="68">
        <v>47896</v>
      </c>
      <c r="T4259" s="69" t="s">
        <v>16075</v>
      </c>
      <c r="U4259" s="33" t="s">
        <v>3704</v>
      </c>
      <c r="V4259" s="33" t="s">
        <v>3704</v>
      </c>
      <c r="W4259" s="33" t="s">
        <v>3705</v>
      </c>
      <c r="X4259" s="33" t="s">
        <v>3470</v>
      </c>
    </row>
    <row r="4260" spans="14:24" x14ac:dyDescent="0.25">
      <c r="N4260" s="33" t="s">
        <v>3470</v>
      </c>
      <c r="O4260" s="33" t="s">
        <v>15998</v>
      </c>
      <c r="P4260" s="68">
        <v>2202</v>
      </c>
      <c r="Q4260" s="69" t="s">
        <v>15999</v>
      </c>
      <c r="R4260" s="33" t="s">
        <v>16076</v>
      </c>
      <c r="S4260" s="68">
        <v>47821</v>
      </c>
      <c r="T4260" s="69" t="s">
        <v>16077</v>
      </c>
      <c r="U4260" s="33" t="s">
        <v>3708</v>
      </c>
      <c r="V4260" s="33" t="s">
        <v>3708</v>
      </c>
      <c r="W4260" s="33" t="s">
        <v>3792</v>
      </c>
      <c r="X4260" s="33" t="s">
        <v>3470</v>
      </c>
    </row>
    <row r="4261" spans="14:24" x14ac:dyDescent="0.25">
      <c r="N4261" s="33" t="s">
        <v>3470</v>
      </c>
      <c r="O4261" s="33" t="s">
        <v>15998</v>
      </c>
      <c r="P4261" s="68">
        <v>2202</v>
      </c>
      <c r="Q4261" s="69" t="s">
        <v>15999</v>
      </c>
      <c r="R4261" s="33" t="s">
        <v>16078</v>
      </c>
      <c r="S4261" s="68">
        <v>26776</v>
      </c>
      <c r="T4261" s="69" t="s">
        <v>16079</v>
      </c>
      <c r="U4261" s="33" t="s">
        <v>3704</v>
      </c>
      <c r="V4261" s="33" t="s">
        <v>3704</v>
      </c>
      <c r="W4261" s="33" t="s">
        <v>3705</v>
      </c>
      <c r="X4261" s="33" t="s">
        <v>3470</v>
      </c>
    </row>
    <row r="4262" spans="14:24" x14ac:dyDescent="0.25">
      <c r="N4262" s="33" t="s">
        <v>3470</v>
      </c>
      <c r="O4262" s="33" t="s">
        <v>15998</v>
      </c>
      <c r="P4262" s="68">
        <v>2202</v>
      </c>
      <c r="Q4262" s="69" t="s">
        <v>15999</v>
      </c>
      <c r="R4262" s="33" t="s">
        <v>16080</v>
      </c>
      <c r="S4262" s="68">
        <v>12585</v>
      </c>
      <c r="T4262" s="69" t="s">
        <v>16081</v>
      </c>
      <c r="U4262" s="33" t="s">
        <v>3704</v>
      </c>
      <c r="V4262" s="33" t="s">
        <v>3704</v>
      </c>
      <c r="W4262" s="33" t="s">
        <v>3705</v>
      </c>
      <c r="X4262" s="33" t="s">
        <v>3470</v>
      </c>
    </row>
    <row r="4263" spans="14:24" x14ac:dyDescent="0.25">
      <c r="N4263" s="33" t="s">
        <v>3470</v>
      </c>
      <c r="O4263" s="33" t="s">
        <v>15998</v>
      </c>
      <c r="P4263" s="68">
        <v>2202</v>
      </c>
      <c r="Q4263" s="69" t="s">
        <v>15999</v>
      </c>
      <c r="R4263" s="33" t="s">
        <v>16082</v>
      </c>
      <c r="S4263" s="68">
        <v>12586</v>
      </c>
      <c r="T4263" s="69" t="s">
        <v>16083</v>
      </c>
      <c r="U4263" s="33" t="s">
        <v>3704</v>
      </c>
      <c r="V4263" s="33" t="s">
        <v>3704</v>
      </c>
      <c r="W4263" s="33" t="s">
        <v>3705</v>
      </c>
      <c r="X4263" s="33" t="s">
        <v>3470</v>
      </c>
    </row>
    <row r="4264" spans="14:24" x14ac:dyDescent="0.25">
      <c r="N4264" s="33" t="s">
        <v>3470</v>
      </c>
      <c r="O4264" s="33" t="s">
        <v>15998</v>
      </c>
      <c r="P4264" s="68">
        <v>2202</v>
      </c>
      <c r="Q4264" s="69" t="s">
        <v>15999</v>
      </c>
      <c r="R4264" s="33" t="s">
        <v>16084</v>
      </c>
      <c r="S4264" s="68">
        <v>13151</v>
      </c>
      <c r="T4264" s="69" t="s">
        <v>16085</v>
      </c>
      <c r="U4264" s="33" t="s">
        <v>3704</v>
      </c>
      <c r="V4264" s="33" t="s">
        <v>3704</v>
      </c>
      <c r="W4264" s="33" t="s">
        <v>3705</v>
      </c>
      <c r="X4264" s="33" t="s">
        <v>3470</v>
      </c>
    </row>
    <row r="4265" spans="14:24" x14ac:dyDescent="0.25">
      <c r="N4265" s="33" t="s">
        <v>3470</v>
      </c>
      <c r="O4265" s="33" t="s">
        <v>15998</v>
      </c>
      <c r="P4265" s="68">
        <v>2203</v>
      </c>
      <c r="Q4265" s="33" t="s">
        <v>16086</v>
      </c>
      <c r="R4265" s="33" t="s">
        <v>16087</v>
      </c>
      <c r="S4265" s="68">
        <v>15190</v>
      </c>
      <c r="T4265" s="33" t="s">
        <v>16088</v>
      </c>
      <c r="U4265" s="33" t="s">
        <v>3740</v>
      </c>
      <c r="V4265" s="33" t="s">
        <v>3709</v>
      </c>
      <c r="W4265" s="33" t="s">
        <v>3709</v>
      </c>
      <c r="X4265" s="33" t="s">
        <v>3470</v>
      </c>
    </row>
    <row r="4266" spans="14:24" x14ac:dyDescent="0.25">
      <c r="N4266" s="33" t="s">
        <v>3470</v>
      </c>
      <c r="O4266" s="33" t="s">
        <v>15998</v>
      </c>
      <c r="P4266" s="68">
        <v>2203</v>
      </c>
      <c r="Q4266" s="33" t="s">
        <v>16086</v>
      </c>
      <c r="R4266" s="33" t="s">
        <v>16089</v>
      </c>
      <c r="S4266" s="68">
        <v>22380</v>
      </c>
      <c r="T4266" s="69" t="s">
        <v>16090</v>
      </c>
      <c r="U4266" s="33" t="s">
        <v>3704</v>
      </c>
      <c r="V4266" s="33" t="s">
        <v>3704</v>
      </c>
      <c r="W4266" s="33" t="s">
        <v>3705</v>
      </c>
      <c r="X4266" s="33" t="s">
        <v>3470</v>
      </c>
    </row>
    <row r="4267" spans="14:24" x14ac:dyDescent="0.25">
      <c r="N4267" s="33" t="s">
        <v>3470</v>
      </c>
      <c r="O4267" s="33" t="s">
        <v>15998</v>
      </c>
      <c r="P4267" s="68">
        <v>2203</v>
      </c>
      <c r="Q4267" s="33" t="s">
        <v>16086</v>
      </c>
      <c r="R4267" s="33" t="s">
        <v>16091</v>
      </c>
      <c r="S4267" s="68">
        <v>48942</v>
      </c>
      <c r="T4267" s="69" t="s">
        <v>16092</v>
      </c>
      <c r="U4267" s="33" t="s">
        <v>3704</v>
      </c>
      <c r="V4267" s="33" t="s">
        <v>3704</v>
      </c>
      <c r="W4267" s="33" t="s">
        <v>3705</v>
      </c>
      <c r="X4267" s="33" t="s">
        <v>3470</v>
      </c>
    </row>
    <row r="4268" spans="14:24" x14ac:dyDescent="0.25">
      <c r="N4268" s="33" t="s">
        <v>3470</v>
      </c>
      <c r="O4268" s="33" t="s">
        <v>15998</v>
      </c>
      <c r="P4268" s="68">
        <v>2203</v>
      </c>
      <c r="Q4268" s="33" t="s">
        <v>16086</v>
      </c>
      <c r="R4268" s="33" t="s">
        <v>16093</v>
      </c>
      <c r="S4268" s="68">
        <v>24200</v>
      </c>
      <c r="T4268" s="69" t="s">
        <v>16094</v>
      </c>
      <c r="U4268" s="33" t="s">
        <v>3704</v>
      </c>
      <c r="V4268" s="33" t="s">
        <v>3704</v>
      </c>
      <c r="W4268" s="33" t="s">
        <v>3705</v>
      </c>
      <c r="X4268" s="33" t="s">
        <v>3470</v>
      </c>
    </row>
    <row r="4269" spans="14:24" x14ac:dyDescent="0.25">
      <c r="N4269" s="33" t="s">
        <v>3470</v>
      </c>
      <c r="O4269" s="33" t="s">
        <v>15998</v>
      </c>
      <c r="P4269" s="68">
        <v>2203</v>
      </c>
      <c r="Q4269" s="33" t="s">
        <v>16086</v>
      </c>
      <c r="R4269" s="33" t="s">
        <v>16095</v>
      </c>
      <c r="S4269" s="68">
        <v>55151</v>
      </c>
      <c r="T4269" s="69" t="s">
        <v>16096</v>
      </c>
      <c r="U4269" s="33" t="s">
        <v>3704</v>
      </c>
      <c r="V4269" s="33" t="s">
        <v>3704</v>
      </c>
      <c r="W4269" s="33" t="s">
        <v>3705</v>
      </c>
      <c r="X4269" s="33" t="s">
        <v>3470</v>
      </c>
    </row>
    <row r="4270" spans="14:24" x14ac:dyDescent="0.25">
      <c r="N4270" s="33" t="s">
        <v>3470</v>
      </c>
      <c r="O4270" s="33" t="s">
        <v>15998</v>
      </c>
      <c r="P4270" s="68">
        <v>2203</v>
      </c>
      <c r="Q4270" s="33" t="s">
        <v>16086</v>
      </c>
      <c r="R4270" s="33" t="s">
        <v>16097</v>
      </c>
      <c r="S4270" s="68">
        <v>55143</v>
      </c>
      <c r="T4270" s="69" t="s">
        <v>16098</v>
      </c>
      <c r="U4270" s="33" t="s">
        <v>3704</v>
      </c>
      <c r="V4270" s="33" t="s">
        <v>3704</v>
      </c>
      <c r="W4270" s="33" t="s">
        <v>3705</v>
      </c>
      <c r="X4270" s="33" t="s">
        <v>3470</v>
      </c>
    </row>
    <row r="4271" spans="14:24" x14ac:dyDescent="0.25">
      <c r="N4271" s="33" t="s">
        <v>3470</v>
      </c>
      <c r="O4271" s="33" t="s">
        <v>15998</v>
      </c>
      <c r="P4271" s="68">
        <v>2203</v>
      </c>
      <c r="Q4271" s="33" t="s">
        <v>16086</v>
      </c>
      <c r="R4271" s="33" t="s">
        <v>16099</v>
      </c>
      <c r="S4271" s="68">
        <v>27772</v>
      </c>
      <c r="T4271" s="69" t="s">
        <v>16100</v>
      </c>
      <c r="U4271" s="33" t="s">
        <v>3708</v>
      </c>
      <c r="V4271" s="33" t="s">
        <v>3708</v>
      </c>
      <c r="W4271" s="33" t="s">
        <v>3792</v>
      </c>
      <c r="X4271" s="33" t="s">
        <v>3470</v>
      </c>
    </row>
    <row r="4272" spans="14:24" x14ac:dyDescent="0.25">
      <c r="N4272" s="33" t="s">
        <v>3470</v>
      </c>
      <c r="O4272" s="33" t="s">
        <v>15998</v>
      </c>
      <c r="P4272" s="68">
        <v>2203</v>
      </c>
      <c r="Q4272" s="33" t="s">
        <v>16086</v>
      </c>
      <c r="R4272" s="33" t="s">
        <v>16101</v>
      </c>
      <c r="S4272" s="68">
        <v>36412</v>
      </c>
      <c r="T4272" s="69" t="s">
        <v>16102</v>
      </c>
      <c r="U4272" s="33" t="s">
        <v>3704</v>
      </c>
      <c r="V4272" s="33" t="s">
        <v>3704</v>
      </c>
      <c r="W4272" s="33" t="s">
        <v>3705</v>
      </c>
      <c r="X4272" s="33" t="s">
        <v>3470</v>
      </c>
    </row>
    <row r="4273" spans="14:24" x14ac:dyDescent="0.25">
      <c r="N4273" s="33" t="s">
        <v>3470</v>
      </c>
      <c r="O4273" s="33" t="s">
        <v>15998</v>
      </c>
      <c r="P4273" s="68">
        <v>2203</v>
      </c>
      <c r="Q4273" s="33" t="s">
        <v>16086</v>
      </c>
      <c r="R4273" s="33" t="s">
        <v>16103</v>
      </c>
      <c r="S4273" s="68">
        <v>44244</v>
      </c>
      <c r="T4273" s="69" t="s">
        <v>16104</v>
      </c>
      <c r="U4273" s="33" t="s">
        <v>3704</v>
      </c>
      <c r="V4273" s="33" t="s">
        <v>3704</v>
      </c>
      <c r="W4273" s="33" t="s">
        <v>3705</v>
      </c>
      <c r="X4273" s="33" t="s">
        <v>3470</v>
      </c>
    </row>
    <row r="4274" spans="14:24" x14ac:dyDescent="0.25">
      <c r="N4274" s="33" t="s">
        <v>3470</v>
      </c>
      <c r="O4274" s="33" t="s">
        <v>15998</v>
      </c>
      <c r="P4274" s="68">
        <v>2203</v>
      </c>
      <c r="Q4274" s="33" t="s">
        <v>16086</v>
      </c>
      <c r="R4274" s="33" t="s">
        <v>16105</v>
      </c>
      <c r="S4274" s="68">
        <v>44271</v>
      </c>
      <c r="T4274" s="69" t="s">
        <v>16106</v>
      </c>
      <c r="U4274" s="33" t="s">
        <v>3704</v>
      </c>
      <c r="V4274" s="33" t="s">
        <v>3704</v>
      </c>
      <c r="W4274" s="33" t="s">
        <v>3705</v>
      </c>
      <c r="X4274" s="33" t="s">
        <v>3470</v>
      </c>
    </row>
    <row r="4275" spans="14:24" x14ac:dyDescent="0.25">
      <c r="N4275" s="33" t="s">
        <v>3470</v>
      </c>
      <c r="O4275" s="33" t="s">
        <v>15998</v>
      </c>
      <c r="P4275" s="68">
        <v>2203</v>
      </c>
      <c r="Q4275" s="33" t="s">
        <v>16086</v>
      </c>
      <c r="R4275" s="33" t="s">
        <v>16107</v>
      </c>
      <c r="S4275" s="68">
        <v>25779</v>
      </c>
      <c r="T4275" s="69" t="s">
        <v>16108</v>
      </c>
      <c r="U4275" s="33" t="s">
        <v>3708</v>
      </c>
      <c r="V4275" s="33" t="s">
        <v>3708</v>
      </c>
      <c r="W4275" s="33" t="s">
        <v>3792</v>
      </c>
      <c r="X4275" s="33" t="s">
        <v>3470</v>
      </c>
    </row>
    <row r="4276" spans="14:24" x14ac:dyDescent="0.25">
      <c r="N4276" s="33" t="s">
        <v>3470</v>
      </c>
      <c r="O4276" s="33" t="s">
        <v>15998</v>
      </c>
      <c r="P4276" s="68">
        <v>2203</v>
      </c>
      <c r="Q4276" s="33" t="s">
        <v>16086</v>
      </c>
      <c r="R4276" s="33" t="s">
        <v>16109</v>
      </c>
      <c r="S4276" s="68">
        <v>47897</v>
      </c>
      <c r="T4276" s="69" t="s">
        <v>16110</v>
      </c>
      <c r="U4276" s="33" t="s">
        <v>3704</v>
      </c>
      <c r="V4276" s="33" t="s">
        <v>3704</v>
      </c>
      <c r="W4276" s="33" t="s">
        <v>3705</v>
      </c>
      <c r="X4276" s="33" t="s">
        <v>3470</v>
      </c>
    </row>
    <row r="4277" spans="14:24" x14ac:dyDescent="0.25">
      <c r="N4277" s="33" t="s">
        <v>3470</v>
      </c>
      <c r="O4277" s="33" t="s">
        <v>15998</v>
      </c>
      <c r="P4277" s="68">
        <v>2203</v>
      </c>
      <c r="Q4277" s="33" t="s">
        <v>16086</v>
      </c>
      <c r="R4277" s="33" t="s">
        <v>16111</v>
      </c>
      <c r="S4277" s="68">
        <v>2664</v>
      </c>
      <c r="T4277" s="69" t="s">
        <v>16112</v>
      </c>
      <c r="U4277" s="33" t="s">
        <v>3704</v>
      </c>
      <c r="V4277" s="33" t="s">
        <v>3704</v>
      </c>
      <c r="W4277" s="33" t="s">
        <v>3705</v>
      </c>
      <c r="X4277" s="33" t="s">
        <v>3470</v>
      </c>
    </row>
    <row r="4278" spans="14:24" x14ac:dyDescent="0.25">
      <c r="N4278" s="33" t="s">
        <v>3470</v>
      </c>
      <c r="O4278" s="33" t="s">
        <v>15998</v>
      </c>
      <c r="P4278" s="68">
        <v>2203</v>
      </c>
      <c r="Q4278" s="33" t="s">
        <v>16086</v>
      </c>
      <c r="R4278" s="33" t="s">
        <v>16113</v>
      </c>
      <c r="S4278" s="68">
        <v>3407</v>
      </c>
      <c r="T4278" s="33" t="s">
        <v>16114</v>
      </c>
      <c r="U4278" s="33" t="s">
        <v>3708</v>
      </c>
      <c r="V4278" s="33" t="s">
        <v>3708</v>
      </c>
      <c r="W4278" s="33" t="s">
        <v>3792</v>
      </c>
      <c r="X4278" s="33" t="s">
        <v>3470</v>
      </c>
    </row>
    <row r="4279" spans="14:24" x14ac:dyDescent="0.25">
      <c r="N4279" s="33" t="s">
        <v>3470</v>
      </c>
      <c r="O4279" s="33" t="s">
        <v>15998</v>
      </c>
      <c r="P4279" s="68">
        <v>2203</v>
      </c>
      <c r="Q4279" s="33" t="s">
        <v>16086</v>
      </c>
      <c r="R4279" s="33" t="s">
        <v>16115</v>
      </c>
      <c r="S4279" s="68">
        <v>48270</v>
      </c>
      <c r="T4279" s="69" t="s">
        <v>16116</v>
      </c>
      <c r="U4279" s="33" t="s">
        <v>3708</v>
      </c>
      <c r="V4279" s="33" t="s">
        <v>3708</v>
      </c>
      <c r="W4279" s="33" t="s">
        <v>4493</v>
      </c>
      <c r="X4279" s="33" t="s">
        <v>3470</v>
      </c>
    </row>
    <row r="4280" spans="14:24" x14ac:dyDescent="0.25">
      <c r="N4280" s="33" t="s">
        <v>3470</v>
      </c>
      <c r="O4280" s="33" t="s">
        <v>15998</v>
      </c>
      <c r="P4280" s="68">
        <v>2203</v>
      </c>
      <c r="Q4280" s="33" t="s">
        <v>16086</v>
      </c>
      <c r="R4280" s="33" t="s">
        <v>16117</v>
      </c>
      <c r="S4280" s="68">
        <v>3412</v>
      </c>
      <c r="T4280" s="69" t="s">
        <v>16118</v>
      </c>
      <c r="U4280" s="33" t="s">
        <v>3708</v>
      </c>
      <c r="V4280" s="33" t="s">
        <v>3708</v>
      </c>
      <c r="W4280" s="33" t="s">
        <v>3792</v>
      </c>
      <c r="X4280" s="33" t="s">
        <v>3470</v>
      </c>
    </row>
    <row r="4281" spans="14:24" x14ac:dyDescent="0.25">
      <c r="N4281" s="33" t="s">
        <v>3470</v>
      </c>
      <c r="O4281" s="33" t="s">
        <v>15998</v>
      </c>
      <c r="P4281" s="68">
        <v>2203</v>
      </c>
      <c r="Q4281" s="33" t="s">
        <v>16086</v>
      </c>
      <c r="R4281" s="33" t="s">
        <v>16119</v>
      </c>
      <c r="S4281" s="68">
        <v>38024</v>
      </c>
      <c r="T4281" s="69" t="s">
        <v>16120</v>
      </c>
      <c r="U4281" s="33" t="s">
        <v>3704</v>
      </c>
      <c r="V4281" s="33" t="s">
        <v>3704</v>
      </c>
      <c r="W4281" s="33" t="s">
        <v>3705</v>
      </c>
      <c r="X4281" s="33" t="s">
        <v>3470</v>
      </c>
    </row>
    <row r="4282" spans="14:24" x14ac:dyDescent="0.25">
      <c r="N4282" s="33" t="s">
        <v>3470</v>
      </c>
      <c r="O4282" s="33" t="s">
        <v>15998</v>
      </c>
      <c r="P4282" s="68">
        <v>6725</v>
      </c>
      <c r="Q4282" s="33" t="s">
        <v>16121</v>
      </c>
      <c r="R4282" s="33" t="s">
        <v>16122</v>
      </c>
      <c r="S4282" s="68">
        <v>31575</v>
      </c>
      <c r="T4282" s="33" t="s">
        <v>16123</v>
      </c>
      <c r="U4282" s="33" t="s">
        <v>7476</v>
      </c>
      <c r="V4282" s="33" t="s">
        <v>7477</v>
      </c>
      <c r="W4282" s="33" t="s">
        <v>16124</v>
      </c>
      <c r="X4282" s="33" t="s">
        <v>3470</v>
      </c>
    </row>
    <row r="4283" spans="14:24" x14ac:dyDescent="0.25">
      <c r="N4283" s="33" t="s">
        <v>3470</v>
      </c>
      <c r="O4283" s="33" t="s">
        <v>15998</v>
      </c>
      <c r="P4283" s="68">
        <v>6725</v>
      </c>
      <c r="Q4283" s="33" t="s">
        <v>16121</v>
      </c>
      <c r="R4283" s="33" t="s">
        <v>16125</v>
      </c>
      <c r="S4283" s="68">
        <v>52599</v>
      </c>
      <c r="T4283" s="33" t="s">
        <v>16126</v>
      </c>
      <c r="U4283" s="33" t="s">
        <v>3704</v>
      </c>
      <c r="V4283" s="33" t="s">
        <v>3704</v>
      </c>
      <c r="W4283" s="33" t="s">
        <v>16127</v>
      </c>
      <c r="X4283" s="33" t="s">
        <v>3470</v>
      </c>
    </row>
    <row r="4284" spans="14:24" x14ac:dyDescent="0.25">
      <c r="N4284" s="33" t="s">
        <v>3470</v>
      </c>
      <c r="O4284" s="33" t="s">
        <v>15998</v>
      </c>
      <c r="P4284" s="68">
        <v>6725</v>
      </c>
      <c r="Q4284" s="33" t="s">
        <v>16121</v>
      </c>
      <c r="R4284" s="33" t="s">
        <v>16128</v>
      </c>
      <c r="S4284" s="68">
        <v>55247</v>
      </c>
      <c r="T4284" s="69" t="s">
        <v>16129</v>
      </c>
      <c r="U4284" s="33" t="s">
        <v>7476</v>
      </c>
      <c r="V4284" s="33" t="s">
        <v>7477</v>
      </c>
      <c r="W4284" s="33" t="s">
        <v>16130</v>
      </c>
      <c r="X4284" s="33" t="s">
        <v>3470</v>
      </c>
    </row>
    <row r="4285" spans="14:24" x14ac:dyDescent="0.25">
      <c r="N4285" s="33" t="s">
        <v>3470</v>
      </c>
      <c r="O4285" s="33" t="s">
        <v>15998</v>
      </c>
      <c r="P4285" s="68">
        <v>6725</v>
      </c>
      <c r="Q4285" s="33" t="s">
        <v>16121</v>
      </c>
      <c r="R4285" s="33" t="s">
        <v>16131</v>
      </c>
      <c r="S4285" s="68">
        <v>55261</v>
      </c>
      <c r="T4285" s="69" t="s">
        <v>16132</v>
      </c>
      <c r="U4285" s="33" t="s">
        <v>7476</v>
      </c>
      <c r="V4285" s="33" t="s">
        <v>7477</v>
      </c>
      <c r="W4285" s="33" t="s">
        <v>16130</v>
      </c>
      <c r="X4285" s="33" t="s">
        <v>3470</v>
      </c>
    </row>
    <row r="4286" spans="14:24" x14ac:dyDescent="0.25">
      <c r="N4286" s="33" t="s">
        <v>3470</v>
      </c>
      <c r="O4286" s="33" t="s">
        <v>15998</v>
      </c>
      <c r="P4286" s="68">
        <v>8912</v>
      </c>
      <c r="Q4286" s="33" t="s">
        <v>16133</v>
      </c>
      <c r="R4286" s="33" t="s">
        <v>16134</v>
      </c>
      <c r="S4286" s="68">
        <v>53239</v>
      </c>
      <c r="T4286" s="69" t="s">
        <v>16135</v>
      </c>
      <c r="U4286" s="33" t="s">
        <v>3704</v>
      </c>
      <c r="V4286" s="33" t="s">
        <v>3704</v>
      </c>
      <c r="W4286" s="33" t="s">
        <v>16136</v>
      </c>
      <c r="X4286" s="33" t="s">
        <v>3470</v>
      </c>
    </row>
    <row r="4287" spans="14:24" x14ac:dyDescent="0.25">
      <c r="N4287" s="33" t="s">
        <v>3470</v>
      </c>
      <c r="O4287" s="33" t="s">
        <v>15998</v>
      </c>
      <c r="P4287" s="68">
        <v>8912</v>
      </c>
      <c r="Q4287" s="33" t="s">
        <v>16133</v>
      </c>
      <c r="R4287" s="33" t="s">
        <v>16137</v>
      </c>
      <c r="S4287" s="68">
        <v>52483</v>
      </c>
      <c r="T4287" s="69" t="s">
        <v>16138</v>
      </c>
      <c r="U4287" s="33" t="s">
        <v>3704</v>
      </c>
      <c r="V4287" s="33" t="s">
        <v>3704</v>
      </c>
      <c r="W4287" s="33" t="s">
        <v>16139</v>
      </c>
      <c r="X4287" s="33" t="s">
        <v>3470</v>
      </c>
    </row>
    <row r="4288" spans="14:24" x14ac:dyDescent="0.25">
      <c r="N4288" s="33" t="s">
        <v>3472</v>
      </c>
      <c r="O4288" s="33" t="s">
        <v>16140</v>
      </c>
      <c r="P4288" s="68">
        <v>4693</v>
      </c>
      <c r="Q4288" s="33" t="s">
        <v>16141</v>
      </c>
      <c r="R4288" s="33" t="s">
        <v>16142</v>
      </c>
      <c r="S4288" s="68">
        <v>46604</v>
      </c>
      <c r="T4288" s="69" t="s">
        <v>16143</v>
      </c>
      <c r="U4288" s="33" t="s">
        <v>3708</v>
      </c>
      <c r="V4288" s="33" t="s">
        <v>3708</v>
      </c>
      <c r="W4288" s="33" t="s">
        <v>16144</v>
      </c>
      <c r="X4288" s="33" t="s">
        <v>3472</v>
      </c>
    </row>
    <row r="4289" spans="14:24" x14ac:dyDescent="0.25">
      <c r="N4289" s="33" t="s">
        <v>3472</v>
      </c>
      <c r="O4289" s="33" t="s">
        <v>16140</v>
      </c>
      <c r="P4289" s="68">
        <v>4693</v>
      </c>
      <c r="Q4289" s="33" t="s">
        <v>16141</v>
      </c>
      <c r="R4289" s="33" t="s">
        <v>16145</v>
      </c>
      <c r="S4289" s="68">
        <v>43628</v>
      </c>
      <c r="T4289" s="69" t="s">
        <v>16146</v>
      </c>
      <c r="U4289" s="33" t="s">
        <v>3708</v>
      </c>
      <c r="V4289" s="33" t="s">
        <v>3708</v>
      </c>
      <c r="W4289" s="33" t="s">
        <v>16147</v>
      </c>
      <c r="X4289" s="33" t="s">
        <v>3472</v>
      </c>
    </row>
    <row r="4290" spans="14:24" x14ac:dyDescent="0.25">
      <c r="N4290" s="33" t="s">
        <v>3472</v>
      </c>
      <c r="O4290" s="33" t="s">
        <v>16140</v>
      </c>
      <c r="P4290" s="68">
        <v>4693</v>
      </c>
      <c r="Q4290" s="33" t="s">
        <v>16141</v>
      </c>
      <c r="R4290" s="33" t="s">
        <v>16148</v>
      </c>
      <c r="S4290" s="68">
        <v>43654</v>
      </c>
      <c r="T4290" s="69" t="s">
        <v>16149</v>
      </c>
      <c r="U4290" s="33" t="s">
        <v>3708</v>
      </c>
      <c r="V4290" s="33" t="s">
        <v>3708</v>
      </c>
      <c r="W4290" s="33" t="s">
        <v>16144</v>
      </c>
      <c r="X4290" s="33" t="s">
        <v>3472</v>
      </c>
    </row>
    <row r="4291" spans="14:24" x14ac:dyDescent="0.25">
      <c r="N4291" s="33" t="s">
        <v>3472</v>
      </c>
      <c r="O4291" s="33" t="s">
        <v>16150</v>
      </c>
      <c r="P4291" s="68">
        <v>2125</v>
      </c>
      <c r="Q4291" s="33" t="s">
        <v>16151</v>
      </c>
      <c r="R4291" s="33" t="s">
        <v>16152</v>
      </c>
      <c r="S4291" s="68">
        <v>20815</v>
      </c>
      <c r="T4291" s="69" t="s">
        <v>16153</v>
      </c>
      <c r="U4291" s="33" t="s">
        <v>3704</v>
      </c>
      <c r="V4291" s="33" t="s">
        <v>3704</v>
      </c>
      <c r="W4291" s="33" t="s">
        <v>3705</v>
      </c>
      <c r="X4291" s="33" t="s">
        <v>3472</v>
      </c>
    </row>
    <row r="4292" spans="14:24" x14ac:dyDescent="0.25">
      <c r="N4292" s="33" t="s">
        <v>3472</v>
      </c>
      <c r="O4292" s="33" t="s">
        <v>16150</v>
      </c>
      <c r="P4292" s="68">
        <v>2125</v>
      </c>
      <c r="Q4292" s="33" t="s">
        <v>16151</v>
      </c>
      <c r="R4292" s="33" t="s">
        <v>16154</v>
      </c>
      <c r="S4292" s="68">
        <v>20865</v>
      </c>
      <c r="T4292" s="69" t="s">
        <v>16155</v>
      </c>
      <c r="U4292" s="33" t="s">
        <v>3704</v>
      </c>
      <c r="V4292" s="33" t="s">
        <v>3704</v>
      </c>
      <c r="W4292" s="33" t="s">
        <v>3705</v>
      </c>
      <c r="X4292" s="33" t="s">
        <v>3472</v>
      </c>
    </row>
    <row r="4293" spans="14:24" x14ac:dyDescent="0.25">
      <c r="N4293" s="33" t="s">
        <v>3472</v>
      </c>
      <c r="O4293" s="33" t="s">
        <v>16150</v>
      </c>
      <c r="P4293" s="68">
        <v>2125</v>
      </c>
      <c r="Q4293" s="33" t="s">
        <v>16151</v>
      </c>
      <c r="R4293" s="33" t="s">
        <v>16156</v>
      </c>
      <c r="S4293" s="68">
        <v>20882</v>
      </c>
      <c r="T4293" s="69" t="s">
        <v>16157</v>
      </c>
      <c r="U4293" s="33" t="s">
        <v>3704</v>
      </c>
      <c r="V4293" s="33" t="s">
        <v>3704</v>
      </c>
      <c r="W4293" s="33" t="s">
        <v>3705</v>
      </c>
      <c r="X4293" s="33" t="s">
        <v>3472</v>
      </c>
    </row>
    <row r="4294" spans="14:24" x14ac:dyDescent="0.25">
      <c r="N4294" s="33" t="s">
        <v>3472</v>
      </c>
      <c r="O4294" s="33" t="s">
        <v>16150</v>
      </c>
      <c r="P4294" s="68">
        <v>2125</v>
      </c>
      <c r="Q4294" s="33" t="s">
        <v>16151</v>
      </c>
      <c r="R4294" s="33" t="s">
        <v>16158</v>
      </c>
      <c r="S4294" s="68">
        <v>20910</v>
      </c>
      <c r="T4294" s="69" t="s">
        <v>16159</v>
      </c>
      <c r="U4294" s="33" t="s">
        <v>3704</v>
      </c>
      <c r="V4294" s="33" t="s">
        <v>3704</v>
      </c>
      <c r="W4294" s="33" t="s">
        <v>3705</v>
      </c>
      <c r="X4294" s="33" t="s">
        <v>3472</v>
      </c>
    </row>
    <row r="4295" spans="14:24" x14ac:dyDescent="0.25">
      <c r="N4295" s="33" t="s">
        <v>3472</v>
      </c>
      <c r="O4295" s="33" t="s">
        <v>16150</v>
      </c>
      <c r="P4295" s="68">
        <v>2125</v>
      </c>
      <c r="Q4295" s="33" t="s">
        <v>16151</v>
      </c>
      <c r="R4295" s="33" t="s">
        <v>16160</v>
      </c>
      <c r="S4295" s="68">
        <v>20947</v>
      </c>
      <c r="T4295" s="69" t="s">
        <v>16161</v>
      </c>
      <c r="U4295" s="33" t="s">
        <v>3708</v>
      </c>
      <c r="V4295" s="33" t="s">
        <v>3708</v>
      </c>
      <c r="W4295" s="33" t="s">
        <v>3792</v>
      </c>
      <c r="X4295" s="33" t="s">
        <v>3472</v>
      </c>
    </row>
    <row r="4296" spans="14:24" x14ac:dyDescent="0.25">
      <c r="N4296" s="33" t="s">
        <v>3472</v>
      </c>
      <c r="O4296" s="33" t="s">
        <v>16150</v>
      </c>
      <c r="P4296" s="68">
        <v>2125</v>
      </c>
      <c r="Q4296" s="33" t="s">
        <v>16151</v>
      </c>
      <c r="R4296" s="33" t="s">
        <v>16162</v>
      </c>
      <c r="S4296" s="68">
        <v>23694</v>
      </c>
      <c r="T4296" s="69" t="s">
        <v>16163</v>
      </c>
      <c r="U4296" s="33" t="s">
        <v>3704</v>
      </c>
      <c r="V4296" s="33" t="s">
        <v>3704</v>
      </c>
      <c r="W4296" s="33" t="s">
        <v>16164</v>
      </c>
      <c r="X4296" s="33" t="s">
        <v>3472</v>
      </c>
    </row>
    <row r="4297" spans="14:24" x14ac:dyDescent="0.25">
      <c r="N4297" s="33" t="s">
        <v>3472</v>
      </c>
      <c r="O4297" s="33" t="s">
        <v>16150</v>
      </c>
      <c r="P4297" s="68">
        <v>2125</v>
      </c>
      <c r="Q4297" s="33" t="s">
        <v>16151</v>
      </c>
      <c r="R4297" s="33" t="s">
        <v>16165</v>
      </c>
      <c r="S4297" s="68">
        <v>23736</v>
      </c>
      <c r="T4297" s="69" t="s">
        <v>16166</v>
      </c>
      <c r="U4297" s="33" t="s">
        <v>3704</v>
      </c>
      <c r="V4297" s="33" t="s">
        <v>3704</v>
      </c>
      <c r="W4297" s="33" t="s">
        <v>16167</v>
      </c>
      <c r="X4297" s="33" t="s">
        <v>3472</v>
      </c>
    </row>
    <row r="4298" spans="14:24" x14ac:dyDescent="0.25">
      <c r="N4298" s="33" t="s">
        <v>3472</v>
      </c>
      <c r="O4298" s="33" t="s">
        <v>16150</v>
      </c>
      <c r="P4298" s="68">
        <v>2125</v>
      </c>
      <c r="Q4298" s="33" t="s">
        <v>16151</v>
      </c>
      <c r="R4298" s="33" t="s">
        <v>16168</v>
      </c>
      <c r="S4298" s="68">
        <v>23937</v>
      </c>
      <c r="T4298" s="69" t="s">
        <v>16169</v>
      </c>
      <c r="U4298" s="33" t="s">
        <v>3708</v>
      </c>
      <c r="V4298" s="33" t="s">
        <v>3708</v>
      </c>
      <c r="W4298" s="33" t="s">
        <v>3792</v>
      </c>
      <c r="X4298" s="33" t="s">
        <v>3472</v>
      </c>
    </row>
    <row r="4299" spans="14:24" x14ac:dyDescent="0.25">
      <c r="N4299" s="33" t="s">
        <v>3472</v>
      </c>
      <c r="O4299" s="33" t="s">
        <v>16150</v>
      </c>
      <c r="P4299" s="68">
        <v>2125</v>
      </c>
      <c r="Q4299" s="33" t="s">
        <v>16151</v>
      </c>
      <c r="R4299" s="33" t="s">
        <v>16170</v>
      </c>
      <c r="S4299" s="68">
        <v>23946</v>
      </c>
      <c r="T4299" s="69" t="s">
        <v>16171</v>
      </c>
      <c r="U4299" s="33" t="s">
        <v>3708</v>
      </c>
      <c r="V4299" s="33" t="s">
        <v>3708</v>
      </c>
      <c r="W4299" s="33" t="s">
        <v>3792</v>
      </c>
      <c r="X4299" s="33" t="s">
        <v>3472</v>
      </c>
    </row>
    <row r="4300" spans="14:24" x14ac:dyDescent="0.25">
      <c r="N4300" s="33" t="s">
        <v>3472</v>
      </c>
      <c r="O4300" s="33" t="s">
        <v>16150</v>
      </c>
      <c r="P4300" s="68">
        <v>2125</v>
      </c>
      <c r="Q4300" s="33" t="s">
        <v>16151</v>
      </c>
      <c r="R4300" s="33" t="s">
        <v>16172</v>
      </c>
      <c r="S4300" s="68">
        <v>23978</v>
      </c>
      <c r="T4300" s="69" t="s">
        <v>16173</v>
      </c>
      <c r="U4300" s="33" t="s">
        <v>3704</v>
      </c>
      <c r="V4300" s="33" t="s">
        <v>3704</v>
      </c>
      <c r="W4300" s="33" t="s">
        <v>16174</v>
      </c>
      <c r="X4300" s="33" t="s">
        <v>3472</v>
      </c>
    </row>
    <row r="4301" spans="14:24" x14ac:dyDescent="0.25">
      <c r="N4301" s="33" t="s">
        <v>3472</v>
      </c>
      <c r="O4301" s="33" t="s">
        <v>16150</v>
      </c>
      <c r="P4301" s="68">
        <v>2125</v>
      </c>
      <c r="Q4301" s="33" t="s">
        <v>16151</v>
      </c>
      <c r="R4301" s="33" t="s">
        <v>16175</v>
      </c>
      <c r="S4301" s="68">
        <v>23982</v>
      </c>
      <c r="T4301" s="69" t="s">
        <v>16176</v>
      </c>
      <c r="U4301" s="33" t="s">
        <v>3708</v>
      </c>
      <c r="V4301" s="33" t="s">
        <v>3708</v>
      </c>
      <c r="W4301" s="33" t="s">
        <v>3792</v>
      </c>
      <c r="X4301" s="33" t="s">
        <v>3472</v>
      </c>
    </row>
    <row r="4302" spans="14:24" x14ac:dyDescent="0.25">
      <c r="N4302" s="33" t="s">
        <v>3472</v>
      </c>
      <c r="O4302" s="33" t="s">
        <v>16150</v>
      </c>
      <c r="P4302" s="68">
        <v>2125</v>
      </c>
      <c r="Q4302" s="33" t="s">
        <v>16151</v>
      </c>
      <c r="R4302" s="33" t="s">
        <v>16177</v>
      </c>
      <c r="S4302" s="68">
        <v>24278</v>
      </c>
      <c r="T4302" s="69" t="s">
        <v>16178</v>
      </c>
      <c r="U4302" s="33" t="s">
        <v>3704</v>
      </c>
      <c r="V4302" s="33" t="s">
        <v>3704</v>
      </c>
      <c r="W4302" s="33" t="s">
        <v>3705</v>
      </c>
      <c r="X4302" s="33" t="s">
        <v>3472</v>
      </c>
    </row>
    <row r="4303" spans="14:24" x14ac:dyDescent="0.25">
      <c r="N4303" s="33" t="s">
        <v>3472</v>
      </c>
      <c r="O4303" s="33" t="s">
        <v>16150</v>
      </c>
      <c r="P4303" s="68">
        <v>2125</v>
      </c>
      <c r="Q4303" s="33" t="s">
        <v>16151</v>
      </c>
      <c r="R4303" s="33" t="s">
        <v>16179</v>
      </c>
      <c r="S4303" s="68">
        <v>24291</v>
      </c>
      <c r="T4303" s="69" t="s">
        <v>16180</v>
      </c>
      <c r="U4303" s="33" t="s">
        <v>3708</v>
      </c>
      <c r="V4303" s="33" t="s">
        <v>3708</v>
      </c>
      <c r="W4303" s="33" t="s">
        <v>3792</v>
      </c>
      <c r="X4303" s="33" t="s">
        <v>3472</v>
      </c>
    </row>
    <row r="4304" spans="14:24" x14ac:dyDescent="0.25">
      <c r="N4304" s="33" t="s">
        <v>3472</v>
      </c>
      <c r="O4304" s="33" t="s">
        <v>16150</v>
      </c>
      <c r="P4304" s="68">
        <v>2125</v>
      </c>
      <c r="Q4304" s="33" t="s">
        <v>16151</v>
      </c>
      <c r="R4304" s="33" t="s">
        <v>16181</v>
      </c>
      <c r="S4304" s="68">
        <v>24400</v>
      </c>
      <c r="T4304" s="69" t="s">
        <v>16182</v>
      </c>
      <c r="U4304" s="33" t="s">
        <v>3708</v>
      </c>
      <c r="V4304" s="33" t="s">
        <v>3708</v>
      </c>
      <c r="W4304" s="33" t="s">
        <v>3792</v>
      </c>
      <c r="X4304" s="33" t="s">
        <v>3472</v>
      </c>
    </row>
    <row r="4305" spans="14:24" x14ac:dyDescent="0.25">
      <c r="N4305" s="33" t="s">
        <v>3472</v>
      </c>
      <c r="O4305" s="33" t="s">
        <v>16150</v>
      </c>
      <c r="P4305" s="68">
        <v>2125</v>
      </c>
      <c r="Q4305" s="33" t="s">
        <v>16151</v>
      </c>
      <c r="R4305" s="33" t="s">
        <v>16183</v>
      </c>
      <c r="S4305" s="68">
        <v>27667</v>
      </c>
      <c r="T4305" s="69" t="s">
        <v>16184</v>
      </c>
      <c r="U4305" s="33" t="s">
        <v>3708</v>
      </c>
      <c r="V4305" s="33" t="s">
        <v>3708</v>
      </c>
      <c r="W4305" s="33" t="s">
        <v>3792</v>
      </c>
      <c r="X4305" s="33" t="s">
        <v>3472</v>
      </c>
    </row>
    <row r="4306" spans="14:24" x14ac:dyDescent="0.25">
      <c r="N4306" s="33" t="s">
        <v>3472</v>
      </c>
      <c r="O4306" s="33" t="s">
        <v>16150</v>
      </c>
      <c r="P4306" s="68">
        <v>2125</v>
      </c>
      <c r="Q4306" s="33" t="s">
        <v>16151</v>
      </c>
      <c r="R4306" s="33" t="s">
        <v>16185</v>
      </c>
      <c r="S4306" s="68">
        <v>27694</v>
      </c>
      <c r="T4306" s="69" t="s">
        <v>16186</v>
      </c>
      <c r="U4306" s="33" t="s">
        <v>3708</v>
      </c>
      <c r="V4306" s="33" t="s">
        <v>3708</v>
      </c>
      <c r="W4306" s="33" t="s">
        <v>3792</v>
      </c>
      <c r="X4306" s="33" t="s">
        <v>3472</v>
      </c>
    </row>
    <row r="4307" spans="14:24" x14ac:dyDescent="0.25">
      <c r="N4307" s="33" t="s">
        <v>3472</v>
      </c>
      <c r="O4307" s="33" t="s">
        <v>16150</v>
      </c>
      <c r="P4307" s="68">
        <v>2125</v>
      </c>
      <c r="Q4307" s="33" t="s">
        <v>16151</v>
      </c>
      <c r="R4307" s="33" t="s">
        <v>16187</v>
      </c>
      <c r="S4307" s="68">
        <v>29355</v>
      </c>
      <c r="T4307" s="69" t="s">
        <v>16188</v>
      </c>
      <c r="U4307" s="33" t="s">
        <v>3704</v>
      </c>
      <c r="V4307" s="33" t="s">
        <v>3704</v>
      </c>
      <c r="W4307" s="33" t="s">
        <v>3705</v>
      </c>
      <c r="X4307" s="33" t="s">
        <v>3472</v>
      </c>
    </row>
    <row r="4308" spans="14:24" x14ac:dyDescent="0.25">
      <c r="N4308" s="33" t="s">
        <v>3472</v>
      </c>
      <c r="O4308" s="33" t="s">
        <v>16150</v>
      </c>
      <c r="P4308" s="68">
        <v>2125</v>
      </c>
      <c r="Q4308" s="33" t="s">
        <v>16151</v>
      </c>
      <c r="R4308" s="33" t="s">
        <v>16189</v>
      </c>
      <c r="S4308" s="68">
        <v>29357</v>
      </c>
      <c r="T4308" s="69" t="s">
        <v>16190</v>
      </c>
      <c r="U4308" s="33" t="s">
        <v>3704</v>
      </c>
      <c r="V4308" s="33" t="s">
        <v>3704</v>
      </c>
      <c r="W4308" s="33" t="s">
        <v>3705</v>
      </c>
      <c r="X4308" s="33" t="s">
        <v>3472</v>
      </c>
    </row>
    <row r="4309" spans="14:24" x14ac:dyDescent="0.25">
      <c r="N4309" s="33" t="s">
        <v>3472</v>
      </c>
      <c r="O4309" s="33" t="s">
        <v>16150</v>
      </c>
      <c r="P4309" s="68">
        <v>2125</v>
      </c>
      <c r="Q4309" s="33" t="s">
        <v>16151</v>
      </c>
      <c r="R4309" s="33" t="s">
        <v>16191</v>
      </c>
      <c r="S4309" s="68">
        <v>33788</v>
      </c>
      <c r="T4309" s="69" t="s">
        <v>16192</v>
      </c>
      <c r="U4309" s="33" t="s">
        <v>3704</v>
      </c>
      <c r="V4309" s="33" t="s">
        <v>3704</v>
      </c>
      <c r="W4309" s="33" t="s">
        <v>3705</v>
      </c>
      <c r="X4309" s="33" t="s">
        <v>3472</v>
      </c>
    </row>
    <row r="4310" spans="14:24" x14ac:dyDescent="0.25">
      <c r="N4310" s="33" t="s">
        <v>3472</v>
      </c>
      <c r="O4310" s="33" t="s">
        <v>16150</v>
      </c>
      <c r="P4310" s="68">
        <v>2125</v>
      </c>
      <c r="Q4310" s="33" t="s">
        <v>16151</v>
      </c>
      <c r="R4310" s="33" t="s">
        <v>16193</v>
      </c>
      <c r="S4310" s="68">
        <v>29390</v>
      </c>
      <c r="T4310" s="69" t="s">
        <v>16194</v>
      </c>
      <c r="U4310" s="33" t="s">
        <v>3704</v>
      </c>
      <c r="V4310" s="33" t="s">
        <v>3704</v>
      </c>
      <c r="W4310" s="33" t="s">
        <v>3705</v>
      </c>
      <c r="X4310" s="33" t="s">
        <v>3472</v>
      </c>
    </row>
    <row r="4311" spans="14:24" x14ac:dyDescent="0.25">
      <c r="N4311" s="33" t="s">
        <v>3472</v>
      </c>
      <c r="O4311" s="33" t="s">
        <v>16150</v>
      </c>
      <c r="P4311" s="68">
        <v>2125</v>
      </c>
      <c r="Q4311" s="33" t="s">
        <v>16151</v>
      </c>
      <c r="R4311" s="33" t="s">
        <v>16195</v>
      </c>
      <c r="S4311" s="68">
        <v>29391</v>
      </c>
      <c r="T4311" s="69" t="s">
        <v>16196</v>
      </c>
      <c r="U4311" s="33" t="s">
        <v>3704</v>
      </c>
      <c r="V4311" s="33" t="s">
        <v>3704</v>
      </c>
      <c r="W4311" s="33" t="s">
        <v>3705</v>
      </c>
      <c r="X4311" s="33" t="s">
        <v>3472</v>
      </c>
    </row>
    <row r="4312" spans="14:24" x14ac:dyDescent="0.25">
      <c r="N4312" s="33" t="s">
        <v>3472</v>
      </c>
      <c r="O4312" s="33" t="s">
        <v>16150</v>
      </c>
      <c r="P4312" s="68">
        <v>2125</v>
      </c>
      <c r="Q4312" s="33" t="s">
        <v>16151</v>
      </c>
      <c r="R4312" s="33" t="s">
        <v>16197</v>
      </c>
      <c r="S4312" s="68">
        <v>29422</v>
      </c>
      <c r="T4312" s="69" t="s">
        <v>16198</v>
      </c>
      <c r="U4312" s="33" t="s">
        <v>3704</v>
      </c>
      <c r="V4312" s="33" t="s">
        <v>3704</v>
      </c>
      <c r="W4312" s="33" t="s">
        <v>3705</v>
      </c>
      <c r="X4312" s="33" t="s">
        <v>3472</v>
      </c>
    </row>
    <row r="4313" spans="14:24" x14ac:dyDescent="0.25">
      <c r="N4313" s="33" t="s">
        <v>3472</v>
      </c>
      <c r="O4313" s="33" t="s">
        <v>16150</v>
      </c>
      <c r="P4313" s="68">
        <v>2125</v>
      </c>
      <c r="Q4313" s="33" t="s">
        <v>16151</v>
      </c>
      <c r="R4313" s="33" t="s">
        <v>16199</v>
      </c>
      <c r="S4313" s="68">
        <v>29515</v>
      </c>
      <c r="T4313" s="69" t="s">
        <v>16200</v>
      </c>
      <c r="U4313" s="33" t="s">
        <v>3704</v>
      </c>
      <c r="V4313" s="33" t="s">
        <v>3704</v>
      </c>
      <c r="W4313" s="33" t="s">
        <v>3705</v>
      </c>
      <c r="X4313" s="33" t="s">
        <v>3472</v>
      </c>
    </row>
    <row r="4314" spans="14:24" x14ac:dyDescent="0.25">
      <c r="N4314" s="33" t="s">
        <v>3472</v>
      </c>
      <c r="O4314" s="33" t="s">
        <v>16150</v>
      </c>
      <c r="P4314" s="68">
        <v>2125</v>
      </c>
      <c r="Q4314" s="33" t="s">
        <v>16151</v>
      </c>
      <c r="R4314" s="33" t="s">
        <v>16201</v>
      </c>
      <c r="S4314" s="68">
        <v>29522</v>
      </c>
      <c r="T4314" s="69" t="s">
        <v>16202</v>
      </c>
      <c r="U4314" s="33" t="s">
        <v>3704</v>
      </c>
      <c r="V4314" s="33" t="s">
        <v>3704</v>
      </c>
      <c r="W4314" s="33" t="s">
        <v>3705</v>
      </c>
      <c r="X4314" s="33" t="s">
        <v>3472</v>
      </c>
    </row>
    <row r="4315" spans="14:24" x14ac:dyDescent="0.25">
      <c r="N4315" s="33" t="s">
        <v>3472</v>
      </c>
      <c r="O4315" s="33" t="s">
        <v>16150</v>
      </c>
      <c r="P4315" s="68">
        <v>2125</v>
      </c>
      <c r="Q4315" s="33" t="s">
        <v>16151</v>
      </c>
      <c r="R4315" s="33" t="s">
        <v>16203</v>
      </c>
      <c r="S4315" s="68">
        <v>29527</v>
      </c>
      <c r="T4315" s="69" t="s">
        <v>16204</v>
      </c>
      <c r="U4315" s="33" t="s">
        <v>3704</v>
      </c>
      <c r="V4315" s="33" t="s">
        <v>3704</v>
      </c>
      <c r="W4315" s="33" t="s">
        <v>3705</v>
      </c>
      <c r="X4315" s="33" t="s">
        <v>3472</v>
      </c>
    </row>
    <row r="4316" spans="14:24" x14ac:dyDescent="0.25">
      <c r="N4316" s="33" t="s">
        <v>3472</v>
      </c>
      <c r="O4316" s="33" t="s">
        <v>16150</v>
      </c>
      <c r="P4316" s="68">
        <v>2125</v>
      </c>
      <c r="Q4316" s="33" t="s">
        <v>16151</v>
      </c>
      <c r="R4316" s="33" t="s">
        <v>16205</v>
      </c>
      <c r="S4316" s="68">
        <v>29552</v>
      </c>
      <c r="T4316" s="69" t="s">
        <v>16206</v>
      </c>
      <c r="U4316" s="33" t="s">
        <v>3704</v>
      </c>
      <c r="V4316" s="33" t="s">
        <v>3704</v>
      </c>
      <c r="W4316" s="33" t="s">
        <v>3705</v>
      </c>
      <c r="X4316" s="33" t="s">
        <v>3472</v>
      </c>
    </row>
    <row r="4317" spans="14:24" x14ac:dyDescent="0.25">
      <c r="N4317" s="33" t="s">
        <v>3472</v>
      </c>
      <c r="O4317" s="33" t="s">
        <v>16150</v>
      </c>
      <c r="P4317" s="68">
        <v>2125</v>
      </c>
      <c r="Q4317" s="33" t="s">
        <v>16151</v>
      </c>
      <c r="R4317" s="33" t="s">
        <v>16207</v>
      </c>
      <c r="S4317" s="68">
        <v>29598</v>
      </c>
      <c r="T4317" s="69" t="s">
        <v>16208</v>
      </c>
      <c r="U4317" s="33" t="s">
        <v>3704</v>
      </c>
      <c r="V4317" s="33" t="s">
        <v>3704</v>
      </c>
      <c r="W4317" s="33" t="s">
        <v>3705</v>
      </c>
      <c r="X4317" s="33" t="s">
        <v>3472</v>
      </c>
    </row>
    <row r="4318" spans="14:24" x14ac:dyDescent="0.25">
      <c r="N4318" s="33" t="s">
        <v>3472</v>
      </c>
      <c r="O4318" s="33" t="s">
        <v>16150</v>
      </c>
      <c r="P4318" s="68">
        <v>2125</v>
      </c>
      <c r="Q4318" s="33" t="s">
        <v>16151</v>
      </c>
      <c r="R4318" s="33" t="s">
        <v>16209</v>
      </c>
      <c r="S4318" s="68">
        <v>33685</v>
      </c>
      <c r="T4318" s="69" t="s">
        <v>16210</v>
      </c>
      <c r="U4318" s="33" t="s">
        <v>3704</v>
      </c>
      <c r="V4318" s="33" t="s">
        <v>3704</v>
      </c>
      <c r="W4318" s="33" t="s">
        <v>3705</v>
      </c>
      <c r="X4318" s="33" t="s">
        <v>3472</v>
      </c>
    </row>
    <row r="4319" spans="14:24" x14ac:dyDescent="0.25">
      <c r="N4319" s="33" t="s">
        <v>3472</v>
      </c>
      <c r="O4319" s="33" t="s">
        <v>16150</v>
      </c>
      <c r="P4319" s="68">
        <v>2125</v>
      </c>
      <c r="Q4319" s="33" t="s">
        <v>16151</v>
      </c>
      <c r="R4319" s="33" t="s">
        <v>16211</v>
      </c>
      <c r="S4319" s="68">
        <v>33959</v>
      </c>
      <c r="T4319" s="69" t="s">
        <v>16212</v>
      </c>
      <c r="U4319" s="33" t="s">
        <v>3704</v>
      </c>
      <c r="V4319" s="33" t="s">
        <v>3704</v>
      </c>
      <c r="W4319" s="33" t="s">
        <v>3705</v>
      </c>
      <c r="X4319" s="33" t="s">
        <v>3472</v>
      </c>
    </row>
    <row r="4320" spans="14:24" x14ac:dyDescent="0.25">
      <c r="N4320" s="33" t="s">
        <v>3472</v>
      </c>
      <c r="O4320" s="33" t="s">
        <v>16150</v>
      </c>
      <c r="P4320" s="68">
        <v>2125</v>
      </c>
      <c r="Q4320" s="33" t="s">
        <v>16151</v>
      </c>
      <c r="R4320" s="33" t="s">
        <v>16213</v>
      </c>
      <c r="S4320" s="68">
        <v>38504</v>
      </c>
      <c r="T4320" s="69" t="s">
        <v>16214</v>
      </c>
      <c r="U4320" s="33" t="s">
        <v>3704</v>
      </c>
      <c r="V4320" s="33" t="s">
        <v>3704</v>
      </c>
      <c r="W4320" s="33" t="s">
        <v>3705</v>
      </c>
      <c r="X4320" s="33" t="s">
        <v>3472</v>
      </c>
    </row>
    <row r="4321" spans="14:24" x14ac:dyDescent="0.25">
      <c r="N4321" s="33" t="s">
        <v>3472</v>
      </c>
      <c r="O4321" s="33" t="s">
        <v>16150</v>
      </c>
      <c r="P4321" s="68">
        <v>2125</v>
      </c>
      <c r="Q4321" s="33" t="s">
        <v>16151</v>
      </c>
      <c r="R4321" s="33" t="s">
        <v>16215</v>
      </c>
      <c r="S4321" s="68">
        <v>46725</v>
      </c>
      <c r="T4321" s="69" t="s">
        <v>16216</v>
      </c>
      <c r="U4321" s="33" t="s">
        <v>3704</v>
      </c>
      <c r="V4321" s="33" t="s">
        <v>3704</v>
      </c>
      <c r="W4321" s="33" t="s">
        <v>3705</v>
      </c>
      <c r="X4321" s="33" t="s">
        <v>3472</v>
      </c>
    </row>
    <row r="4322" spans="14:24" x14ac:dyDescent="0.25">
      <c r="N4322" s="33" t="s">
        <v>3472</v>
      </c>
      <c r="O4322" s="33" t="s">
        <v>16150</v>
      </c>
      <c r="P4322" s="68">
        <v>2125</v>
      </c>
      <c r="Q4322" s="33" t="s">
        <v>16151</v>
      </c>
      <c r="R4322" s="33" t="s">
        <v>16217</v>
      </c>
      <c r="S4322" s="68">
        <v>46751</v>
      </c>
      <c r="T4322" s="69" t="s">
        <v>16218</v>
      </c>
      <c r="U4322" s="33" t="s">
        <v>3704</v>
      </c>
      <c r="V4322" s="33" t="s">
        <v>3704</v>
      </c>
      <c r="W4322" s="33" t="s">
        <v>3705</v>
      </c>
      <c r="X4322" s="33" t="s">
        <v>3472</v>
      </c>
    </row>
    <row r="4323" spans="14:24" x14ac:dyDescent="0.25">
      <c r="N4323" s="33" t="s">
        <v>3472</v>
      </c>
      <c r="O4323" s="33" t="s">
        <v>16150</v>
      </c>
      <c r="P4323" s="68">
        <v>2125</v>
      </c>
      <c r="Q4323" s="33" t="s">
        <v>16151</v>
      </c>
      <c r="R4323" s="33" t="s">
        <v>16219</v>
      </c>
      <c r="S4323" s="68">
        <v>46825</v>
      </c>
      <c r="T4323" s="69" t="s">
        <v>16220</v>
      </c>
      <c r="U4323" s="33" t="s">
        <v>3704</v>
      </c>
      <c r="V4323" s="33" t="s">
        <v>3704</v>
      </c>
      <c r="W4323" s="33" t="s">
        <v>3705</v>
      </c>
      <c r="X4323" s="33" t="s">
        <v>3472</v>
      </c>
    </row>
    <row r="4324" spans="14:24" x14ac:dyDescent="0.25">
      <c r="N4324" s="33" t="s">
        <v>3472</v>
      </c>
      <c r="O4324" s="33" t="s">
        <v>16150</v>
      </c>
      <c r="P4324" s="68">
        <v>2125</v>
      </c>
      <c r="Q4324" s="33" t="s">
        <v>16151</v>
      </c>
      <c r="R4324" s="33" t="s">
        <v>16221</v>
      </c>
      <c r="S4324" s="68">
        <v>55716</v>
      </c>
      <c r="T4324" s="69" t="s">
        <v>16222</v>
      </c>
      <c r="U4324" s="33" t="s">
        <v>3704</v>
      </c>
      <c r="V4324" s="33" t="s">
        <v>3704</v>
      </c>
      <c r="W4324" s="33" t="s">
        <v>3705</v>
      </c>
      <c r="X4324" s="33" t="s">
        <v>3472</v>
      </c>
    </row>
    <row r="4325" spans="14:24" x14ac:dyDescent="0.25">
      <c r="N4325" s="33" t="s">
        <v>3472</v>
      </c>
      <c r="O4325" s="33" t="s">
        <v>16150</v>
      </c>
      <c r="P4325" s="68">
        <v>2125</v>
      </c>
      <c r="Q4325" s="33" t="s">
        <v>16151</v>
      </c>
      <c r="R4325" s="33" t="s">
        <v>16223</v>
      </c>
      <c r="S4325" s="68">
        <v>56166</v>
      </c>
      <c r="T4325" s="69" t="s">
        <v>16224</v>
      </c>
      <c r="U4325" s="33" t="s">
        <v>3704</v>
      </c>
      <c r="V4325" s="33" t="s">
        <v>3704</v>
      </c>
      <c r="W4325" s="33" t="s">
        <v>3705</v>
      </c>
      <c r="X4325" s="33" t="s">
        <v>3472</v>
      </c>
    </row>
    <row r="4326" spans="14:24" x14ac:dyDescent="0.25">
      <c r="N4326" s="33" t="s">
        <v>3472</v>
      </c>
      <c r="O4326" s="33" t="s">
        <v>16150</v>
      </c>
      <c r="P4326" s="68">
        <v>2125</v>
      </c>
      <c r="Q4326" s="33" t="s">
        <v>16151</v>
      </c>
      <c r="R4326" s="33" t="s">
        <v>16225</v>
      </c>
      <c r="S4326" s="68">
        <v>56174</v>
      </c>
      <c r="T4326" s="69" t="s">
        <v>16226</v>
      </c>
      <c r="U4326" s="33" t="s">
        <v>3704</v>
      </c>
      <c r="V4326" s="33" t="s">
        <v>3704</v>
      </c>
      <c r="W4326" s="33" t="s">
        <v>3704</v>
      </c>
      <c r="X4326" s="33" t="s">
        <v>3472</v>
      </c>
    </row>
    <row r="4327" spans="14:24" x14ac:dyDescent="0.25">
      <c r="N4327" s="33" t="s">
        <v>3472</v>
      </c>
      <c r="O4327" s="33" t="s">
        <v>16150</v>
      </c>
      <c r="P4327" s="68">
        <v>2125</v>
      </c>
      <c r="Q4327" s="33" t="s">
        <v>16151</v>
      </c>
      <c r="R4327" s="33" t="s">
        <v>16227</v>
      </c>
      <c r="S4327" s="68">
        <v>56286</v>
      </c>
      <c r="T4327" s="69" t="s">
        <v>16228</v>
      </c>
      <c r="U4327" s="33" t="s">
        <v>3704</v>
      </c>
      <c r="V4327" s="33" t="s">
        <v>3704</v>
      </c>
      <c r="W4327" s="33" t="s">
        <v>3704</v>
      </c>
      <c r="X4327" s="33" t="s">
        <v>3472</v>
      </c>
    </row>
    <row r="4328" spans="14:24" x14ac:dyDescent="0.25">
      <c r="N4328" s="33" t="s">
        <v>3472</v>
      </c>
      <c r="O4328" s="33" t="s">
        <v>16150</v>
      </c>
      <c r="P4328" s="68">
        <v>2125</v>
      </c>
      <c r="Q4328" s="33" t="s">
        <v>16151</v>
      </c>
      <c r="R4328" s="33" t="s">
        <v>16229</v>
      </c>
      <c r="S4328" s="68">
        <v>4204</v>
      </c>
      <c r="T4328" s="69" t="s">
        <v>16230</v>
      </c>
      <c r="U4328" s="33" t="s">
        <v>3704</v>
      </c>
      <c r="V4328" s="33" t="s">
        <v>3704</v>
      </c>
      <c r="W4328" s="33" t="s">
        <v>3705</v>
      </c>
      <c r="X4328" s="33" t="s">
        <v>3472</v>
      </c>
    </row>
    <row r="4329" spans="14:24" x14ac:dyDescent="0.25">
      <c r="N4329" s="33" t="s">
        <v>3472</v>
      </c>
      <c r="O4329" s="33" t="s">
        <v>16150</v>
      </c>
      <c r="P4329" s="68">
        <v>2125</v>
      </c>
      <c r="Q4329" s="33" t="s">
        <v>16151</v>
      </c>
      <c r="R4329" s="33" t="s">
        <v>16231</v>
      </c>
      <c r="S4329" s="68">
        <v>4220</v>
      </c>
      <c r="T4329" s="69" t="s">
        <v>16232</v>
      </c>
      <c r="U4329" s="33" t="s">
        <v>3704</v>
      </c>
      <c r="V4329" s="33" t="s">
        <v>3704</v>
      </c>
      <c r="W4329" s="33" t="s">
        <v>3705</v>
      </c>
      <c r="X4329" s="33" t="s">
        <v>3472</v>
      </c>
    </row>
    <row r="4330" spans="14:24" x14ac:dyDescent="0.25">
      <c r="N4330" s="33" t="s">
        <v>3472</v>
      </c>
      <c r="O4330" s="33" t="s">
        <v>16150</v>
      </c>
      <c r="P4330" s="68">
        <v>2125</v>
      </c>
      <c r="Q4330" s="33" t="s">
        <v>16151</v>
      </c>
      <c r="R4330" s="33" t="s">
        <v>16233</v>
      </c>
      <c r="S4330" s="68">
        <v>4221</v>
      </c>
      <c r="T4330" s="69" t="s">
        <v>16234</v>
      </c>
      <c r="U4330" s="33" t="s">
        <v>3704</v>
      </c>
      <c r="V4330" s="33" t="s">
        <v>3704</v>
      </c>
      <c r="W4330" s="33" t="s">
        <v>3705</v>
      </c>
      <c r="X4330" s="33" t="s">
        <v>3472</v>
      </c>
    </row>
    <row r="4331" spans="14:24" x14ac:dyDescent="0.25">
      <c r="N4331" s="33" t="s">
        <v>3472</v>
      </c>
      <c r="O4331" s="33" t="s">
        <v>16150</v>
      </c>
      <c r="P4331" s="68">
        <v>2125</v>
      </c>
      <c r="Q4331" s="33" t="s">
        <v>16151</v>
      </c>
      <c r="R4331" s="33" t="s">
        <v>16235</v>
      </c>
      <c r="S4331" s="68">
        <v>4222</v>
      </c>
      <c r="T4331" s="69" t="s">
        <v>16236</v>
      </c>
      <c r="U4331" s="33" t="s">
        <v>3704</v>
      </c>
      <c r="V4331" s="33" t="s">
        <v>3704</v>
      </c>
      <c r="W4331" s="33" t="s">
        <v>3705</v>
      </c>
      <c r="X4331" s="33" t="s">
        <v>3472</v>
      </c>
    </row>
    <row r="4332" spans="14:24" x14ac:dyDescent="0.25">
      <c r="N4332" s="33" t="s">
        <v>3472</v>
      </c>
      <c r="O4332" s="33" t="s">
        <v>16150</v>
      </c>
      <c r="P4332" s="68">
        <v>2125</v>
      </c>
      <c r="Q4332" s="33" t="s">
        <v>16151</v>
      </c>
      <c r="R4332" s="33" t="s">
        <v>16237</v>
      </c>
      <c r="S4332" s="68">
        <v>4227</v>
      </c>
      <c r="T4332" s="69" t="s">
        <v>16238</v>
      </c>
      <c r="U4332" s="33" t="s">
        <v>3704</v>
      </c>
      <c r="V4332" s="33" t="s">
        <v>3704</v>
      </c>
      <c r="W4332" s="33" t="s">
        <v>3705</v>
      </c>
      <c r="X4332" s="33" t="s">
        <v>3472</v>
      </c>
    </row>
    <row r="4333" spans="14:24" x14ac:dyDescent="0.25">
      <c r="N4333" s="33" t="s">
        <v>3472</v>
      </c>
      <c r="O4333" s="33" t="s">
        <v>16150</v>
      </c>
      <c r="P4333" s="68">
        <v>2125</v>
      </c>
      <c r="Q4333" s="33" t="s">
        <v>16151</v>
      </c>
      <c r="R4333" s="33" t="s">
        <v>16239</v>
      </c>
      <c r="S4333" s="68">
        <v>4229</v>
      </c>
      <c r="T4333" s="69" t="s">
        <v>16240</v>
      </c>
      <c r="U4333" s="33" t="s">
        <v>3704</v>
      </c>
      <c r="V4333" s="33" t="s">
        <v>3704</v>
      </c>
      <c r="W4333" s="33" t="s">
        <v>3705</v>
      </c>
      <c r="X4333" s="33" t="s">
        <v>3472</v>
      </c>
    </row>
    <row r="4334" spans="14:24" x14ac:dyDescent="0.25">
      <c r="N4334" s="33" t="s">
        <v>3472</v>
      </c>
      <c r="O4334" s="33" t="s">
        <v>16150</v>
      </c>
      <c r="P4334" s="68">
        <v>2125</v>
      </c>
      <c r="Q4334" s="33" t="s">
        <v>16151</v>
      </c>
      <c r="R4334" s="33" t="s">
        <v>16241</v>
      </c>
      <c r="S4334" s="68">
        <v>4230</v>
      </c>
      <c r="T4334" s="69" t="s">
        <v>16242</v>
      </c>
      <c r="U4334" s="33" t="s">
        <v>3704</v>
      </c>
      <c r="V4334" s="33" t="s">
        <v>3704</v>
      </c>
      <c r="W4334" s="33" t="s">
        <v>3705</v>
      </c>
      <c r="X4334" s="33" t="s">
        <v>3472</v>
      </c>
    </row>
    <row r="4335" spans="14:24" x14ac:dyDescent="0.25">
      <c r="N4335" s="33" t="s">
        <v>3472</v>
      </c>
      <c r="O4335" s="33" t="s">
        <v>16150</v>
      </c>
      <c r="P4335" s="68">
        <v>2125</v>
      </c>
      <c r="Q4335" s="33" t="s">
        <v>16151</v>
      </c>
      <c r="R4335" s="33" t="s">
        <v>16243</v>
      </c>
      <c r="S4335" s="68">
        <v>4231</v>
      </c>
      <c r="T4335" s="69" t="s">
        <v>16244</v>
      </c>
      <c r="U4335" s="33" t="s">
        <v>3704</v>
      </c>
      <c r="V4335" s="33" t="s">
        <v>3704</v>
      </c>
      <c r="W4335" s="33" t="s">
        <v>3705</v>
      </c>
      <c r="X4335" s="33" t="s">
        <v>3472</v>
      </c>
    </row>
    <row r="4336" spans="14:24" x14ac:dyDescent="0.25">
      <c r="N4336" s="33" t="s">
        <v>3472</v>
      </c>
      <c r="O4336" s="33" t="s">
        <v>16150</v>
      </c>
      <c r="P4336" s="68">
        <v>2125</v>
      </c>
      <c r="Q4336" s="33" t="s">
        <v>16151</v>
      </c>
      <c r="R4336" s="33" t="s">
        <v>16245</v>
      </c>
      <c r="S4336" s="68">
        <v>4235</v>
      </c>
      <c r="T4336" s="69" t="s">
        <v>16246</v>
      </c>
      <c r="U4336" s="33" t="s">
        <v>3704</v>
      </c>
      <c r="V4336" s="33" t="s">
        <v>3704</v>
      </c>
      <c r="W4336" s="33" t="s">
        <v>3705</v>
      </c>
      <c r="X4336" s="33" t="s">
        <v>3472</v>
      </c>
    </row>
    <row r="4337" spans="14:24" x14ac:dyDescent="0.25">
      <c r="N4337" s="33" t="s">
        <v>3472</v>
      </c>
      <c r="O4337" s="33" t="s">
        <v>16150</v>
      </c>
      <c r="P4337" s="68">
        <v>2125</v>
      </c>
      <c r="Q4337" s="33" t="s">
        <v>16151</v>
      </c>
      <c r="R4337" s="33" t="s">
        <v>16247</v>
      </c>
      <c r="S4337" s="68">
        <v>8022</v>
      </c>
      <c r="T4337" s="69" t="s">
        <v>16248</v>
      </c>
      <c r="U4337" s="33" t="s">
        <v>3704</v>
      </c>
      <c r="V4337" s="33" t="s">
        <v>3704</v>
      </c>
      <c r="W4337" s="33" t="s">
        <v>3705</v>
      </c>
      <c r="X4337" s="33" t="s">
        <v>3472</v>
      </c>
    </row>
    <row r="4338" spans="14:24" x14ac:dyDescent="0.25">
      <c r="N4338" s="33" t="s">
        <v>3472</v>
      </c>
      <c r="O4338" s="33" t="s">
        <v>16150</v>
      </c>
      <c r="P4338" s="68">
        <v>2125</v>
      </c>
      <c r="Q4338" s="33" t="s">
        <v>16151</v>
      </c>
      <c r="R4338" s="33" t="s">
        <v>16249</v>
      </c>
      <c r="S4338" s="68">
        <v>8345</v>
      </c>
      <c r="T4338" s="69" t="s">
        <v>16250</v>
      </c>
      <c r="U4338" s="33" t="s">
        <v>3704</v>
      </c>
      <c r="V4338" s="33" t="s">
        <v>3704</v>
      </c>
      <c r="W4338" s="33" t="s">
        <v>3705</v>
      </c>
      <c r="X4338" s="33" t="s">
        <v>3472</v>
      </c>
    </row>
    <row r="4339" spans="14:24" x14ac:dyDescent="0.25">
      <c r="N4339" s="33" t="s">
        <v>3472</v>
      </c>
      <c r="O4339" s="33" t="s">
        <v>16150</v>
      </c>
      <c r="P4339" s="68">
        <v>2125</v>
      </c>
      <c r="Q4339" s="33" t="s">
        <v>16151</v>
      </c>
      <c r="R4339" s="33" t="s">
        <v>16251</v>
      </c>
      <c r="S4339" s="68">
        <v>8584</v>
      </c>
      <c r="T4339" s="69" t="s">
        <v>16252</v>
      </c>
      <c r="U4339" s="33" t="s">
        <v>3704</v>
      </c>
      <c r="V4339" s="33" t="s">
        <v>3704</v>
      </c>
      <c r="W4339" s="33" t="s">
        <v>3705</v>
      </c>
      <c r="X4339" s="33" t="s">
        <v>3472</v>
      </c>
    </row>
    <row r="4340" spans="14:24" x14ac:dyDescent="0.25">
      <c r="N4340" s="33" t="s">
        <v>3472</v>
      </c>
      <c r="O4340" s="33" t="s">
        <v>16150</v>
      </c>
      <c r="P4340" s="68">
        <v>2125</v>
      </c>
      <c r="Q4340" s="33" t="s">
        <v>16151</v>
      </c>
      <c r="R4340" s="33" t="s">
        <v>16253</v>
      </c>
      <c r="S4340" s="68">
        <v>8587</v>
      </c>
      <c r="T4340" s="69" t="s">
        <v>16254</v>
      </c>
      <c r="U4340" s="33" t="s">
        <v>3704</v>
      </c>
      <c r="V4340" s="33" t="s">
        <v>3704</v>
      </c>
      <c r="W4340" s="33" t="s">
        <v>3705</v>
      </c>
      <c r="X4340" s="33" t="s">
        <v>3472</v>
      </c>
    </row>
    <row r="4341" spans="14:24" x14ac:dyDescent="0.25">
      <c r="N4341" s="33" t="s">
        <v>3472</v>
      </c>
      <c r="O4341" s="33" t="s">
        <v>16150</v>
      </c>
      <c r="P4341" s="68">
        <v>2125</v>
      </c>
      <c r="Q4341" s="33" t="s">
        <v>16151</v>
      </c>
      <c r="R4341" s="33" t="s">
        <v>16255</v>
      </c>
      <c r="S4341" s="68">
        <v>8591</v>
      </c>
      <c r="T4341" s="69" t="s">
        <v>16256</v>
      </c>
      <c r="U4341" s="33" t="s">
        <v>3704</v>
      </c>
      <c r="V4341" s="33" t="s">
        <v>3704</v>
      </c>
      <c r="W4341" s="33" t="s">
        <v>3705</v>
      </c>
      <c r="X4341" s="33" t="s">
        <v>3472</v>
      </c>
    </row>
    <row r="4342" spans="14:24" x14ac:dyDescent="0.25">
      <c r="N4342" s="33" t="s">
        <v>3472</v>
      </c>
      <c r="O4342" s="33" t="s">
        <v>16150</v>
      </c>
      <c r="P4342" s="68">
        <v>2125</v>
      </c>
      <c r="Q4342" s="33" t="s">
        <v>16151</v>
      </c>
      <c r="R4342" s="33" t="s">
        <v>16257</v>
      </c>
      <c r="S4342" s="68">
        <v>8599</v>
      </c>
      <c r="T4342" s="69" t="s">
        <v>16258</v>
      </c>
      <c r="U4342" s="33" t="s">
        <v>3704</v>
      </c>
      <c r="V4342" s="33" t="s">
        <v>3704</v>
      </c>
      <c r="W4342" s="33" t="s">
        <v>3705</v>
      </c>
      <c r="X4342" s="33" t="s">
        <v>3472</v>
      </c>
    </row>
    <row r="4343" spans="14:24" x14ac:dyDescent="0.25">
      <c r="N4343" s="33" t="s">
        <v>3472</v>
      </c>
      <c r="O4343" s="33" t="s">
        <v>16150</v>
      </c>
      <c r="P4343" s="68">
        <v>2125</v>
      </c>
      <c r="Q4343" s="33" t="s">
        <v>16151</v>
      </c>
      <c r="R4343" s="33" t="s">
        <v>16259</v>
      </c>
      <c r="S4343" s="68">
        <v>8602</v>
      </c>
      <c r="T4343" s="69" t="s">
        <v>16260</v>
      </c>
      <c r="U4343" s="33" t="s">
        <v>3704</v>
      </c>
      <c r="V4343" s="33" t="s">
        <v>3704</v>
      </c>
      <c r="W4343" s="33" t="s">
        <v>3705</v>
      </c>
      <c r="X4343" s="33" t="s">
        <v>3472</v>
      </c>
    </row>
    <row r="4344" spans="14:24" x14ac:dyDescent="0.25">
      <c r="N4344" s="33" t="s">
        <v>3472</v>
      </c>
      <c r="O4344" s="33" t="s">
        <v>16150</v>
      </c>
      <c r="P4344" s="68">
        <v>2125</v>
      </c>
      <c r="Q4344" s="33" t="s">
        <v>16151</v>
      </c>
      <c r="R4344" s="33" t="s">
        <v>16261</v>
      </c>
      <c r="S4344" s="68">
        <v>8630</v>
      </c>
      <c r="T4344" s="69" t="s">
        <v>16262</v>
      </c>
      <c r="U4344" s="33" t="s">
        <v>3704</v>
      </c>
      <c r="V4344" s="33" t="s">
        <v>3704</v>
      </c>
      <c r="W4344" s="33" t="s">
        <v>3705</v>
      </c>
      <c r="X4344" s="33" t="s">
        <v>3472</v>
      </c>
    </row>
    <row r="4345" spans="14:24" x14ac:dyDescent="0.25">
      <c r="N4345" s="33" t="s">
        <v>3472</v>
      </c>
      <c r="O4345" s="33" t="s">
        <v>16150</v>
      </c>
      <c r="P4345" s="68">
        <v>2125</v>
      </c>
      <c r="Q4345" s="33" t="s">
        <v>16151</v>
      </c>
      <c r="R4345" s="33" t="s">
        <v>16263</v>
      </c>
      <c r="S4345" s="68">
        <v>8676</v>
      </c>
      <c r="T4345" s="69" t="s">
        <v>16264</v>
      </c>
      <c r="U4345" s="33" t="s">
        <v>3704</v>
      </c>
      <c r="V4345" s="33" t="s">
        <v>3704</v>
      </c>
      <c r="W4345" s="33" t="s">
        <v>3705</v>
      </c>
      <c r="X4345" s="33" t="s">
        <v>3472</v>
      </c>
    </row>
    <row r="4346" spans="14:24" x14ac:dyDescent="0.25">
      <c r="N4346" s="33" t="s">
        <v>3472</v>
      </c>
      <c r="O4346" s="33" t="s">
        <v>16150</v>
      </c>
      <c r="P4346" s="68">
        <v>2125</v>
      </c>
      <c r="Q4346" s="33" t="s">
        <v>16151</v>
      </c>
      <c r="R4346" s="33" t="s">
        <v>16265</v>
      </c>
      <c r="S4346" s="68">
        <v>11117</v>
      </c>
      <c r="T4346" s="69" t="s">
        <v>16266</v>
      </c>
      <c r="U4346" s="33" t="s">
        <v>3704</v>
      </c>
      <c r="V4346" s="33" t="s">
        <v>3704</v>
      </c>
      <c r="W4346" s="33" t="s">
        <v>3705</v>
      </c>
      <c r="X4346" s="33" t="s">
        <v>3472</v>
      </c>
    </row>
    <row r="4347" spans="14:24" x14ac:dyDescent="0.25">
      <c r="N4347" s="33" t="s">
        <v>3472</v>
      </c>
      <c r="O4347" s="33" t="s">
        <v>16150</v>
      </c>
      <c r="P4347" s="68">
        <v>2125</v>
      </c>
      <c r="Q4347" s="33" t="s">
        <v>16151</v>
      </c>
      <c r="R4347" s="33" t="s">
        <v>16267</v>
      </c>
      <c r="S4347" s="68">
        <v>11119</v>
      </c>
      <c r="T4347" s="69" t="s">
        <v>16268</v>
      </c>
      <c r="U4347" s="33" t="s">
        <v>3704</v>
      </c>
      <c r="V4347" s="33" t="s">
        <v>3704</v>
      </c>
      <c r="W4347" s="33" t="s">
        <v>3705</v>
      </c>
      <c r="X4347" s="33" t="s">
        <v>3472</v>
      </c>
    </row>
    <row r="4348" spans="14:24" x14ac:dyDescent="0.25">
      <c r="N4348" s="33" t="s">
        <v>3472</v>
      </c>
      <c r="O4348" s="33" t="s">
        <v>16150</v>
      </c>
      <c r="P4348" s="68">
        <v>2125</v>
      </c>
      <c r="Q4348" s="33" t="s">
        <v>16151</v>
      </c>
      <c r="R4348" s="33" t="s">
        <v>16269</v>
      </c>
      <c r="S4348" s="68">
        <v>8152</v>
      </c>
      <c r="T4348" s="69" t="s">
        <v>16270</v>
      </c>
      <c r="U4348" s="33" t="s">
        <v>3704</v>
      </c>
      <c r="V4348" s="33" t="s">
        <v>3704</v>
      </c>
      <c r="W4348" s="33" t="s">
        <v>3705</v>
      </c>
      <c r="X4348" s="33" t="s">
        <v>3472</v>
      </c>
    </row>
    <row r="4349" spans="14:24" x14ac:dyDescent="0.25">
      <c r="N4349" s="33" t="s">
        <v>3472</v>
      </c>
      <c r="O4349" s="33" t="s">
        <v>16150</v>
      </c>
      <c r="P4349" s="68">
        <v>2125</v>
      </c>
      <c r="Q4349" s="33" t="s">
        <v>16151</v>
      </c>
      <c r="R4349" s="33" t="s">
        <v>16271</v>
      </c>
      <c r="S4349" s="68">
        <v>4282</v>
      </c>
      <c r="T4349" s="69" t="s">
        <v>16272</v>
      </c>
      <c r="U4349" s="33" t="s">
        <v>3704</v>
      </c>
      <c r="V4349" s="33" t="s">
        <v>3704</v>
      </c>
      <c r="W4349" s="33" t="s">
        <v>3705</v>
      </c>
      <c r="X4349" s="33" t="s">
        <v>3472</v>
      </c>
    </row>
    <row r="4350" spans="14:24" x14ac:dyDescent="0.25">
      <c r="N4350" s="33" t="s">
        <v>3472</v>
      </c>
      <c r="O4350" s="33" t="s">
        <v>16150</v>
      </c>
      <c r="P4350" s="68">
        <v>2125</v>
      </c>
      <c r="Q4350" s="33" t="s">
        <v>16151</v>
      </c>
      <c r="R4350" s="33" t="s">
        <v>16273</v>
      </c>
      <c r="S4350" s="68">
        <v>5819</v>
      </c>
      <c r="T4350" s="69" t="s">
        <v>16274</v>
      </c>
      <c r="U4350" s="33" t="s">
        <v>3704</v>
      </c>
      <c r="V4350" s="33" t="s">
        <v>3704</v>
      </c>
      <c r="W4350" s="33" t="s">
        <v>3705</v>
      </c>
      <c r="X4350" s="33" t="s">
        <v>3472</v>
      </c>
    </row>
    <row r="4351" spans="14:24" x14ac:dyDescent="0.25">
      <c r="N4351" s="33" t="s">
        <v>3472</v>
      </c>
      <c r="O4351" s="33" t="s">
        <v>16150</v>
      </c>
      <c r="P4351" s="68">
        <v>2125</v>
      </c>
      <c r="Q4351" s="33" t="s">
        <v>16151</v>
      </c>
      <c r="R4351" s="33" t="s">
        <v>16275</v>
      </c>
      <c r="S4351" s="68">
        <v>4284</v>
      </c>
      <c r="T4351" s="69" t="s">
        <v>16276</v>
      </c>
      <c r="U4351" s="33" t="s">
        <v>3704</v>
      </c>
      <c r="V4351" s="33" t="s">
        <v>3704</v>
      </c>
      <c r="W4351" s="33" t="s">
        <v>3705</v>
      </c>
      <c r="X4351" s="33" t="s">
        <v>3472</v>
      </c>
    </row>
    <row r="4352" spans="14:24" x14ac:dyDescent="0.25">
      <c r="N4352" s="33" t="s">
        <v>3472</v>
      </c>
      <c r="O4352" s="33" t="s">
        <v>16150</v>
      </c>
      <c r="P4352" s="68">
        <v>2125</v>
      </c>
      <c r="Q4352" s="33" t="s">
        <v>16151</v>
      </c>
      <c r="R4352" s="33" t="s">
        <v>16277</v>
      </c>
      <c r="S4352" s="68">
        <v>4286</v>
      </c>
      <c r="T4352" s="69" t="s">
        <v>16278</v>
      </c>
      <c r="U4352" s="33" t="s">
        <v>3704</v>
      </c>
      <c r="V4352" s="33" t="s">
        <v>3704</v>
      </c>
      <c r="W4352" s="33" t="s">
        <v>3705</v>
      </c>
      <c r="X4352" s="33" t="s">
        <v>3472</v>
      </c>
    </row>
    <row r="4353" spans="14:24" x14ac:dyDescent="0.25">
      <c r="N4353" s="33" t="s">
        <v>3472</v>
      </c>
      <c r="O4353" s="33" t="s">
        <v>16150</v>
      </c>
      <c r="P4353" s="68">
        <v>2125</v>
      </c>
      <c r="Q4353" s="33" t="s">
        <v>16151</v>
      </c>
      <c r="R4353" s="33" t="s">
        <v>16279</v>
      </c>
      <c r="S4353" s="68">
        <v>4347</v>
      </c>
      <c r="T4353" s="69" t="s">
        <v>16280</v>
      </c>
      <c r="U4353" s="33" t="s">
        <v>3704</v>
      </c>
      <c r="V4353" s="33" t="s">
        <v>3704</v>
      </c>
      <c r="W4353" s="33" t="s">
        <v>3705</v>
      </c>
      <c r="X4353" s="33" t="s">
        <v>3472</v>
      </c>
    </row>
    <row r="4354" spans="14:24" x14ac:dyDescent="0.25">
      <c r="N4354" s="33" t="s">
        <v>3472</v>
      </c>
      <c r="O4354" s="33" t="s">
        <v>16150</v>
      </c>
      <c r="P4354" s="68">
        <v>2125</v>
      </c>
      <c r="Q4354" s="33" t="s">
        <v>16151</v>
      </c>
      <c r="R4354" s="33" t="s">
        <v>16281</v>
      </c>
      <c r="S4354" s="68">
        <v>8155</v>
      </c>
      <c r="T4354" s="69" t="s">
        <v>16282</v>
      </c>
      <c r="U4354" s="33" t="s">
        <v>3704</v>
      </c>
      <c r="V4354" s="33" t="s">
        <v>3704</v>
      </c>
      <c r="W4354" s="33" t="s">
        <v>3705</v>
      </c>
      <c r="X4354" s="33" t="s">
        <v>3472</v>
      </c>
    </row>
    <row r="4355" spans="14:24" x14ac:dyDescent="0.25">
      <c r="N4355" s="33" t="s">
        <v>3472</v>
      </c>
      <c r="O4355" s="33" t="s">
        <v>16150</v>
      </c>
      <c r="P4355" s="68">
        <v>2125</v>
      </c>
      <c r="Q4355" s="33" t="s">
        <v>16151</v>
      </c>
      <c r="R4355" s="33" t="s">
        <v>16283</v>
      </c>
      <c r="S4355" s="68">
        <v>8025</v>
      </c>
      <c r="T4355" s="69" t="s">
        <v>16284</v>
      </c>
      <c r="U4355" s="33" t="s">
        <v>3704</v>
      </c>
      <c r="V4355" s="33" t="s">
        <v>3704</v>
      </c>
      <c r="W4355" s="33" t="s">
        <v>3705</v>
      </c>
      <c r="X4355" s="33" t="s">
        <v>3472</v>
      </c>
    </row>
    <row r="4356" spans="14:24" x14ac:dyDescent="0.25">
      <c r="N4356" s="33" t="s">
        <v>3472</v>
      </c>
      <c r="O4356" s="33" t="s">
        <v>16150</v>
      </c>
      <c r="P4356" s="68">
        <v>2125</v>
      </c>
      <c r="Q4356" s="33" t="s">
        <v>16151</v>
      </c>
      <c r="R4356" s="33" t="s">
        <v>16285</v>
      </c>
      <c r="S4356" s="68">
        <v>8026</v>
      </c>
      <c r="T4356" s="69" t="s">
        <v>16286</v>
      </c>
      <c r="U4356" s="33" t="s">
        <v>3704</v>
      </c>
      <c r="V4356" s="33" t="s">
        <v>3704</v>
      </c>
      <c r="W4356" s="33" t="s">
        <v>3705</v>
      </c>
      <c r="X4356" s="33" t="s">
        <v>3472</v>
      </c>
    </row>
    <row r="4357" spans="14:24" x14ac:dyDescent="0.25">
      <c r="N4357" s="33" t="s">
        <v>3472</v>
      </c>
      <c r="O4357" s="33" t="s">
        <v>16150</v>
      </c>
      <c r="P4357" s="68">
        <v>2125</v>
      </c>
      <c r="Q4357" s="33" t="s">
        <v>16151</v>
      </c>
      <c r="R4357" s="33" t="s">
        <v>16287</v>
      </c>
      <c r="S4357" s="68">
        <v>8020</v>
      </c>
      <c r="T4357" s="69" t="s">
        <v>16288</v>
      </c>
      <c r="U4357" s="33" t="s">
        <v>3704</v>
      </c>
      <c r="V4357" s="33" t="s">
        <v>3704</v>
      </c>
      <c r="W4357" s="33" t="s">
        <v>3705</v>
      </c>
      <c r="X4357" s="33" t="s">
        <v>3472</v>
      </c>
    </row>
    <row r="4358" spans="14:24" x14ac:dyDescent="0.25">
      <c r="N4358" s="33" t="s">
        <v>3472</v>
      </c>
      <c r="O4358" s="33" t="s">
        <v>16150</v>
      </c>
      <c r="P4358" s="68">
        <v>2125</v>
      </c>
      <c r="Q4358" s="33" t="s">
        <v>16151</v>
      </c>
      <c r="R4358" s="33" t="s">
        <v>16289</v>
      </c>
      <c r="S4358" s="68">
        <v>8029</v>
      </c>
      <c r="T4358" s="69" t="s">
        <v>16290</v>
      </c>
      <c r="U4358" s="33" t="s">
        <v>3704</v>
      </c>
      <c r="V4358" s="33" t="s">
        <v>3704</v>
      </c>
      <c r="W4358" s="33" t="s">
        <v>3705</v>
      </c>
      <c r="X4358" s="33" t="s">
        <v>3472</v>
      </c>
    </row>
    <row r="4359" spans="14:24" x14ac:dyDescent="0.25">
      <c r="N4359" s="33" t="s">
        <v>3472</v>
      </c>
      <c r="O4359" s="33" t="s">
        <v>16150</v>
      </c>
      <c r="P4359" s="68">
        <v>2125</v>
      </c>
      <c r="Q4359" s="33" t="s">
        <v>16151</v>
      </c>
      <c r="R4359" s="33" t="s">
        <v>16291</v>
      </c>
      <c r="S4359" s="68">
        <v>13506</v>
      </c>
      <c r="T4359" s="69" t="s">
        <v>16292</v>
      </c>
      <c r="U4359" s="33" t="s">
        <v>3704</v>
      </c>
      <c r="V4359" s="33" t="s">
        <v>3704</v>
      </c>
      <c r="W4359" s="33" t="s">
        <v>3705</v>
      </c>
      <c r="X4359" s="33" t="s">
        <v>3472</v>
      </c>
    </row>
    <row r="4360" spans="14:24" x14ac:dyDescent="0.25">
      <c r="N4360" s="33" t="s">
        <v>3472</v>
      </c>
      <c r="O4360" s="33" t="s">
        <v>16150</v>
      </c>
      <c r="P4360" s="68">
        <v>2125</v>
      </c>
      <c r="Q4360" s="33" t="s">
        <v>16151</v>
      </c>
      <c r="R4360" s="33" t="s">
        <v>16293</v>
      </c>
      <c r="S4360" s="68">
        <v>8170</v>
      </c>
      <c r="T4360" s="69" t="s">
        <v>16294</v>
      </c>
      <c r="U4360" s="33" t="s">
        <v>3704</v>
      </c>
      <c r="V4360" s="33" t="s">
        <v>3704</v>
      </c>
      <c r="W4360" s="33" t="s">
        <v>3705</v>
      </c>
      <c r="X4360" s="33" t="s">
        <v>3472</v>
      </c>
    </row>
    <row r="4361" spans="14:24" x14ac:dyDescent="0.25">
      <c r="N4361" s="33" t="s">
        <v>3472</v>
      </c>
      <c r="O4361" s="33" t="s">
        <v>16150</v>
      </c>
      <c r="P4361" s="68">
        <v>2125</v>
      </c>
      <c r="Q4361" s="33" t="s">
        <v>16151</v>
      </c>
      <c r="R4361" s="33" t="s">
        <v>16295</v>
      </c>
      <c r="S4361" s="68">
        <v>8032</v>
      </c>
      <c r="T4361" s="69" t="s">
        <v>16296</v>
      </c>
      <c r="U4361" s="33" t="s">
        <v>3704</v>
      </c>
      <c r="V4361" s="33" t="s">
        <v>3704</v>
      </c>
      <c r="W4361" s="33" t="s">
        <v>3705</v>
      </c>
      <c r="X4361" s="33" t="s">
        <v>3472</v>
      </c>
    </row>
    <row r="4362" spans="14:24" x14ac:dyDescent="0.25">
      <c r="N4362" s="33" t="s">
        <v>3472</v>
      </c>
      <c r="O4362" s="33" t="s">
        <v>16150</v>
      </c>
      <c r="P4362" s="68">
        <v>2125</v>
      </c>
      <c r="Q4362" s="33" t="s">
        <v>16151</v>
      </c>
      <c r="R4362" s="33" t="s">
        <v>16297</v>
      </c>
      <c r="S4362" s="68">
        <v>8174</v>
      </c>
      <c r="T4362" s="69" t="s">
        <v>16298</v>
      </c>
      <c r="U4362" s="33" t="s">
        <v>3704</v>
      </c>
      <c r="V4362" s="33" t="s">
        <v>3704</v>
      </c>
      <c r="W4362" s="33" t="s">
        <v>3705</v>
      </c>
      <c r="X4362" s="33" t="s">
        <v>3472</v>
      </c>
    </row>
    <row r="4363" spans="14:24" x14ac:dyDescent="0.25">
      <c r="N4363" s="33" t="s">
        <v>3472</v>
      </c>
      <c r="O4363" s="33" t="s">
        <v>16150</v>
      </c>
      <c r="P4363" s="68">
        <v>2125</v>
      </c>
      <c r="Q4363" s="33" t="s">
        <v>16151</v>
      </c>
      <c r="R4363" s="33" t="s">
        <v>16299</v>
      </c>
      <c r="S4363" s="68">
        <v>8180</v>
      </c>
      <c r="T4363" s="69" t="s">
        <v>16300</v>
      </c>
      <c r="U4363" s="33" t="s">
        <v>3704</v>
      </c>
      <c r="V4363" s="33" t="s">
        <v>3704</v>
      </c>
      <c r="W4363" s="33" t="s">
        <v>3705</v>
      </c>
      <c r="X4363" s="33" t="s">
        <v>3472</v>
      </c>
    </row>
    <row r="4364" spans="14:24" x14ac:dyDescent="0.25">
      <c r="N4364" s="33" t="s">
        <v>3472</v>
      </c>
      <c r="O4364" s="33" t="s">
        <v>16150</v>
      </c>
      <c r="P4364" s="68">
        <v>2125</v>
      </c>
      <c r="Q4364" s="33" t="s">
        <v>16151</v>
      </c>
      <c r="R4364" s="33" t="s">
        <v>16301</v>
      </c>
      <c r="S4364" s="68">
        <v>13241</v>
      </c>
      <c r="T4364" s="69" t="s">
        <v>16302</v>
      </c>
      <c r="U4364" s="33" t="s">
        <v>3704</v>
      </c>
      <c r="V4364" s="33" t="s">
        <v>3704</v>
      </c>
      <c r="W4364" s="33" t="s">
        <v>3705</v>
      </c>
      <c r="X4364" s="33" t="s">
        <v>3472</v>
      </c>
    </row>
    <row r="4365" spans="14:24" x14ac:dyDescent="0.25">
      <c r="N4365" s="33" t="s">
        <v>3472</v>
      </c>
      <c r="O4365" s="33" t="s">
        <v>16150</v>
      </c>
      <c r="P4365" s="68">
        <v>2125</v>
      </c>
      <c r="Q4365" s="33" t="s">
        <v>16151</v>
      </c>
      <c r="R4365" s="33" t="s">
        <v>16303</v>
      </c>
      <c r="S4365" s="68">
        <v>13147</v>
      </c>
      <c r="T4365" s="69" t="s">
        <v>16304</v>
      </c>
      <c r="U4365" s="33" t="s">
        <v>3704</v>
      </c>
      <c r="V4365" s="33" t="s">
        <v>3704</v>
      </c>
      <c r="W4365" s="33" t="s">
        <v>3705</v>
      </c>
      <c r="X4365" s="33" t="s">
        <v>3472</v>
      </c>
    </row>
    <row r="4366" spans="14:24" x14ac:dyDescent="0.25">
      <c r="N4366" s="33" t="s">
        <v>3472</v>
      </c>
      <c r="O4366" s="33" t="s">
        <v>16150</v>
      </c>
      <c r="P4366" s="68">
        <v>2125</v>
      </c>
      <c r="Q4366" s="33" t="s">
        <v>16151</v>
      </c>
      <c r="R4366" s="33" t="s">
        <v>16305</v>
      </c>
      <c r="S4366" s="68">
        <v>8041</v>
      </c>
      <c r="T4366" s="69" t="s">
        <v>16306</v>
      </c>
      <c r="U4366" s="33" t="s">
        <v>3704</v>
      </c>
      <c r="V4366" s="33" t="s">
        <v>3704</v>
      </c>
      <c r="W4366" s="33" t="s">
        <v>3705</v>
      </c>
      <c r="X4366" s="33" t="s">
        <v>3472</v>
      </c>
    </row>
    <row r="4367" spans="14:24" x14ac:dyDescent="0.25">
      <c r="N4367" s="33" t="s">
        <v>3472</v>
      </c>
      <c r="O4367" s="33" t="s">
        <v>16150</v>
      </c>
      <c r="P4367" s="68">
        <v>2125</v>
      </c>
      <c r="Q4367" s="33" t="s">
        <v>16151</v>
      </c>
      <c r="R4367" s="33" t="s">
        <v>16307</v>
      </c>
      <c r="S4367" s="68">
        <v>8183</v>
      </c>
      <c r="T4367" s="69" t="s">
        <v>16308</v>
      </c>
      <c r="U4367" s="33" t="s">
        <v>3704</v>
      </c>
      <c r="V4367" s="33" t="s">
        <v>3704</v>
      </c>
      <c r="W4367" s="33" t="s">
        <v>3705</v>
      </c>
      <c r="X4367" s="33" t="s">
        <v>3472</v>
      </c>
    </row>
    <row r="4368" spans="14:24" x14ac:dyDescent="0.25">
      <c r="N4368" s="33" t="s">
        <v>3472</v>
      </c>
      <c r="O4368" s="33" t="s">
        <v>16150</v>
      </c>
      <c r="P4368" s="68">
        <v>2125</v>
      </c>
      <c r="Q4368" s="33" t="s">
        <v>16151</v>
      </c>
      <c r="R4368" s="33" t="s">
        <v>16309</v>
      </c>
      <c r="S4368" s="68">
        <v>8044</v>
      </c>
      <c r="T4368" s="69" t="s">
        <v>16310</v>
      </c>
      <c r="U4368" s="33" t="s">
        <v>3704</v>
      </c>
      <c r="V4368" s="33" t="s">
        <v>3704</v>
      </c>
      <c r="W4368" s="33" t="s">
        <v>3705</v>
      </c>
      <c r="X4368" s="33" t="s">
        <v>3472</v>
      </c>
    </row>
    <row r="4369" spans="14:24" x14ac:dyDescent="0.25">
      <c r="N4369" s="33" t="s">
        <v>3472</v>
      </c>
      <c r="O4369" s="33" t="s">
        <v>16150</v>
      </c>
      <c r="P4369" s="68">
        <v>2125</v>
      </c>
      <c r="Q4369" s="33" t="s">
        <v>16151</v>
      </c>
      <c r="R4369" s="33" t="s">
        <v>16311</v>
      </c>
      <c r="S4369" s="68">
        <v>8047</v>
      </c>
      <c r="T4369" s="69" t="s">
        <v>16312</v>
      </c>
      <c r="U4369" s="33" t="s">
        <v>3704</v>
      </c>
      <c r="V4369" s="33" t="s">
        <v>3704</v>
      </c>
      <c r="W4369" s="33" t="s">
        <v>3705</v>
      </c>
      <c r="X4369" s="33" t="s">
        <v>3472</v>
      </c>
    </row>
    <row r="4370" spans="14:24" x14ac:dyDescent="0.25">
      <c r="N4370" s="33" t="s">
        <v>3472</v>
      </c>
      <c r="O4370" s="33" t="s">
        <v>16150</v>
      </c>
      <c r="P4370" s="68">
        <v>2125</v>
      </c>
      <c r="Q4370" s="33" t="s">
        <v>16151</v>
      </c>
      <c r="R4370" s="33" t="s">
        <v>16313</v>
      </c>
      <c r="S4370" s="68">
        <v>13162</v>
      </c>
      <c r="T4370" s="69" t="s">
        <v>16314</v>
      </c>
      <c r="U4370" s="33" t="s">
        <v>3704</v>
      </c>
      <c r="V4370" s="33" t="s">
        <v>3704</v>
      </c>
      <c r="W4370" s="33" t="s">
        <v>3705</v>
      </c>
      <c r="X4370" s="33" t="s">
        <v>3472</v>
      </c>
    </row>
    <row r="4371" spans="14:24" x14ac:dyDescent="0.25">
      <c r="N4371" s="33" t="s">
        <v>3472</v>
      </c>
      <c r="O4371" s="33" t="s">
        <v>16150</v>
      </c>
      <c r="P4371" s="68">
        <v>2125</v>
      </c>
      <c r="Q4371" s="33" t="s">
        <v>16151</v>
      </c>
      <c r="R4371" s="33" t="s">
        <v>16315</v>
      </c>
      <c r="S4371" s="68">
        <v>8189</v>
      </c>
      <c r="T4371" s="69" t="s">
        <v>16316</v>
      </c>
      <c r="U4371" s="33" t="s">
        <v>3704</v>
      </c>
      <c r="V4371" s="33" t="s">
        <v>3704</v>
      </c>
      <c r="W4371" s="33" t="s">
        <v>3705</v>
      </c>
      <c r="X4371" s="33" t="s">
        <v>3472</v>
      </c>
    </row>
    <row r="4372" spans="14:24" x14ac:dyDescent="0.25">
      <c r="N4372" s="33" t="s">
        <v>3472</v>
      </c>
      <c r="O4372" s="33" t="s">
        <v>16150</v>
      </c>
      <c r="P4372" s="68">
        <v>2125</v>
      </c>
      <c r="Q4372" s="33" t="s">
        <v>16151</v>
      </c>
      <c r="R4372" s="33" t="s">
        <v>16317</v>
      </c>
      <c r="S4372" s="68">
        <v>8197</v>
      </c>
      <c r="T4372" s="69" t="s">
        <v>16318</v>
      </c>
      <c r="U4372" s="33" t="s">
        <v>3704</v>
      </c>
      <c r="V4372" s="33" t="s">
        <v>3704</v>
      </c>
      <c r="W4372" s="33" t="s">
        <v>3705</v>
      </c>
      <c r="X4372" s="33" t="s">
        <v>3472</v>
      </c>
    </row>
    <row r="4373" spans="14:24" x14ac:dyDescent="0.25">
      <c r="N4373" s="33" t="s">
        <v>3472</v>
      </c>
      <c r="O4373" s="33" t="s">
        <v>16150</v>
      </c>
      <c r="P4373" s="68">
        <v>2125</v>
      </c>
      <c r="Q4373" s="33" t="s">
        <v>16151</v>
      </c>
      <c r="R4373" s="33" t="s">
        <v>16319</v>
      </c>
      <c r="S4373" s="68">
        <v>8205</v>
      </c>
      <c r="T4373" s="69" t="s">
        <v>16320</v>
      </c>
      <c r="U4373" s="33" t="s">
        <v>3704</v>
      </c>
      <c r="V4373" s="33" t="s">
        <v>3704</v>
      </c>
      <c r="W4373" s="33" t="s">
        <v>3705</v>
      </c>
      <c r="X4373" s="33" t="s">
        <v>3472</v>
      </c>
    </row>
    <row r="4374" spans="14:24" x14ac:dyDescent="0.25">
      <c r="N4374" s="33" t="s">
        <v>3472</v>
      </c>
      <c r="O4374" s="33" t="s">
        <v>16150</v>
      </c>
      <c r="P4374" s="68">
        <v>2125</v>
      </c>
      <c r="Q4374" s="33" t="s">
        <v>16151</v>
      </c>
      <c r="R4374" s="33" t="s">
        <v>16321</v>
      </c>
      <c r="S4374" s="68">
        <v>8016</v>
      </c>
      <c r="T4374" s="69" t="s">
        <v>16322</v>
      </c>
      <c r="U4374" s="33" t="s">
        <v>3704</v>
      </c>
      <c r="V4374" s="33" t="s">
        <v>3704</v>
      </c>
      <c r="W4374" s="33" t="s">
        <v>3705</v>
      </c>
      <c r="X4374" s="33" t="s">
        <v>3472</v>
      </c>
    </row>
    <row r="4375" spans="14:24" x14ac:dyDescent="0.25">
      <c r="N4375" s="33" t="s">
        <v>3472</v>
      </c>
      <c r="O4375" s="33" t="s">
        <v>16150</v>
      </c>
      <c r="P4375" s="68">
        <v>2125</v>
      </c>
      <c r="Q4375" s="33" t="s">
        <v>16151</v>
      </c>
      <c r="R4375" s="33" t="s">
        <v>16323</v>
      </c>
      <c r="S4375" s="68">
        <v>8328</v>
      </c>
      <c r="T4375" s="69" t="s">
        <v>16324</v>
      </c>
      <c r="U4375" s="33" t="s">
        <v>3704</v>
      </c>
      <c r="V4375" s="33" t="s">
        <v>3704</v>
      </c>
      <c r="W4375" s="33" t="s">
        <v>3705</v>
      </c>
      <c r="X4375" s="33" t="s">
        <v>3472</v>
      </c>
    </row>
    <row r="4376" spans="14:24" x14ac:dyDescent="0.25">
      <c r="N4376" s="33" t="s">
        <v>3472</v>
      </c>
      <c r="O4376" s="33" t="s">
        <v>16150</v>
      </c>
      <c r="P4376" s="68">
        <v>2125</v>
      </c>
      <c r="Q4376" s="33" t="s">
        <v>16151</v>
      </c>
      <c r="R4376" s="33" t="s">
        <v>16325</v>
      </c>
      <c r="S4376" s="68">
        <v>8013</v>
      </c>
      <c r="T4376" s="69" t="s">
        <v>16326</v>
      </c>
      <c r="U4376" s="33" t="s">
        <v>3704</v>
      </c>
      <c r="V4376" s="33" t="s">
        <v>3704</v>
      </c>
      <c r="W4376" s="33" t="s">
        <v>3705</v>
      </c>
      <c r="X4376" s="33" t="s">
        <v>3472</v>
      </c>
    </row>
    <row r="4377" spans="14:24" x14ac:dyDescent="0.25">
      <c r="N4377" s="33" t="s">
        <v>3472</v>
      </c>
      <c r="O4377" s="33" t="s">
        <v>16150</v>
      </c>
      <c r="P4377" s="68">
        <v>2125</v>
      </c>
      <c r="Q4377" s="33" t="s">
        <v>16151</v>
      </c>
      <c r="R4377" s="33" t="s">
        <v>16327</v>
      </c>
      <c r="S4377" s="68">
        <v>13546</v>
      </c>
      <c r="T4377" s="69" t="s">
        <v>16328</v>
      </c>
      <c r="U4377" s="33" t="s">
        <v>3704</v>
      </c>
      <c r="V4377" s="33" t="s">
        <v>3704</v>
      </c>
      <c r="W4377" s="33" t="s">
        <v>3705</v>
      </c>
      <c r="X4377" s="33" t="s">
        <v>3472</v>
      </c>
    </row>
    <row r="4378" spans="14:24" x14ac:dyDescent="0.25">
      <c r="N4378" s="33" t="s">
        <v>3472</v>
      </c>
      <c r="O4378" s="33" t="s">
        <v>16150</v>
      </c>
      <c r="P4378" s="68">
        <v>2125</v>
      </c>
      <c r="Q4378" s="33" t="s">
        <v>16151</v>
      </c>
      <c r="R4378" s="33" t="s">
        <v>16329</v>
      </c>
      <c r="S4378" s="68">
        <v>8409</v>
      </c>
      <c r="T4378" s="69" t="s">
        <v>16330</v>
      </c>
      <c r="U4378" s="33" t="s">
        <v>3704</v>
      </c>
      <c r="V4378" s="33" t="s">
        <v>3704</v>
      </c>
      <c r="W4378" s="33" t="s">
        <v>3705</v>
      </c>
      <c r="X4378" s="33" t="s">
        <v>3472</v>
      </c>
    </row>
    <row r="4379" spans="14:24" x14ac:dyDescent="0.25">
      <c r="N4379" s="33" t="s">
        <v>3472</v>
      </c>
      <c r="O4379" s="33" t="s">
        <v>16150</v>
      </c>
      <c r="P4379" s="68">
        <v>2125</v>
      </c>
      <c r="Q4379" s="33" t="s">
        <v>16151</v>
      </c>
      <c r="R4379" s="33" t="s">
        <v>16331</v>
      </c>
      <c r="S4379" s="68">
        <v>8010</v>
      </c>
      <c r="T4379" s="69" t="s">
        <v>16332</v>
      </c>
      <c r="U4379" s="33" t="s">
        <v>3704</v>
      </c>
      <c r="V4379" s="33" t="s">
        <v>3704</v>
      </c>
      <c r="W4379" s="33" t="s">
        <v>3705</v>
      </c>
      <c r="X4379" s="33" t="s">
        <v>3472</v>
      </c>
    </row>
    <row r="4380" spans="14:24" x14ac:dyDescent="0.25">
      <c r="N4380" s="33" t="s">
        <v>3472</v>
      </c>
      <c r="O4380" s="33" t="s">
        <v>16150</v>
      </c>
      <c r="P4380" s="68">
        <v>2125</v>
      </c>
      <c r="Q4380" s="33" t="s">
        <v>16151</v>
      </c>
      <c r="R4380" s="33" t="s">
        <v>16333</v>
      </c>
      <c r="S4380" s="68">
        <v>8009</v>
      </c>
      <c r="T4380" s="69" t="s">
        <v>16334</v>
      </c>
      <c r="U4380" s="33" t="s">
        <v>3704</v>
      </c>
      <c r="V4380" s="33" t="s">
        <v>3704</v>
      </c>
      <c r="W4380" s="33" t="s">
        <v>3705</v>
      </c>
      <c r="X4380" s="33" t="s">
        <v>3472</v>
      </c>
    </row>
    <row r="4381" spans="14:24" x14ac:dyDescent="0.25">
      <c r="N4381" s="33" t="s">
        <v>3472</v>
      </c>
      <c r="O4381" s="33" t="s">
        <v>16150</v>
      </c>
      <c r="P4381" s="68">
        <v>2125</v>
      </c>
      <c r="Q4381" s="33" t="s">
        <v>16151</v>
      </c>
      <c r="R4381" s="33" t="s">
        <v>16335</v>
      </c>
      <c r="S4381" s="68">
        <v>8008</v>
      </c>
      <c r="T4381" s="69" t="s">
        <v>16336</v>
      </c>
      <c r="U4381" s="33" t="s">
        <v>3704</v>
      </c>
      <c r="V4381" s="33" t="s">
        <v>3704</v>
      </c>
      <c r="W4381" s="33" t="s">
        <v>3705</v>
      </c>
      <c r="X4381" s="33" t="s">
        <v>3472</v>
      </c>
    </row>
    <row r="4382" spans="14:24" x14ac:dyDescent="0.25">
      <c r="N4382" s="33" t="s">
        <v>3472</v>
      </c>
      <c r="O4382" s="33" t="s">
        <v>16150</v>
      </c>
      <c r="P4382" s="68">
        <v>2125</v>
      </c>
      <c r="Q4382" s="33" t="s">
        <v>16151</v>
      </c>
      <c r="R4382" s="33" t="s">
        <v>16337</v>
      </c>
      <c r="S4382" s="68">
        <v>8394</v>
      </c>
      <c r="T4382" s="69" t="s">
        <v>16338</v>
      </c>
      <c r="U4382" s="33" t="s">
        <v>3704</v>
      </c>
      <c r="V4382" s="33" t="s">
        <v>3704</v>
      </c>
      <c r="W4382" s="33" t="s">
        <v>3705</v>
      </c>
      <c r="X4382" s="33" t="s">
        <v>3472</v>
      </c>
    </row>
    <row r="4383" spans="14:24" x14ac:dyDescent="0.25">
      <c r="N4383" s="33" t="s">
        <v>3472</v>
      </c>
      <c r="O4383" s="33" t="s">
        <v>16150</v>
      </c>
      <c r="P4383" s="68">
        <v>2125</v>
      </c>
      <c r="Q4383" s="33" t="s">
        <v>16151</v>
      </c>
      <c r="R4383" s="33" t="s">
        <v>16339</v>
      </c>
      <c r="S4383" s="68">
        <v>7802</v>
      </c>
      <c r="T4383" s="69" t="s">
        <v>16340</v>
      </c>
      <c r="U4383" s="33" t="s">
        <v>3704</v>
      </c>
      <c r="V4383" s="33" t="s">
        <v>3704</v>
      </c>
      <c r="W4383" s="33" t="s">
        <v>3705</v>
      </c>
      <c r="X4383" s="33" t="s">
        <v>3472</v>
      </c>
    </row>
    <row r="4384" spans="14:24" x14ac:dyDescent="0.25">
      <c r="N4384" s="33" t="s">
        <v>3472</v>
      </c>
      <c r="O4384" s="33" t="s">
        <v>16150</v>
      </c>
      <c r="P4384" s="68">
        <v>2125</v>
      </c>
      <c r="Q4384" s="33" t="s">
        <v>16151</v>
      </c>
      <c r="R4384" s="33" t="s">
        <v>16341</v>
      </c>
      <c r="S4384" s="68">
        <v>19104</v>
      </c>
      <c r="T4384" s="69" t="s">
        <v>16342</v>
      </c>
      <c r="U4384" s="33" t="s">
        <v>3704</v>
      </c>
      <c r="V4384" s="33" t="s">
        <v>3704</v>
      </c>
      <c r="W4384" s="33" t="s">
        <v>3705</v>
      </c>
      <c r="X4384" s="33" t="s">
        <v>3472</v>
      </c>
    </row>
    <row r="4385" spans="14:24" x14ac:dyDescent="0.25">
      <c r="N4385" s="33" t="s">
        <v>3472</v>
      </c>
      <c r="O4385" s="33" t="s">
        <v>16150</v>
      </c>
      <c r="P4385" s="68">
        <v>2125</v>
      </c>
      <c r="Q4385" s="33" t="s">
        <v>16151</v>
      </c>
      <c r="R4385" s="33" t="s">
        <v>16343</v>
      </c>
      <c r="S4385" s="68">
        <v>7990</v>
      </c>
      <c r="T4385" s="69" t="s">
        <v>16344</v>
      </c>
      <c r="U4385" s="33" t="s">
        <v>3704</v>
      </c>
      <c r="V4385" s="33" t="s">
        <v>3704</v>
      </c>
      <c r="W4385" s="33" t="s">
        <v>3704</v>
      </c>
      <c r="X4385" s="33" t="s">
        <v>3472</v>
      </c>
    </row>
    <row r="4386" spans="14:24" x14ac:dyDescent="0.25">
      <c r="N4386" s="33" t="s">
        <v>3472</v>
      </c>
      <c r="O4386" s="33" t="s">
        <v>16150</v>
      </c>
      <c r="P4386" s="68">
        <v>6674</v>
      </c>
      <c r="Q4386" s="33" t="s">
        <v>16345</v>
      </c>
      <c r="R4386" s="33" t="s">
        <v>16346</v>
      </c>
      <c r="S4386" s="68">
        <v>19123</v>
      </c>
      <c r="T4386" s="69" t="s">
        <v>16347</v>
      </c>
      <c r="U4386" s="33" t="s">
        <v>5027</v>
      </c>
      <c r="V4386" s="33" t="s">
        <v>5027</v>
      </c>
      <c r="W4386" s="33" t="s">
        <v>16348</v>
      </c>
      <c r="X4386" s="33" t="s">
        <v>3472</v>
      </c>
    </row>
    <row r="4387" spans="14:24" x14ac:dyDescent="0.25">
      <c r="N4387" s="33" t="s">
        <v>3472</v>
      </c>
      <c r="O4387" s="33" t="s">
        <v>16150</v>
      </c>
      <c r="P4387" s="68">
        <v>6674</v>
      </c>
      <c r="Q4387" s="33" t="s">
        <v>16345</v>
      </c>
      <c r="R4387" s="33" t="s">
        <v>16349</v>
      </c>
      <c r="S4387" s="68">
        <v>19142</v>
      </c>
      <c r="T4387" s="69" t="s">
        <v>16350</v>
      </c>
      <c r="U4387" s="33" t="s">
        <v>5027</v>
      </c>
      <c r="V4387" s="33" t="s">
        <v>5027</v>
      </c>
      <c r="W4387" s="33" t="s">
        <v>16351</v>
      </c>
      <c r="X4387" s="33" t="s">
        <v>3472</v>
      </c>
    </row>
    <row r="4388" spans="14:24" x14ac:dyDescent="0.25">
      <c r="N4388" s="33" t="s">
        <v>3472</v>
      </c>
      <c r="O4388" s="33" t="s">
        <v>16352</v>
      </c>
      <c r="P4388" s="68">
        <v>2034</v>
      </c>
      <c r="Q4388" s="33" t="s">
        <v>16353</v>
      </c>
      <c r="R4388" s="33" t="s">
        <v>16354</v>
      </c>
      <c r="S4388" s="68">
        <v>16303</v>
      </c>
      <c r="T4388" s="69" t="s">
        <v>16355</v>
      </c>
      <c r="U4388" s="33" t="s">
        <v>4728</v>
      </c>
      <c r="V4388" s="33" t="s">
        <v>4741</v>
      </c>
      <c r="W4388" s="33" t="s">
        <v>16356</v>
      </c>
      <c r="X4388" s="33" t="s">
        <v>3472</v>
      </c>
    </row>
    <row r="4389" spans="14:24" x14ac:dyDescent="0.25">
      <c r="N4389" s="33" t="s">
        <v>3472</v>
      </c>
      <c r="O4389" s="33" t="s">
        <v>16352</v>
      </c>
      <c r="P4389" s="68">
        <v>2034</v>
      </c>
      <c r="Q4389" s="33" t="s">
        <v>16353</v>
      </c>
      <c r="R4389" s="33" t="s">
        <v>16357</v>
      </c>
      <c r="S4389" s="68">
        <v>26122</v>
      </c>
      <c r="T4389" s="69" t="s">
        <v>16358</v>
      </c>
      <c r="U4389" s="33" t="s">
        <v>3704</v>
      </c>
      <c r="V4389" s="33" t="s">
        <v>3704</v>
      </c>
      <c r="W4389" s="33" t="s">
        <v>3705</v>
      </c>
      <c r="X4389" s="33" t="s">
        <v>3472</v>
      </c>
    </row>
    <row r="4390" spans="14:24" x14ac:dyDescent="0.25">
      <c r="N4390" s="33" t="s">
        <v>3472</v>
      </c>
      <c r="O4390" s="33" t="s">
        <v>16352</v>
      </c>
      <c r="P4390" s="68">
        <v>2034</v>
      </c>
      <c r="Q4390" s="33" t="s">
        <v>16353</v>
      </c>
      <c r="R4390" s="33" t="s">
        <v>16359</v>
      </c>
      <c r="S4390" s="68">
        <v>20286</v>
      </c>
      <c r="T4390" s="69" t="s">
        <v>16360</v>
      </c>
      <c r="U4390" s="33" t="s">
        <v>3704</v>
      </c>
      <c r="V4390" s="33" t="s">
        <v>3704</v>
      </c>
      <c r="W4390" s="33" t="s">
        <v>3705</v>
      </c>
      <c r="X4390" s="33" t="s">
        <v>3472</v>
      </c>
    </row>
    <row r="4391" spans="14:24" x14ac:dyDescent="0.25">
      <c r="N4391" s="33" t="s">
        <v>3472</v>
      </c>
      <c r="O4391" s="33" t="s">
        <v>16352</v>
      </c>
      <c r="P4391" s="68">
        <v>2034</v>
      </c>
      <c r="Q4391" s="33" t="s">
        <v>16353</v>
      </c>
      <c r="R4391" s="33" t="s">
        <v>16361</v>
      </c>
      <c r="S4391" s="68">
        <v>20294</v>
      </c>
      <c r="T4391" s="69" t="s">
        <v>16362</v>
      </c>
      <c r="U4391" s="33" t="s">
        <v>3704</v>
      </c>
      <c r="V4391" s="33" t="s">
        <v>3704</v>
      </c>
      <c r="W4391" s="33" t="s">
        <v>3705</v>
      </c>
      <c r="X4391" s="33" t="s">
        <v>3472</v>
      </c>
    </row>
    <row r="4392" spans="14:24" x14ac:dyDescent="0.25">
      <c r="N4392" s="33" t="s">
        <v>3472</v>
      </c>
      <c r="O4392" s="33" t="s">
        <v>16352</v>
      </c>
      <c r="P4392" s="68">
        <v>2034</v>
      </c>
      <c r="Q4392" s="33" t="s">
        <v>16353</v>
      </c>
      <c r="R4392" s="33" t="s">
        <v>16363</v>
      </c>
      <c r="S4392" s="68">
        <v>20399</v>
      </c>
      <c r="T4392" s="69" t="s">
        <v>16364</v>
      </c>
      <c r="U4392" s="33" t="s">
        <v>3704</v>
      </c>
      <c r="V4392" s="33" t="s">
        <v>3704</v>
      </c>
      <c r="W4392" s="33" t="s">
        <v>3705</v>
      </c>
      <c r="X4392" s="33" t="s">
        <v>3472</v>
      </c>
    </row>
    <row r="4393" spans="14:24" x14ac:dyDescent="0.25">
      <c r="N4393" s="33" t="s">
        <v>3472</v>
      </c>
      <c r="O4393" s="33" t="s">
        <v>16352</v>
      </c>
      <c r="P4393" s="68">
        <v>2034</v>
      </c>
      <c r="Q4393" s="33" t="s">
        <v>16353</v>
      </c>
      <c r="R4393" s="33" t="s">
        <v>16365</v>
      </c>
      <c r="S4393" s="68">
        <v>20439</v>
      </c>
      <c r="T4393" s="69" t="s">
        <v>16366</v>
      </c>
      <c r="U4393" s="33" t="s">
        <v>3704</v>
      </c>
      <c r="V4393" s="33" t="s">
        <v>3704</v>
      </c>
      <c r="W4393" s="33" t="s">
        <v>3705</v>
      </c>
      <c r="X4393" s="33" t="s">
        <v>3472</v>
      </c>
    </row>
    <row r="4394" spans="14:24" x14ac:dyDescent="0.25">
      <c r="N4394" s="33" t="s">
        <v>3472</v>
      </c>
      <c r="O4394" s="33" t="s">
        <v>16352</v>
      </c>
      <c r="P4394" s="68">
        <v>2034</v>
      </c>
      <c r="Q4394" s="33" t="s">
        <v>16353</v>
      </c>
      <c r="R4394" s="33" t="s">
        <v>16367</v>
      </c>
      <c r="S4394" s="68">
        <v>20630</v>
      </c>
      <c r="T4394" s="33" t="s">
        <v>16368</v>
      </c>
      <c r="U4394" s="33" t="s">
        <v>3704</v>
      </c>
      <c r="V4394" s="33" t="s">
        <v>3704</v>
      </c>
      <c r="W4394" s="33" t="s">
        <v>3705</v>
      </c>
      <c r="X4394" s="33" t="s">
        <v>3472</v>
      </c>
    </row>
    <row r="4395" spans="14:24" x14ac:dyDescent="0.25">
      <c r="N4395" s="33" t="s">
        <v>3472</v>
      </c>
      <c r="O4395" s="33" t="s">
        <v>16352</v>
      </c>
      <c r="P4395" s="68">
        <v>2034</v>
      </c>
      <c r="Q4395" s="33" t="s">
        <v>16353</v>
      </c>
      <c r="R4395" s="33" t="s">
        <v>16369</v>
      </c>
      <c r="S4395" s="68">
        <v>20957</v>
      </c>
      <c r="T4395" s="69" t="s">
        <v>16370</v>
      </c>
      <c r="U4395" s="33" t="s">
        <v>3704</v>
      </c>
      <c r="V4395" s="33" t="s">
        <v>3704</v>
      </c>
      <c r="W4395" s="33" t="s">
        <v>16371</v>
      </c>
      <c r="X4395" s="33" t="s">
        <v>3472</v>
      </c>
    </row>
    <row r="4396" spans="14:24" x14ac:dyDescent="0.25">
      <c r="N4396" s="33" t="s">
        <v>3472</v>
      </c>
      <c r="O4396" s="33" t="s">
        <v>16352</v>
      </c>
      <c r="P4396" s="68">
        <v>2034</v>
      </c>
      <c r="Q4396" s="33" t="s">
        <v>16353</v>
      </c>
      <c r="R4396" s="33" t="s">
        <v>16372</v>
      </c>
      <c r="S4396" s="68">
        <v>21540</v>
      </c>
      <c r="T4396" s="69" t="s">
        <v>16373</v>
      </c>
      <c r="U4396" s="33" t="s">
        <v>3740</v>
      </c>
      <c r="V4396" s="33" t="s">
        <v>3709</v>
      </c>
      <c r="W4396" s="33" t="s">
        <v>16374</v>
      </c>
      <c r="X4396" s="33" t="s">
        <v>3472</v>
      </c>
    </row>
    <row r="4397" spans="14:24" x14ac:dyDescent="0.25">
      <c r="N4397" s="33" t="s">
        <v>3472</v>
      </c>
      <c r="O4397" s="33" t="s">
        <v>16352</v>
      </c>
      <c r="P4397" s="68">
        <v>2034</v>
      </c>
      <c r="Q4397" s="33" t="s">
        <v>16353</v>
      </c>
      <c r="R4397" s="33" t="s">
        <v>16375</v>
      </c>
      <c r="S4397" s="68">
        <v>21541</v>
      </c>
      <c r="T4397" s="33" t="s">
        <v>16376</v>
      </c>
      <c r="U4397" s="33" t="s">
        <v>3740</v>
      </c>
      <c r="V4397" s="33" t="s">
        <v>3709</v>
      </c>
      <c r="W4397" s="33" t="s">
        <v>16374</v>
      </c>
      <c r="X4397" s="33" t="s">
        <v>3472</v>
      </c>
    </row>
    <row r="4398" spans="14:24" x14ac:dyDescent="0.25">
      <c r="N4398" s="33" t="s">
        <v>3472</v>
      </c>
      <c r="O4398" s="33" t="s">
        <v>16352</v>
      </c>
      <c r="P4398" s="68">
        <v>2034</v>
      </c>
      <c r="Q4398" s="33" t="s">
        <v>16353</v>
      </c>
      <c r="R4398" s="33" t="s">
        <v>16377</v>
      </c>
      <c r="S4398" s="68">
        <v>21542</v>
      </c>
      <c r="T4398" s="33" t="s">
        <v>16378</v>
      </c>
      <c r="U4398" s="33" t="s">
        <v>3740</v>
      </c>
      <c r="V4398" s="33" t="s">
        <v>3709</v>
      </c>
      <c r="W4398" s="33" t="s">
        <v>16374</v>
      </c>
      <c r="X4398" s="33" t="s">
        <v>3472</v>
      </c>
    </row>
    <row r="4399" spans="14:24" x14ac:dyDescent="0.25">
      <c r="N4399" s="33" t="s">
        <v>3472</v>
      </c>
      <c r="O4399" s="33" t="s">
        <v>16352</v>
      </c>
      <c r="P4399" s="68">
        <v>2034</v>
      </c>
      <c r="Q4399" s="33" t="s">
        <v>16353</v>
      </c>
      <c r="R4399" s="33" t="s">
        <v>16379</v>
      </c>
      <c r="S4399" s="68">
        <v>21543</v>
      </c>
      <c r="T4399" s="69" t="s">
        <v>16380</v>
      </c>
      <c r="U4399" s="33" t="s">
        <v>3740</v>
      </c>
      <c r="V4399" s="33" t="s">
        <v>3709</v>
      </c>
      <c r="W4399" s="33" t="s">
        <v>16374</v>
      </c>
      <c r="X4399" s="33" t="s">
        <v>3472</v>
      </c>
    </row>
    <row r="4400" spans="14:24" x14ac:dyDescent="0.25">
      <c r="N4400" s="33" t="s">
        <v>3472</v>
      </c>
      <c r="O4400" s="33" t="s">
        <v>16352</v>
      </c>
      <c r="P4400" s="68">
        <v>2034</v>
      </c>
      <c r="Q4400" s="33" t="s">
        <v>16353</v>
      </c>
      <c r="R4400" s="33" t="s">
        <v>16381</v>
      </c>
      <c r="S4400" s="68">
        <v>21545</v>
      </c>
      <c r="T4400" s="69" t="s">
        <v>16382</v>
      </c>
      <c r="U4400" s="33" t="s">
        <v>3704</v>
      </c>
      <c r="V4400" s="33" t="s">
        <v>3704</v>
      </c>
      <c r="W4400" s="33" t="s">
        <v>16383</v>
      </c>
      <c r="X4400" s="33" t="s">
        <v>3472</v>
      </c>
    </row>
    <row r="4401" spans="14:24" x14ac:dyDescent="0.25">
      <c r="N4401" s="33" t="s">
        <v>3472</v>
      </c>
      <c r="O4401" s="33" t="s">
        <v>16352</v>
      </c>
      <c r="P4401" s="68">
        <v>2034</v>
      </c>
      <c r="Q4401" s="33" t="s">
        <v>16353</v>
      </c>
      <c r="R4401" s="33" t="s">
        <v>16384</v>
      </c>
      <c r="S4401" s="68">
        <v>21597</v>
      </c>
      <c r="T4401" s="69" t="s">
        <v>16385</v>
      </c>
      <c r="U4401" s="33" t="s">
        <v>3704</v>
      </c>
      <c r="V4401" s="33" t="s">
        <v>3704</v>
      </c>
      <c r="W4401" s="33" t="s">
        <v>3705</v>
      </c>
      <c r="X4401" s="33" t="s">
        <v>3472</v>
      </c>
    </row>
    <row r="4402" spans="14:24" x14ac:dyDescent="0.25">
      <c r="N4402" s="33" t="s">
        <v>3472</v>
      </c>
      <c r="O4402" s="33" t="s">
        <v>16352</v>
      </c>
      <c r="P4402" s="68">
        <v>2034</v>
      </c>
      <c r="Q4402" s="33" t="s">
        <v>16353</v>
      </c>
      <c r="R4402" s="33" t="s">
        <v>16386</v>
      </c>
      <c r="S4402" s="68">
        <v>21983</v>
      </c>
      <c r="T4402" s="69" t="s">
        <v>16387</v>
      </c>
      <c r="U4402" s="33" t="s">
        <v>3708</v>
      </c>
      <c r="V4402" s="33" t="s">
        <v>3708</v>
      </c>
      <c r="W4402" s="33" t="s">
        <v>16388</v>
      </c>
      <c r="X4402" s="33" t="s">
        <v>3472</v>
      </c>
    </row>
    <row r="4403" spans="14:24" x14ac:dyDescent="0.25">
      <c r="N4403" s="33" t="s">
        <v>3472</v>
      </c>
      <c r="O4403" s="33" t="s">
        <v>16352</v>
      </c>
      <c r="P4403" s="68">
        <v>2034</v>
      </c>
      <c r="Q4403" s="33" t="s">
        <v>16353</v>
      </c>
      <c r="R4403" s="33" t="s">
        <v>16389</v>
      </c>
      <c r="S4403" s="68">
        <v>22252</v>
      </c>
      <c r="T4403" s="69" t="s">
        <v>16390</v>
      </c>
      <c r="U4403" s="33" t="s">
        <v>3704</v>
      </c>
      <c r="V4403" s="33" t="s">
        <v>3704</v>
      </c>
      <c r="W4403" s="33" t="s">
        <v>16391</v>
      </c>
      <c r="X4403" s="33" t="s">
        <v>3472</v>
      </c>
    </row>
    <row r="4404" spans="14:24" x14ac:dyDescent="0.25">
      <c r="N4404" s="33" t="s">
        <v>3472</v>
      </c>
      <c r="O4404" s="33" t="s">
        <v>16352</v>
      </c>
      <c r="P4404" s="68">
        <v>2034</v>
      </c>
      <c r="Q4404" s="33" t="s">
        <v>16353</v>
      </c>
      <c r="R4404" s="33" t="s">
        <v>16392</v>
      </c>
      <c r="S4404" s="68">
        <v>56087</v>
      </c>
      <c r="T4404" s="69" t="s">
        <v>16393</v>
      </c>
      <c r="U4404" s="33" t="s">
        <v>3704</v>
      </c>
      <c r="V4404" s="33" t="s">
        <v>3704</v>
      </c>
      <c r="W4404" s="33" t="s">
        <v>3704</v>
      </c>
      <c r="X4404" s="33" t="s">
        <v>3472</v>
      </c>
    </row>
    <row r="4405" spans="14:24" x14ac:dyDescent="0.25">
      <c r="N4405" s="33" t="s">
        <v>3472</v>
      </c>
      <c r="O4405" s="33" t="s">
        <v>16352</v>
      </c>
      <c r="P4405" s="68">
        <v>2034</v>
      </c>
      <c r="Q4405" s="33" t="s">
        <v>16353</v>
      </c>
      <c r="R4405" s="33" t="s">
        <v>16394</v>
      </c>
      <c r="S4405" s="68">
        <v>23127</v>
      </c>
      <c r="T4405" s="69" t="s">
        <v>16395</v>
      </c>
      <c r="U4405" s="33" t="s">
        <v>3704</v>
      </c>
      <c r="V4405" s="33" t="s">
        <v>3704</v>
      </c>
      <c r="W4405" s="33" t="s">
        <v>3704</v>
      </c>
      <c r="X4405" s="33" t="s">
        <v>3472</v>
      </c>
    </row>
    <row r="4406" spans="14:24" x14ac:dyDescent="0.25">
      <c r="N4406" s="33" t="s">
        <v>3472</v>
      </c>
      <c r="O4406" s="33" t="s">
        <v>16352</v>
      </c>
      <c r="P4406" s="68">
        <v>2034</v>
      </c>
      <c r="Q4406" s="33" t="s">
        <v>16353</v>
      </c>
      <c r="R4406" s="33" t="s">
        <v>16396</v>
      </c>
      <c r="S4406" s="68">
        <v>23128</v>
      </c>
      <c r="T4406" s="69" t="s">
        <v>16397</v>
      </c>
      <c r="U4406" s="33" t="s">
        <v>3704</v>
      </c>
      <c r="V4406" s="33" t="s">
        <v>3704</v>
      </c>
      <c r="W4406" s="33" t="s">
        <v>3704</v>
      </c>
      <c r="X4406" s="33" t="s">
        <v>3472</v>
      </c>
    </row>
    <row r="4407" spans="14:24" x14ac:dyDescent="0.25">
      <c r="N4407" s="33" t="s">
        <v>3472</v>
      </c>
      <c r="O4407" s="33" t="s">
        <v>16352</v>
      </c>
      <c r="P4407" s="68">
        <v>2034</v>
      </c>
      <c r="Q4407" s="33" t="s">
        <v>16353</v>
      </c>
      <c r="R4407" s="33" t="s">
        <v>16398</v>
      </c>
      <c r="S4407" s="68">
        <v>23861</v>
      </c>
      <c r="T4407" s="33" t="s">
        <v>16399</v>
      </c>
      <c r="U4407" s="33" t="s">
        <v>3708</v>
      </c>
      <c r="V4407" s="33" t="s">
        <v>3708</v>
      </c>
      <c r="W4407" s="33" t="s">
        <v>16400</v>
      </c>
      <c r="X4407" s="33" t="s">
        <v>3472</v>
      </c>
    </row>
    <row r="4408" spans="14:24" x14ac:dyDescent="0.25">
      <c r="N4408" s="33" t="s">
        <v>3472</v>
      </c>
      <c r="O4408" s="33" t="s">
        <v>16352</v>
      </c>
      <c r="P4408" s="68">
        <v>2034</v>
      </c>
      <c r="Q4408" s="33" t="s">
        <v>16353</v>
      </c>
      <c r="R4408" s="33" t="s">
        <v>16401</v>
      </c>
      <c r="S4408" s="68">
        <v>23904</v>
      </c>
      <c r="T4408" s="69" t="s">
        <v>16402</v>
      </c>
      <c r="U4408" s="33" t="s">
        <v>3708</v>
      </c>
      <c r="V4408" s="33" t="s">
        <v>3708</v>
      </c>
      <c r="W4408" s="33" t="s">
        <v>3792</v>
      </c>
      <c r="X4408" s="33" t="s">
        <v>3472</v>
      </c>
    </row>
    <row r="4409" spans="14:24" x14ac:dyDescent="0.25">
      <c r="N4409" s="33" t="s">
        <v>3472</v>
      </c>
      <c r="O4409" s="33" t="s">
        <v>16352</v>
      </c>
      <c r="P4409" s="68">
        <v>2034</v>
      </c>
      <c r="Q4409" s="33" t="s">
        <v>16353</v>
      </c>
      <c r="R4409" s="33" t="s">
        <v>16403</v>
      </c>
      <c r="S4409" s="68">
        <v>24289</v>
      </c>
      <c r="T4409" s="33" t="s">
        <v>16404</v>
      </c>
      <c r="U4409" s="33" t="s">
        <v>3708</v>
      </c>
      <c r="V4409" s="33" t="s">
        <v>3708</v>
      </c>
      <c r="W4409" s="33" t="s">
        <v>16405</v>
      </c>
      <c r="X4409" s="33" t="s">
        <v>3472</v>
      </c>
    </row>
    <row r="4410" spans="14:24" x14ac:dyDescent="0.25">
      <c r="N4410" s="33" t="s">
        <v>3472</v>
      </c>
      <c r="O4410" s="33" t="s">
        <v>16352</v>
      </c>
      <c r="P4410" s="68">
        <v>2034</v>
      </c>
      <c r="Q4410" s="33" t="s">
        <v>16353</v>
      </c>
      <c r="R4410" s="33" t="s">
        <v>16406</v>
      </c>
      <c r="S4410" s="68">
        <v>24297</v>
      </c>
      <c r="T4410" s="33" t="s">
        <v>16407</v>
      </c>
      <c r="U4410" s="33" t="s">
        <v>3708</v>
      </c>
      <c r="V4410" s="33" t="s">
        <v>3708</v>
      </c>
      <c r="W4410" s="33" t="s">
        <v>3792</v>
      </c>
      <c r="X4410" s="33" t="s">
        <v>3472</v>
      </c>
    </row>
    <row r="4411" spans="14:24" x14ac:dyDescent="0.25">
      <c r="N4411" s="33" t="s">
        <v>3472</v>
      </c>
      <c r="O4411" s="33" t="s">
        <v>16352</v>
      </c>
      <c r="P4411" s="68">
        <v>2034</v>
      </c>
      <c r="Q4411" s="33" t="s">
        <v>16353</v>
      </c>
      <c r="R4411" s="33" t="s">
        <v>16408</v>
      </c>
      <c r="S4411" s="68">
        <v>26390</v>
      </c>
      <c r="T4411" s="69" t="s">
        <v>16409</v>
      </c>
      <c r="U4411" s="33" t="s">
        <v>3704</v>
      </c>
      <c r="V4411" s="33" t="s">
        <v>3704</v>
      </c>
      <c r="W4411" s="33" t="s">
        <v>3705</v>
      </c>
      <c r="X4411" s="33" t="s">
        <v>3472</v>
      </c>
    </row>
    <row r="4412" spans="14:24" x14ac:dyDescent="0.25">
      <c r="N4412" s="33" t="s">
        <v>3472</v>
      </c>
      <c r="O4412" s="33" t="s">
        <v>16352</v>
      </c>
      <c r="P4412" s="68">
        <v>2034</v>
      </c>
      <c r="Q4412" s="33" t="s">
        <v>16353</v>
      </c>
      <c r="R4412" s="33" t="s">
        <v>16410</v>
      </c>
      <c r="S4412" s="68">
        <v>29658</v>
      </c>
      <c r="T4412" s="33" t="s">
        <v>16411</v>
      </c>
      <c r="U4412" s="33" t="s">
        <v>3704</v>
      </c>
      <c r="V4412" s="33" t="s">
        <v>3704</v>
      </c>
      <c r="W4412" s="33" t="s">
        <v>16412</v>
      </c>
      <c r="X4412" s="33" t="s">
        <v>3472</v>
      </c>
    </row>
    <row r="4413" spans="14:24" x14ac:dyDescent="0.25">
      <c r="N4413" s="33" t="s">
        <v>3472</v>
      </c>
      <c r="O4413" s="33" t="s">
        <v>16352</v>
      </c>
      <c r="P4413" s="68">
        <v>2034</v>
      </c>
      <c r="Q4413" s="33" t="s">
        <v>16353</v>
      </c>
      <c r="R4413" s="33" t="s">
        <v>16413</v>
      </c>
      <c r="S4413" s="68">
        <v>31447</v>
      </c>
      <c r="T4413" s="69" t="s">
        <v>16414</v>
      </c>
      <c r="U4413" s="33" t="s">
        <v>3704</v>
      </c>
      <c r="V4413" s="33" t="s">
        <v>3704</v>
      </c>
      <c r="W4413" s="33" t="s">
        <v>3705</v>
      </c>
      <c r="X4413" s="33" t="s">
        <v>3472</v>
      </c>
    </row>
    <row r="4414" spans="14:24" x14ac:dyDescent="0.25">
      <c r="N4414" s="33" t="s">
        <v>3472</v>
      </c>
      <c r="O4414" s="33" t="s">
        <v>16352</v>
      </c>
      <c r="P4414" s="68">
        <v>2034</v>
      </c>
      <c r="Q4414" s="33" t="s">
        <v>16353</v>
      </c>
      <c r="R4414" s="33" t="s">
        <v>16415</v>
      </c>
      <c r="S4414" s="68">
        <v>31725</v>
      </c>
      <c r="T4414" s="69" t="s">
        <v>16416</v>
      </c>
      <c r="U4414" s="33" t="s">
        <v>3704</v>
      </c>
      <c r="V4414" s="33" t="s">
        <v>3704</v>
      </c>
      <c r="W4414" s="33" t="s">
        <v>3705</v>
      </c>
      <c r="X4414" s="33" t="s">
        <v>3472</v>
      </c>
    </row>
    <row r="4415" spans="14:24" x14ac:dyDescent="0.25">
      <c r="N4415" s="33" t="s">
        <v>3472</v>
      </c>
      <c r="O4415" s="33" t="s">
        <v>16352</v>
      </c>
      <c r="P4415" s="68">
        <v>2034</v>
      </c>
      <c r="Q4415" s="33" t="s">
        <v>16353</v>
      </c>
      <c r="R4415" s="33" t="s">
        <v>16417</v>
      </c>
      <c r="S4415" s="68">
        <v>33383</v>
      </c>
      <c r="T4415" s="69" t="s">
        <v>16418</v>
      </c>
      <c r="U4415" s="33" t="s">
        <v>3704</v>
      </c>
      <c r="V4415" s="33" t="s">
        <v>3704</v>
      </c>
      <c r="W4415" s="33" t="s">
        <v>3705</v>
      </c>
      <c r="X4415" s="33" t="s">
        <v>3472</v>
      </c>
    </row>
    <row r="4416" spans="14:24" x14ac:dyDescent="0.25">
      <c r="N4416" s="33" t="s">
        <v>3472</v>
      </c>
      <c r="O4416" s="33" t="s">
        <v>16352</v>
      </c>
      <c r="P4416" s="68">
        <v>2034</v>
      </c>
      <c r="Q4416" s="33" t="s">
        <v>16353</v>
      </c>
      <c r="R4416" s="33" t="s">
        <v>16419</v>
      </c>
      <c r="S4416" s="68">
        <v>33409</v>
      </c>
      <c r="T4416" s="69" t="s">
        <v>16420</v>
      </c>
      <c r="U4416" s="33" t="s">
        <v>3704</v>
      </c>
      <c r="V4416" s="33" t="s">
        <v>3704</v>
      </c>
      <c r="W4416" s="33" t="s">
        <v>3705</v>
      </c>
      <c r="X4416" s="33" t="s">
        <v>3472</v>
      </c>
    </row>
    <row r="4417" spans="14:24" x14ac:dyDescent="0.25">
      <c r="N4417" s="33" t="s">
        <v>3472</v>
      </c>
      <c r="O4417" s="33" t="s">
        <v>16352</v>
      </c>
      <c r="P4417" s="68">
        <v>2034</v>
      </c>
      <c r="Q4417" s="33" t="s">
        <v>16353</v>
      </c>
      <c r="R4417" s="33" t="s">
        <v>16421</v>
      </c>
      <c r="S4417" s="68">
        <v>35863</v>
      </c>
      <c r="T4417" s="69" t="s">
        <v>16422</v>
      </c>
      <c r="U4417" s="33" t="s">
        <v>3704</v>
      </c>
      <c r="V4417" s="33" t="s">
        <v>3704</v>
      </c>
      <c r="W4417" s="33" t="s">
        <v>3704</v>
      </c>
      <c r="X4417" s="33" t="s">
        <v>3472</v>
      </c>
    </row>
    <row r="4418" spans="14:24" x14ac:dyDescent="0.25">
      <c r="N4418" s="33" t="s">
        <v>3472</v>
      </c>
      <c r="O4418" s="33" t="s">
        <v>16352</v>
      </c>
      <c r="P4418" s="68">
        <v>2034</v>
      </c>
      <c r="Q4418" s="33" t="s">
        <v>16353</v>
      </c>
      <c r="R4418" s="33" t="s">
        <v>16423</v>
      </c>
      <c r="S4418" s="68">
        <v>39187</v>
      </c>
      <c r="T4418" s="33" t="s">
        <v>16424</v>
      </c>
      <c r="U4418" s="33" t="s">
        <v>3740</v>
      </c>
      <c r="V4418" s="33" t="s">
        <v>3709</v>
      </c>
      <c r="W4418" s="33" t="s">
        <v>16374</v>
      </c>
      <c r="X4418" s="33" t="s">
        <v>3472</v>
      </c>
    </row>
    <row r="4419" spans="14:24" x14ac:dyDescent="0.25">
      <c r="N4419" s="33" t="s">
        <v>3472</v>
      </c>
      <c r="O4419" s="33" t="s">
        <v>16352</v>
      </c>
      <c r="P4419" s="68">
        <v>2034</v>
      </c>
      <c r="Q4419" s="33" t="s">
        <v>16353</v>
      </c>
      <c r="R4419" s="33" t="s">
        <v>16425</v>
      </c>
      <c r="S4419" s="68">
        <v>60611</v>
      </c>
      <c r="T4419" s="69" t="s">
        <v>16426</v>
      </c>
      <c r="U4419" s="33" t="s">
        <v>3704</v>
      </c>
      <c r="V4419" s="33" t="s">
        <v>3704</v>
      </c>
      <c r="W4419" s="33" t="s">
        <v>3705</v>
      </c>
      <c r="X4419" s="33" t="s">
        <v>3472</v>
      </c>
    </row>
    <row r="4420" spans="14:24" x14ac:dyDescent="0.25">
      <c r="N4420" s="33" t="s">
        <v>3472</v>
      </c>
      <c r="O4420" s="33" t="s">
        <v>16352</v>
      </c>
      <c r="P4420" s="68">
        <v>2034</v>
      </c>
      <c r="Q4420" s="33" t="s">
        <v>16353</v>
      </c>
      <c r="R4420" s="33" t="s">
        <v>16427</v>
      </c>
      <c r="S4420" s="68">
        <v>43025</v>
      </c>
      <c r="T4420" s="69" t="s">
        <v>16428</v>
      </c>
      <c r="U4420" s="33" t="s">
        <v>3704</v>
      </c>
      <c r="V4420" s="33" t="s">
        <v>3704</v>
      </c>
      <c r="W4420" s="33" t="s">
        <v>12657</v>
      </c>
      <c r="X4420" s="33" t="s">
        <v>3472</v>
      </c>
    </row>
    <row r="4421" spans="14:24" x14ac:dyDescent="0.25">
      <c r="N4421" s="33" t="s">
        <v>3472</v>
      </c>
      <c r="O4421" s="33" t="s">
        <v>16352</v>
      </c>
      <c r="P4421" s="68">
        <v>2034</v>
      </c>
      <c r="Q4421" s="33" t="s">
        <v>16353</v>
      </c>
      <c r="R4421" s="33" t="s">
        <v>16429</v>
      </c>
      <c r="S4421" s="68">
        <v>46718</v>
      </c>
      <c r="T4421" s="33" t="s">
        <v>16430</v>
      </c>
      <c r="U4421" s="33" t="s">
        <v>3704</v>
      </c>
      <c r="V4421" s="33" t="s">
        <v>3704</v>
      </c>
      <c r="W4421" s="33" t="s">
        <v>3705</v>
      </c>
      <c r="X4421" s="33" t="s">
        <v>3472</v>
      </c>
    </row>
    <row r="4422" spans="14:24" x14ac:dyDescent="0.25">
      <c r="N4422" s="33" t="s">
        <v>3472</v>
      </c>
      <c r="O4422" s="33" t="s">
        <v>16352</v>
      </c>
      <c r="P4422" s="68">
        <v>2034</v>
      </c>
      <c r="Q4422" s="33" t="s">
        <v>16353</v>
      </c>
      <c r="R4422" s="33" t="s">
        <v>16431</v>
      </c>
      <c r="S4422" s="68">
        <v>46719</v>
      </c>
      <c r="T4422" s="33" t="s">
        <v>16432</v>
      </c>
      <c r="U4422" s="33" t="s">
        <v>3704</v>
      </c>
      <c r="V4422" s="33" t="s">
        <v>3704</v>
      </c>
      <c r="W4422" s="33" t="s">
        <v>3705</v>
      </c>
      <c r="X4422" s="33" t="s">
        <v>3472</v>
      </c>
    </row>
    <row r="4423" spans="14:24" x14ac:dyDescent="0.25">
      <c r="N4423" s="33" t="s">
        <v>3472</v>
      </c>
      <c r="O4423" s="33" t="s">
        <v>16352</v>
      </c>
      <c r="P4423" s="68">
        <v>2034</v>
      </c>
      <c r="Q4423" s="33" t="s">
        <v>16353</v>
      </c>
      <c r="R4423" s="33" t="s">
        <v>16433</v>
      </c>
      <c r="S4423" s="68">
        <v>46724</v>
      </c>
      <c r="T4423" s="33" t="s">
        <v>16434</v>
      </c>
      <c r="U4423" s="33" t="s">
        <v>3704</v>
      </c>
      <c r="V4423" s="33" t="s">
        <v>3704</v>
      </c>
      <c r="W4423" s="33" t="s">
        <v>3705</v>
      </c>
      <c r="X4423" s="33" t="s">
        <v>3472</v>
      </c>
    </row>
    <row r="4424" spans="14:24" x14ac:dyDescent="0.25">
      <c r="N4424" s="33" t="s">
        <v>3472</v>
      </c>
      <c r="O4424" s="33" t="s">
        <v>16352</v>
      </c>
      <c r="P4424" s="68">
        <v>2034</v>
      </c>
      <c r="Q4424" s="33" t="s">
        <v>16353</v>
      </c>
      <c r="R4424" s="33" t="s">
        <v>16435</v>
      </c>
      <c r="S4424" s="68">
        <v>46726</v>
      </c>
      <c r="T4424" s="69" t="s">
        <v>16436</v>
      </c>
      <c r="U4424" s="33" t="s">
        <v>3704</v>
      </c>
      <c r="V4424" s="33" t="s">
        <v>3704</v>
      </c>
      <c r="W4424" s="33" t="s">
        <v>3705</v>
      </c>
      <c r="X4424" s="33" t="s">
        <v>3472</v>
      </c>
    </row>
    <row r="4425" spans="14:24" x14ac:dyDescent="0.25">
      <c r="N4425" s="33" t="s">
        <v>3472</v>
      </c>
      <c r="O4425" s="33" t="s">
        <v>16352</v>
      </c>
      <c r="P4425" s="68">
        <v>2034</v>
      </c>
      <c r="Q4425" s="33" t="s">
        <v>16353</v>
      </c>
      <c r="R4425" s="33" t="s">
        <v>16437</v>
      </c>
      <c r="S4425" s="68">
        <v>46729</v>
      </c>
      <c r="T4425" s="33" t="s">
        <v>16438</v>
      </c>
      <c r="U4425" s="33" t="s">
        <v>3704</v>
      </c>
      <c r="V4425" s="33" t="s">
        <v>3704</v>
      </c>
      <c r="W4425" s="33" t="s">
        <v>3705</v>
      </c>
      <c r="X4425" s="33" t="s">
        <v>3472</v>
      </c>
    </row>
    <row r="4426" spans="14:24" x14ac:dyDescent="0.25">
      <c r="N4426" s="33" t="s">
        <v>3472</v>
      </c>
      <c r="O4426" s="33" t="s">
        <v>16352</v>
      </c>
      <c r="P4426" s="68">
        <v>2034</v>
      </c>
      <c r="Q4426" s="33" t="s">
        <v>16353</v>
      </c>
      <c r="R4426" s="33" t="s">
        <v>16439</v>
      </c>
      <c r="S4426" s="68">
        <v>46733</v>
      </c>
      <c r="T4426" s="33" t="s">
        <v>16440</v>
      </c>
      <c r="U4426" s="33" t="s">
        <v>3704</v>
      </c>
      <c r="V4426" s="33" t="s">
        <v>3704</v>
      </c>
      <c r="W4426" s="33" t="s">
        <v>3705</v>
      </c>
      <c r="X4426" s="33" t="s">
        <v>3472</v>
      </c>
    </row>
    <row r="4427" spans="14:24" x14ac:dyDescent="0.25">
      <c r="N4427" s="33" t="s">
        <v>3472</v>
      </c>
      <c r="O4427" s="33" t="s">
        <v>16352</v>
      </c>
      <c r="P4427" s="68">
        <v>2034</v>
      </c>
      <c r="Q4427" s="33" t="s">
        <v>16353</v>
      </c>
      <c r="R4427" s="33" t="s">
        <v>16441</v>
      </c>
      <c r="S4427" s="68">
        <v>46735</v>
      </c>
      <c r="T4427" s="33" t="s">
        <v>16442</v>
      </c>
      <c r="U4427" s="33" t="s">
        <v>3704</v>
      </c>
      <c r="V4427" s="33" t="s">
        <v>3704</v>
      </c>
      <c r="W4427" s="33" t="s">
        <v>3705</v>
      </c>
      <c r="X4427" s="33" t="s">
        <v>3472</v>
      </c>
    </row>
    <row r="4428" spans="14:24" x14ac:dyDescent="0.25">
      <c r="N4428" s="33" t="s">
        <v>3472</v>
      </c>
      <c r="O4428" s="33" t="s">
        <v>16352</v>
      </c>
      <c r="P4428" s="68">
        <v>2034</v>
      </c>
      <c r="Q4428" s="33" t="s">
        <v>16353</v>
      </c>
      <c r="R4428" s="33" t="s">
        <v>16443</v>
      </c>
      <c r="S4428" s="68">
        <v>46737</v>
      </c>
      <c r="T4428" s="69" t="s">
        <v>16444</v>
      </c>
      <c r="U4428" s="33" t="s">
        <v>3704</v>
      </c>
      <c r="V4428" s="33" t="s">
        <v>3704</v>
      </c>
      <c r="W4428" s="33" t="s">
        <v>3705</v>
      </c>
      <c r="X4428" s="33" t="s">
        <v>3472</v>
      </c>
    </row>
    <row r="4429" spans="14:24" x14ac:dyDescent="0.25">
      <c r="N4429" s="33" t="s">
        <v>3472</v>
      </c>
      <c r="O4429" s="33" t="s">
        <v>16352</v>
      </c>
      <c r="P4429" s="68">
        <v>2034</v>
      </c>
      <c r="Q4429" s="33" t="s">
        <v>16353</v>
      </c>
      <c r="R4429" s="33" t="s">
        <v>16445</v>
      </c>
      <c r="S4429" s="68">
        <v>46739</v>
      </c>
      <c r="T4429" s="33" t="s">
        <v>16446</v>
      </c>
      <c r="U4429" s="33" t="s">
        <v>3704</v>
      </c>
      <c r="V4429" s="33" t="s">
        <v>3704</v>
      </c>
      <c r="W4429" s="33" t="s">
        <v>3705</v>
      </c>
      <c r="X4429" s="33" t="s">
        <v>3472</v>
      </c>
    </row>
    <row r="4430" spans="14:24" x14ac:dyDescent="0.25">
      <c r="N4430" s="33" t="s">
        <v>3472</v>
      </c>
      <c r="O4430" s="33" t="s">
        <v>16352</v>
      </c>
      <c r="P4430" s="68">
        <v>2034</v>
      </c>
      <c r="Q4430" s="33" t="s">
        <v>16353</v>
      </c>
      <c r="R4430" s="33" t="s">
        <v>16447</v>
      </c>
      <c r="S4430" s="68">
        <v>46740</v>
      </c>
      <c r="T4430" s="69" t="s">
        <v>16448</v>
      </c>
      <c r="U4430" s="33" t="s">
        <v>3704</v>
      </c>
      <c r="V4430" s="33" t="s">
        <v>3704</v>
      </c>
      <c r="W4430" s="33" t="s">
        <v>3705</v>
      </c>
      <c r="X4430" s="33" t="s">
        <v>3472</v>
      </c>
    </row>
    <row r="4431" spans="14:24" x14ac:dyDescent="0.25">
      <c r="N4431" s="33" t="s">
        <v>3472</v>
      </c>
      <c r="O4431" s="33" t="s">
        <v>16352</v>
      </c>
      <c r="P4431" s="68">
        <v>2034</v>
      </c>
      <c r="Q4431" s="33" t="s">
        <v>16353</v>
      </c>
      <c r="R4431" s="33" t="s">
        <v>16449</v>
      </c>
      <c r="S4431" s="68">
        <v>46746</v>
      </c>
      <c r="T4431" s="33" t="s">
        <v>16450</v>
      </c>
      <c r="U4431" s="33" t="s">
        <v>3704</v>
      </c>
      <c r="V4431" s="33" t="s">
        <v>3704</v>
      </c>
      <c r="W4431" s="33" t="s">
        <v>3705</v>
      </c>
      <c r="X4431" s="33" t="s">
        <v>3472</v>
      </c>
    </row>
    <row r="4432" spans="14:24" x14ac:dyDescent="0.25">
      <c r="N4432" s="33" t="s">
        <v>3472</v>
      </c>
      <c r="O4432" s="33" t="s">
        <v>16352</v>
      </c>
      <c r="P4432" s="68">
        <v>2034</v>
      </c>
      <c r="Q4432" s="33" t="s">
        <v>16353</v>
      </c>
      <c r="R4432" s="33" t="s">
        <v>16451</v>
      </c>
      <c r="S4432" s="68">
        <v>46750</v>
      </c>
      <c r="T4432" s="33" t="s">
        <v>16452</v>
      </c>
      <c r="U4432" s="33" t="s">
        <v>3704</v>
      </c>
      <c r="V4432" s="33" t="s">
        <v>3704</v>
      </c>
      <c r="W4432" s="33" t="s">
        <v>3705</v>
      </c>
      <c r="X4432" s="33" t="s">
        <v>3472</v>
      </c>
    </row>
    <row r="4433" spans="14:24" x14ac:dyDescent="0.25">
      <c r="N4433" s="33" t="s">
        <v>3472</v>
      </c>
      <c r="O4433" s="33" t="s">
        <v>16352</v>
      </c>
      <c r="P4433" s="68">
        <v>2034</v>
      </c>
      <c r="Q4433" s="33" t="s">
        <v>16353</v>
      </c>
      <c r="R4433" s="33" t="s">
        <v>16453</v>
      </c>
      <c r="S4433" s="68">
        <v>46755</v>
      </c>
      <c r="T4433" s="33" t="s">
        <v>16454</v>
      </c>
      <c r="U4433" s="33" t="s">
        <v>3704</v>
      </c>
      <c r="V4433" s="33" t="s">
        <v>3704</v>
      </c>
      <c r="W4433" s="33" t="s">
        <v>3705</v>
      </c>
      <c r="X4433" s="33" t="s">
        <v>3472</v>
      </c>
    </row>
    <row r="4434" spans="14:24" x14ac:dyDescent="0.25">
      <c r="N4434" s="33" t="s">
        <v>3472</v>
      </c>
      <c r="O4434" s="33" t="s">
        <v>16352</v>
      </c>
      <c r="P4434" s="68">
        <v>2034</v>
      </c>
      <c r="Q4434" s="33" t="s">
        <v>16353</v>
      </c>
      <c r="R4434" s="33" t="s">
        <v>16455</v>
      </c>
      <c r="S4434" s="68">
        <v>46756</v>
      </c>
      <c r="T4434" s="69" t="s">
        <v>16456</v>
      </c>
      <c r="U4434" s="33" t="s">
        <v>3704</v>
      </c>
      <c r="V4434" s="33" t="s">
        <v>3704</v>
      </c>
      <c r="W4434" s="33" t="s">
        <v>3705</v>
      </c>
      <c r="X4434" s="33" t="s">
        <v>3472</v>
      </c>
    </row>
    <row r="4435" spans="14:24" x14ac:dyDescent="0.25">
      <c r="N4435" s="33" t="s">
        <v>3472</v>
      </c>
      <c r="O4435" s="33" t="s">
        <v>16352</v>
      </c>
      <c r="P4435" s="68">
        <v>2034</v>
      </c>
      <c r="Q4435" s="33" t="s">
        <v>16353</v>
      </c>
      <c r="R4435" s="33" t="s">
        <v>16457</v>
      </c>
      <c r="S4435" s="68">
        <v>46762</v>
      </c>
      <c r="T4435" s="33" t="s">
        <v>16458</v>
      </c>
      <c r="U4435" s="33" t="s">
        <v>3704</v>
      </c>
      <c r="V4435" s="33" t="s">
        <v>3704</v>
      </c>
      <c r="W4435" s="33" t="s">
        <v>3705</v>
      </c>
      <c r="X4435" s="33" t="s">
        <v>3472</v>
      </c>
    </row>
    <row r="4436" spans="14:24" x14ac:dyDescent="0.25">
      <c r="N4436" s="33" t="s">
        <v>3472</v>
      </c>
      <c r="O4436" s="33" t="s">
        <v>16352</v>
      </c>
      <c r="P4436" s="68">
        <v>2034</v>
      </c>
      <c r="Q4436" s="33" t="s">
        <v>16353</v>
      </c>
      <c r="R4436" s="33" t="s">
        <v>16459</v>
      </c>
      <c r="S4436" s="68">
        <v>46763</v>
      </c>
      <c r="T4436" s="33" t="s">
        <v>16460</v>
      </c>
      <c r="U4436" s="33" t="s">
        <v>3704</v>
      </c>
      <c r="V4436" s="33" t="s">
        <v>3704</v>
      </c>
      <c r="W4436" s="33" t="s">
        <v>3705</v>
      </c>
      <c r="X4436" s="33" t="s">
        <v>3472</v>
      </c>
    </row>
    <row r="4437" spans="14:24" x14ac:dyDescent="0.25">
      <c r="N4437" s="33" t="s">
        <v>3472</v>
      </c>
      <c r="O4437" s="33" t="s">
        <v>16352</v>
      </c>
      <c r="P4437" s="68">
        <v>2034</v>
      </c>
      <c r="Q4437" s="33" t="s">
        <v>16353</v>
      </c>
      <c r="R4437" s="33" t="s">
        <v>16461</v>
      </c>
      <c r="S4437" s="68">
        <v>46764</v>
      </c>
      <c r="T4437" s="69" t="s">
        <v>16462</v>
      </c>
      <c r="U4437" s="33" t="s">
        <v>3704</v>
      </c>
      <c r="V4437" s="33" t="s">
        <v>3704</v>
      </c>
      <c r="W4437" s="33" t="s">
        <v>3705</v>
      </c>
      <c r="X4437" s="33" t="s">
        <v>3472</v>
      </c>
    </row>
    <row r="4438" spans="14:24" x14ac:dyDescent="0.25">
      <c r="N4438" s="33" t="s">
        <v>3472</v>
      </c>
      <c r="O4438" s="33" t="s">
        <v>16352</v>
      </c>
      <c r="P4438" s="68">
        <v>2034</v>
      </c>
      <c r="Q4438" s="33" t="s">
        <v>16353</v>
      </c>
      <c r="R4438" s="33" t="s">
        <v>16463</v>
      </c>
      <c r="S4438" s="68">
        <v>46767</v>
      </c>
      <c r="T4438" s="33" t="s">
        <v>16464</v>
      </c>
      <c r="U4438" s="33" t="s">
        <v>3704</v>
      </c>
      <c r="V4438" s="33" t="s">
        <v>3704</v>
      </c>
      <c r="W4438" s="33" t="s">
        <v>3705</v>
      </c>
      <c r="X4438" s="33" t="s">
        <v>3472</v>
      </c>
    </row>
    <row r="4439" spans="14:24" x14ac:dyDescent="0.25">
      <c r="N4439" s="33" t="s">
        <v>3472</v>
      </c>
      <c r="O4439" s="33" t="s">
        <v>16352</v>
      </c>
      <c r="P4439" s="68">
        <v>2034</v>
      </c>
      <c r="Q4439" s="33" t="s">
        <v>16353</v>
      </c>
      <c r="R4439" s="33" t="s">
        <v>16465</v>
      </c>
      <c r="S4439" s="68">
        <v>46770</v>
      </c>
      <c r="T4439" s="69" t="s">
        <v>16466</v>
      </c>
      <c r="U4439" s="33" t="s">
        <v>3704</v>
      </c>
      <c r="V4439" s="33" t="s">
        <v>3704</v>
      </c>
      <c r="W4439" s="33" t="s">
        <v>3705</v>
      </c>
      <c r="X4439" s="33" t="s">
        <v>3472</v>
      </c>
    </row>
    <row r="4440" spans="14:24" x14ac:dyDescent="0.25">
      <c r="N4440" s="33" t="s">
        <v>3472</v>
      </c>
      <c r="O4440" s="33" t="s">
        <v>16352</v>
      </c>
      <c r="P4440" s="68">
        <v>2034</v>
      </c>
      <c r="Q4440" s="33" t="s">
        <v>16353</v>
      </c>
      <c r="R4440" s="33" t="s">
        <v>16467</v>
      </c>
      <c r="S4440" s="68">
        <v>46771</v>
      </c>
      <c r="T4440" s="69" t="s">
        <v>16468</v>
      </c>
      <c r="U4440" s="33" t="s">
        <v>3704</v>
      </c>
      <c r="V4440" s="33" t="s">
        <v>3704</v>
      </c>
      <c r="W4440" s="33" t="s">
        <v>3705</v>
      </c>
      <c r="X4440" s="33" t="s">
        <v>3472</v>
      </c>
    </row>
    <row r="4441" spans="14:24" x14ac:dyDescent="0.25">
      <c r="N4441" s="33" t="s">
        <v>3472</v>
      </c>
      <c r="O4441" s="33" t="s">
        <v>16352</v>
      </c>
      <c r="P4441" s="68">
        <v>2034</v>
      </c>
      <c r="Q4441" s="33" t="s">
        <v>16353</v>
      </c>
      <c r="R4441" s="33" t="s">
        <v>16469</v>
      </c>
      <c r="S4441" s="68">
        <v>46773</v>
      </c>
      <c r="T4441" s="69" t="s">
        <v>16470</v>
      </c>
      <c r="U4441" s="33" t="s">
        <v>3704</v>
      </c>
      <c r="V4441" s="33" t="s">
        <v>3704</v>
      </c>
      <c r="W4441" s="33" t="s">
        <v>3705</v>
      </c>
      <c r="X4441" s="33" t="s">
        <v>3472</v>
      </c>
    </row>
    <row r="4442" spans="14:24" x14ac:dyDescent="0.25">
      <c r="N4442" s="33" t="s">
        <v>3472</v>
      </c>
      <c r="O4442" s="33" t="s">
        <v>16352</v>
      </c>
      <c r="P4442" s="68">
        <v>2034</v>
      </c>
      <c r="Q4442" s="33" t="s">
        <v>16353</v>
      </c>
      <c r="R4442" s="33" t="s">
        <v>16471</v>
      </c>
      <c r="S4442" s="68">
        <v>46788</v>
      </c>
      <c r="T4442" s="33" t="s">
        <v>16472</v>
      </c>
      <c r="U4442" s="33" t="s">
        <v>3704</v>
      </c>
      <c r="V4442" s="33" t="s">
        <v>3704</v>
      </c>
      <c r="W4442" s="33" t="s">
        <v>3705</v>
      </c>
      <c r="X4442" s="33" t="s">
        <v>3472</v>
      </c>
    </row>
    <row r="4443" spans="14:24" x14ac:dyDescent="0.25">
      <c r="N4443" s="33" t="s">
        <v>3472</v>
      </c>
      <c r="O4443" s="33" t="s">
        <v>16352</v>
      </c>
      <c r="P4443" s="68">
        <v>2034</v>
      </c>
      <c r="Q4443" s="33" t="s">
        <v>16353</v>
      </c>
      <c r="R4443" s="33" t="s">
        <v>16473</v>
      </c>
      <c r="S4443" s="68">
        <v>46806</v>
      </c>
      <c r="T4443" s="33" t="s">
        <v>16474</v>
      </c>
      <c r="U4443" s="33" t="s">
        <v>3704</v>
      </c>
      <c r="V4443" s="33" t="s">
        <v>3704</v>
      </c>
      <c r="W4443" s="33" t="s">
        <v>3705</v>
      </c>
      <c r="X4443" s="33" t="s">
        <v>3472</v>
      </c>
    </row>
    <row r="4444" spans="14:24" x14ac:dyDescent="0.25">
      <c r="N4444" s="33" t="s">
        <v>3472</v>
      </c>
      <c r="O4444" s="33" t="s">
        <v>16352</v>
      </c>
      <c r="P4444" s="68">
        <v>2034</v>
      </c>
      <c r="Q4444" s="33" t="s">
        <v>16353</v>
      </c>
      <c r="R4444" s="33" t="s">
        <v>16475</v>
      </c>
      <c r="S4444" s="68">
        <v>46810</v>
      </c>
      <c r="T4444" s="33" t="s">
        <v>16476</v>
      </c>
      <c r="U4444" s="33" t="s">
        <v>3704</v>
      </c>
      <c r="V4444" s="33" t="s">
        <v>3704</v>
      </c>
      <c r="W4444" s="33" t="s">
        <v>3705</v>
      </c>
      <c r="X4444" s="33" t="s">
        <v>3472</v>
      </c>
    </row>
    <row r="4445" spans="14:24" x14ac:dyDescent="0.25">
      <c r="N4445" s="33" t="s">
        <v>3472</v>
      </c>
      <c r="O4445" s="33" t="s">
        <v>16352</v>
      </c>
      <c r="P4445" s="68">
        <v>2034</v>
      </c>
      <c r="Q4445" s="33" t="s">
        <v>16353</v>
      </c>
      <c r="R4445" s="33" t="s">
        <v>16477</v>
      </c>
      <c r="S4445" s="68">
        <v>46832</v>
      </c>
      <c r="T4445" s="69" t="s">
        <v>16478</v>
      </c>
      <c r="U4445" s="33" t="s">
        <v>3704</v>
      </c>
      <c r="V4445" s="33" t="s">
        <v>3704</v>
      </c>
      <c r="W4445" s="33" t="s">
        <v>3705</v>
      </c>
      <c r="X4445" s="33" t="s">
        <v>3472</v>
      </c>
    </row>
    <row r="4446" spans="14:24" x14ac:dyDescent="0.25">
      <c r="N4446" s="33" t="s">
        <v>3472</v>
      </c>
      <c r="O4446" s="33" t="s">
        <v>16352</v>
      </c>
      <c r="P4446" s="68">
        <v>2034</v>
      </c>
      <c r="Q4446" s="33" t="s">
        <v>16353</v>
      </c>
      <c r="R4446" s="33" t="s">
        <v>16479</v>
      </c>
      <c r="S4446" s="68">
        <v>46860</v>
      </c>
      <c r="T4446" s="69" t="s">
        <v>16480</v>
      </c>
      <c r="U4446" s="33" t="s">
        <v>3704</v>
      </c>
      <c r="V4446" s="33" t="s">
        <v>3704</v>
      </c>
      <c r="W4446" s="33" t="s">
        <v>3705</v>
      </c>
      <c r="X4446" s="33" t="s">
        <v>3472</v>
      </c>
    </row>
    <row r="4447" spans="14:24" x14ac:dyDescent="0.25">
      <c r="N4447" s="33" t="s">
        <v>3472</v>
      </c>
      <c r="O4447" s="33" t="s">
        <v>16352</v>
      </c>
      <c r="P4447" s="68">
        <v>2034</v>
      </c>
      <c r="Q4447" s="33" t="s">
        <v>16353</v>
      </c>
      <c r="R4447" s="33" t="s">
        <v>16481</v>
      </c>
      <c r="S4447" s="68">
        <v>56182</v>
      </c>
      <c r="T4447" s="69" t="s">
        <v>16482</v>
      </c>
      <c r="U4447" s="33" t="s">
        <v>3704</v>
      </c>
      <c r="V4447" s="33" t="s">
        <v>3704</v>
      </c>
      <c r="W4447" s="33" t="s">
        <v>3704</v>
      </c>
      <c r="X4447" s="33" t="s">
        <v>3472</v>
      </c>
    </row>
    <row r="4448" spans="14:24" x14ac:dyDescent="0.25">
      <c r="N4448" s="33" t="s">
        <v>3472</v>
      </c>
      <c r="O4448" s="33" t="s">
        <v>16352</v>
      </c>
      <c r="P4448" s="68">
        <v>2034</v>
      </c>
      <c r="Q4448" s="33" t="s">
        <v>16353</v>
      </c>
      <c r="R4448" s="33" t="s">
        <v>16483</v>
      </c>
      <c r="S4448" s="68">
        <v>56224</v>
      </c>
      <c r="T4448" s="69" t="s">
        <v>16484</v>
      </c>
      <c r="U4448" s="33" t="s">
        <v>3704</v>
      </c>
      <c r="V4448" s="33" t="s">
        <v>3704</v>
      </c>
      <c r="W4448" s="33" t="s">
        <v>3704</v>
      </c>
      <c r="X4448" s="33" t="s">
        <v>3472</v>
      </c>
    </row>
    <row r="4449" spans="14:24" x14ac:dyDescent="0.25">
      <c r="N4449" s="33" t="s">
        <v>3472</v>
      </c>
      <c r="O4449" s="33" t="s">
        <v>16352</v>
      </c>
      <c r="P4449" s="68">
        <v>2034</v>
      </c>
      <c r="Q4449" s="33" t="s">
        <v>16353</v>
      </c>
      <c r="R4449" s="33" t="s">
        <v>16485</v>
      </c>
      <c r="S4449" s="68">
        <v>56787</v>
      </c>
      <c r="T4449" s="69" t="s">
        <v>16486</v>
      </c>
      <c r="U4449" s="33" t="s">
        <v>3704</v>
      </c>
      <c r="V4449" s="33" t="s">
        <v>3704</v>
      </c>
      <c r="W4449" s="33" t="s">
        <v>16487</v>
      </c>
      <c r="X4449" s="33" t="s">
        <v>3472</v>
      </c>
    </row>
    <row r="4450" spans="14:24" x14ac:dyDescent="0.25">
      <c r="N4450" s="33" t="s">
        <v>3472</v>
      </c>
      <c r="O4450" s="33" t="s">
        <v>16352</v>
      </c>
      <c r="P4450" s="68">
        <v>2034</v>
      </c>
      <c r="Q4450" s="33" t="s">
        <v>16353</v>
      </c>
      <c r="R4450" s="33" t="s">
        <v>16488</v>
      </c>
      <c r="S4450" s="68">
        <v>58748</v>
      </c>
      <c r="T4450" s="33" t="s">
        <v>16489</v>
      </c>
      <c r="U4450" s="33" t="s">
        <v>3708</v>
      </c>
      <c r="V4450" s="33" t="s">
        <v>3708</v>
      </c>
      <c r="W4450" s="33" t="s">
        <v>16490</v>
      </c>
      <c r="X4450" s="33" t="s">
        <v>3472</v>
      </c>
    </row>
    <row r="4451" spans="14:24" x14ac:dyDescent="0.25">
      <c r="N4451" s="33" t="s">
        <v>3472</v>
      </c>
      <c r="O4451" s="33" t="s">
        <v>16352</v>
      </c>
      <c r="P4451" s="68">
        <v>2034</v>
      </c>
      <c r="Q4451" s="33" t="s">
        <v>16353</v>
      </c>
      <c r="R4451" s="33" t="s">
        <v>16491</v>
      </c>
      <c r="S4451" s="68">
        <v>58929</v>
      </c>
      <c r="T4451" s="69" t="s">
        <v>16492</v>
      </c>
      <c r="U4451" s="33" t="s">
        <v>3704</v>
      </c>
      <c r="V4451" s="33" t="s">
        <v>3704</v>
      </c>
      <c r="W4451" s="33" t="s">
        <v>3705</v>
      </c>
      <c r="X4451" s="33" t="s">
        <v>3472</v>
      </c>
    </row>
    <row r="4452" spans="14:24" x14ac:dyDescent="0.25">
      <c r="N4452" s="33" t="s">
        <v>3472</v>
      </c>
      <c r="O4452" s="33" t="s">
        <v>16352</v>
      </c>
      <c r="P4452" s="68">
        <v>2034</v>
      </c>
      <c r="Q4452" s="33" t="s">
        <v>16353</v>
      </c>
      <c r="R4452" s="33" t="s">
        <v>16493</v>
      </c>
      <c r="S4452" s="68">
        <v>58938</v>
      </c>
      <c r="T4452" s="69" t="s">
        <v>16494</v>
      </c>
      <c r="U4452" s="33" t="s">
        <v>3704</v>
      </c>
      <c r="V4452" s="33" t="s">
        <v>3704</v>
      </c>
      <c r="W4452" s="33" t="s">
        <v>3705</v>
      </c>
      <c r="X4452" s="33" t="s">
        <v>3472</v>
      </c>
    </row>
    <row r="4453" spans="14:24" x14ac:dyDescent="0.25">
      <c r="N4453" s="33" t="s">
        <v>3472</v>
      </c>
      <c r="O4453" s="33" t="s">
        <v>16352</v>
      </c>
      <c r="P4453" s="68">
        <v>2034</v>
      </c>
      <c r="Q4453" s="33" t="s">
        <v>16353</v>
      </c>
      <c r="R4453" s="33" t="s">
        <v>16495</v>
      </c>
      <c r="S4453" s="68">
        <v>20237</v>
      </c>
      <c r="T4453" s="69" t="s">
        <v>16496</v>
      </c>
      <c r="U4453" s="33" t="s">
        <v>3704</v>
      </c>
      <c r="V4453" s="33" t="s">
        <v>3704</v>
      </c>
      <c r="W4453" s="33" t="s">
        <v>16497</v>
      </c>
      <c r="X4453" s="33" t="s">
        <v>3472</v>
      </c>
    </row>
    <row r="4454" spans="14:24" x14ac:dyDescent="0.25">
      <c r="N4454" s="33" t="s">
        <v>3472</v>
      </c>
      <c r="O4454" s="33" t="s">
        <v>16352</v>
      </c>
      <c r="P4454" s="68">
        <v>2034</v>
      </c>
      <c r="Q4454" s="33" t="s">
        <v>16353</v>
      </c>
      <c r="R4454" s="33" t="s">
        <v>16498</v>
      </c>
      <c r="S4454" s="68">
        <v>59127</v>
      </c>
      <c r="T4454" s="69" t="s">
        <v>16499</v>
      </c>
      <c r="U4454" s="33" t="s">
        <v>3704</v>
      </c>
      <c r="V4454" s="33" t="s">
        <v>3704</v>
      </c>
      <c r="W4454" s="33" t="s">
        <v>3705</v>
      </c>
      <c r="X4454" s="33" t="s">
        <v>3472</v>
      </c>
    </row>
    <row r="4455" spans="14:24" x14ac:dyDescent="0.25">
      <c r="N4455" s="33" t="s">
        <v>3472</v>
      </c>
      <c r="O4455" s="33" t="s">
        <v>16352</v>
      </c>
      <c r="P4455" s="68">
        <v>2034</v>
      </c>
      <c r="Q4455" s="33" t="s">
        <v>16353</v>
      </c>
      <c r="R4455" s="33" t="s">
        <v>16500</v>
      </c>
      <c r="S4455" s="68">
        <v>30426</v>
      </c>
      <c r="T4455" s="69" t="s">
        <v>16501</v>
      </c>
      <c r="U4455" s="33" t="s">
        <v>12461</v>
      </c>
      <c r="V4455" s="33" t="s">
        <v>12461</v>
      </c>
      <c r="W4455" s="33" t="s">
        <v>16502</v>
      </c>
      <c r="X4455" s="33" t="s">
        <v>3472</v>
      </c>
    </row>
    <row r="4456" spans="14:24" x14ac:dyDescent="0.25">
      <c r="N4456" s="33" t="s">
        <v>3472</v>
      </c>
      <c r="O4456" s="33" t="s">
        <v>16352</v>
      </c>
      <c r="P4456" s="68">
        <v>2034</v>
      </c>
      <c r="Q4456" s="33" t="s">
        <v>16353</v>
      </c>
      <c r="R4456" s="33" t="s">
        <v>16503</v>
      </c>
      <c r="S4456" s="68">
        <v>18121</v>
      </c>
      <c r="T4456" s="33" t="s">
        <v>16504</v>
      </c>
      <c r="U4456" s="33" t="s">
        <v>3704</v>
      </c>
      <c r="V4456" s="33" t="s">
        <v>3704</v>
      </c>
      <c r="W4456" s="33" t="s">
        <v>3705</v>
      </c>
      <c r="X4456" s="33" t="s">
        <v>3472</v>
      </c>
    </row>
    <row r="4457" spans="14:24" x14ac:dyDescent="0.25">
      <c r="N4457" s="33" t="s">
        <v>3472</v>
      </c>
      <c r="O4457" s="33" t="s">
        <v>16352</v>
      </c>
      <c r="P4457" s="68">
        <v>2034</v>
      </c>
      <c r="Q4457" s="33" t="s">
        <v>16353</v>
      </c>
      <c r="R4457" s="33" t="s">
        <v>16505</v>
      </c>
      <c r="S4457" s="68">
        <v>4207</v>
      </c>
      <c r="T4457" s="33" t="s">
        <v>16506</v>
      </c>
      <c r="U4457" s="33" t="s">
        <v>3704</v>
      </c>
      <c r="V4457" s="33" t="s">
        <v>3704</v>
      </c>
      <c r="W4457" s="33" t="s">
        <v>3705</v>
      </c>
      <c r="X4457" s="33" t="s">
        <v>3472</v>
      </c>
    </row>
    <row r="4458" spans="14:24" x14ac:dyDescent="0.25">
      <c r="N4458" s="33" t="s">
        <v>3472</v>
      </c>
      <c r="O4458" s="33" t="s">
        <v>16352</v>
      </c>
      <c r="P4458" s="68">
        <v>2034</v>
      </c>
      <c r="Q4458" s="33" t="s">
        <v>16353</v>
      </c>
      <c r="R4458" s="33" t="s">
        <v>16507</v>
      </c>
      <c r="S4458" s="68">
        <v>1250</v>
      </c>
      <c r="T4458" s="33" t="s">
        <v>16508</v>
      </c>
      <c r="U4458" s="33" t="s">
        <v>3704</v>
      </c>
      <c r="V4458" s="33" t="s">
        <v>3704</v>
      </c>
      <c r="W4458" s="33" t="s">
        <v>3705</v>
      </c>
      <c r="X4458" s="33" t="s">
        <v>3472</v>
      </c>
    </row>
    <row r="4459" spans="14:24" x14ac:dyDescent="0.25">
      <c r="N4459" s="33" t="s">
        <v>3472</v>
      </c>
      <c r="O4459" s="33" t="s">
        <v>16352</v>
      </c>
      <c r="P4459" s="68">
        <v>2034</v>
      </c>
      <c r="Q4459" s="33" t="s">
        <v>16353</v>
      </c>
      <c r="R4459" s="33" t="s">
        <v>16509</v>
      </c>
      <c r="S4459" s="68">
        <v>4208</v>
      </c>
      <c r="T4459" s="33" t="s">
        <v>16510</v>
      </c>
      <c r="U4459" s="33" t="s">
        <v>3704</v>
      </c>
      <c r="V4459" s="33" t="s">
        <v>3704</v>
      </c>
      <c r="W4459" s="33" t="s">
        <v>3705</v>
      </c>
      <c r="X4459" s="33" t="s">
        <v>3472</v>
      </c>
    </row>
    <row r="4460" spans="14:24" x14ac:dyDescent="0.25">
      <c r="N4460" s="33" t="s">
        <v>3472</v>
      </c>
      <c r="O4460" s="33" t="s">
        <v>16352</v>
      </c>
      <c r="P4460" s="68">
        <v>2034</v>
      </c>
      <c r="Q4460" s="33" t="s">
        <v>16353</v>
      </c>
      <c r="R4460" s="33" t="s">
        <v>16511</v>
      </c>
      <c r="S4460" s="68">
        <v>4209</v>
      </c>
      <c r="T4460" s="69" t="s">
        <v>16512</v>
      </c>
      <c r="U4460" s="33" t="s">
        <v>3704</v>
      </c>
      <c r="V4460" s="33" t="s">
        <v>3704</v>
      </c>
      <c r="W4460" s="33" t="s">
        <v>3705</v>
      </c>
      <c r="X4460" s="33" t="s">
        <v>3472</v>
      </c>
    </row>
    <row r="4461" spans="14:24" x14ac:dyDescent="0.25">
      <c r="N4461" s="33" t="s">
        <v>3472</v>
      </c>
      <c r="O4461" s="33" t="s">
        <v>16352</v>
      </c>
      <c r="P4461" s="68">
        <v>2034</v>
      </c>
      <c r="Q4461" s="33" t="s">
        <v>16353</v>
      </c>
      <c r="R4461" s="33" t="s">
        <v>16513</v>
      </c>
      <c r="S4461" s="68">
        <v>1253</v>
      </c>
      <c r="T4461" s="69" t="s">
        <v>16514</v>
      </c>
      <c r="U4461" s="33" t="s">
        <v>3704</v>
      </c>
      <c r="V4461" s="33" t="s">
        <v>3704</v>
      </c>
      <c r="W4461" s="33" t="s">
        <v>3705</v>
      </c>
      <c r="X4461" s="33" t="s">
        <v>3472</v>
      </c>
    </row>
    <row r="4462" spans="14:24" x14ac:dyDescent="0.25">
      <c r="N4462" s="33" t="s">
        <v>3472</v>
      </c>
      <c r="O4462" s="33" t="s">
        <v>16352</v>
      </c>
      <c r="P4462" s="68">
        <v>2034</v>
      </c>
      <c r="Q4462" s="33" t="s">
        <v>16353</v>
      </c>
      <c r="R4462" s="33" t="s">
        <v>16515</v>
      </c>
      <c r="S4462" s="68">
        <v>4210</v>
      </c>
      <c r="T4462" s="69" t="s">
        <v>16516</v>
      </c>
      <c r="U4462" s="33" t="s">
        <v>3704</v>
      </c>
      <c r="V4462" s="33" t="s">
        <v>3704</v>
      </c>
      <c r="W4462" s="33" t="s">
        <v>3705</v>
      </c>
      <c r="X4462" s="33" t="s">
        <v>3472</v>
      </c>
    </row>
    <row r="4463" spans="14:24" x14ac:dyDescent="0.25">
      <c r="N4463" s="33" t="s">
        <v>3472</v>
      </c>
      <c r="O4463" s="33" t="s">
        <v>16352</v>
      </c>
      <c r="P4463" s="68">
        <v>2034</v>
      </c>
      <c r="Q4463" s="33" t="s">
        <v>16353</v>
      </c>
      <c r="R4463" s="33" t="s">
        <v>16517</v>
      </c>
      <c r="S4463" s="68">
        <v>20766</v>
      </c>
      <c r="T4463" s="69" t="s">
        <v>16518</v>
      </c>
      <c r="U4463" s="33" t="s">
        <v>3704</v>
      </c>
      <c r="V4463" s="33" t="s">
        <v>3704</v>
      </c>
      <c r="W4463" s="33" t="s">
        <v>3705</v>
      </c>
      <c r="X4463" s="33" t="s">
        <v>3472</v>
      </c>
    </row>
    <row r="4464" spans="14:24" x14ac:dyDescent="0.25">
      <c r="N4464" s="33" t="s">
        <v>3472</v>
      </c>
      <c r="O4464" s="33" t="s">
        <v>16352</v>
      </c>
      <c r="P4464" s="68">
        <v>2034</v>
      </c>
      <c r="Q4464" s="33" t="s">
        <v>16353</v>
      </c>
      <c r="R4464" s="33" t="s">
        <v>16519</v>
      </c>
      <c r="S4464" s="68">
        <v>4223</v>
      </c>
      <c r="T4464" s="69" t="s">
        <v>16520</v>
      </c>
      <c r="U4464" s="33" t="s">
        <v>3704</v>
      </c>
      <c r="V4464" s="33" t="s">
        <v>3704</v>
      </c>
      <c r="W4464" s="33" t="s">
        <v>3705</v>
      </c>
      <c r="X4464" s="33" t="s">
        <v>3472</v>
      </c>
    </row>
    <row r="4465" spans="14:24" x14ac:dyDescent="0.25">
      <c r="N4465" s="33" t="s">
        <v>3472</v>
      </c>
      <c r="O4465" s="33" t="s">
        <v>16352</v>
      </c>
      <c r="P4465" s="68">
        <v>2034</v>
      </c>
      <c r="Q4465" s="33" t="s">
        <v>16353</v>
      </c>
      <c r="R4465" s="33" t="s">
        <v>16521</v>
      </c>
      <c r="S4465" s="68">
        <v>1258</v>
      </c>
      <c r="T4465" s="69" t="s">
        <v>16522</v>
      </c>
      <c r="U4465" s="33" t="s">
        <v>3704</v>
      </c>
      <c r="V4465" s="33" t="s">
        <v>3704</v>
      </c>
      <c r="W4465" s="33" t="s">
        <v>3705</v>
      </c>
      <c r="X4465" s="33" t="s">
        <v>3472</v>
      </c>
    </row>
    <row r="4466" spans="14:24" x14ac:dyDescent="0.25">
      <c r="N4466" s="33" t="s">
        <v>3472</v>
      </c>
      <c r="O4466" s="33" t="s">
        <v>16352</v>
      </c>
      <c r="P4466" s="68">
        <v>2034</v>
      </c>
      <c r="Q4466" s="33" t="s">
        <v>16353</v>
      </c>
      <c r="R4466" s="33" t="s">
        <v>16523</v>
      </c>
      <c r="S4466" s="68">
        <v>20978</v>
      </c>
      <c r="T4466" s="33" t="s">
        <v>16524</v>
      </c>
      <c r="U4466" s="33" t="s">
        <v>3704</v>
      </c>
      <c r="V4466" s="33" t="s">
        <v>3704</v>
      </c>
      <c r="W4466" s="33" t="s">
        <v>3705</v>
      </c>
      <c r="X4466" s="33" t="s">
        <v>3472</v>
      </c>
    </row>
    <row r="4467" spans="14:24" x14ac:dyDescent="0.25">
      <c r="N4467" s="33" t="s">
        <v>3472</v>
      </c>
      <c r="O4467" s="33" t="s">
        <v>16352</v>
      </c>
      <c r="P4467" s="68">
        <v>2034</v>
      </c>
      <c r="Q4467" s="33" t="s">
        <v>16353</v>
      </c>
      <c r="R4467" s="33" t="s">
        <v>16525</v>
      </c>
      <c r="S4467" s="68">
        <v>8673</v>
      </c>
      <c r="T4467" s="33" t="s">
        <v>16526</v>
      </c>
      <c r="U4467" s="33" t="s">
        <v>3704</v>
      </c>
      <c r="V4467" s="33" t="s">
        <v>3704</v>
      </c>
      <c r="W4467" s="33" t="s">
        <v>3705</v>
      </c>
      <c r="X4467" s="33" t="s">
        <v>3472</v>
      </c>
    </row>
    <row r="4468" spans="14:24" x14ac:dyDescent="0.25">
      <c r="N4468" s="33" t="s">
        <v>3472</v>
      </c>
      <c r="O4468" s="33" t="s">
        <v>16352</v>
      </c>
      <c r="P4468" s="68">
        <v>2034</v>
      </c>
      <c r="Q4468" s="33" t="s">
        <v>16353</v>
      </c>
      <c r="R4468" s="33" t="s">
        <v>16527</v>
      </c>
      <c r="S4468" s="68">
        <v>9668</v>
      </c>
      <c r="T4468" s="69" t="s">
        <v>16528</v>
      </c>
      <c r="U4468" s="33" t="s">
        <v>3704</v>
      </c>
      <c r="V4468" s="33" t="s">
        <v>3704</v>
      </c>
      <c r="W4468" s="33" t="s">
        <v>3705</v>
      </c>
      <c r="X4468" s="33" t="s">
        <v>3472</v>
      </c>
    </row>
    <row r="4469" spans="14:24" x14ac:dyDescent="0.25">
      <c r="N4469" s="33" t="s">
        <v>3472</v>
      </c>
      <c r="O4469" s="33" t="s">
        <v>16352</v>
      </c>
      <c r="P4469" s="68">
        <v>2034</v>
      </c>
      <c r="Q4469" s="33" t="s">
        <v>16353</v>
      </c>
      <c r="R4469" s="33" t="s">
        <v>16529</v>
      </c>
      <c r="S4469" s="68">
        <v>2028</v>
      </c>
      <c r="T4469" s="69" t="s">
        <v>16530</v>
      </c>
      <c r="U4469" s="33" t="s">
        <v>3704</v>
      </c>
      <c r="V4469" s="33" t="s">
        <v>3704</v>
      </c>
      <c r="W4469" s="33" t="s">
        <v>3705</v>
      </c>
      <c r="X4469" s="33" t="s">
        <v>3472</v>
      </c>
    </row>
    <row r="4470" spans="14:24" x14ac:dyDescent="0.25">
      <c r="N4470" s="33" t="s">
        <v>3472</v>
      </c>
      <c r="O4470" s="33" t="s">
        <v>16352</v>
      </c>
      <c r="P4470" s="68">
        <v>2034</v>
      </c>
      <c r="Q4470" s="33" t="s">
        <v>16353</v>
      </c>
      <c r="R4470" s="33" t="s">
        <v>16531</v>
      </c>
      <c r="S4470" s="68">
        <v>2603</v>
      </c>
      <c r="T4470" s="69" t="s">
        <v>16532</v>
      </c>
      <c r="U4470" s="33" t="s">
        <v>3704</v>
      </c>
      <c r="V4470" s="33" t="s">
        <v>3704</v>
      </c>
      <c r="W4470" s="33" t="s">
        <v>16533</v>
      </c>
      <c r="X4470" s="33" t="s">
        <v>3472</v>
      </c>
    </row>
    <row r="4471" spans="14:24" x14ac:dyDescent="0.25">
      <c r="N4471" s="33" t="s">
        <v>3472</v>
      </c>
      <c r="O4471" s="33" t="s">
        <v>16352</v>
      </c>
      <c r="P4471" s="68">
        <v>2034</v>
      </c>
      <c r="Q4471" s="33" t="s">
        <v>16353</v>
      </c>
      <c r="R4471" s="33" t="s">
        <v>16534</v>
      </c>
      <c r="S4471" s="68">
        <v>13114</v>
      </c>
      <c r="T4471" s="69" t="s">
        <v>16535</v>
      </c>
      <c r="U4471" s="33" t="s">
        <v>3704</v>
      </c>
      <c r="V4471" s="33" t="s">
        <v>3704</v>
      </c>
      <c r="W4471" s="33" t="s">
        <v>3705</v>
      </c>
      <c r="X4471" s="33" t="s">
        <v>3472</v>
      </c>
    </row>
    <row r="4472" spans="14:24" x14ac:dyDescent="0.25">
      <c r="N4472" s="33" t="s">
        <v>3472</v>
      </c>
      <c r="O4472" s="33" t="s">
        <v>16352</v>
      </c>
      <c r="P4472" s="68">
        <v>2034</v>
      </c>
      <c r="Q4472" s="33" t="s">
        <v>16353</v>
      </c>
      <c r="R4472" s="33" t="s">
        <v>16536</v>
      </c>
      <c r="S4472" s="68">
        <v>9612</v>
      </c>
      <c r="T4472" s="69" t="s">
        <v>16537</v>
      </c>
      <c r="U4472" s="33" t="s">
        <v>3704</v>
      </c>
      <c r="V4472" s="33" t="s">
        <v>3704</v>
      </c>
      <c r="W4472" s="33" t="s">
        <v>3705</v>
      </c>
      <c r="X4472" s="33" t="s">
        <v>3472</v>
      </c>
    </row>
    <row r="4473" spans="14:24" x14ac:dyDescent="0.25">
      <c r="N4473" s="33" t="s">
        <v>3472</v>
      </c>
      <c r="O4473" s="33" t="s">
        <v>16352</v>
      </c>
      <c r="P4473" s="68">
        <v>2034</v>
      </c>
      <c r="Q4473" s="33" t="s">
        <v>16353</v>
      </c>
      <c r="R4473" s="33" t="s">
        <v>16538</v>
      </c>
      <c r="S4473" s="68">
        <v>705</v>
      </c>
      <c r="T4473" s="69" t="s">
        <v>16539</v>
      </c>
      <c r="U4473" s="33" t="s">
        <v>3704</v>
      </c>
      <c r="V4473" s="33" t="s">
        <v>3704</v>
      </c>
      <c r="W4473" s="33" t="s">
        <v>3705</v>
      </c>
      <c r="X4473" s="33" t="s">
        <v>3472</v>
      </c>
    </row>
    <row r="4474" spans="14:24" x14ac:dyDescent="0.25">
      <c r="N4474" s="33" t="s">
        <v>3472</v>
      </c>
      <c r="O4474" s="33" t="s">
        <v>16352</v>
      </c>
      <c r="P4474" s="68">
        <v>2034</v>
      </c>
      <c r="Q4474" s="33" t="s">
        <v>16353</v>
      </c>
      <c r="R4474" s="33" t="s">
        <v>16540</v>
      </c>
      <c r="S4474" s="68">
        <v>706</v>
      </c>
      <c r="T4474" s="69" t="s">
        <v>16541</v>
      </c>
      <c r="U4474" s="33" t="s">
        <v>3704</v>
      </c>
      <c r="V4474" s="33" t="s">
        <v>3704</v>
      </c>
      <c r="W4474" s="33" t="s">
        <v>3705</v>
      </c>
      <c r="X4474" s="33" t="s">
        <v>3472</v>
      </c>
    </row>
    <row r="4475" spans="14:24" x14ac:dyDescent="0.25">
      <c r="N4475" s="33" t="s">
        <v>3472</v>
      </c>
      <c r="O4475" s="33" t="s">
        <v>16352</v>
      </c>
      <c r="P4475" s="68">
        <v>2034</v>
      </c>
      <c r="Q4475" s="33" t="s">
        <v>16353</v>
      </c>
      <c r="R4475" s="33" t="s">
        <v>16542</v>
      </c>
      <c r="S4475" s="68">
        <v>707</v>
      </c>
      <c r="T4475" s="69" t="s">
        <v>16543</v>
      </c>
      <c r="U4475" s="33" t="s">
        <v>3704</v>
      </c>
      <c r="V4475" s="33" t="s">
        <v>3704</v>
      </c>
      <c r="W4475" s="33" t="s">
        <v>3705</v>
      </c>
      <c r="X4475" s="33" t="s">
        <v>3472</v>
      </c>
    </row>
    <row r="4476" spans="14:24" x14ac:dyDescent="0.25">
      <c r="N4476" s="33" t="s">
        <v>3472</v>
      </c>
      <c r="O4476" s="33" t="s">
        <v>16352</v>
      </c>
      <c r="P4476" s="68">
        <v>2034</v>
      </c>
      <c r="Q4476" s="33" t="s">
        <v>16353</v>
      </c>
      <c r="R4476" s="33" t="s">
        <v>16544</v>
      </c>
      <c r="S4476" s="68">
        <v>708</v>
      </c>
      <c r="T4476" s="69" t="s">
        <v>16545</v>
      </c>
      <c r="U4476" s="33" t="s">
        <v>3704</v>
      </c>
      <c r="V4476" s="33" t="s">
        <v>3704</v>
      </c>
      <c r="W4476" s="33" t="s">
        <v>16546</v>
      </c>
      <c r="X4476" s="33" t="s">
        <v>3472</v>
      </c>
    </row>
    <row r="4477" spans="14:24" x14ac:dyDescent="0.25">
      <c r="N4477" s="33" t="s">
        <v>3472</v>
      </c>
      <c r="O4477" s="33" t="s">
        <v>16352</v>
      </c>
      <c r="P4477" s="68">
        <v>2034</v>
      </c>
      <c r="Q4477" s="33" t="s">
        <v>16353</v>
      </c>
      <c r="R4477" s="33" t="s">
        <v>16547</v>
      </c>
      <c r="S4477" s="68">
        <v>709</v>
      </c>
      <c r="T4477" s="69" t="s">
        <v>16548</v>
      </c>
      <c r="U4477" s="33" t="s">
        <v>3704</v>
      </c>
      <c r="V4477" s="33" t="s">
        <v>3704</v>
      </c>
      <c r="W4477" s="33" t="s">
        <v>3705</v>
      </c>
      <c r="X4477" s="33" t="s">
        <v>3472</v>
      </c>
    </row>
    <row r="4478" spans="14:24" x14ac:dyDescent="0.25">
      <c r="N4478" s="33" t="s">
        <v>3472</v>
      </c>
      <c r="O4478" s="33" t="s">
        <v>16352</v>
      </c>
      <c r="P4478" s="68">
        <v>2034</v>
      </c>
      <c r="Q4478" s="33" t="s">
        <v>16353</v>
      </c>
      <c r="R4478" s="33" t="s">
        <v>16549</v>
      </c>
      <c r="S4478" s="68">
        <v>20506</v>
      </c>
      <c r="T4478" s="69" t="s">
        <v>16550</v>
      </c>
      <c r="U4478" s="33" t="s">
        <v>3704</v>
      </c>
      <c r="V4478" s="33" t="s">
        <v>3704</v>
      </c>
      <c r="W4478" s="33" t="s">
        <v>3705</v>
      </c>
      <c r="X4478" s="33" t="s">
        <v>3472</v>
      </c>
    </row>
    <row r="4479" spans="14:24" x14ac:dyDescent="0.25">
      <c r="N4479" s="33" t="s">
        <v>3472</v>
      </c>
      <c r="O4479" s="33" t="s">
        <v>16352</v>
      </c>
      <c r="P4479" s="68">
        <v>2034</v>
      </c>
      <c r="Q4479" s="33" t="s">
        <v>16353</v>
      </c>
      <c r="R4479" s="33" t="s">
        <v>16551</v>
      </c>
      <c r="S4479" s="68">
        <v>56121</v>
      </c>
      <c r="T4479" s="69" t="s">
        <v>16552</v>
      </c>
      <c r="U4479" s="33" t="s">
        <v>3704</v>
      </c>
      <c r="V4479" s="33" t="s">
        <v>3704</v>
      </c>
      <c r="W4479" s="33" t="s">
        <v>3705</v>
      </c>
      <c r="X4479" s="33" t="s">
        <v>3472</v>
      </c>
    </row>
    <row r="4480" spans="14:24" x14ac:dyDescent="0.25">
      <c r="N4480" s="33" t="s">
        <v>3472</v>
      </c>
      <c r="O4480" s="33" t="s">
        <v>16352</v>
      </c>
      <c r="P4480" s="68">
        <v>2034</v>
      </c>
      <c r="Q4480" s="33" t="s">
        <v>16353</v>
      </c>
      <c r="R4480" s="33" t="s">
        <v>16553</v>
      </c>
      <c r="S4480" s="68">
        <v>18276</v>
      </c>
      <c r="T4480" s="69" t="s">
        <v>16554</v>
      </c>
      <c r="U4480" s="33" t="s">
        <v>3704</v>
      </c>
      <c r="V4480" s="33" t="s">
        <v>3704</v>
      </c>
      <c r="W4480" s="33" t="s">
        <v>3705</v>
      </c>
      <c r="X4480" s="33" t="s">
        <v>3472</v>
      </c>
    </row>
    <row r="4481" spans="14:24" x14ac:dyDescent="0.25">
      <c r="N4481" s="33" t="s">
        <v>3472</v>
      </c>
      <c r="O4481" s="33" t="s">
        <v>16352</v>
      </c>
      <c r="P4481" s="68">
        <v>2034</v>
      </c>
      <c r="Q4481" s="33" t="s">
        <v>16353</v>
      </c>
      <c r="R4481" s="33" t="s">
        <v>16555</v>
      </c>
      <c r="S4481" s="68">
        <v>20664</v>
      </c>
      <c r="T4481" s="69" t="s">
        <v>16556</v>
      </c>
      <c r="U4481" s="33" t="s">
        <v>3704</v>
      </c>
      <c r="V4481" s="33" t="s">
        <v>3704</v>
      </c>
      <c r="W4481" s="33" t="s">
        <v>3705</v>
      </c>
      <c r="X4481" s="33" t="s">
        <v>3472</v>
      </c>
    </row>
    <row r="4482" spans="14:24" x14ac:dyDescent="0.25">
      <c r="N4482" s="33" t="s">
        <v>3472</v>
      </c>
      <c r="O4482" s="33" t="s">
        <v>16352</v>
      </c>
      <c r="P4482" s="68">
        <v>2034</v>
      </c>
      <c r="Q4482" s="33" t="s">
        <v>16353</v>
      </c>
      <c r="R4482" s="33" t="s">
        <v>16557</v>
      </c>
      <c r="S4482" s="68">
        <v>37700</v>
      </c>
      <c r="T4482" s="69" t="s">
        <v>16558</v>
      </c>
      <c r="U4482" s="33" t="s">
        <v>3704</v>
      </c>
      <c r="V4482" s="33" t="s">
        <v>3704</v>
      </c>
      <c r="W4482" s="33" t="s">
        <v>3705</v>
      </c>
      <c r="X4482" s="33" t="s">
        <v>3472</v>
      </c>
    </row>
    <row r="4483" spans="14:24" x14ac:dyDescent="0.25">
      <c r="N4483" s="33" t="s">
        <v>3472</v>
      </c>
      <c r="O4483" s="33" t="s">
        <v>16352</v>
      </c>
      <c r="P4483" s="68">
        <v>2034</v>
      </c>
      <c r="Q4483" s="33" t="s">
        <v>16353</v>
      </c>
      <c r="R4483" s="33" t="s">
        <v>16559</v>
      </c>
      <c r="S4483" s="68">
        <v>11116</v>
      </c>
      <c r="T4483" s="69" t="s">
        <v>16560</v>
      </c>
      <c r="U4483" s="33" t="s">
        <v>3704</v>
      </c>
      <c r="V4483" s="33" t="s">
        <v>3704</v>
      </c>
      <c r="W4483" s="33" t="s">
        <v>3705</v>
      </c>
      <c r="X4483" s="33" t="s">
        <v>3472</v>
      </c>
    </row>
    <row r="4484" spans="14:24" x14ac:dyDescent="0.25">
      <c r="N4484" s="33" t="s">
        <v>3472</v>
      </c>
      <c r="O4484" s="33" t="s">
        <v>16352</v>
      </c>
      <c r="P4484" s="68">
        <v>2034</v>
      </c>
      <c r="Q4484" s="33" t="s">
        <v>16353</v>
      </c>
      <c r="R4484" s="33" t="s">
        <v>16561</v>
      </c>
      <c r="S4484" s="68">
        <v>4179</v>
      </c>
      <c r="T4484" s="69" t="s">
        <v>16562</v>
      </c>
      <c r="U4484" s="33" t="s">
        <v>3704</v>
      </c>
      <c r="V4484" s="33" t="s">
        <v>3704</v>
      </c>
      <c r="W4484" s="33" t="s">
        <v>3705</v>
      </c>
      <c r="X4484" s="33" t="s">
        <v>3472</v>
      </c>
    </row>
    <row r="4485" spans="14:24" x14ac:dyDescent="0.25">
      <c r="N4485" s="33" t="s">
        <v>3472</v>
      </c>
      <c r="O4485" s="33" t="s">
        <v>16352</v>
      </c>
      <c r="P4485" s="68">
        <v>2034</v>
      </c>
      <c r="Q4485" s="33" t="s">
        <v>16353</v>
      </c>
      <c r="R4485" s="33" t="s">
        <v>16563</v>
      </c>
      <c r="S4485" s="68">
        <v>4509</v>
      </c>
      <c r="T4485" s="69" t="s">
        <v>16564</v>
      </c>
      <c r="U4485" s="33" t="s">
        <v>3704</v>
      </c>
      <c r="V4485" s="33" t="s">
        <v>3704</v>
      </c>
      <c r="W4485" s="33" t="s">
        <v>3705</v>
      </c>
      <c r="X4485" s="33" t="s">
        <v>3472</v>
      </c>
    </row>
    <row r="4486" spans="14:24" x14ac:dyDescent="0.25">
      <c r="N4486" s="33" t="s">
        <v>3472</v>
      </c>
      <c r="O4486" s="33" t="s">
        <v>16352</v>
      </c>
      <c r="P4486" s="68">
        <v>2034</v>
      </c>
      <c r="Q4486" s="33" t="s">
        <v>16353</v>
      </c>
      <c r="R4486" s="33" t="s">
        <v>16565</v>
      </c>
      <c r="S4486" s="68">
        <v>4936</v>
      </c>
      <c r="T4486" s="69" t="s">
        <v>16566</v>
      </c>
      <c r="U4486" s="33" t="s">
        <v>3704</v>
      </c>
      <c r="V4486" s="33" t="s">
        <v>3704</v>
      </c>
      <c r="W4486" s="33" t="s">
        <v>3705</v>
      </c>
      <c r="X4486" s="33" t="s">
        <v>3472</v>
      </c>
    </row>
    <row r="4487" spans="14:24" x14ac:dyDescent="0.25">
      <c r="N4487" s="33" t="s">
        <v>3472</v>
      </c>
      <c r="O4487" s="33" t="s">
        <v>16352</v>
      </c>
      <c r="P4487" s="68">
        <v>2034</v>
      </c>
      <c r="Q4487" s="33" t="s">
        <v>16353</v>
      </c>
      <c r="R4487" s="33" t="s">
        <v>16567</v>
      </c>
      <c r="S4487" s="68">
        <v>21731</v>
      </c>
      <c r="T4487" s="69" t="s">
        <v>16568</v>
      </c>
      <c r="U4487" s="33" t="s">
        <v>3704</v>
      </c>
      <c r="V4487" s="33" t="s">
        <v>3704</v>
      </c>
      <c r="W4487" s="33" t="s">
        <v>3705</v>
      </c>
      <c r="X4487" s="33" t="s">
        <v>3472</v>
      </c>
    </row>
    <row r="4488" spans="14:24" x14ac:dyDescent="0.25">
      <c r="N4488" s="33" t="s">
        <v>3472</v>
      </c>
      <c r="O4488" s="33" t="s">
        <v>16352</v>
      </c>
      <c r="P4488" s="68">
        <v>2034</v>
      </c>
      <c r="Q4488" s="33" t="s">
        <v>16353</v>
      </c>
      <c r="R4488" s="33" t="s">
        <v>16569</v>
      </c>
      <c r="S4488" s="68">
        <v>21732</v>
      </c>
      <c r="T4488" s="69" t="s">
        <v>16570</v>
      </c>
      <c r="U4488" s="33" t="s">
        <v>3704</v>
      </c>
      <c r="V4488" s="33" t="s">
        <v>3704</v>
      </c>
      <c r="W4488" s="33" t="s">
        <v>3705</v>
      </c>
      <c r="X4488" s="33" t="s">
        <v>3472</v>
      </c>
    </row>
    <row r="4489" spans="14:24" x14ac:dyDescent="0.25">
      <c r="N4489" s="33" t="s">
        <v>3472</v>
      </c>
      <c r="O4489" s="33" t="s">
        <v>16352</v>
      </c>
      <c r="P4489" s="68">
        <v>2034</v>
      </c>
      <c r="Q4489" s="33" t="s">
        <v>16353</v>
      </c>
      <c r="R4489" s="33" t="s">
        <v>16571</v>
      </c>
      <c r="S4489" s="68">
        <v>21738</v>
      </c>
      <c r="T4489" s="69" t="s">
        <v>16572</v>
      </c>
      <c r="U4489" s="33" t="s">
        <v>3704</v>
      </c>
      <c r="V4489" s="33" t="s">
        <v>3704</v>
      </c>
      <c r="W4489" s="33" t="s">
        <v>3705</v>
      </c>
      <c r="X4489" s="33" t="s">
        <v>3472</v>
      </c>
    </row>
    <row r="4490" spans="14:24" x14ac:dyDescent="0.25">
      <c r="N4490" s="33" t="s">
        <v>3472</v>
      </c>
      <c r="O4490" s="33" t="s">
        <v>16352</v>
      </c>
      <c r="P4490" s="68">
        <v>2034</v>
      </c>
      <c r="Q4490" s="33" t="s">
        <v>16353</v>
      </c>
      <c r="R4490" s="33" t="s">
        <v>16573</v>
      </c>
      <c r="S4490" s="68">
        <v>5582</v>
      </c>
      <c r="T4490" s="69" t="s">
        <v>16574</v>
      </c>
      <c r="U4490" s="33" t="s">
        <v>3704</v>
      </c>
      <c r="V4490" s="33" t="s">
        <v>3704</v>
      </c>
      <c r="W4490" s="33" t="s">
        <v>3705</v>
      </c>
      <c r="X4490" s="33" t="s">
        <v>3472</v>
      </c>
    </row>
    <row r="4491" spans="14:24" x14ac:dyDescent="0.25">
      <c r="N4491" s="33" t="s">
        <v>3472</v>
      </c>
      <c r="O4491" s="33" t="s">
        <v>16352</v>
      </c>
      <c r="P4491" s="68">
        <v>2034</v>
      </c>
      <c r="Q4491" s="33" t="s">
        <v>16353</v>
      </c>
      <c r="R4491" s="33" t="s">
        <v>16575</v>
      </c>
      <c r="S4491" s="68">
        <v>5583</v>
      </c>
      <c r="T4491" s="69" t="s">
        <v>16576</v>
      </c>
      <c r="U4491" s="33" t="s">
        <v>3704</v>
      </c>
      <c r="V4491" s="33" t="s">
        <v>3704</v>
      </c>
      <c r="W4491" s="33" t="s">
        <v>3705</v>
      </c>
      <c r="X4491" s="33" t="s">
        <v>3472</v>
      </c>
    </row>
    <row r="4492" spans="14:24" x14ac:dyDescent="0.25">
      <c r="N4492" s="33" t="s">
        <v>3472</v>
      </c>
      <c r="O4492" s="33" t="s">
        <v>16352</v>
      </c>
      <c r="P4492" s="68">
        <v>2034</v>
      </c>
      <c r="Q4492" s="33" t="s">
        <v>16353</v>
      </c>
      <c r="R4492" s="33" t="s">
        <v>16577</v>
      </c>
      <c r="S4492" s="68">
        <v>22400</v>
      </c>
      <c r="T4492" s="69" t="s">
        <v>16578</v>
      </c>
      <c r="U4492" s="33" t="s">
        <v>3708</v>
      </c>
      <c r="V4492" s="33" t="s">
        <v>3708</v>
      </c>
      <c r="W4492" s="33" t="s">
        <v>16579</v>
      </c>
      <c r="X4492" s="33" t="s">
        <v>3472</v>
      </c>
    </row>
    <row r="4493" spans="14:24" x14ac:dyDescent="0.25">
      <c r="N4493" s="33" t="s">
        <v>3472</v>
      </c>
      <c r="O4493" s="33" t="s">
        <v>16352</v>
      </c>
      <c r="P4493" s="68">
        <v>2034</v>
      </c>
      <c r="Q4493" s="33" t="s">
        <v>16353</v>
      </c>
      <c r="R4493" s="33" t="s">
        <v>16580</v>
      </c>
      <c r="S4493" s="68">
        <v>19280</v>
      </c>
      <c r="T4493" s="69" t="s">
        <v>16581</v>
      </c>
      <c r="U4493" s="33" t="s">
        <v>3704</v>
      </c>
      <c r="V4493" s="33" t="s">
        <v>3704</v>
      </c>
      <c r="W4493" s="33" t="s">
        <v>3705</v>
      </c>
      <c r="X4493" s="33" t="s">
        <v>3472</v>
      </c>
    </row>
    <row r="4494" spans="14:24" x14ac:dyDescent="0.25">
      <c r="N4494" s="33" t="s">
        <v>3472</v>
      </c>
      <c r="O4494" s="33" t="s">
        <v>16352</v>
      </c>
      <c r="P4494" s="68">
        <v>2034</v>
      </c>
      <c r="Q4494" s="33" t="s">
        <v>16353</v>
      </c>
      <c r="R4494" s="33" t="s">
        <v>16582</v>
      </c>
      <c r="S4494" s="68">
        <v>5903</v>
      </c>
      <c r="T4494" s="69" t="s">
        <v>16583</v>
      </c>
      <c r="U4494" s="33" t="s">
        <v>3708</v>
      </c>
      <c r="V4494" s="33" t="s">
        <v>3708</v>
      </c>
      <c r="W4494" s="33" t="s">
        <v>3792</v>
      </c>
      <c r="X4494" s="33" t="s">
        <v>3472</v>
      </c>
    </row>
    <row r="4495" spans="14:24" x14ac:dyDescent="0.25">
      <c r="N4495" s="33" t="s">
        <v>3472</v>
      </c>
      <c r="O4495" s="33" t="s">
        <v>16352</v>
      </c>
      <c r="P4495" s="68">
        <v>2034</v>
      </c>
      <c r="Q4495" s="33" t="s">
        <v>16353</v>
      </c>
      <c r="R4495" s="33" t="s">
        <v>16584</v>
      </c>
      <c r="S4495" s="68">
        <v>5912</v>
      </c>
      <c r="T4495" s="69" t="s">
        <v>16585</v>
      </c>
      <c r="U4495" s="33" t="s">
        <v>3708</v>
      </c>
      <c r="V4495" s="33" t="s">
        <v>3708</v>
      </c>
      <c r="W4495" s="33" t="s">
        <v>16586</v>
      </c>
      <c r="X4495" s="33" t="s">
        <v>3472</v>
      </c>
    </row>
    <row r="4496" spans="14:24" x14ac:dyDescent="0.25">
      <c r="N4496" s="33" t="s">
        <v>3472</v>
      </c>
      <c r="O4496" s="33" t="s">
        <v>16352</v>
      </c>
      <c r="P4496" s="68">
        <v>2034</v>
      </c>
      <c r="Q4496" s="33" t="s">
        <v>16353</v>
      </c>
      <c r="R4496" s="33" t="s">
        <v>16587</v>
      </c>
      <c r="S4496" s="68">
        <v>5948</v>
      </c>
      <c r="T4496" s="69" t="s">
        <v>16588</v>
      </c>
      <c r="U4496" s="33" t="s">
        <v>3704</v>
      </c>
      <c r="V4496" s="33" t="s">
        <v>3704</v>
      </c>
      <c r="W4496" s="33" t="s">
        <v>3705</v>
      </c>
      <c r="X4496" s="33" t="s">
        <v>3472</v>
      </c>
    </row>
    <row r="4497" spans="14:24" x14ac:dyDescent="0.25">
      <c r="N4497" s="33" t="s">
        <v>3472</v>
      </c>
      <c r="O4497" s="33" t="s">
        <v>16352</v>
      </c>
      <c r="P4497" s="68">
        <v>2034</v>
      </c>
      <c r="Q4497" s="33" t="s">
        <v>16353</v>
      </c>
      <c r="R4497" s="33" t="s">
        <v>16589</v>
      </c>
      <c r="S4497" s="68">
        <v>5949</v>
      </c>
      <c r="T4497" s="69" t="s">
        <v>16590</v>
      </c>
      <c r="U4497" s="33" t="s">
        <v>3704</v>
      </c>
      <c r="V4497" s="33" t="s">
        <v>3704</v>
      </c>
      <c r="W4497" s="33" t="s">
        <v>3705</v>
      </c>
      <c r="X4497" s="33" t="s">
        <v>3472</v>
      </c>
    </row>
    <row r="4498" spans="14:24" x14ac:dyDescent="0.25">
      <c r="N4498" s="33" t="s">
        <v>3472</v>
      </c>
      <c r="O4498" s="33" t="s">
        <v>16352</v>
      </c>
      <c r="P4498" s="68">
        <v>2034</v>
      </c>
      <c r="Q4498" s="33" t="s">
        <v>16353</v>
      </c>
      <c r="R4498" s="33" t="s">
        <v>16591</v>
      </c>
      <c r="S4498" s="68">
        <v>5950</v>
      </c>
      <c r="T4498" s="69" t="s">
        <v>16592</v>
      </c>
      <c r="U4498" s="33" t="s">
        <v>3704</v>
      </c>
      <c r="V4498" s="33" t="s">
        <v>3704</v>
      </c>
      <c r="W4498" s="33" t="s">
        <v>3705</v>
      </c>
      <c r="X4498" s="33" t="s">
        <v>3472</v>
      </c>
    </row>
    <row r="4499" spans="14:24" x14ac:dyDescent="0.25">
      <c r="N4499" s="33" t="s">
        <v>3472</v>
      </c>
      <c r="O4499" s="33" t="s">
        <v>16352</v>
      </c>
      <c r="P4499" s="68">
        <v>2034</v>
      </c>
      <c r="Q4499" s="33" t="s">
        <v>16353</v>
      </c>
      <c r="R4499" s="33" t="s">
        <v>16593</v>
      </c>
      <c r="S4499" s="68">
        <v>21980</v>
      </c>
      <c r="T4499" s="69" t="s">
        <v>16594</v>
      </c>
      <c r="U4499" s="33" t="s">
        <v>3708</v>
      </c>
      <c r="V4499" s="33" t="s">
        <v>3708</v>
      </c>
      <c r="W4499" s="33" t="s">
        <v>3792</v>
      </c>
      <c r="X4499" s="33" t="s">
        <v>3472</v>
      </c>
    </row>
    <row r="4500" spans="14:24" x14ac:dyDescent="0.25">
      <c r="N4500" s="33" t="s">
        <v>3472</v>
      </c>
      <c r="O4500" s="33" t="s">
        <v>16352</v>
      </c>
      <c r="P4500" s="68">
        <v>2034</v>
      </c>
      <c r="Q4500" s="33" t="s">
        <v>16353</v>
      </c>
      <c r="R4500" s="33" t="s">
        <v>16595</v>
      </c>
      <c r="S4500" s="68">
        <v>31508</v>
      </c>
      <c r="T4500" s="69" t="s">
        <v>16596</v>
      </c>
      <c r="U4500" s="33" t="s">
        <v>3704</v>
      </c>
      <c r="V4500" s="33" t="s">
        <v>3704</v>
      </c>
      <c r="W4500" s="33" t="s">
        <v>3705</v>
      </c>
      <c r="X4500" s="33" t="s">
        <v>3472</v>
      </c>
    </row>
    <row r="4501" spans="14:24" x14ac:dyDescent="0.25">
      <c r="N4501" s="33" t="s">
        <v>3472</v>
      </c>
      <c r="O4501" s="33" t="s">
        <v>16352</v>
      </c>
      <c r="P4501" s="68">
        <v>2034</v>
      </c>
      <c r="Q4501" s="33" t="s">
        <v>16353</v>
      </c>
      <c r="R4501" s="33" t="s">
        <v>16597</v>
      </c>
      <c r="S4501" s="68">
        <v>27937</v>
      </c>
      <c r="T4501" s="69" t="s">
        <v>16598</v>
      </c>
      <c r="U4501" s="33" t="s">
        <v>3704</v>
      </c>
      <c r="V4501" s="33" t="s">
        <v>3704</v>
      </c>
      <c r="W4501" s="33" t="s">
        <v>3705</v>
      </c>
      <c r="X4501" s="33" t="s">
        <v>3472</v>
      </c>
    </row>
    <row r="4502" spans="14:24" x14ac:dyDescent="0.25">
      <c r="N4502" s="33" t="s">
        <v>3472</v>
      </c>
      <c r="O4502" s="33" t="s">
        <v>16352</v>
      </c>
      <c r="P4502" s="68">
        <v>2034</v>
      </c>
      <c r="Q4502" s="33" t="s">
        <v>16353</v>
      </c>
      <c r="R4502" s="33" t="s">
        <v>16599</v>
      </c>
      <c r="S4502" s="68">
        <v>21971</v>
      </c>
      <c r="T4502" s="33" t="s">
        <v>16600</v>
      </c>
      <c r="U4502" s="33" t="s">
        <v>3708</v>
      </c>
      <c r="V4502" s="33" t="s">
        <v>3708</v>
      </c>
      <c r="W4502" s="33" t="s">
        <v>3792</v>
      </c>
      <c r="X4502" s="33" t="s">
        <v>3472</v>
      </c>
    </row>
    <row r="4503" spans="14:24" x14ac:dyDescent="0.25">
      <c r="N4503" s="33" t="s">
        <v>3472</v>
      </c>
      <c r="O4503" s="33" t="s">
        <v>16352</v>
      </c>
      <c r="P4503" s="68">
        <v>2034</v>
      </c>
      <c r="Q4503" s="33" t="s">
        <v>16353</v>
      </c>
      <c r="R4503" s="33" t="s">
        <v>16601</v>
      </c>
      <c r="S4503" s="68">
        <v>21981</v>
      </c>
      <c r="T4503" s="69" t="s">
        <v>16602</v>
      </c>
      <c r="U4503" s="33" t="s">
        <v>3708</v>
      </c>
      <c r="V4503" s="33" t="s">
        <v>3708</v>
      </c>
      <c r="W4503" s="33" t="s">
        <v>16603</v>
      </c>
      <c r="X4503" s="33" t="s">
        <v>3472</v>
      </c>
    </row>
    <row r="4504" spans="14:24" x14ac:dyDescent="0.25">
      <c r="N4504" s="33" t="s">
        <v>3472</v>
      </c>
      <c r="O4504" s="33" t="s">
        <v>16352</v>
      </c>
      <c r="P4504" s="68">
        <v>2034</v>
      </c>
      <c r="Q4504" s="33" t="s">
        <v>16353</v>
      </c>
      <c r="R4504" s="33" t="s">
        <v>16604</v>
      </c>
      <c r="S4504" s="68">
        <v>22005</v>
      </c>
      <c r="T4504" s="69" t="s">
        <v>16605</v>
      </c>
      <c r="U4504" s="33" t="s">
        <v>3708</v>
      </c>
      <c r="V4504" s="33" t="s">
        <v>3708</v>
      </c>
      <c r="W4504" s="33" t="s">
        <v>16603</v>
      </c>
      <c r="X4504" s="33" t="s">
        <v>3472</v>
      </c>
    </row>
    <row r="4505" spans="14:24" x14ac:dyDescent="0.25">
      <c r="N4505" s="33" t="s">
        <v>3472</v>
      </c>
      <c r="O4505" s="33" t="s">
        <v>16352</v>
      </c>
      <c r="P4505" s="68">
        <v>2034</v>
      </c>
      <c r="Q4505" s="33" t="s">
        <v>16353</v>
      </c>
      <c r="R4505" s="33" t="s">
        <v>16606</v>
      </c>
      <c r="S4505" s="68">
        <v>23518</v>
      </c>
      <c r="T4505" s="69" t="s">
        <v>16607</v>
      </c>
      <c r="U4505" s="33" t="s">
        <v>3708</v>
      </c>
      <c r="V4505" s="33" t="s">
        <v>3708</v>
      </c>
      <c r="W4505" s="33" t="s">
        <v>3792</v>
      </c>
      <c r="X4505" s="33" t="s">
        <v>3472</v>
      </c>
    </row>
    <row r="4506" spans="14:24" x14ac:dyDescent="0.25">
      <c r="N4506" s="33" t="s">
        <v>3472</v>
      </c>
      <c r="O4506" s="33" t="s">
        <v>16352</v>
      </c>
      <c r="P4506" s="68">
        <v>2034</v>
      </c>
      <c r="Q4506" s="33" t="s">
        <v>16353</v>
      </c>
      <c r="R4506" s="33" t="s">
        <v>16608</v>
      </c>
      <c r="S4506" s="68">
        <v>21963</v>
      </c>
      <c r="T4506" s="69" t="s">
        <v>16609</v>
      </c>
      <c r="U4506" s="33" t="s">
        <v>3708</v>
      </c>
      <c r="V4506" s="33" t="s">
        <v>3708</v>
      </c>
      <c r="W4506" s="33" t="s">
        <v>3792</v>
      </c>
      <c r="X4506" s="33" t="s">
        <v>3472</v>
      </c>
    </row>
    <row r="4507" spans="14:24" x14ac:dyDescent="0.25">
      <c r="N4507" s="70" t="s">
        <v>3472</v>
      </c>
      <c r="O4507" s="33" t="s">
        <v>16352</v>
      </c>
      <c r="P4507" s="68">
        <v>2034</v>
      </c>
      <c r="Q4507" s="33" t="s">
        <v>16353</v>
      </c>
      <c r="R4507" s="33" t="s">
        <v>3650</v>
      </c>
      <c r="S4507" s="68">
        <v>7083</v>
      </c>
      <c r="T4507" s="69" t="s">
        <v>16610</v>
      </c>
      <c r="U4507" s="33" t="s">
        <v>3708</v>
      </c>
      <c r="V4507" s="33" t="s">
        <v>3708</v>
      </c>
      <c r="W4507" s="33" t="s">
        <v>16611</v>
      </c>
      <c r="X4507" s="70" t="s">
        <v>3472</v>
      </c>
    </row>
    <row r="4508" spans="14:24" x14ac:dyDescent="0.25">
      <c r="N4508" s="33" t="s">
        <v>3472</v>
      </c>
      <c r="O4508" s="33" t="s">
        <v>16352</v>
      </c>
      <c r="P4508" s="68">
        <v>2034</v>
      </c>
      <c r="Q4508" s="33" t="s">
        <v>16353</v>
      </c>
      <c r="R4508" s="33" t="s">
        <v>16612</v>
      </c>
      <c r="S4508" s="68">
        <v>12886</v>
      </c>
      <c r="T4508" s="69" t="s">
        <v>16613</v>
      </c>
      <c r="U4508" s="33" t="s">
        <v>3708</v>
      </c>
      <c r="V4508" s="33" t="s">
        <v>3708</v>
      </c>
      <c r="W4508" s="33" t="s">
        <v>3792</v>
      </c>
      <c r="X4508" s="33" t="s">
        <v>3472</v>
      </c>
    </row>
    <row r="4509" spans="14:24" x14ac:dyDescent="0.25">
      <c r="N4509" s="33" t="s">
        <v>3472</v>
      </c>
      <c r="O4509" s="33" t="s">
        <v>16352</v>
      </c>
      <c r="P4509" s="68">
        <v>2034</v>
      </c>
      <c r="Q4509" s="33" t="s">
        <v>16353</v>
      </c>
      <c r="R4509" s="33" t="s">
        <v>16614</v>
      </c>
      <c r="S4509" s="68">
        <v>21966</v>
      </c>
      <c r="T4509" s="69" t="s">
        <v>16615</v>
      </c>
      <c r="U4509" s="33" t="s">
        <v>3708</v>
      </c>
      <c r="V4509" s="33" t="s">
        <v>3708</v>
      </c>
      <c r="W4509" s="33" t="s">
        <v>3792</v>
      </c>
      <c r="X4509" s="33" t="s">
        <v>3472</v>
      </c>
    </row>
    <row r="4510" spans="14:24" x14ac:dyDescent="0.25">
      <c r="N4510" s="33" t="s">
        <v>3472</v>
      </c>
      <c r="O4510" s="33" t="s">
        <v>16352</v>
      </c>
      <c r="P4510" s="68">
        <v>2034</v>
      </c>
      <c r="Q4510" s="33" t="s">
        <v>16353</v>
      </c>
      <c r="R4510" s="33" t="s">
        <v>16616</v>
      </c>
      <c r="S4510" s="68">
        <v>7175</v>
      </c>
      <c r="T4510" s="69" t="s">
        <v>16617</v>
      </c>
      <c r="U4510" s="33" t="s">
        <v>3708</v>
      </c>
      <c r="V4510" s="33" t="s">
        <v>3708</v>
      </c>
      <c r="W4510" s="33" t="s">
        <v>3792</v>
      </c>
      <c r="X4510" s="33" t="s">
        <v>3472</v>
      </c>
    </row>
    <row r="4511" spans="14:24" x14ac:dyDescent="0.25">
      <c r="N4511" s="33" t="s">
        <v>3472</v>
      </c>
      <c r="O4511" s="33" t="s">
        <v>16352</v>
      </c>
      <c r="P4511" s="68">
        <v>2034</v>
      </c>
      <c r="Q4511" s="33" t="s">
        <v>16353</v>
      </c>
      <c r="R4511" s="33" t="s">
        <v>16618</v>
      </c>
      <c r="S4511" s="68">
        <v>7177</v>
      </c>
      <c r="T4511" s="69" t="s">
        <v>16619</v>
      </c>
      <c r="U4511" s="33" t="s">
        <v>3708</v>
      </c>
      <c r="V4511" s="33" t="s">
        <v>3708</v>
      </c>
      <c r="W4511" s="33" t="s">
        <v>3792</v>
      </c>
      <c r="X4511" s="33" t="s">
        <v>3472</v>
      </c>
    </row>
    <row r="4512" spans="14:24" x14ac:dyDescent="0.25">
      <c r="N4512" s="33" t="s">
        <v>3472</v>
      </c>
      <c r="O4512" s="33" t="s">
        <v>16352</v>
      </c>
      <c r="P4512" s="68">
        <v>2034</v>
      </c>
      <c r="Q4512" s="33" t="s">
        <v>16353</v>
      </c>
      <c r="R4512" s="33" t="s">
        <v>16620</v>
      </c>
      <c r="S4512" s="68">
        <v>7179</v>
      </c>
      <c r="T4512" s="69" t="s">
        <v>16621</v>
      </c>
      <c r="U4512" s="33" t="s">
        <v>3708</v>
      </c>
      <c r="V4512" s="33" t="s">
        <v>3708</v>
      </c>
      <c r="W4512" s="33" t="s">
        <v>16586</v>
      </c>
      <c r="X4512" s="33" t="s">
        <v>3472</v>
      </c>
    </row>
    <row r="4513" spans="14:24" x14ac:dyDescent="0.25">
      <c r="N4513" s="33" t="s">
        <v>3472</v>
      </c>
      <c r="O4513" s="33" t="s">
        <v>16352</v>
      </c>
      <c r="P4513" s="68">
        <v>2034</v>
      </c>
      <c r="Q4513" s="33" t="s">
        <v>16353</v>
      </c>
      <c r="R4513" s="33" t="s">
        <v>16622</v>
      </c>
      <c r="S4513" s="68">
        <v>21977</v>
      </c>
      <c r="T4513" s="69" t="s">
        <v>16623</v>
      </c>
      <c r="U4513" s="33" t="s">
        <v>3704</v>
      </c>
      <c r="V4513" s="33" t="s">
        <v>3704</v>
      </c>
      <c r="W4513" s="33" t="s">
        <v>16624</v>
      </c>
      <c r="X4513" s="33" t="s">
        <v>3472</v>
      </c>
    </row>
    <row r="4514" spans="14:24" x14ac:dyDescent="0.25">
      <c r="N4514" s="33" t="s">
        <v>3472</v>
      </c>
      <c r="O4514" s="33" t="s">
        <v>16352</v>
      </c>
      <c r="P4514" s="68">
        <v>2034</v>
      </c>
      <c r="Q4514" s="33" t="s">
        <v>16353</v>
      </c>
      <c r="R4514" s="33" t="s">
        <v>16625</v>
      </c>
      <c r="S4514" s="68">
        <v>21945</v>
      </c>
      <c r="T4514" s="69" t="s">
        <v>16626</v>
      </c>
      <c r="U4514" s="33" t="s">
        <v>3708</v>
      </c>
      <c r="V4514" s="33" t="s">
        <v>3708</v>
      </c>
      <c r="W4514" s="69" t="s">
        <v>16627</v>
      </c>
      <c r="X4514" s="33" t="s">
        <v>3472</v>
      </c>
    </row>
    <row r="4515" spans="14:24" x14ac:dyDescent="0.25">
      <c r="N4515" s="33" t="s">
        <v>3472</v>
      </c>
      <c r="O4515" s="33" t="s">
        <v>16352</v>
      </c>
      <c r="P4515" s="68">
        <v>2034</v>
      </c>
      <c r="Q4515" s="33" t="s">
        <v>16353</v>
      </c>
      <c r="R4515" s="33" t="s">
        <v>16628</v>
      </c>
      <c r="S4515" s="68">
        <v>22039</v>
      </c>
      <c r="T4515" s="69" t="s">
        <v>16629</v>
      </c>
      <c r="U4515" s="33" t="s">
        <v>3708</v>
      </c>
      <c r="V4515" s="33" t="s">
        <v>3708</v>
      </c>
      <c r="W4515" s="33" t="s">
        <v>16630</v>
      </c>
      <c r="X4515" s="33" t="s">
        <v>3472</v>
      </c>
    </row>
    <row r="4516" spans="14:24" x14ac:dyDescent="0.25">
      <c r="N4516" s="33" t="s">
        <v>3472</v>
      </c>
      <c r="O4516" s="33" t="s">
        <v>16352</v>
      </c>
      <c r="P4516" s="68">
        <v>2034</v>
      </c>
      <c r="Q4516" s="33" t="s">
        <v>16353</v>
      </c>
      <c r="R4516" s="33" t="s">
        <v>16631</v>
      </c>
      <c r="S4516" s="68">
        <v>22215</v>
      </c>
      <c r="T4516" s="69" t="s">
        <v>16632</v>
      </c>
      <c r="U4516" s="33" t="s">
        <v>3708</v>
      </c>
      <c r="V4516" s="33" t="s">
        <v>3708</v>
      </c>
      <c r="W4516" s="33" t="s">
        <v>16630</v>
      </c>
      <c r="X4516" s="33" t="s">
        <v>3472</v>
      </c>
    </row>
    <row r="4517" spans="14:24" x14ac:dyDescent="0.25">
      <c r="N4517" s="33" t="s">
        <v>3472</v>
      </c>
      <c r="O4517" s="33" t="s">
        <v>16352</v>
      </c>
      <c r="P4517" s="68">
        <v>2034</v>
      </c>
      <c r="Q4517" s="33" t="s">
        <v>16353</v>
      </c>
      <c r="R4517" s="33" t="s">
        <v>16633</v>
      </c>
      <c r="S4517" s="68">
        <v>21909</v>
      </c>
      <c r="T4517" s="69" t="s">
        <v>16634</v>
      </c>
      <c r="U4517" s="33" t="s">
        <v>3708</v>
      </c>
      <c r="V4517" s="33" t="s">
        <v>3708</v>
      </c>
      <c r="W4517" s="33" t="s">
        <v>3792</v>
      </c>
      <c r="X4517" s="33" t="s">
        <v>3472</v>
      </c>
    </row>
    <row r="4518" spans="14:24" x14ac:dyDescent="0.25">
      <c r="N4518" s="33" t="s">
        <v>3472</v>
      </c>
      <c r="O4518" s="33" t="s">
        <v>16352</v>
      </c>
      <c r="P4518" s="68">
        <v>2034</v>
      </c>
      <c r="Q4518" s="33" t="s">
        <v>16353</v>
      </c>
      <c r="R4518" s="33" t="s">
        <v>16635</v>
      </c>
      <c r="S4518" s="68">
        <v>22175</v>
      </c>
      <c r="T4518" s="69" t="s">
        <v>16636</v>
      </c>
      <c r="U4518" s="33" t="s">
        <v>3708</v>
      </c>
      <c r="V4518" s="33" t="s">
        <v>3708</v>
      </c>
      <c r="W4518" s="33" t="s">
        <v>3792</v>
      </c>
      <c r="X4518" s="33" t="s">
        <v>3472</v>
      </c>
    </row>
    <row r="4519" spans="14:24" x14ac:dyDescent="0.25">
      <c r="N4519" s="33" t="s">
        <v>3472</v>
      </c>
      <c r="O4519" s="33" t="s">
        <v>16352</v>
      </c>
      <c r="P4519" s="68">
        <v>2034</v>
      </c>
      <c r="Q4519" s="33" t="s">
        <v>16353</v>
      </c>
      <c r="R4519" s="33" t="s">
        <v>16637</v>
      </c>
      <c r="S4519" s="68">
        <v>22220</v>
      </c>
      <c r="T4519" s="33" t="s">
        <v>16638</v>
      </c>
      <c r="U4519" s="33" t="s">
        <v>3708</v>
      </c>
      <c r="V4519" s="33" t="s">
        <v>3708</v>
      </c>
      <c r="W4519" s="33" t="s">
        <v>3792</v>
      </c>
      <c r="X4519" s="33" t="s">
        <v>3472</v>
      </c>
    </row>
    <row r="4520" spans="14:24" x14ac:dyDescent="0.25">
      <c r="N4520" s="33" t="s">
        <v>3472</v>
      </c>
      <c r="O4520" s="33" t="s">
        <v>16352</v>
      </c>
      <c r="P4520" s="68">
        <v>2034</v>
      </c>
      <c r="Q4520" s="33" t="s">
        <v>16353</v>
      </c>
      <c r="R4520" s="33" t="s">
        <v>16639</v>
      </c>
      <c r="S4520" s="68">
        <v>22163</v>
      </c>
      <c r="T4520" s="33" t="s">
        <v>16640</v>
      </c>
      <c r="U4520" s="33" t="s">
        <v>3708</v>
      </c>
      <c r="V4520" s="33" t="s">
        <v>3708</v>
      </c>
      <c r="W4520" s="33" t="s">
        <v>3792</v>
      </c>
      <c r="X4520" s="33" t="s">
        <v>3472</v>
      </c>
    </row>
    <row r="4521" spans="14:24" x14ac:dyDescent="0.25">
      <c r="N4521" s="33" t="s">
        <v>3472</v>
      </c>
      <c r="O4521" s="33" t="s">
        <v>16352</v>
      </c>
      <c r="P4521" s="68">
        <v>2034</v>
      </c>
      <c r="Q4521" s="33" t="s">
        <v>16353</v>
      </c>
      <c r="R4521" s="33" t="s">
        <v>16641</v>
      </c>
      <c r="S4521" s="68">
        <v>22240</v>
      </c>
      <c r="T4521" s="33" t="s">
        <v>16642</v>
      </c>
      <c r="U4521" s="33" t="s">
        <v>3708</v>
      </c>
      <c r="V4521" s="33" t="s">
        <v>3708</v>
      </c>
      <c r="W4521" s="33" t="s">
        <v>3792</v>
      </c>
      <c r="X4521" s="33" t="s">
        <v>3472</v>
      </c>
    </row>
    <row r="4522" spans="14:24" x14ac:dyDescent="0.25">
      <c r="N4522" s="33" t="s">
        <v>3472</v>
      </c>
      <c r="O4522" s="33" t="s">
        <v>16352</v>
      </c>
      <c r="P4522" s="68">
        <v>2034</v>
      </c>
      <c r="Q4522" s="33" t="s">
        <v>16353</v>
      </c>
      <c r="R4522" s="33" t="s">
        <v>16643</v>
      </c>
      <c r="S4522" s="68">
        <v>7473</v>
      </c>
      <c r="T4522" s="69" t="s">
        <v>16644</v>
      </c>
      <c r="U4522" s="33" t="s">
        <v>12461</v>
      </c>
      <c r="V4522" s="33" t="s">
        <v>12461</v>
      </c>
      <c r="W4522" s="33" t="s">
        <v>16645</v>
      </c>
      <c r="X4522" s="33" t="s">
        <v>3472</v>
      </c>
    </row>
    <row r="4523" spans="14:24" x14ac:dyDescent="0.25">
      <c r="N4523" s="33" t="s">
        <v>3472</v>
      </c>
      <c r="O4523" s="33" t="s">
        <v>16352</v>
      </c>
      <c r="P4523" s="68">
        <v>2034</v>
      </c>
      <c r="Q4523" s="33" t="s">
        <v>16353</v>
      </c>
      <c r="R4523" s="33" t="s">
        <v>16646</v>
      </c>
      <c r="S4523" s="68">
        <v>9533</v>
      </c>
      <c r="T4523" s="69" t="s">
        <v>16647</v>
      </c>
      <c r="U4523" s="33" t="s">
        <v>3704</v>
      </c>
      <c r="V4523" s="33" t="s">
        <v>3704</v>
      </c>
      <c r="W4523" s="33" t="s">
        <v>3705</v>
      </c>
      <c r="X4523" s="33" t="s">
        <v>3472</v>
      </c>
    </row>
    <row r="4524" spans="14:24" x14ac:dyDescent="0.25">
      <c r="N4524" s="33" t="s">
        <v>3472</v>
      </c>
      <c r="O4524" s="33" t="s">
        <v>16352</v>
      </c>
      <c r="P4524" s="68">
        <v>2034</v>
      </c>
      <c r="Q4524" s="33" t="s">
        <v>16353</v>
      </c>
      <c r="R4524" s="33" t="s">
        <v>16648</v>
      </c>
      <c r="S4524" s="68">
        <v>7521</v>
      </c>
      <c r="T4524" s="69" t="s">
        <v>16649</v>
      </c>
      <c r="U4524" s="33" t="s">
        <v>3704</v>
      </c>
      <c r="V4524" s="33" t="s">
        <v>3704</v>
      </c>
      <c r="W4524" s="33" t="s">
        <v>3705</v>
      </c>
      <c r="X4524" s="33" t="s">
        <v>3472</v>
      </c>
    </row>
    <row r="4525" spans="14:24" x14ac:dyDescent="0.25">
      <c r="N4525" s="33" t="s">
        <v>3472</v>
      </c>
      <c r="O4525" s="33" t="s">
        <v>16352</v>
      </c>
      <c r="P4525" s="68">
        <v>2034</v>
      </c>
      <c r="Q4525" s="33" t="s">
        <v>16353</v>
      </c>
      <c r="R4525" s="33" t="s">
        <v>16650</v>
      </c>
      <c r="S4525" s="68">
        <v>30439</v>
      </c>
      <c r="T4525" s="33" t="s">
        <v>16651</v>
      </c>
      <c r="U4525" s="33" t="s">
        <v>3708</v>
      </c>
      <c r="V4525" s="33" t="s">
        <v>3708</v>
      </c>
      <c r="W4525" s="33" t="s">
        <v>16652</v>
      </c>
      <c r="X4525" s="33" t="s">
        <v>3472</v>
      </c>
    </row>
    <row r="4526" spans="14:24" x14ac:dyDescent="0.25">
      <c r="N4526" s="33" t="s">
        <v>3472</v>
      </c>
      <c r="O4526" s="33" t="s">
        <v>16352</v>
      </c>
      <c r="P4526" s="68">
        <v>2034</v>
      </c>
      <c r="Q4526" s="33" t="s">
        <v>16353</v>
      </c>
      <c r="R4526" s="33" t="s">
        <v>16653</v>
      </c>
      <c r="S4526" s="68">
        <v>33311</v>
      </c>
      <c r="T4526" s="69" t="s">
        <v>16654</v>
      </c>
      <c r="U4526" s="33" t="s">
        <v>3704</v>
      </c>
      <c r="V4526" s="33" t="s">
        <v>3704</v>
      </c>
      <c r="W4526" s="33" t="s">
        <v>3705</v>
      </c>
      <c r="X4526" s="33" t="s">
        <v>3472</v>
      </c>
    </row>
    <row r="4527" spans="14:24" x14ac:dyDescent="0.25">
      <c r="N4527" s="33" t="s">
        <v>3472</v>
      </c>
      <c r="O4527" s="33" t="s">
        <v>16352</v>
      </c>
      <c r="P4527" s="68">
        <v>2034</v>
      </c>
      <c r="Q4527" s="33" t="s">
        <v>16353</v>
      </c>
      <c r="R4527" s="33" t="s">
        <v>16655</v>
      </c>
      <c r="S4527" s="68">
        <v>11188</v>
      </c>
      <c r="T4527" s="33" t="s">
        <v>16656</v>
      </c>
      <c r="U4527" s="33" t="s">
        <v>3704</v>
      </c>
      <c r="V4527" s="33" t="s">
        <v>3704</v>
      </c>
      <c r="W4527" s="33" t="s">
        <v>4472</v>
      </c>
      <c r="X4527" s="33" t="s">
        <v>3472</v>
      </c>
    </row>
    <row r="4528" spans="14:24" x14ac:dyDescent="0.25">
      <c r="N4528" s="33" t="s">
        <v>3472</v>
      </c>
      <c r="O4528" s="33" t="s">
        <v>16352</v>
      </c>
      <c r="P4528" s="68">
        <v>2034</v>
      </c>
      <c r="Q4528" s="33" t="s">
        <v>16353</v>
      </c>
      <c r="R4528" s="33" t="s">
        <v>16657</v>
      </c>
      <c r="S4528" s="68">
        <v>31603</v>
      </c>
      <c r="T4528" s="69" t="s">
        <v>16658</v>
      </c>
      <c r="U4528" s="33" t="s">
        <v>3708</v>
      </c>
      <c r="V4528" s="33" t="s">
        <v>3708</v>
      </c>
      <c r="W4528" s="33" t="s">
        <v>16659</v>
      </c>
      <c r="X4528" s="33" t="s">
        <v>3472</v>
      </c>
    </row>
    <row r="4529" spans="14:24" x14ac:dyDescent="0.25">
      <c r="N4529" s="33" t="s">
        <v>3472</v>
      </c>
      <c r="O4529" s="33" t="s">
        <v>16352</v>
      </c>
      <c r="P4529" s="68">
        <v>2034</v>
      </c>
      <c r="Q4529" s="33" t="s">
        <v>16353</v>
      </c>
      <c r="R4529" s="33" t="s">
        <v>16660</v>
      </c>
      <c r="S4529" s="68">
        <v>31604</v>
      </c>
      <c r="T4529" s="69" t="s">
        <v>16661</v>
      </c>
      <c r="U4529" s="33" t="s">
        <v>3708</v>
      </c>
      <c r="V4529" s="33" t="s">
        <v>3708</v>
      </c>
      <c r="W4529" s="33" t="s">
        <v>16662</v>
      </c>
      <c r="X4529" s="33" t="s">
        <v>3472</v>
      </c>
    </row>
    <row r="4530" spans="14:24" x14ac:dyDescent="0.25">
      <c r="N4530" s="33" t="s">
        <v>3472</v>
      </c>
      <c r="O4530" s="33" t="s">
        <v>16352</v>
      </c>
      <c r="P4530" s="68">
        <v>2034</v>
      </c>
      <c r="Q4530" s="33" t="s">
        <v>16353</v>
      </c>
      <c r="R4530" s="33" t="s">
        <v>16663</v>
      </c>
      <c r="S4530" s="68">
        <v>9967</v>
      </c>
      <c r="T4530" s="69" t="s">
        <v>16664</v>
      </c>
      <c r="U4530" s="33" t="s">
        <v>3708</v>
      </c>
      <c r="V4530" s="33" t="s">
        <v>3708</v>
      </c>
      <c r="W4530" s="33" t="s">
        <v>16662</v>
      </c>
      <c r="X4530" s="33" t="s">
        <v>3472</v>
      </c>
    </row>
    <row r="4531" spans="14:24" x14ac:dyDescent="0.25">
      <c r="N4531" s="33" t="s">
        <v>3472</v>
      </c>
      <c r="O4531" s="33" t="s">
        <v>16352</v>
      </c>
      <c r="P4531" s="68">
        <v>2034</v>
      </c>
      <c r="Q4531" s="33" t="s">
        <v>16353</v>
      </c>
      <c r="R4531" s="33" t="s">
        <v>16665</v>
      </c>
      <c r="S4531" s="68">
        <v>38339</v>
      </c>
      <c r="T4531" s="69" t="s">
        <v>16666</v>
      </c>
      <c r="U4531" s="33" t="s">
        <v>3708</v>
      </c>
      <c r="V4531" s="33" t="s">
        <v>3708</v>
      </c>
      <c r="W4531" s="33" t="s">
        <v>3792</v>
      </c>
      <c r="X4531" s="33" t="s">
        <v>3472</v>
      </c>
    </row>
    <row r="4532" spans="14:24" x14ac:dyDescent="0.25">
      <c r="N4532" s="33" t="s">
        <v>3472</v>
      </c>
      <c r="O4532" s="33" t="s">
        <v>16352</v>
      </c>
      <c r="P4532" s="68">
        <v>2034</v>
      </c>
      <c r="Q4532" s="33" t="s">
        <v>16353</v>
      </c>
      <c r="R4532" s="33" t="s">
        <v>16667</v>
      </c>
      <c r="S4532" s="68">
        <v>7736</v>
      </c>
      <c r="T4532" s="69" t="s">
        <v>16668</v>
      </c>
      <c r="U4532" s="33" t="s">
        <v>3708</v>
      </c>
      <c r="V4532" s="33" t="s">
        <v>3708</v>
      </c>
      <c r="W4532" s="33" t="s">
        <v>3792</v>
      </c>
      <c r="X4532" s="33" t="s">
        <v>3472</v>
      </c>
    </row>
    <row r="4533" spans="14:24" x14ac:dyDescent="0.25">
      <c r="N4533" s="33" t="s">
        <v>3472</v>
      </c>
      <c r="O4533" s="33" t="s">
        <v>16352</v>
      </c>
      <c r="P4533" s="68">
        <v>2034</v>
      </c>
      <c r="Q4533" s="33" t="s">
        <v>16353</v>
      </c>
      <c r="R4533" s="33" t="s">
        <v>16669</v>
      </c>
      <c r="S4533" s="68">
        <v>25201</v>
      </c>
      <c r="T4533" s="69" t="s">
        <v>16670</v>
      </c>
      <c r="U4533" s="33" t="s">
        <v>3708</v>
      </c>
      <c r="V4533" s="33" t="s">
        <v>3708</v>
      </c>
      <c r="W4533" s="33" t="s">
        <v>3792</v>
      </c>
      <c r="X4533" s="33" t="s">
        <v>3472</v>
      </c>
    </row>
    <row r="4534" spans="14:24" x14ac:dyDescent="0.25">
      <c r="N4534" s="33" t="s">
        <v>3472</v>
      </c>
      <c r="O4534" s="33" t="s">
        <v>16352</v>
      </c>
      <c r="P4534" s="68">
        <v>2034</v>
      </c>
      <c r="Q4534" s="33" t="s">
        <v>16353</v>
      </c>
      <c r="R4534" s="33" t="s">
        <v>16671</v>
      </c>
      <c r="S4534" s="68">
        <v>45255</v>
      </c>
      <c r="T4534" s="69" t="s">
        <v>16672</v>
      </c>
      <c r="U4534" s="33" t="s">
        <v>3708</v>
      </c>
      <c r="V4534" s="33" t="s">
        <v>3708</v>
      </c>
      <c r="W4534" s="33" t="s">
        <v>16673</v>
      </c>
      <c r="X4534" s="33" t="s">
        <v>3472</v>
      </c>
    </row>
    <row r="4535" spans="14:24" x14ac:dyDescent="0.25">
      <c r="N4535" s="33" t="s">
        <v>3472</v>
      </c>
      <c r="O4535" s="33" t="s">
        <v>16352</v>
      </c>
      <c r="P4535" s="68">
        <v>2034</v>
      </c>
      <c r="Q4535" s="33" t="s">
        <v>16353</v>
      </c>
      <c r="R4535" s="33" t="s">
        <v>16674</v>
      </c>
      <c r="S4535" s="68">
        <v>7764</v>
      </c>
      <c r="T4535" s="69" t="s">
        <v>16675</v>
      </c>
      <c r="U4535" s="33" t="s">
        <v>3708</v>
      </c>
      <c r="V4535" s="33" t="s">
        <v>3708</v>
      </c>
      <c r="W4535" s="33" t="s">
        <v>12027</v>
      </c>
      <c r="X4535" s="33" t="s">
        <v>3472</v>
      </c>
    </row>
    <row r="4536" spans="14:24" x14ac:dyDescent="0.25">
      <c r="N4536" s="33" t="s">
        <v>3472</v>
      </c>
      <c r="O4536" s="33" t="s">
        <v>16352</v>
      </c>
      <c r="P4536" s="68">
        <v>2034</v>
      </c>
      <c r="Q4536" s="33" t="s">
        <v>16353</v>
      </c>
      <c r="R4536" s="33" t="s">
        <v>16676</v>
      </c>
      <c r="S4536" s="68">
        <v>7879</v>
      </c>
      <c r="T4536" s="33" t="s">
        <v>16677</v>
      </c>
      <c r="U4536" s="33" t="s">
        <v>3704</v>
      </c>
      <c r="V4536" s="33" t="s">
        <v>3704</v>
      </c>
      <c r="W4536" s="33" t="s">
        <v>3705</v>
      </c>
      <c r="X4536" s="33" t="s">
        <v>3472</v>
      </c>
    </row>
    <row r="4537" spans="14:24" x14ac:dyDescent="0.25">
      <c r="N4537" s="33" t="s">
        <v>3472</v>
      </c>
      <c r="O4537" s="33" t="s">
        <v>16352</v>
      </c>
      <c r="P4537" s="68">
        <v>2034</v>
      </c>
      <c r="Q4537" s="33" t="s">
        <v>16353</v>
      </c>
      <c r="R4537" s="33" t="s">
        <v>16678</v>
      </c>
      <c r="S4537" s="68">
        <v>7880</v>
      </c>
      <c r="T4537" s="33" t="s">
        <v>16679</v>
      </c>
      <c r="U4537" s="33" t="s">
        <v>3704</v>
      </c>
      <c r="V4537" s="33" t="s">
        <v>3704</v>
      </c>
      <c r="W4537" s="33" t="s">
        <v>3705</v>
      </c>
      <c r="X4537" s="33" t="s">
        <v>3472</v>
      </c>
    </row>
    <row r="4538" spans="14:24" x14ac:dyDescent="0.25">
      <c r="N4538" s="33" t="s">
        <v>3472</v>
      </c>
      <c r="O4538" s="33" t="s">
        <v>16352</v>
      </c>
      <c r="P4538" s="68">
        <v>2034</v>
      </c>
      <c r="Q4538" s="33" t="s">
        <v>16353</v>
      </c>
      <c r="R4538" s="33" t="s">
        <v>16680</v>
      </c>
      <c r="S4538" s="68">
        <v>7881</v>
      </c>
      <c r="T4538" s="33" t="s">
        <v>16681</v>
      </c>
      <c r="U4538" s="33" t="s">
        <v>3704</v>
      </c>
      <c r="V4538" s="33" t="s">
        <v>3704</v>
      </c>
      <c r="W4538" s="33" t="s">
        <v>3705</v>
      </c>
      <c r="X4538" s="33" t="s">
        <v>3472</v>
      </c>
    </row>
    <row r="4539" spans="14:24" x14ac:dyDescent="0.25">
      <c r="N4539" s="33" t="s">
        <v>3472</v>
      </c>
      <c r="O4539" s="33" t="s">
        <v>16352</v>
      </c>
      <c r="P4539" s="68">
        <v>2034</v>
      </c>
      <c r="Q4539" s="33" t="s">
        <v>16353</v>
      </c>
      <c r="R4539" s="33" t="s">
        <v>16682</v>
      </c>
      <c r="S4539" s="68">
        <v>46269</v>
      </c>
      <c r="T4539" s="33" t="s">
        <v>16683</v>
      </c>
      <c r="U4539" s="33" t="s">
        <v>3704</v>
      </c>
      <c r="V4539" s="33" t="s">
        <v>3704</v>
      </c>
      <c r="W4539" s="33" t="s">
        <v>3705</v>
      </c>
      <c r="X4539" s="33" t="s">
        <v>3472</v>
      </c>
    </row>
    <row r="4540" spans="14:24" x14ac:dyDescent="0.25">
      <c r="N4540" s="33" t="s">
        <v>3472</v>
      </c>
      <c r="O4540" s="33" t="s">
        <v>16352</v>
      </c>
      <c r="P4540" s="68">
        <v>2034</v>
      </c>
      <c r="Q4540" s="33" t="s">
        <v>16353</v>
      </c>
      <c r="R4540" s="33" t="s">
        <v>16684</v>
      </c>
      <c r="S4540" s="68">
        <v>20472</v>
      </c>
      <c r="T4540" s="69" t="s">
        <v>16685</v>
      </c>
      <c r="U4540" s="33" t="s">
        <v>3704</v>
      </c>
      <c r="V4540" s="33" t="s">
        <v>3704</v>
      </c>
      <c r="W4540" s="33" t="s">
        <v>3705</v>
      </c>
      <c r="X4540" s="33" t="s">
        <v>3472</v>
      </c>
    </row>
    <row r="4541" spans="14:24" x14ac:dyDescent="0.25">
      <c r="N4541" s="33" t="s">
        <v>3472</v>
      </c>
      <c r="O4541" s="33" t="s">
        <v>16352</v>
      </c>
      <c r="P4541" s="68">
        <v>2034</v>
      </c>
      <c r="Q4541" s="33" t="s">
        <v>16353</v>
      </c>
      <c r="R4541" s="33" t="s">
        <v>16686</v>
      </c>
      <c r="S4541" s="68">
        <v>20461</v>
      </c>
      <c r="T4541" s="33" t="s">
        <v>16687</v>
      </c>
      <c r="U4541" s="33" t="s">
        <v>3708</v>
      </c>
      <c r="V4541" s="33" t="s">
        <v>3708</v>
      </c>
      <c r="W4541" s="33" t="s">
        <v>3792</v>
      </c>
      <c r="X4541" s="33" t="s">
        <v>3472</v>
      </c>
    </row>
    <row r="4542" spans="14:24" x14ac:dyDescent="0.25">
      <c r="N4542" s="33" t="s">
        <v>3472</v>
      </c>
      <c r="O4542" s="33" t="s">
        <v>16352</v>
      </c>
      <c r="P4542" s="68">
        <v>2034</v>
      </c>
      <c r="Q4542" s="33" t="s">
        <v>16353</v>
      </c>
      <c r="R4542" s="33" t="s">
        <v>16688</v>
      </c>
      <c r="S4542" s="68">
        <v>8478</v>
      </c>
      <c r="T4542" s="69" t="s">
        <v>16689</v>
      </c>
      <c r="U4542" s="33" t="s">
        <v>3708</v>
      </c>
      <c r="V4542" s="33" t="s">
        <v>3708</v>
      </c>
      <c r="W4542" s="33" t="s">
        <v>3792</v>
      </c>
      <c r="X4542" s="33" t="s">
        <v>3472</v>
      </c>
    </row>
    <row r="4543" spans="14:24" x14ac:dyDescent="0.25">
      <c r="N4543" s="33" t="s">
        <v>3472</v>
      </c>
      <c r="O4543" s="33" t="s">
        <v>16352</v>
      </c>
      <c r="P4543" s="68">
        <v>2034</v>
      </c>
      <c r="Q4543" s="33" t="s">
        <v>16353</v>
      </c>
      <c r="R4543" s="33" t="s">
        <v>16690</v>
      </c>
      <c r="S4543" s="68">
        <v>20477</v>
      </c>
      <c r="T4543" s="33" t="s">
        <v>16691</v>
      </c>
      <c r="U4543" s="33" t="s">
        <v>3708</v>
      </c>
      <c r="V4543" s="33" t="s">
        <v>3708</v>
      </c>
      <c r="W4543" s="33" t="s">
        <v>3792</v>
      </c>
      <c r="X4543" s="33" t="s">
        <v>3472</v>
      </c>
    </row>
    <row r="4544" spans="14:24" x14ac:dyDescent="0.25">
      <c r="N4544" s="33" t="s">
        <v>3472</v>
      </c>
      <c r="O4544" s="33" t="s">
        <v>16352</v>
      </c>
      <c r="P4544" s="68">
        <v>2034</v>
      </c>
      <c r="Q4544" s="33" t="s">
        <v>16353</v>
      </c>
      <c r="R4544" s="33" t="s">
        <v>16692</v>
      </c>
      <c r="S4544" s="68">
        <v>20479</v>
      </c>
      <c r="T4544" s="33" t="s">
        <v>16693</v>
      </c>
      <c r="U4544" s="33" t="s">
        <v>3708</v>
      </c>
      <c r="V4544" s="33" t="s">
        <v>3708</v>
      </c>
      <c r="W4544" s="33" t="s">
        <v>3792</v>
      </c>
      <c r="X4544" s="33" t="s">
        <v>3472</v>
      </c>
    </row>
    <row r="4545" spans="14:24" x14ac:dyDescent="0.25">
      <c r="N4545" s="33" t="s">
        <v>3472</v>
      </c>
      <c r="O4545" s="33" t="s">
        <v>16352</v>
      </c>
      <c r="P4545" s="68">
        <v>2034</v>
      </c>
      <c r="Q4545" s="33" t="s">
        <v>16353</v>
      </c>
      <c r="R4545" s="33" t="s">
        <v>16694</v>
      </c>
      <c r="S4545" s="68">
        <v>8481</v>
      </c>
      <c r="T4545" s="69" t="s">
        <v>16695</v>
      </c>
      <c r="U4545" s="33" t="s">
        <v>3708</v>
      </c>
      <c r="V4545" s="33" t="s">
        <v>3708</v>
      </c>
      <c r="W4545" s="33" t="s">
        <v>3792</v>
      </c>
      <c r="X4545" s="33" t="s">
        <v>3472</v>
      </c>
    </row>
    <row r="4546" spans="14:24" x14ac:dyDescent="0.25">
      <c r="N4546" s="33" t="s">
        <v>3472</v>
      </c>
      <c r="O4546" s="33" t="s">
        <v>16352</v>
      </c>
      <c r="P4546" s="68">
        <v>2034</v>
      </c>
      <c r="Q4546" s="33" t="s">
        <v>16353</v>
      </c>
      <c r="R4546" s="33" t="s">
        <v>16696</v>
      </c>
      <c r="S4546" s="68">
        <v>8482</v>
      </c>
      <c r="T4546" s="69" t="s">
        <v>16697</v>
      </c>
      <c r="U4546" s="33" t="s">
        <v>3708</v>
      </c>
      <c r="V4546" s="33" t="s">
        <v>3708</v>
      </c>
      <c r="W4546" s="33" t="s">
        <v>3792</v>
      </c>
      <c r="X4546" s="33" t="s">
        <v>3472</v>
      </c>
    </row>
    <row r="4547" spans="14:24" x14ac:dyDescent="0.25">
      <c r="N4547" s="33" t="s">
        <v>3472</v>
      </c>
      <c r="O4547" s="33" t="s">
        <v>16352</v>
      </c>
      <c r="P4547" s="68">
        <v>2034</v>
      </c>
      <c r="Q4547" s="33" t="s">
        <v>16353</v>
      </c>
      <c r="R4547" s="33" t="s">
        <v>16698</v>
      </c>
      <c r="S4547" s="68">
        <v>8514</v>
      </c>
      <c r="T4547" s="69" t="s">
        <v>16699</v>
      </c>
      <c r="U4547" s="33" t="s">
        <v>3708</v>
      </c>
      <c r="V4547" s="33" t="s">
        <v>3708</v>
      </c>
      <c r="W4547" s="33" t="s">
        <v>3792</v>
      </c>
      <c r="X4547" s="33" t="s">
        <v>3472</v>
      </c>
    </row>
    <row r="4548" spans="14:24" x14ac:dyDescent="0.25">
      <c r="N4548" s="33" t="s">
        <v>3472</v>
      </c>
      <c r="O4548" s="33" t="s">
        <v>16352</v>
      </c>
      <c r="P4548" s="68">
        <v>2034</v>
      </c>
      <c r="Q4548" s="33" t="s">
        <v>16353</v>
      </c>
      <c r="R4548" s="33" t="s">
        <v>16700</v>
      </c>
      <c r="S4548" s="68">
        <v>8742</v>
      </c>
      <c r="T4548" s="69" t="s">
        <v>16701</v>
      </c>
      <c r="U4548" s="33" t="s">
        <v>3704</v>
      </c>
      <c r="V4548" s="33" t="s">
        <v>3704</v>
      </c>
      <c r="W4548" s="33" t="s">
        <v>16546</v>
      </c>
      <c r="X4548" s="33" t="s">
        <v>3472</v>
      </c>
    </row>
    <row r="4549" spans="14:24" x14ac:dyDescent="0.25">
      <c r="N4549" s="33" t="s">
        <v>3472</v>
      </c>
      <c r="O4549" s="33" t="s">
        <v>16352</v>
      </c>
      <c r="P4549" s="68">
        <v>2034</v>
      </c>
      <c r="Q4549" s="33" t="s">
        <v>16353</v>
      </c>
      <c r="R4549" s="33" t="s">
        <v>16702</v>
      </c>
      <c r="S4549" s="68">
        <v>20620</v>
      </c>
      <c r="T4549" s="69" t="s">
        <v>16703</v>
      </c>
      <c r="U4549" s="33" t="s">
        <v>3708</v>
      </c>
      <c r="V4549" s="33" t="s">
        <v>3708</v>
      </c>
      <c r="W4549" s="33" t="s">
        <v>3792</v>
      </c>
      <c r="X4549" s="33" t="s">
        <v>3472</v>
      </c>
    </row>
    <row r="4550" spans="14:24" x14ac:dyDescent="0.25">
      <c r="N4550" s="33" t="s">
        <v>3472</v>
      </c>
      <c r="O4550" s="33" t="s">
        <v>16352</v>
      </c>
      <c r="P4550" s="68">
        <v>2034</v>
      </c>
      <c r="Q4550" s="33" t="s">
        <v>16353</v>
      </c>
      <c r="R4550" s="33" t="s">
        <v>16704</v>
      </c>
      <c r="S4550" s="68">
        <v>8797</v>
      </c>
      <c r="T4550" s="69" t="s">
        <v>16705</v>
      </c>
      <c r="U4550" s="33" t="s">
        <v>3708</v>
      </c>
      <c r="V4550" s="33" t="s">
        <v>3708</v>
      </c>
      <c r="W4550" s="33" t="s">
        <v>3792</v>
      </c>
      <c r="X4550" s="33" t="s">
        <v>3472</v>
      </c>
    </row>
    <row r="4551" spans="14:24" x14ac:dyDescent="0.25">
      <c r="N4551" s="33" t="s">
        <v>3472</v>
      </c>
      <c r="O4551" s="33" t="s">
        <v>16352</v>
      </c>
      <c r="P4551" s="68">
        <v>2034</v>
      </c>
      <c r="Q4551" s="33" t="s">
        <v>16353</v>
      </c>
      <c r="R4551" s="33" t="s">
        <v>16706</v>
      </c>
      <c r="S4551" s="68">
        <v>8798</v>
      </c>
      <c r="T4551" s="69" t="s">
        <v>16707</v>
      </c>
      <c r="U4551" s="33" t="s">
        <v>3708</v>
      </c>
      <c r="V4551" s="33" t="s">
        <v>3708</v>
      </c>
      <c r="W4551" s="33" t="s">
        <v>3792</v>
      </c>
      <c r="X4551" s="33" t="s">
        <v>3472</v>
      </c>
    </row>
    <row r="4552" spans="14:24" x14ac:dyDescent="0.25">
      <c r="N4552" s="33" t="s">
        <v>3472</v>
      </c>
      <c r="O4552" s="33" t="s">
        <v>16352</v>
      </c>
      <c r="P4552" s="68">
        <v>2034</v>
      </c>
      <c r="Q4552" s="33" t="s">
        <v>16353</v>
      </c>
      <c r="R4552" s="33" t="s">
        <v>16708</v>
      </c>
      <c r="S4552" s="68">
        <v>8799</v>
      </c>
      <c r="T4552" s="69" t="s">
        <v>16709</v>
      </c>
      <c r="U4552" s="33" t="s">
        <v>3708</v>
      </c>
      <c r="V4552" s="33" t="s">
        <v>3708</v>
      </c>
      <c r="W4552" s="33" t="s">
        <v>3792</v>
      </c>
      <c r="X4552" s="33" t="s">
        <v>3472</v>
      </c>
    </row>
    <row r="4553" spans="14:24" x14ac:dyDescent="0.25">
      <c r="N4553" s="33" t="s">
        <v>3472</v>
      </c>
      <c r="O4553" s="33" t="s">
        <v>16352</v>
      </c>
      <c r="P4553" s="68">
        <v>2034</v>
      </c>
      <c r="Q4553" s="33" t="s">
        <v>16353</v>
      </c>
      <c r="R4553" s="33" t="s">
        <v>16710</v>
      </c>
      <c r="S4553" s="68">
        <v>8800</v>
      </c>
      <c r="T4553" s="69" t="s">
        <v>16711</v>
      </c>
      <c r="U4553" s="33" t="s">
        <v>3708</v>
      </c>
      <c r="V4553" s="33" t="s">
        <v>3708</v>
      </c>
      <c r="W4553" s="33" t="s">
        <v>3792</v>
      </c>
      <c r="X4553" s="33" t="s">
        <v>3472</v>
      </c>
    </row>
    <row r="4554" spans="14:24" x14ac:dyDescent="0.25">
      <c r="N4554" s="33" t="s">
        <v>3472</v>
      </c>
      <c r="O4554" s="33" t="s">
        <v>16352</v>
      </c>
      <c r="P4554" s="68">
        <v>2034</v>
      </c>
      <c r="Q4554" s="33" t="s">
        <v>16353</v>
      </c>
      <c r="R4554" s="33" t="s">
        <v>16712</v>
      </c>
      <c r="S4554" s="68">
        <v>8801</v>
      </c>
      <c r="T4554" s="69" t="s">
        <v>16713</v>
      </c>
      <c r="U4554" s="33" t="s">
        <v>3708</v>
      </c>
      <c r="V4554" s="33" t="s">
        <v>3708</v>
      </c>
      <c r="W4554" s="33" t="s">
        <v>3792</v>
      </c>
      <c r="X4554" s="33" t="s">
        <v>3472</v>
      </c>
    </row>
    <row r="4555" spans="14:24" x14ac:dyDescent="0.25">
      <c r="N4555" s="33" t="s">
        <v>3472</v>
      </c>
      <c r="O4555" s="33" t="s">
        <v>16352</v>
      </c>
      <c r="P4555" s="68">
        <v>2034</v>
      </c>
      <c r="Q4555" s="33" t="s">
        <v>16353</v>
      </c>
      <c r="R4555" s="33" t="s">
        <v>16714</v>
      </c>
      <c r="S4555" s="68">
        <v>8856</v>
      </c>
      <c r="T4555" s="69" t="s">
        <v>16715</v>
      </c>
      <c r="U4555" s="33" t="s">
        <v>3708</v>
      </c>
      <c r="V4555" s="33" t="s">
        <v>3708</v>
      </c>
      <c r="W4555" s="33" t="s">
        <v>3792</v>
      </c>
      <c r="X4555" s="33" t="s">
        <v>3472</v>
      </c>
    </row>
    <row r="4556" spans="14:24" x14ac:dyDescent="0.25">
      <c r="N4556" s="33" t="s">
        <v>3472</v>
      </c>
      <c r="O4556" s="33" t="s">
        <v>16352</v>
      </c>
      <c r="P4556" s="68">
        <v>2034</v>
      </c>
      <c r="Q4556" s="33" t="s">
        <v>16353</v>
      </c>
      <c r="R4556" s="33" t="s">
        <v>16716</v>
      </c>
      <c r="S4556" s="68">
        <v>8858</v>
      </c>
      <c r="T4556" s="69" t="s">
        <v>16717</v>
      </c>
      <c r="U4556" s="33" t="s">
        <v>3708</v>
      </c>
      <c r="V4556" s="33" t="s">
        <v>3708</v>
      </c>
      <c r="W4556" s="33" t="s">
        <v>3792</v>
      </c>
      <c r="X4556" s="33" t="s">
        <v>3472</v>
      </c>
    </row>
    <row r="4557" spans="14:24" x14ac:dyDescent="0.25">
      <c r="N4557" s="33" t="s">
        <v>3472</v>
      </c>
      <c r="O4557" s="33" t="s">
        <v>16352</v>
      </c>
      <c r="P4557" s="68">
        <v>2034</v>
      </c>
      <c r="Q4557" s="33" t="s">
        <v>16353</v>
      </c>
      <c r="R4557" s="33" t="s">
        <v>16718</v>
      </c>
      <c r="S4557" s="68">
        <v>8866</v>
      </c>
      <c r="T4557" s="69" t="s">
        <v>16719</v>
      </c>
      <c r="U4557" s="33" t="s">
        <v>3708</v>
      </c>
      <c r="V4557" s="33" t="s">
        <v>3708</v>
      </c>
      <c r="W4557" s="33" t="s">
        <v>3792</v>
      </c>
      <c r="X4557" s="33" t="s">
        <v>3472</v>
      </c>
    </row>
    <row r="4558" spans="14:24" x14ac:dyDescent="0.25">
      <c r="N4558" s="33" t="s">
        <v>3472</v>
      </c>
      <c r="O4558" s="33" t="s">
        <v>16352</v>
      </c>
      <c r="P4558" s="68">
        <v>2034</v>
      </c>
      <c r="Q4558" s="33" t="s">
        <v>16353</v>
      </c>
      <c r="R4558" s="33" t="s">
        <v>16720</v>
      </c>
      <c r="S4558" s="68">
        <v>9024</v>
      </c>
      <c r="T4558" s="33" t="s">
        <v>16721</v>
      </c>
      <c r="U4558" s="33" t="s">
        <v>3708</v>
      </c>
      <c r="V4558" s="33" t="s">
        <v>3708</v>
      </c>
      <c r="W4558" s="33" t="s">
        <v>3792</v>
      </c>
      <c r="X4558" s="33" t="s">
        <v>3472</v>
      </c>
    </row>
    <row r="4559" spans="14:24" x14ac:dyDescent="0.25">
      <c r="N4559" s="33" t="s">
        <v>3472</v>
      </c>
      <c r="O4559" s="33" t="s">
        <v>16352</v>
      </c>
      <c r="P4559" s="68">
        <v>2034</v>
      </c>
      <c r="Q4559" s="33" t="s">
        <v>16353</v>
      </c>
      <c r="R4559" s="33" t="s">
        <v>16722</v>
      </c>
      <c r="S4559" s="68">
        <v>9059</v>
      </c>
      <c r="T4559" s="69" t="s">
        <v>16723</v>
      </c>
      <c r="U4559" s="33" t="s">
        <v>3708</v>
      </c>
      <c r="V4559" s="33" t="s">
        <v>3708</v>
      </c>
      <c r="W4559" s="33" t="s">
        <v>3792</v>
      </c>
      <c r="X4559" s="33" t="s">
        <v>3472</v>
      </c>
    </row>
    <row r="4560" spans="14:24" x14ac:dyDescent="0.25">
      <c r="N4560" s="33" t="s">
        <v>3472</v>
      </c>
      <c r="O4560" s="33" t="s">
        <v>16352</v>
      </c>
      <c r="P4560" s="68">
        <v>2034</v>
      </c>
      <c r="Q4560" s="33" t="s">
        <v>16353</v>
      </c>
      <c r="R4560" s="33" t="s">
        <v>16724</v>
      </c>
      <c r="S4560" s="68">
        <v>9522</v>
      </c>
      <c r="T4560" s="69" t="s">
        <v>16725</v>
      </c>
      <c r="U4560" s="33" t="s">
        <v>3708</v>
      </c>
      <c r="V4560" s="33" t="s">
        <v>3708</v>
      </c>
      <c r="W4560" s="33" t="s">
        <v>3792</v>
      </c>
      <c r="X4560" s="33" t="s">
        <v>3472</v>
      </c>
    </row>
    <row r="4561" spans="14:24" x14ac:dyDescent="0.25">
      <c r="N4561" s="33" t="s">
        <v>3472</v>
      </c>
      <c r="O4561" s="33" t="s">
        <v>16352</v>
      </c>
      <c r="P4561" s="68">
        <v>2034</v>
      </c>
      <c r="Q4561" s="33" t="s">
        <v>16353</v>
      </c>
      <c r="R4561" s="33" t="s">
        <v>16726</v>
      </c>
      <c r="S4561" s="68">
        <v>9523</v>
      </c>
      <c r="T4561" s="69" t="s">
        <v>16727</v>
      </c>
      <c r="U4561" s="33" t="s">
        <v>3708</v>
      </c>
      <c r="V4561" s="33" t="s">
        <v>3708</v>
      </c>
      <c r="W4561" s="33" t="s">
        <v>3792</v>
      </c>
      <c r="X4561" s="33" t="s">
        <v>3472</v>
      </c>
    </row>
    <row r="4562" spans="14:24" x14ac:dyDescent="0.25">
      <c r="N4562" s="33" t="s">
        <v>3472</v>
      </c>
      <c r="O4562" s="33" t="s">
        <v>16352</v>
      </c>
      <c r="P4562" s="68">
        <v>2034</v>
      </c>
      <c r="Q4562" s="33" t="s">
        <v>16353</v>
      </c>
      <c r="R4562" s="33" t="s">
        <v>16728</v>
      </c>
      <c r="S4562" s="68">
        <v>9525</v>
      </c>
      <c r="T4562" s="69" t="s">
        <v>16729</v>
      </c>
      <c r="U4562" s="33" t="s">
        <v>3708</v>
      </c>
      <c r="V4562" s="33" t="s">
        <v>3708</v>
      </c>
      <c r="W4562" s="33" t="s">
        <v>3792</v>
      </c>
      <c r="X4562" s="33" t="s">
        <v>3472</v>
      </c>
    </row>
    <row r="4563" spans="14:24" x14ac:dyDescent="0.25">
      <c r="N4563" s="33" t="s">
        <v>3472</v>
      </c>
      <c r="O4563" s="33" t="s">
        <v>16352</v>
      </c>
      <c r="P4563" s="68">
        <v>2034</v>
      </c>
      <c r="Q4563" s="33" t="s">
        <v>16353</v>
      </c>
      <c r="R4563" s="33" t="s">
        <v>16730</v>
      </c>
      <c r="S4563" s="68">
        <v>9527</v>
      </c>
      <c r="T4563" s="69" t="s">
        <v>16731</v>
      </c>
      <c r="U4563" s="33" t="s">
        <v>3708</v>
      </c>
      <c r="V4563" s="33" t="s">
        <v>3708</v>
      </c>
      <c r="W4563" s="33" t="s">
        <v>3792</v>
      </c>
      <c r="X4563" s="33" t="s">
        <v>3472</v>
      </c>
    </row>
    <row r="4564" spans="14:24" x14ac:dyDescent="0.25">
      <c r="N4564" s="33" t="s">
        <v>3472</v>
      </c>
      <c r="O4564" s="33" t="s">
        <v>16352</v>
      </c>
      <c r="P4564" s="68">
        <v>2034</v>
      </c>
      <c r="Q4564" s="33" t="s">
        <v>16353</v>
      </c>
      <c r="R4564" s="33" t="s">
        <v>16732</v>
      </c>
      <c r="S4564" s="68">
        <v>9528</v>
      </c>
      <c r="T4564" s="69" t="s">
        <v>16733</v>
      </c>
      <c r="U4564" s="33" t="s">
        <v>3708</v>
      </c>
      <c r="V4564" s="33" t="s">
        <v>3708</v>
      </c>
      <c r="W4564" s="33" t="s">
        <v>3792</v>
      </c>
      <c r="X4564" s="33" t="s">
        <v>3472</v>
      </c>
    </row>
    <row r="4565" spans="14:24" x14ac:dyDescent="0.25">
      <c r="N4565" s="33" t="s">
        <v>3472</v>
      </c>
      <c r="O4565" s="33" t="s">
        <v>16352</v>
      </c>
      <c r="P4565" s="68">
        <v>2034</v>
      </c>
      <c r="Q4565" s="33" t="s">
        <v>16353</v>
      </c>
      <c r="R4565" s="33" t="s">
        <v>16734</v>
      </c>
      <c r="S4565" s="68">
        <v>22078</v>
      </c>
      <c r="T4565" s="69" t="s">
        <v>16735</v>
      </c>
      <c r="U4565" s="33" t="s">
        <v>3704</v>
      </c>
      <c r="V4565" s="33" t="s">
        <v>3704</v>
      </c>
      <c r="W4565" s="33" t="s">
        <v>4472</v>
      </c>
      <c r="X4565" s="33" t="s">
        <v>3472</v>
      </c>
    </row>
    <row r="4566" spans="14:24" x14ac:dyDescent="0.25">
      <c r="N4566" s="33" t="s">
        <v>3472</v>
      </c>
      <c r="O4566" s="33" t="s">
        <v>16352</v>
      </c>
      <c r="P4566" s="68">
        <v>2034</v>
      </c>
      <c r="Q4566" s="33" t="s">
        <v>16353</v>
      </c>
      <c r="R4566" s="33" t="s">
        <v>16736</v>
      </c>
      <c r="S4566" s="68">
        <v>20429</v>
      </c>
      <c r="T4566" s="69" t="s">
        <v>16737</v>
      </c>
      <c r="U4566" s="33" t="s">
        <v>3704</v>
      </c>
      <c r="V4566" s="33" t="s">
        <v>3704</v>
      </c>
      <c r="W4566" s="33" t="s">
        <v>3705</v>
      </c>
      <c r="X4566" s="33" t="s">
        <v>3472</v>
      </c>
    </row>
    <row r="4567" spans="14:24" x14ac:dyDescent="0.25">
      <c r="N4567" s="33" t="s">
        <v>3472</v>
      </c>
      <c r="O4567" s="33" t="s">
        <v>16352</v>
      </c>
      <c r="P4567" s="68">
        <v>2034</v>
      </c>
      <c r="Q4567" s="33" t="s">
        <v>16353</v>
      </c>
      <c r="R4567" s="33" t="s">
        <v>16738</v>
      </c>
      <c r="S4567" s="68">
        <v>27232</v>
      </c>
      <c r="T4567" s="69" t="s">
        <v>16739</v>
      </c>
      <c r="U4567" s="33" t="s">
        <v>3708</v>
      </c>
      <c r="V4567" s="33" t="s">
        <v>3708</v>
      </c>
      <c r="W4567" s="33" t="s">
        <v>16740</v>
      </c>
      <c r="X4567" s="33" t="s">
        <v>3472</v>
      </c>
    </row>
    <row r="4568" spans="14:24" x14ac:dyDescent="0.25">
      <c r="N4568" s="33" t="s">
        <v>3472</v>
      </c>
      <c r="O4568" s="33" t="s">
        <v>16352</v>
      </c>
      <c r="P4568" s="68">
        <v>2034</v>
      </c>
      <c r="Q4568" s="33" t="s">
        <v>16353</v>
      </c>
      <c r="R4568" s="33" t="s">
        <v>16741</v>
      </c>
      <c r="S4568" s="68">
        <v>10844</v>
      </c>
      <c r="T4568" s="69" t="s">
        <v>16742</v>
      </c>
      <c r="U4568" s="33" t="s">
        <v>3704</v>
      </c>
      <c r="V4568" s="33" t="s">
        <v>3704</v>
      </c>
      <c r="W4568" s="33" t="s">
        <v>4472</v>
      </c>
      <c r="X4568" s="33" t="s">
        <v>3472</v>
      </c>
    </row>
    <row r="4569" spans="14:24" x14ac:dyDescent="0.25">
      <c r="N4569" s="33" t="s">
        <v>3472</v>
      </c>
      <c r="O4569" s="33" t="s">
        <v>16352</v>
      </c>
      <c r="P4569" s="68">
        <v>2034</v>
      </c>
      <c r="Q4569" s="33" t="s">
        <v>16353</v>
      </c>
      <c r="R4569" s="33" t="s">
        <v>16743</v>
      </c>
      <c r="S4569" s="68">
        <v>11299</v>
      </c>
      <c r="T4569" s="69" t="s">
        <v>16744</v>
      </c>
      <c r="U4569" s="33" t="s">
        <v>4728</v>
      </c>
      <c r="V4569" s="33" t="s">
        <v>4741</v>
      </c>
      <c r="W4569" s="33" t="s">
        <v>16745</v>
      </c>
      <c r="X4569" s="33" t="s">
        <v>3472</v>
      </c>
    </row>
    <row r="4570" spans="14:24" x14ac:dyDescent="0.25">
      <c r="N4570" s="33" t="s">
        <v>3472</v>
      </c>
      <c r="O4570" s="33" t="s">
        <v>16352</v>
      </c>
      <c r="P4570" s="68">
        <v>2034</v>
      </c>
      <c r="Q4570" s="33" t="s">
        <v>16353</v>
      </c>
      <c r="R4570" s="33" t="s">
        <v>16746</v>
      </c>
      <c r="S4570" s="68">
        <v>11987</v>
      </c>
      <c r="T4570" s="69" t="s">
        <v>16747</v>
      </c>
      <c r="U4570" s="33" t="s">
        <v>3704</v>
      </c>
      <c r="V4570" s="33" t="s">
        <v>3704</v>
      </c>
      <c r="W4570" s="33" t="s">
        <v>3705</v>
      </c>
      <c r="X4570" s="33" t="s">
        <v>3472</v>
      </c>
    </row>
    <row r="4571" spans="14:24" x14ac:dyDescent="0.25">
      <c r="N4571" s="33" t="s">
        <v>3472</v>
      </c>
      <c r="O4571" s="33" t="s">
        <v>16352</v>
      </c>
      <c r="P4571" s="68">
        <v>3740</v>
      </c>
      <c r="Q4571" s="33" t="s">
        <v>16748</v>
      </c>
      <c r="R4571" s="33" t="s">
        <v>16749</v>
      </c>
      <c r="S4571" s="68">
        <v>15957</v>
      </c>
      <c r="T4571" s="69" t="s">
        <v>16750</v>
      </c>
      <c r="U4571" s="33" t="s">
        <v>3704</v>
      </c>
      <c r="V4571" s="33" t="s">
        <v>3704</v>
      </c>
      <c r="W4571" s="33" t="s">
        <v>3705</v>
      </c>
      <c r="X4571" s="33" t="s">
        <v>3472</v>
      </c>
    </row>
    <row r="4572" spans="14:24" x14ac:dyDescent="0.25">
      <c r="N4572" s="33" t="s">
        <v>3472</v>
      </c>
      <c r="O4572" s="33" t="s">
        <v>16352</v>
      </c>
      <c r="P4572" s="68">
        <v>3740</v>
      </c>
      <c r="Q4572" s="33" t="s">
        <v>16748</v>
      </c>
      <c r="R4572" s="33" t="s">
        <v>16751</v>
      </c>
      <c r="S4572" s="68">
        <v>33663</v>
      </c>
      <c r="T4572" s="69" t="s">
        <v>16752</v>
      </c>
      <c r="U4572" s="33" t="s">
        <v>3704</v>
      </c>
      <c r="V4572" s="33" t="s">
        <v>3704</v>
      </c>
      <c r="W4572" s="33" t="s">
        <v>3705</v>
      </c>
      <c r="X4572" s="33" t="s">
        <v>3472</v>
      </c>
    </row>
    <row r="4573" spans="14:24" x14ac:dyDescent="0.25">
      <c r="N4573" s="33" t="s">
        <v>3472</v>
      </c>
      <c r="O4573" s="33" t="s">
        <v>16352</v>
      </c>
      <c r="P4573" s="68">
        <v>3740</v>
      </c>
      <c r="Q4573" s="33" t="s">
        <v>16748</v>
      </c>
      <c r="R4573" s="33" t="s">
        <v>16753</v>
      </c>
      <c r="S4573" s="68">
        <v>60993</v>
      </c>
      <c r="T4573" s="69" t="s">
        <v>16754</v>
      </c>
      <c r="U4573" s="33" t="s">
        <v>3704</v>
      </c>
      <c r="V4573" s="33" t="s">
        <v>3704</v>
      </c>
      <c r="W4573" s="33" t="s">
        <v>3705</v>
      </c>
      <c r="X4573" s="33" t="s">
        <v>3472</v>
      </c>
    </row>
    <row r="4574" spans="14:24" x14ac:dyDescent="0.25">
      <c r="N4574" s="33" t="s">
        <v>3472</v>
      </c>
      <c r="O4574" s="33" t="s">
        <v>16352</v>
      </c>
      <c r="P4574" s="68">
        <v>3740</v>
      </c>
      <c r="Q4574" s="33" t="s">
        <v>16748</v>
      </c>
      <c r="R4574" s="33" t="s">
        <v>16755</v>
      </c>
      <c r="S4574" s="68">
        <v>23071</v>
      </c>
      <c r="T4574" s="69" t="s">
        <v>16756</v>
      </c>
      <c r="U4574" s="33" t="s">
        <v>3704</v>
      </c>
      <c r="V4574" s="33" t="s">
        <v>3704</v>
      </c>
      <c r="W4574" s="33" t="s">
        <v>3705</v>
      </c>
      <c r="X4574" s="33" t="s">
        <v>3472</v>
      </c>
    </row>
    <row r="4575" spans="14:24" x14ac:dyDescent="0.25">
      <c r="N4575" s="33" t="s">
        <v>3472</v>
      </c>
      <c r="O4575" s="33" t="s">
        <v>16352</v>
      </c>
      <c r="P4575" s="68">
        <v>3740</v>
      </c>
      <c r="Q4575" s="33" t="s">
        <v>16748</v>
      </c>
      <c r="R4575" s="33" t="s">
        <v>16757</v>
      </c>
      <c r="S4575" s="68">
        <v>23186</v>
      </c>
      <c r="T4575" s="69" t="s">
        <v>16758</v>
      </c>
      <c r="U4575" s="33" t="s">
        <v>3704</v>
      </c>
      <c r="V4575" s="33" t="s">
        <v>3704</v>
      </c>
      <c r="W4575" s="33" t="s">
        <v>3704</v>
      </c>
      <c r="X4575" s="33" t="s">
        <v>3472</v>
      </c>
    </row>
    <row r="4576" spans="14:24" x14ac:dyDescent="0.25">
      <c r="N4576" s="33" t="s">
        <v>3472</v>
      </c>
      <c r="O4576" s="33" t="s">
        <v>16352</v>
      </c>
      <c r="P4576" s="68">
        <v>3740</v>
      </c>
      <c r="Q4576" s="33" t="s">
        <v>16748</v>
      </c>
      <c r="R4576" s="33" t="s">
        <v>16759</v>
      </c>
      <c r="S4576" s="68">
        <v>31487</v>
      </c>
      <c r="T4576" s="69" t="s">
        <v>16760</v>
      </c>
      <c r="U4576" s="33" t="s">
        <v>3704</v>
      </c>
      <c r="V4576" s="33" t="s">
        <v>3704</v>
      </c>
      <c r="W4576" s="33" t="s">
        <v>3705</v>
      </c>
      <c r="X4576" s="33" t="s">
        <v>3472</v>
      </c>
    </row>
    <row r="4577" spans="14:24" x14ac:dyDescent="0.25">
      <c r="N4577" s="33" t="s">
        <v>3472</v>
      </c>
      <c r="O4577" s="33" t="s">
        <v>16352</v>
      </c>
      <c r="P4577" s="68">
        <v>3740</v>
      </c>
      <c r="Q4577" s="33" t="s">
        <v>16748</v>
      </c>
      <c r="R4577" s="33" t="s">
        <v>16761</v>
      </c>
      <c r="S4577" s="68">
        <v>31488</v>
      </c>
      <c r="T4577" s="69" t="s">
        <v>16762</v>
      </c>
      <c r="U4577" s="33" t="s">
        <v>3704</v>
      </c>
      <c r="V4577" s="33" t="s">
        <v>3704</v>
      </c>
      <c r="W4577" s="33" t="s">
        <v>3705</v>
      </c>
      <c r="X4577" s="33" t="s">
        <v>3472</v>
      </c>
    </row>
    <row r="4578" spans="14:24" x14ac:dyDescent="0.25">
      <c r="N4578" s="33" t="s">
        <v>3472</v>
      </c>
      <c r="O4578" s="33" t="s">
        <v>16352</v>
      </c>
      <c r="P4578" s="68">
        <v>3740</v>
      </c>
      <c r="Q4578" s="33" t="s">
        <v>16748</v>
      </c>
      <c r="R4578" s="33" t="s">
        <v>16763</v>
      </c>
      <c r="S4578" s="68">
        <v>33686</v>
      </c>
      <c r="T4578" s="69" t="s">
        <v>16764</v>
      </c>
      <c r="U4578" s="33" t="s">
        <v>3704</v>
      </c>
      <c r="V4578" s="33" t="s">
        <v>3704</v>
      </c>
      <c r="W4578" s="33" t="s">
        <v>3705</v>
      </c>
      <c r="X4578" s="33" t="s">
        <v>3472</v>
      </c>
    </row>
    <row r="4579" spans="14:24" x14ac:dyDescent="0.25">
      <c r="N4579" s="33" t="s">
        <v>3472</v>
      </c>
      <c r="O4579" s="33" t="s">
        <v>16352</v>
      </c>
      <c r="P4579" s="68">
        <v>3740</v>
      </c>
      <c r="Q4579" s="33" t="s">
        <v>16748</v>
      </c>
      <c r="R4579" s="33" t="s">
        <v>16765</v>
      </c>
      <c r="S4579" s="68">
        <v>41966</v>
      </c>
      <c r="T4579" s="69" t="s">
        <v>16766</v>
      </c>
      <c r="U4579" s="33" t="s">
        <v>3704</v>
      </c>
      <c r="V4579" s="33" t="s">
        <v>3704</v>
      </c>
      <c r="W4579" s="33" t="s">
        <v>3705</v>
      </c>
      <c r="X4579" s="33" t="s">
        <v>3472</v>
      </c>
    </row>
    <row r="4580" spans="14:24" x14ac:dyDescent="0.25">
      <c r="N4580" s="33" t="s">
        <v>3472</v>
      </c>
      <c r="O4580" s="33" t="s">
        <v>16352</v>
      </c>
      <c r="P4580" s="68">
        <v>3740</v>
      </c>
      <c r="Q4580" s="33" t="s">
        <v>16748</v>
      </c>
      <c r="R4580" s="33" t="s">
        <v>16767</v>
      </c>
      <c r="S4580" s="68">
        <v>373</v>
      </c>
      <c r="T4580" s="69" t="s">
        <v>16768</v>
      </c>
      <c r="U4580" s="33" t="s">
        <v>3704</v>
      </c>
      <c r="V4580" s="33" t="s">
        <v>3704</v>
      </c>
      <c r="W4580" s="33" t="s">
        <v>3705</v>
      </c>
      <c r="X4580" s="33" t="s">
        <v>3472</v>
      </c>
    </row>
    <row r="4581" spans="14:24" x14ac:dyDescent="0.25">
      <c r="N4581" s="33" t="s">
        <v>3472</v>
      </c>
      <c r="O4581" s="33" t="s">
        <v>16352</v>
      </c>
      <c r="P4581" s="68">
        <v>3740</v>
      </c>
      <c r="Q4581" s="33" t="s">
        <v>16748</v>
      </c>
      <c r="R4581" s="33" t="s">
        <v>16769</v>
      </c>
      <c r="S4581" s="68">
        <v>46817</v>
      </c>
      <c r="T4581" s="33" t="s">
        <v>16770</v>
      </c>
      <c r="U4581" s="33" t="s">
        <v>3704</v>
      </c>
      <c r="V4581" s="33" t="s">
        <v>3704</v>
      </c>
      <c r="W4581" s="33" t="s">
        <v>3705</v>
      </c>
      <c r="X4581" s="33" t="s">
        <v>3472</v>
      </c>
    </row>
    <row r="4582" spans="14:24" x14ac:dyDescent="0.25">
      <c r="N4582" s="33" t="s">
        <v>3472</v>
      </c>
      <c r="O4582" s="33" t="s">
        <v>16352</v>
      </c>
      <c r="P4582" s="68">
        <v>3740</v>
      </c>
      <c r="Q4582" s="33" t="s">
        <v>16748</v>
      </c>
      <c r="R4582" s="33" t="s">
        <v>16771</v>
      </c>
      <c r="S4582" s="68">
        <v>46823</v>
      </c>
      <c r="T4582" s="69" t="s">
        <v>16772</v>
      </c>
      <c r="U4582" s="33" t="s">
        <v>3704</v>
      </c>
      <c r="V4582" s="33" t="s">
        <v>3704</v>
      </c>
      <c r="W4582" s="33" t="s">
        <v>3705</v>
      </c>
      <c r="X4582" s="33" t="s">
        <v>3472</v>
      </c>
    </row>
    <row r="4583" spans="14:24" x14ac:dyDescent="0.25">
      <c r="N4583" s="33" t="s">
        <v>3472</v>
      </c>
      <c r="O4583" s="33" t="s">
        <v>16352</v>
      </c>
      <c r="P4583" s="68">
        <v>3740</v>
      </c>
      <c r="Q4583" s="33" t="s">
        <v>16748</v>
      </c>
      <c r="R4583" s="33" t="s">
        <v>16773</v>
      </c>
      <c r="S4583" s="68">
        <v>46824</v>
      </c>
      <c r="T4583" s="69" t="s">
        <v>16774</v>
      </c>
      <c r="U4583" s="33" t="s">
        <v>3704</v>
      </c>
      <c r="V4583" s="33" t="s">
        <v>3704</v>
      </c>
      <c r="W4583" s="33" t="s">
        <v>3705</v>
      </c>
      <c r="X4583" s="33" t="s">
        <v>3472</v>
      </c>
    </row>
    <row r="4584" spans="14:24" x14ac:dyDescent="0.25">
      <c r="N4584" s="33" t="s">
        <v>3472</v>
      </c>
      <c r="O4584" s="33" t="s">
        <v>16352</v>
      </c>
      <c r="P4584" s="68">
        <v>3740</v>
      </c>
      <c r="Q4584" s="33" t="s">
        <v>16748</v>
      </c>
      <c r="R4584" s="33" t="s">
        <v>16775</v>
      </c>
      <c r="S4584" s="68">
        <v>52837</v>
      </c>
      <c r="T4584" s="69" t="s">
        <v>16776</v>
      </c>
      <c r="U4584" s="33" t="s">
        <v>3704</v>
      </c>
      <c r="V4584" s="33" t="s">
        <v>3704</v>
      </c>
      <c r="W4584" s="33" t="s">
        <v>3705</v>
      </c>
      <c r="X4584" s="33" t="s">
        <v>3472</v>
      </c>
    </row>
    <row r="4585" spans="14:24" x14ac:dyDescent="0.25">
      <c r="N4585" s="33" t="s">
        <v>3472</v>
      </c>
      <c r="O4585" s="33" t="s">
        <v>16352</v>
      </c>
      <c r="P4585" s="68">
        <v>3740</v>
      </c>
      <c r="Q4585" s="33" t="s">
        <v>16748</v>
      </c>
      <c r="R4585" s="33" t="s">
        <v>16777</v>
      </c>
      <c r="S4585" s="68">
        <v>52973</v>
      </c>
      <c r="T4585" s="69" t="s">
        <v>16778</v>
      </c>
      <c r="U4585" s="33" t="s">
        <v>3704</v>
      </c>
      <c r="V4585" s="33" t="s">
        <v>3704</v>
      </c>
      <c r="W4585" s="33" t="s">
        <v>3705</v>
      </c>
      <c r="X4585" s="33" t="s">
        <v>3472</v>
      </c>
    </row>
    <row r="4586" spans="14:24" x14ac:dyDescent="0.25">
      <c r="N4586" s="33" t="s">
        <v>3472</v>
      </c>
      <c r="O4586" s="33" t="s">
        <v>16352</v>
      </c>
      <c r="P4586" s="68">
        <v>3740</v>
      </c>
      <c r="Q4586" s="33" t="s">
        <v>16748</v>
      </c>
      <c r="R4586" s="33" t="s">
        <v>16779</v>
      </c>
      <c r="S4586" s="68">
        <v>52989</v>
      </c>
      <c r="T4586" s="33" t="s">
        <v>16780</v>
      </c>
      <c r="U4586" s="33" t="s">
        <v>3704</v>
      </c>
      <c r="V4586" s="33" t="s">
        <v>3704</v>
      </c>
      <c r="W4586" s="33" t="s">
        <v>16781</v>
      </c>
      <c r="X4586" s="33" t="s">
        <v>3472</v>
      </c>
    </row>
    <row r="4587" spans="14:24" x14ac:dyDescent="0.25">
      <c r="N4587" s="33" t="s">
        <v>3472</v>
      </c>
      <c r="O4587" s="33" t="s">
        <v>16352</v>
      </c>
      <c r="P4587" s="68">
        <v>3740</v>
      </c>
      <c r="Q4587" s="33" t="s">
        <v>16748</v>
      </c>
      <c r="R4587" s="33" t="s">
        <v>16782</v>
      </c>
      <c r="S4587" s="68">
        <v>53010</v>
      </c>
      <c r="T4587" s="33" t="s">
        <v>16783</v>
      </c>
      <c r="U4587" s="33" t="s">
        <v>3704</v>
      </c>
      <c r="V4587" s="33" t="s">
        <v>3704</v>
      </c>
      <c r="W4587" s="33" t="s">
        <v>16781</v>
      </c>
      <c r="X4587" s="33" t="s">
        <v>3472</v>
      </c>
    </row>
    <row r="4588" spans="14:24" x14ac:dyDescent="0.25">
      <c r="N4588" s="33" t="s">
        <v>3472</v>
      </c>
      <c r="O4588" s="33" t="s">
        <v>16352</v>
      </c>
      <c r="P4588" s="68">
        <v>3740</v>
      </c>
      <c r="Q4588" s="33" t="s">
        <v>16748</v>
      </c>
      <c r="R4588" s="33" t="s">
        <v>16784</v>
      </c>
      <c r="S4588" s="68">
        <v>53019</v>
      </c>
      <c r="T4588" s="33" t="s">
        <v>16785</v>
      </c>
      <c r="U4588" s="33" t="s">
        <v>3704</v>
      </c>
      <c r="V4588" s="33" t="s">
        <v>3704</v>
      </c>
      <c r="W4588" s="33" t="s">
        <v>16781</v>
      </c>
      <c r="X4588" s="33" t="s">
        <v>3472</v>
      </c>
    </row>
    <row r="4589" spans="14:24" x14ac:dyDescent="0.25">
      <c r="N4589" s="33" t="s">
        <v>3472</v>
      </c>
      <c r="O4589" s="33" t="s">
        <v>16352</v>
      </c>
      <c r="P4589" s="68">
        <v>3740</v>
      </c>
      <c r="Q4589" s="33" t="s">
        <v>16748</v>
      </c>
      <c r="R4589" s="33" t="s">
        <v>16786</v>
      </c>
      <c r="S4589" s="68">
        <v>53020</v>
      </c>
      <c r="T4589" s="33" t="s">
        <v>16787</v>
      </c>
      <c r="U4589" s="33" t="s">
        <v>3704</v>
      </c>
      <c r="V4589" s="33" t="s">
        <v>3704</v>
      </c>
      <c r="W4589" s="33" t="s">
        <v>16781</v>
      </c>
      <c r="X4589" s="33" t="s">
        <v>3472</v>
      </c>
    </row>
    <row r="4590" spans="14:24" x14ac:dyDescent="0.25">
      <c r="N4590" s="33" t="s">
        <v>3472</v>
      </c>
      <c r="O4590" s="33" t="s">
        <v>16352</v>
      </c>
      <c r="P4590" s="68">
        <v>3740</v>
      </c>
      <c r="Q4590" s="33" t="s">
        <v>16748</v>
      </c>
      <c r="R4590" s="33" t="s">
        <v>16788</v>
      </c>
      <c r="S4590" s="68">
        <v>53034</v>
      </c>
      <c r="T4590" s="33" t="s">
        <v>16789</v>
      </c>
      <c r="U4590" s="33" t="s">
        <v>3704</v>
      </c>
      <c r="V4590" s="33" t="s">
        <v>3704</v>
      </c>
      <c r="W4590" s="33" t="s">
        <v>16781</v>
      </c>
      <c r="X4590" s="33" t="s">
        <v>3472</v>
      </c>
    </row>
    <row r="4591" spans="14:24" x14ac:dyDescent="0.25">
      <c r="N4591" s="33" t="s">
        <v>3472</v>
      </c>
      <c r="O4591" s="33" t="s">
        <v>16352</v>
      </c>
      <c r="P4591" s="68">
        <v>3740</v>
      </c>
      <c r="Q4591" s="33" t="s">
        <v>16748</v>
      </c>
      <c r="R4591" s="33" t="s">
        <v>16790</v>
      </c>
      <c r="S4591" s="68">
        <v>56192</v>
      </c>
      <c r="T4591" s="69" t="s">
        <v>16791</v>
      </c>
      <c r="U4591" s="33" t="s">
        <v>3704</v>
      </c>
      <c r="V4591" s="33" t="s">
        <v>3704</v>
      </c>
      <c r="W4591" s="33" t="s">
        <v>3705</v>
      </c>
      <c r="X4591" s="33" t="s">
        <v>3472</v>
      </c>
    </row>
    <row r="4592" spans="14:24" x14ac:dyDescent="0.25">
      <c r="N4592" s="33" t="s">
        <v>3472</v>
      </c>
      <c r="O4592" s="33" t="s">
        <v>16352</v>
      </c>
      <c r="P4592" s="68">
        <v>3740</v>
      </c>
      <c r="Q4592" s="33" t="s">
        <v>16748</v>
      </c>
      <c r="R4592" s="33" t="s">
        <v>16792</v>
      </c>
      <c r="S4592" s="68">
        <v>56209</v>
      </c>
      <c r="T4592" s="69" t="s">
        <v>16793</v>
      </c>
      <c r="U4592" s="33" t="s">
        <v>3704</v>
      </c>
      <c r="V4592" s="33" t="s">
        <v>3704</v>
      </c>
      <c r="W4592" s="33" t="s">
        <v>3705</v>
      </c>
      <c r="X4592" s="33" t="s">
        <v>3472</v>
      </c>
    </row>
    <row r="4593" spans="14:24" x14ac:dyDescent="0.25">
      <c r="N4593" s="33" t="s">
        <v>3472</v>
      </c>
      <c r="O4593" s="33" t="s">
        <v>16352</v>
      </c>
      <c r="P4593" s="68">
        <v>3740</v>
      </c>
      <c r="Q4593" s="33" t="s">
        <v>16748</v>
      </c>
      <c r="R4593" s="33" t="s">
        <v>16794</v>
      </c>
      <c r="S4593" s="68">
        <v>17372</v>
      </c>
      <c r="T4593" s="69" t="s">
        <v>16795</v>
      </c>
      <c r="U4593" s="33" t="s">
        <v>3704</v>
      </c>
      <c r="V4593" s="33" t="s">
        <v>3704</v>
      </c>
      <c r="W4593" s="33" t="s">
        <v>3705</v>
      </c>
      <c r="X4593" s="33" t="s">
        <v>3472</v>
      </c>
    </row>
    <row r="4594" spans="14:24" x14ac:dyDescent="0.25">
      <c r="N4594" s="33" t="s">
        <v>3472</v>
      </c>
      <c r="O4594" s="33" t="s">
        <v>16352</v>
      </c>
      <c r="P4594" s="68">
        <v>3740</v>
      </c>
      <c r="Q4594" s="33" t="s">
        <v>16748</v>
      </c>
      <c r="R4594" s="33" t="s">
        <v>16796</v>
      </c>
      <c r="S4594" s="68">
        <v>60876</v>
      </c>
      <c r="T4594" s="69" t="s">
        <v>16797</v>
      </c>
      <c r="U4594" s="33" t="s">
        <v>3704</v>
      </c>
      <c r="V4594" s="33" t="s">
        <v>3704</v>
      </c>
      <c r="W4594" s="33" t="s">
        <v>3705</v>
      </c>
      <c r="X4594" s="33" t="s">
        <v>3472</v>
      </c>
    </row>
    <row r="4595" spans="14:24" x14ac:dyDescent="0.25">
      <c r="N4595" s="33" t="s">
        <v>3472</v>
      </c>
      <c r="O4595" s="33" t="s">
        <v>16352</v>
      </c>
      <c r="P4595" s="68">
        <v>3740</v>
      </c>
      <c r="Q4595" s="33" t="s">
        <v>16748</v>
      </c>
      <c r="R4595" s="33" t="s">
        <v>16798</v>
      </c>
      <c r="S4595" s="68">
        <v>20610</v>
      </c>
      <c r="T4595" s="33" t="s">
        <v>16799</v>
      </c>
      <c r="U4595" s="33" t="s">
        <v>3704</v>
      </c>
      <c r="V4595" s="33" t="s">
        <v>3704</v>
      </c>
      <c r="W4595" s="33" t="s">
        <v>3705</v>
      </c>
      <c r="X4595" s="33" t="s">
        <v>3472</v>
      </c>
    </row>
    <row r="4596" spans="14:24" x14ac:dyDescent="0.25">
      <c r="N4596" s="33" t="s">
        <v>3472</v>
      </c>
      <c r="O4596" s="33" t="s">
        <v>16352</v>
      </c>
      <c r="P4596" s="68">
        <v>3740</v>
      </c>
      <c r="Q4596" s="33" t="s">
        <v>16748</v>
      </c>
      <c r="R4596" s="33" t="s">
        <v>16800</v>
      </c>
      <c r="S4596" s="68">
        <v>291</v>
      </c>
      <c r="T4596" s="69" t="s">
        <v>16801</v>
      </c>
      <c r="U4596" s="33" t="s">
        <v>3704</v>
      </c>
      <c r="V4596" s="33" t="s">
        <v>3704</v>
      </c>
      <c r="W4596" s="33" t="s">
        <v>3705</v>
      </c>
      <c r="X4596" s="33" t="s">
        <v>3472</v>
      </c>
    </row>
    <row r="4597" spans="14:24" x14ac:dyDescent="0.25">
      <c r="N4597" s="33" t="s">
        <v>3472</v>
      </c>
      <c r="O4597" s="33" t="s">
        <v>16352</v>
      </c>
      <c r="P4597" s="68">
        <v>3740</v>
      </c>
      <c r="Q4597" s="33" t="s">
        <v>16748</v>
      </c>
      <c r="R4597" s="33" t="s">
        <v>16802</v>
      </c>
      <c r="S4597" s="68">
        <v>381</v>
      </c>
      <c r="T4597" s="69" t="s">
        <v>16803</v>
      </c>
      <c r="U4597" s="33" t="s">
        <v>3704</v>
      </c>
      <c r="V4597" s="33" t="s">
        <v>3704</v>
      </c>
      <c r="W4597" s="33" t="s">
        <v>3705</v>
      </c>
      <c r="X4597" s="33" t="s">
        <v>3472</v>
      </c>
    </row>
    <row r="4598" spans="14:24" x14ac:dyDescent="0.25">
      <c r="N4598" s="33" t="s">
        <v>3472</v>
      </c>
      <c r="O4598" s="33" t="s">
        <v>16352</v>
      </c>
      <c r="P4598" s="68">
        <v>3740</v>
      </c>
      <c r="Q4598" s="33" t="s">
        <v>16748</v>
      </c>
      <c r="R4598" s="33" t="s">
        <v>16804</v>
      </c>
      <c r="S4598" s="68">
        <v>16990</v>
      </c>
      <c r="T4598" s="69" t="s">
        <v>16805</v>
      </c>
      <c r="U4598" s="33" t="s">
        <v>3704</v>
      </c>
      <c r="V4598" s="33" t="s">
        <v>3704</v>
      </c>
      <c r="W4598" s="33" t="s">
        <v>16806</v>
      </c>
      <c r="X4598" s="33" t="s">
        <v>3472</v>
      </c>
    </row>
    <row r="4599" spans="14:24" x14ac:dyDescent="0.25">
      <c r="N4599" s="33" t="s">
        <v>3472</v>
      </c>
      <c r="O4599" s="33" t="s">
        <v>16352</v>
      </c>
      <c r="P4599" s="68">
        <v>3740</v>
      </c>
      <c r="Q4599" s="33" t="s">
        <v>16748</v>
      </c>
      <c r="R4599" s="33" t="s">
        <v>16807</v>
      </c>
      <c r="S4599" s="68">
        <v>146</v>
      </c>
      <c r="T4599" s="69" t="s">
        <v>16808</v>
      </c>
      <c r="U4599" s="33" t="s">
        <v>3704</v>
      </c>
      <c r="V4599" s="33" t="s">
        <v>3704</v>
      </c>
      <c r="W4599" s="33" t="s">
        <v>3705</v>
      </c>
      <c r="X4599" s="33" t="s">
        <v>3472</v>
      </c>
    </row>
    <row r="4600" spans="14:24" x14ac:dyDescent="0.25">
      <c r="N4600" s="33" t="s">
        <v>3472</v>
      </c>
      <c r="O4600" s="33" t="s">
        <v>16352</v>
      </c>
      <c r="P4600" s="68">
        <v>3740</v>
      </c>
      <c r="Q4600" s="33" t="s">
        <v>16748</v>
      </c>
      <c r="R4600" s="33" t="s">
        <v>16809</v>
      </c>
      <c r="S4600" s="68">
        <v>156</v>
      </c>
      <c r="T4600" s="69" t="s">
        <v>16810</v>
      </c>
      <c r="U4600" s="33" t="s">
        <v>3704</v>
      </c>
      <c r="V4600" s="33" t="s">
        <v>3704</v>
      </c>
      <c r="W4600" s="69" t="s">
        <v>16811</v>
      </c>
      <c r="X4600" s="33" t="s">
        <v>3472</v>
      </c>
    </row>
    <row r="4601" spans="14:24" x14ac:dyDescent="0.25">
      <c r="N4601" s="33" t="s">
        <v>3472</v>
      </c>
      <c r="O4601" s="33" t="s">
        <v>16352</v>
      </c>
      <c r="P4601" s="68">
        <v>3740</v>
      </c>
      <c r="Q4601" s="33" t="s">
        <v>16748</v>
      </c>
      <c r="R4601" s="33" t="s">
        <v>16812</v>
      </c>
      <c r="S4601" s="68">
        <v>160</v>
      </c>
      <c r="T4601" s="69" t="s">
        <v>16813</v>
      </c>
      <c r="U4601" s="33" t="s">
        <v>3704</v>
      </c>
      <c r="V4601" s="33" t="s">
        <v>3704</v>
      </c>
      <c r="W4601" s="33" t="s">
        <v>3705</v>
      </c>
      <c r="X4601" s="33" t="s">
        <v>3472</v>
      </c>
    </row>
    <row r="4602" spans="14:24" x14ac:dyDescent="0.25">
      <c r="N4602" s="33" t="s">
        <v>3472</v>
      </c>
      <c r="O4602" s="33" t="s">
        <v>16352</v>
      </c>
      <c r="P4602" s="68">
        <v>3740</v>
      </c>
      <c r="Q4602" s="33" t="s">
        <v>16748</v>
      </c>
      <c r="R4602" s="33" t="s">
        <v>16814</v>
      </c>
      <c r="S4602" s="68">
        <v>162</v>
      </c>
      <c r="T4602" s="69" t="s">
        <v>16815</v>
      </c>
      <c r="U4602" s="33" t="s">
        <v>3704</v>
      </c>
      <c r="V4602" s="33" t="s">
        <v>3704</v>
      </c>
      <c r="W4602" s="33" t="s">
        <v>3705</v>
      </c>
      <c r="X4602" s="33" t="s">
        <v>3472</v>
      </c>
    </row>
    <row r="4603" spans="14:24" x14ac:dyDescent="0.25">
      <c r="N4603" s="33" t="s">
        <v>3472</v>
      </c>
      <c r="O4603" s="33" t="s">
        <v>16352</v>
      </c>
      <c r="P4603" s="68">
        <v>3740</v>
      </c>
      <c r="Q4603" s="33" t="s">
        <v>16748</v>
      </c>
      <c r="R4603" s="33" t="s">
        <v>16816</v>
      </c>
      <c r="S4603" s="68">
        <v>164</v>
      </c>
      <c r="T4603" s="69" t="s">
        <v>16817</v>
      </c>
      <c r="U4603" s="33" t="s">
        <v>3704</v>
      </c>
      <c r="V4603" s="33" t="s">
        <v>3704</v>
      </c>
      <c r="W4603" s="33" t="s">
        <v>3705</v>
      </c>
      <c r="X4603" s="33" t="s">
        <v>3472</v>
      </c>
    </row>
    <row r="4604" spans="14:24" x14ac:dyDescent="0.25">
      <c r="N4604" s="33" t="s">
        <v>3472</v>
      </c>
      <c r="O4604" s="33" t="s">
        <v>16352</v>
      </c>
      <c r="P4604" s="68">
        <v>3740</v>
      </c>
      <c r="Q4604" s="33" t="s">
        <v>16748</v>
      </c>
      <c r="R4604" s="33" t="s">
        <v>16818</v>
      </c>
      <c r="S4604" s="68">
        <v>166</v>
      </c>
      <c r="T4604" s="69" t="s">
        <v>16819</v>
      </c>
      <c r="U4604" s="33" t="s">
        <v>3704</v>
      </c>
      <c r="V4604" s="33" t="s">
        <v>3704</v>
      </c>
      <c r="W4604" s="33" t="s">
        <v>3705</v>
      </c>
      <c r="X4604" s="33" t="s">
        <v>3472</v>
      </c>
    </row>
    <row r="4605" spans="14:24" x14ac:dyDescent="0.25">
      <c r="N4605" s="33" t="s">
        <v>3472</v>
      </c>
      <c r="O4605" s="33" t="s">
        <v>16352</v>
      </c>
      <c r="P4605" s="68">
        <v>3740</v>
      </c>
      <c r="Q4605" s="33" t="s">
        <v>16748</v>
      </c>
      <c r="R4605" s="33" t="s">
        <v>16820</v>
      </c>
      <c r="S4605" s="68">
        <v>168</v>
      </c>
      <c r="T4605" s="69" t="s">
        <v>16821</v>
      </c>
      <c r="U4605" s="33" t="s">
        <v>3704</v>
      </c>
      <c r="V4605" s="33" t="s">
        <v>3704</v>
      </c>
      <c r="W4605" s="33" t="s">
        <v>3705</v>
      </c>
      <c r="X4605" s="33" t="s">
        <v>3472</v>
      </c>
    </row>
    <row r="4606" spans="14:24" x14ac:dyDescent="0.25">
      <c r="N4606" s="33" t="s">
        <v>3472</v>
      </c>
      <c r="O4606" s="33" t="s">
        <v>16352</v>
      </c>
      <c r="P4606" s="68">
        <v>3740</v>
      </c>
      <c r="Q4606" s="33" t="s">
        <v>16748</v>
      </c>
      <c r="R4606" s="33" t="s">
        <v>16822</v>
      </c>
      <c r="S4606" s="68">
        <v>170</v>
      </c>
      <c r="T4606" s="69" t="s">
        <v>16823</v>
      </c>
      <c r="U4606" s="33" t="s">
        <v>3704</v>
      </c>
      <c r="V4606" s="33" t="s">
        <v>3704</v>
      </c>
      <c r="W4606" s="33" t="s">
        <v>3705</v>
      </c>
      <c r="X4606" s="33" t="s">
        <v>3472</v>
      </c>
    </row>
    <row r="4607" spans="14:24" x14ac:dyDescent="0.25">
      <c r="N4607" s="33" t="s">
        <v>3472</v>
      </c>
      <c r="O4607" s="33" t="s">
        <v>16352</v>
      </c>
      <c r="P4607" s="68">
        <v>3740</v>
      </c>
      <c r="Q4607" s="33" t="s">
        <v>16748</v>
      </c>
      <c r="R4607" s="33" t="s">
        <v>16824</v>
      </c>
      <c r="S4607" s="68">
        <v>172</v>
      </c>
      <c r="T4607" s="69" t="s">
        <v>16825</v>
      </c>
      <c r="U4607" s="33" t="s">
        <v>3704</v>
      </c>
      <c r="V4607" s="33" t="s">
        <v>3704</v>
      </c>
      <c r="W4607" s="33" t="s">
        <v>3705</v>
      </c>
      <c r="X4607" s="33" t="s">
        <v>3472</v>
      </c>
    </row>
    <row r="4608" spans="14:24" x14ac:dyDescent="0.25">
      <c r="N4608" s="33" t="s">
        <v>3472</v>
      </c>
      <c r="O4608" s="33" t="s">
        <v>16352</v>
      </c>
      <c r="P4608" s="68">
        <v>3740</v>
      </c>
      <c r="Q4608" s="33" t="s">
        <v>16748</v>
      </c>
      <c r="R4608" s="33" t="s">
        <v>16826</v>
      </c>
      <c r="S4608" s="68">
        <v>21729</v>
      </c>
      <c r="T4608" s="69" t="s">
        <v>16827</v>
      </c>
      <c r="U4608" s="33" t="s">
        <v>3704</v>
      </c>
      <c r="V4608" s="33" t="s">
        <v>3704</v>
      </c>
      <c r="W4608" s="33" t="s">
        <v>3705</v>
      </c>
      <c r="X4608" s="33" t="s">
        <v>3472</v>
      </c>
    </row>
    <row r="4609" spans="14:24" x14ac:dyDescent="0.25">
      <c r="N4609" s="33" t="s">
        <v>3472</v>
      </c>
      <c r="O4609" s="33" t="s">
        <v>16352</v>
      </c>
      <c r="P4609" s="68">
        <v>3740</v>
      </c>
      <c r="Q4609" s="33" t="s">
        <v>16748</v>
      </c>
      <c r="R4609" s="33" t="s">
        <v>16828</v>
      </c>
      <c r="S4609" s="68">
        <v>10768</v>
      </c>
      <c r="T4609" s="69" t="s">
        <v>16829</v>
      </c>
      <c r="U4609" s="33" t="s">
        <v>3704</v>
      </c>
      <c r="V4609" s="33" t="s">
        <v>3704</v>
      </c>
      <c r="W4609" s="33" t="s">
        <v>3705</v>
      </c>
      <c r="X4609" s="33" t="s">
        <v>3472</v>
      </c>
    </row>
    <row r="4610" spans="14:24" x14ac:dyDescent="0.25">
      <c r="N4610" s="33" t="s">
        <v>3472</v>
      </c>
      <c r="O4610" s="33" t="s">
        <v>16352</v>
      </c>
      <c r="P4610" s="68">
        <v>3740</v>
      </c>
      <c r="Q4610" s="33" t="s">
        <v>16748</v>
      </c>
      <c r="R4610" s="33" t="s">
        <v>16830</v>
      </c>
      <c r="S4610" s="68">
        <v>19189</v>
      </c>
      <c r="T4610" s="69" t="s">
        <v>16831</v>
      </c>
      <c r="U4610" s="33" t="s">
        <v>4638</v>
      </c>
      <c r="V4610" s="33" t="s">
        <v>4639</v>
      </c>
      <c r="W4610" s="33" t="s">
        <v>16832</v>
      </c>
      <c r="X4610" s="33" t="s">
        <v>3472</v>
      </c>
    </row>
    <row r="4611" spans="14:24" x14ac:dyDescent="0.25">
      <c r="N4611" s="33" t="s">
        <v>3472</v>
      </c>
      <c r="O4611" s="33" t="s">
        <v>16352</v>
      </c>
      <c r="P4611" s="68">
        <v>3740</v>
      </c>
      <c r="Q4611" s="33" t="s">
        <v>16748</v>
      </c>
      <c r="R4611" s="33" t="s">
        <v>16833</v>
      </c>
      <c r="S4611" s="68">
        <v>19206</v>
      </c>
      <c r="T4611" s="69" t="s">
        <v>16834</v>
      </c>
      <c r="U4611" s="33" t="s">
        <v>4638</v>
      </c>
      <c r="V4611" s="33" t="s">
        <v>4639</v>
      </c>
      <c r="W4611" s="33" t="s">
        <v>16832</v>
      </c>
      <c r="X4611" s="33" t="s">
        <v>3472</v>
      </c>
    </row>
    <row r="4612" spans="14:24" x14ac:dyDescent="0.25">
      <c r="N4612" s="33" t="s">
        <v>3472</v>
      </c>
      <c r="O4612" s="33" t="s">
        <v>16352</v>
      </c>
      <c r="P4612" s="68">
        <v>3740</v>
      </c>
      <c r="Q4612" s="33" t="s">
        <v>16748</v>
      </c>
      <c r="R4612" s="33" t="s">
        <v>16835</v>
      </c>
      <c r="S4612" s="68">
        <v>19250</v>
      </c>
      <c r="T4612" s="69" t="s">
        <v>16836</v>
      </c>
      <c r="U4612" s="33" t="s">
        <v>4638</v>
      </c>
      <c r="V4612" s="33" t="s">
        <v>4639</v>
      </c>
      <c r="W4612" s="33" t="s">
        <v>16832</v>
      </c>
      <c r="X4612" s="33" t="s">
        <v>3472</v>
      </c>
    </row>
    <row r="4613" spans="14:24" x14ac:dyDescent="0.25">
      <c r="N4613" s="33" t="s">
        <v>3472</v>
      </c>
      <c r="O4613" s="33" t="s">
        <v>16352</v>
      </c>
      <c r="P4613" s="68">
        <v>3740</v>
      </c>
      <c r="Q4613" s="33" t="s">
        <v>16748</v>
      </c>
      <c r="R4613" s="33" t="s">
        <v>16837</v>
      </c>
      <c r="S4613" s="68">
        <v>21933</v>
      </c>
      <c r="T4613" s="69" t="s">
        <v>16838</v>
      </c>
      <c r="U4613" s="33" t="s">
        <v>3708</v>
      </c>
      <c r="V4613" s="33" t="s">
        <v>3708</v>
      </c>
      <c r="W4613" s="33" t="s">
        <v>3792</v>
      </c>
      <c r="X4613" s="33" t="s">
        <v>3472</v>
      </c>
    </row>
    <row r="4614" spans="14:24" x14ac:dyDescent="0.25">
      <c r="N4614" s="33" t="s">
        <v>3472</v>
      </c>
      <c r="O4614" s="33" t="s">
        <v>16352</v>
      </c>
      <c r="P4614" s="68">
        <v>3740</v>
      </c>
      <c r="Q4614" s="33" t="s">
        <v>16748</v>
      </c>
      <c r="R4614" s="33" t="s">
        <v>16839</v>
      </c>
      <c r="S4614" s="68">
        <v>21974</v>
      </c>
      <c r="T4614" s="69" t="s">
        <v>16840</v>
      </c>
      <c r="U4614" s="33" t="s">
        <v>3708</v>
      </c>
      <c r="V4614" s="33" t="s">
        <v>3708</v>
      </c>
      <c r="W4614" s="33" t="s">
        <v>3792</v>
      </c>
      <c r="X4614" s="33" t="s">
        <v>3472</v>
      </c>
    </row>
    <row r="4615" spans="14:24" x14ac:dyDescent="0.25">
      <c r="N4615" s="33" t="s">
        <v>3472</v>
      </c>
      <c r="O4615" s="33" t="s">
        <v>16352</v>
      </c>
      <c r="P4615" s="68">
        <v>3740</v>
      </c>
      <c r="Q4615" s="33" t="s">
        <v>16748</v>
      </c>
      <c r="R4615" s="33" t="s">
        <v>16841</v>
      </c>
      <c r="S4615" s="68">
        <v>21924</v>
      </c>
      <c r="T4615" s="69" t="s">
        <v>16842</v>
      </c>
      <c r="U4615" s="33" t="s">
        <v>3708</v>
      </c>
      <c r="V4615" s="33" t="s">
        <v>3708</v>
      </c>
      <c r="W4615" s="33" t="s">
        <v>3792</v>
      </c>
      <c r="X4615" s="33" t="s">
        <v>3472</v>
      </c>
    </row>
    <row r="4616" spans="14:24" x14ac:dyDescent="0.25">
      <c r="N4616" s="33" t="s">
        <v>3472</v>
      </c>
      <c r="O4616" s="33" t="s">
        <v>16352</v>
      </c>
      <c r="P4616" s="68">
        <v>3740</v>
      </c>
      <c r="Q4616" s="33" t="s">
        <v>16748</v>
      </c>
      <c r="R4616" s="33" t="s">
        <v>16843</v>
      </c>
      <c r="S4616" s="68">
        <v>11181</v>
      </c>
      <c r="T4616" s="69" t="s">
        <v>16844</v>
      </c>
      <c r="U4616" s="33" t="s">
        <v>3704</v>
      </c>
      <c r="V4616" s="33" t="s">
        <v>3704</v>
      </c>
      <c r="W4616" s="33" t="s">
        <v>3705</v>
      </c>
      <c r="X4616" s="33" t="s">
        <v>3472</v>
      </c>
    </row>
    <row r="4617" spans="14:24" x14ac:dyDescent="0.25">
      <c r="N4617" s="33" t="s">
        <v>3472</v>
      </c>
      <c r="O4617" s="33" t="s">
        <v>16352</v>
      </c>
      <c r="P4617" s="68">
        <v>3740</v>
      </c>
      <c r="Q4617" s="33" t="s">
        <v>16748</v>
      </c>
      <c r="R4617" s="33" t="s">
        <v>16845</v>
      </c>
      <c r="S4617" s="68">
        <v>21286</v>
      </c>
      <c r="T4617" s="69" t="s">
        <v>16846</v>
      </c>
      <c r="U4617" s="33" t="s">
        <v>4638</v>
      </c>
      <c r="V4617" s="33" t="s">
        <v>4639</v>
      </c>
      <c r="W4617" s="33" t="s">
        <v>16847</v>
      </c>
      <c r="X4617" s="33" t="s">
        <v>3472</v>
      </c>
    </row>
    <row r="4618" spans="14:24" x14ac:dyDescent="0.25">
      <c r="N4618" s="33" t="s">
        <v>3472</v>
      </c>
      <c r="O4618" s="33" t="s">
        <v>16352</v>
      </c>
      <c r="P4618" s="68">
        <v>3740</v>
      </c>
      <c r="Q4618" s="33" t="s">
        <v>16748</v>
      </c>
      <c r="R4618" s="33" t="s">
        <v>16848</v>
      </c>
      <c r="S4618" s="68">
        <v>7908</v>
      </c>
      <c r="T4618" s="69" t="s">
        <v>16849</v>
      </c>
      <c r="U4618" s="33" t="s">
        <v>3704</v>
      </c>
      <c r="V4618" s="33" t="s">
        <v>3704</v>
      </c>
      <c r="W4618" s="33" t="s">
        <v>3705</v>
      </c>
      <c r="X4618" s="33" t="s">
        <v>3472</v>
      </c>
    </row>
    <row r="4619" spans="14:24" x14ac:dyDescent="0.25">
      <c r="N4619" s="33" t="s">
        <v>3472</v>
      </c>
      <c r="O4619" s="33" t="s">
        <v>16352</v>
      </c>
      <c r="P4619" s="68">
        <v>3740</v>
      </c>
      <c r="Q4619" s="33" t="s">
        <v>16748</v>
      </c>
      <c r="R4619" s="33" t="s">
        <v>16850</v>
      </c>
      <c r="S4619" s="68">
        <v>8431</v>
      </c>
      <c r="T4619" s="69" t="s">
        <v>16851</v>
      </c>
      <c r="U4619" s="33" t="s">
        <v>3708</v>
      </c>
      <c r="V4619" s="33" t="s">
        <v>3708</v>
      </c>
      <c r="W4619" s="33" t="s">
        <v>3792</v>
      </c>
      <c r="X4619" s="33" t="s">
        <v>3472</v>
      </c>
    </row>
    <row r="4620" spans="14:24" x14ac:dyDescent="0.25">
      <c r="N4620" s="33" t="s">
        <v>3472</v>
      </c>
      <c r="O4620" s="33" t="s">
        <v>16352</v>
      </c>
      <c r="P4620" s="68">
        <v>3740</v>
      </c>
      <c r="Q4620" s="33" t="s">
        <v>16748</v>
      </c>
      <c r="R4620" s="33" t="s">
        <v>16852</v>
      </c>
      <c r="S4620" s="68">
        <v>8438</v>
      </c>
      <c r="T4620" s="69" t="s">
        <v>16853</v>
      </c>
      <c r="U4620" s="33" t="s">
        <v>3708</v>
      </c>
      <c r="V4620" s="33" t="s">
        <v>3708</v>
      </c>
      <c r="W4620" s="33" t="s">
        <v>3792</v>
      </c>
      <c r="X4620" s="33" t="s">
        <v>3472</v>
      </c>
    </row>
    <row r="4621" spans="14:24" x14ac:dyDescent="0.25">
      <c r="N4621" s="33" t="s">
        <v>3472</v>
      </c>
      <c r="O4621" s="33" t="s">
        <v>16352</v>
      </c>
      <c r="P4621" s="68">
        <v>3740</v>
      </c>
      <c r="Q4621" s="33" t="s">
        <v>16748</v>
      </c>
      <c r="R4621" s="33" t="s">
        <v>16854</v>
      </c>
      <c r="S4621" s="68">
        <v>8472</v>
      </c>
      <c r="T4621" s="69" t="s">
        <v>16855</v>
      </c>
      <c r="U4621" s="33" t="s">
        <v>3708</v>
      </c>
      <c r="V4621" s="33" t="s">
        <v>3708</v>
      </c>
      <c r="W4621" s="33" t="s">
        <v>3792</v>
      </c>
      <c r="X4621" s="33" t="s">
        <v>3472</v>
      </c>
    </row>
    <row r="4622" spans="14:24" x14ac:dyDescent="0.25">
      <c r="N4622" s="33" t="s">
        <v>3472</v>
      </c>
      <c r="O4622" s="33" t="s">
        <v>16352</v>
      </c>
      <c r="P4622" s="68">
        <v>3740</v>
      </c>
      <c r="Q4622" s="33" t="s">
        <v>16748</v>
      </c>
      <c r="R4622" s="33" t="s">
        <v>16856</v>
      </c>
      <c r="S4622" s="68">
        <v>8475</v>
      </c>
      <c r="T4622" s="69" t="s">
        <v>16857</v>
      </c>
      <c r="U4622" s="33" t="s">
        <v>3708</v>
      </c>
      <c r="V4622" s="33" t="s">
        <v>3708</v>
      </c>
      <c r="W4622" s="33" t="s">
        <v>3792</v>
      </c>
      <c r="X4622" s="33" t="s">
        <v>3472</v>
      </c>
    </row>
    <row r="4623" spans="14:24" x14ac:dyDescent="0.25">
      <c r="N4623" s="33" t="s">
        <v>3472</v>
      </c>
      <c r="O4623" s="33" t="s">
        <v>16352</v>
      </c>
      <c r="P4623" s="68">
        <v>3740</v>
      </c>
      <c r="Q4623" s="33" t="s">
        <v>16748</v>
      </c>
      <c r="R4623" s="33" t="s">
        <v>16858</v>
      </c>
      <c r="S4623" s="68">
        <v>8476</v>
      </c>
      <c r="T4623" s="69" t="s">
        <v>16859</v>
      </c>
      <c r="U4623" s="33" t="s">
        <v>3708</v>
      </c>
      <c r="V4623" s="33" t="s">
        <v>3708</v>
      </c>
      <c r="W4623" s="33" t="s">
        <v>3792</v>
      </c>
      <c r="X4623" s="33" t="s">
        <v>3472</v>
      </c>
    </row>
    <row r="4624" spans="14:24" x14ac:dyDescent="0.25">
      <c r="N4624" s="33" t="s">
        <v>3472</v>
      </c>
      <c r="O4624" s="33" t="s">
        <v>16352</v>
      </c>
      <c r="P4624" s="68">
        <v>3740</v>
      </c>
      <c r="Q4624" s="33" t="s">
        <v>16748</v>
      </c>
      <c r="R4624" s="33" t="s">
        <v>16860</v>
      </c>
      <c r="S4624" s="68">
        <v>8477</v>
      </c>
      <c r="T4624" s="69" t="s">
        <v>16861</v>
      </c>
      <c r="U4624" s="33" t="s">
        <v>3708</v>
      </c>
      <c r="V4624" s="33" t="s">
        <v>3708</v>
      </c>
      <c r="W4624" s="33" t="s">
        <v>3792</v>
      </c>
      <c r="X4624" s="33" t="s">
        <v>3472</v>
      </c>
    </row>
    <row r="4625" spans="14:24" x14ac:dyDescent="0.25">
      <c r="N4625" s="33" t="s">
        <v>3472</v>
      </c>
      <c r="O4625" s="33" t="s">
        <v>16352</v>
      </c>
      <c r="P4625" s="68">
        <v>3740</v>
      </c>
      <c r="Q4625" s="33" t="s">
        <v>16748</v>
      </c>
      <c r="R4625" s="33" t="s">
        <v>16862</v>
      </c>
      <c r="S4625" s="68">
        <v>11189</v>
      </c>
      <c r="T4625" s="69" t="s">
        <v>16863</v>
      </c>
      <c r="U4625" s="33" t="s">
        <v>3704</v>
      </c>
      <c r="V4625" s="33" t="s">
        <v>3704</v>
      </c>
      <c r="W4625" s="33" t="s">
        <v>3705</v>
      </c>
      <c r="X4625" s="33" t="s">
        <v>3472</v>
      </c>
    </row>
    <row r="4626" spans="14:24" x14ac:dyDescent="0.25">
      <c r="N4626" s="33" t="s">
        <v>3472</v>
      </c>
      <c r="O4626" s="33" t="s">
        <v>16352</v>
      </c>
      <c r="P4626" s="68">
        <v>3740</v>
      </c>
      <c r="Q4626" s="33" t="s">
        <v>16748</v>
      </c>
      <c r="R4626" s="33" t="s">
        <v>16864</v>
      </c>
      <c r="S4626" s="68">
        <v>23693</v>
      </c>
      <c r="T4626" s="69" t="s">
        <v>16865</v>
      </c>
      <c r="U4626" s="33" t="s">
        <v>3708</v>
      </c>
      <c r="V4626" s="33" t="s">
        <v>3708</v>
      </c>
      <c r="W4626" s="33" t="s">
        <v>3708</v>
      </c>
      <c r="X4626" s="33" t="s">
        <v>3472</v>
      </c>
    </row>
    <row r="4627" spans="14:24" x14ac:dyDescent="0.25">
      <c r="N4627" s="33" t="s">
        <v>3472</v>
      </c>
      <c r="O4627" s="33" t="s">
        <v>16352</v>
      </c>
      <c r="P4627" s="68">
        <v>3740</v>
      </c>
      <c r="Q4627" s="33" t="s">
        <v>16748</v>
      </c>
      <c r="R4627" s="33" t="s">
        <v>16866</v>
      </c>
      <c r="S4627" s="68">
        <v>9233</v>
      </c>
      <c r="T4627" s="69" t="s">
        <v>16867</v>
      </c>
      <c r="U4627" s="33" t="s">
        <v>3704</v>
      </c>
      <c r="V4627" s="33" t="s">
        <v>3704</v>
      </c>
      <c r="W4627" s="33" t="s">
        <v>3705</v>
      </c>
      <c r="X4627" s="33" t="s">
        <v>3472</v>
      </c>
    </row>
    <row r="4628" spans="14:24" x14ac:dyDescent="0.25">
      <c r="N4628" s="33" t="s">
        <v>3472</v>
      </c>
      <c r="O4628" s="33" t="s">
        <v>16352</v>
      </c>
      <c r="P4628" s="68">
        <v>3740</v>
      </c>
      <c r="Q4628" s="33" t="s">
        <v>16748</v>
      </c>
      <c r="R4628" s="33" t="s">
        <v>16868</v>
      </c>
      <c r="S4628" s="68">
        <v>11432</v>
      </c>
      <c r="T4628" s="69" t="s">
        <v>16869</v>
      </c>
      <c r="U4628" s="33" t="s">
        <v>4638</v>
      </c>
      <c r="V4628" s="33" t="s">
        <v>4639</v>
      </c>
      <c r="W4628" s="33" t="s">
        <v>16356</v>
      </c>
      <c r="X4628" s="33" t="s">
        <v>3472</v>
      </c>
    </row>
    <row r="4629" spans="14:24" x14ac:dyDescent="0.25">
      <c r="N4629" s="33" t="s">
        <v>3472</v>
      </c>
      <c r="O4629" s="33" t="s">
        <v>16352</v>
      </c>
      <c r="P4629" s="68">
        <v>3740</v>
      </c>
      <c r="Q4629" s="33" t="s">
        <v>16748</v>
      </c>
      <c r="R4629" s="33" t="s">
        <v>16870</v>
      </c>
      <c r="S4629" s="68">
        <v>11433</v>
      </c>
      <c r="T4629" s="69" t="s">
        <v>16871</v>
      </c>
      <c r="U4629" s="33" t="s">
        <v>4638</v>
      </c>
      <c r="V4629" s="33" t="s">
        <v>4639</v>
      </c>
      <c r="W4629" s="33" t="s">
        <v>16356</v>
      </c>
      <c r="X4629" s="33" t="s">
        <v>3472</v>
      </c>
    </row>
    <row r="4630" spans="14:24" x14ac:dyDescent="0.25">
      <c r="N4630" s="33" t="s">
        <v>3472</v>
      </c>
      <c r="O4630" s="33" t="s">
        <v>16352</v>
      </c>
      <c r="P4630" s="68">
        <v>4558</v>
      </c>
      <c r="Q4630" s="33" t="s">
        <v>16872</v>
      </c>
      <c r="R4630" s="33" t="s">
        <v>16873</v>
      </c>
      <c r="S4630" s="68">
        <v>20650</v>
      </c>
      <c r="T4630" s="69" t="s">
        <v>16874</v>
      </c>
      <c r="U4630" s="33" t="s">
        <v>3704</v>
      </c>
      <c r="V4630" s="33" t="s">
        <v>3704</v>
      </c>
      <c r="W4630" s="33" t="s">
        <v>3705</v>
      </c>
      <c r="X4630" s="33" t="s">
        <v>3472</v>
      </c>
    </row>
    <row r="4631" spans="14:24" x14ac:dyDescent="0.25">
      <c r="N4631" s="33" t="s">
        <v>3472</v>
      </c>
      <c r="O4631" s="33" t="s">
        <v>16352</v>
      </c>
      <c r="P4631" s="68">
        <v>4558</v>
      </c>
      <c r="Q4631" s="33" t="s">
        <v>16872</v>
      </c>
      <c r="R4631" s="33" t="s">
        <v>16875</v>
      </c>
      <c r="S4631" s="68">
        <v>20657</v>
      </c>
      <c r="T4631" s="69" t="s">
        <v>16876</v>
      </c>
      <c r="U4631" s="33" t="s">
        <v>3704</v>
      </c>
      <c r="V4631" s="33" t="s">
        <v>3704</v>
      </c>
      <c r="W4631" s="33" t="s">
        <v>3705</v>
      </c>
      <c r="X4631" s="33" t="s">
        <v>3472</v>
      </c>
    </row>
    <row r="4632" spans="14:24" x14ac:dyDescent="0.25">
      <c r="N4632" s="33" t="s">
        <v>3472</v>
      </c>
      <c r="O4632" s="33" t="s">
        <v>16352</v>
      </c>
      <c r="P4632" s="68">
        <v>4558</v>
      </c>
      <c r="Q4632" s="33" t="s">
        <v>16872</v>
      </c>
      <c r="R4632" s="33" t="s">
        <v>16877</v>
      </c>
      <c r="S4632" s="68">
        <v>21473</v>
      </c>
      <c r="T4632" s="69" t="s">
        <v>16878</v>
      </c>
      <c r="U4632" s="33" t="s">
        <v>3704</v>
      </c>
      <c r="V4632" s="33" t="s">
        <v>3704</v>
      </c>
      <c r="W4632" s="33" t="s">
        <v>3704</v>
      </c>
      <c r="X4632" s="33" t="s">
        <v>3472</v>
      </c>
    </row>
    <row r="4633" spans="14:24" x14ac:dyDescent="0.25">
      <c r="N4633" s="33" t="s">
        <v>3472</v>
      </c>
      <c r="O4633" s="33" t="s">
        <v>16352</v>
      </c>
      <c r="P4633" s="68">
        <v>4558</v>
      </c>
      <c r="Q4633" s="33" t="s">
        <v>16872</v>
      </c>
      <c r="R4633" s="33" t="s">
        <v>16879</v>
      </c>
      <c r="S4633" s="68">
        <v>34098</v>
      </c>
      <c r="T4633" s="69" t="s">
        <v>16880</v>
      </c>
      <c r="U4633" s="33" t="s">
        <v>3704</v>
      </c>
      <c r="V4633" s="33" t="s">
        <v>3704</v>
      </c>
      <c r="W4633" s="33" t="s">
        <v>3704</v>
      </c>
      <c r="X4633" s="33" t="s">
        <v>3472</v>
      </c>
    </row>
    <row r="4634" spans="14:24" x14ac:dyDescent="0.25">
      <c r="N4634" s="33" t="s">
        <v>3472</v>
      </c>
      <c r="O4634" s="33" t="s">
        <v>16352</v>
      </c>
      <c r="P4634" s="68">
        <v>4558</v>
      </c>
      <c r="Q4634" s="33" t="s">
        <v>16872</v>
      </c>
      <c r="R4634" s="33" t="s">
        <v>16881</v>
      </c>
      <c r="S4634" s="68">
        <v>21500</v>
      </c>
      <c r="T4634" s="69" t="s">
        <v>16882</v>
      </c>
      <c r="U4634" s="33" t="s">
        <v>3704</v>
      </c>
      <c r="V4634" s="33" t="s">
        <v>3704</v>
      </c>
      <c r="W4634" s="33" t="s">
        <v>3704</v>
      </c>
      <c r="X4634" s="33" t="s">
        <v>3472</v>
      </c>
    </row>
    <row r="4635" spans="14:24" x14ac:dyDescent="0.25">
      <c r="N4635" s="33" t="s">
        <v>3472</v>
      </c>
      <c r="O4635" s="33" t="s">
        <v>16352</v>
      </c>
      <c r="P4635" s="68">
        <v>4558</v>
      </c>
      <c r="Q4635" s="33" t="s">
        <v>16872</v>
      </c>
      <c r="R4635" s="33" t="s">
        <v>16883</v>
      </c>
      <c r="S4635" s="68">
        <v>21552</v>
      </c>
      <c r="T4635" s="69" t="s">
        <v>16884</v>
      </c>
      <c r="U4635" s="33" t="s">
        <v>3704</v>
      </c>
      <c r="V4635" s="33" t="s">
        <v>3704</v>
      </c>
      <c r="W4635" s="33" t="s">
        <v>3704</v>
      </c>
      <c r="X4635" s="33" t="s">
        <v>3472</v>
      </c>
    </row>
    <row r="4636" spans="14:24" x14ac:dyDescent="0.25">
      <c r="N4636" s="33" t="s">
        <v>3472</v>
      </c>
      <c r="O4636" s="33" t="s">
        <v>16352</v>
      </c>
      <c r="P4636" s="68">
        <v>4558</v>
      </c>
      <c r="Q4636" s="33" t="s">
        <v>16872</v>
      </c>
      <c r="R4636" s="33" t="s">
        <v>16885</v>
      </c>
      <c r="S4636" s="68">
        <v>23124</v>
      </c>
      <c r="T4636" s="69" t="s">
        <v>16886</v>
      </c>
      <c r="U4636" s="33" t="s">
        <v>3704</v>
      </c>
      <c r="V4636" s="33" t="s">
        <v>3704</v>
      </c>
      <c r="W4636" s="33" t="s">
        <v>3704</v>
      </c>
      <c r="X4636" s="33" t="s">
        <v>3472</v>
      </c>
    </row>
    <row r="4637" spans="14:24" x14ac:dyDescent="0.25">
      <c r="N4637" s="33" t="s">
        <v>3472</v>
      </c>
      <c r="O4637" s="33" t="s">
        <v>16352</v>
      </c>
      <c r="P4637" s="68">
        <v>4558</v>
      </c>
      <c r="Q4637" s="33" t="s">
        <v>16872</v>
      </c>
      <c r="R4637" s="33" t="s">
        <v>16887</v>
      </c>
      <c r="S4637" s="68">
        <v>23191</v>
      </c>
      <c r="T4637" s="69" t="s">
        <v>16888</v>
      </c>
      <c r="U4637" s="33" t="s">
        <v>3704</v>
      </c>
      <c r="V4637" s="33" t="s">
        <v>3704</v>
      </c>
      <c r="W4637" s="33" t="s">
        <v>3704</v>
      </c>
      <c r="X4637" s="33" t="s">
        <v>3472</v>
      </c>
    </row>
    <row r="4638" spans="14:24" x14ac:dyDescent="0.25">
      <c r="N4638" s="33" t="s">
        <v>3472</v>
      </c>
      <c r="O4638" s="33" t="s">
        <v>16352</v>
      </c>
      <c r="P4638" s="68">
        <v>4558</v>
      </c>
      <c r="Q4638" s="33" t="s">
        <v>16872</v>
      </c>
      <c r="R4638" s="33" t="s">
        <v>16889</v>
      </c>
      <c r="S4638" s="68">
        <v>23193</v>
      </c>
      <c r="T4638" s="69" t="s">
        <v>16890</v>
      </c>
      <c r="U4638" s="33" t="s">
        <v>3704</v>
      </c>
      <c r="V4638" s="33" t="s">
        <v>3704</v>
      </c>
      <c r="W4638" s="33" t="s">
        <v>3704</v>
      </c>
      <c r="X4638" s="33" t="s">
        <v>3472</v>
      </c>
    </row>
    <row r="4639" spans="14:24" x14ac:dyDescent="0.25">
      <c r="N4639" s="33" t="s">
        <v>3472</v>
      </c>
      <c r="O4639" s="33" t="s">
        <v>16352</v>
      </c>
      <c r="P4639" s="68">
        <v>4558</v>
      </c>
      <c r="Q4639" s="33" t="s">
        <v>16872</v>
      </c>
      <c r="R4639" s="33" t="s">
        <v>16891</v>
      </c>
      <c r="S4639" s="68">
        <v>44474</v>
      </c>
      <c r="T4639" s="69" t="s">
        <v>16892</v>
      </c>
      <c r="U4639" s="33" t="s">
        <v>3704</v>
      </c>
      <c r="V4639" s="33" t="s">
        <v>3704</v>
      </c>
      <c r="W4639" s="33" t="s">
        <v>3704</v>
      </c>
      <c r="X4639" s="33" t="s">
        <v>3472</v>
      </c>
    </row>
    <row r="4640" spans="14:24" x14ac:dyDescent="0.25">
      <c r="N4640" s="33" t="s">
        <v>3472</v>
      </c>
      <c r="O4640" s="33" t="s">
        <v>16352</v>
      </c>
      <c r="P4640" s="68">
        <v>4558</v>
      </c>
      <c r="Q4640" s="33" t="s">
        <v>16872</v>
      </c>
      <c r="R4640" s="33" t="s">
        <v>16893</v>
      </c>
      <c r="S4640" s="68">
        <v>23207</v>
      </c>
      <c r="T4640" s="69" t="s">
        <v>16894</v>
      </c>
      <c r="U4640" s="33" t="s">
        <v>3704</v>
      </c>
      <c r="V4640" s="33" t="s">
        <v>3704</v>
      </c>
      <c r="W4640" s="33" t="s">
        <v>3704</v>
      </c>
      <c r="X4640" s="33" t="s">
        <v>3472</v>
      </c>
    </row>
    <row r="4641" spans="14:24" x14ac:dyDescent="0.25">
      <c r="N4641" s="33" t="s">
        <v>3472</v>
      </c>
      <c r="O4641" s="33" t="s">
        <v>16352</v>
      </c>
      <c r="P4641" s="68">
        <v>4558</v>
      </c>
      <c r="Q4641" s="33" t="s">
        <v>16872</v>
      </c>
      <c r="R4641" s="33" t="s">
        <v>16895</v>
      </c>
      <c r="S4641" s="68">
        <v>23208</v>
      </c>
      <c r="T4641" s="69" t="s">
        <v>16896</v>
      </c>
      <c r="U4641" s="33" t="s">
        <v>3704</v>
      </c>
      <c r="V4641" s="33" t="s">
        <v>3704</v>
      </c>
      <c r="W4641" s="33" t="s">
        <v>3704</v>
      </c>
      <c r="X4641" s="33" t="s">
        <v>3472</v>
      </c>
    </row>
    <row r="4642" spans="14:24" x14ac:dyDescent="0.25">
      <c r="N4642" s="33" t="s">
        <v>3472</v>
      </c>
      <c r="O4642" s="33" t="s">
        <v>16352</v>
      </c>
      <c r="P4642" s="68">
        <v>4558</v>
      </c>
      <c r="Q4642" s="33" t="s">
        <v>16872</v>
      </c>
      <c r="R4642" s="33" t="s">
        <v>16897</v>
      </c>
      <c r="S4642" s="68">
        <v>23209</v>
      </c>
      <c r="T4642" s="69" t="s">
        <v>16898</v>
      </c>
      <c r="U4642" s="33" t="s">
        <v>3704</v>
      </c>
      <c r="V4642" s="33" t="s">
        <v>3704</v>
      </c>
      <c r="W4642" s="33" t="s">
        <v>3704</v>
      </c>
      <c r="X4642" s="33" t="s">
        <v>3472</v>
      </c>
    </row>
    <row r="4643" spans="14:24" x14ac:dyDescent="0.25">
      <c r="N4643" s="33" t="s">
        <v>3472</v>
      </c>
      <c r="O4643" s="33" t="s">
        <v>16352</v>
      </c>
      <c r="P4643" s="68">
        <v>4558</v>
      </c>
      <c r="Q4643" s="33" t="s">
        <v>16872</v>
      </c>
      <c r="R4643" s="33" t="s">
        <v>16899</v>
      </c>
      <c r="S4643" s="68">
        <v>23216</v>
      </c>
      <c r="T4643" s="69" t="s">
        <v>16900</v>
      </c>
      <c r="U4643" s="33" t="s">
        <v>3704</v>
      </c>
      <c r="V4643" s="33" t="s">
        <v>3704</v>
      </c>
      <c r="W4643" s="33" t="s">
        <v>3704</v>
      </c>
      <c r="X4643" s="33" t="s">
        <v>3472</v>
      </c>
    </row>
    <row r="4644" spans="14:24" x14ac:dyDescent="0.25">
      <c r="N4644" s="33" t="s">
        <v>3472</v>
      </c>
      <c r="O4644" s="33" t="s">
        <v>16352</v>
      </c>
      <c r="P4644" s="68">
        <v>4558</v>
      </c>
      <c r="Q4644" s="33" t="s">
        <v>16872</v>
      </c>
      <c r="R4644" s="33" t="s">
        <v>16901</v>
      </c>
      <c r="S4644" s="68">
        <v>23218</v>
      </c>
      <c r="T4644" s="69" t="s">
        <v>16902</v>
      </c>
      <c r="U4644" s="33" t="s">
        <v>3704</v>
      </c>
      <c r="V4644" s="33" t="s">
        <v>3704</v>
      </c>
      <c r="W4644" s="33" t="s">
        <v>3704</v>
      </c>
      <c r="X4644" s="33" t="s">
        <v>3472</v>
      </c>
    </row>
    <row r="4645" spans="14:24" x14ac:dyDescent="0.25">
      <c r="N4645" s="33" t="s">
        <v>3472</v>
      </c>
      <c r="O4645" s="33" t="s">
        <v>16352</v>
      </c>
      <c r="P4645" s="68">
        <v>4558</v>
      </c>
      <c r="Q4645" s="33" t="s">
        <v>16872</v>
      </c>
      <c r="R4645" s="33" t="s">
        <v>16903</v>
      </c>
      <c r="S4645" s="68">
        <v>23275</v>
      </c>
      <c r="T4645" s="69" t="s">
        <v>16904</v>
      </c>
      <c r="U4645" s="33" t="s">
        <v>3704</v>
      </c>
      <c r="V4645" s="33" t="s">
        <v>3704</v>
      </c>
      <c r="W4645" s="33" t="s">
        <v>3704</v>
      </c>
      <c r="X4645" s="33" t="s">
        <v>3472</v>
      </c>
    </row>
    <row r="4646" spans="14:24" x14ac:dyDescent="0.25">
      <c r="N4646" s="33" t="s">
        <v>3472</v>
      </c>
      <c r="O4646" s="33" t="s">
        <v>16352</v>
      </c>
      <c r="P4646" s="68">
        <v>4558</v>
      </c>
      <c r="Q4646" s="33" t="s">
        <v>16872</v>
      </c>
      <c r="R4646" s="33" t="s">
        <v>16905</v>
      </c>
      <c r="S4646" s="68">
        <v>23523</v>
      </c>
      <c r="T4646" s="69" t="s">
        <v>16906</v>
      </c>
      <c r="U4646" s="33" t="s">
        <v>3704</v>
      </c>
      <c r="V4646" s="33" t="s">
        <v>3704</v>
      </c>
      <c r="W4646" s="33" t="s">
        <v>3705</v>
      </c>
      <c r="X4646" s="33" t="s">
        <v>3472</v>
      </c>
    </row>
    <row r="4647" spans="14:24" x14ac:dyDescent="0.25">
      <c r="N4647" s="33" t="s">
        <v>3472</v>
      </c>
      <c r="O4647" s="33" t="s">
        <v>16352</v>
      </c>
      <c r="P4647" s="68">
        <v>4558</v>
      </c>
      <c r="Q4647" s="33" t="s">
        <v>16872</v>
      </c>
      <c r="R4647" s="33" t="s">
        <v>16907</v>
      </c>
      <c r="S4647" s="68">
        <v>23932</v>
      </c>
      <c r="T4647" s="69" t="s">
        <v>16908</v>
      </c>
      <c r="U4647" s="33" t="s">
        <v>3708</v>
      </c>
      <c r="V4647" s="33" t="s">
        <v>3708</v>
      </c>
      <c r="W4647" s="33" t="s">
        <v>3792</v>
      </c>
      <c r="X4647" s="33" t="s">
        <v>3472</v>
      </c>
    </row>
    <row r="4648" spans="14:24" x14ac:dyDescent="0.25">
      <c r="N4648" s="33" t="s">
        <v>3472</v>
      </c>
      <c r="O4648" s="33" t="s">
        <v>16352</v>
      </c>
      <c r="P4648" s="68">
        <v>4558</v>
      </c>
      <c r="Q4648" s="33" t="s">
        <v>16872</v>
      </c>
      <c r="R4648" s="33" t="s">
        <v>16909</v>
      </c>
      <c r="S4648" s="68">
        <v>23940</v>
      </c>
      <c r="T4648" s="69" t="s">
        <v>16910</v>
      </c>
      <c r="U4648" s="33" t="s">
        <v>3708</v>
      </c>
      <c r="V4648" s="33" t="s">
        <v>3708</v>
      </c>
      <c r="W4648" s="33" t="s">
        <v>3792</v>
      </c>
      <c r="X4648" s="33" t="s">
        <v>3472</v>
      </c>
    </row>
    <row r="4649" spans="14:24" x14ac:dyDescent="0.25">
      <c r="N4649" s="33" t="s">
        <v>3472</v>
      </c>
      <c r="O4649" s="33" t="s">
        <v>16352</v>
      </c>
      <c r="P4649" s="68">
        <v>4558</v>
      </c>
      <c r="Q4649" s="33" t="s">
        <v>16872</v>
      </c>
      <c r="R4649" s="33" t="s">
        <v>16911</v>
      </c>
      <c r="S4649" s="68">
        <v>23965</v>
      </c>
      <c r="T4649" s="69" t="s">
        <v>16912</v>
      </c>
      <c r="U4649" s="33" t="s">
        <v>3708</v>
      </c>
      <c r="V4649" s="33" t="s">
        <v>3708</v>
      </c>
      <c r="W4649" s="33" t="s">
        <v>3792</v>
      </c>
      <c r="X4649" s="33" t="s">
        <v>3472</v>
      </c>
    </row>
    <row r="4650" spans="14:24" x14ac:dyDescent="0.25">
      <c r="N4650" s="33" t="s">
        <v>3472</v>
      </c>
      <c r="O4650" s="33" t="s">
        <v>16352</v>
      </c>
      <c r="P4650" s="68">
        <v>4558</v>
      </c>
      <c r="Q4650" s="33" t="s">
        <v>16872</v>
      </c>
      <c r="R4650" s="33" t="s">
        <v>16913</v>
      </c>
      <c r="S4650" s="68">
        <v>24293</v>
      </c>
      <c r="T4650" s="69" t="s">
        <v>16914</v>
      </c>
      <c r="U4650" s="33" t="s">
        <v>3708</v>
      </c>
      <c r="V4650" s="33" t="s">
        <v>3708</v>
      </c>
      <c r="W4650" s="33" t="s">
        <v>3792</v>
      </c>
      <c r="X4650" s="33" t="s">
        <v>3472</v>
      </c>
    </row>
    <row r="4651" spans="14:24" x14ac:dyDescent="0.25">
      <c r="N4651" s="33" t="s">
        <v>3472</v>
      </c>
      <c r="O4651" s="33" t="s">
        <v>16352</v>
      </c>
      <c r="P4651" s="68">
        <v>4558</v>
      </c>
      <c r="Q4651" s="33" t="s">
        <v>16872</v>
      </c>
      <c r="R4651" s="33" t="s">
        <v>16915</v>
      </c>
      <c r="S4651" s="68">
        <v>26469</v>
      </c>
      <c r="T4651" s="69" t="s">
        <v>16916</v>
      </c>
      <c r="U4651" s="33" t="s">
        <v>3704</v>
      </c>
      <c r="V4651" s="33" t="s">
        <v>3704</v>
      </c>
      <c r="W4651" s="33" t="s">
        <v>3704</v>
      </c>
      <c r="X4651" s="33" t="s">
        <v>3472</v>
      </c>
    </row>
    <row r="4652" spans="14:24" x14ac:dyDescent="0.25">
      <c r="N4652" s="33" t="s">
        <v>3472</v>
      </c>
      <c r="O4652" s="33" t="s">
        <v>16352</v>
      </c>
      <c r="P4652" s="68">
        <v>4558</v>
      </c>
      <c r="Q4652" s="33" t="s">
        <v>16872</v>
      </c>
      <c r="R4652" s="33" t="s">
        <v>16917</v>
      </c>
      <c r="S4652" s="68">
        <v>27660</v>
      </c>
      <c r="T4652" s="69" t="s">
        <v>16918</v>
      </c>
      <c r="U4652" s="33" t="s">
        <v>3708</v>
      </c>
      <c r="V4652" s="33" t="s">
        <v>3708</v>
      </c>
      <c r="W4652" s="33" t="s">
        <v>3792</v>
      </c>
      <c r="X4652" s="33" t="s">
        <v>3472</v>
      </c>
    </row>
    <row r="4653" spans="14:24" x14ac:dyDescent="0.25">
      <c r="N4653" s="33" t="s">
        <v>3472</v>
      </c>
      <c r="O4653" s="33" t="s">
        <v>16352</v>
      </c>
      <c r="P4653" s="68">
        <v>4558</v>
      </c>
      <c r="Q4653" s="33" t="s">
        <v>16872</v>
      </c>
      <c r="R4653" s="33" t="s">
        <v>16919</v>
      </c>
      <c r="S4653" s="68">
        <v>27661</v>
      </c>
      <c r="T4653" s="69" t="s">
        <v>16920</v>
      </c>
      <c r="U4653" s="33" t="s">
        <v>3708</v>
      </c>
      <c r="V4653" s="33" t="s">
        <v>3708</v>
      </c>
      <c r="W4653" s="33" t="s">
        <v>12027</v>
      </c>
      <c r="X4653" s="33" t="s">
        <v>3472</v>
      </c>
    </row>
    <row r="4654" spans="14:24" x14ac:dyDescent="0.25">
      <c r="N4654" s="33" t="s">
        <v>3472</v>
      </c>
      <c r="O4654" s="33" t="s">
        <v>16352</v>
      </c>
      <c r="P4654" s="68">
        <v>4558</v>
      </c>
      <c r="Q4654" s="33" t="s">
        <v>16872</v>
      </c>
      <c r="R4654" s="33" t="s">
        <v>16921</v>
      </c>
      <c r="S4654" s="68">
        <v>30512</v>
      </c>
      <c r="T4654" s="69" t="s">
        <v>16922</v>
      </c>
      <c r="U4654" s="33" t="s">
        <v>3704</v>
      </c>
      <c r="V4654" s="33" t="s">
        <v>3704</v>
      </c>
      <c r="W4654" s="33" t="s">
        <v>3705</v>
      </c>
      <c r="X4654" s="33" t="s">
        <v>3472</v>
      </c>
    </row>
    <row r="4655" spans="14:24" x14ac:dyDescent="0.25">
      <c r="N4655" s="33" t="s">
        <v>3472</v>
      </c>
      <c r="O4655" s="33" t="s">
        <v>16352</v>
      </c>
      <c r="P4655" s="68">
        <v>4558</v>
      </c>
      <c r="Q4655" s="33" t="s">
        <v>16872</v>
      </c>
      <c r="R4655" s="33" t="s">
        <v>16923</v>
      </c>
      <c r="S4655" s="68">
        <v>33676</v>
      </c>
      <c r="T4655" s="69" t="s">
        <v>16924</v>
      </c>
      <c r="U4655" s="33" t="s">
        <v>3704</v>
      </c>
      <c r="V4655" s="33" t="s">
        <v>3704</v>
      </c>
      <c r="W4655" s="33" t="s">
        <v>3705</v>
      </c>
      <c r="X4655" s="33" t="s">
        <v>3472</v>
      </c>
    </row>
    <row r="4656" spans="14:24" x14ac:dyDescent="0.25">
      <c r="N4656" s="33" t="s">
        <v>3472</v>
      </c>
      <c r="O4656" s="33" t="s">
        <v>16352</v>
      </c>
      <c r="P4656" s="68">
        <v>4558</v>
      </c>
      <c r="Q4656" s="33" t="s">
        <v>16872</v>
      </c>
      <c r="R4656" s="33" t="s">
        <v>16925</v>
      </c>
      <c r="S4656" s="68">
        <v>33677</v>
      </c>
      <c r="T4656" s="69" t="s">
        <v>16926</v>
      </c>
      <c r="U4656" s="33" t="s">
        <v>3704</v>
      </c>
      <c r="V4656" s="33" t="s">
        <v>3704</v>
      </c>
      <c r="W4656" s="33" t="s">
        <v>3705</v>
      </c>
      <c r="X4656" s="33" t="s">
        <v>3472</v>
      </c>
    </row>
    <row r="4657" spans="14:24" x14ac:dyDescent="0.25">
      <c r="N4657" s="33" t="s">
        <v>3472</v>
      </c>
      <c r="O4657" s="33" t="s">
        <v>16352</v>
      </c>
      <c r="P4657" s="68">
        <v>4558</v>
      </c>
      <c r="Q4657" s="33" t="s">
        <v>16872</v>
      </c>
      <c r="R4657" s="33" t="s">
        <v>16927</v>
      </c>
      <c r="S4657" s="68">
        <v>31499</v>
      </c>
      <c r="T4657" s="69" t="s">
        <v>16928</v>
      </c>
      <c r="U4657" s="33" t="s">
        <v>3704</v>
      </c>
      <c r="V4657" s="33" t="s">
        <v>3704</v>
      </c>
      <c r="W4657" s="33" t="s">
        <v>3705</v>
      </c>
      <c r="X4657" s="33" t="s">
        <v>3472</v>
      </c>
    </row>
    <row r="4658" spans="14:24" x14ac:dyDescent="0.25">
      <c r="N4658" s="33" t="s">
        <v>3472</v>
      </c>
      <c r="O4658" s="33" t="s">
        <v>16352</v>
      </c>
      <c r="P4658" s="68">
        <v>4558</v>
      </c>
      <c r="Q4658" s="33" t="s">
        <v>16872</v>
      </c>
      <c r="R4658" s="33" t="s">
        <v>16929</v>
      </c>
      <c r="S4658" s="68">
        <v>38447</v>
      </c>
      <c r="T4658" s="69" t="s">
        <v>16930</v>
      </c>
      <c r="U4658" s="33" t="s">
        <v>3704</v>
      </c>
      <c r="V4658" s="33" t="s">
        <v>3704</v>
      </c>
      <c r="W4658" s="33" t="s">
        <v>3705</v>
      </c>
      <c r="X4658" s="33" t="s">
        <v>3472</v>
      </c>
    </row>
    <row r="4659" spans="14:24" x14ac:dyDescent="0.25">
      <c r="N4659" s="33" t="s">
        <v>3472</v>
      </c>
      <c r="O4659" s="33" t="s">
        <v>16352</v>
      </c>
      <c r="P4659" s="68">
        <v>4558</v>
      </c>
      <c r="Q4659" s="33" t="s">
        <v>16872</v>
      </c>
      <c r="R4659" s="33" t="s">
        <v>16931</v>
      </c>
      <c r="S4659" s="68">
        <v>38499</v>
      </c>
      <c r="T4659" s="69" t="s">
        <v>16932</v>
      </c>
      <c r="U4659" s="33" t="s">
        <v>3704</v>
      </c>
      <c r="V4659" s="33" t="s">
        <v>3704</v>
      </c>
      <c r="W4659" s="33" t="s">
        <v>3705</v>
      </c>
      <c r="X4659" s="33" t="s">
        <v>3472</v>
      </c>
    </row>
    <row r="4660" spans="14:24" x14ac:dyDescent="0.25">
      <c r="N4660" s="33" t="s">
        <v>3472</v>
      </c>
      <c r="O4660" s="33" t="s">
        <v>16352</v>
      </c>
      <c r="P4660" s="68">
        <v>4558</v>
      </c>
      <c r="Q4660" s="33" t="s">
        <v>16872</v>
      </c>
      <c r="R4660" s="33" t="s">
        <v>16933</v>
      </c>
      <c r="S4660" s="68">
        <v>41946</v>
      </c>
      <c r="T4660" s="69" t="s">
        <v>16934</v>
      </c>
      <c r="U4660" s="33" t="s">
        <v>3704</v>
      </c>
      <c r="V4660" s="33" t="s">
        <v>3704</v>
      </c>
      <c r="W4660" s="33" t="s">
        <v>3705</v>
      </c>
      <c r="X4660" s="33" t="s">
        <v>3472</v>
      </c>
    </row>
    <row r="4661" spans="14:24" x14ac:dyDescent="0.25">
      <c r="N4661" s="33" t="s">
        <v>3472</v>
      </c>
      <c r="O4661" s="33" t="s">
        <v>16352</v>
      </c>
      <c r="P4661" s="68">
        <v>4558</v>
      </c>
      <c r="Q4661" s="33" t="s">
        <v>16872</v>
      </c>
      <c r="R4661" s="33" t="s">
        <v>16935</v>
      </c>
      <c r="S4661" s="68">
        <v>46812</v>
      </c>
      <c r="T4661" s="69" t="s">
        <v>16936</v>
      </c>
      <c r="U4661" s="33" t="s">
        <v>3704</v>
      </c>
      <c r="V4661" s="33" t="s">
        <v>3704</v>
      </c>
      <c r="W4661" s="33" t="s">
        <v>3705</v>
      </c>
      <c r="X4661" s="33" t="s">
        <v>3472</v>
      </c>
    </row>
    <row r="4662" spans="14:24" x14ac:dyDescent="0.25">
      <c r="N4662" s="33" t="s">
        <v>3472</v>
      </c>
      <c r="O4662" s="33" t="s">
        <v>16352</v>
      </c>
      <c r="P4662" s="68">
        <v>4558</v>
      </c>
      <c r="Q4662" s="33" t="s">
        <v>16872</v>
      </c>
      <c r="R4662" s="33" t="s">
        <v>16937</v>
      </c>
      <c r="S4662" s="68">
        <v>46819</v>
      </c>
      <c r="T4662" s="69" t="s">
        <v>16938</v>
      </c>
      <c r="U4662" s="33" t="s">
        <v>3704</v>
      </c>
      <c r="V4662" s="33" t="s">
        <v>3704</v>
      </c>
      <c r="W4662" s="33" t="s">
        <v>3705</v>
      </c>
      <c r="X4662" s="33" t="s">
        <v>3472</v>
      </c>
    </row>
    <row r="4663" spans="14:24" x14ac:dyDescent="0.25">
      <c r="N4663" s="33" t="s">
        <v>3472</v>
      </c>
      <c r="O4663" s="33" t="s">
        <v>16352</v>
      </c>
      <c r="P4663" s="68">
        <v>4558</v>
      </c>
      <c r="Q4663" s="33" t="s">
        <v>16872</v>
      </c>
      <c r="R4663" s="33" t="s">
        <v>16939</v>
      </c>
      <c r="S4663" s="68">
        <v>46821</v>
      </c>
      <c r="T4663" s="69" t="s">
        <v>16940</v>
      </c>
      <c r="U4663" s="33" t="s">
        <v>3704</v>
      </c>
      <c r="V4663" s="33" t="s">
        <v>3704</v>
      </c>
      <c r="W4663" s="33" t="s">
        <v>3705</v>
      </c>
      <c r="X4663" s="33" t="s">
        <v>3472</v>
      </c>
    </row>
    <row r="4664" spans="14:24" x14ac:dyDescent="0.25">
      <c r="N4664" s="33" t="s">
        <v>3472</v>
      </c>
      <c r="O4664" s="33" t="s">
        <v>16352</v>
      </c>
      <c r="P4664" s="68">
        <v>4558</v>
      </c>
      <c r="Q4664" s="33" t="s">
        <v>16872</v>
      </c>
      <c r="R4664" s="33" t="s">
        <v>16941</v>
      </c>
      <c r="S4664" s="68">
        <v>52868</v>
      </c>
      <c r="T4664" s="69" t="s">
        <v>16942</v>
      </c>
      <c r="U4664" s="33" t="s">
        <v>3704</v>
      </c>
      <c r="V4664" s="33" t="s">
        <v>3704</v>
      </c>
      <c r="W4664" s="33" t="s">
        <v>3705</v>
      </c>
      <c r="X4664" s="33" t="s">
        <v>3472</v>
      </c>
    </row>
    <row r="4665" spans="14:24" x14ac:dyDescent="0.25">
      <c r="N4665" s="33" t="s">
        <v>3472</v>
      </c>
      <c r="O4665" s="33" t="s">
        <v>16352</v>
      </c>
      <c r="P4665" s="68">
        <v>4558</v>
      </c>
      <c r="Q4665" s="33" t="s">
        <v>16872</v>
      </c>
      <c r="R4665" s="33" t="s">
        <v>16943</v>
      </c>
      <c r="S4665" s="68">
        <v>52870</v>
      </c>
      <c r="T4665" s="69" t="s">
        <v>16944</v>
      </c>
      <c r="U4665" s="33" t="s">
        <v>3704</v>
      </c>
      <c r="V4665" s="33" t="s">
        <v>3704</v>
      </c>
      <c r="W4665" s="33" t="s">
        <v>3705</v>
      </c>
      <c r="X4665" s="33" t="s">
        <v>3472</v>
      </c>
    </row>
    <row r="4666" spans="14:24" x14ac:dyDescent="0.25">
      <c r="N4666" s="33" t="s">
        <v>3472</v>
      </c>
      <c r="O4666" s="33" t="s">
        <v>16352</v>
      </c>
      <c r="P4666" s="68">
        <v>4558</v>
      </c>
      <c r="Q4666" s="33" t="s">
        <v>16872</v>
      </c>
      <c r="R4666" s="33" t="s">
        <v>16945</v>
      </c>
      <c r="S4666" s="68">
        <v>52892</v>
      </c>
      <c r="T4666" s="69" t="s">
        <v>16946</v>
      </c>
      <c r="U4666" s="33" t="s">
        <v>3704</v>
      </c>
      <c r="V4666" s="33" t="s">
        <v>3704</v>
      </c>
      <c r="W4666" s="33" t="s">
        <v>3705</v>
      </c>
      <c r="X4666" s="33" t="s">
        <v>3472</v>
      </c>
    </row>
    <row r="4667" spans="14:24" x14ac:dyDescent="0.25">
      <c r="N4667" s="33" t="s">
        <v>3472</v>
      </c>
      <c r="O4667" s="33" t="s">
        <v>16352</v>
      </c>
      <c r="P4667" s="68">
        <v>4558</v>
      </c>
      <c r="Q4667" s="33" t="s">
        <v>16872</v>
      </c>
      <c r="R4667" s="33" t="s">
        <v>16947</v>
      </c>
      <c r="S4667" s="68">
        <v>55651</v>
      </c>
      <c r="T4667" s="69" t="s">
        <v>16948</v>
      </c>
      <c r="U4667" s="33" t="s">
        <v>3704</v>
      </c>
      <c r="V4667" s="33" t="s">
        <v>3704</v>
      </c>
      <c r="W4667" s="33" t="s">
        <v>3705</v>
      </c>
      <c r="X4667" s="33" t="s">
        <v>3472</v>
      </c>
    </row>
    <row r="4668" spans="14:24" x14ac:dyDescent="0.25">
      <c r="N4668" s="33" t="s">
        <v>3472</v>
      </c>
      <c r="O4668" s="33" t="s">
        <v>16352</v>
      </c>
      <c r="P4668" s="68">
        <v>4558</v>
      </c>
      <c r="Q4668" s="33" t="s">
        <v>16872</v>
      </c>
      <c r="R4668" s="33" t="s">
        <v>16949</v>
      </c>
      <c r="S4668" s="68">
        <v>56093</v>
      </c>
      <c r="T4668" s="69" t="s">
        <v>16950</v>
      </c>
      <c r="U4668" s="33" t="s">
        <v>3704</v>
      </c>
      <c r="V4668" s="33" t="s">
        <v>3704</v>
      </c>
      <c r="W4668" s="33" t="s">
        <v>3705</v>
      </c>
      <c r="X4668" s="33" t="s">
        <v>3472</v>
      </c>
    </row>
    <row r="4669" spans="14:24" x14ac:dyDescent="0.25">
      <c r="N4669" s="33" t="s">
        <v>3472</v>
      </c>
      <c r="O4669" s="33" t="s">
        <v>16352</v>
      </c>
      <c r="P4669" s="68">
        <v>4558</v>
      </c>
      <c r="Q4669" s="33" t="s">
        <v>16872</v>
      </c>
      <c r="R4669" s="33" t="s">
        <v>16951</v>
      </c>
      <c r="S4669" s="68">
        <v>56167</v>
      </c>
      <c r="T4669" s="69" t="s">
        <v>16952</v>
      </c>
      <c r="U4669" s="33" t="s">
        <v>3704</v>
      </c>
      <c r="V4669" s="33" t="s">
        <v>3704</v>
      </c>
      <c r="W4669" s="33" t="s">
        <v>3704</v>
      </c>
      <c r="X4669" s="33" t="s">
        <v>3472</v>
      </c>
    </row>
    <row r="4670" spans="14:24" x14ac:dyDescent="0.25">
      <c r="N4670" s="33" t="s">
        <v>3472</v>
      </c>
      <c r="O4670" s="33" t="s">
        <v>16352</v>
      </c>
      <c r="P4670" s="68">
        <v>4558</v>
      </c>
      <c r="Q4670" s="33" t="s">
        <v>16872</v>
      </c>
      <c r="R4670" s="33" t="s">
        <v>16953</v>
      </c>
      <c r="S4670" s="68">
        <v>56169</v>
      </c>
      <c r="T4670" s="69" t="s">
        <v>16954</v>
      </c>
      <c r="U4670" s="33" t="s">
        <v>3704</v>
      </c>
      <c r="V4670" s="33" t="s">
        <v>3704</v>
      </c>
      <c r="W4670" s="33" t="s">
        <v>3704</v>
      </c>
      <c r="X4670" s="33" t="s">
        <v>3472</v>
      </c>
    </row>
    <row r="4671" spans="14:24" x14ac:dyDescent="0.25">
      <c r="N4671" s="33" t="s">
        <v>3472</v>
      </c>
      <c r="O4671" s="33" t="s">
        <v>16352</v>
      </c>
      <c r="P4671" s="68">
        <v>4558</v>
      </c>
      <c r="Q4671" s="33" t="s">
        <v>16872</v>
      </c>
      <c r="R4671" s="33" t="s">
        <v>16955</v>
      </c>
      <c r="S4671" s="68">
        <v>7919</v>
      </c>
      <c r="T4671" s="69" t="s">
        <v>16956</v>
      </c>
      <c r="U4671" s="33" t="s">
        <v>3704</v>
      </c>
      <c r="V4671" s="33" t="s">
        <v>3704</v>
      </c>
      <c r="W4671" s="33" t="s">
        <v>3705</v>
      </c>
      <c r="X4671" s="33" t="s">
        <v>3472</v>
      </c>
    </row>
    <row r="4672" spans="14:24" x14ac:dyDescent="0.25">
      <c r="N4672" s="33" t="s">
        <v>3472</v>
      </c>
      <c r="O4672" s="33" t="s">
        <v>16352</v>
      </c>
      <c r="P4672" s="68">
        <v>4558</v>
      </c>
      <c r="Q4672" s="33" t="s">
        <v>16872</v>
      </c>
      <c r="R4672" s="33" t="s">
        <v>16957</v>
      </c>
      <c r="S4672" s="68">
        <v>7921</v>
      </c>
      <c r="T4672" s="69" t="s">
        <v>16958</v>
      </c>
      <c r="U4672" s="33" t="s">
        <v>3704</v>
      </c>
      <c r="V4672" s="33" t="s">
        <v>3704</v>
      </c>
      <c r="W4672" s="33" t="s">
        <v>3705</v>
      </c>
      <c r="X4672" s="33" t="s">
        <v>3472</v>
      </c>
    </row>
    <row r="4673" spans="14:24" x14ac:dyDescent="0.25">
      <c r="N4673" s="33" t="s">
        <v>3472</v>
      </c>
      <c r="O4673" s="33" t="s">
        <v>16352</v>
      </c>
      <c r="P4673" s="68">
        <v>4558</v>
      </c>
      <c r="Q4673" s="33" t="s">
        <v>16872</v>
      </c>
      <c r="R4673" s="33" t="s">
        <v>16959</v>
      </c>
      <c r="S4673" s="68">
        <v>17269</v>
      </c>
      <c r="T4673" s="69" t="s">
        <v>16960</v>
      </c>
      <c r="U4673" s="33" t="s">
        <v>3704</v>
      </c>
      <c r="V4673" s="33" t="s">
        <v>3704</v>
      </c>
      <c r="W4673" s="33" t="s">
        <v>3705</v>
      </c>
      <c r="X4673" s="33" t="s">
        <v>3472</v>
      </c>
    </row>
    <row r="4674" spans="14:24" x14ac:dyDescent="0.25">
      <c r="N4674" s="33" t="s">
        <v>3472</v>
      </c>
      <c r="O4674" s="33" t="s">
        <v>16352</v>
      </c>
      <c r="P4674" s="68">
        <v>4558</v>
      </c>
      <c r="Q4674" s="33" t="s">
        <v>16872</v>
      </c>
      <c r="R4674" s="33" t="s">
        <v>16961</v>
      </c>
      <c r="S4674" s="68">
        <v>20643</v>
      </c>
      <c r="T4674" s="69" t="s">
        <v>16962</v>
      </c>
      <c r="U4674" s="33" t="s">
        <v>3704</v>
      </c>
      <c r="V4674" s="33" t="s">
        <v>3704</v>
      </c>
      <c r="W4674" s="33" t="s">
        <v>3705</v>
      </c>
      <c r="X4674" s="33" t="s">
        <v>3472</v>
      </c>
    </row>
    <row r="4675" spans="14:24" x14ac:dyDescent="0.25">
      <c r="N4675" s="33" t="s">
        <v>3472</v>
      </c>
      <c r="O4675" s="33" t="s">
        <v>16352</v>
      </c>
      <c r="P4675" s="68">
        <v>4558</v>
      </c>
      <c r="Q4675" s="33" t="s">
        <v>16872</v>
      </c>
      <c r="R4675" s="33" t="s">
        <v>16963</v>
      </c>
      <c r="S4675" s="68">
        <v>20749</v>
      </c>
      <c r="T4675" s="69" t="s">
        <v>16964</v>
      </c>
      <c r="U4675" s="33" t="s">
        <v>3704</v>
      </c>
      <c r="V4675" s="33" t="s">
        <v>3704</v>
      </c>
      <c r="W4675" s="33" t="s">
        <v>3705</v>
      </c>
      <c r="X4675" s="33" t="s">
        <v>3472</v>
      </c>
    </row>
    <row r="4676" spans="14:24" x14ac:dyDescent="0.25">
      <c r="N4676" s="33" t="s">
        <v>3472</v>
      </c>
      <c r="O4676" s="33" t="s">
        <v>16352</v>
      </c>
      <c r="P4676" s="68">
        <v>4558</v>
      </c>
      <c r="Q4676" s="33" t="s">
        <v>16872</v>
      </c>
      <c r="R4676" s="33" t="s">
        <v>16965</v>
      </c>
      <c r="S4676" s="68">
        <v>20765</v>
      </c>
      <c r="T4676" s="69" t="s">
        <v>16966</v>
      </c>
      <c r="U4676" s="33" t="s">
        <v>3704</v>
      </c>
      <c r="V4676" s="33" t="s">
        <v>3704</v>
      </c>
      <c r="W4676" s="33" t="s">
        <v>3705</v>
      </c>
      <c r="X4676" s="33" t="s">
        <v>3472</v>
      </c>
    </row>
    <row r="4677" spans="14:24" x14ac:dyDescent="0.25">
      <c r="N4677" s="33" t="s">
        <v>3472</v>
      </c>
      <c r="O4677" s="33" t="s">
        <v>16352</v>
      </c>
      <c r="P4677" s="68">
        <v>4558</v>
      </c>
      <c r="Q4677" s="33" t="s">
        <v>16872</v>
      </c>
      <c r="R4677" s="33" t="s">
        <v>16967</v>
      </c>
      <c r="S4677" s="68">
        <v>20599</v>
      </c>
      <c r="T4677" s="69" t="s">
        <v>16968</v>
      </c>
      <c r="U4677" s="33" t="s">
        <v>3704</v>
      </c>
      <c r="V4677" s="33" t="s">
        <v>3704</v>
      </c>
      <c r="W4677" s="33" t="s">
        <v>3705</v>
      </c>
      <c r="X4677" s="33" t="s">
        <v>3472</v>
      </c>
    </row>
    <row r="4678" spans="14:24" x14ac:dyDescent="0.25">
      <c r="N4678" s="33" t="s">
        <v>3472</v>
      </c>
      <c r="O4678" s="33" t="s">
        <v>16352</v>
      </c>
      <c r="P4678" s="68">
        <v>4558</v>
      </c>
      <c r="Q4678" s="33" t="s">
        <v>16872</v>
      </c>
      <c r="R4678" s="33" t="s">
        <v>16969</v>
      </c>
      <c r="S4678" s="68">
        <v>20799</v>
      </c>
      <c r="T4678" s="69" t="s">
        <v>16970</v>
      </c>
      <c r="U4678" s="33" t="s">
        <v>3704</v>
      </c>
      <c r="V4678" s="33" t="s">
        <v>3704</v>
      </c>
      <c r="W4678" s="33" t="s">
        <v>3705</v>
      </c>
      <c r="X4678" s="33" t="s">
        <v>3472</v>
      </c>
    </row>
    <row r="4679" spans="14:24" x14ac:dyDescent="0.25">
      <c r="N4679" s="33" t="s">
        <v>3472</v>
      </c>
      <c r="O4679" s="33" t="s">
        <v>16352</v>
      </c>
      <c r="P4679" s="68">
        <v>4558</v>
      </c>
      <c r="Q4679" s="33" t="s">
        <v>16872</v>
      </c>
      <c r="R4679" s="33" t="s">
        <v>16971</v>
      </c>
      <c r="S4679" s="68">
        <v>20600</v>
      </c>
      <c r="T4679" s="69" t="s">
        <v>16972</v>
      </c>
      <c r="U4679" s="33" t="s">
        <v>3704</v>
      </c>
      <c r="V4679" s="33" t="s">
        <v>3704</v>
      </c>
      <c r="W4679" s="33" t="s">
        <v>3705</v>
      </c>
      <c r="X4679" s="33" t="s">
        <v>3472</v>
      </c>
    </row>
    <row r="4680" spans="14:24" x14ac:dyDescent="0.25">
      <c r="N4680" s="33" t="s">
        <v>3472</v>
      </c>
      <c r="O4680" s="33" t="s">
        <v>16352</v>
      </c>
      <c r="P4680" s="68">
        <v>4558</v>
      </c>
      <c r="Q4680" s="33" t="s">
        <v>16872</v>
      </c>
      <c r="R4680" s="33" t="s">
        <v>16973</v>
      </c>
      <c r="S4680" s="68">
        <v>20767</v>
      </c>
      <c r="T4680" s="69" t="s">
        <v>16974</v>
      </c>
      <c r="U4680" s="33" t="s">
        <v>3704</v>
      </c>
      <c r="V4680" s="33" t="s">
        <v>3704</v>
      </c>
      <c r="W4680" s="33" t="s">
        <v>3705</v>
      </c>
      <c r="X4680" s="33" t="s">
        <v>3472</v>
      </c>
    </row>
    <row r="4681" spans="14:24" x14ac:dyDescent="0.25">
      <c r="N4681" s="33" t="s">
        <v>3472</v>
      </c>
      <c r="O4681" s="33" t="s">
        <v>16352</v>
      </c>
      <c r="P4681" s="68">
        <v>4558</v>
      </c>
      <c r="Q4681" s="33" t="s">
        <v>16872</v>
      </c>
      <c r="R4681" s="33" t="s">
        <v>16975</v>
      </c>
      <c r="S4681" s="68">
        <v>20770</v>
      </c>
      <c r="T4681" s="69" t="s">
        <v>16976</v>
      </c>
      <c r="U4681" s="33" t="s">
        <v>3704</v>
      </c>
      <c r="V4681" s="33" t="s">
        <v>3704</v>
      </c>
      <c r="W4681" s="33" t="s">
        <v>3705</v>
      </c>
      <c r="X4681" s="33" t="s">
        <v>3472</v>
      </c>
    </row>
    <row r="4682" spans="14:24" x14ac:dyDescent="0.25">
      <c r="N4682" s="33" t="s">
        <v>3472</v>
      </c>
      <c r="O4682" s="33" t="s">
        <v>16352</v>
      </c>
      <c r="P4682" s="68">
        <v>4558</v>
      </c>
      <c r="Q4682" s="33" t="s">
        <v>16872</v>
      </c>
      <c r="R4682" s="33" t="s">
        <v>16977</v>
      </c>
      <c r="S4682" s="68">
        <v>20777</v>
      </c>
      <c r="T4682" s="69" t="s">
        <v>16978</v>
      </c>
      <c r="U4682" s="33" t="s">
        <v>3704</v>
      </c>
      <c r="V4682" s="33" t="s">
        <v>3704</v>
      </c>
      <c r="W4682" s="33" t="s">
        <v>3705</v>
      </c>
      <c r="X4682" s="33" t="s">
        <v>3472</v>
      </c>
    </row>
    <row r="4683" spans="14:24" x14ac:dyDescent="0.25">
      <c r="N4683" s="33" t="s">
        <v>3472</v>
      </c>
      <c r="O4683" s="33" t="s">
        <v>16352</v>
      </c>
      <c r="P4683" s="68">
        <v>4558</v>
      </c>
      <c r="Q4683" s="33" t="s">
        <v>16872</v>
      </c>
      <c r="R4683" s="33" t="s">
        <v>16979</v>
      </c>
      <c r="S4683" s="68">
        <v>20608</v>
      </c>
      <c r="T4683" s="69" t="s">
        <v>16980</v>
      </c>
      <c r="U4683" s="33" t="s">
        <v>3704</v>
      </c>
      <c r="V4683" s="33" t="s">
        <v>3704</v>
      </c>
      <c r="W4683" s="33" t="s">
        <v>3705</v>
      </c>
      <c r="X4683" s="33" t="s">
        <v>3472</v>
      </c>
    </row>
    <row r="4684" spans="14:24" x14ac:dyDescent="0.25">
      <c r="N4684" s="33" t="s">
        <v>3472</v>
      </c>
      <c r="O4684" s="33" t="s">
        <v>16352</v>
      </c>
      <c r="P4684" s="68">
        <v>4558</v>
      </c>
      <c r="Q4684" s="33" t="s">
        <v>16872</v>
      </c>
      <c r="R4684" s="33" t="s">
        <v>16981</v>
      </c>
      <c r="S4684" s="68">
        <v>20646</v>
      </c>
      <c r="T4684" s="69" t="s">
        <v>16982</v>
      </c>
      <c r="U4684" s="33" t="s">
        <v>3704</v>
      </c>
      <c r="V4684" s="33" t="s">
        <v>3704</v>
      </c>
      <c r="W4684" s="33" t="s">
        <v>3705</v>
      </c>
      <c r="X4684" s="33" t="s">
        <v>3472</v>
      </c>
    </row>
    <row r="4685" spans="14:24" x14ac:dyDescent="0.25">
      <c r="N4685" s="33" t="s">
        <v>3472</v>
      </c>
      <c r="O4685" s="33" t="s">
        <v>16352</v>
      </c>
      <c r="P4685" s="68">
        <v>4558</v>
      </c>
      <c r="Q4685" s="33" t="s">
        <v>16872</v>
      </c>
      <c r="R4685" s="33" t="s">
        <v>16983</v>
      </c>
      <c r="S4685" s="68">
        <v>7944</v>
      </c>
      <c r="T4685" s="69" t="s">
        <v>16984</v>
      </c>
      <c r="U4685" s="33" t="s">
        <v>3704</v>
      </c>
      <c r="V4685" s="33" t="s">
        <v>3704</v>
      </c>
      <c r="W4685" s="33" t="s">
        <v>3705</v>
      </c>
      <c r="X4685" s="33" t="s">
        <v>3472</v>
      </c>
    </row>
    <row r="4686" spans="14:24" x14ac:dyDescent="0.25">
      <c r="N4686" s="33" t="s">
        <v>3472</v>
      </c>
      <c r="O4686" s="33" t="s">
        <v>16352</v>
      </c>
      <c r="P4686" s="68">
        <v>4558</v>
      </c>
      <c r="Q4686" s="33" t="s">
        <v>16872</v>
      </c>
      <c r="R4686" s="33" t="s">
        <v>16985</v>
      </c>
      <c r="S4686" s="68">
        <v>7945</v>
      </c>
      <c r="T4686" s="69" t="s">
        <v>16986</v>
      </c>
      <c r="U4686" s="33" t="s">
        <v>3704</v>
      </c>
      <c r="V4686" s="33" t="s">
        <v>3704</v>
      </c>
      <c r="W4686" s="33" t="s">
        <v>3705</v>
      </c>
      <c r="X4686" s="33" t="s">
        <v>3472</v>
      </c>
    </row>
    <row r="4687" spans="14:24" x14ac:dyDescent="0.25">
      <c r="N4687" s="33" t="s">
        <v>3472</v>
      </c>
      <c r="O4687" s="33" t="s">
        <v>16352</v>
      </c>
      <c r="P4687" s="68">
        <v>4558</v>
      </c>
      <c r="Q4687" s="33" t="s">
        <v>16872</v>
      </c>
      <c r="R4687" s="33" t="s">
        <v>16987</v>
      </c>
      <c r="S4687" s="68">
        <v>7946</v>
      </c>
      <c r="T4687" s="69" t="s">
        <v>16988</v>
      </c>
      <c r="U4687" s="33" t="s">
        <v>3704</v>
      </c>
      <c r="V4687" s="33" t="s">
        <v>3704</v>
      </c>
      <c r="W4687" s="33" t="s">
        <v>3705</v>
      </c>
      <c r="X4687" s="33" t="s">
        <v>3472</v>
      </c>
    </row>
    <row r="4688" spans="14:24" x14ac:dyDescent="0.25">
      <c r="N4688" s="33" t="s">
        <v>3472</v>
      </c>
      <c r="O4688" s="33" t="s">
        <v>16352</v>
      </c>
      <c r="P4688" s="68">
        <v>4558</v>
      </c>
      <c r="Q4688" s="33" t="s">
        <v>16872</v>
      </c>
      <c r="R4688" s="33" t="s">
        <v>16989</v>
      </c>
      <c r="S4688" s="68">
        <v>7947</v>
      </c>
      <c r="T4688" s="69" t="s">
        <v>16990</v>
      </c>
      <c r="U4688" s="33" t="s">
        <v>3704</v>
      </c>
      <c r="V4688" s="33" t="s">
        <v>3704</v>
      </c>
      <c r="W4688" s="33" t="s">
        <v>3705</v>
      </c>
      <c r="X4688" s="33" t="s">
        <v>3472</v>
      </c>
    </row>
    <row r="4689" spans="14:24" x14ac:dyDescent="0.25">
      <c r="N4689" s="33" t="s">
        <v>3472</v>
      </c>
      <c r="O4689" s="33" t="s">
        <v>16352</v>
      </c>
      <c r="P4689" s="68">
        <v>4558</v>
      </c>
      <c r="Q4689" s="33" t="s">
        <v>16872</v>
      </c>
      <c r="R4689" s="33" t="s">
        <v>16991</v>
      </c>
      <c r="S4689" s="68">
        <v>7948</v>
      </c>
      <c r="T4689" s="69" t="s">
        <v>16992</v>
      </c>
      <c r="U4689" s="33" t="s">
        <v>3704</v>
      </c>
      <c r="V4689" s="33" t="s">
        <v>3704</v>
      </c>
      <c r="W4689" s="33" t="s">
        <v>3705</v>
      </c>
      <c r="X4689" s="33" t="s">
        <v>3472</v>
      </c>
    </row>
    <row r="4690" spans="14:24" x14ac:dyDescent="0.25">
      <c r="N4690" s="33" t="s">
        <v>3472</v>
      </c>
      <c r="O4690" s="33" t="s">
        <v>16352</v>
      </c>
      <c r="P4690" s="68">
        <v>4558</v>
      </c>
      <c r="Q4690" s="33" t="s">
        <v>16872</v>
      </c>
      <c r="R4690" s="33" t="s">
        <v>16993</v>
      </c>
      <c r="S4690" s="68">
        <v>7949</v>
      </c>
      <c r="T4690" s="69" t="s">
        <v>16994</v>
      </c>
      <c r="U4690" s="33" t="s">
        <v>3704</v>
      </c>
      <c r="V4690" s="33" t="s">
        <v>3704</v>
      </c>
      <c r="W4690" s="33" t="s">
        <v>3705</v>
      </c>
      <c r="X4690" s="33" t="s">
        <v>3472</v>
      </c>
    </row>
    <row r="4691" spans="14:24" x14ac:dyDescent="0.25">
      <c r="N4691" s="33" t="s">
        <v>3472</v>
      </c>
      <c r="O4691" s="33" t="s">
        <v>16352</v>
      </c>
      <c r="P4691" s="68">
        <v>4558</v>
      </c>
      <c r="Q4691" s="33" t="s">
        <v>16872</v>
      </c>
      <c r="R4691" s="33" t="s">
        <v>16995</v>
      </c>
      <c r="S4691" s="68">
        <v>7950</v>
      </c>
      <c r="T4691" s="69" t="s">
        <v>16996</v>
      </c>
      <c r="U4691" s="33" t="s">
        <v>3704</v>
      </c>
      <c r="V4691" s="33" t="s">
        <v>3704</v>
      </c>
      <c r="W4691" s="33" t="s">
        <v>3705</v>
      </c>
      <c r="X4691" s="33" t="s">
        <v>3472</v>
      </c>
    </row>
    <row r="4692" spans="14:24" x14ac:dyDescent="0.25">
      <c r="N4692" s="33" t="s">
        <v>3472</v>
      </c>
      <c r="O4692" s="33" t="s">
        <v>16352</v>
      </c>
      <c r="P4692" s="68">
        <v>4558</v>
      </c>
      <c r="Q4692" s="33" t="s">
        <v>16872</v>
      </c>
      <c r="R4692" s="33" t="s">
        <v>16997</v>
      </c>
      <c r="S4692" s="68">
        <v>11092</v>
      </c>
      <c r="T4692" s="69" t="s">
        <v>16998</v>
      </c>
      <c r="U4692" s="33" t="s">
        <v>3704</v>
      </c>
      <c r="V4692" s="33" t="s">
        <v>3704</v>
      </c>
      <c r="W4692" s="33" t="s">
        <v>3705</v>
      </c>
      <c r="X4692" s="33" t="s">
        <v>3472</v>
      </c>
    </row>
    <row r="4693" spans="14:24" x14ac:dyDescent="0.25">
      <c r="N4693" s="33" t="s">
        <v>3472</v>
      </c>
      <c r="O4693" s="33" t="s">
        <v>16352</v>
      </c>
      <c r="P4693" s="68">
        <v>4558</v>
      </c>
      <c r="Q4693" s="33" t="s">
        <v>16872</v>
      </c>
      <c r="R4693" s="33" t="s">
        <v>16999</v>
      </c>
      <c r="S4693" s="68">
        <v>11096</v>
      </c>
      <c r="T4693" s="69" t="s">
        <v>17000</v>
      </c>
      <c r="U4693" s="33" t="s">
        <v>3704</v>
      </c>
      <c r="V4693" s="33" t="s">
        <v>3704</v>
      </c>
      <c r="W4693" s="33" t="s">
        <v>3705</v>
      </c>
      <c r="X4693" s="33" t="s">
        <v>3472</v>
      </c>
    </row>
    <row r="4694" spans="14:24" x14ac:dyDescent="0.25">
      <c r="N4694" s="33" t="s">
        <v>3472</v>
      </c>
      <c r="O4694" s="33" t="s">
        <v>16352</v>
      </c>
      <c r="P4694" s="68">
        <v>4558</v>
      </c>
      <c r="Q4694" s="33" t="s">
        <v>16872</v>
      </c>
      <c r="R4694" s="33" t="s">
        <v>17001</v>
      </c>
      <c r="S4694" s="68">
        <v>7953</v>
      </c>
      <c r="T4694" s="69" t="s">
        <v>17002</v>
      </c>
      <c r="U4694" s="33" t="s">
        <v>3704</v>
      </c>
      <c r="V4694" s="33" t="s">
        <v>3704</v>
      </c>
      <c r="W4694" s="33" t="s">
        <v>3705</v>
      </c>
      <c r="X4694" s="33" t="s">
        <v>3472</v>
      </c>
    </row>
    <row r="4695" spans="14:24" x14ac:dyDescent="0.25">
      <c r="N4695" s="33" t="s">
        <v>3472</v>
      </c>
      <c r="O4695" s="33" t="s">
        <v>16352</v>
      </c>
      <c r="P4695" s="68">
        <v>4558</v>
      </c>
      <c r="Q4695" s="33" t="s">
        <v>16872</v>
      </c>
      <c r="R4695" s="33" t="s">
        <v>17003</v>
      </c>
      <c r="S4695" s="68">
        <v>11110</v>
      </c>
      <c r="T4695" s="69" t="s">
        <v>17004</v>
      </c>
      <c r="U4695" s="33" t="s">
        <v>3704</v>
      </c>
      <c r="V4695" s="33" t="s">
        <v>3704</v>
      </c>
      <c r="W4695" s="33" t="s">
        <v>3705</v>
      </c>
      <c r="X4695" s="33" t="s">
        <v>3472</v>
      </c>
    </row>
    <row r="4696" spans="14:24" x14ac:dyDescent="0.25">
      <c r="N4696" s="33" t="s">
        <v>3472</v>
      </c>
      <c r="O4696" s="33" t="s">
        <v>16352</v>
      </c>
      <c r="P4696" s="68">
        <v>4558</v>
      </c>
      <c r="Q4696" s="33" t="s">
        <v>16872</v>
      </c>
      <c r="R4696" s="33" t="s">
        <v>17005</v>
      </c>
      <c r="S4696" s="68">
        <v>7956</v>
      </c>
      <c r="T4696" s="69" t="s">
        <v>17006</v>
      </c>
      <c r="U4696" s="33" t="s">
        <v>3704</v>
      </c>
      <c r="V4696" s="33" t="s">
        <v>3704</v>
      </c>
      <c r="W4696" s="33" t="s">
        <v>3705</v>
      </c>
      <c r="X4696" s="33" t="s">
        <v>3472</v>
      </c>
    </row>
    <row r="4697" spans="14:24" x14ac:dyDescent="0.25">
      <c r="N4697" s="33" t="s">
        <v>3472</v>
      </c>
      <c r="O4697" s="33" t="s">
        <v>16352</v>
      </c>
      <c r="P4697" s="68">
        <v>4558</v>
      </c>
      <c r="Q4697" s="33" t="s">
        <v>16872</v>
      </c>
      <c r="R4697" s="33" t="s">
        <v>17007</v>
      </c>
      <c r="S4697" s="68">
        <v>342</v>
      </c>
      <c r="T4697" s="69" t="s">
        <v>17008</v>
      </c>
      <c r="U4697" s="33" t="s">
        <v>3704</v>
      </c>
      <c r="V4697" s="33" t="s">
        <v>3704</v>
      </c>
      <c r="W4697" s="33" t="s">
        <v>3705</v>
      </c>
      <c r="X4697" s="33" t="s">
        <v>3472</v>
      </c>
    </row>
    <row r="4698" spans="14:24" x14ac:dyDescent="0.25">
      <c r="N4698" s="33" t="s">
        <v>3472</v>
      </c>
      <c r="O4698" s="33" t="s">
        <v>16352</v>
      </c>
      <c r="P4698" s="68">
        <v>4558</v>
      </c>
      <c r="Q4698" s="33" t="s">
        <v>16872</v>
      </c>
      <c r="R4698" s="33" t="s">
        <v>17009</v>
      </c>
      <c r="S4698" s="68">
        <v>11113</v>
      </c>
      <c r="T4698" s="69" t="s">
        <v>17010</v>
      </c>
      <c r="U4698" s="33" t="s">
        <v>3704</v>
      </c>
      <c r="V4698" s="33" t="s">
        <v>3704</v>
      </c>
      <c r="W4698" s="33" t="s">
        <v>3705</v>
      </c>
      <c r="X4698" s="33" t="s">
        <v>3472</v>
      </c>
    </row>
    <row r="4699" spans="14:24" x14ac:dyDescent="0.25">
      <c r="N4699" s="33" t="s">
        <v>3472</v>
      </c>
      <c r="O4699" s="33" t="s">
        <v>16352</v>
      </c>
      <c r="P4699" s="68">
        <v>4558</v>
      </c>
      <c r="Q4699" s="33" t="s">
        <v>16872</v>
      </c>
      <c r="R4699" s="33" t="s">
        <v>17011</v>
      </c>
      <c r="S4699" s="68">
        <v>357</v>
      </c>
      <c r="T4699" s="69" t="s">
        <v>17012</v>
      </c>
      <c r="U4699" s="33" t="s">
        <v>3704</v>
      </c>
      <c r="V4699" s="33" t="s">
        <v>3704</v>
      </c>
      <c r="W4699" s="33" t="s">
        <v>3705</v>
      </c>
      <c r="X4699" s="33" t="s">
        <v>3472</v>
      </c>
    </row>
    <row r="4700" spans="14:24" x14ac:dyDescent="0.25">
      <c r="N4700" s="33" t="s">
        <v>3472</v>
      </c>
      <c r="O4700" s="33" t="s">
        <v>16352</v>
      </c>
      <c r="P4700" s="68">
        <v>4558</v>
      </c>
      <c r="Q4700" s="33" t="s">
        <v>16872</v>
      </c>
      <c r="R4700" s="33" t="s">
        <v>17013</v>
      </c>
      <c r="S4700" s="68">
        <v>358</v>
      </c>
      <c r="T4700" s="69" t="s">
        <v>17014</v>
      </c>
      <c r="U4700" s="33" t="s">
        <v>3704</v>
      </c>
      <c r="V4700" s="33" t="s">
        <v>3704</v>
      </c>
      <c r="W4700" s="33" t="s">
        <v>3705</v>
      </c>
      <c r="X4700" s="33" t="s">
        <v>3472</v>
      </c>
    </row>
    <row r="4701" spans="14:24" x14ac:dyDescent="0.25">
      <c r="N4701" s="33" t="s">
        <v>3472</v>
      </c>
      <c r="O4701" s="33" t="s">
        <v>16352</v>
      </c>
      <c r="P4701" s="68">
        <v>4558</v>
      </c>
      <c r="Q4701" s="33" t="s">
        <v>16872</v>
      </c>
      <c r="R4701" s="33" t="s">
        <v>17015</v>
      </c>
      <c r="S4701" s="68">
        <v>10266</v>
      </c>
      <c r="T4701" s="69" t="s">
        <v>17016</v>
      </c>
      <c r="U4701" s="33" t="s">
        <v>3704</v>
      </c>
      <c r="V4701" s="33" t="s">
        <v>3704</v>
      </c>
      <c r="W4701" s="33" t="s">
        <v>3705</v>
      </c>
      <c r="X4701" s="33" t="s">
        <v>3472</v>
      </c>
    </row>
    <row r="4702" spans="14:24" x14ac:dyDescent="0.25">
      <c r="N4702" s="33" t="s">
        <v>3472</v>
      </c>
      <c r="O4702" s="33" t="s">
        <v>16352</v>
      </c>
      <c r="P4702" s="68">
        <v>4558</v>
      </c>
      <c r="Q4702" s="33" t="s">
        <v>16872</v>
      </c>
      <c r="R4702" s="33" t="s">
        <v>17017</v>
      </c>
      <c r="S4702" s="68">
        <v>7960</v>
      </c>
      <c r="T4702" s="69" t="s">
        <v>17018</v>
      </c>
      <c r="U4702" s="33" t="s">
        <v>3704</v>
      </c>
      <c r="V4702" s="33" t="s">
        <v>3704</v>
      </c>
      <c r="W4702" s="33" t="s">
        <v>3705</v>
      </c>
      <c r="X4702" s="33" t="s">
        <v>3472</v>
      </c>
    </row>
    <row r="4703" spans="14:24" x14ac:dyDescent="0.25">
      <c r="N4703" s="33" t="s">
        <v>3472</v>
      </c>
      <c r="O4703" s="33" t="s">
        <v>16352</v>
      </c>
      <c r="P4703" s="68">
        <v>4558</v>
      </c>
      <c r="Q4703" s="33" t="s">
        <v>16872</v>
      </c>
      <c r="R4703" s="33" t="s">
        <v>17019</v>
      </c>
      <c r="S4703" s="68">
        <v>20503</v>
      </c>
      <c r="T4703" s="69" t="s">
        <v>17020</v>
      </c>
      <c r="U4703" s="33" t="s">
        <v>3704</v>
      </c>
      <c r="V4703" s="33" t="s">
        <v>3704</v>
      </c>
      <c r="W4703" s="33" t="s">
        <v>3705</v>
      </c>
      <c r="X4703" s="33" t="s">
        <v>3472</v>
      </c>
    </row>
    <row r="4704" spans="14:24" x14ac:dyDescent="0.25">
      <c r="N4704" s="33" t="s">
        <v>3472</v>
      </c>
      <c r="O4704" s="33" t="s">
        <v>16352</v>
      </c>
      <c r="P4704" s="68">
        <v>4558</v>
      </c>
      <c r="Q4704" s="33" t="s">
        <v>16872</v>
      </c>
      <c r="R4704" s="33" t="s">
        <v>17021</v>
      </c>
      <c r="S4704" s="68">
        <v>7962</v>
      </c>
      <c r="T4704" s="69" t="s">
        <v>17022</v>
      </c>
      <c r="U4704" s="33" t="s">
        <v>3704</v>
      </c>
      <c r="V4704" s="33" t="s">
        <v>3704</v>
      </c>
      <c r="W4704" s="33" t="s">
        <v>3705</v>
      </c>
      <c r="X4704" s="33" t="s">
        <v>3472</v>
      </c>
    </row>
    <row r="4705" spans="14:24" x14ac:dyDescent="0.25">
      <c r="N4705" s="33" t="s">
        <v>3472</v>
      </c>
      <c r="O4705" s="33" t="s">
        <v>16352</v>
      </c>
      <c r="P4705" s="68">
        <v>4558</v>
      </c>
      <c r="Q4705" s="33" t="s">
        <v>16872</v>
      </c>
      <c r="R4705" s="33" t="s">
        <v>17023</v>
      </c>
      <c r="S4705" s="68">
        <v>9610</v>
      </c>
      <c r="T4705" s="69" t="s">
        <v>17024</v>
      </c>
      <c r="U4705" s="33" t="s">
        <v>3704</v>
      </c>
      <c r="V4705" s="33" t="s">
        <v>3704</v>
      </c>
      <c r="W4705" s="33" t="s">
        <v>3705</v>
      </c>
      <c r="X4705" s="33" t="s">
        <v>3472</v>
      </c>
    </row>
    <row r="4706" spans="14:24" x14ac:dyDescent="0.25">
      <c r="N4706" s="33" t="s">
        <v>3472</v>
      </c>
      <c r="O4706" s="33" t="s">
        <v>16352</v>
      </c>
      <c r="P4706" s="68">
        <v>4558</v>
      </c>
      <c r="Q4706" s="33" t="s">
        <v>16872</v>
      </c>
      <c r="R4706" s="33" t="s">
        <v>17025</v>
      </c>
      <c r="S4706" s="68">
        <v>7966</v>
      </c>
      <c r="T4706" s="69" t="s">
        <v>17026</v>
      </c>
      <c r="U4706" s="33" t="s">
        <v>3704</v>
      </c>
      <c r="V4706" s="33" t="s">
        <v>3704</v>
      </c>
      <c r="W4706" s="33" t="s">
        <v>3705</v>
      </c>
      <c r="X4706" s="33" t="s">
        <v>3472</v>
      </c>
    </row>
    <row r="4707" spans="14:24" x14ac:dyDescent="0.25">
      <c r="N4707" s="33" t="s">
        <v>3472</v>
      </c>
      <c r="O4707" s="33" t="s">
        <v>16352</v>
      </c>
      <c r="P4707" s="68">
        <v>4558</v>
      </c>
      <c r="Q4707" s="33" t="s">
        <v>16872</v>
      </c>
      <c r="R4707" s="33" t="s">
        <v>17027</v>
      </c>
      <c r="S4707" s="68">
        <v>7968</v>
      </c>
      <c r="T4707" s="69" t="s">
        <v>17028</v>
      </c>
      <c r="U4707" s="33" t="s">
        <v>3704</v>
      </c>
      <c r="V4707" s="33" t="s">
        <v>3704</v>
      </c>
      <c r="W4707" s="33" t="s">
        <v>3705</v>
      </c>
      <c r="X4707" s="33" t="s">
        <v>3472</v>
      </c>
    </row>
    <row r="4708" spans="14:24" x14ac:dyDescent="0.25">
      <c r="N4708" s="33" t="s">
        <v>3472</v>
      </c>
      <c r="O4708" s="33" t="s">
        <v>16352</v>
      </c>
      <c r="P4708" s="68">
        <v>4558</v>
      </c>
      <c r="Q4708" s="33" t="s">
        <v>16872</v>
      </c>
      <c r="R4708" s="33" t="s">
        <v>17029</v>
      </c>
      <c r="S4708" s="68">
        <v>7969</v>
      </c>
      <c r="T4708" s="69" t="s">
        <v>17030</v>
      </c>
      <c r="U4708" s="33" t="s">
        <v>3704</v>
      </c>
      <c r="V4708" s="33" t="s">
        <v>3704</v>
      </c>
      <c r="W4708" s="33" t="s">
        <v>3705</v>
      </c>
      <c r="X4708" s="33" t="s">
        <v>3472</v>
      </c>
    </row>
    <row r="4709" spans="14:24" x14ac:dyDescent="0.25">
      <c r="N4709" s="33" t="s">
        <v>3472</v>
      </c>
      <c r="O4709" s="33" t="s">
        <v>16352</v>
      </c>
      <c r="P4709" s="68">
        <v>4558</v>
      </c>
      <c r="Q4709" s="33" t="s">
        <v>16872</v>
      </c>
      <c r="R4709" s="33" t="s">
        <v>17031</v>
      </c>
      <c r="S4709" s="68">
        <v>19330</v>
      </c>
      <c r="T4709" s="69" t="s">
        <v>17032</v>
      </c>
      <c r="U4709" s="33" t="s">
        <v>3704</v>
      </c>
      <c r="V4709" s="33" t="s">
        <v>3704</v>
      </c>
      <c r="W4709" s="33" t="s">
        <v>3705</v>
      </c>
      <c r="X4709" s="33" t="s">
        <v>3472</v>
      </c>
    </row>
    <row r="4710" spans="14:24" x14ac:dyDescent="0.25">
      <c r="N4710" s="33" t="s">
        <v>3472</v>
      </c>
      <c r="O4710" s="33" t="s">
        <v>16352</v>
      </c>
      <c r="P4710" s="68">
        <v>4558</v>
      </c>
      <c r="Q4710" s="33" t="s">
        <v>16872</v>
      </c>
      <c r="R4710" s="33" t="s">
        <v>17033</v>
      </c>
      <c r="S4710" s="68">
        <v>53380</v>
      </c>
      <c r="T4710" s="69" t="s">
        <v>17034</v>
      </c>
      <c r="U4710" s="33" t="s">
        <v>3704</v>
      </c>
      <c r="V4710" s="33" t="s">
        <v>3704</v>
      </c>
      <c r="W4710" s="33" t="s">
        <v>3705</v>
      </c>
      <c r="X4710" s="33" t="s">
        <v>3472</v>
      </c>
    </row>
    <row r="4711" spans="14:24" x14ac:dyDescent="0.25">
      <c r="N4711" s="33" t="s">
        <v>3472</v>
      </c>
      <c r="O4711" s="33" t="s">
        <v>16352</v>
      </c>
      <c r="P4711" s="68">
        <v>4558</v>
      </c>
      <c r="Q4711" s="33" t="s">
        <v>16872</v>
      </c>
      <c r="R4711" s="33" t="s">
        <v>17035</v>
      </c>
      <c r="S4711" s="68">
        <v>7972</v>
      </c>
      <c r="T4711" s="69" t="s">
        <v>17036</v>
      </c>
      <c r="U4711" s="33" t="s">
        <v>3704</v>
      </c>
      <c r="V4711" s="33" t="s">
        <v>3704</v>
      </c>
      <c r="W4711" s="33" t="s">
        <v>3705</v>
      </c>
      <c r="X4711" s="33" t="s">
        <v>3472</v>
      </c>
    </row>
    <row r="4712" spans="14:24" x14ac:dyDescent="0.25">
      <c r="N4712" s="33" t="s">
        <v>3472</v>
      </c>
      <c r="O4712" s="33" t="s">
        <v>16352</v>
      </c>
      <c r="P4712" s="68">
        <v>4558</v>
      </c>
      <c r="Q4712" s="33" t="s">
        <v>16872</v>
      </c>
      <c r="R4712" s="33" t="s">
        <v>17037</v>
      </c>
      <c r="S4712" s="68">
        <v>18149</v>
      </c>
      <c r="T4712" s="69" t="s">
        <v>17038</v>
      </c>
      <c r="U4712" s="33" t="s">
        <v>3704</v>
      </c>
      <c r="V4712" s="33" t="s">
        <v>3704</v>
      </c>
      <c r="W4712" s="33" t="s">
        <v>3705</v>
      </c>
      <c r="X4712" s="33" t="s">
        <v>3472</v>
      </c>
    </row>
    <row r="4713" spans="14:24" x14ac:dyDescent="0.25">
      <c r="N4713" s="33" t="s">
        <v>3472</v>
      </c>
      <c r="O4713" s="33" t="s">
        <v>16352</v>
      </c>
      <c r="P4713" s="68">
        <v>4558</v>
      </c>
      <c r="Q4713" s="33" t="s">
        <v>16872</v>
      </c>
      <c r="R4713" s="33" t="s">
        <v>17039</v>
      </c>
      <c r="S4713" s="68">
        <v>7974</v>
      </c>
      <c r="T4713" s="69" t="s">
        <v>17040</v>
      </c>
      <c r="U4713" s="33" t="s">
        <v>3704</v>
      </c>
      <c r="V4713" s="33" t="s">
        <v>3704</v>
      </c>
      <c r="W4713" s="33" t="s">
        <v>3705</v>
      </c>
      <c r="X4713" s="33" t="s">
        <v>3472</v>
      </c>
    </row>
    <row r="4714" spans="14:24" x14ac:dyDescent="0.25">
      <c r="N4714" s="33" t="s">
        <v>3472</v>
      </c>
      <c r="O4714" s="33" t="s">
        <v>16352</v>
      </c>
      <c r="P4714" s="68">
        <v>4558</v>
      </c>
      <c r="Q4714" s="33" t="s">
        <v>16872</v>
      </c>
      <c r="R4714" s="33" t="s">
        <v>17041</v>
      </c>
      <c r="S4714" s="68">
        <v>13207</v>
      </c>
      <c r="T4714" s="69" t="s">
        <v>17042</v>
      </c>
      <c r="U4714" s="33" t="s">
        <v>3704</v>
      </c>
      <c r="V4714" s="33" t="s">
        <v>3704</v>
      </c>
      <c r="W4714" s="33" t="s">
        <v>3705</v>
      </c>
      <c r="X4714" s="33" t="s">
        <v>3472</v>
      </c>
    </row>
    <row r="4715" spans="14:24" x14ac:dyDescent="0.25">
      <c r="N4715" s="33" t="s">
        <v>3472</v>
      </c>
      <c r="O4715" s="33" t="s">
        <v>16352</v>
      </c>
      <c r="P4715" s="68">
        <v>4558</v>
      </c>
      <c r="Q4715" s="33" t="s">
        <v>16872</v>
      </c>
      <c r="R4715" s="33" t="s">
        <v>17043</v>
      </c>
      <c r="S4715" s="68">
        <v>13443</v>
      </c>
      <c r="T4715" s="69" t="s">
        <v>17044</v>
      </c>
      <c r="U4715" s="33" t="s">
        <v>3704</v>
      </c>
      <c r="V4715" s="33" t="s">
        <v>3704</v>
      </c>
      <c r="W4715" s="33" t="s">
        <v>3705</v>
      </c>
      <c r="X4715" s="33" t="s">
        <v>3472</v>
      </c>
    </row>
    <row r="4716" spans="14:24" x14ac:dyDescent="0.25">
      <c r="N4716" s="33" t="s">
        <v>3472</v>
      </c>
      <c r="O4716" s="33" t="s">
        <v>16352</v>
      </c>
      <c r="P4716" s="68">
        <v>4558</v>
      </c>
      <c r="Q4716" s="33" t="s">
        <v>16872</v>
      </c>
      <c r="R4716" s="33" t="s">
        <v>17045</v>
      </c>
      <c r="S4716" s="68">
        <v>8080</v>
      </c>
      <c r="T4716" s="69" t="s">
        <v>17046</v>
      </c>
      <c r="U4716" s="33" t="s">
        <v>3704</v>
      </c>
      <c r="V4716" s="33" t="s">
        <v>3704</v>
      </c>
      <c r="W4716" s="33" t="s">
        <v>3705</v>
      </c>
      <c r="X4716" s="33" t="s">
        <v>3472</v>
      </c>
    </row>
    <row r="4717" spans="14:24" x14ac:dyDescent="0.25">
      <c r="N4717" s="33" t="s">
        <v>3472</v>
      </c>
      <c r="O4717" s="33" t="s">
        <v>16352</v>
      </c>
      <c r="P4717" s="68">
        <v>4558</v>
      </c>
      <c r="Q4717" s="33" t="s">
        <v>16872</v>
      </c>
      <c r="R4717" s="33" t="s">
        <v>17047</v>
      </c>
      <c r="S4717" s="68">
        <v>8081</v>
      </c>
      <c r="T4717" s="69" t="s">
        <v>17048</v>
      </c>
      <c r="U4717" s="33" t="s">
        <v>3704</v>
      </c>
      <c r="V4717" s="33" t="s">
        <v>3704</v>
      </c>
      <c r="W4717" s="33" t="s">
        <v>3705</v>
      </c>
      <c r="X4717" s="33" t="s">
        <v>3472</v>
      </c>
    </row>
    <row r="4718" spans="14:24" x14ac:dyDescent="0.25">
      <c r="N4718" s="33" t="s">
        <v>3472</v>
      </c>
      <c r="O4718" s="33" t="s">
        <v>16352</v>
      </c>
      <c r="P4718" s="68">
        <v>4558</v>
      </c>
      <c r="Q4718" s="33" t="s">
        <v>16872</v>
      </c>
      <c r="R4718" s="33" t="s">
        <v>17049</v>
      </c>
      <c r="S4718" s="68">
        <v>8082</v>
      </c>
      <c r="T4718" s="69" t="s">
        <v>17050</v>
      </c>
      <c r="U4718" s="33" t="s">
        <v>3704</v>
      </c>
      <c r="V4718" s="33" t="s">
        <v>3704</v>
      </c>
      <c r="W4718" s="33" t="s">
        <v>3705</v>
      </c>
      <c r="X4718" s="33" t="s">
        <v>3472</v>
      </c>
    </row>
    <row r="4719" spans="14:24" x14ac:dyDescent="0.25">
      <c r="N4719" s="33" t="s">
        <v>3472</v>
      </c>
      <c r="O4719" s="33" t="s">
        <v>16352</v>
      </c>
      <c r="P4719" s="68">
        <v>4558</v>
      </c>
      <c r="Q4719" s="33" t="s">
        <v>16872</v>
      </c>
      <c r="R4719" s="33" t="s">
        <v>17051</v>
      </c>
      <c r="S4719" s="68">
        <v>8083</v>
      </c>
      <c r="T4719" s="69" t="s">
        <v>17052</v>
      </c>
      <c r="U4719" s="33" t="s">
        <v>3704</v>
      </c>
      <c r="V4719" s="33" t="s">
        <v>3704</v>
      </c>
      <c r="W4719" s="33" t="s">
        <v>3705</v>
      </c>
      <c r="X4719" s="33" t="s">
        <v>3472</v>
      </c>
    </row>
    <row r="4720" spans="14:24" x14ac:dyDescent="0.25">
      <c r="N4720" s="33" t="s">
        <v>3472</v>
      </c>
      <c r="O4720" s="33" t="s">
        <v>16352</v>
      </c>
      <c r="P4720" s="68">
        <v>4558</v>
      </c>
      <c r="Q4720" s="33" t="s">
        <v>16872</v>
      </c>
      <c r="R4720" s="33" t="s">
        <v>17053</v>
      </c>
      <c r="S4720" s="68">
        <v>8084</v>
      </c>
      <c r="T4720" s="69" t="s">
        <v>17054</v>
      </c>
      <c r="U4720" s="33" t="s">
        <v>3704</v>
      </c>
      <c r="V4720" s="33" t="s">
        <v>3704</v>
      </c>
      <c r="W4720" s="33" t="s">
        <v>3705</v>
      </c>
      <c r="X4720" s="33" t="s">
        <v>3472</v>
      </c>
    </row>
    <row r="4721" spans="14:24" x14ac:dyDescent="0.25">
      <c r="N4721" s="33" t="s">
        <v>3472</v>
      </c>
      <c r="O4721" s="33" t="s">
        <v>16352</v>
      </c>
      <c r="P4721" s="68">
        <v>4558</v>
      </c>
      <c r="Q4721" s="33" t="s">
        <v>16872</v>
      </c>
      <c r="R4721" s="33" t="s">
        <v>17055</v>
      </c>
      <c r="S4721" s="68">
        <v>20502</v>
      </c>
      <c r="T4721" s="69" t="s">
        <v>17056</v>
      </c>
      <c r="U4721" s="33" t="s">
        <v>3704</v>
      </c>
      <c r="V4721" s="33" t="s">
        <v>3704</v>
      </c>
      <c r="W4721" s="33" t="s">
        <v>3705</v>
      </c>
      <c r="X4721" s="33" t="s">
        <v>3472</v>
      </c>
    </row>
    <row r="4722" spans="14:24" x14ac:dyDescent="0.25">
      <c r="N4722" s="33" t="s">
        <v>3472</v>
      </c>
      <c r="O4722" s="33" t="s">
        <v>16352</v>
      </c>
      <c r="P4722" s="68">
        <v>4558</v>
      </c>
      <c r="Q4722" s="33" t="s">
        <v>16872</v>
      </c>
      <c r="R4722" s="33" t="s">
        <v>17057</v>
      </c>
      <c r="S4722" s="68">
        <v>8086</v>
      </c>
      <c r="T4722" s="69" t="s">
        <v>17058</v>
      </c>
      <c r="U4722" s="33" t="s">
        <v>3704</v>
      </c>
      <c r="V4722" s="33" t="s">
        <v>3704</v>
      </c>
      <c r="W4722" s="33" t="s">
        <v>3705</v>
      </c>
      <c r="X4722" s="33" t="s">
        <v>3472</v>
      </c>
    </row>
    <row r="4723" spans="14:24" x14ac:dyDescent="0.25">
      <c r="N4723" s="33" t="s">
        <v>3472</v>
      </c>
      <c r="O4723" s="33" t="s">
        <v>16352</v>
      </c>
      <c r="P4723" s="68">
        <v>4558</v>
      </c>
      <c r="Q4723" s="33" t="s">
        <v>16872</v>
      </c>
      <c r="R4723" s="33" t="s">
        <v>17059</v>
      </c>
      <c r="S4723" s="68">
        <v>8088</v>
      </c>
      <c r="T4723" s="69" t="s">
        <v>17060</v>
      </c>
      <c r="U4723" s="33" t="s">
        <v>3704</v>
      </c>
      <c r="V4723" s="33" t="s">
        <v>3704</v>
      </c>
      <c r="W4723" s="33" t="s">
        <v>3705</v>
      </c>
      <c r="X4723" s="33" t="s">
        <v>3472</v>
      </c>
    </row>
    <row r="4724" spans="14:24" x14ac:dyDescent="0.25">
      <c r="N4724" s="33" t="s">
        <v>3472</v>
      </c>
      <c r="O4724" s="33" t="s">
        <v>16352</v>
      </c>
      <c r="P4724" s="68">
        <v>4558</v>
      </c>
      <c r="Q4724" s="33" t="s">
        <v>16872</v>
      </c>
      <c r="R4724" s="33" t="s">
        <v>17061</v>
      </c>
      <c r="S4724" s="68">
        <v>8100</v>
      </c>
      <c r="T4724" s="69" t="s">
        <v>17062</v>
      </c>
      <c r="U4724" s="33" t="s">
        <v>3704</v>
      </c>
      <c r="V4724" s="33" t="s">
        <v>3704</v>
      </c>
      <c r="W4724" s="33" t="s">
        <v>3705</v>
      </c>
      <c r="X4724" s="33" t="s">
        <v>3472</v>
      </c>
    </row>
    <row r="4725" spans="14:24" x14ac:dyDescent="0.25">
      <c r="N4725" s="33" t="s">
        <v>3472</v>
      </c>
      <c r="O4725" s="33" t="s">
        <v>16352</v>
      </c>
      <c r="P4725" s="68">
        <v>4558</v>
      </c>
      <c r="Q4725" s="33" t="s">
        <v>16872</v>
      </c>
      <c r="R4725" s="33" t="s">
        <v>17063</v>
      </c>
      <c r="S4725" s="68">
        <v>8101</v>
      </c>
      <c r="T4725" s="69" t="s">
        <v>17064</v>
      </c>
      <c r="U4725" s="33" t="s">
        <v>3704</v>
      </c>
      <c r="V4725" s="33" t="s">
        <v>3704</v>
      </c>
      <c r="W4725" s="33" t="s">
        <v>3705</v>
      </c>
      <c r="X4725" s="33" t="s">
        <v>3472</v>
      </c>
    </row>
    <row r="4726" spans="14:24" x14ac:dyDescent="0.25">
      <c r="N4726" s="33" t="s">
        <v>3472</v>
      </c>
      <c r="O4726" s="33" t="s">
        <v>16352</v>
      </c>
      <c r="P4726" s="68">
        <v>4558</v>
      </c>
      <c r="Q4726" s="33" t="s">
        <v>16872</v>
      </c>
      <c r="R4726" s="33" t="s">
        <v>17065</v>
      </c>
      <c r="S4726" s="68">
        <v>8102</v>
      </c>
      <c r="T4726" s="69" t="s">
        <v>17066</v>
      </c>
      <c r="U4726" s="33" t="s">
        <v>3704</v>
      </c>
      <c r="V4726" s="33" t="s">
        <v>3704</v>
      </c>
      <c r="W4726" s="33" t="s">
        <v>3705</v>
      </c>
      <c r="X4726" s="33" t="s">
        <v>3472</v>
      </c>
    </row>
    <row r="4727" spans="14:24" x14ac:dyDescent="0.25">
      <c r="N4727" s="33" t="s">
        <v>3472</v>
      </c>
      <c r="O4727" s="33" t="s">
        <v>16352</v>
      </c>
      <c r="P4727" s="68">
        <v>4558</v>
      </c>
      <c r="Q4727" s="33" t="s">
        <v>16872</v>
      </c>
      <c r="R4727" s="33" t="s">
        <v>17067</v>
      </c>
      <c r="S4727" s="68">
        <v>8103</v>
      </c>
      <c r="T4727" s="69" t="s">
        <v>17068</v>
      </c>
      <c r="U4727" s="33" t="s">
        <v>3704</v>
      </c>
      <c r="V4727" s="33" t="s">
        <v>3704</v>
      </c>
      <c r="W4727" s="33" t="s">
        <v>3705</v>
      </c>
      <c r="X4727" s="33" t="s">
        <v>3472</v>
      </c>
    </row>
    <row r="4728" spans="14:24" x14ac:dyDescent="0.25">
      <c r="N4728" s="33" t="s">
        <v>3472</v>
      </c>
      <c r="O4728" s="33" t="s">
        <v>16352</v>
      </c>
      <c r="P4728" s="68">
        <v>4558</v>
      </c>
      <c r="Q4728" s="33" t="s">
        <v>16872</v>
      </c>
      <c r="R4728" s="33" t="s">
        <v>17069</v>
      </c>
      <c r="S4728" s="68">
        <v>8104</v>
      </c>
      <c r="T4728" s="69" t="s">
        <v>17070</v>
      </c>
      <c r="U4728" s="33" t="s">
        <v>3704</v>
      </c>
      <c r="V4728" s="33" t="s">
        <v>3704</v>
      </c>
      <c r="W4728" s="33" t="s">
        <v>3705</v>
      </c>
      <c r="X4728" s="33" t="s">
        <v>3472</v>
      </c>
    </row>
    <row r="4729" spans="14:24" x14ac:dyDescent="0.25">
      <c r="N4729" s="33" t="s">
        <v>3472</v>
      </c>
      <c r="O4729" s="33" t="s">
        <v>16352</v>
      </c>
      <c r="P4729" s="68">
        <v>4558</v>
      </c>
      <c r="Q4729" s="33" t="s">
        <v>16872</v>
      </c>
      <c r="R4729" s="33" t="s">
        <v>17071</v>
      </c>
      <c r="S4729" s="68">
        <v>8105</v>
      </c>
      <c r="T4729" s="69" t="s">
        <v>17072</v>
      </c>
      <c r="U4729" s="33" t="s">
        <v>3704</v>
      </c>
      <c r="V4729" s="33" t="s">
        <v>3704</v>
      </c>
      <c r="W4729" s="33" t="s">
        <v>3705</v>
      </c>
      <c r="X4729" s="33" t="s">
        <v>3472</v>
      </c>
    </row>
    <row r="4730" spans="14:24" x14ac:dyDescent="0.25">
      <c r="N4730" s="33" t="s">
        <v>3472</v>
      </c>
      <c r="O4730" s="33" t="s">
        <v>16352</v>
      </c>
      <c r="P4730" s="68">
        <v>4558</v>
      </c>
      <c r="Q4730" s="33" t="s">
        <v>16872</v>
      </c>
      <c r="R4730" s="33" t="s">
        <v>17073</v>
      </c>
      <c r="S4730" s="68">
        <v>8106</v>
      </c>
      <c r="T4730" s="69" t="s">
        <v>17074</v>
      </c>
      <c r="U4730" s="33" t="s">
        <v>3704</v>
      </c>
      <c r="V4730" s="33" t="s">
        <v>3704</v>
      </c>
      <c r="W4730" s="33" t="s">
        <v>3705</v>
      </c>
      <c r="X4730" s="33" t="s">
        <v>3472</v>
      </c>
    </row>
    <row r="4731" spans="14:24" x14ac:dyDescent="0.25">
      <c r="N4731" s="33" t="s">
        <v>3472</v>
      </c>
      <c r="O4731" s="33" t="s">
        <v>16352</v>
      </c>
      <c r="P4731" s="68">
        <v>4558</v>
      </c>
      <c r="Q4731" s="33" t="s">
        <v>16872</v>
      </c>
      <c r="R4731" s="33" t="s">
        <v>17075</v>
      </c>
      <c r="S4731" s="68">
        <v>20627</v>
      </c>
      <c r="T4731" s="69" t="s">
        <v>17076</v>
      </c>
      <c r="U4731" s="33" t="s">
        <v>3704</v>
      </c>
      <c r="V4731" s="33" t="s">
        <v>3704</v>
      </c>
      <c r="W4731" s="33" t="s">
        <v>3705</v>
      </c>
      <c r="X4731" s="33" t="s">
        <v>3472</v>
      </c>
    </row>
    <row r="4732" spans="14:24" x14ac:dyDescent="0.25">
      <c r="N4732" s="33" t="s">
        <v>3472</v>
      </c>
      <c r="O4732" s="33" t="s">
        <v>16352</v>
      </c>
      <c r="P4732" s="68">
        <v>4558</v>
      </c>
      <c r="Q4732" s="33" t="s">
        <v>16872</v>
      </c>
      <c r="R4732" s="33" t="s">
        <v>17077</v>
      </c>
      <c r="S4732" s="68">
        <v>8108</v>
      </c>
      <c r="T4732" s="69" t="s">
        <v>17078</v>
      </c>
      <c r="U4732" s="33" t="s">
        <v>3704</v>
      </c>
      <c r="V4732" s="33" t="s">
        <v>3704</v>
      </c>
      <c r="W4732" s="33" t="s">
        <v>3705</v>
      </c>
      <c r="X4732" s="33" t="s">
        <v>3472</v>
      </c>
    </row>
    <row r="4733" spans="14:24" x14ac:dyDescent="0.25">
      <c r="N4733" s="33" t="s">
        <v>3472</v>
      </c>
      <c r="O4733" s="33" t="s">
        <v>16352</v>
      </c>
      <c r="P4733" s="68">
        <v>4558</v>
      </c>
      <c r="Q4733" s="33" t="s">
        <v>16872</v>
      </c>
      <c r="R4733" s="33" t="s">
        <v>17079</v>
      </c>
      <c r="S4733" s="68">
        <v>8109</v>
      </c>
      <c r="T4733" s="69" t="s">
        <v>17080</v>
      </c>
      <c r="U4733" s="33" t="s">
        <v>3704</v>
      </c>
      <c r="V4733" s="33" t="s">
        <v>3704</v>
      </c>
      <c r="W4733" s="33" t="s">
        <v>3705</v>
      </c>
      <c r="X4733" s="33" t="s">
        <v>3472</v>
      </c>
    </row>
    <row r="4734" spans="14:24" x14ac:dyDescent="0.25">
      <c r="N4734" s="33" t="s">
        <v>3472</v>
      </c>
      <c r="O4734" s="33" t="s">
        <v>16352</v>
      </c>
      <c r="P4734" s="68">
        <v>4558</v>
      </c>
      <c r="Q4734" s="33" t="s">
        <v>16872</v>
      </c>
      <c r="R4734" s="33" t="s">
        <v>17081</v>
      </c>
      <c r="S4734" s="68">
        <v>13545</v>
      </c>
      <c r="T4734" s="69" t="s">
        <v>17082</v>
      </c>
      <c r="U4734" s="33" t="s">
        <v>3704</v>
      </c>
      <c r="V4734" s="33" t="s">
        <v>3704</v>
      </c>
      <c r="W4734" s="33" t="s">
        <v>3705</v>
      </c>
      <c r="X4734" s="33" t="s">
        <v>3472</v>
      </c>
    </row>
    <row r="4735" spans="14:24" x14ac:dyDescent="0.25">
      <c r="N4735" s="33" t="s">
        <v>3472</v>
      </c>
      <c r="O4735" s="33" t="s">
        <v>16352</v>
      </c>
      <c r="P4735" s="68">
        <v>4558</v>
      </c>
      <c r="Q4735" s="33" t="s">
        <v>16872</v>
      </c>
      <c r="R4735" s="33" t="s">
        <v>17083</v>
      </c>
      <c r="S4735" s="68">
        <v>8111</v>
      </c>
      <c r="T4735" s="69" t="s">
        <v>17084</v>
      </c>
      <c r="U4735" s="33" t="s">
        <v>3704</v>
      </c>
      <c r="V4735" s="33" t="s">
        <v>3704</v>
      </c>
      <c r="W4735" s="33" t="s">
        <v>3705</v>
      </c>
      <c r="X4735" s="33" t="s">
        <v>3472</v>
      </c>
    </row>
    <row r="4736" spans="14:24" x14ac:dyDescent="0.25">
      <c r="N4736" s="33" t="s">
        <v>3472</v>
      </c>
      <c r="O4736" s="33" t="s">
        <v>16352</v>
      </c>
      <c r="P4736" s="68">
        <v>4558</v>
      </c>
      <c r="Q4736" s="33" t="s">
        <v>16872</v>
      </c>
      <c r="R4736" s="33" t="s">
        <v>17085</v>
      </c>
      <c r="S4736" s="68">
        <v>8112</v>
      </c>
      <c r="T4736" s="69" t="s">
        <v>17086</v>
      </c>
      <c r="U4736" s="33" t="s">
        <v>3704</v>
      </c>
      <c r="V4736" s="33" t="s">
        <v>3704</v>
      </c>
      <c r="W4736" s="33" t="s">
        <v>3705</v>
      </c>
      <c r="X4736" s="33" t="s">
        <v>3472</v>
      </c>
    </row>
    <row r="4737" spans="14:24" x14ac:dyDescent="0.25">
      <c r="N4737" s="33" t="s">
        <v>3472</v>
      </c>
      <c r="O4737" s="33" t="s">
        <v>16352</v>
      </c>
      <c r="P4737" s="68">
        <v>4558</v>
      </c>
      <c r="Q4737" s="33" t="s">
        <v>16872</v>
      </c>
      <c r="R4737" s="33" t="s">
        <v>17087</v>
      </c>
      <c r="S4737" s="68">
        <v>8113</v>
      </c>
      <c r="T4737" s="69" t="s">
        <v>17088</v>
      </c>
      <c r="U4737" s="33" t="s">
        <v>3704</v>
      </c>
      <c r="V4737" s="33" t="s">
        <v>3704</v>
      </c>
      <c r="W4737" s="33" t="s">
        <v>3705</v>
      </c>
      <c r="X4737" s="33" t="s">
        <v>3472</v>
      </c>
    </row>
    <row r="4738" spans="14:24" x14ac:dyDescent="0.25">
      <c r="N4738" s="33" t="s">
        <v>3472</v>
      </c>
      <c r="O4738" s="33" t="s">
        <v>16352</v>
      </c>
      <c r="P4738" s="68">
        <v>4558</v>
      </c>
      <c r="Q4738" s="33" t="s">
        <v>16872</v>
      </c>
      <c r="R4738" s="33" t="s">
        <v>17089</v>
      </c>
      <c r="S4738" s="68">
        <v>8114</v>
      </c>
      <c r="T4738" s="69" t="s">
        <v>17090</v>
      </c>
      <c r="U4738" s="33" t="s">
        <v>3704</v>
      </c>
      <c r="V4738" s="33" t="s">
        <v>3704</v>
      </c>
      <c r="W4738" s="33" t="s">
        <v>3705</v>
      </c>
      <c r="X4738" s="33" t="s">
        <v>3472</v>
      </c>
    </row>
    <row r="4739" spans="14:24" x14ac:dyDescent="0.25">
      <c r="N4739" s="33" t="s">
        <v>3472</v>
      </c>
      <c r="O4739" s="33" t="s">
        <v>16352</v>
      </c>
      <c r="P4739" s="68">
        <v>4558</v>
      </c>
      <c r="Q4739" s="33" t="s">
        <v>16872</v>
      </c>
      <c r="R4739" s="33" t="s">
        <v>17091</v>
      </c>
      <c r="S4739" s="68">
        <v>20715</v>
      </c>
      <c r="T4739" s="69" t="s">
        <v>17092</v>
      </c>
      <c r="U4739" s="33" t="s">
        <v>3704</v>
      </c>
      <c r="V4739" s="33" t="s">
        <v>3704</v>
      </c>
      <c r="W4739" s="33" t="s">
        <v>3705</v>
      </c>
      <c r="X4739" s="33" t="s">
        <v>3472</v>
      </c>
    </row>
    <row r="4740" spans="14:24" x14ac:dyDescent="0.25">
      <c r="N4740" s="33" t="s">
        <v>3472</v>
      </c>
      <c r="O4740" s="33" t="s">
        <v>16352</v>
      </c>
      <c r="P4740" s="68">
        <v>4558</v>
      </c>
      <c r="Q4740" s="33" t="s">
        <v>16872</v>
      </c>
      <c r="R4740" s="33" t="s">
        <v>17093</v>
      </c>
      <c r="S4740" s="68">
        <v>8116</v>
      </c>
      <c r="T4740" s="69" t="s">
        <v>17094</v>
      </c>
      <c r="U4740" s="33" t="s">
        <v>3704</v>
      </c>
      <c r="V4740" s="33" t="s">
        <v>3704</v>
      </c>
      <c r="W4740" s="33" t="s">
        <v>3705</v>
      </c>
      <c r="X4740" s="33" t="s">
        <v>3472</v>
      </c>
    </row>
    <row r="4741" spans="14:24" x14ac:dyDescent="0.25">
      <c r="N4741" s="33" t="s">
        <v>3472</v>
      </c>
      <c r="O4741" s="33" t="s">
        <v>16352</v>
      </c>
      <c r="P4741" s="68">
        <v>4558</v>
      </c>
      <c r="Q4741" s="33" t="s">
        <v>16872</v>
      </c>
      <c r="R4741" s="33" t="s">
        <v>17095</v>
      </c>
      <c r="S4741" s="68">
        <v>8117</v>
      </c>
      <c r="T4741" s="69" t="s">
        <v>17096</v>
      </c>
      <c r="U4741" s="33" t="s">
        <v>3704</v>
      </c>
      <c r="V4741" s="33" t="s">
        <v>3704</v>
      </c>
      <c r="W4741" s="33" t="s">
        <v>3705</v>
      </c>
      <c r="X4741" s="33" t="s">
        <v>3472</v>
      </c>
    </row>
    <row r="4742" spans="14:24" x14ac:dyDescent="0.25">
      <c r="N4742" s="33" t="s">
        <v>3472</v>
      </c>
      <c r="O4742" s="33" t="s">
        <v>16352</v>
      </c>
      <c r="P4742" s="68">
        <v>4558</v>
      </c>
      <c r="Q4742" s="33" t="s">
        <v>16872</v>
      </c>
      <c r="R4742" s="33" t="s">
        <v>17097</v>
      </c>
      <c r="S4742" s="68">
        <v>8118</v>
      </c>
      <c r="T4742" s="69" t="s">
        <v>17098</v>
      </c>
      <c r="U4742" s="33" t="s">
        <v>3704</v>
      </c>
      <c r="V4742" s="33" t="s">
        <v>3704</v>
      </c>
      <c r="W4742" s="33" t="s">
        <v>3705</v>
      </c>
      <c r="X4742" s="33" t="s">
        <v>3472</v>
      </c>
    </row>
    <row r="4743" spans="14:24" x14ac:dyDescent="0.25">
      <c r="N4743" s="33" t="s">
        <v>3472</v>
      </c>
      <c r="O4743" s="33" t="s">
        <v>16352</v>
      </c>
      <c r="P4743" s="68">
        <v>4558</v>
      </c>
      <c r="Q4743" s="33" t="s">
        <v>16872</v>
      </c>
      <c r="R4743" s="33" t="s">
        <v>17099</v>
      </c>
      <c r="S4743" s="68">
        <v>213</v>
      </c>
      <c r="T4743" s="69" t="s">
        <v>17100</v>
      </c>
      <c r="U4743" s="33" t="s">
        <v>3704</v>
      </c>
      <c r="V4743" s="33" t="s">
        <v>3704</v>
      </c>
      <c r="W4743" s="33" t="s">
        <v>3705</v>
      </c>
      <c r="X4743" s="33" t="s">
        <v>3472</v>
      </c>
    </row>
    <row r="4744" spans="14:24" x14ac:dyDescent="0.25">
      <c r="N4744" s="33" t="s">
        <v>3472</v>
      </c>
      <c r="O4744" s="33" t="s">
        <v>16352</v>
      </c>
      <c r="P4744" s="68">
        <v>4558</v>
      </c>
      <c r="Q4744" s="33" t="s">
        <v>16872</v>
      </c>
      <c r="R4744" s="33" t="s">
        <v>17101</v>
      </c>
      <c r="S4744" s="68">
        <v>8120</v>
      </c>
      <c r="T4744" s="69" t="s">
        <v>17102</v>
      </c>
      <c r="U4744" s="33" t="s">
        <v>3704</v>
      </c>
      <c r="V4744" s="33" t="s">
        <v>3704</v>
      </c>
      <c r="W4744" s="33" t="s">
        <v>3705</v>
      </c>
      <c r="X4744" s="33" t="s">
        <v>3472</v>
      </c>
    </row>
    <row r="4745" spans="14:24" x14ac:dyDescent="0.25">
      <c r="N4745" s="33" t="s">
        <v>3472</v>
      </c>
      <c r="O4745" s="33" t="s">
        <v>16352</v>
      </c>
      <c r="P4745" s="68">
        <v>4558</v>
      </c>
      <c r="Q4745" s="33" t="s">
        <v>16872</v>
      </c>
      <c r="R4745" s="33" t="s">
        <v>17103</v>
      </c>
      <c r="S4745" s="68">
        <v>20653</v>
      </c>
      <c r="T4745" s="69" t="s">
        <v>17104</v>
      </c>
      <c r="U4745" s="33" t="s">
        <v>3704</v>
      </c>
      <c r="V4745" s="33" t="s">
        <v>3704</v>
      </c>
      <c r="W4745" s="33" t="s">
        <v>3705</v>
      </c>
      <c r="X4745" s="33" t="s">
        <v>3472</v>
      </c>
    </row>
    <row r="4746" spans="14:24" x14ac:dyDescent="0.25">
      <c r="N4746" s="33" t="s">
        <v>3472</v>
      </c>
      <c r="O4746" s="33" t="s">
        <v>16352</v>
      </c>
      <c r="P4746" s="68">
        <v>4558</v>
      </c>
      <c r="Q4746" s="33" t="s">
        <v>16872</v>
      </c>
      <c r="R4746" s="33" t="s">
        <v>17105</v>
      </c>
      <c r="S4746" s="68">
        <v>20615</v>
      </c>
      <c r="T4746" s="69" t="s">
        <v>17106</v>
      </c>
      <c r="U4746" s="33" t="s">
        <v>3704</v>
      </c>
      <c r="V4746" s="33" t="s">
        <v>3704</v>
      </c>
      <c r="W4746" s="33" t="s">
        <v>3705</v>
      </c>
      <c r="X4746" s="33" t="s">
        <v>3472</v>
      </c>
    </row>
    <row r="4747" spans="14:24" x14ac:dyDescent="0.25">
      <c r="N4747" s="33" t="s">
        <v>3472</v>
      </c>
      <c r="O4747" s="33" t="s">
        <v>16352</v>
      </c>
      <c r="P4747" s="68">
        <v>4558</v>
      </c>
      <c r="Q4747" s="33" t="s">
        <v>16872</v>
      </c>
      <c r="R4747" s="33" t="s">
        <v>17107</v>
      </c>
      <c r="S4747" s="68">
        <v>219</v>
      </c>
      <c r="T4747" s="69" t="s">
        <v>17108</v>
      </c>
      <c r="U4747" s="33" t="s">
        <v>3704</v>
      </c>
      <c r="V4747" s="33" t="s">
        <v>3704</v>
      </c>
      <c r="W4747" s="33" t="s">
        <v>3705</v>
      </c>
      <c r="X4747" s="33" t="s">
        <v>3472</v>
      </c>
    </row>
    <row r="4748" spans="14:24" x14ac:dyDescent="0.25">
      <c r="N4748" s="33" t="s">
        <v>3472</v>
      </c>
      <c r="O4748" s="33" t="s">
        <v>16352</v>
      </c>
      <c r="P4748" s="68">
        <v>4558</v>
      </c>
      <c r="Q4748" s="33" t="s">
        <v>16872</v>
      </c>
      <c r="R4748" s="33" t="s">
        <v>17109</v>
      </c>
      <c r="S4748" s="68">
        <v>3158</v>
      </c>
      <c r="T4748" s="69" t="s">
        <v>17110</v>
      </c>
      <c r="U4748" s="33" t="s">
        <v>3704</v>
      </c>
      <c r="V4748" s="33" t="s">
        <v>3704</v>
      </c>
      <c r="W4748" s="33" t="s">
        <v>3705</v>
      </c>
      <c r="X4748" s="33" t="s">
        <v>3472</v>
      </c>
    </row>
    <row r="4749" spans="14:24" x14ac:dyDescent="0.25">
      <c r="N4749" s="33" t="s">
        <v>3472</v>
      </c>
      <c r="O4749" s="33" t="s">
        <v>16352</v>
      </c>
      <c r="P4749" s="68">
        <v>4558</v>
      </c>
      <c r="Q4749" s="33" t="s">
        <v>16872</v>
      </c>
      <c r="R4749" s="33" t="s">
        <v>17111</v>
      </c>
      <c r="S4749" s="68">
        <v>8121</v>
      </c>
      <c r="T4749" s="69" t="s">
        <v>17112</v>
      </c>
      <c r="U4749" s="33" t="s">
        <v>3704</v>
      </c>
      <c r="V4749" s="33" t="s">
        <v>3704</v>
      </c>
      <c r="W4749" s="33" t="s">
        <v>3705</v>
      </c>
      <c r="X4749" s="33" t="s">
        <v>3472</v>
      </c>
    </row>
    <row r="4750" spans="14:24" x14ac:dyDescent="0.25">
      <c r="N4750" s="33" t="s">
        <v>3472</v>
      </c>
      <c r="O4750" s="33" t="s">
        <v>16352</v>
      </c>
      <c r="P4750" s="68">
        <v>4558</v>
      </c>
      <c r="Q4750" s="33" t="s">
        <v>16872</v>
      </c>
      <c r="R4750" s="33" t="s">
        <v>17113</v>
      </c>
      <c r="S4750" s="68">
        <v>3159</v>
      </c>
      <c r="T4750" s="69" t="s">
        <v>17114</v>
      </c>
      <c r="U4750" s="33" t="s">
        <v>3704</v>
      </c>
      <c r="V4750" s="33" t="s">
        <v>3704</v>
      </c>
      <c r="W4750" s="33" t="s">
        <v>3705</v>
      </c>
      <c r="X4750" s="33" t="s">
        <v>3472</v>
      </c>
    </row>
    <row r="4751" spans="14:24" x14ac:dyDescent="0.25">
      <c r="N4751" s="33" t="s">
        <v>3472</v>
      </c>
      <c r="O4751" s="33" t="s">
        <v>16352</v>
      </c>
      <c r="P4751" s="68">
        <v>4558</v>
      </c>
      <c r="Q4751" s="33" t="s">
        <v>16872</v>
      </c>
      <c r="R4751" s="33" t="s">
        <v>17115</v>
      </c>
      <c r="S4751" s="68">
        <v>3160</v>
      </c>
      <c r="T4751" s="69" t="s">
        <v>17116</v>
      </c>
      <c r="U4751" s="33" t="s">
        <v>3704</v>
      </c>
      <c r="V4751" s="33" t="s">
        <v>3704</v>
      </c>
      <c r="W4751" s="33" t="s">
        <v>3705</v>
      </c>
      <c r="X4751" s="33" t="s">
        <v>3472</v>
      </c>
    </row>
    <row r="4752" spans="14:24" x14ac:dyDescent="0.25">
      <c r="N4752" s="33" t="s">
        <v>3472</v>
      </c>
      <c r="O4752" s="33" t="s">
        <v>16352</v>
      </c>
      <c r="P4752" s="68">
        <v>4558</v>
      </c>
      <c r="Q4752" s="33" t="s">
        <v>16872</v>
      </c>
      <c r="R4752" s="33" t="s">
        <v>17117</v>
      </c>
      <c r="S4752" s="68">
        <v>10738</v>
      </c>
      <c r="T4752" s="69" t="s">
        <v>17118</v>
      </c>
      <c r="U4752" s="33" t="s">
        <v>3704</v>
      </c>
      <c r="V4752" s="33" t="s">
        <v>3704</v>
      </c>
      <c r="W4752" s="33" t="s">
        <v>3705</v>
      </c>
      <c r="X4752" s="33" t="s">
        <v>3472</v>
      </c>
    </row>
    <row r="4753" spans="14:24" x14ac:dyDescent="0.25">
      <c r="N4753" s="33" t="s">
        <v>3472</v>
      </c>
      <c r="O4753" s="33" t="s">
        <v>16352</v>
      </c>
      <c r="P4753" s="68">
        <v>4558</v>
      </c>
      <c r="Q4753" s="33" t="s">
        <v>16872</v>
      </c>
      <c r="R4753" s="33" t="s">
        <v>17119</v>
      </c>
      <c r="S4753" s="68">
        <v>21841</v>
      </c>
      <c r="T4753" s="69" t="s">
        <v>17120</v>
      </c>
      <c r="U4753" s="33" t="s">
        <v>3704</v>
      </c>
      <c r="V4753" s="33" t="s">
        <v>3704</v>
      </c>
      <c r="W4753" s="33" t="s">
        <v>3705</v>
      </c>
      <c r="X4753" s="33" t="s">
        <v>3472</v>
      </c>
    </row>
    <row r="4754" spans="14:24" x14ac:dyDescent="0.25">
      <c r="N4754" s="33" t="s">
        <v>3472</v>
      </c>
      <c r="O4754" s="33" t="s">
        <v>16352</v>
      </c>
      <c r="P4754" s="68">
        <v>4558</v>
      </c>
      <c r="Q4754" s="33" t="s">
        <v>16872</v>
      </c>
      <c r="R4754" s="33" t="s">
        <v>17121</v>
      </c>
      <c r="S4754" s="68">
        <v>21691</v>
      </c>
      <c r="T4754" s="69" t="s">
        <v>17122</v>
      </c>
      <c r="U4754" s="33" t="s">
        <v>3704</v>
      </c>
      <c r="V4754" s="33" t="s">
        <v>3704</v>
      </c>
      <c r="W4754" s="33" t="s">
        <v>3705</v>
      </c>
      <c r="X4754" s="33" t="s">
        <v>3472</v>
      </c>
    </row>
    <row r="4755" spans="14:24" x14ac:dyDescent="0.25">
      <c r="N4755" s="33" t="s">
        <v>3472</v>
      </c>
      <c r="O4755" s="33" t="s">
        <v>16352</v>
      </c>
      <c r="P4755" s="68">
        <v>4558</v>
      </c>
      <c r="Q4755" s="33" t="s">
        <v>16872</v>
      </c>
      <c r="R4755" s="33" t="s">
        <v>17123</v>
      </c>
      <c r="S4755" s="68">
        <v>13260</v>
      </c>
      <c r="T4755" s="69" t="s">
        <v>17124</v>
      </c>
      <c r="U4755" s="33" t="s">
        <v>3704</v>
      </c>
      <c r="V4755" s="33" t="s">
        <v>3704</v>
      </c>
      <c r="W4755" s="33" t="s">
        <v>3705</v>
      </c>
      <c r="X4755" s="33" t="s">
        <v>3472</v>
      </c>
    </row>
    <row r="4756" spans="14:24" x14ac:dyDescent="0.25">
      <c r="N4756" s="33" t="s">
        <v>3472</v>
      </c>
      <c r="O4756" s="33" t="s">
        <v>16352</v>
      </c>
      <c r="P4756" s="68">
        <v>4558</v>
      </c>
      <c r="Q4756" s="33" t="s">
        <v>16872</v>
      </c>
      <c r="R4756" s="33" t="s">
        <v>17125</v>
      </c>
      <c r="S4756" s="68">
        <v>21680</v>
      </c>
      <c r="T4756" s="69" t="s">
        <v>17126</v>
      </c>
      <c r="U4756" s="33" t="s">
        <v>3704</v>
      </c>
      <c r="V4756" s="33" t="s">
        <v>3704</v>
      </c>
      <c r="W4756" s="33" t="s">
        <v>3705</v>
      </c>
      <c r="X4756" s="33" t="s">
        <v>3472</v>
      </c>
    </row>
    <row r="4757" spans="14:24" x14ac:dyDescent="0.25">
      <c r="N4757" s="33" t="s">
        <v>3472</v>
      </c>
      <c r="O4757" s="33" t="s">
        <v>16352</v>
      </c>
      <c r="P4757" s="68">
        <v>4558</v>
      </c>
      <c r="Q4757" s="33" t="s">
        <v>16872</v>
      </c>
      <c r="R4757" s="33" t="s">
        <v>17127</v>
      </c>
      <c r="S4757" s="68">
        <v>21712</v>
      </c>
      <c r="T4757" s="69" t="s">
        <v>17128</v>
      </c>
      <c r="U4757" s="33" t="s">
        <v>3704</v>
      </c>
      <c r="V4757" s="33" t="s">
        <v>3704</v>
      </c>
      <c r="W4757" s="33" t="s">
        <v>3705</v>
      </c>
      <c r="X4757" s="33" t="s">
        <v>3472</v>
      </c>
    </row>
    <row r="4758" spans="14:24" x14ac:dyDescent="0.25">
      <c r="N4758" s="33" t="s">
        <v>3472</v>
      </c>
      <c r="O4758" s="33" t="s">
        <v>16352</v>
      </c>
      <c r="P4758" s="68">
        <v>4558</v>
      </c>
      <c r="Q4758" s="33" t="s">
        <v>16872</v>
      </c>
      <c r="R4758" s="33" t="s">
        <v>17129</v>
      </c>
      <c r="S4758" s="68">
        <v>21760</v>
      </c>
      <c r="T4758" s="69" t="s">
        <v>17130</v>
      </c>
      <c r="U4758" s="33" t="s">
        <v>3704</v>
      </c>
      <c r="V4758" s="33" t="s">
        <v>3704</v>
      </c>
      <c r="W4758" s="33" t="s">
        <v>3705</v>
      </c>
      <c r="X4758" s="33" t="s">
        <v>3472</v>
      </c>
    </row>
    <row r="4759" spans="14:24" x14ac:dyDescent="0.25">
      <c r="N4759" s="33" t="s">
        <v>3472</v>
      </c>
      <c r="O4759" s="33" t="s">
        <v>16352</v>
      </c>
      <c r="P4759" s="68">
        <v>4558</v>
      </c>
      <c r="Q4759" s="33" t="s">
        <v>16872</v>
      </c>
      <c r="R4759" s="33" t="s">
        <v>17131</v>
      </c>
      <c r="S4759" s="68">
        <v>21781</v>
      </c>
      <c r="T4759" s="69" t="s">
        <v>17132</v>
      </c>
      <c r="U4759" s="33" t="s">
        <v>3704</v>
      </c>
      <c r="V4759" s="33" t="s">
        <v>3704</v>
      </c>
      <c r="W4759" s="33" t="s">
        <v>3705</v>
      </c>
      <c r="X4759" s="33" t="s">
        <v>3472</v>
      </c>
    </row>
    <row r="4760" spans="14:24" x14ac:dyDescent="0.25">
      <c r="N4760" s="33" t="s">
        <v>3472</v>
      </c>
      <c r="O4760" s="33" t="s">
        <v>16352</v>
      </c>
      <c r="P4760" s="68">
        <v>4558</v>
      </c>
      <c r="Q4760" s="33" t="s">
        <v>16872</v>
      </c>
      <c r="R4760" s="33" t="s">
        <v>17133</v>
      </c>
      <c r="S4760" s="68">
        <v>21921</v>
      </c>
      <c r="T4760" s="69" t="s">
        <v>17134</v>
      </c>
      <c r="U4760" s="33" t="s">
        <v>3704</v>
      </c>
      <c r="V4760" s="33" t="s">
        <v>3704</v>
      </c>
      <c r="W4760" s="33" t="s">
        <v>3705</v>
      </c>
      <c r="X4760" s="33" t="s">
        <v>3472</v>
      </c>
    </row>
    <row r="4761" spans="14:24" x14ac:dyDescent="0.25">
      <c r="N4761" s="33" t="s">
        <v>3472</v>
      </c>
      <c r="O4761" s="33" t="s">
        <v>16352</v>
      </c>
      <c r="P4761" s="68">
        <v>4558</v>
      </c>
      <c r="Q4761" s="33" t="s">
        <v>16872</v>
      </c>
      <c r="R4761" s="33" t="s">
        <v>17135</v>
      </c>
      <c r="S4761" s="68">
        <v>21940</v>
      </c>
      <c r="T4761" s="69" t="s">
        <v>17136</v>
      </c>
      <c r="U4761" s="33" t="s">
        <v>3704</v>
      </c>
      <c r="V4761" s="33" t="s">
        <v>3704</v>
      </c>
      <c r="W4761" s="33" t="s">
        <v>3705</v>
      </c>
      <c r="X4761" s="33" t="s">
        <v>3472</v>
      </c>
    </row>
    <row r="4762" spans="14:24" x14ac:dyDescent="0.25">
      <c r="N4762" s="33" t="s">
        <v>3472</v>
      </c>
      <c r="O4762" s="33" t="s">
        <v>16352</v>
      </c>
      <c r="P4762" s="68">
        <v>4558</v>
      </c>
      <c r="Q4762" s="33" t="s">
        <v>16872</v>
      </c>
      <c r="R4762" s="33" t="s">
        <v>17137</v>
      </c>
      <c r="S4762" s="68">
        <v>12964</v>
      </c>
      <c r="T4762" s="69" t="s">
        <v>17138</v>
      </c>
      <c r="U4762" s="33" t="s">
        <v>3704</v>
      </c>
      <c r="V4762" s="33" t="s">
        <v>3704</v>
      </c>
      <c r="W4762" s="33" t="s">
        <v>3705</v>
      </c>
      <c r="X4762" s="33" t="s">
        <v>3472</v>
      </c>
    </row>
    <row r="4763" spans="14:24" x14ac:dyDescent="0.25">
      <c r="N4763" s="33" t="s">
        <v>3472</v>
      </c>
      <c r="O4763" s="33" t="s">
        <v>16352</v>
      </c>
      <c r="P4763" s="68">
        <v>4558</v>
      </c>
      <c r="Q4763" s="33" t="s">
        <v>16872</v>
      </c>
      <c r="R4763" s="33" t="s">
        <v>17139</v>
      </c>
      <c r="S4763" s="68">
        <v>21955</v>
      </c>
      <c r="T4763" s="69" t="s">
        <v>17140</v>
      </c>
      <c r="U4763" s="33" t="s">
        <v>3704</v>
      </c>
      <c r="V4763" s="33" t="s">
        <v>3704</v>
      </c>
      <c r="W4763" s="33" t="s">
        <v>3705</v>
      </c>
      <c r="X4763" s="33" t="s">
        <v>3472</v>
      </c>
    </row>
    <row r="4764" spans="14:24" x14ac:dyDescent="0.25">
      <c r="N4764" s="33" t="s">
        <v>3472</v>
      </c>
      <c r="O4764" s="33" t="s">
        <v>16352</v>
      </c>
      <c r="P4764" s="68">
        <v>4558</v>
      </c>
      <c r="Q4764" s="33" t="s">
        <v>16872</v>
      </c>
      <c r="R4764" s="33" t="s">
        <v>17141</v>
      </c>
      <c r="S4764" s="68">
        <v>10785</v>
      </c>
      <c r="T4764" s="69" t="s">
        <v>17142</v>
      </c>
      <c r="U4764" s="33" t="s">
        <v>3704</v>
      </c>
      <c r="V4764" s="33" t="s">
        <v>3704</v>
      </c>
      <c r="W4764" s="33" t="s">
        <v>3705</v>
      </c>
      <c r="X4764" s="33" t="s">
        <v>3472</v>
      </c>
    </row>
    <row r="4765" spans="14:24" x14ac:dyDescent="0.25">
      <c r="N4765" s="33" t="s">
        <v>3472</v>
      </c>
      <c r="O4765" s="33" t="s">
        <v>16352</v>
      </c>
      <c r="P4765" s="68">
        <v>4558</v>
      </c>
      <c r="Q4765" s="33" t="s">
        <v>16872</v>
      </c>
      <c r="R4765" s="33" t="s">
        <v>17143</v>
      </c>
      <c r="S4765" s="68">
        <v>21961</v>
      </c>
      <c r="T4765" s="69" t="s">
        <v>17144</v>
      </c>
      <c r="U4765" s="33" t="s">
        <v>3708</v>
      </c>
      <c r="V4765" s="33" t="s">
        <v>3708</v>
      </c>
      <c r="W4765" s="33" t="s">
        <v>3792</v>
      </c>
      <c r="X4765" s="33" t="s">
        <v>3472</v>
      </c>
    </row>
    <row r="4766" spans="14:24" x14ac:dyDescent="0.25">
      <c r="N4766" s="33" t="s">
        <v>3472</v>
      </c>
      <c r="O4766" s="33" t="s">
        <v>16352</v>
      </c>
      <c r="P4766" s="68">
        <v>4558</v>
      </c>
      <c r="Q4766" s="33" t="s">
        <v>16872</v>
      </c>
      <c r="R4766" s="33" t="s">
        <v>17145</v>
      </c>
      <c r="S4766" s="68">
        <v>21906</v>
      </c>
      <c r="T4766" s="69" t="s">
        <v>17146</v>
      </c>
      <c r="U4766" s="33" t="s">
        <v>3704</v>
      </c>
      <c r="V4766" s="33" t="s">
        <v>3704</v>
      </c>
      <c r="W4766" s="33" t="s">
        <v>3705</v>
      </c>
      <c r="X4766" s="33" t="s">
        <v>3472</v>
      </c>
    </row>
    <row r="4767" spans="14:24" x14ac:dyDescent="0.25">
      <c r="N4767" s="33" t="s">
        <v>3472</v>
      </c>
      <c r="O4767" s="33" t="s">
        <v>16352</v>
      </c>
      <c r="P4767" s="68">
        <v>4558</v>
      </c>
      <c r="Q4767" s="33" t="s">
        <v>16872</v>
      </c>
      <c r="R4767" s="33" t="s">
        <v>17147</v>
      </c>
      <c r="S4767" s="68">
        <v>22026</v>
      </c>
      <c r="T4767" s="69" t="s">
        <v>17148</v>
      </c>
      <c r="U4767" s="33" t="s">
        <v>3708</v>
      </c>
      <c r="V4767" s="33" t="s">
        <v>3708</v>
      </c>
      <c r="W4767" s="33" t="s">
        <v>3792</v>
      </c>
      <c r="X4767" s="33" t="s">
        <v>3472</v>
      </c>
    </row>
    <row r="4768" spans="14:24" x14ac:dyDescent="0.25">
      <c r="N4768" s="33" t="s">
        <v>3472</v>
      </c>
      <c r="O4768" s="33" t="s">
        <v>16352</v>
      </c>
      <c r="P4768" s="68">
        <v>4558</v>
      </c>
      <c r="Q4768" s="33" t="s">
        <v>16872</v>
      </c>
      <c r="R4768" s="33" t="s">
        <v>17149</v>
      </c>
      <c r="S4768" s="68">
        <v>21928</v>
      </c>
      <c r="T4768" s="69" t="s">
        <v>17150</v>
      </c>
      <c r="U4768" s="33" t="s">
        <v>3708</v>
      </c>
      <c r="V4768" s="33" t="s">
        <v>3708</v>
      </c>
      <c r="W4768" s="33" t="s">
        <v>3792</v>
      </c>
      <c r="X4768" s="33" t="s">
        <v>3472</v>
      </c>
    </row>
    <row r="4769" spans="14:24" x14ac:dyDescent="0.25">
      <c r="N4769" s="33" t="s">
        <v>3472</v>
      </c>
      <c r="O4769" s="33" t="s">
        <v>16352</v>
      </c>
      <c r="P4769" s="68">
        <v>4558</v>
      </c>
      <c r="Q4769" s="33" t="s">
        <v>16872</v>
      </c>
      <c r="R4769" s="33" t="s">
        <v>17151</v>
      </c>
      <c r="S4769" s="68">
        <v>21929</v>
      </c>
      <c r="T4769" s="69" t="s">
        <v>17152</v>
      </c>
      <c r="U4769" s="33" t="s">
        <v>3708</v>
      </c>
      <c r="V4769" s="33" t="s">
        <v>3708</v>
      </c>
      <c r="W4769" s="33" t="s">
        <v>3792</v>
      </c>
      <c r="X4769" s="33" t="s">
        <v>3472</v>
      </c>
    </row>
    <row r="4770" spans="14:24" x14ac:dyDescent="0.25">
      <c r="N4770" s="33" t="s">
        <v>3472</v>
      </c>
      <c r="O4770" s="33" t="s">
        <v>16352</v>
      </c>
      <c r="P4770" s="68">
        <v>4558</v>
      </c>
      <c r="Q4770" s="33" t="s">
        <v>16872</v>
      </c>
      <c r="R4770" s="33" t="s">
        <v>17153</v>
      </c>
      <c r="S4770" s="68">
        <v>21931</v>
      </c>
      <c r="T4770" s="69" t="s">
        <v>17154</v>
      </c>
      <c r="U4770" s="33" t="s">
        <v>3708</v>
      </c>
      <c r="V4770" s="33" t="s">
        <v>3708</v>
      </c>
      <c r="W4770" s="33" t="s">
        <v>3792</v>
      </c>
      <c r="X4770" s="33" t="s">
        <v>3472</v>
      </c>
    </row>
    <row r="4771" spans="14:24" x14ac:dyDescent="0.25">
      <c r="N4771" s="33" t="s">
        <v>3472</v>
      </c>
      <c r="O4771" s="33" t="s">
        <v>16352</v>
      </c>
      <c r="P4771" s="68">
        <v>4558</v>
      </c>
      <c r="Q4771" s="33" t="s">
        <v>16872</v>
      </c>
      <c r="R4771" s="33" t="s">
        <v>17155</v>
      </c>
      <c r="S4771" s="68">
        <v>21925</v>
      </c>
      <c r="T4771" s="69" t="s">
        <v>17156</v>
      </c>
      <c r="U4771" s="33" t="s">
        <v>3708</v>
      </c>
      <c r="V4771" s="33" t="s">
        <v>3708</v>
      </c>
      <c r="W4771" s="33" t="s">
        <v>3792</v>
      </c>
      <c r="X4771" s="33" t="s">
        <v>3472</v>
      </c>
    </row>
    <row r="4772" spans="14:24" x14ac:dyDescent="0.25">
      <c r="N4772" s="33" t="s">
        <v>3472</v>
      </c>
      <c r="O4772" s="33" t="s">
        <v>16352</v>
      </c>
      <c r="P4772" s="68">
        <v>4558</v>
      </c>
      <c r="Q4772" s="33" t="s">
        <v>16872</v>
      </c>
      <c r="R4772" s="33" t="s">
        <v>17157</v>
      </c>
      <c r="S4772" s="68">
        <v>21968</v>
      </c>
      <c r="T4772" s="69" t="s">
        <v>17158</v>
      </c>
      <c r="U4772" s="33" t="s">
        <v>3708</v>
      </c>
      <c r="V4772" s="33" t="s">
        <v>3708</v>
      </c>
      <c r="W4772" s="33" t="s">
        <v>3792</v>
      </c>
      <c r="X4772" s="33" t="s">
        <v>3472</v>
      </c>
    </row>
    <row r="4773" spans="14:24" x14ac:dyDescent="0.25">
      <c r="N4773" s="33" t="s">
        <v>3472</v>
      </c>
      <c r="O4773" s="33" t="s">
        <v>16352</v>
      </c>
      <c r="P4773" s="68">
        <v>4558</v>
      </c>
      <c r="Q4773" s="33" t="s">
        <v>16872</v>
      </c>
      <c r="R4773" s="33" t="s">
        <v>17159</v>
      </c>
      <c r="S4773" s="68">
        <v>21934</v>
      </c>
      <c r="T4773" s="69" t="s">
        <v>17160</v>
      </c>
      <c r="U4773" s="33" t="s">
        <v>3708</v>
      </c>
      <c r="V4773" s="33" t="s">
        <v>3708</v>
      </c>
      <c r="W4773" s="33" t="s">
        <v>3792</v>
      </c>
      <c r="X4773" s="33" t="s">
        <v>3472</v>
      </c>
    </row>
    <row r="4774" spans="14:24" x14ac:dyDescent="0.25">
      <c r="N4774" s="33" t="s">
        <v>3472</v>
      </c>
      <c r="O4774" s="33" t="s">
        <v>16352</v>
      </c>
      <c r="P4774" s="68">
        <v>4558</v>
      </c>
      <c r="Q4774" s="33" t="s">
        <v>16872</v>
      </c>
      <c r="R4774" s="33" t="s">
        <v>17161</v>
      </c>
      <c r="S4774" s="68">
        <v>13761</v>
      </c>
      <c r="T4774" s="69" t="s">
        <v>17162</v>
      </c>
      <c r="U4774" s="33" t="s">
        <v>3704</v>
      </c>
      <c r="V4774" s="33" t="s">
        <v>3704</v>
      </c>
      <c r="W4774" s="33" t="s">
        <v>3705</v>
      </c>
      <c r="X4774" s="33" t="s">
        <v>3472</v>
      </c>
    </row>
    <row r="4775" spans="14:24" x14ac:dyDescent="0.25">
      <c r="N4775" s="33" t="s">
        <v>3472</v>
      </c>
      <c r="O4775" s="33" t="s">
        <v>16352</v>
      </c>
      <c r="P4775" s="68">
        <v>4558</v>
      </c>
      <c r="Q4775" s="33" t="s">
        <v>16872</v>
      </c>
      <c r="R4775" s="33" t="s">
        <v>17163</v>
      </c>
      <c r="S4775" s="68">
        <v>7878</v>
      </c>
      <c r="T4775" s="69" t="s">
        <v>17164</v>
      </c>
      <c r="U4775" s="33" t="s">
        <v>3704</v>
      </c>
      <c r="V4775" s="33" t="s">
        <v>3704</v>
      </c>
      <c r="W4775" s="33" t="s">
        <v>3705</v>
      </c>
      <c r="X4775" s="33" t="s">
        <v>3472</v>
      </c>
    </row>
    <row r="4776" spans="14:24" x14ac:dyDescent="0.25">
      <c r="N4776" s="33" t="s">
        <v>3472</v>
      </c>
      <c r="O4776" s="33" t="s">
        <v>16352</v>
      </c>
      <c r="P4776" s="68">
        <v>4558</v>
      </c>
      <c r="Q4776" s="33" t="s">
        <v>16872</v>
      </c>
      <c r="R4776" s="33" t="s">
        <v>17165</v>
      </c>
      <c r="S4776" s="68">
        <v>7889</v>
      </c>
      <c r="T4776" s="69" t="s">
        <v>17166</v>
      </c>
      <c r="U4776" s="33" t="s">
        <v>3704</v>
      </c>
      <c r="V4776" s="33" t="s">
        <v>3704</v>
      </c>
      <c r="W4776" s="33" t="s">
        <v>3705</v>
      </c>
      <c r="X4776" s="33" t="s">
        <v>3472</v>
      </c>
    </row>
    <row r="4777" spans="14:24" x14ac:dyDescent="0.25">
      <c r="N4777" s="33" t="s">
        <v>3472</v>
      </c>
      <c r="O4777" s="33" t="s">
        <v>16352</v>
      </c>
      <c r="P4777" s="68">
        <v>4558</v>
      </c>
      <c r="Q4777" s="33" t="s">
        <v>16872</v>
      </c>
      <c r="R4777" s="33" t="s">
        <v>17167</v>
      </c>
      <c r="S4777" s="68">
        <v>7892</v>
      </c>
      <c r="T4777" s="69" t="s">
        <v>17168</v>
      </c>
      <c r="U4777" s="33" t="s">
        <v>3704</v>
      </c>
      <c r="V4777" s="33" t="s">
        <v>3704</v>
      </c>
      <c r="W4777" s="33" t="s">
        <v>3705</v>
      </c>
      <c r="X4777" s="33" t="s">
        <v>3472</v>
      </c>
    </row>
    <row r="4778" spans="14:24" x14ac:dyDescent="0.25">
      <c r="N4778" s="33" t="s">
        <v>3472</v>
      </c>
      <c r="O4778" s="33" t="s">
        <v>16352</v>
      </c>
      <c r="P4778" s="68">
        <v>4558</v>
      </c>
      <c r="Q4778" s="33" t="s">
        <v>16872</v>
      </c>
      <c r="R4778" s="33" t="s">
        <v>17169</v>
      </c>
      <c r="S4778" s="68">
        <v>7895</v>
      </c>
      <c r="T4778" s="69" t="s">
        <v>17170</v>
      </c>
      <c r="U4778" s="33" t="s">
        <v>3704</v>
      </c>
      <c r="V4778" s="33" t="s">
        <v>3704</v>
      </c>
      <c r="W4778" s="33" t="s">
        <v>3705</v>
      </c>
      <c r="X4778" s="33" t="s">
        <v>3472</v>
      </c>
    </row>
    <row r="4779" spans="14:24" x14ac:dyDescent="0.25">
      <c r="N4779" s="33" t="s">
        <v>3472</v>
      </c>
      <c r="O4779" s="33" t="s">
        <v>16352</v>
      </c>
      <c r="P4779" s="68">
        <v>4558</v>
      </c>
      <c r="Q4779" s="33" t="s">
        <v>16872</v>
      </c>
      <c r="R4779" s="33" t="s">
        <v>17171</v>
      </c>
      <c r="S4779" s="68">
        <v>7901</v>
      </c>
      <c r="T4779" s="69" t="s">
        <v>17172</v>
      </c>
      <c r="U4779" s="33" t="s">
        <v>3704</v>
      </c>
      <c r="V4779" s="33" t="s">
        <v>3704</v>
      </c>
      <c r="W4779" s="33" t="s">
        <v>3705</v>
      </c>
      <c r="X4779" s="33" t="s">
        <v>3472</v>
      </c>
    </row>
    <row r="4780" spans="14:24" x14ac:dyDescent="0.25">
      <c r="N4780" s="33" t="s">
        <v>3472</v>
      </c>
      <c r="O4780" s="33" t="s">
        <v>16352</v>
      </c>
      <c r="P4780" s="68">
        <v>4558</v>
      </c>
      <c r="Q4780" s="33" t="s">
        <v>16872</v>
      </c>
      <c r="R4780" s="33" t="s">
        <v>17173</v>
      </c>
      <c r="S4780" s="68">
        <v>7905</v>
      </c>
      <c r="T4780" s="69" t="s">
        <v>17174</v>
      </c>
      <c r="U4780" s="33" t="s">
        <v>3704</v>
      </c>
      <c r="V4780" s="33" t="s">
        <v>3704</v>
      </c>
      <c r="W4780" s="33" t="s">
        <v>3705</v>
      </c>
      <c r="X4780" s="33" t="s">
        <v>3472</v>
      </c>
    </row>
    <row r="4781" spans="14:24" x14ac:dyDescent="0.25">
      <c r="N4781" s="33" t="s">
        <v>3472</v>
      </c>
      <c r="O4781" s="33" t="s">
        <v>16352</v>
      </c>
      <c r="P4781" s="68">
        <v>4558</v>
      </c>
      <c r="Q4781" s="33" t="s">
        <v>16872</v>
      </c>
      <c r="R4781" s="33" t="s">
        <v>17175</v>
      </c>
      <c r="S4781" s="68">
        <v>7907</v>
      </c>
      <c r="T4781" s="69" t="s">
        <v>17176</v>
      </c>
      <c r="U4781" s="33" t="s">
        <v>3704</v>
      </c>
      <c r="V4781" s="33" t="s">
        <v>3704</v>
      </c>
      <c r="W4781" s="33" t="s">
        <v>3705</v>
      </c>
      <c r="X4781" s="33" t="s">
        <v>3472</v>
      </c>
    </row>
    <row r="4782" spans="14:24" x14ac:dyDescent="0.25">
      <c r="N4782" s="33" t="s">
        <v>3472</v>
      </c>
      <c r="O4782" s="33" t="s">
        <v>16352</v>
      </c>
      <c r="P4782" s="68">
        <v>4558</v>
      </c>
      <c r="Q4782" s="33" t="s">
        <v>16872</v>
      </c>
      <c r="R4782" s="33" t="s">
        <v>17177</v>
      </c>
      <c r="S4782" s="68">
        <v>21352</v>
      </c>
      <c r="T4782" s="69" t="s">
        <v>17178</v>
      </c>
      <c r="U4782" s="33" t="s">
        <v>3704</v>
      </c>
      <c r="V4782" s="33" t="s">
        <v>3704</v>
      </c>
      <c r="W4782" s="33" t="s">
        <v>3705</v>
      </c>
      <c r="X4782" s="33" t="s">
        <v>3472</v>
      </c>
    </row>
    <row r="4783" spans="14:24" x14ac:dyDescent="0.25">
      <c r="N4783" s="33" t="s">
        <v>3472</v>
      </c>
      <c r="O4783" s="33" t="s">
        <v>16352</v>
      </c>
      <c r="P4783" s="68">
        <v>4558</v>
      </c>
      <c r="Q4783" s="33" t="s">
        <v>16872</v>
      </c>
      <c r="R4783" s="33" t="s">
        <v>17179</v>
      </c>
      <c r="S4783" s="68">
        <v>7910</v>
      </c>
      <c r="T4783" s="69" t="s">
        <v>17180</v>
      </c>
      <c r="U4783" s="33" t="s">
        <v>3704</v>
      </c>
      <c r="V4783" s="33" t="s">
        <v>3704</v>
      </c>
      <c r="W4783" s="33" t="s">
        <v>3705</v>
      </c>
      <c r="X4783" s="33" t="s">
        <v>3472</v>
      </c>
    </row>
    <row r="4784" spans="14:24" x14ac:dyDescent="0.25">
      <c r="N4784" s="33" t="s">
        <v>3472</v>
      </c>
      <c r="O4784" s="33" t="s">
        <v>16352</v>
      </c>
      <c r="P4784" s="68">
        <v>4558</v>
      </c>
      <c r="Q4784" s="33" t="s">
        <v>16872</v>
      </c>
      <c r="R4784" s="33" t="s">
        <v>17181</v>
      </c>
      <c r="S4784" s="68">
        <v>21355</v>
      </c>
      <c r="T4784" s="69" t="s">
        <v>17182</v>
      </c>
      <c r="U4784" s="33" t="s">
        <v>3704</v>
      </c>
      <c r="V4784" s="33" t="s">
        <v>3704</v>
      </c>
      <c r="W4784" s="33" t="s">
        <v>3705</v>
      </c>
      <c r="X4784" s="33" t="s">
        <v>3472</v>
      </c>
    </row>
    <row r="4785" spans="14:24" x14ac:dyDescent="0.25">
      <c r="N4785" s="33" t="s">
        <v>3472</v>
      </c>
      <c r="O4785" s="33" t="s">
        <v>16352</v>
      </c>
      <c r="P4785" s="68">
        <v>4558</v>
      </c>
      <c r="Q4785" s="33" t="s">
        <v>16872</v>
      </c>
      <c r="R4785" s="33" t="s">
        <v>17183</v>
      </c>
      <c r="S4785" s="68">
        <v>7985</v>
      </c>
      <c r="T4785" s="69" t="s">
        <v>17184</v>
      </c>
      <c r="U4785" s="33" t="s">
        <v>3704</v>
      </c>
      <c r="V4785" s="33" t="s">
        <v>3704</v>
      </c>
      <c r="W4785" s="33" t="s">
        <v>3705</v>
      </c>
      <c r="X4785" s="33" t="s">
        <v>3472</v>
      </c>
    </row>
    <row r="4786" spans="14:24" x14ac:dyDescent="0.25">
      <c r="N4786" s="33" t="s">
        <v>3472</v>
      </c>
      <c r="O4786" s="33" t="s">
        <v>16352</v>
      </c>
      <c r="P4786" s="68">
        <v>4558</v>
      </c>
      <c r="Q4786" s="33" t="s">
        <v>16872</v>
      </c>
      <c r="R4786" s="33" t="s">
        <v>17185</v>
      </c>
      <c r="S4786" s="68">
        <v>8365</v>
      </c>
      <c r="T4786" s="69" t="s">
        <v>17186</v>
      </c>
      <c r="U4786" s="33" t="s">
        <v>3704</v>
      </c>
      <c r="V4786" s="33" t="s">
        <v>3704</v>
      </c>
      <c r="W4786" s="33" t="s">
        <v>3705</v>
      </c>
      <c r="X4786" s="33" t="s">
        <v>3472</v>
      </c>
    </row>
    <row r="4787" spans="14:24" x14ac:dyDescent="0.25">
      <c r="N4787" s="33" t="s">
        <v>3472</v>
      </c>
      <c r="O4787" s="33" t="s">
        <v>16352</v>
      </c>
      <c r="P4787" s="68">
        <v>4558</v>
      </c>
      <c r="Q4787" s="33" t="s">
        <v>16872</v>
      </c>
      <c r="R4787" s="33" t="s">
        <v>17187</v>
      </c>
      <c r="S4787" s="68">
        <v>8430</v>
      </c>
      <c r="T4787" s="69" t="s">
        <v>17188</v>
      </c>
      <c r="U4787" s="33" t="s">
        <v>3708</v>
      </c>
      <c r="V4787" s="33" t="s">
        <v>3708</v>
      </c>
      <c r="W4787" s="33" t="s">
        <v>17189</v>
      </c>
      <c r="X4787" s="33" t="s">
        <v>3472</v>
      </c>
    </row>
    <row r="4788" spans="14:24" x14ac:dyDescent="0.25">
      <c r="N4788" s="33" t="s">
        <v>3472</v>
      </c>
      <c r="O4788" s="33" t="s">
        <v>16352</v>
      </c>
      <c r="P4788" s="68">
        <v>4558</v>
      </c>
      <c r="Q4788" s="33" t="s">
        <v>16872</v>
      </c>
      <c r="R4788" s="33" t="s">
        <v>17190</v>
      </c>
      <c r="S4788" s="68">
        <v>8552</v>
      </c>
      <c r="T4788" s="69" t="s">
        <v>17191</v>
      </c>
      <c r="U4788" s="33" t="s">
        <v>3704</v>
      </c>
      <c r="V4788" s="33" t="s">
        <v>3704</v>
      </c>
      <c r="W4788" s="33" t="s">
        <v>3705</v>
      </c>
      <c r="X4788" s="33" t="s">
        <v>3472</v>
      </c>
    </row>
    <row r="4789" spans="14:24" x14ac:dyDescent="0.25">
      <c r="N4789" s="33" t="s">
        <v>3472</v>
      </c>
      <c r="O4789" s="33" t="s">
        <v>16352</v>
      </c>
      <c r="P4789" s="68">
        <v>4558</v>
      </c>
      <c r="Q4789" s="33" t="s">
        <v>16872</v>
      </c>
      <c r="R4789" s="33" t="s">
        <v>17192</v>
      </c>
      <c r="S4789" s="68">
        <v>8999</v>
      </c>
      <c r="T4789" s="69" t="s">
        <v>17193</v>
      </c>
      <c r="U4789" s="33" t="s">
        <v>3708</v>
      </c>
      <c r="V4789" s="33" t="s">
        <v>3708</v>
      </c>
      <c r="W4789" s="33" t="s">
        <v>3792</v>
      </c>
      <c r="X4789" s="33" t="s">
        <v>3472</v>
      </c>
    </row>
    <row r="4790" spans="14:24" x14ac:dyDescent="0.25">
      <c r="N4790" s="33" t="s">
        <v>3472</v>
      </c>
      <c r="O4790" s="33" t="s">
        <v>16352</v>
      </c>
      <c r="P4790" s="68">
        <v>4558</v>
      </c>
      <c r="Q4790" s="33" t="s">
        <v>16872</v>
      </c>
      <c r="R4790" s="33" t="s">
        <v>17194</v>
      </c>
      <c r="S4790" s="68">
        <v>19155</v>
      </c>
      <c r="T4790" s="69" t="s">
        <v>17195</v>
      </c>
      <c r="U4790" s="33" t="s">
        <v>3708</v>
      </c>
      <c r="V4790" s="33" t="s">
        <v>3708</v>
      </c>
      <c r="W4790" s="33" t="s">
        <v>3792</v>
      </c>
      <c r="X4790" s="33" t="s">
        <v>3472</v>
      </c>
    </row>
    <row r="4791" spans="14:24" x14ac:dyDescent="0.25">
      <c r="N4791" s="33" t="s">
        <v>3472</v>
      </c>
      <c r="O4791" s="33" t="s">
        <v>16352</v>
      </c>
      <c r="P4791" s="68">
        <v>4558</v>
      </c>
      <c r="Q4791" s="33" t="s">
        <v>16872</v>
      </c>
      <c r="R4791" s="33" t="s">
        <v>17196</v>
      </c>
      <c r="S4791" s="68">
        <v>14010</v>
      </c>
      <c r="T4791" s="69" t="s">
        <v>17197</v>
      </c>
      <c r="U4791" s="33" t="s">
        <v>3704</v>
      </c>
      <c r="V4791" s="33" t="s">
        <v>3704</v>
      </c>
      <c r="W4791" s="33" t="s">
        <v>3705</v>
      </c>
      <c r="X4791" s="33" t="s">
        <v>3472</v>
      </c>
    </row>
    <row r="4792" spans="14:24" x14ac:dyDescent="0.25">
      <c r="N4792" s="33" t="s">
        <v>3472</v>
      </c>
      <c r="O4792" s="33" t="s">
        <v>16352</v>
      </c>
      <c r="P4792" s="68">
        <v>4558</v>
      </c>
      <c r="Q4792" s="33" t="s">
        <v>16872</v>
      </c>
      <c r="R4792" s="33" t="s">
        <v>17198</v>
      </c>
      <c r="S4792" s="68">
        <v>10610</v>
      </c>
      <c r="T4792" s="69" t="s">
        <v>17199</v>
      </c>
      <c r="U4792" s="33" t="s">
        <v>3704</v>
      </c>
      <c r="V4792" s="33" t="s">
        <v>3704</v>
      </c>
      <c r="W4792" s="33" t="s">
        <v>3705</v>
      </c>
      <c r="X4792" s="33" t="s">
        <v>3472</v>
      </c>
    </row>
    <row r="4793" spans="14:24" x14ac:dyDescent="0.25">
      <c r="N4793" s="33" t="s">
        <v>3472</v>
      </c>
      <c r="O4793" s="33" t="s">
        <v>16352</v>
      </c>
      <c r="P4793" s="68">
        <v>4558</v>
      </c>
      <c r="Q4793" s="33" t="s">
        <v>16872</v>
      </c>
      <c r="R4793" s="33" t="s">
        <v>17200</v>
      </c>
      <c r="S4793" s="68">
        <v>10611</v>
      </c>
      <c r="T4793" s="69" t="s">
        <v>17201</v>
      </c>
      <c r="U4793" s="33" t="s">
        <v>3704</v>
      </c>
      <c r="V4793" s="33" t="s">
        <v>3704</v>
      </c>
      <c r="W4793" s="33" t="s">
        <v>3705</v>
      </c>
      <c r="X4793" s="33" t="s">
        <v>3472</v>
      </c>
    </row>
    <row r="4794" spans="14:24" x14ac:dyDescent="0.25">
      <c r="N4794" s="33" t="s">
        <v>3472</v>
      </c>
      <c r="O4794" s="33" t="s">
        <v>16352</v>
      </c>
      <c r="P4794" s="68">
        <v>4558</v>
      </c>
      <c r="Q4794" s="33" t="s">
        <v>16872</v>
      </c>
      <c r="R4794" s="33" t="s">
        <v>17202</v>
      </c>
      <c r="S4794" s="68">
        <v>10619</v>
      </c>
      <c r="T4794" s="69" t="s">
        <v>17203</v>
      </c>
      <c r="U4794" s="33" t="s">
        <v>3704</v>
      </c>
      <c r="V4794" s="33" t="s">
        <v>3704</v>
      </c>
      <c r="W4794" s="33" t="s">
        <v>3705</v>
      </c>
      <c r="X4794" s="33" t="s">
        <v>3472</v>
      </c>
    </row>
    <row r="4795" spans="14:24" x14ac:dyDescent="0.25">
      <c r="N4795" s="33" t="s">
        <v>3472</v>
      </c>
      <c r="O4795" s="33" t="s">
        <v>16352</v>
      </c>
      <c r="P4795" s="68">
        <v>9028</v>
      </c>
      <c r="Q4795" s="33" t="s">
        <v>17204</v>
      </c>
      <c r="R4795" s="33" t="s">
        <v>17205</v>
      </c>
      <c r="S4795" s="68">
        <v>52231</v>
      </c>
      <c r="T4795" s="33" t="s">
        <v>17206</v>
      </c>
      <c r="U4795" s="33" t="s">
        <v>4638</v>
      </c>
      <c r="V4795" s="33" t="s">
        <v>4639</v>
      </c>
      <c r="W4795" s="33" t="s">
        <v>17207</v>
      </c>
      <c r="X4795" s="33" t="s">
        <v>3472</v>
      </c>
    </row>
    <row r="4796" spans="14:24" x14ac:dyDescent="0.25">
      <c r="N4796" s="33" t="s">
        <v>3472</v>
      </c>
      <c r="O4796" s="33" t="s">
        <v>16352</v>
      </c>
      <c r="P4796" s="68">
        <v>9028</v>
      </c>
      <c r="Q4796" s="33" t="s">
        <v>17204</v>
      </c>
      <c r="R4796" s="33" t="s">
        <v>17208</v>
      </c>
      <c r="S4796" s="68">
        <v>54111</v>
      </c>
      <c r="T4796" s="33" t="s">
        <v>17209</v>
      </c>
      <c r="U4796" s="33" t="s">
        <v>4638</v>
      </c>
      <c r="V4796" s="33" t="s">
        <v>4639</v>
      </c>
      <c r="W4796" s="33" t="s">
        <v>17210</v>
      </c>
      <c r="X4796" s="33" t="s">
        <v>3472</v>
      </c>
    </row>
    <row r="4797" spans="14:24" x14ac:dyDescent="0.25">
      <c r="N4797" s="33" t="s">
        <v>3472</v>
      </c>
      <c r="O4797" s="33" t="s">
        <v>17211</v>
      </c>
      <c r="P4797" s="68">
        <v>7359</v>
      </c>
      <c r="Q4797" s="69" t="s">
        <v>17212</v>
      </c>
      <c r="R4797" s="33" t="s">
        <v>17213</v>
      </c>
      <c r="S4797" s="68">
        <v>27305</v>
      </c>
      <c r="T4797" s="69" t="s">
        <v>17214</v>
      </c>
      <c r="U4797" s="33" t="s">
        <v>12461</v>
      </c>
      <c r="V4797" s="33" t="s">
        <v>12461</v>
      </c>
      <c r="W4797" s="33" t="s">
        <v>17215</v>
      </c>
      <c r="X4797" s="33" t="s">
        <v>3472</v>
      </c>
    </row>
    <row r="4798" spans="14:24" x14ac:dyDescent="0.25">
      <c r="N4798" s="33" t="s">
        <v>3471</v>
      </c>
      <c r="O4798" s="33" t="s">
        <v>17216</v>
      </c>
      <c r="P4798" s="68">
        <v>6888</v>
      </c>
      <c r="Q4798" s="33" t="s">
        <v>17217</v>
      </c>
      <c r="R4798" s="33" t="s">
        <v>17218</v>
      </c>
      <c r="S4798" s="68">
        <v>37711</v>
      </c>
      <c r="T4798" s="69" t="s">
        <v>17219</v>
      </c>
      <c r="U4798" s="33" t="s">
        <v>3704</v>
      </c>
      <c r="V4798" s="33" t="s">
        <v>3704</v>
      </c>
      <c r="W4798" s="33" t="s">
        <v>3705</v>
      </c>
      <c r="X4798" s="33" t="s">
        <v>3471</v>
      </c>
    </row>
    <row r="4799" spans="14:24" x14ac:dyDescent="0.25">
      <c r="N4799" s="33" t="s">
        <v>3471</v>
      </c>
      <c r="O4799" s="33" t="s">
        <v>17220</v>
      </c>
      <c r="P4799" s="68">
        <v>4692</v>
      </c>
      <c r="Q4799" s="33" t="s">
        <v>17221</v>
      </c>
      <c r="R4799" s="33" t="s">
        <v>17222</v>
      </c>
      <c r="S4799" s="68">
        <v>43708</v>
      </c>
      <c r="T4799" s="69" t="s">
        <v>17223</v>
      </c>
      <c r="U4799" s="33" t="s">
        <v>3704</v>
      </c>
      <c r="V4799" s="33" t="s">
        <v>3704</v>
      </c>
      <c r="W4799" s="33" t="s">
        <v>17224</v>
      </c>
      <c r="X4799" s="33" t="s">
        <v>3471</v>
      </c>
    </row>
    <row r="4800" spans="14:24" x14ac:dyDescent="0.25">
      <c r="N4800" s="33" t="s">
        <v>3471</v>
      </c>
      <c r="O4800" s="33" t="s">
        <v>17225</v>
      </c>
      <c r="P4800" s="68">
        <v>9215</v>
      </c>
      <c r="Q4800" s="33" t="s">
        <v>17226</v>
      </c>
      <c r="R4800" s="33" t="s">
        <v>17227</v>
      </c>
      <c r="S4800" s="68">
        <v>57310</v>
      </c>
      <c r="T4800" s="69" t="s">
        <v>17228</v>
      </c>
      <c r="U4800" s="33" t="s">
        <v>3704</v>
      </c>
      <c r="V4800" s="33" t="s">
        <v>3704</v>
      </c>
      <c r="W4800" s="33" t="s">
        <v>17229</v>
      </c>
      <c r="X4800" s="33" t="s">
        <v>3471</v>
      </c>
    </row>
    <row r="4801" spans="14:24" x14ac:dyDescent="0.25">
      <c r="N4801" s="33" t="s">
        <v>3471</v>
      </c>
      <c r="O4801" s="33" t="s">
        <v>17230</v>
      </c>
      <c r="P4801" s="68">
        <v>6988</v>
      </c>
      <c r="Q4801" s="33" t="s">
        <v>16151</v>
      </c>
      <c r="R4801" s="33" t="s">
        <v>17231</v>
      </c>
      <c r="S4801" s="68">
        <v>27090</v>
      </c>
      <c r="T4801" s="69" t="s">
        <v>17232</v>
      </c>
      <c r="U4801" s="33" t="s">
        <v>3704</v>
      </c>
      <c r="V4801" s="33" t="s">
        <v>3704</v>
      </c>
      <c r="W4801" s="33" t="s">
        <v>3705</v>
      </c>
      <c r="X4801" s="33" t="s">
        <v>3471</v>
      </c>
    </row>
    <row r="4802" spans="14:24" x14ac:dyDescent="0.25">
      <c r="N4802" s="33" t="s">
        <v>3471</v>
      </c>
      <c r="O4802" s="33" t="s">
        <v>17230</v>
      </c>
      <c r="P4802" s="68">
        <v>6988</v>
      </c>
      <c r="Q4802" s="33" t="s">
        <v>16151</v>
      </c>
      <c r="R4802" s="33" t="s">
        <v>17233</v>
      </c>
      <c r="S4802" s="68">
        <v>27101</v>
      </c>
      <c r="T4802" s="69" t="s">
        <v>17234</v>
      </c>
      <c r="U4802" s="33" t="s">
        <v>3704</v>
      </c>
      <c r="V4802" s="33" t="s">
        <v>3704</v>
      </c>
      <c r="W4802" s="33" t="s">
        <v>3705</v>
      </c>
      <c r="X4802" s="33" t="s">
        <v>3471</v>
      </c>
    </row>
    <row r="4803" spans="14:24" x14ac:dyDescent="0.25">
      <c r="N4803" s="33" t="s">
        <v>3471</v>
      </c>
      <c r="O4803" s="33" t="s">
        <v>17230</v>
      </c>
      <c r="P4803" s="68">
        <v>6988</v>
      </c>
      <c r="Q4803" s="33" t="s">
        <v>16151</v>
      </c>
      <c r="R4803" s="33" t="s">
        <v>17235</v>
      </c>
      <c r="S4803" s="68">
        <v>27108</v>
      </c>
      <c r="T4803" s="69" t="s">
        <v>17236</v>
      </c>
      <c r="U4803" s="33" t="s">
        <v>3704</v>
      </c>
      <c r="V4803" s="33" t="s">
        <v>3704</v>
      </c>
      <c r="W4803" s="33" t="s">
        <v>3705</v>
      </c>
      <c r="X4803" s="33" t="s">
        <v>3471</v>
      </c>
    </row>
    <row r="4804" spans="14:24" x14ac:dyDescent="0.25">
      <c r="N4804" s="33" t="s">
        <v>3471</v>
      </c>
      <c r="O4804" s="33" t="s">
        <v>17230</v>
      </c>
      <c r="P4804" s="68">
        <v>6988</v>
      </c>
      <c r="Q4804" s="33" t="s">
        <v>16151</v>
      </c>
      <c r="R4804" s="33" t="s">
        <v>17237</v>
      </c>
      <c r="S4804" s="68">
        <v>27378</v>
      </c>
      <c r="T4804" s="69" t="s">
        <v>17238</v>
      </c>
      <c r="U4804" s="33" t="s">
        <v>3704</v>
      </c>
      <c r="V4804" s="33" t="s">
        <v>3704</v>
      </c>
      <c r="W4804" s="33" t="s">
        <v>3705</v>
      </c>
      <c r="X4804" s="33" t="s">
        <v>3471</v>
      </c>
    </row>
    <row r="4805" spans="14:24" x14ac:dyDescent="0.25">
      <c r="N4805" s="33" t="s">
        <v>3471</v>
      </c>
      <c r="O4805" s="33" t="s">
        <v>17230</v>
      </c>
      <c r="P4805" s="68">
        <v>6988</v>
      </c>
      <c r="Q4805" s="33" t="s">
        <v>16151</v>
      </c>
      <c r="R4805" s="33" t="s">
        <v>17239</v>
      </c>
      <c r="S4805" s="68">
        <v>27379</v>
      </c>
      <c r="T4805" s="69" t="s">
        <v>17240</v>
      </c>
      <c r="U4805" s="33" t="s">
        <v>3704</v>
      </c>
      <c r="V4805" s="33" t="s">
        <v>3704</v>
      </c>
      <c r="W4805" s="33" t="s">
        <v>3705</v>
      </c>
      <c r="X4805" s="33" t="s">
        <v>3471</v>
      </c>
    </row>
    <row r="4806" spans="14:24" x14ac:dyDescent="0.25">
      <c r="N4806" s="33" t="s">
        <v>3471</v>
      </c>
      <c r="O4806" s="33" t="s">
        <v>17230</v>
      </c>
      <c r="P4806" s="68">
        <v>6988</v>
      </c>
      <c r="Q4806" s="33" t="s">
        <v>16151</v>
      </c>
      <c r="R4806" s="33" t="s">
        <v>17241</v>
      </c>
      <c r="S4806" s="68">
        <v>27460</v>
      </c>
      <c r="T4806" s="69" t="s">
        <v>17242</v>
      </c>
      <c r="U4806" s="33" t="s">
        <v>3704</v>
      </c>
      <c r="V4806" s="33" t="s">
        <v>3704</v>
      </c>
      <c r="W4806" s="33" t="s">
        <v>3705</v>
      </c>
      <c r="X4806" s="33" t="s">
        <v>3471</v>
      </c>
    </row>
    <row r="4807" spans="14:24" x14ac:dyDescent="0.25">
      <c r="N4807" s="33" t="s">
        <v>3471</v>
      </c>
      <c r="O4807" s="33" t="s">
        <v>17230</v>
      </c>
      <c r="P4807" s="68">
        <v>6988</v>
      </c>
      <c r="Q4807" s="33" t="s">
        <v>16151</v>
      </c>
      <c r="R4807" s="33" t="s">
        <v>17243</v>
      </c>
      <c r="S4807" s="68">
        <v>27461</v>
      </c>
      <c r="T4807" s="69" t="s">
        <v>17244</v>
      </c>
      <c r="U4807" s="33" t="s">
        <v>3704</v>
      </c>
      <c r="V4807" s="33" t="s">
        <v>3704</v>
      </c>
      <c r="W4807" s="33" t="s">
        <v>3705</v>
      </c>
      <c r="X4807" s="33" t="s">
        <v>3471</v>
      </c>
    </row>
    <row r="4808" spans="14:24" x14ac:dyDescent="0.25">
      <c r="N4808" s="33" t="s">
        <v>3471</v>
      </c>
      <c r="O4808" s="33" t="s">
        <v>17230</v>
      </c>
      <c r="P4808" s="68">
        <v>6988</v>
      </c>
      <c r="Q4808" s="33" t="s">
        <v>16151</v>
      </c>
      <c r="R4808" s="33" t="s">
        <v>17245</v>
      </c>
      <c r="S4808" s="68">
        <v>27462</v>
      </c>
      <c r="T4808" s="69" t="s">
        <v>17246</v>
      </c>
      <c r="U4808" s="33" t="s">
        <v>3704</v>
      </c>
      <c r="V4808" s="33" t="s">
        <v>3704</v>
      </c>
      <c r="W4808" s="33" t="s">
        <v>3705</v>
      </c>
      <c r="X4808" s="33" t="s">
        <v>3471</v>
      </c>
    </row>
    <row r="4809" spans="14:24" x14ac:dyDescent="0.25">
      <c r="N4809" s="33" t="s">
        <v>3471</v>
      </c>
      <c r="O4809" s="33" t="s">
        <v>17230</v>
      </c>
      <c r="P4809" s="68">
        <v>6988</v>
      </c>
      <c r="Q4809" s="33" t="s">
        <v>16151</v>
      </c>
      <c r="R4809" s="33" t="s">
        <v>17247</v>
      </c>
      <c r="S4809" s="68">
        <v>27463</v>
      </c>
      <c r="T4809" s="69" t="s">
        <v>17248</v>
      </c>
      <c r="U4809" s="33" t="s">
        <v>3704</v>
      </c>
      <c r="V4809" s="33" t="s">
        <v>3704</v>
      </c>
      <c r="W4809" s="33" t="s">
        <v>3705</v>
      </c>
      <c r="X4809" s="33" t="s">
        <v>3471</v>
      </c>
    </row>
    <row r="4810" spans="14:24" x14ac:dyDescent="0.25">
      <c r="N4810" s="33" t="s">
        <v>3471</v>
      </c>
      <c r="O4810" s="33" t="s">
        <v>17230</v>
      </c>
      <c r="P4810" s="68">
        <v>6988</v>
      </c>
      <c r="Q4810" s="33" t="s">
        <v>16151</v>
      </c>
      <c r="R4810" s="33" t="s">
        <v>17249</v>
      </c>
      <c r="S4810" s="68">
        <v>46734</v>
      </c>
      <c r="T4810" s="69" t="s">
        <v>17250</v>
      </c>
      <c r="U4810" s="33" t="s">
        <v>3704</v>
      </c>
      <c r="V4810" s="33" t="s">
        <v>3704</v>
      </c>
      <c r="W4810" s="33" t="s">
        <v>3705</v>
      </c>
      <c r="X4810" s="33" t="s">
        <v>3471</v>
      </c>
    </row>
    <row r="4811" spans="14:24" x14ac:dyDescent="0.25">
      <c r="N4811" s="33" t="s">
        <v>3471</v>
      </c>
      <c r="O4811" s="33" t="s">
        <v>17230</v>
      </c>
      <c r="P4811" s="68">
        <v>6988</v>
      </c>
      <c r="Q4811" s="33" t="s">
        <v>16151</v>
      </c>
      <c r="R4811" s="33" t="s">
        <v>17251</v>
      </c>
      <c r="S4811" s="68">
        <v>46766</v>
      </c>
      <c r="T4811" s="69" t="s">
        <v>17252</v>
      </c>
      <c r="U4811" s="33" t="s">
        <v>3704</v>
      </c>
      <c r="V4811" s="33" t="s">
        <v>3704</v>
      </c>
      <c r="W4811" s="33" t="s">
        <v>3705</v>
      </c>
      <c r="X4811" s="33" t="s">
        <v>3471</v>
      </c>
    </row>
    <row r="4812" spans="14:24" x14ac:dyDescent="0.25">
      <c r="N4812" s="33" t="s">
        <v>3471</v>
      </c>
      <c r="O4812" s="33" t="s">
        <v>17230</v>
      </c>
      <c r="P4812" s="68">
        <v>6988</v>
      </c>
      <c r="Q4812" s="33" t="s">
        <v>16151</v>
      </c>
      <c r="R4812" s="33" t="s">
        <v>17253</v>
      </c>
      <c r="S4812" s="68">
        <v>46775</v>
      </c>
      <c r="T4812" s="69" t="s">
        <v>17254</v>
      </c>
      <c r="U4812" s="33" t="s">
        <v>3704</v>
      </c>
      <c r="V4812" s="33" t="s">
        <v>3704</v>
      </c>
      <c r="W4812" s="33" t="s">
        <v>3705</v>
      </c>
      <c r="X4812" s="33" t="s">
        <v>3471</v>
      </c>
    </row>
    <row r="4813" spans="14:24" x14ac:dyDescent="0.25">
      <c r="N4813" s="33" t="s">
        <v>3471</v>
      </c>
      <c r="O4813" s="33" t="s">
        <v>17230</v>
      </c>
      <c r="P4813" s="68">
        <v>6988</v>
      </c>
      <c r="Q4813" s="33" t="s">
        <v>16151</v>
      </c>
      <c r="R4813" s="33" t="s">
        <v>17255</v>
      </c>
      <c r="S4813" s="68">
        <v>46776</v>
      </c>
      <c r="T4813" s="69" t="s">
        <v>17256</v>
      </c>
      <c r="U4813" s="33" t="s">
        <v>3704</v>
      </c>
      <c r="V4813" s="33" t="s">
        <v>3704</v>
      </c>
      <c r="W4813" s="33" t="s">
        <v>3705</v>
      </c>
      <c r="X4813" s="33" t="s">
        <v>3471</v>
      </c>
    </row>
    <row r="4814" spans="14:24" x14ac:dyDescent="0.25">
      <c r="N4814" s="33" t="s">
        <v>3471</v>
      </c>
      <c r="O4814" s="33" t="s">
        <v>17257</v>
      </c>
      <c r="P4814" s="68">
        <v>2191</v>
      </c>
      <c r="Q4814" s="33" t="s">
        <v>17258</v>
      </c>
      <c r="R4814" s="33" t="s">
        <v>17259</v>
      </c>
      <c r="S4814" s="68">
        <v>18273</v>
      </c>
      <c r="T4814" s="33" t="s">
        <v>17260</v>
      </c>
      <c r="U4814" s="33" t="s">
        <v>3704</v>
      </c>
      <c r="V4814" s="33" t="s">
        <v>3704</v>
      </c>
      <c r="W4814" s="33" t="s">
        <v>3705</v>
      </c>
      <c r="X4814" s="33" t="s">
        <v>3471</v>
      </c>
    </row>
    <row r="4815" spans="14:24" x14ac:dyDescent="0.25">
      <c r="N4815" s="33" t="s">
        <v>3471</v>
      </c>
      <c r="O4815" s="33" t="s">
        <v>17257</v>
      </c>
      <c r="P4815" s="68">
        <v>2191</v>
      </c>
      <c r="Q4815" s="33" t="s">
        <v>17258</v>
      </c>
      <c r="R4815" s="33" t="s">
        <v>17261</v>
      </c>
      <c r="S4815" s="68">
        <v>15752</v>
      </c>
      <c r="T4815" s="69" t="s">
        <v>17262</v>
      </c>
      <c r="U4815" s="33" t="s">
        <v>3704</v>
      </c>
      <c r="V4815" s="33" t="s">
        <v>3704</v>
      </c>
      <c r="W4815" s="33" t="s">
        <v>4472</v>
      </c>
      <c r="X4815" s="33" t="s">
        <v>3471</v>
      </c>
    </row>
    <row r="4816" spans="14:24" x14ac:dyDescent="0.25">
      <c r="N4816" s="33" t="s">
        <v>3471</v>
      </c>
      <c r="O4816" s="33" t="s">
        <v>17257</v>
      </c>
      <c r="P4816" s="68">
        <v>2191</v>
      </c>
      <c r="Q4816" s="33" t="s">
        <v>17258</v>
      </c>
      <c r="R4816" s="33" t="s">
        <v>17263</v>
      </c>
      <c r="S4816" s="68">
        <v>60429</v>
      </c>
      <c r="T4816" s="69" t="s">
        <v>17264</v>
      </c>
      <c r="U4816" s="33" t="s">
        <v>3704</v>
      </c>
      <c r="V4816" s="33" t="s">
        <v>3704</v>
      </c>
      <c r="W4816" s="33" t="s">
        <v>3705</v>
      </c>
      <c r="X4816" s="33" t="s">
        <v>3471</v>
      </c>
    </row>
    <row r="4817" spans="14:24" x14ac:dyDescent="0.25">
      <c r="N4817" s="33" t="s">
        <v>3471</v>
      </c>
      <c r="O4817" s="33" t="s">
        <v>17257</v>
      </c>
      <c r="P4817" s="68">
        <v>2191</v>
      </c>
      <c r="Q4817" s="33" t="s">
        <v>17258</v>
      </c>
      <c r="R4817" s="33" t="s">
        <v>17265</v>
      </c>
      <c r="S4817" s="68">
        <v>46584</v>
      </c>
      <c r="T4817" s="69" t="s">
        <v>17266</v>
      </c>
      <c r="U4817" s="33" t="s">
        <v>3704</v>
      </c>
      <c r="V4817" s="33" t="s">
        <v>3704</v>
      </c>
      <c r="W4817" s="33" t="s">
        <v>12385</v>
      </c>
      <c r="X4817" s="33" t="s">
        <v>3471</v>
      </c>
    </row>
    <row r="4818" spans="14:24" x14ac:dyDescent="0.25">
      <c r="N4818" s="33" t="s">
        <v>3471</v>
      </c>
      <c r="O4818" s="33" t="s">
        <v>17257</v>
      </c>
      <c r="P4818" s="68">
        <v>2191</v>
      </c>
      <c r="Q4818" s="33" t="s">
        <v>17258</v>
      </c>
      <c r="R4818" s="33" t="s">
        <v>17267</v>
      </c>
      <c r="S4818" s="68">
        <v>30443</v>
      </c>
      <c r="T4818" s="69" t="s">
        <v>17268</v>
      </c>
      <c r="U4818" s="33" t="s">
        <v>3704</v>
      </c>
      <c r="V4818" s="33" t="s">
        <v>3704</v>
      </c>
      <c r="W4818" s="33" t="s">
        <v>3705</v>
      </c>
      <c r="X4818" s="33" t="s">
        <v>3471</v>
      </c>
    </row>
    <row r="4819" spans="14:24" x14ac:dyDescent="0.25">
      <c r="N4819" s="33" t="s">
        <v>3471</v>
      </c>
      <c r="O4819" s="33" t="s">
        <v>17257</v>
      </c>
      <c r="P4819" s="68">
        <v>2191</v>
      </c>
      <c r="Q4819" s="33" t="s">
        <v>17258</v>
      </c>
      <c r="R4819" s="33" t="s">
        <v>17269</v>
      </c>
      <c r="S4819" s="68">
        <v>46600</v>
      </c>
      <c r="T4819" s="69" t="s">
        <v>17270</v>
      </c>
      <c r="U4819" s="33" t="s">
        <v>3704</v>
      </c>
      <c r="V4819" s="33" t="s">
        <v>3704</v>
      </c>
      <c r="W4819" s="33" t="s">
        <v>3705</v>
      </c>
      <c r="X4819" s="33" t="s">
        <v>3471</v>
      </c>
    </row>
    <row r="4820" spans="14:24" x14ac:dyDescent="0.25">
      <c r="N4820" s="33" t="s">
        <v>3471</v>
      </c>
      <c r="O4820" s="33" t="s">
        <v>17257</v>
      </c>
      <c r="P4820" s="68">
        <v>2191</v>
      </c>
      <c r="Q4820" s="33" t="s">
        <v>17258</v>
      </c>
      <c r="R4820" s="33" t="s">
        <v>17271</v>
      </c>
      <c r="S4820" s="68">
        <v>21356</v>
      </c>
      <c r="T4820" s="69" t="s">
        <v>17272</v>
      </c>
      <c r="U4820" s="33" t="s">
        <v>3704</v>
      </c>
      <c r="V4820" s="33" t="s">
        <v>3704</v>
      </c>
      <c r="W4820" s="33" t="s">
        <v>3705</v>
      </c>
      <c r="X4820" s="33" t="s">
        <v>3471</v>
      </c>
    </row>
    <row r="4821" spans="14:24" x14ac:dyDescent="0.25">
      <c r="N4821" s="33" t="s">
        <v>3471</v>
      </c>
      <c r="O4821" s="33" t="s">
        <v>17257</v>
      </c>
      <c r="P4821" s="68">
        <v>2191</v>
      </c>
      <c r="Q4821" s="33" t="s">
        <v>17258</v>
      </c>
      <c r="R4821" s="33" t="s">
        <v>17273</v>
      </c>
      <c r="S4821" s="68">
        <v>25281</v>
      </c>
      <c r="T4821" s="69" t="s">
        <v>17274</v>
      </c>
      <c r="U4821" s="33" t="s">
        <v>3704</v>
      </c>
      <c r="V4821" s="33" t="s">
        <v>3704</v>
      </c>
      <c r="W4821" s="33" t="s">
        <v>3705</v>
      </c>
      <c r="X4821" s="33" t="s">
        <v>3471</v>
      </c>
    </row>
    <row r="4822" spans="14:24" x14ac:dyDescent="0.25">
      <c r="N4822" s="33" t="s">
        <v>3471</v>
      </c>
      <c r="O4822" s="33" t="s">
        <v>17257</v>
      </c>
      <c r="P4822" s="68">
        <v>2191</v>
      </c>
      <c r="Q4822" s="33" t="s">
        <v>17258</v>
      </c>
      <c r="R4822" s="33" t="s">
        <v>17275</v>
      </c>
      <c r="S4822" s="68">
        <v>60375</v>
      </c>
      <c r="T4822" s="69" t="s">
        <v>17276</v>
      </c>
      <c r="U4822" s="33" t="s">
        <v>3704</v>
      </c>
      <c r="V4822" s="33" t="s">
        <v>3704</v>
      </c>
      <c r="W4822" s="33" t="s">
        <v>3705</v>
      </c>
      <c r="X4822" s="33" t="s">
        <v>3471</v>
      </c>
    </row>
    <row r="4823" spans="14:24" x14ac:dyDescent="0.25">
      <c r="N4823" s="33" t="s">
        <v>3471</v>
      </c>
      <c r="O4823" s="33" t="s">
        <v>17257</v>
      </c>
      <c r="P4823" s="68">
        <v>2191</v>
      </c>
      <c r="Q4823" s="33" t="s">
        <v>17258</v>
      </c>
      <c r="R4823" s="33" t="s">
        <v>17277</v>
      </c>
      <c r="S4823" s="68">
        <v>25285</v>
      </c>
      <c r="T4823" s="69" t="s">
        <v>17278</v>
      </c>
      <c r="U4823" s="33" t="s">
        <v>3708</v>
      </c>
      <c r="V4823" s="33" t="s">
        <v>3708</v>
      </c>
      <c r="W4823" s="33" t="s">
        <v>3792</v>
      </c>
      <c r="X4823" s="33" t="s">
        <v>3471</v>
      </c>
    </row>
    <row r="4824" spans="14:24" x14ac:dyDescent="0.25">
      <c r="N4824" s="33" t="s">
        <v>3471</v>
      </c>
      <c r="O4824" s="33" t="s">
        <v>17257</v>
      </c>
      <c r="P4824" s="68">
        <v>2191</v>
      </c>
      <c r="Q4824" s="33" t="s">
        <v>17258</v>
      </c>
      <c r="R4824" s="33" t="s">
        <v>17279</v>
      </c>
      <c r="S4824" s="68">
        <v>21544</v>
      </c>
      <c r="T4824" s="69" t="s">
        <v>17280</v>
      </c>
      <c r="U4824" s="33" t="s">
        <v>3740</v>
      </c>
      <c r="V4824" s="33" t="s">
        <v>3709</v>
      </c>
      <c r="W4824" s="33" t="s">
        <v>17281</v>
      </c>
      <c r="X4824" s="33" t="s">
        <v>3471</v>
      </c>
    </row>
    <row r="4825" spans="14:24" x14ac:dyDescent="0.25">
      <c r="N4825" s="33" t="s">
        <v>3471</v>
      </c>
      <c r="O4825" s="33" t="s">
        <v>17257</v>
      </c>
      <c r="P4825" s="68">
        <v>2191</v>
      </c>
      <c r="Q4825" s="33" t="s">
        <v>17258</v>
      </c>
      <c r="R4825" s="33" t="s">
        <v>17282</v>
      </c>
      <c r="S4825" s="68">
        <v>60390</v>
      </c>
      <c r="T4825" s="69" t="s">
        <v>17283</v>
      </c>
      <c r="U4825" s="33" t="s">
        <v>3704</v>
      </c>
      <c r="V4825" s="33" t="s">
        <v>3704</v>
      </c>
      <c r="W4825" s="33" t="s">
        <v>3705</v>
      </c>
      <c r="X4825" s="33" t="s">
        <v>3471</v>
      </c>
    </row>
    <row r="4826" spans="14:24" x14ac:dyDescent="0.25">
      <c r="N4826" s="33" t="s">
        <v>3471</v>
      </c>
      <c r="O4826" s="33" t="s">
        <v>17257</v>
      </c>
      <c r="P4826" s="68">
        <v>2191</v>
      </c>
      <c r="Q4826" s="33" t="s">
        <v>17258</v>
      </c>
      <c r="R4826" s="33" t="s">
        <v>17284</v>
      </c>
      <c r="S4826" s="68">
        <v>21548</v>
      </c>
      <c r="T4826" s="69" t="s">
        <v>17285</v>
      </c>
      <c r="U4826" s="33" t="s">
        <v>3704</v>
      </c>
      <c r="V4826" s="33" t="s">
        <v>3704</v>
      </c>
      <c r="W4826" s="33" t="s">
        <v>3705</v>
      </c>
      <c r="X4826" s="33" t="s">
        <v>3471</v>
      </c>
    </row>
    <row r="4827" spans="14:24" x14ac:dyDescent="0.25">
      <c r="N4827" s="33" t="s">
        <v>3471</v>
      </c>
      <c r="O4827" s="33" t="s">
        <v>17257</v>
      </c>
      <c r="P4827" s="68">
        <v>2191</v>
      </c>
      <c r="Q4827" s="33" t="s">
        <v>17258</v>
      </c>
      <c r="R4827" s="33" t="s">
        <v>17286</v>
      </c>
      <c r="S4827" s="68">
        <v>58976</v>
      </c>
      <c r="T4827" s="69" t="s">
        <v>17287</v>
      </c>
      <c r="U4827" s="33" t="s">
        <v>3704</v>
      </c>
      <c r="V4827" s="33" t="s">
        <v>3704</v>
      </c>
      <c r="W4827" s="33" t="s">
        <v>3705</v>
      </c>
      <c r="X4827" s="33" t="s">
        <v>3471</v>
      </c>
    </row>
    <row r="4828" spans="14:24" x14ac:dyDescent="0.25">
      <c r="N4828" s="33" t="s">
        <v>3471</v>
      </c>
      <c r="O4828" s="33" t="s">
        <v>17257</v>
      </c>
      <c r="P4828" s="68">
        <v>2191</v>
      </c>
      <c r="Q4828" s="33" t="s">
        <v>17258</v>
      </c>
      <c r="R4828" s="33" t="s">
        <v>17288</v>
      </c>
      <c r="S4828" s="68">
        <v>21907</v>
      </c>
      <c r="T4828" s="69" t="s">
        <v>17289</v>
      </c>
      <c r="U4828" s="33" t="s">
        <v>3704</v>
      </c>
      <c r="V4828" s="33" t="s">
        <v>3704</v>
      </c>
      <c r="W4828" s="33" t="s">
        <v>3705</v>
      </c>
      <c r="X4828" s="33" t="s">
        <v>3471</v>
      </c>
    </row>
    <row r="4829" spans="14:24" x14ac:dyDescent="0.25">
      <c r="N4829" s="33" t="s">
        <v>3471</v>
      </c>
      <c r="O4829" s="33" t="s">
        <v>17257</v>
      </c>
      <c r="P4829" s="68">
        <v>2191</v>
      </c>
      <c r="Q4829" s="33" t="s">
        <v>17258</v>
      </c>
      <c r="R4829" s="33" t="s">
        <v>17290</v>
      </c>
      <c r="S4829" s="68">
        <v>21935</v>
      </c>
      <c r="T4829" s="33" t="s">
        <v>17291</v>
      </c>
      <c r="U4829" s="33" t="s">
        <v>3704</v>
      </c>
      <c r="V4829" s="33" t="s">
        <v>3704</v>
      </c>
      <c r="W4829" s="33" t="s">
        <v>3705</v>
      </c>
      <c r="X4829" s="33" t="s">
        <v>3471</v>
      </c>
    </row>
    <row r="4830" spans="14:24" x14ac:dyDescent="0.25">
      <c r="N4830" s="33" t="s">
        <v>3471</v>
      </c>
      <c r="O4830" s="33" t="s">
        <v>17257</v>
      </c>
      <c r="P4830" s="68">
        <v>2191</v>
      </c>
      <c r="Q4830" s="33" t="s">
        <v>17258</v>
      </c>
      <c r="R4830" s="33" t="s">
        <v>17292</v>
      </c>
      <c r="S4830" s="68">
        <v>60431</v>
      </c>
      <c r="T4830" s="69" t="s">
        <v>17293</v>
      </c>
      <c r="U4830" s="33" t="s">
        <v>3704</v>
      </c>
      <c r="V4830" s="33" t="s">
        <v>3704</v>
      </c>
      <c r="W4830" s="33" t="s">
        <v>12385</v>
      </c>
      <c r="X4830" s="33" t="s">
        <v>3471</v>
      </c>
    </row>
    <row r="4831" spans="14:24" x14ac:dyDescent="0.25">
      <c r="N4831" s="33" t="s">
        <v>3471</v>
      </c>
      <c r="O4831" s="33" t="s">
        <v>17257</v>
      </c>
      <c r="P4831" s="68">
        <v>2191</v>
      </c>
      <c r="Q4831" s="33" t="s">
        <v>17258</v>
      </c>
      <c r="R4831" s="33" t="s">
        <v>17294</v>
      </c>
      <c r="S4831" s="68">
        <v>22417</v>
      </c>
      <c r="T4831" s="69" t="s">
        <v>17295</v>
      </c>
      <c r="U4831" s="33" t="s">
        <v>3704</v>
      </c>
      <c r="V4831" s="33" t="s">
        <v>3704</v>
      </c>
      <c r="W4831" s="33" t="s">
        <v>3705</v>
      </c>
      <c r="X4831" s="33" t="s">
        <v>3471</v>
      </c>
    </row>
    <row r="4832" spans="14:24" x14ac:dyDescent="0.25">
      <c r="N4832" s="33" t="s">
        <v>3471</v>
      </c>
      <c r="O4832" s="33" t="s">
        <v>17257</v>
      </c>
      <c r="P4832" s="68">
        <v>2191</v>
      </c>
      <c r="Q4832" s="33" t="s">
        <v>17258</v>
      </c>
      <c r="R4832" s="33" t="s">
        <v>17296</v>
      </c>
      <c r="S4832" s="68">
        <v>60397</v>
      </c>
      <c r="T4832" s="69" t="s">
        <v>17297</v>
      </c>
      <c r="U4832" s="33" t="s">
        <v>3704</v>
      </c>
      <c r="V4832" s="33" t="s">
        <v>3704</v>
      </c>
      <c r="W4832" s="33" t="s">
        <v>3705</v>
      </c>
      <c r="X4832" s="33" t="s">
        <v>3471</v>
      </c>
    </row>
    <row r="4833" spans="14:24" x14ac:dyDescent="0.25">
      <c r="N4833" s="33" t="s">
        <v>3471</v>
      </c>
      <c r="O4833" s="33" t="s">
        <v>17257</v>
      </c>
      <c r="P4833" s="68">
        <v>2191</v>
      </c>
      <c r="Q4833" s="33" t="s">
        <v>17258</v>
      </c>
      <c r="R4833" s="33" t="s">
        <v>17298</v>
      </c>
      <c r="S4833" s="68">
        <v>40782</v>
      </c>
      <c r="T4833" s="69" t="s">
        <v>17299</v>
      </c>
      <c r="U4833" s="33" t="s">
        <v>3704</v>
      </c>
      <c r="V4833" s="33" t="s">
        <v>3704</v>
      </c>
      <c r="W4833" s="33" t="s">
        <v>17300</v>
      </c>
      <c r="X4833" s="33" t="s">
        <v>3471</v>
      </c>
    </row>
    <row r="4834" spans="14:24" x14ac:dyDescent="0.25">
      <c r="N4834" s="33" t="s">
        <v>3471</v>
      </c>
      <c r="O4834" s="33" t="s">
        <v>17257</v>
      </c>
      <c r="P4834" s="68">
        <v>2191</v>
      </c>
      <c r="Q4834" s="33" t="s">
        <v>17258</v>
      </c>
      <c r="R4834" s="33" t="s">
        <v>17301</v>
      </c>
      <c r="S4834" s="68">
        <v>38860</v>
      </c>
      <c r="T4834" s="69" t="s">
        <v>17302</v>
      </c>
      <c r="U4834" s="33" t="s">
        <v>3704</v>
      </c>
      <c r="V4834" s="33" t="s">
        <v>3704</v>
      </c>
      <c r="W4834" s="33" t="s">
        <v>17303</v>
      </c>
      <c r="X4834" s="33" t="s">
        <v>3471</v>
      </c>
    </row>
    <row r="4835" spans="14:24" x14ac:dyDescent="0.25">
      <c r="N4835" s="33" t="s">
        <v>3471</v>
      </c>
      <c r="O4835" s="33" t="s">
        <v>17257</v>
      </c>
      <c r="P4835" s="68">
        <v>2191</v>
      </c>
      <c r="Q4835" s="33" t="s">
        <v>17258</v>
      </c>
      <c r="R4835" s="33" t="s">
        <v>17304</v>
      </c>
      <c r="S4835" s="68">
        <v>60398</v>
      </c>
      <c r="T4835" s="69" t="s">
        <v>17305</v>
      </c>
      <c r="U4835" s="33" t="s">
        <v>3704</v>
      </c>
      <c r="V4835" s="33" t="s">
        <v>3704</v>
      </c>
      <c r="W4835" s="33" t="s">
        <v>12385</v>
      </c>
      <c r="X4835" s="33" t="s">
        <v>3471</v>
      </c>
    </row>
    <row r="4836" spans="14:24" x14ac:dyDescent="0.25">
      <c r="N4836" s="33" t="s">
        <v>3471</v>
      </c>
      <c r="O4836" s="33" t="s">
        <v>17257</v>
      </c>
      <c r="P4836" s="68">
        <v>2191</v>
      </c>
      <c r="Q4836" s="33" t="s">
        <v>17258</v>
      </c>
      <c r="R4836" s="33" t="s">
        <v>17306</v>
      </c>
      <c r="S4836" s="68">
        <v>1854</v>
      </c>
      <c r="T4836" s="69" t="s">
        <v>17307</v>
      </c>
      <c r="U4836" s="33" t="s">
        <v>5027</v>
      </c>
      <c r="V4836" s="33" t="s">
        <v>5027</v>
      </c>
      <c r="W4836" s="33" t="s">
        <v>17308</v>
      </c>
      <c r="X4836" s="33" t="s">
        <v>3471</v>
      </c>
    </row>
    <row r="4837" spans="14:24" x14ac:dyDescent="0.25">
      <c r="N4837" s="33" t="s">
        <v>3471</v>
      </c>
      <c r="O4837" s="33" t="s">
        <v>17257</v>
      </c>
      <c r="P4837" s="68">
        <v>2191</v>
      </c>
      <c r="Q4837" s="33" t="s">
        <v>17258</v>
      </c>
      <c r="R4837" s="33" t="s">
        <v>17309</v>
      </c>
      <c r="S4837" s="68">
        <v>28393</v>
      </c>
      <c r="T4837" s="69" t="s">
        <v>17310</v>
      </c>
      <c r="U4837" s="33" t="s">
        <v>3704</v>
      </c>
      <c r="V4837" s="33" t="s">
        <v>3704</v>
      </c>
      <c r="W4837" s="33" t="s">
        <v>3704</v>
      </c>
      <c r="X4837" s="33" t="s">
        <v>3471</v>
      </c>
    </row>
    <row r="4838" spans="14:24" x14ac:dyDescent="0.25">
      <c r="N4838" s="33" t="s">
        <v>3471</v>
      </c>
      <c r="O4838" s="33" t="s">
        <v>17257</v>
      </c>
      <c r="P4838" s="68">
        <v>2191</v>
      </c>
      <c r="Q4838" s="33" t="s">
        <v>17258</v>
      </c>
      <c r="R4838" s="33" t="s">
        <v>17311</v>
      </c>
      <c r="S4838" s="68">
        <v>58596</v>
      </c>
      <c r="T4838" s="69" t="s">
        <v>17312</v>
      </c>
      <c r="U4838" s="33" t="s">
        <v>5027</v>
      </c>
      <c r="V4838" s="33" t="s">
        <v>5027</v>
      </c>
      <c r="W4838" s="33" t="s">
        <v>3705</v>
      </c>
      <c r="X4838" s="33" t="s">
        <v>3471</v>
      </c>
    </row>
    <row r="4839" spans="14:24" x14ac:dyDescent="0.25">
      <c r="N4839" s="33" t="s">
        <v>3471</v>
      </c>
      <c r="O4839" s="33" t="s">
        <v>17257</v>
      </c>
      <c r="P4839" s="68">
        <v>2191</v>
      </c>
      <c r="Q4839" s="33" t="s">
        <v>17258</v>
      </c>
      <c r="R4839" s="33" t="s">
        <v>17313</v>
      </c>
      <c r="S4839" s="68">
        <v>37602</v>
      </c>
      <c r="T4839" s="69" t="s">
        <v>17314</v>
      </c>
      <c r="U4839" s="33" t="s">
        <v>3704</v>
      </c>
      <c r="V4839" s="33" t="s">
        <v>3704</v>
      </c>
      <c r="W4839" s="33" t="s">
        <v>3705</v>
      </c>
      <c r="X4839" s="33" t="s">
        <v>3471</v>
      </c>
    </row>
    <row r="4840" spans="14:24" x14ac:dyDescent="0.25">
      <c r="N4840" s="33" t="s">
        <v>3471</v>
      </c>
      <c r="O4840" s="33" t="s">
        <v>17257</v>
      </c>
      <c r="P4840" s="68">
        <v>2191</v>
      </c>
      <c r="Q4840" s="33" t="s">
        <v>17258</v>
      </c>
      <c r="R4840" s="33" t="s">
        <v>17315</v>
      </c>
      <c r="S4840" s="68">
        <v>33976</v>
      </c>
      <c r="T4840" s="69" t="s">
        <v>17316</v>
      </c>
      <c r="U4840" s="33" t="s">
        <v>3704</v>
      </c>
      <c r="V4840" s="33" t="s">
        <v>3704</v>
      </c>
      <c r="W4840" s="33" t="s">
        <v>3705</v>
      </c>
      <c r="X4840" s="33" t="s">
        <v>3471</v>
      </c>
    </row>
    <row r="4841" spans="14:24" x14ac:dyDescent="0.25">
      <c r="N4841" s="33" t="s">
        <v>3471</v>
      </c>
      <c r="O4841" s="33" t="s">
        <v>17257</v>
      </c>
      <c r="P4841" s="68">
        <v>2191</v>
      </c>
      <c r="Q4841" s="33" t="s">
        <v>17258</v>
      </c>
      <c r="R4841" s="33" t="s">
        <v>17317</v>
      </c>
      <c r="S4841" s="68">
        <v>58494</v>
      </c>
      <c r="T4841" s="69" t="s">
        <v>17318</v>
      </c>
      <c r="U4841" s="33" t="s">
        <v>3704</v>
      </c>
      <c r="V4841" s="33" t="s">
        <v>3704</v>
      </c>
      <c r="W4841" s="33" t="s">
        <v>3705</v>
      </c>
      <c r="X4841" s="33" t="s">
        <v>3471</v>
      </c>
    </row>
    <row r="4842" spans="14:24" x14ac:dyDescent="0.25">
      <c r="N4842" s="33" t="s">
        <v>3471</v>
      </c>
      <c r="O4842" s="33" t="s">
        <v>17257</v>
      </c>
      <c r="P4842" s="68">
        <v>2191</v>
      </c>
      <c r="Q4842" s="33" t="s">
        <v>17258</v>
      </c>
      <c r="R4842" s="33" t="s">
        <v>17319</v>
      </c>
      <c r="S4842" s="68">
        <v>58473</v>
      </c>
      <c r="T4842" s="69" t="s">
        <v>17320</v>
      </c>
      <c r="U4842" s="33" t="s">
        <v>3704</v>
      </c>
      <c r="V4842" s="33" t="s">
        <v>3704</v>
      </c>
      <c r="W4842" s="33" t="s">
        <v>17321</v>
      </c>
      <c r="X4842" s="33" t="s">
        <v>3471</v>
      </c>
    </row>
    <row r="4843" spans="14:24" x14ac:dyDescent="0.25">
      <c r="N4843" s="33" t="s">
        <v>3471</v>
      </c>
      <c r="O4843" s="33" t="s">
        <v>17257</v>
      </c>
      <c r="P4843" s="68">
        <v>2191</v>
      </c>
      <c r="Q4843" s="33" t="s">
        <v>17258</v>
      </c>
      <c r="R4843" s="33" t="s">
        <v>17322</v>
      </c>
      <c r="S4843" s="68">
        <v>58462</v>
      </c>
      <c r="T4843" s="69" t="s">
        <v>17323</v>
      </c>
      <c r="U4843" s="33" t="s">
        <v>3704</v>
      </c>
      <c r="V4843" s="33" t="s">
        <v>3704</v>
      </c>
      <c r="W4843" s="33" t="s">
        <v>3705</v>
      </c>
      <c r="X4843" s="33" t="s">
        <v>3471</v>
      </c>
    </row>
    <row r="4844" spans="14:24" x14ac:dyDescent="0.25">
      <c r="N4844" s="33" t="s">
        <v>3471</v>
      </c>
      <c r="O4844" s="33" t="s">
        <v>17257</v>
      </c>
      <c r="P4844" s="68">
        <v>2191</v>
      </c>
      <c r="Q4844" s="33" t="s">
        <v>17258</v>
      </c>
      <c r="R4844" s="33" t="s">
        <v>17324</v>
      </c>
      <c r="S4844" s="68">
        <v>58512</v>
      </c>
      <c r="T4844" s="69" t="s">
        <v>17325</v>
      </c>
      <c r="U4844" s="33" t="s">
        <v>3704</v>
      </c>
      <c r="V4844" s="33" t="s">
        <v>3704</v>
      </c>
      <c r="W4844" s="33" t="s">
        <v>3705</v>
      </c>
      <c r="X4844" s="33" t="s">
        <v>3471</v>
      </c>
    </row>
    <row r="4845" spans="14:24" x14ac:dyDescent="0.25">
      <c r="N4845" s="33" t="s">
        <v>3471</v>
      </c>
      <c r="O4845" s="33" t="s">
        <v>17257</v>
      </c>
      <c r="P4845" s="68">
        <v>2191</v>
      </c>
      <c r="Q4845" s="33" t="s">
        <v>17258</v>
      </c>
      <c r="R4845" s="33" t="s">
        <v>17326</v>
      </c>
      <c r="S4845" s="68">
        <v>33363</v>
      </c>
      <c r="T4845" s="69" t="s">
        <v>17327</v>
      </c>
      <c r="U4845" s="33" t="s">
        <v>3704</v>
      </c>
      <c r="V4845" s="33" t="s">
        <v>3704</v>
      </c>
      <c r="W4845" s="33" t="s">
        <v>3705</v>
      </c>
      <c r="X4845" s="33" t="s">
        <v>3471</v>
      </c>
    </row>
    <row r="4846" spans="14:24" x14ac:dyDescent="0.25">
      <c r="N4846" s="33" t="s">
        <v>3471</v>
      </c>
      <c r="O4846" s="33" t="s">
        <v>17257</v>
      </c>
      <c r="P4846" s="68">
        <v>2191</v>
      </c>
      <c r="Q4846" s="33" t="s">
        <v>17258</v>
      </c>
      <c r="R4846" s="33" t="s">
        <v>17328</v>
      </c>
      <c r="S4846" s="68">
        <v>58518</v>
      </c>
      <c r="T4846" s="33" t="s">
        <v>17329</v>
      </c>
      <c r="U4846" s="33" t="s">
        <v>3704</v>
      </c>
      <c r="V4846" s="33" t="s">
        <v>3704</v>
      </c>
      <c r="W4846" s="33" t="s">
        <v>3705</v>
      </c>
      <c r="X4846" s="33" t="s">
        <v>3471</v>
      </c>
    </row>
    <row r="4847" spans="14:24" x14ac:dyDescent="0.25">
      <c r="N4847" s="33" t="s">
        <v>3471</v>
      </c>
      <c r="O4847" s="33" t="s">
        <v>17257</v>
      </c>
      <c r="P4847" s="68">
        <v>2191</v>
      </c>
      <c r="Q4847" s="33" t="s">
        <v>17258</v>
      </c>
      <c r="R4847" s="33" t="s">
        <v>17330</v>
      </c>
      <c r="S4847" s="68">
        <v>58564</v>
      </c>
      <c r="T4847" s="69" t="s">
        <v>17331</v>
      </c>
      <c r="U4847" s="33" t="s">
        <v>3704</v>
      </c>
      <c r="V4847" s="33" t="s">
        <v>3704</v>
      </c>
      <c r="W4847" s="33" t="s">
        <v>3705</v>
      </c>
      <c r="X4847" s="33" t="s">
        <v>3471</v>
      </c>
    </row>
    <row r="4848" spans="14:24" x14ac:dyDescent="0.25">
      <c r="N4848" s="33" t="s">
        <v>3471</v>
      </c>
      <c r="O4848" s="33" t="s">
        <v>17257</v>
      </c>
      <c r="P4848" s="68">
        <v>2191</v>
      </c>
      <c r="Q4848" s="33" t="s">
        <v>17258</v>
      </c>
      <c r="R4848" s="33" t="s">
        <v>17332</v>
      </c>
      <c r="S4848" s="68">
        <v>38069</v>
      </c>
      <c r="T4848" s="69" t="s">
        <v>17333</v>
      </c>
      <c r="U4848" s="33" t="s">
        <v>3704</v>
      </c>
      <c r="V4848" s="33" t="s">
        <v>3704</v>
      </c>
      <c r="W4848" s="33" t="s">
        <v>3705</v>
      </c>
      <c r="X4848" s="33" t="s">
        <v>3471</v>
      </c>
    </row>
    <row r="4849" spans="14:24" x14ac:dyDescent="0.25">
      <c r="N4849" s="33" t="s">
        <v>3471</v>
      </c>
      <c r="O4849" s="33" t="s">
        <v>17257</v>
      </c>
      <c r="P4849" s="68">
        <v>2191</v>
      </c>
      <c r="Q4849" s="33" t="s">
        <v>17258</v>
      </c>
      <c r="R4849" s="33" t="s">
        <v>17334</v>
      </c>
      <c r="S4849" s="68">
        <v>58519</v>
      </c>
      <c r="T4849" s="69" t="s">
        <v>17335</v>
      </c>
      <c r="U4849" s="33" t="s">
        <v>3704</v>
      </c>
      <c r="V4849" s="33" t="s">
        <v>3704</v>
      </c>
      <c r="W4849" s="33" t="s">
        <v>3705</v>
      </c>
      <c r="X4849" s="33" t="s">
        <v>3471</v>
      </c>
    </row>
    <row r="4850" spans="14:24" x14ac:dyDescent="0.25">
      <c r="N4850" s="33" t="s">
        <v>3471</v>
      </c>
      <c r="O4850" s="33" t="s">
        <v>17257</v>
      </c>
      <c r="P4850" s="68">
        <v>2191</v>
      </c>
      <c r="Q4850" s="33" t="s">
        <v>17258</v>
      </c>
      <c r="R4850" s="33" t="s">
        <v>17336</v>
      </c>
      <c r="S4850" s="68">
        <v>46634</v>
      </c>
      <c r="T4850" s="33" t="s">
        <v>17337</v>
      </c>
      <c r="U4850" s="33" t="s">
        <v>3704</v>
      </c>
      <c r="V4850" s="33" t="s">
        <v>3704</v>
      </c>
      <c r="W4850" s="33" t="s">
        <v>3705</v>
      </c>
      <c r="X4850" s="33" t="s">
        <v>3471</v>
      </c>
    </row>
    <row r="4851" spans="14:24" x14ac:dyDescent="0.25">
      <c r="N4851" s="33" t="s">
        <v>3471</v>
      </c>
      <c r="O4851" s="33" t="s">
        <v>17257</v>
      </c>
      <c r="P4851" s="68">
        <v>2191</v>
      </c>
      <c r="Q4851" s="33" t="s">
        <v>17258</v>
      </c>
      <c r="R4851" s="33" t="s">
        <v>17338</v>
      </c>
      <c r="S4851" s="68">
        <v>38080</v>
      </c>
      <c r="T4851" s="69" t="s">
        <v>17339</v>
      </c>
      <c r="U4851" s="33" t="s">
        <v>3704</v>
      </c>
      <c r="V4851" s="33" t="s">
        <v>3704</v>
      </c>
      <c r="W4851" s="33" t="s">
        <v>3705</v>
      </c>
      <c r="X4851" s="33" t="s">
        <v>3471</v>
      </c>
    </row>
    <row r="4852" spans="14:24" x14ac:dyDescent="0.25">
      <c r="N4852" s="33" t="s">
        <v>3471</v>
      </c>
      <c r="O4852" s="33" t="s">
        <v>17257</v>
      </c>
      <c r="P4852" s="68">
        <v>2191</v>
      </c>
      <c r="Q4852" s="33" t="s">
        <v>17258</v>
      </c>
      <c r="R4852" s="33" t="s">
        <v>17340</v>
      </c>
      <c r="S4852" s="68">
        <v>58501</v>
      </c>
      <c r="T4852" s="69" t="s">
        <v>17341</v>
      </c>
      <c r="U4852" s="33" t="s">
        <v>3704</v>
      </c>
      <c r="V4852" s="33" t="s">
        <v>3704</v>
      </c>
      <c r="W4852" s="33" t="s">
        <v>3705</v>
      </c>
      <c r="X4852" s="33" t="s">
        <v>3471</v>
      </c>
    </row>
    <row r="4853" spans="14:24" x14ac:dyDescent="0.25">
      <c r="N4853" s="33" t="s">
        <v>3471</v>
      </c>
      <c r="O4853" s="33" t="s">
        <v>17257</v>
      </c>
      <c r="P4853" s="68">
        <v>2191</v>
      </c>
      <c r="Q4853" s="33" t="s">
        <v>17258</v>
      </c>
      <c r="R4853" s="33" t="s">
        <v>17342</v>
      </c>
      <c r="S4853" s="68">
        <v>38099</v>
      </c>
      <c r="T4853" s="69" t="s">
        <v>17343</v>
      </c>
      <c r="U4853" s="33" t="s">
        <v>3704</v>
      </c>
      <c r="V4853" s="33" t="s">
        <v>3704</v>
      </c>
      <c r="W4853" s="33" t="s">
        <v>3705</v>
      </c>
      <c r="X4853" s="33" t="s">
        <v>3471</v>
      </c>
    </row>
    <row r="4854" spans="14:24" x14ac:dyDescent="0.25">
      <c r="N4854" s="33" t="s">
        <v>3471</v>
      </c>
      <c r="O4854" s="33" t="s">
        <v>17257</v>
      </c>
      <c r="P4854" s="68">
        <v>2191</v>
      </c>
      <c r="Q4854" s="33" t="s">
        <v>17258</v>
      </c>
      <c r="R4854" s="33" t="s">
        <v>17344</v>
      </c>
      <c r="S4854" s="68">
        <v>58560</v>
      </c>
      <c r="T4854" s="69" t="s">
        <v>17345</v>
      </c>
      <c r="U4854" s="33" t="s">
        <v>3704</v>
      </c>
      <c r="V4854" s="33" t="s">
        <v>3704</v>
      </c>
      <c r="W4854" s="33" t="s">
        <v>3705</v>
      </c>
      <c r="X4854" s="33" t="s">
        <v>3471</v>
      </c>
    </row>
    <row r="4855" spans="14:24" x14ac:dyDescent="0.25">
      <c r="N4855" s="33" t="s">
        <v>3471</v>
      </c>
      <c r="O4855" s="33" t="s">
        <v>17257</v>
      </c>
      <c r="P4855" s="68">
        <v>2191</v>
      </c>
      <c r="Q4855" s="33" t="s">
        <v>17258</v>
      </c>
      <c r="R4855" s="33" t="s">
        <v>17346</v>
      </c>
      <c r="S4855" s="68">
        <v>38109</v>
      </c>
      <c r="T4855" s="69" t="s">
        <v>17347</v>
      </c>
      <c r="U4855" s="33" t="s">
        <v>3704</v>
      </c>
      <c r="V4855" s="33" t="s">
        <v>3704</v>
      </c>
      <c r="W4855" s="33" t="s">
        <v>3705</v>
      </c>
      <c r="X4855" s="33" t="s">
        <v>3471</v>
      </c>
    </row>
    <row r="4856" spans="14:24" x14ac:dyDescent="0.25">
      <c r="N4856" s="33" t="s">
        <v>3471</v>
      </c>
      <c r="O4856" s="33" t="s">
        <v>17257</v>
      </c>
      <c r="P4856" s="68">
        <v>2191</v>
      </c>
      <c r="Q4856" s="33" t="s">
        <v>17258</v>
      </c>
      <c r="R4856" s="33" t="s">
        <v>17348</v>
      </c>
      <c r="S4856" s="68">
        <v>38113</v>
      </c>
      <c r="T4856" s="33" t="s">
        <v>17349</v>
      </c>
      <c r="U4856" s="33" t="s">
        <v>3704</v>
      </c>
      <c r="V4856" s="33" t="s">
        <v>3704</v>
      </c>
      <c r="W4856" s="33" t="s">
        <v>3705</v>
      </c>
      <c r="X4856" s="33" t="s">
        <v>3471</v>
      </c>
    </row>
    <row r="4857" spans="14:24" x14ac:dyDescent="0.25">
      <c r="N4857" s="33" t="s">
        <v>3471</v>
      </c>
      <c r="O4857" s="33" t="s">
        <v>17257</v>
      </c>
      <c r="P4857" s="68">
        <v>2191</v>
      </c>
      <c r="Q4857" s="33" t="s">
        <v>17258</v>
      </c>
      <c r="R4857" s="33" t="s">
        <v>17350</v>
      </c>
      <c r="S4857" s="68">
        <v>38261</v>
      </c>
      <c r="T4857" s="69" t="s">
        <v>17351</v>
      </c>
      <c r="U4857" s="33" t="s">
        <v>3704</v>
      </c>
      <c r="V4857" s="33" t="s">
        <v>3704</v>
      </c>
      <c r="W4857" s="33" t="s">
        <v>3705</v>
      </c>
      <c r="X4857" s="33" t="s">
        <v>3471</v>
      </c>
    </row>
    <row r="4858" spans="14:24" x14ac:dyDescent="0.25">
      <c r="N4858" s="33" t="s">
        <v>3471</v>
      </c>
      <c r="O4858" s="33" t="s">
        <v>17257</v>
      </c>
      <c r="P4858" s="68">
        <v>2191</v>
      </c>
      <c r="Q4858" s="33" t="s">
        <v>17258</v>
      </c>
      <c r="R4858" s="33" t="s">
        <v>17352</v>
      </c>
      <c r="S4858" s="68">
        <v>58475</v>
      </c>
      <c r="T4858" s="69" t="s">
        <v>17353</v>
      </c>
      <c r="U4858" s="33" t="s">
        <v>3704</v>
      </c>
      <c r="V4858" s="33" t="s">
        <v>3704</v>
      </c>
      <c r="W4858" s="33" t="s">
        <v>3705</v>
      </c>
      <c r="X4858" s="33" t="s">
        <v>3471</v>
      </c>
    </row>
    <row r="4859" spans="14:24" x14ac:dyDescent="0.25">
      <c r="N4859" s="33" t="s">
        <v>3471</v>
      </c>
      <c r="O4859" s="33" t="s">
        <v>17257</v>
      </c>
      <c r="P4859" s="68">
        <v>2191</v>
      </c>
      <c r="Q4859" s="33" t="s">
        <v>17258</v>
      </c>
      <c r="R4859" s="33" t="s">
        <v>17354</v>
      </c>
      <c r="S4859" s="68">
        <v>38435</v>
      </c>
      <c r="T4859" s="69" t="s">
        <v>17355</v>
      </c>
      <c r="U4859" s="33" t="s">
        <v>3704</v>
      </c>
      <c r="V4859" s="33" t="s">
        <v>3704</v>
      </c>
      <c r="W4859" s="33" t="s">
        <v>3705</v>
      </c>
      <c r="X4859" s="33" t="s">
        <v>3471</v>
      </c>
    </row>
    <row r="4860" spans="14:24" x14ac:dyDescent="0.25">
      <c r="N4860" s="33" t="s">
        <v>3471</v>
      </c>
      <c r="O4860" s="33" t="s">
        <v>17257</v>
      </c>
      <c r="P4860" s="68">
        <v>2191</v>
      </c>
      <c r="Q4860" s="33" t="s">
        <v>17258</v>
      </c>
      <c r="R4860" s="33" t="s">
        <v>17356</v>
      </c>
      <c r="S4860" s="68">
        <v>38442</v>
      </c>
      <c r="T4860" s="69" t="s">
        <v>17357</v>
      </c>
      <c r="U4860" s="33" t="s">
        <v>3704</v>
      </c>
      <c r="V4860" s="33" t="s">
        <v>3704</v>
      </c>
      <c r="W4860" s="33" t="s">
        <v>3705</v>
      </c>
      <c r="X4860" s="33" t="s">
        <v>3471</v>
      </c>
    </row>
    <row r="4861" spans="14:24" x14ac:dyDescent="0.25">
      <c r="N4861" s="33" t="s">
        <v>3471</v>
      </c>
      <c r="O4861" s="33" t="s">
        <v>17257</v>
      </c>
      <c r="P4861" s="68">
        <v>2191</v>
      </c>
      <c r="Q4861" s="33" t="s">
        <v>17258</v>
      </c>
      <c r="R4861" s="33" t="s">
        <v>17358</v>
      </c>
      <c r="S4861" s="68">
        <v>38571</v>
      </c>
      <c r="T4861" s="33" t="s">
        <v>17359</v>
      </c>
      <c r="U4861" s="33" t="s">
        <v>3704</v>
      </c>
      <c r="V4861" s="33" t="s">
        <v>3704</v>
      </c>
      <c r="W4861" s="33" t="s">
        <v>3705</v>
      </c>
      <c r="X4861" s="33" t="s">
        <v>3471</v>
      </c>
    </row>
    <row r="4862" spans="14:24" x14ac:dyDescent="0.25">
      <c r="N4862" s="33" t="s">
        <v>3471</v>
      </c>
      <c r="O4862" s="33" t="s">
        <v>17257</v>
      </c>
      <c r="P4862" s="68">
        <v>2191</v>
      </c>
      <c r="Q4862" s="33" t="s">
        <v>17258</v>
      </c>
      <c r="R4862" s="33" t="s">
        <v>17360</v>
      </c>
      <c r="S4862" s="68">
        <v>39231</v>
      </c>
      <c r="T4862" s="69" t="s">
        <v>17361</v>
      </c>
      <c r="U4862" s="33" t="s">
        <v>3704</v>
      </c>
      <c r="V4862" s="33" t="s">
        <v>3704</v>
      </c>
      <c r="W4862" s="33" t="s">
        <v>3705</v>
      </c>
      <c r="X4862" s="33" t="s">
        <v>3471</v>
      </c>
    </row>
    <row r="4863" spans="14:24" x14ac:dyDescent="0.25">
      <c r="N4863" s="33" t="s">
        <v>3471</v>
      </c>
      <c r="O4863" s="33" t="s">
        <v>17257</v>
      </c>
      <c r="P4863" s="68">
        <v>2191</v>
      </c>
      <c r="Q4863" s="33" t="s">
        <v>17258</v>
      </c>
      <c r="R4863" s="33" t="s">
        <v>17362</v>
      </c>
      <c r="S4863" s="68">
        <v>44044</v>
      </c>
      <c r="T4863" s="33" t="s">
        <v>17363</v>
      </c>
      <c r="U4863" s="33" t="s">
        <v>3704</v>
      </c>
      <c r="V4863" s="33" t="s">
        <v>3704</v>
      </c>
      <c r="W4863" s="33" t="s">
        <v>3705</v>
      </c>
      <c r="X4863" s="33" t="s">
        <v>3471</v>
      </c>
    </row>
    <row r="4864" spans="14:24" x14ac:dyDescent="0.25">
      <c r="N4864" s="33" t="s">
        <v>3471</v>
      </c>
      <c r="O4864" s="33" t="s">
        <v>17257</v>
      </c>
      <c r="P4864" s="68">
        <v>2191</v>
      </c>
      <c r="Q4864" s="33" t="s">
        <v>17258</v>
      </c>
      <c r="R4864" s="33" t="s">
        <v>17364</v>
      </c>
      <c r="S4864" s="68">
        <v>59143</v>
      </c>
      <c r="T4864" s="69" t="s">
        <v>17365</v>
      </c>
      <c r="U4864" s="33" t="s">
        <v>3704</v>
      </c>
      <c r="V4864" s="33" t="s">
        <v>3704</v>
      </c>
      <c r="W4864" s="33" t="s">
        <v>17366</v>
      </c>
      <c r="X4864" s="33" t="s">
        <v>3471</v>
      </c>
    </row>
    <row r="4865" spans="14:24" x14ac:dyDescent="0.25">
      <c r="N4865" s="33" t="s">
        <v>3471</v>
      </c>
      <c r="O4865" s="33" t="s">
        <v>17257</v>
      </c>
      <c r="P4865" s="68">
        <v>2191</v>
      </c>
      <c r="Q4865" s="33" t="s">
        <v>17258</v>
      </c>
      <c r="R4865" s="33" t="s">
        <v>17367</v>
      </c>
      <c r="S4865" s="68">
        <v>41209</v>
      </c>
      <c r="T4865" s="69" t="s">
        <v>17368</v>
      </c>
      <c r="U4865" s="33" t="s">
        <v>3704</v>
      </c>
      <c r="V4865" s="33" t="s">
        <v>3704</v>
      </c>
      <c r="W4865" s="33" t="s">
        <v>3704</v>
      </c>
      <c r="X4865" s="33" t="s">
        <v>3471</v>
      </c>
    </row>
    <row r="4866" spans="14:24" x14ac:dyDescent="0.25">
      <c r="N4866" s="33" t="s">
        <v>3471</v>
      </c>
      <c r="O4866" s="33" t="s">
        <v>17257</v>
      </c>
      <c r="P4866" s="68">
        <v>2191</v>
      </c>
      <c r="Q4866" s="33" t="s">
        <v>17258</v>
      </c>
      <c r="R4866" s="33" t="s">
        <v>17369</v>
      </c>
      <c r="S4866" s="68">
        <v>41970</v>
      </c>
      <c r="T4866" s="69" t="s">
        <v>17370</v>
      </c>
      <c r="U4866" s="33" t="s">
        <v>3704</v>
      </c>
      <c r="V4866" s="33" t="s">
        <v>3704</v>
      </c>
      <c r="W4866" s="33" t="s">
        <v>3705</v>
      </c>
      <c r="X4866" s="33" t="s">
        <v>3471</v>
      </c>
    </row>
    <row r="4867" spans="14:24" x14ac:dyDescent="0.25">
      <c r="N4867" s="33" t="s">
        <v>3471</v>
      </c>
      <c r="O4867" s="33" t="s">
        <v>17257</v>
      </c>
      <c r="P4867" s="68">
        <v>2191</v>
      </c>
      <c r="Q4867" s="33" t="s">
        <v>17258</v>
      </c>
      <c r="R4867" s="33" t="s">
        <v>17371</v>
      </c>
      <c r="S4867" s="68">
        <v>41982</v>
      </c>
      <c r="T4867" s="33" t="s">
        <v>17372</v>
      </c>
      <c r="U4867" s="33" t="s">
        <v>3704</v>
      </c>
      <c r="V4867" s="33" t="s">
        <v>3704</v>
      </c>
      <c r="W4867" s="33" t="s">
        <v>3705</v>
      </c>
      <c r="X4867" s="33" t="s">
        <v>3471</v>
      </c>
    </row>
    <row r="4868" spans="14:24" x14ac:dyDescent="0.25">
      <c r="N4868" s="33" t="s">
        <v>3471</v>
      </c>
      <c r="O4868" s="33" t="s">
        <v>17257</v>
      </c>
      <c r="P4868" s="68">
        <v>2191</v>
      </c>
      <c r="Q4868" s="33" t="s">
        <v>17258</v>
      </c>
      <c r="R4868" s="33" t="s">
        <v>17373</v>
      </c>
      <c r="S4868" s="68">
        <v>42038</v>
      </c>
      <c r="T4868" s="69" t="s">
        <v>17374</v>
      </c>
      <c r="U4868" s="33" t="s">
        <v>3704</v>
      </c>
      <c r="V4868" s="33" t="s">
        <v>3704</v>
      </c>
      <c r="W4868" s="33" t="s">
        <v>3705</v>
      </c>
      <c r="X4868" s="33" t="s">
        <v>3471</v>
      </c>
    </row>
    <row r="4869" spans="14:24" x14ac:dyDescent="0.25">
      <c r="N4869" s="33" t="s">
        <v>3471</v>
      </c>
      <c r="O4869" s="33" t="s">
        <v>17257</v>
      </c>
      <c r="P4869" s="68">
        <v>2191</v>
      </c>
      <c r="Q4869" s="33" t="s">
        <v>17258</v>
      </c>
      <c r="R4869" s="33" t="s">
        <v>17375</v>
      </c>
      <c r="S4869" s="68">
        <v>42808</v>
      </c>
      <c r="T4869" s="33" t="s">
        <v>17376</v>
      </c>
      <c r="U4869" s="33" t="s">
        <v>3704</v>
      </c>
      <c r="V4869" s="33" t="s">
        <v>3704</v>
      </c>
      <c r="W4869" s="33" t="s">
        <v>3705</v>
      </c>
      <c r="X4869" s="33" t="s">
        <v>3471</v>
      </c>
    </row>
    <row r="4870" spans="14:24" x14ac:dyDescent="0.25">
      <c r="N4870" s="33" t="s">
        <v>3471</v>
      </c>
      <c r="O4870" s="33" t="s">
        <v>17257</v>
      </c>
      <c r="P4870" s="68">
        <v>2191</v>
      </c>
      <c r="Q4870" s="33" t="s">
        <v>17258</v>
      </c>
      <c r="R4870" s="33" t="s">
        <v>17377</v>
      </c>
      <c r="S4870" s="68">
        <v>58508</v>
      </c>
      <c r="T4870" s="33" t="s">
        <v>17378</v>
      </c>
      <c r="U4870" s="33" t="s">
        <v>3704</v>
      </c>
      <c r="V4870" s="33" t="s">
        <v>3704</v>
      </c>
      <c r="W4870" s="33" t="s">
        <v>3705</v>
      </c>
      <c r="X4870" s="33" t="s">
        <v>3471</v>
      </c>
    </row>
    <row r="4871" spans="14:24" x14ac:dyDescent="0.25">
      <c r="N4871" s="33" t="s">
        <v>3471</v>
      </c>
      <c r="O4871" s="33" t="s">
        <v>17257</v>
      </c>
      <c r="P4871" s="68">
        <v>2191</v>
      </c>
      <c r="Q4871" s="33" t="s">
        <v>17258</v>
      </c>
      <c r="R4871" s="33" t="s">
        <v>17379</v>
      </c>
      <c r="S4871" s="68">
        <v>60562</v>
      </c>
      <c r="T4871" s="69" t="s">
        <v>17380</v>
      </c>
      <c r="U4871" s="33" t="s">
        <v>3704</v>
      </c>
      <c r="V4871" s="33" t="s">
        <v>3704</v>
      </c>
      <c r="W4871" s="33" t="s">
        <v>3705</v>
      </c>
      <c r="X4871" s="33" t="s">
        <v>3471</v>
      </c>
    </row>
    <row r="4872" spans="14:24" x14ac:dyDescent="0.25">
      <c r="N4872" s="33" t="s">
        <v>3471</v>
      </c>
      <c r="O4872" s="33" t="s">
        <v>17257</v>
      </c>
      <c r="P4872" s="68">
        <v>2191</v>
      </c>
      <c r="Q4872" s="33" t="s">
        <v>17258</v>
      </c>
      <c r="R4872" s="33" t="s">
        <v>17381</v>
      </c>
      <c r="S4872" s="68">
        <v>58500</v>
      </c>
      <c r="T4872" s="33" t="s">
        <v>17382</v>
      </c>
      <c r="U4872" s="33" t="s">
        <v>3704</v>
      </c>
      <c r="V4872" s="33" t="s">
        <v>3704</v>
      </c>
      <c r="W4872" s="33" t="s">
        <v>3705</v>
      </c>
      <c r="X4872" s="33" t="s">
        <v>3471</v>
      </c>
    </row>
    <row r="4873" spans="14:24" x14ac:dyDescent="0.25">
      <c r="N4873" s="33" t="s">
        <v>3471</v>
      </c>
      <c r="O4873" s="33" t="s">
        <v>17257</v>
      </c>
      <c r="P4873" s="68">
        <v>2191</v>
      </c>
      <c r="Q4873" s="33" t="s">
        <v>17258</v>
      </c>
      <c r="R4873" s="33" t="s">
        <v>17383</v>
      </c>
      <c r="S4873" s="68">
        <v>58498</v>
      </c>
      <c r="T4873" s="69" t="s">
        <v>17384</v>
      </c>
      <c r="U4873" s="33" t="s">
        <v>3704</v>
      </c>
      <c r="V4873" s="33" t="s">
        <v>3704</v>
      </c>
      <c r="W4873" s="33" t="s">
        <v>3705</v>
      </c>
      <c r="X4873" s="33" t="s">
        <v>3471</v>
      </c>
    </row>
    <row r="4874" spans="14:24" x14ac:dyDescent="0.25">
      <c r="N4874" s="33" t="s">
        <v>3471</v>
      </c>
      <c r="O4874" s="33" t="s">
        <v>17257</v>
      </c>
      <c r="P4874" s="68">
        <v>2191</v>
      </c>
      <c r="Q4874" s="33" t="s">
        <v>17258</v>
      </c>
      <c r="R4874" s="33" t="s">
        <v>17385</v>
      </c>
      <c r="S4874" s="68">
        <v>46778</v>
      </c>
      <c r="T4874" s="33" t="s">
        <v>17386</v>
      </c>
      <c r="U4874" s="33" t="s">
        <v>3704</v>
      </c>
      <c r="V4874" s="33" t="s">
        <v>3704</v>
      </c>
      <c r="W4874" s="33" t="s">
        <v>3705</v>
      </c>
      <c r="X4874" s="33" t="s">
        <v>3471</v>
      </c>
    </row>
    <row r="4875" spans="14:24" x14ac:dyDescent="0.25">
      <c r="N4875" s="33" t="s">
        <v>3471</v>
      </c>
      <c r="O4875" s="33" t="s">
        <v>17257</v>
      </c>
      <c r="P4875" s="68">
        <v>2191</v>
      </c>
      <c r="Q4875" s="33" t="s">
        <v>17258</v>
      </c>
      <c r="R4875" s="33" t="s">
        <v>17387</v>
      </c>
      <c r="S4875" s="68">
        <v>46780</v>
      </c>
      <c r="T4875" s="69" t="s">
        <v>17388</v>
      </c>
      <c r="U4875" s="33" t="s">
        <v>3704</v>
      </c>
      <c r="V4875" s="33" t="s">
        <v>3704</v>
      </c>
      <c r="W4875" s="33" t="s">
        <v>3705</v>
      </c>
      <c r="X4875" s="33" t="s">
        <v>3471</v>
      </c>
    </row>
    <row r="4876" spans="14:24" x14ac:dyDescent="0.25">
      <c r="N4876" s="33" t="s">
        <v>3471</v>
      </c>
      <c r="O4876" s="33" t="s">
        <v>17257</v>
      </c>
      <c r="P4876" s="68">
        <v>2191</v>
      </c>
      <c r="Q4876" s="33" t="s">
        <v>17258</v>
      </c>
      <c r="R4876" s="33" t="s">
        <v>17389</v>
      </c>
      <c r="S4876" s="68">
        <v>46783</v>
      </c>
      <c r="T4876" s="33" t="s">
        <v>17390</v>
      </c>
      <c r="U4876" s="33" t="s">
        <v>3704</v>
      </c>
      <c r="V4876" s="33" t="s">
        <v>3704</v>
      </c>
      <c r="W4876" s="33" t="s">
        <v>3705</v>
      </c>
      <c r="X4876" s="33" t="s">
        <v>3471</v>
      </c>
    </row>
    <row r="4877" spans="14:24" x14ac:dyDescent="0.25">
      <c r="N4877" s="33" t="s">
        <v>3471</v>
      </c>
      <c r="O4877" s="33" t="s">
        <v>17257</v>
      </c>
      <c r="P4877" s="68">
        <v>2191</v>
      </c>
      <c r="Q4877" s="33" t="s">
        <v>17258</v>
      </c>
      <c r="R4877" s="33" t="s">
        <v>17391</v>
      </c>
      <c r="S4877" s="68">
        <v>46790</v>
      </c>
      <c r="T4877" s="69" t="s">
        <v>17392</v>
      </c>
      <c r="U4877" s="33" t="s">
        <v>3704</v>
      </c>
      <c r="V4877" s="33" t="s">
        <v>3704</v>
      </c>
      <c r="W4877" s="33" t="s">
        <v>3705</v>
      </c>
      <c r="X4877" s="33" t="s">
        <v>3471</v>
      </c>
    </row>
    <row r="4878" spans="14:24" x14ac:dyDescent="0.25">
      <c r="N4878" s="33" t="s">
        <v>3471</v>
      </c>
      <c r="O4878" s="33" t="s">
        <v>17257</v>
      </c>
      <c r="P4878" s="68">
        <v>2191</v>
      </c>
      <c r="Q4878" s="33" t="s">
        <v>17258</v>
      </c>
      <c r="R4878" s="33" t="s">
        <v>17393</v>
      </c>
      <c r="S4878" s="68">
        <v>46791</v>
      </c>
      <c r="T4878" s="69" t="s">
        <v>17394</v>
      </c>
      <c r="U4878" s="33" t="s">
        <v>3704</v>
      </c>
      <c r="V4878" s="33" t="s">
        <v>3704</v>
      </c>
      <c r="W4878" s="33" t="s">
        <v>3705</v>
      </c>
      <c r="X4878" s="33" t="s">
        <v>3471</v>
      </c>
    </row>
    <row r="4879" spans="14:24" x14ac:dyDescent="0.25">
      <c r="N4879" s="33" t="s">
        <v>3471</v>
      </c>
      <c r="O4879" s="33" t="s">
        <v>17257</v>
      </c>
      <c r="P4879" s="68">
        <v>2191</v>
      </c>
      <c r="Q4879" s="33" t="s">
        <v>17258</v>
      </c>
      <c r="R4879" s="33" t="s">
        <v>17395</v>
      </c>
      <c r="S4879" s="68">
        <v>46829</v>
      </c>
      <c r="T4879" s="69" t="s">
        <v>17396</v>
      </c>
      <c r="U4879" s="33" t="s">
        <v>3704</v>
      </c>
      <c r="V4879" s="33" t="s">
        <v>3704</v>
      </c>
      <c r="W4879" s="33" t="s">
        <v>3705</v>
      </c>
      <c r="X4879" s="33" t="s">
        <v>3471</v>
      </c>
    </row>
    <row r="4880" spans="14:24" x14ac:dyDescent="0.25">
      <c r="N4880" s="33" t="s">
        <v>3471</v>
      </c>
      <c r="O4880" s="33" t="s">
        <v>17257</v>
      </c>
      <c r="P4880" s="68">
        <v>2191</v>
      </c>
      <c r="Q4880" s="33" t="s">
        <v>17258</v>
      </c>
      <c r="R4880" s="33" t="s">
        <v>17397</v>
      </c>
      <c r="S4880" s="68">
        <v>46837</v>
      </c>
      <c r="T4880" s="69" t="s">
        <v>17398</v>
      </c>
      <c r="U4880" s="33" t="s">
        <v>3704</v>
      </c>
      <c r="V4880" s="33" t="s">
        <v>3704</v>
      </c>
      <c r="W4880" s="33" t="s">
        <v>3705</v>
      </c>
      <c r="X4880" s="33" t="s">
        <v>3471</v>
      </c>
    </row>
    <row r="4881" spans="14:24" x14ac:dyDescent="0.25">
      <c r="N4881" s="33" t="s">
        <v>3471</v>
      </c>
      <c r="O4881" s="33" t="s">
        <v>17257</v>
      </c>
      <c r="P4881" s="68">
        <v>2191</v>
      </c>
      <c r="Q4881" s="33" t="s">
        <v>17258</v>
      </c>
      <c r="R4881" s="33" t="s">
        <v>17399</v>
      </c>
      <c r="S4881" s="68">
        <v>55671</v>
      </c>
      <c r="T4881" s="33" t="s">
        <v>17400</v>
      </c>
      <c r="U4881" s="33" t="s">
        <v>3704</v>
      </c>
      <c r="V4881" s="33" t="s">
        <v>3704</v>
      </c>
      <c r="W4881" s="33" t="s">
        <v>3705</v>
      </c>
      <c r="X4881" s="33" t="s">
        <v>3471</v>
      </c>
    </row>
    <row r="4882" spans="14:24" x14ac:dyDescent="0.25">
      <c r="N4882" s="33" t="s">
        <v>3471</v>
      </c>
      <c r="O4882" s="33" t="s">
        <v>17257</v>
      </c>
      <c r="P4882" s="68">
        <v>2191</v>
      </c>
      <c r="Q4882" s="33" t="s">
        <v>17258</v>
      </c>
      <c r="R4882" s="33" t="s">
        <v>17401</v>
      </c>
      <c r="S4882" s="68">
        <v>55792</v>
      </c>
      <c r="T4882" s="69" t="s">
        <v>17402</v>
      </c>
      <c r="U4882" s="33" t="s">
        <v>3704</v>
      </c>
      <c r="V4882" s="33" t="s">
        <v>3704</v>
      </c>
      <c r="W4882" s="33" t="s">
        <v>3705</v>
      </c>
      <c r="X4882" s="33" t="s">
        <v>3471</v>
      </c>
    </row>
    <row r="4883" spans="14:24" x14ac:dyDescent="0.25">
      <c r="N4883" s="33" t="s">
        <v>3471</v>
      </c>
      <c r="O4883" s="33" t="s">
        <v>17257</v>
      </c>
      <c r="P4883" s="68">
        <v>2191</v>
      </c>
      <c r="Q4883" s="33" t="s">
        <v>17258</v>
      </c>
      <c r="R4883" s="33" t="s">
        <v>17403</v>
      </c>
      <c r="S4883" s="68">
        <v>56128</v>
      </c>
      <c r="T4883" s="69" t="s">
        <v>17404</v>
      </c>
      <c r="U4883" s="33" t="s">
        <v>3704</v>
      </c>
      <c r="V4883" s="33" t="s">
        <v>3704</v>
      </c>
      <c r="W4883" s="33" t="s">
        <v>17405</v>
      </c>
      <c r="X4883" s="33" t="s">
        <v>3471</v>
      </c>
    </row>
    <row r="4884" spans="14:24" x14ac:dyDescent="0.25">
      <c r="N4884" s="33" t="s">
        <v>3471</v>
      </c>
      <c r="O4884" s="33" t="s">
        <v>17257</v>
      </c>
      <c r="P4884" s="68">
        <v>2191</v>
      </c>
      <c r="Q4884" s="33" t="s">
        <v>17258</v>
      </c>
      <c r="R4884" s="33" t="s">
        <v>17406</v>
      </c>
      <c r="S4884" s="68">
        <v>56187</v>
      </c>
      <c r="T4884" s="69" t="s">
        <v>17407</v>
      </c>
      <c r="U4884" s="33" t="s">
        <v>3704</v>
      </c>
      <c r="V4884" s="33" t="s">
        <v>3704</v>
      </c>
      <c r="W4884" s="33" t="s">
        <v>3705</v>
      </c>
      <c r="X4884" s="33" t="s">
        <v>3471</v>
      </c>
    </row>
    <row r="4885" spans="14:24" x14ac:dyDescent="0.25">
      <c r="N4885" s="33" t="s">
        <v>3471</v>
      </c>
      <c r="O4885" s="33" t="s">
        <v>17257</v>
      </c>
      <c r="P4885" s="68">
        <v>2191</v>
      </c>
      <c r="Q4885" s="33" t="s">
        <v>17258</v>
      </c>
      <c r="R4885" s="33" t="s">
        <v>17408</v>
      </c>
      <c r="S4885" s="68">
        <v>56211</v>
      </c>
      <c r="T4885" s="69" t="s">
        <v>17409</v>
      </c>
      <c r="U4885" s="33" t="s">
        <v>3704</v>
      </c>
      <c r="V4885" s="33" t="s">
        <v>3704</v>
      </c>
      <c r="W4885" s="33" t="s">
        <v>17410</v>
      </c>
      <c r="X4885" s="33" t="s">
        <v>3471</v>
      </c>
    </row>
    <row r="4886" spans="14:24" x14ac:dyDescent="0.25">
      <c r="N4886" s="33" t="s">
        <v>3471</v>
      </c>
      <c r="O4886" s="33" t="s">
        <v>17257</v>
      </c>
      <c r="P4886" s="68">
        <v>2191</v>
      </c>
      <c r="Q4886" s="33" t="s">
        <v>17258</v>
      </c>
      <c r="R4886" s="33" t="s">
        <v>17411</v>
      </c>
      <c r="S4886" s="68">
        <v>60561</v>
      </c>
      <c r="T4886" s="69" t="s">
        <v>17412</v>
      </c>
      <c r="U4886" s="33" t="s">
        <v>3704</v>
      </c>
      <c r="V4886" s="33" t="s">
        <v>3704</v>
      </c>
      <c r="W4886" s="33" t="s">
        <v>3705</v>
      </c>
      <c r="X4886" s="33" t="s">
        <v>3471</v>
      </c>
    </row>
    <row r="4887" spans="14:24" x14ac:dyDescent="0.25">
      <c r="N4887" s="33" t="s">
        <v>3471</v>
      </c>
      <c r="O4887" s="33" t="s">
        <v>17257</v>
      </c>
      <c r="P4887" s="68">
        <v>2191</v>
      </c>
      <c r="Q4887" s="33" t="s">
        <v>17258</v>
      </c>
      <c r="R4887" s="33" t="s">
        <v>17413</v>
      </c>
      <c r="S4887" s="68">
        <v>60564</v>
      </c>
      <c r="T4887" s="69" t="s">
        <v>17414</v>
      </c>
      <c r="U4887" s="33" t="s">
        <v>3704</v>
      </c>
      <c r="V4887" s="33" t="s">
        <v>3704</v>
      </c>
      <c r="W4887" s="33" t="s">
        <v>3705</v>
      </c>
      <c r="X4887" s="33" t="s">
        <v>3471</v>
      </c>
    </row>
    <row r="4888" spans="14:24" x14ac:dyDescent="0.25">
      <c r="N4888" s="33" t="s">
        <v>3471</v>
      </c>
      <c r="O4888" s="33" t="s">
        <v>17257</v>
      </c>
      <c r="P4888" s="68">
        <v>2191</v>
      </c>
      <c r="Q4888" s="33" t="s">
        <v>17258</v>
      </c>
      <c r="R4888" s="33" t="s">
        <v>17415</v>
      </c>
      <c r="S4888" s="68">
        <v>59128</v>
      </c>
      <c r="T4888" s="69" t="s">
        <v>17416</v>
      </c>
      <c r="U4888" s="33" t="s">
        <v>3704</v>
      </c>
      <c r="V4888" s="33" t="s">
        <v>3704</v>
      </c>
      <c r="W4888" s="33" t="s">
        <v>17417</v>
      </c>
      <c r="X4888" s="33" t="s">
        <v>3471</v>
      </c>
    </row>
    <row r="4889" spans="14:24" x14ac:dyDescent="0.25">
      <c r="N4889" s="33" t="s">
        <v>3471</v>
      </c>
      <c r="O4889" s="33" t="s">
        <v>17257</v>
      </c>
      <c r="P4889" s="68">
        <v>2191</v>
      </c>
      <c r="Q4889" s="33" t="s">
        <v>17258</v>
      </c>
      <c r="R4889" s="33" t="s">
        <v>17418</v>
      </c>
      <c r="S4889" s="68">
        <v>28306</v>
      </c>
      <c r="T4889" s="69" t="s">
        <v>17419</v>
      </c>
      <c r="U4889" s="33" t="s">
        <v>3704</v>
      </c>
      <c r="V4889" s="33" t="s">
        <v>3704</v>
      </c>
      <c r="W4889" s="33" t="s">
        <v>3705</v>
      </c>
      <c r="X4889" s="33" t="s">
        <v>3471</v>
      </c>
    </row>
    <row r="4890" spans="14:24" x14ac:dyDescent="0.25">
      <c r="N4890" s="33" t="s">
        <v>3471</v>
      </c>
      <c r="O4890" s="33" t="s">
        <v>17257</v>
      </c>
      <c r="P4890" s="68">
        <v>2191</v>
      </c>
      <c r="Q4890" s="33" t="s">
        <v>17258</v>
      </c>
      <c r="R4890" s="33" t="s">
        <v>17420</v>
      </c>
      <c r="S4890" s="68">
        <v>11035</v>
      </c>
      <c r="T4890" s="69" t="s">
        <v>17421</v>
      </c>
      <c r="U4890" s="33" t="s">
        <v>3704</v>
      </c>
      <c r="V4890" s="33" t="s">
        <v>3704</v>
      </c>
      <c r="W4890" s="33" t="s">
        <v>3705</v>
      </c>
      <c r="X4890" s="33" t="s">
        <v>3471</v>
      </c>
    </row>
    <row r="4891" spans="14:24" x14ac:dyDescent="0.25">
      <c r="N4891" s="33" t="s">
        <v>3471</v>
      </c>
      <c r="O4891" s="33" t="s">
        <v>17257</v>
      </c>
      <c r="P4891" s="68">
        <v>2191</v>
      </c>
      <c r="Q4891" s="33" t="s">
        <v>17258</v>
      </c>
      <c r="R4891" s="33" t="s">
        <v>17422</v>
      </c>
      <c r="S4891" s="68">
        <v>59159</v>
      </c>
      <c r="T4891" s="69" t="s">
        <v>17423</v>
      </c>
      <c r="U4891" s="33" t="s">
        <v>3704</v>
      </c>
      <c r="V4891" s="33" t="s">
        <v>3704</v>
      </c>
      <c r="W4891" s="33" t="s">
        <v>3705</v>
      </c>
      <c r="X4891" s="33" t="s">
        <v>3471</v>
      </c>
    </row>
    <row r="4892" spans="14:24" x14ac:dyDescent="0.25">
      <c r="N4892" s="33" t="s">
        <v>3471</v>
      </c>
      <c r="O4892" s="33" t="s">
        <v>17257</v>
      </c>
      <c r="P4892" s="68">
        <v>2191</v>
      </c>
      <c r="Q4892" s="33" t="s">
        <v>17258</v>
      </c>
      <c r="R4892" s="33" t="s">
        <v>17424</v>
      </c>
      <c r="S4892" s="68">
        <v>59156</v>
      </c>
      <c r="T4892" s="69" t="s">
        <v>17425</v>
      </c>
      <c r="U4892" s="33" t="s">
        <v>3704</v>
      </c>
      <c r="V4892" s="33" t="s">
        <v>3704</v>
      </c>
      <c r="W4892" s="33" t="s">
        <v>3705</v>
      </c>
      <c r="X4892" s="33" t="s">
        <v>3471</v>
      </c>
    </row>
    <row r="4893" spans="14:24" x14ac:dyDescent="0.25">
      <c r="N4893" s="33" t="s">
        <v>3471</v>
      </c>
      <c r="O4893" s="33" t="s">
        <v>17257</v>
      </c>
      <c r="P4893" s="68">
        <v>2191</v>
      </c>
      <c r="Q4893" s="33" t="s">
        <v>17258</v>
      </c>
      <c r="R4893" s="33" t="s">
        <v>17426</v>
      </c>
      <c r="S4893" s="68">
        <v>46633</v>
      </c>
      <c r="T4893" s="69" t="s">
        <v>17427</v>
      </c>
      <c r="U4893" s="33" t="s">
        <v>3704</v>
      </c>
      <c r="V4893" s="33" t="s">
        <v>3704</v>
      </c>
      <c r="W4893" s="33" t="s">
        <v>17428</v>
      </c>
      <c r="X4893" s="33" t="s">
        <v>3471</v>
      </c>
    </row>
    <row r="4894" spans="14:24" x14ac:dyDescent="0.25">
      <c r="N4894" s="33" t="s">
        <v>3471</v>
      </c>
      <c r="O4894" s="33" t="s">
        <v>17257</v>
      </c>
      <c r="P4894" s="68">
        <v>2191</v>
      </c>
      <c r="Q4894" s="33" t="s">
        <v>17258</v>
      </c>
      <c r="R4894" s="33" t="s">
        <v>17429</v>
      </c>
      <c r="S4894" s="68">
        <v>59158</v>
      </c>
      <c r="T4894" s="69" t="s">
        <v>17430</v>
      </c>
      <c r="U4894" s="33" t="s">
        <v>3704</v>
      </c>
      <c r="V4894" s="33" t="s">
        <v>3704</v>
      </c>
      <c r="W4894" s="33" t="s">
        <v>3705</v>
      </c>
      <c r="X4894" s="33" t="s">
        <v>3471</v>
      </c>
    </row>
    <row r="4895" spans="14:24" x14ac:dyDescent="0.25">
      <c r="N4895" s="33" t="s">
        <v>3471</v>
      </c>
      <c r="O4895" s="33" t="s">
        <v>17257</v>
      </c>
      <c r="P4895" s="68">
        <v>2191</v>
      </c>
      <c r="Q4895" s="33" t="s">
        <v>17258</v>
      </c>
      <c r="R4895" s="33" t="s">
        <v>17431</v>
      </c>
      <c r="S4895" s="68">
        <v>24922</v>
      </c>
      <c r="T4895" s="69" t="s">
        <v>17432</v>
      </c>
      <c r="U4895" s="33" t="s">
        <v>3704</v>
      </c>
      <c r="V4895" s="33" t="s">
        <v>3704</v>
      </c>
      <c r="W4895" s="33" t="s">
        <v>3705</v>
      </c>
      <c r="X4895" s="33" t="s">
        <v>3471</v>
      </c>
    </row>
    <row r="4896" spans="14:24" x14ac:dyDescent="0.25">
      <c r="N4896" s="33" t="s">
        <v>3471</v>
      </c>
      <c r="O4896" s="33" t="s">
        <v>17257</v>
      </c>
      <c r="P4896" s="68">
        <v>2191</v>
      </c>
      <c r="Q4896" s="33" t="s">
        <v>17258</v>
      </c>
      <c r="R4896" s="33" t="s">
        <v>17433</v>
      </c>
      <c r="S4896" s="68">
        <v>59148</v>
      </c>
      <c r="T4896" s="69" t="s">
        <v>17434</v>
      </c>
      <c r="U4896" s="33" t="s">
        <v>3704</v>
      </c>
      <c r="V4896" s="33" t="s">
        <v>3704</v>
      </c>
      <c r="W4896" s="33" t="s">
        <v>3705</v>
      </c>
      <c r="X4896" s="33" t="s">
        <v>3471</v>
      </c>
    </row>
    <row r="4897" spans="14:24" x14ac:dyDescent="0.25">
      <c r="N4897" s="33" t="s">
        <v>3471</v>
      </c>
      <c r="O4897" s="33" t="s">
        <v>17257</v>
      </c>
      <c r="P4897" s="68">
        <v>2191</v>
      </c>
      <c r="Q4897" s="33" t="s">
        <v>17258</v>
      </c>
      <c r="R4897" s="33" t="s">
        <v>17435</v>
      </c>
      <c r="S4897" s="68">
        <v>42620</v>
      </c>
      <c r="T4897" s="69" t="s">
        <v>17436</v>
      </c>
      <c r="U4897" s="33" t="s">
        <v>3704</v>
      </c>
      <c r="V4897" s="33" t="s">
        <v>3704</v>
      </c>
      <c r="W4897" s="33" t="s">
        <v>17437</v>
      </c>
      <c r="X4897" s="33" t="s">
        <v>3471</v>
      </c>
    </row>
    <row r="4898" spans="14:24" x14ac:dyDescent="0.25">
      <c r="N4898" s="33" t="s">
        <v>3471</v>
      </c>
      <c r="O4898" s="33" t="s">
        <v>17257</v>
      </c>
      <c r="P4898" s="68">
        <v>2191</v>
      </c>
      <c r="Q4898" s="33" t="s">
        <v>17258</v>
      </c>
      <c r="R4898" s="33" t="s">
        <v>17438</v>
      </c>
      <c r="S4898" s="68">
        <v>61040</v>
      </c>
      <c r="T4898" s="69" t="s">
        <v>17439</v>
      </c>
      <c r="U4898" s="33" t="s">
        <v>3704</v>
      </c>
      <c r="V4898" s="33" t="s">
        <v>3704</v>
      </c>
      <c r="W4898" s="33" t="s">
        <v>3705</v>
      </c>
      <c r="X4898" s="33" t="s">
        <v>3471</v>
      </c>
    </row>
    <row r="4899" spans="14:24" x14ac:dyDescent="0.25">
      <c r="N4899" s="33" t="s">
        <v>3471</v>
      </c>
      <c r="O4899" s="33" t="s">
        <v>17257</v>
      </c>
      <c r="P4899" s="68">
        <v>2191</v>
      </c>
      <c r="Q4899" s="33" t="s">
        <v>17258</v>
      </c>
      <c r="R4899" s="33" t="s">
        <v>17440</v>
      </c>
      <c r="S4899" s="68">
        <v>22002</v>
      </c>
      <c r="T4899" s="69" t="s">
        <v>17441</v>
      </c>
      <c r="U4899" s="33" t="s">
        <v>3704</v>
      </c>
      <c r="V4899" s="33" t="s">
        <v>3704</v>
      </c>
      <c r="W4899" s="33" t="s">
        <v>4472</v>
      </c>
      <c r="X4899" s="33" t="s">
        <v>3471</v>
      </c>
    </row>
    <row r="4900" spans="14:24" x14ac:dyDescent="0.25">
      <c r="N4900" s="33" t="s">
        <v>3471</v>
      </c>
      <c r="O4900" s="33" t="s">
        <v>17257</v>
      </c>
      <c r="P4900" s="68">
        <v>2191</v>
      </c>
      <c r="Q4900" s="33" t="s">
        <v>17258</v>
      </c>
      <c r="R4900" s="33" t="s">
        <v>17442</v>
      </c>
      <c r="S4900" s="68">
        <v>59155</v>
      </c>
      <c r="T4900" s="69" t="s">
        <v>17443</v>
      </c>
      <c r="U4900" s="33" t="s">
        <v>3704</v>
      </c>
      <c r="V4900" s="33" t="s">
        <v>3704</v>
      </c>
      <c r="W4900" s="33" t="s">
        <v>4472</v>
      </c>
      <c r="X4900" s="33" t="s">
        <v>3471</v>
      </c>
    </row>
    <row r="4901" spans="14:24" x14ac:dyDescent="0.25">
      <c r="N4901" s="33" t="s">
        <v>3471</v>
      </c>
      <c r="O4901" s="33" t="s">
        <v>17257</v>
      </c>
      <c r="P4901" s="68">
        <v>2191</v>
      </c>
      <c r="Q4901" s="33" t="s">
        <v>17258</v>
      </c>
      <c r="R4901" s="33" t="s">
        <v>17444</v>
      </c>
      <c r="S4901" s="68">
        <v>24918</v>
      </c>
      <c r="T4901" s="69" t="s">
        <v>17445</v>
      </c>
      <c r="U4901" s="33" t="s">
        <v>3704</v>
      </c>
      <c r="V4901" s="33" t="s">
        <v>3704</v>
      </c>
      <c r="W4901" s="33" t="s">
        <v>3705</v>
      </c>
      <c r="X4901" s="33" t="s">
        <v>3471</v>
      </c>
    </row>
    <row r="4902" spans="14:24" x14ac:dyDescent="0.25">
      <c r="N4902" s="33" t="s">
        <v>3471</v>
      </c>
      <c r="O4902" s="33" t="s">
        <v>17257</v>
      </c>
      <c r="P4902" s="68">
        <v>2191</v>
      </c>
      <c r="Q4902" s="33" t="s">
        <v>17258</v>
      </c>
      <c r="R4902" s="33" t="s">
        <v>17446</v>
      </c>
      <c r="S4902" s="68">
        <v>25017</v>
      </c>
      <c r="T4902" s="69" t="s">
        <v>17447</v>
      </c>
      <c r="U4902" s="33" t="s">
        <v>3704</v>
      </c>
      <c r="V4902" s="33" t="s">
        <v>3704</v>
      </c>
      <c r="W4902" s="33" t="s">
        <v>3705</v>
      </c>
      <c r="X4902" s="33" t="s">
        <v>3471</v>
      </c>
    </row>
    <row r="4903" spans="14:24" x14ac:dyDescent="0.25">
      <c r="N4903" s="33" t="s">
        <v>3471</v>
      </c>
      <c r="O4903" s="33" t="s">
        <v>17257</v>
      </c>
      <c r="P4903" s="68">
        <v>2191</v>
      </c>
      <c r="Q4903" s="33" t="s">
        <v>17258</v>
      </c>
      <c r="R4903" s="33" t="s">
        <v>17448</v>
      </c>
      <c r="S4903" s="68">
        <v>6393</v>
      </c>
      <c r="T4903" s="33" t="s">
        <v>17449</v>
      </c>
      <c r="U4903" s="33" t="s">
        <v>3704</v>
      </c>
      <c r="V4903" s="33" t="s">
        <v>3704</v>
      </c>
      <c r="W4903" s="33" t="s">
        <v>3705</v>
      </c>
      <c r="X4903" s="33" t="s">
        <v>3471</v>
      </c>
    </row>
    <row r="4904" spans="14:24" x14ac:dyDescent="0.25">
      <c r="N4904" s="33" t="s">
        <v>3471</v>
      </c>
      <c r="O4904" s="33" t="s">
        <v>17257</v>
      </c>
      <c r="P4904" s="68">
        <v>2191</v>
      </c>
      <c r="Q4904" s="33" t="s">
        <v>17258</v>
      </c>
      <c r="R4904" s="33" t="s">
        <v>17450</v>
      </c>
      <c r="S4904" s="68">
        <v>17774</v>
      </c>
      <c r="T4904" s="69" t="s">
        <v>17451</v>
      </c>
      <c r="U4904" s="33" t="s">
        <v>3704</v>
      </c>
      <c r="V4904" s="33" t="s">
        <v>3704</v>
      </c>
      <c r="W4904" s="33" t="s">
        <v>3705</v>
      </c>
      <c r="X4904" s="33" t="s">
        <v>3471</v>
      </c>
    </row>
    <row r="4905" spans="14:24" x14ac:dyDescent="0.25">
      <c r="N4905" s="33" t="s">
        <v>3471</v>
      </c>
      <c r="O4905" s="33" t="s">
        <v>17257</v>
      </c>
      <c r="P4905" s="68">
        <v>2191</v>
      </c>
      <c r="Q4905" s="33" t="s">
        <v>17258</v>
      </c>
      <c r="R4905" s="33" t="s">
        <v>17452</v>
      </c>
      <c r="S4905" s="68">
        <v>11180</v>
      </c>
      <c r="T4905" s="69" t="s">
        <v>17453</v>
      </c>
      <c r="U4905" s="33" t="s">
        <v>3704</v>
      </c>
      <c r="V4905" s="33" t="s">
        <v>3704</v>
      </c>
      <c r="W4905" s="33" t="s">
        <v>3705</v>
      </c>
      <c r="X4905" s="33" t="s">
        <v>3471</v>
      </c>
    </row>
    <row r="4906" spans="14:24" x14ac:dyDescent="0.25">
      <c r="N4906" s="33" t="s">
        <v>3471</v>
      </c>
      <c r="O4906" s="33" t="s">
        <v>17257</v>
      </c>
      <c r="P4906" s="68">
        <v>2191</v>
      </c>
      <c r="Q4906" s="33" t="s">
        <v>17258</v>
      </c>
      <c r="R4906" s="33" t="s">
        <v>17454</v>
      </c>
      <c r="S4906" s="68">
        <v>4969</v>
      </c>
      <c r="T4906" s="33" t="s">
        <v>17455</v>
      </c>
      <c r="U4906" s="33" t="s">
        <v>3704</v>
      </c>
      <c r="V4906" s="33" t="s">
        <v>3704</v>
      </c>
      <c r="W4906" s="33" t="s">
        <v>3705</v>
      </c>
      <c r="X4906" s="33" t="s">
        <v>3471</v>
      </c>
    </row>
    <row r="4907" spans="14:24" x14ac:dyDescent="0.25">
      <c r="N4907" s="33" t="s">
        <v>3471</v>
      </c>
      <c r="O4907" s="33" t="s">
        <v>17257</v>
      </c>
      <c r="P4907" s="68">
        <v>2191</v>
      </c>
      <c r="Q4907" s="33" t="s">
        <v>17258</v>
      </c>
      <c r="R4907" s="33" t="s">
        <v>17456</v>
      </c>
      <c r="S4907" s="68">
        <v>59261</v>
      </c>
      <c r="T4907" s="69" t="s">
        <v>17457</v>
      </c>
      <c r="U4907" s="33" t="s">
        <v>3704</v>
      </c>
      <c r="V4907" s="33" t="s">
        <v>3704</v>
      </c>
      <c r="W4907" s="33" t="s">
        <v>3705</v>
      </c>
      <c r="X4907" s="33" t="s">
        <v>3471</v>
      </c>
    </row>
    <row r="4908" spans="14:24" x14ac:dyDescent="0.25">
      <c r="N4908" s="33" t="s">
        <v>3471</v>
      </c>
      <c r="O4908" s="33" t="s">
        <v>17257</v>
      </c>
      <c r="P4908" s="68">
        <v>2191</v>
      </c>
      <c r="Q4908" s="33" t="s">
        <v>17258</v>
      </c>
      <c r="R4908" s="33" t="s">
        <v>17458</v>
      </c>
      <c r="S4908" s="68">
        <v>59258</v>
      </c>
      <c r="T4908" s="69" t="s">
        <v>17459</v>
      </c>
      <c r="U4908" s="33" t="s">
        <v>3704</v>
      </c>
      <c r="V4908" s="33" t="s">
        <v>3704</v>
      </c>
      <c r="W4908" s="33" t="s">
        <v>3705</v>
      </c>
      <c r="X4908" s="33" t="s">
        <v>3471</v>
      </c>
    </row>
    <row r="4909" spans="14:24" x14ac:dyDescent="0.25">
      <c r="N4909" s="33" t="s">
        <v>3471</v>
      </c>
      <c r="O4909" s="33" t="s">
        <v>17257</v>
      </c>
      <c r="P4909" s="68">
        <v>2191</v>
      </c>
      <c r="Q4909" s="33" t="s">
        <v>17258</v>
      </c>
      <c r="R4909" s="33" t="s">
        <v>17460</v>
      </c>
      <c r="S4909" s="68">
        <v>59211</v>
      </c>
      <c r="T4909" s="69" t="s">
        <v>17461</v>
      </c>
      <c r="U4909" s="33" t="s">
        <v>3704</v>
      </c>
      <c r="V4909" s="33" t="s">
        <v>3704</v>
      </c>
      <c r="W4909" s="33" t="s">
        <v>12385</v>
      </c>
      <c r="X4909" s="33" t="s">
        <v>3471</v>
      </c>
    </row>
    <row r="4910" spans="14:24" x14ac:dyDescent="0.25">
      <c r="N4910" s="33" t="s">
        <v>3471</v>
      </c>
      <c r="O4910" s="33" t="s">
        <v>17257</v>
      </c>
      <c r="P4910" s="68">
        <v>2191</v>
      </c>
      <c r="Q4910" s="33" t="s">
        <v>17258</v>
      </c>
      <c r="R4910" s="33" t="s">
        <v>17462</v>
      </c>
      <c r="S4910" s="68">
        <v>25019</v>
      </c>
      <c r="T4910" s="69" t="s">
        <v>17463</v>
      </c>
      <c r="U4910" s="33" t="s">
        <v>3708</v>
      </c>
      <c r="V4910" s="33" t="s">
        <v>3708</v>
      </c>
      <c r="W4910" s="33" t="s">
        <v>3792</v>
      </c>
      <c r="X4910" s="33" t="s">
        <v>3471</v>
      </c>
    </row>
    <row r="4911" spans="14:24" x14ac:dyDescent="0.25">
      <c r="N4911" s="33" t="s">
        <v>3471</v>
      </c>
      <c r="O4911" s="33" t="s">
        <v>17257</v>
      </c>
      <c r="P4911" s="68">
        <v>2191</v>
      </c>
      <c r="Q4911" s="33" t="s">
        <v>17258</v>
      </c>
      <c r="R4911" s="33" t="s">
        <v>17464</v>
      </c>
      <c r="S4911" s="68">
        <v>25022</v>
      </c>
      <c r="T4911" s="69" t="s">
        <v>17465</v>
      </c>
      <c r="U4911" s="33" t="s">
        <v>3708</v>
      </c>
      <c r="V4911" s="33" t="s">
        <v>3708</v>
      </c>
      <c r="W4911" s="33" t="s">
        <v>3792</v>
      </c>
      <c r="X4911" s="33" t="s">
        <v>3471</v>
      </c>
    </row>
    <row r="4912" spans="14:24" x14ac:dyDescent="0.25">
      <c r="N4912" s="33" t="s">
        <v>3471</v>
      </c>
      <c r="O4912" s="33" t="s">
        <v>17257</v>
      </c>
      <c r="P4912" s="68">
        <v>2191</v>
      </c>
      <c r="Q4912" s="33" t="s">
        <v>17258</v>
      </c>
      <c r="R4912" s="33" t="s">
        <v>17466</v>
      </c>
      <c r="S4912" s="68">
        <v>26775</v>
      </c>
      <c r="T4912" s="69" t="s">
        <v>17467</v>
      </c>
      <c r="U4912" s="33" t="s">
        <v>3704</v>
      </c>
      <c r="V4912" s="33" t="s">
        <v>3704</v>
      </c>
      <c r="W4912" s="33" t="s">
        <v>3705</v>
      </c>
      <c r="X4912" s="33" t="s">
        <v>3471</v>
      </c>
    </row>
    <row r="4913" spans="14:24" x14ac:dyDescent="0.25">
      <c r="N4913" s="33" t="s">
        <v>3471</v>
      </c>
      <c r="O4913" s="33" t="s">
        <v>17257</v>
      </c>
      <c r="P4913" s="68">
        <v>2191</v>
      </c>
      <c r="Q4913" s="33" t="s">
        <v>17258</v>
      </c>
      <c r="R4913" s="33" t="s">
        <v>17468</v>
      </c>
      <c r="S4913" s="68">
        <v>59215</v>
      </c>
      <c r="T4913" s="69" t="s">
        <v>17469</v>
      </c>
      <c r="U4913" s="33" t="s">
        <v>3704</v>
      </c>
      <c r="V4913" s="33" t="s">
        <v>3704</v>
      </c>
      <c r="W4913" s="33" t="s">
        <v>3705</v>
      </c>
      <c r="X4913" s="33" t="s">
        <v>3471</v>
      </c>
    </row>
    <row r="4914" spans="14:24" x14ac:dyDescent="0.25">
      <c r="N4914" s="33" t="s">
        <v>3471</v>
      </c>
      <c r="O4914" s="33" t="s">
        <v>17257</v>
      </c>
      <c r="P4914" s="68">
        <v>2191</v>
      </c>
      <c r="Q4914" s="33" t="s">
        <v>17258</v>
      </c>
      <c r="R4914" s="33" t="s">
        <v>17470</v>
      </c>
      <c r="S4914" s="68">
        <v>56414</v>
      </c>
      <c r="T4914" s="33" t="s">
        <v>17471</v>
      </c>
      <c r="U4914" s="33" t="s">
        <v>3704</v>
      </c>
      <c r="V4914" s="33" t="s">
        <v>3704</v>
      </c>
      <c r="W4914" s="33" t="s">
        <v>3705</v>
      </c>
      <c r="X4914" s="33" t="s">
        <v>3471</v>
      </c>
    </row>
    <row r="4915" spans="14:24" x14ac:dyDescent="0.25">
      <c r="N4915" s="33" t="s">
        <v>3471</v>
      </c>
      <c r="O4915" s="33" t="s">
        <v>17257</v>
      </c>
      <c r="P4915" s="68">
        <v>2191</v>
      </c>
      <c r="Q4915" s="33" t="s">
        <v>17258</v>
      </c>
      <c r="R4915" s="33" t="s">
        <v>17472</v>
      </c>
      <c r="S4915" s="68">
        <v>25179</v>
      </c>
      <c r="T4915" s="69" t="s">
        <v>17473</v>
      </c>
      <c r="U4915" s="33" t="s">
        <v>3708</v>
      </c>
      <c r="V4915" s="33" t="s">
        <v>3708</v>
      </c>
      <c r="W4915" s="33" t="s">
        <v>3792</v>
      </c>
      <c r="X4915" s="33" t="s">
        <v>3471</v>
      </c>
    </row>
    <row r="4916" spans="14:24" x14ac:dyDescent="0.25">
      <c r="N4916" s="33" t="s">
        <v>3471</v>
      </c>
      <c r="O4916" s="33" t="s">
        <v>17257</v>
      </c>
      <c r="P4916" s="68">
        <v>2191</v>
      </c>
      <c r="Q4916" s="33" t="s">
        <v>17258</v>
      </c>
      <c r="R4916" s="33" t="s">
        <v>17474</v>
      </c>
      <c r="S4916" s="68">
        <v>25216</v>
      </c>
      <c r="T4916" s="69" t="s">
        <v>17475</v>
      </c>
      <c r="U4916" s="33" t="s">
        <v>3708</v>
      </c>
      <c r="V4916" s="33" t="s">
        <v>3708</v>
      </c>
      <c r="W4916" s="33" t="s">
        <v>3792</v>
      </c>
      <c r="X4916" s="33" t="s">
        <v>3471</v>
      </c>
    </row>
    <row r="4917" spans="14:24" x14ac:dyDescent="0.25">
      <c r="N4917" s="33" t="s">
        <v>3471</v>
      </c>
      <c r="O4917" s="33" t="s">
        <v>17257</v>
      </c>
      <c r="P4917" s="68">
        <v>2191</v>
      </c>
      <c r="Q4917" s="33" t="s">
        <v>17258</v>
      </c>
      <c r="R4917" s="33" t="s">
        <v>17476</v>
      </c>
      <c r="S4917" s="68">
        <v>60874</v>
      </c>
      <c r="T4917" s="69" t="s">
        <v>17477</v>
      </c>
      <c r="U4917" s="33" t="s">
        <v>3704</v>
      </c>
      <c r="V4917" s="33" t="s">
        <v>3704</v>
      </c>
      <c r="W4917" s="33" t="s">
        <v>4472</v>
      </c>
      <c r="X4917" s="33" t="s">
        <v>3471</v>
      </c>
    </row>
    <row r="4918" spans="14:24" x14ac:dyDescent="0.25">
      <c r="N4918" s="33" t="s">
        <v>3471</v>
      </c>
      <c r="O4918" s="33" t="s">
        <v>17257</v>
      </c>
      <c r="P4918" s="68">
        <v>2191</v>
      </c>
      <c r="Q4918" s="33" t="s">
        <v>17258</v>
      </c>
      <c r="R4918" s="33" t="s">
        <v>17478</v>
      </c>
      <c r="S4918" s="68">
        <v>25181</v>
      </c>
      <c r="T4918" s="69" t="s">
        <v>17479</v>
      </c>
      <c r="U4918" s="33" t="s">
        <v>3708</v>
      </c>
      <c r="V4918" s="33" t="s">
        <v>3708</v>
      </c>
      <c r="W4918" s="33" t="s">
        <v>3792</v>
      </c>
      <c r="X4918" s="33" t="s">
        <v>3471</v>
      </c>
    </row>
    <row r="4919" spans="14:24" x14ac:dyDescent="0.25">
      <c r="N4919" s="33" t="s">
        <v>3471</v>
      </c>
      <c r="O4919" s="33" t="s">
        <v>17257</v>
      </c>
      <c r="P4919" s="68">
        <v>2191</v>
      </c>
      <c r="Q4919" s="33" t="s">
        <v>17258</v>
      </c>
      <c r="R4919" s="33" t="s">
        <v>17480</v>
      </c>
      <c r="S4919" s="68">
        <v>25217</v>
      </c>
      <c r="T4919" s="69" t="s">
        <v>17481</v>
      </c>
      <c r="U4919" s="33" t="s">
        <v>3708</v>
      </c>
      <c r="V4919" s="33" t="s">
        <v>3708</v>
      </c>
      <c r="W4919" s="33" t="s">
        <v>3792</v>
      </c>
      <c r="X4919" s="33" t="s">
        <v>3471</v>
      </c>
    </row>
    <row r="4920" spans="14:24" x14ac:dyDescent="0.25">
      <c r="N4920" s="33" t="s">
        <v>3471</v>
      </c>
      <c r="O4920" s="33" t="s">
        <v>17257</v>
      </c>
      <c r="P4920" s="68">
        <v>2191</v>
      </c>
      <c r="Q4920" s="33" t="s">
        <v>17258</v>
      </c>
      <c r="R4920" s="33" t="s">
        <v>17482</v>
      </c>
      <c r="S4920" s="68">
        <v>25450</v>
      </c>
      <c r="T4920" s="69" t="s">
        <v>17483</v>
      </c>
      <c r="U4920" s="33" t="s">
        <v>12461</v>
      </c>
      <c r="V4920" s="33" t="s">
        <v>12461</v>
      </c>
      <c r="W4920" s="33" t="s">
        <v>17484</v>
      </c>
      <c r="X4920" s="33" t="s">
        <v>3471</v>
      </c>
    </row>
    <row r="4921" spans="14:24" x14ac:dyDescent="0.25">
      <c r="N4921" s="33" t="s">
        <v>3471</v>
      </c>
      <c r="O4921" s="33" t="s">
        <v>17257</v>
      </c>
      <c r="P4921" s="68">
        <v>2191</v>
      </c>
      <c r="Q4921" s="33" t="s">
        <v>17258</v>
      </c>
      <c r="R4921" s="33" t="s">
        <v>17485</v>
      </c>
      <c r="S4921" s="68">
        <v>25218</v>
      </c>
      <c r="T4921" s="69" t="s">
        <v>17486</v>
      </c>
      <c r="U4921" s="33" t="s">
        <v>12461</v>
      </c>
      <c r="V4921" s="33" t="s">
        <v>12461</v>
      </c>
      <c r="W4921" s="33" t="s">
        <v>17487</v>
      </c>
      <c r="X4921" s="33" t="s">
        <v>3471</v>
      </c>
    </row>
    <row r="4922" spans="14:24" x14ac:dyDescent="0.25">
      <c r="N4922" s="33" t="s">
        <v>3471</v>
      </c>
      <c r="O4922" s="33" t="s">
        <v>17257</v>
      </c>
      <c r="P4922" s="68">
        <v>2191</v>
      </c>
      <c r="Q4922" s="33" t="s">
        <v>17258</v>
      </c>
      <c r="R4922" s="33" t="s">
        <v>17488</v>
      </c>
      <c r="S4922" s="68">
        <v>46582</v>
      </c>
      <c r="T4922" s="69" t="s">
        <v>17489</v>
      </c>
      <c r="U4922" s="33" t="s">
        <v>3704</v>
      </c>
      <c r="V4922" s="33" t="s">
        <v>3704</v>
      </c>
      <c r="W4922" s="33" t="s">
        <v>3705</v>
      </c>
      <c r="X4922" s="33" t="s">
        <v>3471</v>
      </c>
    </row>
    <row r="4923" spans="14:24" x14ac:dyDescent="0.25">
      <c r="N4923" s="33" t="s">
        <v>3471</v>
      </c>
      <c r="O4923" s="33" t="s">
        <v>17257</v>
      </c>
      <c r="P4923" s="68">
        <v>2191</v>
      </c>
      <c r="Q4923" s="33" t="s">
        <v>17258</v>
      </c>
      <c r="R4923" s="33" t="s">
        <v>17490</v>
      </c>
      <c r="S4923" s="68">
        <v>59489</v>
      </c>
      <c r="T4923" s="69" t="s">
        <v>17491</v>
      </c>
      <c r="U4923" s="33" t="s">
        <v>3704</v>
      </c>
      <c r="V4923" s="33" t="s">
        <v>3704</v>
      </c>
      <c r="W4923" s="33" t="s">
        <v>3705</v>
      </c>
      <c r="X4923" s="33" t="s">
        <v>3471</v>
      </c>
    </row>
    <row r="4924" spans="14:24" x14ac:dyDescent="0.25">
      <c r="N4924" s="33" t="s">
        <v>3471</v>
      </c>
      <c r="O4924" s="33" t="s">
        <v>17257</v>
      </c>
      <c r="P4924" s="68">
        <v>2191</v>
      </c>
      <c r="Q4924" s="33" t="s">
        <v>17258</v>
      </c>
      <c r="R4924" s="33" t="s">
        <v>17492</v>
      </c>
      <c r="S4924" s="68">
        <v>60399</v>
      </c>
      <c r="T4924" s="69" t="s">
        <v>17493</v>
      </c>
      <c r="U4924" s="33" t="s">
        <v>3704</v>
      </c>
      <c r="V4924" s="33" t="s">
        <v>3704</v>
      </c>
      <c r="W4924" s="33" t="s">
        <v>3705</v>
      </c>
      <c r="X4924" s="33" t="s">
        <v>3471</v>
      </c>
    </row>
    <row r="4925" spans="14:24" x14ac:dyDescent="0.25">
      <c r="N4925" s="33" t="s">
        <v>3471</v>
      </c>
      <c r="O4925" s="33" t="s">
        <v>17257</v>
      </c>
      <c r="P4925" s="68">
        <v>2191</v>
      </c>
      <c r="Q4925" s="33" t="s">
        <v>17258</v>
      </c>
      <c r="R4925" s="33" t="s">
        <v>17494</v>
      </c>
      <c r="S4925" s="68">
        <v>25221</v>
      </c>
      <c r="T4925" s="69" t="s">
        <v>17495</v>
      </c>
      <c r="U4925" s="33" t="s">
        <v>3704</v>
      </c>
      <c r="V4925" s="33" t="s">
        <v>3704</v>
      </c>
      <c r="W4925" s="33" t="s">
        <v>3705</v>
      </c>
      <c r="X4925" s="33" t="s">
        <v>3471</v>
      </c>
    </row>
    <row r="4926" spans="14:24" x14ac:dyDescent="0.25">
      <c r="N4926" s="33" t="s">
        <v>3471</v>
      </c>
      <c r="O4926" s="33" t="s">
        <v>17257</v>
      </c>
      <c r="P4926" s="68">
        <v>2191</v>
      </c>
      <c r="Q4926" s="33" t="s">
        <v>17258</v>
      </c>
      <c r="R4926" s="33" t="s">
        <v>17496</v>
      </c>
      <c r="S4926" s="68">
        <v>60934</v>
      </c>
      <c r="T4926" s="69" t="s">
        <v>17497</v>
      </c>
      <c r="U4926" s="33" t="s">
        <v>3704</v>
      </c>
      <c r="V4926" s="33" t="s">
        <v>3704</v>
      </c>
      <c r="W4926" s="33" t="s">
        <v>4472</v>
      </c>
      <c r="X4926" s="33" t="s">
        <v>3471</v>
      </c>
    </row>
    <row r="4927" spans="14:24" x14ac:dyDescent="0.25">
      <c r="N4927" s="33" t="s">
        <v>3471</v>
      </c>
      <c r="O4927" s="33" t="s">
        <v>17257</v>
      </c>
      <c r="P4927" s="68">
        <v>2191</v>
      </c>
      <c r="Q4927" s="33" t="s">
        <v>17258</v>
      </c>
      <c r="R4927" s="33" t="s">
        <v>17498</v>
      </c>
      <c r="S4927" s="68">
        <v>25332</v>
      </c>
      <c r="T4927" s="69" t="s">
        <v>17499</v>
      </c>
      <c r="U4927" s="33" t="s">
        <v>3704</v>
      </c>
      <c r="V4927" s="33" t="s">
        <v>3704</v>
      </c>
      <c r="W4927" s="33" t="s">
        <v>3705</v>
      </c>
      <c r="X4927" s="33" t="s">
        <v>3471</v>
      </c>
    </row>
    <row r="4928" spans="14:24" x14ac:dyDescent="0.25">
      <c r="N4928" s="33" t="s">
        <v>3471</v>
      </c>
      <c r="O4928" s="33" t="s">
        <v>17257</v>
      </c>
      <c r="P4928" s="68">
        <v>2191</v>
      </c>
      <c r="Q4928" s="33" t="s">
        <v>17258</v>
      </c>
      <c r="R4928" s="33" t="s">
        <v>17500</v>
      </c>
      <c r="S4928" s="68">
        <v>56411</v>
      </c>
      <c r="T4928" s="69" t="s">
        <v>17501</v>
      </c>
      <c r="U4928" s="33" t="s">
        <v>3704</v>
      </c>
      <c r="V4928" s="33" t="s">
        <v>3704</v>
      </c>
      <c r="W4928" s="33" t="s">
        <v>3705</v>
      </c>
      <c r="X4928" s="33" t="s">
        <v>3471</v>
      </c>
    </row>
    <row r="4929" spans="14:24" x14ac:dyDescent="0.25">
      <c r="N4929" s="33" t="s">
        <v>3471</v>
      </c>
      <c r="O4929" s="33" t="s">
        <v>17257</v>
      </c>
      <c r="P4929" s="68">
        <v>4501</v>
      </c>
      <c r="Q4929" s="33" t="s">
        <v>17502</v>
      </c>
      <c r="R4929" s="33" t="s">
        <v>17503</v>
      </c>
      <c r="S4929" s="68">
        <v>26931</v>
      </c>
      <c r="T4929" s="69" t="s">
        <v>17504</v>
      </c>
      <c r="U4929" s="33" t="s">
        <v>3704</v>
      </c>
      <c r="V4929" s="33" t="s">
        <v>3704</v>
      </c>
      <c r="W4929" s="33" t="s">
        <v>3705</v>
      </c>
      <c r="X4929" s="33" t="s">
        <v>3471</v>
      </c>
    </row>
    <row r="4930" spans="14:24" x14ac:dyDescent="0.25">
      <c r="N4930" s="33" t="s">
        <v>3471</v>
      </c>
      <c r="O4930" s="33" t="s">
        <v>17257</v>
      </c>
      <c r="P4930" s="68">
        <v>4501</v>
      </c>
      <c r="Q4930" s="33" t="s">
        <v>17502</v>
      </c>
      <c r="R4930" s="33" t="s">
        <v>17505</v>
      </c>
      <c r="S4930" s="68">
        <v>27086</v>
      </c>
      <c r="T4930" s="69" t="s">
        <v>17506</v>
      </c>
      <c r="U4930" s="33" t="s">
        <v>3704</v>
      </c>
      <c r="V4930" s="33" t="s">
        <v>3704</v>
      </c>
      <c r="W4930" s="33" t="s">
        <v>3705</v>
      </c>
      <c r="X4930" s="33" t="s">
        <v>3471</v>
      </c>
    </row>
    <row r="4931" spans="14:24" x14ac:dyDescent="0.25">
      <c r="N4931" s="33" t="s">
        <v>3471</v>
      </c>
      <c r="O4931" s="33" t="s">
        <v>17257</v>
      </c>
      <c r="P4931" s="68">
        <v>4501</v>
      </c>
      <c r="Q4931" s="33" t="s">
        <v>17502</v>
      </c>
      <c r="R4931" s="33" t="s">
        <v>17507</v>
      </c>
      <c r="S4931" s="68">
        <v>27096</v>
      </c>
      <c r="T4931" s="69" t="s">
        <v>17508</v>
      </c>
      <c r="U4931" s="33" t="s">
        <v>3704</v>
      </c>
      <c r="V4931" s="33" t="s">
        <v>3704</v>
      </c>
      <c r="W4931" s="33" t="s">
        <v>3705</v>
      </c>
      <c r="X4931" s="33" t="s">
        <v>3471</v>
      </c>
    </row>
    <row r="4932" spans="14:24" x14ac:dyDescent="0.25">
      <c r="N4932" s="33" t="s">
        <v>3471</v>
      </c>
      <c r="O4932" s="33" t="s">
        <v>17257</v>
      </c>
      <c r="P4932" s="68">
        <v>4501</v>
      </c>
      <c r="Q4932" s="33" t="s">
        <v>17502</v>
      </c>
      <c r="R4932" s="33" t="s">
        <v>17509</v>
      </c>
      <c r="S4932" s="68">
        <v>27374</v>
      </c>
      <c r="T4932" s="69" t="s">
        <v>17510</v>
      </c>
      <c r="U4932" s="33" t="s">
        <v>3704</v>
      </c>
      <c r="V4932" s="33" t="s">
        <v>3704</v>
      </c>
      <c r="W4932" s="33" t="s">
        <v>3705</v>
      </c>
      <c r="X4932" s="33" t="s">
        <v>3471</v>
      </c>
    </row>
    <row r="4933" spans="14:24" x14ac:dyDescent="0.25">
      <c r="N4933" s="33" t="s">
        <v>3471</v>
      </c>
      <c r="O4933" s="33" t="s">
        <v>17257</v>
      </c>
      <c r="P4933" s="68">
        <v>4501</v>
      </c>
      <c r="Q4933" s="33" t="s">
        <v>17502</v>
      </c>
      <c r="R4933" s="33" t="s">
        <v>17511</v>
      </c>
      <c r="S4933" s="68">
        <v>27377</v>
      </c>
      <c r="T4933" s="69" t="s">
        <v>17512</v>
      </c>
      <c r="U4933" s="33" t="s">
        <v>3704</v>
      </c>
      <c r="V4933" s="33" t="s">
        <v>3704</v>
      </c>
      <c r="W4933" s="33" t="s">
        <v>3705</v>
      </c>
      <c r="X4933" s="33" t="s">
        <v>3471</v>
      </c>
    </row>
    <row r="4934" spans="14:24" x14ac:dyDescent="0.25">
      <c r="N4934" s="33" t="s">
        <v>3471</v>
      </c>
      <c r="O4934" s="33" t="s">
        <v>17257</v>
      </c>
      <c r="P4934" s="68">
        <v>4501</v>
      </c>
      <c r="Q4934" s="33" t="s">
        <v>17502</v>
      </c>
      <c r="R4934" s="33" t="s">
        <v>17513</v>
      </c>
      <c r="S4934" s="68">
        <v>27408</v>
      </c>
      <c r="T4934" s="69" t="s">
        <v>17514</v>
      </c>
      <c r="U4934" s="33" t="s">
        <v>3704</v>
      </c>
      <c r="V4934" s="33" t="s">
        <v>3704</v>
      </c>
      <c r="W4934" s="33" t="s">
        <v>3705</v>
      </c>
      <c r="X4934" s="33" t="s">
        <v>3471</v>
      </c>
    </row>
    <row r="4935" spans="14:24" x14ac:dyDescent="0.25">
      <c r="N4935" s="33" t="s">
        <v>3471</v>
      </c>
      <c r="O4935" s="33" t="s">
        <v>17257</v>
      </c>
      <c r="P4935" s="68">
        <v>4501</v>
      </c>
      <c r="Q4935" s="33" t="s">
        <v>17502</v>
      </c>
      <c r="R4935" s="33" t="s">
        <v>17515</v>
      </c>
      <c r="S4935" s="68">
        <v>27410</v>
      </c>
      <c r="T4935" s="69" t="s">
        <v>17516</v>
      </c>
      <c r="U4935" s="33" t="s">
        <v>3704</v>
      </c>
      <c r="V4935" s="33" t="s">
        <v>3704</v>
      </c>
      <c r="W4935" s="33" t="s">
        <v>3705</v>
      </c>
      <c r="X4935" s="33" t="s">
        <v>3471</v>
      </c>
    </row>
    <row r="4936" spans="14:24" x14ac:dyDescent="0.25">
      <c r="N4936" s="33" t="s">
        <v>3471</v>
      </c>
      <c r="O4936" s="33" t="s">
        <v>17257</v>
      </c>
      <c r="P4936" s="68">
        <v>4501</v>
      </c>
      <c r="Q4936" s="33" t="s">
        <v>17502</v>
      </c>
      <c r="R4936" s="33" t="s">
        <v>17517</v>
      </c>
      <c r="S4936" s="68">
        <v>27411</v>
      </c>
      <c r="T4936" s="69" t="s">
        <v>17518</v>
      </c>
      <c r="U4936" s="33" t="s">
        <v>3704</v>
      </c>
      <c r="V4936" s="33" t="s">
        <v>3704</v>
      </c>
      <c r="W4936" s="33" t="s">
        <v>3705</v>
      </c>
      <c r="X4936" s="33" t="s">
        <v>3471</v>
      </c>
    </row>
    <row r="4937" spans="14:24" x14ac:dyDescent="0.25">
      <c r="N4937" s="33" t="s">
        <v>3471</v>
      </c>
      <c r="O4937" s="33" t="s">
        <v>17257</v>
      </c>
      <c r="P4937" s="68">
        <v>4501</v>
      </c>
      <c r="Q4937" s="33" t="s">
        <v>17502</v>
      </c>
      <c r="R4937" s="33" t="s">
        <v>17519</v>
      </c>
      <c r="S4937" s="68">
        <v>27413</v>
      </c>
      <c r="T4937" s="69" t="s">
        <v>17520</v>
      </c>
      <c r="U4937" s="33" t="s">
        <v>3704</v>
      </c>
      <c r="V4937" s="33" t="s">
        <v>3704</v>
      </c>
      <c r="W4937" s="33" t="s">
        <v>3705</v>
      </c>
      <c r="X4937" s="33" t="s">
        <v>3471</v>
      </c>
    </row>
    <row r="4938" spans="14:24" x14ac:dyDescent="0.25">
      <c r="N4938" s="33" t="s">
        <v>3471</v>
      </c>
      <c r="O4938" s="33" t="s">
        <v>17257</v>
      </c>
      <c r="P4938" s="68">
        <v>4501</v>
      </c>
      <c r="Q4938" s="33" t="s">
        <v>17502</v>
      </c>
      <c r="R4938" s="33" t="s">
        <v>17521</v>
      </c>
      <c r="S4938" s="68">
        <v>45769</v>
      </c>
      <c r="T4938" s="69" t="s">
        <v>17522</v>
      </c>
      <c r="U4938" s="33" t="s">
        <v>3704</v>
      </c>
      <c r="V4938" s="33" t="s">
        <v>3704</v>
      </c>
      <c r="W4938" s="33" t="s">
        <v>3704</v>
      </c>
      <c r="X4938" s="33" t="s">
        <v>3471</v>
      </c>
    </row>
    <row r="4939" spans="14:24" x14ac:dyDescent="0.25">
      <c r="N4939" s="33" t="s">
        <v>3471</v>
      </c>
      <c r="O4939" s="33" t="s">
        <v>17257</v>
      </c>
      <c r="P4939" s="68">
        <v>4501</v>
      </c>
      <c r="Q4939" s="33" t="s">
        <v>17502</v>
      </c>
      <c r="R4939" s="33" t="s">
        <v>17523</v>
      </c>
      <c r="S4939" s="68">
        <v>46745</v>
      </c>
      <c r="T4939" s="69" t="s">
        <v>17524</v>
      </c>
      <c r="U4939" s="33" t="s">
        <v>3704</v>
      </c>
      <c r="V4939" s="33" t="s">
        <v>3704</v>
      </c>
      <c r="W4939" s="33" t="s">
        <v>3704</v>
      </c>
      <c r="X4939" s="33" t="s">
        <v>3471</v>
      </c>
    </row>
    <row r="4940" spans="14:24" x14ac:dyDescent="0.25">
      <c r="N4940" s="33" t="s">
        <v>3471</v>
      </c>
      <c r="O4940" s="33" t="s">
        <v>17257</v>
      </c>
      <c r="P4940" s="68">
        <v>4501</v>
      </c>
      <c r="Q4940" s="33" t="s">
        <v>17502</v>
      </c>
      <c r="R4940" s="33" t="s">
        <v>17525</v>
      </c>
      <c r="S4940" s="68">
        <v>46752</v>
      </c>
      <c r="T4940" s="69" t="s">
        <v>17526</v>
      </c>
      <c r="U4940" s="33" t="s">
        <v>3704</v>
      </c>
      <c r="V4940" s="33" t="s">
        <v>3704</v>
      </c>
      <c r="W4940" s="33" t="s">
        <v>3705</v>
      </c>
      <c r="X4940" s="33" t="s">
        <v>3471</v>
      </c>
    </row>
    <row r="4941" spans="14:24" x14ac:dyDescent="0.25">
      <c r="N4941" s="33" t="s">
        <v>3471</v>
      </c>
      <c r="O4941" s="33" t="s">
        <v>17257</v>
      </c>
      <c r="P4941" s="68">
        <v>4501</v>
      </c>
      <c r="Q4941" s="33" t="s">
        <v>17502</v>
      </c>
      <c r="R4941" s="33" t="s">
        <v>17527</v>
      </c>
      <c r="S4941" s="68">
        <v>46758</v>
      </c>
      <c r="T4941" s="69" t="s">
        <v>17528</v>
      </c>
      <c r="U4941" s="33" t="s">
        <v>3704</v>
      </c>
      <c r="V4941" s="33" t="s">
        <v>3704</v>
      </c>
      <c r="W4941" s="33" t="s">
        <v>3705</v>
      </c>
      <c r="X4941" s="33" t="s">
        <v>3471</v>
      </c>
    </row>
    <row r="4942" spans="14:24" x14ac:dyDescent="0.25">
      <c r="N4942" s="33" t="s">
        <v>3471</v>
      </c>
      <c r="O4942" s="33" t="s">
        <v>17257</v>
      </c>
      <c r="P4942" s="68">
        <v>4501</v>
      </c>
      <c r="Q4942" s="33" t="s">
        <v>17502</v>
      </c>
      <c r="R4942" s="33" t="s">
        <v>17529</v>
      </c>
      <c r="S4942" s="68">
        <v>46805</v>
      </c>
      <c r="T4942" s="69" t="s">
        <v>17530</v>
      </c>
      <c r="U4942" s="33" t="s">
        <v>3704</v>
      </c>
      <c r="V4942" s="33" t="s">
        <v>3704</v>
      </c>
      <c r="W4942" s="33" t="s">
        <v>3705</v>
      </c>
      <c r="X4942" s="33" t="s">
        <v>3471</v>
      </c>
    </row>
    <row r="4943" spans="14:24" x14ac:dyDescent="0.25">
      <c r="N4943" s="33" t="s">
        <v>3471</v>
      </c>
      <c r="O4943" s="33" t="s">
        <v>17257</v>
      </c>
      <c r="P4943" s="68">
        <v>4501</v>
      </c>
      <c r="Q4943" s="33" t="s">
        <v>17502</v>
      </c>
      <c r="R4943" s="33" t="s">
        <v>17531</v>
      </c>
      <c r="S4943" s="68">
        <v>57532</v>
      </c>
      <c r="T4943" s="69" t="s">
        <v>17532</v>
      </c>
      <c r="U4943" s="33" t="s">
        <v>3704</v>
      </c>
      <c r="V4943" s="33" t="s">
        <v>3704</v>
      </c>
      <c r="W4943" s="33" t="s">
        <v>3705</v>
      </c>
      <c r="X4943" s="33" t="s">
        <v>3471</v>
      </c>
    </row>
    <row r="4944" spans="14:24" x14ac:dyDescent="0.25">
      <c r="N4944" s="33" t="s">
        <v>3471</v>
      </c>
      <c r="O4944" s="33" t="s">
        <v>17257</v>
      </c>
      <c r="P4944" s="68">
        <v>4501</v>
      </c>
      <c r="Q4944" s="33" t="s">
        <v>17502</v>
      </c>
      <c r="R4944" s="33" t="s">
        <v>17533</v>
      </c>
      <c r="S4944" s="68">
        <v>57533</v>
      </c>
      <c r="T4944" s="69" t="s">
        <v>17534</v>
      </c>
      <c r="U4944" s="33" t="s">
        <v>3704</v>
      </c>
      <c r="V4944" s="33" t="s">
        <v>3704</v>
      </c>
      <c r="W4944" s="33" t="s">
        <v>3704</v>
      </c>
      <c r="X4944" s="33" t="s">
        <v>3471</v>
      </c>
    </row>
    <row r="4945" spans="14:24" x14ac:dyDescent="0.25">
      <c r="N4945" s="33" t="s">
        <v>3471</v>
      </c>
      <c r="O4945" s="33" t="s">
        <v>17257</v>
      </c>
      <c r="P4945" s="68">
        <v>4501</v>
      </c>
      <c r="Q4945" s="33" t="s">
        <v>17502</v>
      </c>
      <c r="R4945" s="33" t="s">
        <v>17535</v>
      </c>
      <c r="S4945" s="68">
        <v>57548</v>
      </c>
      <c r="T4945" s="69" t="s">
        <v>17536</v>
      </c>
      <c r="U4945" s="33" t="s">
        <v>3704</v>
      </c>
      <c r="V4945" s="33" t="s">
        <v>3704</v>
      </c>
      <c r="W4945" s="33" t="s">
        <v>3705</v>
      </c>
      <c r="X4945" s="33" t="s">
        <v>3471</v>
      </c>
    </row>
    <row r="4946" spans="14:24" x14ac:dyDescent="0.25">
      <c r="N4946" s="33" t="s">
        <v>3471</v>
      </c>
      <c r="O4946" s="33" t="s">
        <v>17257</v>
      </c>
      <c r="P4946" s="68">
        <v>4501</v>
      </c>
      <c r="Q4946" s="33" t="s">
        <v>17502</v>
      </c>
      <c r="R4946" s="33" t="s">
        <v>17537</v>
      </c>
      <c r="S4946" s="68">
        <v>57608</v>
      </c>
      <c r="T4946" s="69" t="s">
        <v>17538</v>
      </c>
      <c r="U4946" s="33" t="s">
        <v>3704</v>
      </c>
      <c r="V4946" s="33" t="s">
        <v>3704</v>
      </c>
      <c r="W4946" s="33" t="s">
        <v>3705</v>
      </c>
      <c r="X4946" s="33" t="s">
        <v>3471</v>
      </c>
    </row>
    <row r="4947" spans="14:24" x14ac:dyDescent="0.25">
      <c r="N4947" s="33" t="s">
        <v>3471</v>
      </c>
      <c r="O4947" s="33" t="s">
        <v>17257</v>
      </c>
      <c r="P4947" s="68">
        <v>4501</v>
      </c>
      <c r="Q4947" s="33" t="s">
        <v>17502</v>
      </c>
      <c r="R4947" s="33" t="s">
        <v>17539</v>
      </c>
      <c r="S4947" s="68">
        <v>57638</v>
      </c>
      <c r="T4947" s="69" t="s">
        <v>17540</v>
      </c>
      <c r="U4947" s="33" t="s">
        <v>3704</v>
      </c>
      <c r="V4947" s="33" t="s">
        <v>3704</v>
      </c>
      <c r="W4947" s="33" t="s">
        <v>3705</v>
      </c>
      <c r="X4947" s="33" t="s">
        <v>3471</v>
      </c>
    </row>
    <row r="4948" spans="14:24" x14ac:dyDescent="0.25">
      <c r="N4948" s="33" t="s">
        <v>3471</v>
      </c>
      <c r="O4948" s="33" t="s">
        <v>17257</v>
      </c>
      <c r="P4948" s="68">
        <v>4501</v>
      </c>
      <c r="Q4948" s="33" t="s">
        <v>17502</v>
      </c>
      <c r="R4948" s="33" t="s">
        <v>17541</v>
      </c>
      <c r="S4948" s="68">
        <v>10751</v>
      </c>
      <c r="T4948" s="69" t="s">
        <v>17542</v>
      </c>
      <c r="U4948" s="33" t="s">
        <v>3704</v>
      </c>
      <c r="V4948" s="33" t="s">
        <v>3704</v>
      </c>
      <c r="W4948" s="33" t="s">
        <v>3705</v>
      </c>
      <c r="X4948" s="33" t="s">
        <v>3471</v>
      </c>
    </row>
    <row r="4949" spans="14:24" x14ac:dyDescent="0.25">
      <c r="N4949" s="33" t="s">
        <v>3471</v>
      </c>
      <c r="O4949" s="33" t="s">
        <v>17257</v>
      </c>
      <c r="P4949" s="68">
        <v>4501</v>
      </c>
      <c r="Q4949" s="33" t="s">
        <v>17502</v>
      </c>
      <c r="R4949" s="33" t="s">
        <v>17543</v>
      </c>
      <c r="S4949" s="68">
        <v>24933</v>
      </c>
      <c r="T4949" s="69" t="s">
        <v>17544</v>
      </c>
      <c r="U4949" s="33" t="s">
        <v>3704</v>
      </c>
      <c r="V4949" s="33" t="s">
        <v>3704</v>
      </c>
      <c r="W4949" s="33" t="s">
        <v>3705</v>
      </c>
      <c r="X4949" s="33" t="s">
        <v>3471</v>
      </c>
    </row>
    <row r="4950" spans="14:24" x14ac:dyDescent="0.25">
      <c r="N4950" s="33" t="s">
        <v>3471</v>
      </c>
      <c r="O4950" s="33" t="s">
        <v>17257</v>
      </c>
      <c r="P4950" s="68">
        <v>4501</v>
      </c>
      <c r="Q4950" s="33" t="s">
        <v>17502</v>
      </c>
      <c r="R4950" s="33" t="s">
        <v>17545</v>
      </c>
      <c r="S4950" s="68">
        <v>24927</v>
      </c>
      <c r="T4950" s="69" t="s">
        <v>17546</v>
      </c>
      <c r="U4950" s="33" t="s">
        <v>3704</v>
      </c>
      <c r="V4950" s="33" t="s">
        <v>3704</v>
      </c>
      <c r="W4950" s="33" t="s">
        <v>3705</v>
      </c>
      <c r="X4950" s="33" t="s">
        <v>3471</v>
      </c>
    </row>
    <row r="4951" spans="14:24" x14ac:dyDescent="0.25">
      <c r="N4951" s="33" t="s">
        <v>3471</v>
      </c>
      <c r="O4951" s="33" t="s">
        <v>17257</v>
      </c>
      <c r="P4951" s="68">
        <v>4501</v>
      </c>
      <c r="Q4951" s="33" t="s">
        <v>17502</v>
      </c>
      <c r="R4951" s="33" t="s">
        <v>17547</v>
      </c>
      <c r="S4951" s="68">
        <v>24952</v>
      </c>
      <c r="T4951" s="69" t="s">
        <v>17548</v>
      </c>
      <c r="U4951" s="33" t="s">
        <v>3704</v>
      </c>
      <c r="V4951" s="33" t="s">
        <v>3704</v>
      </c>
      <c r="W4951" s="33" t="s">
        <v>3705</v>
      </c>
      <c r="X4951" s="33" t="s">
        <v>3471</v>
      </c>
    </row>
    <row r="4952" spans="14:24" x14ac:dyDescent="0.25">
      <c r="N4952" s="33" t="s">
        <v>3471</v>
      </c>
      <c r="O4952" s="33" t="s">
        <v>17257</v>
      </c>
      <c r="P4952" s="68">
        <v>4501</v>
      </c>
      <c r="Q4952" s="33" t="s">
        <v>17502</v>
      </c>
      <c r="R4952" s="33" t="s">
        <v>17549</v>
      </c>
      <c r="S4952" s="68">
        <v>10775</v>
      </c>
      <c r="T4952" s="69" t="s">
        <v>17550</v>
      </c>
      <c r="U4952" s="33" t="s">
        <v>3704</v>
      </c>
      <c r="V4952" s="33" t="s">
        <v>3704</v>
      </c>
      <c r="W4952" s="33" t="s">
        <v>3705</v>
      </c>
      <c r="X4952" s="33" t="s">
        <v>3471</v>
      </c>
    </row>
    <row r="4953" spans="14:24" x14ac:dyDescent="0.25">
      <c r="N4953" s="33" t="s">
        <v>3471</v>
      </c>
      <c r="O4953" s="33" t="s">
        <v>17257</v>
      </c>
      <c r="P4953" s="68">
        <v>4501</v>
      </c>
      <c r="Q4953" s="33" t="s">
        <v>17502</v>
      </c>
      <c r="R4953" s="33" t="s">
        <v>17551</v>
      </c>
      <c r="S4953" s="68">
        <v>10752</v>
      </c>
      <c r="T4953" s="69" t="s">
        <v>17552</v>
      </c>
      <c r="U4953" s="33" t="s">
        <v>3704</v>
      </c>
      <c r="V4953" s="33" t="s">
        <v>3704</v>
      </c>
      <c r="W4953" s="33" t="s">
        <v>3705</v>
      </c>
      <c r="X4953" s="33" t="s">
        <v>3471</v>
      </c>
    </row>
    <row r="4954" spans="14:24" x14ac:dyDescent="0.25">
      <c r="N4954" s="33" t="s">
        <v>3471</v>
      </c>
      <c r="O4954" s="33" t="s">
        <v>17257</v>
      </c>
      <c r="P4954" s="68">
        <v>4501</v>
      </c>
      <c r="Q4954" s="33" t="s">
        <v>17502</v>
      </c>
      <c r="R4954" s="33" t="s">
        <v>17553</v>
      </c>
      <c r="S4954" s="68">
        <v>24981</v>
      </c>
      <c r="T4954" s="69" t="s">
        <v>17554</v>
      </c>
      <c r="U4954" s="33" t="s">
        <v>3704</v>
      </c>
      <c r="V4954" s="33" t="s">
        <v>3704</v>
      </c>
      <c r="W4954" s="33" t="s">
        <v>3705</v>
      </c>
      <c r="X4954" s="33" t="s">
        <v>3471</v>
      </c>
    </row>
    <row r="4955" spans="14:24" x14ac:dyDescent="0.25">
      <c r="N4955" s="33" t="s">
        <v>3471</v>
      </c>
      <c r="O4955" s="33" t="s">
        <v>17257</v>
      </c>
      <c r="P4955" s="68">
        <v>4501</v>
      </c>
      <c r="Q4955" s="33" t="s">
        <v>17502</v>
      </c>
      <c r="R4955" s="33" t="s">
        <v>17555</v>
      </c>
      <c r="S4955" s="68">
        <v>24946</v>
      </c>
      <c r="T4955" s="69" t="s">
        <v>17556</v>
      </c>
      <c r="U4955" s="33" t="s">
        <v>3704</v>
      </c>
      <c r="V4955" s="33" t="s">
        <v>3704</v>
      </c>
      <c r="W4955" s="33" t="s">
        <v>3705</v>
      </c>
      <c r="X4955" s="33" t="s">
        <v>3471</v>
      </c>
    </row>
    <row r="4956" spans="14:24" x14ac:dyDescent="0.25">
      <c r="N4956" s="33" t="s">
        <v>3471</v>
      </c>
      <c r="O4956" s="33" t="s">
        <v>17257</v>
      </c>
      <c r="P4956" s="68">
        <v>4501</v>
      </c>
      <c r="Q4956" s="33" t="s">
        <v>17502</v>
      </c>
      <c r="R4956" s="33" t="s">
        <v>17557</v>
      </c>
      <c r="S4956" s="68">
        <v>24959</v>
      </c>
      <c r="T4956" s="69" t="s">
        <v>17558</v>
      </c>
      <c r="U4956" s="33" t="s">
        <v>3704</v>
      </c>
      <c r="V4956" s="33" t="s">
        <v>3704</v>
      </c>
      <c r="W4956" s="33" t="s">
        <v>3705</v>
      </c>
      <c r="X4956" s="33" t="s">
        <v>3471</v>
      </c>
    </row>
    <row r="4957" spans="14:24" x14ac:dyDescent="0.25">
      <c r="N4957" s="33" t="s">
        <v>3471</v>
      </c>
      <c r="O4957" s="33" t="s">
        <v>17257</v>
      </c>
      <c r="P4957" s="68">
        <v>4501</v>
      </c>
      <c r="Q4957" s="33" t="s">
        <v>17502</v>
      </c>
      <c r="R4957" s="33" t="s">
        <v>17559</v>
      </c>
      <c r="S4957" s="68">
        <v>25013</v>
      </c>
      <c r="T4957" s="69" t="s">
        <v>17560</v>
      </c>
      <c r="U4957" s="33" t="s">
        <v>3704</v>
      </c>
      <c r="V4957" s="33" t="s">
        <v>3704</v>
      </c>
      <c r="W4957" s="33" t="s">
        <v>3705</v>
      </c>
      <c r="X4957" s="33" t="s">
        <v>3471</v>
      </c>
    </row>
    <row r="4958" spans="14:24" x14ac:dyDescent="0.25">
      <c r="N4958" s="33" t="s">
        <v>3471</v>
      </c>
      <c r="O4958" s="33" t="s">
        <v>17257</v>
      </c>
      <c r="P4958" s="68">
        <v>4501</v>
      </c>
      <c r="Q4958" s="33" t="s">
        <v>17502</v>
      </c>
      <c r="R4958" s="33" t="s">
        <v>17561</v>
      </c>
      <c r="S4958" s="68">
        <v>25008</v>
      </c>
      <c r="T4958" s="69" t="s">
        <v>17562</v>
      </c>
      <c r="U4958" s="33" t="s">
        <v>3704</v>
      </c>
      <c r="V4958" s="33" t="s">
        <v>3704</v>
      </c>
      <c r="W4958" s="33" t="s">
        <v>3705</v>
      </c>
      <c r="X4958" s="33" t="s">
        <v>3471</v>
      </c>
    </row>
    <row r="4959" spans="14:24" x14ac:dyDescent="0.25">
      <c r="N4959" s="33" t="s">
        <v>3471</v>
      </c>
      <c r="O4959" s="33" t="s">
        <v>17257</v>
      </c>
      <c r="P4959" s="68">
        <v>4501</v>
      </c>
      <c r="Q4959" s="33" t="s">
        <v>17502</v>
      </c>
      <c r="R4959" s="33" t="s">
        <v>17563</v>
      </c>
      <c r="S4959" s="68">
        <v>25011</v>
      </c>
      <c r="T4959" s="69" t="s">
        <v>17564</v>
      </c>
      <c r="U4959" s="33" t="s">
        <v>3704</v>
      </c>
      <c r="V4959" s="33" t="s">
        <v>3704</v>
      </c>
      <c r="W4959" s="33" t="s">
        <v>3705</v>
      </c>
      <c r="X4959" s="33" t="s">
        <v>3471</v>
      </c>
    </row>
    <row r="4960" spans="14:24" x14ac:dyDescent="0.25">
      <c r="N4960" s="33" t="s">
        <v>3471</v>
      </c>
      <c r="O4960" s="33" t="s">
        <v>17257</v>
      </c>
      <c r="P4960" s="68">
        <v>4501</v>
      </c>
      <c r="Q4960" s="33" t="s">
        <v>17502</v>
      </c>
      <c r="R4960" s="33" t="s">
        <v>17565</v>
      </c>
      <c r="S4960" s="68">
        <v>24948</v>
      </c>
      <c r="T4960" s="69" t="s">
        <v>17566</v>
      </c>
      <c r="U4960" s="33" t="s">
        <v>3704</v>
      </c>
      <c r="V4960" s="33" t="s">
        <v>3704</v>
      </c>
      <c r="W4960" s="33" t="s">
        <v>3705</v>
      </c>
      <c r="X4960" s="33" t="s">
        <v>3471</v>
      </c>
    </row>
    <row r="4961" spans="14:24" x14ac:dyDescent="0.25">
      <c r="N4961" s="33" t="s">
        <v>3471</v>
      </c>
      <c r="O4961" s="33" t="s">
        <v>17257</v>
      </c>
      <c r="P4961" s="68">
        <v>4501</v>
      </c>
      <c r="Q4961" s="33" t="s">
        <v>17502</v>
      </c>
      <c r="R4961" s="33" t="s">
        <v>17567</v>
      </c>
      <c r="S4961" s="68">
        <v>10765</v>
      </c>
      <c r="T4961" s="69" t="s">
        <v>17568</v>
      </c>
      <c r="U4961" s="33" t="s">
        <v>3704</v>
      </c>
      <c r="V4961" s="33" t="s">
        <v>3704</v>
      </c>
      <c r="W4961" s="33" t="s">
        <v>3705</v>
      </c>
      <c r="X4961" s="33" t="s">
        <v>3471</v>
      </c>
    </row>
    <row r="4962" spans="14:24" x14ac:dyDescent="0.25">
      <c r="N4962" s="33" t="s">
        <v>3471</v>
      </c>
      <c r="O4962" s="33" t="s">
        <v>17257</v>
      </c>
      <c r="P4962" s="68">
        <v>4501</v>
      </c>
      <c r="Q4962" s="33" t="s">
        <v>17502</v>
      </c>
      <c r="R4962" s="33" t="s">
        <v>17569</v>
      </c>
      <c r="S4962" s="68">
        <v>10762</v>
      </c>
      <c r="T4962" s="69" t="s">
        <v>17570</v>
      </c>
      <c r="U4962" s="33" t="s">
        <v>3704</v>
      </c>
      <c r="V4962" s="33" t="s">
        <v>3704</v>
      </c>
      <c r="W4962" s="33" t="s">
        <v>3705</v>
      </c>
      <c r="X4962" s="33" t="s">
        <v>3471</v>
      </c>
    </row>
    <row r="4963" spans="14:24" x14ac:dyDescent="0.25">
      <c r="N4963" s="33" t="s">
        <v>3471</v>
      </c>
      <c r="O4963" s="33" t="s">
        <v>17257</v>
      </c>
      <c r="P4963" s="68">
        <v>4501</v>
      </c>
      <c r="Q4963" s="33" t="s">
        <v>17502</v>
      </c>
      <c r="R4963" s="33" t="s">
        <v>17571</v>
      </c>
      <c r="S4963" s="68">
        <v>10763</v>
      </c>
      <c r="T4963" s="69" t="s">
        <v>17572</v>
      </c>
      <c r="U4963" s="33" t="s">
        <v>3704</v>
      </c>
      <c r="V4963" s="33" t="s">
        <v>3704</v>
      </c>
      <c r="W4963" s="33" t="s">
        <v>3705</v>
      </c>
      <c r="X4963" s="33" t="s">
        <v>3471</v>
      </c>
    </row>
    <row r="4964" spans="14:24" x14ac:dyDescent="0.25">
      <c r="N4964" s="33" t="s">
        <v>3471</v>
      </c>
      <c r="O4964" s="33" t="s">
        <v>17257</v>
      </c>
      <c r="P4964" s="68">
        <v>4501</v>
      </c>
      <c r="Q4964" s="33" t="s">
        <v>17502</v>
      </c>
      <c r="R4964" s="33" t="s">
        <v>17573</v>
      </c>
      <c r="S4964" s="68">
        <v>10764</v>
      </c>
      <c r="T4964" s="69" t="s">
        <v>17574</v>
      </c>
      <c r="U4964" s="33" t="s">
        <v>3704</v>
      </c>
      <c r="V4964" s="33" t="s">
        <v>3704</v>
      </c>
      <c r="W4964" s="33" t="s">
        <v>3705</v>
      </c>
      <c r="X4964" s="33" t="s">
        <v>3471</v>
      </c>
    </row>
    <row r="4965" spans="14:24" x14ac:dyDescent="0.25">
      <c r="N4965" s="33" t="s">
        <v>3471</v>
      </c>
      <c r="O4965" s="33" t="s">
        <v>17257</v>
      </c>
      <c r="P4965" s="68">
        <v>4501</v>
      </c>
      <c r="Q4965" s="33" t="s">
        <v>17502</v>
      </c>
      <c r="R4965" s="33" t="s">
        <v>17575</v>
      </c>
      <c r="S4965" s="68">
        <v>24957</v>
      </c>
      <c r="T4965" s="69" t="s">
        <v>17576</v>
      </c>
      <c r="U4965" s="33" t="s">
        <v>3704</v>
      </c>
      <c r="V4965" s="33" t="s">
        <v>3704</v>
      </c>
      <c r="W4965" s="33" t="s">
        <v>3705</v>
      </c>
      <c r="X4965" s="33" t="s">
        <v>3471</v>
      </c>
    </row>
    <row r="4966" spans="14:24" x14ac:dyDescent="0.25">
      <c r="N4966" s="33" t="s">
        <v>3471</v>
      </c>
      <c r="O4966" s="33" t="s">
        <v>17257</v>
      </c>
      <c r="P4966" s="68">
        <v>4501</v>
      </c>
      <c r="Q4966" s="33" t="s">
        <v>17502</v>
      </c>
      <c r="R4966" s="33" t="s">
        <v>17577</v>
      </c>
      <c r="S4966" s="68">
        <v>24913</v>
      </c>
      <c r="T4966" s="69" t="s">
        <v>17578</v>
      </c>
      <c r="U4966" s="33" t="s">
        <v>3704</v>
      </c>
      <c r="V4966" s="33" t="s">
        <v>3704</v>
      </c>
      <c r="W4966" s="33" t="s">
        <v>3705</v>
      </c>
      <c r="X4966" s="33" t="s">
        <v>3471</v>
      </c>
    </row>
    <row r="4967" spans="14:24" x14ac:dyDescent="0.25">
      <c r="N4967" s="33" t="s">
        <v>3471</v>
      </c>
      <c r="O4967" s="33" t="s">
        <v>17257</v>
      </c>
      <c r="P4967" s="68">
        <v>4501</v>
      </c>
      <c r="Q4967" s="33" t="s">
        <v>17502</v>
      </c>
      <c r="R4967" s="33" t="s">
        <v>17579</v>
      </c>
      <c r="S4967" s="68">
        <v>10766</v>
      </c>
      <c r="T4967" s="69" t="s">
        <v>17580</v>
      </c>
      <c r="U4967" s="33" t="s">
        <v>3704</v>
      </c>
      <c r="V4967" s="33" t="s">
        <v>3704</v>
      </c>
      <c r="W4967" s="33" t="s">
        <v>3705</v>
      </c>
      <c r="X4967" s="33" t="s">
        <v>3471</v>
      </c>
    </row>
    <row r="4968" spans="14:24" x14ac:dyDescent="0.25">
      <c r="N4968" s="33" t="s">
        <v>3471</v>
      </c>
      <c r="O4968" s="33" t="s">
        <v>17257</v>
      </c>
      <c r="P4968" s="68">
        <v>4501</v>
      </c>
      <c r="Q4968" s="33" t="s">
        <v>17502</v>
      </c>
      <c r="R4968" s="33" t="s">
        <v>17581</v>
      </c>
      <c r="S4968" s="68">
        <v>24915</v>
      </c>
      <c r="T4968" s="69" t="s">
        <v>17582</v>
      </c>
      <c r="U4968" s="33" t="s">
        <v>3704</v>
      </c>
      <c r="V4968" s="33" t="s">
        <v>3704</v>
      </c>
      <c r="W4968" s="33" t="s">
        <v>3705</v>
      </c>
      <c r="X4968" s="33" t="s">
        <v>3471</v>
      </c>
    </row>
    <row r="4969" spans="14:24" x14ac:dyDescent="0.25">
      <c r="N4969" s="33" t="s">
        <v>3471</v>
      </c>
      <c r="O4969" s="33" t="s">
        <v>17257</v>
      </c>
      <c r="P4969" s="68">
        <v>4501</v>
      </c>
      <c r="Q4969" s="33" t="s">
        <v>17502</v>
      </c>
      <c r="R4969" s="33" t="s">
        <v>17583</v>
      </c>
      <c r="S4969" s="68">
        <v>10769</v>
      </c>
      <c r="T4969" s="69" t="s">
        <v>17584</v>
      </c>
      <c r="U4969" s="33" t="s">
        <v>3704</v>
      </c>
      <c r="V4969" s="33" t="s">
        <v>3704</v>
      </c>
      <c r="W4969" s="33" t="s">
        <v>3705</v>
      </c>
      <c r="X4969" s="33" t="s">
        <v>3471</v>
      </c>
    </row>
    <row r="4970" spans="14:24" x14ac:dyDescent="0.25">
      <c r="N4970" s="33" t="s">
        <v>3471</v>
      </c>
      <c r="O4970" s="33" t="s">
        <v>17257</v>
      </c>
      <c r="P4970" s="68">
        <v>4501</v>
      </c>
      <c r="Q4970" s="33" t="s">
        <v>17502</v>
      </c>
      <c r="R4970" s="33" t="s">
        <v>17585</v>
      </c>
      <c r="S4970" s="68">
        <v>10753</v>
      </c>
      <c r="T4970" s="69" t="s">
        <v>17586</v>
      </c>
      <c r="U4970" s="33" t="s">
        <v>3704</v>
      </c>
      <c r="V4970" s="33" t="s">
        <v>3704</v>
      </c>
      <c r="W4970" s="33" t="s">
        <v>3705</v>
      </c>
      <c r="X4970" s="33" t="s">
        <v>3471</v>
      </c>
    </row>
    <row r="4971" spans="14:24" x14ac:dyDescent="0.25">
      <c r="N4971" s="33" t="s">
        <v>3471</v>
      </c>
      <c r="O4971" s="33" t="s">
        <v>17257</v>
      </c>
      <c r="P4971" s="68">
        <v>4501</v>
      </c>
      <c r="Q4971" s="33" t="s">
        <v>17502</v>
      </c>
      <c r="R4971" s="33" t="s">
        <v>17587</v>
      </c>
      <c r="S4971" s="68">
        <v>10754</v>
      </c>
      <c r="T4971" s="69" t="s">
        <v>17588</v>
      </c>
      <c r="U4971" s="33" t="s">
        <v>3704</v>
      </c>
      <c r="V4971" s="33" t="s">
        <v>3704</v>
      </c>
      <c r="W4971" s="33" t="s">
        <v>3705</v>
      </c>
      <c r="X4971" s="33" t="s">
        <v>3471</v>
      </c>
    </row>
    <row r="4972" spans="14:24" x14ac:dyDescent="0.25">
      <c r="N4972" s="33" t="s">
        <v>3471</v>
      </c>
      <c r="O4972" s="33" t="s">
        <v>17257</v>
      </c>
      <c r="P4972" s="68">
        <v>4501</v>
      </c>
      <c r="Q4972" s="33" t="s">
        <v>17502</v>
      </c>
      <c r="R4972" s="33" t="s">
        <v>17589</v>
      </c>
      <c r="S4972" s="68">
        <v>10400</v>
      </c>
      <c r="T4972" s="69" t="s">
        <v>17590</v>
      </c>
      <c r="U4972" s="33" t="s">
        <v>3704</v>
      </c>
      <c r="V4972" s="33" t="s">
        <v>3704</v>
      </c>
      <c r="W4972" s="33" t="s">
        <v>3705</v>
      </c>
      <c r="X4972" s="33" t="s">
        <v>3471</v>
      </c>
    </row>
    <row r="4973" spans="14:24" x14ac:dyDescent="0.25">
      <c r="N4973" s="33" t="s">
        <v>3471</v>
      </c>
      <c r="O4973" s="33" t="s">
        <v>17257</v>
      </c>
      <c r="P4973" s="68">
        <v>4501</v>
      </c>
      <c r="Q4973" s="33" t="s">
        <v>17502</v>
      </c>
      <c r="R4973" s="33" t="s">
        <v>17591</v>
      </c>
      <c r="S4973" s="68">
        <v>10755</v>
      </c>
      <c r="T4973" s="69" t="s">
        <v>17592</v>
      </c>
      <c r="U4973" s="33" t="s">
        <v>3704</v>
      </c>
      <c r="V4973" s="33" t="s">
        <v>3704</v>
      </c>
      <c r="W4973" s="33" t="s">
        <v>3705</v>
      </c>
      <c r="X4973" s="33" t="s">
        <v>3471</v>
      </c>
    </row>
    <row r="4974" spans="14:24" x14ac:dyDescent="0.25">
      <c r="N4974" s="33" t="s">
        <v>3471</v>
      </c>
      <c r="O4974" s="33" t="s">
        <v>17257</v>
      </c>
      <c r="P4974" s="68">
        <v>4501</v>
      </c>
      <c r="Q4974" s="33" t="s">
        <v>17502</v>
      </c>
      <c r="R4974" s="33" t="s">
        <v>17593</v>
      </c>
      <c r="S4974" s="68">
        <v>10771</v>
      </c>
      <c r="T4974" s="69" t="s">
        <v>17594</v>
      </c>
      <c r="U4974" s="33" t="s">
        <v>3704</v>
      </c>
      <c r="V4974" s="33" t="s">
        <v>3704</v>
      </c>
      <c r="W4974" s="33" t="s">
        <v>3705</v>
      </c>
      <c r="X4974" s="33" t="s">
        <v>3471</v>
      </c>
    </row>
    <row r="4975" spans="14:24" x14ac:dyDescent="0.25">
      <c r="N4975" s="33" t="s">
        <v>3471</v>
      </c>
      <c r="O4975" s="33" t="s">
        <v>17257</v>
      </c>
      <c r="P4975" s="68">
        <v>4501</v>
      </c>
      <c r="Q4975" s="33" t="s">
        <v>17502</v>
      </c>
      <c r="R4975" s="33" t="s">
        <v>17595</v>
      </c>
      <c r="S4975" s="68">
        <v>10757</v>
      </c>
      <c r="T4975" s="69" t="s">
        <v>17596</v>
      </c>
      <c r="U4975" s="33" t="s">
        <v>3704</v>
      </c>
      <c r="V4975" s="33" t="s">
        <v>3704</v>
      </c>
      <c r="W4975" s="33" t="s">
        <v>3704</v>
      </c>
      <c r="X4975" s="33" t="s">
        <v>3471</v>
      </c>
    </row>
    <row r="4976" spans="14:24" x14ac:dyDescent="0.25">
      <c r="N4976" s="33" t="s">
        <v>3471</v>
      </c>
      <c r="O4976" s="33" t="s">
        <v>17257</v>
      </c>
      <c r="P4976" s="68">
        <v>4525</v>
      </c>
      <c r="Q4976" s="33" t="s">
        <v>17597</v>
      </c>
      <c r="R4976" s="33" t="s">
        <v>17598</v>
      </c>
      <c r="S4976" s="68">
        <v>58113</v>
      </c>
      <c r="T4976" s="33" t="s">
        <v>17599</v>
      </c>
      <c r="U4976" s="33" t="s">
        <v>3704</v>
      </c>
      <c r="V4976" s="33" t="s">
        <v>3704</v>
      </c>
      <c r="W4976" s="33" t="s">
        <v>4472</v>
      </c>
      <c r="X4976" s="33" t="s">
        <v>3471</v>
      </c>
    </row>
    <row r="4977" spans="14:24" x14ac:dyDescent="0.25">
      <c r="N4977" s="33" t="s">
        <v>3471</v>
      </c>
      <c r="O4977" s="33" t="s">
        <v>17257</v>
      </c>
      <c r="P4977" s="68">
        <v>6771</v>
      </c>
      <c r="Q4977" s="33" t="s">
        <v>17600</v>
      </c>
      <c r="R4977" s="33" t="s">
        <v>17601</v>
      </c>
      <c r="S4977" s="68">
        <v>43426</v>
      </c>
      <c r="T4977" s="69" t="s">
        <v>17602</v>
      </c>
      <c r="U4977" s="33" t="s">
        <v>3704</v>
      </c>
      <c r="V4977" s="33" t="s">
        <v>3704</v>
      </c>
      <c r="W4977" s="33" t="s">
        <v>3705</v>
      </c>
      <c r="X4977" s="33" t="s">
        <v>3471</v>
      </c>
    </row>
    <row r="4978" spans="14:24" x14ac:dyDescent="0.25">
      <c r="N4978" s="33" t="s">
        <v>3471</v>
      </c>
      <c r="O4978" s="33" t="s">
        <v>17257</v>
      </c>
      <c r="P4978" s="68">
        <v>6771</v>
      </c>
      <c r="Q4978" s="33" t="s">
        <v>17600</v>
      </c>
      <c r="R4978" s="33" t="s">
        <v>17603</v>
      </c>
      <c r="S4978" s="68">
        <v>59213</v>
      </c>
      <c r="T4978" s="69" t="s">
        <v>17604</v>
      </c>
      <c r="U4978" s="33" t="s">
        <v>3704</v>
      </c>
      <c r="V4978" s="33" t="s">
        <v>3704</v>
      </c>
      <c r="W4978" s="33" t="s">
        <v>3705</v>
      </c>
      <c r="X4978" s="33" t="s">
        <v>3471</v>
      </c>
    </row>
    <row r="4979" spans="14:24" x14ac:dyDescent="0.25">
      <c r="N4979" s="33" t="s">
        <v>3471</v>
      </c>
      <c r="O4979" s="33" t="s">
        <v>17257</v>
      </c>
      <c r="P4979" s="68">
        <v>6771</v>
      </c>
      <c r="Q4979" s="33" t="s">
        <v>17600</v>
      </c>
      <c r="R4979" s="33" t="s">
        <v>17605</v>
      </c>
      <c r="S4979" s="68">
        <v>23173</v>
      </c>
      <c r="T4979" s="69" t="s">
        <v>17606</v>
      </c>
      <c r="U4979" s="33" t="s">
        <v>3704</v>
      </c>
      <c r="V4979" s="33" t="s">
        <v>3704</v>
      </c>
      <c r="W4979" s="33" t="s">
        <v>3705</v>
      </c>
      <c r="X4979" s="33" t="s">
        <v>3471</v>
      </c>
    </row>
    <row r="4980" spans="14:24" x14ac:dyDescent="0.25">
      <c r="N4980" s="33" t="s">
        <v>3471</v>
      </c>
      <c r="O4980" s="33" t="s">
        <v>17257</v>
      </c>
      <c r="P4980" s="68">
        <v>6771</v>
      </c>
      <c r="Q4980" s="33" t="s">
        <v>17600</v>
      </c>
      <c r="R4980" s="33" t="s">
        <v>17607</v>
      </c>
      <c r="S4980" s="68">
        <v>38390</v>
      </c>
      <c r="T4980" s="69" t="s">
        <v>17608</v>
      </c>
      <c r="U4980" s="33" t="s">
        <v>3704</v>
      </c>
      <c r="V4980" s="33" t="s">
        <v>3704</v>
      </c>
      <c r="W4980" s="33" t="s">
        <v>3705</v>
      </c>
      <c r="X4980" s="33" t="s">
        <v>3471</v>
      </c>
    </row>
    <row r="4981" spans="14:24" x14ac:dyDescent="0.25">
      <c r="N4981" s="33" t="s">
        <v>3471</v>
      </c>
      <c r="O4981" s="33" t="s">
        <v>17609</v>
      </c>
      <c r="P4981" s="68">
        <v>8812</v>
      </c>
      <c r="Q4981" s="33" t="s">
        <v>17610</v>
      </c>
      <c r="R4981" s="33" t="s">
        <v>17611</v>
      </c>
      <c r="S4981" s="68">
        <v>38374</v>
      </c>
      <c r="T4981" s="69" t="s">
        <v>17612</v>
      </c>
      <c r="U4981" s="33" t="s">
        <v>3704</v>
      </c>
      <c r="V4981" s="33" t="s">
        <v>3704</v>
      </c>
      <c r="W4981" s="33" t="s">
        <v>17613</v>
      </c>
      <c r="X4981" s="33" t="s">
        <v>3471</v>
      </c>
    </row>
    <row r="4982" spans="14:24" x14ac:dyDescent="0.25">
      <c r="N4982" s="33" t="s">
        <v>3471</v>
      </c>
      <c r="O4982" s="33" t="s">
        <v>17609</v>
      </c>
      <c r="P4982" s="68">
        <v>8813</v>
      </c>
      <c r="Q4982" s="33" t="s">
        <v>17614</v>
      </c>
      <c r="R4982" s="33" t="s">
        <v>17615</v>
      </c>
      <c r="S4982" s="68">
        <v>38375</v>
      </c>
      <c r="T4982" s="69" t="s">
        <v>17616</v>
      </c>
      <c r="U4982" s="33" t="s">
        <v>3704</v>
      </c>
      <c r="V4982" s="33" t="s">
        <v>3704</v>
      </c>
      <c r="W4982" s="33" t="s">
        <v>12385</v>
      </c>
      <c r="X4982" s="33" t="s">
        <v>3471</v>
      </c>
    </row>
    <row r="4983" spans="14:24" x14ac:dyDescent="0.25">
      <c r="N4983" s="33" t="s">
        <v>3471</v>
      </c>
      <c r="O4983" s="33" t="s">
        <v>17609</v>
      </c>
      <c r="P4983" s="68">
        <v>8814</v>
      </c>
      <c r="Q4983" s="33" t="s">
        <v>17617</v>
      </c>
      <c r="R4983" s="33" t="s">
        <v>17618</v>
      </c>
      <c r="S4983" s="68">
        <v>38371</v>
      </c>
      <c r="T4983" s="69" t="s">
        <v>17619</v>
      </c>
      <c r="U4983" s="33" t="s">
        <v>3704</v>
      </c>
      <c r="V4983" s="33" t="s">
        <v>3704</v>
      </c>
      <c r="W4983" s="33" t="s">
        <v>17620</v>
      </c>
      <c r="X4983" s="33" t="s">
        <v>3471</v>
      </c>
    </row>
    <row r="4984" spans="14:24" x14ac:dyDescent="0.25">
      <c r="N4984" s="33" t="s">
        <v>3469</v>
      </c>
      <c r="O4984" s="33" t="s">
        <v>17621</v>
      </c>
      <c r="P4984" s="68">
        <v>2302</v>
      </c>
      <c r="Q4984" s="33" t="s">
        <v>17622</v>
      </c>
      <c r="R4984" s="33" t="s">
        <v>17623</v>
      </c>
      <c r="S4984" s="68">
        <v>60684</v>
      </c>
      <c r="T4984" s="69" t="s">
        <v>17624</v>
      </c>
      <c r="U4984" s="33" t="s">
        <v>3704</v>
      </c>
      <c r="V4984" s="33" t="s">
        <v>3704</v>
      </c>
      <c r="W4984" s="33" t="s">
        <v>3705</v>
      </c>
      <c r="X4984" s="33" t="s">
        <v>3469</v>
      </c>
    </row>
    <row r="4985" spans="14:24" x14ac:dyDescent="0.25">
      <c r="N4985" s="33" t="s">
        <v>3469</v>
      </c>
      <c r="O4985" s="33" t="s">
        <v>17621</v>
      </c>
      <c r="P4985" s="68">
        <v>2302</v>
      </c>
      <c r="Q4985" s="33" t="s">
        <v>17622</v>
      </c>
      <c r="R4985" s="33" t="s">
        <v>17625</v>
      </c>
      <c r="S4985" s="68">
        <v>60822</v>
      </c>
      <c r="T4985" s="69" t="s">
        <v>17626</v>
      </c>
      <c r="U4985" s="33" t="s">
        <v>3704</v>
      </c>
      <c r="V4985" s="33" t="s">
        <v>3704</v>
      </c>
      <c r="W4985" s="33" t="s">
        <v>3705</v>
      </c>
      <c r="X4985" s="33" t="s">
        <v>3469</v>
      </c>
    </row>
    <row r="4986" spans="14:24" x14ac:dyDescent="0.25">
      <c r="N4986" s="33" t="s">
        <v>3469</v>
      </c>
      <c r="O4986" s="33" t="s">
        <v>17621</v>
      </c>
      <c r="P4986" s="68">
        <v>4123</v>
      </c>
      <c r="Q4986" s="33" t="s">
        <v>17627</v>
      </c>
      <c r="R4986" s="33" t="s">
        <v>17628</v>
      </c>
      <c r="S4986" s="68">
        <v>60882</v>
      </c>
      <c r="T4986" s="69" t="s">
        <v>17629</v>
      </c>
      <c r="U4986" s="33" t="s">
        <v>3704</v>
      </c>
      <c r="V4986" s="33" t="s">
        <v>3704</v>
      </c>
      <c r="W4986" s="33" t="s">
        <v>3705</v>
      </c>
      <c r="X4986" s="33" t="s">
        <v>3469</v>
      </c>
    </row>
    <row r="4987" spans="14:24" x14ac:dyDescent="0.25">
      <c r="N4987" s="33" t="s">
        <v>3469</v>
      </c>
      <c r="O4987" s="33" t="s">
        <v>17621</v>
      </c>
      <c r="P4987" s="68">
        <v>4123</v>
      </c>
      <c r="Q4987" s="33" t="s">
        <v>17627</v>
      </c>
      <c r="R4987" s="33" t="s">
        <v>17630</v>
      </c>
      <c r="S4987" s="68">
        <v>60864</v>
      </c>
      <c r="T4987" s="69" t="s">
        <v>17631</v>
      </c>
      <c r="U4987" s="33" t="s">
        <v>3704</v>
      </c>
      <c r="V4987" s="33" t="s">
        <v>3704</v>
      </c>
      <c r="W4987" s="33" t="s">
        <v>3705</v>
      </c>
      <c r="X4987" s="33" t="s">
        <v>3469</v>
      </c>
    </row>
    <row r="4988" spans="14:24" x14ac:dyDescent="0.25">
      <c r="N4988" s="33" t="s">
        <v>3469</v>
      </c>
      <c r="O4988" s="33" t="s">
        <v>17621</v>
      </c>
      <c r="P4988" s="68">
        <v>4123</v>
      </c>
      <c r="Q4988" s="33" t="s">
        <v>17627</v>
      </c>
      <c r="R4988" s="33" t="s">
        <v>17632</v>
      </c>
      <c r="S4988" s="68">
        <v>60872</v>
      </c>
      <c r="T4988" s="69" t="s">
        <v>17633</v>
      </c>
      <c r="U4988" s="33" t="s">
        <v>3704</v>
      </c>
      <c r="V4988" s="33" t="s">
        <v>3704</v>
      </c>
      <c r="W4988" s="33" t="s">
        <v>3705</v>
      </c>
      <c r="X4988" s="33" t="s">
        <v>3469</v>
      </c>
    </row>
    <row r="4989" spans="14:24" x14ac:dyDescent="0.25">
      <c r="N4989" s="33" t="s">
        <v>3469</v>
      </c>
      <c r="O4989" s="33" t="s">
        <v>17634</v>
      </c>
      <c r="P4989" s="68">
        <v>2292</v>
      </c>
      <c r="Q4989" s="33" t="s">
        <v>17635</v>
      </c>
      <c r="R4989" s="33" t="s">
        <v>17636</v>
      </c>
      <c r="S4989" s="68">
        <v>60743</v>
      </c>
      <c r="T4989" s="69" t="s">
        <v>17637</v>
      </c>
      <c r="U4989" s="33" t="s">
        <v>3704</v>
      </c>
      <c r="V4989" s="33" t="s">
        <v>3704</v>
      </c>
      <c r="W4989" s="33" t="s">
        <v>17638</v>
      </c>
      <c r="X4989" s="33" t="s">
        <v>3469</v>
      </c>
    </row>
    <row r="4990" spans="14:24" x14ac:dyDescent="0.25">
      <c r="N4990" s="33" t="s">
        <v>3469</v>
      </c>
      <c r="O4990" s="33" t="s">
        <v>17634</v>
      </c>
      <c r="P4990" s="68">
        <v>2292</v>
      </c>
      <c r="Q4990" s="33" t="s">
        <v>17635</v>
      </c>
      <c r="R4990" s="33" t="s">
        <v>17639</v>
      </c>
      <c r="S4990" s="68">
        <v>60699</v>
      </c>
      <c r="T4990" s="69" t="s">
        <v>17640</v>
      </c>
      <c r="U4990" s="33" t="s">
        <v>3704</v>
      </c>
      <c r="V4990" s="33" t="s">
        <v>3704</v>
      </c>
      <c r="W4990" s="33" t="s">
        <v>17641</v>
      </c>
      <c r="X4990" s="33" t="s">
        <v>3469</v>
      </c>
    </row>
    <row r="4991" spans="14:24" x14ac:dyDescent="0.25">
      <c r="N4991" s="33" t="s">
        <v>3469</v>
      </c>
      <c r="O4991" s="33" t="s">
        <v>17634</v>
      </c>
      <c r="P4991" s="68">
        <v>2292</v>
      </c>
      <c r="Q4991" s="33" t="s">
        <v>17635</v>
      </c>
      <c r="R4991" s="33" t="s">
        <v>17642</v>
      </c>
      <c r="S4991" s="68">
        <v>60660</v>
      </c>
      <c r="T4991" s="69" t="s">
        <v>17643</v>
      </c>
      <c r="U4991" s="33" t="s">
        <v>3708</v>
      </c>
      <c r="V4991" s="33" t="s">
        <v>3708</v>
      </c>
      <c r="W4991" s="33" t="s">
        <v>3792</v>
      </c>
      <c r="X4991" s="33" t="s">
        <v>3469</v>
      </c>
    </row>
    <row r="4992" spans="14:24" x14ac:dyDescent="0.25">
      <c r="N4992" s="33" t="s">
        <v>3469</v>
      </c>
      <c r="O4992" s="33" t="s">
        <v>17634</v>
      </c>
      <c r="P4992" s="68">
        <v>2292</v>
      </c>
      <c r="Q4992" s="33" t="s">
        <v>17635</v>
      </c>
      <c r="R4992" s="33" t="s">
        <v>17644</v>
      </c>
      <c r="S4992" s="68">
        <v>60659</v>
      </c>
      <c r="T4992" s="69" t="s">
        <v>17645</v>
      </c>
      <c r="U4992" s="33" t="s">
        <v>3708</v>
      </c>
      <c r="V4992" s="33" t="s">
        <v>3708</v>
      </c>
      <c r="W4992" s="33" t="s">
        <v>3792</v>
      </c>
      <c r="X4992" s="33" t="s">
        <v>3469</v>
      </c>
    </row>
    <row r="4993" spans="14:24" x14ac:dyDescent="0.25">
      <c r="N4993" s="33" t="s">
        <v>3469</v>
      </c>
      <c r="O4993" s="33" t="s">
        <v>17634</v>
      </c>
      <c r="P4993" s="68">
        <v>2293</v>
      </c>
      <c r="Q4993" s="33" t="s">
        <v>17646</v>
      </c>
      <c r="R4993" s="33" t="s">
        <v>17647</v>
      </c>
      <c r="S4993" s="68">
        <v>60923</v>
      </c>
      <c r="T4993" s="69" t="s">
        <v>17648</v>
      </c>
      <c r="U4993" s="33" t="s">
        <v>3704</v>
      </c>
      <c r="V4993" s="33" t="s">
        <v>3704</v>
      </c>
      <c r="W4993" s="33" t="s">
        <v>3705</v>
      </c>
      <c r="X4993" s="33" t="s">
        <v>3469</v>
      </c>
    </row>
    <row r="4994" spans="14:24" x14ac:dyDescent="0.25">
      <c r="N4994" s="33" t="s">
        <v>3469</v>
      </c>
      <c r="O4994" s="33" t="s">
        <v>17634</v>
      </c>
      <c r="P4994" s="68">
        <v>2293</v>
      </c>
      <c r="Q4994" s="33" t="s">
        <v>17646</v>
      </c>
      <c r="R4994" s="33" t="s">
        <v>17649</v>
      </c>
      <c r="S4994" s="68">
        <v>60949</v>
      </c>
      <c r="T4994" s="69" t="s">
        <v>17650</v>
      </c>
      <c r="U4994" s="33" t="s">
        <v>3708</v>
      </c>
      <c r="V4994" s="33" t="s">
        <v>3708</v>
      </c>
      <c r="W4994" s="33" t="s">
        <v>17651</v>
      </c>
      <c r="X4994" s="33" t="s">
        <v>3469</v>
      </c>
    </row>
    <row r="4995" spans="14:24" x14ac:dyDescent="0.25">
      <c r="N4995" s="33" t="s">
        <v>3469</v>
      </c>
      <c r="O4995" s="33" t="s">
        <v>17634</v>
      </c>
      <c r="P4995" s="68">
        <v>2293</v>
      </c>
      <c r="Q4995" s="33" t="s">
        <v>17646</v>
      </c>
      <c r="R4995" s="33" t="s">
        <v>17652</v>
      </c>
      <c r="S4995" s="68">
        <v>61010</v>
      </c>
      <c r="T4995" s="69" t="s">
        <v>17653</v>
      </c>
      <c r="U4995" s="33" t="s">
        <v>3708</v>
      </c>
      <c r="V4995" s="33" t="s">
        <v>3708</v>
      </c>
      <c r="W4995" s="33" t="s">
        <v>17651</v>
      </c>
      <c r="X4995" s="33" t="s">
        <v>3469</v>
      </c>
    </row>
    <row r="4996" spans="14:24" x14ac:dyDescent="0.25">
      <c r="N4996" s="33" t="s">
        <v>3469</v>
      </c>
      <c r="O4996" s="33" t="s">
        <v>17634</v>
      </c>
      <c r="P4996" s="68">
        <v>2293</v>
      </c>
      <c r="Q4996" s="33" t="s">
        <v>17646</v>
      </c>
      <c r="R4996" s="33" t="s">
        <v>17654</v>
      </c>
      <c r="S4996" s="68">
        <v>61025</v>
      </c>
      <c r="T4996" s="69" t="s">
        <v>17655</v>
      </c>
      <c r="U4996" s="33" t="s">
        <v>3704</v>
      </c>
      <c r="V4996" s="33" t="s">
        <v>3704</v>
      </c>
      <c r="W4996" s="33" t="s">
        <v>3705</v>
      </c>
      <c r="X4996" s="33" t="s">
        <v>3469</v>
      </c>
    </row>
    <row r="4997" spans="14:24" x14ac:dyDescent="0.25">
      <c r="N4997" s="33" t="s">
        <v>3469</v>
      </c>
      <c r="O4997" s="33" t="s">
        <v>17634</v>
      </c>
      <c r="P4997" s="68">
        <v>2293</v>
      </c>
      <c r="Q4997" s="33" t="s">
        <v>17646</v>
      </c>
      <c r="R4997" s="33" t="s">
        <v>17656</v>
      </c>
      <c r="S4997" s="68">
        <v>61004</v>
      </c>
      <c r="T4997" s="69" t="s">
        <v>17657</v>
      </c>
      <c r="U4997" s="33" t="s">
        <v>3704</v>
      </c>
      <c r="V4997" s="33" t="s">
        <v>3704</v>
      </c>
      <c r="W4997" s="33" t="s">
        <v>17638</v>
      </c>
      <c r="X4997" s="33" t="s">
        <v>3469</v>
      </c>
    </row>
    <row r="4998" spans="14:24" x14ac:dyDescent="0.25">
      <c r="N4998" s="33" t="s">
        <v>3469</v>
      </c>
      <c r="O4998" s="33" t="s">
        <v>17634</v>
      </c>
      <c r="P4998" s="68">
        <v>9278</v>
      </c>
      <c r="Q4998" s="33" t="s">
        <v>17658</v>
      </c>
      <c r="R4998" s="33" t="s">
        <v>17659</v>
      </c>
      <c r="S4998" s="68">
        <v>52682</v>
      </c>
      <c r="T4998" s="33" t="s">
        <v>17660</v>
      </c>
      <c r="U4998" s="33" t="s">
        <v>4638</v>
      </c>
      <c r="V4998" s="33" t="s">
        <v>4639</v>
      </c>
      <c r="W4998" s="33" t="s">
        <v>17661</v>
      </c>
      <c r="X4998" s="33" t="s">
        <v>3469</v>
      </c>
    </row>
    <row r="4999" spans="14:24" x14ac:dyDescent="0.25">
      <c r="N4999" s="33" t="s">
        <v>3469</v>
      </c>
      <c r="O4999" s="33" t="s">
        <v>17634</v>
      </c>
      <c r="P4999" s="68">
        <v>9278</v>
      </c>
      <c r="Q4999" s="33" t="s">
        <v>17658</v>
      </c>
      <c r="R4999" s="33" t="s">
        <v>17662</v>
      </c>
      <c r="S4999" s="68">
        <v>52740</v>
      </c>
      <c r="T4999" s="33" t="s">
        <v>17663</v>
      </c>
      <c r="U4999" s="33" t="s">
        <v>4638</v>
      </c>
      <c r="V4999" s="33" t="s">
        <v>4639</v>
      </c>
      <c r="W4999" s="33" t="s">
        <v>17661</v>
      </c>
      <c r="X4999" s="33" t="s">
        <v>3469</v>
      </c>
    </row>
    <row r="5000" spans="14:24" x14ac:dyDescent="0.25">
      <c r="N5000" s="33" t="s">
        <v>3468</v>
      </c>
      <c r="O5000" s="33" t="s">
        <v>17664</v>
      </c>
      <c r="P5000" s="68">
        <v>2314</v>
      </c>
      <c r="Q5000" s="33" t="s">
        <v>17665</v>
      </c>
      <c r="R5000" s="33" t="s">
        <v>17666</v>
      </c>
      <c r="S5000" s="68">
        <v>14690</v>
      </c>
      <c r="T5000" s="69" t="s">
        <v>17667</v>
      </c>
      <c r="U5000" s="33" t="s">
        <v>5037</v>
      </c>
      <c r="V5000" s="33" t="s">
        <v>5037</v>
      </c>
      <c r="W5000" s="33" t="s">
        <v>17668</v>
      </c>
      <c r="X5000" s="33" t="s">
        <v>3468</v>
      </c>
    </row>
    <row r="5001" spans="14:24" x14ac:dyDescent="0.25">
      <c r="N5001" s="33" t="s">
        <v>3468</v>
      </c>
      <c r="O5001" s="33" t="s">
        <v>17664</v>
      </c>
      <c r="P5001" s="68">
        <v>6410</v>
      </c>
      <c r="Q5001" s="33" t="s">
        <v>17669</v>
      </c>
      <c r="R5001" s="33" t="s">
        <v>17670</v>
      </c>
      <c r="S5001" s="68">
        <v>29921</v>
      </c>
      <c r="T5001" s="69" t="s">
        <v>17671</v>
      </c>
      <c r="U5001" s="33" t="s">
        <v>4644</v>
      </c>
      <c r="V5001" s="33" t="s">
        <v>4645</v>
      </c>
      <c r="W5001" s="33" t="s">
        <v>17672</v>
      </c>
      <c r="X5001" s="33" t="s">
        <v>3468</v>
      </c>
    </row>
    <row r="5002" spans="14:24" x14ac:dyDescent="0.25">
      <c r="N5002" s="33" t="s">
        <v>3468</v>
      </c>
      <c r="O5002" s="33" t="s">
        <v>17673</v>
      </c>
      <c r="P5002" s="68">
        <v>5797</v>
      </c>
      <c r="Q5002" s="33" t="s">
        <v>17674</v>
      </c>
      <c r="R5002" s="33" t="s">
        <v>17675</v>
      </c>
      <c r="S5002" s="68">
        <v>36394</v>
      </c>
      <c r="T5002" s="33" t="s">
        <v>17676</v>
      </c>
      <c r="U5002" s="33" t="s">
        <v>5037</v>
      </c>
      <c r="V5002" s="33" t="s">
        <v>5037</v>
      </c>
      <c r="W5002" s="33" t="s">
        <v>17677</v>
      </c>
      <c r="X5002" s="33" t="s">
        <v>3468</v>
      </c>
    </row>
    <row r="5003" spans="14:24" x14ac:dyDescent="0.25">
      <c r="N5003" s="33" t="s">
        <v>3468</v>
      </c>
      <c r="O5003" s="33" t="s">
        <v>17673</v>
      </c>
      <c r="P5003" s="68">
        <v>6717</v>
      </c>
      <c r="Q5003" s="33" t="s">
        <v>17678</v>
      </c>
      <c r="R5003" s="33" t="s">
        <v>17679</v>
      </c>
      <c r="S5003" s="68">
        <v>36395</v>
      </c>
      <c r="T5003" s="33" t="s">
        <v>17676</v>
      </c>
      <c r="U5003" s="33" t="s">
        <v>4644</v>
      </c>
      <c r="V5003" s="33" t="s">
        <v>4645</v>
      </c>
      <c r="W5003" s="33" t="s">
        <v>17680</v>
      </c>
      <c r="X5003" s="33" t="s">
        <v>3468</v>
      </c>
    </row>
    <row r="5004" spans="14:24" x14ac:dyDescent="0.25">
      <c r="N5004" s="33" t="s">
        <v>3468</v>
      </c>
      <c r="O5004" s="33" t="s">
        <v>17681</v>
      </c>
      <c r="P5004" s="68">
        <v>2335</v>
      </c>
      <c r="Q5004" s="33" t="s">
        <v>17682</v>
      </c>
      <c r="R5004" s="33" t="s">
        <v>17683</v>
      </c>
      <c r="S5004" s="68">
        <v>56205</v>
      </c>
      <c r="T5004" s="69" t="s">
        <v>17684</v>
      </c>
      <c r="U5004" s="33" t="s">
        <v>5027</v>
      </c>
      <c r="V5004" s="33" t="s">
        <v>5027</v>
      </c>
      <c r="W5004" s="33" t="s">
        <v>17685</v>
      </c>
      <c r="X5004" s="33" t="s">
        <v>3468</v>
      </c>
    </row>
    <row r="5005" spans="14:24" x14ac:dyDescent="0.25">
      <c r="N5005" s="33" t="s">
        <v>3468</v>
      </c>
      <c r="O5005" s="33" t="s">
        <v>17681</v>
      </c>
      <c r="P5005" s="68">
        <v>5912</v>
      </c>
      <c r="Q5005" s="33" t="s">
        <v>17686</v>
      </c>
      <c r="R5005" s="33" t="s">
        <v>17687</v>
      </c>
      <c r="S5005" s="68">
        <v>39183</v>
      </c>
      <c r="T5005" s="33" t="s">
        <v>17688</v>
      </c>
      <c r="U5005" s="33" t="s">
        <v>5027</v>
      </c>
      <c r="V5005" s="33" t="s">
        <v>5027</v>
      </c>
      <c r="W5005" s="33" t="s">
        <v>17689</v>
      </c>
      <c r="X5005" s="33" t="s">
        <v>3468</v>
      </c>
    </row>
    <row r="5006" spans="14:24" x14ac:dyDescent="0.25">
      <c r="N5006" s="33" t="s">
        <v>3468</v>
      </c>
      <c r="O5006" s="33" t="s">
        <v>17681</v>
      </c>
      <c r="P5006" s="68">
        <v>6199</v>
      </c>
      <c r="Q5006" s="33" t="s">
        <v>17690</v>
      </c>
      <c r="R5006" s="33" t="s">
        <v>17691</v>
      </c>
      <c r="S5006" s="68">
        <v>30066</v>
      </c>
      <c r="T5006" s="33" t="s">
        <v>17692</v>
      </c>
      <c r="U5006" s="33" t="s">
        <v>4644</v>
      </c>
      <c r="V5006" s="33" t="s">
        <v>4645</v>
      </c>
      <c r="W5006" s="33" t="s">
        <v>17693</v>
      </c>
      <c r="X5006" s="33" t="s">
        <v>3468</v>
      </c>
    </row>
    <row r="5007" spans="14:24" x14ac:dyDescent="0.25">
      <c r="N5007" s="33" t="s">
        <v>3468</v>
      </c>
      <c r="O5007" s="33" t="s">
        <v>17681</v>
      </c>
      <c r="P5007" s="68">
        <v>6412</v>
      </c>
      <c r="Q5007" s="33" t="s">
        <v>17694</v>
      </c>
      <c r="R5007" s="33" t="s">
        <v>17695</v>
      </c>
      <c r="S5007" s="68">
        <v>56186</v>
      </c>
      <c r="T5007" s="69" t="s">
        <v>17696</v>
      </c>
      <c r="U5007" s="33" t="s">
        <v>5027</v>
      </c>
      <c r="V5007" s="33" t="s">
        <v>5027</v>
      </c>
      <c r="W5007" s="33" t="s">
        <v>17697</v>
      </c>
      <c r="X5007" s="33" t="s">
        <v>3468</v>
      </c>
    </row>
    <row r="5008" spans="14:24" x14ac:dyDescent="0.25">
      <c r="N5008" s="33" t="s">
        <v>3468</v>
      </c>
      <c r="O5008" s="33" t="s">
        <v>17681</v>
      </c>
      <c r="P5008" s="68">
        <v>7748</v>
      </c>
      <c r="Q5008" s="33" t="s">
        <v>17698</v>
      </c>
      <c r="R5008" s="33" t="s">
        <v>17699</v>
      </c>
      <c r="S5008" s="68">
        <v>34046</v>
      </c>
      <c r="T5008" s="69" t="s">
        <v>17700</v>
      </c>
      <c r="U5008" s="33" t="s">
        <v>5027</v>
      </c>
      <c r="V5008" s="33" t="s">
        <v>5027</v>
      </c>
      <c r="W5008" s="33" t="s">
        <v>17701</v>
      </c>
      <c r="X5008" s="33" t="s">
        <v>3468</v>
      </c>
    </row>
    <row r="5009" spans="14:24" x14ac:dyDescent="0.25">
      <c r="N5009" s="33" t="s">
        <v>3468</v>
      </c>
      <c r="O5009" s="33" t="s">
        <v>17681</v>
      </c>
      <c r="P5009" s="68">
        <v>8086</v>
      </c>
      <c r="Q5009" s="33" t="s">
        <v>17702</v>
      </c>
      <c r="R5009" s="33" t="s">
        <v>17703</v>
      </c>
      <c r="S5009" s="68">
        <v>39257</v>
      </c>
      <c r="T5009" s="69" t="s">
        <v>17704</v>
      </c>
      <c r="U5009" s="33" t="s">
        <v>5027</v>
      </c>
      <c r="V5009" s="33" t="s">
        <v>5027</v>
      </c>
      <c r="W5009" s="33" t="s">
        <v>17705</v>
      </c>
      <c r="X5009" s="33" t="s">
        <v>3468</v>
      </c>
    </row>
    <row r="5010" spans="14:24" x14ac:dyDescent="0.25">
      <c r="N5010" s="33" t="s">
        <v>3468</v>
      </c>
      <c r="O5010" s="33" t="s">
        <v>17706</v>
      </c>
      <c r="P5010" s="68">
        <v>3285</v>
      </c>
      <c r="Q5010" s="33" t="s">
        <v>17707</v>
      </c>
      <c r="R5010" s="33" t="s">
        <v>17708</v>
      </c>
      <c r="S5010" s="68">
        <v>30026</v>
      </c>
      <c r="T5010" s="33" t="s">
        <v>17709</v>
      </c>
      <c r="U5010" s="33" t="s">
        <v>4638</v>
      </c>
      <c r="V5010" s="33" t="s">
        <v>4639</v>
      </c>
      <c r="W5010" s="33" t="s">
        <v>17710</v>
      </c>
      <c r="X5010" s="33" t="s">
        <v>3468</v>
      </c>
    </row>
    <row r="5011" spans="14:24" x14ac:dyDescent="0.25">
      <c r="N5011" s="33" t="s">
        <v>3468</v>
      </c>
      <c r="O5011" s="33" t="s">
        <v>17706</v>
      </c>
      <c r="P5011" s="68">
        <v>3285</v>
      </c>
      <c r="Q5011" s="33" t="s">
        <v>17707</v>
      </c>
      <c r="R5011" s="33" t="s">
        <v>17711</v>
      </c>
      <c r="S5011" s="68">
        <v>30057</v>
      </c>
      <c r="T5011" s="33" t="s">
        <v>17712</v>
      </c>
      <c r="U5011" s="33" t="s">
        <v>4638</v>
      </c>
      <c r="V5011" s="33" t="s">
        <v>4639</v>
      </c>
      <c r="W5011" s="33" t="s">
        <v>17713</v>
      </c>
      <c r="X5011" s="33" t="s">
        <v>3468</v>
      </c>
    </row>
    <row r="5012" spans="14:24" x14ac:dyDescent="0.25">
      <c r="N5012" s="33" t="s">
        <v>3468</v>
      </c>
      <c r="O5012" s="33" t="s">
        <v>17706</v>
      </c>
      <c r="P5012" s="68">
        <v>3287</v>
      </c>
      <c r="Q5012" s="33" t="s">
        <v>17714</v>
      </c>
      <c r="R5012" s="33" t="s">
        <v>17715</v>
      </c>
      <c r="S5012" s="68">
        <v>6426</v>
      </c>
      <c r="T5012" s="33" t="s">
        <v>17716</v>
      </c>
      <c r="U5012" s="33" t="s">
        <v>4638</v>
      </c>
      <c r="V5012" s="33" t="s">
        <v>4639</v>
      </c>
      <c r="W5012" s="33" t="s">
        <v>17717</v>
      </c>
      <c r="X5012" s="33" t="s">
        <v>3468</v>
      </c>
    </row>
    <row r="5013" spans="14:24" x14ac:dyDescent="0.25">
      <c r="N5013" s="70" t="s">
        <v>3468</v>
      </c>
      <c r="O5013" s="33" t="s">
        <v>17706</v>
      </c>
      <c r="P5013" s="68">
        <v>3287</v>
      </c>
      <c r="Q5013" s="33" t="s">
        <v>17714</v>
      </c>
      <c r="R5013" s="33" t="s">
        <v>1770</v>
      </c>
      <c r="S5013" s="68">
        <v>56401</v>
      </c>
      <c r="T5013" s="69" t="s">
        <v>17718</v>
      </c>
      <c r="U5013" s="33" t="s">
        <v>5761</v>
      </c>
      <c r="V5013" s="33" t="s">
        <v>13640</v>
      </c>
      <c r="W5013" s="33" t="s">
        <v>17719</v>
      </c>
      <c r="X5013" s="70" t="s">
        <v>3468</v>
      </c>
    </row>
    <row r="5014" spans="14:24" x14ac:dyDescent="0.25">
      <c r="N5014" s="33" t="s">
        <v>3468</v>
      </c>
      <c r="O5014" s="33" t="s">
        <v>17706</v>
      </c>
      <c r="P5014" s="68">
        <v>3287</v>
      </c>
      <c r="Q5014" s="33" t="s">
        <v>17714</v>
      </c>
      <c r="R5014" s="33" t="s">
        <v>17720</v>
      </c>
      <c r="S5014" s="68">
        <v>42490</v>
      </c>
      <c r="T5014" s="33" t="s">
        <v>17721</v>
      </c>
      <c r="U5014" s="33" t="s">
        <v>4638</v>
      </c>
      <c r="V5014" s="33" t="s">
        <v>4639</v>
      </c>
      <c r="W5014" s="33" t="s">
        <v>17722</v>
      </c>
      <c r="X5014" s="33" t="s">
        <v>3468</v>
      </c>
    </row>
    <row r="5015" spans="14:24" x14ac:dyDescent="0.25">
      <c r="N5015" s="33" t="s">
        <v>3468</v>
      </c>
      <c r="O5015" s="33" t="s">
        <v>17706</v>
      </c>
      <c r="P5015" s="68">
        <v>3289</v>
      </c>
      <c r="Q5015" s="33" t="s">
        <v>17723</v>
      </c>
      <c r="R5015" s="33" t="s">
        <v>17724</v>
      </c>
      <c r="S5015" s="68">
        <v>30054</v>
      </c>
      <c r="T5015" s="33" t="s">
        <v>17725</v>
      </c>
      <c r="U5015" s="33" t="s">
        <v>4638</v>
      </c>
      <c r="V5015" s="33" t="s">
        <v>4639</v>
      </c>
      <c r="W5015" s="33" t="s">
        <v>17726</v>
      </c>
      <c r="X5015" s="33" t="s">
        <v>3468</v>
      </c>
    </row>
    <row r="5016" spans="14:24" x14ac:dyDescent="0.25">
      <c r="N5016" s="33" t="s">
        <v>3468</v>
      </c>
      <c r="O5016" s="33" t="s">
        <v>17706</v>
      </c>
      <c r="P5016" s="68">
        <v>3289</v>
      </c>
      <c r="Q5016" s="33" t="s">
        <v>17723</v>
      </c>
      <c r="R5016" s="33" t="s">
        <v>17727</v>
      </c>
      <c r="S5016" s="68">
        <v>41993</v>
      </c>
      <c r="T5016" s="33" t="s">
        <v>17728</v>
      </c>
      <c r="U5016" s="33" t="s">
        <v>5761</v>
      </c>
      <c r="V5016" s="33" t="s">
        <v>17729</v>
      </c>
      <c r="W5016" s="33" t="s">
        <v>17730</v>
      </c>
      <c r="X5016" s="33" t="s">
        <v>3468</v>
      </c>
    </row>
    <row r="5017" spans="14:24" x14ac:dyDescent="0.25">
      <c r="N5017" s="33" t="s">
        <v>3468</v>
      </c>
      <c r="O5017" s="33" t="s">
        <v>17706</v>
      </c>
      <c r="P5017" s="68">
        <v>6675</v>
      </c>
      <c r="Q5017" s="33" t="s">
        <v>17731</v>
      </c>
      <c r="R5017" s="33" t="s">
        <v>17732</v>
      </c>
      <c r="S5017" s="68">
        <v>7370</v>
      </c>
      <c r="T5017" s="69" t="s">
        <v>17733</v>
      </c>
      <c r="U5017" s="33" t="s">
        <v>5027</v>
      </c>
      <c r="V5017" s="33" t="s">
        <v>5027</v>
      </c>
      <c r="W5017" s="33" t="s">
        <v>17734</v>
      </c>
      <c r="X5017" s="33" t="s">
        <v>3468</v>
      </c>
    </row>
    <row r="5018" spans="14:24" x14ac:dyDescent="0.25">
      <c r="N5018" s="33" t="s">
        <v>3468</v>
      </c>
      <c r="O5018" s="33" t="s">
        <v>17706</v>
      </c>
      <c r="P5018" s="68">
        <v>6712</v>
      </c>
      <c r="Q5018" s="33" t="s">
        <v>17735</v>
      </c>
      <c r="R5018" s="33" t="s">
        <v>17736</v>
      </c>
      <c r="S5018" s="68">
        <v>29974</v>
      </c>
      <c r="T5018" s="33" t="s">
        <v>17712</v>
      </c>
      <c r="U5018" s="33" t="s">
        <v>4644</v>
      </c>
      <c r="V5018" s="33" t="s">
        <v>4645</v>
      </c>
      <c r="W5018" s="33" t="s">
        <v>17737</v>
      </c>
      <c r="X5018" s="33" t="s">
        <v>3468</v>
      </c>
    </row>
    <row r="5019" spans="14:24" x14ac:dyDescent="0.25">
      <c r="N5019" s="33" t="s">
        <v>3468</v>
      </c>
      <c r="O5019" s="33" t="s">
        <v>17706</v>
      </c>
      <c r="P5019" s="68">
        <v>6712</v>
      </c>
      <c r="Q5019" s="33" t="s">
        <v>17735</v>
      </c>
      <c r="R5019" s="33" t="s">
        <v>17738</v>
      </c>
      <c r="S5019" s="68">
        <v>29972</v>
      </c>
      <c r="T5019" s="33" t="s">
        <v>17709</v>
      </c>
      <c r="U5019" s="33" t="s">
        <v>4644</v>
      </c>
      <c r="V5019" s="33" t="s">
        <v>4645</v>
      </c>
      <c r="W5019" s="33" t="s">
        <v>17739</v>
      </c>
      <c r="X5019" s="33" t="s">
        <v>3468</v>
      </c>
    </row>
    <row r="5020" spans="14:24" x14ac:dyDescent="0.25">
      <c r="N5020" s="33" t="s">
        <v>3468</v>
      </c>
      <c r="O5020" s="33" t="s">
        <v>17706</v>
      </c>
      <c r="P5020" s="68">
        <v>6722</v>
      </c>
      <c r="Q5020" s="33" t="s">
        <v>17740</v>
      </c>
      <c r="R5020" s="33" t="s">
        <v>17741</v>
      </c>
      <c r="S5020" s="68">
        <v>29971</v>
      </c>
      <c r="T5020" s="33" t="s">
        <v>17725</v>
      </c>
      <c r="U5020" s="33" t="s">
        <v>4644</v>
      </c>
      <c r="V5020" s="33" t="s">
        <v>4645</v>
      </c>
      <c r="W5020" s="33" t="s">
        <v>17742</v>
      </c>
      <c r="X5020" s="33" t="s">
        <v>3468</v>
      </c>
    </row>
    <row r="5021" spans="14:24" x14ac:dyDescent="0.25">
      <c r="N5021" s="33" t="s">
        <v>3468</v>
      </c>
      <c r="O5021" s="33" t="s">
        <v>17706</v>
      </c>
      <c r="P5021" s="68">
        <v>6722</v>
      </c>
      <c r="Q5021" s="33" t="s">
        <v>17740</v>
      </c>
      <c r="R5021" s="33" t="s">
        <v>17743</v>
      </c>
      <c r="S5021" s="68">
        <v>41957</v>
      </c>
      <c r="T5021" s="33" t="s">
        <v>17744</v>
      </c>
      <c r="U5021" s="33" t="s">
        <v>5761</v>
      </c>
      <c r="V5021" s="33" t="s">
        <v>17729</v>
      </c>
      <c r="W5021" s="33" t="s">
        <v>17745</v>
      </c>
      <c r="X5021" s="33" t="s">
        <v>3468</v>
      </c>
    </row>
    <row r="5022" spans="14:24" x14ac:dyDescent="0.25">
      <c r="N5022" s="33" t="s">
        <v>3468</v>
      </c>
      <c r="O5022" s="33" t="s">
        <v>17746</v>
      </c>
      <c r="P5022" s="68">
        <v>6747</v>
      </c>
      <c r="Q5022" s="33" t="s">
        <v>17747</v>
      </c>
      <c r="R5022" s="33" t="s">
        <v>17748</v>
      </c>
      <c r="S5022" s="68">
        <v>55118</v>
      </c>
      <c r="T5022" s="69" t="s">
        <v>17749</v>
      </c>
      <c r="U5022" s="33" t="s">
        <v>4713</v>
      </c>
      <c r="V5022" s="33" t="s">
        <v>4713</v>
      </c>
      <c r="W5022" s="33" t="s">
        <v>17750</v>
      </c>
      <c r="X5022" s="33" t="s">
        <v>3468</v>
      </c>
    </row>
    <row r="5023" spans="14:24" x14ac:dyDescent="0.25">
      <c r="N5023" s="33" t="s">
        <v>3468</v>
      </c>
      <c r="O5023" s="33" t="s">
        <v>17746</v>
      </c>
      <c r="P5023" s="68">
        <v>6747</v>
      </c>
      <c r="Q5023" s="33" t="s">
        <v>17747</v>
      </c>
      <c r="R5023" s="33" t="s">
        <v>17751</v>
      </c>
      <c r="S5023" s="68">
        <v>55132</v>
      </c>
      <c r="T5023" s="69" t="s">
        <v>17752</v>
      </c>
      <c r="U5023" s="33" t="s">
        <v>4638</v>
      </c>
      <c r="V5023" s="33" t="s">
        <v>4639</v>
      </c>
      <c r="W5023" s="33" t="s">
        <v>17753</v>
      </c>
      <c r="X5023" s="33" t="s">
        <v>3468</v>
      </c>
    </row>
    <row r="5024" spans="14:24" x14ac:dyDescent="0.25">
      <c r="N5024" s="33" t="s">
        <v>3468</v>
      </c>
      <c r="O5024" s="33" t="s">
        <v>17746</v>
      </c>
      <c r="P5024" s="68">
        <v>6747</v>
      </c>
      <c r="Q5024" s="33" t="s">
        <v>17747</v>
      </c>
      <c r="R5024" s="33" t="s">
        <v>17754</v>
      </c>
      <c r="S5024" s="68">
        <v>55131</v>
      </c>
      <c r="T5024" s="69" t="s">
        <v>17755</v>
      </c>
      <c r="U5024" s="33" t="s">
        <v>4713</v>
      </c>
      <c r="V5024" s="33" t="s">
        <v>4713</v>
      </c>
      <c r="W5024" s="33" t="s">
        <v>17756</v>
      </c>
      <c r="X5024" s="33" t="s">
        <v>3468</v>
      </c>
    </row>
    <row r="5025" spans="14:24" x14ac:dyDescent="0.25">
      <c r="N5025" s="33" t="s">
        <v>3468</v>
      </c>
      <c r="O5025" s="33" t="s">
        <v>17746</v>
      </c>
      <c r="P5025" s="68">
        <v>6747</v>
      </c>
      <c r="Q5025" s="33" t="s">
        <v>17747</v>
      </c>
      <c r="R5025" s="33" t="s">
        <v>17757</v>
      </c>
      <c r="S5025" s="68">
        <v>55122</v>
      </c>
      <c r="T5025" s="69" t="s">
        <v>17758</v>
      </c>
      <c r="U5025" s="33" t="s">
        <v>4638</v>
      </c>
      <c r="V5025" s="33" t="s">
        <v>4639</v>
      </c>
      <c r="W5025" s="33" t="s">
        <v>17759</v>
      </c>
      <c r="X5025" s="33" t="s">
        <v>3468</v>
      </c>
    </row>
    <row r="5026" spans="14:24" x14ac:dyDescent="0.25">
      <c r="N5026" s="33" t="s">
        <v>3468</v>
      </c>
      <c r="O5026" s="33" t="s">
        <v>17746</v>
      </c>
      <c r="P5026" s="68">
        <v>6747</v>
      </c>
      <c r="Q5026" s="33" t="s">
        <v>17747</v>
      </c>
      <c r="R5026" s="33" t="s">
        <v>17760</v>
      </c>
      <c r="S5026" s="68">
        <v>55124</v>
      </c>
      <c r="T5026" s="69" t="s">
        <v>17761</v>
      </c>
      <c r="U5026" s="33" t="s">
        <v>4638</v>
      </c>
      <c r="V5026" s="33" t="s">
        <v>4639</v>
      </c>
      <c r="W5026" s="33" t="s">
        <v>17762</v>
      </c>
      <c r="X5026" s="33" t="s">
        <v>3468</v>
      </c>
    </row>
    <row r="5027" spans="14:24" x14ac:dyDescent="0.25">
      <c r="N5027" s="33" t="s">
        <v>3468</v>
      </c>
      <c r="O5027" s="33" t="s">
        <v>17746</v>
      </c>
      <c r="P5027" s="68">
        <v>6747</v>
      </c>
      <c r="Q5027" s="33" t="s">
        <v>17747</v>
      </c>
      <c r="R5027" s="33" t="s">
        <v>17763</v>
      </c>
      <c r="S5027" s="68">
        <v>55119</v>
      </c>
      <c r="T5027" s="69" t="s">
        <v>17764</v>
      </c>
      <c r="U5027" s="33" t="s">
        <v>4713</v>
      </c>
      <c r="V5027" s="33" t="s">
        <v>4713</v>
      </c>
      <c r="W5027" s="33" t="s">
        <v>17765</v>
      </c>
      <c r="X5027" s="33" t="s">
        <v>3468</v>
      </c>
    </row>
    <row r="5028" spans="14:24" x14ac:dyDescent="0.25">
      <c r="N5028" s="33" t="s">
        <v>3468</v>
      </c>
      <c r="O5028" s="33" t="s">
        <v>17746</v>
      </c>
      <c r="P5028" s="68">
        <v>6748</v>
      </c>
      <c r="Q5028" s="33" t="s">
        <v>17766</v>
      </c>
      <c r="R5028" s="33" t="s">
        <v>17767</v>
      </c>
      <c r="S5028" s="68">
        <v>55144</v>
      </c>
      <c r="T5028" s="69" t="s">
        <v>17768</v>
      </c>
      <c r="U5028" s="33" t="s">
        <v>4713</v>
      </c>
      <c r="V5028" s="33" t="s">
        <v>4713</v>
      </c>
      <c r="W5028" s="33" t="s">
        <v>17769</v>
      </c>
      <c r="X5028" s="33" t="s">
        <v>3468</v>
      </c>
    </row>
    <row r="5029" spans="14:24" x14ac:dyDescent="0.25">
      <c r="N5029" s="33" t="s">
        <v>3468</v>
      </c>
      <c r="O5029" s="33" t="s">
        <v>17746</v>
      </c>
      <c r="P5029" s="68">
        <v>6748</v>
      </c>
      <c r="Q5029" s="33" t="s">
        <v>17766</v>
      </c>
      <c r="R5029" s="33" t="s">
        <v>17770</v>
      </c>
      <c r="S5029" s="68">
        <v>55133</v>
      </c>
      <c r="T5029" s="69" t="s">
        <v>17771</v>
      </c>
      <c r="U5029" s="33" t="s">
        <v>4713</v>
      </c>
      <c r="V5029" s="33" t="s">
        <v>4713</v>
      </c>
      <c r="W5029" s="33" t="s">
        <v>17772</v>
      </c>
      <c r="X5029" s="33" t="s">
        <v>3468</v>
      </c>
    </row>
    <row r="5030" spans="14:24" x14ac:dyDescent="0.25">
      <c r="N5030" s="33" t="s">
        <v>3468</v>
      </c>
      <c r="O5030" s="33" t="s">
        <v>17746</v>
      </c>
      <c r="P5030" s="68">
        <v>6748</v>
      </c>
      <c r="Q5030" s="33" t="s">
        <v>17766</v>
      </c>
      <c r="R5030" s="33" t="s">
        <v>17773</v>
      </c>
      <c r="S5030" s="68">
        <v>55116</v>
      </c>
      <c r="T5030" s="69" t="s">
        <v>17774</v>
      </c>
      <c r="U5030" s="33" t="s">
        <v>4713</v>
      </c>
      <c r="V5030" s="33" t="s">
        <v>4713</v>
      </c>
      <c r="W5030" s="33" t="s">
        <v>17772</v>
      </c>
      <c r="X5030" s="33" t="s">
        <v>3468</v>
      </c>
    </row>
    <row r="5031" spans="14:24" x14ac:dyDescent="0.25">
      <c r="N5031" s="33" t="s">
        <v>3468</v>
      </c>
      <c r="O5031" s="33" t="s">
        <v>17746</v>
      </c>
      <c r="P5031" s="68">
        <v>6749</v>
      </c>
      <c r="Q5031" s="33" t="s">
        <v>17775</v>
      </c>
      <c r="R5031" s="33" t="s">
        <v>17776</v>
      </c>
      <c r="S5031" s="68">
        <v>55137</v>
      </c>
      <c r="T5031" s="69" t="s">
        <v>17777</v>
      </c>
      <c r="U5031" s="33" t="s">
        <v>4713</v>
      </c>
      <c r="V5031" s="33" t="s">
        <v>4713</v>
      </c>
      <c r="W5031" s="33" t="s">
        <v>17778</v>
      </c>
      <c r="X5031" s="33" t="s">
        <v>3468</v>
      </c>
    </row>
    <row r="5032" spans="14:24" x14ac:dyDescent="0.25">
      <c r="N5032" s="33" t="s">
        <v>3468</v>
      </c>
      <c r="O5032" s="33" t="s">
        <v>17746</v>
      </c>
      <c r="P5032" s="68">
        <v>6749</v>
      </c>
      <c r="Q5032" s="33" t="s">
        <v>17775</v>
      </c>
      <c r="R5032" s="33" t="s">
        <v>17779</v>
      </c>
      <c r="S5032" s="68">
        <v>55141</v>
      </c>
      <c r="T5032" s="69" t="s">
        <v>17780</v>
      </c>
      <c r="U5032" s="33" t="s">
        <v>4713</v>
      </c>
      <c r="V5032" s="33" t="s">
        <v>4713</v>
      </c>
      <c r="W5032" s="33" t="s">
        <v>17781</v>
      </c>
      <c r="X5032" s="33" t="s">
        <v>3468</v>
      </c>
    </row>
    <row r="5033" spans="14:24" x14ac:dyDescent="0.25">
      <c r="N5033" s="33" t="s">
        <v>3468</v>
      </c>
      <c r="O5033" s="33" t="s">
        <v>17746</v>
      </c>
      <c r="P5033" s="68">
        <v>6749</v>
      </c>
      <c r="Q5033" s="33" t="s">
        <v>17775</v>
      </c>
      <c r="R5033" s="33" t="s">
        <v>17782</v>
      </c>
      <c r="S5033" s="68">
        <v>55125</v>
      </c>
      <c r="T5033" s="69" t="s">
        <v>17783</v>
      </c>
      <c r="U5033" s="33" t="s">
        <v>4713</v>
      </c>
      <c r="V5033" s="33" t="s">
        <v>4713</v>
      </c>
      <c r="W5033" s="33" t="s">
        <v>17769</v>
      </c>
      <c r="X5033" s="33" t="s">
        <v>3468</v>
      </c>
    </row>
    <row r="5034" spans="14:24" x14ac:dyDescent="0.25">
      <c r="N5034" s="33" t="s">
        <v>3468</v>
      </c>
      <c r="O5034" s="33" t="s">
        <v>17746</v>
      </c>
      <c r="P5034" s="68">
        <v>6749</v>
      </c>
      <c r="Q5034" s="33" t="s">
        <v>17775</v>
      </c>
      <c r="R5034" s="33" t="s">
        <v>17784</v>
      </c>
      <c r="S5034" s="68">
        <v>55121</v>
      </c>
      <c r="T5034" s="69" t="s">
        <v>17768</v>
      </c>
      <c r="U5034" s="33" t="s">
        <v>4713</v>
      </c>
      <c r="V5034" s="33" t="s">
        <v>4713</v>
      </c>
      <c r="W5034" s="33" t="s">
        <v>17785</v>
      </c>
      <c r="X5034" s="33" t="s">
        <v>3468</v>
      </c>
    </row>
    <row r="5035" spans="14:24" x14ac:dyDescent="0.25">
      <c r="N5035" s="33" t="s">
        <v>3468</v>
      </c>
      <c r="O5035" s="33" t="s">
        <v>17746</v>
      </c>
      <c r="P5035" s="68">
        <v>6750</v>
      </c>
      <c r="Q5035" s="33" t="s">
        <v>17786</v>
      </c>
      <c r="R5035" s="33" t="s">
        <v>17787</v>
      </c>
      <c r="S5035" s="68">
        <v>31424</v>
      </c>
      <c r="T5035" s="69" t="s">
        <v>17788</v>
      </c>
      <c r="U5035" s="33" t="s">
        <v>4713</v>
      </c>
      <c r="V5035" s="33" t="s">
        <v>4713</v>
      </c>
      <c r="W5035" s="33" t="s">
        <v>17789</v>
      </c>
      <c r="X5035" s="33" t="s">
        <v>3468</v>
      </c>
    </row>
    <row r="5036" spans="14:24" x14ac:dyDescent="0.25">
      <c r="N5036" s="33" t="s">
        <v>3468</v>
      </c>
      <c r="O5036" s="33" t="s">
        <v>17746</v>
      </c>
      <c r="P5036" s="68">
        <v>6750</v>
      </c>
      <c r="Q5036" s="33" t="s">
        <v>17786</v>
      </c>
      <c r="R5036" s="33" t="s">
        <v>17790</v>
      </c>
      <c r="S5036" s="68">
        <v>31427</v>
      </c>
      <c r="T5036" s="69" t="s">
        <v>17791</v>
      </c>
      <c r="U5036" s="33" t="s">
        <v>4713</v>
      </c>
      <c r="V5036" s="33" t="s">
        <v>4713</v>
      </c>
      <c r="W5036" s="33" t="s">
        <v>17789</v>
      </c>
      <c r="X5036" s="33" t="s">
        <v>3468</v>
      </c>
    </row>
    <row r="5037" spans="14:24" x14ac:dyDescent="0.25">
      <c r="N5037" s="33" t="s">
        <v>3468</v>
      </c>
      <c r="O5037" s="33" t="s">
        <v>17746</v>
      </c>
      <c r="P5037" s="68">
        <v>6750</v>
      </c>
      <c r="Q5037" s="33" t="s">
        <v>17786</v>
      </c>
      <c r="R5037" s="33" t="s">
        <v>17792</v>
      </c>
      <c r="S5037" s="68">
        <v>31429</v>
      </c>
      <c r="T5037" s="69" t="s">
        <v>17793</v>
      </c>
      <c r="U5037" s="33" t="s">
        <v>4713</v>
      </c>
      <c r="V5037" s="33" t="s">
        <v>4713</v>
      </c>
      <c r="W5037" s="33" t="s">
        <v>17789</v>
      </c>
      <c r="X5037" s="33" t="s">
        <v>3468</v>
      </c>
    </row>
    <row r="5038" spans="14:24" x14ac:dyDescent="0.25">
      <c r="N5038" s="33" t="s">
        <v>3468</v>
      </c>
      <c r="O5038" s="33" t="s">
        <v>17746</v>
      </c>
      <c r="P5038" s="68">
        <v>6750</v>
      </c>
      <c r="Q5038" s="33" t="s">
        <v>17786</v>
      </c>
      <c r="R5038" s="33" t="s">
        <v>17794</v>
      </c>
      <c r="S5038" s="68">
        <v>31430</v>
      </c>
      <c r="T5038" s="69" t="s">
        <v>17795</v>
      </c>
      <c r="U5038" s="33" t="s">
        <v>4713</v>
      </c>
      <c r="V5038" s="33" t="s">
        <v>4713</v>
      </c>
      <c r="W5038" s="33" t="s">
        <v>4713</v>
      </c>
      <c r="X5038" s="33" t="s">
        <v>3468</v>
      </c>
    </row>
    <row r="5039" spans="14:24" x14ac:dyDescent="0.25">
      <c r="N5039" s="33" t="s">
        <v>3468</v>
      </c>
      <c r="O5039" s="33" t="s">
        <v>17746</v>
      </c>
      <c r="P5039" s="68">
        <v>6750</v>
      </c>
      <c r="Q5039" s="33" t="s">
        <v>17786</v>
      </c>
      <c r="R5039" s="33" t="s">
        <v>17796</v>
      </c>
      <c r="S5039" s="68">
        <v>31428</v>
      </c>
      <c r="T5039" s="69" t="s">
        <v>17797</v>
      </c>
      <c r="U5039" s="33" t="s">
        <v>4713</v>
      </c>
      <c r="V5039" s="33" t="s">
        <v>4713</v>
      </c>
      <c r="W5039" s="33" t="s">
        <v>17789</v>
      </c>
      <c r="X5039" s="33" t="s">
        <v>3468</v>
      </c>
    </row>
    <row r="5040" spans="14:24" x14ac:dyDescent="0.25">
      <c r="N5040" s="33" t="s">
        <v>3468</v>
      </c>
      <c r="O5040" s="33" t="s">
        <v>17746</v>
      </c>
      <c r="P5040" s="68">
        <v>6750</v>
      </c>
      <c r="Q5040" s="33" t="s">
        <v>17786</v>
      </c>
      <c r="R5040" s="33" t="s">
        <v>17798</v>
      </c>
      <c r="S5040" s="68">
        <v>31420</v>
      </c>
      <c r="T5040" s="69" t="s">
        <v>17799</v>
      </c>
      <c r="U5040" s="33" t="s">
        <v>4713</v>
      </c>
      <c r="V5040" s="33" t="s">
        <v>4713</v>
      </c>
      <c r="W5040" s="33" t="s">
        <v>17789</v>
      </c>
      <c r="X5040" s="33" t="s">
        <v>3468</v>
      </c>
    </row>
    <row r="5041" spans="14:24" x14ac:dyDescent="0.25">
      <c r="N5041" s="33" t="s">
        <v>3468</v>
      </c>
      <c r="O5041" s="33" t="s">
        <v>17746</v>
      </c>
      <c r="P5041" s="68">
        <v>6751</v>
      </c>
      <c r="Q5041" s="33" t="s">
        <v>17800</v>
      </c>
      <c r="R5041" s="33" t="s">
        <v>17801</v>
      </c>
      <c r="S5041" s="68">
        <v>31423</v>
      </c>
      <c r="T5041" s="69" t="s">
        <v>17802</v>
      </c>
      <c r="U5041" s="33" t="s">
        <v>4713</v>
      </c>
      <c r="V5041" s="33" t="s">
        <v>4713</v>
      </c>
      <c r="W5041" s="33" t="s">
        <v>17789</v>
      </c>
      <c r="X5041" s="33" t="s">
        <v>3468</v>
      </c>
    </row>
    <row r="5042" spans="14:24" x14ac:dyDescent="0.25">
      <c r="N5042" s="33" t="s">
        <v>3468</v>
      </c>
      <c r="O5042" s="33" t="s">
        <v>17746</v>
      </c>
      <c r="P5042" s="68">
        <v>6751</v>
      </c>
      <c r="Q5042" s="33" t="s">
        <v>17800</v>
      </c>
      <c r="R5042" s="33" t="s">
        <v>17803</v>
      </c>
      <c r="S5042" s="68">
        <v>31432</v>
      </c>
      <c r="T5042" s="69" t="s">
        <v>17804</v>
      </c>
      <c r="U5042" s="33" t="s">
        <v>4713</v>
      </c>
      <c r="V5042" s="33" t="s">
        <v>4713</v>
      </c>
      <c r="W5042" s="33" t="s">
        <v>17789</v>
      </c>
      <c r="X5042" s="33" t="s">
        <v>3468</v>
      </c>
    </row>
    <row r="5043" spans="14:24" x14ac:dyDescent="0.25">
      <c r="N5043" s="33" t="s">
        <v>3468</v>
      </c>
      <c r="O5043" s="33" t="s">
        <v>17746</v>
      </c>
      <c r="P5043" s="68">
        <v>6752</v>
      </c>
      <c r="Q5043" s="33" t="s">
        <v>17805</v>
      </c>
      <c r="R5043" s="33" t="s">
        <v>17806</v>
      </c>
      <c r="S5043" s="68">
        <v>31410</v>
      </c>
      <c r="T5043" s="69" t="s">
        <v>17807</v>
      </c>
      <c r="U5043" s="33" t="s">
        <v>4713</v>
      </c>
      <c r="V5043" s="33" t="s">
        <v>4713</v>
      </c>
      <c r="W5043" s="33" t="s">
        <v>17789</v>
      </c>
      <c r="X5043" s="33" t="s">
        <v>3468</v>
      </c>
    </row>
    <row r="5044" spans="14:24" x14ac:dyDescent="0.25">
      <c r="N5044" s="33" t="s">
        <v>3468</v>
      </c>
      <c r="O5044" s="33" t="s">
        <v>17746</v>
      </c>
      <c r="P5044" s="68">
        <v>6752</v>
      </c>
      <c r="Q5044" s="33" t="s">
        <v>17805</v>
      </c>
      <c r="R5044" s="33" t="s">
        <v>17808</v>
      </c>
      <c r="S5044" s="68">
        <v>53374</v>
      </c>
      <c r="T5044" s="69" t="s">
        <v>17809</v>
      </c>
      <c r="U5044" s="33" t="s">
        <v>4713</v>
      </c>
      <c r="V5044" s="33" t="s">
        <v>4713</v>
      </c>
      <c r="W5044" s="33" t="s">
        <v>17789</v>
      </c>
      <c r="X5044" s="33" t="s">
        <v>3468</v>
      </c>
    </row>
    <row r="5045" spans="14:24" x14ac:dyDescent="0.25">
      <c r="N5045" s="33" t="s">
        <v>3468</v>
      </c>
      <c r="O5045" s="33" t="s">
        <v>17746</v>
      </c>
      <c r="P5045" s="68">
        <v>6752</v>
      </c>
      <c r="Q5045" s="33" t="s">
        <v>17805</v>
      </c>
      <c r="R5045" s="33" t="s">
        <v>17810</v>
      </c>
      <c r="S5045" s="68">
        <v>31422</v>
      </c>
      <c r="T5045" s="69" t="s">
        <v>17804</v>
      </c>
      <c r="U5045" s="33" t="s">
        <v>4713</v>
      </c>
      <c r="V5045" s="33" t="s">
        <v>4713</v>
      </c>
      <c r="W5045" s="33" t="s">
        <v>17789</v>
      </c>
      <c r="X5045" s="33" t="s">
        <v>3468</v>
      </c>
    </row>
    <row r="5046" spans="14:24" x14ac:dyDescent="0.25">
      <c r="N5046" s="33" t="s">
        <v>3468</v>
      </c>
      <c r="O5046" s="33" t="s">
        <v>17746</v>
      </c>
      <c r="P5046" s="68">
        <v>6753</v>
      </c>
      <c r="Q5046" s="33" t="s">
        <v>17811</v>
      </c>
      <c r="R5046" s="33" t="s">
        <v>17812</v>
      </c>
      <c r="S5046" s="68">
        <v>23185</v>
      </c>
      <c r="T5046" s="69" t="s">
        <v>17813</v>
      </c>
      <c r="U5046" s="33" t="s">
        <v>4713</v>
      </c>
      <c r="V5046" s="33" t="s">
        <v>4713</v>
      </c>
      <c r="W5046" s="33" t="s">
        <v>17814</v>
      </c>
      <c r="X5046" s="33" t="s">
        <v>3468</v>
      </c>
    </row>
    <row r="5047" spans="14:24" x14ac:dyDescent="0.25">
      <c r="N5047" s="33" t="s">
        <v>3468</v>
      </c>
      <c r="O5047" s="33" t="s">
        <v>17746</v>
      </c>
      <c r="P5047" s="68">
        <v>6753</v>
      </c>
      <c r="Q5047" s="33" t="s">
        <v>17811</v>
      </c>
      <c r="R5047" s="33" t="s">
        <v>17815</v>
      </c>
      <c r="S5047" s="68">
        <v>23092</v>
      </c>
      <c r="T5047" s="69" t="s">
        <v>17816</v>
      </c>
      <c r="U5047" s="33" t="s">
        <v>4713</v>
      </c>
      <c r="V5047" s="33" t="s">
        <v>4713</v>
      </c>
      <c r="W5047" s="33" t="s">
        <v>17814</v>
      </c>
      <c r="X5047" s="33" t="s">
        <v>3468</v>
      </c>
    </row>
    <row r="5048" spans="14:24" x14ac:dyDescent="0.25">
      <c r="N5048" s="33" t="s">
        <v>3468</v>
      </c>
      <c r="O5048" s="33" t="s">
        <v>17746</v>
      </c>
      <c r="P5048" s="68">
        <v>6753</v>
      </c>
      <c r="Q5048" s="33" t="s">
        <v>17811</v>
      </c>
      <c r="R5048" s="33" t="s">
        <v>17817</v>
      </c>
      <c r="S5048" s="68">
        <v>23145</v>
      </c>
      <c r="T5048" s="69" t="s">
        <v>17818</v>
      </c>
      <c r="U5048" s="33" t="s">
        <v>4713</v>
      </c>
      <c r="V5048" s="33" t="s">
        <v>4713</v>
      </c>
      <c r="W5048" s="33" t="s">
        <v>17814</v>
      </c>
      <c r="X5048" s="33" t="s">
        <v>3468</v>
      </c>
    </row>
    <row r="5049" spans="14:24" x14ac:dyDescent="0.25">
      <c r="N5049" s="33" t="s">
        <v>3468</v>
      </c>
      <c r="O5049" s="33" t="s">
        <v>17746</v>
      </c>
      <c r="P5049" s="68">
        <v>6753</v>
      </c>
      <c r="Q5049" s="33" t="s">
        <v>17811</v>
      </c>
      <c r="R5049" s="33" t="s">
        <v>17819</v>
      </c>
      <c r="S5049" s="68">
        <v>23146</v>
      </c>
      <c r="T5049" s="33" t="s">
        <v>17820</v>
      </c>
      <c r="U5049" s="33" t="s">
        <v>4713</v>
      </c>
      <c r="V5049" s="33" t="s">
        <v>4713</v>
      </c>
      <c r="W5049" s="33" t="s">
        <v>4714</v>
      </c>
      <c r="X5049" s="33" t="s">
        <v>3468</v>
      </c>
    </row>
    <row r="5050" spans="14:24" x14ac:dyDescent="0.25">
      <c r="N5050" s="33" t="s">
        <v>3468</v>
      </c>
      <c r="O5050" s="33" t="s">
        <v>17746</v>
      </c>
      <c r="P5050" s="68">
        <v>6753</v>
      </c>
      <c r="Q5050" s="33" t="s">
        <v>17811</v>
      </c>
      <c r="R5050" s="33" t="s">
        <v>17821</v>
      </c>
      <c r="S5050" s="68">
        <v>23147</v>
      </c>
      <c r="T5050" s="69" t="s">
        <v>17822</v>
      </c>
      <c r="U5050" s="33" t="s">
        <v>4713</v>
      </c>
      <c r="V5050" s="33" t="s">
        <v>4713</v>
      </c>
      <c r="W5050" s="33" t="s">
        <v>17814</v>
      </c>
      <c r="X5050" s="33" t="s">
        <v>3468</v>
      </c>
    </row>
    <row r="5051" spans="14:24" x14ac:dyDescent="0.25">
      <c r="N5051" s="33" t="s">
        <v>3468</v>
      </c>
      <c r="O5051" s="33" t="s">
        <v>17746</v>
      </c>
      <c r="P5051" s="68">
        <v>6754</v>
      </c>
      <c r="Q5051" s="33" t="s">
        <v>17823</v>
      </c>
      <c r="R5051" s="33" t="s">
        <v>17824</v>
      </c>
      <c r="S5051" s="68">
        <v>23081</v>
      </c>
      <c r="T5051" s="69" t="s">
        <v>17825</v>
      </c>
      <c r="U5051" s="33" t="s">
        <v>4713</v>
      </c>
      <c r="V5051" s="33" t="s">
        <v>4713</v>
      </c>
      <c r="W5051" s="33" t="s">
        <v>4714</v>
      </c>
      <c r="X5051" s="33" t="s">
        <v>3468</v>
      </c>
    </row>
    <row r="5052" spans="14:24" x14ac:dyDescent="0.25">
      <c r="N5052" s="33" t="s">
        <v>3468</v>
      </c>
      <c r="O5052" s="33" t="s">
        <v>17746</v>
      </c>
      <c r="P5052" s="68">
        <v>6754</v>
      </c>
      <c r="Q5052" s="33" t="s">
        <v>17823</v>
      </c>
      <c r="R5052" s="33" t="s">
        <v>17826</v>
      </c>
      <c r="S5052" s="68">
        <v>23141</v>
      </c>
      <c r="T5052" s="33" t="s">
        <v>17827</v>
      </c>
      <c r="U5052" s="33" t="s">
        <v>4713</v>
      </c>
      <c r="V5052" s="33" t="s">
        <v>4713</v>
      </c>
      <c r="W5052" s="33" t="s">
        <v>17814</v>
      </c>
      <c r="X5052" s="33" t="s">
        <v>3468</v>
      </c>
    </row>
    <row r="5053" spans="14:24" x14ac:dyDescent="0.25">
      <c r="N5053" s="33" t="s">
        <v>3468</v>
      </c>
      <c r="O5053" s="33" t="s">
        <v>17746</v>
      </c>
      <c r="P5053" s="68">
        <v>6754</v>
      </c>
      <c r="Q5053" s="33" t="s">
        <v>17823</v>
      </c>
      <c r="R5053" s="33" t="s">
        <v>17828</v>
      </c>
      <c r="S5053" s="68">
        <v>23175</v>
      </c>
      <c r="T5053" s="69" t="s">
        <v>17829</v>
      </c>
      <c r="U5053" s="33" t="s">
        <v>4713</v>
      </c>
      <c r="V5053" s="33" t="s">
        <v>4713</v>
      </c>
      <c r="W5053" s="33" t="s">
        <v>17814</v>
      </c>
      <c r="X5053" s="33" t="s">
        <v>3468</v>
      </c>
    </row>
    <row r="5054" spans="14:24" x14ac:dyDescent="0.25">
      <c r="N5054" s="33" t="s">
        <v>3468</v>
      </c>
      <c r="O5054" s="33" t="s">
        <v>17746</v>
      </c>
      <c r="P5054" s="68">
        <v>6755</v>
      </c>
      <c r="Q5054" s="33" t="s">
        <v>17830</v>
      </c>
      <c r="R5054" s="33" t="s">
        <v>17831</v>
      </c>
      <c r="S5054" s="68">
        <v>53315</v>
      </c>
      <c r="T5054" s="69" t="s">
        <v>17832</v>
      </c>
      <c r="U5054" s="33" t="s">
        <v>4713</v>
      </c>
      <c r="V5054" s="33" t="s">
        <v>4713</v>
      </c>
      <c r="W5054" s="33" t="s">
        <v>4714</v>
      </c>
      <c r="X5054" s="33" t="s">
        <v>3468</v>
      </c>
    </row>
    <row r="5055" spans="14:24" x14ac:dyDescent="0.25">
      <c r="N5055" s="33" t="s">
        <v>3468</v>
      </c>
      <c r="O5055" s="33" t="s">
        <v>17746</v>
      </c>
      <c r="P5055" s="68">
        <v>6755</v>
      </c>
      <c r="Q5055" s="33" t="s">
        <v>17830</v>
      </c>
      <c r="R5055" s="33" t="s">
        <v>17833</v>
      </c>
      <c r="S5055" s="68">
        <v>23090</v>
      </c>
      <c r="T5055" s="33" t="s">
        <v>17820</v>
      </c>
      <c r="U5055" s="33" t="s">
        <v>4713</v>
      </c>
      <c r="V5055" s="33" t="s">
        <v>4713</v>
      </c>
      <c r="W5055" s="33" t="s">
        <v>17814</v>
      </c>
      <c r="X5055" s="33" t="s">
        <v>3468</v>
      </c>
    </row>
    <row r="5056" spans="14:24" x14ac:dyDescent="0.25">
      <c r="N5056" s="33" t="s">
        <v>3468</v>
      </c>
      <c r="O5056" s="33" t="s">
        <v>17746</v>
      </c>
      <c r="P5056" s="68">
        <v>6755</v>
      </c>
      <c r="Q5056" s="33" t="s">
        <v>17830</v>
      </c>
      <c r="R5056" s="33" t="s">
        <v>17834</v>
      </c>
      <c r="S5056" s="68">
        <v>53201</v>
      </c>
      <c r="T5056" s="69" t="s">
        <v>17835</v>
      </c>
      <c r="U5056" s="33" t="s">
        <v>4713</v>
      </c>
      <c r="V5056" s="33" t="s">
        <v>4713</v>
      </c>
      <c r="W5056" s="33" t="s">
        <v>17814</v>
      </c>
      <c r="X5056" s="33" t="s">
        <v>3468</v>
      </c>
    </row>
    <row r="5057" spans="14:24" x14ac:dyDescent="0.25">
      <c r="N5057" s="33" t="s">
        <v>3468</v>
      </c>
      <c r="O5057" s="33" t="s">
        <v>17746</v>
      </c>
      <c r="P5057" s="68">
        <v>6755</v>
      </c>
      <c r="Q5057" s="33" t="s">
        <v>17830</v>
      </c>
      <c r="R5057" s="33" t="s">
        <v>17836</v>
      </c>
      <c r="S5057" s="68">
        <v>53304</v>
      </c>
      <c r="T5057" s="69" t="s">
        <v>17837</v>
      </c>
      <c r="U5057" s="33" t="s">
        <v>4713</v>
      </c>
      <c r="V5057" s="33" t="s">
        <v>4713</v>
      </c>
      <c r="W5057" s="33" t="s">
        <v>4714</v>
      </c>
      <c r="X5057" s="33" t="s">
        <v>3468</v>
      </c>
    </row>
    <row r="5058" spans="14:24" x14ac:dyDescent="0.25">
      <c r="N5058" s="33" t="s">
        <v>3468</v>
      </c>
      <c r="O5058" s="33" t="s">
        <v>17838</v>
      </c>
      <c r="P5058" s="68">
        <v>2318</v>
      </c>
      <c r="Q5058" s="33" t="s">
        <v>17839</v>
      </c>
      <c r="R5058" s="33" t="s">
        <v>17840</v>
      </c>
      <c r="S5058" s="68">
        <v>30022</v>
      </c>
      <c r="T5058" s="69" t="s">
        <v>17841</v>
      </c>
      <c r="U5058" s="33" t="s">
        <v>5027</v>
      </c>
      <c r="V5058" s="33" t="s">
        <v>5027</v>
      </c>
      <c r="W5058" s="33" t="s">
        <v>17842</v>
      </c>
      <c r="X5058" s="33" t="s">
        <v>3468</v>
      </c>
    </row>
    <row r="5059" spans="14:24" x14ac:dyDescent="0.25">
      <c r="N5059" s="33" t="s">
        <v>3468</v>
      </c>
      <c r="O5059" s="33" t="s">
        <v>17838</v>
      </c>
      <c r="P5059" s="68">
        <v>2318</v>
      </c>
      <c r="Q5059" s="33" t="s">
        <v>17839</v>
      </c>
      <c r="R5059" s="33" t="s">
        <v>17843</v>
      </c>
      <c r="S5059" s="68">
        <v>30023</v>
      </c>
      <c r="T5059" s="69" t="s">
        <v>17844</v>
      </c>
      <c r="U5059" s="33" t="s">
        <v>5027</v>
      </c>
      <c r="V5059" s="33" t="s">
        <v>5027</v>
      </c>
      <c r="W5059" s="33" t="s">
        <v>17845</v>
      </c>
      <c r="X5059" s="33" t="s">
        <v>3468</v>
      </c>
    </row>
    <row r="5060" spans="14:24" x14ac:dyDescent="0.25">
      <c r="N5060" s="33" t="s">
        <v>3468</v>
      </c>
      <c r="O5060" s="33" t="s">
        <v>17838</v>
      </c>
      <c r="P5060" s="68">
        <v>2318</v>
      </c>
      <c r="Q5060" s="33" t="s">
        <v>17839</v>
      </c>
      <c r="R5060" s="33" t="s">
        <v>17846</v>
      </c>
      <c r="S5060" s="68">
        <v>30056</v>
      </c>
      <c r="T5060" s="69" t="s">
        <v>17847</v>
      </c>
      <c r="U5060" s="33" t="s">
        <v>5027</v>
      </c>
      <c r="V5060" s="33" t="s">
        <v>5027</v>
      </c>
      <c r="W5060" s="33" t="s">
        <v>17848</v>
      </c>
      <c r="X5060" s="33" t="s">
        <v>3468</v>
      </c>
    </row>
    <row r="5061" spans="14:24" x14ac:dyDescent="0.25">
      <c r="N5061" s="33" t="s">
        <v>3468</v>
      </c>
      <c r="O5061" s="33" t="s">
        <v>17838</v>
      </c>
      <c r="P5061" s="68">
        <v>6715</v>
      </c>
      <c r="Q5061" s="33" t="s">
        <v>17849</v>
      </c>
      <c r="R5061" s="33" t="s">
        <v>17850</v>
      </c>
      <c r="S5061" s="68">
        <v>29990</v>
      </c>
      <c r="T5061" s="69" t="s">
        <v>17851</v>
      </c>
      <c r="U5061" s="33" t="s">
        <v>5027</v>
      </c>
      <c r="V5061" s="33" t="s">
        <v>5027</v>
      </c>
      <c r="W5061" s="33" t="s">
        <v>17852</v>
      </c>
      <c r="X5061" s="33" t="s">
        <v>3468</v>
      </c>
    </row>
    <row r="5062" spans="14:24" x14ac:dyDescent="0.25">
      <c r="N5062" s="33" t="s">
        <v>3468</v>
      </c>
      <c r="O5062" s="33" t="s">
        <v>17838</v>
      </c>
      <c r="P5062" s="68">
        <v>6715</v>
      </c>
      <c r="Q5062" s="33" t="s">
        <v>17849</v>
      </c>
      <c r="R5062" s="33" t="s">
        <v>17853</v>
      </c>
      <c r="S5062" s="68">
        <v>30001</v>
      </c>
      <c r="T5062" s="69" t="s">
        <v>17854</v>
      </c>
      <c r="U5062" s="33" t="s">
        <v>4644</v>
      </c>
      <c r="V5062" s="33" t="s">
        <v>4645</v>
      </c>
      <c r="W5062" s="33" t="s">
        <v>17855</v>
      </c>
      <c r="X5062" s="33" t="s">
        <v>3468</v>
      </c>
    </row>
    <row r="5063" spans="14:24" x14ac:dyDescent="0.25">
      <c r="N5063" s="33" t="s">
        <v>3468</v>
      </c>
      <c r="O5063" s="33" t="s">
        <v>17838</v>
      </c>
      <c r="P5063" s="68">
        <v>6715</v>
      </c>
      <c r="Q5063" s="33" t="s">
        <v>17849</v>
      </c>
      <c r="R5063" s="33" t="s">
        <v>17856</v>
      </c>
      <c r="S5063" s="68">
        <v>29991</v>
      </c>
      <c r="T5063" s="69" t="s">
        <v>17857</v>
      </c>
      <c r="U5063" s="33" t="s">
        <v>4644</v>
      </c>
      <c r="V5063" s="33" t="s">
        <v>4645</v>
      </c>
      <c r="W5063" s="33" t="s">
        <v>17852</v>
      </c>
      <c r="X5063" s="33" t="s">
        <v>3468</v>
      </c>
    </row>
    <row r="5064" spans="14:24" x14ac:dyDescent="0.25">
      <c r="N5064" s="33" t="s">
        <v>3468</v>
      </c>
      <c r="O5064" s="33" t="s">
        <v>17858</v>
      </c>
      <c r="P5064" s="68">
        <v>7866</v>
      </c>
      <c r="Q5064" s="33" t="s">
        <v>17859</v>
      </c>
      <c r="R5064" s="33" t="s">
        <v>17860</v>
      </c>
      <c r="S5064" s="68">
        <v>34408</v>
      </c>
      <c r="T5064" s="69" t="s">
        <v>17861</v>
      </c>
      <c r="U5064" s="33" t="s">
        <v>4638</v>
      </c>
      <c r="V5064" s="33" t="s">
        <v>4639</v>
      </c>
      <c r="W5064" s="33" t="s">
        <v>17862</v>
      </c>
      <c r="X5064" s="33" t="s">
        <v>3468</v>
      </c>
    </row>
    <row r="5065" spans="14:24" x14ac:dyDescent="0.25">
      <c r="N5065" s="33" t="s">
        <v>3468</v>
      </c>
      <c r="O5065" s="33" t="s">
        <v>17858</v>
      </c>
      <c r="P5065" s="68">
        <v>7866</v>
      </c>
      <c r="Q5065" s="33" t="s">
        <v>17859</v>
      </c>
      <c r="R5065" s="33" t="s">
        <v>17863</v>
      </c>
      <c r="S5065" s="68">
        <v>34410</v>
      </c>
      <c r="T5065" s="69" t="s">
        <v>17864</v>
      </c>
      <c r="U5065" s="33" t="s">
        <v>4638</v>
      </c>
      <c r="V5065" s="33" t="s">
        <v>4639</v>
      </c>
      <c r="W5065" s="33" t="s">
        <v>17862</v>
      </c>
      <c r="X5065" s="33" t="s">
        <v>3468</v>
      </c>
    </row>
    <row r="5066" spans="14:24" x14ac:dyDescent="0.25">
      <c r="N5066" s="33" t="s">
        <v>3468</v>
      </c>
      <c r="O5066" s="33" t="s">
        <v>17858</v>
      </c>
      <c r="P5066" s="68">
        <v>7866</v>
      </c>
      <c r="Q5066" s="33" t="s">
        <v>17859</v>
      </c>
      <c r="R5066" s="33" t="s">
        <v>17865</v>
      </c>
      <c r="S5066" s="68">
        <v>34411</v>
      </c>
      <c r="T5066" s="69" t="s">
        <v>17866</v>
      </c>
      <c r="U5066" s="33" t="s">
        <v>4638</v>
      </c>
      <c r="V5066" s="33" t="s">
        <v>4639</v>
      </c>
      <c r="W5066" s="33" t="s">
        <v>17867</v>
      </c>
      <c r="X5066" s="33" t="s">
        <v>3468</v>
      </c>
    </row>
    <row r="5067" spans="14:24" x14ac:dyDescent="0.25">
      <c r="N5067" s="33" t="s">
        <v>3468</v>
      </c>
      <c r="O5067" s="33" t="s">
        <v>17858</v>
      </c>
      <c r="P5067" s="68">
        <v>7866</v>
      </c>
      <c r="Q5067" s="33" t="s">
        <v>17859</v>
      </c>
      <c r="R5067" s="33" t="s">
        <v>17868</v>
      </c>
      <c r="S5067" s="68">
        <v>34444</v>
      </c>
      <c r="T5067" s="69" t="s">
        <v>17869</v>
      </c>
      <c r="U5067" s="33" t="s">
        <v>4638</v>
      </c>
      <c r="V5067" s="33" t="s">
        <v>4639</v>
      </c>
      <c r="W5067" s="33" t="s">
        <v>17867</v>
      </c>
      <c r="X5067" s="33" t="s">
        <v>3468</v>
      </c>
    </row>
    <row r="5068" spans="14:24" x14ac:dyDescent="0.25">
      <c r="N5068" s="33" t="s">
        <v>3468</v>
      </c>
      <c r="O5068" s="33" t="s">
        <v>17858</v>
      </c>
      <c r="P5068" s="68">
        <v>7866</v>
      </c>
      <c r="Q5068" s="33" t="s">
        <v>17859</v>
      </c>
      <c r="R5068" s="33" t="s">
        <v>17870</v>
      </c>
      <c r="S5068" s="68">
        <v>34445</v>
      </c>
      <c r="T5068" s="69" t="s">
        <v>17871</v>
      </c>
      <c r="U5068" s="33" t="s">
        <v>4638</v>
      </c>
      <c r="V5068" s="33" t="s">
        <v>4639</v>
      </c>
      <c r="W5068" s="33" t="s">
        <v>17867</v>
      </c>
      <c r="X5068" s="33" t="s">
        <v>3468</v>
      </c>
    </row>
    <row r="5069" spans="14:24" x14ac:dyDescent="0.25">
      <c r="N5069" s="33" t="s">
        <v>3468</v>
      </c>
      <c r="O5069" s="33" t="s">
        <v>17858</v>
      </c>
      <c r="P5069" s="68">
        <v>7866</v>
      </c>
      <c r="Q5069" s="33" t="s">
        <v>17859</v>
      </c>
      <c r="R5069" s="33" t="s">
        <v>17872</v>
      </c>
      <c r="S5069" s="68">
        <v>34629</v>
      </c>
      <c r="T5069" s="69" t="s">
        <v>17873</v>
      </c>
      <c r="U5069" s="33" t="s">
        <v>4638</v>
      </c>
      <c r="V5069" s="33" t="s">
        <v>4639</v>
      </c>
      <c r="W5069" s="33" t="s">
        <v>17874</v>
      </c>
      <c r="X5069" s="33" t="s">
        <v>3468</v>
      </c>
    </row>
    <row r="5070" spans="14:24" x14ac:dyDescent="0.25">
      <c r="N5070" s="33" t="s">
        <v>3468</v>
      </c>
      <c r="O5070" s="33" t="s">
        <v>17858</v>
      </c>
      <c r="P5070" s="68">
        <v>7866</v>
      </c>
      <c r="Q5070" s="33" t="s">
        <v>17859</v>
      </c>
      <c r="R5070" s="33" t="s">
        <v>17875</v>
      </c>
      <c r="S5070" s="68">
        <v>34631</v>
      </c>
      <c r="T5070" s="69" t="s">
        <v>17876</v>
      </c>
      <c r="U5070" s="33" t="s">
        <v>4638</v>
      </c>
      <c r="V5070" s="33" t="s">
        <v>4639</v>
      </c>
      <c r="W5070" s="33" t="s">
        <v>17862</v>
      </c>
      <c r="X5070" s="33" t="s">
        <v>3468</v>
      </c>
    </row>
    <row r="5071" spans="14:24" x14ac:dyDescent="0.25">
      <c r="N5071" s="33" t="s">
        <v>3468</v>
      </c>
      <c r="O5071" s="33" t="s">
        <v>17858</v>
      </c>
      <c r="P5071" s="68">
        <v>7866</v>
      </c>
      <c r="Q5071" s="33" t="s">
        <v>17859</v>
      </c>
      <c r="R5071" s="33" t="s">
        <v>17877</v>
      </c>
      <c r="S5071" s="68">
        <v>34633</v>
      </c>
      <c r="T5071" s="69" t="s">
        <v>17878</v>
      </c>
      <c r="U5071" s="33" t="s">
        <v>4638</v>
      </c>
      <c r="V5071" s="33" t="s">
        <v>4639</v>
      </c>
      <c r="W5071" s="33" t="s">
        <v>17862</v>
      </c>
      <c r="X5071" s="33" t="s">
        <v>3468</v>
      </c>
    </row>
    <row r="5072" spans="14:24" x14ac:dyDescent="0.25">
      <c r="N5072" s="33" t="s">
        <v>3468</v>
      </c>
      <c r="O5072" s="33" t="s">
        <v>17858</v>
      </c>
      <c r="P5072" s="68">
        <v>7866</v>
      </c>
      <c r="Q5072" s="33" t="s">
        <v>17859</v>
      </c>
      <c r="R5072" s="33" t="s">
        <v>17879</v>
      </c>
      <c r="S5072" s="68">
        <v>36984</v>
      </c>
      <c r="T5072" s="69" t="s">
        <v>17880</v>
      </c>
      <c r="U5072" s="33" t="s">
        <v>5017</v>
      </c>
      <c r="V5072" s="33" t="s">
        <v>5017</v>
      </c>
      <c r="W5072" s="33" t="s">
        <v>17881</v>
      </c>
      <c r="X5072" s="33" t="s">
        <v>3468</v>
      </c>
    </row>
    <row r="5073" spans="14:24" x14ac:dyDescent="0.25">
      <c r="N5073" s="33" t="s">
        <v>3468</v>
      </c>
      <c r="O5073" s="33" t="s">
        <v>17858</v>
      </c>
      <c r="P5073" s="68">
        <v>7867</v>
      </c>
      <c r="Q5073" s="33" t="s">
        <v>17882</v>
      </c>
      <c r="R5073" s="33" t="s">
        <v>17883</v>
      </c>
      <c r="S5073" s="68">
        <v>42692</v>
      </c>
      <c r="T5073" s="69" t="s">
        <v>17884</v>
      </c>
      <c r="U5073" s="33" t="s">
        <v>4638</v>
      </c>
      <c r="V5073" s="33" t="s">
        <v>4639</v>
      </c>
      <c r="W5073" s="69" t="s">
        <v>17885</v>
      </c>
      <c r="X5073" s="33" t="s">
        <v>3468</v>
      </c>
    </row>
    <row r="5074" spans="14:24" x14ac:dyDescent="0.25">
      <c r="N5074" s="33" t="s">
        <v>3468</v>
      </c>
      <c r="O5074" s="33" t="s">
        <v>17858</v>
      </c>
      <c r="P5074" s="68">
        <v>7868</v>
      </c>
      <c r="Q5074" s="33" t="s">
        <v>17886</v>
      </c>
      <c r="R5074" s="33" t="s">
        <v>17887</v>
      </c>
      <c r="S5074" s="68">
        <v>42654</v>
      </c>
      <c r="T5074" s="69" t="s">
        <v>17888</v>
      </c>
      <c r="U5074" s="33" t="s">
        <v>4638</v>
      </c>
      <c r="V5074" s="33" t="s">
        <v>4639</v>
      </c>
      <c r="W5074" s="69" t="s">
        <v>17889</v>
      </c>
      <c r="X5074" s="33" t="s">
        <v>3468</v>
      </c>
    </row>
    <row r="5075" spans="14:24" x14ac:dyDescent="0.25">
      <c r="N5075" s="33" t="s">
        <v>3468</v>
      </c>
      <c r="O5075" s="33" t="s">
        <v>17858</v>
      </c>
      <c r="P5075" s="68">
        <v>7869</v>
      </c>
      <c r="Q5075" s="33" t="s">
        <v>17890</v>
      </c>
      <c r="R5075" s="33" t="s">
        <v>17891</v>
      </c>
      <c r="S5075" s="68">
        <v>43279</v>
      </c>
      <c r="T5075" s="69" t="s">
        <v>17892</v>
      </c>
      <c r="U5075" s="33" t="s">
        <v>4638</v>
      </c>
      <c r="V5075" s="33" t="s">
        <v>4639</v>
      </c>
      <c r="W5075" s="69" t="s">
        <v>17893</v>
      </c>
      <c r="X5075" s="33" t="s">
        <v>3468</v>
      </c>
    </row>
    <row r="5076" spans="14:24" x14ac:dyDescent="0.25">
      <c r="N5076" s="33" t="s">
        <v>3468</v>
      </c>
      <c r="O5076" s="33" t="s">
        <v>17858</v>
      </c>
      <c r="P5076" s="68">
        <v>8091</v>
      </c>
      <c r="Q5076" s="33" t="s">
        <v>17894</v>
      </c>
      <c r="R5076" s="33" t="s">
        <v>17895</v>
      </c>
      <c r="S5076" s="68">
        <v>45532</v>
      </c>
      <c r="T5076" s="69" t="s">
        <v>17896</v>
      </c>
      <c r="U5076" s="33" t="s">
        <v>5037</v>
      </c>
      <c r="V5076" s="33" t="s">
        <v>5037</v>
      </c>
      <c r="W5076" s="33" t="s">
        <v>17897</v>
      </c>
      <c r="X5076" s="33" t="s">
        <v>3468</v>
      </c>
    </row>
    <row r="5077" spans="14:24" x14ac:dyDescent="0.25">
      <c r="N5077" s="33" t="s">
        <v>3468</v>
      </c>
      <c r="O5077" s="33" t="s">
        <v>17898</v>
      </c>
      <c r="P5077" s="68">
        <v>4321</v>
      </c>
      <c r="Q5077" s="33" t="s">
        <v>17899</v>
      </c>
      <c r="R5077" s="33" t="s">
        <v>17900</v>
      </c>
      <c r="S5077" s="68">
        <v>10092</v>
      </c>
      <c r="T5077" s="33" t="s">
        <v>17901</v>
      </c>
      <c r="U5077" s="33" t="s">
        <v>5027</v>
      </c>
      <c r="V5077" s="33" t="s">
        <v>5027</v>
      </c>
      <c r="W5077" s="33" t="s">
        <v>17902</v>
      </c>
      <c r="X5077" s="33" t="s">
        <v>3468</v>
      </c>
    </row>
    <row r="5078" spans="14:24" x14ac:dyDescent="0.25">
      <c r="N5078" s="33" t="s">
        <v>3468</v>
      </c>
      <c r="O5078" s="33" t="s">
        <v>17903</v>
      </c>
      <c r="P5078" s="68">
        <v>3907</v>
      </c>
      <c r="Q5078" s="33" t="s">
        <v>17904</v>
      </c>
      <c r="R5078" s="33" t="s">
        <v>17905</v>
      </c>
      <c r="S5078" s="68">
        <v>20809</v>
      </c>
      <c r="T5078" s="33" t="s">
        <v>17906</v>
      </c>
      <c r="U5078" s="33" t="s">
        <v>5037</v>
      </c>
      <c r="V5078" s="33" t="s">
        <v>5037</v>
      </c>
      <c r="W5078" s="33" t="s">
        <v>17907</v>
      </c>
      <c r="X5078" s="33" t="s">
        <v>3468</v>
      </c>
    </row>
    <row r="5079" spans="14:24" x14ac:dyDescent="0.25">
      <c r="N5079" s="33" t="s">
        <v>3468</v>
      </c>
      <c r="O5079" s="33" t="s">
        <v>17903</v>
      </c>
      <c r="P5079" s="68">
        <v>4502</v>
      </c>
      <c r="Q5079" s="33" t="s">
        <v>17908</v>
      </c>
      <c r="R5079" s="33" t="s">
        <v>17909</v>
      </c>
      <c r="S5079" s="68">
        <v>20827</v>
      </c>
      <c r="T5079" s="33" t="s">
        <v>17910</v>
      </c>
      <c r="U5079" s="33" t="s">
        <v>5037</v>
      </c>
      <c r="V5079" s="33" t="s">
        <v>5037</v>
      </c>
      <c r="W5079" s="33" t="s">
        <v>17907</v>
      </c>
      <c r="X5079" s="33" t="s">
        <v>3468</v>
      </c>
    </row>
    <row r="5080" spans="14:24" x14ac:dyDescent="0.25">
      <c r="N5080" s="33" t="s">
        <v>3468</v>
      </c>
      <c r="O5080" s="33" t="s">
        <v>17903</v>
      </c>
      <c r="P5080" s="68">
        <v>6325</v>
      </c>
      <c r="Q5080" s="33" t="s">
        <v>17911</v>
      </c>
      <c r="R5080" s="33" t="s">
        <v>17912</v>
      </c>
      <c r="S5080" s="68">
        <v>19538</v>
      </c>
      <c r="T5080" s="33" t="s">
        <v>17906</v>
      </c>
      <c r="U5080" s="33" t="s">
        <v>4644</v>
      </c>
      <c r="V5080" s="33" t="s">
        <v>4645</v>
      </c>
      <c r="W5080" s="33" t="s">
        <v>17913</v>
      </c>
      <c r="X5080" s="33" t="s">
        <v>3468</v>
      </c>
    </row>
    <row r="5081" spans="14:24" x14ac:dyDescent="0.25">
      <c r="N5081" s="33" t="s">
        <v>3468</v>
      </c>
      <c r="O5081" s="33" t="s">
        <v>17903</v>
      </c>
      <c r="P5081" s="68">
        <v>6326</v>
      </c>
      <c r="Q5081" s="33" t="s">
        <v>17914</v>
      </c>
      <c r="R5081" s="33" t="s">
        <v>17915</v>
      </c>
      <c r="S5081" s="68">
        <v>19509</v>
      </c>
      <c r="T5081" s="33" t="s">
        <v>17916</v>
      </c>
      <c r="U5081" s="33" t="s">
        <v>4644</v>
      </c>
      <c r="V5081" s="33" t="s">
        <v>4645</v>
      </c>
      <c r="W5081" s="33" t="s">
        <v>17917</v>
      </c>
      <c r="X5081" s="33" t="s">
        <v>3468</v>
      </c>
    </row>
    <row r="5082" spans="14:24" x14ac:dyDescent="0.25">
      <c r="N5082" s="33" t="s">
        <v>3468</v>
      </c>
      <c r="O5082" s="33" t="s">
        <v>17918</v>
      </c>
      <c r="P5082" s="68">
        <v>2313</v>
      </c>
      <c r="Q5082" s="33" t="s">
        <v>17919</v>
      </c>
      <c r="R5082" s="33" t="s">
        <v>17920</v>
      </c>
      <c r="S5082" s="68">
        <v>27739</v>
      </c>
      <c r="T5082" s="69" t="s">
        <v>17921</v>
      </c>
      <c r="U5082" s="33" t="s">
        <v>5027</v>
      </c>
      <c r="V5082" s="33" t="s">
        <v>5027</v>
      </c>
      <c r="W5082" s="33" t="s">
        <v>17922</v>
      </c>
      <c r="X5082" s="33" t="s">
        <v>3468</v>
      </c>
    </row>
    <row r="5083" spans="14:24" x14ac:dyDescent="0.25">
      <c r="N5083" s="33" t="s">
        <v>3468</v>
      </c>
      <c r="O5083" s="33" t="s">
        <v>17923</v>
      </c>
      <c r="P5083" s="68">
        <v>2309</v>
      </c>
      <c r="Q5083" s="33" t="s">
        <v>17924</v>
      </c>
      <c r="R5083" s="33" t="s">
        <v>17925</v>
      </c>
      <c r="S5083" s="68">
        <v>18152</v>
      </c>
      <c r="T5083" s="33" t="s">
        <v>17926</v>
      </c>
      <c r="U5083" s="33" t="s">
        <v>5037</v>
      </c>
      <c r="V5083" s="33" t="s">
        <v>5037</v>
      </c>
      <c r="W5083" s="33" t="s">
        <v>17927</v>
      </c>
      <c r="X5083" s="33" t="s">
        <v>3468</v>
      </c>
    </row>
    <row r="5084" spans="14:24" x14ac:dyDescent="0.25">
      <c r="N5084" s="33" t="s">
        <v>3468</v>
      </c>
      <c r="O5084" s="33" t="s">
        <v>17923</v>
      </c>
      <c r="P5084" s="68">
        <v>4994</v>
      </c>
      <c r="Q5084" s="33" t="s">
        <v>17928</v>
      </c>
      <c r="R5084" s="33" t="s">
        <v>17929</v>
      </c>
      <c r="S5084" s="68">
        <v>18144</v>
      </c>
      <c r="T5084" s="33" t="s">
        <v>17930</v>
      </c>
      <c r="U5084" s="33" t="s">
        <v>5037</v>
      </c>
      <c r="V5084" s="33" t="s">
        <v>5037</v>
      </c>
      <c r="W5084" s="33" t="s">
        <v>17927</v>
      </c>
      <c r="X5084" s="33" t="s">
        <v>3468</v>
      </c>
    </row>
    <row r="5085" spans="14:24" x14ac:dyDescent="0.25">
      <c r="N5085" s="33" t="s">
        <v>3468</v>
      </c>
      <c r="O5085" s="33" t="s">
        <v>17923</v>
      </c>
      <c r="P5085" s="68">
        <v>6718</v>
      </c>
      <c r="Q5085" s="33" t="s">
        <v>17931</v>
      </c>
      <c r="R5085" s="33" t="s">
        <v>17932</v>
      </c>
      <c r="S5085" s="68">
        <v>20938</v>
      </c>
      <c r="T5085" s="33" t="s">
        <v>17926</v>
      </c>
      <c r="U5085" s="33" t="s">
        <v>4644</v>
      </c>
      <c r="V5085" s="33" t="s">
        <v>4645</v>
      </c>
      <c r="W5085" s="33" t="s">
        <v>17933</v>
      </c>
      <c r="X5085" s="33" t="s">
        <v>3468</v>
      </c>
    </row>
    <row r="5086" spans="14:24" x14ac:dyDescent="0.25">
      <c r="N5086" s="33" t="s">
        <v>3468</v>
      </c>
      <c r="O5086" s="33" t="s">
        <v>17923</v>
      </c>
      <c r="P5086" s="68">
        <v>6723</v>
      </c>
      <c r="Q5086" s="33" t="s">
        <v>17934</v>
      </c>
      <c r="R5086" s="33" t="s">
        <v>17935</v>
      </c>
      <c r="S5086" s="68">
        <v>20923</v>
      </c>
      <c r="T5086" s="33" t="s">
        <v>17930</v>
      </c>
      <c r="U5086" s="33" t="s">
        <v>4644</v>
      </c>
      <c r="V5086" s="33" t="s">
        <v>4645</v>
      </c>
      <c r="W5086" s="33" t="s">
        <v>17933</v>
      </c>
      <c r="X5086" s="33" t="s">
        <v>3468</v>
      </c>
    </row>
    <row r="5087" spans="14:24" x14ac:dyDescent="0.25">
      <c r="N5087" s="33" t="s">
        <v>3468</v>
      </c>
      <c r="O5087" s="33" t="s">
        <v>17936</v>
      </c>
      <c r="P5087" s="68">
        <v>2312</v>
      </c>
      <c r="Q5087" s="33" t="s">
        <v>17937</v>
      </c>
      <c r="R5087" s="33" t="s">
        <v>17938</v>
      </c>
      <c r="S5087" s="68">
        <v>56189</v>
      </c>
      <c r="T5087" s="69" t="s">
        <v>17939</v>
      </c>
      <c r="U5087" s="33" t="s">
        <v>4638</v>
      </c>
      <c r="V5087" s="33" t="s">
        <v>4639</v>
      </c>
      <c r="W5087" s="33" t="s">
        <v>17940</v>
      </c>
      <c r="X5087" s="33" t="s">
        <v>3468</v>
      </c>
    </row>
    <row r="5088" spans="14:24" x14ac:dyDescent="0.25">
      <c r="N5088" s="33" t="s">
        <v>3468</v>
      </c>
      <c r="O5088" s="33" t="s">
        <v>17936</v>
      </c>
      <c r="P5088" s="68">
        <v>3386</v>
      </c>
      <c r="Q5088" s="33" t="s">
        <v>17941</v>
      </c>
      <c r="R5088" s="33" t="s">
        <v>17942</v>
      </c>
      <c r="S5088" s="68">
        <v>53350</v>
      </c>
      <c r="T5088" s="69" t="s">
        <v>17943</v>
      </c>
      <c r="U5088" s="33" t="s">
        <v>4638</v>
      </c>
      <c r="V5088" s="33" t="s">
        <v>4639</v>
      </c>
      <c r="W5088" s="33" t="s">
        <v>17944</v>
      </c>
      <c r="X5088" s="33" t="s">
        <v>3468</v>
      </c>
    </row>
    <row r="5089" spans="14:24" x14ac:dyDescent="0.25">
      <c r="N5089" s="33" t="s">
        <v>3468</v>
      </c>
      <c r="O5089" s="33" t="s">
        <v>17936</v>
      </c>
      <c r="P5089" s="68">
        <v>6716</v>
      </c>
      <c r="Q5089" s="33" t="s">
        <v>17945</v>
      </c>
      <c r="R5089" s="33" t="s">
        <v>17946</v>
      </c>
      <c r="S5089" s="68">
        <v>53294</v>
      </c>
      <c r="T5089" s="69" t="s">
        <v>17947</v>
      </c>
      <c r="U5089" s="33" t="s">
        <v>4644</v>
      </c>
      <c r="V5089" s="33" t="s">
        <v>4645</v>
      </c>
      <c r="W5089" s="33" t="s">
        <v>17948</v>
      </c>
      <c r="X5089" s="33" t="s">
        <v>3468</v>
      </c>
    </row>
    <row r="5090" spans="14:24" x14ac:dyDescent="0.25">
      <c r="N5090" s="33" t="s">
        <v>3468</v>
      </c>
      <c r="O5090" s="33" t="s">
        <v>17936</v>
      </c>
      <c r="P5090" s="68">
        <v>7747</v>
      </c>
      <c r="Q5090" s="33" t="s">
        <v>17949</v>
      </c>
      <c r="R5090" s="33" t="s">
        <v>17950</v>
      </c>
      <c r="S5090" s="68">
        <v>33660</v>
      </c>
      <c r="T5090" s="69" t="s">
        <v>17951</v>
      </c>
      <c r="U5090" s="33" t="s">
        <v>4728</v>
      </c>
      <c r="V5090" s="33" t="s">
        <v>4741</v>
      </c>
      <c r="W5090" s="33" t="s">
        <v>17952</v>
      </c>
      <c r="X5090" s="33" t="s">
        <v>3468</v>
      </c>
    </row>
    <row r="5091" spans="14:24" x14ac:dyDescent="0.25">
      <c r="N5091" s="33" t="s">
        <v>3468</v>
      </c>
      <c r="O5091" s="33" t="s">
        <v>17953</v>
      </c>
      <c r="P5091" s="68">
        <v>2310</v>
      </c>
      <c r="Q5091" s="33" t="s">
        <v>17954</v>
      </c>
      <c r="R5091" s="33" t="s">
        <v>17955</v>
      </c>
      <c r="S5091" s="68">
        <v>18442</v>
      </c>
      <c r="T5091" s="33" t="s">
        <v>17956</v>
      </c>
      <c r="U5091" s="33" t="s">
        <v>5037</v>
      </c>
      <c r="V5091" s="33" t="s">
        <v>5037</v>
      </c>
      <c r="W5091" s="33" t="s">
        <v>17957</v>
      </c>
      <c r="X5091" s="33" t="s">
        <v>3468</v>
      </c>
    </row>
    <row r="5092" spans="14:24" x14ac:dyDescent="0.25">
      <c r="N5092" s="33" t="s">
        <v>3468</v>
      </c>
      <c r="O5092" s="33" t="s">
        <v>17953</v>
      </c>
      <c r="P5092" s="68">
        <v>4556</v>
      </c>
      <c r="Q5092" s="33" t="s">
        <v>17958</v>
      </c>
      <c r="R5092" s="33" t="s">
        <v>17959</v>
      </c>
      <c r="S5092" s="68">
        <v>18503</v>
      </c>
      <c r="T5092" s="33" t="s">
        <v>17960</v>
      </c>
      <c r="U5092" s="33" t="s">
        <v>5037</v>
      </c>
      <c r="V5092" s="33" t="s">
        <v>5037</v>
      </c>
      <c r="W5092" s="33" t="s">
        <v>17961</v>
      </c>
      <c r="X5092" s="33" t="s">
        <v>3468</v>
      </c>
    </row>
    <row r="5093" spans="14:24" x14ac:dyDescent="0.25">
      <c r="N5093" s="33" t="s">
        <v>3468</v>
      </c>
      <c r="O5093" s="33" t="s">
        <v>17953</v>
      </c>
      <c r="P5093" s="68">
        <v>6713</v>
      </c>
      <c r="Q5093" s="33" t="s">
        <v>17962</v>
      </c>
      <c r="R5093" s="33" t="s">
        <v>17963</v>
      </c>
      <c r="S5093" s="68">
        <v>20792</v>
      </c>
      <c r="T5093" s="33" t="s">
        <v>17964</v>
      </c>
      <c r="U5093" s="33" t="s">
        <v>4644</v>
      </c>
      <c r="V5093" s="33" t="s">
        <v>4645</v>
      </c>
      <c r="W5093" s="33" t="s">
        <v>17965</v>
      </c>
      <c r="X5093" s="33" t="s">
        <v>3468</v>
      </c>
    </row>
    <row r="5094" spans="14:24" x14ac:dyDescent="0.25">
      <c r="N5094" s="33" t="s">
        <v>3468</v>
      </c>
      <c r="O5094" s="33" t="s">
        <v>17953</v>
      </c>
      <c r="P5094" s="68">
        <v>6721</v>
      </c>
      <c r="Q5094" s="33" t="s">
        <v>17966</v>
      </c>
      <c r="R5094" s="33" t="s">
        <v>17967</v>
      </c>
      <c r="S5094" s="68">
        <v>20915</v>
      </c>
      <c r="T5094" s="33" t="s">
        <v>17960</v>
      </c>
      <c r="U5094" s="33" t="s">
        <v>4644</v>
      </c>
      <c r="V5094" s="33" t="s">
        <v>4645</v>
      </c>
      <c r="W5094" s="33" t="s">
        <v>17965</v>
      </c>
      <c r="X5094" s="33" t="s">
        <v>3468</v>
      </c>
    </row>
    <row r="5095" spans="14:24" x14ac:dyDescent="0.25">
      <c r="N5095" s="33" t="s">
        <v>3467</v>
      </c>
      <c r="O5095" s="33" t="s">
        <v>17968</v>
      </c>
      <c r="P5095" s="68">
        <v>6022</v>
      </c>
      <c r="Q5095" s="33" t="s">
        <v>17969</v>
      </c>
      <c r="R5095" s="33" t="s">
        <v>17970</v>
      </c>
      <c r="S5095" s="68">
        <v>18596</v>
      </c>
      <c r="T5095" s="33" t="s">
        <v>17971</v>
      </c>
      <c r="U5095" s="33" t="s">
        <v>3704</v>
      </c>
      <c r="V5095" s="33" t="s">
        <v>3704</v>
      </c>
      <c r="W5095" s="33" t="s">
        <v>17972</v>
      </c>
      <c r="X5095" s="33" t="s">
        <v>3467</v>
      </c>
    </row>
    <row r="5096" spans="14:24" x14ac:dyDescent="0.25">
      <c r="N5096" s="70" t="s">
        <v>3467</v>
      </c>
      <c r="O5096" s="33" t="s">
        <v>17973</v>
      </c>
      <c r="P5096" s="68">
        <v>8185</v>
      </c>
      <c r="Q5096" s="33" t="s">
        <v>17974</v>
      </c>
      <c r="R5096" s="33" t="s">
        <v>134</v>
      </c>
      <c r="S5096" s="68">
        <v>41093</v>
      </c>
      <c r="T5096" s="69" t="s">
        <v>17975</v>
      </c>
      <c r="U5096" s="33" t="s">
        <v>4699</v>
      </c>
      <c r="V5096" s="33" t="s">
        <v>4699</v>
      </c>
      <c r="W5096" s="33" t="s">
        <v>17976</v>
      </c>
      <c r="X5096" s="70" t="s">
        <v>3467</v>
      </c>
    </row>
    <row r="5097" spans="14:24" x14ac:dyDescent="0.25">
      <c r="N5097" s="33" t="s">
        <v>3467</v>
      </c>
      <c r="O5097" s="69" t="s">
        <v>17977</v>
      </c>
      <c r="P5097" s="68">
        <v>7890</v>
      </c>
      <c r="Q5097" s="33" t="s">
        <v>17978</v>
      </c>
      <c r="R5097" s="33" t="s">
        <v>17979</v>
      </c>
      <c r="S5097" s="68">
        <v>36464</v>
      </c>
      <c r="T5097" s="69" t="s">
        <v>17980</v>
      </c>
      <c r="U5097" s="33" t="s">
        <v>5017</v>
      </c>
      <c r="V5097" s="33" t="s">
        <v>5017</v>
      </c>
      <c r="W5097" s="33" t="s">
        <v>17981</v>
      </c>
      <c r="X5097" s="33" t="s">
        <v>3467</v>
      </c>
    </row>
    <row r="5098" spans="14:24" x14ac:dyDescent="0.25">
      <c r="N5098" s="33" t="s">
        <v>3466</v>
      </c>
      <c r="O5098" s="33" t="s">
        <v>17982</v>
      </c>
      <c r="P5098" s="68">
        <v>6819</v>
      </c>
      <c r="Q5098" s="33" t="s">
        <v>17983</v>
      </c>
      <c r="R5098" s="33" t="s">
        <v>17984</v>
      </c>
      <c r="S5098" s="68">
        <v>21268</v>
      </c>
      <c r="T5098" s="69" t="s">
        <v>17985</v>
      </c>
      <c r="U5098" s="33" t="s">
        <v>4728</v>
      </c>
      <c r="V5098" s="33" t="s">
        <v>4741</v>
      </c>
      <c r="W5098" s="33" t="s">
        <v>17986</v>
      </c>
      <c r="X5098" s="33" t="s">
        <v>3466</v>
      </c>
    </row>
    <row r="5099" spans="14:24" x14ac:dyDescent="0.25">
      <c r="N5099" s="33" t="s">
        <v>3465</v>
      </c>
      <c r="O5099" s="33" t="s">
        <v>17987</v>
      </c>
      <c r="P5099" s="68">
        <v>2536</v>
      </c>
      <c r="Q5099" s="33" t="s">
        <v>17988</v>
      </c>
      <c r="R5099" s="33" t="s">
        <v>17989</v>
      </c>
      <c r="S5099" s="68">
        <v>54988</v>
      </c>
      <c r="T5099" s="33" t="s">
        <v>17990</v>
      </c>
      <c r="U5099" s="33" t="s">
        <v>5017</v>
      </c>
      <c r="V5099" s="33" t="s">
        <v>5017</v>
      </c>
      <c r="W5099" s="33" t="s">
        <v>17991</v>
      </c>
      <c r="X5099" s="33" t="s">
        <v>3465</v>
      </c>
    </row>
    <row r="5100" spans="14:24" x14ac:dyDescent="0.25">
      <c r="N5100" s="33" t="s">
        <v>3465</v>
      </c>
      <c r="O5100" s="33" t="s">
        <v>17987</v>
      </c>
      <c r="P5100" s="68">
        <v>8641</v>
      </c>
      <c r="Q5100" s="33" t="s">
        <v>17992</v>
      </c>
      <c r="R5100" s="33" t="s">
        <v>17993</v>
      </c>
      <c r="S5100" s="68">
        <v>55369</v>
      </c>
      <c r="T5100" s="69" t="s">
        <v>17994</v>
      </c>
      <c r="U5100" s="33" t="s">
        <v>5017</v>
      </c>
      <c r="V5100" s="33" t="s">
        <v>5017</v>
      </c>
      <c r="W5100" s="33" t="s">
        <v>17995</v>
      </c>
      <c r="X5100" s="33" t="s">
        <v>3465</v>
      </c>
    </row>
    <row r="5101" spans="14:24" x14ac:dyDescent="0.25">
      <c r="N5101" s="70" t="s">
        <v>3465</v>
      </c>
      <c r="O5101" s="33" t="s">
        <v>17987</v>
      </c>
      <c r="P5101" s="68">
        <v>8642</v>
      </c>
      <c r="Q5101" s="33" t="s">
        <v>17996</v>
      </c>
      <c r="R5101" s="33" t="s">
        <v>1687</v>
      </c>
      <c r="S5101" s="68">
        <v>34446</v>
      </c>
      <c r="T5101" s="33" t="s">
        <v>17997</v>
      </c>
      <c r="U5101" s="33" t="s">
        <v>4638</v>
      </c>
      <c r="V5101" s="33" t="s">
        <v>5811</v>
      </c>
      <c r="W5101" s="69" t="s">
        <v>17998</v>
      </c>
      <c r="X5101" s="70" t="s">
        <v>3465</v>
      </c>
    </row>
    <row r="5102" spans="14:24" x14ac:dyDescent="0.25">
      <c r="N5102" s="33" t="s">
        <v>3465</v>
      </c>
      <c r="O5102" s="33" t="s">
        <v>17987</v>
      </c>
      <c r="P5102" s="68">
        <v>8643</v>
      </c>
      <c r="Q5102" s="33" t="s">
        <v>17999</v>
      </c>
      <c r="R5102" s="33" t="s">
        <v>18000</v>
      </c>
      <c r="S5102" s="68">
        <v>60383</v>
      </c>
      <c r="T5102" s="33" t="s">
        <v>18001</v>
      </c>
      <c r="U5102" s="33" t="s">
        <v>4638</v>
      </c>
      <c r="V5102" s="33" t="s">
        <v>4639</v>
      </c>
      <c r="W5102" s="33" t="s">
        <v>18002</v>
      </c>
      <c r="X5102" s="33" t="s">
        <v>3465</v>
      </c>
    </row>
    <row r="5103" spans="14:24" x14ac:dyDescent="0.25">
      <c r="N5103" s="33" t="s">
        <v>3465</v>
      </c>
      <c r="O5103" s="33" t="s">
        <v>17987</v>
      </c>
      <c r="P5103" s="68">
        <v>8644</v>
      </c>
      <c r="Q5103" s="33" t="s">
        <v>18003</v>
      </c>
      <c r="R5103" s="33" t="s">
        <v>18004</v>
      </c>
      <c r="S5103" s="68">
        <v>56907</v>
      </c>
      <c r="T5103" s="33" t="s">
        <v>18005</v>
      </c>
      <c r="U5103" s="33" t="s">
        <v>5017</v>
      </c>
      <c r="V5103" s="33" t="s">
        <v>5017</v>
      </c>
      <c r="W5103" s="33" t="s">
        <v>5018</v>
      </c>
      <c r="X5103" s="33" t="s">
        <v>3465</v>
      </c>
    </row>
    <row r="5104" spans="14:24" x14ac:dyDescent="0.25">
      <c r="N5104" s="33" t="s">
        <v>3465</v>
      </c>
      <c r="O5104" s="33" t="s">
        <v>17987</v>
      </c>
      <c r="P5104" s="68">
        <v>8645</v>
      </c>
      <c r="Q5104" s="33" t="s">
        <v>18006</v>
      </c>
      <c r="R5104" s="33" t="s">
        <v>18007</v>
      </c>
      <c r="S5104" s="68">
        <v>60675</v>
      </c>
      <c r="T5104" s="69" t="s">
        <v>18008</v>
      </c>
      <c r="U5104" s="33" t="s">
        <v>5017</v>
      </c>
      <c r="V5104" s="33" t="s">
        <v>5017</v>
      </c>
      <c r="W5104" s="33" t="s">
        <v>5018</v>
      </c>
      <c r="X5104" s="33" t="s">
        <v>3465</v>
      </c>
    </row>
    <row r="5105" spans="14:24" x14ac:dyDescent="0.25">
      <c r="N5105" s="33" t="s">
        <v>3465</v>
      </c>
      <c r="O5105" s="33" t="s">
        <v>18009</v>
      </c>
      <c r="P5105" s="68">
        <v>5753</v>
      </c>
      <c r="Q5105" s="33" t="s">
        <v>18010</v>
      </c>
      <c r="R5105" s="33" t="s">
        <v>18011</v>
      </c>
      <c r="S5105" s="68">
        <v>54942</v>
      </c>
      <c r="T5105" s="69" t="s">
        <v>18012</v>
      </c>
      <c r="U5105" s="33" t="s">
        <v>5017</v>
      </c>
      <c r="V5105" s="33" t="s">
        <v>5017</v>
      </c>
      <c r="W5105" s="33" t="s">
        <v>5018</v>
      </c>
      <c r="X5105" s="33" t="s">
        <v>3465</v>
      </c>
    </row>
    <row r="5106" spans="14:24" x14ac:dyDescent="0.25">
      <c r="N5106" s="33" t="s">
        <v>3465</v>
      </c>
      <c r="O5106" s="33" t="s">
        <v>18009</v>
      </c>
      <c r="P5106" s="68">
        <v>5753</v>
      </c>
      <c r="Q5106" s="33" t="s">
        <v>18010</v>
      </c>
      <c r="R5106" s="33" t="s">
        <v>18013</v>
      </c>
      <c r="S5106" s="68">
        <v>22403</v>
      </c>
      <c r="T5106" s="33" t="s">
        <v>18014</v>
      </c>
      <c r="U5106" s="33" t="s">
        <v>5017</v>
      </c>
      <c r="V5106" s="33" t="s">
        <v>5017</v>
      </c>
      <c r="W5106" s="33" t="s">
        <v>5018</v>
      </c>
      <c r="X5106" s="33" t="s">
        <v>3465</v>
      </c>
    </row>
    <row r="5107" spans="14:24" x14ac:dyDescent="0.25">
      <c r="N5107" s="33" t="s">
        <v>3465</v>
      </c>
      <c r="O5107" s="33" t="s">
        <v>18009</v>
      </c>
      <c r="P5107" s="68">
        <v>5753</v>
      </c>
      <c r="Q5107" s="33" t="s">
        <v>18010</v>
      </c>
      <c r="R5107" s="33" t="s">
        <v>18015</v>
      </c>
      <c r="S5107" s="68">
        <v>16668</v>
      </c>
      <c r="T5107" s="69" t="s">
        <v>18016</v>
      </c>
      <c r="U5107" s="33" t="s">
        <v>5017</v>
      </c>
      <c r="V5107" s="33" t="s">
        <v>5017</v>
      </c>
      <c r="W5107" s="33" t="s">
        <v>5018</v>
      </c>
      <c r="X5107" s="33" t="s">
        <v>3465</v>
      </c>
    </row>
    <row r="5108" spans="14:24" x14ac:dyDescent="0.25">
      <c r="N5108" s="33" t="s">
        <v>3465</v>
      </c>
      <c r="O5108" s="33" t="s">
        <v>18009</v>
      </c>
      <c r="P5108" s="68">
        <v>5753</v>
      </c>
      <c r="Q5108" s="33" t="s">
        <v>18010</v>
      </c>
      <c r="R5108" s="33" t="s">
        <v>18017</v>
      </c>
      <c r="S5108" s="68">
        <v>47922</v>
      </c>
      <c r="T5108" s="33" t="s">
        <v>18018</v>
      </c>
      <c r="U5108" s="33" t="s">
        <v>5017</v>
      </c>
      <c r="V5108" s="33" t="s">
        <v>5017</v>
      </c>
      <c r="W5108" s="33" t="s">
        <v>5018</v>
      </c>
      <c r="X5108" s="33" t="s">
        <v>3465</v>
      </c>
    </row>
    <row r="5109" spans="14:24" x14ac:dyDescent="0.25">
      <c r="N5109" s="33" t="s">
        <v>3465</v>
      </c>
      <c r="O5109" s="33" t="s">
        <v>18009</v>
      </c>
      <c r="P5109" s="68">
        <v>5753</v>
      </c>
      <c r="Q5109" s="33" t="s">
        <v>18010</v>
      </c>
      <c r="R5109" s="33" t="s">
        <v>18019</v>
      </c>
      <c r="S5109" s="68">
        <v>59598</v>
      </c>
      <c r="T5109" s="33" t="s">
        <v>18020</v>
      </c>
      <c r="U5109" s="33" t="s">
        <v>5017</v>
      </c>
      <c r="V5109" s="33" t="s">
        <v>5017</v>
      </c>
      <c r="W5109" s="33" t="s">
        <v>5018</v>
      </c>
      <c r="X5109" s="33" t="s">
        <v>3465</v>
      </c>
    </row>
    <row r="5110" spans="14:24" x14ac:dyDescent="0.25">
      <c r="N5110" s="33" t="s">
        <v>3465</v>
      </c>
      <c r="O5110" s="33" t="s">
        <v>18009</v>
      </c>
      <c r="P5110" s="68">
        <v>5753</v>
      </c>
      <c r="Q5110" s="33" t="s">
        <v>18010</v>
      </c>
      <c r="R5110" s="33" t="s">
        <v>18021</v>
      </c>
      <c r="S5110" s="68">
        <v>55021</v>
      </c>
      <c r="T5110" s="69" t="s">
        <v>18022</v>
      </c>
      <c r="U5110" s="33" t="s">
        <v>5017</v>
      </c>
      <c r="V5110" s="33" t="s">
        <v>5017</v>
      </c>
      <c r="W5110" s="33" t="s">
        <v>5018</v>
      </c>
      <c r="X5110" s="33" t="s">
        <v>3465</v>
      </c>
    </row>
    <row r="5111" spans="14:24" x14ac:dyDescent="0.25">
      <c r="N5111" s="33" t="s">
        <v>3465</v>
      </c>
      <c r="O5111" s="33" t="s">
        <v>18009</v>
      </c>
      <c r="P5111" s="68">
        <v>5753</v>
      </c>
      <c r="Q5111" s="33" t="s">
        <v>18010</v>
      </c>
      <c r="R5111" s="33" t="s">
        <v>18023</v>
      </c>
      <c r="S5111" s="68">
        <v>36318</v>
      </c>
      <c r="T5111" s="69" t="s">
        <v>18024</v>
      </c>
      <c r="U5111" s="33" t="s">
        <v>5017</v>
      </c>
      <c r="V5111" s="33" t="s">
        <v>5017</v>
      </c>
      <c r="W5111" s="33" t="s">
        <v>5017</v>
      </c>
      <c r="X5111" s="33" t="s">
        <v>3465</v>
      </c>
    </row>
    <row r="5112" spans="14:24" x14ac:dyDescent="0.25">
      <c r="N5112" s="33" t="s">
        <v>3465</v>
      </c>
      <c r="O5112" s="33" t="s">
        <v>18009</v>
      </c>
      <c r="P5112" s="68">
        <v>5753</v>
      </c>
      <c r="Q5112" s="33" t="s">
        <v>18010</v>
      </c>
      <c r="R5112" s="33" t="s">
        <v>18025</v>
      </c>
      <c r="S5112" s="68">
        <v>38877</v>
      </c>
      <c r="T5112" s="69" t="s">
        <v>18026</v>
      </c>
      <c r="U5112" s="33" t="s">
        <v>4638</v>
      </c>
      <c r="V5112" s="33" t="s">
        <v>5811</v>
      </c>
      <c r="W5112" s="69" t="s">
        <v>18027</v>
      </c>
      <c r="X5112" s="33" t="s">
        <v>3465</v>
      </c>
    </row>
    <row r="5113" spans="14:24" x14ac:dyDescent="0.25">
      <c r="N5113" s="33" t="s">
        <v>3465</v>
      </c>
      <c r="O5113" s="33" t="s">
        <v>18009</v>
      </c>
      <c r="P5113" s="68">
        <v>5753</v>
      </c>
      <c r="Q5113" s="33" t="s">
        <v>18010</v>
      </c>
      <c r="R5113" s="33" t="s">
        <v>18028</v>
      </c>
      <c r="S5113" s="68">
        <v>60678</v>
      </c>
      <c r="T5113" s="69" t="s">
        <v>18029</v>
      </c>
      <c r="U5113" s="33" t="s">
        <v>4638</v>
      </c>
      <c r="V5113" s="33" t="s">
        <v>5811</v>
      </c>
      <c r="W5113" s="33" t="s">
        <v>18030</v>
      </c>
      <c r="X5113" s="33" t="s">
        <v>3465</v>
      </c>
    </row>
    <row r="5114" spans="14:24" x14ac:dyDescent="0.25">
      <c r="N5114" s="33" t="s">
        <v>3465</v>
      </c>
      <c r="O5114" s="33" t="s">
        <v>18009</v>
      </c>
      <c r="P5114" s="68">
        <v>5753</v>
      </c>
      <c r="Q5114" s="33" t="s">
        <v>18010</v>
      </c>
      <c r="R5114" s="33" t="s">
        <v>18031</v>
      </c>
      <c r="S5114" s="68">
        <v>58838</v>
      </c>
      <c r="T5114" s="33" t="s">
        <v>18032</v>
      </c>
      <c r="U5114" s="33" t="s">
        <v>5017</v>
      </c>
      <c r="V5114" s="33" t="s">
        <v>5017</v>
      </c>
      <c r="W5114" s="33" t="s">
        <v>5018</v>
      </c>
      <c r="X5114" s="33" t="s">
        <v>3465</v>
      </c>
    </row>
    <row r="5115" spans="14:24" x14ac:dyDescent="0.25">
      <c r="N5115" s="33" t="s">
        <v>3465</v>
      </c>
      <c r="O5115" s="33" t="s">
        <v>18009</v>
      </c>
      <c r="P5115" s="68">
        <v>5753</v>
      </c>
      <c r="Q5115" s="33" t="s">
        <v>18010</v>
      </c>
      <c r="R5115" s="33" t="s">
        <v>18033</v>
      </c>
      <c r="S5115" s="68">
        <v>16456</v>
      </c>
      <c r="T5115" s="33" t="s">
        <v>18034</v>
      </c>
      <c r="U5115" s="33" t="s">
        <v>5017</v>
      </c>
      <c r="V5115" s="33" t="s">
        <v>5017</v>
      </c>
      <c r="W5115" s="33" t="s">
        <v>5018</v>
      </c>
      <c r="X5115" s="33" t="s">
        <v>3465</v>
      </c>
    </row>
    <row r="5116" spans="14:24" x14ac:dyDescent="0.25">
      <c r="N5116" s="33" t="s">
        <v>3465</v>
      </c>
      <c r="O5116" s="33" t="s">
        <v>18009</v>
      </c>
      <c r="P5116" s="68">
        <v>5753</v>
      </c>
      <c r="Q5116" s="33" t="s">
        <v>18010</v>
      </c>
      <c r="R5116" s="33" t="s">
        <v>18035</v>
      </c>
      <c r="S5116" s="68">
        <v>16460</v>
      </c>
      <c r="T5116" s="33" t="s">
        <v>18036</v>
      </c>
      <c r="U5116" s="33" t="s">
        <v>5017</v>
      </c>
      <c r="V5116" s="33" t="s">
        <v>5017</v>
      </c>
      <c r="W5116" s="33" t="s">
        <v>5018</v>
      </c>
      <c r="X5116" s="33" t="s">
        <v>3465</v>
      </c>
    </row>
    <row r="5117" spans="14:24" x14ac:dyDescent="0.25">
      <c r="N5117" s="33" t="s">
        <v>3465</v>
      </c>
      <c r="O5117" s="33" t="s">
        <v>18009</v>
      </c>
      <c r="P5117" s="68">
        <v>5753</v>
      </c>
      <c r="Q5117" s="33" t="s">
        <v>18010</v>
      </c>
      <c r="R5117" s="33" t="s">
        <v>18037</v>
      </c>
      <c r="S5117" s="68">
        <v>16463</v>
      </c>
      <c r="T5117" s="69" t="s">
        <v>18038</v>
      </c>
      <c r="U5117" s="33" t="s">
        <v>5017</v>
      </c>
      <c r="V5117" s="33" t="s">
        <v>5017</v>
      </c>
      <c r="W5117" s="33" t="s">
        <v>5018</v>
      </c>
      <c r="X5117" s="33" t="s">
        <v>3465</v>
      </c>
    </row>
    <row r="5118" spans="14:24" x14ac:dyDescent="0.25">
      <c r="N5118" s="33" t="s">
        <v>3465</v>
      </c>
      <c r="O5118" s="33" t="s">
        <v>18009</v>
      </c>
      <c r="P5118" s="68">
        <v>5753</v>
      </c>
      <c r="Q5118" s="33" t="s">
        <v>18010</v>
      </c>
      <c r="R5118" s="33" t="s">
        <v>18039</v>
      </c>
      <c r="S5118" s="68">
        <v>16466</v>
      </c>
      <c r="T5118" s="33" t="s">
        <v>18040</v>
      </c>
      <c r="U5118" s="33" t="s">
        <v>5017</v>
      </c>
      <c r="V5118" s="33" t="s">
        <v>5017</v>
      </c>
      <c r="W5118" s="33" t="s">
        <v>5018</v>
      </c>
      <c r="X5118" s="33" t="s">
        <v>3465</v>
      </c>
    </row>
    <row r="5119" spans="14:24" x14ac:dyDescent="0.25">
      <c r="N5119" s="33" t="s">
        <v>3465</v>
      </c>
      <c r="O5119" s="33" t="s">
        <v>18009</v>
      </c>
      <c r="P5119" s="68">
        <v>5753</v>
      </c>
      <c r="Q5119" s="33" t="s">
        <v>18010</v>
      </c>
      <c r="R5119" s="33" t="s">
        <v>18041</v>
      </c>
      <c r="S5119" s="68">
        <v>16470</v>
      </c>
      <c r="T5119" s="69" t="s">
        <v>18042</v>
      </c>
      <c r="U5119" s="33" t="s">
        <v>5017</v>
      </c>
      <c r="V5119" s="33" t="s">
        <v>5017</v>
      </c>
      <c r="W5119" s="33" t="s">
        <v>5018</v>
      </c>
      <c r="X5119" s="33" t="s">
        <v>3465</v>
      </c>
    </row>
    <row r="5120" spans="14:24" x14ac:dyDescent="0.25">
      <c r="N5120" s="33" t="s">
        <v>3465</v>
      </c>
      <c r="O5120" s="33" t="s">
        <v>18009</v>
      </c>
      <c r="P5120" s="68">
        <v>5753</v>
      </c>
      <c r="Q5120" s="33" t="s">
        <v>18010</v>
      </c>
      <c r="R5120" s="33" t="s">
        <v>18043</v>
      </c>
      <c r="S5120" s="68">
        <v>54519</v>
      </c>
      <c r="T5120" s="69" t="s">
        <v>18044</v>
      </c>
      <c r="U5120" s="33" t="s">
        <v>5017</v>
      </c>
      <c r="V5120" s="33" t="s">
        <v>5017</v>
      </c>
      <c r="W5120" s="33" t="s">
        <v>5018</v>
      </c>
      <c r="X5120" s="33" t="s">
        <v>3465</v>
      </c>
    </row>
    <row r="5121" spans="14:24" x14ac:dyDescent="0.25">
      <c r="N5121" s="33" t="s">
        <v>3465</v>
      </c>
      <c r="O5121" s="33" t="s">
        <v>18009</v>
      </c>
      <c r="P5121" s="68">
        <v>5753</v>
      </c>
      <c r="Q5121" s="33" t="s">
        <v>18010</v>
      </c>
      <c r="R5121" s="33" t="s">
        <v>18045</v>
      </c>
      <c r="S5121" s="68">
        <v>17227</v>
      </c>
      <c r="T5121" s="69" t="s">
        <v>18046</v>
      </c>
      <c r="U5121" s="33" t="s">
        <v>5017</v>
      </c>
      <c r="V5121" s="33" t="s">
        <v>5017</v>
      </c>
      <c r="W5121" s="33" t="s">
        <v>5018</v>
      </c>
      <c r="X5121" s="33" t="s">
        <v>3465</v>
      </c>
    </row>
    <row r="5122" spans="14:24" x14ac:dyDescent="0.25">
      <c r="N5122" s="33" t="s">
        <v>3465</v>
      </c>
      <c r="O5122" s="33" t="s">
        <v>18009</v>
      </c>
      <c r="P5122" s="68">
        <v>5753</v>
      </c>
      <c r="Q5122" s="33" t="s">
        <v>18010</v>
      </c>
      <c r="R5122" s="33" t="s">
        <v>18047</v>
      </c>
      <c r="S5122" s="68">
        <v>17229</v>
      </c>
      <c r="T5122" s="69" t="s">
        <v>18048</v>
      </c>
      <c r="U5122" s="33" t="s">
        <v>5017</v>
      </c>
      <c r="V5122" s="33" t="s">
        <v>5017</v>
      </c>
      <c r="W5122" s="33" t="s">
        <v>5018</v>
      </c>
      <c r="X5122" s="33" t="s">
        <v>3465</v>
      </c>
    </row>
    <row r="5123" spans="14:24" x14ac:dyDescent="0.25">
      <c r="N5123" s="33" t="s">
        <v>3465</v>
      </c>
      <c r="O5123" s="33" t="s">
        <v>18009</v>
      </c>
      <c r="P5123" s="68">
        <v>5753</v>
      </c>
      <c r="Q5123" s="33" t="s">
        <v>18010</v>
      </c>
      <c r="R5123" s="33" t="s">
        <v>18049</v>
      </c>
      <c r="S5123" s="68">
        <v>16398</v>
      </c>
      <c r="T5123" s="69" t="s">
        <v>18050</v>
      </c>
      <c r="U5123" s="33" t="s">
        <v>5017</v>
      </c>
      <c r="V5123" s="33" t="s">
        <v>5017</v>
      </c>
      <c r="W5123" s="33" t="s">
        <v>5018</v>
      </c>
      <c r="X5123" s="33" t="s">
        <v>3465</v>
      </c>
    </row>
    <row r="5124" spans="14:24" x14ac:dyDescent="0.25">
      <c r="N5124" s="33" t="s">
        <v>3465</v>
      </c>
      <c r="O5124" s="33" t="s">
        <v>18009</v>
      </c>
      <c r="P5124" s="68">
        <v>5753</v>
      </c>
      <c r="Q5124" s="33" t="s">
        <v>18010</v>
      </c>
      <c r="R5124" s="33" t="s">
        <v>18051</v>
      </c>
      <c r="S5124" s="68">
        <v>16399</v>
      </c>
      <c r="T5124" s="69" t="s">
        <v>18052</v>
      </c>
      <c r="U5124" s="33" t="s">
        <v>5017</v>
      </c>
      <c r="V5124" s="33" t="s">
        <v>5017</v>
      </c>
      <c r="W5124" s="33" t="s">
        <v>5018</v>
      </c>
      <c r="X5124" s="33" t="s">
        <v>3465</v>
      </c>
    </row>
    <row r="5125" spans="14:24" x14ac:dyDescent="0.25">
      <c r="N5125" s="33" t="s">
        <v>3465</v>
      </c>
      <c r="O5125" s="33" t="s">
        <v>18009</v>
      </c>
      <c r="P5125" s="68">
        <v>5753</v>
      </c>
      <c r="Q5125" s="33" t="s">
        <v>18010</v>
      </c>
      <c r="R5125" s="33" t="s">
        <v>18053</v>
      </c>
      <c r="S5125" s="68">
        <v>54108</v>
      </c>
      <c r="T5125" s="69" t="s">
        <v>18054</v>
      </c>
      <c r="U5125" s="33" t="s">
        <v>5017</v>
      </c>
      <c r="V5125" s="33" t="s">
        <v>5017</v>
      </c>
      <c r="W5125" s="33" t="s">
        <v>5018</v>
      </c>
      <c r="X5125" s="33" t="s">
        <v>3465</v>
      </c>
    </row>
    <row r="5126" spans="14:24" x14ac:dyDescent="0.25">
      <c r="N5126" s="33" t="s">
        <v>3465</v>
      </c>
      <c r="O5126" s="33" t="s">
        <v>18009</v>
      </c>
      <c r="P5126" s="68">
        <v>5753</v>
      </c>
      <c r="Q5126" s="33" t="s">
        <v>18010</v>
      </c>
      <c r="R5126" s="33" t="s">
        <v>18055</v>
      </c>
      <c r="S5126" s="68">
        <v>37573</v>
      </c>
      <c r="T5126" s="69" t="s">
        <v>18056</v>
      </c>
      <c r="U5126" s="33" t="s">
        <v>5017</v>
      </c>
      <c r="V5126" s="33" t="s">
        <v>5017</v>
      </c>
      <c r="W5126" s="33" t="s">
        <v>5018</v>
      </c>
      <c r="X5126" s="33" t="s">
        <v>3465</v>
      </c>
    </row>
    <row r="5127" spans="14:24" x14ac:dyDescent="0.25">
      <c r="N5127" s="33" t="s">
        <v>3465</v>
      </c>
      <c r="O5127" s="33" t="s">
        <v>18009</v>
      </c>
      <c r="P5127" s="68">
        <v>5753</v>
      </c>
      <c r="Q5127" s="33" t="s">
        <v>18010</v>
      </c>
      <c r="R5127" s="33" t="s">
        <v>18057</v>
      </c>
      <c r="S5127" s="68">
        <v>17233</v>
      </c>
      <c r="T5127" s="69" t="s">
        <v>18058</v>
      </c>
      <c r="U5127" s="33" t="s">
        <v>5017</v>
      </c>
      <c r="V5127" s="33" t="s">
        <v>5017</v>
      </c>
      <c r="W5127" s="33" t="s">
        <v>5018</v>
      </c>
      <c r="X5127" s="33" t="s">
        <v>3465</v>
      </c>
    </row>
    <row r="5128" spans="14:24" x14ac:dyDescent="0.25">
      <c r="N5128" s="33" t="s">
        <v>3465</v>
      </c>
      <c r="O5128" s="33" t="s">
        <v>18009</v>
      </c>
      <c r="P5128" s="68">
        <v>5753</v>
      </c>
      <c r="Q5128" s="33" t="s">
        <v>18010</v>
      </c>
      <c r="R5128" s="33" t="s">
        <v>18059</v>
      </c>
      <c r="S5128" s="68">
        <v>16404</v>
      </c>
      <c r="T5128" s="69" t="s">
        <v>18060</v>
      </c>
      <c r="U5128" s="33" t="s">
        <v>5017</v>
      </c>
      <c r="V5128" s="33" t="s">
        <v>5017</v>
      </c>
      <c r="W5128" s="33" t="s">
        <v>5018</v>
      </c>
      <c r="X5128" s="33" t="s">
        <v>3465</v>
      </c>
    </row>
    <row r="5129" spans="14:24" x14ac:dyDescent="0.25">
      <c r="N5129" s="33" t="s">
        <v>3465</v>
      </c>
      <c r="O5129" s="33" t="s">
        <v>18009</v>
      </c>
      <c r="P5129" s="68">
        <v>5753</v>
      </c>
      <c r="Q5129" s="33" t="s">
        <v>18010</v>
      </c>
      <c r="R5129" s="33" t="s">
        <v>18061</v>
      </c>
      <c r="S5129" s="68">
        <v>16405</v>
      </c>
      <c r="T5129" s="33" t="s">
        <v>18062</v>
      </c>
      <c r="U5129" s="33" t="s">
        <v>5017</v>
      </c>
      <c r="V5129" s="33" t="s">
        <v>5017</v>
      </c>
      <c r="W5129" s="33" t="s">
        <v>5018</v>
      </c>
      <c r="X5129" s="33" t="s">
        <v>3465</v>
      </c>
    </row>
    <row r="5130" spans="14:24" x14ac:dyDescent="0.25">
      <c r="N5130" s="33" t="s">
        <v>3465</v>
      </c>
      <c r="O5130" s="33" t="s">
        <v>18009</v>
      </c>
      <c r="P5130" s="68">
        <v>5753</v>
      </c>
      <c r="Q5130" s="33" t="s">
        <v>18010</v>
      </c>
      <c r="R5130" s="33" t="s">
        <v>18063</v>
      </c>
      <c r="S5130" s="68">
        <v>19550</v>
      </c>
      <c r="T5130" s="69" t="s">
        <v>18064</v>
      </c>
      <c r="U5130" s="33" t="s">
        <v>5017</v>
      </c>
      <c r="V5130" s="33" t="s">
        <v>5017</v>
      </c>
      <c r="W5130" s="33" t="s">
        <v>5018</v>
      </c>
      <c r="X5130" s="33" t="s">
        <v>3465</v>
      </c>
    </row>
    <row r="5131" spans="14:24" x14ac:dyDescent="0.25">
      <c r="N5131" s="33" t="s">
        <v>3465</v>
      </c>
      <c r="O5131" s="33" t="s">
        <v>18009</v>
      </c>
      <c r="P5131" s="68">
        <v>5753</v>
      </c>
      <c r="Q5131" s="33" t="s">
        <v>18010</v>
      </c>
      <c r="R5131" s="33" t="s">
        <v>18065</v>
      </c>
      <c r="S5131" s="68">
        <v>46443</v>
      </c>
      <c r="T5131" s="69" t="s">
        <v>18066</v>
      </c>
      <c r="U5131" s="33" t="s">
        <v>5017</v>
      </c>
      <c r="V5131" s="33" t="s">
        <v>5017</v>
      </c>
      <c r="W5131" s="33" t="s">
        <v>5018</v>
      </c>
      <c r="X5131" s="33" t="s">
        <v>3465</v>
      </c>
    </row>
    <row r="5132" spans="14:24" x14ac:dyDescent="0.25">
      <c r="N5132" s="33" t="s">
        <v>3465</v>
      </c>
      <c r="O5132" s="33" t="s">
        <v>18009</v>
      </c>
      <c r="P5132" s="68">
        <v>5753</v>
      </c>
      <c r="Q5132" s="33" t="s">
        <v>18010</v>
      </c>
      <c r="R5132" s="33" t="s">
        <v>18067</v>
      </c>
      <c r="S5132" s="68">
        <v>35439</v>
      </c>
      <c r="T5132" s="69" t="s">
        <v>18068</v>
      </c>
      <c r="U5132" s="33" t="s">
        <v>5017</v>
      </c>
      <c r="V5132" s="33" t="s">
        <v>5017</v>
      </c>
      <c r="W5132" s="33" t="s">
        <v>5018</v>
      </c>
      <c r="X5132" s="33" t="s">
        <v>3465</v>
      </c>
    </row>
    <row r="5133" spans="14:24" x14ac:dyDescent="0.25">
      <c r="N5133" s="33" t="s">
        <v>3465</v>
      </c>
      <c r="O5133" s="33" t="s">
        <v>18009</v>
      </c>
      <c r="P5133" s="68">
        <v>5753</v>
      </c>
      <c r="Q5133" s="33" t="s">
        <v>18010</v>
      </c>
      <c r="R5133" s="33" t="s">
        <v>18069</v>
      </c>
      <c r="S5133" s="68">
        <v>16429</v>
      </c>
      <c r="T5133" s="69" t="s">
        <v>18070</v>
      </c>
      <c r="U5133" s="33" t="s">
        <v>5017</v>
      </c>
      <c r="V5133" s="33" t="s">
        <v>5017</v>
      </c>
      <c r="W5133" s="33" t="s">
        <v>5018</v>
      </c>
      <c r="X5133" s="33" t="s">
        <v>3465</v>
      </c>
    </row>
    <row r="5134" spans="14:24" x14ac:dyDescent="0.25">
      <c r="N5134" s="33" t="s">
        <v>3465</v>
      </c>
      <c r="O5134" s="33" t="s">
        <v>18009</v>
      </c>
      <c r="P5134" s="68">
        <v>5753</v>
      </c>
      <c r="Q5134" s="33" t="s">
        <v>18010</v>
      </c>
      <c r="R5134" s="33" t="s">
        <v>18071</v>
      </c>
      <c r="S5134" s="68">
        <v>38170</v>
      </c>
      <c r="T5134" s="69" t="s">
        <v>18072</v>
      </c>
      <c r="U5134" s="33" t="s">
        <v>5017</v>
      </c>
      <c r="V5134" s="33" t="s">
        <v>5017</v>
      </c>
      <c r="W5134" s="33" t="s">
        <v>5018</v>
      </c>
      <c r="X5134" s="33" t="s">
        <v>3465</v>
      </c>
    </row>
    <row r="5135" spans="14:24" x14ac:dyDescent="0.25">
      <c r="N5135" s="33" t="s">
        <v>3465</v>
      </c>
      <c r="O5135" s="33" t="s">
        <v>18009</v>
      </c>
      <c r="P5135" s="68">
        <v>5753</v>
      </c>
      <c r="Q5135" s="33" t="s">
        <v>18010</v>
      </c>
      <c r="R5135" s="33" t="s">
        <v>18073</v>
      </c>
      <c r="S5135" s="68">
        <v>16435</v>
      </c>
      <c r="T5135" s="69" t="s">
        <v>18074</v>
      </c>
      <c r="U5135" s="33" t="s">
        <v>5017</v>
      </c>
      <c r="V5135" s="33" t="s">
        <v>5017</v>
      </c>
      <c r="W5135" s="33" t="s">
        <v>5018</v>
      </c>
      <c r="X5135" s="33" t="s">
        <v>3465</v>
      </c>
    </row>
    <row r="5136" spans="14:24" x14ac:dyDescent="0.25">
      <c r="N5136" s="33" t="s">
        <v>3465</v>
      </c>
      <c r="O5136" s="33" t="s">
        <v>18009</v>
      </c>
      <c r="P5136" s="68">
        <v>5753</v>
      </c>
      <c r="Q5136" s="33" t="s">
        <v>18010</v>
      </c>
      <c r="R5136" s="33" t="s">
        <v>18075</v>
      </c>
      <c r="S5136" s="68">
        <v>16486</v>
      </c>
      <c r="T5136" s="69" t="s">
        <v>18076</v>
      </c>
      <c r="U5136" s="33" t="s">
        <v>5017</v>
      </c>
      <c r="V5136" s="33" t="s">
        <v>5017</v>
      </c>
      <c r="W5136" s="33" t="s">
        <v>5018</v>
      </c>
      <c r="X5136" s="33" t="s">
        <v>3465</v>
      </c>
    </row>
    <row r="5137" spans="14:24" x14ac:dyDescent="0.25">
      <c r="N5137" s="33" t="s">
        <v>3465</v>
      </c>
      <c r="O5137" s="33" t="s">
        <v>18009</v>
      </c>
      <c r="P5137" s="68">
        <v>5753</v>
      </c>
      <c r="Q5137" s="33" t="s">
        <v>18010</v>
      </c>
      <c r="R5137" s="33" t="s">
        <v>18077</v>
      </c>
      <c r="S5137" s="68">
        <v>16487</v>
      </c>
      <c r="T5137" s="69" t="s">
        <v>18078</v>
      </c>
      <c r="U5137" s="33" t="s">
        <v>5017</v>
      </c>
      <c r="V5137" s="33" t="s">
        <v>5017</v>
      </c>
      <c r="W5137" s="33" t="s">
        <v>5018</v>
      </c>
      <c r="X5137" s="33" t="s">
        <v>3465</v>
      </c>
    </row>
    <row r="5138" spans="14:24" x14ac:dyDescent="0.25">
      <c r="N5138" s="33" t="s">
        <v>3465</v>
      </c>
      <c r="O5138" s="33" t="s">
        <v>18009</v>
      </c>
      <c r="P5138" s="68">
        <v>5753</v>
      </c>
      <c r="Q5138" s="33" t="s">
        <v>18010</v>
      </c>
      <c r="R5138" s="33" t="s">
        <v>18079</v>
      </c>
      <c r="S5138" s="68">
        <v>56178</v>
      </c>
      <c r="T5138" s="69" t="s">
        <v>18080</v>
      </c>
      <c r="U5138" s="33" t="s">
        <v>5017</v>
      </c>
      <c r="V5138" s="33" t="s">
        <v>5017</v>
      </c>
      <c r="W5138" s="33" t="s">
        <v>5018</v>
      </c>
      <c r="X5138" s="33" t="s">
        <v>3465</v>
      </c>
    </row>
    <row r="5139" spans="14:24" x14ac:dyDescent="0.25">
      <c r="N5139" s="33" t="s">
        <v>3465</v>
      </c>
      <c r="O5139" s="33" t="s">
        <v>18009</v>
      </c>
      <c r="P5139" s="68">
        <v>5753</v>
      </c>
      <c r="Q5139" s="33" t="s">
        <v>18010</v>
      </c>
      <c r="R5139" s="33" t="s">
        <v>18081</v>
      </c>
      <c r="S5139" s="68">
        <v>47033</v>
      </c>
      <c r="T5139" s="69" t="s">
        <v>18082</v>
      </c>
      <c r="U5139" s="33" t="s">
        <v>5017</v>
      </c>
      <c r="V5139" s="33" t="s">
        <v>5017</v>
      </c>
      <c r="W5139" s="33" t="s">
        <v>5018</v>
      </c>
      <c r="X5139" s="33" t="s">
        <v>3465</v>
      </c>
    </row>
    <row r="5140" spans="14:24" x14ac:dyDescent="0.25">
      <c r="N5140" s="33" t="s">
        <v>3465</v>
      </c>
      <c r="O5140" s="33" t="s">
        <v>18009</v>
      </c>
      <c r="P5140" s="68">
        <v>5753</v>
      </c>
      <c r="Q5140" s="33" t="s">
        <v>18010</v>
      </c>
      <c r="R5140" s="33" t="s">
        <v>18083</v>
      </c>
      <c r="S5140" s="68">
        <v>16569</v>
      </c>
      <c r="T5140" s="69" t="s">
        <v>18084</v>
      </c>
      <c r="U5140" s="33" t="s">
        <v>5017</v>
      </c>
      <c r="V5140" s="33" t="s">
        <v>5017</v>
      </c>
      <c r="W5140" s="33" t="s">
        <v>5018</v>
      </c>
      <c r="X5140" s="33" t="s">
        <v>3465</v>
      </c>
    </row>
    <row r="5141" spans="14:24" x14ac:dyDescent="0.25">
      <c r="N5141" s="33" t="s">
        <v>3465</v>
      </c>
      <c r="O5141" s="33" t="s">
        <v>18009</v>
      </c>
      <c r="P5141" s="68">
        <v>5753</v>
      </c>
      <c r="Q5141" s="33" t="s">
        <v>18010</v>
      </c>
      <c r="R5141" s="33" t="s">
        <v>18085</v>
      </c>
      <c r="S5141" s="68">
        <v>16653</v>
      </c>
      <c r="T5141" s="69" t="s">
        <v>18086</v>
      </c>
      <c r="U5141" s="33" t="s">
        <v>5017</v>
      </c>
      <c r="V5141" s="33" t="s">
        <v>5017</v>
      </c>
      <c r="W5141" s="33" t="s">
        <v>5018</v>
      </c>
      <c r="X5141" s="33" t="s">
        <v>3465</v>
      </c>
    </row>
    <row r="5142" spans="14:24" x14ac:dyDescent="0.25">
      <c r="N5142" s="33" t="s">
        <v>3465</v>
      </c>
      <c r="O5142" s="33" t="s">
        <v>18009</v>
      </c>
      <c r="P5142" s="68">
        <v>5753</v>
      </c>
      <c r="Q5142" s="33" t="s">
        <v>18010</v>
      </c>
      <c r="R5142" s="33" t="s">
        <v>18087</v>
      </c>
      <c r="S5142" s="68">
        <v>39596</v>
      </c>
      <c r="T5142" s="69" t="s">
        <v>18088</v>
      </c>
      <c r="U5142" s="33" t="s">
        <v>5017</v>
      </c>
      <c r="V5142" s="33" t="s">
        <v>5017</v>
      </c>
      <c r="W5142" s="33" t="s">
        <v>5018</v>
      </c>
      <c r="X5142" s="33" t="s">
        <v>3465</v>
      </c>
    </row>
    <row r="5143" spans="14:24" x14ac:dyDescent="0.25">
      <c r="N5143" s="33" t="s">
        <v>3465</v>
      </c>
      <c r="O5143" s="33" t="s">
        <v>18009</v>
      </c>
      <c r="P5143" s="68">
        <v>5753</v>
      </c>
      <c r="Q5143" s="33" t="s">
        <v>18010</v>
      </c>
      <c r="R5143" s="33" t="s">
        <v>18089</v>
      </c>
      <c r="S5143" s="68">
        <v>31434</v>
      </c>
      <c r="T5143" s="69" t="s">
        <v>18090</v>
      </c>
      <c r="U5143" s="33" t="s">
        <v>5017</v>
      </c>
      <c r="V5143" s="33" t="s">
        <v>5017</v>
      </c>
      <c r="W5143" s="33" t="s">
        <v>5018</v>
      </c>
      <c r="X5143" s="33" t="s">
        <v>3465</v>
      </c>
    </row>
    <row r="5144" spans="14:24" x14ac:dyDescent="0.25">
      <c r="N5144" s="33" t="s">
        <v>3465</v>
      </c>
      <c r="O5144" s="33" t="s">
        <v>18009</v>
      </c>
      <c r="P5144" s="68">
        <v>5753</v>
      </c>
      <c r="Q5144" s="33" t="s">
        <v>18010</v>
      </c>
      <c r="R5144" s="33" t="s">
        <v>18091</v>
      </c>
      <c r="S5144" s="68">
        <v>55063</v>
      </c>
      <c r="T5144" s="69" t="s">
        <v>18092</v>
      </c>
      <c r="U5144" s="33" t="s">
        <v>5017</v>
      </c>
      <c r="V5144" s="33" t="s">
        <v>5017</v>
      </c>
      <c r="W5144" s="33" t="s">
        <v>5018</v>
      </c>
      <c r="X5144" s="33" t="s">
        <v>3465</v>
      </c>
    </row>
    <row r="5145" spans="14:24" x14ac:dyDescent="0.25">
      <c r="N5145" s="33" t="s">
        <v>3465</v>
      </c>
      <c r="O5145" s="33" t="s">
        <v>18009</v>
      </c>
      <c r="P5145" s="68">
        <v>5753</v>
      </c>
      <c r="Q5145" s="33" t="s">
        <v>18010</v>
      </c>
      <c r="R5145" s="33" t="s">
        <v>18093</v>
      </c>
      <c r="S5145" s="68">
        <v>43807</v>
      </c>
      <c r="T5145" s="69" t="s">
        <v>18094</v>
      </c>
      <c r="U5145" s="33" t="s">
        <v>5017</v>
      </c>
      <c r="V5145" s="33" t="s">
        <v>5017</v>
      </c>
      <c r="W5145" s="33" t="s">
        <v>5018</v>
      </c>
      <c r="X5145" s="33" t="s">
        <v>3465</v>
      </c>
    </row>
    <row r="5146" spans="14:24" x14ac:dyDescent="0.25">
      <c r="N5146" s="33" t="s">
        <v>3465</v>
      </c>
      <c r="O5146" s="33" t="s">
        <v>18009</v>
      </c>
      <c r="P5146" s="68">
        <v>5753</v>
      </c>
      <c r="Q5146" s="33" t="s">
        <v>18010</v>
      </c>
      <c r="R5146" s="33" t="s">
        <v>18095</v>
      </c>
      <c r="S5146" s="68">
        <v>16239</v>
      </c>
      <c r="T5146" s="69" t="s">
        <v>18096</v>
      </c>
      <c r="U5146" s="33" t="s">
        <v>5017</v>
      </c>
      <c r="V5146" s="33" t="s">
        <v>5017</v>
      </c>
      <c r="W5146" s="33" t="s">
        <v>18097</v>
      </c>
      <c r="X5146" s="33" t="s">
        <v>3465</v>
      </c>
    </row>
    <row r="5147" spans="14:24" x14ac:dyDescent="0.25">
      <c r="N5147" s="33" t="s">
        <v>3465</v>
      </c>
      <c r="O5147" s="33" t="s">
        <v>18009</v>
      </c>
      <c r="P5147" s="68">
        <v>5753</v>
      </c>
      <c r="Q5147" s="33" t="s">
        <v>18010</v>
      </c>
      <c r="R5147" s="33" t="s">
        <v>18098</v>
      </c>
      <c r="S5147" s="68">
        <v>46490</v>
      </c>
      <c r="T5147" s="69" t="s">
        <v>18099</v>
      </c>
      <c r="U5147" s="33" t="s">
        <v>5017</v>
      </c>
      <c r="V5147" s="33" t="s">
        <v>5017</v>
      </c>
      <c r="W5147" s="33" t="s">
        <v>5018</v>
      </c>
      <c r="X5147" s="33" t="s">
        <v>3465</v>
      </c>
    </row>
    <row r="5148" spans="14:24" x14ac:dyDescent="0.25">
      <c r="N5148" s="33" t="s">
        <v>3465</v>
      </c>
      <c r="O5148" s="33" t="s">
        <v>18009</v>
      </c>
      <c r="P5148" s="68">
        <v>5753</v>
      </c>
      <c r="Q5148" s="33" t="s">
        <v>18010</v>
      </c>
      <c r="R5148" s="33" t="s">
        <v>18100</v>
      </c>
      <c r="S5148" s="68">
        <v>54985</v>
      </c>
      <c r="T5148" s="69" t="s">
        <v>18101</v>
      </c>
      <c r="U5148" s="33" t="s">
        <v>5017</v>
      </c>
      <c r="V5148" s="33" t="s">
        <v>5017</v>
      </c>
      <c r="W5148" s="33" t="s">
        <v>5018</v>
      </c>
      <c r="X5148" s="33" t="s">
        <v>3465</v>
      </c>
    </row>
    <row r="5149" spans="14:24" x14ac:dyDescent="0.25">
      <c r="N5149" s="33" t="s">
        <v>3465</v>
      </c>
      <c r="O5149" s="33" t="s">
        <v>18009</v>
      </c>
      <c r="P5149" s="68">
        <v>5753</v>
      </c>
      <c r="Q5149" s="33" t="s">
        <v>18010</v>
      </c>
      <c r="R5149" s="33" t="s">
        <v>18102</v>
      </c>
      <c r="S5149" s="68">
        <v>17239</v>
      </c>
      <c r="T5149" s="33" t="s">
        <v>18103</v>
      </c>
      <c r="U5149" s="33" t="s">
        <v>5017</v>
      </c>
      <c r="V5149" s="33" t="s">
        <v>5017</v>
      </c>
      <c r="W5149" s="33" t="s">
        <v>5018</v>
      </c>
      <c r="X5149" s="33" t="s">
        <v>3465</v>
      </c>
    </row>
    <row r="5150" spans="14:24" x14ac:dyDescent="0.25">
      <c r="N5150" s="33" t="s">
        <v>3465</v>
      </c>
      <c r="O5150" s="33" t="s">
        <v>18009</v>
      </c>
      <c r="P5150" s="68">
        <v>5753</v>
      </c>
      <c r="Q5150" s="33" t="s">
        <v>18010</v>
      </c>
      <c r="R5150" s="33" t="s">
        <v>18104</v>
      </c>
      <c r="S5150" s="68">
        <v>55054</v>
      </c>
      <c r="T5150" s="33" t="s">
        <v>18105</v>
      </c>
      <c r="U5150" s="33" t="s">
        <v>5017</v>
      </c>
      <c r="V5150" s="33" t="s">
        <v>5017</v>
      </c>
      <c r="W5150" s="33" t="s">
        <v>5018</v>
      </c>
      <c r="X5150" s="33" t="s">
        <v>3465</v>
      </c>
    </row>
    <row r="5151" spans="14:24" x14ac:dyDescent="0.25">
      <c r="N5151" s="33" t="s">
        <v>3465</v>
      </c>
      <c r="O5151" s="33" t="s">
        <v>18009</v>
      </c>
      <c r="P5151" s="68">
        <v>5753</v>
      </c>
      <c r="Q5151" s="33" t="s">
        <v>18010</v>
      </c>
      <c r="R5151" s="33" t="s">
        <v>18106</v>
      </c>
      <c r="S5151" s="68">
        <v>16422</v>
      </c>
      <c r="T5151" s="69" t="s">
        <v>18107</v>
      </c>
      <c r="U5151" s="33" t="s">
        <v>5017</v>
      </c>
      <c r="V5151" s="33" t="s">
        <v>5017</v>
      </c>
      <c r="W5151" s="33" t="s">
        <v>5018</v>
      </c>
      <c r="X5151" s="33" t="s">
        <v>3465</v>
      </c>
    </row>
    <row r="5152" spans="14:24" x14ac:dyDescent="0.25">
      <c r="N5152" s="33" t="s">
        <v>3465</v>
      </c>
      <c r="O5152" s="33" t="s">
        <v>18009</v>
      </c>
      <c r="P5152" s="68">
        <v>5753</v>
      </c>
      <c r="Q5152" s="33" t="s">
        <v>18010</v>
      </c>
      <c r="R5152" s="33" t="s">
        <v>18108</v>
      </c>
      <c r="S5152" s="68">
        <v>46542</v>
      </c>
      <c r="T5152" s="69" t="s">
        <v>18109</v>
      </c>
      <c r="U5152" s="33" t="s">
        <v>5017</v>
      </c>
      <c r="V5152" s="33" t="s">
        <v>5017</v>
      </c>
      <c r="W5152" s="33" t="s">
        <v>5018</v>
      </c>
      <c r="X5152" s="33" t="s">
        <v>3465</v>
      </c>
    </row>
    <row r="5153" spans="14:24" x14ac:dyDescent="0.25">
      <c r="N5153" s="33" t="s">
        <v>3465</v>
      </c>
      <c r="O5153" s="33" t="s">
        <v>18009</v>
      </c>
      <c r="P5153" s="68">
        <v>5753</v>
      </c>
      <c r="Q5153" s="33" t="s">
        <v>18010</v>
      </c>
      <c r="R5153" s="33" t="s">
        <v>18110</v>
      </c>
      <c r="S5153" s="68">
        <v>19890</v>
      </c>
      <c r="T5153" s="69" t="s">
        <v>18111</v>
      </c>
      <c r="U5153" s="33" t="s">
        <v>5017</v>
      </c>
      <c r="V5153" s="33" t="s">
        <v>5017</v>
      </c>
      <c r="W5153" s="33" t="s">
        <v>5018</v>
      </c>
      <c r="X5153" s="33" t="s">
        <v>3465</v>
      </c>
    </row>
    <row r="5154" spans="14:24" x14ac:dyDescent="0.25">
      <c r="N5154" s="33" t="s">
        <v>3465</v>
      </c>
      <c r="O5154" s="33" t="s">
        <v>18009</v>
      </c>
      <c r="P5154" s="68">
        <v>5753</v>
      </c>
      <c r="Q5154" s="33" t="s">
        <v>18010</v>
      </c>
      <c r="R5154" s="33" t="s">
        <v>18112</v>
      </c>
      <c r="S5154" s="68">
        <v>16691</v>
      </c>
      <c r="T5154" s="69" t="s">
        <v>18113</v>
      </c>
      <c r="U5154" s="33" t="s">
        <v>5017</v>
      </c>
      <c r="V5154" s="33" t="s">
        <v>5017</v>
      </c>
      <c r="W5154" s="33" t="s">
        <v>5018</v>
      </c>
      <c r="X5154" s="33" t="s">
        <v>3465</v>
      </c>
    </row>
    <row r="5155" spans="14:24" x14ac:dyDescent="0.25">
      <c r="N5155" s="33" t="s">
        <v>3465</v>
      </c>
      <c r="O5155" s="33" t="s">
        <v>18009</v>
      </c>
      <c r="P5155" s="68">
        <v>5753</v>
      </c>
      <c r="Q5155" s="33" t="s">
        <v>18010</v>
      </c>
      <c r="R5155" s="33" t="s">
        <v>18114</v>
      </c>
      <c r="S5155" s="68">
        <v>42653</v>
      </c>
      <c r="T5155" s="69" t="s">
        <v>18115</v>
      </c>
      <c r="U5155" s="33" t="s">
        <v>5017</v>
      </c>
      <c r="V5155" s="33" t="s">
        <v>5017</v>
      </c>
      <c r="W5155" s="33" t="s">
        <v>5018</v>
      </c>
      <c r="X5155" s="33" t="s">
        <v>3465</v>
      </c>
    </row>
    <row r="5156" spans="14:24" x14ac:dyDescent="0.25">
      <c r="N5156" s="33" t="s">
        <v>3465</v>
      </c>
      <c r="O5156" s="33" t="s">
        <v>18009</v>
      </c>
      <c r="P5156" s="68">
        <v>5753</v>
      </c>
      <c r="Q5156" s="33" t="s">
        <v>18010</v>
      </c>
      <c r="R5156" s="33" t="s">
        <v>18116</v>
      </c>
      <c r="S5156" s="68">
        <v>60502</v>
      </c>
      <c r="T5156" s="69" t="s">
        <v>18117</v>
      </c>
      <c r="U5156" s="33" t="s">
        <v>5017</v>
      </c>
      <c r="V5156" s="33" t="s">
        <v>5017</v>
      </c>
      <c r="W5156" s="33" t="s">
        <v>5018</v>
      </c>
      <c r="X5156" s="33" t="s">
        <v>3465</v>
      </c>
    </row>
    <row r="5157" spans="14:24" x14ac:dyDescent="0.25">
      <c r="N5157" s="33" t="s">
        <v>3465</v>
      </c>
      <c r="O5157" s="33" t="s">
        <v>18009</v>
      </c>
      <c r="P5157" s="68">
        <v>5753</v>
      </c>
      <c r="Q5157" s="33" t="s">
        <v>18010</v>
      </c>
      <c r="R5157" s="33" t="s">
        <v>18118</v>
      </c>
      <c r="S5157" s="68">
        <v>59477</v>
      </c>
      <c r="T5157" s="69" t="s">
        <v>18119</v>
      </c>
      <c r="U5157" s="33" t="s">
        <v>5017</v>
      </c>
      <c r="V5157" s="33" t="s">
        <v>5017</v>
      </c>
      <c r="W5157" s="33" t="s">
        <v>5018</v>
      </c>
      <c r="X5157" s="33" t="s">
        <v>3465</v>
      </c>
    </row>
    <row r="5158" spans="14:24" x14ac:dyDescent="0.25">
      <c r="N5158" s="33" t="s">
        <v>3465</v>
      </c>
      <c r="O5158" s="33" t="s">
        <v>18009</v>
      </c>
      <c r="P5158" s="68">
        <v>5753</v>
      </c>
      <c r="Q5158" s="33" t="s">
        <v>18010</v>
      </c>
      <c r="R5158" s="33" t="s">
        <v>18120</v>
      </c>
      <c r="S5158" s="68">
        <v>31431</v>
      </c>
      <c r="T5158" s="69" t="s">
        <v>18121</v>
      </c>
      <c r="U5158" s="33" t="s">
        <v>5017</v>
      </c>
      <c r="V5158" s="33" t="s">
        <v>5017</v>
      </c>
      <c r="W5158" s="33" t="s">
        <v>5018</v>
      </c>
      <c r="X5158" s="33" t="s">
        <v>3465</v>
      </c>
    </row>
    <row r="5159" spans="14:24" x14ac:dyDescent="0.25">
      <c r="N5159" s="33" t="s">
        <v>3465</v>
      </c>
      <c r="O5159" s="33" t="s">
        <v>18009</v>
      </c>
      <c r="P5159" s="68">
        <v>5753</v>
      </c>
      <c r="Q5159" s="33" t="s">
        <v>18010</v>
      </c>
      <c r="R5159" s="33" t="s">
        <v>18122</v>
      </c>
      <c r="S5159" s="68">
        <v>43645</v>
      </c>
      <c r="T5159" s="69" t="s">
        <v>18123</v>
      </c>
      <c r="U5159" s="33" t="s">
        <v>5017</v>
      </c>
      <c r="V5159" s="33" t="s">
        <v>5017</v>
      </c>
      <c r="W5159" s="33" t="s">
        <v>5018</v>
      </c>
      <c r="X5159" s="33" t="s">
        <v>3465</v>
      </c>
    </row>
    <row r="5160" spans="14:24" x14ac:dyDescent="0.25">
      <c r="N5160" s="33" t="s">
        <v>3465</v>
      </c>
      <c r="O5160" s="33" t="s">
        <v>18009</v>
      </c>
      <c r="P5160" s="68">
        <v>5753</v>
      </c>
      <c r="Q5160" s="33" t="s">
        <v>18010</v>
      </c>
      <c r="R5160" s="33" t="s">
        <v>18124</v>
      </c>
      <c r="S5160" s="68">
        <v>38191</v>
      </c>
      <c r="T5160" s="69" t="s">
        <v>18125</v>
      </c>
      <c r="U5160" s="33" t="s">
        <v>5017</v>
      </c>
      <c r="V5160" s="33" t="s">
        <v>5017</v>
      </c>
      <c r="W5160" s="33" t="s">
        <v>5018</v>
      </c>
      <c r="X5160" s="33" t="s">
        <v>3465</v>
      </c>
    </row>
    <row r="5161" spans="14:24" x14ac:dyDescent="0.25">
      <c r="N5161" s="33" t="s">
        <v>3465</v>
      </c>
      <c r="O5161" s="33" t="s">
        <v>18009</v>
      </c>
      <c r="P5161" s="68">
        <v>5753</v>
      </c>
      <c r="Q5161" s="33" t="s">
        <v>18010</v>
      </c>
      <c r="R5161" s="33" t="s">
        <v>18126</v>
      </c>
      <c r="S5161" s="68">
        <v>16495</v>
      </c>
      <c r="T5161" s="69" t="s">
        <v>18127</v>
      </c>
      <c r="U5161" s="33" t="s">
        <v>5017</v>
      </c>
      <c r="V5161" s="33" t="s">
        <v>5017</v>
      </c>
      <c r="W5161" s="33" t="s">
        <v>5018</v>
      </c>
      <c r="X5161" s="33" t="s">
        <v>3465</v>
      </c>
    </row>
    <row r="5162" spans="14:24" x14ac:dyDescent="0.25">
      <c r="N5162" s="33" t="s">
        <v>3465</v>
      </c>
      <c r="O5162" s="33" t="s">
        <v>18009</v>
      </c>
      <c r="P5162" s="68">
        <v>5753</v>
      </c>
      <c r="Q5162" s="33" t="s">
        <v>18010</v>
      </c>
      <c r="R5162" s="33" t="s">
        <v>18128</v>
      </c>
      <c r="S5162" s="68">
        <v>16504</v>
      </c>
      <c r="T5162" s="69" t="s">
        <v>18129</v>
      </c>
      <c r="U5162" s="33" t="s">
        <v>5017</v>
      </c>
      <c r="V5162" s="33" t="s">
        <v>5017</v>
      </c>
      <c r="W5162" s="33" t="s">
        <v>5018</v>
      </c>
      <c r="X5162" s="33" t="s">
        <v>3465</v>
      </c>
    </row>
    <row r="5163" spans="14:24" x14ac:dyDescent="0.25">
      <c r="N5163" s="33" t="s">
        <v>3465</v>
      </c>
      <c r="O5163" s="33" t="s">
        <v>18009</v>
      </c>
      <c r="P5163" s="68">
        <v>5753</v>
      </c>
      <c r="Q5163" s="33" t="s">
        <v>18010</v>
      </c>
      <c r="R5163" s="33" t="s">
        <v>18130</v>
      </c>
      <c r="S5163" s="68">
        <v>16505</v>
      </c>
      <c r="T5163" s="69" t="s">
        <v>18131</v>
      </c>
      <c r="U5163" s="33" t="s">
        <v>5017</v>
      </c>
      <c r="V5163" s="33" t="s">
        <v>5017</v>
      </c>
      <c r="W5163" s="33" t="s">
        <v>5018</v>
      </c>
      <c r="X5163" s="33" t="s">
        <v>3465</v>
      </c>
    </row>
    <row r="5164" spans="14:24" x14ac:dyDescent="0.25">
      <c r="N5164" s="33" t="s">
        <v>3465</v>
      </c>
      <c r="O5164" s="33" t="s">
        <v>18009</v>
      </c>
      <c r="P5164" s="68">
        <v>5753</v>
      </c>
      <c r="Q5164" s="33" t="s">
        <v>18010</v>
      </c>
      <c r="R5164" s="33" t="s">
        <v>18132</v>
      </c>
      <c r="S5164" s="68">
        <v>16506</v>
      </c>
      <c r="T5164" s="69" t="s">
        <v>18133</v>
      </c>
      <c r="U5164" s="33" t="s">
        <v>5017</v>
      </c>
      <c r="V5164" s="33" t="s">
        <v>5017</v>
      </c>
      <c r="W5164" s="33" t="s">
        <v>5018</v>
      </c>
      <c r="X5164" s="33" t="s">
        <v>3465</v>
      </c>
    </row>
    <row r="5165" spans="14:24" x14ac:dyDescent="0.25">
      <c r="N5165" s="33" t="s">
        <v>3465</v>
      </c>
      <c r="O5165" s="33" t="s">
        <v>18009</v>
      </c>
      <c r="P5165" s="68">
        <v>5753</v>
      </c>
      <c r="Q5165" s="33" t="s">
        <v>18010</v>
      </c>
      <c r="R5165" s="33" t="s">
        <v>18134</v>
      </c>
      <c r="S5165" s="68">
        <v>16379</v>
      </c>
      <c r="T5165" s="69" t="s">
        <v>18135</v>
      </c>
      <c r="U5165" s="33" t="s">
        <v>5017</v>
      </c>
      <c r="V5165" s="33" t="s">
        <v>5017</v>
      </c>
      <c r="W5165" s="33" t="s">
        <v>5018</v>
      </c>
      <c r="X5165" s="33" t="s">
        <v>3465</v>
      </c>
    </row>
    <row r="5166" spans="14:24" x14ac:dyDescent="0.25">
      <c r="N5166" s="33" t="s">
        <v>3465</v>
      </c>
      <c r="O5166" s="33" t="s">
        <v>18009</v>
      </c>
      <c r="P5166" s="68">
        <v>5753</v>
      </c>
      <c r="Q5166" s="33" t="s">
        <v>18010</v>
      </c>
      <c r="R5166" s="33" t="s">
        <v>18136</v>
      </c>
      <c r="S5166" s="68">
        <v>44639</v>
      </c>
      <c r="T5166" s="69" t="s">
        <v>18137</v>
      </c>
      <c r="U5166" s="33" t="s">
        <v>5017</v>
      </c>
      <c r="V5166" s="33" t="s">
        <v>5017</v>
      </c>
      <c r="W5166" s="33" t="s">
        <v>5018</v>
      </c>
      <c r="X5166" s="33" t="s">
        <v>3465</v>
      </c>
    </row>
    <row r="5167" spans="14:24" x14ac:dyDescent="0.25">
      <c r="N5167" s="33" t="s">
        <v>3465</v>
      </c>
      <c r="O5167" s="33" t="s">
        <v>18009</v>
      </c>
      <c r="P5167" s="68">
        <v>5753</v>
      </c>
      <c r="Q5167" s="33" t="s">
        <v>18010</v>
      </c>
      <c r="R5167" s="33" t="s">
        <v>18138</v>
      </c>
      <c r="S5167" s="68">
        <v>16245</v>
      </c>
      <c r="T5167" s="69" t="s">
        <v>18139</v>
      </c>
      <c r="U5167" s="33" t="s">
        <v>5017</v>
      </c>
      <c r="V5167" s="33" t="s">
        <v>5017</v>
      </c>
      <c r="W5167" s="33" t="s">
        <v>5018</v>
      </c>
      <c r="X5167" s="33" t="s">
        <v>3465</v>
      </c>
    </row>
    <row r="5168" spans="14:24" x14ac:dyDescent="0.25">
      <c r="N5168" s="33" t="s">
        <v>3465</v>
      </c>
      <c r="O5168" s="33" t="s">
        <v>18009</v>
      </c>
      <c r="P5168" s="68">
        <v>5753</v>
      </c>
      <c r="Q5168" s="33" t="s">
        <v>18010</v>
      </c>
      <c r="R5168" s="33" t="s">
        <v>18140</v>
      </c>
      <c r="S5168" s="68">
        <v>54995</v>
      </c>
      <c r="T5168" s="69" t="s">
        <v>18141</v>
      </c>
      <c r="U5168" s="33" t="s">
        <v>5017</v>
      </c>
      <c r="V5168" s="33" t="s">
        <v>5017</v>
      </c>
      <c r="W5168" s="33" t="s">
        <v>5018</v>
      </c>
      <c r="X5168" s="33" t="s">
        <v>3465</v>
      </c>
    </row>
    <row r="5169" spans="14:24" x14ac:dyDescent="0.25">
      <c r="N5169" s="33" t="s">
        <v>3465</v>
      </c>
      <c r="O5169" s="33" t="s">
        <v>18009</v>
      </c>
      <c r="P5169" s="68">
        <v>5753</v>
      </c>
      <c r="Q5169" s="33" t="s">
        <v>18010</v>
      </c>
      <c r="R5169" s="33" t="s">
        <v>18142</v>
      </c>
      <c r="S5169" s="68">
        <v>16433</v>
      </c>
      <c r="T5169" s="69" t="s">
        <v>18143</v>
      </c>
      <c r="U5169" s="33" t="s">
        <v>5017</v>
      </c>
      <c r="V5169" s="33" t="s">
        <v>5017</v>
      </c>
      <c r="W5169" s="33" t="s">
        <v>5018</v>
      </c>
      <c r="X5169" s="33" t="s">
        <v>3465</v>
      </c>
    </row>
    <row r="5170" spans="14:24" x14ac:dyDescent="0.25">
      <c r="N5170" s="33" t="s">
        <v>3465</v>
      </c>
      <c r="O5170" s="33" t="s">
        <v>18009</v>
      </c>
      <c r="P5170" s="68">
        <v>5753</v>
      </c>
      <c r="Q5170" s="33" t="s">
        <v>18010</v>
      </c>
      <c r="R5170" s="33" t="s">
        <v>18144</v>
      </c>
      <c r="S5170" s="68">
        <v>16445</v>
      </c>
      <c r="T5170" s="69" t="s">
        <v>18145</v>
      </c>
      <c r="U5170" s="33" t="s">
        <v>5017</v>
      </c>
      <c r="V5170" s="33" t="s">
        <v>5017</v>
      </c>
      <c r="W5170" s="33" t="s">
        <v>5018</v>
      </c>
      <c r="X5170" s="33" t="s">
        <v>3465</v>
      </c>
    </row>
    <row r="5171" spans="14:24" x14ac:dyDescent="0.25">
      <c r="N5171" s="33" t="s">
        <v>3465</v>
      </c>
      <c r="O5171" s="33" t="s">
        <v>18009</v>
      </c>
      <c r="P5171" s="68">
        <v>5753</v>
      </c>
      <c r="Q5171" s="33" t="s">
        <v>18010</v>
      </c>
      <c r="R5171" s="33" t="s">
        <v>18146</v>
      </c>
      <c r="S5171" s="68">
        <v>29973</v>
      </c>
      <c r="T5171" s="33" t="s">
        <v>18147</v>
      </c>
      <c r="U5171" s="33" t="s">
        <v>4638</v>
      </c>
      <c r="V5171" s="33" t="s">
        <v>5811</v>
      </c>
      <c r="W5171" s="33" t="s">
        <v>18148</v>
      </c>
      <c r="X5171" s="33" t="s">
        <v>3465</v>
      </c>
    </row>
    <row r="5172" spans="14:24" x14ac:dyDescent="0.25">
      <c r="N5172" s="33" t="s">
        <v>3465</v>
      </c>
      <c r="O5172" s="33" t="s">
        <v>18009</v>
      </c>
      <c r="P5172" s="68">
        <v>5753</v>
      </c>
      <c r="Q5172" s="33" t="s">
        <v>18010</v>
      </c>
      <c r="R5172" s="33" t="s">
        <v>18149</v>
      </c>
      <c r="S5172" s="68">
        <v>18250</v>
      </c>
      <c r="T5172" s="69" t="s">
        <v>18150</v>
      </c>
      <c r="U5172" s="33" t="s">
        <v>5017</v>
      </c>
      <c r="V5172" s="33" t="s">
        <v>5017</v>
      </c>
      <c r="W5172" s="33" t="s">
        <v>5018</v>
      </c>
      <c r="X5172" s="33" t="s">
        <v>3465</v>
      </c>
    </row>
    <row r="5173" spans="14:24" x14ac:dyDescent="0.25">
      <c r="N5173" s="33" t="s">
        <v>3465</v>
      </c>
      <c r="O5173" s="33" t="s">
        <v>18009</v>
      </c>
      <c r="P5173" s="68">
        <v>5753</v>
      </c>
      <c r="Q5173" s="33" t="s">
        <v>18010</v>
      </c>
      <c r="R5173" s="33" t="s">
        <v>18151</v>
      </c>
      <c r="S5173" s="68">
        <v>16246</v>
      </c>
      <c r="T5173" s="69" t="s">
        <v>18152</v>
      </c>
      <c r="U5173" s="33" t="s">
        <v>5017</v>
      </c>
      <c r="V5173" s="33" t="s">
        <v>5017</v>
      </c>
      <c r="W5173" s="33" t="s">
        <v>5018</v>
      </c>
      <c r="X5173" s="33" t="s">
        <v>3465</v>
      </c>
    </row>
    <row r="5174" spans="14:24" x14ac:dyDescent="0.25">
      <c r="N5174" s="33" t="s">
        <v>3465</v>
      </c>
      <c r="O5174" s="33" t="s">
        <v>18009</v>
      </c>
      <c r="P5174" s="68">
        <v>5753</v>
      </c>
      <c r="Q5174" s="33" t="s">
        <v>18010</v>
      </c>
      <c r="R5174" s="33" t="s">
        <v>18153</v>
      </c>
      <c r="S5174" s="68">
        <v>16447</v>
      </c>
      <c r="T5174" s="69" t="s">
        <v>18154</v>
      </c>
      <c r="U5174" s="33" t="s">
        <v>5017</v>
      </c>
      <c r="V5174" s="33" t="s">
        <v>5017</v>
      </c>
      <c r="W5174" s="33" t="s">
        <v>5018</v>
      </c>
      <c r="X5174" s="33" t="s">
        <v>3465</v>
      </c>
    </row>
    <row r="5175" spans="14:24" x14ac:dyDescent="0.25">
      <c r="N5175" s="33" t="s">
        <v>3465</v>
      </c>
      <c r="O5175" s="33" t="s">
        <v>18009</v>
      </c>
      <c r="P5175" s="68">
        <v>5753</v>
      </c>
      <c r="Q5175" s="33" t="s">
        <v>18010</v>
      </c>
      <c r="R5175" s="33" t="s">
        <v>18155</v>
      </c>
      <c r="S5175" s="68">
        <v>48696</v>
      </c>
      <c r="T5175" s="69" t="s">
        <v>18156</v>
      </c>
      <c r="U5175" s="33" t="s">
        <v>5017</v>
      </c>
      <c r="V5175" s="33" t="s">
        <v>5017</v>
      </c>
      <c r="W5175" s="33" t="s">
        <v>5018</v>
      </c>
      <c r="X5175" s="33" t="s">
        <v>3465</v>
      </c>
    </row>
    <row r="5176" spans="14:24" x14ac:dyDescent="0.25">
      <c r="N5176" s="33" t="s">
        <v>3465</v>
      </c>
      <c r="O5176" s="33" t="s">
        <v>18009</v>
      </c>
      <c r="P5176" s="68">
        <v>5753</v>
      </c>
      <c r="Q5176" s="33" t="s">
        <v>18010</v>
      </c>
      <c r="R5176" s="33" t="s">
        <v>18157</v>
      </c>
      <c r="S5176" s="68">
        <v>17228</v>
      </c>
      <c r="T5176" s="69" t="s">
        <v>18158</v>
      </c>
      <c r="U5176" s="33" t="s">
        <v>5017</v>
      </c>
      <c r="V5176" s="33" t="s">
        <v>5017</v>
      </c>
      <c r="W5176" s="33" t="s">
        <v>5018</v>
      </c>
      <c r="X5176" s="33" t="s">
        <v>3465</v>
      </c>
    </row>
    <row r="5177" spans="14:24" x14ac:dyDescent="0.25">
      <c r="N5177" s="33" t="s">
        <v>3465</v>
      </c>
      <c r="O5177" s="33" t="s">
        <v>18009</v>
      </c>
      <c r="P5177" s="68">
        <v>5753</v>
      </c>
      <c r="Q5177" s="33" t="s">
        <v>18010</v>
      </c>
      <c r="R5177" s="33" t="s">
        <v>18159</v>
      </c>
      <c r="S5177" s="68">
        <v>17230</v>
      </c>
      <c r="T5177" s="69" t="s">
        <v>18160</v>
      </c>
      <c r="U5177" s="33" t="s">
        <v>5017</v>
      </c>
      <c r="V5177" s="33" t="s">
        <v>5017</v>
      </c>
      <c r="W5177" s="33" t="s">
        <v>5018</v>
      </c>
      <c r="X5177" s="33" t="s">
        <v>3465</v>
      </c>
    </row>
    <row r="5178" spans="14:24" x14ac:dyDescent="0.25">
      <c r="N5178" s="33" t="s">
        <v>3465</v>
      </c>
      <c r="O5178" s="33" t="s">
        <v>18009</v>
      </c>
      <c r="P5178" s="68">
        <v>5753</v>
      </c>
      <c r="Q5178" s="33" t="s">
        <v>18010</v>
      </c>
      <c r="R5178" s="33" t="s">
        <v>18161</v>
      </c>
      <c r="S5178" s="68">
        <v>17231</v>
      </c>
      <c r="T5178" s="69" t="s">
        <v>18162</v>
      </c>
      <c r="U5178" s="33" t="s">
        <v>5017</v>
      </c>
      <c r="V5178" s="33" t="s">
        <v>5017</v>
      </c>
      <c r="W5178" s="33" t="s">
        <v>5018</v>
      </c>
      <c r="X5178" s="33" t="s">
        <v>3465</v>
      </c>
    </row>
    <row r="5179" spans="14:24" x14ac:dyDescent="0.25">
      <c r="N5179" s="33" t="s">
        <v>3465</v>
      </c>
      <c r="O5179" s="33" t="s">
        <v>18009</v>
      </c>
      <c r="P5179" s="68">
        <v>5753</v>
      </c>
      <c r="Q5179" s="33" t="s">
        <v>18010</v>
      </c>
      <c r="R5179" s="33" t="s">
        <v>18163</v>
      </c>
      <c r="S5179" s="68">
        <v>17232</v>
      </c>
      <c r="T5179" s="69" t="s">
        <v>18164</v>
      </c>
      <c r="U5179" s="33" t="s">
        <v>5017</v>
      </c>
      <c r="V5179" s="33" t="s">
        <v>5017</v>
      </c>
      <c r="W5179" s="33" t="s">
        <v>5018</v>
      </c>
      <c r="X5179" s="33" t="s">
        <v>3465</v>
      </c>
    </row>
    <row r="5180" spans="14:24" x14ac:dyDescent="0.25">
      <c r="N5180" s="33" t="s">
        <v>3465</v>
      </c>
      <c r="O5180" s="33" t="s">
        <v>18009</v>
      </c>
      <c r="P5180" s="68">
        <v>5753</v>
      </c>
      <c r="Q5180" s="33" t="s">
        <v>18010</v>
      </c>
      <c r="R5180" s="33" t="s">
        <v>18165</v>
      </c>
      <c r="S5180" s="68">
        <v>55035</v>
      </c>
      <c r="T5180" s="69" t="s">
        <v>18166</v>
      </c>
      <c r="U5180" s="33" t="s">
        <v>5017</v>
      </c>
      <c r="V5180" s="33" t="s">
        <v>5017</v>
      </c>
      <c r="W5180" s="33" t="s">
        <v>5018</v>
      </c>
      <c r="X5180" s="33" t="s">
        <v>3465</v>
      </c>
    </row>
    <row r="5181" spans="14:24" x14ac:dyDescent="0.25">
      <c r="N5181" s="33" t="s">
        <v>3465</v>
      </c>
      <c r="O5181" s="33" t="s">
        <v>18009</v>
      </c>
      <c r="P5181" s="68">
        <v>5753</v>
      </c>
      <c r="Q5181" s="33" t="s">
        <v>18010</v>
      </c>
      <c r="R5181" s="33" t="s">
        <v>18167</v>
      </c>
      <c r="S5181" s="68">
        <v>55028</v>
      </c>
      <c r="T5181" s="69" t="s">
        <v>18168</v>
      </c>
      <c r="U5181" s="33" t="s">
        <v>5017</v>
      </c>
      <c r="V5181" s="33" t="s">
        <v>5017</v>
      </c>
      <c r="W5181" s="33" t="s">
        <v>5018</v>
      </c>
      <c r="X5181" s="33" t="s">
        <v>3465</v>
      </c>
    </row>
    <row r="5182" spans="14:24" x14ac:dyDescent="0.25">
      <c r="N5182" s="33" t="s">
        <v>3465</v>
      </c>
      <c r="O5182" s="33" t="s">
        <v>18009</v>
      </c>
      <c r="P5182" s="68">
        <v>5753</v>
      </c>
      <c r="Q5182" s="33" t="s">
        <v>18010</v>
      </c>
      <c r="R5182" s="33" t="s">
        <v>18169</v>
      </c>
      <c r="S5182" s="68">
        <v>17236</v>
      </c>
      <c r="T5182" s="69" t="s">
        <v>18170</v>
      </c>
      <c r="U5182" s="33" t="s">
        <v>5017</v>
      </c>
      <c r="V5182" s="33" t="s">
        <v>5017</v>
      </c>
      <c r="W5182" s="33" t="s">
        <v>5018</v>
      </c>
      <c r="X5182" s="33" t="s">
        <v>3465</v>
      </c>
    </row>
    <row r="5183" spans="14:24" x14ac:dyDescent="0.25">
      <c r="N5183" s="33" t="s">
        <v>3465</v>
      </c>
      <c r="O5183" s="33" t="s">
        <v>18009</v>
      </c>
      <c r="P5183" s="68">
        <v>5753</v>
      </c>
      <c r="Q5183" s="33" t="s">
        <v>18010</v>
      </c>
      <c r="R5183" s="33" t="s">
        <v>18171</v>
      </c>
      <c r="S5183" s="68">
        <v>17238</v>
      </c>
      <c r="T5183" s="69" t="s">
        <v>18172</v>
      </c>
      <c r="U5183" s="33" t="s">
        <v>5017</v>
      </c>
      <c r="V5183" s="33" t="s">
        <v>5017</v>
      </c>
      <c r="W5183" s="33" t="s">
        <v>5018</v>
      </c>
      <c r="X5183" s="33" t="s">
        <v>3465</v>
      </c>
    </row>
    <row r="5184" spans="14:24" x14ac:dyDescent="0.25">
      <c r="N5184" s="33" t="s">
        <v>3465</v>
      </c>
      <c r="O5184" s="33" t="s">
        <v>18009</v>
      </c>
      <c r="P5184" s="68">
        <v>5753</v>
      </c>
      <c r="Q5184" s="33" t="s">
        <v>18010</v>
      </c>
      <c r="R5184" s="33" t="s">
        <v>18173</v>
      </c>
      <c r="S5184" s="68">
        <v>17249</v>
      </c>
      <c r="T5184" s="69" t="s">
        <v>18174</v>
      </c>
      <c r="U5184" s="33" t="s">
        <v>5017</v>
      </c>
      <c r="V5184" s="33" t="s">
        <v>5017</v>
      </c>
      <c r="W5184" s="33" t="s">
        <v>5018</v>
      </c>
      <c r="X5184" s="33" t="s">
        <v>3465</v>
      </c>
    </row>
    <row r="5185" spans="14:24" x14ac:dyDescent="0.25">
      <c r="N5185" s="33" t="s">
        <v>3465</v>
      </c>
      <c r="O5185" s="33" t="s">
        <v>18009</v>
      </c>
      <c r="P5185" s="68">
        <v>5753</v>
      </c>
      <c r="Q5185" s="33" t="s">
        <v>18010</v>
      </c>
      <c r="R5185" s="33" t="s">
        <v>18175</v>
      </c>
      <c r="S5185" s="68">
        <v>16543</v>
      </c>
      <c r="T5185" s="69" t="s">
        <v>18176</v>
      </c>
      <c r="U5185" s="33" t="s">
        <v>5017</v>
      </c>
      <c r="V5185" s="33" t="s">
        <v>5017</v>
      </c>
      <c r="W5185" s="33" t="s">
        <v>5018</v>
      </c>
      <c r="X5185" s="33" t="s">
        <v>3465</v>
      </c>
    </row>
    <row r="5186" spans="14:24" x14ac:dyDescent="0.25">
      <c r="N5186" s="33" t="s">
        <v>3465</v>
      </c>
      <c r="O5186" s="33" t="s">
        <v>18009</v>
      </c>
      <c r="P5186" s="68">
        <v>5753</v>
      </c>
      <c r="Q5186" s="33" t="s">
        <v>18010</v>
      </c>
      <c r="R5186" s="33" t="s">
        <v>18177</v>
      </c>
      <c r="S5186" s="68">
        <v>46538</v>
      </c>
      <c r="T5186" s="69" t="s">
        <v>18178</v>
      </c>
      <c r="U5186" s="33" t="s">
        <v>5017</v>
      </c>
      <c r="V5186" s="33" t="s">
        <v>5017</v>
      </c>
      <c r="W5186" s="33" t="s">
        <v>5018</v>
      </c>
      <c r="X5186" s="33" t="s">
        <v>3465</v>
      </c>
    </row>
    <row r="5187" spans="14:24" x14ac:dyDescent="0.25">
      <c r="N5187" s="33" t="s">
        <v>3465</v>
      </c>
      <c r="O5187" s="33" t="s">
        <v>18009</v>
      </c>
      <c r="P5187" s="68">
        <v>5753</v>
      </c>
      <c r="Q5187" s="33" t="s">
        <v>18010</v>
      </c>
      <c r="R5187" s="33" t="s">
        <v>18179</v>
      </c>
      <c r="S5187" s="68">
        <v>55360</v>
      </c>
      <c r="T5187" s="69" t="s">
        <v>18180</v>
      </c>
      <c r="U5187" s="33" t="s">
        <v>4638</v>
      </c>
      <c r="V5187" s="33" t="s">
        <v>4639</v>
      </c>
      <c r="W5187" s="33" t="s">
        <v>18181</v>
      </c>
      <c r="X5187" s="33" t="s">
        <v>3465</v>
      </c>
    </row>
    <row r="5188" spans="14:24" x14ac:dyDescent="0.25">
      <c r="N5188" s="70" t="s">
        <v>3465</v>
      </c>
      <c r="O5188" s="33" t="s">
        <v>18009</v>
      </c>
      <c r="P5188" s="68">
        <v>5753</v>
      </c>
      <c r="Q5188" s="33" t="s">
        <v>18010</v>
      </c>
      <c r="R5188" s="33" t="s">
        <v>213</v>
      </c>
      <c r="S5188" s="68">
        <v>16450</v>
      </c>
      <c r="T5188" s="33" t="s">
        <v>18182</v>
      </c>
      <c r="U5188" s="33" t="s">
        <v>4699</v>
      </c>
      <c r="V5188" s="33" t="s">
        <v>4699</v>
      </c>
      <c r="W5188" s="33" t="s">
        <v>18183</v>
      </c>
      <c r="X5188" s="70" t="s">
        <v>3465</v>
      </c>
    </row>
    <row r="5189" spans="14:24" x14ac:dyDescent="0.25">
      <c r="N5189" s="33" t="s">
        <v>3465</v>
      </c>
      <c r="O5189" s="33" t="s">
        <v>18009</v>
      </c>
      <c r="P5189" s="68">
        <v>5753</v>
      </c>
      <c r="Q5189" s="33" t="s">
        <v>18010</v>
      </c>
      <c r="R5189" s="33" t="s">
        <v>18184</v>
      </c>
      <c r="S5189" s="68">
        <v>55488</v>
      </c>
      <c r="T5189" s="69" t="s">
        <v>18185</v>
      </c>
      <c r="U5189" s="33" t="s">
        <v>5017</v>
      </c>
      <c r="V5189" s="33" t="s">
        <v>5017</v>
      </c>
      <c r="W5189" s="33" t="s">
        <v>5018</v>
      </c>
      <c r="X5189" s="33" t="s">
        <v>3465</v>
      </c>
    </row>
    <row r="5190" spans="14:24" x14ac:dyDescent="0.25">
      <c r="N5190" s="33" t="s">
        <v>3465</v>
      </c>
      <c r="O5190" s="33" t="s">
        <v>18009</v>
      </c>
      <c r="P5190" s="68">
        <v>5753</v>
      </c>
      <c r="Q5190" s="33" t="s">
        <v>18010</v>
      </c>
      <c r="R5190" s="33" t="s">
        <v>18186</v>
      </c>
      <c r="S5190" s="68">
        <v>55543</v>
      </c>
      <c r="T5190" s="69" t="s">
        <v>18187</v>
      </c>
      <c r="U5190" s="33" t="s">
        <v>3704</v>
      </c>
      <c r="V5190" s="33" t="s">
        <v>3704</v>
      </c>
      <c r="W5190" s="33" t="s">
        <v>4472</v>
      </c>
      <c r="X5190" s="33" t="s">
        <v>3465</v>
      </c>
    </row>
    <row r="5191" spans="14:24" x14ac:dyDescent="0.25">
      <c r="N5191" s="33" t="s">
        <v>3465</v>
      </c>
      <c r="O5191" s="33" t="s">
        <v>18009</v>
      </c>
      <c r="P5191" s="68">
        <v>5753</v>
      </c>
      <c r="Q5191" s="33" t="s">
        <v>18010</v>
      </c>
      <c r="R5191" s="33" t="s">
        <v>18188</v>
      </c>
      <c r="S5191" s="68">
        <v>16458</v>
      </c>
      <c r="T5191" s="69" t="s">
        <v>18189</v>
      </c>
      <c r="U5191" s="33" t="s">
        <v>5017</v>
      </c>
      <c r="V5191" s="33" t="s">
        <v>5017</v>
      </c>
      <c r="W5191" s="33" t="s">
        <v>5018</v>
      </c>
      <c r="X5191" s="33" t="s">
        <v>3465</v>
      </c>
    </row>
    <row r="5192" spans="14:24" x14ac:dyDescent="0.25">
      <c r="N5192" s="33" t="s">
        <v>3465</v>
      </c>
      <c r="O5192" s="33" t="s">
        <v>18009</v>
      </c>
      <c r="P5192" s="68">
        <v>5753</v>
      </c>
      <c r="Q5192" s="33" t="s">
        <v>18010</v>
      </c>
      <c r="R5192" s="33" t="s">
        <v>18190</v>
      </c>
      <c r="S5192" s="68">
        <v>55358</v>
      </c>
      <c r="T5192" s="69" t="s">
        <v>18191</v>
      </c>
      <c r="U5192" s="33" t="s">
        <v>5017</v>
      </c>
      <c r="V5192" s="33" t="s">
        <v>5017</v>
      </c>
      <c r="W5192" s="33" t="s">
        <v>5018</v>
      </c>
      <c r="X5192" s="33" t="s">
        <v>3465</v>
      </c>
    </row>
    <row r="5193" spans="14:24" x14ac:dyDescent="0.25">
      <c r="N5193" s="33" t="s">
        <v>3465</v>
      </c>
      <c r="O5193" s="33" t="s">
        <v>18009</v>
      </c>
      <c r="P5193" s="68">
        <v>5753</v>
      </c>
      <c r="Q5193" s="33" t="s">
        <v>18010</v>
      </c>
      <c r="R5193" s="33" t="s">
        <v>18192</v>
      </c>
      <c r="S5193" s="68">
        <v>17259</v>
      </c>
      <c r="T5193" s="69" t="s">
        <v>18193</v>
      </c>
      <c r="U5193" s="33" t="s">
        <v>5017</v>
      </c>
      <c r="V5193" s="33" t="s">
        <v>5017</v>
      </c>
      <c r="W5193" s="33" t="s">
        <v>5018</v>
      </c>
      <c r="X5193" s="33" t="s">
        <v>3465</v>
      </c>
    </row>
    <row r="5194" spans="14:24" x14ac:dyDescent="0.25">
      <c r="N5194" s="33" t="s">
        <v>3465</v>
      </c>
      <c r="O5194" s="33" t="s">
        <v>18009</v>
      </c>
      <c r="P5194" s="68">
        <v>5753</v>
      </c>
      <c r="Q5194" s="33" t="s">
        <v>18010</v>
      </c>
      <c r="R5194" s="33" t="s">
        <v>18194</v>
      </c>
      <c r="S5194" s="68">
        <v>17260</v>
      </c>
      <c r="T5194" s="69" t="s">
        <v>18195</v>
      </c>
      <c r="U5194" s="33" t="s">
        <v>5017</v>
      </c>
      <c r="V5194" s="33" t="s">
        <v>5017</v>
      </c>
      <c r="W5194" s="33" t="s">
        <v>5018</v>
      </c>
      <c r="X5194" s="33" t="s">
        <v>3465</v>
      </c>
    </row>
    <row r="5195" spans="14:24" x14ac:dyDescent="0.25">
      <c r="N5195" s="33" t="s">
        <v>3465</v>
      </c>
      <c r="O5195" s="33" t="s">
        <v>18009</v>
      </c>
      <c r="P5195" s="68">
        <v>5753</v>
      </c>
      <c r="Q5195" s="33" t="s">
        <v>18010</v>
      </c>
      <c r="R5195" s="33" t="s">
        <v>18196</v>
      </c>
      <c r="S5195" s="68">
        <v>16492</v>
      </c>
      <c r="T5195" s="69" t="s">
        <v>18197</v>
      </c>
      <c r="U5195" s="33" t="s">
        <v>5017</v>
      </c>
      <c r="V5195" s="33" t="s">
        <v>5017</v>
      </c>
      <c r="W5195" s="33" t="s">
        <v>5018</v>
      </c>
      <c r="X5195" s="33" t="s">
        <v>3465</v>
      </c>
    </row>
    <row r="5196" spans="14:24" x14ac:dyDescent="0.25">
      <c r="N5196" s="33" t="s">
        <v>3465</v>
      </c>
      <c r="O5196" s="33" t="s">
        <v>18009</v>
      </c>
      <c r="P5196" s="68">
        <v>5753</v>
      </c>
      <c r="Q5196" s="33" t="s">
        <v>18010</v>
      </c>
      <c r="R5196" s="33" t="s">
        <v>18198</v>
      </c>
      <c r="S5196" s="68">
        <v>17261</v>
      </c>
      <c r="T5196" s="33" t="s">
        <v>18199</v>
      </c>
      <c r="U5196" s="33" t="s">
        <v>5017</v>
      </c>
      <c r="V5196" s="33" t="s">
        <v>5017</v>
      </c>
      <c r="W5196" s="33" t="s">
        <v>5018</v>
      </c>
      <c r="X5196" s="33" t="s">
        <v>3465</v>
      </c>
    </row>
    <row r="5197" spans="14:24" x14ac:dyDescent="0.25">
      <c r="N5197" s="33" t="s">
        <v>3465</v>
      </c>
      <c r="O5197" s="33" t="s">
        <v>18009</v>
      </c>
      <c r="P5197" s="68">
        <v>5753</v>
      </c>
      <c r="Q5197" s="33" t="s">
        <v>18010</v>
      </c>
      <c r="R5197" s="33" t="s">
        <v>18200</v>
      </c>
      <c r="S5197" s="68">
        <v>17262</v>
      </c>
      <c r="T5197" s="69" t="s">
        <v>18201</v>
      </c>
      <c r="U5197" s="33" t="s">
        <v>5017</v>
      </c>
      <c r="V5197" s="33" t="s">
        <v>5017</v>
      </c>
      <c r="W5197" s="33" t="s">
        <v>5018</v>
      </c>
      <c r="X5197" s="33" t="s">
        <v>3465</v>
      </c>
    </row>
    <row r="5198" spans="14:24" x14ac:dyDescent="0.25">
      <c r="N5198" s="33" t="s">
        <v>3465</v>
      </c>
      <c r="O5198" s="33" t="s">
        <v>18009</v>
      </c>
      <c r="P5198" s="68">
        <v>5753</v>
      </c>
      <c r="Q5198" s="33" t="s">
        <v>18010</v>
      </c>
      <c r="R5198" s="33" t="s">
        <v>18202</v>
      </c>
      <c r="S5198" s="68">
        <v>17263</v>
      </c>
      <c r="T5198" s="33" t="s">
        <v>18203</v>
      </c>
      <c r="U5198" s="33" t="s">
        <v>5017</v>
      </c>
      <c r="V5198" s="33" t="s">
        <v>5017</v>
      </c>
      <c r="W5198" s="33" t="s">
        <v>5018</v>
      </c>
      <c r="X5198" s="33" t="s">
        <v>3465</v>
      </c>
    </row>
    <row r="5199" spans="14:24" x14ac:dyDescent="0.25">
      <c r="N5199" s="33" t="s">
        <v>3465</v>
      </c>
      <c r="O5199" s="33" t="s">
        <v>18009</v>
      </c>
      <c r="P5199" s="68">
        <v>5753</v>
      </c>
      <c r="Q5199" s="33" t="s">
        <v>18010</v>
      </c>
      <c r="R5199" s="33" t="s">
        <v>18204</v>
      </c>
      <c r="S5199" s="68">
        <v>17264</v>
      </c>
      <c r="T5199" s="69" t="s">
        <v>18205</v>
      </c>
      <c r="U5199" s="33" t="s">
        <v>5017</v>
      </c>
      <c r="V5199" s="33" t="s">
        <v>5017</v>
      </c>
      <c r="W5199" s="33" t="s">
        <v>5018</v>
      </c>
      <c r="X5199" s="33" t="s">
        <v>3465</v>
      </c>
    </row>
    <row r="5200" spans="14:24" x14ac:dyDescent="0.25">
      <c r="N5200" s="33" t="s">
        <v>3465</v>
      </c>
      <c r="O5200" s="33" t="s">
        <v>18009</v>
      </c>
      <c r="P5200" s="68">
        <v>5753</v>
      </c>
      <c r="Q5200" s="33" t="s">
        <v>18010</v>
      </c>
      <c r="R5200" s="33" t="s">
        <v>18206</v>
      </c>
      <c r="S5200" s="68">
        <v>17265</v>
      </c>
      <c r="T5200" s="69" t="s">
        <v>18207</v>
      </c>
      <c r="U5200" s="33" t="s">
        <v>5017</v>
      </c>
      <c r="V5200" s="33" t="s">
        <v>5017</v>
      </c>
      <c r="W5200" s="33" t="s">
        <v>5018</v>
      </c>
      <c r="X5200" s="33" t="s">
        <v>3465</v>
      </c>
    </row>
    <row r="5201" spans="14:24" x14ac:dyDescent="0.25">
      <c r="N5201" s="33" t="s">
        <v>3465</v>
      </c>
      <c r="O5201" s="33" t="s">
        <v>18009</v>
      </c>
      <c r="P5201" s="68">
        <v>5753</v>
      </c>
      <c r="Q5201" s="33" t="s">
        <v>18010</v>
      </c>
      <c r="R5201" s="33" t="s">
        <v>18208</v>
      </c>
      <c r="S5201" s="68">
        <v>45101</v>
      </c>
      <c r="T5201" s="69" t="s">
        <v>18209</v>
      </c>
      <c r="U5201" s="33" t="s">
        <v>5017</v>
      </c>
      <c r="V5201" s="33" t="s">
        <v>5017</v>
      </c>
      <c r="W5201" s="33" t="s">
        <v>5018</v>
      </c>
      <c r="X5201" s="33" t="s">
        <v>3465</v>
      </c>
    </row>
    <row r="5202" spans="14:24" x14ac:dyDescent="0.25">
      <c r="N5202" s="33" t="s">
        <v>3465</v>
      </c>
      <c r="O5202" s="33" t="s">
        <v>18009</v>
      </c>
      <c r="P5202" s="68">
        <v>5753</v>
      </c>
      <c r="Q5202" s="33" t="s">
        <v>18010</v>
      </c>
      <c r="R5202" s="33" t="s">
        <v>18210</v>
      </c>
      <c r="S5202" s="68">
        <v>11790</v>
      </c>
      <c r="T5202" s="69" t="s">
        <v>18211</v>
      </c>
      <c r="U5202" s="33" t="s">
        <v>5017</v>
      </c>
      <c r="V5202" s="33" t="s">
        <v>5017</v>
      </c>
      <c r="W5202" s="33" t="s">
        <v>5018</v>
      </c>
      <c r="X5202" s="33" t="s">
        <v>3465</v>
      </c>
    </row>
    <row r="5203" spans="14:24" x14ac:dyDescent="0.25">
      <c r="N5203" s="33" t="s">
        <v>3465</v>
      </c>
      <c r="O5203" s="33" t="s">
        <v>18009</v>
      </c>
      <c r="P5203" s="68">
        <v>5753</v>
      </c>
      <c r="Q5203" s="33" t="s">
        <v>18010</v>
      </c>
      <c r="R5203" s="33" t="s">
        <v>18212</v>
      </c>
      <c r="S5203" s="68">
        <v>31416</v>
      </c>
      <c r="T5203" s="69" t="s">
        <v>18213</v>
      </c>
      <c r="U5203" s="33" t="s">
        <v>5017</v>
      </c>
      <c r="V5203" s="33" t="s">
        <v>5017</v>
      </c>
      <c r="W5203" s="33" t="s">
        <v>5018</v>
      </c>
      <c r="X5203" s="33" t="s">
        <v>3465</v>
      </c>
    </row>
    <row r="5204" spans="14:24" x14ac:dyDescent="0.25">
      <c r="N5204" s="33" t="s">
        <v>3465</v>
      </c>
      <c r="O5204" s="33" t="s">
        <v>18009</v>
      </c>
      <c r="P5204" s="68">
        <v>5753</v>
      </c>
      <c r="Q5204" s="33" t="s">
        <v>18010</v>
      </c>
      <c r="R5204" s="33" t="s">
        <v>18214</v>
      </c>
      <c r="S5204" s="68">
        <v>16265</v>
      </c>
      <c r="T5204" s="69" t="s">
        <v>18215</v>
      </c>
      <c r="U5204" s="33" t="s">
        <v>5017</v>
      </c>
      <c r="V5204" s="33" t="s">
        <v>5017</v>
      </c>
      <c r="W5204" s="33" t="s">
        <v>5018</v>
      </c>
      <c r="X5204" s="33" t="s">
        <v>3465</v>
      </c>
    </row>
    <row r="5205" spans="14:24" x14ac:dyDescent="0.25">
      <c r="N5205" s="33" t="s">
        <v>3465</v>
      </c>
      <c r="O5205" s="33" t="s">
        <v>18009</v>
      </c>
      <c r="P5205" s="68">
        <v>5753</v>
      </c>
      <c r="Q5205" s="33" t="s">
        <v>18010</v>
      </c>
      <c r="R5205" s="33" t="s">
        <v>18216</v>
      </c>
      <c r="S5205" s="68">
        <v>16707</v>
      </c>
      <c r="T5205" s="33" t="s">
        <v>18217</v>
      </c>
      <c r="U5205" s="33" t="s">
        <v>5017</v>
      </c>
      <c r="V5205" s="33" t="s">
        <v>5017</v>
      </c>
      <c r="W5205" s="33" t="s">
        <v>5018</v>
      </c>
      <c r="X5205" s="33" t="s">
        <v>3465</v>
      </c>
    </row>
    <row r="5206" spans="14:24" x14ac:dyDescent="0.25">
      <c r="N5206" s="33" t="s">
        <v>3465</v>
      </c>
      <c r="O5206" s="33" t="s">
        <v>18009</v>
      </c>
      <c r="P5206" s="68">
        <v>5753</v>
      </c>
      <c r="Q5206" s="33" t="s">
        <v>18010</v>
      </c>
      <c r="R5206" s="33" t="s">
        <v>18218</v>
      </c>
      <c r="S5206" s="68">
        <v>16742</v>
      </c>
      <c r="T5206" s="69" t="s">
        <v>18219</v>
      </c>
      <c r="U5206" s="33" t="s">
        <v>5017</v>
      </c>
      <c r="V5206" s="33" t="s">
        <v>5017</v>
      </c>
      <c r="W5206" s="33" t="s">
        <v>5018</v>
      </c>
      <c r="X5206" s="33" t="s">
        <v>3465</v>
      </c>
    </row>
    <row r="5207" spans="14:24" x14ac:dyDescent="0.25">
      <c r="N5207" s="33" t="s">
        <v>3465</v>
      </c>
      <c r="O5207" s="33" t="s">
        <v>18009</v>
      </c>
      <c r="P5207" s="68">
        <v>5753</v>
      </c>
      <c r="Q5207" s="33" t="s">
        <v>18010</v>
      </c>
      <c r="R5207" s="33" t="s">
        <v>18220</v>
      </c>
      <c r="S5207" s="68">
        <v>16749</v>
      </c>
      <c r="T5207" s="69" t="s">
        <v>18221</v>
      </c>
      <c r="U5207" s="33" t="s">
        <v>5017</v>
      </c>
      <c r="V5207" s="33" t="s">
        <v>5017</v>
      </c>
      <c r="W5207" s="33" t="s">
        <v>5018</v>
      </c>
      <c r="X5207" s="33" t="s">
        <v>3465</v>
      </c>
    </row>
    <row r="5208" spans="14:24" x14ac:dyDescent="0.25">
      <c r="N5208" s="33" t="s">
        <v>3465</v>
      </c>
      <c r="O5208" s="33" t="s">
        <v>18009</v>
      </c>
      <c r="P5208" s="68">
        <v>5753</v>
      </c>
      <c r="Q5208" s="33" t="s">
        <v>18010</v>
      </c>
      <c r="R5208" s="33" t="s">
        <v>18222</v>
      </c>
      <c r="S5208" s="68">
        <v>16736</v>
      </c>
      <c r="T5208" s="69" t="s">
        <v>18223</v>
      </c>
      <c r="U5208" s="33" t="s">
        <v>5017</v>
      </c>
      <c r="V5208" s="33" t="s">
        <v>5017</v>
      </c>
      <c r="W5208" s="33" t="s">
        <v>5018</v>
      </c>
      <c r="X5208" s="33" t="s">
        <v>3465</v>
      </c>
    </row>
    <row r="5209" spans="14:24" x14ac:dyDescent="0.25">
      <c r="N5209" s="33" t="s">
        <v>3465</v>
      </c>
      <c r="O5209" s="33" t="s">
        <v>18009</v>
      </c>
      <c r="P5209" s="68">
        <v>5753</v>
      </c>
      <c r="Q5209" s="33" t="s">
        <v>18010</v>
      </c>
      <c r="R5209" s="33" t="s">
        <v>18224</v>
      </c>
      <c r="S5209" s="68">
        <v>11868</v>
      </c>
      <c r="T5209" s="69" t="s">
        <v>18225</v>
      </c>
      <c r="U5209" s="33" t="s">
        <v>5017</v>
      </c>
      <c r="V5209" s="33" t="s">
        <v>5017</v>
      </c>
      <c r="W5209" s="33" t="s">
        <v>5018</v>
      </c>
      <c r="X5209" s="33" t="s">
        <v>3465</v>
      </c>
    </row>
    <row r="5210" spans="14:24" x14ac:dyDescent="0.25">
      <c r="N5210" s="33" t="s">
        <v>3465</v>
      </c>
      <c r="O5210" s="33" t="s">
        <v>18009</v>
      </c>
      <c r="P5210" s="68">
        <v>5753</v>
      </c>
      <c r="Q5210" s="33" t="s">
        <v>18010</v>
      </c>
      <c r="R5210" s="33" t="s">
        <v>18226</v>
      </c>
      <c r="S5210" s="68">
        <v>16743</v>
      </c>
      <c r="T5210" s="69" t="s">
        <v>18227</v>
      </c>
      <c r="U5210" s="33" t="s">
        <v>5017</v>
      </c>
      <c r="V5210" s="33" t="s">
        <v>5017</v>
      </c>
      <c r="W5210" s="33" t="s">
        <v>5018</v>
      </c>
      <c r="X5210" s="33" t="s">
        <v>3465</v>
      </c>
    </row>
    <row r="5211" spans="14:24" x14ac:dyDescent="0.25">
      <c r="N5211" s="33" t="s">
        <v>3465</v>
      </c>
      <c r="O5211" s="33" t="s">
        <v>18009</v>
      </c>
      <c r="P5211" s="68">
        <v>5753</v>
      </c>
      <c r="Q5211" s="33" t="s">
        <v>18010</v>
      </c>
      <c r="R5211" s="33" t="s">
        <v>18228</v>
      </c>
      <c r="S5211" s="68">
        <v>16725</v>
      </c>
      <c r="T5211" s="69" t="s">
        <v>18229</v>
      </c>
      <c r="U5211" s="33" t="s">
        <v>5017</v>
      </c>
      <c r="V5211" s="33" t="s">
        <v>5017</v>
      </c>
      <c r="W5211" s="33" t="s">
        <v>5018</v>
      </c>
      <c r="X5211" s="33" t="s">
        <v>3465</v>
      </c>
    </row>
    <row r="5212" spans="14:24" x14ac:dyDescent="0.25">
      <c r="N5212" s="33" t="s">
        <v>3465</v>
      </c>
      <c r="O5212" s="33" t="s">
        <v>18009</v>
      </c>
      <c r="P5212" s="68">
        <v>5753</v>
      </c>
      <c r="Q5212" s="33" t="s">
        <v>18010</v>
      </c>
      <c r="R5212" s="33" t="s">
        <v>18230</v>
      </c>
      <c r="S5212" s="68">
        <v>27053</v>
      </c>
      <c r="T5212" s="69" t="s">
        <v>18231</v>
      </c>
      <c r="U5212" s="33" t="s">
        <v>5017</v>
      </c>
      <c r="V5212" s="33" t="s">
        <v>5017</v>
      </c>
      <c r="W5212" s="33" t="s">
        <v>5018</v>
      </c>
      <c r="X5212" s="33" t="s">
        <v>3465</v>
      </c>
    </row>
    <row r="5213" spans="14:24" x14ac:dyDescent="0.25">
      <c r="N5213" s="33" t="s">
        <v>3465</v>
      </c>
      <c r="O5213" s="33" t="s">
        <v>18009</v>
      </c>
      <c r="P5213" s="68">
        <v>5753</v>
      </c>
      <c r="Q5213" s="33" t="s">
        <v>18010</v>
      </c>
      <c r="R5213" s="33" t="s">
        <v>18232</v>
      </c>
      <c r="S5213" s="68">
        <v>16700</v>
      </c>
      <c r="T5213" s="69" t="s">
        <v>18233</v>
      </c>
      <c r="U5213" s="33" t="s">
        <v>5017</v>
      </c>
      <c r="V5213" s="33" t="s">
        <v>5017</v>
      </c>
      <c r="W5213" s="33" t="s">
        <v>5018</v>
      </c>
      <c r="X5213" s="33" t="s">
        <v>3465</v>
      </c>
    </row>
    <row r="5214" spans="14:24" x14ac:dyDescent="0.25">
      <c r="N5214" s="33" t="s">
        <v>3465</v>
      </c>
      <c r="O5214" s="33" t="s">
        <v>18009</v>
      </c>
      <c r="P5214" s="68">
        <v>5753</v>
      </c>
      <c r="Q5214" s="33" t="s">
        <v>18010</v>
      </c>
      <c r="R5214" s="33" t="s">
        <v>18234</v>
      </c>
      <c r="S5214" s="68">
        <v>16267</v>
      </c>
      <c r="T5214" s="69" t="s">
        <v>18235</v>
      </c>
      <c r="U5214" s="33" t="s">
        <v>5017</v>
      </c>
      <c r="V5214" s="33" t="s">
        <v>5017</v>
      </c>
      <c r="W5214" s="33" t="s">
        <v>5018</v>
      </c>
      <c r="X5214" s="33" t="s">
        <v>3465</v>
      </c>
    </row>
    <row r="5215" spans="14:24" x14ac:dyDescent="0.25">
      <c r="N5215" s="33" t="s">
        <v>3465</v>
      </c>
      <c r="O5215" s="33" t="s">
        <v>18009</v>
      </c>
      <c r="P5215" s="68">
        <v>5753</v>
      </c>
      <c r="Q5215" s="33" t="s">
        <v>18010</v>
      </c>
      <c r="R5215" s="33" t="s">
        <v>18236</v>
      </c>
      <c r="S5215" s="68">
        <v>16704</v>
      </c>
      <c r="T5215" s="33" t="s">
        <v>18237</v>
      </c>
      <c r="U5215" s="33" t="s">
        <v>5017</v>
      </c>
      <c r="V5215" s="33" t="s">
        <v>5017</v>
      </c>
      <c r="W5215" s="33" t="s">
        <v>5018</v>
      </c>
      <c r="X5215" s="33" t="s">
        <v>3465</v>
      </c>
    </row>
    <row r="5216" spans="14:24" x14ac:dyDescent="0.25">
      <c r="N5216" s="33" t="s">
        <v>3465</v>
      </c>
      <c r="O5216" s="33" t="s">
        <v>18009</v>
      </c>
      <c r="P5216" s="68">
        <v>5753</v>
      </c>
      <c r="Q5216" s="33" t="s">
        <v>18010</v>
      </c>
      <c r="R5216" s="33" t="s">
        <v>18238</v>
      </c>
      <c r="S5216" s="68">
        <v>16705</v>
      </c>
      <c r="T5216" s="69" t="s">
        <v>18239</v>
      </c>
      <c r="U5216" s="33" t="s">
        <v>5017</v>
      </c>
      <c r="V5216" s="33" t="s">
        <v>5017</v>
      </c>
      <c r="W5216" s="33" t="s">
        <v>5018</v>
      </c>
      <c r="X5216" s="33" t="s">
        <v>3465</v>
      </c>
    </row>
    <row r="5217" spans="14:24" x14ac:dyDescent="0.25">
      <c r="N5217" s="33" t="s">
        <v>3465</v>
      </c>
      <c r="O5217" s="33" t="s">
        <v>18009</v>
      </c>
      <c r="P5217" s="68">
        <v>5753</v>
      </c>
      <c r="Q5217" s="33" t="s">
        <v>18010</v>
      </c>
      <c r="R5217" s="33" t="s">
        <v>18240</v>
      </c>
      <c r="S5217" s="68">
        <v>16710</v>
      </c>
      <c r="T5217" s="33" t="s">
        <v>18241</v>
      </c>
      <c r="U5217" s="33" t="s">
        <v>5017</v>
      </c>
      <c r="V5217" s="33" t="s">
        <v>5017</v>
      </c>
      <c r="W5217" s="33" t="s">
        <v>5018</v>
      </c>
      <c r="X5217" s="33" t="s">
        <v>3465</v>
      </c>
    </row>
    <row r="5218" spans="14:24" x14ac:dyDescent="0.25">
      <c r="N5218" s="33" t="s">
        <v>3465</v>
      </c>
      <c r="O5218" s="33" t="s">
        <v>18009</v>
      </c>
      <c r="P5218" s="68">
        <v>5753</v>
      </c>
      <c r="Q5218" s="33" t="s">
        <v>18010</v>
      </c>
      <c r="R5218" s="33" t="s">
        <v>18242</v>
      </c>
      <c r="S5218" s="68">
        <v>16711</v>
      </c>
      <c r="T5218" s="69" t="s">
        <v>18243</v>
      </c>
      <c r="U5218" s="33" t="s">
        <v>5017</v>
      </c>
      <c r="V5218" s="33" t="s">
        <v>5017</v>
      </c>
      <c r="W5218" s="33" t="s">
        <v>5018</v>
      </c>
      <c r="X5218" s="33" t="s">
        <v>3465</v>
      </c>
    </row>
    <row r="5219" spans="14:24" x14ac:dyDescent="0.25">
      <c r="N5219" s="33" t="s">
        <v>3464</v>
      </c>
      <c r="O5219" s="33" t="s">
        <v>18244</v>
      </c>
      <c r="P5219" s="68">
        <v>4829</v>
      </c>
      <c r="Q5219" s="33" t="s">
        <v>18245</v>
      </c>
      <c r="R5219" s="33" t="s">
        <v>18246</v>
      </c>
      <c r="S5219" s="68">
        <v>25395</v>
      </c>
      <c r="T5219" s="33" t="s">
        <v>18247</v>
      </c>
      <c r="U5219" s="33" t="s">
        <v>18248</v>
      </c>
      <c r="V5219" s="33" t="s">
        <v>18249</v>
      </c>
      <c r="W5219" s="33" t="s">
        <v>18250</v>
      </c>
      <c r="X5219" s="33" t="s">
        <v>3464</v>
      </c>
    </row>
    <row r="5220" spans="14:24" x14ac:dyDescent="0.25">
      <c r="N5220" s="70" t="s">
        <v>3464</v>
      </c>
      <c r="O5220" s="33" t="s">
        <v>18244</v>
      </c>
      <c r="P5220" s="68">
        <v>6788</v>
      </c>
      <c r="Q5220" s="33" t="s">
        <v>18251</v>
      </c>
      <c r="R5220" s="33" t="s">
        <v>1675</v>
      </c>
      <c r="S5220" s="68">
        <v>37844</v>
      </c>
      <c r="T5220" s="69" t="s">
        <v>18252</v>
      </c>
      <c r="U5220" s="33" t="s">
        <v>18248</v>
      </c>
      <c r="V5220" s="33" t="s">
        <v>18249</v>
      </c>
      <c r="W5220" s="33" t="s">
        <v>18253</v>
      </c>
      <c r="X5220" s="70" t="s">
        <v>3464</v>
      </c>
    </row>
    <row r="5221" spans="14:24" x14ac:dyDescent="0.25">
      <c r="N5221" s="70" t="s">
        <v>3464</v>
      </c>
      <c r="O5221" s="33" t="s">
        <v>18244</v>
      </c>
      <c r="P5221" s="68">
        <v>7995</v>
      </c>
      <c r="Q5221" s="69" t="s">
        <v>18254</v>
      </c>
      <c r="R5221" s="33" t="s">
        <v>1314</v>
      </c>
      <c r="S5221" s="68">
        <v>56406</v>
      </c>
      <c r="T5221" s="69" t="s">
        <v>18255</v>
      </c>
      <c r="U5221" s="33" t="s">
        <v>18248</v>
      </c>
      <c r="V5221" s="33" t="s">
        <v>18249</v>
      </c>
      <c r="W5221" s="33" t="s">
        <v>18256</v>
      </c>
      <c r="X5221" s="70" t="s">
        <v>3464</v>
      </c>
    </row>
    <row r="5222" spans="14:24" x14ac:dyDescent="0.25">
      <c r="N5222" s="70" t="s">
        <v>3464</v>
      </c>
      <c r="O5222" s="33" t="s">
        <v>18244</v>
      </c>
      <c r="P5222" s="68">
        <v>8003</v>
      </c>
      <c r="Q5222" s="69" t="s">
        <v>18257</v>
      </c>
      <c r="R5222" s="33" t="s">
        <v>1336</v>
      </c>
      <c r="S5222" s="68">
        <v>56396</v>
      </c>
      <c r="T5222" s="69" t="s">
        <v>18258</v>
      </c>
      <c r="U5222" s="33" t="s">
        <v>18248</v>
      </c>
      <c r="V5222" s="33" t="s">
        <v>18249</v>
      </c>
      <c r="W5222" s="33" t="s">
        <v>18256</v>
      </c>
      <c r="X5222" s="70" t="s">
        <v>3464</v>
      </c>
    </row>
    <row r="5223" spans="14:24" x14ac:dyDescent="0.25">
      <c r="N5223" s="33" t="s">
        <v>3464</v>
      </c>
      <c r="O5223" s="33" t="s">
        <v>18259</v>
      </c>
      <c r="P5223" s="68">
        <v>4825</v>
      </c>
      <c r="Q5223" s="33" t="s">
        <v>18260</v>
      </c>
      <c r="R5223" s="33" t="s">
        <v>18261</v>
      </c>
      <c r="S5223" s="68">
        <v>46492</v>
      </c>
      <c r="T5223" s="69" t="s">
        <v>18262</v>
      </c>
      <c r="U5223" s="33" t="s">
        <v>5017</v>
      </c>
      <c r="V5223" s="33" t="s">
        <v>5017</v>
      </c>
      <c r="W5223" s="33" t="s">
        <v>5018</v>
      </c>
      <c r="X5223" s="33" t="s">
        <v>3464</v>
      </c>
    </row>
    <row r="5224" spans="14:24" x14ac:dyDescent="0.25">
      <c r="N5224" s="70" t="s">
        <v>3464</v>
      </c>
      <c r="O5224" s="33" t="s">
        <v>18263</v>
      </c>
      <c r="P5224" s="68">
        <v>4823</v>
      </c>
      <c r="Q5224" s="33" t="s">
        <v>18264</v>
      </c>
      <c r="R5224" s="33" t="s">
        <v>1677</v>
      </c>
      <c r="S5224" s="68">
        <v>25349</v>
      </c>
      <c r="T5224" s="33" t="s">
        <v>18265</v>
      </c>
      <c r="U5224" s="33" t="s">
        <v>4699</v>
      </c>
      <c r="V5224" s="33" t="s">
        <v>4699</v>
      </c>
      <c r="W5224" s="33" t="s">
        <v>18266</v>
      </c>
      <c r="X5224" s="70" t="s">
        <v>3464</v>
      </c>
    </row>
    <row r="5225" spans="14:24" x14ac:dyDescent="0.25">
      <c r="N5225" s="33" t="s">
        <v>3464</v>
      </c>
      <c r="O5225" s="33" t="s">
        <v>18267</v>
      </c>
      <c r="P5225" s="68">
        <v>4831</v>
      </c>
      <c r="Q5225" s="33" t="s">
        <v>18268</v>
      </c>
      <c r="R5225" s="33" t="s">
        <v>18269</v>
      </c>
      <c r="S5225" s="68">
        <v>55032</v>
      </c>
      <c r="T5225" s="69" t="s">
        <v>18270</v>
      </c>
      <c r="U5225" s="33" t="s">
        <v>12461</v>
      </c>
      <c r="V5225" s="33" t="s">
        <v>12461</v>
      </c>
      <c r="W5225" s="33" t="s">
        <v>18271</v>
      </c>
      <c r="X5225" s="33" t="s">
        <v>3464</v>
      </c>
    </row>
    <row r="5226" spans="14:24" x14ac:dyDescent="0.25">
      <c r="N5226" s="70" t="s">
        <v>3464</v>
      </c>
      <c r="O5226" s="33" t="s">
        <v>18272</v>
      </c>
      <c r="P5226" s="68">
        <v>7997</v>
      </c>
      <c r="Q5226" s="33" t="s">
        <v>18273</v>
      </c>
      <c r="R5226" s="33" t="s">
        <v>1325</v>
      </c>
      <c r="S5226" s="68">
        <v>60775</v>
      </c>
      <c r="T5226" s="69" t="s">
        <v>18274</v>
      </c>
      <c r="U5226" s="33" t="s">
        <v>4699</v>
      </c>
      <c r="V5226" s="33" t="s">
        <v>4699</v>
      </c>
      <c r="W5226" s="69" t="s">
        <v>18275</v>
      </c>
      <c r="X5226" s="70" t="s">
        <v>3464</v>
      </c>
    </row>
    <row r="5227" spans="14:24" x14ac:dyDescent="0.25">
      <c r="N5227" s="33" t="s">
        <v>3464</v>
      </c>
      <c r="O5227" s="33" t="s">
        <v>18272</v>
      </c>
      <c r="P5227" s="68">
        <v>7998</v>
      </c>
      <c r="Q5227" s="33" t="s">
        <v>18276</v>
      </c>
      <c r="R5227" s="33" t="s">
        <v>18277</v>
      </c>
      <c r="S5227" s="68">
        <v>38372</v>
      </c>
      <c r="T5227" s="69" t="s">
        <v>18278</v>
      </c>
      <c r="U5227" s="33" t="s">
        <v>18248</v>
      </c>
      <c r="V5227" s="33" t="s">
        <v>18249</v>
      </c>
      <c r="W5227" s="33" t="s">
        <v>18279</v>
      </c>
      <c r="X5227" s="33" t="s">
        <v>3464</v>
      </c>
    </row>
    <row r="5228" spans="14:24" x14ac:dyDescent="0.25">
      <c r="N5228" s="70" t="s">
        <v>3464</v>
      </c>
      <c r="O5228" s="33" t="s">
        <v>18272</v>
      </c>
      <c r="P5228" s="68">
        <v>7999</v>
      </c>
      <c r="Q5228" s="33" t="s">
        <v>18280</v>
      </c>
      <c r="R5228" s="33" t="s">
        <v>1303</v>
      </c>
      <c r="S5228" s="68">
        <v>60759</v>
      </c>
      <c r="T5228" s="69" t="s">
        <v>18281</v>
      </c>
      <c r="U5228" s="33" t="s">
        <v>4699</v>
      </c>
      <c r="V5228" s="33" t="s">
        <v>4699</v>
      </c>
      <c r="W5228" s="69" t="s">
        <v>18282</v>
      </c>
      <c r="X5228" s="70" t="s">
        <v>3464</v>
      </c>
    </row>
    <row r="5229" spans="14:24" x14ac:dyDescent="0.25">
      <c r="N5229" s="33" t="s">
        <v>3464</v>
      </c>
      <c r="O5229" s="33" t="s">
        <v>18283</v>
      </c>
      <c r="P5229" s="68">
        <v>4828</v>
      </c>
      <c r="Q5229" s="33" t="s">
        <v>18284</v>
      </c>
      <c r="R5229" s="33" t="s">
        <v>18285</v>
      </c>
      <c r="S5229" s="68">
        <v>25390</v>
      </c>
      <c r="T5229" s="33" t="s">
        <v>18286</v>
      </c>
      <c r="U5229" s="33" t="s">
        <v>5017</v>
      </c>
      <c r="V5229" s="33" t="s">
        <v>5017</v>
      </c>
      <c r="W5229" s="33" t="s">
        <v>18287</v>
      </c>
      <c r="X5229" s="33" t="s">
        <v>3464</v>
      </c>
    </row>
    <row r="5230" spans="14:24" x14ac:dyDescent="0.25">
      <c r="N5230" s="70" t="s">
        <v>3464</v>
      </c>
      <c r="O5230" s="33" t="s">
        <v>18283</v>
      </c>
      <c r="P5230" s="68">
        <v>8001</v>
      </c>
      <c r="Q5230" s="69" t="s">
        <v>18288</v>
      </c>
      <c r="R5230" s="33" t="s">
        <v>1331</v>
      </c>
      <c r="S5230" s="68">
        <v>56408</v>
      </c>
      <c r="T5230" s="69" t="s">
        <v>18289</v>
      </c>
      <c r="U5230" s="33" t="s">
        <v>18248</v>
      </c>
      <c r="V5230" s="33" t="s">
        <v>18249</v>
      </c>
      <c r="W5230" s="33" t="s">
        <v>18290</v>
      </c>
      <c r="X5230" s="70" t="s">
        <v>3464</v>
      </c>
    </row>
    <row r="5231" spans="14:24" x14ac:dyDescent="0.25">
      <c r="N5231" s="70" t="s">
        <v>3464</v>
      </c>
      <c r="O5231" s="33" t="s">
        <v>18283</v>
      </c>
      <c r="P5231" s="68">
        <v>8005</v>
      </c>
      <c r="Q5231" s="69" t="s">
        <v>18291</v>
      </c>
      <c r="R5231" s="33" t="s">
        <v>1340</v>
      </c>
      <c r="S5231" s="68">
        <v>56398</v>
      </c>
      <c r="T5231" s="69" t="s">
        <v>18292</v>
      </c>
      <c r="U5231" s="33" t="s">
        <v>18248</v>
      </c>
      <c r="V5231" s="33" t="s">
        <v>18249</v>
      </c>
      <c r="W5231" s="33" t="s">
        <v>18290</v>
      </c>
      <c r="X5231" s="70" t="s">
        <v>3464</v>
      </c>
    </row>
    <row r="5232" spans="14:24" x14ac:dyDescent="0.25">
      <c r="N5232" s="70" t="s">
        <v>3464</v>
      </c>
      <c r="O5232" s="33" t="s">
        <v>18293</v>
      </c>
      <c r="P5232" s="68">
        <v>4820</v>
      </c>
      <c r="Q5232" s="33" t="s">
        <v>18294</v>
      </c>
      <c r="R5232" s="33" t="s">
        <v>1676</v>
      </c>
      <c r="S5232" s="68">
        <v>4498</v>
      </c>
      <c r="T5232" s="33" t="s">
        <v>18295</v>
      </c>
      <c r="U5232" s="33" t="s">
        <v>4638</v>
      </c>
      <c r="V5232" s="33" t="s">
        <v>4639</v>
      </c>
      <c r="W5232" s="33" t="s">
        <v>18296</v>
      </c>
      <c r="X5232" s="70" t="s">
        <v>3464</v>
      </c>
    </row>
    <row r="5233" spans="14:24" x14ac:dyDescent="0.25">
      <c r="N5233" s="33" t="s">
        <v>3464</v>
      </c>
      <c r="O5233" s="33" t="s">
        <v>18297</v>
      </c>
      <c r="P5233" s="68">
        <v>5015</v>
      </c>
      <c r="Q5233" s="33" t="s">
        <v>18298</v>
      </c>
      <c r="R5233" s="33" t="s">
        <v>18299</v>
      </c>
      <c r="S5233" s="68">
        <v>55067</v>
      </c>
      <c r="T5233" s="69" t="s">
        <v>18300</v>
      </c>
      <c r="U5233" s="33" t="s">
        <v>4638</v>
      </c>
      <c r="V5233" s="33" t="s">
        <v>4639</v>
      </c>
      <c r="W5233" s="33" t="s">
        <v>18301</v>
      </c>
      <c r="X5233" s="33" t="s">
        <v>3464</v>
      </c>
    </row>
    <row r="5234" spans="14:24" x14ac:dyDescent="0.25">
      <c r="N5234" s="33" t="s">
        <v>3464</v>
      </c>
      <c r="O5234" s="33" t="s">
        <v>18302</v>
      </c>
      <c r="P5234" s="68">
        <v>4822</v>
      </c>
      <c r="Q5234" s="33" t="s">
        <v>18303</v>
      </c>
      <c r="R5234" s="33" t="s">
        <v>18304</v>
      </c>
      <c r="S5234" s="68">
        <v>55068</v>
      </c>
      <c r="T5234" s="69" t="s">
        <v>18305</v>
      </c>
      <c r="U5234" s="33" t="s">
        <v>4638</v>
      </c>
      <c r="V5234" s="33" t="s">
        <v>4639</v>
      </c>
      <c r="W5234" s="33" t="s">
        <v>18306</v>
      </c>
      <c r="X5234" s="33" t="s">
        <v>3464</v>
      </c>
    </row>
    <row r="5235" spans="14:24" x14ac:dyDescent="0.25">
      <c r="N5235" s="70" t="s">
        <v>3464</v>
      </c>
      <c r="O5235" s="33" t="s">
        <v>18307</v>
      </c>
      <c r="P5235" s="68">
        <v>8002</v>
      </c>
      <c r="Q5235" s="69" t="s">
        <v>18308</v>
      </c>
      <c r="R5235" s="33" t="s">
        <v>1328</v>
      </c>
      <c r="S5235" s="68">
        <v>55074</v>
      </c>
      <c r="T5235" s="69" t="s">
        <v>18309</v>
      </c>
      <c r="U5235" s="33" t="s">
        <v>18248</v>
      </c>
      <c r="V5235" s="33" t="s">
        <v>18249</v>
      </c>
      <c r="W5235" s="33" t="s">
        <v>18310</v>
      </c>
      <c r="X5235" s="70" t="s">
        <v>3464</v>
      </c>
    </row>
    <row r="5236" spans="14:24" x14ac:dyDescent="0.25">
      <c r="N5236" s="70" t="s">
        <v>3464</v>
      </c>
      <c r="O5236" s="33" t="s">
        <v>18311</v>
      </c>
      <c r="P5236" s="68">
        <v>7996</v>
      </c>
      <c r="Q5236" s="33" t="s">
        <v>18312</v>
      </c>
      <c r="R5236" s="33" t="s">
        <v>340</v>
      </c>
      <c r="S5236" s="68">
        <v>57740</v>
      </c>
      <c r="T5236" s="69" t="s">
        <v>18313</v>
      </c>
      <c r="U5236" s="33" t="s">
        <v>4699</v>
      </c>
      <c r="V5236" s="33" t="s">
        <v>4699</v>
      </c>
      <c r="W5236" s="69" t="s">
        <v>18314</v>
      </c>
      <c r="X5236" s="70" t="s">
        <v>3464</v>
      </c>
    </row>
    <row r="5237" spans="14:24" x14ac:dyDescent="0.25">
      <c r="N5237" s="70" t="s">
        <v>3464</v>
      </c>
      <c r="O5237" s="33" t="s">
        <v>18311</v>
      </c>
      <c r="P5237" s="68">
        <v>8004</v>
      </c>
      <c r="Q5237" s="33" t="s">
        <v>18315</v>
      </c>
      <c r="R5237" s="33" t="s">
        <v>1337</v>
      </c>
      <c r="S5237" s="68">
        <v>57752</v>
      </c>
      <c r="T5237" s="69" t="s">
        <v>18316</v>
      </c>
      <c r="U5237" s="33" t="s">
        <v>4699</v>
      </c>
      <c r="V5237" s="33" t="s">
        <v>4699</v>
      </c>
      <c r="W5237" s="69" t="s">
        <v>18317</v>
      </c>
      <c r="X5237" s="70" t="s">
        <v>3464</v>
      </c>
    </row>
    <row r="5238" spans="14:24" x14ac:dyDescent="0.25">
      <c r="N5238" s="70" t="s">
        <v>3464</v>
      </c>
      <c r="O5238" s="33" t="s">
        <v>18318</v>
      </c>
      <c r="P5238" s="68">
        <v>4826</v>
      </c>
      <c r="Q5238" s="33" t="s">
        <v>18319</v>
      </c>
      <c r="R5238" s="33" t="s">
        <v>1706</v>
      </c>
      <c r="S5238" s="68">
        <v>25381</v>
      </c>
      <c r="T5238" s="33" t="s">
        <v>18320</v>
      </c>
      <c r="U5238" s="33" t="s">
        <v>5017</v>
      </c>
      <c r="V5238" s="33" t="s">
        <v>5017</v>
      </c>
      <c r="W5238" s="33" t="s">
        <v>18321</v>
      </c>
      <c r="X5238" s="70" t="s">
        <v>3464</v>
      </c>
    </row>
    <row r="5239" spans="14:24" x14ac:dyDescent="0.25">
      <c r="N5239" s="33" t="s">
        <v>3464</v>
      </c>
      <c r="O5239" s="33" t="s">
        <v>18322</v>
      </c>
      <c r="P5239" s="68">
        <v>4821</v>
      </c>
      <c r="Q5239" s="33" t="s">
        <v>18323</v>
      </c>
      <c r="R5239" s="33" t="s">
        <v>18324</v>
      </c>
      <c r="S5239" s="68">
        <v>1449</v>
      </c>
      <c r="T5239" s="33" t="s">
        <v>18325</v>
      </c>
      <c r="U5239" s="33" t="s">
        <v>4638</v>
      </c>
      <c r="V5239" s="33" t="s">
        <v>4639</v>
      </c>
      <c r="W5239" s="33" t="s">
        <v>18326</v>
      </c>
      <c r="X5239" s="33" t="s">
        <v>3464</v>
      </c>
    </row>
    <row r="5240" spans="14:24" x14ac:dyDescent="0.25">
      <c r="N5240" s="70" t="s">
        <v>3464</v>
      </c>
      <c r="O5240" s="33" t="s">
        <v>18327</v>
      </c>
      <c r="P5240" s="68">
        <v>4824</v>
      </c>
      <c r="Q5240" s="33" t="s">
        <v>18328</v>
      </c>
      <c r="R5240" s="33" t="s">
        <v>1678</v>
      </c>
      <c r="S5240" s="68">
        <v>41332</v>
      </c>
      <c r="T5240" s="69" t="s">
        <v>18329</v>
      </c>
      <c r="U5240" s="33" t="s">
        <v>4699</v>
      </c>
      <c r="V5240" s="33" t="s">
        <v>4699</v>
      </c>
      <c r="W5240" s="33" t="s">
        <v>18330</v>
      </c>
      <c r="X5240" s="70" t="s">
        <v>3464</v>
      </c>
    </row>
    <row r="5241" spans="14:24" x14ac:dyDescent="0.25">
      <c r="N5241" s="33" t="s">
        <v>3464</v>
      </c>
      <c r="O5241" s="33" t="s">
        <v>18327</v>
      </c>
      <c r="P5241" s="68">
        <v>8000</v>
      </c>
      <c r="Q5241" s="33" t="s">
        <v>18331</v>
      </c>
      <c r="R5241" s="33" t="s">
        <v>18332</v>
      </c>
      <c r="S5241" s="68">
        <v>38377</v>
      </c>
      <c r="T5241" s="33" t="s">
        <v>18333</v>
      </c>
      <c r="U5241" s="33" t="s">
        <v>18248</v>
      </c>
      <c r="V5241" s="33" t="s">
        <v>18249</v>
      </c>
      <c r="W5241" s="33" t="s">
        <v>18334</v>
      </c>
      <c r="X5241" s="33" t="s">
        <v>3464</v>
      </c>
    </row>
    <row r="5242" spans="14:24" x14ac:dyDescent="0.25">
      <c r="N5242" s="33" t="s">
        <v>3463</v>
      </c>
      <c r="O5242" s="33" t="s">
        <v>18335</v>
      </c>
      <c r="P5242" s="68">
        <v>6629</v>
      </c>
      <c r="Q5242" s="33" t="s">
        <v>18336</v>
      </c>
      <c r="R5242" s="33" t="s">
        <v>18337</v>
      </c>
      <c r="S5242" s="68">
        <v>9560</v>
      </c>
      <c r="T5242" s="69" t="s">
        <v>18338</v>
      </c>
      <c r="U5242" s="33" t="s">
        <v>5017</v>
      </c>
      <c r="V5242" s="33" t="s">
        <v>5017</v>
      </c>
      <c r="W5242" s="33" t="s">
        <v>5018</v>
      </c>
      <c r="X5242" s="33" t="s">
        <v>3463</v>
      </c>
    </row>
    <row r="5243" spans="14:24" x14ac:dyDescent="0.25">
      <c r="N5243" s="33" t="s">
        <v>3463</v>
      </c>
      <c r="O5243" s="33" t="s">
        <v>18339</v>
      </c>
      <c r="P5243" s="68">
        <v>4964</v>
      </c>
      <c r="Q5243" s="69" t="s">
        <v>18340</v>
      </c>
      <c r="R5243" s="33" t="s">
        <v>18341</v>
      </c>
      <c r="S5243" s="68">
        <v>17616</v>
      </c>
      <c r="T5243" s="69" t="s">
        <v>18342</v>
      </c>
      <c r="U5243" s="33" t="s">
        <v>4638</v>
      </c>
      <c r="V5243" s="33" t="s">
        <v>4639</v>
      </c>
      <c r="W5243" s="33" t="s">
        <v>18343</v>
      </c>
      <c r="X5243" s="33" t="s">
        <v>3463</v>
      </c>
    </row>
    <row r="5244" spans="14:24" x14ac:dyDescent="0.25">
      <c r="N5244" s="33" t="s">
        <v>3463</v>
      </c>
      <c r="O5244" s="33" t="s">
        <v>18344</v>
      </c>
      <c r="P5244" s="68">
        <v>4962</v>
      </c>
      <c r="Q5244" s="33" t="s">
        <v>18345</v>
      </c>
      <c r="R5244" s="33" t="s">
        <v>18346</v>
      </c>
      <c r="S5244" s="68">
        <v>5999</v>
      </c>
      <c r="T5244" s="69" t="s">
        <v>18347</v>
      </c>
      <c r="U5244" s="33" t="s">
        <v>5017</v>
      </c>
      <c r="V5244" s="33" t="s">
        <v>5017</v>
      </c>
      <c r="W5244" s="33" t="s">
        <v>5018</v>
      </c>
      <c r="X5244" s="33" t="s">
        <v>3463</v>
      </c>
    </row>
    <row r="5245" spans="14:24" x14ac:dyDescent="0.25">
      <c r="N5245" s="33" t="s">
        <v>3463</v>
      </c>
      <c r="O5245" s="33" t="s">
        <v>18348</v>
      </c>
      <c r="P5245" s="68">
        <v>8974</v>
      </c>
      <c r="Q5245" s="69" t="s">
        <v>18349</v>
      </c>
      <c r="R5245" s="33" t="s">
        <v>18350</v>
      </c>
      <c r="S5245" s="68">
        <v>54864</v>
      </c>
      <c r="T5245" s="69" t="s">
        <v>18351</v>
      </c>
      <c r="U5245" s="33" t="s">
        <v>18352</v>
      </c>
      <c r="V5245" s="33" t="s">
        <v>18352</v>
      </c>
      <c r="W5245" s="69" t="s">
        <v>18353</v>
      </c>
      <c r="X5245" s="33" t="s">
        <v>3463</v>
      </c>
    </row>
    <row r="5246" spans="14:24" x14ac:dyDescent="0.25">
      <c r="N5246" s="33" t="s">
        <v>3463</v>
      </c>
      <c r="O5246" s="33" t="s">
        <v>18348</v>
      </c>
      <c r="P5246" s="68">
        <v>8975</v>
      </c>
      <c r="Q5246" s="69" t="s">
        <v>18354</v>
      </c>
      <c r="R5246" s="33" t="s">
        <v>18355</v>
      </c>
      <c r="S5246" s="68">
        <v>61050</v>
      </c>
      <c r="T5246" s="69" t="s">
        <v>18356</v>
      </c>
      <c r="U5246" s="33" t="s">
        <v>18352</v>
      </c>
      <c r="V5246" s="33" t="s">
        <v>18352</v>
      </c>
      <c r="W5246" s="69" t="s">
        <v>18357</v>
      </c>
      <c r="X5246" s="33" t="s">
        <v>3463</v>
      </c>
    </row>
    <row r="5247" spans="14:24" x14ac:dyDescent="0.25">
      <c r="N5247" s="33" t="s">
        <v>3463</v>
      </c>
      <c r="O5247" s="33" t="s">
        <v>18358</v>
      </c>
      <c r="P5247" s="68">
        <v>9246</v>
      </c>
      <c r="Q5247" s="33" t="s">
        <v>18359</v>
      </c>
      <c r="R5247" s="33" t="s">
        <v>18360</v>
      </c>
      <c r="S5247" s="68">
        <v>57069</v>
      </c>
      <c r="T5247" s="69" t="s">
        <v>18361</v>
      </c>
      <c r="U5247" s="33" t="s">
        <v>18352</v>
      </c>
      <c r="V5247" s="33" t="s">
        <v>18352</v>
      </c>
      <c r="W5247" s="33" t="s">
        <v>18362</v>
      </c>
      <c r="X5247" s="33" t="s">
        <v>3463</v>
      </c>
    </row>
    <row r="5248" spans="14:24" x14ac:dyDescent="0.25">
      <c r="N5248" s="33" t="s">
        <v>3463</v>
      </c>
      <c r="O5248" s="33" t="s">
        <v>18358</v>
      </c>
      <c r="P5248" s="68">
        <v>9247</v>
      </c>
      <c r="Q5248" s="33" t="s">
        <v>18363</v>
      </c>
      <c r="R5248" s="33" t="s">
        <v>18364</v>
      </c>
      <c r="S5248" s="68">
        <v>57070</v>
      </c>
      <c r="T5248" s="69" t="s">
        <v>18365</v>
      </c>
      <c r="U5248" s="33" t="s">
        <v>18352</v>
      </c>
      <c r="V5248" s="33" t="s">
        <v>18352</v>
      </c>
      <c r="W5248" s="33" t="s">
        <v>18366</v>
      </c>
      <c r="X5248" s="33" t="s">
        <v>3463</v>
      </c>
    </row>
    <row r="5249" spans="14:24" x14ac:dyDescent="0.25">
      <c r="N5249" s="33" t="s">
        <v>3463</v>
      </c>
      <c r="O5249" s="33" t="s">
        <v>18367</v>
      </c>
      <c r="P5249" s="68">
        <v>9245</v>
      </c>
      <c r="Q5249" s="33" t="s">
        <v>18368</v>
      </c>
      <c r="R5249" s="33" t="s">
        <v>18369</v>
      </c>
      <c r="S5249" s="68">
        <v>57223</v>
      </c>
      <c r="T5249" s="69" t="s">
        <v>18370</v>
      </c>
      <c r="U5249" s="33" t="s">
        <v>18352</v>
      </c>
      <c r="V5249" s="33" t="s">
        <v>18352</v>
      </c>
      <c r="W5249" s="69" t="s">
        <v>18371</v>
      </c>
      <c r="X5249" s="33" t="s">
        <v>3463</v>
      </c>
    </row>
    <row r="5250" spans="14:24" x14ac:dyDescent="0.25">
      <c r="N5250" s="33" t="s">
        <v>3463</v>
      </c>
      <c r="O5250" s="33" t="s">
        <v>18372</v>
      </c>
      <c r="P5250" s="68">
        <v>8982</v>
      </c>
      <c r="Q5250" s="33" t="s">
        <v>18373</v>
      </c>
      <c r="R5250" s="33" t="s">
        <v>18374</v>
      </c>
      <c r="S5250" s="68">
        <v>54848</v>
      </c>
      <c r="T5250" s="69" t="s">
        <v>18375</v>
      </c>
      <c r="U5250" s="33" t="s">
        <v>18376</v>
      </c>
      <c r="V5250" s="33" t="s">
        <v>18376</v>
      </c>
      <c r="W5250" s="69" t="s">
        <v>18377</v>
      </c>
      <c r="X5250" s="33" t="s">
        <v>3463</v>
      </c>
    </row>
    <row r="5251" spans="14:24" x14ac:dyDescent="0.25">
      <c r="N5251" s="33" t="s">
        <v>3463</v>
      </c>
      <c r="O5251" s="33" t="s">
        <v>18372</v>
      </c>
      <c r="P5251" s="68">
        <v>8983</v>
      </c>
      <c r="Q5251" s="69" t="s">
        <v>18378</v>
      </c>
      <c r="R5251" s="33" t="s">
        <v>18379</v>
      </c>
      <c r="S5251" s="68">
        <v>54712</v>
      </c>
      <c r="T5251" s="69" t="s">
        <v>18380</v>
      </c>
      <c r="U5251" s="33" t="s">
        <v>18376</v>
      </c>
      <c r="V5251" s="33" t="s">
        <v>18376</v>
      </c>
      <c r="W5251" s="69" t="s">
        <v>18377</v>
      </c>
      <c r="X5251" s="33" t="s">
        <v>3463</v>
      </c>
    </row>
    <row r="5252" spans="14:24" x14ac:dyDescent="0.25">
      <c r="N5252" s="33" t="s">
        <v>3463</v>
      </c>
      <c r="O5252" s="33" t="s">
        <v>18372</v>
      </c>
      <c r="P5252" s="68">
        <v>8995</v>
      </c>
      <c r="Q5252" s="69" t="s">
        <v>18381</v>
      </c>
      <c r="R5252" s="33" t="s">
        <v>18382</v>
      </c>
      <c r="S5252" s="68">
        <v>54344</v>
      </c>
      <c r="T5252" s="69" t="s">
        <v>18383</v>
      </c>
      <c r="U5252" s="33" t="s">
        <v>18376</v>
      </c>
      <c r="V5252" s="33" t="s">
        <v>18376</v>
      </c>
      <c r="W5252" s="69" t="s">
        <v>18384</v>
      </c>
      <c r="X5252" s="33" t="s">
        <v>3463</v>
      </c>
    </row>
    <row r="5253" spans="14:24" x14ac:dyDescent="0.25">
      <c r="N5253" s="33" t="s">
        <v>3463</v>
      </c>
      <c r="O5253" s="33" t="s">
        <v>18385</v>
      </c>
      <c r="P5253" s="68">
        <v>4938</v>
      </c>
      <c r="Q5253" s="33" t="s">
        <v>18386</v>
      </c>
      <c r="R5253" s="33" t="s">
        <v>18387</v>
      </c>
      <c r="S5253" s="68">
        <v>775</v>
      </c>
      <c r="T5253" s="69" t="s">
        <v>18388</v>
      </c>
      <c r="U5253" s="33" t="s">
        <v>5017</v>
      </c>
      <c r="V5253" s="33" t="s">
        <v>5017</v>
      </c>
      <c r="W5253" s="33" t="s">
        <v>5018</v>
      </c>
      <c r="X5253" s="33" t="s">
        <v>3463</v>
      </c>
    </row>
    <row r="5254" spans="14:24" x14ac:dyDescent="0.25">
      <c r="N5254" s="33" t="s">
        <v>3463</v>
      </c>
      <c r="O5254" s="33" t="s">
        <v>38</v>
      </c>
      <c r="P5254" s="68">
        <v>5328</v>
      </c>
      <c r="Q5254" s="33" t="s">
        <v>18389</v>
      </c>
      <c r="R5254" s="33" t="s">
        <v>18390</v>
      </c>
      <c r="S5254" s="68">
        <v>9511</v>
      </c>
      <c r="T5254" s="69" t="s">
        <v>18391</v>
      </c>
      <c r="U5254" s="33" t="s">
        <v>5017</v>
      </c>
      <c r="V5254" s="33" t="s">
        <v>5017</v>
      </c>
      <c r="W5254" s="33" t="s">
        <v>5018</v>
      </c>
      <c r="X5254" s="33" t="s">
        <v>3463</v>
      </c>
    </row>
    <row r="5255" spans="14:24" x14ac:dyDescent="0.25">
      <c r="N5255" s="70" t="s">
        <v>3463</v>
      </c>
      <c r="O5255" s="33" t="s">
        <v>18392</v>
      </c>
      <c r="P5255" s="68">
        <v>4961</v>
      </c>
      <c r="Q5255" s="69" t="s">
        <v>18393</v>
      </c>
      <c r="R5255" s="33" t="s">
        <v>248</v>
      </c>
      <c r="S5255" s="68">
        <v>45077</v>
      </c>
      <c r="T5255" s="69" t="s">
        <v>18394</v>
      </c>
      <c r="U5255" s="33" t="s">
        <v>4699</v>
      </c>
      <c r="V5255" s="33" t="s">
        <v>4699</v>
      </c>
      <c r="W5255" s="33" t="s">
        <v>18395</v>
      </c>
      <c r="X5255" s="70" t="s">
        <v>3463</v>
      </c>
    </row>
    <row r="5256" spans="14:24" x14ac:dyDescent="0.25">
      <c r="N5256" s="33" t="s">
        <v>3463</v>
      </c>
      <c r="O5256" s="33" t="s">
        <v>18392</v>
      </c>
      <c r="P5256" s="68">
        <v>4963</v>
      </c>
      <c r="Q5256" s="33" t="s">
        <v>18396</v>
      </c>
      <c r="R5256" s="33" t="s">
        <v>18397</v>
      </c>
      <c r="S5256" s="68">
        <v>11127</v>
      </c>
      <c r="T5256" s="69" t="s">
        <v>18398</v>
      </c>
      <c r="U5256" s="33" t="s">
        <v>5017</v>
      </c>
      <c r="V5256" s="33" t="s">
        <v>5017</v>
      </c>
      <c r="W5256" s="33" t="s">
        <v>5018</v>
      </c>
      <c r="X5256" s="33" t="s">
        <v>3463</v>
      </c>
    </row>
    <row r="5257" spans="14:24" x14ac:dyDescent="0.25">
      <c r="N5257" s="70" t="s">
        <v>3463</v>
      </c>
      <c r="O5257" s="33" t="s">
        <v>18392</v>
      </c>
      <c r="P5257" s="68">
        <v>6845</v>
      </c>
      <c r="Q5257" s="69" t="s">
        <v>18399</v>
      </c>
      <c r="R5257" s="33" t="s">
        <v>249</v>
      </c>
      <c r="S5257" s="68">
        <v>45082</v>
      </c>
      <c r="T5257" s="69" t="s">
        <v>18400</v>
      </c>
      <c r="U5257" s="33" t="s">
        <v>4699</v>
      </c>
      <c r="V5257" s="33" t="s">
        <v>4699</v>
      </c>
      <c r="W5257" s="33" t="s">
        <v>18401</v>
      </c>
      <c r="X5257" s="70" t="s">
        <v>3463</v>
      </c>
    </row>
    <row r="5258" spans="14:24" x14ac:dyDescent="0.25">
      <c r="N5258" s="33" t="s">
        <v>3463</v>
      </c>
      <c r="O5258" s="33" t="s">
        <v>18392</v>
      </c>
      <c r="P5258" s="68">
        <v>6846</v>
      </c>
      <c r="Q5258" s="33" t="s">
        <v>18402</v>
      </c>
      <c r="R5258" s="33" t="s">
        <v>18403</v>
      </c>
      <c r="S5258" s="68">
        <v>6025</v>
      </c>
      <c r="T5258" s="69" t="s">
        <v>18404</v>
      </c>
      <c r="U5258" s="33" t="s">
        <v>5017</v>
      </c>
      <c r="V5258" s="33" t="s">
        <v>5017</v>
      </c>
      <c r="W5258" s="33" t="s">
        <v>5018</v>
      </c>
      <c r="X5258" s="33" t="s">
        <v>3463</v>
      </c>
    </row>
    <row r="5259" spans="14:24" x14ac:dyDescent="0.25">
      <c r="N5259" s="70" t="s">
        <v>3463</v>
      </c>
      <c r="O5259" s="33" t="s">
        <v>18405</v>
      </c>
      <c r="P5259" s="68">
        <v>4944</v>
      </c>
      <c r="Q5259" s="33" t="s">
        <v>18406</v>
      </c>
      <c r="R5259" s="33" t="s">
        <v>1708</v>
      </c>
      <c r="S5259" s="68">
        <v>56803</v>
      </c>
      <c r="T5259" s="69" t="s">
        <v>18407</v>
      </c>
      <c r="U5259" s="33" t="s">
        <v>4699</v>
      </c>
      <c r="V5259" s="33" t="s">
        <v>4699</v>
      </c>
      <c r="W5259" s="33" t="s">
        <v>18408</v>
      </c>
      <c r="X5259" s="70" t="s">
        <v>3463</v>
      </c>
    </row>
    <row r="5260" spans="14:24" x14ac:dyDescent="0.25">
      <c r="N5260" s="70" t="s">
        <v>3463</v>
      </c>
      <c r="O5260" s="33" t="s">
        <v>18405</v>
      </c>
      <c r="P5260" s="68">
        <v>5326</v>
      </c>
      <c r="Q5260" s="33" t="s">
        <v>18409</v>
      </c>
      <c r="R5260" s="33" t="s">
        <v>3679</v>
      </c>
      <c r="S5260" s="68">
        <v>56798</v>
      </c>
      <c r="T5260" s="69" t="s">
        <v>18410</v>
      </c>
      <c r="U5260" s="33" t="s">
        <v>4699</v>
      </c>
      <c r="V5260" s="33" t="s">
        <v>4699</v>
      </c>
      <c r="W5260" s="33" t="s">
        <v>18408</v>
      </c>
      <c r="X5260" s="70" t="s">
        <v>3463</v>
      </c>
    </row>
    <row r="5261" spans="14:24" x14ac:dyDescent="0.25">
      <c r="N5261" s="33" t="s">
        <v>3463</v>
      </c>
      <c r="O5261" s="33" t="s">
        <v>18411</v>
      </c>
      <c r="P5261" s="68">
        <v>4948</v>
      </c>
      <c r="Q5261" s="33" t="s">
        <v>18412</v>
      </c>
      <c r="R5261" s="33" t="s">
        <v>18413</v>
      </c>
      <c r="S5261" s="68">
        <v>8123</v>
      </c>
      <c r="T5261" s="69" t="s">
        <v>18414</v>
      </c>
      <c r="U5261" s="33" t="s">
        <v>5017</v>
      </c>
      <c r="V5261" s="33" t="s">
        <v>5017</v>
      </c>
      <c r="W5261" s="33" t="s">
        <v>5018</v>
      </c>
      <c r="X5261" s="33" t="s">
        <v>3463</v>
      </c>
    </row>
    <row r="5262" spans="14:24" x14ac:dyDescent="0.25">
      <c r="N5262" s="33" t="s">
        <v>3463</v>
      </c>
      <c r="O5262" s="33" t="s">
        <v>18411</v>
      </c>
      <c r="P5262" s="68">
        <v>4949</v>
      </c>
      <c r="Q5262" s="33" t="s">
        <v>18415</v>
      </c>
      <c r="R5262" s="33" t="s">
        <v>18416</v>
      </c>
      <c r="S5262" s="68">
        <v>18392</v>
      </c>
      <c r="T5262" s="69" t="s">
        <v>18417</v>
      </c>
      <c r="U5262" s="33" t="s">
        <v>5017</v>
      </c>
      <c r="V5262" s="33" t="s">
        <v>5017</v>
      </c>
      <c r="W5262" s="33" t="s">
        <v>5018</v>
      </c>
      <c r="X5262" s="33" t="s">
        <v>3463</v>
      </c>
    </row>
    <row r="5263" spans="14:24" x14ac:dyDescent="0.25">
      <c r="N5263" s="33" t="s">
        <v>3463</v>
      </c>
      <c r="O5263" s="33" t="s">
        <v>18411</v>
      </c>
      <c r="P5263" s="68">
        <v>4960</v>
      </c>
      <c r="Q5263" s="33" t="s">
        <v>18418</v>
      </c>
      <c r="R5263" s="33" t="s">
        <v>18419</v>
      </c>
      <c r="S5263" s="68">
        <v>7977</v>
      </c>
      <c r="T5263" s="69" t="s">
        <v>18420</v>
      </c>
      <c r="U5263" s="33" t="s">
        <v>5017</v>
      </c>
      <c r="V5263" s="33" t="s">
        <v>5017</v>
      </c>
      <c r="W5263" s="33" t="s">
        <v>5018</v>
      </c>
      <c r="X5263" s="33" t="s">
        <v>3463</v>
      </c>
    </row>
    <row r="5264" spans="14:24" x14ac:dyDescent="0.25">
      <c r="N5264" s="33" t="s">
        <v>3463</v>
      </c>
      <c r="O5264" s="33" t="s">
        <v>18411</v>
      </c>
      <c r="P5264" s="68">
        <v>6624</v>
      </c>
      <c r="Q5264" s="33" t="s">
        <v>18421</v>
      </c>
      <c r="R5264" s="33" t="s">
        <v>18422</v>
      </c>
      <c r="S5264" s="68">
        <v>7937</v>
      </c>
      <c r="T5264" s="69" t="s">
        <v>18423</v>
      </c>
      <c r="U5264" s="33" t="s">
        <v>5017</v>
      </c>
      <c r="V5264" s="33" t="s">
        <v>5017</v>
      </c>
      <c r="W5264" s="33" t="s">
        <v>5018</v>
      </c>
      <c r="X5264" s="33" t="s">
        <v>3463</v>
      </c>
    </row>
    <row r="5265" spans="14:24" x14ac:dyDescent="0.25">
      <c r="N5265" s="33" t="s">
        <v>3463</v>
      </c>
      <c r="O5265" s="33" t="s">
        <v>18411</v>
      </c>
      <c r="P5265" s="68">
        <v>6625</v>
      </c>
      <c r="Q5265" s="33" t="s">
        <v>18424</v>
      </c>
      <c r="R5265" s="33" t="s">
        <v>18425</v>
      </c>
      <c r="S5265" s="68">
        <v>21780</v>
      </c>
      <c r="T5265" s="69" t="s">
        <v>18426</v>
      </c>
      <c r="U5265" s="33" t="s">
        <v>5017</v>
      </c>
      <c r="V5265" s="33" t="s">
        <v>5017</v>
      </c>
      <c r="W5265" s="33" t="s">
        <v>5018</v>
      </c>
      <c r="X5265" s="33" t="s">
        <v>3463</v>
      </c>
    </row>
    <row r="5266" spans="14:24" x14ac:dyDescent="0.25">
      <c r="N5266" s="33" t="s">
        <v>3463</v>
      </c>
      <c r="O5266" s="33" t="s">
        <v>18411</v>
      </c>
      <c r="P5266" s="68">
        <v>6625</v>
      </c>
      <c r="Q5266" s="33" t="s">
        <v>18424</v>
      </c>
      <c r="R5266" s="33" t="s">
        <v>18427</v>
      </c>
      <c r="S5266" s="68">
        <v>21263</v>
      </c>
      <c r="T5266" s="69" t="s">
        <v>18428</v>
      </c>
      <c r="U5266" s="33" t="s">
        <v>5017</v>
      </c>
      <c r="V5266" s="33" t="s">
        <v>5017</v>
      </c>
      <c r="W5266" s="33" t="s">
        <v>5018</v>
      </c>
      <c r="X5266" s="33" t="s">
        <v>3463</v>
      </c>
    </row>
    <row r="5267" spans="14:24" x14ac:dyDescent="0.25">
      <c r="N5267" s="33" t="s">
        <v>3463</v>
      </c>
      <c r="O5267" s="33" t="s">
        <v>18411</v>
      </c>
      <c r="P5267" s="68">
        <v>6626</v>
      </c>
      <c r="Q5267" s="69" t="s">
        <v>18429</v>
      </c>
      <c r="R5267" s="33" t="s">
        <v>18430</v>
      </c>
      <c r="S5267" s="68">
        <v>7938</v>
      </c>
      <c r="T5267" s="69" t="s">
        <v>18431</v>
      </c>
      <c r="U5267" s="33" t="s">
        <v>5017</v>
      </c>
      <c r="V5267" s="33" t="s">
        <v>5017</v>
      </c>
      <c r="W5267" s="33" t="s">
        <v>5018</v>
      </c>
      <c r="X5267" s="33" t="s">
        <v>3463</v>
      </c>
    </row>
    <row r="5268" spans="14:24" x14ac:dyDescent="0.25">
      <c r="N5268" s="33" t="s">
        <v>3463</v>
      </c>
      <c r="O5268" s="33" t="s">
        <v>18411</v>
      </c>
      <c r="P5268" s="68">
        <v>6628</v>
      </c>
      <c r="Q5268" s="33" t="s">
        <v>18432</v>
      </c>
      <c r="R5268" s="33" t="s">
        <v>18433</v>
      </c>
      <c r="S5268" s="68">
        <v>176</v>
      </c>
      <c r="T5268" s="33" t="s">
        <v>18434</v>
      </c>
      <c r="U5268" s="33" t="s">
        <v>5017</v>
      </c>
      <c r="V5268" s="33" t="s">
        <v>5017</v>
      </c>
      <c r="W5268" s="33" t="s">
        <v>12642</v>
      </c>
      <c r="X5268" s="33" t="s">
        <v>3463</v>
      </c>
    </row>
    <row r="5269" spans="14:24" x14ac:dyDescent="0.25">
      <c r="N5269" s="33" t="s">
        <v>3463</v>
      </c>
      <c r="O5269" s="33" t="s">
        <v>18411</v>
      </c>
      <c r="P5269" s="68">
        <v>6631</v>
      </c>
      <c r="Q5269" s="69" t="s">
        <v>18435</v>
      </c>
      <c r="R5269" s="33" t="s">
        <v>18436</v>
      </c>
      <c r="S5269" s="68">
        <v>179</v>
      </c>
      <c r="T5269" s="33" t="s">
        <v>18437</v>
      </c>
      <c r="U5269" s="33" t="s">
        <v>5017</v>
      </c>
      <c r="V5269" s="33" t="s">
        <v>5017</v>
      </c>
      <c r="W5269" s="33" t="s">
        <v>5018</v>
      </c>
      <c r="X5269" s="33" t="s">
        <v>3463</v>
      </c>
    </row>
    <row r="5270" spans="14:24" x14ac:dyDescent="0.25">
      <c r="N5270" s="70" t="s">
        <v>3463</v>
      </c>
      <c r="O5270" s="33" t="s">
        <v>18411</v>
      </c>
      <c r="P5270" s="68">
        <v>9198</v>
      </c>
      <c r="Q5270" s="33" t="s">
        <v>18438</v>
      </c>
      <c r="R5270" s="33" t="s">
        <v>122</v>
      </c>
      <c r="S5270" s="68">
        <v>56577</v>
      </c>
      <c r="T5270" s="69" t="s">
        <v>18439</v>
      </c>
      <c r="U5270" s="33" t="s">
        <v>4699</v>
      </c>
      <c r="V5270" s="33" t="s">
        <v>4699</v>
      </c>
      <c r="W5270" s="69" t="s">
        <v>3553</v>
      </c>
      <c r="X5270" s="70" t="s">
        <v>3463</v>
      </c>
    </row>
    <row r="5271" spans="14:24" x14ac:dyDescent="0.25">
      <c r="N5271" s="33" t="s">
        <v>3463</v>
      </c>
      <c r="O5271" s="33" t="s">
        <v>18440</v>
      </c>
      <c r="P5271" s="68">
        <v>4937</v>
      </c>
      <c r="Q5271" s="33" t="s">
        <v>18441</v>
      </c>
      <c r="R5271" s="33" t="s">
        <v>18442</v>
      </c>
      <c r="S5271" s="68">
        <v>745</v>
      </c>
      <c r="T5271" s="33" t="s">
        <v>18443</v>
      </c>
      <c r="U5271" s="33" t="s">
        <v>5017</v>
      </c>
      <c r="V5271" s="33" t="s">
        <v>5017</v>
      </c>
      <c r="W5271" s="33" t="s">
        <v>5018</v>
      </c>
      <c r="X5271" s="33" t="s">
        <v>3463</v>
      </c>
    </row>
    <row r="5272" spans="14:24" x14ac:dyDescent="0.25">
      <c r="N5272" s="33" t="s">
        <v>3463</v>
      </c>
      <c r="O5272" s="33" t="s">
        <v>18440</v>
      </c>
      <c r="P5272" s="68">
        <v>5329</v>
      </c>
      <c r="Q5272" s="33" t="s">
        <v>18444</v>
      </c>
      <c r="R5272" s="33" t="s">
        <v>18445</v>
      </c>
      <c r="S5272" s="68">
        <v>4602</v>
      </c>
      <c r="T5272" s="33" t="s">
        <v>18446</v>
      </c>
      <c r="U5272" s="33" t="s">
        <v>5017</v>
      </c>
      <c r="V5272" s="33" t="s">
        <v>5017</v>
      </c>
      <c r="W5272" s="33" t="s">
        <v>5018</v>
      </c>
      <c r="X5272" s="33" t="s">
        <v>3463</v>
      </c>
    </row>
    <row r="5273" spans="14:24" x14ac:dyDescent="0.25">
      <c r="N5273" s="33" t="s">
        <v>3463</v>
      </c>
      <c r="O5273" s="33" t="s">
        <v>18447</v>
      </c>
      <c r="P5273" s="68">
        <v>6621</v>
      </c>
      <c r="Q5273" s="69" t="s">
        <v>18448</v>
      </c>
      <c r="R5273" s="33" t="s">
        <v>18449</v>
      </c>
      <c r="S5273" s="68">
        <v>7975</v>
      </c>
      <c r="T5273" s="69" t="s">
        <v>18450</v>
      </c>
      <c r="U5273" s="33" t="s">
        <v>5017</v>
      </c>
      <c r="V5273" s="33" t="s">
        <v>5017</v>
      </c>
      <c r="W5273" s="33" t="s">
        <v>5018</v>
      </c>
      <c r="X5273" s="33" t="s">
        <v>3463</v>
      </c>
    </row>
    <row r="5274" spans="14:24" x14ac:dyDescent="0.25">
      <c r="N5274" s="33" t="s">
        <v>3463</v>
      </c>
      <c r="O5274" s="33" t="s">
        <v>18451</v>
      </c>
      <c r="P5274" s="68">
        <v>4956</v>
      </c>
      <c r="Q5274" s="33" t="s">
        <v>18452</v>
      </c>
      <c r="R5274" s="33" t="s">
        <v>18453</v>
      </c>
      <c r="S5274" s="68">
        <v>1858</v>
      </c>
      <c r="T5274" s="33" t="s">
        <v>18454</v>
      </c>
      <c r="U5274" s="33" t="s">
        <v>5017</v>
      </c>
      <c r="V5274" s="33" t="s">
        <v>5017</v>
      </c>
      <c r="W5274" s="33" t="s">
        <v>5018</v>
      </c>
      <c r="X5274" s="33" t="s">
        <v>3463</v>
      </c>
    </row>
    <row r="5275" spans="14:24" x14ac:dyDescent="0.25">
      <c r="N5275" s="33" t="s">
        <v>3463</v>
      </c>
      <c r="O5275" s="33" t="s">
        <v>18451</v>
      </c>
      <c r="P5275" s="68">
        <v>4957</v>
      </c>
      <c r="Q5275" s="33" t="s">
        <v>18455</v>
      </c>
      <c r="R5275" s="33" t="s">
        <v>18456</v>
      </c>
      <c r="S5275" s="68">
        <v>54999</v>
      </c>
      <c r="T5275" s="69" t="s">
        <v>18457</v>
      </c>
      <c r="U5275" s="33" t="s">
        <v>5017</v>
      </c>
      <c r="V5275" s="33" t="s">
        <v>5017</v>
      </c>
      <c r="W5275" s="33" t="s">
        <v>5018</v>
      </c>
      <c r="X5275" s="33" t="s">
        <v>3463</v>
      </c>
    </row>
    <row r="5276" spans="14:24" x14ac:dyDescent="0.25">
      <c r="N5276" s="33" t="s">
        <v>3463</v>
      </c>
      <c r="O5276" s="33" t="s">
        <v>18458</v>
      </c>
      <c r="P5276" s="68">
        <v>4933</v>
      </c>
      <c r="Q5276" s="33" t="s">
        <v>18459</v>
      </c>
      <c r="R5276" s="33" t="s">
        <v>18460</v>
      </c>
      <c r="S5276" s="68">
        <v>54991</v>
      </c>
      <c r="T5276" s="69" t="s">
        <v>18461</v>
      </c>
      <c r="U5276" s="33" t="s">
        <v>5017</v>
      </c>
      <c r="V5276" s="33" t="s">
        <v>5017</v>
      </c>
      <c r="W5276" s="33" t="s">
        <v>5018</v>
      </c>
      <c r="X5276" s="33" t="s">
        <v>3463</v>
      </c>
    </row>
    <row r="5277" spans="14:24" x14ac:dyDescent="0.25">
      <c r="N5277" s="33" t="s">
        <v>3463</v>
      </c>
      <c r="O5277" s="33" t="s">
        <v>18458</v>
      </c>
      <c r="P5277" s="68">
        <v>7901</v>
      </c>
      <c r="Q5277" s="69" t="s">
        <v>18462</v>
      </c>
      <c r="R5277" s="33" t="s">
        <v>18463</v>
      </c>
      <c r="S5277" s="68">
        <v>55146</v>
      </c>
      <c r="T5277" s="69" t="s">
        <v>18464</v>
      </c>
      <c r="U5277" s="33" t="s">
        <v>5017</v>
      </c>
      <c r="V5277" s="33" t="s">
        <v>5017</v>
      </c>
      <c r="W5277" s="33" t="s">
        <v>5018</v>
      </c>
      <c r="X5277" s="33" t="s">
        <v>3463</v>
      </c>
    </row>
    <row r="5278" spans="14:24" x14ac:dyDescent="0.25">
      <c r="N5278" s="33" t="s">
        <v>3463</v>
      </c>
      <c r="O5278" s="33" t="s">
        <v>18465</v>
      </c>
      <c r="P5278" s="68">
        <v>4946</v>
      </c>
      <c r="Q5278" s="69" t="s">
        <v>18466</v>
      </c>
      <c r="R5278" s="33" t="s">
        <v>18467</v>
      </c>
      <c r="S5278" s="68">
        <v>22493</v>
      </c>
      <c r="T5278" s="69" t="s">
        <v>18468</v>
      </c>
      <c r="U5278" s="33" t="s">
        <v>5017</v>
      </c>
      <c r="V5278" s="33" t="s">
        <v>5017</v>
      </c>
      <c r="W5278" s="33" t="s">
        <v>5018</v>
      </c>
      <c r="X5278" s="33" t="s">
        <v>3463</v>
      </c>
    </row>
    <row r="5279" spans="14:24" x14ac:dyDescent="0.25">
      <c r="N5279" s="33" t="s">
        <v>3462</v>
      </c>
      <c r="O5279" s="33" t="s">
        <v>18469</v>
      </c>
      <c r="P5279" s="68">
        <v>4412</v>
      </c>
      <c r="Q5279" s="33" t="s">
        <v>18470</v>
      </c>
      <c r="R5279" s="33" t="s">
        <v>18471</v>
      </c>
      <c r="S5279" s="68">
        <v>55428</v>
      </c>
      <c r="T5279" s="69" t="s">
        <v>18472</v>
      </c>
      <c r="U5279" s="33" t="s">
        <v>5066</v>
      </c>
      <c r="V5279" s="33" t="s">
        <v>5067</v>
      </c>
      <c r="W5279" s="33" t="s">
        <v>18473</v>
      </c>
      <c r="X5279" s="33" t="s">
        <v>3462</v>
      </c>
    </row>
    <row r="5280" spans="14:24" x14ac:dyDescent="0.25">
      <c r="N5280" s="33" t="s">
        <v>3462</v>
      </c>
      <c r="O5280" s="33" t="s">
        <v>18469</v>
      </c>
      <c r="P5280" s="68">
        <v>4413</v>
      </c>
      <c r="Q5280" s="33" t="s">
        <v>18474</v>
      </c>
      <c r="R5280" s="33" t="s">
        <v>18475</v>
      </c>
      <c r="S5280" s="68">
        <v>55411</v>
      </c>
      <c r="T5280" s="69" t="s">
        <v>18476</v>
      </c>
      <c r="U5280" s="33" t="s">
        <v>5066</v>
      </c>
      <c r="V5280" s="33" t="s">
        <v>5067</v>
      </c>
      <c r="W5280" s="33" t="s">
        <v>18477</v>
      </c>
      <c r="X5280" s="33" t="s">
        <v>3462</v>
      </c>
    </row>
    <row r="5281" spans="14:24" x14ac:dyDescent="0.25">
      <c r="N5281" s="33" t="s">
        <v>3462</v>
      </c>
      <c r="O5281" s="33" t="s">
        <v>18469</v>
      </c>
      <c r="P5281" s="68">
        <v>5397</v>
      </c>
      <c r="Q5281" s="33" t="s">
        <v>18478</v>
      </c>
      <c r="R5281" s="33" t="s">
        <v>18479</v>
      </c>
      <c r="S5281" s="68">
        <v>55389</v>
      </c>
      <c r="T5281" s="69" t="s">
        <v>18480</v>
      </c>
      <c r="U5281" s="33" t="s">
        <v>5066</v>
      </c>
      <c r="V5281" s="33" t="s">
        <v>5067</v>
      </c>
      <c r="W5281" s="33" t="s">
        <v>18473</v>
      </c>
      <c r="X5281" s="33" t="s">
        <v>3462</v>
      </c>
    </row>
    <row r="5282" spans="14:24" x14ac:dyDescent="0.25">
      <c r="N5282" s="33" t="s">
        <v>3462</v>
      </c>
      <c r="O5282" s="33" t="s">
        <v>18469</v>
      </c>
      <c r="P5282" s="68">
        <v>5398</v>
      </c>
      <c r="Q5282" s="69" t="s">
        <v>18481</v>
      </c>
      <c r="R5282" s="33" t="s">
        <v>18482</v>
      </c>
      <c r="S5282" s="68">
        <v>55383</v>
      </c>
      <c r="T5282" s="69" t="s">
        <v>18483</v>
      </c>
      <c r="U5282" s="33" t="s">
        <v>5066</v>
      </c>
      <c r="V5282" s="33" t="s">
        <v>5067</v>
      </c>
      <c r="W5282" s="33" t="s">
        <v>18473</v>
      </c>
      <c r="X5282" s="33" t="s">
        <v>3462</v>
      </c>
    </row>
    <row r="5283" spans="14:24" x14ac:dyDescent="0.25">
      <c r="N5283" s="33" t="s">
        <v>3462</v>
      </c>
      <c r="O5283" s="33" t="s">
        <v>18469</v>
      </c>
      <c r="P5283" s="68">
        <v>5399</v>
      </c>
      <c r="Q5283" s="69" t="s">
        <v>18484</v>
      </c>
      <c r="R5283" s="33" t="s">
        <v>18485</v>
      </c>
      <c r="S5283" s="68">
        <v>55368</v>
      </c>
      <c r="T5283" s="69" t="s">
        <v>18486</v>
      </c>
      <c r="U5283" s="33" t="s">
        <v>5066</v>
      </c>
      <c r="V5283" s="33" t="s">
        <v>5067</v>
      </c>
      <c r="W5283" s="33" t="s">
        <v>18473</v>
      </c>
      <c r="X5283" s="33" t="s">
        <v>3462</v>
      </c>
    </row>
    <row r="5284" spans="14:24" x14ac:dyDescent="0.25">
      <c r="N5284" s="33" t="s">
        <v>3462</v>
      </c>
      <c r="O5284" s="33" t="s">
        <v>18469</v>
      </c>
      <c r="P5284" s="68">
        <v>6407</v>
      </c>
      <c r="Q5284" s="69" t="s">
        <v>18487</v>
      </c>
      <c r="R5284" s="33" t="s">
        <v>18488</v>
      </c>
      <c r="S5284" s="68">
        <v>19038</v>
      </c>
      <c r="T5284" s="33" t="s">
        <v>18489</v>
      </c>
      <c r="U5284" s="33" t="s">
        <v>5066</v>
      </c>
      <c r="V5284" s="33" t="s">
        <v>5067</v>
      </c>
      <c r="W5284" s="33" t="s">
        <v>18490</v>
      </c>
      <c r="X5284" s="33" t="s">
        <v>3462</v>
      </c>
    </row>
    <row r="5285" spans="14:24" x14ac:dyDescent="0.25">
      <c r="N5285" s="33" t="s">
        <v>3462</v>
      </c>
      <c r="O5285" s="33" t="s">
        <v>18469</v>
      </c>
      <c r="P5285" s="68">
        <v>6408</v>
      </c>
      <c r="Q5285" s="33" t="s">
        <v>18491</v>
      </c>
      <c r="R5285" s="33" t="s">
        <v>18492</v>
      </c>
      <c r="S5285" s="68">
        <v>19121</v>
      </c>
      <c r="T5285" s="33" t="s">
        <v>18493</v>
      </c>
      <c r="U5285" s="33" t="s">
        <v>5066</v>
      </c>
      <c r="V5285" s="33" t="s">
        <v>5067</v>
      </c>
      <c r="W5285" s="33" t="s">
        <v>18490</v>
      </c>
      <c r="X5285" s="33" t="s">
        <v>3462</v>
      </c>
    </row>
    <row r="5286" spans="14:24" x14ac:dyDescent="0.25">
      <c r="N5286" s="33" t="s">
        <v>3462</v>
      </c>
      <c r="O5286" s="33" t="s">
        <v>18469</v>
      </c>
      <c r="P5286" s="68">
        <v>7922</v>
      </c>
      <c r="Q5286" s="33" t="s">
        <v>18494</v>
      </c>
      <c r="R5286" s="33" t="s">
        <v>18495</v>
      </c>
      <c r="S5286" s="68">
        <v>55385</v>
      </c>
      <c r="T5286" s="69" t="s">
        <v>18496</v>
      </c>
      <c r="U5286" s="33" t="s">
        <v>5066</v>
      </c>
      <c r="V5286" s="33" t="s">
        <v>5067</v>
      </c>
      <c r="W5286" s="33" t="s">
        <v>18473</v>
      </c>
      <c r="X5286" s="33" t="s">
        <v>3462</v>
      </c>
    </row>
    <row r="5287" spans="14:24" x14ac:dyDescent="0.25">
      <c r="N5287" s="33" t="s">
        <v>3462</v>
      </c>
      <c r="O5287" s="33" t="s">
        <v>18469</v>
      </c>
      <c r="P5287" s="68">
        <v>7923</v>
      </c>
      <c r="Q5287" s="33" t="s">
        <v>18497</v>
      </c>
      <c r="R5287" s="33" t="s">
        <v>18498</v>
      </c>
      <c r="S5287" s="68">
        <v>55365</v>
      </c>
      <c r="T5287" s="69" t="s">
        <v>18499</v>
      </c>
      <c r="U5287" s="33" t="s">
        <v>5066</v>
      </c>
      <c r="V5287" s="33" t="s">
        <v>5067</v>
      </c>
      <c r="W5287" s="33" t="s">
        <v>18473</v>
      </c>
      <c r="X5287" s="33" t="s">
        <v>3462</v>
      </c>
    </row>
    <row r="5288" spans="14:24" x14ac:dyDescent="0.25">
      <c r="N5288" s="33" t="s">
        <v>3462</v>
      </c>
      <c r="O5288" s="33" t="s">
        <v>18469</v>
      </c>
      <c r="P5288" s="68">
        <v>7966</v>
      </c>
      <c r="Q5288" s="33" t="s">
        <v>18500</v>
      </c>
      <c r="R5288" s="33" t="s">
        <v>18501</v>
      </c>
      <c r="S5288" s="68">
        <v>55419</v>
      </c>
      <c r="T5288" s="69" t="s">
        <v>18502</v>
      </c>
      <c r="U5288" s="33" t="s">
        <v>5066</v>
      </c>
      <c r="V5288" s="33" t="s">
        <v>5067</v>
      </c>
      <c r="W5288" s="33" t="s">
        <v>18503</v>
      </c>
      <c r="X5288" s="33" t="s">
        <v>3462</v>
      </c>
    </row>
    <row r="5289" spans="14:24" x14ac:dyDescent="0.25">
      <c r="N5289" s="33" t="s">
        <v>3462</v>
      </c>
      <c r="O5289" s="33" t="s">
        <v>18469</v>
      </c>
      <c r="P5289" s="68">
        <v>7967</v>
      </c>
      <c r="Q5289" s="69" t="s">
        <v>18504</v>
      </c>
      <c r="R5289" s="33" t="s">
        <v>18505</v>
      </c>
      <c r="S5289" s="68">
        <v>55545</v>
      </c>
      <c r="T5289" s="69" t="s">
        <v>18506</v>
      </c>
      <c r="U5289" s="33" t="s">
        <v>5066</v>
      </c>
      <c r="V5289" s="33" t="s">
        <v>5067</v>
      </c>
      <c r="W5289" s="33" t="s">
        <v>18473</v>
      </c>
      <c r="X5289" s="33" t="s">
        <v>3462</v>
      </c>
    </row>
    <row r="5290" spans="14:24" x14ac:dyDescent="0.25">
      <c r="N5290" s="33" t="s">
        <v>3462</v>
      </c>
      <c r="O5290" s="33" t="s">
        <v>18469</v>
      </c>
      <c r="P5290" s="68">
        <v>7968</v>
      </c>
      <c r="Q5290" s="33" t="s">
        <v>18507</v>
      </c>
      <c r="R5290" s="33" t="s">
        <v>18508</v>
      </c>
      <c r="S5290" s="68">
        <v>55528</v>
      </c>
      <c r="T5290" s="69" t="s">
        <v>18509</v>
      </c>
      <c r="U5290" s="33" t="s">
        <v>5066</v>
      </c>
      <c r="V5290" s="33" t="s">
        <v>5067</v>
      </c>
      <c r="W5290" s="33" t="s">
        <v>18473</v>
      </c>
      <c r="X5290" s="33" t="s">
        <v>3462</v>
      </c>
    </row>
    <row r="5291" spans="14:24" x14ac:dyDescent="0.25">
      <c r="N5291" s="33" t="s">
        <v>3462</v>
      </c>
      <c r="O5291" s="33" t="s">
        <v>18469</v>
      </c>
      <c r="P5291" s="68">
        <v>8797</v>
      </c>
      <c r="Q5291" s="33" t="s">
        <v>18510</v>
      </c>
      <c r="R5291" s="33" t="s">
        <v>18511</v>
      </c>
      <c r="S5291" s="68">
        <v>55561</v>
      </c>
      <c r="T5291" s="69" t="s">
        <v>18512</v>
      </c>
      <c r="U5291" s="33" t="s">
        <v>5066</v>
      </c>
      <c r="V5291" s="33" t="s">
        <v>5067</v>
      </c>
      <c r="W5291" s="33" t="s">
        <v>18473</v>
      </c>
      <c r="X5291" s="33" t="s">
        <v>3462</v>
      </c>
    </row>
    <row r="5292" spans="14:24" x14ac:dyDescent="0.25">
      <c r="N5292" s="33" t="s">
        <v>3462</v>
      </c>
      <c r="O5292" s="33" t="s">
        <v>18513</v>
      </c>
      <c r="P5292" s="68">
        <v>8478</v>
      </c>
      <c r="Q5292" s="33" t="s">
        <v>18514</v>
      </c>
      <c r="R5292" s="33" t="s">
        <v>18515</v>
      </c>
      <c r="S5292" s="68">
        <v>59057</v>
      </c>
      <c r="T5292" s="33" t="s">
        <v>18516</v>
      </c>
      <c r="U5292" s="33" t="s">
        <v>5017</v>
      </c>
      <c r="V5292" s="33" t="s">
        <v>5017</v>
      </c>
      <c r="W5292" s="33" t="s">
        <v>5018</v>
      </c>
      <c r="X5292" s="33" t="s">
        <v>3462</v>
      </c>
    </row>
    <row r="5293" spans="14:24" x14ac:dyDescent="0.25">
      <c r="N5293" s="33" t="s">
        <v>3462</v>
      </c>
      <c r="O5293" s="33" t="s">
        <v>18513</v>
      </c>
      <c r="P5293" s="68">
        <v>8591</v>
      </c>
      <c r="Q5293" s="33" t="s">
        <v>18517</v>
      </c>
      <c r="R5293" s="33" t="s">
        <v>18518</v>
      </c>
      <c r="S5293" s="68">
        <v>60944</v>
      </c>
      <c r="T5293" s="33" t="s">
        <v>18519</v>
      </c>
      <c r="U5293" s="33" t="s">
        <v>5017</v>
      </c>
      <c r="V5293" s="33" t="s">
        <v>5017</v>
      </c>
      <c r="W5293" s="33" t="s">
        <v>5018</v>
      </c>
      <c r="X5293" s="33" t="s">
        <v>3462</v>
      </c>
    </row>
    <row r="5294" spans="14:24" x14ac:dyDescent="0.25">
      <c r="N5294" s="33" t="s">
        <v>3462</v>
      </c>
      <c r="O5294" s="33" t="s">
        <v>18520</v>
      </c>
      <c r="P5294" s="68">
        <v>8173</v>
      </c>
      <c r="Q5294" s="33" t="s">
        <v>18521</v>
      </c>
      <c r="R5294" s="33" t="s">
        <v>18522</v>
      </c>
      <c r="S5294" s="68">
        <v>39346</v>
      </c>
      <c r="T5294" s="33" t="s">
        <v>18523</v>
      </c>
      <c r="U5294" s="33" t="s">
        <v>5761</v>
      </c>
      <c r="V5294" s="33" t="s">
        <v>13640</v>
      </c>
      <c r="W5294" s="33" t="s">
        <v>18524</v>
      </c>
      <c r="X5294" s="33" t="s">
        <v>3462</v>
      </c>
    </row>
    <row r="5295" spans="14:24" x14ac:dyDescent="0.25">
      <c r="N5295" s="33" t="s">
        <v>3462</v>
      </c>
      <c r="O5295" s="33" t="s">
        <v>18520</v>
      </c>
      <c r="P5295" s="68">
        <v>8209</v>
      </c>
      <c r="Q5295" s="33" t="s">
        <v>18525</v>
      </c>
      <c r="R5295" s="33" t="s">
        <v>18526</v>
      </c>
      <c r="S5295" s="68">
        <v>39345</v>
      </c>
      <c r="T5295" s="69" t="s">
        <v>18527</v>
      </c>
      <c r="U5295" s="33" t="s">
        <v>5761</v>
      </c>
      <c r="V5295" s="33" t="s">
        <v>13640</v>
      </c>
      <c r="W5295" s="33" t="s">
        <v>18524</v>
      </c>
      <c r="X5295" s="33" t="s">
        <v>3462</v>
      </c>
    </row>
    <row r="5296" spans="14:24" x14ac:dyDescent="0.25">
      <c r="N5296" s="33" t="s">
        <v>3462</v>
      </c>
      <c r="O5296" s="33" t="s">
        <v>18528</v>
      </c>
      <c r="P5296" s="68">
        <v>8543</v>
      </c>
      <c r="Q5296" s="33" t="s">
        <v>18529</v>
      </c>
      <c r="R5296" s="33" t="s">
        <v>18530</v>
      </c>
      <c r="S5296" s="68">
        <v>44477</v>
      </c>
      <c r="T5296" s="33" t="s">
        <v>18531</v>
      </c>
      <c r="U5296" s="33" t="s">
        <v>4728</v>
      </c>
      <c r="V5296" s="33" t="s">
        <v>4729</v>
      </c>
      <c r="W5296" s="33" t="s">
        <v>18532</v>
      </c>
      <c r="X5296" s="33" t="s">
        <v>3462</v>
      </c>
    </row>
    <row r="5297" spans="14:24" x14ac:dyDescent="0.25">
      <c r="N5297" s="33" t="s">
        <v>3462</v>
      </c>
      <c r="O5297" s="33" t="s">
        <v>18533</v>
      </c>
      <c r="P5297" s="68">
        <v>3922</v>
      </c>
      <c r="Q5297" s="33" t="s">
        <v>18534</v>
      </c>
      <c r="R5297" s="33" t="s">
        <v>18535</v>
      </c>
      <c r="S5297" s="68">
        <v>7478</v>
      </c>
      <c r="T5297" s="33" t="s">
        <v>18536</v>
      </c>
      <c r="U5297" s="33" t="s">
        <v>4638</v>
      </c>
      <c r="V5297" s="33" t="s">
        <v>4639</v>
      </c>
      <c r="W5297" s="33" t="s">
        <v>18537</v>
      </c>
      <c r="X5297" s="33" t="s">
        <v>3462</v>
      </c>
    </row>
    <row r="5298" spans="14:24" x14ac:dyDescent="0.25">
      <c r="N5298" s="33" t="s">
        <v>3462</v>
      </c>
      <c r="O5298" s="33" t="s">
        <v>18538</v>
      </c>
      <c r="P5298" s="68">
        <v>3300</v>
      </c>
      <c r="Q5298" s="33" t="s">
        <v>18539</v>
      </c>
      <c r="R5298" s="33" t="s">
        <v>18540</v>
      </c>
      <c r="S5298" s="68">
        <v>23099</v>
      </c>
      <c r="T5298" s="69" t="s">
        <v>18541</v>
      </c>
      <c r="U5298" s="33" t="s">
        <v>5066</v>
      </c>
      <c r="V5298" s="33" t="s">
        <v>5067</v>
      </c>
      <c r="W5298" s="33" t="s">
        <v>18542</v>
      </c>
      <c r="X5298" s="33" t="s">
        <v>3462</v>
      </c>
    </row>
    <row r="5299" spans="14:24" x14ac:dyDescent="0.25">
      <c r="N5299" s="33" t="s">
        <v>3462</v>
      </c>
      <c r="O5299" s="33" t="s">
        <v>18538</v>
      </c>
      <c r="P5299" s="68">
        <v>3300</v>
      </c>
      <c r="Q5299" s="33" t="s">
        <v>18539</v>
      </c>
      <c r="R5299" s="33" t="s">
        <v>18543</v>
      </c>
      <c r="S5299" s="68">
        <v>60826</v>
      </c>
      <c r="T5299" s="69" t="s">
        <v>18544</v>
      </c>
      <c r="U5299" s="33" t="s">
        <v>5066</v>
      </c>
      <c r="V5299" s="33" t="s">
        <v>5067</v>
      </c>
      <c r="W5299" s="33" t="s">
        <v>18545</v>
      </c>
      <c r="X5299" s="33" t="s">
        <v>3462</v>
      </c>
    </row>
    <row r="5300" spans="14:24" x14ac:dyDescent="0.25">
      <c r="N5300" s="33" t="s">
        <v>3462</v>
      </c>
      <c r="O5300" s="33" t="s">
        <v>18538</v>
      </c>
      <c r="P5300" s="68">
        <v>5589</v>
      </c>
      <c r="Q5300" s="33" t="s">
        <v>18546</v>
      </c>
      <c r="R5300" s="33" t="s">
        <v>18547</v>
      </c>
      <c r="S5300" s="68">
        <v>50966</v>
      </c>
      <c r="T5300" s="69" t="s">
        <v>18548</v>
      </c>
      <c r="U5300" s="33" t="s">
        <v>5066</v>
      </c>
      <c r="V5300" s="33" t="s">
        <v>5067</v>
      </c>
      <c r="W5300" s="33" t="s">
        <v>18549</v>
      </c>
      <c r="X5300" s="33" t="s">
        <v>3462</v>
      </c>
    </row>
    <row r="5301" spans="14:24" x14ac:dyDescent="0.25">
      <c r="N5301" s="33" t="s">
        <v>3462</v>
      </c>
      <c r="O5301" s="33" t="s">
        <v>18538</v>
      </c>
      <c r="P5301" s="68">
        <v>5589</v>
      </c>
      <c r="Q5301" s="33" t="s">
        <v>18546</v>
      </c>
      <c r="R5301" s="33" t="s">
        <v>18550</v>
      </c>
      <c r="S5301" s="68">
        <v>60945</v>
      </c>
      <c r="T5301" s="69" t="s">
        <v>18551</v>
      </c>
      <c r="U5301" s="33" t="s">
        <v>5066</v>
      </c>
      <c r="V5301" s="33" t="s">
        <v>5067</v>
      </c>
      <c r="W5301" s="33" t="s">
        <v>18552</v>
      </c>
      <c r="X5301" s="33" t="s">
        <v>3462</v>
      </c>
    </row>
    <row r="5302" spans="14:24" x14ac:dyDescent="0.25">
      <c r="N5302" s="33" t="s">
        <v>3462</v>
      </c>
      <c r="O5302" s="33" t="s">
        <v>18538</v>
      </c>
      <c r="P5302" s="68">
        <v>8533</v>
      </c>
      <c r="Q5302" s="33" t="s">
        <v>18553</v>
      </c>
      <c r="R5302" s="33" t="s">
        <v>18554</v>
      </c>
      <c r="S5302" s="68">
        <v>44359</v>
      </c>
      <c r="T5302" s="33" t="s">
        <v>18555</v>
      </c>
      <c r="U5302" s="33" t="s">
        <v>4638</v>
      </c>
      <c r="V5302" s="33" t="s">
        <v>4639</v>
      </c>
      <c r="W5302" s="33" t="s">
        <v>18556</v>
      </c>
      <c r="X5302" s="33" t="s">
        <v>3462</v>
      </c>
    </row>
    <row r="5303" spans="14:24" x14ac:dyDescent="0.25">
      <c r="N5303" s="33" t="s">
        <v>3462</v>
      </c>
      <c r="O5303" s="33" t="s">
        <v>18557</v>
      </c>
      <c r="P5303" s="68">
        <v>3327</v>
      </c>
      <c r="Q5303" s="33" t="s">
        <v>18558</v>
      </c>
      <c r="R5303" s="33" t="s">
        <v>18559</v>
      </c>
      <c r="S5303" s="68">
        <v>19028</v>
      </c>
      <c r="T5303" s="69" t="s">
        <v>18560</v>
      </c>
      <c r="U5303" s="33" t="s">
        <v>5066</v>
      </c>
      <c r="V5303" s="33" t="s">
        <v>5067</v>
      </c>
      <c r="W5303" s="33" t="s">
        <v>18561</v>
      </c>
      <c r="X5303" s="33" t="s">
        <v>3462</v>
      </c>
    </row>
    <row r="5304" spans="14:24" x14ac:dyDescent="0.25">
      <c r="N5304" s="33" t="s">
        <v>3462</v>
      </c>
      <c r="O5304" s="33" t="s">
        <v>18557</v>
      </c>
      <c r="P5304" s="68">
        <v>3327</v>
      </c>
      <c r="Q5304" s="33" t="s">
        <v>18558</v>
      </c>
      <c r="R5304" s="33" t="s">
        <v>18562</v>
      </c>
      <c r="S5304" s="68">
        <v>6534</v>
      </c>
      <c r="T5304" s="33" t="s">
        <v>18563</v>
      </c>
      <c r="U5304" s="33" t="s">
        <v>5066</v>
      </c>
      <c r="V5304" s="33" t="s">
        <v>5067</v>
      </c>
      <c r="W5304" s="33" t="s">
        <v>18564</v>
      </c>
      <c r="X5304" s="33" t="s">
        <v>3462</v>
      </c>
    </row>
    <row r="5305" spans="14:24" x14ac:dyDescent="0.25">
      <c r="N5305" s="33" t="s">
        <v>3462</v>
      </c>
      <c r="O5305" s="33" t="s">
        <v>18565</v>
      </c>
      <c r="P5305" s="68">
        <v>3301</v>
      </c>
      <c r="Q5305" s="33" t="s">
        <v>18566</v>
      </c>
      <c r="R5305" s="33" t="s">
        <v>18567</v>
      </c>
      <c r="S5305" s="68">
        <v>6751</v>
      </c>
      <c r="T5305" s="69" t="s">
        <v>18568</v>
      </c>
      <c r="U5305" s="33" t="s">
        <v>5761</v>
      </c>
      <c r="V5305" s="33" t="s">
        <v>13640</v>
      </c>
      <c r="W5305" s="33" t="s">
        <v>18569</v>
      </c>
      <c r="X5305" s="33" t="s">
        <v>3462</v>
      </c>
    </row>
    <row r="5306" spans="14:24" x14ac:dyDescent="0.25">
      <c r="N5306" s="33" t="s">
        <v>3462</v>
      </c>
      <c r="O5306" s="33" t="s">
        <v>18570</v>
      </c>
      <c r="P5306" s="68">
        <v>7578</v>
      </c>
      <c r="Q5306" s="33" t="s">
        <v>18571</v>
      </c>
      <c r="R5306" s="33" t="s">
        <v>18572</v>
      </c>
      <c r="S5306" s="68">
        <v>47825</v>
      </c>
      <c r="T5306" s="69" t="s">
        <v>18573</v>
      </c>
      <c r="U5306" s="33" t="s">
        <v>4638</v>
      </c>
      <c r="V5306" s="33" t="s">
        <v>4639</v>
      </c>
      <c r="W5306" s="33" t="s">
        <v>18574</v>
      </c>
      <c r="X5306" s="33" t="s">
        <v>3462</v>
      </c>
    </row>
    <row r="5307" spans="14:24" x14ac:dyDescent="0.25">
      <c r="N5307" s="33" t="s">
        <v>3462</v>
      </c>
      <c r="O5307" s="33" t="s">
        <v>18570</v>
      </c>
      <c r="P5307" s="68">
        <v>7579</v>
      </c>
      <c r="Q5307" s="33" t="s">
        <v>18575</v>
      </c>
      <c r="R5307" s="33" t="s">
        <v>18576</v>
      </c>
      <c r="S5307" s="68">
        <v>47830</v>
      </c>
      <c r="T5307" s="69" t="s">
        <v>18577</v>
      </c>
      <c r="U5307" s="33" t="s">
        <v>4638</v>
      </c>
      <c r="V5307" s="33" t="s">
        <v>4639</v>
      </c>
      <c r="W5307" s="33" t="s">
        <v>18574</v>
      </c>
      <c r="X5307" s="33" t="s">
        <v>3462</v>
      </c>
    </row>
    <row r="5308" spans="14:24" x14ac:dyDescent="0.25">
      <c r="N5308" s="33" t="s">
        <v>3462</v>
      </c>
      <c r="O5308" s="33" t="s">
        <v>18570</v>
      </c>
      <c r="P5308" s="68">
        <v>7580</v>
      </c>
      <c r="Q5308" s="33" t="s">
        <v>18578</v>
      </c>
      <c r="R5308" s="33" t="s">
        <v>18579</v>
      </c>
      <c r="S5308" s="68">
        <v>47809</v>
      </c>
      <c r="T5308" s="69" t="s">
        <v>18580</v>
      </c>
      <c r="U5308" s="33" t="s">
        <v>4638</v>
      </c>
      <c r="V5308" s="33" t="s">
        <v>4639</v>
      </c>
      <c r="W5308" s="33" t="s">
        <v>18574</v>
      </c>
      <c r="X5308" s="33" t="s">
        <v>3462</v>
      </c>
    </row>
    <row r="5309" spans="14:24" x14ac:dyDescent="0.25">
      <c r="N5309" s="33" t="s">
        <v>3462</v>
      </c>
      <c r="O5309" s="33" t="s">
        <v>18570</v>
      </c>
      <c r="P5309" s="68">
        <v>7581</v>
      </c>
      <c r="Q5309" s="69" t="s">
        <v>18581</v>
      </c>
      <c r="R5309" s="33" t="s">
        <v>18582</v>
      </c>
      <c r="S5309" s="68">
        <v>47813</v>
      </c>
      <c r="T5309" s="69" t="s">
        <v>18583</v>
      </c>
      <c r="U5309" s="33" t="s">
        <v>4638</v>
      </c>
      <c r="V5309" s="33" t="s">
        <v>4639</v>
      </c>
      <c r="W5309" s="33" t="s">
        <v>18574</v>
      </c>
      <c r="X5309" s="33" t="s">
        <v>3462</v>
      </c>
    </row>
    <row r="5310" spans="14:24" x14ac:dyDescent="0.25">
      <c r="N5310" s="33" t="s">
        <v>3461</v>
      </c>
      <c r="O5310" s="33" t="s">
        <v>18584</v>
      </c>
      <c r="P5310" s="68">
        <v>2584</v>
      </c>
      <c r="Q5310" s="33" t="s">
        <v>18585</v>
      </c>
      <c r="R5310" s="33" t="s">
        <v>18586</v>
      </c>
      <c r="S5310" s="68">
        <v>21606</v>
      </c>
      <c r="T5310" s="33" t="s">
        <v>18587</v>
      </c>
      <c r="U5310" s="33" t="s">
        <v>3704</v>
      </c>
      <c r="V5310" s="33" t="s">
        <v>3704</v>
      </c>
      <c r="W5310" s="33" t="s">
        <v>3705</v>
      </c>
      <c r="X5310" s="33" t="s">
        <v>3461</v>
      </c>
    </row>
    <row r="5311" spans="14:24" x14ac:dyDescent="0.25">
      <c r="N5311" s="33" t="s">
        <v>3461</v>
      </c>
      <c r="O5311" s="33" t="s">
        <v>18584</v>
      </c>
      <c r="P5311" s="68">
        <v>2584</v>
      </c>
      <c r="Q5311" s="33" t="s">
        <v>18585</v>
      </c>
      <c r="R5311" s="33" t="s">
        <v>18588</v>
      </c>
      <c r="S5311" s="68">
        <v>38739</v>
      </c>
      <c r="T5311" s="69" t="s">
        <v>18589</v>
      </c>
      <c r="U5311" s="33" t="s">
        <v>3704</v>
      </c>
      <c r="V5311" s="33" t="s">
        <v>3704</v>
      </c>
      <c r="W5311" s="33" t="s">
        <v>18590</v>
      </c>
      <c r="X5311" s="33" t="s">
        <v>3461</v>
      </c>
    </row>
    <row r="5312" spans="14:24" x14ac:dyDescent="0.25">
      <c r="N5312" s="33" t="s">
        <v>3460</v>
      </c>
      <c r="O5312" s="33" t="s">
        <v>18591</v>
      </c>
      <c r="P5312" s="68">
        <v>2595</v>
      </c>
      <c r="Q5312" s="33" t="s">
        <v>18592</v>
      </c>
      <c r="R5312" s="33" t="s">
        <v>18593</v>
      </c>
      <c r="S5312" s="68">
        <v>53331</v>
      </c>
      <c r="T5312" s="69" t="s">
        <v>18594</v>
      </c>
      <c r="U5312" s="33" t="s">
        <v>4638</v>
      </c>
      <c r="V5312" s="33" t="s">
        <v>4639</v>
      </c>
      <c r="W5312" s="33" t="s">
        <v>18595</v>
      </c>
      <c r="X5312" s="33" t="s">
        <v>3460</v>
      </c>
    </row>
    <row r="5313" spans="14:24" x14ac:dyDescent="0.25">
      <c r="N5313" s="33" t="s">
        <v>3459</v>
      </c>
      <c r="O5313" s="33" t="s">
        <v>18596</v>
      </c>
      <c r="P5313" s="68">
        <v>2556</v>
      </c>
      <c r="Q5313" s="33" t="s">
        <v>18597</v>
      </c>
      <c r="R5313" s="33" t="s">
        <v>18598</v>
      </c>
      <c r="S5313" s="68">
        <v>7817</v>
      </c>
      <c r="T5313" s="69" t="s">
        <v>18599</v>
      </c>
      <c r="U5313" s="33" t="s">
        <v>5027</v>
      </c>
      <c r="V5313" s="33" t="s">
        <v>5027</v>
      </c>
      <c r="W5313" s="33" t="s">
        <v>18600</v>
      </c>
      <c r="X5313" s="33" t="s">
        <v>3459</v>
      </c>
    </row>
    <row r="5314" spans="14:24" x14ac:dyDescent="0.25">
      <c r="N5314" s="33" t="s">
        <v>3459</v>
      </c>
      <c r="O5314" s="33" t="s">
        <v>18596</v>
      </c>
      <c r="P5314" s="68">
        <v>4322</v>
      </c>
      <c r="Q5314" s="33" t="s">
        <v>18601</v>
      </c>
      <c r="R5314" s="33" t="s">
        <v>18602</v>
      </c>
      <c r="S5314" s="68">
        <v>8515</v>
      </c>
      <c r="T5314" s="69" t="s">
        <v>18603</v>
      </c>
      <c r="U5314" s="33" t="s">
        <v>5027</v>
      </c>
      <c r="V5314" s="33" t="s">
        <v>5027</v>
      </c>
      <c r="W5314" s="33" t="s">
        <v>18600</v>
      </c>
      <c r="X5314" s="33" t="s">
        <v>3459</v>
      </c>
    </row>
    <row r="5315" spans="14:24" x14ac:dyDescent="0.25">
      <c r="N5315" s="33" t="s">
        <v>3459</v>
      </c>
      <c r="O5315" s="33" t="s">
        <v>18596</v>
      </c>
      <c r="P5315" s="68">
        <v>6850</v>
      </c>
      <c r="Q5315" s="33" t="s">
        <v>18604</v>
      </c>
      <c r="R5315" s="33" t="s">
        <v>18605</v>
      </c>
      <c r="S5315" s="68">
        <v>24053</v>
      </c>
      <c r="T5315" s="69" t="s">
        <v>18606</v>
      </c>
      <c r="U5315" s="33" t="s">
        <v>4638</v>
      </c>
      <c r="V5315" s="33" t="s">
        <v>4639</v>
      </c>
      <c r="W5315" s="33" t="s">
        <v>18607</v>
      </c>
      <c r="X5315" s="33" t="s">
        <v>3459</v>
      </c>
    </row>
    <row r="5316" spans="14:24" x14ac:dyDescent="0.25">
      <c r="N5316" s="33" t="s">
        <v>3459</v>
      </c>
      <c r="O5316" s="33" t="s">
        <v>18596</v>
      </c>
      <c r="P5316" s="68">
        <v>6850</v>
      </c>
      <c r="Q5316" s="33" t="s">
        <v>18604</v>
      </c>
      <c r="R5316" s="33" t="s">
        <v>18608</v>
      </c>
      <c r="S5316" s="68">
        <v>24054</v>
      </c>
      <c r="T5316" s="69" t="s">
        <v>18609</v>
      </c>
      <c r="U5316" s="33" t="s">
        <v>4638</v>
      </c>
      <c r="V5316" s="33" t="s">
        <v>4639</v>
      </c>
      <c r="W5316" s="33" t="s">
        <v>18607</v>
      </c>
      <c r="X5316" s="33" t="s">
        <v>3459</v>
      </c>
    </row>
    <row r="5317" spans="14:24" x14ac:dyDescent="0.25">
      <c r="N5317" s="33" t="s">
        <v>3459</v>
      </c>
      <c r="O5317" s="33" t="s">
        <v>18610</v>
      </c>
      <c r="P5317" s="68">
        <v>2557</v>
      </c>
      <c r="Q5317" s="33" t="s">
        <v>18611</v>
      </c>
      <c r="R5317" s="33" t="s">
        <v>18612</v>
      </c>
      <c r="S5317" s="68">
        <v>18678</v>
      </c>
      <c r="T5317" s="69" t="s">
        <v>18613</v>
      </c>
      <c r="U5317" s="33" t="s">
        <v>4638</v>
      </c>
      <c r="V5317" s="33" t="s">
        <v>4639</v>
      </c>
      <c r="W5317" s="33" t="s">
        <v>18614</v>
      </c>
      <c r="X5317" s="33" t="s">
        <v>3459</v>
      </c>
    </row>
    <row r="5318" spans="14:24" x14ac:dyDescent="0.25">
      <c r="N5318" s="33" t="s">
        <v>3459</v>
      </c>
      <c r="O5318" s="33" t="s">
        <v>18610</v>
      </c>
      <c r="P5318" s="68">
        <v>8806</v>
      </c>
      <c r="Q5318" s="33" t="s">
        <v>18615</v>
      </c>
      <c r="R5318" s="33" t="s">
        <v>18616</v>
      </c>
      <c r="S5318" s="68">
        <v>50478</v>
      </c>
      <c r="T5318" s="69" t="s">
        <v>18617</v>
      </c>
      <c r="U5318" s="33" t="s">
        <v>4644</v>
      </c>
      <c r="V5318" s="33" t="s">
        <v>4645</v>
      </c>
      <c r="W5318" s="33" t="s">
        <v>18618</v>
      </c>
      <c r="X5318" s="33" t="s">
        <v>3459</v>
      </c>
    </row>
    <row r="5319" spans="14:24" x14ac:dyDescent="0.25">
      <c r="N5319" s="33" t="s">
        <v>3459</v>
      </c>
      <c r="O5319" s="33" t="s">
        <v>18619</v>
      </c>
      <c r="P5319" s="68">
        <v>2551</v>
      </c>
      <c r="Q5319" s="33" t="s">
        <v>18620</v>
      </c>
      <c r="R5319" s="33" t="s">
        <v>18621</v>
      </c>
      <c r="S5319" s="68">
        <v>50498</v>
      </c>
      <c r="T5319" s="69" t="s">
        <v>18622</v>
      </c>
      <c r="U5319" s="33" t="s">
        <v>5017</v>
      </c>
      <c r="V5319" s="33" t="s">
        <v>5017</v>
      </c>
      <c r="W5319" s="33" t="s">
        <v>5018</v>
      </c>
      <c r="X5319" s="33" t="s">
        <v>3459</v>
      </c>
    </row>
    <row r="5320" spans="14:24" x14ac:dyDescent="0.25">
      <c r="N5320" s="33" t="s">
        <v>3459</v>
      </c>
      <c r="O5320" s="33" t="s">
        <v>18623</v>
      </c>
      <c r="P5320" s="68">
        <v>2550</v>
      </c>
      <c r="Q5320" s="69" t="s">
        <v>18624</v>
      </c>
      <c r="R5320" s="33" t="s">
        <v>18625</v>
      </c>
      <c r="S5320" s="68">
        <v>50582</v>
      </c>
      <c r="T5320" s="69" t="s">
        <v>18626</v>
      </c>
      <c r="U5320" s="33" t="s">
        <v>4638</v>
      </c>
      <c r="V5320" s="33" t="s">
        <v>4639</v>
      </c>
      <c r="W5320" s="33" t="s">
        <v>18627</v>
      </c>
      <c r="X5320" s="33" t="s">
        <v>3459</v>
      </c>
    </row>
    <row r="5321" spans="14:24" x14ac:dyDescent="0.25">
      <c r="N5321" s="33" t="s">
        <v>3459</v>
      </c>
      <c r="O5321" s="33" t="s">
        <v>18623</v>
      </c>
      <c r="P5321" s="68">
        <v>2559</v>
      </c>
      <c r="Q5321" s="33" t="s">
        <v>18628</v>
      </c>
      <c r="R5321" s="33" t="s">
        <v>18629</v>
      </c>
      <c r="S5321" s="68">
        <v>50578</v>
      </c>
      <c r="T5321" s="69" t="s">
        <v>18630</v>
      </c>
      <c r="U5321" s="33" t="s">
        <v>4638</v>
      </c>
      <c r="V5321" s="33" t="s">
        <v>4639</v>
      </c>
      <c r="W5321" s="33" t="s">
        <v>18614</v>
      </c>
      <c r="X5321" s="33" t="s">
        <v>3459</v>
      </c>
    </row>
    <row r="5322" spans="14:24" x14ac:dyDescent="0.25">
      <c r="N5322" s="33" t="s">
        <v>3459</v>
      </c>
      <c r="O5322" s="33" t="s">
        <v>18623</v>
      </c>
      <c r="P5322" s="68">
        <v>8807</v>
      </c>
      <c r="Q5322" s="33" t="s">
        <v>18631</v>
      </c>
      <c r="R5322" s="33" t="s">
        <v>18632</v>
      </c>
      <c r="S5322" s="68">
        <v>50481</v>
      </c>
      <c r="T5322" s="69" t="s">
        <v>18633</v>
      </c>
      <c r="U5322" s="33" t="s">
        <v>4644</v>
      </c>
      <c r="V5322" s="33" t="s">
        <v>4645</v>
      </c>
      <c r="W5322" s="33" t="s">
        <v>18618</v>
      </c>
      <c r="X5322" s="33" t="s">
        <v>3459</v>
      </c>
    </row>
    <row r="5323" spans="14:24" x14ac:dyDescent="0.25">
      <c r="N5323" s="33" t="s">
        <v>3459</v>
      </c>
      <c r="O5323" s="33" t="s">
        <v>18634</v>
      </c>
      <c r="P5323" s="68">
        <v>5739</v>
      </c>
      <c r="Q5323" s="33" t="s">
        <v>18635</v>
      </c>
      <c r="R5323" s="33" t="s">
        <v>18636</v>
      </c>
      <c r="S5323" s="68">
        <v>58227</v>
      </c>
      <c r="T5323" s="69" t="s">
        <v>18637</v>
      </c>
      <c r="U5323" s="33" t="s">
        <v>4638</v>
      </c>
      <c r="V5323" s="33" t="s">
        <v>4639</v>
      </c>
      <c r="W5323" s="33" t="s">
        <v>18638</v>
      </c>
      <c r="X5323" s="33" t="s">
        <v>3459</v>
      </c>
    </row>
    <row r="5324" spans="14:24" x14ac:dyDescent="0.25">
      <c r="N5324" s="33" t="s">
        <v>3459</v>
      </c>
      <c r="O5324" s="33" t="s">
        <v>18634</v>
      </c>
      <c r="P5324" s="68">
        <v>5808</v>
      </c>
      <c r="Q5324" s="33" t="s">
        <v>18639</v>
      </c>
      <c r="R5324" s="33" t="s">
        <v>18640</v>
      </c>
      <c r="S5324" s="68">
        <v>58253</v>
      </c>
      <c r="T5324" s="69" t="s">
        <v>18641</v>
      </c>
      <c r="U5324" s="33" t="s">
        <v>4644</v>
      </c>
      <c r="V5324" s="33" t="s">
        <v>4645</v>
      </c>
      <c r="W5324" s="33" t="s">
        <v>18642</v>
      </c>
      <c r="X5324" s="33" t="s">
        <v>3459</v>
      </c>
    </row>
    <row r="5325" spans="14:24" x14ac:dyDescent="0.25">
      <c r="N5325" s="33" t="s">
        <v>3458</v>
      </c>
      <c r="O5325" s="33" t="s">
        <v>18643</v>
      </c>
      <c r="P5325" s="68">
        <v>4415</v>
      </c>
      <c r="Q5325" s="33" t="s">
        <v>18644</v>
      </c>
      <c r="R5325" s="33" t="s">
        <v>18645</v>
      </c>
      <c r="S5325" s="68">
        <v>50513</v>
      </c>
      <c r="T5325" s="69" t="s">
        <v>18646</v>
      </c>
      <c r="U5325" s="33" t="s">
        <v>5027</v>
      </c>
      <c r="V5325" s="33" t="s">
        <v>5027</v>
      </c>
      <c r="W5325" s="33" t="s">
        <v>18647</v>
      </c>
      <c r="X5325" s="33" t="s">
        <v>3458</v>
      </c>
    </row>
    <row r="5326" spans="14:24" x14ac:dyDescent="0.25">
      <c r="N5326" s="33" t="s">
        <v>3458</v>
      </c>
      <c r="O5326" s="33" t="s">
        <v>18643</v>
      </c>
      <c r="P5326" s="68">
        <v>6177</v>
      </c>
      <c r="Q5326" s="33" t="s">
        <v>18648</v>
      </c>
      <c r="R5326" s="33" t="s">
        <v>18649</v>
      </c>
      <c r="S5326" s="68">
        <v>50464</v>
      </c>
      <c r="T5326" s="69" t="s">
        <v>18650</v>
      </c>
      <c r="U5326" s="33" t="s">
        <v>4638</v>
      </c>
      <c r="V5326" s="33" t="s">
        <v>4639</v>
      </c>
      <c r="W5326" s="33" t="s">
        <v>18651</v>
      </c>
      <c r="X5326" s="33" t="s">
        <v>3458</v>
      </c>
    </row>
    <row r="5327" spans="14:24" x14ac:dyDescent="0.25">
      <c r="N5327" s="33" t="s">
        <v>3458</v>
      </c>
      <c r="O5327" s="33" t="s">
        <v>18643</v>
      </c>
      <c r="P5327" s="68">
        <v>8540</v>
      </c>
      <c r="Q5327" s="33" t="s">
        <v>18652</v>
      </c>
      <c r="R5327" s="33" t="s">
        <v>18653</v>
      </c>
      <c r="S5327" s="68">
        <v>50514</v>
      </c>
      <c r="T5327" s="69" t="s">
        <v>18654</v>
      </c>
      <c r="U5327" s="33" t="s">
        <v>4644</v>
      </c>
      <c r="V5327" s="33" t="s">
        <v>4645</v>
      </c>
      <c r="W5327" s="33" t="s">
        <v>18655</v>
      </c>
      <c r="X5327" s="33" t="s">
        <v>3458</v>
      </c>
    </row>
    <row r="5328" spans="14:24" x14ac:dyDescent="0.25">
      <c r="N5328" s="33" t="s">
        <v>3458</v>
      </c>
      <c r="O5328" s="33" t="s">
        <v>18643</v>
      </c>
      <c r="P5328" s="68">
        <v>8545</v>
      </c>
      <c r="Q5328" s="33" t="s">
        <v>18656</v>
      </c>
      <c r="R5328" s="33" t="s">
        <v>18657</v>
      </c>
      <c r="S5328" s="68">
        <v>50510</v>
      </c>
      <c r="T5328" s="69" t="s">
        <v>18658</v>
      </c>
      <c r="U5328" s="33" t="s">
        <v>4644</v>
      </c>
      <c r="V5328" s="33" t="s">
        <v>4645</v>
      </c>
      <c r="W5328" s="33" t="s">
        <v>18659</v>
      </c>
      <c r="X5328" s="33" t="s">
        <v>3458</v>
      </c>
    </row>
    <row r="5329" spans="14:24" x14ac:dyDescent="0.25">
      <c r="N5329" s="33" t="s">
        <v>3458</v>
      </c>
      <c r="O5329" s="33" t="s">
        <v>18660</v>
      </c>
      <c r="P5329" s="68">
        <v>5096</v>
      </c>
      <c r="Q5329" s="33" t="s">
        <v>18661</v>
      </c>
      <c r="R5329" s="33" t="s">
        <v>18662</v>
      </c>
      <c r="S5329" s="68">
        <v>19995</v>
      </c>
      <c r="T5329" s="33" t="s">
        <v>18663</v>
      </c>
      <c r="U5329" s="33" t="s">
        <v>4638</v>
      </c>
      <c r="V5329" s="33" t="s">
        <v>4639</v>
      </c>
      <c r="W5329" s="33" t="s">
        <v>18664</v>
      </c>
      <c r="X5329" s="33" t="s">
        <v>3458</v>
      </c>
    </row>
    <row r="5330" spans="14:24" x14ac:dyDescent="0.25">
      <c r="N5330" s="33" t="s">
        <v>3458</v>
      </c>
      <c r="O5330" s="33" t="s">
        <v>18660</v>
      </c>
      <c r="P5330" s="68">
        <v>6923</v>
      </c>
      <c r="Q5330" s="33" t="s">
        <v>18665</v>
      </c>
      <c r="R5330" s="33" t="s">
        <v>18666</v>
      </c>
      <c r="S5330" s="68">
        <v>26226</v>
      </c>
      <c r="T5330" s="69" t="s">
        <v>18667</v>
      </c>
      <c r="U5330" s="33" t="s">
        <v>4644</v>
      </c>
      <c r="V5330" s="33" t="s">
        <v>4645</v>
      </c>
      <c r="W5330" s="33" t="s">
        <v>18668</v>
      </c>
      <c r="X5330" s="33" t="s">
        <v>3458</v>
      </c>
    </row>
    <row r="5331" spans="14:24" x14ac:dyDescent="0.25">
      <c r="N5331" s="33" t="s">
        <v>3458</v>
      </c>
      <c r="O5331" s="33" t="s">
        <v>18669</v>
      </c>
      <c r="P5331" s="68">
        <v>4307</v>
      </c>
      <c r="Q5331" s="33" t="s">
        <v>18670</v>
      </c>
      <c r="R5331" s="33" t="s">
        <v>18671</v>
      </c>
      <c r="S5331" s="68">
        <v>20046</v>
      </c>
      <c r="T5331" s="33" t="s">
        <v>18672</v>
      </c>
      <c r="U5331" s="33" t="s">
        <v>4638</v>
      </c>
      <c r="V5331" s="33" t="s">
        <v>4639</v>
      </c>
      <c r="W5331" s="33" t="s">
        <v>18673</v>
      </c>
      <c r="X5331" s="33" t="s">
        <v>3458</v>
      </c>
    </row>
    <row r="5332" spans="14:24" x14ac:dyDescent="0.25">
      <c r="N5332" s="33" t="s">
        <v>3458</v>
      </c>
      <c r="O5332" s="33" t="s">
        <v>18669</v>
      </c>
      <c r="P5332" s="68">
        <v>6922</v>
      </c>
      <c r="Q5332" s="33" t="s">
        <v>18674</v>
      </c>
      <c r="R5332" s="33" t="s">
        <v>18675</v>
      </c>
      <c r="S5332" s="68">
        <v>26221</v>
      </c>
      <c r="T5332" s="33" t="s">
        <v>18676</v>
      </c>
      <c r="U5332" s="33" t="s">
        <v>4644</v>
      </c>
      <c r="V5332" s="33" t="s">
        <v>4645</v>
      </c>
      <c r="W5332" s="33" t="s">
        <v>18677</v>
      </c>
      <c r="X5332" s="33" t="s">
        <v>3458</v>
      </c>
    </row>
    <row r="5333" spans="14:24" x14ac:dyDescent="0.25">
      <c r="N5333" s="33" t="s">
        <v>3458</v>
      </c>
      <c r="O5333" s="33" t="s">
        <v>18669</v>
      </c>
      <c r="P5333" s="68">
        <v>8801</v>
      </c>
      <c r="Q5333" s="33" t="s">
        <v>18678</v>
      </c>
      <c r="R5333" s="33" t="s">
        <v>18679</v>
      </c>
      <c r="S5333" s="68">
        <v>44512</v>
      </c>
      <c r="T5333" s="33" t="s">
        <v>18680</v>
      </c>
      <c r="U5333" s="33" t="s">
        <v>4728</v>
      </c>
      <c r="V5333" s="33" t="s">
        <v>4741</v>
      </c>
      <c r="W5333" s="33" t="s">
        <v>18681</v>
      </c>
      <c r="X5333" s="33" t="s">
        <v>3458</v>
      </c>
    </row>
    <row r="5334" spans="14:24" x14ac:dyDescent="0.25">
      <c r="N5334" s="33" t="s">
        <v>3458</v>
      </c>
      <c r="O5334" s="33" t="s">
        <v>18669</v>
      </c>
      <c r="P5334" s="68">
        <v>8802</v>
      </c>
      <c r="Q5334" s="33" t="s">
        <v>18682</v>
      </c>
      <c r="R5334" s="33" t="s">
        <v>18683</v>
      </c>
      <c r="S5334" s="68">
        <v>44670</v>
      </c>
      <c r="T5334" s="33" t="s">
        <v>18680</v>
      </c>
      <c r="U5334" s="33" t="s">
        <v>4644</v>
      </c>
      <c r="V5334" s="33" t="s">
        <v>4645</v>
      </c>
      <c r="W5334" s="33" t="s">
        <v>18684</v>
      </c>
      <c r="X5334" s="33" t="s">
        <v>3458</v>
      </c>
    </row>
    <row r="5335" spans="14:24" x14ac:dyDescent="0.25">
      <c r="N5335" s="33" t="s">
        <v>3457</v>
      </c>
      <c r="O5335" s="33" t="s">
        <v>18685</v>
      </c>
      <c r="P5335" s="68">
        <v>-1</v>
      </c>
      <c r="Q5335" s="33" t="s">
        <v>18686</v>
      </c>
      <c r="R5335" s="33" t="s">
        <v>18687</v>
      </c>
      <c r="S5335" s="68">
        <v>54943</v>
      </c>
      <c r="T5335" s="69" t="s">
        <v>18688</v>
      </c>
      <c r="U5335" s="33" t="s">
        <v>4713</v>
      </c>
      <c r="V5335" s="33" t="s">
        <v>4713</v>
      </c>
      <c r="W5335" s="33" t="s">
        <v>18689</v>
      </c>
      <c r="X5335" s="33" t="s">
        <v>3457</v>
      </c>
    </row>
    <row r="5336" spans="14:24" x14ac:dyDescent="0.25">
      <c r="N5336" s="33" t="s">
        <v>3457</v>
      </c>
      <c r="O5336" s="33" t="s">
        <v>18685</v>
      </c>
      <c r="P5336" s="68">
        <v>-1</v>
      </c>
      <c r="Q5336" s="33" t="s">
        <v>18686</v>
      </c>
      <c r="R5336" s="33" t="s">
        <v>18690</v>
      </c>
      <c r="S5336" s="68">
        <v>31102</v>
      </c>
      <c r="T5336" s="69" t="s">
        <v>18691</v>
      </c>
      <c r="U5336" s="33" t="s">
        <v>5066</v>
      </c>
      <c r="V5336" s="33" t="s">
        <v>5066</v>
      </c>
      <c r="W5336" s="33" t="s">
        <v>14351</v>
      </c>
      <c r="X5336" s="33" t="s">
        <v>3457</v>
      </c>
    </row>
    <row r="5337" spans="14:24" x14ac:dyDescent="0.25">
      <c r="N5337" s="33" t="s">
        <v>3457</v>
      </c>
      <c r="O5337" s="33" t="s">
        <v>18685</v>
      </c>
      <c r="P5337" s="68">
        <v>-1</v>
      </c>
      <c r="Q5337" s="33" t="s">
        <v>18686</v>
      </c>
      <c r="R5337" s="33" t="s">
        <v>18692</v>
      </c>
      <c r="S5337" s="68">
        <v>31106</v>
      </c>
      <c r="T5337" s="69" t="s">
        <v>18693</v>
      </c>
      <c r="U5337" s="33" t="s">
        <v>5066</v>
      </c>
      <c r="V5337" s="33" t="s">
        <v>5066</v>
      </c>
      <c r="W5337" s="33" t="s">
        <v>14354</v>
      </c>
      <c r="X5337" s="33" t="s">
        <v>3457</v>
      </c>
    </row>
    <row r="5338" spans="14:24" x14ac:dyDescent="0.25">
      <c r="N5338" s="33" t="s">
        <v>3457</v>
      </c>
      <c r="O5338" s="33" t="s">
        <v>18685</v>
      </c>
      <c r="P5338" s="68">
        <v>-1</v>
      </c>
      <c r="Q5338" s="33" t="s">
        <v>18686</v>
      </c>
      <c r="R5338" s="33" t="s">
        <v>18694</v>
      </c>
      <c r="S5338" s="68">
        <v>54953</v>
      </c>
      <c r="T5338" s="69" t="s">
        <v>18695</v>
      </c>
      <c r="U5338" s="33" t="s">
        <v>5066</v>
      </c>
      <c r="V5338" s="33" t="s">
        <v>5066</v>
      </c>
      <c r="W5338" s="33" t="s">
        <v>14357</v>
      </c>
      <c r="X5338" s="33" t="s">
        <v>3457</v>
      </c>
    </row>
    <row r="5339" spans="14:24" x14ac:dyDescent="0.25">
      <c r="N5339" s="33" t="s">
        <v>3457</v>
      </c>
      <c r="O5339" s="33" t="s">
        <v>18685</v>
      </c>
      <c r="P5339" s="68">
        <v>-1</v>
      </c>
      <c r="Q5339" s="33" t="s">
        <v>18686</v>
      </c>
      <c r="R5339" s="33" t="s">
        <v>18696</v>
      </c>
      <c r="S5339" s="68">
        <v>52380</v>
      </c>
      <c r="T5339" s="33" t="s">
        <v>18697</v>
      </c>
      <c r="U5339" s="33" t="s">
        <v>4638</v>
      </c>
      <c r="V5339" s="33" t="s">
        <v>4639</v>
      </c>
      <c r="W5339" s="33" t="s">
        <v>18698</v>
      </c>
      <c r="X5339" s="33" t="s">
        <v>3457</v>
      </c>
    </row>
    <row r="5340" spans="14:24" x14ac:dyDescent="0.25">
      <c r="N5340" s="33" t="s">
        <v>3457</v>
      </c>
      <c r="O5340" s="33" t="s">
        <v>18685</v>
      </c>
      <c r="P5340" s="68">
        <v>-1</v>
      </c>
      <c r="Q5340" s="33" t="s">
        <v>18686</v>
      </c>
      <c r="R5340" s="33" t="s">
        <v>18699</v>
      </c>
      <c r="S5340" s="68">
        <v>58773</v>
      </c>
      <c r="T5340" s="69" t="s">
        <v>18700</v>
      </c>
      <c r="U5340" s="33" t="s">
        <v>4713</v>
      </c>
      <c r="V5340" s="33" t="s">
        <v>4713</v>
      </c>
      <c r="W5340" s="33" t="s">
        <v>4714</v>
      </c>
      <c r="X5340" s="33" t="s">
        <v>3457</v>
      </c>
    </row>
    <row r="5341" spans="14:24" x14ac:dyDescent="0.25">
      <c r="N5341" s="33" t="s">
        <v>3457</v>
      </c>
      <c r="O5341" s="33" t="s">
        <v>18685</v>
      </c>
      <c r="P5341" s="68">
        <v>-1</v>
      </c>
      <c r="Q5341" s="33" t="s">
        <v>18686</v>
      </c>
      <c r="R5341" s="33" t="s">
        <v>18701</v>
      </c>
      <c r="S5341" s="68">
        <v>59055</v>
      </c>
      <c r="T5341" s="69" t="s">
        <v>18702</v>
      </c>
      <c r="U5341" s="33" t="s">
        <v>4638</v>
      </c>
      <c r="V5341" s="33" t="s">
        <v>4639</v>
      </c>
      <c r="W5341" s="33" t="s">
        <v>18703</v>
      </c>
      <c r="X5341" s="33" t="s">
        <v>3457</v>
      </c>
    </row>
    <row r="5342" spans="14:24" x14ac:dyDescent="0.25">
      <c r="N5342" s="33" t="s">
        <v>3457</v>
      </c>
      <c r="O5342" s="33" t="s">
        <v>18685</v>
      </c>
      <c r="P5342" s="68">
        <v>-1</v>
      </c>
      <c r="Q5342" s="33" t="s">
        <v>18686</v>
      </c>
      <c r="R5342" s="33" t="s">
        <v>18704</v>
      </c>
      <c r="S5342" s="68">
        <v>59102</v>
      </c>
      <c r="T5342" s="69" t="s">
        <v>18705</v>
      </c>
      <c r="U5342" s="33" t="s">
        <v>5017</v>
      </c>
      <c r="V5342" s="33" t="s">
        <v>5017</v>
      </c>
      <c r="W5342" s="33" t="s">
        <v>5018</v>
      </c>
      <c r="X5342" s="33" t="s">
        <v>3457</v>
      </c>
    </row>
    <row r="5343" spans="14:24" x14ac:dyDescent="0.25">
      <c r="N5343" s="33" t="s">
        <v>3457</v>
      </c>
      <c r="O5343" s="33" t="s">
        <v>18685</v>
      </c>
      <c r="P5343" s="68">
        <v>-1</v>
      </c>
      <c r="Q5343" s="33" t="s">
        <v>18686</v>
      </c>
      <c r="R5343" s="33" t="s">
        <v>18706</v>
      </c>
      <c r="S5343" s="68">
        <v>60652</v>
      </c>
      <c r="T5343" s="69" t="s">
        <v>18707</v>
      </c>
      <c r="U5343" s="33" t="s">
        <v>4638</v>
      </c>
      <c r="V5343" s="33" t="s">
        <v>6284</v>
      </c>
      <c r="W5343" s="33" t="s">
        <v>18708</v>
      </c>
      <c r="X5343" s="33" t="s">
        <v>3457</v>
      </c>
    </row>
    <row r="5344" spans="14:24" x14ac:dyDescent="0.25">
      <c r="N5344" s="33" t="s">
        <v>3457</v>
      </c>
      <c r="O5344" s="33" t="s">
        <v>18685</v>
      </c>
      <c r="P5344" s="68">
        <v>-1</v>
      </c>
      <c r="Q5344" s="33" t="s">
        <v>18686</v>
      </c>
      <c r="R5344" s="33" t="s">
        <v>18709</v>
      </c>
      <c r="S5344" s="68">
        <v>60751</v>
      </c>
      <c r="T5344" s="69" t="s">
        <v>18710</v>
      </c>
      <c r="U5344" s="33" t="s">
        <v>5017</v>
      </c>
      <c r="V5344" s="33" t="s">
        <v>5017</v>
      </c>
      <c r="W5344" s="33" t="s">
        <v>5018</v>
      </c>
      <c r="X5344" s="33" t="s">
        <v>3457</v>
      </c>
    </row>
    <row r="5345" spans="14:24" x14ac:dyDescent="0.25">
      <c r="N5345" s="33" t="s">
        <v>3457</v>
      </c>
      <c r="O5345" s="33" t="s">
        <v>18685</v>
      </c>
      <c r="P5345" s="68">
        <v>-1</v>
      </c>
      <c r="Q5345" s="33" t="s">
        <v>18686</v>
      </c>
      <c r="R5345" s="33" t="s">
        <v>18711</v>
      </c>
      <c r="S5345" s="68">
        <v>61127</v>
      </c>
      <c r="T5345" s="69" t="s">
        <v>18712</v>
      </c>
      <c r="U5345" s="33" t="s">
        <v>4713</v>
      </c>
      <c r="V5345" s="33" t="s">
        <v>4713</v>
      </c>
      <c r="W5345" s="33" t="s">
        <v>4714</v>
      </c>
      <c r="X5345" s="33" t="s">
        <v>3457</v>
      </c>
    </row>
    <row r="5346" spans="14:24" x14ac:dyDescent="0.25">
      <c r="N5346" s="33" t="s">
        <v>3457</v>
      </c>
      <c r="O5346" s="33" t="s">
        <v>18685</v>
      </c>
      <c r="P5346" s="68">
        <v>-1</v>
      </c>
      <c r="Q5346" s="33" t="s">
        <v>18686</v>
      </c>
      <c r="R5346" s="33" t="s">
        <v>18713</v>
      </c>
      <c r="S5346" s="68">
        <v>61131</v>
      </c>
      <c r="T5346" s="69" t="s">
        <v>18714</v>
      </c>
      <c r="U5346" s="33" t="s">
        <v>4713</v>
      </c>
      <c r="V5346" s="33" t="s">
        <v>4713</v>
      </c>
      <c r="W5346" s="33" t="s">
        <v>4714</v>
      </c>
      <c r="X5346" s="33" t="s">
        <v>3457</v>
      </c>
    </row>
    <row r="5347" spans="14:24" x14ac:dyDescent="0.25">
      <c r="N5347" s="33" t="s">
        <v>3457</v>
      </c>
      <c r="O5347" s="33" t="s">
        <v>18685</v>
      </c>
      <c r="P5347" s="68">
        <v>-1</v>
      </c>
      <c r="Q5347" s="33" t="s">
        <v>18686</v>
      </c>
      <c r="R5347" s="33" t="s">
        <v>18715</v>
      </c>
      <c r="S5347" s="68">
        <v>61357</v>
      </c>
      <c r="T5347" s="69" t="s">
        <v>18716</v>
      </c>
      <c r="U5347" s="33" t="s">
        <v>3704</v>
      </c>
      <c r="V5347" s="33" t="s">
        <v>3704</v>
      </c>
      <c r="W5347" s="33" t="s">
        <v>18717</v>
      </c>
      <c r="X5347" s="33" t="s">
        <v>3457</v>
      </c>
    </row>
    <row r="5348" spans="14:24" x14ac:dyDescent="0.25">
      <c r="N5348" s="33" t="s">
        <v>3457</v>
      </c>
      <c r="O5348" s="33" t="s">
        <v>18685</v>
      </c>
      <c r="P5348" s="68">
        <v>-1</v>
      </c>
      <c r="Q5348" s="33" t="s">
        <v>18686</v>
      </c>
      <c r="R5348" s="33" t="s">
        <v>18718</v>
      </c>
      <c r="S5348" s="68">
        <v>61358</v>
      </c>
      <c r="T5348" s="69" t="s">
        <v>18719</v>
      </c>
      <c r="U5348" s="33" t="s">
        <v>3704</v>
      </c>
      <c r="V5348" s="33" t="s">
        <v>3704</v>
      </c>
      <c r="W5348" s="33" t="s">
        <v>18720</v>
      </c>
      <c r="X5348" s="33" t="s">
        <v>3457</v>
      </c>
    </row>
    <row r="5349" spans="14:24" x14ac:dyDescent="0.25">
      <c r="N5349" s="33" t="s">
        <v>3456</v>
      </c>
      <c r="O5349" s="33" t="s">
        <v>18721</v>
      </c>
      <c r="P5349" s="68">
        <v>-2</v>
      </c>
      <c r="Q5349" s="33" t="s">
        <v>18722</v>
      </c>
      <c r="R5349" s="33" t="s">
        <v>18723</v>
      </c>
      <c r="S5349" s="68">
        <v>58126</v>
      </c>
      <c r="T5349" s="69" t="s">
        <v>18724</v>
      </c>
      <c r="U5349" s="33" t="s">
        <v>4728</v>
      </c>
      <c r="V5349" s="33" t="s">
        <v>6066</v>
      </c>
      <c r="W5349" s="33" t="s">
        <v>18725</v>
      </c>
      <c r="X5349" s="33" t="s">
        <v>3456</v>
      </c>
    </row>
    <row r="5350" spans="14:24" x14ac:dyDescent="0.25">
      <c r="N5350" s="33" t="s">
        <v>3456</v>
      </c>
      <c r="O5350" s="33" t="s">
        <v>18721</v>
      </c>
      <c r="P5350" s="68">
        <v>-2</v>
      </c>
      <c r="Q5350" s="33" t="s">
        <v>18722</v>
      </c>
      <c r="R5350" s="33" t="s">
        <v>18726</v>
      </c>
      <c r="S5350" s="68">
        <v>59185</v>
      </c>
      <c r="T5350" s="69" t="s">
        <v>18727</v>
      </c>
      <c r="U5350" s="33" t="s">
        <v>4638</v>
      </c>
      <c r="V5350" s="33" t="s">
        <v>4639</v>
      </c>
      <c r="W5350" s="33" t="s">
        <v>18728</v>
      </c>
      <c r="X5350" s="33" t="s">
        <v>3456</v>
      </c>
    </row>
    <row r="5351" spans="14:24" x14ac:dyDescent="0.25">
      <c r="N5351" s="70" t="s">
        <v>18729</v>
      </c>
      <c r="O5351" s="33" t="s">
        <v>18721</v>
      </c>
      <c r="P5351" s="68">
        <v>-2</v>
      </c>
      <c r="Q5351" s="33" t="s">
        <v>18722</v>
      </c>
      <c r="R5351" s="33" t="s">
        <v>1618</v>
      </c>
      <c r="S5351" s="68">
        <v>60381</v>
      </c>
      <c r="T5351" s="69" t="s">
        <v>18730</v>
      </c>
      <c r="U5351" s="33" t="s">
        <v>15135</v>
      </c>
      <c r="V5351" s="33" t="s">
        <v>15135</v>
      </c>
      <c r="W5351" s="69" t="s">
        <v>18731</v>
      </c>
      <c r="X5351" s="70" t="s">
        <v>18729</v>
      </c>
    </row>
    <row r="5352" spans="14:24" x14ac:dyDescent="0.25">
      <c r="N5352" s="70" t="s">
        <v>18729</v>
      </c>
      <c r="O5352" s="33" t="s">
        <v>18721</v>
      </c>
      <c r="P5352" s="68">
        <v>-2</v>
      </c>
      <c r="Q5352" s="33" t="s">
        <v>18722</v>
      </c>
      <c r="R5352" s="33" t="s">
        <v>1628</v>
      </c>
      <c r="S5352" s="68">
        <v>60388</v>
      </c>
      <c r="T5352" s="69" t="s">
        <v>18732</v>
      </c>
      <c r="U5352" s="33" t="s">
        <v>15135</v>
      </c>
      <c r="V5352" s="33" t="s">
        <v>15135</v>
      </c>
      <c r="W5352" s="69" t="s">
        <v>18731</v>
      </c>
      <c r="X5352" s="70" t="s">
        <v>18729</v>
      </c>
    </row>
    <row r="5353" spans="14:24" x14ac:dyDescent="0.25">
      <c r="N5353" s="70" t="s">
        <v>18729</v>
      </c>
      <c r="O5353" s="33" t="s">
        <v>18721</v>
      </c>
      <c r="P5353" s="68">
        <v>-2</v>
      </c>
      <c r="Q5353" s="33" t="s">
        <v>18722</v>
      </c>
      <c r="R5353" s="33" t="s">
        <v>1629</v>
      </c>
      <c r="S5353" s="68">
        <v>60395</v>
      </c>
      <c r="T5353" s="69" t="s">
        <v>18733</v>
      </c>
      <c r="U5353" s="33" t="s">
        <v>15135</v>
      </c>
      <c r="V5353" s="33" t="s">
        <v>15135</v>
      </c>
      <c r="W5353" s="69" t="s">
        <v>18731</v>
      </c>
      <c r="X5353" s="70" t="s">
        <v>18729</v>
      </c>
    </row>
    <row r="5354" spans="14:24" x14ac:dyDescent="0.25">
      <c r="N5354" s="33" t="s">
        <v>3456</v>
      </c>
      <c r="O5354" s="33" t="s">
        <v>18721</v>
      </c>
      <c r="P5354" s="68">
        <v>-2</v>
      </c>
      <c r="Q5354" s="33" t="s">
        <v>18722</v>
      </c>
      <c r="R5354" s="33" t="s">
        <v>18734</v>
      </c>
      <c r="S5354" s="68">
        <v>60566</v>
      </c>
      <c r="T5354" s="69" t="s">
        <v>18735</v>
      </c>
      <c r="U5354" s="33" t="s">
        <v>4728</v>
      </c>
      <c r="V5354" s="33" t="s">
        <v>4729</v>
      </c>
      <c r="W5354" s="33" t="s">
        <v>18736</v>
      </c>
      <c r="X5354" s="33" t="s">
        <v>3456</v>
      </c>
    </row>
    <row r="5355" spans="14:24" x14ac:dyDescent="0.25">
      <c r="N5355" s="33" t="s">
        <v>3456</v>
      </c>
      <c r="O5355" s="33" t="s">
        <v>18721</v>
      </c>
      <c r="P5355" s="68">
        <v>-2</v>
      </c>
      <c r="Q5355" s="33" t="s">
        <v>18722</v>
      </c>
      <c r="R5355" s="33" t="s">
        <v>18737</v>
      </c>
      <c r="S5355" s="68">
        <v>60568</v>
      </c>
      <c r="T5355" s="69" t="s">
        <v>18738</v>
      </c>
      <c r="U5355" s="33" t="s">
        <v>4728</v>
      </c>
      <c r="V5355" s="33" t="s">
        <v>4729</v>
      </c>
      <c r="W5355" s="33" t="s">
        <v>18736</v>
      </c>
      <c r="X5355" s="33" t="s">
        <v>3456</v>
      </c>
    </row>
    <row r="5356" spans="14:24" x14ac:dyDescent="0.25">
      <c r="N5356" s="33" t="s">
        <v>3456</v>
      </c>
      <c r="O5356" s="33" t="s">
        <v>18721</v>
      </c>
      <c r="P5356" s="68">
        <v>-2</v>
      </c>
      <c r="Q5356" s="33" t="s">
        <v>18722</v>
      </c>
      <c r="R5356" s="33" t="s">
        <v>18739</v>
      </c>
      <c r="S5356" s="68">
        <v>60605</v>
      </c>
      <c r="T5356" s="69" t="s">
        <v>18740</v>
      </c>
      <c r="U5356" s="33" t="s">
        <v>4728</v>
      </c>
      <c r="V5356" s="33" t="s">
        <v>4729</v>
      </c>
      <c r="W5356" s="33" t="s">
        <v>18736</v>
      </c>
      <c r="X5356" s="33" t="s">
        <v>3456</v>
      </c>
    </row>
    <row r="5357" spans="14:24" x14ac:dyDescent="0.25">
      <c r="N5357" s="33" t="s">
        <v>3456</v>
      </c>
      <c r="O5357" s="33" t="s">
        <v>18721</v>
      </c>
      <c r="P5357" s="68">
        <v>-2</v>
      </c>
      <c r="Q5357" s="33" t="s">
        <v>18722</v>
      </c>
      <c r="R5357" s="33" t="s">
        <v>18741</v>
      </c>
      <c r="S5357" s="68">
        <v>60622</v>
      </c>
      <c r="T5357" s="69" t="s">
        <v>18742</v>
      </c>
      <c r="U5357" s="33" t="s">
        <v>7476</v>
      </c>
      <c r="V5357" s="33" t="s">
        <v>7477</v>
      </c>
      <c r="W5357" s="33" t="s">
        <v>18743</v>
      </c>
      <c r="X5357" s="33" t="s">
        <v>3456</v>
      </c>
    </row>
    <row r="5358" spans="14:24" x14ac:dyDescent="0.25">
      <c r="N5358" s="33" t="s">
        <v>3456</v>
      </c>
      <c r="O5358" s="33" t="s">
        <v>18721</v>
      </c>
      <c r="P5358" s="68">
        <v>-2</v>
      </c>
      <c r="Q5358" s="33" t="s">
        <v>18722</v>
      </c>
      <c r="R5358" s="33" t="s">
        <v>18744</v>
      </c>
      <c r="S5358" s="68">
        <v>61134</v>
      </c>
      <c r="T5358" s="69" t="s">
        <v>18745</v>
      </c>
      <c r="U5358" s="33" t="s">
        <v>12682</v>
      </c>
      <c r="V5358" s="33" t="s">
        <v>12682</v>
      </c>
      <c r="W5358" s="69" t="s">
        <v>18746</v>
      </c>
      <c r="X5358" s="33" t="s">
        <v>3456</v>
      </c>
    </row>
    <row r="5359" spans="14:24" x14ac:dyDescent="0.25">
      <c r="N5359" s="33" t="s">
        <v>3456</v>
      </c>
      <c r="O5359" s="33" t="s">
        <v>18721</v>
      </c>
      <c r="P5359" s="68">
        <v>-2</v>
      </c>
      <c r="Q5359" s="33" t="s">
        <v>18722</v>
      </c>
      <c r="R5359" s="33" t="s">
        <v>18747</v>
      </c>
      <c r="S5359" s="68">
        <v>61135</v>
      </c>
      <c r="T5359" s="33" t="s">
        <v>18748</v>
      </c>
      <c r="U5359" s="33" t="s">
        <v>18749</v>
      </c>
      <c r="V5359" s="33" t="s">
        <v>18749</v>
      </c>
      <c r="W5359" s="69" t="s">
        <v>18750</v>
      </c>
      <c r="X5359" s="33" t="s">
        <v>3456</v>
      </c>
    </row>
    <row r="5360" spans="14:24" x14ac:dyDescent="0.25">
      <c r="N5360" s="33" t="s">
        <v>3456</v>
      </c>
      <c r="O5360" s="33" t="s">
        <v>18721</v>
      </c>
      <c r="P5360" s="68">
        <v>-2</v>
      </c>
      <c r="Q5360" s="33" t="s">
        <v>18722</v>
      </c>
      <c r="R5360" s="33" t="s">
        <v>18751</v>
      </c>
      <c r="S5360" s="68">
        <v>61200</v>
      </c>
      <c r="T5360" s="69" t="s">
        <v>18752</v>
      </c>
      <c r="U5360" s="33" t="s">
        <v>4699</v>
      </c>
      <c r="V5360" s="33" t="s">
        <v>4699</v>
      </c>
      <c r="W5360" s="33" t="s">
        <v>18753</v>
      </c>
      <c r="X5360" s="33" t="s">
        <v>3456</v>
      </c>
    </row>
    <row r="5361" spans="14:24" x14ac:dyDescent="0.25">
      <c r="N5361" s="33" t="s">
        <v>3456</v>
      </c>
      <c r="O5361" s="33" t="s">
        <v>18721</v>
      </c>
      <c r="P5361" s="68">
        <v>-2</v>
      </c>
      <c r="Q5361" s="33" t="s">
        <v>18722</v>
      </c>
      <c r="R5361" s="33" t="s">
        <v>18754</v>
      </c>
      <c r="S5361" s="68">
        <v>61210</v>
      </c>
      <c r="T5361" s="69" t="s">
        <v>18755</v>
      </c>
      <c r="U5361" s="33" t="s">
        <v>12682</v>
      </c>
      <c r="V5361" s="33" t="s">
        <v>12682</v>
      </c>
      <c r="W5361" s="69" t="s">
        <v>18756</v>
      </c>
      <c r="X5361" s="33" t="s">
        <v>3456</v>
      </c>
    </row>
    <row r="5362" spans="14:24" x14ac:dyDescent="0.25">
      <c r="N5362" s="33" t="s">
        <v>3456</v>
      </c>
      <c r="O5362" s="33" t="s">
        <v>18721</v>
      </c>
      <c r="P5362" s="68">
        <v>-2</v>
      </c>
      <c r="Q5362" s="33" t="s">
        <v>18722</v>
      </c>
      <c r="R5362" s="33" t="s">
        <v>18757</v>
      </c>
      <c r="S5362" s="68">
        <v>61213</v>
      </c>
      <c r="T5362" s="69" t="s">
        <v>18758</v>
      </c>
      <c r="U5362" s="33" t="s">
        <v>12682</v>
      </c>
      <c r="V5362" s="33" t="s">
        <v>12682</v>
      </c>
      <c r="W5362" s="69" t="s">
        <v>18746</v>
      </c>
      <c r="X5362" s="33" t="s">
        <v>3456</v>
      </c>
    </row>
    <row r="5363" spans="14:24" x14ac:dyDescent="0.25">
      <c r="N5363" s="33" t="s">
        <v>3455</v>
      </c>
      <c r="O5363" s="33" t="s">
        <v>18759</v>
      </c>
      <c r="P5363" s="68">
        <v>4717</v>
      </c>
      <c r="Q5363" s="33" t="s">
        <v>18760</v>
      </c>
      <c r="R5363" s="33" t="s">
        <v>18761</v>
      </c>
      <c r="S5363" s="68">
        <v>41290</v>
      </c>
      <c r="T5363" s="69" t="s">
        <v>18762</v>
      </c>
      <c r="U5363" s="33" t="s">
        <v>5017</v>
      </c>
      <c r="V5363" s="33" t="s">
        <v>5017</v>
      </c>
      <c r="W5363" s="33" t="s">
        <v>5018</v>
      </c>
      <c r="X5363" s="33" t="s">
        <v>3455</v>
      </c>
    </row>
    <row r="5364" spans="14:24" x14ac:dyDescent="0.25">
      <c r="N5364" s="33" t="s">
        <v>3455</v>
      </c>
      <c r="O5364" s="33" t="s">
        <v>18763</v>
      </c>
      <c r="P5364" s="68">
        <v>4715</v>
      </c>
      <c r="Q5364" s="33" t="s">
        <v>18764</v>
      </c>
      <c r="R5364" s="33" t="s">
        <v>18765</v>
      </c>
      <c r="S5364" s="68">
        <v>29685</v>
      </c>
      <c r="T5364" s="69" t="s">
        <v>18766</v>
      </c>
      <c r="U5364" s="33" t="s">
        <v>5761</v>
      </c>
      <c r="V5364" s="33" t="s">
        <v>18767</v>
      </c>
      <c r="W5364" s="33" t="s">
        <v>18768</v>
      </c>
      <c r="X5364" s="33" t="s">
        <v>3455</v>
      </c>
    </row>
    <row r="5365" spans="14:24" x14ac:dyDescent="0.25">
      <c r="N5365" s="33" t="s">
        <v>3455</v>
      </c>
      <c r="O5365" s="33" t="s">
        <v>18763</v>
      </c>
      <c r="P5365" s="68">
        <v>6610</v>
      </c>
      <c r="Q5365" s="33" t="s">
        <v>18769</v>
      </c>
      <c r="R5365" s="33" t="s">
        <v>18770</v>
      </c>
      <c r="S5365" s="68">
        <v>59596</v>
      </c>
      <c r="T5365" s="33" t="s">
        <v>18771</v>
      </c>
      <c r="U5365" s="33" t="s">
        <v>4638</v>
      </c>
      <c r="V5365" s="33" t="s">
        <v>5811</v>
      </c>
      <c r="W5365" s="33" t="s">
        <v>18772</v>
      </c>
      <c r="X5365" s="33" t="s">
        <v>3455</v>
      </c>
    </row>
    <row r="5366" spans="14:24" x14ac:dyDescent="0.25">
      <c r="N5366" s="33" t="s">
        <v>3455</v>
      </c>
      <c r="O5366" s="33" t="s">
        <v>39</v>
      </c>
      <c r="P5366" s="68">
        <v>4702</v>
      </c>
      <c r="Q5366" s="33" t="s">
        <v>18773</v>
      </c>
      <c r="R5366" s="33" t="s">
        <v>18774</v>
      </c>
      <c r="S5366" s="68">
        <v>58951</v>
      </c>
      <c r="T5366" s="69" t="s">
        <v>18775</v>
      </c>
      <c r="U5366" s="33" t="s">
        <v>5017</v>
      </c>
      <c r="V5366" s="33" t="s">
        <v>5017</v>
      </c>
      <c r="W5366" s="33" t="s">
        <v>5018</v>
      </c>
      <c r="X5366" s="33" t="s">
        <v>3455</v>
      </c>
    </row>
    <row r="5367" spans="14:24" x14ac:dyDescent="0.25">
      <c r="N5367" s="70" t="s">
        <v>3455</v>
      </c>
      <c r="O5367" s="33" t="s">
        <v>39</v>
      </c>
      <c r="P5367" s="68">
        <v>5147</v>
      </c>
      <c r="Q5367" s="33" t="s">
        <v>18776</v>
      </c>
      <c r="R5367" s="33" t="s">
        <v>337</v>
      </c>
      <c r="S5367" s="68">
        <v>8318</v>
      </c>
      <c r="T5367" s="69" t="s">
        <v>18777</v>
      </c>
      <c r="U5367" s="33" t="s">
        <v>4699</v>
      </c>
      <c r="V5367" s="33" t="s">
        <v>4699</v>
      </c>
      <c r="W5367" s="33" t="s">
        <v>18778</v>
      </c>
      <c r="X5367" s="70" t="s">
        <v>3455</v>
      </c>
    </row>
    <row r="5368" spans="14:24" x14ac:dyDescent="0.25">
      <c r="N5368" s="33" t="s">
        <v>3455</v>
      </c>
      <c r="O5368" s="33" t="s">
        <v>39</v>
      </c>
      <c r="P5368" s="68">
        <v>6641</v>
      </c>
      <c r="Q5368" s="69" t="s">
        <v>18779</v>
      </c>
      <c r="R5368" s="33" t="s">
        <v>18780</v>
      </c>
      <c r="S5368" s="68">
        <v>22363</v>
      </c>
      <c r="T5368" s="69" t="s">
        <v>18781</v>
      </c>
      <c r="U5368" s="33" t="s">
        <v>5017</v>
      </c>
      <c r="V5368" s="33" t="s">
        <v>5017</v>
      </c>
      <c r="W5368" s="33" t="s">
        <v>5018</v>
      </c>
      <c r="X5368" s="33" t="s">
        <v>3455</v>
      </c>
    </row>
  </sheetData>
  <autoFilter ref="A1:A5368" xr:uid="{00000000-0009-0000-0000-000002000000}"/>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I1336"/>
  <sheetViews>
    <sheetView topLeftCell="A39" workbookViewId="0">
      <selection activeCell="F55" sqref="F55"/>
    </sheetView>
  </sheetViews>
  <sheetFormatPr defaultRowHeight="15" x14ac:dyDescent="0.25"/>
  <cols>
    <col min="2" max="2" width="18" bestFit="1" customWidth="1"/>
    <col min="6" max="6" width="46" bestFit="1" customWidth="1"/>
    <col min="7" max="7" width="31" customWidth="1"/>
  </cols>
  <sheetData>
    <row r="1" spans="1:9" ht="16.5" thickBot="1" x14ac:dyDescent="0.3">
      <c r="A1" s="44" t="s">
        <v>20446</v>
      </c>
      <c r="B1" s="44" t="s">
        <v>20445</v>
      </c>
      <c r="C1" s="44" t="s">
        <v>20444</v>
      </c>
      <c r="F1" s="43" t="s">
        <v>455</v>
      </c>
      <c r="G1" s="42" t="s">
        <v>3451</v>
      </c>
      <c r="H1" s="42" t="s">
        <v>3450</v>
      </c>
      <c r="I1" s="42" t="s">
        <v>3449</v>
      </c>
    </row>
    <row r="2" spans="1:9" x14ac:dyDescent="0.25">
      <c r="A2" s="34" t="s">
        <v>3022</v>
      </c>
      <c r="B2" s="34" t="s">
        <v>3448</v>
      </c>
      <c r="C2" s="34" t="s">
        <v>3383</v>
      </c>
      <c r="F2" s="41" t="s">
        <v>2011</v>
      </c>
      <c r="G2" s="40" t="s">
        <v>2174</v>
      </c>
      <c r="H2" s="40" t="s">
        <v>3268</v>
      </c>
      <c r="I2" s="40" t="s">
        <v>3267</v>
      </c>
    </row>
    <row r="3" spans="1:9" x14ac:dyDescent="0.25">
      <c r="A3" s="34" t="s">
        <v>3022</v>
      </c>
      <c r="B3" s="34" t="s">
        <v>3447</v>
      </c>
      <c r="C3" s="34" t="s">
        <v>3446</v>
      </c>
      <c r="F3" s="39" t="s">
        <v>2011</v>
      </c>
      <c r="G3" s="38" t="s">
        <v>2105</v>
      </c>
      <c r="H3" s="38" t="s">
        <v>3268</v>
      </c>
      <c r="I3" s="38" t="s">
        <v>3267</v>
      </c>
    </row>
    <row r="4" spans="1:9" x14ac:dyDescent="0.25">
      <c r="A4" s="34" t="s">
        <v>3022</v>
      </c>
      <c r="B4" s="34" t="s">
        <v>3445</v>
      </c>
      <c r="C4" s="34" t="s">
        <v>3385</v>
      </c>
      <c r="F4" s="39" t="s">
        <v>2011</v>
      </c>
      <c r="G4" s="38" t="s">
        <v>2855</v>
      </c>
      <c r="H4" s="38" t="s">
        <v>3268</v>
      </c>
      <c r="I4" s="38" t="s">
        <v>3267</v>
      </c>
    </row>
    <row r="5" spans="1:9" x14ac:dyDescent="0.25">
      <c r="A5" s="34" t="s">
        <v>3022</v>
      </c>
      <c r="B5" s="34" t="s">
        <v>3444</v>
      </c>
      <c r="C5" s="34" t="s">
        <v>3422</v>
      </c>
      <c r="F5" s="39" t="s">
        <v>2011</v>
      </c>
      <c r="G5" s="38" t="s">
        <v>2695</v>
      </c>
      <c r="H5" s="38" t="s">
        <v>3268</v>
      </c>
      <c r="I5" s="38" t="s">
        <v>3267</v>
      </c>
    </row>
    <row r="6" spans="1:9" x14ac:dyDescent="0.25">
      <c r="A6" s="34" t="s">
        <v>3022</v>
      </c>
      <c r="B6" s="34" t="s">
        <v>107</v>
      </c>
      <c r="C6" s="34" t="s">
        <v>3379</v>
      </c>
      <c r="F6" s="39" t="s">
        <v>2011</v>
      </c>
      <c r="G6" s="38" t="s">
        <v>2641</v>
      </c>
      <c r="H6" s="38" t="s">
        <v>3268</v>
      </c>
      <c r="I6" s="38" t="s">
        <v>3267</v>
      </c>
    </row>
    <row r="7" spans="1:9" x14ac:dyDescent="0.25">
      <c r="A7" s="34" t="s">
        <v>3022</v>
      </c>
      <c r="B7" s="34" t="s">
        <v>3443</v>
      </c>
      <c r="C7" s="34" t="s">
        <v>3377</v>
      </c>
      <c r="F7" s="39" t="s">
        <v>3022</v>
      </c>
      <c r="G7" s="38" t="s">
        <v>3313</v>
      </c>
      <c r="H7" s="38" t="s">
        <v>3315</v>
      </c>
      <c r="I7" s="38" t="s">
        <v>3265</v>
      </c>
    </row>
    <row r="8" spans="1:9" x14ac:dyDescent="0.25">
      <c r="A8" s="34" t="s">
        <v>3022</v>
      </c>
      <c r="B8" s="34" t="s">
        <v>3442</v>
      </c>
      <c r="C8" s="34" t="s">
        <v>3374</v>
      </c>
      <c r="F8" s="39" t="s">
        <v>2011</v>
      </c>
      <c r="G8" s="38" t="s">
        <v>2514</v>
      </c>
      <c r="H8" s="38" t="s">
        <v>3268</v>
      </c>
      <c r="I8" s="38" t="s">
        <v>3267</v>
      </c>
    </row>
    <row r="9" spans="1:9" x14ac:dyDescent="0.25">
      <c r="A9" s="34" t="s">
        <v>3022</v>
      </c>
      <c r="B9" s="34" t="s">
        <v>3441</v>
      </c>
      <c r="C9" s="34" t="s">
        <v>3374</v>
      </c>
      <c r="F9" s="39" t="s">
        <v>3022</v>
      </c>
      <c r="G9" s="38" t="s">
        <v>3188</v>
      </c>
      <c r="H9" s="38" t="s">
        <v>3266</v>
      </c>
      <c r="I9" s="38" t="s">
        <v>3265</v>
      </c>
    </row>
    <row r="10" spans="1:9" x14ac:dyDescent="0.25">
      <c r="A10" s="34" t="s">
        <v>3022</v>
      </c>
      <c r="B10" s="34" t="s">
        <v>502</v>
      </c>
      <c r="C10" s="34" t="s">
        <v>3372</v>
      </c>
      <c r="F10" s="39" t="s">
        <v>2011</v>
      </c>
      <c r="G10" s="38" t="s">
        <v>2309</v>
      </c>
      <c r="H10" s="38" t="s">
        <v>3268</v>
      </c>
      <c r="I10" s="38" t="s">
        <v>3267</v>
      </c>
    </row>
    <row r="11" spans="1:9" x14ac:dyDescent="0.25">
      <c r="A11" s="34" t="s">
        <v>3022</v>
      </c>
      <c r="B11" s="34" t="s">
        <v>397</v>
      </c>
      <c r="C11" s="34" t="s">
        <v>3368</v>
      </c>
      <c r="F11" s="39" t="s">
        <v>3022</v>
      </c>
      <c r="G11" s="38" t="s">
        <v>3149</v>
      </c>
      <c r="H11" s="38" t="s">
        <v>3266</v>
      </c>
      <c r="I11" s="38" t="s">
        <v>3265</v>
      </c>
    </row>
    <row r="12" spans="1:9" x14ac:dyDescent="0.25">
      <c r="A12" s="34" t="s">
        <v>3022</v>
      </c>
      <c r="B12" s="34" t="s">
        <v>3440</v>
      </c>
      <c r="C12" s="34" t="s">
        <v>3366</v>
      </c>
      <c r="F12" s="39" t="s">
        <v>3022</v>
      </c>
      <c r="G12" s="38" t="s">
        <v>3098</v>
      </c>
      <c r="H12" s="38" t="s">
        <v>3266</v>
      </c>
      <c r="I12" s="38" t="s">
        <v>3265</v>
      </c>
    </row>
    <row r="13" spans="1:9" x14ac:dyDescent="0.25">
      <c r="A13" s="34" t="s">
        <v>3022</v>
      </c>
      <c r="B13" s="34" t="s">
        <v>3439</v>
      </c>
      <c r="C13" s="34" t="s">
        <v>3366</v>
      </c>
      <c r="F13" s="39" t="s">
        <v>3022</v>
      </c>
      <c r="G13" s="38" t="s">
        <v>3082</v>
      </c>
      <c r="H13" s="38" t="s">
        <v>3266</v>
      </c>
      <c r="I13" s="38" t="s">
        <v>3265</v>
      </c>
    </row>
    <row r="14" spans="1:9" x14ac:dyDescent="0.25">
      <c r="A14" s="34" t="s">
        <v>3022</v>
      </c>
      <c r="B14" s="34" t="s">
        <v>3438</v>
      </c>
      <c r="C14" s="34" t="s">
        <v>3366</v>
      </c>
      <c r="F14" s="39" t="s">
        <v>3022</v>
      </c>
      <c r="G14" s="38" t="s">
        <v>3020</v>
      </c>
      <c r="H14" s="38" t="s">
        <v>3266</v>
      </c>
      <c r="I14" s="38" t="s">
        <v>3265</v>
      </c>
    </row>
    <row r="15" spans="1:9" x14ac:dyDescent="0.25">
      <c r="A15" s="34" t="s">
        <v>3022</v>
      </c>
      <c r="B15" s="34" t="s">
        <v>3437</v>
      </c>
      <c r="C15" s="34" t="s">
        <v>3366</v>
      </c>
      <c r="F15" s="39" t="s">
        <v>2011</v>
      </c>
      <c r="G15" s="38" t="s">
        <v>2010</v>
      </c>
      <c r="H15" s="38" t="s">
        <v>3268</v>
      </c>
      <c r="I15" s="38" t="s">
        <v>3267</v>
      </c>
    </row>
    <row r="16" spans="1:9" x14ac:dyDescent="0.25">
      <c r="A16" s="34" t="s">
        <v>3022</v>
      </c>
      <c r="B16" s="34" t="s">
        <v>3436</v>
      </c>
      <c r="C16" s="34" t="s">
        <v>3366</v>
      </c>
      <c r="F16" s="39" t="s">
        <v>2011</v>
      </c>
      <c r="G16" s="38" t="s">
        <v>2961</v>
      </c>
      <c r="H16" s="38" t="s">
        <v>3268</v>
      </c>
      <c r="I16" s="38" t="s">
        <v>3267</v>
      </c>
    </row>
    <row r="17" spans="1:9" x14ac:dyDescent="0.25">
      <c r="A17" s="34" t="s">
        <v>3022</v>
      </c>
      <c r="B17" s="34" t="s">
        <v>3435</v>
      </c>
      <c r="C17" s="34" t="s">
        <v>3366</v>
      </c>
      <c r="F17" s="39" t="s">
        <v>3022</v>
      </c>
      <c r="G17" s="38" t="s">
        <v>3420</v>
      </c>
      <c r="H17" s="38" t="s">
        <v>3315</v>
      </c>
      <c r="I17" s="38" t="s">
        <v>3265</v>
      </c>
    </row>
    <row r="18" spans="1:9" x14ac:dyDescent="0.25">
      <c r="A18" s="34" t="s">
        <v>3022</v>
      </c>
      <c r="B18" s="34" t="s">
        <v>3434</v>
      </c>
      <c r="C18" s="34" t="s">
        <v>3366</v>
      </c>
      <c r="F18" s="39" t="s">
        <v>2011</v>
      </c>
      <c r="G18" s="38" t="s">
        <v>2737</v>
      </c>
      <c r="H18" s="38" t="s">
        <v>3268</v>
      </c>
      <c r="I18" s="38" t="s">
        <v>3267</v>
      </c>
    </row>
    <row r="19" spans="1:9" x14ac:dyDescent="0.25">
      <c r="A19" s="34" t="s">
        <v>3022</v>
      </c>
      <c r="B19" s="34" t="s">
        <v>3433</v>
      </c>
      <c r="C19" s="34" t="s">
        <v>3432</v>
      </c>
      <c r="F19" s="39" t="s">
        <v>2011</v>
      </c>
      <c r="G19" s="38" t="s">
        <v>2644</v>
      </c>
      <c r="H19" s="38" t="s">
        <v>3268</v>
      </c>
      <c r="I19" s="38" t="s">
        <v>3267</v>
      </c>
    </row>
    <row r="20" spans="1:9" x14ac:dyDescent="0.25">
      <c r="A20" s="34" t="s">
        <v>3022</v>
      </c>
      <c r="B20" s="34" t="s">
        <v>3431</v>
      </c>
      <c r="C20" s="34" t="s">
        <v>3420</v>
      </c>
      <c r="F20" s="39" t="s">
        <v>2011</v>
      </c>
      <c r="G20" s="38" t="s">
        <v>3430</v>
      </c>
      <c r="H20" s="38" t="s">
        <v>3268</v>
      </c>
      <c r="I20" s="38" t="s">
        <v>3267</v>
      </c>
    </row>
    <row r="21" spans="1:9" x14ac:dyDescent="0.25">
      <c r="A21" s="34" t="s">
        <v>3022</v>
      </c>
      <c r="B21" s="34" t="s">
        <v>3429</v>
      </c>
      <c r="C21" s="34" t="s">
        <v>3420</v>
      </c>
      <c r="F21" s="39" t="s">
        <v>3022</v>
      </c>
      <c r="G21" s="38" t="s">
        <v>3247</v>
      </c>
      <c r="H21" s="38" t="s">
        <v>3315</v>
      </c>
      <c r="I21" s="38" t="s">
        <v>3265</v>
      </c>
    </row>
    <row r="22" spans="1:9" x14ac:dyDescent="0.25">
      <c r="A22" s="34" t="s">
        <v>3022</v>
      </c>
      <c r="B22" s="34" t="s">
        <v>3428</v>
      </c>
      <c r="C22" s="34" t="s">
        <v>3420</v>
      </c>
      <c r="F22" s="39" t="s">
        <v>2011</v>
      </c>
      <c r="G22" s="38" t="s">
        <v>2215</v>
      </c>
      <c r="H22" s="38" t="s">
        <v>3268</v>
      </c>
      <c r="I22" s="38" t="s">
        <v>3267</v>
      </c>
    </row>
    <row r="23" spans="1:9" x14ac:dyDescent="0.25">
      <c r="A23" s="34" t="s">
        <v>3022</v>
      </c>
      <c r="B23" s="34" t="s">
        <v>3427</v>
      </c>
      <c r="C23" s="34" t="s">
        <v>3420</v>
      </c>
      <c r="F23" s="39" t="s">
        <v>3022</v>
      </c>
      <c r="G23" s="38" t="s">
        <v>3138</v>
      </c>
      <c r="H23" s="38" t="s">
        <v>3266</v>
      </c>
      <c r="I23" s="38" t="s">
        <v>3265</v>
      </c>
    </row>
    <row r="24" spans="1:9" x14ac:dyDescent="0.25">
      <c r="A24" s="34" t="s">
        <v>3022</v>
      </c>
      <c r="B24" s="34" t="s">
        <v>3426</v>
      </c>
      <c r="C24" s="34" t="s">
        <v>3420</v>
      </c>
      <c r="F24" s="39" t="s">
        <v>2011</v>
      </c>
      <c r="G24" s="38" t="s">
        <v>3425</v>
      </c>
      <c r="H24" s="38" t="s">
        <v>3268</v>
      </c>
      <c r="I24" s="38" t="s">
        <v>3267</v>
      </c>
    </row>
    <row r="25" spans="1:9" x14ac:dyDescent="0.25">
      <c r="A25" s="34" t="s">
        <v>3022</v>
      </c>
      <c r="B25" s="34" t="s">
        <v>3424</v>
      </c>
      <c r="C25" s="34" t="s">
        <v>3420</v>
      </c>
      <c r="F25" s="39" t="s">
        <v>3022</v>
      </c>
      <c r="G25" s="38" t="s">
        <v>3037</v>
      </c>
      <c r="H25" s="38" t="s">
        <v>3266</v>
      </c>
      <c r="I25" s="38" t="s">
        <v>3265</v>
      </c>
    </row>
    <row r="26" spans="1:9" x14ac:dyDescent="0.25">
      <c r="A26" s="34" t="s">
        <v>3022</v>
      </c>
      <c r="B26" s="34" t="s">
        <v>3423</v>
      </c>
      <c r="C26" s="34" t="s">
        <v>3420</v>
      </c>
      <c r="F26" s="39" t="s">
        <v>3022</v>
      </c>
      <c r="G26" s="38" t="s">
        <v>3422</v>
      </c>
      <c r="H26" s="38" t="s">
        <v>3315</v>
      </c>
      <c r="I26" s="38" t="s">
        <v>3265</v>
      </c>
    </row>
    <row r="27" spans="1:9" x14ac:dyDescent="0.25">
      <c r="A27" s="34" t="s">
        <v>3022</v>
      </c>
      <c r="B27" s="34" t="s">
        <v>3421</v>
      </c>
      <c r="C27" s="34" t="s">
        <v>3420</v>
      </c>
      <c r="F27" s="39" t="s">
        <v>2011</v>
      </c>
      <c r="G27" s="38" t="s">
        <v>2980</v>
      </c>
      <c r="H27" s="38" t="s">
        <v>3268</v>
      </c>
      <c r="I27" s="38" t="s">
        <v>3267</v>
      </c>
    </row>
    <row r="28" spans="1:9" x14ac:dyDescent="0.25">
      <c r="A28" s="34" t="s">
        <v>3022</v>
      </c>
      <c r="B28" s="34" t="s">
        <v>3419</v>
      </c>
      <c r="C28" s="34" t="s">
        <v>3416</v>
      </c>
      <c r="F28" s="39" t="s">
        <v>3022</v>
      </c>
      <c r="G28" s="38" t="s">
        <v>3416</v>
      </c>
      <c r="H28" s="38" t="s">
        <v>3315</v>
      </c>
      <c r="I28" s="38" t="s">
        <v>3265</v>
      </c>
    </row>
    <row r="29" spans="1:9" x14ac:dyDescent="0.25">
      <c r="A29" s="34" t="s">
        <v>3022</v>
      </c>
      <c r="B29" s="34" t="s">
        <v>3418</v>
      </c>
      <c r="C29" s="34" t="s">
        <v>3416</v>
      </c>
      <c r="F29" s="39" t="s">
        <v>2011</v>
      </c>
      <c r="G29" s="38" t="s">
        <v>2874</v>
      </c>
      <c r="H29" s="38" t="s">
        <v>3268</v>
      </c>
      <c r="I29" s="38" t="s">
        <v>3267</v>
      </c>
    </row>
    <row r="30" spans="1:9" x14ac:dyDescent="0.25">
      <c r="A30" s="34" t="s">
        <v>3022</v>
      </c>
      <c r="B30" s="34" t="s">
        <v>3417</v>
      </c>
      <c r="C30" s="34" t="s">
        <v>3416</v>
      </c>
      <c r="F30" s="39" t="s">
        <v>3022</v>
      </c>
      <c r="G30" s="38" t="s">
        <v>3393</v>
      </c>
      <c r="H30" s="38" t="s">
        <v>3315</v>
      </c>
      <c r="I30" s="38" t="s">
        <v>3265</v>
      </c>
    </row>
    <row r="31" spans="1:9" x14ac:dyDescent="0.25">
      <c r="A31" s="34" t="s">
        <v>3022</v>
      </c>
      <c r="B31" s="34" t="s">
        <v>883</v>
      </c>
      <c r="C31" s="34" t="s">
        <v>3416</v>
      </c>
      <c r="F31" s="39" t="s">
        <v>2011</v>
      </c>
      <c r="G31" s="38" t="s">
        <v>2845</v>
      </c>
      <c r="H31" s="38" t="s">
        <v>3268</v>
      </c>
      <c r="I31" s="38" t="s">
        <v>3267</v>
      </c>
    </row>
    <row r="32" spans="1:9" x14ac:dyDescent="0.25">
      <c r="A32" s="34" t="s">
        <v>3022</v>
      </c>
      <c r="B32" s="34" t="s">
        <v>1006</v>
      </c>
      <c r="C32" s="34" t="s">
        <v>3416</v>
      </c>
      <c r="F32" s="39" t="s">
        <v>2011</v>
      </c>
      <c r="G32" s="38" t="s">
        <v>2786</v>
      </c>
      <c r="H32" s="38" t="s">
        <v>3268</v>
      </c>
      <c r="I32" s="38" t="s">
        <v>3267</v>
      </c>
    </row>
    <row r="33" spans="1:9" x14ac:dyDescent="0.25">
      <c r="A33" s="34" t="s">
        <v>3022</v>
      </c>
      <c r="B33" s="34" t="s">
        <v>3415</v>
      </c>
      <c r="C33" s="34" t="s">
        <v>3362</v>
      </c>
      <c r="F33" s="39" t="s">
        <v>2011</v>
      </c>
      <c r="G33" s="38" t="s">
        <v>2757</v>
      </c>
      <c r="H33" s="38" t="s">
        <v>3268</v>
      </c>
      <c r="I33" s="38" t="s">
        <v>3267</v>
      </c>
    </row>
    <row r="34" spans="1:9" x14ac:dyDescent="0.25">
      <c r="A34" s="34" t="s">
        <v>3022</v>
      </c>
      <c r="B34" s="34" t="s">
        <v>3414</v>
      </c>
      <c r="C34" s="34" t="s">
        <v>3362</v>
      </c>
      <c r="F34" s="39" t="s">
        <v>3022</v>
      </c>
      <c r="G34" s="38" t="s">
        <v>3413</v>
      </c>
      <c r="H34" s="38" t="s">
        <v>3315</v>
      </c>
      <c r="I34" s="38" t="s">
        <v>3265</v>
      </c>
    </row>
    <row r="35" spans="1:9" x14ac:dyDescent="0.25">
      <c r="A35" s="34" t="s">
        <v>3022</v>
      </c>
      <c r="B35" s="34" t="s">
        <v>3412</v>
      </c>
      <c r="C35" s="34" t="s">
        <v>3362</v>
      </c>
      <c r="F35" s="39" t="s">
        <v>2011</v>
      </c>
      <c r="G35" s="38" t="s">
        <v>2681</v>
      </c>
      <c r="H35" s="38" t="s">
        <v>3268</v>
      </c>
      <c r="I35" s="38" t="s">
        <v>3267</v>
      </c>
    </row>
    <row r="36" spans="1:9" x14ac:dyDescent="0.25">
      <c r="A36" s="34" t="s">
        <v>3022</v>
      </c>
      <c r="B36" s="34" t="s">
        <v>3411</v>
      </c>
      <c r="C36" s="34" t="s">
        <v>3362</v>
      </c>
      <c r="F36" s="39" t="s">
        <v>3022</v>
      </c>
      <c r="G36" s="38" t="s">
        <v>3351</v>
      </c>
      <c r="H36" s="38" t="s">
        <v>3315</v>
      </c>
      <c r="I36" s="38" t="s">
        <v>3265</v>
      </c>
    </row>
    <row r="37" spans="1:9" x14ac:dyDescent="0.25">
      <c r="A37" s="34" t="s">
        <v>3022</v>
      </c>
      <c r="B37" s="34" t="s">
        <v>3410</v>
      </c>
      <c r="C37" s="34" t="s">
        <v>3362</v>
      </c>
      <c r="F37" s="39" t="s">
        <v>3022</v>
      </c>
      <c r="G37" s="38" t="s">
        <v>3336</v>
      </c>
      <c r="H37" s="38" t="s">
        <v>3315</v>
      </c>
      <c r="I37" s="38" t="s">
        <v>3265</v>
      </c>
    </row>
    <row r="38" spans="1:9" x14ac:dyDescent="0.25">
      <c r="A38" s="34" t="s">
        <v>3022</v>
      </c>
      <c r="B38" s="34" t="s">
        <v>3409</v>
      </c>
      <c r="C38" s="34" t="s">
        <v>3362</v>
      </c>
      <c r="F38" s="39" t="s">
        <v>2011</v>
      </c>
      <c r="G38" s="38" t="s">
        <v>2659</v>
      </c>
      <c r="H38" s="38" t="s">
        <v>3268</v>
      </c>
      <c r="I38" s="38" t="s">
        <v>3267</v>
      </c>
    </row>
    <row r="39" spans="1:9" x14ac:dyDescent="0.25">
      <c r="A39" s="34" t="s">
        <v>3022</v>
      </c>
      <c r="B39" s="34" t="s">
        <v>3408</v>
      </c>
      <c r="C39" s="34" t="s">
        <v>3362</v>
      </c>
      <c r="F39" s="39" t="s">
        <v>3022</v>
      </c>
      <c r="G39" s="38" t="s">
        <v>3306</v>
      </c>
      <c r="H39" s="38" t="s">
        <v>3315</v>
      </c>
      <c r="I39" s="38" t="s">
        <v>3265</v>
      </c>
    </row>
    <row r="40" spans="1:9" x14ac:dyDescent="0.25">
      <c r="A40" s="34" t="s">
        <v>3022</v>
      </c>
      <c r="B40" s="34" t="s">
        <v>3407</v>
      </c>
      <c r="C40" s="34" t="s">
        <v>3406</v>
      </c>
      <c r="F40" s="39" t="s">
        <v>3022</v>
      </c>
      <c r="G40" s="38" t="s">
        <v>3299</v>
      </c>
      <c r="H40" s="38" t="s">
        <v>3315</v>
      </c>
      <c r="I40" s="38" t="s">
        <v>3265</v>
      </c>
    </row>
    <row r="41" spans="1:9" x14ac:dyDescent="0.25">
      <c r="A41" s="34" t="s">
        <v>3022</v>
      </c>
      <c r="B41" s="34" t="s">
        <v>3405</v>
      </c>
      <c r="C41" s="34" t="s">
        <v>3402</v>
      </c>
      <c r="F41" s="39" t="s">
        <v>2011</v>
      </c>
      <c r="G41" s="38" t="s">
        <v>2545</v>
      </c>
      <c r="H41" s="38" t="s">
        <v>3268</v>
      </c>
      <c r="I41" s="38" t="s">
        <v>3267</v>
      </c>
    </row>
    <row r="42" spans="1:9" x14ac:dyDescent="0.25">
      <c r="A42" s="34" t="s">
        <v>3022</v>
      </c>
      <c r="B42" s="34" t="s">
        <v>3404</v>
      </c>
      <c r="C42" s="34" t="s">
        <v>3402</v>
      </c>
      <c r="F42" s="39" t="s">
        <v>3022</v>
      </c>
      <c r="G42" s="38" t="s">
        <v>3260</v>
      </c>
      <c r="H42" s="38" t="s">
        <v>3315</v>
      </c>
      <c r="I42" s="38" t="s">
        <v>3265</v>
      </c>
    </row>
    <row r="43" spans="1:9" x14ac:dyDescent="0.25">
      <c r="A43" s="34" t="s">
        <v>3022</v>
      </c>
      <c r="B43" s="34" t="s">
        <v>3403</v>
      </c>
      <c r="C43" s="34" t="s">
        <v>3402</v>
      </c>
      <c r="F43" s="39" t="s">
        <v>2011</v>
      </c>
      <c r="G43" s="38" t="s">
        <v>2412</v>
      </c>
      <c r="H43" s="38" t="s">
        <v>3268</v>
      </c>
      <c r="I43" s="38" t="s">
        <v>3267</v>
      </c>
    </row>
    <row r="44" spans="1:9" x14ac:dyDescent="0.25">
      <c r="A44" s="34" t="s">
        <v>3022</v>
      </c>
      <c r="B44" s="34" t="s">
        <v>3401</v>
      </c>
      <c r="C44" s="34" t="s">
        <v>3400</v>
      </c>
      <c r="F44" s="39" t="s">
        <v>3022</v>
      </c>
      <c r="G44" s="38" t="s">
        <v>3243</v>
      </c>
      <c r="H44" s="38" t="s">
        <v>3315</v>
      </c>
      <c r="I44" s="38" t="s">
        <v>3265</v>
      </c>
    </row>
    <row r="45" spans="1:9" x14ac:dyDescent="0.25">
      <c r="A45" s="34" t="s">
        <v>3022</v>
      </c>
      <c r="B45" s="34" t="s">
        <v>3399</v>
      </c>
      <c r="C45" s="34" t="s">
        <v>3393</v>
      </c>
      <c r="F45" s="39" t="s">
        <v>3022</v>
      </c>
      <c r="G45" s="38" t="s">
        <v>3228</v>
      </c>
      <c r="H45" s="38" t="s">
        <v>3315</v>
      </c>
      <c r="I45" s="38" t="s">
        <v>3265</v>
      </c>
    </row>
    <row r="46" spans="1:9" x14ac:dyDescent="0.25">
      <c r="A46" s="34" t="s">
        <v>3022</v>
      </c>
      <c r="B46" s="34" t="s">
        <v>3398</v>
      </c>
      <c r="C46" s="34" t="s">
        <v>3393</v>
      </c>
      <c r="F46" s="39" t="s">
        <v>2011</v>
      </c>
      <c r="G46" s="38" t="s">
        <v>2329</v>
      </c>
      <c r="H46" s="38" t="s">
        <v>3268</v>
      </c>
      <c r="I46" s="38" t="s">
        <v>3267</v>
      </c>
    </row>
    <row r="47" spans="1:9" x14ac:dyDescent="0.25">
      <c r="A47" s="34" t="s">
        <v>3022</v>
      </c>
      <c r="B47" s="34" t="s">
        <v>3397</v>
      </c>
      <c r="C47" s="34" t="s">
        <v>3393</v>
      </c>
      <c r="F47" s="39" t="s">
        <v>3022</v>
      </c>
      <c r="G47" s="38" t="s">
        <v>3213</v>
      </c>
      <c r="H47" s="38" t="s">
        <v>3266</v>
      </c>
      <c r="I47" s="38" t="s">
        <v>3265</v>
      </c>
    </row>
    <row r="48" spans="1:9" x14ac:dyDescent="0.25">
      <c r="A48" s="34" t="s">
        <v>3022</v>
      </c>
      <c r="B48" s="34" t="s">
        <v>3396</v>
      </c>
      <c r="C48" s="34" t="s">
        <v>3393</v>
      </c>
      <c r="F48" s="39" t="s">
        <v>3022</v>
      </c>
      <c r="G48" s="38" t="s">
        <v>3395</v>
      </c>
      <c r="H48" s="38" t="s">
        <v>3266</v>
      </c>
      <c r="I48" s="38" t="s">
        <v>3265</v>
      </c>
    </row>
    <row r="49" spans="1:9" x14ac:dyDescent="0.25">
      <c r="A49" s="34" t="s">
        <v>3022</v>
      </c>
      <c r="B49" s="34" t="s">
        <v>3394</v>
      </c>
      <c r="C49" s="34" t="s">
        <v>3393</v>
      </c>
      <c r="F49" s="39" t="s">
        <v>2011</v>
      </c>
      <c r="G49" s="38" t="s">
        <v>2303</v>
      </c>
      <c r="H49" s="38" t="s">
        <v>3268</v>
      </c>
      <c r="I49" s="38" t="s">
        <v>3267</v>
      </c>
    </row>
    <row r="50" spans="1:9" x14ac:dyDescent="0.25">
      <c r="A50" s="34" t="s">
        <v>3022</v>
      </c>
      <c r="B50" s="34" t="s">
        <v>3392</v>
      </c>
      <c r="C50" s="34" t="s">
        <v>3357</v>
      </c>
      <c r="F50" s="39" t="s">
        <v>2011</v>
      </c>
      <c r="G50" s="38" t="s">
        <v>3391</v>
      </c>
      <c r="H50" s="38" t="s">
        <v>3268</v>
      </c>
      <c r="I50" s="38" t="s">
        <v>3267</v>
      </c>
    </row>
    <row r="51" spans="1:9" x14ac:dyDescent="0.25">
      <c r="A51" s="34" t="s">
        <v>3022</v>
      </c>
      <c r="B51" s="34" t="s">
        <v>3390</v>
      </c>
      <c r="C51" s="34" t="s">
        <v>3357</v>
      </c>
      <c r="F51" s="39" t="s">
        <v>3022</v>
      </c>
      <c r="G51" s="38" t="s">
        <v>3162</v>
      </c>
      <c r="H51" s="38" t="s">
        <v>3266</v>
      </c>
      <c r="I51" s="38" t="s">
        <v>3265</v>
      </c>
    </row>
    <row r="52" spans="1:9" x14ac:dyDescent="0.25">
      <c r="A52" s="34" t="s">
        <v>3022</v>
      </c>
      <c r="B52" s="34" t="s">
        <v>3389</v>
      </c>
      <c r="C52" s="34" t="s">
        <v>3355</v>
      </c>
      <c r="F52" s="39" t="s">
        <v>2011</v>
      </c>
      <c r="G52" s="38" t="s">
        <v>2137</v>
      </c>
      <c r="H52" s="38" t="s">
        <v>3268</v>
      </c>
      <c r="I52" s="38" t="s">
        <v>3267</v>
      </c>
    </row>
    <row r="53" spans="1:9" x14ac:dyDescent="0.25">
      <c r="A53" s="34" t="s">
        <v>3022</v>
      </c>
      <c r="B53" s="34" t="s">
        <v>3388</v>
      </c>
      <c r="C53" s="34" t="s">
        <v>3355</v>
      </c>
      <c r="F53" s="39" t="s">
        <v>2011</v>
      </c>
      <c r="G53" s="38" t="s">
        <v>2044</v>
      </c>
      <c r="H53" s="38" t="s">
        <v>3268</v>
      </c>
      <c r="I53" s="38" t="s">
        <v>3267</v>
      </c>
    </row>
    <row r="54" spans="1:9" x14ac:dyDescent="0.25">
      <c r="A54" s="34" t="s">
        <v>3022</v>
      </c>
      <c r="B54" s="34" t="s">
        <v>3387</v>
      </c>
      <c r="C54" s="34" t="s">
        <v>3386</v>
      </c>
      <c r="F54" s="39" t="s">
        <v>3022</v>
      </c>
      <c r="G54" s="38" t="s">
        <v>3028</v>
      </c>
      <c r="H54" s="38" t="s">
        <v>3266</v>
      </c>
      <c r="I54" s="38" t="s">
        <v>3265</v>
      </c>
    </row>
    <row r="55" spans="1:9" x14ac:dyDescent="0.25">
      <c r="A55" s="34" t="s">
        <v>3022</v>
      </c>
      <c r="B55" s="34" t="s">
        <v>208</v>
      </c>
      <c r="C55" s="34" t="s">
        <v>3352</v>
      </c>
      <c r="F55" s="39" t="s">
        <v>3022</v>
      </c>
      <c r="G55" s="38" t="s">
        <v>3385</v>
      </c>
      <c r="H55" s="38" t="s">
        <v>3315</v>
      </c>
      <c r="I55" s="38" t="s">
        <v>3265</v>
      </c>
    </row>
    <row r="56" spans="1:9" x14ac:dyDescent="0.25">
      <c r="A56" s="34" t="s">
        <v>3022</v>
      </c>
      <c r="B56" s="34" t="s">
        <v>3384</v>
      </c>
      <c r="C56" s="34" t="s">
        <v>3350</v>
      </c>
      <c r="F56" s="39" t="s">
        <v>3022</v>
      </c>
      <c r="G56" s="38" t="s">
        <v>3383</v>
      </c>
      <c r="H56" s="38" t="s">
        <v>3315</v>
      </c>
      <c r="I56" s="38" t="s">
        <v>3265</v>
      </c>
    </row>
    <row r="57" spans="1:9" x14ac:dyDescent="0.25">
      <c r="A57" s="34" t="s">
        <v>3022</v>
      </c>
      <c r="B57" s="34" t="s">
        <v>3382</v>
      </c>
      <c r="C57" s="34" t="s">
        <v>3350</v>
      </c>
      <c r="F57" s="39" t="s">
        <v>2011</v>
      </c>
      <c r="G57" s="38" t="s">
        <v>2997</v>
      </c>
      <c r="H57" s="38" t="s">
        <v>3268</v>
      </c>
      <c r="I57" s="38" t="s">
        <v>3267</v>
      </c>
    </row>
    <row r="58" spans="1:9" x14ac:dyDescent="0.25">
      <c r="A58" s="34" t="s">
        <v>3022</v>
      </c>
      <c r="B58" s="34" t="s">
        <v>3381</v>
      </c>
      <c r="C58" s="34" t="s">
        <v>3380</v>
      </c>
      <c r="F58" s="39" t="s">
        <v>3022</v>
      </c>
      <c r="G58" s="38" t="s">
        <v>3379</v>
      </c>
      <c r="H58" s="38" t="s">
        <v>3315</v>
      </c>
      <c r="I58" s="38" t="s">
        <v>3265</v>
      </c>
    </row>
    <row r="59" spans="1:9" x14ac:dyDescent="0.25">
      <c r="A59" s="34" t="s">
        <v>3022</v>
      </c>
      <c r="B59" s="34" t="s">
        <v>3378</v>
      </c>
      <c r="C59" s="34" t="s">
        <v>3348</v>
      </c>
      <c r="F59" s="39" t="s">
        <v>3022</v>
      </c>
      <c r="G59" s="38" t="s">
        <v>3377</v>
      </c>
      <c r="H59" s="38" t="s">
        <v>3315</v>
      </c>
      <c r="I59" s="38" t="s">
        <v>3265</v>
      </c>
    </row>
    <row r="60" spans="1:9" x14ac:dyDescent="0.25">
      <c r="A60" s="34" t="s">
        <v>3022</v>
      </c>
      <c r="B60" s="34" t="s">
        <v>3376</v>
      </c>
      <c r="C60" s="34" t="s">
        <v>3375</v>
      </c>
      <c r="F60" s="39" t="s">
        <v>3022</v>
      </c>
      <c r="G60" s="38" t="s">
        <v>3374</v>
      </c>
      <c r="H60" s="38" t="s">
        <v>3315</v>
      </c>
      <c r="I60" s="38" t="s">
        <v>3265</v>
      </c>
    </row>
    <row r="61" spans="1:9" x14ac:dyDescent="0.25">
      <c r="A61" s="34" t="s">
        <v>3022</v>
      </c>
      <c r="B61" s="34" t="s">
        <v>3373</v>
      </c>
      <c r="C61" s="34" t="s">
        <v>3364</v>
      </c>
      <c r="F61" s="39" t="s">
        <v>3022</v>
      </c>
      <c r="G61" s="38" t="s">
        <v>3372</v>
      </c>
      <c r="H61" s="38" t="s">
        <v>3315</v>
      </c>
      <c r="I61" s="38" t="s">
        <v>3265</v>
      </c>
    </row>
    <row r="62" spans="1:9" x14ac:dyDescent="0.25">
      <c r="A62" s="34" t="s">
        <v>3022</v>
      </c>
      <c r="B62" s="34" t="s">
        <v>3371</v>
      </c>
      <c r="C62" s="34" t="s">
        <v>3364</v>
      </c>
      <c r="F62" s="39" t="s">
        <v>2011</v>
      </c>
      <c r="G62" s="38" t="s">
        <v>3370</v>
      </c>
      <c r="H62" s="38" t="s">
        <v>3268</v>
      </c>
      <c r="I62" s="38" t="s">
        <v>3267</v>
      </c>
    </row>
    <row r="63" spans="1:9" x14ac:dyDescent="0.25">
      <c r="A63" s="34" t="s">
        <v>3022</v>
      </c>
      <c r="B63" s="34" t="s">
        <v>3369</v>
      </c>
      <c r="C63" s="34" t="s">
        <v>3364</v>
      </c>
      <c r="F63" s="39" t="s">
        <v>3022</v>
      </c>
      <c r="G63" s="38" t="s">
        <v>3368</v>
      </c>
      <c r="H63" s="38" t="s">
        <v>3315</v>
      </c>
      <c r="I63" s="38" t="s">
        <v>3265</v>
      </c>
    </row>
    <row r="64" spans="1:9" x14ac:dyDescent="0.25">
      <c r="A64" s="34" t="s">
        <v>3022</v>
      </c>
      <c r="B64" s="34" t="s">
        <v>3367</v>
      </c>
      <c r="C64" s="34" t="s">
        <v>3364</v>
      </c>
      <c r="F64" s="39" t="s">
        <v>3022</v>
      </c>
      <c r="G64" s="38" t="s">
        <v>3366</v>
      </c>
      <c r="H64" s="38" t="s">
        <v>3315</v>
      </c>
      <c r="I64" s="38" t="s">
        <v>3265</v>
      </c>
    </row>
    <row r="65" spans="1:9" x14ac:dyDescent="0.25">
      <c r="A65" s="34" t="s">
        <v>3022</v>
      </c>
      <c r="B65" s="34" t="s">
        <v>3365</v>
      </c>
      <c r="C65" s="34" t="s">
        <v>3364</v>
      </c>
      <c r="F65" s="39" t="s">
        <v>2011</v>
      </c>
      <c r="G65" s="38" t="s">
        <v>2915</v>
      </c>
      <c r="H65" s="38" t="s">
        <v>3268</v>
      </c>
      <c r="I65" s="38" t="s">
        <v>3267</v>
      </c>
    </row>
    <row r="66" spans="1:9" x14ac:dyDescent="0.25">
      <c r="A66" s="34" t="s">
        <v>3022</v>
      </c>
      <c r="B66" s="34" t="s">
        <v>3363</v>
      </c>
      <c r="C66" s="34" t="s">
        <v>3343</v>
      </c>
      <c r="F66" s="39" t="s">
        <v>2011</v>
      </c>
      <c r="G66" s="38" t="s">
        <v>2907</v>
      </c>
      <c r="H66" s="38" t="s">
        <v>3268</v>
      </c>
      <c r="I66" s="38" t="s">
        <v>3267</v>
      </c>
    </row>
    <row r="67" spans="1:9" x14ac:dyDescent="0.25">
      <c r="A67" s="34" t="s">
        <v>3022</v>
      </c>
      <c r="B67" s="34" t="s">
        <v>3555</v>
      </c>
      <c r="C67" s="34" t="s">
        <v>3343</v>
      </c>
      <c r="F67" s="39" t="s">
        <v>2011</v>
      </c>
      <c r="G67" s="38" t="s">
        <v>2896</v>
      </c>
      <c r="H67" s="38" t="s">
        <v>3268</v>
      </c>
      <c r="I67" s="38" t="s">
        <v>3267</v>
      </c>
    </row>
    <row r="68" spans="1:9" x14ac:dyDescent="0.25">
      <c r="A68" s="34" t="s">
        <v>3022</v>
      </c>
      <c r="B68" s="34" t="s">
        <v>3556</v>
      </c>
      <c r="C68" s="34" t="s">
        <v>3343</v>
      </c>
      <c r="F68" s="39" t="s">
        <v>3022</v>
      </c>
      <c r="G68" s="38" t="s">
        <v>3362</v>
      </c>
      <c r="H68" s="38" t="s">
        <v>3315</v>
      </c>
      <c r="I68" s="38" t="s">
        <v>3265</v>
      </c>
    </row>
    <row r="69" spans="1:9" x14ac:dyDescent="0.25">
      <c r="A69" s="34" t="s">
        <v>3022</v>
      </c>
      <c r="B69" s="34" t="s">
        <v>3361</v>
      </c>
      <c r="C69" s="34" t="s">
        <v>3343</v>
      </c>
      <c r="F69" s="39" t="s">
        <v>2011</v>
      </c>
      <c r="G69" s="38" t="s">
        <v>3360</v>
      </c>
      <c r="H69" s="38" t="s">
        <v>3268</v>
      </c>
      <c r="I69" s="38" t="s">
        <v>3267</v>
      </c>
    </row>
    <row r="70" spans="1:9" x14ac:dyDescent="0.25">
      <c r="A70" s="34" t="s">
        <v>3022</v>
      </c>
      <c r="B70" s="34" t="s">
        <v>3359</v>
      </c>
      <c r="C70" s="34" t="s">
        <v>3343</v>
      </c>
      <c r="F70" s="39" t="s">
        <v>2011</v>
      </c>
      <c r="G70" s="38" t="s">
        <v>2779</v>
      </c>
      <c r="H70" s="38" t="s">
        <v>3268</v>
      </c>
      <c r="I70" s="38" t="s">
        <v>3267</v>
      </c>
    </row>
    <row r="71" spans="1:9" x14ac:dyDescent="0.25">
      <c r="A71" s="34" t="s">
        <v>3022</v>
      </c>
      <c r="B71" s="34" t="s">
        <v>3358</v>
      </c>
      <c r="C71" s="34" t="s">
        <v>3343</v>
      </c>
      <c r="F71" s="39" t="s">
        <v>3022</v>
      </c>
      <c r="G71" s="38" t="s">
        <v>3357</v>
      </c>
      <c r="H71" s="38" t="s">
        <v>3315</v>
      </c>
      <c r="I71" s="38" t="s">
        <v>3265</v>
      </c>
    </row>
    <row r="72" spans="1:9" x14ac:dyDescent="0.25">
      <c r="A72" s="34" t="s">
        <v>3022</v>
      </c>
      <c r="B72" s="34" t="s">
        <v>3356</v>
      </c>
      <c r="C72" s="34" t="s">
        <v>3343</v>
      </c>
      <c r="F72" s="39" t="s">
        <v>3022</v>
      </c>
      <c r="G72" s="38" t="s">
        <v>3355</v>
      </c>
      <c r="H72" s="38" t="s">
        <v>3315</v>
      </c>
      <c r="I72" s="38" t="s">
        <v>3265</v>
      </c>
    </row>
    <row r="73" spans="1:9" x14ac:dyDescent="0.25">
      <c r="A73" s="34" t="s">
        <v>3022</v>
      </c>
      <c r="B73" s="34" t="s">
        <v>3354</v>
      </c>
      <c r="C73" s="34" t="s">
        <v>3353</v>
      </c>
      <c r="F73" s="39" t="s">
        <v>3022</v>
      </c>
      <c r="G73" s="38" t="s">
        <v>3352</v>
      </c>
      <c r="H73" s="38" t="s">
        <v>3315</v>
      </c>
      <c r="I73" s="38" t="s">
        <v>3265</v>
      </c>
    </row>
    <row r="74" spans="1:9" x14ac:dyDescent="0.25">
      <c r="A74" s="34" t="s">
        <v>3022</v>
      </c>
      <c r="B74" s="34" t="s">
        <v>446</v>
      </c>
      <c r="C74" s="34" t="s">
        <v>3351</v>
      </c>
      <c r="F74" s="39" t="s">
        <v>3022</v>
      </c>
      <c r="G74" s="38" t="s">
        <v>3350</v>
      </c>
      <c r="H74" s="38" t="s">
        <v>3315</v>
      </c>
      <c r="I74" s="38" t="s">
        <v>3265</v>
      </c>
    </row>
    <row r="75" spans="1:9" x14ac:dyDescent="0.25">
      <c r="A75" s="34" t="s">
        <v>3022</v>
      </c>
      <c r="B75" s="34" t="s">
        <v>3349</v>
      </c>
      <c r="C75" s="34" t="s">
        <v>3344</v>
      </c>
      <c r="F75" s="39" t="s">
        <v>3022</v>
      </c>
      <c r="G75" s="38" t="s">
        <v>3348</v>
      </c>
      <c r="H75" s="38" t="s">
        <v>3315</v>
      </c>
      <c r="I75" s="38" t="s">
        <v>3265</v>
      </c>
    </row>
    <row r="76" spans="1:9" x14ac:dyDescent="0.25">
      <c r="A76" s="34" t="s">
        <v>3022</v>
      </c>
      <c r="B76" s="34" t="s">
        <v>3347</v>
      </c>
      <c r="C76" s="34" t="s">
        <v>3344</v>
      </c>
      <c r="F76" s="39" t="s">
        <v>3022</v>
      </c>
      <c r="G76" s="38" t="s">
        <v>3346</v>
      </c>
      <c r="H76" s="38" t="s">
        <v>3315</v>
      </c>
      <c r="I76" s="38" t="s">
        <v>3265</v>
      </c>
    </row>
    <row r="77" spans="1:9" x14ac:dyDescent="0.25">
      <c r="A77" s="34" t="s">
        <v>3022</v>
      </c>
      <c r="B77" s="34" t="s">
        <v>3345</v>
      </c>
      <c r="C77" s="34" t="s">
        <v>3344</v>
      </c>
      <c r="F77" s="39" t="s">
        <v>3022</v>
      </c>
      <c r="G77" s="38" t="s">
        <v>3343</v>
      </c>
      <c r="H77" s="38" t="s">
        <v>3315</v>
      </c>
      <c r="I77" s="38" t="s">
        <v>3265</v>
      </c>
    </row>
    <row r="78" spans="1:9" x14ac:dyDescent="0.25">
      <c r="A78" s="34" t="s">
        <v>3022</v>
      </c>
      <c r="B78" s="34" t="s">
        <v>3342</v>
      </c>
      <c r="C78" s="34" t="s">
        <v>3339</v>
      </c>
      <c r="F78" s="39" t="s">
        <v>2011</v>
      </c>
      <c r="G78" s="38" t="s">
        <v>2730</v>
      </c>
      <c r="H78" s="38" t="s">
        <v>3268</v>
      </c>
      <c r="I78" s="38" t="s">
        <v>3267</v>
      </c>
    </row>
    <row r="79" spans="1:9" x14ac:dyDescent="0.25">
      <c r="A79" s="34" t="s">
        <v>3022</v>
      </c>
      <c r="B79" s="34" t="s">
        <v>399</v>
      </c>
      <c r="C79" s="34" t="s">
        <v>3339</v>
      </c>
      <c r="F79" s="39" t="s">
        <v>3022</v>
      </c>
      <c r="G79" s="38" t="s">
        <v>3339</v>
      </c>
      <c r="H79" s="38" t="s">
        <v>3315</v>
      </c>
      <c r="I79" s="38" t="s">
        <v>3265</v>
      </c>
    </row>
    <row r="80" spans="1:9" x14ac:dyDescent="0.25">
      <c r="A80" s="34" t="s">
        <v>3022</v>
      </c>
      <c r="B80" s="34" t="s">
        <v>3341</v>
      </c>
      <c r="C80" s="34" t="s">
        <v>3339</v>
      </c>
      <c r="F80" s="39" t="s">
        <v>3022</v>
      </c>
      <c r="G80" s="38" t="s">
        <v>3331</v>
      </c>
      <c r="H80" s="38" t="s">
        <v>3315</v>
      </c>
      <c r="I80" s="38" t="s">
        <v>3265</v>
      </c>
    </row>
    <row r="81" spans="1:9" x14ac:dyDescent="0.25">
      <c r="A81" s="34" t="s">
        <v>3022</v>
      </c>
      <c r="B81" s="34" t="s">
        <v>3340</v>
      </c>
      <c r="C81" s="34" t="s">
        <v>3339</v>
      </c>
      <c r="F81" s="39" t="s">
        <v>3022</v>
      </c>
      <c r="G81" s="38" t="s">
        <v>3338</v>
      </c>
      <c r="H81" s="38" t="s">
        <v>3315</v>
      </c>
      <c r="I81" s="38" t="s">
        <v>3265</v>
      </c>
    </row>
    <row r="82" spans="1:9" x14ac:dyDescent="0.25">
      <c r="A82" s="34" t="s">
        <v>3022</v>
      </c>
      <c r="B82" s="34" t="s">
        <v>3337</v>
      </c>
      <c r="C82" s="34" t="s">
        <v>3336</v>
      </c>
      <c r="F82" s="39" t="s">
        <v>2011</v>
      </c>
      <c r="G82" s="38" t="s">
        <v>2629</v>
      </c>
      <c r="H82" s="38" t="s">
        <v>3268</v>
      </c>
      <c r="I82" s="38" t="s">
        <v>3267</v>
      </c>
    </row>
    <row r="83" spans="1:9" x14ac:dyDescent="0.25">
      <c r="A83" s="34" t="s">
        <v>3022</v>
      </c>
      <c r="B83" s="34" t="s">
        <v>3335</v>
      </c>
      <c r="C83" s="34" t="s">
        <v>3334</v>
      </c>
      <c r="F83" s="39" t="s">
        <v>3022</v>
      </c>
      <c r="G83" s="38" t="s">
        <v>3320</v>
      </c>
      <c r="H83" s="38" t="s">
        <v>3315</v>
      </c>
      <c r="I83" s="38" t="s">
        <v>3265</v>
      </c>
    </row>
    <row r="84" spans="1:9" x14ac:dyDescent="0.25">
      <c r="A84" s="34" t="s">
        <v>3022</v>
      </c>
      <c r="B84" s="34" t="s">
        <v>3333</v>
      </c>
      <c r="C84" s="34" t="s">
        <v>3331</v>
      </c>
      <c r="F84" s="39" t="s">
        <v>3022</v>
      </c>
      <c r="G84" s="38" t="s">
        <v>3318</v>
      </c>
      <c r="H84" s="38" t="s">
        <v>3315</v>
      </c>
      <c r="I84" s="38" t="s">
        <v>3265</v>
      </c>
    </row>
    <row r="85" spans="1:9" x14ac:dyDescent="0.25">
      <c r="A85" s="34" t="s">
        <v>3022</v>
      </c>
      <c r="B85" s="34" t="s">
        <v>3332</v>
      </c>
      <c r="C85" s="34" t="s">
        <v>3331</v>
      </c>
      <c r="F85" s="39" t="s">
        <v>2011</v>
      </c>
      <c r="G85" s="38" t="s">
        <v>2621</v>
      </c>
      <c r="H85" s="38" t="s">
        <v>3268</v>
      </c>
      <c r="I85" s="38" t="s">
        <v>3267</v>
      </c>
    </row>
    <row r="86" spans="1:9" x14ac:dyDescent="0.25">
      <c r="A86" s="34" t="s">
        <v>3022</v>
      </c>
      <c r="B86" s="34" t="s">
        <v>3330</v>
      </c>
      <c r="C86" s="34" t="s">
        <v>3324</v>
      </c>
      <c r="F86" s="39" t="s">
        <v>2011</v>
      </c>
      <c r="G86" s="38" t="s">
        <v>3329</v>
      </c>
      <c r="H86" s="38" t="s">
        <v>3268</v>
      </c>
      <c r="I86" s="38" t="s">
        <v>3267</v>
      </c>
    </row>
    <row r="87" spans="1:9" x14ac:dyDescent="0.25">
      <c r="A87" s="34" t="s">
        <v>3022</v>
      </c>
      <c r="B87" s="34" t="s">
        <v>3328</v>
      </c>
      <c r="C87" s="34" t="s">
        <v>3324</v>
      </c>
      <c r="F87" s="39" t="s">
        <v>2011</v>
      </c>
      <c r="G87" s="38" t="s">
        <v>3327</v>
      </c>
      <c r="H87" s="38" t="s">
        <v>3268</v>
      </c>
      <c r="I87" s="38" t="s">
        <v>3267</v>
      </c>
    </row>
    <row r="88" spans="1:9" x14ac:dyDescent="0.25">
      <c r="A88" s="34" t="s">
        <v>3022</v>
      </c>
      <c r="B88" s="34" t="s">
        <v>3326</v>
      </c>
      <c r="C88" s="34" t="s">
        <v>3324</v>
      </c>
      <c r="F88" s="39" t="s">
        <v>2011</v>
      </c>
      <c r="G88" s="38" t="s">
        <v>2532</v>
      </c>
      <c r="H88" s="38" t="s">
        <v>3268</v>
      </c>
      <c r="I88" s="38" t="s">
        <v>3267</v>
      </c>
    </row>
    <row r="89" spans="1:9" x14ac:dyDescent="0.25">
      <c r="A89" s="34" t="s">
        <v>3022</v>
      </c>
      <c r="B89" s="34" t="s">
        <v>3325</v>
      </c>
      <c r="C89" s="34" t="s">
        <v>3324</v>
      </c>
      <c r="F89" s="39" t="s">
        <v>3022</v>
      </c>
      <c r="G89" s="38" t="s">
        <v>3292</v>
      </c>
      <c r="H89" s="38" t="s">
        <v>3315</v>
      </c>
      <c r="I89" s="38" t="s">
        <v>3265</v>
      </c>
    </row>
    <row r="90" spans="1:9" x14ac:dyDescent="0.25">
      <c r="A90" s="34" t="s">
        <v>3022</v>
      </c>
      <c r="B90" s="34" t="s">
        <v>3323</v>
      </c>
      <c r="C90" s="34" t="s">
        <v>3320</v>
      </c>
      <c r="F90" s="39" t="s">
        <v>3022</v>
      </c>
      <c r="G90" s="38" t="s">
        <v>3284</v>
      </c>
      <c r="H90" s="38" t="s">
        <v>3315</v>
      </c>
      <c r="I90" s="38" t="s">
        <v>3265</v>
      </c>
    </row>
    <row r="91" spans="1:9" x14ac:dyDescent="0.25">
      <c r="A91" s="34" t="s">
        <v>3022</v>
      </c>
      <c r="B91" s="34" t="s">
        <v>3322</v>
      </c>
      <c r="C91" s="34" t="s">
        <v>3320</v>
      </c>
      <c r="F91" s="39" t="s">
        <v>2011</v>
      </c>
      <c r="G91" s="38" t="s">
        <v>2495</v>
      </c>
      <c r="H91" s="38" t="s">
        <v>3268</v>
      </c>
      <c r="I91" s="38" t="s">
        <v>3267</v>
      </c>
    </row>
    <row r="92" spans="1:9" x14ac:dyDescent="0.25">
      <c r="A92" s="34" t="s">
        <v>3022</v>
      </c>
      <c r="B92" s="34" t="s">
        <v>1721</v>
      </c>
      <c r="C92" s="34" t="s">
        <v>3320</v>
      </c>
      <c r="F92" s="39" t="s">
        <v>3022</v>
      </c>
      <c r="G92" s="38" t="s">
        <v>3276</v>
      </c>
      <c r="H92" s="38" t="s">
        <v>3315</v>
      </c>
      <c r="I92" s="38" t="s">
        <v>3265</v>
      </c>
    </row>
    <row r="93" spans="1:9" x14ac:dyDescent="0.25">
      <c r="A93" s="34" t="s">
        <v>3022</v>
      </c>
      <c r="B93" s="34" t="s">
        <v>1726</v>
      </c>
      <c r="C93" s="34" t="s">
        <v>3320</v>
      </c>
      <c r="F93" s="39" t="s">
        <v>3022</v>
      </c>
      <c r="G93" s="38" t="s">
        <v>3274</v>
      </c>
      <c r="H93" s="38" t="s">
        <v>3315</v>
      </c>
      <c r="I93" s="38" t="s">
        <v>3265</v>
      </c>
    </row>
    <row r="94" spans="1:9" x14ac:dyDescent="0.25">
      <c r="A94" s="34" t="s">
        <v>3022</v>
      </c>
      <c r="B94" s="34" t="s">
        <v>3321</v>
      </c>
      <c r="C94" s="34" t="s">
        <v>3320</v>
      </c>
      <c r="F94" s="39" t="s">
        <v>3022</v>
      </c>
      <c r="G94" s="38" t="s">
        <v>3269</v>
      </c>
      <c r="H94" s="38" t="s">
        <v>3315</v>
      </c>
      <c r="I94" s="38" t="s">
        <v>3265</v>
      </c>
    </row>
    <row r="95" spans="1:9" x14ac:dyDescent="0.25">
      <c r="A95" s="34" t="s">
        <v>3022</v>
      </c>
      <c r="B95" s="34" t="s">
        <v>3319</v>
      </c>
      <c r="C95" s="34" t="s">
        <v>3318</v>
      </c>
      <c r="F95" s="39" t="s">
        <v>3022</v>
      </c>
      <c r="G95" s="38" t="s">
        <v>3264</v>
      </c>
      <c r="H95" s="38" t="s">
        <v>3315</v>
      </c>
      <c r="I95" s="38" t="s">
        <v>3265</v>
      </c>
    </row>
    <row r="96" spans="1:9" x14ac:dyDescent="0.25">
      <c r="A96" s="34" t="s">
        <v>3022</v>
      </c>
      <c r="B96" s="34" t="s">
        <v>3317</v>
      </c>
      <c r="C96" s="34" t="s">
        <v>3313</v>
      </c>
      <c r="F96" s="39" t="s">
        <v>3022</v>
      </c>
      <c r="G96" s="38" t="s">
        <v>3252</v>
      </c>
      <c r="H96" s="38" t="s">
        <v>3315</v>
      </c>
      <c r="I96" s="38" t="s">
        <v>3265</v>
      </c>
    </row>
    <row r="97" spans="1:9" x14ac:dyDescent="0.25">
      <c r="A97" s="34" t="s">
        <v>3022</v>
      </c>
      <c r="B97" s="34" t="s">
        <v>389</v>
      </c>
      <c r="C97" s="34" t="s">
        <v>3313</v>
      </c>
      <c r="F97" s="39" t="s">
        <v>2011</v>
      </c>
      <c r="G97" s="38" t="s">
        <v>2459</v>
      </c>
      <c r="H97" s="38" t="s">
        <v>3268</v>
      </c>
      <c r="I97" s="38" t="s">
        <v>3267</v>
      </c>
    </row>
    <row r="98" spans="1:9" x14ac:dyDescent="0.25">
      <c r="A98" s="34" t="s">
        <v>3022</v>
      </c>
      <c r="B98" s="34" t="s">
        <v>3316</v>
      </c>
      <c r="C98" s="34" t="s">
        <v>3313</v>
      </c>
      <c r="F98" s="39" t="s">
        <v>3022</v>
      </c>
      <c r="G98" s="38" t="s">
        <v>3235</v>
      </c>
      <c r="H98" s="38" t="s">
        <v>3315</v>
      </c>
      <c r="I98" s="38" t="s">
        <v>3265</v>
      </c>
    </row>
    <row r="99" spans="1:9" x14ac:dyDescent="0.25">
      <c r="A99" s="34" t="s">
        <v>3022</v>
      </c>
      <c r="B99" s="34" t="s">
        <v>3314</v>
      </c>
      <c r="C99" s="34" t="s">
        <v>3313</v>
      </c>
      <c r="F99" s="39" t="s">
        <v>2011</v>
      </c>
      <c r="G99" s="38" t="s">
        <v>2386</v>
      </c>
      <c r="H99" s="38" t="s">
        <v>3268</v>
      </c>
      <c r="I99" s="38" t="s">
        <v>3267</v>
      </c>
    </row>
    <row r="100" spans="1:9" x14ac:dyDescent="0.25">
      <c r="A100" s="34" t="s">
        <v>3022</v>
      </c>
      <c r="B100" s="34" t="s">
        <v>156</v>
      </c>
      <c r="C100" s="34" t="s">
        <v>3306</v>
      </c>
      <c r="F100" s="39" t="s">
        <v>2011</v>
      </c>
      <c r="G100" s="38" t="s">
        <v>2357</v>
      </c>
      <c r="H100" s="38" t="s">
        <v>3268</v>
      </c>
      <c r="I100" s="38" t="s">
        <v>3267</v>
      </c>
    </row>
    <row r="101" spans="1:9" x14ac:dyDescent="0.25">
      <c r="A101" s="34" t="s">
        <v>3022</v>
      </c>
      <c r="B101" s="34" t="s">
        <v>3312</v>
      </c>
      <c r="C101" s="34" t="s">
        <v>3306</v>
      </c>
      <c r="F101" s="39" t="s">
        <v>3022</v>
      </c>
      <c r="G101" s="38" t="s">
        <v>3311</v>
      </c>
      <c r="H101" s="38" t="s">
        <v>3266</v>
      </c>
      <c r="I101" s="38" t="s">
        <v>3265</v>
      </c>
    </row>
    <row r="102" spans="1:9" x14ac:dyDescent="0.25">
      <c r="A102" s="34" t="s">
        <v>3022</v>
      </c>
      <c r="B102" s="34" t="s">
        <v>3310</v>
      </c>
      <c r="C102" s="34" t="s">
        <v>3306</v>
      </c>
      <c r="F102" s="39" t="s">
        <v>2011</v>
      </c>
      <c r="G102" s="38" t="s">
        <v>2319</v>
      </c>
      <c r="H102" s="38" t="s">
        <v>3268</v>
      </c>
      <c r="I102" s="38" t="s">
        <v>3267</v>
      </c>
    </row>
    <row r="103" spans="1:9" x14ac:dyDescent="0.25">
      <c r="A103" s="34" t="s">
        <v>3022</v>
      </c>
      <c r="B103" s="34" t="s">
        <v>3309</v>
      </c>
      <c r="C103" s="34" t="s">
        <v>3306</v>
      </c>
      <c r="F103" s="39" t="s">
        <v>3022</v>
      </c>
      <c r="G103" s="38" t="s">
        <v>3308</v>
      </c>
      <c r="H103" s="38" t="s">
        <v>3266</v>
      </c>
      <c r="I103" s="38" t="s">
        <v>3265</v>
      </c>
    </row>
    <row r="104" spans="1:9" x14ac:dyDescent="0.25">
      <c r="A104" s="34" t="s">
        <v>3022</v>
      </c>
      <c r="B104" s="34" t="s">
        <v>3307</v>
      </c>
      <c r="C104" s="34" t="s">
        <v>3306</v>
      </c>
      <c r="F104" s="39" t="s">
        <v>2011</v>
      </c>
      <c r="G104" s="38" t="s">
        <v>2282</v>
      </c>
      <c r="H104" s="38" t="s">
        <v>3268</v>
      </c>
      <c r="I104" s="38" t="s">
        <v>3267</v>
      </c>
    </row>
    <row r="105" spans="1:9" x14ac:dyDescent="0.25">
      <c r="A105" s="34" t="s">
        <v>3022</v>
      </c>
      <c r="B105" s="34" t="s">
        <v>3305</v>
      </c>
      <c r="C105" s="34" t="s">
        <v>3299</v>
      </c>
      <c r="F105" s="39" t="s">
        <v>2011</v>
      </c>
      <c r="G105" s="38" t="s">
        <v>2266</v>
      </c>
      <c r="H105" s="38" t="s">
        <v>3268</v>
      </c>
      <c r="I105" s="38" t="s">
        <v>3267</v>
      </c>
    </row>
    <row r="106" spans="1:9" x14ac:dyDescent="0.25">
      <c r="A106" s="34" t="s">
        <v>3022</v>
      </c>
      <c r="B106" s="34" t="s">
        <v>3304</v>
      </c>
      <c r="C106" s="34" t="s">
        <v>3299</v>
      </c>
      <c r="F106" s="39" t="s">
        <v>2011</v>
      </c>
      <c r="G106" s="38" t="s">
        <v>2238</v>
      </c>
      <c r="H106" s="38" t="s">
        <v>3268</v>
      </c>
      <c r="I106" s="38" t="s">
        <v>3267</v>
      </c>
    </row>
    <row r="107" spans="1:9" x14ac:dyDescent="0.25">
      <c r="A107" s="34" t="s">
        <v>3022</v>
      </c>
      <c r="B107" s="34" t="s">
        <v>3303</v>
      </c>
      <c r="C107" s="34" t="s">
        <v>3299</v>
      </c>
      <c r="F107" s="39" t="s">
        <v>3022</v>
      </c>
      <c r="G107" s="38" t="s">
        <v>3166</v>
      </c>
      <c r="H107" s="38" t="s">
        <v>3266</v>
      </c>
      <c r="I107" s="38" t="s">
        <v>3265</v>
      </c>
    </row>
    <row r="108" spans="1:9" x14ac:dyDescent="0.25">
      <c r="A108" s="34" t="s">
        <v>3022</v>
      </c>
      <c r="B108" s="34" t="s">
        <v>3302</v>
      </c>
      <c r="C108" s="34" t="s">
        <v>3299</v>
      </c>
      <c r="F108" s="39" t="s">
        <v>2011</v>
      </c>
      <c r="G108" s="38" t="s">
        <v>2203</v>
      </c>
      <c r="H108" s="38" t="s">
        <v>3268</v>
      </c>
      <c r="I108" s="38" t="s">
        <v>3267</v>
      </c>
    </row>
    <row r="109" spans="1:9" x14ac:dyDescent="0.25">
      <c r="A109" s="34" t="s">
        <v>3022</v>
      </c>
      <c r="B109" s="34" t="s">
        <v>3301</v>
      </c>
      <c r="C109" s="34" t="s">
        <v>3299</v>
      </c>
      <c r="F109" s="39" t="s">
        <v>2011</v>
      </c>
      <c r="G109" s="38" t="s">
        <v>2198</v>
      </c>
      <c r="H109" s="38" t="s">
        <v>3268</v>
      </c>
      <c r="I109" s="38" t="s">
        <v>3267</v>
      </c>
    </row>
    <row r="110" spans="1:9" x14ac:dyDescent="0.25">
      <c r="A110" s="34" t="s">
        <v>3022</v>
      </c>
      <c r="B110" s="34" t="s">
        <v>3300</v>
      </c>
      <c r="C110" s="34" t="s">
        <v>3299</v>
      </c>
      <c r="F110" s="39" t="s">
        <v>3022</v>
      </c>
      <c r="G110" s="38" t="s">
        <v>3298</v>
      </c>
      <c r="H110" s="38" t="s">
        <v>3266</v>
      </c>
      <c r="I110" s="38" t="s">
        <v>3265</v>
      </c>
    </row>
    <row r="111" spans="1:9" x14ac:dyDescent="0.25">
      <c r="A111" s="34" t="s">
        <v>3022</v>
      </c>
      <c r="B111" s="34" t="s">
        <v>3297</v>
      </c>
      <c r="C111" s="34" t="s">
        <v>3296</v>
      </c>
      <c r="F111" s="39" t="s">
        <v>3022</v>
      </c>
      <c r="G111" s="38" t="s">
        <v>3160</v>
      </c>
      <c r="H111" s="38" t="s">
        <v>3266</v>
      </c>
      <c r="I111" s="38" t="s">
        <v>3265</v>
      </c>
    </row>
    <row r="112" spans="1:9" x14ac:dyDescent="0.25">
      <c r="A112" s="34" t="s">
        <v>3022</v>
      </c>
      <c r="B112" s="34" t="s">
        <v>3295</v>
      </c>
      <c r="C112" s="34" t="s">
        <v>3294</v>
      </c>
      <c r="F112" s="39" t="s">
        <v>3022</v>
      </c>
      <c r="G112" s="38" t="s">
        <v>18</v>
      </c>
      <c r="H112" s="38" t="s">
        <v>3266</v>
      </c>
      <c r="I112" s="38" t="s">
        <v>3265</v>
      </c>
    </row>
    <row r="113" spans="1:9" x14ac:dyDescent="0.25">
      <c r="A113" s="34" t="s">
        <v>3022</v>
      </c>
      <c r="B113" s="34" t="s">
        <v>3293</v>
      </c>
      <c r="C113" s="34" t="s">
        <v>3292</v>
      </c>
      <c r="F113" s="39" t="s">
        <v>3022</v>
      </c>
      <c r="G113" s="38" t="s">
        <v>3132</v>
      </c>
      <c r="H113" s="38" t="s">
        <v>3266</v>
      </c>
      <c r="I113" s="38" t="s">
        <v>3265</v>
      </c>
    </row>
    <row r="114" spans="1:9" x14ac:dyDescent="0.25">
      <c r="A114" s="34" t="s">
        <v>3022</v>
      </c>
      <c r="B114" s="34" t="s">
        <v>3291</v>
      </c>
      <c r="C114" s="34" t="s">
        <v>3290</v>
      </c>
      <c r="F114" s="39" t="s">
        <v>3022</v>
      </c>
      <c r="G114" s="38" t="s">
        <v>3124</v>
      </c>
      <c r="H114" s="38" t="s">
        <v>3266</v>
      </c>
      <c r="I114" s="38" t="s">
        <v>3265</v>
      </c>
    </row>
    <row r="115" spans="1:9" x14ac:dyDescent="0.25">
      <c r="A115" s="34" t="s">
        <v>3022</v>
      </c>
      <c r="B115" s="34" t="s">
        <v>3289</v>
      </c>
      <c r="C115" s="34" t="s">
        <v>3288</v>
      </c>
      <c r="F115" s="39" t="s">
        <v>3022</v>
      </c>
      <c r="G115" s="38" t="s">
        <v>3122</v>
      </c>
      <c r="H115" s="38" t="s">
        <v>3266</v>
      </c>
      <c r="I115" s="38" t="s">
        <v>3265</v>
      </c>
    </row>
    <row r="116" spans="1:9" x14ac:dyDescent="0.25">
      <c r="A116" s="34" t="s">
        <v>3022</v>
      </c>
      <c r="B116" s="34" t="s">
        <v>3287</v>
      </c>
      <c r="C116" s="34" t="s">
        <v>3284</v>
      </c>
      <c r="F116" s="39" t="s">
        <v>3022</v>
      </c>
      <c r="G116" s="38" t="s">
        <v>3120</v>
      </c>
      <c r="H116" s="38" t="s">
        <v>3266</v>
      </c>
      <c r="I116" s="38" t="s">
        <v>3265</v>
      </c>
    </row>
    <row r="117" spans="1:9" x14ac:dyDescent="0.25">
      <c r="A117" s="34" t="s">
        <v>3022</v>
      </c>
      <c r="B117" s="34" t="s">
        <v>3286</v>
      </c>
      <c r="C117" s="34" t="s">
        <v>3284</v>
      </c>
      <c r="F117" s="39" t="s">
        <v>2011</v>
      </c>
      <c r="G117" s="38" t="s">
        <v>2093</v>
      </c>
      <c r="H117" s="38" t="s">
        <v>3268</v>
      </c>
      <c r="I117" s="38" t="s">
        <v>3267</v>
      </c>
    </row>
    <row r="118" spans="1:9" x14ac:dyDescent="0.25">
      <c r="A118" s="34" t="s">
        <v>3022</v>
      </c>
      <c r="B118" s="34" t="s">
        <v>3285</v>
      </c>
      <c r="C118" s="34" t="s">
        <v>3284</v>
      </c>
      <c r="F118" s="39" t="s">
        <v>3022</v>
      </c>
      <c r="G118" s="38" t="s">
        <v>3283</v>
      </c>
      <c r="H118" s="38" t="s">
        <v>3266</v>
      </c>
      <c r="I118" s="38" t="s">
        <v>3265</v>
      </c>
    </row>
    <row r="119" spans="1:9" x14ac:dyDescent="0.25">
      <c r="A119" s="34" t="s">
        <v>3022</v>
      </c>
      <c r="B119" s="34" t="s">
        <v>3282</v>
      </c>
      <c r="C119" s="34" t="s">
        <v>3281</v>
      </c>
      <c r="F119" s="39" t="s">
        <v>3022</v>
      </c>
      <c r="G119" s="38" t="s">
        <v>3074</v>
      </c>
      <c r="H119" s="38" t="s">
        <v>3266</v>
      </c>
      <c r="I119" s="38" t="s">
        <v>3265</v>
      </c>
    </row>
    <row r="120" spans="1:9" x14ac:dyDescent="0.25">
      <c r="A120" s="34" t="s">
        <v>3022</v>
      </c>
      <c r="B120" s="34" t="s">
        <v>3280</v>
      </c>
      <c r="C120" s="34" t="s">
        <v>3279</v>
      </c>
      <c r="F120" s="39" t="s">
        <v>2011</v>
      </c>
      <c r="G120" s="38" t="s">
        <v>3278</v>
      </c>
      <c r="H120" s="38" t="s">
        <v>3268</v>
      </c>
      <c r="I120" s="38" t="s">
        <v>3267</v>
      </c>
    </row>
    <row r="121" spans="1:9" x14ac:dyDescent="0.25">
      <c r="A121" s="34" t="s">
        <v>3022</v>
      </c>
      <c r="B121" s="34" t="s">
        <v>3277</v>
      </c>
      <c r="C121" s="34" t="s">
        <v>3276</v>
      </c>
      <c r="F121" s="39" t="s">
        <v>3022</v>
      </c>
      <c r="G121" s="38" t="s">
        <v>3066</v>
      </c>
      <c r="H121" s="38" t="s">
        <v>3266</v>
      </c>
      <c r="I121" s="38" t="s">
        <v>3265</v>
      </c>
    </row>
    <row r="122" spans="1:9" x14ac:dyDescent="0.25">
      <c r="A122" s="34" t="s">
        <v>3022</v>
      </c>
      <c r="B122" s="34" t="s">
        <v>3275</v>
      </c>
      <c r="C122" s="34" t="s">
        <v>3274</v>
      </c>
      <c r="F122" s="39" t="s">
        <v>3022</v>
      </c>
      <c r="G122" s="38" t="s">
        <v>3273</v>
      </c>
      <c r="H122" s="38" t="s">
        <v>3266</v>
      </c>
      <c r="I122" s="38" t="s">
        <v>3265</v>
      </c>
    </row>
    <row r="123" spans="1:9" x14ac:dyDescent="0.25">
      <c r="A123" s="34" t="s">
        <v>3022</v>
      </c>
      <c r="B123" s="34" t="s">
        <v>3272</v>
      </c>
      <c r="C123" s="34" t="s">
        <v>3271</v>
      </c>
      <c r="F123" s="39" t="s">
        <v>3022</v>
      </c>
      <c r="G123" s="38" t="s">
        <v>3044</v>
      </c>
      <c r="H123" s="38" t="s">
        <v>3266</v>
      </c>
      <c r="I123" s="38" t="s">
        <v>3265</v>
      </c>
    </row>
    <row r="124" spans="1:9" x14ac:dyDescent="0.25">
      <c r="A124" s="34" t="s">
        <v>3022</v>
      </c>
      <c r="B124" s="34" t="s">
        <v>3270</v>
      </c>
      <c r="C124" s="34" t="s">
        <v>3269</v>
      </c>
      <c r="F124" s="39" t="s">
        <v>3022</v>
      </c>
      <c r="G124" s="38" t="s">
        <v>3036</v>
      </c>
      <c r="H124" s="38" t="s">
        <v>3266</v>
      </c>
      <c r="I124" s="38" t="s">
        <v>3265</v>
      </c>
    </row>
    <row r="125" spans="1:9" x14ac:dyDescent="0.25">
      <c r="A125" s="34" t="s">
        <v>3022</v>
      </c>
      <c r="B125" s="34" t="s">
        <v>1285</v>
      </c>
      <c r="C125" s="34" t="s">
        <v>3264</v>
      </c>
      <c r="F125" s="39" t="s">
        <v>2011</v>
      </c>
      <c r="G125" s="38" t="s">
        <v>2023</v>
      </c>
      <c r="H125" s="38" t="s">
        <v>3268</v>
      </c>
      <c r="I125" s="38" t="s">
        <v>3267</v>
      </c>
    </row>
    <row r="126" spans="1:9" ht="15.75" thickBot="1" x14ac:dyDescent="0.3">
      <c r="A126" s="34" t="s">
        <v>3022</v>
      </c>
      <c r="B126" s="34" t="s">
        <v>1286</v>
      </c>
      <c r="C126" s="34" t="s">
        <v>3264</v>
      </c>
      <c r="F126" s="37" t="s">
        <v>3022</v>
      </c>
      <c r="G126" s="36" t="s">
        <v>3027</v>
      </c>
      <c r="H126" s="36" t="s">
        <v>3266</v>
      </c>
      <c r="I126" s="36" t="s">
        <v>3265</v>
      </c>
    </row>
    <row r="127" spans="1:9" ht="15.75" thickBot="1" x14ac:dyDescent="0.3">
      <c r="A127" s="34" t="s">
        <v>3022</v>
      </c>
      <c r="B127" s="34" t="s">
        <v>1287</v>
      </c>
      <c r="C127" s="34" t="s">
        <v>3264</v>
      </c>
      <c r="F127" s="37" t="s">
        <v>3022</v>
      </c>
      <c r="G127" s="36" t="s">
        <v>3169</v>
      </c>
      <c r="H127" s="36" t="s">
        <v>3266</v>
      </c>
      <c r="I127" s="36" t="s">
        <v>3265</v>
      </c>
    </row>
    <row r="128" spans="1:9" x14ac:dyDescent="0.25">
      <c r="A128" s="34" t="s">
        <v>3022</v>
      </c>
      <c r="B128" s="34" t="s">
        <v>1288</v>
      </c>
      <c r="C128" s="34" t="s">
        <v>3264</v>
      </c>
    </row>
    <row r="129" spans="1:3" x14ac:dyDescent="0.25">
      <c r="A129" s="34" t="s">
        <v>3022</v>
      </c>
      <c r="B129" s="34" t="s">
        <v>1289</v>
      </c>
      <c r="C129" s="34" t="s">
        <v>3264</v>
      </c>
    </row>
    <row r="130" spans="1:3" x14ac:dyDescent="0.25">
      <c r="A130" s="34" t="s">
        <v>3022</v>
      </c>
      <c r="B130" s="34" t="s">
        <v>3263</v>
      </c>
      <c r="C130" s="34" t="s">
        <v>3260</v>
      </c>
    </row>
    <row r="131" spans="1:3" x14ac:dyDescent="0.25">
      <c r="A131" s="34" t="s">
        <v>3022</v>
      </c>
      <c r="B131" s="34" t="s">
        <v>3262</v>
      </c>
      <c r="C131" s="34" t="s">
        <v>3260</v>
      </c>
    </row>
    <row r="132" spans="1:3" x14ac:dyDescent="0.25">
      <c r="A132" s="34" t="s">
        <v>3022</v>
      </c>
      <c r="B132" s="34" t="s">
        <v>3261</v>
      </c>
      <c r="C132" s="34" t="s">
        <v>3260</v>
      </c>
    </row>
    <row r="133" spans="1:3" x14ac:dyDescent="0.25">
      <c r="A133" s="34" t="s">
        <v>3022</v>
      </c>
      <c r="B133" s="34" t="s">
        <v>3259</v>
      </c>
      <c r="C133" s="34" t="s">
        <v>3258</v>
      </c>
    </row>
    <row r="134" spans="1:3" x14ac:dyDescent="0.25">
      <c r="A134" s="34" t="s">
        <v>3022</v>
      </c>
      <c r="B134" s="34" t="s">
        <v>3257</v>
      </c>
      <c r="C134" s="34" t="s">
        <v>3256</v>
      </c>
    </row>
    <row r="135" spans="1:3" x14ac:dyDescent="0.25">
      <c r="A135" s="34" t="s">
        <v>3022</v>
      </c>
      <c r="B135" s="34" t="s">
        <v>3255</v>
      </c>
      <c r="C135" s="34" t="s">
        <v>3254</v>
      </c>
    </row>
    <row r="136" spans="1:3" x14ac:dyDescent="0.25">
      <c r="A136" s="34" t="s">
        <v>3022</v>
      </c>
      <c r="B136" s="34" t="s">
        <v>3253</v>
      </c>
      <c r="C136" s="34" t="s">
        <v>3252</v>
      </c>
    </row>
    <row r="137" spans="1:3" x14ac:dyDescent="0.25">
      <c r="A137" s="34" t="s">
        <v>3022</v>
      </c>
      <c r="B137" s="34" t="s">
        <v>3251</v>
      </c>
      <c r="C137" s="34" t="s">
        <v>3247</v>
      </c>
    </row>
    <row r="138" spans="1:3" x14ac:dyDescent="0.25">
      <c r="A138" s="34" t="s">
        <v>3022</v>
      </c>
      <c r="B138" s="34" t="s">
        <v>3250</v>
      </c>
      <c r="C138" s="34" t="s">
        <v>3247</v>
      </c>
    </row>
    <row r="139" spans="1:3" x14ac:dyDescent="0.25">
      <c r="A139" s="34" t="s">
        <v>3022</v>
      </c>
      <c r="B139" s="34" t="s">
        <v>3249</v>
      </c>
      <c r="C139" s="34" t="s">
        <v>3247</v>
      </c>
    </row>
    <row r="140" spans="1:3" x14ac:dyDescent="0.25">
      <c r="A140" s="34" t="s">
        <v>3022</v>
      </c>
      <c r="B140" s="34" t="s">
        <v>3248</v>
      </c>
      <c r="C140" s="34" t="s">
        <v>3247</v>
      </c>
    </row>
    <row r="141" spans="1:3" x14ac:dyDescent="0.25">
      <c r="A141" s="34" t="s">
        <v>3022</v>
      </c>
      <c r="B141" s="34" t="s">
        <v>3246</v>
      </c>
      <c r="C141" s="34" t="s">
        <v>3245</v>
      </c>
    </row>
    <row r="142" spans="1:3" x14ac:dyDescent="0.25">
      <c r="A142" s="34" t="s">
        <v>3022</v>
      </c>
      <c r="B142" s="34" t="s">
        <v>3244</v>
      </c>
      <c r="C142" s="34" t="s">
        <v>3243</v>
      </c>
    </row>
    <row r="143" spans="1:3" x14ac:dyDescent="0.25">
      <c r="A143" s="34" t="s">
        <v>3022</v>
      </c>
      <c r="B143" s="34" t="s">
        <v>3242</v>
      </c>
      <c r="C143" s="34" t="s">
        <v>3240</v>
      </c>
    </row>
    <row r="144" spans="1:3" x14ac:dyDescent="0.25">
      <c r="A144" s="34" t="s">
        <v>3022</v>
      </c>
      <c r="B144" s="34" t="s">
        <v>3241</v>
      </c>
      <c r="C144" s="34" t="s">
        <v>3240</v>
      </c>
    </row>
    <row r="145" spans="1:3" x14ac:dyDescent="0.25">
      <c r="A145" s="34" t="s">
        <v>3022</v>
      </c>
      <c r="B145" s="34" t="s">
        <v>3239</v>
      </c>
      <c r="C145" s="34" t="s">
        <v>3235</v>
      </c>
    </row>
    <row r="146" spans="1:3" x14ac:dyDescent="0.25">
      <c r="A146" s="34" t="s">
        <v>3022</v>
      </c>
      <c r="B146" s="34" t="s">
        <v>3238</v>
      </c>
      <c r="C146" s="34" t="s">
        <v>3235</v>
      </c>
    </row>
    <row r="147" spans="1:3" x14ac:dyDescent="0.25">
      <c r="A147" s="34" t="s">
        <v>3022</v>
      </c>
      <c r="B147" s="34" t="s">
        <v>3237</v>
      </c>
      <c r="C147" s="34" t="s">
        <v>3235</v>
      </c>
    </row>
    <row r="148" spans="1:3" x14ac:dyDescent="0.25">
      <c r="A148" s="34" t="s">
        <v>3022</v>
      </c>
      <c r="B148" s="34" t="s">
        <v>3236</v>
      </c>
      <c r="C148" s="34" t="s">
        <v>3235</v>
      </c>
    </row>
    <row r="149" spans="1:3" x14ac:dyDescent="0.25">
      <c r="A149" s="34" t="s">
        <v>3022</v>
      </c>
      <c r="B149" s="34" t="s">
        <v>3234</v>
      </c>
      <c r="C149" s="34" t="s">
        <v>3228</v>
      </c>
    </row>
    <row r="150" spans="1:3" x14ac:dyDescent="0.25">
      <c r="A150" s="34" t="s">
        <v>3022</v>
      </c>
      <c r="B150" s="34" t="s">
        <v>3233</v>
      </c>
      <c r="C150" s="34" t="s">
        <v>3228</v>
      </c>
    </row>
    <row r="151" spans="1:3" x14ac:dyDescent="0.25">
      <c r="A151" s="34" t="s">
        <v>3022</v>
      </c>
      <c r="B151" s="34" t="s">
        <v>3232</v>
      </c>
      <c r="C151" s="34" t="s">
        <v>3228</v>
      </c>
    </row>
    <row r="152" spans="1:3" x14ac:dyDescent="0.25">
      <c r="A152" s="34" t="s">
        <v>3022</v>
      </c>
      <c r="B152" s="34" t="s">
        <v>3231</v>
      </c>
      <c r="C152" s="34" t="s">
        <v>3228</v>
      </c>
    </row>
    <row r="153" spans="1:3" x14ac:dyDescent="0.25">
      <c r="A153" s="34" t="s">
        <v>3022</v>
      </c>
      <c r="B153" s="34" t="s">
        <v>3230</v>
      </c>
      <c r="C153" s="34" t="s">
        <v>3228</v>
      </c>
    </row>
    <row r="154" spans="1:3" x14ac:dyDescent="0.25">
      <c r="A154" s="34" t="s">
        <v>3022</v>
      </c>
      <c r="B154" s="34" t="s">
        <v>3229</v>
      </c>
      <c r="C154" s="34" t="s">
        <v>3228</v>
      </c>
    </row>
    <row r="155" spans="1:3" x14ac:dyDescent="0.25">
      <c r="A155" s="34" t="s">
        <v>3022</v>
      </c>
      <c r="B155" s="34" t="s">
        <v>3227</v>
      </c>
      <c r="C155" s="34" t="s">
        <v>3221</v>
      </c>
    </row>
    <row r="156" spans="1:3" x14ac:dyDescent="0.25">
      <c r="A156" s="34" t="s">
        <v>3022</v>
      </c>
      <c r="B156" s="34" t="s">
        <v>3226</v>
      </c>
      <c r="C156" s="34" t="s">
        <v>3221</v>
      </c>
    </row>
    <row r="157" spans="1:3" x14ac:dyDescent="0.25">
      <c r="A157" s="34" t="s">
        <v>3022</v>
      </c>
      <c r="B157" s="34" t="s">
        <v>3225</v>
      </c>
      <c r="C157" s="34" t="s">
        <v>3221</v>
      </c>
    </row>
    <row r="158" spans="1:3" x14ac:dyDescent="0.25">
      <c r="A158" s="34" t="s">
        <v>3022</v>
      </c>
      <c r="B158" s="34" t="s">
        <v>3224</v>
      </c>
      <c r="C158" s="34" t="s">
        <v>3221</v>
      </c>
    </row>
    <row r="159" spans="1:3" x14ac:dyDescent="0.25">
      <c r="A159" s="34" t="s">
        <v>3022</v>
      </c>
      <c r="B159" s="34" t="s">
        <v>3223</v>
      </c>
      <c r="C159" s="34" t="s">
        <v>3221</v>
      </c>
    </row>
    <row r="160" spans="1:3" x14ac:dyDescent="0.25">
      <c r="A160" s="34" t="s">
        <v>3022</v>
      </c>
      <c r="B160" s="34" t="s">
        <v>3222</v>
      </c>
      <c r="C160" s="34" t="s">
        <v>3221</v>
      </c>
    </row>
    <row r="161" spans="1:3" x14ac:dyDescent="0.25">
      <c r="A161" s="34" t="s">
        <v>3022</v>
      </c>
      <c r="B161" s="34" t="s">
        <v>3220</v>
      </c>
      <c r="C161" s="34" t="s">
        <v>3219</v>
      </c>
    </row>
    <row r="162" spans="1:3" x14ac:dyDescent="0.25">
      <c r="A162" s="34" t="s">
        <v>3022</v>
      </c>
      <c r="B162" s="34" t="s">
        <v>3218</v>
      </c>
      <c r="C162" s="34" t="s">
        <v>3217</v>
      </c>
    </row>
    <row r="163" spans="1:3" x14ac:dyDescent="0.25">
      <c r="A163" s="34" t="s">
        <v>3022</v>
      </c>
      <c r="B163" s="34" t="s">
        <v>3216</v>
      </c>
      <c r="C163" s="34" t="s">
        <v>3213</v>
      </c>
    </row>
    <row r="164" spans="1:3" x14ac:dyDescent="0.25">
      <c r="A164" s="34" t="s">
        <v>3022</v>
      </c>
      <c r="B164" s="34" t="s">
        <v>3215</v>
      </c>
      <c r="C164" s="34" t="s">
        <v>3213</v>
      </c>
    </row>
    <row r="165" spans="1:3" x14ac:dyDescent="0.25">
      <c r="A165" s="34" t="s">
        <v>3022</v>
      </c>
      <c r="B165" s="34" t="s">
        <v>3214</v>
      </c>
      <c r="C165" s="34" t="s">
        <v>3213</v>
      </c>
    </row>
    <row r="166" spans="1:3" x14ac:dyDescent="0.25">
      <c r="A166" s="34" t="s">
        <v>3022</v>
      </c>
      <c r="B166" s="34" t="s">
        <v>3212</v>
      </c>
      <c r="C166" s="34" t="s">
        <v>77</v>
      </c>
    </row>
    <row r="167" spans="1:3" x14ac:dyDescent="0.25">
      <c r="A167" s="34" t="s">
        <v>3022</v>
      </c>
      <c r="B167" s="34" t="s">
        <v>3211</v>
      </c>
      <c r="C167" s="34" t="s">
        <v>77</v>
      </c>
    </row>
    <row r="168" spans="1:3" x14ac:dyDescent="0.25">
      <c r="A168" s="34" t="s">
        <v>3022</v>
      </c>
      <c r="B168" s="34" t="s">
        <v>3210</v>
      </c>
      <c r="C168" s="34" t="s">
        <v>3204</v>
      </c>
    </row>
    <row r="169" spans="1:3" x14ac:dyDescent="0.25">
      <c r="A169" s="34" t="s">
        <v>3022</v>
      </c>
      <c r="B169" s="34" t="s">
        <v>3209</v>
      </c>
      <c r="C169" s="34" t="s">
        <v>3204</v>
      </c>
    </row>
    <row r="170" spans="1:3" x14ac:dyDescent="0.25">
      <c r="A170" s="34" t="s">
        <v>3022</v>
      </c>
      <c r="B170" s="34" t="s">
        <v>3208</v>
      </c>
      <c r="C170" s="34" t="s">
        <v>3204</v>
      </c>
    </row>
    <row r="171" spans="1:3" x14ac:dyDescent="0.25">
      <c r="A171" s="34" t="s">
        <v>3022</v>
      </c>
      <c r="B171" s="34" t="s">
        <v>3207</v>
      </c>
      <c r="C171" s="34" t="s">
        <v>3204</v>
      </c>
    </row>
    <row r="172" spans="1:3" x14ac:dyDescent="0.25">
      <c r="A172" s="34" t="s">
        <v>3022</v>
      </c>
      <c r="B172" s="34" t="s">
        <v>3206</v>
      </c>
      <c r="C172" s="34" t="s">
        <v>3204</v>
      </c>
    </row>
    <row r="173" spans="1:3" x14ac:dyDescent="0.25">
      <c r="A173" s="34" t="s">
        <v>3022</v>
      </c>
      <c r="B173" s="34" t="s">
        <v>3205</v>
      </c>
      <c r="C173" s="34" t="s">
        <v>3204</v>
      </c>
    </row>
    <row r="174" spans="1:3" x14ac:dyDescent="0.25">
      <c r="A174" s="34" t="s">
        <v>3022</v>
      </c>
      <c r="B174" s="34" t="s">
        <v>3203</v>
      </c>
      <c r="C174" s="34" t="s">
        <v>3200</v>
      </c>
    </row>
    <row r="175" spans="1:3" x14ac:dyDescent="0.25">
      <c r="A175" s="34" t="s">
        <v>3022</v>
      </c>
      <c r="B175" s="34" t="s">
        <v>3202</v>
      </c>
      <c r="C175" s="34" t="s">
        <v>3200</v>
      </c>
    </row>
    <row r="176" spans="1:3" x14ac:dyDescent="0.25">
      <c r="A176" s="34" t="s">
        <v>3022</v>
      </c>
      <c r="B176" s="34" t="s">
        <v>3201</v>
      </c>
      <c r="C176" s="34" t="s">
        <v>3200</v>
      </c>
    </row>
    <row r="177" spans="1:3" x14ac:dyDescent="0.25">
      <c r="A177" s="34" t="s">
        <v>3022</v>
      </c>
      <c r="B177" s="34" t="s">
        <v>3199</v>
      </c>
      <c r="C177" s="34" t="s">
        <v>3198</v>
      </c>
    </row>
    <row r="178" spans="1:3" x14ac:dyDescent="0.25">
      <c r="A178" s="34" t="s">
        <v>3022</v>
      </c>
      <c r="B178" s="34" t="s">
        <v>3197</v>
      </c>
      <c r="C178" s="34" t="s">
        <v>3188</v>
      </c>
    </row>
    <row r="179" spans="1:3" x14ac:dyDescent="0.25">
      <c r="A179" s="34" t="s">
        <v>3022</v>
      </c>
      <c r="B179" s="34" t="s">
        <v>3196</v>
      </c>
      <c r="C179" s="34" t="s">
        <v>3188</v>
      </c>
    </row>
    <row r="180" spans="1:3" x14ac:dyDescent="0.25">
      <c r="A180" s="34" t="s">
        <v>3022</v>
      </c>
      <c r="B180" s="34" t="s">
        <v>3195</v>
      </c>
      <c r="C180" s="34" t="s">
        <v>3188</v>
      </c>
    </row>
    <row r="181" spans="1:3" x14ac:dyDescent="0.25">
      <c r="A181" s="34" t="s">
        <v>3022</v>
      </c>
      <c r="B181" s="34" t="s">
        <v>3194</v>
      </c>
      <c r="C181" s="34" t="s">
        <v>3188</v>
      </c>
    </row>
    <row r="182" spans="1:3" x14ac:dyDescent="0.25">
      <c r="A182" s="34" t="s">
        <v>3022</v>
      </c>
      <c r="B182" s="34" t="s">
        <v>3193</v>
      </c>
      <c r="C182" s="34" t="s">
        <v>3188</v>
      </c>
    </row>
    <row r="183" spans="1:3" x14ac:dyDescent="0.25">
      <c r="A183" s="34" t="s">
        <v>3022</v>
      </c>
      <c r="B183" s="34" t="s">
        <v>3192</v>
      </c>
      <c r="C183" s="34" t="s">
        <v>3188</v>
      </c>
    </row>
    <row r="184" spans="1:3" x14ac:dyDescent="0.25">
      <c r="A184" s="34" t="s">
        <v>3022</v>
      </c>
      <c r="B184" s="34" t="s">
        <v>3191</v>
      </c>
      <c r="C184" s="34" t="s">
        <v>3188</v>
      </c>
    </row>
    <row r="185" spans="1:3" x14ac:dyDescent="0.25">
      <c r="A185" s="34" t="s">
        <v>3022</v>
      </c>
      <c r="B185" s="34" t="s">
        <v>3190</v>
      </c>
      <c r="C185" s="34" t="s">
        <v>3188</v>
      </c>
    </row>
    <row r="186" spans="1:3" x14ac:dyDescent="0.25">
      <c r="A186" s="34" t="s">
        <v>3022</v>
      </c>
      <c r="B186" s="34" t="s">
        <v>3189</v>
      </c>
      <c r="C186" s="34" t="s">
        <v>3188</v>
      </c>
    </row>
    <row r="187" spans="1:3" x14ac:dyDescent="0.25">
      <c r="A187" s="34" t="s">
        <v>3022</v>
      </c>
      <c r="B187" s="34" t="s">
        <v>3187</v>
      </c>
      <c r="C187" s="34" t="s">
        <v>3186</v>
      </c>
    </row>
    <row r="188" spans="1:3" x14ac:dyDescent="0.25">
      <c r="A188" s="34" t="s">
        <v>3022</v>
      </c>
      <c r="B188" s="34" t="s">
        <v>3185</v>
      </c>
      <c r="C188" s="34" t="s">
        <v>3184</v>
      </c>
    </row>
    <row r="189" spans="1:3" x14ac:dyDescent="0.25">
      <c r="A189" s="34" t="s">
        <v>3022</v>
      </c>
      <c r="B189" s="34" t="s">
        <v>3183</v>
      </c>
      <c r="C189" s="34" t="s">
        <v>3181</v>
      </c>
    </row>
    <row r="190" spans="1:3" x14ac:dyDescent="0.25">
      <c r="A190" s="34" t="s">
        <v>3022</v>
      </c>
      <c r="B190" s="34" t="s">
        <v>3182</v>
      </c>
      <c r="C190" s="34" t="s">
        <v>3181</v>
      </c>
    </row>
    <row r="191" spans="1:3" x14ac:dyDescent="0.25">
      <c r="A191" s="34" t="s">
        <v>3022</v>
      </c>
      <c r="B191" s="34" t="s">
        <v>3180</v>
      </c>
      <c r="C191" s="34" t="s">
        <v>3179</v>
      </c>
    </row>
    <row r="192" spans="1:3" x14ac:dyDescent="0.25">
      <c r="A192" s="34" t="s">
        <v>3022</v>
      </c>
      <c r="B192" s="34" t="s">
        <v>3178</v>
      </c>
      <c r="C192" s="34" t="s">
        <v>3169</v>
      </c>
    </row>
    <row r="193" spans="1:3" x14ac:dyDescent="0.25">
      <c r="A193" s="34" t="s">
        <v>3022</v>
      </c>
      <c r="B193" s="34" t="s">
        <v>3177</v>
      </c>
      <c r="C193" s="34" t="s">
        <v>3169</v>
      </c>
    </row>
    <row r="194" spans="1:3" x14ac:dyDescent="0.25">
      <c r="A194" s="34" t="s">
        <v>3022</v>
      </c>
      <c r="B194" s="34" t="s">
        <v>3176</v>
      </c>
      <c r="C194" s="34" t="s">
        <v>3169</v>
      </c>
    </row>
    <row r="195" spans="1:3" x14ac:dyDescent="0.25">
      <c r="A195" s="34" t="s">
        <v>3022</v>
      </c>
      <c r="B195" s="34" t="s">
        <v>1334</v>
      </c>
      <c r="C195" s="34" t="s">
        <v>3169</v>
      </c>
    </row>
    <row r="196" spans="1:3" x14ac:dyDescent="0.25">
      <c r="A196" s="34" t="s">
        <v>3022</v>
      </c>
      <c r="B196" s="34" t="s">
        <v>3175</v>
      </c>
      <c r="C196" s="34" t="s">
        <v>3169</v>
      </c>
    </row>
    <row r="197" spans="1:3" x14ac:dyDescent="0.25">
      <c r="A197" s="34" t="s">
        <v>3022</v>
      </c>
      <c r="B197" s="34" t="s">
        <v>3174</v>
      </c>
      <c r="C197" s="34" t="s">
        <v>3169</v>
      </c>
    </row>
    <row r="198" spans="1:3" x14ac:dyDescent="0.25">
      <c r="A198" s="34" t="s">
        <v>3022</v>
      </c>
      <c r="B198" s="34" t="s">
        <v>3173</v>
      </c>
      <c r="C198" s="34" t="s">
        <v>3169</v>
      </c>
    </row>
    <row r="199" spans="1:3" x14ac:dyDescent="0.25">
      <c r="A199" s="34" t="s">
        <v>3022</v>
      </c>
      <c r="B199" s="34" t="s">
        <v>3172</v>
      </c>
      <c r="C199" s="34" t="s">
        <v>3169</v>
      </c>
    </row>
    <row r="200" spans="1:3" x14ac:dyDescent="0.25">
      <c r="A200" s="34" t="s">
        <v>3022</v>
      </c>
      <c r="B200" s="34" t="s">
        <v>3171</v>
      </c>
      <c r="C200" s="34" t="s">
        <v>3169</v>
      </c>
    </row>
    <row r="201" spans="1:3" x14ac:dyDescent="0.25">
      <c r="A201" s="34" t="s">
        <v>3022</v>
      </c>
      <c r="B201" s="34" t="s">
        <v>3170</v>
      </c>
      <c r="C201" s="34" t="s">
        <v>3169</v>
      </c>
    </row>
    <row r="202" spans="1:3" x14ac:dyDescent="0.25">
      <c r="A202" s="34" t="s">
        <v>3022</v>
      </c>
      <c r="B202" s="34" t="s">
        <v>1538</v>
      </c>
      <c r="C202" s="34" t="s">
        <v>3169</v>
      </c>
    </row>
    <row r="203" spans="1:3" x14ac:dyDescent="0.25">
      <c r="A203" s="34" t="s">
        <v>3022</v>
      </c>
      <c r="B203" s="34" t="s">
        <v>1531</v>
      </c>
      <c r="C203" s="34" t="s">
        <v>3166</v>
      </c>
    </row>
    <row r="204" spans="1:3" x14ac:dyDescent="0.25">
      <c r="A204" s="34" t="s">
        <v>3022</v>
      </c>
      <c r="B204" s="34" t="s">
        <v>3168</v>
      </c>
      <c r="C204" s="34" t="s">
        <v>3166</v>
      </c>
    </row>
    <row r="205" spans="1:3" x14ac:dyDescent="0.25">
      <c r="A205" s="34" t="s">
        <v>3022</v>
      </c>
      <c r="B205" s="34" t="s">
        <v>3167</v>
      </c>
      <c r="C205" s="34" t="s">
        <v>3166</v>
      </c>
    </row>
    <row r="206" spans="1:3" x14ac:dyDescent="0.25">
      <c r="A206" s="34" t="s">
        <v>3022</v>
      </c>
      <c r="B206" s="34" t="s">
        <v>1841</v>
      </c>
      <c r="C206" s="34" t="s">
        <v>3166</v>
      </c>
    </row>
    <row r="207" spans="1:3" x14ac:dyDescent="0.25">
      <c r="A207" s="34" t="s">
        <v>3022</v>
      </c>
      <c r="B207" s="34" t="s">
        <v>3165</v>
      </c>
      <c r="C207" s="34" t="s">
        <v>3164</v>
      </c>
    </row>
    <row r="208" spans="1:3" x14ac:dyDescent="0.25">
      <c r="A208" s="34" t="s">
        <v>3022</v>
      </c>
      <c r="B208" s="34" t="s">
        <v>3163</v>
      </c>
      <c r="C208" s="34" t="s">
        <v>3162</v>
      </c>
    </row>
    <row r="209" spans="1:3" x14ac:dyDescent="0.25">
      <c r="A209" s="34" t="s">
        <v>3022</v>
      </c>
      <c r="B209" s="34" t="s">
        <v>3161</v>
      </c>
      <c r="C209" s="34" t="s">
        <v>3160</v>
      </c>
    </row>
    <row r="210" spans="1:3" x14ac:dyDescent="0.25">
      <c r="A210" s="34" t="s">
        <v>3022</v>
      </c>
      <c r="B210" s="34" t="s">
        <v>3159</v>
      </c>
      <c r="C210" s="34" t="s">
        <v>3153</v>
      </c>
    </row>
    <row r="211" spans="1:3" x14ac:dyDescent="0.25">
      <c r="A211" s="34" t="s">
        <v>3022</v>
      </c>
      <c r="B211" s="34" t="s">
        <v>3158</v>
      </c>
      <c r="C211" s="34" t="s">
        <v>3153</v>
      </c>
    </row>
    <row r="212" spans="1:3" x14ac:dyDescent="0.25">
      <c r="A212" s="34" t="s">
        <v>3022</v>
      </c>
      <c r="B212" s="34" t="s">
        <v>3157</v>
      </c>
      <c r="C212" s="34" t="s">
        <v>3153</v>
      </c>
    </row>
    <row r="213" spans="1:3" x14ac:dyDescent="0.25">
      <c r="A213" s="34" t="s">
        <v>3022</v>
      </c>
      <c r="B213" s="34" t="s">
        <v>3156</v>
      </c>
      <c r="C213" s="34" t="s">
        <v>3153</v>
      </c>
    </row>
    <row r="214" spans="1:3" x14ac:dyDescent="0.25">
      <c r="A214" s="34" t="s">
        <v>3022</v>
      </c>
      <c r="B214" s="34" t="s">
        <v>3155</v>
      </c>
      <c r="C214" s="34" t="s">
        <v>3153</v>
      </c>
    </row>
    <row r="215" spans="1:3" x14ac:dyDescent="0.25">
      <c r="A215" s="34" t="s">
        <v>3022</v>
      </c>
      <c r="B215" s="34" t="s">
        <v>3154</v>
      </c>
      <c r="C215" s="34" t="s">
        <v>3153</v>
      </c>
    </row>
    <row r="216" spans="1:3" x14ac:dyDescent="0.25">
      <c r="A216" s="34" t="s">
        <v>3022</v>
      </c>
      <c r="B216" s="34" t="s">
        <v>3152</v>
      </c>
      <c r="C216" s="34" t="s">
        <v>3149</v>
      </c>
    </row>
    <row r="217" spans="1:3" x14ac:dyDescent="0.25">
      <c r="A217" s="34" t="s">
        <v>3022</v>
      </c>
      <c r="B217" s="34" t="s">
        <v>493</v>
      </c>
      <c r="C217" s="34" t="s">
        <v>3149</v>
      </c>
    </row>
    <row r="218" spans="1:3" x14ac:dyDescent="0.25">
      <c r="A218" s="34" t="s">
        <v>3022</v>
      </c>
      <c r="B218" s="34" t="s">
        <v>3151</v>
      </c>
      <c r="C218" s="34" t="s">
        <v>3149</v>
      </c>
    </row>
    <row r="219" spans="1:3" x14ac:dyDescent="0.25">
      <c r="A219" s="34" t="s">
        <v>3022</v>
      </c>
      <c r="B219" s="34" t="s">
        <v>855</v>
      </c>
      <c r="C219" s="34" t="s">
        <v>3149</v>
      </c>
    </row>
    <row r="220" spans="1:3" x14ac:dyDescent="0.25">
      <c r="A220" s="34" t="s">
        <v>3022</v>
      </c>
      <c r="B220" s="34" t="s">
        <v>3150</v>
      </c>
      <c r="C220" s="34" t="s">
        <v>3149</v>
      </c>
    </row>
    <row r="221" spans="1:3" x14ac:dyDescent="0.25">
      <c r="A221" s="34" t="s">
        <v>3022</v>
      </c>
      <c r="B221" s="34" t="s">
        <v>1953</v>
      </c>
      <c r="C221" s="34" t="s">
        <v>3149</v>
      </c>
    </row>
    <row r="222" spans="1:3" x14ac:dyDescent="0.25">
      <c r="A222" s="34" t="s">
        <v>3022</v>
      </c>
      <c r="B222" s="34" t="s">
        <v>3148</v>
      </c>
      <c r="C222" s="34" t="s">
        <v>18</v>
      </c>
    </row>
    <row r="223" spans="1:3" x14ac:dyDescent="0.25">
      <c r="A223" s="34" t="s">
        <v>3022</v>
      </c>
      <c r="B223" s="34" t="s">
        <v>3147</v>
      </c>
      <c r="C223" s="34" t="s">
        <v>18</v>
      </c>
    </row>
    <row r="224" spans="1:3" x14ac:dyDescent="0.25">
      <c r="A224" s="34" t="s">
        <v>3022</v>
      </c>
      <c r="B224" s="34" t="s">
        <v>3146</v>
      </c>
      <c r="C224" s="34" t="s">
        <v>3138</v>
      </c>
    </row>
    <row r="225" spans="1:3" x14ac:dyDescent="0.25">
      <c r="A225" s="34" t="s">
        <v>3022</v>
      </c>
      <c r="B225" s="34" t="s">
        <v>3145</v>
      </c>
      <c r="C225" s="34" t="s">
        <v>3138</v>
      </c>
    </row>
    <row r="226" spans="1:3" x14ac:dyDescent="0.25">
      <c r="A226" s="34" t="s">
        <v>3022</v>
      </c>
      <c r="B226" s="34" t="s">
        <v>3144</v>
      </c>
      <c r="C226" s="34" t="s">
        <v>3138</v>
      </c>
    </row>
    <row r="227" spans="1:3" x14ac:dyDescent="0.25">
      <c r="A227" s="34" t="s">
        <v>3022</v>
      </c>
      <c r="B227" s="34" t="s">
        <v>3143</v>
      </c>
      <c r="C227" s="34" t="s">
        <v>3138</v>
      </c>
    </row>
    <row r="228" spans="1:3" x14ac:dyDescent="0.25">
      <c r="A228" s="34" t="s">
        <v>3022</v>
      </c>
      <c r="B228" s="34" t="s">
        <v>3142</v>
      </c>
      <c r="C228" s="34" t="s">
        <v>3138</v>
      </c>
    </row>
    <row r="229" spans="1:3" x14ac:dyDescent="0.25">
      <c r="A229" s="34" t="s">
        <v>3022</v>
      </c>
      <c r="B229" s="34" t="s">
        <v>3141</v>
      </c>
      <c r="C229" s="34" t="s">
        <v>3138</v>
      </c>
    </row>
    <row r="230" spans="1:3" x14ac:dyDescent="0.25">
      <c r="A230" s="34" t="s">
        <v>3022</v>
      </c>
      <c r="B230" s="34" t="s">
        <v>3140</v>
      </c>
      <c r="C230" s="34" t="s">
        <v>3138</v>
      </c>
    </row>
    <row r="231" spans="1:3" x14ac:dyDescent="0.25">
      <c r="A231" s="34" t="s">
        <v>3022</v>
      </c>
      <c r="B231" s="34" t="s">
        <v>3139</v>
      </c>
      <c r="C231" s="34" t="s">
        <v>3138</v>
      </c>
    </row>
    <row r="232" spans="1:3" x14ac:dyDescent="0.25">
      <c r="A232" s="34" t="s">
        <v>3022</v>
      </c>
      <c r="B232" s="34" t="s">
        <v>3137</v>
      </c>
      <c r="C232" s="34" t="s">
        <v>3136</v>
      </c>
    </row>
    <row r="233" spans="1:3" x14ac:dyDescent="0.25">
      <c r="A233" s="34" t="s">
        <v>3022</v>
      </c>
      <c r="B233" s="34" t="s">
        <v>3135</v>
      </c>
      <c r="C233" s="34" t="s">
        <v>3132</v>
      </c>
    </row>
    <row r="234" spans="1:3" x14ac:dyDescent="0.25">
      <c r="A234" s="34" t="s">
        <v>3022</v>
      </c>
      <c r="B234" s="34" t="s">
        <v>3134</v>
      </c>
      <c r="C234" s="34" t="s">
        <v>3132</v>
      </c>
    </row>
    <row r="235" spans="1:3" x14ac:dyDescent="0.25">
      <c r="A235" s="34" t="s">
        <v>3022</v>
      </c>
      <c r="B235" s="34" t="s">
        <v>3133</v>
      </c>
      <c r="C235" s="34" t="s">
        <v>3132</v>
      </c>
    </row>
    <row r="236" spans="1:3" x14ac:dyDescent="0.25">
      <c r="A236" s="34" t="s">
        <v>3022</v>
      </c>
      <c r="B236" s="34" t="s">
        <v>3131</v>
      </c>
      <c r="C236" s="34" t="s">
        <v>3127</v>
      </c>
    </row>
    <row r="237" spans="1:3" x14ac:dyDescent="0.25">
      <c r="A237" s="34" t="s">
        <v>3022</v>
      </c>
      <c r="B237" s="34" t="s">
        <v>3130</v>
      </c>
      <c r="C237" s="34" t="s">
        <v>3127</v>
      </c>
    </row>
    <row r="238" spans="1:3" x14ac:dyDescent="0.25">
      <c r="A238" s="34" t="s">
        <v>3022</v>
      </c>
      <c r="B238" s="34" t="s">
        <v>3129</v>
      </c>
      <c r="C238" s="34" t="s">
        <v>3127</v>
      </c>
    </row>
    <row r="239" spans="1:3" x14ac:dyDescent="0.25">
      <c r="A239" s="34" t="s">
        <v>3022</v>
      </c>
      <c r="B239" s="34" t="s">
        <v>3128</v>
      </c>
      <c r="C239" s="34" t="s">
        <v>3127</v>
      </c>
    </row>
    <row r="240" spans="1:3" x14ac:dyDescent="0.25">
      <c r="A240" s="34" t="s">
        <v>3022</v>
      </c>
      <c r="B240" s="34" t="s">
        <v>3126</v>
      </c>
      <c r="C240" s="34" t="s">
        <v>3124</v>
      </c>
    </row>
    <row r="241" spans="1:3" x14ac:dyDescent="0.25">
      <c r="A241" s="34" t="s">
        <v>3022</v>
      </c>
      <c r="B241" s="34" t="s">
        <v>3125</v>
      </c>
      <c r="C241" s="34" t="s">
        <v>3124</v>
      </c>
    </row>
    <row r="242" spans="1:3" x14ac:dyDescent="0.25">
      <c r="A242" s="34" t="s">
        <v>3022</v>
      </c>
      <c r="B242" s="34" t="s">
        <v>3123</v>
      </c>
      <c r="C242" s="34" t="s">
        <v>3122</v>
      </c>
    </row>
    <row r="243" spans="1:3" x14ac:dyDescent="0.25">
      <c r="A243" s="34" t="s">
        <v>3022</v>
      </c>
      <c r="B243" s="34" t="s">
        <v>3121</v>
      </c>
      <c r="C243" s="34" t="s">
        <v>3120</v>
      </c>
    </row>
    <row r="244" spans="1:3" x14ac:dyDescent="0.25">
      <c r="A244" s="34" t="s">
        <v>3022</v>
      </c>
      <c r="B244" s="34" t="s">
        <v>3119</v>
      </c>
      <c r="C244" s="34" t="s">
        <v>3112</v>
      </c>
    </row>
    <row r="245" spans="1:3" x14ac:dyDescent="0.25">
      <c r="A245" s="34" t="s">
        <v>3022</v>
      </c>
      <c r="B245" s="34" t="s">
        <v>3118</v>
      </c>
      <c r="C245" s="34" t="s">
        <v>3112</v>
      </c>
    </row>
    <row r="246" spans="1:3" x14ac:dyDescent="0.25">
      <c r="A246" s="34" t="s">
        <v>3022</v>
      </c>
      <c r="B246" s="34" t="s">
        <v>3117</v>
      </c>
      <c r="C246" s="34" t="s">
        <v>3112</v>
      </c>
    </row>
    <row r="247" spans="1:3" x14ac:dyDescent="0.25">
      <c r="A247" s="34" t="s">
        <v>3022</v>
      </c>
      <c r="B247" s="34" t="s">
        <v>3116</v>
      </c>
      <c r="C247" s="34" t="s">
        <v>3112</v>
      </c>
    </row>
    <row r="248" spans="1:3" x14ac:dyDescent="0.25">
      <c r="A248" s="34" t="s">
        <v>3022</v>
      </c>
      <c r="B248" s="34" t="s">
        <v>3115</v>
      </c>
      <c r="C248" s="34" t="s">
        <v>3112</v>
      </c>
    </row>
    <row r="249" spans="1:3" x14ac:dyDescent="0.25">
      <c r="A249" s="34" t="s">
        <v>3022</v>
      </c>
      <c r="B249" s="34" t="s">
        <v>3114</v>
      </c>
      <c r="C249" s="34" t="s">
        <v>3112</v>
      </c>
    </row>
    <row r="250" spans="1:3" x14ac:dyDescent="0.25">
      <c r="A250" s="34" t="s">
        <v>3022</v>
      </c>
      <c r="B250" s="34" t="s">
        <v>3113</v>
      </c>
      <c r="C250" s="34" t="s">
        <v>3112</v>
      </c>
    </row>
    <row r="251" spans="1:3" x14ac:dyDescent="0.25">
      <c r="A251" s="34" t="s">
        <v>3022</v>
      </c>
      <c r="B251" s="34" t="s">
        <v>3111</v>
      </c>
      <c r="C251" s="34" t="s">
        <v>3108</v>
      </c>
    </row>
    <row r="252" spans="1:3" x14ac:dyDescent="0.25">
      <c r="A252" s="34" t="s">
        <v>3022</v>
      </c>
      <c r="B252" s="34" t="s">
        <v>3110</v>
      </c>
      <c r="C252" s="34" t="s">
        <v>3108</v>
      </c>
    </row>
    <row r="253" spans="1:3" x14ac:dyDescent="0.25">
      <c r="A253" s="34" t="s">
        <v>3022</v>
      </c>
      <c r="B253" s="34" t="s">
        <v>3109</v>
      </c>
      <c r="C253" s="34" t="s">
        <v>3108</v>
      </c>
    </row>
    <row r="254" spans="1:3" x14ac:dyDescent="0.25">
      <c r="A254" s="34" t="s">
        <v>3022</v>
      </c>
      <c r="B254" s="34" t="s">
        <v>3107</v>
      </c>
      <c r="C254" s="34" t="s">
        <v>3098</v>
      </c>
    </row>
    <row r="255" spans="1:3" x14ac:dyDescent="0.25">
      <c r="A255" s="34" t="s">
        <v>3022</v>
      </c>
      <c r="B255" s="34" t="s">
        <v>3106</v>
      </c>
      <c r="C255" s="34" t="s">
        <v>3098</v>
      </c>
    </row>
    <row r="256" spans="1:3" x14ac:dyDescent="0.25">
      <c r="A256" s="34" t="s">
        <v>3022</v>
      </c>
      <c r="B256" s="34" t="s">
        <v>3105</v>
      </c>
      <c r="C256" s="34" t="s">
        <v>3098</v>
      </c>
    </row>
    <row r="257" spans="1:3" x14ac:dyDescent="0.25">
      <c r="A257" s="34" t="s">
        <v>3022</v>
      </c>
      <c r="B257" s="34" t="s">
        <v>3104</v>
      </c>
      <c r="C257" s="34" t="s">
        <v>3098</v>
      </c>
    </row>
    <row r="258" spans="1:3" x14ac:dyDescent="0.25">
      <c r="A258" s="34" t="s">
        <v>3022</v>
      </c>
      <c r="B258" s="34" t="s">
        <v>3103</v>
      </c>
      <c r="C258" s="34" t="s">
        <v>3098</v>
      </c>
    </row>
    <row r="259" spans="1:3" x14ac:dyDescent="0.25">
      <c r="A259" s="34" t="s">
        <v>3022</v>
      </c>
      <c r="B259" s="34" t="s">
        <v>3102</v>
      </c>
      <c r="C259" s="34" t="s">
        <v>3098</v>
      </c>
    </row>
    <row r="260" spans="1:3" x14ac:dyDescent="0.25">
      <c r="A260" s="34" t="s">
        <v>3022</v>
      </c>
      <c r="B260" s="34" t="s">
        <v>3101</v>
      </c>
      <c r="C260" s="34" t="s">
        <v>3098</v>
      </c>
    </row>
    <row r="261" spans="1:3" x14ac:dyDescent="0.25">
      <c r="A261" s="34" t="s">
        <v>3022</v>
      </c>
      <c r="B261" s="34" t="s">
        <v>3100</v>
      </c>
      <c r="C261" s="34" t="s">
        <v>3098</v>
      </c>
    </row>
    <row r="262" spans="1:3" x14ac:dyDescent="0.25">
      <c r="A262" s="34" t="s">
        <v>3022</v>
      </c>
      <c r="B262" s="34" t="s">
        <v>3099</v>
      </c>
      <c r="C262" s="34" t="s">
        <v>3098</v>
      </c>
    </row>
    <row r="263" spans="1:3" x14ac:dyDescent="0.25">
      <c r="A263" s="34" t="s">
        <v>3022</v>
      </c>
      <c r="B263" s="34" t="s">
        <v>3097</v>
      </c>
      <c r="C263" s="34" t="s">
        <v>3093</v>
      </c>
    </row>
    <row r="264" spans="1:3" x14ac:dyDescent="0.25">
      <c r="A264" s="34" t="s">
        <v>3022</v>
      </c>
      <c r="B264" s="34" t="s">
        <v>3096</v>
      </c>
      <c r="C264" s="34" t="s">
        <v>3093</v>
      </c>
    </row>
    <row r="265" spans="1:3" x14ac:dyDescent="0.25">
      <c r="A265" s="34" t="s">
        <v>3022</v>
      </c>
      <c r="B265" s="34" t="s">
        <v>3095</v>
      </c>
      <c r="C265" s="34" t="s">
        <v>3093</v>
      </c>
    </row>
    <row r="266" spans="1:3" x14ac:dyDescent="0.25">
      <c r="A266" s="34" t="s">
        <v>3022</v>
      </c>
      <c r="B266" s="34" t="s">
        <v>3094</v>
      </c>
      <c r="C266" s="34" t="s">
        <v>3093</v>
      </c>
    </row>
    <row r="267" spans="1:3" x14ac:dyDescent="0.25">
      <c r="A267" s="34" t="s">
        <v>3022</v>
      </c>
      <c r="B267" s="34" t="s">
        <v>3092</v>
      </c>
      <c r="C267" s="34" t="s">
        <v>3085</v>
      </c>
    </row>
    <row r="268" spans="1:3" x14ac:dyDescent="0.25">
      <c r="A268" s="34" t="s">
        <v>3022</v>
      </c>
      <c r="B268" s="34" t="s">
        <v>3091</v>
      </c>
      <c r="C268" s="34" t="s">
        <v>3085</v>
      </c>
    </row>
    <row r="269" spans="1:3" x14ac:dyDescent="0.25">
      <c r="A269" s="34" t="s">
        <v>3022</v>
      </c>
      <c r="B269" s="34" t="s">
        <v>3090</v>
      </c>
      <c r="C269" s="34" t="s">
        <v>3085</v>
      </c>
    </row>
    <row r="270" spans="1:3" x14ac:dyDescent="0.25">
      <c r="A270" s="34" t="s">
        <v>3022</v>
      </c>
      <c r="B270" s="34" t="s">
        <v>3089</v>
      </c>
      <c r="C270" s="34" t="s">
        <v>3085</v>
      </c>
    </row>
    <row r="271" spans="1:3" x14ac:dyDescent="0.25">
      <c r="A271" s="34" t="s">
        <v>3022</v>
      </c>
      <c r="B271" s="34" t="s">
        <v>3088</v>
      </c>
      <c r="C271" s="34" t="s">
        <v>3085</v>
      </c>
    </row>
    <row r="272" spans="1:3" x14ac:dyDescent="0.25">
      <c r="A272" s="34" t="s">
        <v>3022</v>
      </c>
      <c r="B272" s="34" t="s">
        <v>3087</v>
      </c>
      <c r="C272" s="34" t="s">
        <v>3085</v>
      </c>
    </row>
    <row r="273" spans="1:3" x14ac:dyDescent="0.25">
      <c r="A273" s="34" t="s">
        <v>3022</v>
      </c>
      <c r="B273" s="34" t="s">
        <v>3086</v>
      </c>
      <c r="C273" s="34" t="s">
        <v>3085</v>
      </c>
    </row>
    <row r="274" spans="1:3" x14ac:dyDescent="0.25">
      <c r="A274" s="34" t="s">
        <v>3022</v>
      </c>
      <c r="B274" s="34" t="s">
        <v>3084</v>
      </c>
      <c r="C274" s="34" t="s">
        <v>3082</v>
      </c>
    </row>
    <row r="275" spans="1:3" x14ac:dyDescent="0.25">
      <c r="A275" s="34" t="s">
        <v>3022</v>
      </c>
      <c r="B275" s="34" t="s">
        <v>3083</v>
      </c>
      <c r="C275" s="34" t="s">
        <v>3082</v>
      </c>
    </row>
    <row r="276" spans="1:3" x14ac:dyDescent="0.25">
      <c r="A276" s="34" t="s">
        <v>3022</v>
      </c>
      <c r="B276" s="34" t="s">
        <v>3081</v>
      </c>
      <c r="C276" s="34" t="s">
        <v>3079</v>
      </c>
    </row>
    <row r="277" spans="1:3" x14ac:dyDescent="0.25">
      <c r="A277" s="34" t="s">
        <v>3022</v>
      </c>
      <c r="B277" s="34" t="s">
        <v>3080</v>
      </c>
      <c r="C277" s="34" t="s">
        <v>3079</v>
      </c>
    </row>
    <row r="278" spans="1:3" x14ac:dyDescent="0.25">
      <c r="A278" s="34" t="s">
        <v>3022</v>
      </c>
      <c r="B278" s="34" t="s">
        <v>3078</v>
      </c>
      <c r="C278" s="34" t="s">
        <v>3077</v>
      </c>
    </row>
    <row r="279" spans="1:3" x14ac:dyDescent="0.25">
      <c r="A279" s="34" t="s">
        <v>3022</v>
      </c>
      <c r="B279" s="34" t="s">
        <v>3076</v>
      </c>
      <c r="C279" s="34" t="s">
        <v>3074</v>
      </c>
    </row>
    <row r="280" spans="1:3" x14ac:dyDescent="0.25">
      <c r="A280" s="34" t="s">
        <v>3022</v>
      </c>
      <c r="B280" s="34" t="s">
        <v>3075</v>
      </c>
      <c r="C280" s="34" t="s">
        <v>3074</v>
      </c>
    </row>
    <row r="281" spans="1:3" x14ac:dyDescent="0.25">
      <c r="A281" s="34" t="s">
        <v>3022</v>
      </c>
      <c r="B281" s="34" t="s">
        <v>3073</v>
      </c>
      <c r="C281" s="34" t="s">
        <v>3066</v>
      </c>
    </row>
    <row r="282" spans="1:3" x14ac:dyDescent="0.25">
      <c r="A282" s="34" t="s">
        <v>3022</v>
      </c>
      <c r="B282" s="34" t="s">
        <v>3072</v>
      </c>
      <c r="C282" s="34" t="s">
        <v>3066</v>
      </c>
    </row>
    <row r="283" spans="1:3" x14ac:dyDescent="0.25">
      <c r="A283" s="34" t="s">
        <v>3022</v>
      </c>
      <c r="B283" s="34" t="s">
        <v>3071</v>
      </c>
      <c r="C283" s="34" t="s">
        <v>3066</v>
      </c>
    </row>
    <row r="284" spans="1:3" x14ac:dyDescent="0.25">
      <c r="A284" s="34" t="s">
        <v>3022</v>
      </c>
      <c r="B284" s="34" t="s">
        <v>3070</v>
      </c>
      <c r="C284" s="34" t="s">
        <v>3066</v>
      </c>
    </row>
    <row r="285" spans="1:3" x14ac:dyDescent="0.25">
      <c r="A285" s="34" t="s">
        <v>3022</v>
      </c>
      <c r="B285" s="34" t="s">
        <v>3069</v>
      </c>
      <c r="C285" s="34" t="s">
        <v>3066</v>
      </c>
    </row>
    <row r="286" spans="1:3" x14ac:dyDescent="0.25">
      <c r="A286" s="34" t="s">
        <v>3022</v>
      </c>
      <c r="B286" s="34" t="s">
        <v>3068</v>
      </c>
      <c r="C286" s="34" t="s">
        <v>3066</v>
      </c>
    </row>
    <row r="287" spans="1:3" x14ac:dyDescent="0.25">
      <c r="A287" s="34" t="s">
        <v>3022</v>
      </c>
      <c r="B287" s="34" t="s">
        <v>3067</v>
      </c>
      <c r="C287" s="34" t="s">
        <v>3066</v>
      </c>
    </row>
    <row r="288" spans="1:3" x14ac:dyDescent="0.25">
      <c r="A288" s="34" t="s">
        <v>3022</v>
      </c>
      <c r="B288" s="34" t="s">
        <v>3065</v>
      </c>
      <c r="C288" s="34" t="s">
        <v>3056</v>
      </c>
    </row>
    <row r="289" spans="1:3" x14ac:dyDescent="0.25">
      <c r="A289" s="34" t="s">
        <v>3022</v>
      </c>
      <c r="B289" s="34" t="s">
        <v>3064</v>
      </c>
      <c r="C289" s="34" t="s">
        <v>3056</v>
      </c>
    </row>
    <row r="290" spans="1:3" x14ac:dyDescent="0.25">
      <c r="A290" s="34" t="s">
        <v>3022</v>
      </c>
      <c r="B290" s="34" t="s">
        <v>3063</v>
      </c>
      <c r="C290" s="34" t="s">
        <v>3056</v>
      </c>
    </row>
    <row r="291" spans="1:3" x14ac:dyDescent="0.25">
      <c r="A291" s="34" t="s">
        <v>3022</v>
      </c>
      <c r="B291" s="34" t="s">
        <v>3062</v>
      </c>
      <c r="C291" s="34" t="s">
        <v>3056</v>
      </c>
    </row>
    <row r="292" spans="1:3" x14ac:dyDescent="0.25">
      <c r="A292" s="34" t="s">
        <v>3022</v>
      </c>
      <c r="B292" s="34" t="s">
        <v>3061</v>
      </c>
      <c r="C292" s="34" t="s">
        <v>3056</v>
      </c>
    </row>
    <row r="293" spans="1:3" x14ac:dyDescent="0.25">
      <c r="A293" s="34" t="s">
        <v>3022</v>
      </c>
      <c r="B293" s="34" t="s">
        <v>3060</v>
      </c>
      <c r="C293" s="34" t="s">
        <v>3056</v>
      </c>
    </row>
    <row r="294" spans="1:3" x14ac:dyDescent="0.25">
      <c r="A294" s="34" t="s">
        <v>3022</v>
      </c>
      <c r="B294" s="34" t="s">
        <v>3059</v>
      </c>
      <c r="C294" s="34" t="s">
        <v>3056</v>
      </c>
    </row>
    <row r="295" spans="1:3" x14ac:dyDescent="0.25">
      <c r="A295" s="34" t="s">
        <v>3022</v>
      </c>
      <c r="B295" s="34" t="s">
        <v>3058</v>
      </c>
      <c r="C295" s="34" t="s">
        <v>3056</v>
      </c>
    </row>
    <row r="296" spans="1:3" x14ac:dyDescent="0.25">
      <c r="A296" s="34" t="s">
        <v>3022</v>
      </c>
      <c r="B296" s="34" t="s">
        <v>3057</v>
      </c>
      <c r="C296" s="34" t="s">
        <v>3056</v>
      </c>
    </row>
    <row r="297" spans="1:3" x14ac:dyDescent="0.25">
      <c r="A297" s="34" t="s">
        <v>3022</v>
      </c>
      <c r="B297" s="34" t="s">
        <v>3055</v>
      </c>
      <c r="C297" s="34" t="s">
        <v>3053</v>
      </c>
    </row>
    <row r="298" spans="1:3" x14ac:dyDescent="0.25">
      <c r="A298" s="34" t="s">
        <v>3022</v>
      </c>
      <c r="B298" s="34" t="s">
        <v>3054</v>
      </c>
      <c r="C298" s="34" t="s">
        <v>3053</v>
      </c>
    </row>
    <row r="299" spans="1:3" x14ac:dyDescent="0.25">
      <c r="A299" s="34" t="s">
        <v>3022</v>
      </c>
      <c r="B299" s="34" t="s">
        <v>3052</v>
      </c>
      <c r="C299" s="34" t="s">
        <v>3051</v>
      </c>
    </row>
    <row r="300" spans="1:3" x14ac:dyDescent="0.25">
      <c r="A300" s="34" t="s">
        <v>3022</v>
      </c>
      <c r="B300" s="34" t="s">
        <v>1037</v>
      </c>
      <c r="C300" s="34" t="s">
        <v>3049</v>
      </c>
    </row>
    <row r="301" spans="1:3" x14ac:dyDescent="0.25">
      <c r="A301" s="34" t="s">
        <v>3022</v>
      </c>
      <c r="B301" s="34" t="s">
        <v>3050</v>
      </c>
      <c r="C301" s="34" t="s">
        <v>3049</v>
      </c>
    </row>
    <row r="302" spans="1:3" x14ac:dyDescent="0.25">
      <c r="A302" s="34" t="s">
        <v>3022</v>
      </c>
      <c r="B302" s="34" t="s">
        <v>3048</v>
      </c>
      <c r="C302" s="34" t="s">
        <v>3044</v>
      </c>
    </row>
    <row r="303" spans="1:3" x14ac:dyDescent="0.25">
      <c r="A303" s="34" t="s">
        <v>3022</v>
      </c>
      <c r="B303" s="34" t="s">
        <v>3047</v>
      </c>
      <c r="C303" s="34" t="s">
        <v>3044</v>
      </c>
    </row>
    <row r="304" spans="1:3" x14ac:dyDescent="0.25">
      <c r="A304" s="34" t="s">
        <v>3022</v>
      </c>
      <c r="B304" s="34" t="s">
        <v>3046</v>
      </c>
      <c r="C304" s="34" t="s">
        <v>3044</v>
      </c>
    </row>
    <row r="305" spans="1:3" x14ac:dyDescent="0.25">
      <c r="A305" s="34" t="s">
        <v>3022</v>
      </c>
      <c r="B305" s="34" t="s">
        <v>3045</v>
      </c>
      <c r="C305" s="34" t="s">
        <v>3044</v>
      </c>
    </row>
    <row r="306" spans="1:3" x14ac:dyDescent="0.25">
      <c r="A306" s="34" t="s">
        <v>3022</v>
      </c>
      <c r="B306" s="34" t="s">
        <v>3043</v>
      </c>
      <c r="C306" s="34" t="s">
        <v>3037</v>
      </c>
    </row>
    <row r="307" spans="1:3" x14ac:dyDescent="0.25">
      <c r="A307" s="34" t="s">
        <v>3022</v>
      </c>
      <c r="B307" s="34" t="s">
        <v>3042</v>
      </c>
      <c r="C307" s="34" t="s">
        <v>3037</v>
      </c>
    </row>
    <row r="308" spans="1:3" x14ac:dyDescent="0.25">
      <c r="A308" s="34" t="s">
        <v>3022</v>
      </c>
      <c r="B308" s="34" t="s">
        <v>3041</v>
      </c>
      <c r="C308" s="34" t="s">
        <v>3037</v>
      </c>
    </row>
    <row r="309" spans="1:3" x14ac:dyDescent="0.25">
      <c r="A309" s="34" t="s">
        <v>3022</v>
      </c>
      <c r="B309" s="34" t="s">
        <v>3040</v>
      </c>
      <c r="C309" s="34" t="s">
        <v>3037</v>
      </c>
    </row>
    <row r="310" spans="1:3" x14ac:dyDescent="0.25">
      <c r="A310" s="34" t="s">
        <v>3022</v>
      </c>
      <c r="B310" s="34" t="s">
        <v>3039</v>
      </c>
      <c r="C310" s="34" t="s">
        <v>3037</v>
      </c>
    </row>
    <row r="311" spans="1:3" x14ac:dyDescent="0.25">
      <c r="A311" s="34" t="s">
        <v>3022</v>
      </c>
      <c r="B311" s="34" t="s">
        <v>3038</v>
      </c>
      <c r="C311" s="34" t="s">
        <v>3037</v>
      </c>
    </row>
    <row r="312" spans="1:3" x14ac:dyDescent="0.25">
      <c r="A312" s="34" t="s">
        <v>3022</v>
      </c>
      <c r="B312" s="34" t="s">
        <v>1296</v>
      </c>
      <c r="C312" s="34" t="s">
        <v>3036</v>
      </c>
    </row>
    <row r="313" spans="1:3" x14ac:dyDescent="0.25">
      <c r="A313" s="34" t="s">
        <v>3022</v>
      </c>
      <c r="B313" s="34" t="s">
        <v>1298</v>
      </c>
      <c r="C313" s="34" t="s">
        <v>3036</v>
      </c>
    </row>
    <row r="314" spans="1:3" x14ac:dyDescent="0.25">
      <c r="A314" s="34" t="s">
        <v>3022</v>
      </c>
      <c r="B314" s="34" t="s">
        <v>1299</v>
      </c>
      <c r="C314" s="34" t="s">
        <v>3036</v>
      </c>
    </row>
    <row r="315" spans="1:3" x14ac:dyDescent="0.25">
      <c r="A315" s="34" t="s">
        <v>3022</v>
      </c>
      <c r="B315" s="34" t="s">
        <v>1300</v>
      </c>
      <c r="C315" s="34" t="s">
        <v>3036</v>
      </c>
    </row>
    <row r="316" spans="1:3" x14ac:dyDescent="0.25">
      <c r="A316" s="34" t="s">
        <v>3022</v>
      </c>
      <c r="B316" s="34" t="s">
        <v>3035</v>
      </c>
      <c r="C316" s="34" t="s">
        <v>3034</v>
      </c>
    </row>
    <row r="317" spans="1:3" x14ac:dyDescent="0.25">
      <c r="A317" s="34" t="s">
        <v>3022</v>
      </c>
      <c r="B317" s="34" t="s">
        <v>3033</v>
      </c>
      <c r="C317" s="34" t="s">
        <v>3032</v>
      </c>
    </row>
    <row r="318" spans="1:3" x14ac:dyDescent="0.25">
      <c r="A318" s="34" t="s">
        <v>3022</v>
      </c>
      <c r="B318" s="34" t="s">
        <v>3031</v>
      </c>
      <c r="C318" s="34" t="s">
        <v>3030</v>
      </c>
    </row>
    <row r="319" spans="1:3" x14ac:dyDescent="0.25">
      <c r="A319" s="34" t="s">
        <v>3022</v>
      </c>
      <c r="B319" s="34" t="s">
        <v>3029</v>
      </c>
      <c r="C319" s="34" t="s">
        <v>3028</v>
      </c>
    </row>
    <row r="320" spans="1:3" x14ac:dyDescent="0.25">
      <c r="A320" s="34" t="s">
        <v>3022</v>
      </c>
      <c r="B320" s="34" t="s">
        <v>174</v>
      </c>
      <c r="C320" s="34" t="s">
        <v>3027</v>
      </c>
    </row>
    <row r="321" spans="1:3" x14ac:dyDescent="0.25">
      <c r="A321" s="34" t="s">
        <v>3022</v>
      </c>
      <c r="B321" s="34" t="s">
        <v>3026</v>
      </c>
      <c r="C321" s="34" t="s">
        <v>3025</v>
      </c>
    </row>
    <row r="322" spans="1:3" x14ac:dyDescent="0.25">
      <c r="A322" s="34" t="s">
        <v>3022</v>
      </c>
      <c r="B322" s="34" t="s">
        <v>3024</v>
      </c>
      <c r="C322" s="34" t="s">
        <v>3020</v>
      </c>
    </row>
    <row r="323" spans="1:3" x14ac:dyDescent="0.25">
      <c r="A323" s="34" t="s">
        <v>3022</v>
      </c>
      <c r="B323" s="34" t="s">
        <v>3023</v>
      </c>
      <c r="C323" s="34" t="s">
        <v>3020</v>
      </c>
    </row>
    <row r="324" spans="1:3" x14ac:dyDescent="0.25">
      <c r="A324" s="34" t="s">
        <v>3022</v>
      </c>
      <c r="B324" s="34" t="s">
        <v>3021</v>
      </c>
      <c r="C324" s="34" t="s">
        <v>3020</v>
      </c>
    </row>
    <row r="325" spans="1:3" x14ac:dyDescent="0.25">
      <c r="A325" s="34" t="s">
        <v>2011</v>
      </c>
      <c r="B325" s="34" t="s">
        <v>3019</v>
      </c>
      <c r="C325" s="34" t="s">
        <v>2997</v>
      </c>
    </row>
    <row r="326" spans="1:3" x14ac:dyDescent="0.25">
      <c r="A326" s="34" t="s">
        <v>2011</v>
      </c>
      <c r="B326" s="34" t="s">
        <v>3018</v>
      </c>
      <c r="C326" s="34" t="s">
        <v>2997</v>
      </c>
    </row>
    <row r="327" spans="1:3" x14ac:dyDescent="0.25">
      <c r="A327" s="34" t="s">
        <v>2011</v>
      </c>
      <c r="B327" s="34" t="s">
        <v>3017</v>
      </c>
      <c r="C327" s="34" t="s">
        <v>2997</v>
      </c>
    </row>
    <row r="328" spans="1:3" x14ac:dyDescent="0.25">
      <c r="A328" s="34" t="s">
        <v>2011</v>
      </c>
      <c r="B328" s="34" t="s">
        <v>3016</v>
      </c>
      <c r="C328" s="34" t="s">
        <v>2997</v>
      </c>
    </row>
    <row r="329" spans="1:3" x14ac:dyDescent="0.25">
      <c r="A329" s="34" t="s">
        <v>2011</v>
      </c>
      <c r="B329" s="34" t="s">
        <v>3015</v>
      </c>
      <c r="C329" s="34" t="s">
        <v>2997</v>
      </c>
    </row>
    <row r="330" spans="1:3" x14ac:dyDescent="0.25">
      <c r="A330" s="34" t="s">
        <v>2011</v>
      </c>
      <c r="B330" s="34" t="s">
        <v>3014</v>
      </c>
      <c r="C330" s="34" t="s">
        <v>2997</v>
      </c>
    </row>
    <row r="331" spans="1:3" x14ac:dyDescent="0.25">
      <c r="A331" s="34" t="s">
        <v>2011</v>
      </c>
      <c r="B331" s="34" t="s">
        <v>3013</v>
      </c>
      <c r="C331" s="34" t="s">
        <v>2997</v>
      </c>
    </row>
    <row r="332" spans="1:3" x14ac:dyDescent="0.25">
      <c r="A332" s="34" t="s">
        <v>2011</v>
      </c>
      <c r="B332" s="34" t="s">
        <v>3012</v>
      </c>
      <c r="C332" s="34" t="s">
        <v>2997</v>
      </c>
    </row>
    <row r="333" spans="1:3" x14ac:dyDescent="0.25">
      <c r="A333" s="34" t="s">
        <v>2011</v>
      </c>
      <c r="B333" s="34" t="s">
        <v>3011</v>
      </c>
      <c r="C333" s="34" t="s">
        <v>2997</v>
      </c>
    </row>
    <row r="334" spans="1:3" x14ac:dyDescent="0.25">
      <c r="A334" s="34" t="s">
        <v>2011</v>
      </c>
      <c r="B334" s="34" t="s">
        <v>3010</v>
      </c>
      <c r="C334" s="34" t="s">
        <v>2997</v>
      </c>
    </row>
    <row r="335" spans="1:3" x14ac:dyDescent="0.25">
      <c r="A335" s="34" t="s">
        <v>2011</v>
      </c>
      <c r="B335" s="34" t="s">
        <v>3009</v>
      </c>
      <c r="C335" s="34" t="s">
        <v>2997</v>
      </c>
    </row>
    <row r="336" spans="1:3" x14ac:dyDescent="0.25">
      <c r="A336" s="34" t="s">
        <v>2011</v>
      </c>
      <c r="B336" s="34" t="s">
        <v>3008</v>
      </c>
      <c r="C336" s="34" t="s">
        <v>2997</v>
      </c>
    </row>
    <row r="337" spans="1:3" x14ac:dyDescent="0.25">
      <c r="A337" s="34" t="s">
        <v>2011</v>
      </c>
      <c r="B337" s="34" t="s">
        <v>3007</v>
      </c>
      <c r="C337" s="34" t="s">
        <v>2997</v>
      </c>
    </row>
    <row r="338" spans="1:3" x14ac:dyDescent="0.25">
      <c r="A338" s="34" t="s">
        <v>2011</v>
      </c>
      <c r="B338" s="34" t="s">
        <v>3006</v>
      </c>
      <c r="C338" s="34" t="s">
        <v>2997</v>
      </c>
    </row>
    <row r="339" spans="1:3" x14ac:dyDescent="0.25">
      <c r="A339" s="34" t="s">
        <v>2011</v>
      </c>
      <c r="B339" s="34" t="s">
        <v>3005</v>
      </c>
      <c r="C339" s="34" t="s">
        <v>2997</v>
      </c>
    </row>
    <row r="340" spans="1:3" x14ac:dyDescent="0.25">
      <c r="A340" s="34" t="s">
        <v>2011</v>
      </c>
      <c r="B340" s="34" t="s">
        <v>3004</v>
      </c>
      <c r="C340" s="34" t="s">
        <v>2997</v>
      </c>
    </row>
    <row r="341" spans="1:3" x14ac:dyDescent="0.25">
      <c r="A341" s="34" t="s">
        <v>2011</v>
      </c>
      <c r="B341" s="34" t="s">
        <v>3003</v>
      </c>
      <c r="C341" s="34" t="s">
        <v>2997</v>
      </c>
    </row>
    <row r="342" spans="1:3" x14ac:dyDescent="0.25">
      <c r="A342" s="34" t="s">
        <v>2011</v>
      </c>
      <c r="B342" s="34" t="s">
        <v>3002</v>
      </c>
      <c r="C342" s="34" t="s">
        <v>2997</v>
      </c>
    </row>
    <row r="343" spans="1:3" x14ac:dyDescent="0.25">
      <c r="A343" s="34" t="s">
        <v>2011</v>
      </c>
      <c r="B343" s="34" t="s">
        <v>3001</v>
      </c>
      <c r="C343" s="34" t="s">
        <v>2997</v>
      </c>
    </row>
    <row r="344" spans="1:3" x14ac:dyDescent="0.25">
      <c r="A344" s="34" t="s">
        <v>2011</v>
      </c>
      <c r="B344" s="34" t="s">
        <v>3000</v>
      </c>
      <c r="C344" s="34" t="s">
        <v>2997</v>
      </c>
    </row>
    <row r="345" spans="1:3" x14ac:dyDescent="0.25">
      <c r="A345" s="34" t="s">
        <v>2011</v>
      </c>
      <c r="B345" s="34" t="s">
        <v>2999</v>
      </c>
      <c r="C345" s="34" t="s">
        <v>2997</v>
      </c>
    </row>
    <row r="346" spans="1:3" x14ac:dyDescent="0.25">
      <c r="A346" s="34" t="s">
        <v>2011</v>
      </c>
      <c r="B346" s="34" t="s">
        <v>2998</v>
      </c>
      <c r="C346" s="34" t="s">
        <v>2997</v>
      </c>
    </row>
    <row r="347" spans="1:3" x14ac:dyDescent="0.25">
      <c r="A347" s="34" t="s">
        <v>2011</v>
      </c>
      <c r="B347" s="34" t="s">
        <v>2996</v>
      </c>
      <c r="C347" s="34" t="s">
        <v>2995</v>
      </c>
    </row>
    <row r="348" spans="1:3" x14ac:dyDescent="0.25">
      <c r="A348" s="34" t="s">
        <v>2011</v>
      </c>
      <c r="B348" s="34" t="s">
        <v>2994</v>
      </c>
      <c r="C348" s="34" t="s">
        <v>2986</v>
      </c>
    </row>
    <row r="349" spans="1:3" x14ac:dyDescent="0.25">
      <c r="A349" s="34" t="s">
        <v>2011</v>
      </c>
      <c r="B349" s="34" t="s">
        <v>2993</v>
      </c>
      <c r="C349" s="34" t="s">
        <v>2986</v>
      </c>
    </row>
    <row r="350" spans="1:3" x14ac:dyDescent="0.25">
      <c r="A350" s="34" t="s">
        <v>2011</v>
      </c>
      <c r="B350" s="34" t="s">
        <v>1468</v>
      </c>
      <c r="C350" s="34" t="s">
        <v>2986</v>
      </c>
    </row>
    <row r="351" spans="1:3" x14ac:dyDescent="0.25">
      <c r="A351" s="34" t="s">
        <v>2011</v>
      </c>
      <c r="B351" s="34" t="s">
        <v>2992</v>
      </c>
      <c r="C351" s="34" t="s">
        <v>2986</v>
      </c>
    </row>
    <row r="352" spans="1:3" x14ac:dyDescent="0.25">
      <c r="A352" s="34" t="s">
        <v>2011</v>
      </c>
      <c r="B352" s="34" t="s">
        <v>2991</v>
      </c>
      <c r="C352" s="34" t="s">
        <v>2986</v>
      </c>
    </row>
    <row r="353" spans="1:3" x14ac:dyDescent="0.25">
      <c r="A353" s="34" t="s">
        <v>2011</v>
      </c>
      <c r="B353" s="34" t="s">
        <v>2990</v>
      </c>
      <c r="C353" s="34" t="s">
        <v>2986</v>
      </c>
    </row>
    <row r="354" spans="1:3" x14ac:dyDescent="0.25">
      <c r="A354" s="34" t="s">
        <v>2011</v>
      </c>
      <c r="B354" s="34" t="s">
        <v>2989</v>
      </c>
      <c r="C354" s="34" t="s">
        <v>2986</v>
      </c>
    </row>
    <row r="355" spans="1:3" x14ac:dyDescent="0.25">
      <c r="A355" s="34" t="s">
        <v>2011</v>
      </c>
      <c r="B355" s="34" t="s">
        <v>2988</v>
      </c>
      <c r="C355" s="34" t="s">
        <v>2986</v>
      </c>
    </row>
    <row r="356" spans="1:3" x14ac:dyDescent="0.25">
      <c r="A356" s="34" t="s">
        <v>2011</v>
      </c>
      <c r="B356" s="34" t="s">
        <v>2987</v>
      </c>
      <c r="C356" s="34" t="s">
        <v>2986</v>
      </c>
    </row>
    <row r="357" spans="1:3" x14ac:dyDescent="0.25">
      <c r="A357" s="34" t="s">
        <v>2011</v>
      </c>
      <c r="B357" s="34" t="s">
        <v>2985</v>
      </c>
      <c r="C357" s="34" t="s">
        <v>2980</v>
      </c>
    </row>
    <row r="358" spans="1:3" x14ac:dyDescent="0.25">
      <c r="A358" s="34" t="s">
        <v>2011</v>
      </c>
      <c r="B358" s="34" t="s">
        <v>2984</v>
      </c>
      <c r="C358" s="34" t="s">
        <v>2980</v>
      </c>
    </row>
    <row r="359" spans="1:3" x14ac:dyDescent="0.25">
      <c r="A359" s="34" t="s">
        <v>2011</v>
      </c>
      <c r="B359" s="34" t="s">
        <v>1360</v>
      </c>
      <c r="C359" s="34" t="s">
        <v>2980</v>
      </c>
    </row>
    <row r="360" spans="1:3" x14ac:dyDescent="0.25">
      <c r="A360" s="34" t="s">
        <v>2011</v>
      </c>
      <c r="B360" s="34" t="s">
        <v>1361</v>
      </c>
      <c r="C360" s="34" t="s">
        <v>2980</v>
      </c>
    </row>
    <row r="361" spans="1:3" x14ac:dyDescent="0.25">
      <c r="A361" s="34" t="s">
        <v>2011</v>
      </c>
      <c r="B361" s="34" t="s">
        <v>2983</v>
      </c>
      <c r="C361" s="34" t="s">
        <v>2980</v>
      </c>
    </row>
    <row r="362" spans="1:3" x14ac:dyDescent="0.25">
      <c r="A362" s="34" t="s">
        <v>2011</v>
      </c>
      <c r="B362" s="34" t="s">
        <v>2982</v>
      </c>
      <c r="C362" s="34" t="s">
        <v>2980</v>
      </c>
    </row>
    <row r="363" spans="1:3" x14ac:dyDescent="0.25">
      <c r="A363" s="34" t="s">
        <v>2011</v>
      </c>
      <c r="B363" s="34" t="s">
        <v>2981</v>
      </c>
      <c r="C363" s="34" t="s">
        <v>2980</v>
      </c>
    </row>
    <row r="364" spans="1:3" x14ac:dyDescent="0.25">
      <c r="A364" s="34" t="s">
        <v>2011</v>
      </c>
      <c r="B364" s="34" t="s">
        <v>1482</v>
      </c>
      <c r="C364" s="34" t="s">
        <v>2980</v>
      </c>
    </row>
    <row r="365" spans="1:3" x14ac:dyDescent="0.25">
      <c r="A365" s="34" t="s">
        <v>2011</v>
      </c>
      <c r="B365" s="34" t="s">
        <v>1486</v>
      </c>
      <c r="C365" s="34" t="s">
        <v>2980</v>
      </c>
    </row>
    <row r="366" spans="1:3" x14ac:dyDescent="0.25">
      <c r="A366" s="34" t="s">
        <v>2011</v>
      </c>
      <c r="B366" s="34" t="s">
        <v>2979</v>
      </c>
      <c r="C366" s="34" t="s">
        <v>2976</v>
      </c>
    </row>
    <row r="367" spans="1:3" x14ac:dyDescent="0.25">
      <c r="A367" s="34" t="s">
        <v>2011</v>
      </c>
      <c r="B367" s="34" t="s">
        <v>2978</v>
      </c>
      <c r="C367" s="34" t="s">
        <v>2976</v>
      </c>
    </row>
    <row r="368" spans="1:3" x14ac:dyDescent="0.25">
      <c r="A368" s="34" t="s">
        <v>2011</v>
      </c>
      <c r="B368" s="34" t="s">
        <v>2977</v>
      </c>
      <c r="C368" s="34" t="s">
        <v>2976</v>
      </c>
    </row>
    <row r="369" spans="1:3" x14ac:dyDescent="0.25">
      <c r="A369" s="34" t="s">
        <v>2011</v>
      </c>
      <c r="B369" s="34" t="s">
        <v>2975</v>
      </c>
      <c r="C369" s="34" t="s">
        <v>2961</v>
      </c>
    </row>
    <row r="370" spans="1:3" x14ac:dyDescent="0.25">
      <c r="A370" s="34" t="s">
        <v>2011</v>
      </c>
      <c r="B370" s="34" t="s">
        <v>2974</v>
      </c>
      <c r="C370" s="34" t="s">
        <v>2961</v>
      </c>
    </row>
    <row r="371" spans="1:3" x14ac:dyDescent="0.25">
      <c r="A371" s="34" t="s">
        <v>2011</v>
      </c>
      <c r="B371" s="34" t="s">
        <v>2973</v>
      </c>
      <c r="C371" s="34" t="s">
        <v>2961</v>
      </c>
    </row>
    <row r="372" spans="1:3" x14ac:dyDescent="0.25">
      <c r="A372" s="34" t="s">
        <v>2011</v>
      </c>
      <c r="B372" s="34" t="s">
        <v>2972</v>
      </c>
      <c r="C372" s="34" t="s">
        <v>2961</v>
      </c>
    </row>
    <row r="373" spans="1:3" x14ac:dyDescent="0.25">
      <c r="A373" s="34" t="s">
        <v>2011</v>
      </c>
      <c r="B373" s="34" t="s">
        <v>2971</v>
      </c>
      <c r="C373" s="34" t="s">
        <v>2961</v>
      </c>
    </row>
    <row r="374" spans="1:3" x14ac:dyDescent="0.25">
      <c r="A374" s="34" t="s">
        <v>2011</v>
      </c>
      <c r="B374" s="34" t="s">
        <v>2970</v>
      </c>
      <c r="C374" s="34" t="s">
        <v>2961</v>
      </c>
    </row>
    <row r="375" spans="1:3" x14ac:dyDescent="0.25">
      <c r="A375" s="34" t="s">
        <v>2011</v>
      </c>
      <c r="B375" s="34" t="s">
        <v>2969</v>
      </c>
      <c r="C375" s="34" t="s">
        <v>2961</v>
      </c>
    </row>
    <row r="376" spans="1:3" x14ac:dyDescent="0.25">
      <c r="A376" s="34" t="s">
        <v>2011</v>
      </c>
      <c r="B376" s="34" t="s">
        <v>2968</v>
      </c>
      <c r="C376" s="34" t="s">
        <v>2961</v>
      </c>
    </row>
    <row r="377" spans="1:3" x14ac:dyDescent="0.25">
      <c r="A377" s="34" t="s">
        <v>2011</v>
      </c>
      <c r="B377" s="34" t="s">
        <v>2967</v>
      </c>
      <c r="C377" s="34" t="s">
        <v>2961</v>
      </c>
    </row>
    <row r="378" spans="1:3" x14ac:dyDescent="0.25">
      <c r="A378" s="34" t="s">
        <v>2011</v>
      </c>
      <c r="B378" s="34" t="s">
        <v>2966</v>
      </c>
      <c r="C378" s="34" t="s">
        <v>2961</v>
      </c>
    </row>
    <row r="379" spans="1:3" x14ac:dyDescent="0.25">
      <c r="A379" s="34" t="s">
        <v>2011</v>
      </c>
      <c r="B379" s="34" t="s">
        <v>2965</v>
      </c>
      <c r="C379" s="34" t="s">
        <v>2961</v>
      </c>
    </row>
    <row r="380" spans="1:3" x14ac:dyDescent="0.25">
      <c r="A380" s="34" t="s">
        <v>2011</v>
      </c>
      <c r="B380" s="34" t="s">
        <v>2964</v>
      </c>
      <c r="C380" s="34" t="s">
        <v>2961</v>
      </c>
    </row>
    <row r="381" spans="1:3" x14ac:dyDescent="0.25">
      <c r="A381" s="34" t="s">
        <v>2011</v>
      </c>
      <c r="B381" s="34" t="s">
        <v>2963</v>
      </c>
      <c r="C381" s="34" t="s">
        <v>2961</v>
      </c>
    </row>
    <row r="382" spans="1:3" x14ac:dyDescent="0.25">
      <c r="A382" s="34" t="s">
        <v>2011</v>
      </c>
      <c r="B382" s="34" t="s">
        <v>2962</v>
      </c>
      <c r="C382" s="34" t="s">
        <v>2961</v>
      </c>
    </row>
    <row r="383" spans="1:3" x14ac:dyDescent="0.25">
      <c r="A383" s="34" t="s">
        <v>2011</v>
      </c>
      <c r="B383" s="34" t="s">
        <v>2960</v>
      </c>
      <c r="C383" s="34" t="s">
        <v>2956</v>
      </c>
    </row>
    <row r="384" spans="1:3" x14ac:dyDescent="0.25">
      <c r="A384" s="34" t="s">
        <v>2011</v>
      </c>
      <c r="B384" s="34" t="s">
        <v>2959</v>
      </c>
      <c r="C384" s="34" t="s">
        <v>2956</v>
      </c>
    </row>
    <row r="385" spans="1:3" x14ac:dyDescent="0.25">
      <c r="A385" s="34" t="s">
        <v>2011</v>
      </c>
      <c r="B385" s="34" t="s">
        <v>2958</v>
      </c>
      <c r="C385" s="34" t="s">
        <v>2956</v>
      </c>
    </row>
    <row r="386" spans="1:3" x14ac:dyDescent="0.25">
      <c r="A386" s="34" t="s">
        <v>2011</v>
      </c>
      <c r="B386" s="34" t="s">
        <v>2957</v>
      </c>
      <c r="C386" s="34" t="s">
        <v>2956</v>
      </c>
    </row>
    <row r="387" spans="1:3" x14ac:dyDescent="0.25">
      <c r="A387" s="34" t="s">
        <v>2011</v>
      </c>
      <c r="B387" s="34" t="s">
        <v>2955</v>
      </c>
      <c r="C387" s="34" t="s">
        <v>2952</v>
      </c>
    </row>
    <row r="388" spans="1:3" x14ac:dyDescent="0.25">
      <c r="A388" s="34" t="s">
        <v>2011</v>
      </c>
      <c r="B388" s="34" t="s">
        <v>2954</v>
      </c>
      <c r="C388" s="34" t="s">
        <v>2952</v>
      </c>
    </row>
    <row r="389" spans="1:3" x14ac:dyDescent="0.25">
      <c r="A389" s="34" t="s">
        <v>2011</v>
      </c>
      <c r="B389" s="34" t="s">
        <v>2953</v>
      </c>
      <c r="C389" s="34" t="s">
        <v>2952</v>
      </c>
    </row>
    <row r="390" spans="1:3" x14ac:dyDescent="0.25">
      <c r="A390" s="34" t="s">
        <v>2011</v>
      </c>
      <c r="B390" s="34" t="s">
        <v>2951</v>
      </c>
      <c r="C390" s="34" t="s">
        <v>2942</v>
      </c>
    </row>
    <row r="391" spans="1:3" x14ac:dyDescent="0.25">
      <c r="A391" s="34" t="s">
        <v>2011</v>
      </c>
      <c r="B391" s="34" t="s">
        <v>2950</v>
      </c>
      <c r="C391" s="34" t="s">
        <v>2942</v>
      </c>
    </row>
    <row r="392" spans="1:3" x14ac:dyDescent="0.25">
      <c r="A392" s="34" t="s">
        <v>2011</v>
      </c>
      <c r="B392" s="34" t="s">
        <v>2949</v>
      </c>
      <c r="C392" s="34" t="s">
        <v>2942</v>
      </c>
    </row>
    <row r="393" spans="1:3" x14ac:dyDescent="0.25">
      <c r="A393" s="34" t="s">
        <v>2011</v>
      </c>
      <c r="B393" s="34" t="s">
        <v>2948</v>
      </c>
      <c r="C393" s="34" t="s">
        <v>2942</v>
      </c>
    </row>
    <row r="394" spans="1:3" x14ac:dyDescent="0.25">
      <c r="A394" s="34" t="s">
        <v>2011</v>
      </c>
      <c r="B394" s="34" t="s">
        <v>2947</v>
      </c>
      <c r="C394" s="34" t="s">
        <v>2942</v>
      </c>
    </row>
    <row r="395" spans="1:3" x14ac:dyDescent="0.25">
      <c r="A395" s="34" t="s">
        <v>2011</v>
      </c>
      <c r="B395" s="34" t="s">
        <v>2946</v>
      </c>
      <c r="C395" s="34" t="s">
        <v>2942</v>
      </c>
    </row>
    <row r="396" spans="1:3" x14ac:dyDescent="0.25">
      <c r="A396" s="34" t="s">
        <v>2011</v>
      </c>
      <c r="B396" s="34" t="s">
        <v>2945</v>
      </c>
      <c r="C396" s="34" t="s">
        <v>2942</v>
      </c>
    </row>
    <row r="397" spans="1:3" x14ac:dyDescent="0.25">
      <c r="A397" s="34" t="s">
        <v>2011</v>
      </c>
      <c r="B397" s="34" t="s">
        <v>2944</v>
      </c>
      <c r="C397" s="34" t="s">
        <v>2942</v>
      </c>
    </row>
    <row r="398" spans="1:3" x14ac:dyDescent="0.25">
      <c r="A398" s="34" t="s">
        <v>2011</v>
      </c>
      <c r="B398" s="34" t="s">
        <v>2943</v>
      </c>
      <c r="C398" s="34" t="s">
        <v>2942</v>
      </c>
    </row>
    <row r="399" spans="1:3" x14ac:dyDescent="0.25">
      <c r="A399" s="34" t="s">
        <v>2011</v>
      </c>
      <c r="B399" s="34" t="s">
        <v>2941</v>
      </c>
      <c r="C399" s="34" t="s">
        <v>2939</v>
      </c>
    </row>
    <row r="400" spans="1:3" x14ac:dyDescent="0.25">
      <c r="A400" s="34" t="s">
        <v>2011</v>
      </c>
      <c r="B400" s="34" t="s">
        <v>2940</v>
      </c>
      <c r="C400" s="34" t="s">
        <v>2939</v>
      </c>
    </row>
    <row r="401" spans="1:3" x14ac:dyDescent="0.25">
      <c r="A401" s="34" t="s">
        <v>2011</v>
      </c>
      <c r="B401" s="34" t="s">
        <v>2938</v>
      </c>
      <c r="C401" s="34" t="s">
        <v>2937</v>
      </c>
    </row>
    <row r="402" spans="1:3" x14ac:dyDescent="0.25">
      <c r="A402" s="34" t="s">
        <v>2011</v>
      </c>
      <c r="B402" s="34" t="s">
        <v>2936</v>
      </c>
      <c r="C402" s="34" t="s">
        <v>2933</v>
      </c>
    </row>
    <row r="403" spans="1:3" x14ac:dyDescent="0.25">
      <c r="A403" s="34" t="s">
        <v>2011</v>
      </c>
      <c r="B403" s="34" t="s">
        <v>2935</v>
      </c>
      <c r="C403" s="34" t="s">
        <v>2933</v>
      </c>
    </row>
    <row r="404" spans="1:3" x14ac:dyDescent="0.25">
      <c r="A404" s="34" t="s">
        <v>2011</v>
      </c>
      <c r="B404" s="34" t="s">
        <v>2934</v>
      </c>
      <c r="C404" s="34" t="s">
        <v>2933</v>
      </c>
    </row>
    <row r="405" spans="1:3" x14ac:dyDescent="0.25">
      <c r="A405" s="34" t="s">
        <v>2011</v>
      </c>
      <c r="B405" s="34" t="s">
        <v>2932</v>
      </c>
      <c r="C405" s="34" t="s">
        <v>2931</v>
      </c>
    </row>
    <row r="406" spans="1:3" x14ac:dyDescent="0.25">
      <c r="A406" s="34" t="s">
        <v>2011</v>
      </c>
      <c r="B406" s="34" t="s">
        <v>2930</v>
      </c>
      <c r="C406" s="34" t="s">
        <v>2929</v>
      </c>
    </row>
    <row r="407" spans="1:3" ht="60.75" x14ac:dyDescent="0.25">
      <c r="A407" s="34" t="s">
        <v>2011</v>
      </c>
      <c r="B407" s="34" t="s">
        <v>2928</v>
      </c>
      <c r="C407" s="35" t="s">
        <v>2924</v>
      </c>
    </row>
    <row r="408" spans="1:3" ht="60.75" x14ac:dyDescent="0.25">
      <c r="A408" s="34" t="s">
        <v>2011</v>
      </c>
      <c r="B408" s="34" t="s">
        <v>2927</v>
      </c>
      <c r="C408" s="35" t="s">
        <v>2924</v>
      </c>
    </row>
    <row r="409" spans="1:3" ht="60.75" x14ac:dyDescent="0.25">
      <c r="A409" s="34" t="s">
        <v>2011</v>
      </c>
      <c r="B409" s="34" t="s">
        <v>2926</v>
      </c>
      <c r="C409" s="35" t="s">
        <v>2924</v>
      </c>
    </row>
    <row r="410" spans="1:3" ht="60.75" x14ac:dyDescent="0.25">
      <c r="A410" s="34" t="s">
        <v>2011</v>
      </c>
      <c r="B410" s="34" t="s">
        <v>2925</v>
      </c>
      <c r="C410" s="35" t="s">
        <v>2924</v>
      </c>
    </row>
    <row r="411" spans="1:3" x14ac:dyDescent="0.25">
      <c r="A411" s="34" t="s">
        <v>2011</v>
      </c>
      <c r="B411" s="34" t="s">
        <v>2923</v>
      </c>
      <c r="C411" s="34" t="s">
        <v>2921</v>
      </c>
    </row>
    <row r="412" spans="1:3" x14ac:dyDescent="0.25">
      <c r="A412" s="34" t="s">
        <v>2011</v>
      </c>
      <c r="B412" s="34" t="s">
        <v>2922</v>
      </c>
      <c r="C412" s="34" t="s">
        <v>2921</v>
      </c>
    </row>
    <row r="413" spans="1:3" x14ac:dyDescent="0.25">
      <c r="A413" s="34" t="s">
        <v>2011</v>
      </c>
      <c r="B413" s="34" t="s">
        <v>2920</v>
      </c>
      <c r="C413" s="34" t="s">
        <v>2918</v>
      </c>
    </row>
    <row r="414" spans="1:3" x14ac:dyDescent="0.25">
      <c r="A414" s="34" t="s">
        <v>2011</v>
      </c>
      <c r="B414" s="34" t="s">
        <v>2919</v>
      </c>
      <c r="C414" s="34" t="s">
        <v>2918</v>
      </c>
    </row>
    <row r="415" spans="1:3" x14ac:dyDescent="0.25">
      <c r="A415" s="34" t="s">
        <v>2011</v>
      </c>
      <c r="B415" s="34" t="s">
        <v>1411</v>
      </c>
      <c r="C415" s="34" t="s">
        <v>2915</v>
      </c>
    </row>
    <row r="416" spans="1:3" x14ac:dyDescent="0.25">
      <c r="A416" s="34" t="s">
        <v>2011</v>
      </c>
      <c r="B416" s="34" t="s">
        <v>2917</v>
      </c>
      <c r="C416" s="34" t="s">
        <v>2915</v>
      </c>
    </row>
    <row r="417" spans="1:3" x14ac:dyDescent="0.25">
      <c r="A417" s="34" t="s">
        <v>2011</v>
      </c>
      <c r="B417" s="34" t="s">
        <v>2916</v>
      </c>
      <c r="C417" s="34" t="s">
        <v>2915</v>
      </c>
    </row>
    <row r="418" spans="1:3" x14ac:dyDescent="0.25">
      <c r="A418" s="34" t="s">
        <v>2011</v>
      </c>
      <c r="B418" s="34" t="s">
        <v>2914</v>
      </c>
      <c r="C418" s="34" t="s">
        <v>2907</v>
      </c>
    </row>
    <row r="419" spans="1:3" x14ac:dyDescent="0.25">
      <c r="A419" s="34" t="s">
        <v>2011</v>
      </c>
      <c r="B419" s="34" t="s">
        <v>2913</v>
      </c>
      <c r="C419" s="34" t="s">
        <v>2907</v>
      </c>
    </row>
    <row r="420" spans="1:3" x14ac:dyDescent="0.25">
      <c r="A420" s="34" t="s">
        <v>2011</v>
      </c>
      <c r="B420" s="34" t="s">
        <v>2912</v>
      </c>
      <c r="C420" s="34" t="s">
        <v>2907</v>
      </c>
    </row>
    <row r="421" spans="1:3" x14ac:dyDescent="0.25">
      <c r="A421" s="34" t="s">
        <v>2011</v>
      </c>
      <c r="B421" s="34" t="s">
        <v>2911</v>
      </c>
      <c r="C421" s="34" t="s">
        <v>2907</v>
      </c>
    </row>
    <row r="422" spans="1:3" x14ac:dyDescent="0.25">
      <c r="A422" s="34" t="s">
        <v>2011</v>
      </c>
      <c r="B422" s="34" t="s">
        <v>2910</v>
      </c>
      <c r="C422" s="34" t="s">
        <v>2907</v>
      </c>
    </row>
    <row r="423" spans="1:3" x14ac:dyDescent="0.25">
      <c r="A423" s="34" t="s">
        <v>2011</v>
      </c>
      <c r="B423" s="34" t="s">
        <v>2909</v>
      </c>
      <c r="C423" s="34" t="s">
        <v>2907</v>
      </c>
    </row>
    <row r="424" spans="1:3" x14ac:dyDescent="0.25">
      <c r="A424" s="34" t="s">
        <v>2011</v>
      </c>
      <c r="B424" s="34" t="s">
        <v>2908</v>
      </c>
      <c r="C424" s="34" t="s">
        <v>2907</v>
      </c>
    </row>
    <row r="425" spans="1:3" x14ac:dyDescent="0.25">
      <c r="A425" s="34" t="s">
        <v>2011</v>
      </c>
      <c r="B425" s="34" t="s">
        <v>2906</v>
      </c>
      <c r="C425" s="34" t="s">
        <v>2905</v>
      </c>
    </row>
    <row r="426" spans="1:3" x14ac:dyDescent="0.25">
      <c r="A426" s="34" t="s">
        <v>2011</v>
      </c>
      <c r="B426" s="34" t="s">
        <v>2904</v>
      </c>
      <c r="C426" s="34" t="s">
        <v>2903</v>
      </c>
    </row>
    <row r="427" spans="1:3" x14ac:dyDescent="0.25">
      <c r="A427" s="34" t="s">
        <v>2011</v>
      </c>
      <c r="B427" s="34" t="s">
        <v>2902</v>
      </c>
      <c r="C427" s="34" t="s">
        <v>2896</v>
      </c>
    </row>
    <row r="428" spans="1:3" x14ac:dyDescent="0.25">
      <c r="A428" s="34" t="s">
        <v>2011</v>
      </c>
      <c r="B428" s="34" t="s">
        <v>2901</v>
      </c>
      <c r="C428" s="34" t="s">
        <v>2896</v>
      </c>
    </row>
    <row r="429" spans="1:3" x14ac:dyDescent="0.25">
      <c r="A429" s="34" t="s">
        <v>2011</v>
      </c>
      <c r="B429" s="34" t="s">
        <v>2900</v>
      </c>
      <c r="C429" s="34" t="s">
        <v>2896</v>
      </c>
    </row>
    <row r="430" spans="1:3" x14ac:dyDescent="0.25">
      <c r="A430" s="34" t="s">
        <v>2011</v>
      </c>
      <c r="B430" s="34" t="s">
        <v>2899</v>
      </c>
      <c r="C430" s="34" t="s">
        <v>2896</v>
      </c>
    </row>
    <row r="431" spans="1:3" x14ac:dyDescent="0.25">
      <c r="A431" s="34" t="s">
        <v>2011</v>
      </c>
      <c r="B431" s="34" t="s">
        <v>2898</v>
      </c>
      <c r="C431" s="34" t="s">
        <v>2896</v>
      </c>
    </row>
    <row r="432" spans="1:3" x14ac:dyDescent="0.25">
      <c r="A432" s="34" t="s">
        <v>2011</v>
      </c>
      <c r="B432" s="34" t="s">
        <v>2897</v>
      </c>
      <c r="C432" s="34" t="s">
        <v>2896</v>
      </c>
    </row>
    <row r="433" spans="1:3" x14ac:dyDescent="0.25">
      <c r="A433" s="34" t="s">
        <v>2011</v>
      </c>
      <c r="B433" s="34" t="s">
        <v>2895</v>
      </c>
      <c r="C433" s="34" t="s">
        <v>2892</v>
      </c>
    </row>
    <row r="434" spans="1:3" x14ac:dyDescent="0.25">
      <c r="A434" s="34" t="s">
        <v>2011</v>
      </c>
      <c r="B434" s="34" t="s">
        <v>2894</v>
      </c>
      <c r="C434" s="34" t="s">
        <v>2892</v>
      </c>
    </row>
    <row r="435" spans="1:3" x14ac:dyDescent="0.25">
      <c r="A435" s="34" t="s">
        <v>2011</v>
      </c>
      <c r="B435" s="34" t="s">
        <v>1485</v>
      </c>
      <c r="C435" s="34" t="s">
        <v>2892</v>
      </c>
    </row>
    <row r="436" spans="1:3" x14ac:dyDescent="0.25">
      <c r="A436" s="34" t="s">
        <v>2011</v>
      </c>
      <c r="B436" s="34" t="s">
        <v>2893</v>
      </c>
      <c r="C436" s="34" t="s">
        <v>2892</v>
      </c>
    </row>
    <row r="437" spans="1:3" x14ac:dyDescent="0.25">
      <c r="A437" s="34" t="s">
        <v>2011</v>
      </c>
      <c r="B437" s="34" t="s">
        <v>1191</v>
      </c>
      <c r="C437" s="34" t="s">
        <v>2885</v>
      </c>
    </row>
    <row r="438" spans="1:3" x14ac:dyDescent="0.25">
      <c r="A438" s="34" t="s">
        <v>2011</v>
      </c>
      <c r="B438" s="34" t="s">
        <v>2891</v>
      </c>
      <c r="C438" s="34" t="s">
        <v>2885</v>
      </c>
    </row>
    <row r="439" spans="1:3" x14ac:dyDescent="0.25">
      <c r="A439" s="34" t="s">
        <v>2011</v>
      </c>
      <c r="B439" s="34" t="s">
        <v>2890</v>
      </c>
      <c r="C439" s="34" t="s">
        <v>2885</v>
      </c>
    </row>
    <row r="440" spans="1:3" x14ac:dyDescent="0.25">
      <c r="A440" s="34" t="s">
        <v>2011</v>
      </c>
      <c r="B440" s="34" t="s">
        <v>2889</v>
      </c>
      <c r="C440" s="34" t="s">
        <v>2885</v>
      </c>
    </row>
    <row r="441" spans="1:3" x14ac:dyDescent="0.25">
      <c r="A441" s="34" t="s">
        <v>2011</v>
      </c>
      <c r="B441" s="34" t="s">
        <v>2888</v>
      </c>
      <c r="C441" s="34" t="s">
        <v>2885</v>
      </c>
    </row>
    <row r="442" spans="1:3" x14ac:dyDescent="0.25">
      <c r="A442" s="34" t="s">
        <v>2011</v>
      </c>
      <c r="B442" s="34" t="s">
        <v>2887</v>
      </c>
      <c r="C442" s="34" t="s">
        <v>2885</v>
      </c>
    </row>
    <row r="443" spans="1:3" x14ac:dyDescent="0.25">
      <c r="A443" s="34" t="s">
        <v>2011</v>
      </c>
      <c r="B443" s="34" t="s">
        <v>2886</v>
      </c>
      <c r="C443" s="34" t="s">
        <v>2885</v>
      </c>
    </row>
    <row r="444" spans="1:3" x14ac:dyDescent="0.25">
      <c r="A444" s="34" t="s">
        <v>2011</v>
      </c>
      <c r="B444" s="34" t="s">
        <v>2884</v>
      </c>
      <c r="C444" s="34" t="s">
        <v>2874</v>
      </c>
    </row>
    <row r="445" spans="1:3" x14ac:dyDescent="0.25">
      <c r="A445" s="34" t="s">
        <v>2011</v>
      </c>
      <c r="B445" s="34" t="s">
        <v>2883</v>
      </c>
      <c r="C445" s="34" t="s">
        <v>2874</v>
      </c>
    </row>
    <row r="446" spans="1:3" x14ac:dyDescent="0.25">
      <c r="A446" s="34" t="s">
        <v>2011</v>
      </c>
      <c r="B446" s="34" t="s">
        <v>2882</v>
      </c>
      <c r="C446" s="34" t="s">
        <v>2874</v>
      </c>
    </row>
    <row r="447" spans="1:3" x14ac:dyDescent="0.25">
      <c r="A447" s="34" t="s">
        <v>2011</v>
      </c>
      <c r="B447" s="34" t="s">
        <v>2881</v>
      </c>
      <c r="C447" s="34" t="s">
        <v>2874</v>
      </c>
    </row>
    <row r="448" spans="1:3" x14ac:dyDescent="0.25">
      <c r="A448" s="34" t="s">
        <v>2011</v>
      </c>
      <c r="B448" s="34" t="s">
        <v>2880</v>
      </c>
      <c r="C448" s="34" t="s">
        <v>2874</v>
      </c>
    </row>
    <row r="449" spans="1:3" x14ac:dyDescent="0.25">
      <c r="A449" s="34" t="s">
        <v>2011</v>
      </c>
      <c r="B449" s="34" t="s">
        <v>233</v>
      </c>
      <c r="C449" s="34" t="s">
        <v>2874</v>
      </c>
    </row>
    <row r="450" spans="1:3" x14ac:dyDescent="0.25">
      <c r="A450" s="34" t="s">
        <v>2011</v>
      </c>
      <c r="B450" s="34" t="s">
        <v>2879</v>
      </c>
      <c r="C450" s="34" t="s">
        <v>2874</v>
      </c>
    </row>
    <row r="451" spans="1:3" x14ac:dyDescent="0.25">
      <c r="A451" s="34" t="s">
        <v>2011</v>
      </c>
      <c r="B451" s="34" t="s">
        <v>2878</v>
      </c>
      <c r="C451" s="34" t="s">
        <v>2874</v>
      </c>
    </row>
    <row r="452" spans="1:3" x14ac:dyDescent="0.25">
      <c r="A452" s="34" t="s">
        <v>2011</v>
      </c>
      <c r="B452" s="34" t="s">
        <v>2877</v>
      </c>
      <c r="C452" s="34" t="s">
        <v>2874</v>
      </c>
    </row>
    <row r="453" spans="1:3" x14ac:dyDescent="0.25">
      <c r="A453" s="34" t="s">
        <v>2011</v>
      </c>
      <c r="B453" s="34" t="s">
        <v>2876</v>
      </c>
      <c r="C453" s="34" t="s">
        <v>2874</v>
      </c>
    </row>
    <row r="454" spans="1:3" x14ac:dyDescent="0.25">
      <c r="A454" s="34" t="s">
        <v>2011</v>
      </c>
      <c r="B454" s="34" t="s">
        <v>2875</v>
      </c>
      <c r="C454" s="34" t="s">
        <v>2874</v>
      </c>
    </row>
    <row r="455" spans="1:3" x14ac:dyDescent="0.25">
      <c r="A455" s="34" t="s">
        <v>2011</v>
      </c>
      <c r="B455" s="34" t="s">
        <v>2873</v>
      </c>
      <c r="C455" s="34" t="s">
        <v>2855</v>
      </c>
    </row>
    <row r="456" spans="1:3" x14ac:dyDescent="0.25">
      <c r="A456" s="34" t="s">
        <v>2011</v>
      </c>
      <c r="B456" s="34" t="s">
        <v>2872</v>
      </c>
      <c r="C456" s="34" t="s">
        <v>2855</v>
      </c>
    </row>
    <row r="457" spans="1:3" x14ac:dyDescent="0.25">
      <c r="A457" s="34" t="s">
        <v>2011</v>
      </c>
      <c r="B457" s="34" t="s">
        <v>2871</v>
      </c>
      <c r="C457" s="34" t="s">
        <v>2855</v>
      </c>
    </row>
    <row r="458" spans="1:3" x14ac:dyDescent="0.25">
      <c r="A458" s="34" t="s">
        <v>2011</v>
      </c>
      <c r="B458" s="34" t="s">
        <v>2870</v>
      </c>
      <c r="C458" s="34" t="s">
        <v>2855</v>
      </c>
    </row>
    <row r="459" spans="1:3" x14ac:dyDescent="0.25">
      <c r="A459" s="34" t="s">
        <v>2011</v>
      </c>
      <c r="B459" s="34" t="s">
        <v>2869</v>
      </c>
      <c r="C459" s="34" t="s">
        <v>2855</v>
      </c>
    </row>
    <row r="460" spans="1:3" x14ac:dyDescent="0.25">
      <c r="A460" s="34" t="s">
        <v>2011</v>
      </c>
      <c r="B460" s="34" t="s">
        <v>2868</v>
      </c>
      <c r="C460" s="34" t="s">
        <v>2855</v>
      </c>
    </row>
    <row r="461" spans="1:3" x14ac:dyDescent="0.25">
      <c r="A461" s="34" t="s">
        <v>2011</v>
      </c>
      <c r="B461" s="34" t="s">
        <v>2867</v>
      </c>
      <c r="C461" s="34" t="s">
        <v>2855</v>
      </c>
    </row>
    <row r="462" spans="1:3" x14ac:dyDescent="0.25">
      <c r="A462" s="34" t="s">
        <v>2011</v>
      </c>
      <c r="B462" s="34" t="s">
        <v>2866</v>
      </c>
      <c r="C462" s="34" t="s">
        <v>2855</v>
      </c>
    </row>
    <row r="463" spans="1:3" x14ac:dyDescent="0.25">
      <c r="A463" s="34" t="s">
        <v>2011</v>
      </c>
      <c r="B463" s="34" t="s">
        <v>2865</v>
      </c>
      <c r="C463" s="34" t="s">
        <v>2855</v>
      </c>
    </row>
    <row r="464" spans="1:3" x14ac:dyDescent="0.25">
      <c r="A464" s="34" t="s">
        <v>2011</v>
      </c>
      <c r="B464" s="34" t="s">
        <v>1371</v>
      </c>
      <c r="C464" s="34" t="s">
        <v>2855</v>
      </c>
    </row>
    <row r="465" spans="1:3" x14ac:dyDescent="0.25">
      <c r="A465" s="34" t="s">
        <v>2011</v>
      </c>
      <c r="B465" s="34" t="s">
        <v>2864</v>
      </c>
      <c r="C465" s="34" t="s">
        <v>2855</v>
      </c>
    </row>
    <row r="466" spans="1:3" x14ac:dyDescent="0.25">
      <c r="A466" s="34" t="s">
        <v>2011</v>
      </c>
      <c r="B466" s="34" t="s">
        <v>1496</v>
      </c>
      <c r="C466" s="34" t="s">
        <v>2855</v>
      </c>
    </row>
    <row r="467" spans="1:3" x14ac:dyDescent="0.25">
      <c r="A467" s="34" t="s">
        <v>2011</v>
      </c>
      <c r="B467" s="34" t="s">
        <v>2863</v>
      </c>
      <c r="C467" s="34" t="s">
        <v>2855</v>
      </c>
    </row>
    <row r="468" spans="1:3" x14ac:dyDescent="0.25">
      <c r="A468" s="34" t="s">
        <v>2011</v>
      </c>
      <c r="B468" s="34" t="s">
        <v>2862</v>
      </c>
      <c r="C468" s="34" t="s">
        <v>2855</v>
      </c>
    </row>
    <row r="469" spans="1:3" x14ac:dyDescent="0.25">
      <c r="A469" s="34" t="s">
        <v>2011</v>
      </c>
      <c r="B469" s="34" t="s">
        <v>2861</v>
      </c>
      <c r="C469" s="34" t="s">
        <v>2855</v>
      </c>
    </row>
    <row r="470" spans="1:3" x14ac:dyDescent="0.25">
      <c r="A470" s="34" t="s">
        <v>2011</v>
      </c>
      <c r="B470" s="34" t="s">
        <v>2860</v>
      </c>
      <c r="C470" s="34" t="s">
        <v>2855</v>
      </c>
    </row>
    <row r="471" spans="1:3" x14ac:dyDescent="0.25">
      <c r="A471" s="34" t="s">
        <v>2011</v>
      </c>
      <c r="B471" s="34" t="s">
        <v>2859</v>
      </c>
      <c r="C471" s="34" t="s">
        <v>2855</v>
      </c>
    </row>
    <row r="472" spans="1:3" x14ac:dyDescent="0.25">
      <c r="A472" s="34" t="s">
        <v>2011</v>
      </c>
      <c r="B472" s="34" t="s">
        <v>2858</v>
      </c>
      <c r="C472" s="34" t="s">
        <v>2855</v>
      </c>
    </row>
    <row r="473" spans="1:3" x14ac:dyDescent="0.25">
      <c r="A473" s="34" t="s">
        <v>2011</v>
      </c>
      <c r="B473" s="34" t="s">
        <v>2857</v>
      </c>
      <c r="C473" s="34" t="s">
        <v>2855</v>
      </c>
    </row>
    <row r="474" spans="1:3" x14ac:dyDescent="0.25">
      <c r="A474" s="34" t="s">
        <v>2011</v>
      </c>
      <c r="B474" s="34" t="s">
        <v>2856</v>
      </c>
      <c r="C474" s="34" t="s">
        <v>2855</v>
      </c>
    </row>
    <row r="475" spans="1:3" x14ac:dyDescent="0.25">
      <c r="A475" s="34" t="s">
        <v>2011</v>
      </c>
      <c r="B475" s="34" t="s">
        <v>1539</v>
      </c>
      <c r="C475" s="34" t="s">
        <v>2854</v>
      </c>
    </row>
    <row r="476" spans="1:3" x14ac:dyDescent="0.25">
      <c r="A476" s="34" t="s">
        <v>2011</v>
      </c>
      <c r="B476" s="34" t="s">
        <v>2853</v>
      </c>
      <c r="C476" s="34" t="s">
        <v>2845</v>
      </c>
    </row>
    <row r="477" spans="1:3" x14ac:dyDescent="0.25">
      <c r="A477" s="34" t="s">
        <v>2011</v>
      </c>
      <c r="B477" s="34" t="s">
        <v>2852</v>
      </c>
      <c r="C477" s="34" t="s">
        <v>2845</v>
      </c>
    </row>
    <row r="478" spans="1:3" x14ac:dyDescent="0.25">
      <c r="A478" s="34" t="s">
        <v>2011</v>
      </c>
      <c r="B478" s="34" t="s">
        <v>2851</v>
      </c>
      <c r="C478" s="34" t="s">
        <v>2845</v>
      </c>
    </row>
    <row r="479" spans="1:3" x14ac:dyDescent="0.25">
      <c r="A479" s="34" t="s">
        <v>2011</v>
      </c>
      <c r="B479" s="34" t="s">
        <v>2850</v>
      </c>
      <c r="C479" s="34" t="s">
        <v>2845</v>
      </c>
    </row>
    <row r="480" spans="1:3" x14ac:dyDescent="0.25">
      <c r="A480" s="34" t="s">
        <v>2011</v>
      </c>
      <c r="B480" s="34" t="s">
        <v>2849</v>
      </c>
      <c r="C480" s="34" t="s">
        <v>2845</v>
      </c>
    </row>
    <row r="481" spans="1:3" x14ac:dyDescent="0.25">
      <c r="A481" s="34" t="s">
        <v>2011</v>
      </c>
      <c r="B481" s="34" t="s">
        <v>2848</v>
      </c>
      <c r="C481" s="34" t="s">
        <v>2845</v>
      </c>
    </row>
    <row r="482" spans="1:3" x14ac:dyDescent="0.25">
      <c r="A482" s="34" t="s">
        <v>2011</v>
      </c>
      <c r="B482" s="34" t="s">
        <v>2847</v>
      </c>
      <c r="C482" s="34" t="s">
        <v>2845</v>
      </c>
    </row>
    <row r="483" spans="1:3" x14ac:dyDescent="0.25">
      <c r="A483" s="34" t="s">
        <v>2011</v>
      </c>
      <c r="B483" s="34" t="s">
        <v>2846</v>
      </c>
      <c r="C483" s="34" t="s">
        <v>2845</v>
      </c>
    </row>
    <row r="484" spans="1:3" x14ac:dyDescent="0.25">
      <c r="A484" s="34" t="s">
        <v>2011</v>
      </c>
      <c r="B484" s="34" t="s">
        <v>2844</v>
      </c>
      <c r="C484" s="34" t="s">
        <v>2786</v>
      </c>
    </row>
    <row r="485" spans="1:3" x14ac:dyDescent="0.25">
      <c r="A485" s="34" t="s">
        <v>2011</v>
      </c>
      <c r="B485" s="34" t="s">
        <v>2843</v>
      </c>
      <c r="C485" s="34" t="s">
        <v>2786</v>
      </c>
    </row>
    <row r="486" spans="1:3" x14ac:dyDescent="0.25">
      <c r="A486" s="34" t="s">
        <v>2011</v>
      </c>
      <c r="B486" s="34" t="s">
        <v>2842</v>
      </c>
      <c r="C486" s="34" t="s">
        <v>2786</v>
      </c>
    </row>
    <row r="487" spans="1:3" x14ac:dyDescent="0.25">
      <c r="A487" s="34" t="s">
        <v>2011</v>
      </c>
      <c r="B487" s="34" t="s">
        <v>2841</v>
      </c>
      <c r="C487" s="34" t="s">
        <v>2786</v>
      </c>
    </row>
    <row r="488" spans="1:3" x14ac:dyDescent="0.25">
      <c r="A488" s="34" t="s">
        <v>2011</v>
      </c>
      <c r="B488" s="34" t="s">
        <v>2840</v>
      </c>
      <c r="C488" s="34" t="s">
        <v>2786</v>
      </c>
    </row>
    <row r="489" spans="1:3" x14ac:dyDescent="0.25">
      <c r="A489" s="34" t="s">
        <v>2011</v>
      </c>
      <c r="B489" s="34" t="s">
        <v>2839</v>
      </c>
      <c r="C489" s="34" t="s">
        <v>2786</v>
      </c>
    </row>
    <row r="490" spans="1:3" x14ac:dyDescent="0.25">
      <c r="A490" s="34" t="s">
        <v>2011</v>
      </c>
      <c r="B490" s="34" t="s">
        <v>2838</v>
      </c>
      <c r="C490" s="34" t="s">
        <v>2786</v>
      </c>
    </row>
    <row r="491" spans="1:3" x14ac:dyDescent="0.25">
      <c r="A491" s="34" t="s">
        <v>2011</v>
      </c>
      <c r="B491" s="34" t="s">
        <v>2837</v>
      </c>
      <c r="C491" s="34" t="s">
        <v>2786</v>
      </c>
    </row>
    <row r="492" spans="1:3" x14ac:dyDescent="0.25">
      <c r="A492" s="34" t="s">
        <v>2011</v>
      </c>
      <c r="B492" s="34" t="s">
        <v>2836</v>
      </c>
      <c r="C492" s="34" t="s">
        <v>2786</v>
      </c>
    </row>
    <row r="493" spans="1:3" x14ac:dyDescent="0.25">
      <c r="A493" s="34" t="s">
        <v>2011</v>
      </c>
      <c r="B493" s="34" t="s">
        <v>2835</v>
      </c>
      <c r="C493" s="34" t="s">
        <v>2786</v>
      </c>
    </row>
    <row r="494" spans="1:3" x14ac:dyDescent="0.25">
      <c r="A494" s="34" t="s">
        <v>2011</v>
      </c>
      <c r="B494" s="34" t="s">
        <v>2834</v>
      </c>
      <c r="C494" s="34" t="s">
        <v>2786</v>
      </c>
    </row>
    <row r="495" spans="1:3" x14ac:dyDescent="0.25">
      <c r="A495" s="34" t="s">
        <v>2011</v>
      </c>
      <c r="B495" s="34" t="s">
        <v>2833</v>
      </c>
      <c r="C495" s="34" t="s">
        <v>2786</v>
      </c>
    </row>
    <row r="496" spans="1:3" x14ac:dyDescent="0.25">
      <c r="A496" s="34" t="s">
        <v>2011</v>
      </c>
      <c r="B496" s="34" t="s">
        <v>2832</v>
      </c>
      <c r="C496" s="34" t="s">
        <v>2786</v>
      </c>
    </row>
    <row r="497" spans="1:3" x14ac:dyDescent="0.25">
      <c r="A497" s="34" t="s">
        <v>2011</v>
      </c>
      <c r="B497" s="34" t="s">
        <v>2831</v>
      </c>
      <c r="C497" s="34" t="s">
        <v>2786</v>
      </c>
    </row>
    <row r="498" spans="1:3" x14ac:dyDescent="0.25">
      <c r="A498" s="34" t="s">
        <v>2011</v>
      </c>
      <c r="B498" s="34" t="s">
        <v>2830</v>
      </c>
      <c r="C498" s="34" t="s">
        <v>2786</v>
      </c>
    </row>
    <row r="499" spans="1:3" x14ac:dyDescent="0.25">
      <c r="A499" s="34" t="s">
        <v>2011</v>
      </c>
      <c r="B499" s="34" t="s">
        <v>2829</v>
      </c>
      <c r="C499" s="34" t="s">
        <v>2786</v>
      </c>
    </row>
    <row r="500" spans="1:3" x14ac:dyDescent="0.25">
      <c r="A500" s="34" t="s">
        <v>2011</v>
      </c>
      <c r="B500" s="34" t="s">
        <v>2828</v>
      </c>
      <c r="C500" s="34" t="s">
        <v>2786</v>
      </c>
    </row>
    <row r="501" spans="1:3" x14ac:dyDescent="0.25">
      <c r="A501" s="34" t="s">
        <v>2011</v>
      </c>
      <c r="B501" s="34" t="s">
        <v>2827</v>
      </c>
      <c r="C501" s="34" t="s">
        <v>2786</v>
      </c>
    </row>
    <row r="502" spans="1:3" x14ac:dyDescent="0.25">
      <c r="A502" s="34" t="s">
        <v>2011</v>
      </c>
      <c r="B502" s="34" t="s">
        <v>2826</v>
      </c>
      <c r="C502" s="34" t="s">
        <v>2786</v>
      </c>
    </row>
    <row r="503" spans="1:3" x14ac:dyDescent="0.25">
      <c r="A503" s="34" t="s">
        <v>2011</v>
      </c>
      <c r="B503" s="34" t="s">
        <v>2825</v>
      </c>
      <c r="C503" s="34" t="s">
        <v>2786</v>
      </c>
    </row>
    <row r="504" spans="1:3" x14ac:dyDescent="0.25">
      <c r="A504" s="34" t="s">
        <v>2011</v>
      </c>
      <c r="B504" s="34" t="s">
        <v>2824</v>
      </c>
      <c r="C504" s="34" t="s">
        <v>2786</v>
      </c>
    </row>
    <row r="505" spans="1:3" x14ac:dyDescent="0.25">
      <c r="A505" s="34" t="s">
        <v>2011</v>
      </c>
      <c r="B505" s="34" t="s">
        <v>2823</v>
      </c>
      <c r="C505" s="34" t="s">
        <v>2786</v>
      </c>
    </row>
    <row r="506" spans="1:3" x14ac:dyDescent="0.25">
      <c r="A506" s="34" t="s">
        <v>2011</v>
      </c>
      <c r="B506" s="34" t="s">
        <v>2822</v>
      </c>
      <c r="C506" s="34" t="s">
        <v>2786</v>
      </c>
    </row>
    <row r="507" spans="1:3" x14ac:dyDescent="0.25">
      <c r="A507" s="34" t="s">
        <v>2011</v>
      </c>
      <c r="B507" s="34" t="s">
        <v>2821</v>
      </c>
      <c r="C507" s="34" t="s">
        <v>2786</v>
      </c>
    </row>
    <row r="508" spans="1:3" x14ac:dyDescent="0.25">
      <c r="A508" s="34" t="s">
        <v>2011</v>
      </c>
      <c r="B508" s="34" t="s">
        <v>2820</v>
      </c>
      <c r="C508" s="34" t="s">
        <v>2786</v>
      </c>
    </row>
    <row r="509" spans="1:3" x14ac:dyDescent="0.25">
      <c r="A509" s="34" t="s">
        <v>2011</v>
      </c>
      <c r="B509" s="34" t="s">
        <v>2819</v>
      </c>
      <c r="C509" s="34" t="s">
        <v>2786</v>
      </c>
    </row>
    <row r="510" spans="1:3" x14ac:dyDescent="0.25">
      <c r="A510" s="34" t="s">
        <v>2011</v>
      </c>
      <c r="B510" s="34" t="s">
        <v>2818</v>
      </c>
      <c r="C510" s="34" t="s">
        <v>2786</v>
      </c>
    </row>
    <row r="511" spans="1:3" x14ac:dyDescent="0.25">
      <c r="A511" s="34" t="s">
        <v>2011</v>
      </c>
      <c r="B511" s="34" t="s">
        <v>2817</v>
      </c>
      <c r="C511" s="34" t="s">
        <v>2786</v>
      </c>
    </row>
    <row r="512" spans="1:3" x14ac:dyDescent="0.25">
      <c r="A512" s="34" t="s">
        <v>2011</v>
      </c>
      <c r="B512" s="34" t="s">
        <v>2816</v>
      </c>
      <c r="C512" s="34" t="s">
        <v>2786</v>
      </c>
    </row>
    <row r="513" spans="1:3" x14ac:dyDescent="0.25">
      <c r="A513" s="34" t="s">
        <v>2011</v>
      </c>
      <c r="B513" s="34" t="s">
        <v>2815</v>
      </c>
      <c r="C513" s="34" t="s">
        <v>2786</v>
      </c>
    </row>
    <row r="514" spans="1:3" x14ac:dyDescent="0.25">
      <c r="A514" s="34" t="s">
        <v>2011</v>
      </c>
      <c r="B514" s="34" t="s">
        <v>2814</v>
      </c>
      <c r="C514" s="34" t="s">
        <v>2786</v>
      </c>
    </row>
    <row r="515" spans="1:3" x14ac:dyDescent="0.25">
      <c r="A515" s="34" t="s">
        <v>2011</v>
      </c>
      <c r="B515" s="34" t="s">
        <v>2813</v>
      </c>
      <c r="C515" s="34" t="s">
        <v>2786</v>
      </c>
    </row>
    <row r="516" spans="1:3" x14ac:dyDescent="0.25">
      <c r="A516" s="34" t="s">
        <v>2011</v>
      </c>
      <c r="B516" s="34" t="s">
        <v>2812</v>
      </c>
      <c r="C516" s="34" t="s">
        <v>2786</v>
      </c>
    </row>
    <row r="517" spans="1:3" x14ac:dyDescent="0.25">
      <c r="A517" s="34" t="s">
        <v>2011</v>
      </c>
      <c r="B517" s="34" t="s">
        <v>2811</v>
      </c>
      <c r="C517" s="34" t="s">
        <v>2786</v>
      </c>
    </row>
    <row r="518" spans="1:3" x14ac:dyDescent="0.25">
      <c r="A518" s="34" t="s">
        <v>2011</v>
      </c>
      <c r="B518" s="34" t="s">
        <v>2810</v>
      </c>
      <c r="C518" s="34" t="s">
        <v>2786</v>
      </c>
    </row>
    <row r="519" spans="1:3" x14ac:dyDescent="0.25">
      <c r="A519" s="34" t="s">
        <v>2011</v>
      </c>
      <c r="B519" s="34" t="s">
        <v>2809</v>
      </c>
      <c r="C519" s="34" t="s">
        <v>2786</v>
      </c>
    </row>
    <row r="520" spans="1:3" x14ac:dyDescent="0.25">
      <c r="A520" s="34" t="s">
        <v>2011</v>
      </c>
      <c r="B520" s="34" t="s">
        <v>2808</v>
      </c>
      <c r="C520" s="34" t="s">
        <v>2786</v>
      </c>
    </row>
    <row r="521" spans="1:3" x14ac:dyDescent="0.25">
      <c r="A521" s="34" t="s">
        <v>2011</v>
      </c>
      <c r="B521" s="34" t="s">
        <v>2807</v>
      </c>
      <c r="C521" s="34" t="s">
        <v>2786</v>
      </c>
    </row>
    <row r="522" spans="1:3" x14ac:dyDescent="0.25">
      <c r="A522" s="34" t="s">
        <v>2011</v>
      </c>
      <c r="B522" s="34" t="s">
        <v>2806</v>
      </c>
      <c r="C522" s="34" t="s">
        <v>2786</v>
      </c>
    </row>
    <row r="523" spans="1:3" x14ac:dyDescent="0.25">
      <c r="A523" s="34" t="s">
        <v>2011</v>
      </c>
      <c r="B523" s="34" t="s">
        <v>2805</v>
      </c>
      <c r="C523" s="34" t="s">
        <v>2786</v>
      </c>
    </row>
    <row r="524" spans="1:3" x14ac:dyDescent="0.25">
      <c r="A524" s="34" t="s">
        <v>2011</v>
      </c>
      <c r="B524" s="34" t="s">
        <v>2804</v>
      </c>
      <c r="C524" s="34" t="s">
        <v>2786</v>
      </c>
    </row>
    <row r="525" spans="1:3" x14ac:dyDescent="0.25">
      <c r="A525" s="34" t="s">
        <v>2011</v>
      </c>
      <c r="B525" s="34" t="s">
        <v>2803</v>
      </c>
      <c r="C525" s="34" t="s">
        <v>2786</v>
      </c>
    </row>
    <row r="526" spans="1:3" x14ac:dyDescent="0.25">
      <c r="A526" s="34" t="s">
        <v>2011</v>
      </c>
      <c r="B526" s="34" t="s">
        <v>2802</v>
      </c>
      <c r="C526" s="34" t="s">
        <v>2786</v>
      </c>
    </row>
    <row r="527" spans="1:3" x14ac:dyDescent="0.25">
      <c r="A527" s="34" t="s">
        <v>2011</v>
      </c>
      <c r="B527" s="34" t="s">
        <v>2801</v>
      </c>
      <c r="C527" s="34" t="s">
        <v>2786</v>
      </c>
    </row>
    <row r="528" spans="1:3" x14ac:dyDescent="0.25">
      <c r="A528" s="34" t="s">
        <v>2011</v>
      </c>
      <c r="B528" s="34" t="s">
        <v>2800</v>
      </c>
      <c r="C528" s="34" t="s">
        <v>2786</v>
      </c>
    </row>
    <row r="529" spans="1:3" x14ac:dyDescent="0.25">
      <c r="A529" s="34" t="s">
        <v>2011</v>
      </c>
      <c r="B529" s="34" t="s">
        <v>2799</v>
      </c>
      <c r="C529" s="34" t="s">
        <v>2786</v>
      </c>
    </row>
    <row r="530" spans="1:3" x14ac:dyDescent="0.25">
      <c r="A530" s="34" t="s">
        <v>2011</v>
      </c>
      <c r="B530" s="34" t="s">
        <v>2798</v>
      </c>
      <c r="C530" s="34" t="s">
        <v>2786</v>
      </c>
    </row>
    <row r="531" spans="1:3" x14ac:dyDescent="0.25">
      <c r="A531" s="34" t="s">
        <v>2011</v>
      </c>
      <c r="B531" s="34" t="s">
        <v>2797</v>
      </c>
      <c r="C531" s="34" t="s">
        <v>2786</v>
      </c>
    </row>
    <row r="532" spans="1:3" x14ac:dyDescent="0.25">
      <c r="A532" s="34" t="s">
        <v>2011</v>
      </c>
      <c r="B532" s="34" t="s">
        <v>2796</v>
      </c>
      <c r="C532" s="34" t="s">
        <v>2786</v>
      </c>
    </row>
    <row r="533" spans="1:3" x14ac:dyDescent="0.25">
      <c r="A533" s="34" t="s">
        <v>2011</v>
      </c>
      <c r="B533" s="34" t="s">
        <v>2795</v>
      </c>
      <c r="C533" s="34" t="s">
        <v>2786</v>
      </c>
    </row>
    <row r="534" spans="1:3" x14ac:dyDescent="0.25">
      <c r="A534" s="34" t="s">
        <v>2011</v>
      </c>
      <c r="B534" s="34" t="s">
        <v>2794</v>
      </c>
      <c r="C534" s="34" t="s">
        <v>2786</v>
      </c>
    </row>
    <row r="535" spans="1:3" x14ac:dyDescent="0.25">
      <c r="A535" s="34" t="s">
        <v>2011</v>
      </c>
      <c r="B535" s="34" t="s">
        <v>2793</v>
      </c>
      <c r="C535" s="34" t="s">
        <v>2786</v>
      </c>
    </row>
    <row r="536" spans="1:3" x14ac:dyDescent="0.25">
      <c r="A536" s="34" t="s">
        <v>2011</v>
      </c>
      <c r="B536" s="34" t="s">
        <v>2792</v>
      </c>
      <c r="C536" s="34" t="s">
        <v>2786</v>
      </c>
    </row>
    <row r="537" spans="1:3" x14ac:dyDescent="0.25">
      <c r="A537" s="34" t="s">
        <v>2011</v>
      </c>
      <c r="B537" s="34" t="s">
        <v>2791</v>
      </c>
      <c r="C537" s="34" t="s">
        <v>2786</v>
      </c>
    </row>
    <row r="538" spans="1:3" x14ac:dyDescent="0.25">
      <c r="A538" s="34" t="s">
        <v>2011</v>
      </c>
      <c r="B538" s="34" t="s">
        <v>2790</v>
      </c>
      <c r="C538" s="34" t="s">
        <v>2786</v>
      </c>
    </row>
    <row r="539" spans="1:3" x14ac:dyDescent="0.25">
      <c r="A539" s="34" t="s">
        <v>2011</v>
      </c>
      <c r="B539" s="34" t="s">
        <v>2789</v>
      </c>
      <c r="C539" s="34" t="s">
        <v>2786</v>
      </c>
    </row>
    <row r="540" spans="1:3" x14ac:dyDescent="0.25">
      <c r="A540" s="34" t="s">
        <v>2011</v>
      </c>
      <c r="B540" s="34" t="s">
        <v>2788</v>
      </c>
      <c r="C540" s="34" t="s">
        <v>2786</v>
      </c>
    </row>
    <row r="541" spans="1:3" x14ac:dyDescent="0.25">
      <c r="A541" s="34" t="s">
        <v>2011</v>
      </c>
      <c r="B541" s="34" t="s">
        <v>2787</v>
      </c>
      <c r="C541" s="34" t="s">
        <v>2786</v>
      </c>
    </row>
    <row r="542" spans="1:3" x14ac:dyDescent="0.25">
      <c r="A542" s="34" t="s">
        <v>2011</v>
      </c>
      <c r="B542" s="34" t="s">
        <v>2785</v>
      </c>
      <c r="C542" s="34" t="s">
        <v>2779</v>
      </c>
    </row>
    <row r="543" spans="1:3" x14ac:dyDescent="0.25">
      <c r="A543" s="34" t="s">
        <v>2011</v>
      </c>
      <c r="B543" s="34" t="s">
        <v>2784</v>
      </c>
      <c r="C543" s="34" t="s">
        <v>2779</v>
      </c>
    </row>
    <row r="544" spans="1:3" x14ac:dyDescent="0.25">
      <c r="A544" s="34" t="s">
        <v>2011</v>
      </c>
      <c r="B544" s="34" t="s">
        <v>1228</v>
      </c>
      <c r="C544" s="34" t="s">
        <v>2779</v>
      </c>
    </row>
    <row r="545" spans="1:3" x14ac:dyDescent="0.25">
      <c r="A545" s="34" t="s">
        <v>2011</v>
      </c>
      <c r="B545" s="34" t="s">
        <v>2783</v>
      </c>
      <c r="C545" s="34" t="s">
        <v>2779</v>
      </c>
    </row>
    <row r="546" spans="1:3" x14ac:dyDescent="0.25">
      <c r="A546" s="34" t="s">
        <v>2011</v>
      </c>
      <c r="B546" s="34" t="s">
        <v>2782</v>
      </c>
      <c r="C546" s="34" t="s">
        <v>2779</v>
      </c>
    </row>
    <row r="547" spans="1:3" x14ac:dyDescent="0.25">
      <c r="A547" s="34" t="s">
        <v>2011</v>
      </c>
      <c r="B547" s="34" t="s">
        <v>2781</v>
      </c>
      <c r="C547" s="34" t="s">
        <v>2779</v>
      </c>
    </row>
    <row r="548" spans="1:3" x14ac:dyDescent="0.25">
      <c r="A548" s="34" t="s">
        <v>2011</v>
      </c>
      <c r="B548" s="34" t="s">
        <v>2780</v>
      </c>
      <c r="C548" s="34" t="s">
        <v>2779</v>
      </c>
    </row>
    <row r="549" spans="1:3" ht="72.75" x14ac:dyDescent="0.25">
      <c r="A549" s="34" t="s">
        <v>2011</v>
      </c>
      <c r="B549" s="34" t="s">
        <v>215</v>
      </c>
      <c r="C549" s="35" t="s">
        <v>2774</v>
      </c>
    </row>
    <row r="550" spans="1:3" ht="72.75" x14ac:dyDescent="0.25">
      <c r="A550" s="34" t="s">
        <v>2011</v>
      </c>
      <c r="B550" s="34" t="s">
        <v>2778</v>
      </c>
      <c r="C550" s="35" t="s">
        <v>2774</v>
      </c>
    </row>
    <row r="551" spans="1:3" ht="72.75" x14ac:dyDescent="0.25">
      <c r="A551" s="34" t="s">
        <v>2011</v>
      </c>
      <c r="B551" s="34" t="s">
        <v>2777</v>
      </c>
      <c r="C551" s="35" t="s">
        <v>2774</v>
      </c>
    </row>
    <row r="552" spans="1:3" ht="72.75" x14ac:dyDescent="0.25">
      <c r="A552" s="34" t="s">
        <v>2011</v>
      </c>
      <c r="B552" s="34" t="s">
        <v>2776</v>
      </c>
      <c r="C552" s="35" t="s">
        <v>2774</v>
      </c>
    </row>
    <row r="553" spans="1:3" ht="72.75" x14ac:dyDescent="0.25">
      <c r="A553" s="34" t="s">
        <v>2011</v>
      </c>
      <c r="B553" s="34" t="s">
        <v>2775</v>
      </c>
      <c r="C553" s="35" t="s">
        <v>2774</v>
      </c>
    </row>
    <row r="554" spans="1:3" ht="36.75" x14ac:dyDescent="0.25">
      <c r="A554" s="34" t="s">
        <v>2011</v>
      </c>
      <c r="B554" s="34" t="s">
        <v>219</v>
      </c>
      <c r="C554" s="35" t="s">
        <v>2769</v>
      </c>
    </row>
    <row r="555" spans="1:3" ht="36.75" x14ac:dyDescent="0.25">
      <c r="A555" s="34" t="s">
        <v>2011</v>
      </c>
      <c r="B555" s="34" t="s">
        <v>2773</v>
      </c>
      <c r="C555" s="35" t="s">
        <v>2769</v>
      </c>
    </row>
    <row r="556" spans="1:3" ht="36.75" x14ac:dyDescent="0.25">
      <c r="A556" s="34" t="s">
        <v>2011</v>
      </c>
      <c r="B556" s="34" t="s">
        <v>2772</v>
      </c>
      <c r="C556" s="35" t="s">
        <v>2769</v>
      </c>
    </row>
    <row r="557" spans="1:3" ht="36.75" x14ac:dyDescent="0.25">
      <c r="A557" s="34" t="s">
        <v>2011</v>
      </c>
      <c r="B557" s="34" t="s">
        <v>2771</v>
      </c>
      <c r="C557" s="35" t="s">
        <v>2769</v>
      </c>
    </row>
    <row r="558" spans="1:3" ht="36.75" x14ac:dyDescent="0.25">
      <c r="A558" s="34" t="s">
        <v>2011</v>
      </c>
      <c r="B558" s="34" t="s">
        <v>2770</v>
      </c>
      <c r="C558" s="35" t="s">
        <v>2769</v>
      </c>
    </row>
    <row r="559" spans="1:3" x14ac:dyDescent="0.25">
      <c r="A559" s="34" t="s">
        <v>2011</v>
      </c>
      <c r="B559" s="34" t="s">
        <v>2768</v>
      </c>
      <c r="C559" s="34" t="s">
        <v>2757</v>
      </c>
    </row>
    <row r="560" spans="1:3" x14ac:dyDescent="0.25">
      <c r="A560" s="34" t="s">
        <v>2011</v>
      </c>
      <c r="B560" s="34" t="s">
        <v>2767</v>
      </c>
      <c r="C560" s="34" t="s">
        <v>2757</v>
      </c>
    </row>
    <row r="561" spans="1:3" x14ac:dyDescent="0.25">
      <c r="A561" s="34" t="s">
        <v>2011</v>
      </c>
      <c r="B561" s="34" t="s">
        <v>2766</v>
      </c>
      <c r="C561" s="34" t="s">
        <v>2757</v>
      </c>
    </row>
    <row r="562" spans="1:3" x14ac:dyDescent="0.25">
      <c r="A562" s="34" t="s">
        <v>2011</v>
      </c>
      <c r="B562" s="34" t="s">
        <v>2765</v>
      </c>
      <c r="C562" s="34" t="s">
        <v>2757</v>
      </c>
    </row>
    <row r="563" spans="1:3" x14ac:dyDescent="0.25">
      <c r="A563" s="34" t="s">
        <v>2011</v>
      </c>
      <c r="B563" s="34" t="s">
        <v>2764</v>
      </c>
      <c r="C563" s="34" t="s">
        <v>2757</v>
      </c>
    </row>
    <row r="564" spans="1:3" x14ac:dyDescent="0.25">
      <c r="A564" s="34" t="s">
        <v>2011</v>
      </c>
      <c r="B564" s="34" t="s">
        <v>2763</v>
      </c>
      <c r="C564" s="34" t="s">
        <v>2757</v>
      </c>
    </row>
    <row r="565" spans="1:3" x14ac:dyDescent="0.25">
      <c r="A565" s="34" t="s">
        <v>2011</v>
      </c>
      <c r="B565" s="34" t="s">
        <v>2762</v>
      </c>
      <c r="C565" s="34" t="s">
        <v>2757</v>
      </c>
    </row>
    <row r="566" spans="1:3" x14ac:dyDescent="0.25">
      <c r="A566" s="34" t="s">
        <v>2011</v>
      </c>
      <c r="B566" s="34" t="s">
        <v>2761</v>
      </c>
      <c r="C566" s="34" t="s">
        <v>2757</v>
      </c>
    </row>
    <row r="567" spans="1:3" x14ac:dyDescent="0.25">
      <c r="A567" s="34" t="s">
        <v>2011</v>
      </c>
      <c r="B567" s="34" t="s">
        <v>2760</v>
      </c>
      <c r="C567" s="34" t="s">
        <v>2757</v>
      </c>
    </row>
    <row r="568" spans="1:3" x14ac:dyDescent="0.25">
      <c r="A568" s="34" t="s">
        <v>2011</v>
      </c>
      <c r="B568" s="34" t="s">
        <v>2759</v>
      </c>
      <c r="C568" s="34" t="s">
        <v>2757</v>
      </c>
    </row>
    <row r="569" spans="1:3" x14ac:dyDescent="0.25">
      <c r="A569" s="34" t="s">
        <v>2011</v>
      </c>
      <c r="B569" s="34" t="s">
        <v>2758</v>
      </c>
      <c r="C569" s="34" t="s">
        <v>2757</v>
      </c>
    </row>
    <row r="570" spans="1:3" x14ac:dyDescent="0.25">
      <c r="A570" s="34" t="s">
        <v>2011</v>
      </c>
      <c r="B570" s="34" t="s">
        <v>448</v>
      </c>
      <c r="C570" s="34" t="s">
        <v>2752</v>
      </c>
    </row>
    <row r="571" spans="1:3" x14ac:dyDescent="0.25">
      <c r="A571" s="34" t="s">
        <v>2011</v>
      </c>
      <c r="B571" s="34" t="s">
        <v>2756</v>
      </c>
      <c r="C571" s="34" t="s">
        <v>2752</v>
      </c>
    </row>
    <row r="572" spans="1:3" x14ac:dyDescent="0.25">
      <c r="A572" s="34" t="s">
        <v>2011</v>
      </c>
      <c r="B572" s="34" t="s">
        <v>2755</v>
      </c>
      <c r="C572" s="34" t="s">
        <v>2752</v>
      </c>
    </row>
    <row r="573" spans="1:3" x14ac:dyDescent="0.25">
      <c r="A573" s="34" t="s">
        <v>2011</v>
      </c>
      <c r="B573" s="34" t="s">
        <v>2754</v>
      </c>
      <c r="C573" s="34" t="s">
        <v>2752</v>
      </c>
    </row>
    <row r="574" spans="1:3" x14ac:dyDescent="0.25">
      <c r="A574" s="34" t="s">
        <v>2011</v>
      </c>
      <c r="B574" s="34" t="s">
        <v>2753</v>
      </c>
      <c r="C574" s="34" t="s">
        <v>2752</v>
      </c>
    </row>
    <row r="575" spans="1:3" x14ac:dyDescent="0.25">
      <c r="A575" s="34" t="s">
        <v>2011</v>
      </c>
      <c r="B575" s="34" t="s">
        <v>2751</v>
      </c>
      <c r="C575" s="34" t="s">
        <v>2746</v>
      </c>
    </row>
    <row r="576" spans="1:3" x14ac:dyDescent="0.25">
      <c r="A576" s="34" t="s">
        <v>2011</v>
      </c>
      <c r="B576" s="34" t="s">
        <v>2750</v>
      </c>
      <c r="C576" s="34" t="s">
        <v>2746</v>
      </c>
    </row>
    <row r="577" spans="1:3" x14ac:dyDescent="0.25">
      <c r="A577" s="34" t="s">
        <v>2011</v>
      </c>
      <c r="B577" s="34" t="s">
        <v>2749</v>
      </c>
      <c r="C577" s="34" t="s">
        <v>2746</v>
      </c>
    </row>
    <row r="578" spans="1:3" x14ac:dyDescent="0.25">
      <c r="A578" s="34" t="s">
        <v>2011</v>
      </c>
      <c r="B578" s="34" t="s">
        <v>2748</v>
      </c>
      <c r="C578" s="34" t="s">
        <v>2746</v>
      </c>
    </row>
    <row r="579" spans="1:3" x14ac:dyDescent="0.25">
      <c r="A579" s="34" t="s">
        <v>2011</v>
      </c>
      <c r="B579" s="34" t="s">
        <v>2747</v>
      </c>
      <c r="C579" s="34" t="s">
        <v>2746</v>
      </c>
    </row>
    <row r="580" spans="1:3" x14ac:dyDescent="0.25">
      <c r="A580" s="34" t="s">
        <v>2011</v>
      </c>
      <c r="B580" s="34" t="s">
        <v>153</v>
      </c>
      <c r="C580" s="34" t="s">
        <v>2737</v>
      </c>
    </row>
    <row r="581" spans="1:3" x14ac:dyDescent="0.25">
      <c r="A581" s="34" t="s">
        <v>2011</v>
      </c>
      <c r="B581" s="34" t="s">
        <v>2745</v>
      </c>
      <c r="C581" s="34" t="s">
        <v>2737</v>
      </c>
    </row>
    <row r="582" spans="1:3" x14ac:dyDescent="0.25">
      <c r="A582" s="34" t="s">
        <v>2011</v>
      </c>
      <c r="B582" s="34" t="s">
        <v>2744</v>
      </c>
      <c r="C582" s="34" t="s">
        <v>2737</v>
      </c>
    </row>
    <row r="583" spans="1:3" x14ac:dyDescent="0.25">
      <c r="A583" s="34" t="s">
        <v>2011</v>
      </c>
      <c r="B583" s="34" t="s">
        <v>2743</v>
      </c>
      <c r="C583" s="34" t="s">
        <v>2737</v>
      </c>
    </row>
    <row r="584" spans="1:3" x14ac:dyDescent="0.25">
      <c r="A584" s="34" t="s">
        <v>2011</v>
      </c>
      <c r="B584" s="34" t="s">
        <v>2742</v>
      </c>
      <c r="C584" s="34" t="s">
        <v>2737</v>
      </c>
    </row>
    <row r="585" spans="1:3" x14ac:dyDescent="0.25">
      <c r="A585" s="34" t="s">
        <v>2011</v>
      </c>
      <c r="B585" s="34" t="s">
        <v>2741</v>
      </c>
      <c r="C585" s="34" t="s">
        <v>2737</v>
      </c>
    </row>
    <row r="586" spans="1:3" x14ac:dyDescent="0.25">
      <c r="A586" s="34" t="s">
        <v>2011</v>
      </c>
      <c r="B586" s="34" t="s">
        <v>2740</v>
      </c>
      <c r="C586" s="34" t="s">
        <v>2737</v>
      </c>
    </row>
    <row r="587" spans="1:3" x14ac:dyDescent="0.25">
      <c r="A587" s="34" t="s">
        <v>2011</v>
      </c>
      <c r="B587" s="34" t="s">
        <v>2739</v>
      </c>
      <c r="C587" s="34" t="s">
        <v>2737</v>
      </c>
    </row>
    <row r="588" spans="1:3" x14ac:dyDescent="0.25">
      <c r="A588" s="34" t="s">
        <v>2011</v>
      </c>
      <c r="B588" s="34" t="s">
        <v>2738</v>
      </c>
      <c r="C588" s="34" t="s">
        <v>2737</v>
      </c>
    </row>
    <row r="589" spans="1:3" x14ac:dyDescent="0.25">
      <c r="A589" s="34" t="s">
        <v>2011</v>
      </c>
      <c r="B589" s="34" t="s">
        <v>2736</v>
      </c>
      <c r="C589" s="34" t="s">
        <v>2732</v>
      </c>
    </row>
    <row r="590" spans="1:3" x14ac:dyDescent="0.25">
      <c r="A590" s="34" t="s">
        <v>2011</v>
      </c>
      <c r="B590" s="34" t="s">
        <v>1425</v>
      </c>
      <c r="C590" s="34" t="s">
        <v>2732</v>
      </c>
    </row>
    <row r="591" spans="1:3" x14ac:dyDescent="0.25">
      <c r="A591" s="34" t="s">
        <v>2011</v>
      </c>
      <c r="B591" s="34" t="s">
        <v>2735</v>
      </c>
      <c r="C591" s="34" t="s">
        <v>2732</v>
      </c>
    </row>
    <row r="592" spans="1:3" x14ac:dyDescent="0.25">
      <c r="A592" s="34" t="s">
        <v>2011</v>
      </c>
      <c r="B592" s="34" t="s">
        <v>2734</v>
      </c>
      <c r="C592" s="34" t="s">
        <v>2732</v>
      </c>
    </row>
    <row r="593" spans="1:3" x14ac:dyDescent="0.25">
      <c r="A593" s="34" t="s">
        <v>2011</v>
      </c>
      <c r="B593" s="34" t="s">
        <v>2733</v>
      </c>
      <c r="C593" s="34" t="s">
        <v>2732</v>
      </c>
    </row>
    <row r="594" spans="1:3" x14ac:dyDescent="0.25">
      <c r="A594" s="34" t="s">
        <v>2011</v>
      </c>
      <c r="B594" s="34" t="s">
        <v>2731</v>
      </c>
      <c r="C594" s="34" t="s">
        <v>2730</v>
      </c>
    </row>
    <row r="595" spans="1:3" x14ac:dyDescent="0.25">
      <c r="A595" s="34" t="s">
        <v>2011</v>
      </c>
      <c r="B595" s="34" t="s">
        <v>1428</v>
      </c>
      <c r="C595" s="34" t="s">
        <v>2730</v>
      </c>
    </row>
    <row r="596" spans="1:3" x14ac:dyDescent="0.25">
      <c r="A596" s="34" t="s">
        <v>2011</v>
      </c>
      <c r="B596" s="34" t="s">
        <v>1431</v>
      </c>
      <c r="C596" s="34" t="s">
        <v>2730</v>
      </c>
    </row>
    <row r="597" spans="1:3" x14ac:dyDescent="0.25">
      <c r="A597" s="34" t="s">
        <v>2011</v>
      </c>
      <c r="B597" s="34" t="s">
        <v>2729</v>
      </c>
      <c r="C597" s="34" t="s">
        <v>2695</v>
      </c>
    </row>
    <row r="598" spans="1:3" x14ac:dyDescent="0.25">
      <c r="A598" s="34" t="s">
        <v>2011</v>
      </c>
      <c r="B598" s="34" t="s">
        <v>2728</v>
      </c>
      <c r="C598" s="34" t="s">
        <v>2695</v>
      </c>
    </row>
    <row r="599" spans="1:3" x14ac:dyDescent="0.25">
      <c r="A599" s="34" t="s">
        <v>2011</v>
      </c>
      <c r="B599" s="34" t="s">
        <v>2727</v>
      </c>
      <c r="C599" s="34" t="s">
        <v>2695</v>
      </c>
    </row>
    <row r="600" spans="1:3" x14ac:dyDescent="0.25">
      <c r="A600" s="34" t="s">
        <v>2011</v>
      </c>
      <c r="B600" s="34" t="s">
        <v>2726</v>
      </c>
      <c r="C600" s="34" t="s">
        <v>2695</v>
      </c>
    </row>
    <row r="601" spans="1:3" x14ac:dyDescent="0.25">
      <c r="A601" s="34" t="s">
        <v>2011</v>
      </c>
      <c r="B601" s="34" t="s">
        <v>2725</v>
      </c>
      <c r="C601" s="34" t="s">
        <v>2695</v>
      </c>
    </row>
    <row r="602" spans="1:3" x14ac:dyDescent="0.25">
      <c r="A602" s="34" t="s">
        <v>2011</v>
      </c>
      <c r="B602" s="34" t="s">
        <v>2724</v>
      </c>
      <c r="C602" s="34" t="s">
        <v>2695</v>
      </c>
    </row>
    <row r="603" spans="1:3" x14ac:dyDescent="0.25">
      <c r="A603" s="34" t="s">
        <v>2011</v>
      </c>
      <c r="B603" s="34" t="s">
        <v>2723</v>
      </c>
      <c r="C603" s="34" t="s">
        <v>2695</v>
      </c>
    </row>
    <row r="604" spans="1:3" x14ac:dyDescent="0.25">
      <c r="A604" s="34" t="s">
        <v>2011</v>
      </c>
      <c r="B604" s="34" t="s">
        <v>2722</v>
      </c>
      <c r="C604" s="34" t="s">
        <v>2695</v>
      </c>
    </row>
    <row r="605" spans="1:3" x14ac:dyDescent="0.25">
      <c r="A605" s="34" t="s">
        <v>2011</v>
      </c>
      <c r="B605" s="34" t="s">
        <v>2721</v>
      </c>
      <c r="C605" s="34" t="s">
        <v>2695</v>
      </c>
    </row>
    <row r="606" spans="1:3" x14ac:dyDescent="0.25">
      <c r="A606" s="34" t="s">
        <v>2011</v>
      </c>
      <c r="B606" s="34" t="s">
        <v>2720</v>
      </c>
      <c r="C606" s="34" t="s">
        <v>2695</v>
      </c>
    </row>
    <row r="607" spans="1:3" x14ac:dyDescent="0.25">
      <c r="A607" s="34" t="s">
        <v>2011</v>
      </c>
      <c r="B607" s="34" t="s">
        <v>1124</v>
      </c>
      <c r="C607" s="34" t="s">
        <v>2695</v>
      </c>
    </row>
    <row r="608" spans="1:3" x14ac:dyDescent="0.25">
      <c r="A608" s="34" t="s">
        <v>2011</v>
      </c>
      <c r="B608" s="34" t="s">
        <v>1127</v>
      </c>
      <c r="C608" s="34" t="s">
        <v>2695</v>
      </c>
    </row>
    <row r="609" spans="1:3" x14ac:dyDescent="0.25">
      <c r="A609" s="34" t="s">
        <v>2011</v>
      </c>
      <c r="B609" s="34" t="s">
        <v>2719</v>
      </c>
      <c r="C609" s="34" t="s">
        <v>2695</v>
      </c>
    </row>
    <row r="610" spans="1:3" x14ac:dyDescent="0.25">
      <c r="A610" s="34" t="s">
        <v>2011</v>
      </c>
      <c r="B610" s="34" t="s">
        <v>2718</v>
      </c>
      <c r="C610" s="34" t="s">
        <v>2695</v>
      </c>
    </row>
    <row r="611" spans="1:3" x14ac:dyDescent="0.25">
      <c r="A611" s="34" t="s">
        <v>2011</v>
      </c>
      <c r="B611" s="34" t="s">
        <v>2717</v>
      </c>
      <c r="C611" s="34" t="s">
        <v>2695</v>
      </c>
    </row>
    <row r="612" spans="1:3" x14ac:dyDescent="0.25">
      <c r="A612" s="34" t="s">
        <v>2011</v>
      </c>
      <c r="B612" s="34" t="s">
        <v>2716</v>
      </c>
      <c r="C612" s="34" t="s">
        <v>2695</v>
      </c>
    </row>
    <row r="613" spans="1:3" x14ac:dyDescent="0.25">
      <c r="A613" s="34" t="s">
        <v>2011</v>
      </c>
      <c r="B613" s="34" t="s">
        <v>2715</v>
      </c>
      <c r="C613" s="34" t="s">
        <v>2695</v>
      </c>
    </row>
    <row r="614" spans="1:3" x14ac:dyDescent="0.25">
      <c r="A614" s="34" t="s">
        <v>2011</v>
      </c>
      <c r="B614" s="34" t="s">
        <v>2714</v>
      </c>
      <c r="C614" s="34" t="s">
        <v>2695</v>
      </c>
    </row>
    <row r="615" spans="1:3" x14ac:dyDescent="0.25">
      <c r="A615" s="34" t="s">
        <v>2011</v>
      </c>
      <c r="B615" s="34" t="s">
        <v>2713</v>
      </c>
      <c r="C615" s="34" t="s">
        <v>2695</v>
      </c>
    </row>
    <row r="616" spans="1:3" x14ac:dyDescent="0.25">
      <c r="A616" s="34" t="s">
        <v>2011</v>
      </c>
      <c r="B616" s="34" t="s">
        <v>1996</v>
      </c>
      <c r="C616" s="34" t="s">
        <v>2695</v>
      </c>
    </row>
    <row r="617" spans="1:3" x14ac:dyDescent="0.25">
      <c r="A617" s="34" t="s">
        <v>2011</v>
      </c>
      <c r="B617" s="34" t="s">
        <v>2712</v>
      </c>
      <c r="C617" s="34" t="s">
        <v>2695</v>
      </c>
    </row>
    <row r="618" spans="1:3" x14ac:dyDescent="0.25">
      <c r="A618" s="34" t="s">
        <v>2011</v>
      </c>
      <c r="B618" s="34" t="s">
        <v>2711</v>
      </c>
      <c r="C618" s="34" t="s">
        <v>2695</v>
      </c>
    </row>
    <row r="619" spans="1:3" x14ac:dyDescent="0.25">
      <c r="A619" s="34" t="s">
        <v>2011</v>
      </c>
      <c r="B619" s="34" t="s">
        <v>2710</v>
      </c>
      <c r="C619" s="34" t="s">
        <v>2695</v>
      </c>
    </row>
    <row r="620" spans="1:3" x14ac:dyDescent="0.25">
      <c r="A620" s="34" t="s">
        <v>2011</v>
      </c>
      <c r="B620" s="34" t="s">
        <v>2709</v>
      </c>
      <c r="C620" s="34" t="s">
        <v>2695</v>
      </c>
    </row>
    <row r="621" spans="1:3" x14ac:dyDescent="0.25">
      <c r="A621" s="34" t="s">
        <v>2011</v>
      </c>
      <c r="B621" s="34" t="s">
        <v>2708</v>
      </c>
      <c r="C621" s="34" t="s">
        <v>2695</v>
      </c>
    </row>
    <row r="622" spans="1:3" x14ac:dyDescent="0.25">
      <c r="A622" s="34" t="s">
        <v>2011</v>
      </c>
      <c r="B622" s="34" t="s">
        <v>2707</v>
      </c>
      <c r="C622" s="34" t="s">
        <v>2695</v>
      </c>
    </row>
    <row r="623" spans="1:3" x14ac:dyDescent="0.25">
      <c r="A623" s="34" t="s">
        <v>2011</v>
      </c>
      <c r="B623" s="34" t="s">
        <v>2706</v>
      </c>
      <c r="C623" s="34" t="s">
        <v>2695</v>
      </c>
    </row>
    <row r="624" spans="1:3" x14ac:dyDescent="0.25">
      <c r="A624" s="34" t="s">
        <v>2011</v>
      </c>
      <c r="B624" s="34" t="s">
        <v>2705</v>
      </c>
      <c r="C624" s="34" t="s">
        <v>2695</v>
      </c>
    </row>
    <row r="625" spans="1:3" x14ac:dyDescent="0.25">
      <c r="A625" s="34" t="s">
        <v>2011</v>
      </c>
      <c r="B625" s="34" t="s">
        <v>2704</v>
      </c>
      <c r="C625" s="34" t="s">
        <v>2695</v>
      </c>
    </row>
    <row r="626" spans="1:3" x14ac:dyDescent="0.25">
      <c r="A626" s="34" t="s">
        <v>2011</v>
      </c>
      <c r="B626" s="34" t="s">
        <v>2703</v>
      </c>
      <c r="C626" s="34" t="s">
        <v>2695</v>
      </c>
    </row>
    <row r="627" spans="1:3" x14ac:dyDescent="0.25">
      <c r="A627" s="34" t="s">
        <v>2011</v>
      </c>
      <c r="B627" s="34" t="s">
        <v>2702</v>
      </c>
      <c r="C627" s="34" t="s">
        <v>2695</v>
      </c>
    </row>
    <row r="628" spans="1:3" x14ac:dyDescent="0.25">
      <c r="A628" s="34" t="s">
        <v>2011</v>
      </c>
      <c r="B628" s="34" t="s">
        <v>2701</v>
      </c>
      <c r="C628" s="34" t="s">
        <v>2695</v>
      </c>
    </row>
    <row r="629" spans="1:3" x14ac:dyDescent="0.25">
      <c r="A629" s="34" t="s">
        <v>2011</v>
      </c>
      <c r="B629" s="34" t="s">
        <v>2700</v>
      </c>
      <c r="C629" s="34" t="s">
        <v>2695</v>
      </c>
    </row>
    <row r="630" spans="1:3" x14ac:dyDescent="0.25">
      <c r="A630" s="34" t="s">
        <v>2011</v>
      </c>
      <c r="B630" s="34" t="s">
        <v>2699</v>
      </c>
      <c r="C630" s="34" t="s">
        <v>2695</v>
      </c>
    </row>
    <row r="631" spans="1:3" x14ac:dyDescent="0.25">
      <c r="A631" s="34" t="s">
        <v>2011</v>
      </c>
      <c r="B631" s="34" t="s">
        <v>2698</v>
      </c>
      <c r="C631" s="34" t="s">
        <v>2695</v>
      </c>
    </row>
    <row r="632" spans="1:3" x14ac:dyDescent="0.25">
      <c r="A632" s="34" t="s">
        <v>2011</v>
      </c>
      <c r="B632" s="34" t="s">
        <v>2697</v>
      </c>
      <c r="C632" s="34" t="s">
        <v>2695</v>
      </c>
    </row>
    <row r="633" spans="1:3" x14ac:dyDescent="0.25">
      <c r="A633" s="34" t="s">
        <v>2011</v>
      </c>
      <c r="B633" s="34" t="s">
        <v>2696</v>
      </c>
      <c r="C633" s="34" t="s">
        <v>2695</v>
      </c>
    </row>
    <row r="634" spans="1:3" x14ac:dyDescent="0.25">
      <c r="A634" s="34" t="s">
        <v>2011</v>
      </c>
      <c r="B634" s="34" t="s">
        <v>2694</v>
      </c>
      <c r="C634" s="34" t="s">
        <v>2693</v>
      </c>
    </row>
    <row r="635" spans="1:3" x14ac:dyDescent="0.25">
      <c r="A635" s="34" t="s">
        <v>2011</v>
      </c>
      <c r="B635" s="34" t="s">
        <v>403</v>
      </c>
      <c r="C635" s="34" t="s">
        <v>2681</v>
      </c>
    </row>
    <row r="636" spans="1:3" x14ac:dyDescent="0.25">
      <c r="A636" s="34" t="s">
        <v>2011</v>
      </c>
      <c r="B636" s="34" t="s">
        <v>2692</v>
      </c>
      <c r="C636" s="34" t="s">
        <v>2681</v>
      </c>
    </row>
    <row r="637" spans="1:3" x14ac:dyDescent="0.25">
      <c r="A637" s="34" t="s">
        <v>2011</v>
      </c>
      <c r="B637" s="34" t="s">
        <v>2691</v>
      </c>
      <c r="C637" s="34" t="s">
        <v>2681</v>
      </c>
    </row>
    <row r="638" spans="1:3" x14ac:dyDescent="0.25">
      <c r="A638" s="34" t="s">
        <v>2011</v>
      </c>
      <c r="B638" s="34" t="s">
        <v>2690</v>
      </c>
      <c r="C638" s="34" t="s">
        <v>2681</v>
      </c>
    </row>
    <row r="639" spans="1:3" x14ac:dyDescent="0.25">
      <c r="A639" s="34" t="s">
        <v>2011</v>
      </c>
      <c r="B639" s="34" t="s">
        <v>2689</v>
      </c>
      <c r="C639" s="34" t="s">
        <v>2681</v>
      </c>
    </row>
    <row r="640" spans="1:3" x14ac:dyDescent="0.25">
      <c r="A640" s="34" t="s">
        <v>2011</v>
      </c>
      <c r="B640" s="34" t="s">
        <v>2688</v>
      </c>
      <c r="C640" s="34" t="s">
        <v>2681</v>
      </c>
    </row>
    <row r="641" spans="1:3" x14ac:dyDescent="0.25">
      <c r="A641" s="34" t="s">
        <v>2011</v>
      </c>
      <c r="B641" s="34" t="s">
        <v>2687</v>
      </c>
      <c r="C641" s="34" t="s">
        <v>2681</v>
      </c>
    </row>
    <row r="642" spans="1:3" x14ac:dyDescent="0.25">
      <c r="A642" s="34" t="s">
        <v>2011</v>
      </c>
      <c r="B642" s="34" t="s">
        <v>2686</v>
      </c>
      <c r="C642" s="34" t="s">
        <v>2681</v>
      </c>
    </row>
    <row r="643" spans="1:3" x14ac:dyDescent="0.25">
      <c r="A643" s="34" t="s">
        <v>2011</v>
      </c>
      <c r="B643" s="34" t="s">
        <v>2685</v>
      </c>
      <c r="C643" s="34" t="s">
        <v>2681</v>
      </c>
    </row>
    <row r="644" spans="1:3" x14ac:dyDescent="0.25">
      <c r="A644" s="34" t="s">
        <v>2011</v>
      </c>
      <c r="B644" s="34" t="s">
        <v>2684</v>
      </c>
      <c r="C644" s="34" t="s">
        <v>2681</v>
      </c>
    </row>
    <row r="645" spans="1:3" x14ac:dyDescent="0.25">
      <c r="A645" s="34" t="s">
        <v>2011</v>
      </c>
      <c r="B645" s="34" t="s">
        <v>2683</v>
      </c>
      <c r="C645" s="34" t="s">
        <v>2681</v>
      </c>
    </row>
    <row r="646" spans="1:3" x14ac:dyDescent="0.25">
      <c r="A646" s="34" t="s">
        <v>2011</v>
      </c>
      <c r="B646" s="34" t="s">
        <v>2682</v>
      </c>
      <c r="C646" s="34" t="s">
        <v>2681</v>
      </c>
    </row>
    <row r="647" spans="1:3" x14ac:dyDescent="0.25">
      <c r="A647" s="34" t="s">
        <v>2011</v>
      </c>
      <c r="B647" s="34" t="s">
        <v>2680</v>
      </c>
      <c r="C647" s="34" t="s">
        <v>2671</v>
      </c>
    </row>
    <row r="648" spans="1:3" x14ac:dyDescent="0.25">
      <c r="A648" s="34" t="s">
        <v>2011</v>
      </c>
      <c r="B648" s="34" t="s">
        <v>2679</v>
      </c>
      <c r="C648" s="34" t="s">
        <v>2671</v>
      </c>
    </row>
    <row r="649" spans="1:3" x14ac:dyDescent="0.25">
      <c r="A649" s="34" t="s">
        <v>2011</v>
      </c>
      <c r="B649" s="34" t="s">
        <v>2678</v>
      </c>
      <c r="C649" s="34" t="s">
        <v>2671</v>
      </c>
    </row>
    <row r="650" spans="1:3" x14ac:dyDescent="0.25">
      <c r="A650" s="34" t="s">
        <v>2011</v>
      </c>
      <c r="B650" s="34" t="s">
        <v>2677</v>
      </c>
      <c r="C650" s="34" t="s">
        <v>2671</v>
      </c>
    </row>
    <row r="651" spans="1:3" x14ac:dyDescent="0.25">
      <c r="A651" s="34" t="s">
        <v>2011</v>
      </c>
      <c r="B651" s="34" t="s">
        <v>2676</v>
      </c>
      <c r="C651" s="34" t="s">
        <v>2671</v>
      </c>
    </row>
    <row r="652" spans="1:3" x14ac:dyDescent="0.25">
      <c r="A652" s="34" t="s">
        <v>2011</v>
      </c>
      <c r="B652" s="34" t="s">
        <v>2675</v>
      </c>
      <c r="C652" s="34" t="s">
        <v>2671</v>
      </c>
    </row>
    <row r="653" spans="1:3" x14ac:dyDescent="0.25">
      <c r="A653" s="34" t="s">
        <v>2011</v>
      </c>
      <c r="B653" s="34" t="s">
        <v>2674</v>
      </c>
      <c r="C653" s="34" t="s">
        <v>2671</v>
      </c>
    </row>
    <row r="654" spans="1:3" x14ac:dyDescent="0.25">
      <c r="A654" s="34" t="s">
        <v>2011</v>
      </c>
      <c r="B654" s="34" t="s">
        <v>2673</v>
      </c>
      <c r="C654" s="34" t="s">
        <v>2671</v>
      </c>
    </row>
    <row r="655" spans="1:3" x14ac:dyDescent="0.25">
      <c r="A655" s="34" t="s">
        <v>2011</v>
      </c>
      <c r="B655" s="34" t="s">
        <v>2672</v>
      </c>
      <c r="C655" s="34" t="s">
        <v>2671</v>
      </c>
    </row>
    <row r="656" spans="1:3" x14ac:dyDescent="0.25">
      <c r="A656" s="34" t="s">
        <v>2011</v>
      </c>
      <c r="B656" s="34" t="s">
        <v>2670</v>
      </c>
      <c r="C656" s="34" t="s">
        <v>2659</v>
      </c>
    </row>
    <row r="657" spans="1:3" x14ac:dyDescent="0.25">
      <c r="A657" s="34" t="s">
        <v>2011</v>
      </c>
      <c r="B657" s="34" t="s">
        <v>2669</v>
      </c>
      <c r="C657" s="34" t="s">
        <v>2659</v>
      </c>
    </row>
    <row r="658" spans="1:3" x14ac:dyDescent="0.25">
      <c r="A658" s="34" t="s">
        <v>2011</v>
      </c>
      <c r="B658" s="34" t="s">
        <v>2668</v>
      </c>
      <c r="C658" s="34" t="s">
        <v>2659</v>
      </c>
    </row>
    <row r="659" spans="1:3" x14ac:dyDescent="0.25">
      <c r="A659" s="34" t="s">
        <v>2011</v>
      </c>
      <c r="B659" s="34" t="s">
        <v>2667</v>
      </c>
      <c r="C659" s="34" t="s">
        <v>2659</v>
      </c>
    </row>
    <row r="660" spans="1:3" x14ac:dyDescent="0.25">
      <c r="A660" s="34" t="s">
        <v>2011</v>
      </c>
      <c r="B660" s="34" t="s">
        <v>2666</v>
      </c>
      <c r="C660" s="34" t="s">
        <v>2659</v>
      </c>
    </row>
    <row r="661" spans="1:3" x14ac:dyDescent="0.25">
      <c r="A661" s="34" t="s">
        <v>2011</v>
      </c>
      <c r="B661" s="34" t="s">
        <v>2665</v>
      </c>
      <c r="C661" s="34" t="s">
        <v>2659</v>
      </c>
    </row>
    <row r="662" spans="1:3" x14ac:dyDescent="0.25">
      <c r="A662" s="34" t="s">
        <v>2011</v>
      </c>
      <c r="B662" s="34" t="s">
        <v>2664</v>
      </c>
      <c r="C662" s="34" t="s">
        <v>2659</v>
      </c>
    </row>
    <row r="663" spans="1:3" x14ac:dyDescent="0.25">
      <c r="A663" s="34" t="s">
        <v>2011</v>
      </c>
      <c r="B663" s="34" t="s">
        <v>2663</v>
      </c>
      <c r="C663" s="34" t="s">
        <v>2659</v>
      </c>
    </row>
    <row r="664" spans="1:3" x14ac:dyDescent="0.25">
      <c r="A664" s="34" t="s">
        <v>2011</v>
      </c>
      <c r="B664" s="34" t="s">
        <v>2662</v>
      </c>
      <c r="C664" s="34" t="s">
        <v>2659</v>
      </c>
    </row>
    <row r="665" spans="1:3" x14ac:dyDescent="0.25">
      <c r="A665" s="34" t="s">
        <v>2011</v>
      </c>
      <c r="B665" s="34" t="s">
        <v>2661</v>
      </c>
      <c r="C665" s="34" t="s">
        <v>2659</v>
      </c>
    </row>
    <row r="666" spans="1:3" x14ac:dyDescent="0.25">
      <c r="A666" s="34" t="s">
        <v>2011</v>
      </c>
      <c r="B666" s="34" t="s">
        <v>2660</v>
      </c>
      <c r="C666" s="34" t="s">
        <v>2659</v>
      </c>
    </row>
    <row r="667" spans="1:3" x14ac:dyDescent="0.25">
      <c r="A667" s="34" t="s">
        <v>2011</v>
      </c>
      <c r="B667" s="34" t="s">
        <v>2658</v>
      </c>
      <c r="C667" s="34" t="s">
        <v>2647</v>
      </c>
    </row>
    <row r="668" spans="1:3" x14ac:dyDescent="0.25">
      <c r="A668" s="34" t="s">
        <v>2011</v>
      </c>
      <c r="B668" s="34" t="s">
        <v>2657</v>
      </c>
      <c r="C668" s="34" t="s">
        <v>2647</v>
      </c>
    </row>
    <row r="669" spans="1:3" x14ac:dyDescent="0.25">
      <c r="A669" s="34" t="s">
        <v>2011</v>
      </c>
      <c r="B669" s="34" t="s">
        <v>2656</v>
      </c>
      <c r="C669" s="34" t="s">
        <v>2647</v>
      </c>
    </row>
    <row r="670" spans="1:3" x14ac:dyDescent="0.25">
      <c r="A670" s="34" t="s">
        <v>2011</v>
      </c>
      <c r="B670" s="34" t="s">
        <v>2655</v>
      </c>
      <c r="C670" s="34" t="s">
        <v>2647</v>
      </c>
    </row>
    <row r="671" spans="1:3" x14ac:dyDescent="0.25">
      <c r="A671" s="34" t="s">
        <v>2011</v>
      </c>
      <c r="B671" s="34" t="s">
        <v>2654</v>
      </c>
      <c r="C671" s="34" t="s">
        <v>2647</v>
      </c>
    </row>
    <row r="672" spans="1:3" x14ac:dyDescent="0.25">
      <c r="A672" s="34" t="s">
        <v>2011</v>
      </c>
      <c r="B672" s="34" t="s">
        <v>2653</v>
      </c>
      <c r="C672" s="34" t="s">
        <v>2647</v>
      </c>
    </row>
    <row r="673" spans="1:3" x14ac:dyDescent="0.25">
      <c r="A673" s="34" t="s">
        <v>2011</v>
      </c>
      <c r="B673" s="34" t="s">
        <v>2652</v>
      </c>
      <c r="C673" s="34" t="s">
        <v>2647</v>
      </c>
    </row>
    <row r="674" spans="1:3" x14ac:dyDescent="0.25">
      <c r="A674" s="34" t="s">
        <v>2011</v>
      </c>
      <c r="B674" s="34" t="s">
        <v>2651</v>
      </c>
      <c r="C674" s="34" t="s">
        <v>2647</v>
      </c>
    </row>
    <row r="675" spans="1:3" x14ac:dyDescent="0.25">
      <c r="A675" s="34" t="s">
        <v>2011</v>
      </c>
      <c r="B675" s="34" t="s">
        <v>2650</v>
      </c>
      <c r="C675" s="34" t="s">
        <v>2647</v>
      </c>
    </row>
    <row r="676" spans="1:3" x14ac:dyDescent="0.25">
      <c r="A676" s="34" t="s">
        <v>2011</v>
      </c>
      <c r="B676" s="34" t="s">
        <v>2649</v>
      </c>
      <c r="C676" s="34" t="s">
        <v>2647</v>
      </c>
    </row>
    <row r="677" spans="1:3" x14ac:dyDescent="0.25">
      <c r="A677" s="34" t="s">
        <v>2011</v>
      </c>
      <c r="B677" s="34" t="s">
        <v>181</v>
      </c>
      <c r="C677" s="34" t="s">
        <v>2647</v>
      </c>
    </row>
    <row r="678" spans="1:3" x14ac:dyDescent="0.25">
      <c r="A678" s="34" t="s">
        <v>2011</v>
      </c>
      <c r="B678" s="34" t="s">
        <v>2648</v>
      </c>
      <c r="C678" s="34" t="s">
        <v>2647</v>
      </c>
    </row>
    <row r="679" spans="1:3" x14ac:dyDescent="0.25">
      <c r="A679" s="34" t="s">
        <v>2011</v>
      </c>
      <c r="B679" s="34" t="s">
        <v>2646</v>
      </c>
      <c r="C679" s="34" t="s">
        <v>2644</v>
      </c>
    </row>
    <row r="680" spans="1:3" x14ac:dyDescent="0.25">
      <c r="A680" s="34" t="s">
        <v>2011</v>
      </c>
      <c r="B680" s="34" t="s">
        <v>2645</v>
      </c>
      <c r="C680" s="34" t="s">
        <v>2644</v>
      </c>
    </row>
    <row r="681" spans="1:3" x14ac:dyDescent="0.25">
      <c r="A681" s="34" t="s">
        <v>2011</v>
      </c>
      <c r="B681" s="34" t="s">
        <v>2643</v>
      </c>
      <c r="C681" s="34" t="s">
        <v>2641</v>
      </c>
    </row>
    <row r="682" spans="1:3" x14ac:dyDescent="0.25">
      <c r="A682" s="34" t="s">
        <v>2011</v>
      </c>
      <c r="B682" s="34" t="s">
        <v>2642</v>
      </c>
      <c r="C682" s="34" t="s">
        <v>2641</v>
      </c>
    </row>
    <row r="683" spans="1:3" x14ac:dyDescent="0.25">
      <c r="A683" s="34" t="s">
        <v>2011</v>
      </c>
      <c r="B683" s="34" t="s">
        <v>2640</v>
      </c>
      <c r="C683" s="34" t="s">
        <v>2638</v>
      </c>
    </row>
    <row r="684" spans="1:3" x14ac:dyDescent="0.25">
      <c r="A684" s="34" t="s">
        <v>2011</v>
      </c>
      <c r="B684" s="34" t="s">
        <v>2639</v>
      </c>
      <c r="C684" s="34" t="s">
        <v>2638</v>
      </c>
    </row>
    <row r="685" spans="1:3" x14ac:dyDescent="0.25">
      <c r="A685" s="34" t="s">
        <v>2011</v>
      </c>
      <c r="B685" s="34" t="s">
        <v>1378</v>
      </c>
      <c r="C685" s="34" t="s">
        <v>2638</v>
      </c>
    </row>
    <row r="686" spans="1:3" x14ac:dyDescent="0.25">
      <c r="A686" s="34" t="s">
        <v>2011</v>
      </c>
      <c r="B686" s="34" t="s">
        <v>2637</v>
      </c>
      <c r="C686" s="34" t="s">
        <v>2629</v>
      </c>
    </row>
    <row r="687" spans="1:3" x14ac:dyDescent="0.25">
      <c r="A687" s="34" t="s">
        <v>2011</v>
      </c>
      <c r="B687" s="34" t="s">
        <v>2636</v>
      </c>
      <c r="C687" s="34" t="s">
        <v>2629</v>
      </c>
    </row>
    <row r="688" spans="1:3" x14ac:dyDescent="0.25">
      <c r="A688" s="34" t="s">
        <v>2011</v>
      </c>
      <c r="B688" s="34" t="s">
        <v>1460</v>
      </c>
      <c r="C688" s="34" t="s">
        <v>2629</v>
      </c>
    </row>
    <row r="689" spans="1:3" x14ac:dyDescent="0.25">
      <c r="A689" s="34" t="s">
        <v>2011</v>
      </c>
      <c r="B689" s="34" t="s">
        <v>2635</v>
      </c>
      <c r="C689" s="34" t="s">
        <v>2629</v>
      </c>
    </row>
    <row r="690" spans="1:3" x14ac:dyDescent="0.25">
      <c r="A690" s="34" t="s">
        <v>2011</v>
      </c>
      <c r="B690" s="34" t="s">
        <v>2634</v>
      </c>
      <c r="C690" s="34" t="s">
        <v>2629</v>
      </c>
    </row>
    <row r="691" spans="1:3" x14ac:dyDescent="0.25">
      <c r="A691" s="34" t="s">
        <v>2011</v>
      </c>
      <c r="B691" s="34" t="s">
        <v>2633</v>
      </c>
      <c r="C691" s="34" t="s">
        <v>2629</v>
      </c>
    </row>
    <row r="692" spans="1:3" x14ac:dyDescent="0.25">
      <c r="A692" s="34" t="s">
        <v>2011</v>
      </c>
      <c r="B692" s="34" t="s">
        <v>2632</v>
      </c>
      <c r="C692" s="34" t="s">
        <v>2629</v>
      </c>
    </row>
    <row r="693" spans="1:3" x14ac:dyDescent="0.25">
      <c r="A693" s="34" t="s">
        <v>2011</v>
      </c>
      <c r="B693" s="34" t="s">
        <v>2631</v>
      </c>
      <c r="C693" s="34" t="s">
        <v>2629</v>
      </c>
    </row>
    <row r="694" spans="1:3" x14ac:dyDescent="0.25">
      <c r="A694" s="34" t="s">
        <v>2011</v>
      </c>
      <c r="B694" s="34" t="s">
        <v>2630</v>
      </c>
      <c r="C694" s="34" t="s">
        <v>2629</v>
      </c>
    </row>
    <row r="695" spans="1:3" x14ac:dyDescent="0.25">
      <c r="A695" s="34" t="s">
        <v>2011</v>
      </c>
      <c r="B695" s="34" t="s">
        <v>2628</v>
      </c>
      <c r="C695" s="34" t="s">
        <v>2621</v>
      </c>
    </row>
    <row r="696" spans="1:3" x14ac:dyDescent="0.25">
      <c r="A696" s="34" t="s">
        <v>2011</v>
      </c>
      <c r="B696" s="34" t="s">
        <v>2627</v>
      </c>
      <c r="C696" s="34" t="s">
        <v>2621</v>
      </c>
    </row>
    <row r="697" spans="1:3" x14ac:dyDescent="0.25">
      <c r="A697" s="34" t="s">
        <v>2011</v>
      </c>
      <c r="B697" s="34" t="s">
        <v>2626</v>
      </c>
      <c r="C697" s="34" t="s">
        <v>2621</v>
      </c>
    </row>
    <row r="698" spans="1:3" x14ac:dyDescent="0.25">
      <c r="A698" s="34" t="s">
        <v>2011</v>
      </c>
      <c r="B698" s="34" t="s">
        <v>2625</v>
      </c>
      <c r="C698" s="34" t="s">
        <v>2621</v>
      </c>
    </row>
    <row r="699" spans="1:3" x14ac:dyDescent="0.25">
      <c r="A699" s="34" t="s">
        <v>2011</v>
      </c>
      <c r="B699" s="34" t="s">
        <v>2624</v>
      </c>
      <c r="C699" s="34" t="s">
        <v>2621</v>
      </c>
    </row>
    <row r="700" spans="1:3" x14ac:dyDescent="0.25">
      <c r="A700" s="34" t="s">
        <v>2011</v>
      </c>
      <c r="B700" s="34" t="s">
        <v>2623</v>
      </c>
      <c r="C700" s="34" t="s">
        <v>2621</v>
      </c>
    </row>
    <row r="701" spans="1:3" x14ac:dyDescent="0.25">
      <c r="A701" s="34" t="s">
        <v>2011</v>
      </c>
      <c r="B701" s="34" t="s">
        <v>2622</v>
      </c>
      <c r="C701" s="34" t="s">
        <v>2621</v>
      </c>
    </row>
    <row r="702" spans="1:3" x14ac:dyDescent="0.25">
      <c r="A702" s="34" t="s">
        <v>2011</v>
      </c>
      <c r="B702" s="34" t="s">
        <v>2620</v>
      </c>
      <c r="C702" s="34" t="s">
        <v>2584</v>
      </c>
    </row>
    <row r="703" spans="1:3" x14ac:dyDescent="0.25">
      <c r="A703" s="34" t="s">
        <v>2011</v>
      </c>
      <c r="B703" s="34" t="s">
        <v>2619</v>
      </c>
      <c r="C703" s="34" t="s">
        <v>2584</v>
      </c>
    </row>
    <row r="704" spans="1:3" x14ac:dyDescent="0.25">
      <c r="A704" s="34" t="s">
        <v>2011</v>
      </c>
      <c r="B704" s="34" t="s">
        <v>2618</v>
      </c>
      <c r="C704" s="34" t="s">
        <v>2584</v>
      </c>
    </row>
    <row r="705" spans="1:3" x14ac:dyDescent="0.25">
      <c r="A705" s="34" t="s">
        <v>2011</v>
      </c>
      <c r="B705" s="34" t="s">
        <v>2617</v>
      </c>
      <c r="C705" s="34" t="s">
        <v>2584</v>
      </c>
    </row>
    <row r="706" spans="1:3" x14ac:dyDescent="0.25">
      <c r="A706" s="34" t="s">
        <v>2011</v>
      </c>
      <c r="B706" s="34" t="s">
        <v>2616</v>
      </c>
      <c r="C706" s="34" t="s">
        <v>2584</v>
      </c>
    </row>
    <row r="707" spans="1:3" x14ac:dyDescent="0.25">
      <c r="A707" s="34" t="s">
        <v>2011</v>
      </c>
      <c r="B707" s="34" t="s">
        <v>2615</v>
      </c>
      <c r="C707" s="34" t="s">
        <v>2584</v>
      </c>
    </row>
    <row r="708" spans="1:3" x14ac:dyDescent="0.25">
      <c r="A708" s="34" t="s">
        <v>2011</v>
      </c>
      <c r="B708" s="34" t="s">
        <v>2614</v>
      </c>
      <c r="C708" s="34" t="s">
        <v>2584</v>
      </c>
    </row>
    <row r="709" spans="1:3" x14ac:dyDescent="0.25">
      <c r="A709" s="34" t="s">
        <v>2011</v>
      </c>
      <c r="B709" s="34" t="s">
        <v>2613</v>
      </c>
      <c r="C709" s="34" t="s">
        <v>2584</v>
      </c>
    </row>
    <row r="710" spans="1:3" x14ac:dyDescent="0.25">
      <c r="A710" s="34" t="s">
        <v>2011</v>
      </c>
      <c r="B710" s="34" t="s">
        <v>2612</v>
      </c>
      <c r="C710" s="34" t="s">
        <v>2584</v>
      </c>
    </row>
    <row r="711" spans="1:3" x14ac:dyDescent="0.25">
      <c r="A711" s="34" t="s">
        <v>2011</v>
      </c>
      <c r="B711" s="34" t="s">
        <v>2611</v>
      </c>
      <c r="C711" s="34" t="s">
        <v>2584</v>
      </c>
    </row>
    <row r="712" spans="1:3" x14ac:dyDescent="0.25">
      <c r="A712" s="34" t="s">
        <v>2011</v>
      </c>
      <c r="B712" s="34" t="s">
        <v>2610</v>
      </c>
      <c r="C712" s="34" t="s">
        <v>2584</v>
      </c>
    </row>
    <row r="713" spans="1:3" x14ac:dyDescent="0.25">
      <c r="A713" s="34" t="s">
        <v>2011</v>
      </c>
      <c r="B713" s="34" t="s">
        <v>2609</v>
      </c>
      <c r="C713" s="34" t="s">
        <v>2584</v>
      </c>
    </row>
    <row r="714" spans="1:3" x14ac:dyDescent="0.25">
      <c r="A714" s="34" t="s">
        <v>2011</v>
      </c>
      <c r="B714" s="34" t="s">
        <v>2608</v>
      </c>
      <c r="C714" s="34" t="s">
        <v>2584</v>
      </c>
    </row>
    <row r="715" spans="1:3" x14ac:dyDescent="0.25">
      <c r="A715" s="34" t="s">
        <v>2011</v>
      </c>
      <c r="B715" s="34" t="s">
        <v>2607</v>
      </c>
      <c r="C715" s="34" t="s">
        <v>2584</v>
      </c>
    </row>
    <row r="716" spans="1:3" x14ac:dyDescent="0.25">
      <c r="A716" s="34" t="s">
        <v>2011</v>
      </c>
      <c r="B716" s="34" t="s">
        <v>2606</v>
      </c>
      <c r="C716" s="34" t="s">
        <v>2584</v>
      </c>
    </row>
    <row r="717" spans="1:3" x14ac:dyDescent="0.25">
      <c r="A717" s="34" t="s">
        <v>2011</v>
      </c>
      <c r="B717" s="34" t="s">
        <v>2605</v>
      </c>
      <c r="C717" s="34" t="s">
        <v>2584</v>
      </c>
    </row>
    <row r="718" spans="1:3" x14ac:dyDescent="0.25">
      <c r="A718" s="34" t="s">
        <v>2011</v>
      </c>
      <c r="B718" s="34" t="s">
        <v>2604</v>
      </c>
      <c r="C718" s="34" t="s">
        <v>2584</v>
      </c>
    </row>
    <row r="719" spans="1:3" x14ac:dyDescent="0.25">
      <c r="A719" s="34" t="s">
        <v>2011</v>
      </c>
      <c r="B719" s="34" t="s">
        <v>2603</v>
      </c>
      <c r="C719" s="34" t="s">
        <v>2584</v>
      </c>
    </row>
    <row r="720" spans="1:3" x14ac:dyDescent="0.25">
      <c r="A720" s="34" t="s">
        <v>2011</v>
      </c>
      <c r="B720" s="34" t="s">
        <v>2602</v>
      </c>
      <c r="C720" s="34" t="s">
        <v>2584</v>
      </c>
    </row>
    <row r="721" spans="1:3" x14ac:dyDescent="0.25">
      <c r="A721" s="34" t="s">
        <v>2011</v>
      </c>
      <c r="B721" s="34" t="s">
        <v>2601</v>
      </c>
      <c r="C721" s="34" t="s">
        <v>2584</v>
      </c>
    </row>
    <row r="722" spans="1:3" x14ac:dyDescent="0.25">
      <c r="A722" s="34" t="s">
        <v>2011</v>
      </c>
      <c r="B722" s="34" t="s">
        <v>2600</v>
      </c>
      <c r="C722" s="34" t="s">
        <v>2584</v>
      </c>
    </row>
    <row r="723" spans="1:3" x14ac:dyDescent="0.25">
      <c r="A723" s="34" t="s">
        <v>2011</v>
      </c>
      <c r="B723" s="34" t="s">
        <v>2599</v>
      </c>
      <c r="C723" s="34" t="s">
        <v>2584</v>
      </c>
    </row>
    <row r="724" spans="1:3" x14ac:dyDescent="0.25">
      <c r="A724" s="34" t="s">
        <v>2011</v>
      </c>
      <c r="B724" s="34" t="s">
        <v>2598</v>
      </c>
      <c r="C724" s="34" t="s">
        <v>2584</v>
      </c>
    </row>
    <row r="725" spans="1:3" x14ac:dyDescent="0.25">
      <c r="A725" s="34" t="s">
        <v>2011</v>
      </c>
      <c r="B725" s="34" t="s">
        <v>2597</v>
      </c>
      <c r="C725" s="34" t="s">
        <v>2584</v>
      </c>
    </row>
    <row r="726" spans="1:3" x14ac:dyDescent="0.25">
      <c r="A726" s="34" t="s">
        <v>2011</v>
      </c>
      <c r="B726" s="34" t="s">
        <v>2006</v>
      </c>
      <c r="C726" s="34" t="s">
        <v>2584</v>
      </c>
    </row>
    <row r="727" spans="1:3" x14ac:dyDescent="0.25">
      <c r="A727" s="34" t="s">
        <v>2011</v>
      </c>
      <c r="B727" s="34" t="s">
        <v>2596</v>
      </c>
      <c r="C727" s="34" t="s">
        <v>2584</v>
      </c>
    </row>
    <row r="728" spans="1:3" x14ac:dyDescent="0.25">
      <c r="A728" s="34" t="s">
        <v>2011</v>
      </c>
      <c r="B728" s="34" t="s">
        <v>2595</v>
      </c>
      <c r="C728" s="34" t="s">
        <v>2584</v>
      </c>
    </row>
    <row r="729" spans="1:3" x14ac:dyDescent="0.25">
      <c r="A729" s="34" t="s">
        <v>2011</v>
      </c>
      <c r="B729" s="34" t="s">
        <v>2594</v>
      </c>
      <c r="C729" s="34" t="s">
        <v>2584</v>
      </c>
    </row>
    <row r="730" spans="1:3" x14ac:dyDescent="0.25">
      <c r="A730" s="34" t="s">
        <v>2011</v>
      </c>
      <c r="B730" s="34" t="s">
        <v>2593</v>
      </c>
      <c r="C730" s="34" t="s">
        <v>2584</v>
      </c>
    </row>
    <row r="731" spans="1:3" x14ac:dyDescent="0.25">
      <c r="A731" s="34" t="s">
        <v>2011</v>
      </c>
      <c r="B731" s="34" t="s">
        <v>2592</v>
      </c>
      <c r="C731" s="34" t="s">
        <v>2584</v>
      </c>
    </row>
    <row r="732" spans="1:3" x14ac:dyDescent="0.25">
      <c r="A732" s="34" t="s">
        <v>2011</v>
      </c>
      <c r="B732" s="34" t="s">
        <v>2591</v>
      </c>
      <c r="C732" s="34" t="s">
        <v>2584</v>
      </c>
    </row>
    <row r="733" spans="1:3" x14ac:dyDescent="0.25">
      <c r="A733" s="34" t="s">
        <v>2011</v>
      </c>
      <c r="B733" s="34" t="s">
        <v>2590</v>
      </c>
      <c r="C733" s="34" t="s">
        <v>2584</v>
      </c>
    </row>
    <row r="734" spans="1:3" x14ac:dyDescent="0.25">
      <c r="A734" s="34" t="s">
        <v>2011</v>
      </c>
      <c r="B734" s="34" t="s">
        <v>2589</v>
      </c>
      <c r="C734" s="34" t="s">
        <v>2584</v>
      </c>
    </row>
    <row r="735" spans="1:3" x14ac:dyDescent="0.25">
      <c r="A735" s="34" t="s">
        <v>2011</v>
      </c>
      <c r="B735" s="34" t="s">
        <v>2588</v>
      </c>
      <c r="C735" s="34" t="s">
        <v>2584</v>
      </c>
    </row>
    <row r="736" spans="1:3" x14ac:dyDescent="0.25">
      <c r="A736" s="34" t="s">
        <v>2011</v>
      </c>
      <c r="B736" s="34" t="s">
        <v>2587</v>
      </c>
      <c r="C736" s="34" t="s">
        <v>2584</v>
      </c>
    </row>
    <row r="737" spans="1:3" x14ac:dyDescent="0.25">
      <c r="A737" s="34" t="s">
        <v>2011</v>
      </c>
      <c r="B737" s="34" t="s">
        <v>380</v>
      </c>
      <c r="C737" s="34" t="s">
        <v>2584</v>
      </c>
    </row>
    <row r="738" spans="1:3" x14ac:dyDescent="0.25">
      <c r="A738" s="34" t="s">
        <v>2011</v>
      </c>
      <c r="B738" s="34" t="s">
        <v>2586</v>
      </c>
      <c r="C738" s="34" t="s">
        <v>2584</v>
      </c>
    </row>
    <row r="739" spans="1:3" x14ac:dyDescent="0.25">
      <c r="A739" s="34" t="s">
        <v>2011</v>
      </c>
      <c r="B739" s="34" t="s">
        <v>2585</v>
      </c>
      <c r="C739" s="34" t="s">
        <v>2584</v>
      </c>
    </row>
    <row r="740" spans="1:3" x14ac:dyDescent="0.25">
      <c r="A740" s="34" t="s">
        <v>2011</v>
      </c>
      <c r="B740" s="34" t="s">
        <v>2583</v>
      </c>
      <c r="C740" s="34" t="s">
        <v>2576</v>
      </c>
    </row>
    <row r="741" spans="1:3" x14ac:dyDescent="0.25">
      <c r="A741" s="34" t="s">
        <v>2011</v>
      </c>
      <c r="B741" s="34" t="s">
        <v>2582</v>
      </c>
      <c r="C741" s="34" t="s">
        <v>2576</v>
      </c>
    </row>
    <row r="742" spans="1:3" x14ac:dyDescent="0.25">
      <c r="A742" s="34" t="s">
        <v>2011</v>
      </c>
      <c r="B742" s="34" t="s">
        <v>2581</v>
      </c>
      <c r="C742" s="34" t="s">
        <v>2576</v>
      </c>
    </row>
    <row r="743" spans="1:3" x14ac:dyDescent="0.25">
      <c r="A743" s="34" t="s">
        <v>2011</v>
      </c>
      <c r="B743" s="34" t="s">
        <v>2580</v>
      </c>
      <c r="C743" s="34" t="s">
        <v>2576</v>
      </c>
    </row>
    <row r="744" spans="1:3" x14ac:dyDescent="0.25">
      <c r="A744" s="34" t="s">
        <v>2011</v>
      </c>
      <c r="B744" s="34" t="s">
        <v>2579</v>
      </c>
      <c r="C744" s="34" t="s">
        <v>2576</v>
      </c>
    </row>
    <row r="745" spans="1:3" x14ac:dyDescent="0.25">
      <c r="A745" s="34" t="s">
        <v>2011</v>
      </c>
      <c r="B745" s="34" t="s">
        <v>2578</v>
      </c>
      <c r="C745" s="34" t="s">
        <v>2576</v>
      </c>
    </row>
    <row r="746" spans="1:3" x14ac:dyDescent="0.25">
      <c r="A746" s="34" t="s">
        <v>2011</v>
      </c>
      <c r="B746" s="34" t="s">
        <v>2577</v>
      </c>
      <c r="C746" s="34" t="s">
        <v>2576</v>
      </c>
    </row>
    <row r="747" spans="1:3" x14ac:dyDescent="0.25">
      <c r="A747" s="34" t="s">
        <v>2011</v>
      </c>
      <c r="B747" s="34" t="s">
        <v>2575</v>
      </c>
      <c r="C747" s="34" t="s">
        <v>2567</v>
      </c>
    </row>
    <row r="748" spans="1:3" x14ac:dyDescent="0.25">
      <c r="A748" s="34" t="s">
        <v>2011</v>
      </c>
      <c r="B748" s="34" t="s">
        <v>2574</v>
      </c>
      <c r="C748" s="34" t="s">
        <v>2567</v>
      </c>
    </row>
    <row r="749" spans="1:3" x14ac:dyDescent="0.25">
      <c r="A749" s="34" t="s">
        <v>2011</v>
      </c>
      <c r="B749" s="34" t="s">
        <v>2573</v>
      </c>
      <c r="C749" s="34" t="s">
        <v>2567</v>
      </c>
    </row>
    <row r="750" spans="1:3" x14ac:dyDescent="0.25">
      <c r="A750" s="34" t="s">
        <v>2011</v>
      </c>
      <c r="B750" s="34" t="s">
        <v>2572</v>
      </c>
      <c r="C750" s="34" t="s">
        <v>2567</v>
      </c>
    </row>
    <row r="751" spans="1:3" x14ac:dyDescent="0.25">
      <c r="A751" s="34" t="s">
        <v>2011</v>
      </c>
      <c r="B751" s="34" t="s">
        <v>2571</v>
      </c>
      <c r="C751" s="34" t="s">
        <v>2567</v>
      </c>
    </row>
    <row r="752" spans="1:3" x14ac:dyDescent="0.25">
      <c r="A752" s="34" t="s">
        <v>2011</v>
      </c>
      <c r="B752" s="34" t="s">
        <v>2570</v>
      </c>
      <c r="C752" s="34" t="s">
        <v>2567</v>
      </c>
    </row>
    <row r="753" spans="1:3" x14ac:dyDescent="0.25">
      <c r="A753" s="34" t="s">
        <v>2011</v>
      </c>
      <c r="B753" s="34" t="s">
        <v>2569</v>
      </c>
      <c r="C753" s="34" t="s">
        <v>2567</v>
      </c>
    </row>
    <row r="754" spans="1:3" x14ac:dyDescent="0.25">
      <c r="A754" s="34" t="s">
        <v>2011</v>
      </c>
      <c r="B754" s="34" t="s">
        <v>2568</v>
      </c>
      <c r="C754" s="34" t="s">
        <v>2567</v>
      </c>
    </row>
    <row r="755" spans="1:3" x14ac:dyDescent="0.25">
      <c r="A755" s="34" t="s">
        <v>2011</v>
      </c>
      <c r="B755" s="34" t="s">
        <v>1004</v>
      </c>
      <c r="C755" s="34" t="s">
        <v>2560</v>
      </c>
    </row>
    <row r="756" spans="1:3" x14ac:dyDescent="0.25">
      <c r="A756" s="34" t="s">
        <v>2011</v>
      </c>
      <c r="B756" s="34" t="s">
        <v>2566</v>
      </c>
      <c r="C756" s="34" t="s">
        <v>2560</v>
      </c>
    </row>
    <row r="757" spans="1:3" x14ac:dyDescent="0.25">
      <c r="A757" s="34" t="s">
        <v>2011</v>
      </c>
      <c r="B757" s="34" t="s">
        <v>2565</v>
      </c>
      <c r="C757" s="34" t="s">
        <v>2560</v>
      </c>
    </row>
    <row r="758" spans="1:3" x14ac:dyDescent="0.25">
      <c r="A758" s="34" t="s">
        <v>2011</v>
      </c>
      <c r="B758" s="34" t="s">
        <v>1172</v>
      </c>
      <c r="C758" s="34" t="s">
        <v>2560</v>
      </c>
    </row>
    <row r="759" spans="1:3" x14ac:dyDescent="0.25">
      <c r="A759" s="34" t="s">
        <v>2011</v>
      </c>
      <c r="B759" s="34" t="s">
        <v>2564</v>
      </c>
      <c r="C759" s="34" t="s">
        <v>2560</v>
      </c>
    </row>
    <row r="760" spans="1:3" x14ac:dyDescent="0.25">
      <c r="A760" s="34" t="s">
        <v>2011</v>
      </c>
      <c r="B760" s="34" t="s">
        <v>1173</v>
      </c>
      <c r="C760" s="34" t="s">
        <v>2560</v>
      </c>
    </row>
    <row r="761" spans="1:3" x14ac:dyDescent="0.25">
      <c r="A761" s="34" t="s">
        <v>2011</v>
      </c>
      <c r="B761" s="34" t="s">
        <v>1174</v>
      </c>
      <c r="C761" s="34" t="s">
        <v>2560</v>
      </c>
    </row>
    <row r="762" spans="1:3" x14ac:dyDescent="0.25">
      <c r="A762" s="34" t="s">
        <v>2011</v>
      </c>
      <c r="B762" s="34" t="s">
        <v>412</v>
      </c>
      <c r="C762" s="34" t="s">
        <v>2560</v>
      </c>
    </row>
    <row r="763" spans="1:3" x14ac:dyDescent="0.25">
      <c r="A763" s="34" t="s">
        <v>2011</v>
      </c>
      <c r="B763" s="34" t="s">
        <v>2563</v>
      </c>
      <c r="C763" s="34" t="s">
        <v>2560</v>
      </c>
    </row>
    <row r="764" spans="1:3" x14ac:dyDescent="0.25">
      <c r="A764" s="34" t="s">
        <v>2011</v>
      </c>
      <c r="B764" s="34" t="s">
        <v>2562</v>
      </c>
      <c r="C764" s="34" t="s">
        <v>2560</v>
      </c>
    </row>
    <row r="765" spans="1:3" x14ac:dyDescent="0.25">
      <c r="A765" s="34" t="s">
        <v>2011</v>
      </c>
      <c r="B765" s="34" t="s">
        <v>2561</v>
      </c>
      <c r="C765" s="34" t="s">
        <v>2560</v>
      </c>
    </row>
    <row r="766" spans="1:3" x14ac:dyDescent="0.25">
      <c r="A766" s="34" t="s">
        <v>2011</v>
      </c>
      <c r="B766" s="34" t="s">
        <v>2559</v>
      </c>
      <c r="C766" s="34" t="s">
        <v>2545</v>
      </c>
    </row>
    <row r="767" spans="1:3" x14ac:dyDescent="0.25">
      <c r="A767" s="34" t="s">
        <v>2011</v>
      </c>
      <c r="B767" s="34" t="s">
        <v>2558</v>
      </c>
      <c r="C767" s="34" t="s">
        <v>2545</v>
      </c>
    </row>
    <row r="768" spans="1:3" x14ac:dyDescent="0.25">
      <c r="A768" s="34" t="s">
        <v>2011</v>
      </c>
      <c r="B768" s="34" t="s">
        <v>2557</v>
      </c>
      <c r="C768" s="34" t="s">
        <v>2545</v>
      </c>
    </row>
    <row r="769" spans="1:3" x14ac:dyDescent="0.25">
      <c r="A769" s="34" t="s">
        <v>2011</v>
      </c>
      <c r="B769" s="34" t="s">
        <v>2556</v>
      </c>
      <c r="C769" s="34" t="s">
        <v>2545</v>
      </c>
    </row>
    <row r="770" spans="1:3" x14ac:dyDescent="0.25">
      <c r="A770" s="34" t="s">
        <v>2011</v>
      </c>
      <c r="B770" s="34" t="s">
        <v>2555</v>
      </c>
      <c r="C770" s="34" t="s">
        <v>2545</v>
      </c>
    </row>
    <row r="771" spans="1:3" x14ac:dyDescent="0.25">
      <c r="A771" s="34" t="s">
        <v>2011</v>
      </c>
      <c r="B771" s="34" t="s">
        <v>2554</v>
      </c>
      <c r="C771" s="34" t="s">
        <v>2545</v>
      </c>
    </row>
    <row r="772" spans="1:3" x14ac:dyDescent="0.25">
      <c r="A772" s="34" t="s">
        <v>2011</v>
      </c>
      <c r="B772" s="34" t="s">
        <v>2553</v>
      </c>
      <c r="C772" s="34" t="s">
        <v>2545</v>
      </c>
    </row>
    <row r="773" spans="1:3" x14ac:dyDescent="0.25">
      <c r="A773" s="34" t="s">
        <v>2011</v>
      </c>
      <c r="B773" s="34" t="s">
        <v>2552</v>
      </c>
      <c r="C773" s="34" t="s">
        <v>2545</v>
      </c>
    </row>
    <row r="774" spans="1:3" x14ac:dyDescent="0.25">
      <c r="A774" s="34" t="s">
        <v>2011</v>
      </c>
      <c r="B774" s="34" t="s">
        <v>2551</v>
      </c>
      <c r="C774" s="34" t="s">
        <v>2545</v>
      </c>
    </row>
    <row r="775" spans="1:3" x14ac:dyDescent="0.25">
      <c r="A775" s="34" t="s">
        <v>2011</v>
      </c>
      <c r="B775" s="34" t="s">
        <v>2550</v>
      </c>
      <c r="C775" s="34" t="s">
        <v>2545</v>
      </c>
    </row>
    <row r="776" spans="1:3" x14ac:dyDescent="0.25">
      <c r="A776" s="34" t="s">
        <v>2011</v>
      </c>
      <c r="B776" s="34" t="s">
        <v>2549</v>
      </c>
      <c r="C776" s="34" t="s">
        <v>2545</v>
      </c>
    </row>
    <row r="777" spans="1:3" x14ac:dyDescent="0.25">
      <c r="A777" s="34" t="s">
        <v>2011</v>
      </c>
      <c r="B777" s="34" t="s">
        <v>2548</v>
      </c>
      <c r="C777" s="34" t="s">
        <v>2545</v>
      </c>
    </row>
    <row r="778" spans="1:3" x14ac:dyDescent="0.25">
      <c r="A778" s="34" t="s">
        <v>2011</v>
      </c>
      <c r="B778" s="34" t="s">
        <v>2547</v>
      </c>
      <c r="C778" s="34" t="s">
        <v>2545</v>
      </c>
    </row>
    <row r="779" spans="1:3" x14ac:dyDescent="0.25">
      <c r="A779" s="34" t="s">
        <v>2011</v>
      </c>
      <c r="B779" s="34" t="s">
        <v>2546</v>
      </c>
      <c r="C779" s="34" t="s">
        <v>2545</v>
      </c>
    </row>
    <row r="780" spans="1:3" x14ac:dyDescent="0.25">
      <c r="A780" s="34" t="s">
        <v>2011</v>
      </c>
      <c r="B780" s="34" t="s">
        <v>2544</v>
      </c>
      <c r="C780" s="34" t="s">
        <v>2538</v>
      </c>
    </row>
    <row r="781" spans="1:3" x14ac:dyDescent="0.25">
      <c r="A781" s="34" t="s">
        <v>2011</v>
      </c>
      <c r="B781" s="34" t="s">
        <v>2543</v>
      </c>
      <c r="C781" s="34" t="s">
        <v>2538</v>
      </c>
    </row>
    <row r="782" spans="1:3" x14ac:dyDescent="0.25">
      <c r="A782" s="34" t="s">
        <v>2011</v>
      </c>
      <c r="B782" s="34" t="s">
        <v>2542</v>
      </c>
      <c r="C782" s="34" t="s">
        <v>2538</v>
      </c>
    </row>
    <row r="783" spans="1:3" x14ac:dyDescent="0.25">
      <c r="A783" s="34" t="s">
        <v>2011</v>
      </c>
      <c r="B783" s="34" t="s">
        <v>2541</v>
      </c>
      <c r="C783" s="34" t="s">
        <v>2538</v>
      </c>
    </row>
    <row r="784" spans="1:3" x14ac:dyDescent="0.25">
      <c r="A784" s="34" t="s">
        <v>2011</v>
      </c>
      <c r="B784" s="34" t="s">
        <v>2540</v>
      </c>
      <c r="C784" s="34" t="s">
        <v>2538</v>
      </c>
    </row>
    <row r="785" spans="1:3" x14ac:dyDescent="0.25">
      <c r="A785" s="34" t="s">
        <v>2011</v>
      </c>
      <c r="B785" s="34" t="s">
        <v>2539</v>
      </c>
      <c r="C785" s="34" t="s">
        <v>2538</v>
      </c>
    </row>
    <row r="786" spans="1:3" x14ac:dyDescent="0.25">
      <c r="A786" s="34" t="s">
        <v>2011</v>
      </c>
      <c r="B786" s="34" t="s">
        <v>2537</v>
      </c>
      <c r="C786" s="34" t="s">
        <v>2532</v>
      </c>
    </row>
    <row r="787" spans="1:3" x14ac:dyDescent="0.25">
      <c r="A787" s="34" t="s">
        <v>2011</v>
      </c>
      <c r="B787" s="34" t="s">
        <v>2536</v>
      </c>
      <c r="C787" s="34" t="s">
        <v>2532</v>
      </c>
    </row>
    <row r="788" spans="1:3" x14ac:dyDescent="0.25">
      <c r="A788" s="34" t="s">
        <v>2011</v>
      </c>
      <c r="B788" s="34" t="s">
        <v>2535</v>
      </c>
      <c r="C788" s="34" t="s">
        <v>2532</v>
      </c>
    </row>
    <row r="789" spans="1:3" x14ac:dyDescent="0.25">
      <c r="A789" s="34" t="s">
        <v>2011</v>
      </c>
      <c r="B789" s="34" t="s">
        <v>2534</v>
      </c>
      <c r="C789" s="34" t="s">
        <v>2532</v>
      </c>
    </row>
    <row r="790" spans="1:3" x14ac:dyDescent="0.25">
      <c r="A790" s="34" t="s">
        <v>2011</v>
      </c>
      <c r="B790" s="34" t="s">
        <v>2533</v>
      </c>
      <c r="C790" s="34" t="s">
        <v>2532</v>
      </c>
    </row>
    <row r="791" spans="1:3" x14ac:dyDescent="0.25">
      <c r="A791" s="34" t="s">
        <v>2011</v>
      </c>
      <c r="B791" s="34" t="s">
        <v>157</v>
      </c>
      <c r="C791" s="34" t="s">
        <v>2531</v>
      </c>
    </row>
    <row r="792" spans="1:3" x14ac:dyDescent="0.25">
      <c r="A792" s="34" t="s">
        <v>2011</v>
      </c>
      <c r="B792" s="34" t="s">
        <v>2530</v>
      </c>
      <c r="C792" s="34" t="s">
        <v>2514</v>
      </c>
    </row>
    <row r="793" spans="1:3" x14ac:dyDescent="0.25">
      <c r="A793" s="34" t="s">
        <v>2011</v>
      </c>
      <c r="B793" s="34" t="s">
        <v>2529</v>
      </c>
      <c r="C793" s="34" t="s">
        <v>2514</v>
      </c>
    </row>
    <row r="794" spans="1:3" x14ac:dyDescent="0.25">
      <c r="A794" s="34" t="s">
        <v>2011</v>
      </c>
      <c r="B794" s="34" t="s">
        <v>2528</v>
      </c>
      <c r="C794" s="34" t="s">
        <v>2514</v>
      </c>
    </row>
    <row r="795" spans="1:3" x14ac:dyDescent="0.25">
      <c r="A795" s="34" t="s">
        <v>2011</v>
      </c>
      <c r="B795" s="34" t="s">
        <v>2527</v>
      </c>
      <c r="C795" s="34" t="s">
        <v>2514</v>
      </c>
    </row>
    <row r="796" spans="1:3" x14ac:dyDescent="0.25">
      <c r="A796" s="34" t="s">
        <v>2011</v>
      </c>
      <c r="B796" s="34" t="s">
        <v>2526</v>
      </c>
      <c r="C796" s="34" t="s">
        <v>2514</v>
      </c>
    </row>
    <row r="797" spans="1:3" x14ac:dyDescent="0.25">
      <c r="A797" s="34" t="s">
        <v>2011</v>
      </c>
      <c r="B797" s="34" t="s">
        <v>2525</v>
      </c>
      <c r="C797" s="34" t="s">
        <v>2514</v>
      </c>
    </row>
    <row r="798" spans="1:3" x14ac:dyDescent="0.25">
      <c r="A798" s="34" t="s">
        <v>2011</v>
      </c>
      <c r="B798" s="34" t="s">
        <v>159</v>
      </c>
      <c r="C798" s="34" t="s">
        <v>2514</v>
      </c>
    </row>
    <row r="799" spans="1:3" x14ac:dyDescent="0.25">
      <c r="A799" s="34" t="s">
        <v>2011</v>
      </c>
      <c r="B799" s="34" t="s">
        <v>2524</v>
      </c>
      <c r="C799" s="34" t="s">
        <v>2514</v>
      </c>
    </row>
    <row r="800" spans="1:3" x14ac:dyDescent="0.25">
      <c r="A800" s="34" t="s">
        <v>2011</v>
      </c>
      <c r="B800" s="34" t="s">
        <v>2523</v>
      </c>
      <c r="C800" s="34" t="s">
        <v>2514</v>
      </c>
    </row>
    <row r="801" spans="1:3" x14ac:dyDescent="0.25">
      <c r="A801" s="34" t="s">
        <v>2011</v>
      </c>
      <c r="B801" s="34" t="s">
        <v>2522</v>
      </c>
      <c r="C801" s="34" t="s">
        <v>2514</v>
      </c>
    </row>
    <row r="802" spans="1:3" x14ac:dyDescent="0.25">
      <c r="A802" s="34" t="s">
        <v>2011</v>
      </c>
      <c r="B802" s="34" t="s">
        <v>2521</v>
      </c>
      <c r="C802" s="34" t="s">
        <v>2514</v>
      </c>
    </row>
    <row r="803" spans="1:3" x14ac:dyDescent="0.25">
      <c r="A803" s="34" t="s">
        <v>2011</v>
      </c>
      <c r="B803" s="34" t="s">
        <v>2520</v>
      </c>
      <c r="C803" s="34" t="s">
        <v>2514</v>
      </c>
    </row>
    <row r="804" spans="1:3" x14ac:dyDescent="0.25">
      <c r="A804" s="34" t="s">
        <v>2011</v>
      </c>
      <c r="B804" s="34" t="s">
        <v>2519</v>
      </c>
      <c r="C804" s="34" t="s">
        <v>2514</v>
      </c>
    </row>
    <row r="805" spans="1:3" x14ac:dyDescent="0.25">
      <c r="A805" s="34" t="s">
        <v>2011</v>
      </c>
      <c r="B805" s="34" t="s">
        <v>2518</v>
      </c>
      <c r="C805" s="34" t="s">
        <v>2514</v>
      </c>
    </row>
    <row r="806" spans="1:3" x14ac:dyDescent="0.25">
      <c r="A806" s="34" t="s">
        <v>2011</v>
      </c>
      <c r="B806" s="34" t="s">
        <v>2517</v>
      </c>
      <c r="C806" s="34" t="s">
        <v>2514</v>
      </c>
    </row>
    <row r="807" spans="1:3" x14ac:dyDescent="0.25">
      <c r="A807" s="34" t="s">
        <v>2011</v>
      </c>
      <c r="B807" s="34" t="s">
        <v>2516</v>
      </c>
      <c r="C807" s="34" t="s">
        <v>2514</v>
      </c>
    </row>
    <row r="808" spans="1:3" x14ac:dyDescent="0.25">
      <c r="A808" s="34" t="s">
        <v>2011</v>
      </c>
      <c r="B808" s="34" t="s">
        <v>2515</v>
      </c>
      <c r="C808" s="34" t="s">
        <v>2514</v>
      </c>
    </row>
    <row r="809" spans="1:3" x14ac:dyDescent="0.25">
      <c r="A809" s="34" t="s">
        <v>2011</v>
      </c>
      <c r="B809" s="34" t="s">
        <v>2513</v>
      </c>
      <c r="C809" s="34" t="s">
        <v>2510</v>
      </c>
    </row>
    <row r="810" spans="1:3" x14ac:dyDescent="0.25">
      <c r="A810" s="34" t="s">
        <v>2011</v>
      </c>
      <c r="B810" s="34" t="s">
        <v>2512</v>
      </c>
      <c r="C810" s="34" t="s">
        <v>2510</v>
      </c>
    </row>
    <row r="811" spans="1:3" x14ac:dyDescent="0.25">
      <c r="A811" s="34" t="s">
        <v>2011</v>
      </c>
      <c r="B811" s="34" t="s">
        <v>1970</v>
      </c>
      <c r="C811" s="34" t="s">
        <v>2510</v>
      </c>
    </row>
    <row r="812" spans="1:3" x14ac:dyDescent="0.25">
      <c r="A812" s="34" t="s">
        <v>2011</v>
      </c>
      <c r="B812" s="34" t="s">
        <v>2511</v>
      </c>
      <c r="C812" s="34" t="s">
        <v>2510</v>
      </c>
    </row>
    <row r="813" spans="1:3" x14ac:dyDescent="0.25">
      <c r="A813" s="34" t="s">
        <v>2011</v>
      </c>
      <c r="B813" s="34" t="s">
        <v>2509</v>
      </c>
      <c r="C813" s="34" t="s">
        <v>2502</v>
      </c>
    </row>
    <row r="814" spans="1:3" x14ac:dyDescent="0.25">
      <c r="A814" s="34" t="s">
        <v>2011</v>
      </c>
      <c r="B814" s="34" t="s">
        <v>2508</v>
      </c>
      <c r="C814" s="34" t="s">
        <v>2502</v>
      </c>
    </row>
    <row r="815" spans="1:3" x14ac:dyDescent="0.25">
      <c r="A815" s="34" t="s">
        <v>2011</v>
      </c>
      <c r="B815" s="34" t="s">
        <v>2507</v>
      </c>
      <c r="C815" s="34" t="s">
        <v>2502</v>
      </c>
    </row>
    <row r="816" spans="1:3" x14ac:dyDescent="0.25">
      <c r="A816" s="34" t="s">
        <v>2011</v>
      </c>
      <c r="B816" s="34" t="s">
        <v>2506</v>
      </c>
      <c r="C816" s="34" t="s">
        <v>2502</v>
      </c>
    </row>
    <row r="817" spans="1:3" x14ac:dyDescent="0.25">
      <c r="A817" s="34" t="s">
        <v>2011</v>
      </c>
      <c r="B817" s="34" t="s">
        <v>2505</v>
      </c>
      <c r="C817" s="34" t="s">
        <v>2502</v>
      </c>
    </row>
    <row r="818" spans="1:3" x14ac:dyDescent="0.25">
      <c r="A818" s="34" t="s">
        <v>2011</v>
      </c>
      <c r="B818" s="34" t="s">
        <v>2504</v>
      </c>
      <c r="C818" s="34" t="s">
        <v>2502</v>
      </c>
    </row>
    <row r="819" spans="1:3" x14ac:dyDescent="0.25">
      <c r="A819" s="34" t="s">
        <v>2011</v>
      </c>
      <c r="B819" s="34" t="s">
        <v>2503</v>
      </c>
      <c r="C819" s="34" t="s">
        <v>2502</v>
      </c>
    </row>
    <row r="820" spans="1:3" x14ac:dyDescent="0.25">
      <c r="A820" s="34" t="s">
        <v>2011</v>
      </c>
      <c r="B820" s="34" t="s">
        <v>2501</v>
      </c>
      <c r="C820" s="34" t="s">
        <v>2495</v>
      </c>
    </row>
    <row r="821" spans="1:3" x14ac:dyDescent="0.25">
      <c r="A821" s="34" t="s">
        <v>2011</v>
      </c>
      <c r="B821" s="34" t="s">
        <v>2500</v>
      </c>
      <c r="C821" s="34" t="s">
        <v>2495</v>
      </c>
    </row>
    <row r="822" spans="1:3" x14ac:dyDescent="0.25">
      <c r="A822" s="34" t="s">
        <v>2011</v>
      </c>
      <c r="B822" s="34" t="s">
        <v>2499</v>
      </c>
      <c r="C822" s="34" t="s">
        <v>2495</v>
      </c>
    </row>
    <row r="823" spans="1:3" x14ac:dyDescent="0.25">
      <c r="A823" s="34" t="s">
        <v>2011</v>
      </c>
      <c r="B823" s="34" t="s">
        <v>2498</v>
      </c>
      <c r="C823" s="34" t="s">
        <v>2495</v>
      </c>
    </row>
    <row r="824" spans="1:3" x14ac:dyDescent="0.25">
      <c r="A824" s="34" t="s">
        <v>2011</v>
      </c>
      <c r="B824" s="34" t="s">
        <v>2497</v>
      </c>
      <c r="C824" s="34" t="s">
        <v>2495</v>
      </c>
    </row>
    <row r="825" spans="1:3" x14ac:dyDescent="0.25">
      <c r="A825" s="34" t="s">
        <v>2011</v>
      </c>
      <c r="B825" s="34" t="s">
        <v>2496</v>
      </c>
      <c r="C825" s="34" t="s">
        <v>2495</v>
      </c>
    </row>
    <row r="826" spans="1:3" x14ac:dyDescent="0.25">
      <c r="A826" s="34" t="s">
        <v>2011</v>
      </c>
      <c r="B826" s="34" t="s">
        <v>590</v>
      </c>
      <c r="C826" s="34" t="s">
        <v>2486</v>
      </c>
    </row>
    <row r="827" spans="1:3" x14ac:dyDescent="0.25">
      <c r="A827" s="34" t="s">
        <v>2011</v>
      </c>
      <c r="B827" s="34" t="s">
        <v>2494</v>
      </c>
      <c r="C827" s="34" t="s">
        <v>2486</v>
      </c>
    </row>
    <row r="828" spans="1:3" x14ac:dyDescent="0.25">
      <c r="A828" s="34" t="s">
        <v>2011</v>
      </c>
      <c r="B828" s="34" t="s">
        <v>2493</v>
      </c>
      <c r="C828" s="34" t="s">
        <v>2486</v>
      </c>
    </row>
    <row r="829" spans="1:3" x14ac:dyDescent="0.25">
      <c r="A829" s="34" t="s">
        <v>2011</v>
      </c>
      <c r="B829" s="34" t="s">
        <v>2492</v>
      </c>
      <c r="C829" s="34" t="s">
        <v>2486</v>
      </c>
    </row>
    <row r="830" spans="1:3" x14ac:dyDescent="0.25">
      <c r="A830" s="34" t="s">
        <v>2011</v>
      </c>
      <c r="B830" s="34" t="s">
        <v>2491</v>
      </c>
      <c r="C830" s="34" t="s">
        <v>2486</v>
      </c>
    </row>
    <row r="831" spans="1:3" x14ac:dyDescent="0.25">
      <c r="A831" s="34" t="s">
        <v>2011</v>
      </c>
      <c r="B831" s="34" t="s">
        <v>2490</v>
      </c>
      <c r="C831" s="34" t="s">
        <v>2486</v>
      </c>
    </row>
    <row r="832" spans="1:3" x14ac:dyDescent="0.25">
      <c r="A832" s="34" t="s">
        <v>2011</v>
      </c>
      <c r="B832" s="34" t="s">
        <v>2489</v>
      </c>
      <c r="C832" s="34" t="s">
        <v>2486</v>
      </c>
    </row>
    <row r="833" spans="1:3" x14ac:dyDescent="0.25">
      <c r="A833" s="34" t="s">
        <v>2011</v>
      </c>
      <c r="B833" s="34" t="s">
        <v>2488</v>
      </c>
      <c r="C833" s="34" t="s">
        <v>2486</v>
      </c>
    </row>
    <row r="834" spans="1:3" x14ac:dyDescent="0.25">
      <c r="A834" s="34" t="s">
        <v>2011</v>
      </c>
      <c r="B834" s="34" t="s">
        <v>2487</v>
      </c>
      <c r="C834" s="34" t="s">
        <v>2486</v>
      </c>
    </row>
    <row r="835" spans="1:3" x14ac:dyDescent="0.25">
      <c r="A835" s="34" t="s">
        <v>2011</v>
      </c>
      <c r="B835" s="34" t="s">
        <v>2485</v>
      </c>
      <c r="C835" s="34" t="s">
        <v>2484</v>
      </c>
    </row>
    <row r="836" spans="1:3" x14ac:dyDescent="0.25">
      <c r="A836" s="34" t="s">
        <v>2011</v>
      </c>
      <c r="B836" s="34" t="s">
        <v>2483</v>
      </c>
      <c r="C836" s="34" t="s">
        <v>2475</v>
      </c>
    </row>
    <row r="837" spans="1:3" x14ac:dyDescent="0.25">
      <c r="A837" s="34" t="s">
        <v>2011</v>
      </c>
      <c r="B837" s="34" t="s">
        <v>2482</v>
      </c>
      <c r="C837" s="34" t="s">
        <v>2475</v>
      </c>
    </row>
    <row r="838" spans="1:3" x14ac:dyDescent="0.25">
      <c r="A838" s="34" t="s">
        <v>2011</v>
      </c>
      <c r="B838" s="34" t="s">
        <v>2481</v>
      </c>
      <c r="C838" s="34" t="s">
        <v>2475</v>
      </c>
    </row>
    <row r="839" spans="1:3" x14ac:dyDescent="0.25">
      <c r="A839" s="34" t="s">
        <v>2011</v>
      </c>
      <c r="B839" s="34" t="s">
        <v>2480</v>
      </c>
      <c r="C839" s="34" t="s">
        <v>2475</v>
      </c>
    </row>
    <row r="840" spans="1:3" x14ac:dyDescent="0.25">
      <c r="A840" s="34" t="s">
        <v>2011</v>
      </c>
      <c r="B840" s="34" t="s">
        <v>2479</v>
      </c>
      <c r="C840" s="34" t="s">
        <v>2475</v>
      </c>
    </row>
    <row r="841" spans="1:3" x14ac:dyDescent="0.25">
      <c r="A841" s="34" t="s">
        <v>2011</v>
      </c>
      <c r="B841" s="34" t="s">
        <v>2478</v>
      </c>
      <c r="C841" s="34" t="s">
        <v>2475</v>
      </c>
    </row>
    <row r="842" spans="1:3" x14ac:dyDescent="0.25">
      <c r="A842" s="34" t="s">
        <v>2011</v>
      </c>
      <c r="B842" s="34" t="s">
        <v>2477</v>
      </c>
      <c r="C842" s="34" t="s">
        <v>2475</v>
      </c>
    </row>
    <row r="843" spans="1:3" x14ac:dyDescent="0.25">
      <c r="A843" s="34" t="s">
        <v>2011</v>
      </c>
      <c r="B843" s="34" t="s">
        <v>2476</v>
      </c>
      <c r="C843" s="34" t="s">
        <v>2475</v>
      </c>
    </row>
    <row r="844" spans="1:3" x14ac:dyDescent="0.25">
      <c r="A844" s="34" t="s">
        <v>2011</v>
      </c>
      <c r="B844" s="34" t="s">
        <v>2474</v>
      </c>
      <c r="C844" s="34" t="s">
        <v>2469</v>
      </c>
    </row>
    <row r="845" spans="1:3" x14ac:dyDescent="0.25">
      <c r="A845" s="34" t="s">
        <v>2011</v>
      </c>
      <c r="B845" s="34" t="s">
        <v>2473</v>
      </c>
      <c r="C845" s="34" t="s">
        <v>2469</v>
      </c>
    </row>
    <row r="846" spans="1:3" x14ac:dyDescent="0.25">
      <c r="A846" s="34" t="s">
        <v>2011</v>
      </c>
      <c r="B846" s="34" t="s">
        <v>2472</v>
      </c>
      <c r="C846" s="34" t="s">
        <v>2469</v>
      </c>
    </row>
    <row r="847" spans="1:3" x14ac:dyDescent="0.25">
      <c r="A847" s="34" t="s">
        <v>2011</v>
      </c>
      <c r="B847" s="34" t="s">
        <v>2471</v>
      </c>
      <c r="C847" s="34" t="s">
        <v>2469</v>
      </c>
    </row>
    <row r="848" spans="1:3" x14ac:dyDescent="0.25">
      <c r="A848" s="34" t="s">
        <v>2011</v>
      </c>
      <c r="B848" s="34" t="s">
        <v>186</v>
      </c>
      <c r="C848" s="34" t="s">
        <v>2469</v>
      </c>
    </row>
    <row r="849" spans="1:3" x14ac:dyDescent="0.25">
      <c r="A849" s="34" t="s">
        <v>2011</v>
      </c>
      <c r="B849" s="34" t="s">
        <v>2470</v>
      </c>
      <c r="C849" s="34" t="s">
        <v>2469</v>
      </c>
    </row>
    <row r="850" spans="1:3" x14ac:dyDescent="0.25">
      <c r="A850" s="34" t="s">
        <v>2011</v>
      </c>
      <c r="B850" s="34" t="s">
        <v>2468</v>
      </c>
      <c r="C850" s="34" t="s">
        <v>2465</v>
      </c>
    </row>
    <row r="851" spans="1:3" x14ac:dyDescent="0.25">
      <c r="A851" s="34" t="s">
        <v>2011</v>
      </c>
      <c r="B851" s="34" t="s">
        <v>2467</v>
      </c>
      <c r="C851" s="34" t="s">
        <v>2465</v>
      </c>
    </row>
    <row r="852" spans="1:3" x14ac:dyDescent="0.25">
      <c r="A852" s="34" t="s">
        <v>2011</v>
      </c>
      <c r="B852" s="34" t="s">
        <v>2466</v>
      </c>
      <c r="C852" s="34" t="s">
        <v>2465</v>
      </c>
    </row>
    <row r="853" spans="1:3" x14ac:dyDescent="0.25">
      <c r="A853" s="34" t="s">
        <v>2011</v>
      </c>
      <c r="B853" s="34" t="s">
        <v>2464</v>
      </c>
      <c r="C853" s="34" t="s">
        <v>2459</v>
      </c>
    </row>
    <row r="854" spans="1:3" x14ac:dyDescent="0.25">
      <c r="A854" s="34" t="s">
        <v>2011</v>
      </c>
      <c r="B854" s="34" t="s">
        <v>2463</v>
      </c>
      <c r="C854" s="34" t="s">
        <v>2459</v>
      </c>
    </row>
    <row r="855" spans="1:3" x14ac:dyDescent="0.25">
      <c r="A855" s="34" t="s">
        <v>2011</v>
      </c>
      <c r="B855" s="34" t="s">
        <v>2462</v>
      </c>
      <c r="C855" s="34" t="s">
        <v>2459</v>
      </c>
    </row>
    <row r="856" spans="1:3" x14ac:dyDescent="0.25">
      <c r="A856" s="34" t="s">
        <v>2011</v>
      </c>
      <c r="B856" s="34" t="s">
        <v>2461</v>
      </c>
      <c r="C856" s="34" t="s">
        <v>2459</v>
      </c>
    </row>
    <row r="857" spans="1:3" x14ac:dyDescent="0.25">
      <c r="A857" s="34" t="s">
        <v>2011</v>
      </c>
      <c r="B857" s="34" t="s">
        <v>2460</v>
      </c>
      <c r="C857" s="34" t="s">
        <v>2459</v>
      </c>
    </row>
    <row r="858" spans="1:3" x14ac:dyDescent="0.25">
      <c r="A858" s="34" t="s">
        <v>2011</v>
      </c>
      <c r="B858" s="34" t="s">
        <v>1256</v>
      </c>
      <c r="C858" s="34" t="s">
        <v>2457</v>
      </c>
    </row>
    <row r="859" spans="1:3" x14ac:dyDescent="0.25">
      <c r="A859" s="34" t="s">
        <v>2011</v>
      </c>
      <c r="B859" s="34" t="s">
        <v>2458</v>
      </c>
      <c r="C859" s="34" t="s">
        <v>2457</v>
      </c>
    </row>
    <row r="860" spans="1:3" x14ac:dyDescent="0.25">
      <c r="A860" s="34" t="s">
        <v>2011</v>
      </c>
      <c r="B860" s="34" t="s">
        <v>1251</v>
      </c>
      <c r="C860" s="34" t="s">
        <v>2455</v>
      </c>
    </row>
    <row r="861" spans="1:3" x14ac:dyDescent="0.25">
      <c r="A861" s="34" t="s">
        <v>2011</v>
      </c>
      <c r="B861" s="34" t="s">
        <v>1254</v>
      </c>
      <c r="C861" s="34" t="s">
        <v>2455</v>
      </c>
    </row>
    <row r="862" spans="1:3" x14ac:dyDescent="0.25">
      <c r="A862" s="34" t="s">
        <v>2011</v>
      </c>
      <c r="B862" s="34" t="s">
        <v>2456</v>
      </c>
      <c r="C862" s="34" t="s">
        <v>2455</v>
      </c>
    </row>
    <row r="863" spans="1:3" x14ac:dyDescent="0.25">
      <c r="A863" s="34" t="s">
        <v>2011</v>
      </c>
      <c r="B863" s="34" t="s">
        <v>2454</v>
      </c>
      <c r="C863" s="34" t="s">
        <v>2451</v>
      </c>
    </row>
    <row r="864" spans="1:3" x14ac:dyDescent="0.25">
      <c r="A864" s="34" t="s">
        <v>2011</v>
      </c>
      <c r="B864" s="34" t="s">
        <v>2453</v>
      </c>
      <c r="C864" s="34" t="s">
        <v>2451</v>
      </c>
    </row>
    <row r="865" spans="1:3" x14ac:dyDescent="0.25">
      <c r="A865" s="34" t="s">
        <v>2011</v>
      </c>
      <c r="B865" s="34" t="s">
        <v>2452</v>
      </c>
      <c r="C865" s="34" t="s">
        <v>2451</v>
      </c>
    </row>
    <row r="866" spans="1:3" x14ac:dyDescent="0.25">
      <c r="A866" s="34" t="s">
        <v>2011</v>
      </c>
      <c r="B866" s="34" t="s">
        <v>2450</v>
      </c>
      <c r="C866" s="34" t="s">
        <v>2412</v>
      </c>
    </row>
    <row r="867" spans="1:3" x14ac:dyDescent="0.25">
      <c r="A867" s="34" t="s">
        <v>2011</v>
      </c>
      <c r="B867" s="34" t="s">
        <v>2449</v>
      </c>
      <c r="C867" s="34" t="s">
        <v>2412</v>
      </c>
    </row>
    <row r="868" spans="1:3" x14ac:dyDescent="0.25">
      <c r="A868" s="34" t="s">
        <v>2011</v>
      </c>
      <c r="B868" s="34" t="s">
        <v>2448</v>
      </c>
      <c r="C868" s="34" t="s">
        <v>2412</v>
      </c>
    </row>
    <row r="869" spans="1:3" x14ac:dyDescent="0.25">
      <c r="A869" s="34" t="s">
        <v>2011</v>
      </c>
      <c r="B869" s="34" t="s">
        <v>2447</v>
      </c>
      <c r="C869" s="34" t="s">
        <v>2412</v>
      </c>
    </row>
    <row r="870" spans="1:3" x14ac:dyDescent="0.25">
      <c r="A870" s="34" t="s">
        <v>2011</v>
      </c>
      <c r="B870" s="34" t="s">
        <v>2446</v>
      </c>
      <c r="C870" s="34" t="s">
        <v>2412</v>
      </c>
    </row>
    <row r="871" spans="1:3" x14ac:dyDescent="0.25">
      <c r="A871" s="34" t="s">
        <v>2011</v>
      </c>
      <c r="B871" s="34" t="s">
        <v>2445</v>
      </c>
      <c r="C871" s="34" t="s">
        <v>2412</v>
      </c>
    </row>
    <row r="872" spans="1:3" x14ac:dyDescent="0.25">
      <c r="A872" s="34" t="s">
        <v>2011</v>
      </c>
      <c r="B872" s="34" t="s">
        <v>2444</v>
      </c>
      <c r="C872" s="34" t="s">
        <v>2412</v>
      </c>
    </row>
    <row r="873" spans="1:3" x14ac:dyDescent="0.25">
      <c r="A873" s="34" t="s">
        <v>2011</v>
      </c>
      <c r="B873" s="34" t="s">
        <v>2443</v>
      </c>
      <c r="C873" s="34" t="s">
        <v>2412</v>
      </c>
    </row>
    <row r="874" spans="1:3" x14ac:dyDescent="0.25">
      <c r="A874" s="34" t="s">
        <v>2011</v>
      </c>
      <c r="B874" s="34" t="s">
        <v>2442</v>
      </c>
      <c r="C874" s="34" t="s">
        <v>2412</v>
      </c>
    </row>
    <row r="875" spans="1:3" x14ac:dyDescent="0.25">
      <c r="A875" s="34" t="s">
        <v>2011</v>
      </c>
      <c r="B875" s="34" t="s">
        <v>2441</v>
      </c>
      <c r="C875" s="34" t="s">
        <v>2412</v>
      </c>
    </row>
    <row r="876" spans="1:3" x14ac:dyDescent="0.25">
      <c r="A876" s="34" t="s">
        <v>2011</v>
      </c>
      <c r="B876" s="34" t="s">
        <v>2440</v>
      </c>
      <c r="C876" s="34" t="s">
        <v>2412</v>
      </c>
    </row>
    <row r="877" spans="1:3" x14ac:dyDescent="0.25">
      <c r="A877" s="34" t="s">
        <v>2011</v>
      </c>
      <c r="B877" s="34" t="s">
        <v>2439</v>
      </c>
      <c r="C877" s="34" t="s">
        <v>2412</v>
      </c>
    </row>
    <row r="878" spans="1:3" x14ac:dyDescent="0.25">
      <c r="A878" s="34" t="s">
        <v>2011</v>
      </c>
      <c r="B878" s="34" t="s">
        <v>2438</v>
      </c>
      <c r="C878" s="34" t="s">
        <v>2412</v>
      </c>
    </row>
    <row r="879" spans="1:3" x14ac:dyDescent="0.25">
      <c r="A879" s="34" t="s">
        <v>2011</v>
      </c>
      <c r="B879" s="34" t="s">
        <v>2437</v>
      </c>
      <c r="C879" s="34" t="s">
        <v>2412</v>
      </c>
    </row>
    <row r="880" spans="1:3" x14ac:dyDescent="0.25">
      <c r="A880" s="34" t="s">
        <v>2011</v>
      </c>
      <c r="B880" s="34" t="s">
        <v>2436</v>
      </c>
      <c r="C880" s="34" t="s">
        <v>2412</v>
      </c>
    </row>
    <row r="881" spans="1:3" x14ac:dyDescent="0.25">
      <c r="A881" s="34" t="s">
        <v>2011</v>
      </c>
      <c r="B881" s="34" t="s">
        <v>2435</v>
      </c>
      <c r="C881" s="34" t="s">
        <v>2412</v>
      </c>
    </row>
    <row r="882" spans="1:3" x14ac:dyDescent="0.25">
      <c r="A882" s="34" t="s">
        <v>2011</v>
      </c>
      <c r="B882" s="34" t="s">
        <v>2434</v>
      </c>
      <c r="C882" s="34" t="s">
        <v>2412</v>
      </c>
    </row>
    <row r="883" spans="1:3" x14ac:dyDescent="0.25">
      <c r="A883" s="34" t="s">
        <v>2011</v>
      </c>
      <c r="B883" s="34" t="s">
        <v>2433</v>
      </c>
      <c r="C883" s="34" t="s">
        <v>2412</v>
      </c>
    </row>
    <row r="884" spans="1:3" x14ac:dyDescent="0.25">
      <c r="A884" s="34" t="s">
        <v>2011</v>
      </c>
      <c r="B884" s="34" t="s">
        <v>2432</v>
      </c>
      <c r="C884" s="34" t="s">
        <v>2412</v>
      </c>
    </row>
    <row r="885" spans="1:3" x14ac:dyDescent="0.25">
      <c r="A885" s="34" t="s">
        <v>2011</v>
      </c>
      <c r="B885" s="34" t="s">
        <v>2431</v>
      </c>
      <c r="C885" s="34" t="s">
        <v>2412</v>
      </c>
    </row>
    <row r="886" spans="1:3" x14ac:dyDescent="0.25">
      <c r="A886" s="34" t="s">
        <v>2011</v>
      </c>
      <c r="B886" s="34" t="s">
        <v>2430</v>
      </c>
      <c r="C886" s="34" t="s">
        <v>2412</v>
      </c>
    </row>
    <row r="887" spans="1:3" x14ac:dyDescent="0.25">
      <c r="A887" s="34" t="s">
        <v>2011</v>
      </c>
      <c r="B887" s="34" t="s">
        <v>2429</v>
      </c>
      <c r="C887" s="34" t="s">
        <v>2412</v>
      </c>
    </row>
    <row r="888" spans="1:3" x14ac:dyDescent="0.25">
      <c r="A888" s="34" t="s">
        <v>2011</v>
      </c>
      <c r="B888" s="34" t="s">
        <v>2428</v>
      </c>
      <c r="C888" s="34" t="s">
        <v>2412</v>
      </c>
    </row>
    <row r="889" spans="1:3" x14ac:dyDescent="0.25">
      <c r="A889" s="34" t="s">
        <v>2011</v>
      </c>
      <c r="B889" s="34" t="s">
        <v>2427</v>
      </c>
      <c r="C889" s="34" t="s">
        <v>2412</v>
      </c>
    </row>
    <row r="890" spans="1:3" x14ac:dyDescent="0.25">
      <c r="A890" s="34" t="s">
        <v>2011</v>
      </c>
      <c r="B890" s="34" t="s">
        <v>2426</v>
      </c>
      <c r="C890" s="34" t="s">
        <v>2412</v>
      </c>
    </row>
    <row r="891" spans="1:3" x14ac:dyDescent="0.25">
      <c r="A891" s="34" t="s">
        <v>2011</v>
      </c>
      <c r="B891" s="34" t="s">
        <v>2425</v>
      </c>
      <c r="C891" s="34" t="s">
        <v>2412</v>
      </c>
    </row>
    <row r="892" spans="1:3" x14ac:dyDescent="0.25">
      <c r="A892" s="34" t="s">
        <v>2011</v>
      </c>
      <c r="B892" s="34" t="s">
        <v>2424</v>
      </c>
      <c r="C892" s="34" t="s">
        <v>2412</v>
      </c>
    </row>
    <row r="893" spans="1:3" x14ac:dyDescent="0.25">
      <c r="A893" s="34" t="s">
        <v>2011</v>
      </c>
      <c r="B893" s="34" t="s">
        <v>2423</v>
      </c>
      <c r="C893" s="34" t="s">
        <v>2412</v>
      </c>
    </row>
    <row r="894" spans="1:3" x14ac:dyDescent="0.25">
      <c r="A894" s="34" t="s">
        <v>2011</v>
      </c>
      <c r="B894" s="34" t="s">
        <v>2422</v>
      </c>
      <c r="C894" s="34" t="s">
        <v>2412</v>
      </c>
    </row>
    <row r="895" spans="1:3" x14ac:dyDescent="0.25">
      <c r="A895" s="34" t="s">
        <v>2011</v>
      </c>
      <c r="B895" s="34" t="s">
        <v>2421</v>
      </c>
      <c r="C895" s="34" t="s">
        <v>2412</v>
      </c>
    </row>
    <row r="896" spans="1:3" x14ac:dyDescent="0.25">
      <c r="A896" s="34" t="s">
        <v>2011</v>
      </c>
      <c r="B896" s="34" t="s">
        <v>2420</v>
      </c>
      <c r="C896" s="34" t="s">
        <v>2412</v>
      </c>
    </row>
    <row r="897" spans="1:3" x14ac:dyDescent="0.25">
      <c r="A897" s="34" t="s">
        <v>2011</v>
      </c>
      <c r="B897" s="34" t="s">
        <v>2419</v>
      </c>
      <c r="C897" s="34" t="s">
        <v>2412</v>
      </c>
    </row>
    <row r="898" spans="1:3" x14ac:dyDescent="0.25">
      <c r="A898" s="34" t="s">
        <v>2011</v>
      </c>
      <c r="B898" s="34" t="s">
        <v>2418</v>
      </c>
      <c r="C898" s="34" t="s">
        <v>2412</v>
      </c>
    </row>
    <row r="899" spans="1:3" x14ac:dyDescent="0.25">
      <c r="A899" s="34" t="s">
        <v>2011</v>
      </c>
      <c r="B899" s="34" t="s">
        <v>2417</v>
      </c>
      <c r="C899" s="34" t="s">
        <v>2412</v>
      </c>
    </row>
    <row r="900" spans="1:3" x14ac:dyDescent="0.25">
      <c r="A900" s="34" t="s">
        <v>2011</v>
      </c>
      <c r="B900" s="34" t="s">
        <v>2416</v>
      </c>
      <c r="C900" s="34" t="s">
        <v>2412</v>
      </c>
    </row>
    <row r="901" spans="1:3" x14ac:dyDescent="0.25">
      <c r="A901" s="34" t="s">
        <v>2011</v>
      </c>
      <c r="B901" s="34" t="s">
        <v>2415</v>
      </c>
      <c r="C901" s="34" t="s">
        <v>2412</v>
      </c>
    </row>
    <row r="902" spans="1:3" x14ac:dyDescent="0.25">
      <c r="A902" s="34" t="s">
        <v>2011</v>
      </c>
      <c r="B902" s="34" t="s">
        <v>2414</v>
      </c>
      <c r="C902" s="34" t="s">
        <v>2412</v>
      </c>
    </row>
    <row r="903" spans="1:3" x14ac:dyDescent="0.25">
      <c r="A903" s="34" t="s">
        <v>2011</v>
      </c>
      <c r="B903" s="34" t="s">
        <v>2413</v>
      </c>
      <c r="C903" s="34" t="s">
        <v>2412</v>
      </c>
    </row>
    <row r="904" spans="1:3" x14ac:dyDescent="0.25">
      <c r="A904" s="34" t="s">
        <v>2011</v>
      </c>
      <c r="B904" s="34" t="s">
        <v>2411</v>
      </c>
      <c r="C904" s="34" t="s">
        <v>2401</v>
      </c>
    </row>
    <row r="905" spans="1:3" x14ac:dyDescent="0.25">
      <c r="A905" s="34" t="s">
        <v>2011</v>
      </c>
      <c r="B905" s="34" t="s">
        <v>187</v>
      </c>
      <c r="C905" s="34" t="s">
        <v>2401</v>
      </c>
    </row>
    <row r="906" spans="1:3" x14ac:dyDescent="0.25">
      <c r="A906" s="34" t="s">
        <v>2011</v>
      </c>
      <c r="B906" s="34" t="s">
        <v>2410</v>
      </c>
      <c r="C906" s="34" t="s">
        <v>2401</v>
      </c>
    </row>
    <row r="907" spans="1:3" x14ac:dyDescent="0.25">
      <c r="A907" s="34" t="s">
        <v>2011</v>
      </c>
      <c r="B907" s="34" t="s">
        <v>2409</v>
      </c>
      <c r="C907" s="34" t="s">
        <v>2401</v>
      </c>
    </row>
    <row r="908" spans="1:3" x14ac:dyDescent="0.25">
      <c r="A908" s="34" t="s">
        <v>2011</v>
      </c>
      <c r="B908" s="34" t="s">
        <v>2408</v>
      </c>
      <c r="C908" s="34" t="s">
        <v>2401</v>
      </c>
    </row>
    <row r="909" spans="1:3" x14ac:dyDescent="0.25">
      <c r="A909" s="34" t="s">
        <v>2011</v>
      </c>
      <c r="B909" s="34" t="s">
        <v>2407</v>
      </c>
      <c r="C909" s="34" t="s">
        <v>2401</v>
      </c>
    </row>
    <row r="910" spans="1:3" x14ac:dyDescent="0.25">
      <c r="A910" s="34" t="s">
        <v>2011</v>
      </c>
      <c r="B910" s="34" t="s">
        <v>2406</v>
      </c>
      <c r="C910" s="34" t="s">
        <v>2401</v>
      </c>
    </row>
    <row r="911" spans="1:3" x14ac:dyDescent="0.25">
      <c r="A911" s="34" t="s">
        <v>2011</v>
      </c>
      <c r="B911" s="34" t="s">
        <v>2405</v>
      </c>
      <c r="C911" s="34" t="s">
        <v>2401</v>
      </c>
    </row>
    <row r="912" spans="1:3" x14ac:dyDescent="0.25">
      <c r="A912" s="34" t="s">
        <v>2011</v>
      </c>
      <c r="B912" s="34" t="s">
        <v>2404</v>
      </c>
      <c r="C912" s="34" t="s">
        <v>2401</v>
      </c>
    </row>
    <row r="913" spans="1:3" x14ac:dyDescent="0.25">
      <c r="A913" s="34" t="s">
        <v>2011</v>
      </c>
      <c r="B913" s="34" t="s">
        <v>2403</v>
      </c>
      <c r="C913" s="34" t="s">
        <v>2401</v>
      </c>
    </row>
    <row r="914" spans="1:3" x14ac:dyDescent="0.25">
      <c r="A914" s="34" t="s">
        <v>2011</v>
      </c>
      <c r="B914" s="34" t="s">
        <v>2402</v>
      </c>
      <c r="C914" s="34" t="s">
        <v>2401</v>
      </c>
    </row>
    <row r="915" spans="1:3" x14ac:dyDescent="0.25">
      <c r="A915" s="34" t="s">
        <v>2011</v>
      </c>
      <c r="B915" s="34" t="s">
        <v>2400</v>
      </c>
      <c r="C915" s="34" t="s">
        <v>2393</v>
      </c>
    </row>
    <row r="916" spans="1:3" x14ac:dyDescent="0.25">
      <c r="A916" s="34" t="s">
        <v>2011</v>
      </c>
      <c r="B916" s="34" t="s">
        <v>2399</v>
      </c>
      <c r="C916" s="34" t="s">
        <v>2393</v>
      </c>
    </row>
    <row r="917" spans="1:3" x14ac:dyDescent="0.25">
      <c r="A917" s="34" t="s">
        <v>2011</v>
      </c>
      <c r="B917" s="34" t="s">
        <v>2398</v>
      </c>
      <c r="C917" s="34" t="s">
        <v>2393</v>
      </c>
    </row>
    <row r="918" spans="1:3" x14ac:dyDescent="0.25">
      <c r="A918" s="34" t="s">
        <v>2011</v>
      </c>
      <c r="B918" s="34" t="s">
        <v>2397</v>
      </c>
      <c r="C918" s="34" t="s">
        <v>2393</v>
      </c>
    </row>
    <row r="919" spans="1:3" x14ac:dyDescent="0.25">
      <c r="A919" s="34" t="s">
        <v>2011</v>
      </c>
      <c r="B919" s="34" t="s">
        <v>2396</v>
      </c>
      <c r="C919" s="34" t="s">
        <v>2393</v>
      </c>
    </row>
    <row r="920" spans="1:3" x14ac:dyDescent="0.25">
      <c r="A920" s="34" t="s">
        <v>2011</v>
      </c>
      <c r="B920" s="34" t="s">
        <v>2395</v>
      </c>
      <c r="C920" s="34" t="s">
        <v>2393</v>
      </c>
    </row>
    <row r="921" spans="1:3" x14ac:dyDescent="0.25">
      <c r="A921" s="34" t="s">
        <v>2011</v>
      </c>
      <c r="B921" s="34" t="s">
        <v>2394</v>
      </c>
      <c r="C921" s="34" t="s">
        <v>2393</v>
      </c>
    </row>
    <row r="922" spans="1:3" x14ac:dyDescent="0.25">
      <c r="A922" s="34" t="s">
        <v>2011</v>
      </c>
      <c r="B922" s="34" t="s">
        <v>2392</v>
      </c>
      <c r="C922" s="34" t="s">
        <v>2386</v>
      </c>
    </row>
    <row r="923" spans="1:3" x14ac:dyDescent="0.25">
      <c r="A923" s="34" t="s">
        <v>2011</v>
      </c>
      <c r="B923" s="34" t="s">
        <v>1198</v>
      </c>
      <c r="C923" s="34" t="s">
        <v>2386</v>
      </c>
    </row>
    <row r="924" spans="1:3" x14ac:dyDescent="0.25">
      <c r="A924" s="34" t="s">
        <v>2011</v>
      </c>
      <c r="B924" s="34" t="s">
        <v>2391</v>
      </c>
      <c r="C924" s="34" t="s">
        <v>2386</v>
      </c>
    </row>
    <row r="925" spans="1:3" x14ac:dyDescent="0.25">
      <c r="A925" s="34" t="s">
        <v>2011</v>
      </c>
      <c r="B925" s="34" t="s">
        <v>2390</v>
      </c>
      <c r="C925" s="34" t="s">
        <v>2386</v>
      </c>
    </row>
    <row r="926" spans="1:3" x14ac:dyDescent="0.25">
      <c r="A926" s="34" t="s">
        <v>2011</v>
      </c>
      <c r="B926" s="34" t="s">
        <v>2389</v>
      </c>
      <c r="C926" s="34" t="s">
        <v>2386</v>
      </c>
    </row>
    <row r="927" spans="1:3" x14ac:dyDescent="0.25">
      <c r="A927" s="34" t="s">
        <v>2011</v>
      </c>
      <c r="B927" s="34" t="s">
        <v>2388</v>
      </c>
      <c r="C927" s="34" t="s">
        <v>2386</v>
      </c>
    </row>
    <row r="928" spans="1:3" x14ac:dyDescent="0.25">
      <c r="A928" s="34" t="s">
        <v>2011</v>
      </c>
      <c r="B928" s="34" t="s">
        <v>2387</v>
      </c>
      <c r="C928" s="34" t="s">
        <v>2386</v>
      </c>
    </row>
    <row r="929" spans="1:3" x14ac:dyDescent="0.25">
      <c r="A929" s="34" t="s">
        <v>2011</v>
      </c>
      <c r="B929" s="34" t="s">
        <v>2385</v>
      </c>
      <c r="C929" s="34" t="s">
        <v>2366</v>
      </c>
    </row>
    <row r="930" spans="1:3" x14ac:dyDescent="0.25">
      <c r="A930" s="34" t="s">
        <v>2011</v>
      </c>
      <c r="B930" s="34" t="s">
        <v>2384</v>
      </c>
      <c r="C930" s="34" t="s">
        <v>2366</v>
      </c>
    </row>
    <row r="931" spans="1:3" x14ac:dyDescent="0.25">
      <c r="A931" s="34" t="s">
        <v>2011</v>
      </c>
      <c r="B931" s="34" t="s">
        <v>194</v>
      </c>
      <c r="C931" s="34" t="s">
        <v>2366</v>
      </c>
    </row>
    <row r="932" spans="1:3" x14ac:dyDescent="0.25">
      <c r="A932" s="34" t="s">
        <v>2011</v>
      </c>
      <c r="B932" s="34" t="s">
        <v>2383</v>
      </c>
      <c r="C932" s="34" t="s">
        <v>2366</v>
      </c>
    </row>
    <row r="933" spans="1:3" x14ac:dyDescent="0.25">
      <c r="A933" s="34" t="s">
        <v>2011</v>
      </c>
      <c r="B933" s="34" t="s">
        <v>2382</v>
      </c>
      <c r="C933" s="34" t="s">
        <v>2366</v>
      </c>
    </row>
    <row r="934" spans="1:3" x14ac:dyDescent="0.25">
      <c r="A934" s="34" t="s">
        <v>2011</v>
      </c>
      <c r="B934" s="34" t="s">
        <v>2381</v>
      </c>
      <c r="C934" s="34" t="s">
        <v>2366</v>
      </c>
    </row>
    <row r="935" spans="1:3" x14ac:dyDescent="0.25">
      <c r="A935" s="34" t="s">
        <v>2011</v>
      </c>
      <c r="B935" s="34" t="s">
        <v>2380</v>
      </c>
      <c r="C935" s="34" t="s">
        <v>2366</v>
      </c>
    </row>
    <row r="936" spans="1:3" x14ac:dyDescent="0.25">
      <c r="A936" s="34" t="s">
        <v>2011</v>
      </c>
      <c r="B936" s="34" t="s">
        <v>2379</v>
      </c>
      <c r="C936" s="34" t="s">
        <v>2366</v>
      </c>
    </row>
    <row r="937" spans="1:3" x14ac:dyDescent="0.25">
      <c r="A937" s="34" t="s">
        <v>2011</v>
      </c>
      <c r="B937" s="34" t="s">
        <v>2378</v>
      </c>
      <c r="C937" s="34" t="s">
        <v>2366</v>
      </c>
    </row>
    <row r="938" spans="1:3" x14ac:dyDescent="0.25">
      <c r="A938" s="34" t="s">
        <v>2011</v>
      </c>
      <c r="B938" s="34" t="s">
        <v>2377</v>
      </c>
      <c r="C938" s="34" t="s">
        <v>2366</v>
      </c>
    </row>
    <row r="939" spans="1:3" x14ac:dyDescent="0.25">
      <c r="A939" s="34" t="s">
        <v>2011</v>
      </c>
      <c r="B939" s="34" t="s">
        <v>2376</v>
      </c>
      <c r="C939" s="34" t="s">
        <v>2366</v>
      </c>
    </row>
    <row r="940" spans="1:3" x14ac:dyDescent="0.25">
      <c r="A940" s="34" t="s">
        <v>2011</v>
      </c>
      <c r="B940" s="34" t="s">
        <v>2375</v>
      </c>
      <c r="C940" s="34" t="s">
        <v>2366</v>
      </c>
    </row>
    <row r="941" spans="1:3" x14ac:dyDescent="0.25">
      <c r="A941" s="34" t="s">
        <v>2011</v>
      </c>
      <c r="B941" s="34" t="s">
        <v>2374</v>
      </c>
      <c r="C941" s="34" t="s">
        <v>2366</v>
      </c>
    </row>
    <row r="942" spans="1:3" x14ac:dyDescent="0.25">
      <c r="A942" s="34" t="s">
        <v>2011</v>
      </c>
      <c r="B942" s="34" t="s">
        <v>2373</v>
      </c>
      <c r="C942" s="34" t="s">
        <v>2366</v>
      </c>
    </row>
    <row r="943" spans="1:3" x14ac:dyDescent="0.25">
      <c r="A943" s="34" t="s">
        <v>2011</v>
      </c>
      <c r="B943" s="34" t="s">
        <v>2372</v>
      </c>
      <c r="C943" s="34" t="s">
        <v>2366</v>
      </c>
    </row>
    <row r="944" spans="1:3" x14ac:dyDescent="0.25">
      <c r="A944" s="34" t="s">
        <v>2011</v>
      </c>
      <c r="B944" s="34" t="s">
        <v>2371</v>
      </c>
      <c r="C944" s="34" t="s">
        <v>2366</v>
      </c>
    </row>
    <row r="945" spans="1:3" x14ac:dyDescent="0.25">
      <c r="A945" s="34" t="s">
        <v>2011</v>
      </c>
      <c r="B945" s="34" t="s">
        <v>2370</v>
      </c>
      <c r="C945" s="34" t="s">
        <v>2366</v>
      </c>
    </row>
    <row r="946" spans="1:3" x14ac:dyDescent="0.25">
      <c r="A946" s="34" t="s">
        <v>2011</v>
      </c>
      <c r="B946" s="34" t="s">
        <v>2369</v>
      </c>
      <c r="C946" s="34" t="s">
        <v>2366</v>
      </c>
    </row>
    <row r="947" spans="1:3" x14ac:dyDescent="0.25">
      <c r="A947" s="34" t="s">
        <v>2011</v>
      </c>
      <c r="B947" s="34" t="s">
        <v>2368</v>
      </c>
      <c r="C947" s="34" t="s">
        <v>2366</v>
      </c>
    </row>
    <row r="948" spans="1:3" x14ac:dyDescent="0.25">
      <c r="A948" s="34" t="s">
        <v>2011</v>
      </c>
      <c r="B948" s="34" t="s">
        <v>2367</v>
      </c>
      <c r="C948" s="34" t="s">
        <v>2366</v>
      </c>
    </row>
    <row r="949" spans="1:3" x14ac:dyDescent="0.25">
      <c r="A949" s="34" t="s">
        <v>2011</v>
      </c>
      <c r="B949" s="34" t="s">
        <v>2365</v>
      </c>
      <c r="C949" s="34" t="s">
        <v>2362</v>
      </c>
    </row>
    <row r="950" spans="1:3" x14ac:dyDescent="0.25">
      <c r="A950" s="34" t="s">
        <v>2011</v>
      </c>
      <c r="B950" s="34" t="s">
        <v>2364</v>
      </c>
      <c r="C950" s="34" t="s">
        <v>2362</v>
      </c>
    </row>
    <row r="951" spans="1:3" x14ac:dyDescent="0.25">
      <c r="A951" s="34" t="s">
        <v>2011</v>
      </c>
      <c r="B951" s="34" t="s">
        <v>1177</v>
      </c>
      <c r="C951" s="34" t="s">
        <v>2362</v>
      </c>
    </row>
    <row r="952" spans="1:3" x14ac:dyDescent="0.25">
      <c r="A952" s="34" t="s">
        <v>2011</v>
      </c>
      <c r="B952" s="34" t="s">
        <v>1178</v>
      </c>
      <c r="C952" s="34" t="s">
        <v>2362</v>
      </c>
    </row>
    <row r="953" spans="1:3" x14ac:dyDescent="0.25">
      <c r="A953" s="34" t="s">
        <v>2011</v>
      </c>
      <c r="B953" s="34" t="s">
        <v>1179</v>
      </c>
      <c r="C953" s="34" t="s">
        <v>2362</v>
      </c>
    </row>
    <row r="954" spans="1:3" x14ac:dyDescent="0.25">
      <c r="A954" s="34" t="s">
        <v>2011</v>
      </c>
      <c r="B954" s="34" t="s">
        <v>1180</v>
      </c>
      <c r="C954" s="34" t="s">
        <v>2362</v>
      </c>
    </row>
    <row r="955" spans="1:3" x14ac:dyDescent="0.25">
      <c r="A955" s="34" t="s">
        <v>2011</v>
      </c>
      <c r="B955" s="34" t="s">
        <v>1183</v>
      </c>
      <c r="C955" s="34" t="s">
        <v>2362</v>
      </c>
    </row>
    <row r="956" spans="1:3" x14ac:dyDescent="0.25">
      <c r="A956" s="34" t="s">
        <v>2011</v>
      </c>
      <c r="B956" s="34" t="s">
        <v>2363</v>
      </c>
      <c r="C956" s="34" t="s">
        <v>2362</v>
      </c>
    </row>
    <row r="957" spans="1:3" x14ac:dyDescent="0.25">
      <c r="A957" s="34" t="s">
        <v>2011</v>
      </c>
      <c r="B957" s="34" t="s">
        <v>1181</v>
      </c>
      <c r="C957" s="34" t="s">
        <v>2357</v>
      </c>
    </row>
    <row r="958" spans="1:3" x14ac:dyDescent="0.25">
      <c r="A958" s="34" t="s">
        <v>2011</v>
      </c>
      <c r="B958" s="34" t="s">
        <v>1182</v>
      </c>
      <c r="C958" s="34" t="s">
        <v>2357</v>
      </c>
    </row>
    <row r="959" spans="1:3" x14ac:dyDescent="0.25">
      <c r="A959" s="34" t="s">
        <v>2011</v>
      </c>
      <c r="B959" s="34" t="s">
        <v>1184</v>
      </c>
      <c r="C959" s="34" t="s">
        <v>2357</v>
      </c>
    </row>
    <row r="960" spans="1:3" x14ac:dyDescent="0.25">
      <c r="A960" s="34" t="s">
        <v>2011</v>
      </c>
      <c r="B960" s="34" t="s">
        <v>1186</v>
      </c>
      <c r="C960" s="34" t="s">
        <v>2357</v>
      </c>
    </row>
    <row r="961" spans="1:3" x14ac:dyDescent="0.25">
      <c r="A961" s="34" t="s">
        <v>2011</v>
      </c>
      <c r="B961" s="34" t="s">
        <v>2361</v>
      </c>
      <c r="C961" s="34" t="s">
        <v>2357</v>
      </c>
    </row>
    <row r="962" spans="1:3" x14ac:dyDescent="0.25">
      <c r="A962" s="34" t="s">
        <v>2011</v>
      </c>
      <c r="B962" s="34" t="s">
        <v>2360</v>
      </c>
      <c r="C962" s="34" t="s">
        <v>2357</v>
      </c>
    </row>
    <row r="963" spans="1:3" x14ac:dyDescent="0.25">
      <c r="A963" s="34" t="s">
        <v>2011</v>
      </c>
      <c r="B963" s="34" t="s">
        <v>2359</v>
      </c>
      <c r="C963" s="34" t="s">
        <v>2357</v>
      </c>
    </row>
    <row r="964" spans="1:3" x14ac:dyDescent="0.25">
      <c r="A964" s="34" t="s">
        <v>2011</v>
      </c>
      <c r="B964" s="34" t="s">
        <v>2358</v>
      </c>
      <c r="C964" s="34" t="s">
        <v>2357</v>
      </c>
    </row>
    <row r="965" spans="1:3" x14ac:dyDescent="0.25">
      <c r="A965" s="34" t="s">
        <v>2011</v>
      </c>
      <c r="B965" s="34" t="s">
        <v>1964</v>
      </c>
      <c r="C965" s="34" t="s">
        <v>2357</v>
      </c>
    </row>
    <row r="966" spans="1:3" x14ac:dyDescent="0.25">
      <c r="A966" s="34" t="s">
        <v>2011</v>
      </c>
      <c r="B966" s="34" t="s">
        <v>2356</v>
      </c>
      <c r="C966" s="34" t="s">
        <v>2349</v>
      </c>
    </row>
    <row r="967" spans="1:3" x14ac:dyDescent="0.25">
      <c r="A967" s="34" t="s">
        <v>2011</v>
      </c>
      <c r="B967" s="34" t="s">
        <v>2355</v>
      </c>
      <c r="C967" s="34" t="s">
        <v>2349</v>
      </c>
    </row>
    <row r="968" spans="1:3" x14ac:dyDescent="0.25">
      <c r="A968" s="34" t="s">
        <v>2011</v>
      </c>
      <c r="B968" s="34" t="s">
        <v>2354</v>
      </c>
      <c r="C968" s="34" t="s">
        <v>2349</v>
      </c>
    </row>
    <row r="969" spans="1:3" x14ac:dyDescent="0.25">
      <c r="A969" s="34" t="s">
        <v>2011</v>
      </c>
      <c r="B969" s="34" t="s">
        <v>2353</v>
      </c>
      <c r="C969" s="34" t="s">
        <v>2349</v>
      </c>
    </row>
    <row r="970" spans="1:3" x14ac:dyDescent="0.25">
      <c r="A970" s="34" t="s">
        <v>2011</v>
      </c>
      <c r="B970" s="34" t="s">
        <v>2352</v>
      </c>
      <c r="C970" s="34" t="s">
        <v>2349</v>
      </c>
    </row>
    <row r="971" spans="1:3" x14ac:dyDescent="0.25">
      <c r="A971" s="34" t="s">
        <v>2011</v>
      </c>
      <c r="B971" s="34" t="s">
        <v>2351</v>
      </c>
      <c r="C971" s="34" t="s">
        <v>2349</v>
      </c>
    </row>
    <row r="972" spans="1:3" x14ac:dyDescent="0.25">
      <c r="A972" s="34" t="s">
        <v>2011</v>
      </c>
      <c r="B972" s="34" t="s">
        <v>2350</v>
      </c>
      <c r="C972" s="34" t="s">
        <v>2349</v>
      </c>
    </row>
    <row r="973" spans="1:3" x14ac:dyDescent="0.25">
      <c r="A973" s="34" t="s">
        <v>2011</v>
      </c>
      <c r="B973" s="34" t="s">
        <v>2348</v>
      </c>
      <c r="C973" s="34" t="s">
        <v>2340</v>
      </c>
    </row>
    <row r="974" spans="1:3" x14ac:dyDescent="0.25">
      <c r="A974" s="34" t="s">
        <v>2011</v>
      </c>
      <c r="B974" s="34" t="s">
        <v>2347</v>
      </c>
      <c r="C974" s="34" t="s">
        <v>2340</v>
      </c>
    </row>
    <row r="975" spans="1:3" x14ac:dyDescent="0.25">
      <c r="A975" s="34" t="s">
        <v>2011</v>
      </c>
      <c r="B975" s="34" t="s">
        <v>2346</v>
      </c>
      <c r="C975" s="34" t="s">
        <v>2340</v>
      </c>
    </row>
    <row r="976" spans="1:3" x14ac:dyDescent="0.25">
      <c r="A976" s="34" t="s">
        <v>2011</v>
      </c>
      <c r="B976" s="34" t="s">
        <v>2345</v>
      </c>
      <c r="C976" s="34" t="s">
        <v>2340</v>
      </c>
    </row>
    <row r="977" spans="1:3" x14ac:dyDescent="0.25">
      <c r="A977" s="34" t="s">
        <v>2011</v>
      </c>
      <c r="B977" s="34" t="s">
        <v>2344</v>
      </c>
      <c r="C977" s="34" t="s">
        <v>2340</v>
      </c>
    </row>
    <row r="978" spans="1:3" x14ac:dyDescent="0.25">
      <c r="A978" s="34" t="s">
        <v>2011</v>
      </c>
      <c r="B978" s="34" t="s">
        <v>2343</v>
      </c>
      <c r="C978" s="34" t="s">
        <v>2340</v>
      </c>
    </row>
    <row r="979" spans="1:3" x14ac:dyDescent="0.25">
      <c r="A979" s="34" t="s">
        <v>2011</v>
      </c>
      <c r="B979" s="34" t="s">
        <v>2342</v>
      </c>
      <c r="C979" s="34" t="s">
        <v>2340</v>
      </c>
    </row>
    <row r="980" spans="1:3" x14ac:dyDescent="0.25">
      <c r="A980" s="34" t="s">
        <v>2011</v>
      </c>
      <c r="B980" s="34" t="s">
        <v>2341</v>
      </c>
      <c r="C980" s="34" t="s">
        <v>2340</v>
      </c>
    </row>
    <row r="981" spans="1:3" x14ac:dyDescent="0.25">
      <c r="A981" s="34" t="s">
        <v>2011</v>
      </c>
      <c r="B981" s="34" t="s">
        <v>2339</v>
      </c>
      <c r="C981" s="34" t="s">
        <v>2329</v>
      </c>
    </row>
    <row r="982" spans="1:3" x14ac:dyDescent="0.25">
      <c r="A982" s="34" t="s">
        <v>2011</v>
      </c>
      <c r="B982" s="34" t="s">
        <v>2338</v>
      </c>
      <c r="C982" s="34" t="s">
        <v>2329</v>
      </c>
    </row>
    <row r="983" spans="1:3" x14ac:dyDescent="0.25">
      <c r="A983" s="34" t="s">
        <v>2011</v>
      </c>
      <c r="B983" s="34" t="s">
        <v>2337</v>
      </c>
      <c r="C983" s="34" t="s">
        <v>2329</v>
      </c>
    </row>
    <row r="984" spans="1:3" x14ac:dyDescent="0.25">
      <c r="A984" s="34" t="s">
        <v>2011</v>
      </c>
      <c r="B984" s="34" t="s">
        <v>2336</v>
      </c>
      <c r="C984" s="34" t="s">
        <v>2329</v>
      </c>
    </row>
    <row r="985" spans="1:3" x14ac:dyDescent="0.25">
      <c r="A985" s="34" t="s">
        <v>2011</v>
      </c>
      <c r="B985" s="34" t="s">
        <v>701</v>
      </c>
      <c r="C985" s="34" t="s">
        <v>2329</v>
      </c>
    </row>
    <row r="986" spans="1:3" x14ac:dyDescent="0.25">
      <c r="A986" s="34" t="s">
        <v>2011</v>
      </c>
      <c r="B986" s="34" t="s">
        <v>2335</v>
      </c>
      <c r="C986" s="34" t="s">
        <v>2329</v>
      </c>
    </row>
    <row r="987" spans="1:3" x14ac:dyDescent="0.25">
      <c r="A987" s="34" t="s">
        <v>2011</v>
      </c>
      <c r="B987" s="34" t="s">
        <v>2334</v>
      </c>
      <c r="C987" s="34" t="s">
        <v>2329</v>
      </c>
    </row>
    <row r="988" spans="1:3" x14ac:dyDescent="0.25">
      <c r="A988" s="34" t="s">
        <v>2011</v>
      </c>
      <c r="B988" s="34" t="s">
        <v>2333</v>
      </c>
      <c r="C988" s="34" t="s">
        <v>2329</v>
      </c>
    </row>
    <row r="989" spans="1:3" x14ac:dyDescent="0.25">
      <c r="A989" s="34" t="s">
        <v>2011</v>
      </c>
      <c r="B989" s="34" t="s">
        <v>2332</v>
      </c>
      <c r="C989" s="34" t="s">
        <v>2329</v>
      </c>
    </row>
    <row r="990" spans="1:3" x14ac:dyDescent="0.25">
      <c r="A990" s="34" t="s">
        <v>2011</v>
      </c>
      <c r="B990" s="34" t="s">
        <v>2331</v>
      </c>
      <c r="C990" s="34" t="s">
        <v>2329</v>
      </c>
    </row>
    <row r="991" spans="1:3" x14ac:dyDescent="0.25">
      <c r="A991" s="34" t="s">
        <v>2011</v>
      </c>
      <c r="B991" s="34" t="s">
        <v>2330</v>
      </c>
      <c r="C991" s="34" t="s">
        <v>2329</v>
      </c>
    </row>
    <row r="992" spans="1:3" x14ac:dyDescent="0.25">
      <c r="A992" s="34" t="s">
        <v>2011</v>
      </c>
      <c r="B992" s="34" t="s">
        <v>2328</v>
      </c>
      <c r="C992" s="34" t="s">
        <v>2319</v>
      </c>
    </row>
    <row r="993" spans="1:3" x14ac:dyDescent="0.25">
      <c r="A993" s="34" t="s">
        <v>2011</v>
      </c>
      <c r="B993" s="34" t="s">
        <v>2327</v>
      </c>
      <c r="C993" s="34" t="s">
        <v>2319</v>
      </c>
    </row>
    <row r="994" spans="1:3" x14ac:dyDescent="0.25">
      <c r="A994" s="34" t="s">
        <v>2011</v>
      </c>
      <c r="B994" s="34" t="s">
        <v>2326</v>
      </c>
      <c r="C994" s="34" t="s">
        <v>2319</v>
      </c>
    </row>
    <row r="995" spans="1:3" x14ac:dyDescent="0.25">
      <c r="A995" s="34" t="s">
        <v>2011</v>
      </c>
      <c r="B995" s="34" t="s">
        <v>2325</v>
      </c>
      <c r="C995" s="34" t="s">
        <v>2319</v>
      </c>
    </row>
    <row r="996" spans="1:3" x14ac:dyDescent="0.25">
      <c r="A996" s="34" t="s">
        <v>2011</v>
      </c>
      <c r="B996" s="34" t="s">
        <v>2324</v>
      </c>
      <c r="C996" s="34" t="s">
        <v>2319</v>
      </c>
    </row>
    <row r="997" spans="1:3" x14ac:dyDescent="0.25">
      <c r="A997" s="34" t="s">
        <v>2011</v>
      </c>
      <c r="B997" s="34" t="s">
        <v>2323</v>
      </c>
      <c r="C997" s="34" t="s">
        <v>2319</v>
      </c>
    </row>
    <row r="998" spans="1:3" x14ac:dyDescent="0.25">
      <c r="A998" s="34" t="s">
        <v>2011</v>
      </c>
      <c r="B998" s="34" t="s">
        <v>2322</v>
      </c>
      <c r="C998" s="34" t="s">
        <v>2319</v>
      </c>
    </row>
    <row r="999" spans="1:3" x14ac:dyDescent="0.25">
      <c r="A999" s="34" t="s">
        <v>2011</v>
      </c>
      <c r="B999" s="34" t="s">
        <v>2321</v>
      </c>
      <c r="C999" s="34" t="s">
        <v>2319</v>
      </c>
    </row>
    <row r="1000" spans="1:3" x14ac:dyDescent="0.25">
      <c r="A1000" s="34" t="s">
        <v>2011</v>
      </c>
      <c r="B1000" s="34" t="s">
        <v>2320</v>
      </c>
      <c r="C1000" s="34" t="s">
        <v>2319</v>
      </c>
    </row>
    <row r="1001" spans="1:3" x14ac:dyDescent="0.25">
      <c r="A1001" s="34" t="s">
        <v>2011</v>
      </c>
      <c r="B1001" s="34" t="s">
        <v>2318</v>
      </c>
      <c r="C1001" s="34" t="s">
        <v>2314</v>
      </c>
    </row>
    <row r="1002" spans="1:3" x14ac:dyDescent="0.25">
      <c r="A1002" s="34" t="s">
        <v>2011</v>
      </c>
      <c r="B1002" s="34" t="s">
        <v>681</v>
      </c>
      <c r="C1002" s="34" t="s">
        <v>2314</v>
      </c>
    </row>
    <row r="1003" spans="1:3" x14ac:dyDescent="0.25">
      <c r="A1003" s="34" t="s">
        <v>2011</v>
      </c>
      <c r="B1003" s="34" t="s">
        <v>2317</v>
      </c>
      <c r="C1003" s="34" t="s">
        <v>2314</v>
      </c>
    </row>
    <row r="1004" spans="1:3" x14ac:dyDescent="0.25">
      <c r="A1004" s="34" t="s">
        <v>2011</v>
      </c>
      <c r="B1004" s="34" t="s">
        <v>2316</v>
      </c>
      <c r="C1004" s="34" t="s">
        <v>2314</v>
      </c>
    </row>
    <row r="1005" spans="1:3" x14ac:dyDescent="0.25">
      <c r="A1005" s="34" t="s">
        <v>2011</v>
      </c>
      <c r="B1005" s="34" t="s">
        <v>2315</v>
      </c>
      <c r="C1005" s="34" t="s">
        <v>2314</v>
      </c>
    </row>
    <row r="1006" spans="1:3" x14ac:dyDescent="0.25">
      <c r="A1006" s="34" t="s">
        <v>2011</v>
      </c>
      <c r="B1006" s="34" t="s">
        <v>2313</v>
      </c>
      <c r="C1006" s="34" t="s">
        <v>2309</v>
      </c>
    </row>
    <row r="1007" spans="1:3" x14ac:dyDescent="0.25">
      <c r="A1007" s="34" t="s">
        <v>2011</v>
      </c>
      <c r="B1007" s="34" t="s">
        <v>2312</v>
      </c>
      <c r="C1007" s="34" t="s">
        <v>2309</v>
      </c>
    </row>
    <row r="1008" spans="1:3" x14ac:dyDescent="0.25">
      <c r="A1008" s="34" t="s">
        <v>2011</v>
      </c>
      <c r="B1008" s="34" t="s">
        <v>2311</v>
      </c>
      <c r="C1008" s="34" t="s">
        <v>2309</v>
      </c>
    </row>
    <row r="1009" spans="1:3" x14ac:dyDescent="0.25">
      <c r="A1009" s="34" t="s">
        <v>2011</v>
      </c>
      <c r="B1009" s="34" t="s">
        <v>2310</v>
      </c>
      <c r="C1009" s="34" t="s">
        <v>2309</v>
      </c>
    </row>
    <row r="1010" spans="1:3" x14ac:dyDescent="0.25">
      <c r="A1010" s="34" t="s">
        <v>2011</v>
      </c>
      <c r="B1010" s="34" t="s">
        <v>2308</v>
      </c>
      <c r="C1010" s="34" t="s">
        <v>2303</v>
      </c>
    </row>
    <row r="1011" spans="1:3" x14ac:dyDescent="0.25">
      <c r="A1011" s="34" t="s">
        <v>2011</v>
      </c>
      <c r="B1011" s="34" t="s">
        <v>2307</v>
      </c>
      <c r="C1011" s="34" t="s">
        <v>2303</v>
      </c>
    </row>
    <row r="1012" spans="1:3" x14ac:dyDescent="0.25">
      <c r="A1012" s="34" t="s">
        <v>2011</v>
      </c>
      <c r="B1012" s="34" t="s">
        <v>661</v>
      </c>
      <c r="C1012" s="34" t="s">
        <v>2303</v>
      </c>
    </row>
    <row r="1013" spans="1:3" x14ac:dyDescent="0.25">
      <c r="A1013" s="34" t="s">
        <v>2011</v>
      </c>
      <c r="B1013" s="34" t="s">
        <v>2306</v>
      </c>
      <c r="C1013" s="34" t="s">
        <v>2303</v>
      </c>
    </row>
    <row r="1014" spans="1:3" x14ac:dyDescent="0.25">
      <c r="A1014" s="34" t="s">
        <v>2011</v>
      </c>
      <c r="B1014" s="34" t="s">
        <v>2305</v>
      </c>
      <c r="C1014" s="34" t="s">
        <v>2303</v>
      </c>
    </row>
    <row r="1015" spans="1:3" x14ac:dyDescent="0.25">
      <c r="A1015" s="34" t="s">
        <v>2011</v>
      </c>
      <c r="B1015" s="34" t="s">
        <v>2304</v>
      </c>
      <c r="C1015" s="34" t="s">
        <v>2303</v>
      </c>
    </row>
    <row r="1016" spans="1:3" x14ac:dyDescent="0.25">
      <c r="A1016" s="34" t="s">
        <v>2011</v>
      </c>
      <c r="B1016" s="34" t="s">
        <v>2302</v>
      </c>
      <c r="C1016" s="34" t="s">
        <v>2297</v>
      </c>
    </row>
    <row r="1017" spans="1:3" x14ac:dyDescent="0.25">
      <c r="A1017" s="34" t="s">
        <v>2011</v>
      </c>
      <c r="B1017" s="34" t="s">
        <v>2301</v>
      </c>
      <c r="C1017" s="34" t="s">
        <v>2297</v>
      </c>
    </row>
    <row r="1018" spans="1:3" x14ac:dyDescent="0.25">
      <c r="A1018" s="34" t="s">
        <v>2011</v>
      </c>
      <c r="B1018" s="34" t="s">
        <v>2300</v>
      </c>
      <c r="C1018" s="34" t="s">
        <v>2297</v>
      </c>
    </row>
    <row r="1019" spans="1:3" x14ac:dyDescent="0.25">
      <c r="A1019" s="34" t="s">
        <v>2011</v>
      </c>
      <c r="B1019" s="34" t="s">
        <v>128</v>
      </c>
      <c r="C1019" s="34" t="s">
        <v>2297</v>
      </c>
    </row>
    <row r="1020" spans="1:3" x14ac:dyDescent="0.25">
      <c r="A1020" s="34" t="s">
        <v>2011</v>
      </c>
      <c r="B1020" s="34" t="s">
        <v>2299</v>
      </c>
      <c r="C1020" s="34" t="s">
        <v>2297</v>
      </c>
    </row>
    <row r="1021" spans="1:3" x14ac:dyDescent="0.25">
      <c r="A1021" s="34" t="s">
        <v>2011</v>
      </c>
      <c r="B1021" s="34" t="s">
        <v>2298</v>
      </c>
      <c r="C1021" s="34" t="s">
        <v>2297</v>
      </c>
    </row>
    <row r="1022" spans="1:3" ht="36.75" x14ac:dyDescent="0.25">
      <c r="A1022" s="34" t="s">
        <v>2011</v>
      </c>
      <c r="B1022" s="34" t="s">
        <v>2296</v>
      </c>
      <c r="C1022" s="35" t="s">
        <v>2290</v>
      </c>
    </row>
    <row r="1023" spans="1:3" ht="36.75" x14ac:dyDescent="0.25">
      <c r="A1023" s="34" t="s">
        <v>2011</v>
      </c>
      <c r="B1023" s="34" t="s">
        <v>2295</v>
      </c>
      <c r="C1023" s="35" t="s">
        <v>2290</v>
      </c>
    </row>
    <row r="1024" spans="1:3" ht="36.75" x14ac:dyDescent="0.25">
      <c r="A1024" s="34" t="s">
        <v>2011</v>
      </c>
      <c r="B1024" s="34" t="s">
        <v>2294</v>
      </c>
      <c r="C1024" s="35" t="s">
        <v>2290</v>
      </c>
    </row>
    <row r="1025" spans="1:3" ht="36.75" x14ac:dyDescent="0.25">
      <c r="A1025" s="34" t="s">
        <v>2011</v>
      </c>
      <c r="B1025" s="34" t="s">
        <v>2293</v>
      </c>
      <c r="C1025" s="35" t="s">
        <v>2290</v>
      </c>
    </row>
    <row r="1026" spans="1:3" ht="36.75" x14ac:dyDescent="0.25">
      <c r="A1026" s="34" t="s">
        <v>2011</v>
      </c>
      <c r="B1026" s="34" t="s">
        <v>2292</v>
      </c>
      <c r="C1026" s="35" t="s">
        <v>2290</v>
      </c>
    </row>
    <row r="1027" spans="1:3" ht="36.75" x14ac:dyDescent="0.25">
      <c r="A1027" s="34" t="s">
        <v>2011</v>
      </c>
      <c r="B1027" s="34" t="s">
        <v>2291</v>
      </c>
      <c r="C1027" s="35" t="s">
        <v>2290</v>
      </c>
    </row>
    <row r="1028" spans="1:3" x14ac:dyDescent="0.25">
      <c r="A1028" s="34" t="s">
        <v>2011</v>
      </c>
      <c r="B1028" s="34" t="s">
        <v>2289</v>
      </c>
      <c r="C1028" s="34" t="s">
        <v>2282</v>
      </c>
    </row>
    <row r="1029" spans="1:3" x14ac:dyDescent="0.25">
      <c r="A1029" s="34" t="s">
        <v>2011</v>
      </c>
      <c r="B1029" s="34" t="s">
        <v>2288</v>
      </c>
      <c r="C1029" s="34" t="s">
        <v>2282</v>
      </c>
    </row>
    <row r="1030" spans="1:3" x14ac:dyDescent="0.25">
      <c r="A1030" s="34" t="s">
        <v>2011</v>
      </c>
      <c r="B1030" s="34" t="s">
        <v>2287</v>
      </c>
      <c r="C1030" s="34" t="s">
        <v>2282</v>
      </c>
    </row>
    <row r="1031" spans="1:3" x14ac:dyDescent="0.25">
      <c r="A1031" s="34" t="s">
        <v>2011</v>
      </c>
      <c r="B1031" s="34" t="s">
        <v>2286</v>
      </c>
      <c r="C1031" s="34" t="s">
        <v>2282</v>
      </c>
    </row>
    <row r="1032" spans="1:3" x14ac:dyDescent="0.25">
      <c r="A1032" s="34" t="s">
        <v>2011</v>
      </c>
      <c r="B1032" s="34" t="s">
        <v>1516</v>
      </c>
      <c r="C1032" s="34" t="s">
        <v>2282</v>
      </c>
    </row>
    <row r="1033" spans="1:3" x14ac:dyDescent="0.25">
      <c r="A1033" s="34" t="s">
        <v>2011</v>
      </c>
      <c r="B1033" s="34" t="s">
        <v>2285</v>
      </c>
      <c r="C1033" s="34" t="s">
        <v>2282</v>
      </c>
    </row>
    <row r="1034" spans="1:3" x14ac:dyDescent="0.25">
      <c r="A1034" s="34" t="s">
        <v>2011</v>
      </c>
      <c r="B1034" s="34" t="s">
        <v>2284</v>
      </c>
      <c r="C1034" s="34" t="s">
        <v>2282</v>
      </c>
    </row>
    <row r="1035" spans="1:3" x14ac:dyDescent="0.25">
      <c r="A1035" s="34" t="s">
        <v>2011</v>
      </c>
      <c r="B1035" s="34" t="s">
        <v>2283</v>
      </c>
      <c r="C1035" s="34" t="s">
        <v>2282</v>
      </c>
    </row>
    <row r="1036" spans="1:3" x14ac:dyDescent="0.25">
      <c r="A1036" s="34" t="s">
        <v>2011</v>
      </c>
      <c r="B1036" s="34" t="s">
        <v>2281</v>
      </c>
      <c r="C1036" s="34" t="s">
        <v>2276</v>
      </c>
    </row>
    <row r="1037" spans="1:3" x14ac:dyDescent="0.25">
      <c r="A1037" s="34" t="s">
        <v>2011</v>
      </c>
      <c r="B1037" s="34" t="s">
        <v>2280</v>
      </c>
      <c r="C1037" s="34" t="s">
        <v>2276</v>
      </c>
    </row>
    <row r="1038" spans="1:3" x14ac:dyDescent="0.25">
      <c r="A1038" s="34" t="s">
        <v>2011</v>
      </c>
      <c r="B1038" s="34" t="s">
        <v>2279</v>
      </c>
      <c r="C1038" s="34" t="s">
        <v>2276</v>
      </c>
    </row>
    <row r="1039" spans="1:3" x14ac:dyDescent="0.25">
      <c r="A1039" s="34" t="s">
        <v>2011</v>
      </c>
      <c r="B1039" s="34" t="s">
        <v>441</v>
      </c>
      <c r="C1039" s="34" t="s">
        <v>2276</v>
      </c>
    </row>
    <row r="1040" spans="1:3" x14ac:dyDescent="0.25">
      <c r="A1040" s="34" t="s">
        <v>2011</v>
      </c>
      <c r="B1040" s="34" t="s">
        <v>2278</v>
      </c>
      <c r="C1040" s="34" t="s">
        <v>2276</v>
      </c>
    </row>
    <row r="1041" spans="1:3" x14ac:dyDescent="0.25">
      <c r="A1041" s="34" t="s">
        <v>2011</v>
      </c>
      <c r="B1041" s="34" t="s">
        <v>2277</v>
      </c>
      <c r="C1041" s="34" t="s">
        <v>2276</v>
      </c>
    </row>
    <row r="1042" spans="1:3" x14ac:dyDescent="0.25">
      <c r="A1042" s="34" t="s">
        <v>2011</v>
      </c>
      <c r="B1042" s="34" t="s">
        <v>202</v>
      </c>
      <c r="C1042" s="34" t="s">
        <v>2266</v>
      </c>
    </row>
    <row r="1043" spans="1:3" x14ac:dyDescent="0.25">
      <c r="A1043" s="34" t="s">
        <v>2011</v>
      </c>
      <c r="B1043" s="34" t="s">
        <v>2275</v>
      </c>
      <c r="C1043" s="34" t="s">
        <v>2266</v>
      </c>
    </row>
    <row r="1044" spans="1:3" x14ac:dyDescent="0.25">
      <c r="A1044" s="34" t="s">
        <v>2011</v>
      </c>
      <c r="B1044" s="34" t="s">
        <v>2274</v>
      </c>
      <c r="C1044" s="34" t="s">
        <v>2266</v>
      </c>
    </row>
    <row r="1045" spans="1:3" x14ac:dyDescent="0.25">
      <c r="A1045" s="34" t="s">
        <v>2011</v>
      </c>
      <c r="B1045" s="34" t="s">
        <v>635</v>
      </c>
      <c r="C1045" s="34" t="s">
        <v>2266</v>
      </c>
    </row>
    <row r="1046" spans="1:3" x14ac:dyDescent="0.25">
      <c r="A1046" s="34" t="s">
        <v>2011</v>
      </c>
      <c r="B1046" s="34" t="s">
        <v>2273</v>
      </c>
      <c r="C1046" s="34" t="s">
        <v>2266</v>
      </c>
    </row>
    <row r="1047" spans="1:3" x14ac:dyDescent="0.25">
      <c r="A1047" s="34" t="s">
        <v>2011</v>
      </c>
      <c r="B1047" s="34" t="s">
        <v>2272</v>
      </c>
      <c r="C1047" s="34" t="s">
        <v>2266</v>
      </c>
    </row>
    <row r="1048" spans="1:3" x14ac:dyDescent="0.25">
      <c r="A1048" s="34" t="s">
        <v>2011</v>
      </c>
      <c r="B1048" s="34" t="s">
        <v>2271</v>
      </c>
      <c r="C1048" s="34" t="s">
        <v>2266</v>
      </c>
    </row>
    <row r="1049" spans="1:3" x14ac:dyDescent="0.25">
      <c r="A1049" s="34" t="s">
        <v>2011</v>
      </c>
      <c r="B1049" s="34" t="s">
        <v>2270</v>
      </c>
      <c r="C1049" s="34" t="s">
        <v>2266</v>
      </c>
    </row>
    <row r="1050" spans="1:3" x14ac:dyDescent="0.25">
      <c r="A1050" s="34" t="s">
        <v>2011</v>
      </c>
      <c r="B1050" s="34" t="s">
        <v>2269</v>
      </c>
      <c r="C1050" s="34" t="s">
        <v>2266</v>
      </c>
    </row>
    <row r="1051" spans="1:3" x14ac:dyDescent="0.25">
      <c r="A1051" s="34" t="s">
        <v>2011</v>
      </c>
      <c r="B1051" s="34" t="s">
        <v>2268</v>
      </c>
      <c r="C1051" s="34" t="s">
        <v>2266</v>
      </c>
    </row>
    <row r="1052" spans="1:3" x14ac:dyDescent="0.25">
      <c r="A1052" s="34" t="s">
        <v>2011</v>
      </c>
      <c r="B1052" s="34" t="s">
        <v>2267</v>
      </c>
      <c r="C1052" s="34" t="s">
        <v>2266</v>
      </c>
    </row>
    <row r="1053" spans="1:3" x14ac:dyDescent="0.25">
      <c r="A1053" s="34" t="s">
        <v>2011</v>
      </c>
      <c r="B1053" s="34" t="s">
        <v>2265</v>
      </c>
      <c r="C1053" s="34" t="s">
        <v>2257</v>
      </c>
    </row>
    <row r="1054" spans="1:3" x14ac:dyDescent="0.25">
      <c r="A1054" s="34" t="s">
        <v>2011</v>
      </c>
      <c r="B1054" s="34" t="s">
        <v>2264</v>
      </c>
      <c r="C1054" s="34" t="s">
        <v>2257</v>
      </c>
    </row>
    <row r="1055" spans="1:3" x14ac:dyDescent="0.25">
      <c r="A1055" s="34" t="s">
        <v>2011</v>
      </c>
      <c r="B1055" s="34" t="s">
        <v>1060</v>
      </c>
      <c r="C1055" s="34" t="s">
        <v>2257</v>
      </c>
    </row>
    <row r="1056" spans="1:3" x14ac:dyDescent="0.25">
      <c r="A1056" s="34" t="s">
        <v>2011</v>
      </c>
      <c r="B1056" s="34" t="s">
        <v>2263</v>
      </c>
      <c r="C1056" s="34" t="s">
        <v>2257</v>
      </c>
    </row>
    <row r="1057" spans="1:3" x14ac:dyDescent="0.25">
      <c r="A1057" s="34" t="s">
        <v>2011</v>
      </c>
      <c r="B1057" s="34" t="s">
        <v>2262</v>
      </c>
      <c r="C1057" s="34" t="s">
        <v>2257</v>
      </c>
    </row>
    <row r="1058" spans="1:3" x14ac:dyDescent="0.25">
      <c r="A1058" s="34" t="s">
        <v>2011</v>
      </c>
      <c r="B1058" s="34" t="s">
        <v>2261</v>
      </c>
      <c r="C1058" s="34" t="s">
        <v>2257</v>
      </c>
    </row>
    <row r="1059" spans="1:3" x14ac:dyDescent="0.25">
      <c r="A1059" s="34" t="s">
        <v>2011</v>
      </c>
      <c r="B1059" s="34" t="s">
        <v>2260</v>
      </c>
      <c r="C1059" s="34" t="s">
        <v>2257</v>
      </c>
    </row>
    <row r="1060" spans="1:3" x14ac:dyDescent="0.25">
      <c r="A1060" s="34" t="s">
        <v>2011</v>
      </c>
      <c r="B1060" s="34" t="s">
        <v>2259</v>
      </c>
      <c r="C1060" s="34" t="s">
        <v>2257</v>
      </c>
    </row>
    <row r="1061" spans="1:3" x14ac:dyDescent="0.25">
      <c r="A1061" s="34" t="s">
        <v>2011</v>
      </c>
      <c r="B1061" s="34" t="s">
        <v>2258</v>
      </c>
      <c r="C1061" s="34" t="s">
        <v>2257</v>
      </c>
    </row>
    <row r="1062" spans="1:3" x14ac:dyDescent="0.25">
      <c r="A1062" s="34" t="s">
        <v>2011</v>
      </c>
      <c r="B1062" s="34" t="s">
        <v>2256</v>
      </c>
      <c r="C1062" s="34" t="s">
        <v>2238</v>
      </c>
    </row>
    <row r="1063" spans="1:3" x14ac:dyDescent="0.25">
      <c r="A1063" s="34" t="s">
        <v>2011</v>
      </c>
      <c r="B1063" s="34" t="s">
        <v>2255</v>
      </c>
      <c r="C1063" s="34" t="s">
        <v>2238</v>
      </c>
    </row>
    <row r="1064" spans="1:3" x14ac:dyDescent="0.25">
      <c r="A1064" s="34" t="s">
        <v>2011</v>
      </c>
      <c r="B1064" s="34" t="s">
        <v>2254</v>
      </c>
      <c r="C1064" s="34" t="s">
        <v>2238</v>
      </c>
    </row>
    <row r="1065" spans="1:3" x14ac:dyDescent="0.25">
      <c r="A1065" s="34" t="s">
        <v>2011</v>
      </c>
      <c r="B1065" s="34" t="s">
        <v>2253</v>
      </c>
      <c r="C1065" s="34" t="s">
        <v>2238</v>
      </c>
    </row>
    <row r="1066" spans="1:3" x14ac:dyDescent="0.25">
      <c r="A1066" s="34" t="s">
        <v>2011</v>
      </c>
      <c r="B1066" s="34" t="s">
        <v>2252</v>
      </c>
      <c r="C1066" s="34" t="s">
        <v>2238</v>
      </c>
    </row>
    <row r="1067" spans="1:3" x14ac:dyDescent="0.25">
      <c r="A1067" s="34" t="s">
        <v>2011</v>
      </c>
      <c r="B1067" s="34" t="s">
        <v>2251</v>
      </c>
      <c r="C1067" s="34" t="s">
        <v>2238</v>
      </c>
    </row>
    <row r="1068" spans="1:3" x14ac:dyDescent="0.25">
      <c r="A1068" s="34" t="s">
        <v>2011</v>
      </c>
      <c r="B1068" s="34" t="s">
        <v>2250</v>
      </c>
      <c r="C1068" s="34" t="s">
        <v>2238</v>
      </c>
    </row>
    <row r="1069" spans="1:3" x14ac:dyDescent="0.25">
      <c r="A1069" s="34" t="s">
        <v>2011</v>
      </c>
      <c r="B1069" s="34" t="s">
        <v>2249</v>
      </c>
      <c r="C1069" s="34" t="s">
        <v>2238</v>
      </c>
    </row>
    <row r="1070" spans="1:3" x14ac:dyDescent="0.25">
      <c r="A1070" s="34" t="s">
        <v>2011</v>
      </c>
      <c r="B1070" s="34" t="s">
        <v>2248</v>
      </c>
      <c r="C1070" s="34" t="s">
        <v>2238</v>
      </c>
    </row>
    <row r="1071" spans="1:3" x14ac:dyDescent="0.25">
      <c r="A1071" s="34" t="s">
        <v>2011</v>
      </c>
      <c r="B1071" s="34" t="s">
        <v>2247</v>
      </c>
      <c r="C1071" s="34" t="s">
        <v>2238</v>
      </c>
    </row>
    <row r="1072" spans="1:3" x14ac:dyDescent="0.25">
      <c r="A1072" s="34" t="s">
        <v>2011</v>
      </c>
      <c r="B1072" s="34" t="s">
        <v>2246</v>
      </c>
      <c r="C1072" s="34" t="s">
        <v>2238</v>
      </c>
    </row>
    <row r="1073" spans="1:3" x14ac:dyDescent="0.25">
      <c r="A1073" s="34" t="s">
        <v>2011</v>
      </c>
      <c r="B1073" s="34" t="s">
        <v>2245</v>
      </c>
      <c r="C1073" s="34" t="s">
        <v>2238</v>
      </c>
    </row>
    <row r="1074" spans="1:3" x14ac:dyDescent="0.25">
      <c r="A1074" s="34" t="s">
        <v>2011</v>
      </c>
      <c r="B1074" s="34" t="s">
        <v>2244</v>
      </c>
      <c r="C1074" s="34" t="s">
        <v>2238</v>
      </c>
    </row>
    <row r="1075" spans="1:3" x14ac:dyDescent="0.25">
      <c r="A1075" s="34" t="s">
        <v>2011</v>
      </c>
      <c r="B1075" s="34" t="s">
        <v>2243</v>
      </c>
      <c r="C1075" s="34" t="s">
        <v>2238</v>
      </c>
    </row>
    <row r="1076" spans="1:3" x14ac:dyDescent="0.25">
      <c r="A1076" s="34" t="s">
        <v>2011</v>
      </c>
      <c r="B1076" s="34" t="s">
        <v>2242</v>
      </c>
      <c r="C1076" s="34" t="s">
        <v>2238</v>
      </c>
    </row>
    <row r="1077" spans="1:3" x14ac:dyDescent="0.25">
      <c r="A1077" s="34" t="s">
        <v>2011</v>
      </c>
      <c r="B1077" s="34" t="s">
        <v>2241</v>
      </c>
      <c r="C1077" s="34" t="s">
        <v>2238</v>
      </c>
    </row>
    <row r="1078" spans="1:3" x14ac:dyDescent="0.25">
      <c r="A1078" s="34" t="s">
        <v>2011</v>
      </c>
      <c r="B1078" s="34" t="s">
        <v>2240</v>
      </c>
      <c r="C1078" s="34" t="s">
        <v>2238</v>
      </c>
    </row>
    <row r="1079" spans="1:3" x14ac:dyDescent="0.25">
      <c r="A1079" s="34" t="s">
        <v>2011</v>
      </c>
      <c r="B1079" s="34" t="s">
        <v>2239</v>
      </c>
      <c r="C1079" s="34" t="s">
        <v>2238</v>
      </c>
    </row>
    <row r="1080" spans="1:3" x14ac:dyDescent="0.25">
      <c r="A1080" s="34" t="s">
        <v>2011</v>
      </c>
      <c r="B1080" s="34" t="s">
        <v>182</v>
      </c>
      <c r="C1080" s="34" t="s">
        <v>2238</v>
      </c>
    </row>
    <row r="1081" spans="1:3" x14ac:dyDescent="0.25">
      <c r="A1081" s="34" t="s">
        <v>2011</v>
      </c>
      <c r="B1081" s="34" t="s">
        <v>2237</v>
      </c>
      <c r="C1081" s="34" t="s">
        <v>2228</v>
      </c>
    </row>
    <row r="1082" spans="1:3" x14ac:dyDescent="0.25">
      <c r="A1082" s="34" t="s">
        <v>2011</v>
      </c>
      <c r="B1082" s="34" t="s">
        <v>166</v>
      </c>
      <c r="C1082" s="34" t="s">
        <v>2228</v>
      </c>
    </row>
    <row r="1083" spans="1:3" x14ac:dyDescent="0.25">
      <c r="A1083" s="34" t="s">
        <v>2011</v>
      </c>
      <c r="B1083" s="34" t="s">
        <v>2236</v>
      </c>
      <c r="C1083" s="34" t="s">
        <v>2228</v>
      </c>
    </row>
    <row r="1084" spans="1:3" x14ac:dyDescent="0.25">
      <c r="A1084" s="34" t="s">
        <v>2011</v>
      </c>
      <c r="B1084" s="34" t="s">
        <v>2235</v>
      </c>
      <c r="C1084" s="34" t="s">
        <v>2228</v>
      </c>
    </row>
    <row r="1085" spans="1:3" x14ac:dyDescent="0.25">
      <c r="A1085" s="34" t="s">
        <v>2011</v>
      </c>
      <c r="B1085" s="34" t="s">
        <v>2234</v>
      </c>
      <c r="C1085" s="34" t="s">
        <v>2228</v>
      </c>
    </row>
    <row r="1086" spans="1:3" x14ac:dyDescent="0.25">
      <c r="A1086" s="34" t="s">
        <v>2011</v>
      </c>
      <c r="B1086" s="34" t="s">
        <v>2233</v>
      </c>
      <c r="C1086" s="34" t="s">
        <v>2228</v>
      </c>
    </row>
    <row r="1087" spans="1:3" x14ac:dyDescent="0.25">
      <c r="A1087" s="34" t="s">
        <v>2011</v>
      </c>
      <c r="B1087" s="34" t="s">
        <v>2232</v>
      </c>
      <c r="C1087" s="34" t="s">
        <v>2228</v>
      </c>
    </row>
    <row r="1088" spans="1:3" x14ac:dyDescent="0.25">
      <c r="A1088" s="34" t="s">
        <v>2011</v>
      </c>
      <c r="B1088" s="34" t="s">
        <v>2231</v>
      </c>
      <c r="C1088" s="34" t="s">
        <v>2228</v>
      </c>
    </row>
    <row r="1089" spans="1:3" x14ac:dyDescent="0.25">
      <c r="A1089" s="34" t="s">
        <v>2011</v>
      </c>
      <c r="B1089" s="34" t="s">
        <v>2230</v>
      </c>
      <c r="C1089" s="34" t="s">
        <v>2228</v>
      </c>
    </row>
    <row r="1090" spans="1:3" x14ac:dyDescent="0.25">
      <c r="A1090" s="34" t="s">
        <v>2011</v>
      </c>
      <c r="B1090" s="34" t="s">
        <v>2229</v>
      </c>
      <c r="C1090" s="34" t="s">
        <v>2228</v>
      </c>
    </row>
    <row r="1091" spans="1:3" x14ac:dyDescent="0.25">
      <c r="A1091" s="34" t="s">
        <v>2011</v>
      </c>
      <c r="B1091" s="34" t="s">
        <v>2227</v>
      </c>
      <c r="C1091" s="34" t="s">
        <v>2215</v>
      </c>
    </row>
    <row r="1092" spans="1:3" x14ac:dyDescent="0.25">
      <c r="A1092" s="34" t="s">
        <v>2011</v>
      </c>
      <c r="B1092" s="34" t="s">
        <v>195</v>
      </c>
      <c r="C1092" s="34" t="s">
        <v>2215</v>
      </c>
    </row>
    <row r="1093" spans="1:3" x14ac:dyDescent="0.25">
      <c r="A1093" s="34" t="s">
        <v>2011</v>
      </c>
      <c r="B1093" s="34" t="s">
        <v>2226</v>
      </c>
      <c r="C1093" s="34" t="s">
        <v>2215</v>
      </c>
    </row>
    <row r="1094" spans="1:3" x14ac:dyDescent="0.25">
      <c r="A1094" s="34" t="s">
        <v>2011</v>
      </c>
      <c r="B1094" s="34" t="s">
        <v>2225</v>
      </c>
      <c r="C1094" s="34" t="s">
        <v>2215</v>
      </c>
    </row>
    <row r="1095" spans="1:3" x14ac:dyDescent="0.25">
      <c r="A1095" s="34" t="s">
        <v>2011</v>
      </c>
      <c r="B1095" s="34" t="s">
        <v>2224</v>
      </c>
      <c r="C1095" s="34" t="s">
        <v>2215</v>
      </c>
    </row>
    <row r="1096" spans="1:3" x14ac:dyDescent="0.25">
      <c r="A1096" s="34" t="s">
        <v>2011</v>
      </c>
      <c r="B1096" s="34" t="s">
        <v>2223</v>
      </c>
      <c r="C1096" s="34" t="s">
        <v>2215</v>
      </c>
    </row>
    <row r="1097" spans="1:3" x14ac:dyDescent="0.25">
      <c r="A1097" s="34" t="s">
        <v>2011</v>
      </c>
      <c r="B1097" s="34" t="s">
        <v>2222</v>
      </c>
      <c r="C1097" s="34" t="s">
        <v>2215</v>
      </c>
    </row>
    <row r="1098" spans="1:3" x14ac:dyDescent="0.25">
      <c r="A1098" s="34" t="s">
        <v>2011</v>
      </c>
      <c r="B1098" s="34" t="s">
        <v>2221</v>
      </c>
      <c r="C1098" s="34" t="s">
        <v>2215</v>
      </c>
    </row>
    <row r="1099" spans="1:3" x14ac:dyDescent="0.25">
      <c r="A1099" s="34" t="s">
        <v>2011</v>
      </c>
      <c r="B1099" s="34" t="s">
        <v>2220</v>
      </c>
      <c r="C1099" s="34" t="s">
        <v>2215</v>
      </c>
    </row>
    <row r="1100" spans="1:3" x14ac:dyDescent="0.25">
      <c r="A1100" s="34" t="s">
        <v>2011</v>
      </c>
      <c r="B1100" s="34" t="s">
        <v>2219</v>
      </c>
      <c r="C1100" s="34" t="s">
        <v>2215</v>
      </c>
    </row>
    <row r="1101" spans="1:3" x14ac:dyDescent="0.25">
      <c r="A1101" s="34" t="s">
        <v>2011</v>
      </c>
      <c r="B1101" s="34" t="s">
        <v>2218</v>
      </c>
      <c r="C1101" s="34" t="s">
        <v>2215</v>
      </c>
    </row>
    <row r="1102" spans="1:3" x14ac:dyDescent="0.25">
      <c r="A1102" s="34" t="s">
        <v>2011</v>
      </c>
      <c r="B1102" s="34" t="s">
        <v>2217</v>
      </c>
      <c r="C1102" s="34" t="s">
        <v>2215</v>
      </c>
    </row>
    <row r="1103" spans="1:3" x14ac:dyDescent="0.25">
      <c r="A1103" s="34" t="s">
        <v>2011</v>
      </c>
      <c r="B1103" s="34" t="s">
        <v>2216</v>
      </c>
      <c r="C1103" s="34" t="s">
        <v>2215</v>
      </c>
    </row>
    <row r="1104" spans="1:3" x14ac:dyDescent="0.25">
      <c r="A1104" s="34" t="s">
        <v>2011</v>
      </c>
      <c r="B1104" s="34" t="s">
        <v>2214</v>
      </c>
      <c r="C1104" s="34" t="s">
        <v>2203</v>
      </c>
    </row>
    <row r="1105" spans="1:3" x14ac:dyDescent="0.25">
      <c r="A1105" s="34" t="s">
        <v>2011</v>
      </c>
      <c r="B1105" s="34" t="s">
        <v>393</v>
      </c>
      <c r="C1105" s="34" t="s">
        <v>2203</v>
      </c>
    </row>
    <row r="1106" spans="1:3" x14ac:dyDescent="0.25">
      <c r="A1106" s="34" t="s">
        <v>2011</v>
      </c>
      <c r="B1106" s="34" t="s">
        <v>2213</v>
      </c>
      <c r="C1106" s="34" t="s">
        <v>2203</v>
      </c>
    </row>
    <row r="1107" spans="1:3" x14ac:dyDescent="0.25">
      <c r="A1107" s="34" t="s">
        <v>2011</v>
      </c>
      <c r="B1107" s="34" t="s">
        <v>2212</v>
      </c>
      <c r="C1107" s="34" t="s">
        <v>2203</v>
      </c>
    </row>
    <row r="1108" spans="1:3" x14ac:dyDescent="0.25">
      <c r="A1108" s="34" t="s">
        <v>2011</v>
      </c>
      <c r="B1108" s="34" t="s">
        <v>2211</v>
      </c>
      <c r="C1108" s="34" t="s">
        <v>2203</v>
      </c>
    </row>
    <row r="1109" spans="1:3" x14ac:dyDescent="0.25">
      <c r="A1109" s="34" t="s">
        <v>2011</v>
      </c>
      <c r="B1109" s="34" t="s">
        <v>2210</v>
      </c>
      <c r="C1109" s="34" t="s">
        <v>2203</v>
      </c>
    </row>
    <row r="1110" spans="1:3" x14ac:dyDescent="0.25">
      <c r="A1110" s="34" t="s">
        <v>2011</v>
      </c>
      <c r="B1110" s="34" t="s">
        <v>2209</v>
      </c>
      <c r="C1110" s="34" t="s">
        <v>2203</v>
      </c>
    </row>
    <row r="1111" spans="1:3" x14ac:dyDescent="0.25">
      <c r="A1111" s="34" t="s">
        <v>2011</v>
      </c>
      <c r="B1111" s="34" t="s">
        <v>2208</v>
      </c>
      <c r="C1111" s="34" t="s">
        <v>2203</v>
      </c>
    </row>
    <row r="1112" spans="1:3" x14ac:dyDescent="0.25">
      <c r="A1112" s="34" t="s">
        <v>2011</v>
      </c>
      <c r="B1112" s="34" t="s">
        <v>2207</v>
      </c>
      <c r="C1112" s="34" t="s">
        <v>2203</v>
      </c>
    </row>
    <row r="1113" spans="1:3" x14ac:dyDescent="0.25">
      <c r="A1113" s="34" t="s">
        <v>2011</v>
      </c>
      <c r="B1113" s="34" t="s">
        <v>2206</v>
      </c>
      <c r="C1113" s="34" t="s">
        <v>2203</v>
      </c>
    </row>
    <row r="1114" spans="1:3" x14ac:dyDescent="0.25">
      <c r="A1114" s="34" t="s">
        <v>2011</v>
      </c>
      <c r="B1114" s="34" t="s">
        <v>2205</v>
      </c>
      <c r="C1114" s="34" t="s">
        <v>2203</v>
      </c>
    </row>
    <row r="1115" spans="1:3" x14ac:dyDescent="0.25">
      <c r="A1115" s="34" t="s">
        <v>2011</v>
      </c>
      <c r="B1115" s="34" t="s">
        <v>2204</v>
      </c>
      <c r="C1115" s="34" t="s">
        <v>2203</v>
      </c>
    </row>
    <row r="1116" spans="1:3" x14ac:dyDescent="0.25">
      <c r="A1116" s="34" t="s">
        <v>2011</v>
      </c>
      <c r="B1116" s="34" t="s">
        <v>2202</v>
      </c>
      <c r="C1116" s="34" t="s">
        <v>2198</v>
      </c>
    </row>
    <row r="1117" spans="1:3" x14ac:dyDescent="0.25">
      <c r="A1117" s="34" t="s">
        <v>2011</v>
      </c>
      <c r="B1117" s="34" t="s">
        <v>2201</v>
      </c>
      <c r="C1117" s="34" t="s">
        <v>2198</v>
      </c>
    </row>
    <row r="1118" spans="1:3" x14ac:dyDescent="0.25">
      <c r="A1118" s="34" t="s">
        <v>2011</v>
      </c>
      <c r="B1118" s="34" t="s">
        <v>2200</v>
      </c>
      <c r="C1118" s="34" t="s">
        <v>2198</v>
      </c>
    </row>
    <row r="1119" spans="1:3" x14ac:dyDescent="0.25">
      <c r="A1119" s="34" t="s">
        <v>2011</v>
      </c>
      <c r="B1119" s="34" t="s">
        <v>2199</v>
      </c>
      <c r="C1119" s="34" t="s">
        <v>2198</v>
      </c>
    </row>
    <row r="1120" spans="1:3" x14ac:dyDescent="0.25">
      <c r="A1120" s="34" t="s">
        <v>2011</v>
      </c>
      <c r="B1120" s="34" t="s">
        <v>2197</v>
      </c>
      <c r="C1120" s="34" t="s">
        <v>2190</v>
      </c>
    </row>
    <row r="1121" spans="1:3" x14ac:dyDescent="0.25">
      <c r="A1121" s="34" t="s">
        <v>2011</v>
      </c>
      <c r="B1121" s="34" t="s">
        <v>2196</v>
      </c>
      <c r="C1121" s="34" t="s">
        <v>2190</v>
      </c>
    </row>
    <row r="1122" spans="1:3" x14ac:dyDescent="0.25">
      <c r="A1122" s="34" t="s">
        <v>2011</v>
      </c>
      <c r="B1122" s="34" t="s">
        <v>222</v>
      </c>
      <c r="C1122" s="34" t="s">
        <v>2190</v>
      </c>
    </row>
    <row r="1123" spans="1:3" x14ac:dyDescent="0.25">
      <c r="A1123" s="34" t="s">
        <v>2011</v>
      </c>
      <c r="B1123" s="34" t="s">
        <v>2195</v>
      </c>
      <c r="C1123" s="34" t="s">
        <v>2190</v>
      </c>
    </row>
    <row r="1124" spans="1:3" x14ac:dyDescent="0.25">
      <c r="A1124" s="34" t="s">
        <v>2011</v>
      </c>
      <c r="B1124" s="34" t="s">
        <v>2194</v>
      </c>
      <c r="C1124" s="34" t="s">
        <v>2190</v>
      </c>
    </row>
    <row r="1125" spans="1:3" x14ac:dyDescent="0.25">
      <c r="A1125" s="34" t="s">
        <v>2011</v>
      </c>
      <c r="B1125" s="34" t="s">
        <v>2193</v>
      </c>
      <c r="C1125" s="34" t="s">
        <v>2190</v>
      </c>
    </row>
    <row r="1126" spans="1:3" x14ac:dyDescent="0.25">
      <c r="A1126" s="34" t="s">
        <v>2011</v>
      </c>
      <c r="B1126" s="34" t="s">
        <v>2192</v>
      </c>
      <c r="C1126" s="34" t="s">
        <v>2190</v>
      </c>
    </row>
    <row r="1127" spans="1:3" x14ac:dyDescent="0.25">
      <c r="A1127" s="34" t="s">
        <v>2011</v>
      </c>
      <c r="B1127" s="34" t="s">
        <v>2191</v>
      </c>
      <c r="C1127" s="34" t="s">
        <v>2190</v>
      </c>
    </row>
    <row r="1128" spans="1:3" x14ac:dyDescent="0.25">
      <c r="A1128" s="34" t="s">
        <v>2011</v>
      </c>
      <c r="B1128" s="34" t="s">
        <v>2189</v>
      </c>
      <c r="C1128" s="34" t="s">
        <v>2184</v>
      </c>
    </row>
    <row r="1129" spans="1:3" x14ac:dyDescent="0.25">
      <c r="A1129" s="34" t="s">
        <v>2011</v>
      </c>
      <c r="B1129" s="34" t="s">
        <v>2188</v>
      </c>
      <c r="C1129" s="34" t="s">
        <v>2184</v>
      </c>
    </row>
    <row r="1130" spans="1:3" x14ac:dyDescent="0.25">
      <c r="A1130" s="34" t="s">
        <v>2011</v>
      </c>
      <c r="B1130" s="34" t="s">
        <v>2187</v>
      </c>
      <c r="C1130" s="34" t="s">
        <v>2184</v>
      </c>
    </row>
    <row r="1131" spans="1:3" x14ac:dyDescent="0.25">
      <c r="A1131" s="34" t="s">
        <v>2011</v>
      </c>
      <c r="B1131" s="34" t="s">
        <v>2186</v>
      </c>
      <c r="C1131" s="34" t="s">
        <v>2184</v>
      </c>
    </row>
    <row r="1132" spans="1:3" x14ac:dyDescent="0.25">
      <c r="A1132" s="34" t="s">
        <v>2011</v>
      </c>
      <c r="B1132" s="34" t="s">
        <v>2185</v>
      </c>
      <c r="C1132" s="34" t="s">
        <v>2184</v>
      </c>
    </row>
    <row r="1133" spans="1:3" x14ac:dyDescent="0.25">
      <c r="A1133" s="34" t="s">
        <v>2011</v>
      </c>
      <c r="B1133" s="34" t="s">
        <v>2183</v>
      </c>
      <c r="C1133" s="34" t="s">
        <v>2181</v>
      </c>
    </row>
    <row r="1134" spans="1:3" x14ac:dyDescent="0.25">
      <c r="A1134" s="34" t="s">
        <v>2011</v>
      </c>
      <c r="B1134" s="34" t="s">
        <v>2182</v>
      </c>
      <c r="C1134" s="34" t="s">
        <v>2181</v>
      </c>
    </row>
    <row r="1135" spans="1:3" x14ac:dyDescent="0.25">
      <c r="A1135" s="34" t="s">
        <v>2011</v>
      </c>
      <c r="B1135" s="34" t="s">
        <v>2180</v>
      </c>
      <c r="C1135" s="34" t="s">
        <v>2174</v>
      </c>
    </row>
    <row r="1136" spans="1:3" x14ac:dyDescent="0.25">
      <c r="A1136" s="34" t="s">
        <v>2011</v>
      </c>
      <c r="B1136" s="34" t="s">
        <v>2179</v>
      </c>
      <c r="C1136" s="34" t="s">
        <v>2174</v>
      </c>
    </row>
    <row r="1137" spans="1:3" x14ac:dyDescent="0.25">
      <c r="A1137" s="34" t="s">
        <v>2011</v>
      </c>
      <c r="B1137" s="34" t="s">
        <v>2178</v>
      </c>
      <c r="C1137" s="34" t="s">
        <v>2174</v>
      </c>
    </row>
    <row r="1138" spans="1:3" x14ac:dyDescent="0.25">
      <c r="A1138" s="34" t="s">
        <v>2011</v>
      </c>
      <c r="B1138" s="34" t="s">
        <v>2177</v>
      </c>
      <c r="C1138" s="34" t="s">
        <v>2174</v>
      </c>
    </row>
    <row r="1139" spans="1:3" x14ac:dyDescent="0.25">
      <c r="A1139" s="34" t="s">
        <v>2011</v>
      </c>
      <c r="B1139" s="34" t="s">
        <v>2176</v>
      </c>
      <c r="C1139" s="34" t="s">
        <v>2174</v>
      </c>
    </row>
    <row r="1140" spans="1:3" x14ac:dyDescent="0.25">
      <c r="A1140" s="34" t="s">
        <v>2011</v>
      </c>
      <c r="B1140" s="34" t="s">
        <v>2175</v>
      </c>
      <c r="C1140" s="34" t="s">
        <v>2174</v>
      </c>
    </row>
    <row r="1141" spans="1:3" x14ac:dyDescent="0.25">
      <c r="A1141" s="34" t="s">
        <v>2011</v>
      </c>
      <c r="B1141" s="34" t="s">
        <v>2173</v>
      </c>
      <c r="C1141" s="34" t="s">
        <v>2165</v>
      </c>
    </row>
    <row r="1142" spans="1:3" x14ac:dyDescent="0.25">
      <c r="A1142" s="34" t="s">
        <v>2011</v>
      </c>
      <c r="B1142" s="34" t="s">
        <v>2172</v>
      </c>
      <c r="C1142" s="34" t="s">
        <v>2165</v>
      </c>
    </row>
    <row r="1143" spans="1:3" x14ac:dyDescent="0.25">
      <c r="A1143" s="34" t="s">
        <v>2011</v>
      </c>
      <c r="B1143" s="34" t="s">
        <v>2171</v>
      </c>
      <c r="C1143" s="34" t="s">
        <v>2165</v>
      </c>
    </row>
    <row r="1144" spans="1:3" x14ac:dyDescent="0.25">
      <c r="A1144" s="34" t="s">
        <v>2011</v>
      </c>
      <c r="B1144" s="34" t="s">
        <v>1301</v>
      </c>
      <c r="C1144" s="34" t="s">
        <v>2165</v>
      </c>
    </row>
    <row r="1145" spans="1:3" x14ac:dyDescent="0.25">
      <c r="A1145" s="34" t="s">
        <v>2011</v>
      </c>
      <c r="B1145" s="34" t="s">
        <v>2170</v>
      </c>
      <c r="C1145" s="34" t="s">
        <v>2165</v>
      </c>
    </row>
    <row r="1146" spans="1:3" x14ac:dyDescent="0.25">
      <c r="A1146" s="34" t="s">
        <v>2011</v>
      </c>
      <c r="B1146" s="34" t="s">
        <v>1302</v>
      </c>
      <c r="C1146" s="34" t="s">
        <v>2165</v>
      </c>
    </row>
    <row r="1147" spans="1:3" x14ac:dyDescent="0.25">
      <c r="A1147" s="34" t="s">
        <v>2011</v>
      </c>
      <c r="B1147" s="34" t="s">
        <v>2169</v>
      </c>
      <c r="C1147" s="34" t="s">
        <v>2165</v>
      </c>
    </row>
    <row r="1148" spans="1:3" x14ac:dyDescent="0.25">
      <c r="A1148" s="34" t="s">
        <v>2011</v>
      </c>
      <c r="B1148" s="34" t="s">
        <v>2168</v>
      </c>
      <c r="C1148" s="34" t="s">
        <v>2165</v>
      </c>
    </row>
    <row r="1149" spans="1:3" x14ac:dyDescent="0.25">
      <c r="A1149" s="34" t="s">
        <v>2011</v>
      </c>
      <c r="B1149" s="34" t="s">
        <v>2167</v>
      </c>
      <c r="C1149" s="34" t="s">
        <v>2165</v>
      </c>
    </row>
    <row r="1150" spans="1:3" x14ac:dyDescent="0.25">
      <c r="A1150" s="34" t="s">
        <v>2011</v>
      </c>
      <c r="B1150" s="34" t="s">
        <v>2166</v>
      </c>
      <c r="C1150" s="34" t="s">
        <v>2165</v>
      </c>
    </row>
    <row r="1151" spans="1:3" x14ac:dyDescent="0.25">
      <c r="A1151" s="34" t="s">
        <v>2011</v>
      </c>
      <c r="B1151" s="34" t="s">
        <v>2164</v>
      </c>
      <c r="C1151" s="34" t="s">
        <v>2157</v>
      </c>
    </row>
    <row r="1152" spans="1:3" x14ac:dyDescent="0.25">
      <c r="A1152" s="34" t="s">
        <v>2011</v>
      </c>
      <c r="B1152" s="34" t="s">
        <v>2163</v>
      </c>
      <c r="C1152" s="34" t="s">
        <v>2157</v>
      </c>
    </row>
    <row r="1153" spans="1:3" x14ac:dyDescent="0.25">
      <c r="A1153" s="34" t="s">
        <v>2011</v>
      </c>
      <c r="B1153" s="34" t="s">
        <v>2162</v>
      </c>
      <c r="C1153" s="34" t="s">
        <v>2157</v>
      </c>
    </row>
    <row r="1154" spans="1:3" x14ac:dyDescent="0.25">
      <c r="A1154" s="34" t="s">
        <v>2011</v>
      </c>
      <c r="B1154" s="34" t="s">
        <v>2161</v>
      </c>
      <c r="C1154" s="34" t="s">
        <v>2157</v>
      </c>
    </row>
    <row r="1155" spans="1:3" x14ac:dyDescent="0.25">
      <c r="A1155" s="34" t="s">
        <v>2011</v>
      </c>
      <c r="B1155" s="34" t="s">
        <v>2160</v>
      </c>
      <c r="C1155" s="34" t="s">
        <v>2157</v>
      </c>
    </row>
    <row r="1156" spans="1:3" x14ac:dyDescent="0.25">
      <c r="A1156" s="34" t="s">
        <v>2011</v>
      </c>
      <c r="B1156" s="34" t="s">
        <v>2159</v>
      </c>
      <c r="C1156" s="34" t="s">
        <v>2157</v>
      </c>
    </row>
    <row r="1157" spans="1:3" x14ac:dyDescent="0.25">
      <c r="A1157" s="34" t="s">
        <v>2011</v>
      </c>
      <c r="B1157" s="34" t="s">
        <v>2158</v>
      </c>
      <c r="C1157" s="34" t="s">
        <v>2157</v>
      </c>
    </row>
    <row r="1158" spans="1:3" x14ac:dyDescent="0.25">
      <c r="A1158" s="34" t="s">
        <v>2011</v>
      </c>
      <c r="B1158" s="34" t="s">
        <v>2156</v>
      </c>
      <c r="C1158" s="34" t="s">
        <v>2146</v>
      </c>
    </row>
    <row r="1159" spans="1:3" x14ac:dyDescent="0.25">
      <c r="A1159" s="34" t="s">
        <v>2011</v>
      </c>
      <c r="B1159" s="34" t="s">
        <v>2155</v>
      </c>
      <c r="C1159" s="34" t="s">
        <v>2146</v>
      </c>
    </row>
    <row r="1160" spans="1:3" x14ac:dyDescent="0.25">
      <c r="A1160" s="34" t="s">
        <v>2011</v>
      </c>
      <c r="B1160" s="34" t="s">
        <v>2154</v>
      </c>
      <c r="C1160" s="34" t="s">
        <v>2146</v>
      </c>
    </row>
    <row r="1161" spans="1:3" x14ac:dyDescent="0.25">
      <c r="A1161" s="34" t="s">
        <v>2011</v>
      </c>
      <c r="B1161" s="34" t="s">
        <v>2153</v>
      </c>
      <c r="C1161" s="34" t="s">
        <v>2146</v>
      </c>
    </row>
    <row r="1162" spans="1:3" x14ac:dyDescent="0.25">
      <c r="A1162" s="34" t="s">
        <v>2011</v>
      </c>
      <c r="B1162" s="34" t="s">
        <v>2152</v>
      </c>
      <c r="C1162" s="34" t="s">
        <v>2146</v>
      </c>
    </row>
    <row r="1163" spans="1:3" x14ac:dyDescent="0.25">
      <c r="A1163" s="34" t="s">
        <v>2011</v>
      </c>
      <c r="B1163" s="34" t="s">
        <v>2151</v>
      </c>
      <c r="C1163" s="34" t="s">
        <v>2146</v>
      </c>
    </row>
    <row r="1164" spans="1:3" x14ac:dyDescent="0.25">
      <c r="A1164" s="34" t="s">
        <v>2011</v>
      </c>
      <c r="B1164" s="34" t="s">
        <v>2150</v>
      </c>
      <c r="C1164" s="34" t="s">
        <v>2146</v>
      </c>
    </row>
    <row r="1165" spans="1:3" x14ac:dyDescent="0.25">
      <c r="A1165" s="34" t="s">
        <v>2011</v>
      </c>
      <c r="B1165" s="34" t="s">
        <v>2149</v>
      </c>
      <c r="C1165" s="34" t="s">
        <v>2146</v>
      </c>
    </row>
    <row r="1166" spans="1:3" x14ac:dyDescent="0.25">
      <c r="A1166" s="34" t="s">
        <v>2011</v>
      </c>
      <c r="B1166" s="34" t="s">
        <v>2148</v>
      </c>
      <c r="C1166" s="34" t="s">
        <v>2146</v>
      </c>
    </row>
    <row r="1167" spans="1:3" x14ac:dyDescent="0.25">
      <c r="A1167" s="34" t="s">
        <v>2011</v>
      </c>
      <c r="B1167" s="34" t="s">
        <v>2147</v>
      </c>
      <c r="C1167" s="34" t="s">
        <v>2146</v>
      </c>
    </row>
    <row r="1168" spans="1:3" x14ac:dyDescent="0.25">
      <c r="A1168" s="34" t="s">
        <v>2011</v>
      </c>
      <c r="B1168" s="34" t="s">
        <v>1469</v>
      </c>
      <c r="C1168" s="34" t="s">
        <v>2137</v>
      </c>
    </row>
    <row r="1169" spans="1:3" x14ac:dyDescent="0.25">
      <c r="A1169" s="34" t="s">
        <v>2011</v>
      </c>
      <c r="B1169" s="34" t="s">
        <v>2145</v>
      </c>
      <c r="C1169" s="34" t="s">
        <v>2137</v>
      </c>
    </row>
    <row r="1170" spans="1:3" x14ac:dyDescent="0.25">
      <c r="A1170" s="34" t="s">
        <v>2011</v>
      </c>
      <c r="B1170" s="34" t="s">
        <v>2144</v>
      </c>
      <c r="C1170" s="34" t="s">
        <v>2137</v>
      </c>
    </row>
    <row r="1171" spans="1:3" x14ac:dyDescent="0.25">
      <c r="A1171" s="34" t="s">
        <v>2011</v>
      </c>
      <c r="B1171" s="34" t="s">
        <v>2143</v>
      </c>
      <c r="C1171" s="34" t="s">
        <v>2137</v>
      </c>
    </row>
    <row r="1172" spans="1:3" x14ac:dyDescent="0.25">
      <c r="A1172" s="34" t="s">
        <v>2011</v>
      </c>
      <c r="B1172" s="34" t="s">
        <v>2142</v>
      </c>
      <c r="C1172" s="34" t="s">
        <v>2137</v>
      </c>
    </row>
    <row r="1173" spans="1:3" x14ac:dyDescent="0.25">
      <c r="A1173" s="34" t="s">
        <v>2011</v>
      </c>
      <c r="B1173" s="34" t="s">
        <v>2141</v>
      </c>
      <c r="C1173" s="34" t="s">
        <v>2137</v>
      </c>
    </row>
    <row r="1174" spans="1:3" x14ac:dyDescent="0.25">
      <c r="A1174" s="34" t="s">
        <v>2011</v>
      </c>
      <c r="B1174" s="34" t="s">
        <v>2140</v>
      </c>
      <c r="C1174" s="34" t="s">
        <v>2137</v>
      </c>
    </row>
    <row r="1175" spans="1:3" x14ac:dyDescent="0.25">
      <c r="A1175" s="34" t="s">
        <v>2011</v>
      </c>
      <c r="B1175" s="34" t="s">
        <v>2139</v>
      </c>
      <c r="C1175" s="34" t="s">
        <v>2137</v>
      </c>
    </row>
    <row r="1176" spans="1:3" x14ac:dyDescent="0.25">
      <c r="A1176" s="34" t="s">
        <v>2011</v>
      </c>
      <c r="B1176" s="34" t="s">
        <v>2138</v>
      </c>
      <c r="C1176" s="34" t="s">
        <v>2137</v>
      </c>
    </row>
    <row r="1177" spans="1:3" x14ac:dyDescent="0.25">
      <c r="A1177" s="34" t="s">
        <v>2011</v>
      </c>
      <c r="B1177" s="34" t="s">
        <v>2136</v>
      </c>
      <c r="C1177" s="34" t="s">
        <v>2132</v>
      </c>
    </row>
    <row r="1178" spans="1:3" x14ac:dyDescent="0.25">
      <c r="A1178" s="34" t="s">
        <v>2011</v>
      </c>
      <c r="B1178" s="34" t="s">
        <v>1103</v>
      </c>
      <c r="C1178" s="34" t="s">
        <v>2132</v>
      </c>
    </row>
    <row r="1179" spans="1:3" x14ac:dyDescent="0.25">
      <c r="A1179" s="34" t="s">
        <v>2011</v>
      </c>
      <c r="B1179" s="34" t="s">
        <v>2135</v>
      </c>
      <c r="C1179" s="34" t="s">
        <v>2132</v>
      </c>
    </row>
    <row r="1180" spans="1:3" x14ac:dyDescent="0.25">
      <c r="A1180" s="34" t="s">
        <v>2011</v>
      </c>
      <c r="B1180" s="34" t="s">
        <v>2134</v>
      </c>
      <c r="C1180" s="34" t="s">
        <v>2132</v>
      </c>
    </row>
    <row r="1181" spans="1:3" x14ac:dyDescent="0.25">
      <c r="A1181" s="34" t="s">
        <v>2011</v>
      </c>
      <c r="B1181" s="34" t="s">
        <v>2133</v>
      </c>
      <c r="C1181" s="34" t="s">
        <v>2132</v>
      </c>
    </row>
    <row r="1182" spans="1:3" x14ac:dyDescent="0.25">
      <c r="A1182" s="34" t="s">
        <v>2011</v>
      </c>
      <c r="B1182" s="34" t="s">
        <v>2131</v>
      </c>
      <c r="C1182" s="34" t="s">
        <v>2125</v>
      </c>
    </row>
    <row r="1183" spans="1:3" x14ac:dyDescent="0.25">
      <c r="A1183" s="34" t="s">
        <v>2011</v>
      </c>
      <c r="B1183" s="34" t="s">
        <v>2130</v>
      </c>
      <c r="C1183" s="34" t="s">
        <v>2125</v>
      </c>
    </row>
    <row r="1184" spans="1:3" x14ac:dyDescent="0.25">
      <c r="A1184" s="34" t="s">
        <v>2011</v>
      </c>
      <c r="B1184" s="34" t="s">
        <v>2129</v>
      </c>
      <c r="C1184" s="34" t="s">
        <v>2125</v>
      </c>
    </row>
    <row r="1185" spans="1:3" x14ac:dyDescent="0.25">
      <c r="A1185" s="34" t="s">
        <v>2011</v>
      </c>
      <c r="B1185" s="34" t="s">
        <v>2128</v>
      </c>
      <c r="C1185" s="34" t="s">
        <v>2125</v>
      </c>
    </row>
    <row r="1186" spans="1:3" x14ac:dyDescent="0.25">
      <c r="A1186" s="34" t="s">
        <v>2011</v>
      </c>
      <c r="B1186" s="34" t="s">
        <v>2127</v>
      </c>
      <c r="C1186" s="34" t="s">
        <v>2125</v>
      </c>
    </row>
    <row r="1187" spans="1:3" x14ac:dyDescent="0.25">
      <c r="A1187" s="34" t="s">
        <v>2011</v>
      </c>
      <c r="B1187" s="34" t="s">
        <v>2126</v>
      </c>
      <c r="C1187" s="34" t="s">
        <v>2125</v>
      </c>
    </row>
    <row r="1188" spans="1:3" x14ac:dyDescent="0.25">
      <c r="A1188" s="34" t="s">
        <v>2011</v>
      </c>
      <c r="B1188" s="34" t="s">
        <v>1483</v>
      </c>
      <c r="C1188" s="34" t="s">
        <v>2125</v>
      </c>
    </row>
    <row r="1189" spans="1:3" x14ac:dyDescent="0.25">
      <c r="A1189" s="34" t="s">
        <v>2011</v>
      </c>
      <c r="B1189" s="34" t="s">
        <v>1484</v>
      </c>
      <c r="C1189" s="34" t="s">
        <v>2125</v>
      </c>
    </row>
    <row r="1190" spans="1:3" x14ac:dyDescent="0.25">
      <c r="A1190" s="34" t="s">
        <v>2011</v>
      </c>
      <c r="B1190" s="34" t="s">
        <v>2124</v>
      </c>
      <c r="C1190" s="34" t="s">
        <v>2122</v>
      </c>
    </row>
    <row r="1191" spans="1:3" x14ac:dyDescent="0.25">
      <c r="A1191" s="34" t="s">
        <v>2011</v>
      </c>
      <c r="B1191" s="34" t="s">
        <v>2123</v>
      </c>
      <c r="C1191" s="34" t="s">
        <v>2122</v>
      </c>
    </row>
    <row r="1192" spans="1:3" x14ac:dyDescent="0.25">
      <c r="A1192" s="34" t="s">
        <v>2011</v>
      </c>
      <c r="B1192" s="34" t="s">
        <v>2121</v>
      </c>
      <c r="C1192" s="34" t="s">
        <v>2105</v>
      </c>
    </row>
    <row r="1193" spans="1:3" x14ac:dyDescent="0.25">
      <c r="A1193" s="34" t="s">
        <v>2011</v>
      </c>
      <c r="B1193" s="34" t="s">
        <v>2120</v>
      </c>
      <c r="C1193" s="34" t="s">
        <v>2105</v>
      </c>
    </row>
    <row r="1194" spans="1:3" x14ac:dyDescent="0.25">
      <c r="A1194" s="34" t="s">
        <v>2011</v>
      </c>
      <c r="B1194" s="34" t="s">
        <v>2119</v>
      </c>
      <c r="C1194" s="34" t="s">
        <v>2105</v>
      </c>
    </row>
    <row r="1195" spans="1:3" x14ac:dyDescent="0.25">
      <c r="A1195" s="34" t="s">
        <v>2011</v>
      </c>
      <c r="B1195" s="34" t="s">
        <v>2118</v>
      </c>
      <c r="C1195" s="34" t="s">
        <v>2105</v>
      </c>
    </row>
    <row r="1196" spans="1:3" x14ac:dyDescent="0.25">
      <c r="A1196" s="34" t="s">
        <v>2011</v>
      </c>
      <c r="B1196" s="34" t="s">
        <v>2117</v>
      </c>
      <c r="C1196" s="34" t="s">
        <v>2105</v>
      </c>
    </row>
    <row r="1197" spans="1:3" x14ac:dyDescent="0.25">
      <c r="A1197" s="34" t="s">
        <v>2011</v>
      </c>
      <c r="B1197" s="34" t="s">
        <v>2116</v>
      </c>
      <c r="C1197" s="34" t="s">
        <v>2105</v>
      </c>
    </row>
    <row r="1198" spans="1:3" x14ac:dyDescent="0.25">
      <c r="A1198" s="34" t="s">
        <v>2011</v>
      </c>
      <c r="B1198" s="34" t="s">
        <v>2115</v>
      </c>
      <c r="C1198" s="34" t="s">
        <v>2105</v>
      </c>
    </row>
    <row r="1199" spans="1:3" x14ac:dyDescent="0.25">
      <c r="A1199" s="34" t="s">
        <v>2011</v>
      </c>
      <c r="B1199" s="34" t="s">
        <v>2114</v>
      </c>
      <c r="C1199" s="34" t="s">
        <v>2105</v>
      </c>
    </row>
    <row r="1200" spans="1:3" x14ac:dyDescent="0.25">
      <c r="A1200" s="34" t="s">
        <v>2011</v>
      </c>
      <c r="B1200" s="34" t="s">
        <v>1163</v>
      </c>
      <c r="C1200" s="34" t="s">
        <v>2105</v>
      </c>
    </row>
    <row r="1201" spans="1:3" x14ac:dyDescent="0.25">
      <c r="A1201" s="34" t="s">
        <v>2011</v>
      </c>
      <c r="B1201" s="34" t="s">
        <v>2113</v>
      </c>
      <c r="C1201" s="34" t="s">
        <v>2105</v>
      </c>
    </row>
    <row r="1202" spans="1:3" x14ac:dyDescent="0.25">
      <c r="A1202" s="34" t="s">
        <v>2011</v>
      </c>
      <c r="B1202" s="34" t="s">
        <v>2112</v>
      </c>
      <c r="C1202" s="34" t="s">
        <v>2105</v>
      </c>
    </row>
    <row r="1203" spans="1:3" x14ac:dyDescent="0.25">
      <c r="A1203" s="34" t="s">
        <v>2011</v>
      </c>
      <c r="B1203" s="34" t="s">
        <v>2111</v>
      </c>
      <c r="C1203" s="34" t="s">
        <v>2105</v>
      </c>
    </row>
    <row r="1204" spans="1:3" x14ac:dyDescent="0.25">
      <c r="A1204" s="34" t="s">
        <v>2011</v>
      </c>
      <c r="B1204" s="34" t="s">
        <v>2110</v>
      </c>
      <c r="C1204" s="34" t="s">
        <v>2105</v>
      </c>
    </row>
    <row r="1205" spans="1:3" x14ac:dyDescent="0.25">
      <c r="A1205" s="34" t="s">
        <v>2011</v>
      </c>
      <c r="B1205" s="34" t="s">
        <v>401</v>
      </c>
      <c r="C1205" s="34" t="s">
        <v>2105</v>
      </c>
    </row>
    <row r="1206" spans="1:3" x14ac:dyDescent="0.25">
      <c r="A1206" s="34" t="s">
        <v>2011</v>
      </c>
      <c r="B1206" s="34" t="s">
        <v>2109</v>
      </c>
      <c r="C1206" s="34" t="s">
        <v>2105</v>
      </c>
    </row>
    <row r="1207" spans="1:3" x14ac:dyDescent="0.25">
      <c r="A1207" s="34" t="s">
        <v>2011</v>
      </c>
      <c r="B1207" s="34" t="s">
        <v>2108</v>
      </c>
      <c r="C1207" s="34" t="s">
        <v>2105</v>
      </c>
    </row>
    <row r="1208" spans="1:3" x14ac:dyDescent="0.25">
      <c r="A1208" s="34" t="s">
        <v>2011</v>
      </c>
      <c r="B1208" s="34" t="s">
        <v>2107</v>
      </c>
      <c r="C1208" s="34" t="s">
        <v>2105</v>
      </c>
    </row>
    <row r="1209" spans="1:3" x14ac:dyDescent="0.25">
      <c r="A1209" s="34" t="s">
        <v>2011</v>
      </c>
      <c r="B1209" s="34" t="s">
        <v>2106</v>
      </c>
      <c r="C1209" s="34" t="s">
        <v>2105</v>
      </c>
    </row>
    <row r="1210" spans="1:3" x14ac:dyDescent="0.25">
      <c r="A1210" s="34" t="s">
        <v>2011</v>
      </c>
      <c r="B1210" s="34" t="s">
        <v>2104</v>
      </c>
      <c r="C1210" s="34" t="s">
        <v>2093</v>
      </c>
    </row>
    <row r="1211" spans="1:3" x14ac:dyDescent="0.25">
      <c r="A1211" s="34" t="s">
        <v>2011</v>
      </c>
      <c r="B1211" s="34" t="s">
        <v>2103</v>
      </c>
      <c r="C1211" s="34" t="s">
        <v>2093</v>
      </c>
    </row>
    <row r="1212" spans="1:3" x14ac:dyDescent="0.25">
      <c r="A1212" s="34" t="s">
        <v>2011</v>
      </c>
      <c r="B1212" s="34" t="s">
        <v>2102</v>
      </c>
      <c r="C1212" s="34" t="s">
        <v>2093</v>
      </c>
    </row>
    <row r="1213" spans="1:3" x14ac:dyDescent="0.25">
      <c r="A1213" s="34" t="s">
        <v>2011</v>
      </c>
      <c r="B1213" s="34" t="s">
        <v>2101</v>
      </c>
      <c r="C1213" s="34" t="s">
        <v>2093</v>
      </c>
    </row>
    <row r="1214" spans="1:3" x14ac:dyDescent="0.25">
      <c r="A1214" s="34" t="s">
        <v>2011</v>
      </c>
      <c r="B1214" s="34" t="s">
        <v>2100</v>
      </c>
      <c r="C1214" s="34" t="s">
        <v>2093</v>
      </c>
    </row>
    <row r="1215" spans="1:3" x14ac:dyDescent="0.25">
      <c r="A1215" s="34" t="s">
        <v>2011</v>
      </c>
      <c r="B1215" s="34" t="s">
        <v>2099</v>
      </c>
      <c r="C1215" s="34" t="s">
        <v>2093</v>
      </c>
    </row>
    <row r="1216" spans="1:3" x14ac:dyDescent="0.25">
      <c r="A1216" s="34" t="s">
        <v>2011</v>
      </c>
      <c r="B1216" s="34" t="s">
        <v>2098</v>
      </c>
      <c r="C1216" s="34" t="s">
        <v>2093</v>
      </c>
    </row>
    <row r="1217" spans="1:3" x14ac:dyDescent="0.25">
      <c r="A1217" s="34" t="s">
        <v>2011</v>
      </c>
      <c r="B1217" s="34" t="s">
        <v>2097</v>
      </c>
      <c r="C1217" s="34" t="s">
        <v>2093</v>
      </c>
    </row>
    <row r="1218" spans="1:3" x14ac:dyDescent="0.25">
      <c r="A1218" s="34" t="s">
        <v>2011</v>
      </c>
      <c r="B1218" s="34" t="s">
        <v>2096</v>
      </c>
      <c r="C1218" s="34" t="s">
        <v>2093</v>
      </c>
    </row>
    <row r="1219" spans="1:3" x14ac:dyDescent="0.25">
      <c r="A1219" s="34" t="s">
        <v>2011</v>
      </c>
      <c r="B1219" s="34" t="s">
        <v>2095</v>
      </c>
      <c r="C1219" s="34" t="s">
        <v>2093</v>
      </c>
    </row>
    <row r="1220" spans="1:3" x14ac:dyDescent="0.25">
      <c r="A1220" s="34" t="s">
        <v>2011</v>
      </c>
      <c r="B1220" s="34" t="s">
        <v>2094</v>
      </c>
      <c r="C1220" s="34" t="s">
        <v>2093</v>
      </c>
    </row>
    <row r="1221" spans="1:3" x14ac:dyDescent="0.25">
      <c r="A1221" s="34" t="s">
        <v>2011</v>
      </c>
      <c r="B1221" s="34" t="s">
        <v>2092</v>
      </c>
      <c r="C1221" s="34" t="s">
        <v>2086</v>
      </c>
    </row>
    <row r="1222" spans="1:3" x14ac:dyDescent="0.25">
      <c r="A1222" s="34" t="s">
        <v>2011</v>
      </c>
      <c r="B1222" s="34" t="s">
        <v>2091</v>
      </c>
      <c r="C1222" s="34" t="s">
        <v>2086</v>
      </c>
    </row>
    <row r="1223" spans="1:3" x14ac:dyDescent="0.25">
      <c r="A1223" s="34" t="s">
        <v>2011</v>
      </c>
      <c r="B1223" s="34" t="s">
        <v>2090</v>
      </c>
      <c r="C1223" s="34" t="s">
        <v>2086</v>
      </c>
    </row>
    <row r="1224" spans="1:3" x14ac:dyDescent="0.25">
      <c r="A1224" s="34" t="s">
        <v>2011</v>
      </c>
      <c r="B1224" s="34" t="s">
        <v>2089</v>
      </c>
      <c r="C1224" s="34" t="s">
        <v>2086</v>
      </c>
    </row>
    <row r="1225" spans="1:3" x14ac:dyDescent="0.25">
      <c r="A1225" s="34" t="s">
        <v>2011</v>
      </c>
      <c r="B1225" s="34" t="s">
        <v>2088</v>
      </c>
      <c r="C1225" s="34" t="s">
        <v>2086</v>
      </c>
    </row>
    <row r="1226" spans="1:3" x14ac:dyDescent="0.25">
      <c r="A1226" s="34" t="s">
        <v>2011</v>
      </c>
      <c r="B1226" s="34" t="s">
        <v>2087</v>
      </c>
      <c r="C1226" s="34" t="s">
        <v>2086</v>
      </c>
    </row>
    <row r="1227" spans="1:3" x14ac:dyDescent="0.25">
      <c r="A1227" s="34" t="s">
        <v>2011</v>
      </c>
      <c r="B1227" s="34" t="s">
        <v>2085</v>
      </c>
      <c r="C1227" s="34" t="s">
        <v>2078</v>
      </c>
    </row>
    <row r="1228" spans="1:3" x14ac:dyDescent="0.25">
      <c r="A1228" s="34" t="s">
        <v>2011</v>
      </c>
      <c r="B1228" s="34" t="s">
        <v>2084</v>
      </c>
      <c r="C1228" s="34" t="s">
        <v>2078</v>
      </c>
    </row>
    <row r="1229" spans="1:3" x14ac:dyDescent="0.25">
      <c r="A1229" s="34" t="s">
        <v>2011</v>
      </c>
      <c r="B1229" s="34" t="s">
        <v>2083</v>
      </c>
      <c r="C1229" s="34" t="s">
        <v>2078</v>
      </c>
    </row>
    <row r="1230" spans="1:3" x14ac:dyDescent="0.25">
      <c r="A1230" s="34" t="s">
        <v>2011</v>
      </c>
      <c r="B1230" s="34" t="s">
        <v>2082</v>
      </c>
      <c r="C1230" s="34" t="s">
        <v>2078</v>
      </c>
    </row>
    <row r="1231" spans="1:3" x14ac:dyDescent="0.25">
      <c r="A1231" s="34" t="s">
        <v>2011</v>
      </c>
      <c r="B1231" s="34" t="s">
        <v>2081</v>
      </c>
      <c r="C1231" s="34" t="s">
        <v>2078</v>
      </c>
    </row>
    <row r="1232" spans="1:3" x14ac:dyDescent="0.25">
      <c r="A1232" s="34" t="s">
        <v>2011</v>
      </c>
      <c r="B1232" s="34" t="s">
        <v>2080</v>
      </c>
      <c r="C1232" s="34" t="s">
        <v>2078</v>
      </c>
    </row>
    <row r="1233" spans="1:3" x14ac:dyDescent="0.25">
      <c r="A1233" s="34" t="s">
        <v>2011</v>
      </c>
      <c r="B1233" s="34" t="s">
        <v>2079</v>
      </c>
      <c r="C1233" s="34" t="s">
        <v>2078</v>
      </c>
    </row>
    <row r="1234" spans="1:3" x14ac:dyDescent="0.25">
      <c r="A1234" s="34" t="s">
        <v>2011</v>
      </c>
      <c r="B1234" s="34" t="s">
        <v>2077</v>
      </c>
      <c r="C1234" s="34" t="s">
        <v>2068</v>
      </c>
    </row>
    <row r="1235" spans="1:3" x14ac:dyDescent="0.25">
      <c r="A1235" s="34" t="s">
        <v>2011</v>
      </c>
      <c r="B1235" s="34" t="s">
        <v>2076</v>
      </c>
      <c r="C1235" s="34" t="s">
        <v>2068</v>
      </c>
    </row>
    <row r="1236" spans="1:3" x14ac:dyDescent="0.25">
      <c r="A1236" s="34" t="s">
        <v>2011</v>
      </c>
      <c r="B1236" s="34" t="s">
        <v>2075</v>
      </c>
      <c r="C1236" s="34" t="s">
        <v>2068</v>
      </c>
    </row>
    <row r="1237" spans="1:3" x14ac:dyDescent="0.25">
      <c r="A1237" s="34" t="s">
        <v>2011</v>
      </c>
      <c r="B1237" s="34" t="s">
        <v>2074</v>
      </c>
      <c r="C1237" s="34" t="s">
        <v>2068</v>
      </c>
    </row>
    <row r="1238" spans="1:3" x14ac:dyDescent="0.25">
      <c r="A1238" s="34" t="s">
        <v>2011</v>
      </c>
      <c r="B1238" s="34" t="s">
        <v>2073</v>
      </c>
      <c r="C1238" s="34" t="s">
        <v>2068</v>
      </c>
    </row>
    <row r="1239" spans="1:3" x14ac:dyDescent="0.25">
      <c r="A1239" s="34" t="s">
        <v>2011</v>
      </c>
      <c r="B1239" s="34" t="s">
        <v>2072</v>
      </c>
      <c r="C1239" s="34" t="s">
        <v>2068</v>
      </c>
    </row>
    <row r="1240" spans="1:3" x14ac:dyDescent="0.25">
      <c r="A1240" s="34" t="s">
        <v>2011</v>
      </c>
      <c r="B1240" s="34" t="s">
        <v>2071</v>
      </c>
      <c r="C1240" s="34" t="s">
        <v>2068</v>
      </c>
    </row>
    <row r="1241" spans="1:3" x14ac:dyDescent="0.25">
      <c r="A1241" s="34" t="s">
        <v>2011</v>
      </c>
      <c r="B1241" s="34" t="s">
        <v>1517</v>
      </c>
      <c r="C1241" s="34" t="s">
        <v>2068</v>
      </c>
    </row>
    <row r="1242" spans="1:3" x14ac:dyDescent="0.25">
      <c r="A1242" s="34" t="s">
        <v>2011</v>
      </c>
      <c r="B1242" s="34" t="s">
        <v>175</v>
      </c>
      <c r="C1242" s="34" t="s">
        <v>2068</v>
      </c>
    </row>
    <row r="1243" spans="1:3" x14ac:dyDescent="0.25">
      <c r="A1243" s="34" t="s">
        <v>2011</v>
      </c>
      <c r="B1243" s="34" t="s">
        <v>2070</v>
      </c>
      <c r="C1243" s="34" t="s">
        <v>2068</v>
      </c>
    </row>
    <row r="1244" spans="1:3" x14ac:dyDescent="0.25">
      <c r="A1244" s="34" t="s">
        <v>2011</v>
      </c>
      <c r="B1244" s="34" t="s">
        <v>2069</v>
      </c>
      <c r="C1244" s="34" t="s">
        <v>2068</v>
      </c>
    </row>
    <row r="1245" spans="1:3" x14ac:dyDescent="0.25">
      <c r="A1245" s="34" t="s">
        <v>2011</v>
      </c>
      <c r="B1245" s="34" t="s">
        <v>2067</v>
      </c>
      <c r="C1245" s="34" t="s">
        <v>2061</v>
      </c>
    </row>
    <row r="1246" spans="1:3" x14ac:dyDescent="0.25">
      <c r="A1246" s="34" t="s">
        <v>2011</v>
      </c>
      <c r="B1246" s="34" t="s">
        <v>2066</v>
      </c>
      <c r="C1246" s="34" t="s">
        <v>2061</v>
      </c>
    </row>
    <row r="1247" spans="1:3" x14ac:dyDescent="0.25">
      <c r="A1247" s="34" t="s">
        <v>2011</v>
      </c>
      <c r="B1247" s="34" t="s">
        <v>2065</v>
      </c>
      <c r="C1247" s="34" t="s">
        <v>2061</v>
      </c>
    </row>
    <row r="1248" spans="1:3" x14ac:dyDescent="0.25">
      <c r="A1248" s="34" t="s">
        <v>2011</v>
      </c>
      <c r="B1248" s="34" t="s">
        <v>2064</v>
      </c>
      <c r="C1248" s="34" t="s">
        <v>2061</v>
      </c>
    </row>
    <row r="1249" spans="1:3" x14ac:dyDescent="0.25">
      <c r="A1249" s="34" t="s">
        <v>2011</v>
      </c>
      <c r="B1249" s="34" t="s">
        <v>2063</v>
      </c>
      <c r="C1249" s="34" t="s">
        <v>2061</v>
      </c>
    </row>
    <row r="1250" spans="1:3" x14ac:dyDescent="0.25">
      <c r="A1250" s="34" t="s">
        <v>2011</v>
      </c>
      <c r="B1250" s="34" t="s">
        <v>2062</v>
      </c>
      <c r="C1250" s="34" t="s">
        <v>2061</v>
      </c>
    </row>
    <row r="1251" spans="1:3" x14ac:dyDescent="0.25">
      <c r="A1251" s="34" t="s">
        <v>2011</v>
      </c>
      <c r="B1251" s="34" t="s">
        <v>2060</v>
      </c>
      <c r="C1251" s="34" t="s">
        <v>2055</v>
      </c>
    </row>
    <row r="1252" spans="1:3" x14ac:dyDescent="0.25">
      <c r="A1252" s="34" t="s">
        <v>2011</v>
      </c>
      <c r="B1252" s="34" t="s">
        <v>2059</v>
      </c>
      <c r="C1252" s="34" t="s">
        <v>2055</v>
      </c>
    </row>
    <row r="1253" spans="1:3" x14ac:dyDescent="0.25">
      <c r="A1253" s="34" t="s">
        <v>2011</v>
      </c>
      <c r="B1253" s="34" t="s">
        <v>2058</v>
      </c>
      <c r="C1253" s="34" t="s">
        <v>2055</v>
      </c>
    </row>
    <row r="1254" spans="1:3" x14ac:dyDescent="0.25">
      <c r="A1254" s="34" t="s">
        <v>2011</v>
      </c>
      <c r="B1254" s="34" t="s">
        <v>2057</v>
      </c>
      <c r="C1254" s="34" t="s">
        <v>2055</v>
      </c>
    </row>
    <row r="1255" spans="1:3" x14ac:dyDescent="0.25">
      <c r="A1255" s="34" t="s">
        <v>2011</v>
      </c>
      <c r="B1255" s="34" t="s">
        <v>2056</v>
      </c>
      <c r="C1255" s="34" t="s">
        <v>2055</v>
      </c>
    </row>
    <row r="1256" spans="1:3" x14ac:dyDescent="0.25">
      <c r="A1256" s="34" t="s">
        <v>2011</v>
      </c>
      <c r="B1256" s="34" t="s">
        <v>2054</v>
      </c>
      <c r="C1256" s="34" t="s">
        <v>2044</v>
      </c>
    </row>
    <row r="1257" spans="1:3" x14ac:dyDescent="0.25">
      <c r="A1257" s="34" t="s">
        <v>2011</v>
      </c>
      <c r="B1257" s="34" t="s">
        <v>2053</v>
      </c>
      <c r="C1257" s="34" t="s">
        <v>2044</v>
      </c>
    </row>
    <row r="1258" spans="1:3" x14ac:dyDescent="0.25">
      <c r="A1258" s="34" t="s">
        <v>2011</v>
      </c>
      <c r="B1258" s="34" t="s">
        <v>2052</v>
      </c>
      <c r="C1258" s="34" t="s">
        <v>2044</v>
      </c>
    </row>
    <row r="1259" spans="1:3" x14ac:dyDescent="0.25">
      <c r="A1259" s="34" t="s">
        <v>2011</v>
      </c>
      <c r="B1259" s="34" t="s">
        <v>2051</v>
      </c>
      <c r="C1259" s="34" t="s">
        <v>2044</v>
      </c>
    </row>
    <row r="1260" spans="1:3" x14ac:dyDescent="0.25">
      <c r="A1260" s="34" t="s">
        <v>2011</v>
      </c>
      <c r="B1260" s="34" t="s">
        <v>2050</v>
      </c>
      <c r="C1260" s="34" t="s">
        <v>2044</v>
      </c>
    </row>
    <row r="1261" spans="1:3" x14ac:dyDescent="0.25">
      <c r="A1261" s="34" t="s">
        <v>2011</v>
      </c>
      <c r="B1261" s="34" t="s">
        <v>2049</v>
      </c>
      <c r="C1261" s="34" t="s">
        <v>2044</v>
      </c>
    </row>
    <row r="1262" spans="1:3" x14ac:dyDescent="0.25">
      <c r="A1262" s="34" t="s">
        <v>2011</v>
      </c>
      <c r="B1262" s="34" t="s">
        <v>2048</v>
      </c>
      <c r="C1262" s="34" t="s">
        <v>2044</v>
      </c>
    </row>
    <row r="1263" spans="1:3" x14ac:dyDescent="0.25">
      <c r="A1263" s="34" t="s">
        <v>2011</v>
      </c>
      <c r="B1263" s="34" t="s">
        <v>2047</v>
      </c>
      <c r="C1263" s="34" t="s">
        <v>2044</v>
      </c>
    </row>
    <row r="1264" spans="1:3" x14ac:dyDescent="0.25">
      <c r="A1264" s="34" t="s">
        <v>2011</v>
      </c>
      <c r="B1264" s="34" t="s">
        <v>173</v>
      </c>
      <c r="C1264" s="34" t="s">
        <v>2044</v>
      </c>
    </row>
    <row r="1265" spans="1:3" x14ac:dyDescent="0.25">
      <c r="A1265" s="34" t="s">
        <v>2011</v>
      </c>
      <c r="B1265" s="34" t="s">
        <v>2046</v>
      </c>
      <c r="C1265" s="34" t="s">
        <v>2044</v>
      </c>
    </row>
    <row r="1266" spans="1:3" x14ac:dyDescent="0.25">
      <c r="A1266" s="34" t="s">
        <v>2011</v>
      </c>
      <c r="B1266" s="34" t="s">
        <v>2045</v>
      </c>
      <c r="C1266" s="34" t="s">
        <v>2044</v>
      </c>
    </row>
    <row r="1267" spans="1:3" x14ac:dyDescent="0.25">
      <c r="A1267" s="34" t="s">
        <v>2011</v>
      </c>
      <c r="B1267" s="34" t="s">
        <v>2043</v>
      </c>
      <c r="C1267" s="34" t="s">
        <v>2041</v>
      </c>
    </row>
    <row r="1268" spans="1:3" x14ac:dyDescent="0.25">
      <c r="A1268" s="34" t="s">
        <v>2011</v>
      </c>
      <c r="B1268" s="34" t="s">
        <v>2042</v>
      </c>
      <c r="C1268" s="34" t="s">
        <v>2041</v>
      </c>
    </row>
    <row r="1269" spans="1:3" x14ac:dyDescent="0.25">
      <c r="A1269" s="34" t="s">
        <v>2011</v>
      </c>
      <c r="B1269" s="34" t="s">
        <v>2040</v>
      </c>
      <c r="C1269" s="34" t="s">
        <v>2035</v>
      </c>
    </row>
    <row r="1270" spans="1:3" x14ac:dyDescent="0.25">
      <c r="A1270" s="34" t="s">
        <v>2011</v>
      </c>
      <c r="B1270" s="34" t="s">
        <v>2039</v>
      </c>
      <c r="C1270" s="34" t="s">
        <v>2035</v>
      </c>
    </row>
    <row r="1271" spans="1:3" x14ac:dyDescent="0.25">
      <c r="A1271" s="34" t="s">
        <v>2011</v>
      </c>
      <c r="B1271" s="34" t="s">
        <v>2038</v>
      </c>
      <c r="C1271" s="34" t="s">
        <v>2035</v>
      </c>
    </row>
    <row r="1272" spans="1:3" x14ac:dyDescent="0.25">
      <c r="A1272" s="34" t="s">
        <v>2011</v>
      </c>
      <c r="B1272" s="34" t="s">
        <v>1164</v>
      </c>
      <c r="C1272" s="34" t="s">
        <v>2035</v>
      </c>
    </row>
    <row r="1273" spans="1:3" x14ac:dyDescent="0.25">
      <c r="A1273" s="34" t="s">
        <v>2011</v>
      </c>
      <c r="B1273" s="34" t="s">
        <v>2037</v>
      </c>
      <c r="C1273" s="34" t="s">
        <v>2035</v>
      </c>
    </row>
    <row r="1274" spans="1:3" x14ac:dyDescent="0.25">
      <c r="A1274" s="34" t="s">
        <v>2011</v>
      </c>
      <c r="B1274" s="34" t="s">
        <v>2036</v>
      </c>
      <c r="C1274" s="34" t="s">
        <v>2035</v>
      </c>
    </row>
    <row r="1275" spans="1:3" x14ac:dyDescent="0.25">
      <c r="A1275" s="34" t="s">
        <v>2011</v>
      </c>
      <c r="B1275" s="34" t="s">
        <v>2034</v>
      </c>
      <c r="C1275" s="34" t="s">
        <v>2023</v>
      </c>
    </row>
    <row r="1276" spans="1:3" x14ac:dyDescent="0.25">
      <c r="A1276" s="34" t="s">
        <v>2011</v>
      </c>
      <c r="B1276" s="34" t="s">
        <v>2033</v>
      </c>
      <c r="C1276" s="34" t="s">
        <v>2023</v>
      </c>
    </row>
    <row r="1277" spans="1:3" x14ac:dyDescent="0.25">
      <c r="A1277" s="34" t="s">
        <v>2011</v>
      </c>
      <c r="B1277" s="34" t="s">
        <v>2032</v>
      </c>
      <c r="C1277" s="34" t="s">
        <v>2023</v>
      </c>
    </row>
    <row r="1278" spans="1:3" x14ac:dyDescent="0.25">
      <c r="A1278" s="34" t="s">
        <v>2011</v>
      </c>
      <c r="B1278" s="34" t="s">
        <v>2031</v>
      </c>
      <c r="C1278" s="34" t="s">
        <v>2023</v>
      </c>
    </row>
    <row r="1279" spans="1:3" x14ac:dyDescent="0.25">
      <c r="A1279" s="34" t="s">
        <v>2011</v>
      </c>
      <c r="B1279" s="34" t="s">
        <v>2030</v>
      </c>
      <c r="C1279" s="34" t="s">
        <v>2023</v>
      </c>
    </row>
    <row r="1280" spans="1:3" x14ac:dyDescent="0.25">
      <c r="A1280" s="34" t="s">
        <v>2011</v>
      </c>
      <c r="B1280" s="34" t="s">
        <v>2029</v>
      </c>
      <c r="C1280" s="34" t="s">
        <v>2023</v>
      </c>
    </row>
    <row r="1281" spans="1:3" x14ac:dyDescent="0.25">
      <c r="A1281" s="34" t="s">
        <v>2011</v>
      </c>
      <c r="B1281" s="34" t="s">
        <v>2028</v>
      </c>
      <c r="C1281" s="34" t="s">
        <v>2023</v>
      </c>
    </row>
    <row r="1282" spans="1:3" x14ac:dyDescent="0.25">
      <c r="A1282" s="34" t="s">
        <v>2011</v>
      </c>
      <c r="B1282" s="34" t="s">
        <v>2027</v>
      </c>
      <c r="C1282" s="34" t="s">
        <v>2023</v>
      </c>
    </row>
    <row r="1283" spans="1:3" x14ac:dyDescent="0.25">
      <c r="A1283" s="34" t="s">
        <v>2011</v>
      </c>
      <c r="B1283" s="34" t="s">
        <v>2026</v>
      </c>
      <c r="C1283" s="34" t="s">
        <v>2023</v>
      </c>
    </row>
    <row r="1284" spans="1:3" x14ac:dyDescent="0.25">
      <c r="A1284" s="34" t="s">
        <v>2011</v>
      </c>
      <c r="B1284" s="34" t="s">
        <v>2025</v>
      </c>
      <c r="C1284" s="34" t="s">
        <v>2023</v>
      </c>
    </row>
    <row r="1285" spans="1:3" x14ac:dyDescent="0.25">
      <c r="A1285" s="34" t="s">
        <v>2011</v>
      </c>
      <c r="B1285" s="34" t="s">
        <v>2024</v>
      </c>
      <c r="C1285" s="34" t="s">
        <v>2023</v>
      </c>
    </row>
    <row r="1286" spans="1:3" x14ac:dyDescent="0.25">
      <c r="A1286" s="34" t="s">
        <v>2011</v>
      </c>
      <c r="B1286" s="34" t="s">
        <v>2022</v>
      </c>
      <c r="C1286" s="34" t="s">
        <v>2010</v>
      </c>
    </row>
    <row r="1287" spans="1:3" x14ac:dyDescent="0.25">
      <c r="A1287" s="34" t="s">
        <v>2011</v>
      </c>
      <c r="B1287" s="34" t="s">
        <v>1364</v>
      </c>
      <c r="C1287" s="34" t="s">
        <v>2010</v>
      </c>
    </row>
    <row r="1288" spans="1:3" x14ac:dyDescent="0.25">
      <c r="A1288" s="34" t="s">
        <v>2011</v>
      </c>
      <c r="B1288" s="34" t="s">
        <v>2021</v>
      </c>
      <c r="C1288" s="34" t="s">
        <v>2010</v>
      </c>
    </row>
    <row r="1289" spans="1:3" x14ac:dyDescent="0.25">
      <c r="A1289" s="34" t="s">
        <v>2011</v>
      </c>
      <c r="B1289" s="34" t="s">
        <v>204</v>
      </c>
      <c r="C1289" s="34" t="s">
        <v>2010</v>
      </c>
    </row>
    <row r="1290" spans="1:3" x14ac:dyDescent="0.25">
      <c r="A1290" s="34" t="s">
        <v>2011</v>
      </c>
      <c r="B1290" s="34" t="s">
        <v>2020</v>
      </c>
      <c r="C1290" s="34" t="s">
        <v>2010</v>
      </c>
    </row>
    <row r="1291" spans="1:3" x14ac:dyDescent="0.25">
      <c r="A1291" s="34" t="s">
        <v>2011</v>
      </c>
      <c r="B1291" s="34" t="s">
        <v>2019</v>
      </c>
      <c r="C1291" s="34" t="s">
        <v>2010</v>
      </c>
    </row>
    <row r="1292" spans="1:3" x14ac:dyDescent="0.25">
      <c r="A1292" s="34" t="s">
        <v>2011</v>
      </c>
      <c r="B1292" s="34" t="s">
        <v>2018</v>
      </c>
      <c r="C1292" s="34" t="s">
        <v>2010</v>
      </c>
    </row>
    <row r="1293" spans="1:3" x14ac:dyDescent="0.25">
      <c r="A1293" s="34" t="s">
        <v>2011</v>
      </c>
      <c r="B1293" s="34" t="s">
        <v>2017</v>
      </c>
      <c r="C1293" s="34" t="s">
        <v>2010</v>
      </c>
    </row>
    <row r="1294" spans="1:3" x14ac:dyDescent="0.25">
      <c r="A1294" s="34" t="s">
        <v>2011</v>
      </c>
      <c r="B1294" s="34" t="s">
        <v>2016</v>
      </c>
      <c r="C1294" s="34" t="s">
        <v>2010</v>
      </c>
    </row>
    <row r="1295" spans="1:3" x14ac:dyDescent="0.25">
      <c r="A1295" s="34" t="s">
        <v>2011</v>
      </c>
      <c r="B1295" s="34" t="s">
        <v>2015</v>
      </c>
      <c r="C1295" s="34" t="s">
        <v>2010</v>
      </c>
    </row>
    <row r="1296" spans="1:3" x14ac:dyDescent="0.25">
      <c r="A1296" s="34" t="s">
        <v>2011</v>
      </c>
      <c r="B1296" s="34" t="s">
        <v>2014</v>
      </c>
      <c r="C1296" s="34" t="s">
        <v>2010</v>
      </c>
    </row>
    <row r="1297" spans="1:3" x14ac:dyDescent="0.25">
      <c r="A1297" s="34" t="s">
        <v>2011</v>
      </c>
      <c r="B1297" s="34" t="s">
        <v>2013</v>
      </c>
      <c r="C1297" s="34" t="s">
        <v>2010</v>
      </c>
    </row>
    <row r="1298" spans="1:3" x14ac:dyDescent="0.25">
      <c r="A1298" s="34" t="s">
        <v>2011</v>
      </c>
      <c r="B1298" s="34" t="s">
        <v>2012</v>
      </c>
      <c r="C1298" s="34" t="s">
        <v>2010</v>
      </c>
    </row>
    <row r="1299" spans="1:3" x14ac:dyDescent="0.25">
      <c r="A1299" s="34" t="s">
        <v>2011</v>
      </c>
      <c r="B1299" s="34" t="s">
        <v>1536</v>
      </c>
      <c r="C1299" s="34" t="s">
        <v>2010</v>
      </c>
    </row>
    <row r="1300" spans="1:3" x14ac:dyDescent="0.25">
      <c r="A1300" s="34" t="s">
        <v>2011</v>
      </c>
      <c r="B1300" s="34" t="s">
        <v>1537</v>
      </c>
      <c r="C1300" s="34" t="s">
        <v>2010</v>
      </c>
    </row>
    <row r="1301" spans="1:3" x14ac:dyDescent="0.25">
      <c r="A1301" s="34" t="s">
        <v>3022</v>
      </c>
      <c r="B1301" s="33" t="s">
        <v>1326</v>
      </c>
      <c r="C1301" s="33" t="s">
        <v>3169</v>
      </c>
    </row>
    <row r="1302" spans="1:3" x14ac:dyDescent="0.25">
      <c r="A1302" s="34" t="s">
        <v>3022</v>
      </c>
      <c r="B1302" s="33" t="s">
        <v>1330</v>
      </c>
      <c r="C1302" s="33" t="s">
        <v>3169</v>
      </c>
    </row>
    <row r="1303" spans="1:3" x14ac:dyDescent="0.25">
      <c r="A1303" s="34" t="s">
        <v>3022</v>
      </c>
      <c r="B1303" s="33" t="s">
        <v>1333</v>
      </c>
      <c r="C1303" s="33" t="s">
        <v>3169</v>
      </c>
    </row>
    <row r="1304" spans="1:3" x14ac:dyDescent="0.25">
      <c r="A1304" s="34" t="s">
        <v>3022</v>
      </c>
      <c r="B1304" s="33" t="s">
        <v>1335</v>
      </c>
      <c r="C1304" s="33" t="s">
        <v>3169</v>
      </c>
    </row>
    <row r="1305" spans="1:3" x14ac:dyDescent="0.25">
      <c r="A1305" s="34" t="s">
        <v>3022</v>
      </c>
      <c r="B1305" s="33" t="s">
        <v>1339</v>
      </c>
      <c r="C1305" s="33" t="s">
        <v>3169</v>
      </c>
    </row>
    <row r="1306" spans="1:3" x14ac:dyDescent="0.25">
      <c r="A1306" s="34" t="s">
        <v>3022</v>
      </c>
      <c r="B1306" s="33" t="s">
        <v>1347</v>
      </c>
      <c r="C1306" s="33" t="s">
        <v>3169</v>
      </c>
    </row>
    <row r="1307" spans="1:3" x14ac:dyDescent="0.25">
      <c r="A1307" s="34" t="s">
        <v>3022</v>
      </c>
      <c r="B1307" s="33" t="s">
        <v>1348</v>
      </c>
      <c r="C1307" s="33" t="s">
        <v>3169</v>
      </c>
    </row>
    <row r="1308" spans="1:3" x14ac:dyDescent="0.25">
      <c r="A1308" s="34" t="s">
        <v>3022</v>
      </c>
      <c r="B1308" s="33" t="s">
        <v>1357</v>
      </c>
      <c r="C1308" s="33" t="s">
        <v>3169</v>
      </c>
    </row>
    <row r="1309" spans="1:3" x14ac:dyDescent="0.25">
      <c r="A1309" s="34" t="s">
        <v>3022</v>
      </c>
      <c r="B1309" s="33" t="s">
        <v>1459</v>
      </c>
      <c r="C1309" s="33" t="s">
        <v>3169</v>
      </c>
    </row>
    <row r="1310" spans="1:3" x14ac:dyDescent="0.25">
      <c r="A1310" s="33"/>
      <c r="B1310" s="33"/>
      <c r="C1310" s="33"/>
    </row>
    <row r="1311" spans="1:3" x14ac:dyDescent="0.25">
      <c r="A1311" s="33"/>
      <c r="B1311" s="33"/>
      <c r="C1311" s="33"/>
    </row>
    <row r="1312" spans="1:3" x14ac:dyDescent="0.25">
      <c r="A1312" s="33"/>
      <c r="B1312" s="33"/>
      <c r="C1312" s="33"/>
    </row>
    <row r="1313" spans="1:3" x14ac:dyDescent="0.25">
      <c r="A1313" s="33"/>
      <c r="B1313" s="33"/>
      <c r="C1313" s="33"/>
    </row>
    <row r="1314" spans="1:3" x14ac:dyDescent="0.25">
      <c r="A1314" s="33"/>
      <c r="B1314" s="33"/>
      <c r="C1314" s="33"/>
    </row>
    <row r="1315" spans="1:3" x14ac:dyDescent="0.25">
      <c r="A1315" s="33"/>
      <c r="B1315" s="33"/>
      <c r="C1315" s="33"/>
    </row>
    <row r="1316" spans="1:3" x14ac:dyDescent="0.25">
      <c r="A1316" s="33"/>
      <c r="B1316" s="33"/>
      <c r="C1316" s="33"/>
    </row>
    <row r="1317" spans="1:3" x14ac:dyDescent="0.25">
      <c r="A1317" s="33"/>
      <c r="B1317" s="33"/>
      <c r="C1317" s="33"/>
    </row>
    <row r="1318" spans="1:3" x14ac:dyDescent="0.25">
      <c r="A1318" s="33"/>
      <c r="B1318" s="33"/>
      <c r="C1318" s="33"/>
    </row>
    <row r="1319" spans="1:3" x14ac:dyDescent="0.25">
      <c r="A1319" s="33"/>
      <c r="B1319" s="33"/>
      <c r="C1319" s="33"/>
    </row>
    <row r="1320" spans="1:3" x14ac:dyDescent="0.25">
      <c r="A1320" s="33"/>
      <c r="B1320" s="33"/>
      <c r="C1320" s="33"/>
    </row>
    <row r="1321" spans="1:3" x14ac:dyDescent="0.25">
      <c r="A1321" s="33"/>
      <c r="B1321" s="33"/>
      <c r="C1321" s="33"/>
    </row>
    <row r="1322" spans="1:3" x14ac:dyDescent="0.25">
      <c r="A1322" s="33"/>
      <c r="B1322" s="33"/>
      <c r="C1322" s="33"/>
    </row>
    <row r="1323" spans="1:3" x14ac:dyDescent="0.25">
      <c r="A1323" s="33"/>
      <c r="B1323" s="33"/>
      <c r="C1323" s="33"/>
    </row>
    <row r="1324" spans="1:3" x14ac:dyDescent="0.25">
      <c r="A1324" s="33"/>
      <c r="B1324" s="33"/>
      <c r="C1324" s="33"/>
    </row>
    <row r="1325" spans="1:3" x14ac:dyDescent="0.25">
      <c r="A1325" s="33"/>
      <c r="B1325" s="33"/>
      <c r="C1325" s="33"/>
    </row>
    <row r="1326" spans="1:3" x14ac:dyDescent="0.25">
      <c r="A1326" s="33"/>
      <c r="B1326" s="33"/>
      <c r="C1326" s="33"/>
    </row>
    <row r="1327" spans="1:3" x14ac:dyDescent="0.25">
      <c r="A1327" s="33"/>
      <c r="B1327" s="33"/>
      <c r="C1327" s="33"/>
    </row>
    <row r="1328" spans="1:3" x14ac:dyDescent="0.25">
      <c r="A1328" s="33"/>
      <c r="B1328" s="33"/>
      <c r="C1328" s="33"/>
    </row>
    <row r="1329" spans="1:3" x14ac:dyDescent="0.25">
      <c r="A1329" s="33"/>
      <c r="B1329" s="33"/>
      <c r="C1329" s="33"/>
    </row>
    <row r="1330" spans="1:3" x14ac:dyDescent="0.25">
      <c r="A1330" s="33"/>
      <c r="B1330" s="33"/>
      <c r="C1330" s="33"/>
    </row>
    <row r="1331" spans="1:3" x14ac:dyDescent="0.25">
      <c r="A1331" s="33"/>
      <c r="B1331" s="33"/>
      <c r="C1331" s="33"/>
    </row>
    <row r="1332" spans="1:3" x14ac:dyDescent="0.25">
      <c r="A1332" s="33"/>
      <c r="B1332" s="33"/>
      <c r="C1332" s="33"/>
    </row>
    <row r="1333" spans="1:3" x14ac:dyDescent="0.25">
      <c r="A1333" s="33"/>
      <c r="B1333" s="33"/>
      <c r="C1333" s="33"/>
    </row>
    <row r="1334" spans="1:3" x14ac:dyDescent="0.25">
      <c r="A1334" s="33"/>
      <c r="B1334" s="33"/>
      <c r="C1334" s="33"/>
    </row>
    <row r="1335" spans="1:3" x14ac:dyDescent="0.25">
      <c r="A1335" s="33"/>
      <c r="B1335" s="33"/>
      <c r="C1335" s="33"/>
    </row>
    <row r="1336" spans="1:3" x14ac:dyDescent="0.25">
      <c r="A1336" s="33"/>
      <c r="B1336" s="33"/>
      <c r="C1336" s="33"/>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filterMode="1"/>
  <dimension ref="A1:G353"/>
  <sheetViews>
    <sheetView topLeftCell="A71" workbookViewId="0">
      <selection activeCell="B12" sqref="B12"/>
    </sheetView>
  </sheetViews>
  <sheetFormatPr defaultRowHeight="15" x14ac:dyDescent="0.25"/>
  <cols>
    <col min="1" max="1" width="6.140625" bestFit="1" customWidth="1"/>
    <col min="2" max="2" width="102" bestFit="1" customWidth="1"/>
    <col min="3" max="3" width="48.5703125" bestFit="1" customWidth="1"/>
    <col min="4" max="4" width="12.28515625" bestFit="1" customWidth="1"/>
    <col min="5" max="5" width="22.85546875" bestFit="1" customWidth="1"/>
    <col min="6" max="6" width="19.7109375" bestFit="1" customWidth="1"/>
    <col min="7" max="7" width="26.7109375" bestFit="1" customWidth="1"/>
  </cols>
  <sheetData>
    <row r="1" spans="1:6" ht="16.5" thickBot="1" x14ac:dyDescent="0.3">
      <c r="A1" s="47" t="s">
        <v>3542</v>
      </c>
      <c r="B1" s="47" t="s">
        <v>3541</v>
      </c>
      <c r="C1" s="47" t="s">
        <v>3451</v>
      </c>
      <c r="D1" s="47" t="s">
        <v>3449</v>
      </c>
      <c r="E1" s="47" t="s">
        <v>3450</v>
      </c>
      <c r="F1" s="47" t="s">
        <v>3540</v>
      </c>
    </row>
    <row r="2" spans="1:6" x14ac:dyDescent="0.25">
      <c r="A2" s="83">
        <v>1</v>
      </c>
      <c r="B2" s="84" t="s">
        <v>3539</v>
      </c>
      <c r="C2" s="40"/>
      <c r="D2" s="84" t="s">
        <v>20450</v>
      </c>
      <c r="E2" s="84" t="s">
        <v>20451</v>
      </c>
      <c r="F2" s="85" t="s">
        <v>20452</v>
      </c>
    </row>
    <row r="3" spans="1:6" x14ac:dyDescent="0.25">
      <c r="A3" s="83">
        <v>2</v>
      </c>
      <c r="B3" s="84" t="s">
        <v>3538</v>
      </c>
      <c r="C3" s="38"/>
      <c r="D3" s="84" t="s">
        <v>20450</v>
      </c>
      <c r="E3" s="84" t="s">
        <v>20453</v>
      </c>
      <c r="F3" s="85" t="s">
        <v>20454</v>
      </c>
    </row>
    <row r="4" spans="1:6" x14ac:dyDescent="0.25">
      <c r="A4" s="83">
        <v>3</v>
      </c>
      <c r="B4" s="84" t="s">
        <v>3537</v>
      </c>
      <c r="C4" s="38"/>
      <c r="D4" s="84" t="s">
        <v>20455</v>
      </c>
      <c r="E4" s="84" t="s">
        <v>20456</v>
      </c>
      <c r="F4" s="85" t="s">
        <v>20457</v>
      </c>
    </row>
    <row r="5" spans="1:6" x14ac:dyDescent="0.25">
      <c r="A5" s="83">
        <v>4</v>
      </c>
      <c r="B5" s="84" t="s">
        <v>3536</v>
      </c>
      <c r="C5" s="38"/>
      <c r="D5" s="84" t="s">
        <v>20458</v>
      </c>
      <c r="E5" s="84" t="s">
        <v>20459</v>
      </c>
      <c r="F5" s="85" t="s">
        <v>20460</v>
      </c>
    </row>
    <row r="6" spans="1:6" x14ac:dyDescent="0.25">
      <c r="A6" s="83">
        <v>5</v>
      </c>
      <c r="B6" s="84" t="s">
        <v>3535</v>
      </c>
      <c r="C6" s="38"/>
      <c r="D6" s="84" t="s">
        <v>20455</v>
      </c>
      <c r="E6" s="84" t="s">
        <v>20456</v>
      </c>
      <c r="F6" s="85" t="s">
        <v>20461</v>
      </c>
    </row>
    <row r="7" spans="1:6" x14ac:dyDescent="0.25">
      <c r="A7" s="83">
        <v>6</v>
      </c>
      <c r="B7" s="84" t="s">
        <v>3534</v>
      </c>
      <c r="C7" s="38"/>
      <c r="D7" s="84" t="s">
        <v>20462</v>
      </c>
      <c r="E7" s="84" t="s">
        <v>20463</v>
      </c>
      <c r="F7" s="85" t="s">
        <v>20464</v>
      </c>
    </row>
    <row r="8" spans="1:6" x14ac:dyDescent="0.25">
      <c r="A8" s="83">
        <v>7</v>
      </c>
      <c r="B8" s="84" t="s">
        <v>3533</v>
      </c>
      <c r="C8" s="38"/>
      <c r="D8" s="84" t="s">
        <v>20458</v>
      </c>
      <c r="E8" s="84" t="s">
        <v>20456</v>
      </c>
      <c r="F8" s="85" t="s">
        <v>20465</v>
      </c>
    </row>
    <row r="9" spans="1:6" x14ac:dyDescent="0.25">
      <c r="A9" s="83">
        <v>8</v>
      </c>
      <c r="B9" s="84" t="s">
        <v>3532</v>
      </c>
      <c r="C9" s="38"/>
      <c r="D9" s="84" t="s">
        <v>20462</v>
      </c>
      <c r="E9" s="84" t="s">
        <v>20463</v>
      </c>
      <c r="F9" s="85" t="s">
        <v>20466</v>
      </c>
    </row>
    <row r="10" spans="1:6" x14ac:dyDescent="0.25">
      <c r="A10" s="83">
        <v>9</v>
      </c>
      <c r="B10" s="84" t="s">
        <v>3531</v>
      </c>
      <c r="C10" s="38"/>
      <c r="D10" s="84" t="s">
        <v>20462</v>
      </c>
      <c r="E10" s="84" t="s">
        <v>20463</v>
      </c>
      <c r="F10" s="85" t="s">
        <v>20466</v>
      </c>
    </row>
    <row r="11" spans="1:6" x14ac:dyDescent="0.25">
      <c r="A11" s="83">
        <v>10</v>
      </c>
      <c r="B11" s="84" t="s">
        <v>3530</v>
      </c>
      <c r="C11" s="38"/>
      <c r="D11" s="84" t="s">
        <v>20462</v>
      </c>
      <c r="E11" s="84" t="s">
        <v>20467</v>
      </c>
      <c r="F11" s="85" t="s">
        <v>20464</v>
      </c>
    </row>
    <row r="12" spans="1:6" x14ac:dyDescent="0.25">
      <c r="A12" s="83">
        <v>11</v>
      </c>
      <c r="B12" s="84" t="s">
        <v>3529</v>
      </c>
      <c r="C12" s="38"/>
      <c r="D12" s="84" t="s">
        <v>20450</v>
      </c>
      <c r="E12" s="84"/>
      <c r="F12" s="85"/>
    </row>
    <row r="13" spans="1:6" x14ac:dyDescent="0.25">
      <c r="A13" s="83">
        <v>12</v>
      </c>
      <c r="B13" s="84" t="s">
        <v>3528</v>
      </c>
      <c r="C13" s="38"/>
      <c r="D13" s="84" t="s">
        <v>20468</v>
      </c>
      <c r="E13" s="84"/>
      <c r="F13" s="85"/>
    </row>
    <row r="14" spans="1:6" x14ac:dyDescent="0.25">
      <c r="A14" s="83">
        <v>13</v>
      </c>
      <c r="B14" s="84" t="s">
        <v>3527</v>
      </c>
      <c r="C14" s="38"/>
      <c r="D14" s="84" t="s">
        <v>20458</v>
      </c>
      <c r="E14" s="84" t="s">
        <v>20456</v>
      </c>
      <c r="F14" s="85" t="s">
        <v>20469</v>
      </c>
    </row>
    <row r="15" spans="1:6" x14ac:dyDescent="0.25">
      <c r="A15" s="83">
        <v>14</v>
      </c>
      <c r="B15" s="84" t="s">
        <v>3526</v>
      </c>
      <c r="C15" s="38"/>
      <c r="D15" s="84" t="s">
        <v>20458</v>
      </c>
      <c r="E15" s="84" t="s">
        <v>20470</v>
      </c>
      <c r="F15" s="85" t="s">
        <v>20465</v>
      </c>
    </row>
    <row r="16" spans="1:6" x14ac:dyDescent="0.25">
      <c r="A16" s="83">
        <v>15</v>
      </c>
      <c r="B16" s="84" t="s">
        <v>3022</v>
      </c>
      <c r="C16" s="38"/>
      <c r="D16" s="84" t="s">
        <v>20471</v>
      </c>
      <c r="E16" s="84" t="s">
        <v>18804</v>
      </c>
      <c r="F16" s="85" t="s">
        <v>20469</v>
      </c>
    </row>
    <row r="17" spans="1:6" x14ac:dyDescent="0.25">
      <c r="A17" s="83">
        <v>16</v>
      </c>
      <c r="B17" s="84" t="s">
        <v>3525</v>
      </c>
      <c r="C17" s="38"/>
      <c r="D17" s="84" t="s">
        <v>20450</v>
      </c>
      <c r="E17" s="84" t="s">
        <v>20453</v>
      </c>
      <c r="F17" s="85" t="s">
        <v>20452</v>
      </c>
    </row>
    <row r="18" spans="1:6" x14ac:dyDescent="0.25">
      <c r="A18" s="83">
        <v>17</v>
      </c>
      <c r="B18" s="84" t="s">
        <v>3524</v>
      </c>
      <c r="C18" s="38"/>
      <c r="D18" s="84" t="s">
        <v>20456</v>
      </c>
      <c r="E18" s="84"/>
      <c r="F18" s="85" t="s">
        <v>20461</v>
      </c>
    </row>
    <row r="19" spans="1:6" x14ac:dyDescent="0.25">
      <c r="A19" s="83">
        <v>18</v>
      </c>
      <c r="B19" s="84" t="s">
        <v>3523</v>
      </c>
      <c r="C19" s="38"/>
      <c r="D19" s="84" t="s">
        <v>20468</v>
      </c>
      <c r="E19" s="84" t="s">
        <v>20472</v>
      </c>
      <c r="F19" s="85" t="s">
        <v>20473</v>
      </c>
    </row>
    <row r="20" spans="1:6" x14ac:dyDescent="0.25">
      <c r="A20" s="83">
        <v>19</v>
      </c>
      <c r="B20" s="84" t="s">
        <v>3522</v>
      </c>
      <c r="C20" s="38"/>
      <c r="D20" s="84" t="s">
        <v>20472</v>
      </c>
      <c r="E20" s="84"/>
      <c r="F20" s="85" t="s">
        <v>20464</v>
      </c>
    </row>
    <row r="21" spans="1:6" x14ac:dyDescent="0.25">
      <c r="A21" s="83">
        <v>20</v>
      </c>
      <c r="B21" s="84" t="s">
        <v>3521</v>
      </c>
      <c r="C21" s="38"/>
      <c r="D21" s="84" t="s">
        <v>20462</v>
      </c>
      <c r="E21" s="84" t="s">
        <v>20463</v>
      </c>
      <c r="F21" s="85" t="s">
        <v>20464</v>
      </c>
    </row>
    <row r="22" spans="1:6" x14ac:dyDescent="0.25">
      <c r="A22" s="83">
        <v>21</v>
      </c>
      <c r="B22" s="84" t="s">
        <v>3520</v>
      </c>
      <c r="C22" s="38"/>
      <c r="D22" s="84" t="s">
        <v>20450</v>
      </c>
      <c r="E22" s="84" t="s">
        <v>20451</v>
      </c>
      <c r="F22" s="85" t="s">
        <v>20474</v>
      </c>
    </row>
    <row r="23" spans="1:6" x14ac:dyDescent="0.25">
      <c r="A23" s="83">
        <v>22</v>
      </c>
      <c r="B23" s="84" t="s">
        <v>3519</v>
      </c>
      <c r="C23" s="38"/>
      <c r="D23" s="84" t="s">
        <v>20468</v>
      </c>
      <c r="E23" s="84" t="s">
        <v>20472</v>
      </c>
      <c r="F23" s="85" t="s">
        <v>20475</v>
      </c>
    </row>
    <row r="24" spans="1:6" x14ac:dyDescent="0.25">
      <c r="A24" s="83">
        <v>23</v>
      </c>
      <c r="B24" s="84" t="s">
        <v>3518</v>
      </c>
      <c r="C24" s="38"/>
      <c r="D24" s="84" t="s">
        <v>20471</v>
      </c>
      <c r="E24" s="84" t="s">
        <v>20463</v>
      </c>
      <c r="F24" s="85" t="s">
        <v>20476</v>
      </c>
    </row>
    <row r="25" spans="1:6" x14ac:dyDescent="0.25">
      <c r="A25" s="83">
        <v>24</v>
      </c>
      <c r="B25" s="84" t="s">
        <v>3517</v>
      </c>
      <c r="C25" s="38"/>
      <c r="D25" s="84" t="s">
        <v>20468</v>
      </c>
      <c r="E25" s="84" t="s">
        <v>20472</v>
      </c>
      <c r="F25" s="85" t="s">
        <v>20473</v>
      </c>
    </row>
    <row r="26" spans="1:6" x14ac:dyDescent="0.25">
      <c r="A26" s="83">
        <v>25</v>
      </c>
      <c r="B26" s="84" t="s">
        <v>3516</v>
      </c>
      <c r="C26" s="38"/>
      <c r="D26" s="84" t="s">
        <v>20462</v>
      </c>
      <c r="E26" s="84" t="s">
        <v>20472</v>
      </c>
      <c r="F26" s="85" t="s">
        <v>20466</v>
      </c>
    </row>
    <row r="27" spans="1:6" x14ac:dyDescent="0.25">
      <c r="A27" s="83">
        <v>26</v>
      </c>
      <c r="B27" s="84" t="s">
        <v>3515</v>
      </c>
      <c r="C27" s="38"/>
      <c r="D27" s="84" t="s">
        <v>20453</v>
      </c>
      <c r="E27" s="84" t="s">
        <v>20453</v>
      </c>
      <c r="F27" s="85" t="s">
        <v>20454</v>
      </c>
    </row>
    <row r="28" spans="1:6" x14ac:dyDescent="0.25">
      <c r="A28" s="83">
        <v>27</v>
      </c>
      <c r="B28" s="84" t="s">
        <v>3514</v>
      </c>
      <c r="C28" s="38"/>
      <c r="D28" s="84" t="s">
        <v>20462</v>
      </c>
      <c r="E28" s="84" t="s">
        <v>20472</v>
      </c>
      <c r="F28" s="85" t="s">
        <v>20466</v>
      </c>
    </row>
    <row r="29" spans="1:6" x14ac:dyDescent="0.25">
      <c r="A29" s="83">
        <v>28</v>
      </c>
      <c r="B29" s="84" t="s">
        <v>2011</v>
      </c>
      <c r="C29" s="38"/>
      <c r="D29" s="84" t="s">
        <v>20477</v>
      </c>
      <c r="E29" s="84"/>
      <c r="F29" s="85" t="s">
        <v>20478</v>
      </c>
    </row>
    <row r="30" spans="1:6" x14ac:dyDescent="0.25">
      <c r="A30" s="83">
        <v>29</v>
      </c>
      <c r="B30" s="84" t="s">
        <v>3513</v>
      </c>
      <c r="C30" s="38"/>
      <c r="D30" s="84" t="s">
        <v>20458</v>
      </c>
      <c r="E30" s="84" t="s">
        <v>20456</v>
      </c>
      <c r="F30" s="85" t="s">
        <v>20465</v>
      </c>
    </row>
    <row r="31" spans="1:6" x14ac:dyDescent="0.25">
      <c r="A31" s="83">
        <v>30</v>
      </c>
      <c r="B31" s="84" t="s">
        <v>3512</v>
      </c>
      <c r="C31" s="38"/>
      <c r="D31" s="84" t="s">
        <v>20479</v>
      </c>
      <c r="E31" s="84" t="s">
        <v>20480</v>
      </c>
      <c r="F31" s="85" t="s">
        <v>20481</v>
      </c>
    </row>
    <row r="32" spans="1:6" x14ac:dyDescent="0.25">
      <c r="A32" s="83">
        <v>31</v>
      </c>
      <c r="B32" s="84" t="s">
        <v>3511</v>
      </c>
      <c r="C32" s="38"/>
      <c r="D32" s="84" t="s">
        <v>20468</v>
      </c>
      <c r="E32" s="84" t="s">
        <v>20463</v>
      </c>
      <c r="F32" s="85" t="s">
        <v>20476</v>
      </c>
    </row>
    <row r="33" spans="1:7" x14ac:dyDescent="0.25">
      <c r="A33" s="83">
        <v>32</v>
      </c>
      <c r="B33" s="84" t="s">
        <v>3510</v>
      </c>
      <c r="C33" s="38"/>
      <c r="D33" s="84" t="s">
        <v>20455</v>
      </c>
      <c r="E33" s="84" t="s">
        <v>20459</v>
      </c>
      <c r="F33" s="85" t="s">
        <v>20461</v>
      </c>
    </row>
    <row r="34" spans="1:7" x14ac:dyDescent="0.25">
      <c r="A34" s="83">
        <v>33</v>
      </c>
      <c r="B34" s="84" t="s">
        <v>3509</v>
      </c>
      <c r="C34" s="38"/>
      <c r="D34" s="84" t="s">
        <v>20468</v>
      </c>
      <c r="E34" s="84" t="s">
        <v>20472</v>
      </c>
      <c r="F34" s="85" t="s">
        <v>20476</v>
      </c>
    </row>
    <row r="35" spans="1:7" x14ac:dyDescent="0.25">
      <c r="A35" s="83">
        <v>34</v>
      </c>
      <c r="B35" s="84" t="s">
        <v>20482</v>
      </c>
      <c r="C35" s="38"/>
      <c r="D35" s="84" t="s">
        <v>20453</v>
      </c>
      <c r="E35" s="84"/>
      <c r="F35" s="85"/>
    </row>
    <row r="36" spans="1:7" x14ac:dyDescent="0.25">
      <c r="A36" s="83">
        <v>35</v>
      </c>
      <c r="B36" s="84" t="s">
        <v>3508</v>
      </c>
      <c r="C36" s="38"/>
      <c r="D36" s="84" t="s">
        <v>20462</v>
      </c>
      <c r="E36" s="84" t="s">
        <v>20472</v>
      </c>
      <c r="F36" s="85" t="s">
        <v>20466</v>
      </c>
    </row>
    <row r="37" spans="1:7" x14ac:dyDescent="0.25">
      <c r="A37" s="83">
        <v>36</v>
      </c>
      <c r="B37" s="84" t="s">
        <v>3507</v>
      </c>
      <c r="C37" s="38"/>
      <c r="D37" s="84" t="s">
        <v>20455</v>
      </c>
      <c r="E37" s="84" t="s">
        <v>20459</v>
      </c>
      <c r="F37" s="85" t="s">
        <v>20483</v>
      </c>
    </row>
    <row r="38" spans="1:7" x14ac:dyDescent="0.25">
      <c r="A38" s="83">
        <v>37</v>
      </c>
      <c r="B38" s="84" t="s">
        <v>3506</v>
      </c>
      <c r="C38" s="38"/>
      <c r="D38" s="84" t="s">
        <v>20455</v>
      </c>
      <c r="E38" s="84" t="s">
        <v>20459</v>
      </c>
      <c r="F38" s="85" t="s">
        <v>20457</v>
      </c>
    </row>
    <row r="39" spans="1:7" x14ac:dyDescent="0.25">
      <c r="A39" s="83">
        <v>38</v>
      </c>
      <c r="B39" s="84" t="s">
        <v>3505</v>
      </c>
      <c r="C39" s="38"/>
      <c r="D39" s="84" t="s">
        <v>20462</v>
      </c>
      <c r="E39" s="84" t="s">
        <v>20467</v>
      </c>
      <c r="F39" s="85" t="s">
        <v>20464</v>
      </c>
    </row>
    <row r="40" spans="1:7" x14ac:dyDescent="0.25">
      <c r="A40" s="83">
        <v>39</v>
      </c>
      <c r="B40" s="84" t="s">
        <v>3504</v>
      </c>
      <c r="C40" s="38"/>
      <c r="D40" s="84" t="s">
        <v>20455</v>
      </c>
      <c r="E40" s="84" t="s">
        <v>20459</v>
      </c>
      <c r="F40" s="85" t="s">
        <v>20483</v>
      </c>
    </row>
    <row r="41" spans="1:7" x14ac:dyDescent="0.25">
      <c r="A41" s="83">
        <v>40</v>
      </c>
      <c r="B41" s="84" t="s">
        <v>3503</v>
      </c>
      <c r="C41" s="38"/>
      <c r="D41" s="84" t="s">
        <v>20455</v>
      </c>
      <c r="E41" s="84" t="s">
        <v>20459</v>
      </c>
      <c r="F41" s="85" t="s">
        <v>20483</v>
      </c>
    </row>
    <row r="42" spans="1:7" x14ac:dyDescent="0.25">
      <c r="A42" s="83">
        <v>41</v>
      </c>
      <c r="B42" s="84" t="s">
        <v>3502</v>
      </c>
      <c r="C42" s="38"/>
      <c r="D42" s="84" t="s">
        <v>20468</v>
      </c>
      <c r="E42" s="84" t="s">
        <v>20472</v>
      </c>
      <c r="F42" s="85" t="s">
        <v>20473</v>
      </c>
    </row>
    <row r="43" spans="1:7" x14ac:dyDescent="0.25">
      <c r="A43" s="83">
        <v>42</v>
      </c>
      <c r="B43" s="84" t="s">
        <v>3501</v>
      </c>
      <c r="C43" s="38"/>
      <c r="D43" s="84" t="s">
        <v>20462</v>
      </c>
      <c r="E43" s="84" t="s">
        <v>20463</v>
      </c>
      <c r="F43" s="85" t="s">
        <v>20464</v>
      </c>
    </row>
    <row r="44" spans="1:7" x14ac:dyDescent="0.25">
      <c r="A44" s="83">
        <v>43</v>
      </c>
      <c r="B44" s="84" t="s">
        <v>3500</v>
      </c>
      <c r="C44" s="38"/>
      <c r="D44" s="84" t="s">
        <v>20468</v>
      </c>
      <c r="E44" s="84" t="s">
        <v>20472</v>
      </c>
      <c r="F44" s="85" t="s">
        <v>20473</v>
      </c>
      <c r="G44" s="50" t="s">
        <v>3651</v>
      </c>
    </row>
    <row r="45" spans="1:7" x14ac:dyDescent="0.25">
      <c r="A45" s="83">
        <v>44</v>
      </c>
      <c r="B45" s="84" t="s">
        <v>3499</v>
      </c>
      <c r="C45" s="38"/>
      <c r="D45" s="84" t="s">
        <v>20462</v>
      </c>
      <c r="E45" s="84" t="s">
        <v>20467</v>
      </c>
      <c r="F45" s="85" t="s">
        <v>20464</v>
      </c>
    </row>
    <row r="46" spans="1:7" x14ac:dyDescent="0.25">
      <c r="A46" s="83">
        <v>45</v>
      </c>
      <c r="B46" s="84" t="s">
        <v>3498</v>
      </c>
      <c r="C46" s="38"/>
      <c r="D46" s="84" t="s">
        <v>20484</v>
      </c>
      <c r="E46" s="84"/>
      <c r="F46" s="85" t="s">
        <v>20478</v>
      </c>
    </row>
    <row r="47" spans="1:7" x14ac:dyDescent="0.25">
      <c r="A47" s="83">
        <v>46</v>
      </c>
      <c r="B47" s="84" t="s">
        <v>3497</v>
      </c>
      <c r="C47" s="38"/>
      <c r="D47" s="84" t="s">
        <v>20450</v>
      </c>
      <c r="E47" s="84" t="s">
        <v>20453</v>
      </c>
      <c r="F47" s="85" t="s">
        <v>20474</v>
      </c>
    </row>
    <row r="48" spans="1:7" x14ac:dyDescent="0.25">
      <c r="A48" s="83">
        <v>47</v>
      </c>
      <c r="B48" s="84" t="s">
        <v>3496</v>
      </c>
      <c r="C48" s="38"/>
      <c r="D48" s="84" t="s">
        <v>20450</v>
      </c>
      <c r="E48" s="84" t="s">
        <v>20453</v>
      </c>
      <c r="F48" s="85" t="s">
        <v>20474</v>
      </c>
    </row>
    <row r="49" spans="1:6" x14ac:dyDescent="0.25">
      <c r="A49" s="83">
        <v>48</v>
      </c>
      <c r="B49" s="84" t="s">
        <v>3495</v>
      </c>
      <c r="C49" s="38"/>
      <c r="D49" s="84" t="s">
        <v>20453</v>
      </c>
      <c r="E49" s="84" t="s">
        <v>20453</v>
      </c>
      <c r="F49" s="85" t="s">
        <v>20474</v>
      </c>
    </row>
    <row r="50" spans="1:6" x14ac:dyDescent="0.25">
      <c r="A50" s="83">
        <v>49</v>
      </c>
      <c r="B50" s="84" t="s">
        <v>3494</v>
      </c>
      <c r="C50" s="38"/>
      <c r="D50" s="84" t="s">
        <v>20453</v>
      </c>
      <c r="E50" s="84" t="s">
        <v>20453</v>
      </c>
      <c r="F50" s="85" t="s">
        <v>20474</v>
      </c>
    </row>
    <row r="51" spans="1:6" x14ac:dyDescent="0.25">
      <c r="A51" s="83">
        <v>50</v>
      </c>
      <c r="B51" s="84" t="s">
        <v>3493</v>
      </c>
      <c r="C51" s="38"/>
      <c r="D51" s="84" t="s">
        <v>20450</v>
      </c>
      <c r="E51" s="84" t="s">
        <v>20453</v>
      </c>
      <c r="F51" s="85" t="s">
        <v>20474</v>
      </c>
    </row>
    <row r="52" spans="1:6" x14ac:dyDescent="0.25">
      <c r="A52" s="83">
        <v>51</v>
      </c>
      <c r="B52" s="84" t="s">
        <v>3492</v>
      </c>
      <c r="C52" s="38"/>
      <c r="D52" s="84" t="s">
        <v>20450</v>
      </c>
      <c r="E52" s="84" t="s">
        <v>20453</v>
      </c>
      <c r="F52" s="85" t="s">
        <v>20474</v>
      </c>
    </row>
    <row r="53" spans="1:6" x14ac:dyDescent="0.25">
      <c r="A53" s="83">
        <v>52</v>
      </c>
      <c r="B53" s="84" t="s">
        <v>3491</v>
      </c>
      <c r="C53" s="38"/>
      <c r="D53" s="84" t="s">
        <v>20453</v>
      </c>
      <c r="E53" s="84" t="s">
        <v>20453</v>
      </c>
      <c r="F53" s="85" t="s">
        <v>20474</v>
      </c>
    </row>
    <row r="54" spans="1:6" x14ac:dyDescent="0.25">
      <c r="A54" s="83">
        <v>53</v>
      </c>
      <c r="B54" s="84" t="s">
        <v>3490</v>
      </c>
      <c r="C54" s="38"/>
      <c r="D54" s="84" t="s">
        <v>20453</v>
      </c>
      <c r="E54" s="84" t="s">
        <v>20453</v>
      </c>
      <c r="F54" s="85" t="s">
        <v>20474</v>
      </c>
    </row>
    <row r="55" spans="1:6" x14ac:dyDescent="0.25">
      <c r="A55" s="83">
        <v>54</v>
      </c>
      <c r="B55" s="84" t="s">
        <v>3489</v>
      </c>
      <c r="C55" s="38"/>
      <c r="D55" s="84" t="s">
        <v>20458</v>
      </c>
      <c r="E55" s="84" t="s">
        <v>20459</v>
      </c>
      <c r="F55" s="85" t="s">
        <v>20465</v>
      </c>
    </row>
    <row r="56" spans="1:6" x14ac:dyDescent="0.25">
      <c r="A56" s="83">
        <v>55</v>
      </c>
      <c r="B56" s="84" t="s">
        <v>3488</v>
      </c>
      <c r="C56" s="38"/>
      <c r="D56" s="84" t="s">
        <v>20459</v>
      </c>
      <c r="E56" s="84"/>
      <c r="F56" s="85" t="s">
        <v>20460</v>
      </c>
    </row>
    <row r="57" spans="1:6" x14ac:dyDescent="0.25">
      <c r="A57" s="83">
        <v>56</v>
      </c>
      <c r="B57" s="84" t="s">
        <v>3487</v>
      </c>
      <c r="C57" s="38"/>
      <c r="D57" s="84" t="s">
        <v>20459</v>
      </c>
      <c r="E57" s="84"/>
      <c r="F57" s="85" t="s">
        <v>20460</v>
      </c>
    </row>
    <row r="58" spans="1:6" x14ac:dyDescent="0.25">
      <c r="A58" s="83">
        <v>57</v>
      </c>
      <c r="B58" s="84" t="s">
        <v>3486</v>
      </c>
      <c r="C58" s="38"/>
      <c r="D58" s="84" t="s">
        <v>20468</v>
      </c>
      <c r="E58" s="84" t="s">
        <v>20463</v>
      </c>
      <c r="F58" s="85" t="s">
        <v>20473</v>
      </c>
    </row>
    <row r="59" spans="1:6" x14ac:dyDescent="0.25">
      <c r="A59" s="83">
        <v>58</v>
      </c>
      <c r="B59" s="84" t="s">
        <v>3485</v>
      </c>
      <c r="C59" s="38"/>
      <c r="D59" s="84" t="s">
        <v>20450</v>
      </c>
      <c r="E59" s="84" t="s">
        <v>20451</v>
      </c>
      <c r="F59" s="85" t="s">
        <v>20454</v>
      </c>
    </row>
    <row r="60" spans="1:6" x14ac:dyDescent="0.25">
      <c r="A60" s="83">
        <v>59</v>
      </c>
      <c r="B60" s="84" t="s">
        <v>3484</v>
      </c>
      <c r="C60" s="38"/>
      <c r="D60" s="84" t="s">
        <v>20450</v>
      </c>
      <c r="E60" s="84" t="s">
        <v>20453</v>
      </c>
      <c r="F60" s="85" t="s">
        <v>20452</v>
      </c>
    </row>
    <row r="61" spans="1:6" x14ac:dyDescent="0.25">
      <c r="A61" s="83">
        <v>60</v>
      </c>
      <c r="B61" s="84" t="s">
        <v>3483</v>
      </c>
      <c r="C61" s="38"/>
      <c r="D61" s="84" t="s">
        <v>20455</v>
      </c>
      <c r="E61" s="84" t="s">
        <v>20459</v>
      </c>
      <c r="F61" s="85" t="s">
        <v>20483</v>
      </c>
    </row>
    <row r="62" spans="1:6" x14ac:dyDescent="0.25">
      <c r="A62" s="83">
        <v>61</v>
      </c>
      <c r="B62" s="84" t="s">
        <v>3482</v>
      </c>
      <c r="C62" s="38"/>
      <c r="D62" s="84" t="s">
        <v>20450</v>
      </c>
      <c r="E62" s="84" t="s">
        <v>20451</v>
      </c>
      <c r="F62" s="85" t="s">
        <v>20452</v>
      </c>
    </row>
    <row r="63" spans="1:6" x14ac:dyDescent="0.25">
      <c r="A63" s="83">
        <v>62</v>
      </c>
      <c r="B63" s="84" t="s">
        <v>3481</v>
      </c>
      <c r="C63" s="38"/>
      <c r="D63" s="84" t="s">
        <v>20455</v>
      </c>
      <c r="E63" s="84" t="s">
        <v>20456</v>
      </c>
      <c r="F63" s="85" t="s">
        <v>20483</v>
      </c>
    </row>
    <row r="64" spans="1:6" x14ac:dyDescent="0.25">
      <c r="A64" s="83">
        <v>63</v>
      </c>
      <c r="B64" s="84" t="s">
        <v>3480</v>
      </c>
      <c r="C64" s="38"/>
      <c r="D64" s="84" t="s">
        <v>20450</v>
      </c>
      <c r="E64" s="84" t="s">
        <v>20453</v>
      </c>
      <c r="F64" s="85" t="s">
        <v>20452</v>
      </c>
    </row>
    <row r="65" spans="1:6" x14ac:dyDescent="0.25">
      <c r="A65" s="83">
        <v>64</v>
      </c>
      <c r="B65" s="84" t="s">
        <v>20667</v>
      </c>
      <c r="C65" s="38"/>
      <c r="D65" s="84" t="s">
        <v>20455</v>
      </c>
      <c r="E65" s="84" t="s">
        <v>20456</v>
      </c>
      <c r="F65" s="85" t="s">
        <v>20461</v>
      </c>
    </row>
    <row r="66" spans="1:6" x14ac:dyDescent="0.25">
      <c r="A66" s="83">
        <v>65</v>
      </c>
      <c r="B66" s="84" t="s">
        <v>3479</v>
      </c>
      <c r="C66" s="38"/>
      <c r="D66" s="84" t="s">
        <v>20450</v>
      </c>
      <c r="E66" s="84" t="s">
        <v>20453</v>
      </c>
      <c r="F66" s="85" t="s">
        <v>20454</v>
      </c>
    </row>
    <row r="67" spans="1:6" x14ac:dyDescent="0.25">
      <c r="A67" s="83">
        <v>66</v>
      </c>
      <c r="B67" s="84" t="s">
        <v>3478</v>
      </c>
      <c r="C67" s="38"/>
      <c r="D67" s="84" t="s">
        <v>20450</v>
      </c>
      <c r="E67" s="84" t="s">
        <v>20453</v>
      </c>
      <c r="F67" s="85" t="s">
        <v>20454</v>
      </c>
    </row>
    <row r="68" spans="1:6" x14ac:dyDescent="0.25">
      <c r="A68" s="83">
        <v>67</v>
      </c>
      <c r="B68" s="84" t="s">
        <v>3477</v>
      </c>
      <c r="C68" s="38"/>
      <c r="D68" s="84" t="s">
        <v>20450</v>
      </c>
      <c r="E68" s="84" t="s">
        <v>20451</v>
      </c>
      <c r="F68" s="85" t="s">
        <v>20454</v>
      </c>
    </row>
    <row r="69" spans="1:6" x14ac:dyDescent="0.25">
      <c r="A69" s="83">
        <v>68</v>
      </c>
      <c r="B69" s="84" t="s">
        <v>3476</v>
      </c>
      <c r="C69" s="38"/>
      <c r="D69" s="84" t="s">
        <v>20462</v>
      </c>
      <c r="E69" s="84" t="s">
        <v>20463</v>
      </c>
      <c r="F69" s="85" t="s">
        <v>20466</v>
      </c>
    </row>
    <row r="70" spans="1:6" x14ac:dyDescent="0.25">
      <c r="A70" s="83">
        <v>69</v>
      </c>
      <c r="B70" s="84" t="s">
        <v>3475</v>
      </c>
      <c r="C70" s="38"/>
      <c r="D70" s="84" t="s">
        <v>20455</v>
      </c>
      <c r="E70" s="84" t="s">
        <v>20459</v>
      </c>
      <c r="F70" s="85" t="s">
        <v>20461</v>
      </c>
    </row>
    <row r="71" spans="1:6" x14ac:dyDescent="0.25">
      <c r="A71" s="83">
        <v>70</v>
      </c>
      <c r="B71" s="84" t="s">
        <v>3474</v>
      </c>
      <c r="C71" s="38"/>
      <c r="D71" s="84" t="s">
        <v>20455</v>
      </c>
      <c r="E71" s="84" t="s">
        <v>20456</v>
      </c>
      <c r="F71" s="85" t="s">
        <v>20483</v>
      </c>
    </row>
    <row r="72" spans="1:6" x14ac:dyDescent="0.25">
      <c r="A72" s="83">
        <v>71</v>
      </c>
      <c r="B72" s="84" t="s">
        <v>3473</v>
      </c>
      <c r="C72" s="38"/>
      <c r="D72" s="84" t="s">
        <v>20462</v>
      </c>
      <c r="E72" s="84" t="s">
        <v>20472</v>
      </c>
      <c r="F72" s="85" t="s">
        <v>20466</v>
      </c>
    </row>
    <row r="73" spans="1:6" x14ac:dyDescent="0.25">
      <c r="A73" s="83">
        <v>72</v>
      </c>
      <c r="B73" s="84" t="s">
        <v>3472</v>
      </c>
      <c r="C73" s="38"/>
      <c r="D73" s="84" t="s">
        <v>20462</v>
      </c>
      <c r="E73" s="84" t="s">
        <v>20472</v>
      </c>
      <c r="F73" s="85" t="s">
        <v>20464</v>
      </c>
    </row>
    <row r="74" spans="1:6" x14ac:dyDescent="0.25">
      <c r="A74" s="83">
        <v>73</v>
      </c>
      <c r="B74" s="84" t="s">
        <v>3471</v>
      </c>
      <c r="C74" s="38"/>
      <c r="D74" s="84" t="s">
        <v>20468</v>
      </c>
      <c r="E74" s="84" t="s">
        <v>20463</v>
      </c>
      <c r="F74" s="85" t="s">
        <v>20476</v>
      </c>
    </row>
    <row r="75" spans="1:6" x14ac:dyDescent="0.25">
      <c r="A75" s="83">
        <v>74</v>
      </c>
      <c r="B75" s="84" t="s">
        <v>3470</v>
      </c>
      <c r="C75" s="38"/>
      <c r="D75" s="84" t="s">
        <v>20459</v>
      </c>
      <c r="E75" s="84"/>
      <c r="F75" s="85" t="s">
        <v>20469</v>
      </c>
    </row>
    <row r="76" spans="1:6" x14ac:dyDescent="0.25">
      <c r="A76" s="83">
        <v>75</v>
      </c>
      <c r="B76" s="84" t="s">
        <v>3469</v>
      </c>
      <c r="C76" s="38"/>
      <c r="D76" s="84" t="s">
        <v>20462</v>
      </c>
      <c r="E76" s="84" t="s">
        <v>20463</v>
      </c>
      <c r="F76" s="85" t="s">
        <v>20464</v>
      </c>
    </row>
    <row r="77" spans="1:6" x14ac:dyDescent="0.25">
      <c r="A77" s="83">
        <v>76</v>
      </c>
      <c r="B77" s="84" t="s">
        <v>3468</v>
      </c>
      <c r="C77" s="38"/>
      <c r="D77" s="84" t="s">
        <v>20485</v>
      </c>
      <c r="E77" s="84" t="s">
        <v>20486</v>
      </c>
      <c r="F77" s="85" t="s">
        <v>20466</v>
      </c>
    </row>
    <row r="78" spans="1:6" x14ac:dyDescent="0.25">
      <c r="A78" s="83">
        <v>77</v>
      </c>
      <c r="B78" s="84" t="s">
        <v>3467</v>
      </c>
      <c r="C78" s="38"/>
      <c r="D78" s="84" t="s">
        <v>20450</v>
      </c>
      <c r="E78" s="84" t="s">
        <v>20451</v>
      </c>
      <c r="F78" s="85" t="s">
        <v>20454</v>
      </c>
    </row>
    <row r="79" spans="1:6" x14ac:dyDescent="0.25">
      <c r="A79" s="83">
        <v>78</v>
      </c>
      <c r="B79" s="84" t="s">
        <v>3466</v>
      </c>
      <c r="C79" s="38"/>
      <c r="D79" s="84" t="s">
        <v>20462</v>
      </c>
      <c r="E79" s="84" t="s">
        <v>20463</v>
      </c>
      <c r="F79" s="85" t="s">
        <v>20466</v>
      </c>
    </row>
    <row r="80" spans="1:6" x14ac:dyDescent="0.25">
      <c r="A80" s="83">
        <v>79</v>
      </c>
      <c r="B80" s="84" t="s">
        <v>3465</v>
      </c>
      <c r="C80" s="38"/>
      <c r="D80" s="84" t="s">
        <v>20484</v>
      </c>
      <c r="E80" s="84" t="s">
        <v>20487</v>
      </c>
      <c r="F80" s="85" t="s">
        <v>20488</v>
      </c>
    </row>
    <row r="81" spans="1:7" x14ac:dyDescent="0.25">
      <c r="A81" s="83">
        <v>80</v>
      </c>
      <c r="B81" s="84" t="s">
        <v>3464</v>
      </c>
      <c r="C81" s="38"/>
      <c r="D81" s="84" t="s">
        <v>20472</v>
      </c>
      <c r="E81" s="84" t="s">
        <v>20472</v>
      </c>
      <c r="F81" s="85" t="s">
        <v>20476</v>
      </c>
    </row>
    <row r="82" spans="1:7" x14ac:dyDescent="0.25">
      <c r="A82" s="83">
        <v>81</v>
      </c>
      <c r="B82" s="84" t="s">
        <v>3463</v>
      </c>
      <c r="C82" s="38"/>
      <c r="D82" s="84" t="s">
        <v>20462</v>
      </c>
      <c r="E82" s="84" t="s">
        <v>20463</v>
      </c>
      <c r="F82" s="85" t="s">
        <v>20464</v>
      </c>
    </row>
    <row r="83" spans="1:7" x14ac:dyDescent="0.25">
      <c r="A83" s="83">
        <v>82</v>
      </c>
      <c r="B83" s="84" t="s">
        <v>3462</v>
      </c>
      <c r="C83" s="38"/>
      <c r="D83" s="84" t="s">
        <v>20450</v>
      </c>
      <c r="E83" s="84" t="s">
        <v>20451</v>
      </c>
      <c r="F83" s="85" t="s">
        <v>20452</v>
      </c>
    </row>
    <row r="84" spans="1:7" x14ac:dyDescent="0.25">
      <c r="A84" s="83">
        <v>83</v>
      </c>
      <c r="B84" s="84" t="s">
        <v>3461</v>
      </c>
      <c r="C84" s="38"/>
      <c r="D84" s="84" t="s">
        <v>20455</v>
      </c>
      <c r="E84" s="84" t="s">
        <v>20459</v>
      </c>
      <c r="F84" s="85" t="s">
        <v>20457</v>
      </c>
    </row>
    <row r="85" spans="1:7" x14ac:dyDescent="0.25">
      <c r="A85" s="83">
        <v>84</v>
      </c>
      <c r="B85" s="84" t="s">
        <v>3460</v>
      </c>
      <c r="C85" s="38"/>
      <c r="D85" s="84" t="s">
        <v>20453</v>
      </c>
      <c r="E85" s="84" t="s">
        <v>20453</v>
      </c>
      <c r="F85" s="85" t="s">
        <v>20454</v>
      </c>
    </row>
    <row r="86" spans="1:7" x14ac:dyDescent="0.25">
      <c r="A86" s="83">
        <v>85</v>
      </c>
      <c r="B86" s="84" t="s">
        <v>3459</v>
      </c>
      <c r="C86" s="38"/>
      <c r="D86" s="84" t="s">
        <v>20455</v>
      </c>
      <c r="E86" s="84" t="s">
        <v>20456</v>
      </c>
      <c r="F86" s="85" t="s">
        <v>20457</v>
      </c>
    </row>
    <row r="87" spans="1:7" x14ac:dyDescent="0.25">
      <c r="A87" s="83">
        <v>86</v>
      </c>
      <c r="B87" s="84" t="s">
        <v>3458</v>
      </c>
      <c r="C87" s="38"/>
      <c r="D87" s="84" t="s">
        <v>20456</v>
      </c>
      <c r="E87" s="84"/>
      <c r="F87" s="85" t="s">
        <v>20461</v>
      </c>
    </row>
    <row r="88" spans="1:7" x14ac:dyDescent="0.25">
      <c r="A88" s="83">
        <v>87</v>
      </c>
      <c r="B88" s="84" t="s">
        <v>3457</v>
      </c>
      <c r="C88" s="38"/>
      <c r="D88" s="84" t="s">
        <v>20471</v>
      </c>
      <c r="E88" s="84" t="s">
        <v>18804</v>
      </c>
      <c r="F88" s="85" t="s">
        <v>20452</v>
      </c>
    </row>
    <row r="89" spans="1:7" ht="15.75" thickBot="1" x14ac:dyDescent="0.3">
      <c r="A89" s="83">
        <v>88</v>
      </c>
      <c r="B89" s="84" t="s">
        <v>3456</v>
      </c>
      <c r="C89" s="36"/>
      <c r="D89" s="84" t="s">
        <v>20471</v>
      </c>
      <c r="E89" s="84" t="s">
        <v>18804</v>
      </c>
      <c r="F89" s="85" t="s">
        <v>20452</v>
      </c>
    </row>
    <row r="90" spans="1:7" x14ac:dyDescent="0.25">
      <c r="A90" s="83">
        <v>89</v>
      </c>
      <c r="B90" s="84" t="s">
        <v>3455</v>
      </c>
      <c r="C90" s="86"/>
      <c r="D90" s="84" t="s">
        <v>20455</v>
      </c>
      <c r="E90" s="84" t="s">
        <v>20459</v>
      </c>
      <c r="F90" s="85" t="s">
        <v>20483</v>
      </c>
    </row>
    <row r="91" spans="1:7" x14ac:dyDescent="0.25">
      <c r="A91" s="83">
        <v>90</v>
      </c>
      <c r="B91" s="87" t="s">
        <v>20489</v>
      </c>
      <c r="C91" s="86"/>
      <c r="D91" s="88" t="s">
        <v>20450</v>
      </c>
      <c r="E91" s="88" t="s">
        <v>20451</v>
      </c>
      <c r="F91" s="89" t="s">
        <v>20454</v>
      </c>
    </row>
    <row r="92" spans="1:7" ht="15.75" thickBot="1" x14ac:dyDescent="0.3">
      <c r="A92" s="90">
        <v>91</v>
      </c>
      <c r="B92" s="91" t="s">
        <v>20490</v>
      </c>
      <c r="C92" s="86"/>
      <c r="D92" s="92" t="s">
        <v>20450</v>
      </c>
      <c r="E92" s="92" t="s">
        <v>20453</v>
      </c>
      <c r="F92" s="93" t="s">
        <v>20474</v>
      </c>
    </row>
    <row r="93" spans="1:7" hidden="1" x14ac:dyDescent="0.25">
      <c r="A93" s="46">
        <v>89</v>
      </c>
      <c r="B93" s="45" t="s">
        <v>2545</v>
      </c>
      <c r="C93" s="45" t="s">
        <v>2011</v>
      </c>
      <c r="D93" s="45" t="s">
        <v>3267</v>
      </c>
      <c r="E93" s="45" t="s">
        <v>3268</v>
      </c>
      <c r="F93" s="45" t="s">
        <v>20491</v>
      </c>
      <c r="G93" s="45"/>
    </row>
    <row r="94" spans="1:7" hidden="1" x14ac:dyDescent="0.25">
      <c r="A94" s="46">
        <v>90</v>
      </c>
      <c r="B94" s="45" t="s">
        <v>3581</v>
      </c>
      <c r="C94" s="45" t="s">
        <v>2011</v>
      </c>
      <c r="D94" s="45" t="s">
        <v>3267</v>
      </c>
      <c r="E94" s="45" t="s">
        <v>3268</v>
      </c>
      <c r="F94" s="45" t="s">
        <v>20491</v>
      </c>
      <c r="G94" s="45"/>
    </row>
    <row r="95" spans="1:7" hidden="1" x14ac:dyDescent="0.25">
      <c r="A95" s="46">
        <v>91</v>
      </c>
      <c r="B95" s="45" t="s">
        <v>2695</v>
      </c>
      <c r="C95" s="45" t="s">
        <v>2011</v>
      </c>
      <c r="D95" s="45" t="s">
        <v>3267</v>
      </c>
      <c r="E95" s="45" t="s">
        <v>3268</v>
      </c>
      <c r="F95" s="45" t="s">
        <v>20491</v>
      </c>
      <c r="G95" s="45"/>
    </row>
    <row r="96" spans="1:7" hidden="1" x14ac:dyDescent="0.25">
      <c r="A96" s="46">
        <v>92</v>
      </c>
      <c r="B96" s="45" t="s">
        <v>2105</v>
      </c>
      <c r="C96" s="45" t="s">
        <v>2011</v>
      </c>
      <c r="D96" s="45" t="s">
        <v>3267</v>
      </c>
      <c r="E96" s="45" t="s">
        <v>3268</v>
      </c>
      <c r="F96" s="45" t="s">
        <v>20491</v>
      </c>
      <c r="G96" s="45"/>
    </row>
    <row r="97" spans="1:7" hidden="1" x14ac:dyDescent="0.25">
      <c r="A97" s="46">
        <v>93</v>
      </c>
      <c r="B97" s="45" t="s">
        <v>2469</v>
      </c>
      <c r="C97" s="45" t="s">
        <v>2011</v>
      </c>
      <c r="D97" s="45" t="s">
        <v>3267</v>
      </c>
      <c r="E97" s="45" t="s">
        <v>3268</v>
      </c>
      <c r="F97" s="45" t="s">
        <v>20491</v>
      </c>
      <c r="G97" s="45"/>
    </row>
    <row r="98" spans="1:7" hidden="1" x14ac:dyDescent="0.25">
      <c r="A98" s="46">
        <v>94</v>
      </c>
      <c r="B98" s="45" t="s">
        <v>3252</v>
      </c>
      <c r="C98" s="45" t="s">
        <v>3022</v>
      </c>
      <c r="D98" s="45" t="s">
        <v>18803</v>
      </c>
      <c r="E98" s="45" t="s">
        <v>18804</v>
      </c>
      <c r="F98" s="45" t="s">
        <v>20465</v>
      </c>
      <c r="G98" s="45"/>
    </row>
    <row r="99" spans="1:7" hidden="1" x14ac:dyDescent="0.25">
      <c r="A99" s="46">
        <v>95</v>
      </c>
      <c r="B99" s="45" t="s">
        <v>3331</v>
      </c>
      <c r="C99" s="45" t="s">
        <v>3022</v>
      </c>
      <c r="D99" s="45" t="s">
        <v>18803</v>
      </c>
      <c r="E99" s="45" t="s">
        <v>18804</v>
      </c>
      <c r="F99" s="45" t="s">
        <v>20465</v>
      </c>
      <c r="G99" s="45"/>
    </row>
    <row r="100" spans="1:7" hidden="1" x14ac:dyDescent="0.25">
      <c r="A100" s="46">
        <v>96</v>
      </c>
      <c r="B100" s="45" t="s">
        <v>3352</v>
      </c>
      <c r="C100" s="45" t="s">
        <v>3022</v>
      </c>
      <c r="D100" s="45" t="s">
        <v>18803</v>
      </c>
      <c r="E100" s="45" t="s">
        <v>18804</v>
      </c>
      <c r="F100" s="45" t="s">
        <v>20465</v>
      </c>
      <c r="G100" s="45"/>
    </row>
    <row r="101" spans="1:7" hidden="1" x14ac:dyDescent="0.25">
      <c r="A101" s="46">
        <v>97</v>
      </c>
      <c r="B101" s="45" t="s">
        <v>3120</v>
      </c>
      <c r="C101" s="45" t="s">
        <v>3022</v>
      </c>
      <c r="D101" s="45" t="s">
        <v>18803</v>
      </c>
      <c r="E101" s="45" t="s">
        <v>18804</v>
      </c>
      <c r="F101" s="45" t="s">
        <v>20465</v>
      </c>
      <c r="G101" s="45"/>
    </row>
    <row r="102" spans="1:7" hidden="1" x14ac:dyDescent="0.25">
      <c r="A102" s="46">
        <v>98</v>
      </c>
      <c r="B102" s="45" t="s">
        <v>3149</v>
      </c>
      <c r="C102" s="45" t="s">
        <v>3022</v>
      </c>
      <c r="D102" s="45" t="s">
        <v>18803</v>
      </c>
      <c r="E102" s="45" t="s">
        <v>18804</v>
      </c>
      <c r="F102" s="45" t="s">
        <v>20465</v>
      </c>
      <c r="G102" s="45"/>
    </row>
    <row r="103" spans="1:7" hidden="1" x14ac:dyDescent="0.25">
      <c r="A103" s="46">
        <v>99</v>
      </c>
      <c r="B103" s="45" t="s">
        <v>3188</v>
      </c>
      <c r="C103" s="45" t="s">
        <v>3022</v>
      </c>
      <c r="D103" s="45" t="s">
        <v>18803</v>
      </c>
      <c r="E103" s="45" t="s">
        <v>18804</v>
      </c>
      <c r="F103" s="45" t="s">
        <v>20465</v>
      </c>
      <c r="G103" s="45"/>
    </row>
    <row r="104" spans="1:7" hidden="1" x14ac:dyDescent="0.25">
      <c r="A104" s="46">
        <v>100</v>
      </c>
      <c r="B104" s="45" t="s">
        <v>3385</v>
      </c>
      <c r="C104" s="45" t="s">
        <v>3022</v>
      </c>
      <c r="D104" s="45" t="s">
        <v>18803</v>
      </c>
      <c r="E104" s="45" t="s">
        <v>18804</v>
      </c>
      <c r="F104" s="45" t="s">
        <v>20465</v>
      </c>
      <c r="G104" s="45"/>
    </row>
    <row r="105" spans="1:7" hidden="1" x14ac:dyDescent="0.25">
      <c r="A105" s="46">
        <v>101</v>
      </c>
      <c r="B105" s="45" t="s">
        <v>2297</v>
      </c>
      <c r="C105" s="45" t="s">
        <v>2011</v>
      </c>
      <c r="D105" s="45" t="s">
        <v>3267</v>
      </c>
      <c r="E105" s="45" t="s">
        <v>3268</v>
      </c>
      <c r="F105" s="45" t="s">
        <v>20491</v>
      </c>
      <c r="G105" s="45"/>
    </row>
    <row r="106" spans="1:7" hidden="1" x14ac:dyDescent="0.25">
      <c r="A106" s="46">
        <v>102</v>
      </c>
      <c r="B106" s="45" t="s">
        <v>3020</v>
      </c>
      <c r="C106" s="45" t="s">
        <v>3022</v>
      </c>
      <c r="D106" s="45" t="s">
        <v>18803</v>
      </c>
      <c r="E106" s="45" t="s">
        <v>18804</v>
      </c>
      <c r="F106" s="45" t="s">
        <v>20465</v>
      </c>
      <c r="G106" s="45"/>
    </row>
    <row r="107" spans="1:7" hidden="1" x14ac:dyDescent="0.25">
      <c r="A107" s="46">
        <v>103</v>
      </c>
      <c r="B107" s="45" t="s">
        <v>77</v>
      </c>
      <c r="C107" s="45" t="s">
        <v>3022</v>
      </c>
      <c r="D107" s="45" t="s">
        <v>18803</v>
      </c>
      <c r="E107" s="45" t="s">
        <v>18804</v>
      </c>
      <c r="F107" s="45" t="s">
        <v>20465</v>
      </c>
      <c r="G107" s="45"/>
    </row>
    <row r="108" spans="1:7" hidden="1" x14ac:dyDescent="0.25">
      <c r="A108" s="46">
        <v>104</v>
      </c>
      <c r="B108" s="45" t="s">
        <v>3372</v>
      </c>
      <c r="C108" s="45" t="s">
        <v>3022</v>
      </c>
      <c r="D108" s="45" t="s">
        <v>18803</v>
      </c>
      <c r="E108" s="45" t="s">
        <v>18804</v>
      </c>
      <c r="F108" s="45" t="s">
        <v>20465</v>
      </c>
      <c r="G108" s="45"/>
    </row>
    <row r="109" spans="1:7" hidden="1" x14ac:dyDescent="0.25">
      <c r="A109" s="46">
        <v>105</v>
      </c>
      <c r="B109" s="45" t="s">
        <v>3247</v>
      </c>
      <c r="C109" s="45" t="s">
        <v>3022</v>
      </c>
      <c r="D109" s="45" t="s">
        <v>18803</v>
      </c>
      <c r="E109" s="45" t="s">
        <v>18804</v>
      </c>
      <c r="F109" s="45" t="s">
        <v>20465</v>
      </c>
      <c r="G109" s="45"/>
    </row>
    <row r="110" spans="1:7" hidden="1" x14ac:dyDescent="0.25">
      <c r="A110" s="46">
        <v>106</v>
      </c>
      <c r="B110" s="45" t="s">
        <v>3383</v>
      </c>
      <c r="C110" s="45" t="s">
        <v>3022</v>
      </c>
      <c r="D110" s="45" t="s">
        <v>18803</v>
      </c>
      <c r="E110" s="45" t="s">
        <v>18804</v>
      </c>
      <c r="F110" s="45" t="s">
        <v>20465</v>
      </c>
      <c r="G110" s="45"/>
    </row>
    <row r="111" spans="1:7" hidden="1" x14ac:dyDescent="0.25">
      <c r="A111" s="46">
        <v>107</v>
      </c>
      <c r="B111" s="45" t="s">
        <v>3132</v>
      </c>
      <c r="C111" s="45" t="s">
        <v>3022</v>
      </c>
      <c r="D111" s="45" t="s">
        <v>18803</v>
      </c>
      <c r="E111" s="45" t="s">
        <v>18804</v>
      </c>
      <c r="F111" s="45" t="s">
        <v>20465</v>
      </c>
      <c r="G111" s="45"/>
    </row>
    <row r="112" spans="1:7" hidden="1" x14ac:dyDescent="0.25">
      <c r="A112" s="46">
        <v>108</v>
      </c>
      <c r="B112" s="45" t="s">
        <v>3127</v>
      </c>
      <c r="C112" s="45" t="s">
        <v>3022</v>
      </c>
      <c r="D112" s="45" t="s">
        <v>18803</v>
      </c>
      <c r="E112" s="45" t="s">
        <v>18804</v>
      </c>
      <c r="F112" s="45" t="s">
        <v>20465</v>
      </c>
      <c r="G112" s="45"/>
    </row>
    <row r="113" spans="1:7" hidden="1" x14ac:dyDescent="0.25">
      <c r="A113" s="46">
        <v>109</v>
      </c>
      <c r="B113" s="45" t="s">
        <v>3393</v>
      </c>
      <c r="C113" s="45" t="s">
        <v>3022</v>
      </c>
      <c r="D113" s="45" t="s">
        <v>18803</v>
      </c>
      <c r="E113" s="45" t="s">
        <v>18804</v>
      </c>
      <c r="F113" s="45" t="s">
        <v>20465</v>
      </c>
      <c r="G113" s="45"/>
    </row>
    <row r="114" spans="1:7" hidden="1" x14ac:dyDescent="0.25">
      <c r="A114" s="46">
        <v>110</v>
      </c>
      <c r="B114" s="45" t="s">
        <v>3027</v>
      </c>
      <c r="C114" s="45" t="s">
        <v>3022</v>
      </c>
      <c r="D114" s="45" t="s">
        <v>18803</v>
      </c>
      <c r="E114" s="45" t="s">
        <v>18804</v>
      </c>
      <c r="F114" s="45" t="s">
        <v>20465</v>
      </c>
      <c r="G114" s="45"/>
    </row>
    <row r="115" spans="1:7" hidden="1" x14ac:dyDescent="0.25">
      <c r="A115" s="46">
        <v>111</v>
      </c>
      <c r="B115" s="45" t="s">
        <v>3260</v>
      </c>
      <c r="C115" s="45" t="s">
        <v>3022</v>
      </c>
      <c r="D115" s="45" t="s">
        <v>18803</v>
      </c>
      <c r="E115" s="45" t="s">
        <v>18804</v>
      </c>
      <c r="F115" s="45" t="s">
        <v>20465</v>
      </c>
      <c r="G115" s="45"/>
    </row>
    <row r="116" spans="1:7" hidden="1" x14ac:dyDescent="0.25">
      <c r="A116" s="46">
        <v>112</v>
      </c>
      <c r="B116" s="45" t="s">
        <v>3353</v>
      </c>
      <c r="C116" s="45" t="s">
        <v>3022</v>
      </c>
      <c r="D116" s="45" t="s">
        <v>18803</v>
      </c>
      <c r="E116" s="45" t="s">
        <v>18804</v>
      </c>
      <c r="F116" s="45" t="s">
        <v>20465</v>
      </c>
      <c r="G116" s="45"/>
    </row>
    <row r="117" spans="1:7" hidden="1" x14ac:dyDescent="0.25">
      <c r="A117" s="46">
        <v>113</v>
      </c>
      <c r="B117" s="45" t="s">
        <v>3357</v>
      </c>
      <c r="C117" s="45" t="s">
        <v>3022</v>
      </c>
      <c r="D117" s="45" t="s">
        <v>18803</v>
      </c>
      <c r="E117" s="45" t="s">
        <v>18804</v>
      </c>
      <c r="F117" s="45" t="s">
        <v>20465</v>
      </c>
      <c r="G117" s="45"/>
    </row>
    <row r="118" spans="1:7" hidden="1" x14ac:dyDescent="0.25">
      <c r="A118" s="46">
        <v>114</v>
      </c>
      <c r="B118" s="45" t="s">
        <v>3446</v>
      </c>
      <c r="C118" s="45" t="s">
        <v>3022</v>
      </c>
      <c r="D118" s="45" t="s">
        <v>18803</v>
      </c>
      <c r="E118" s="45" t="s">
        <v>18804</v>
      </c>
      <c r="F118" s="45" t="s">
        <v>20465</v>
      </c>
      <c r="G118" s="45"/>
    </row>
    <row r="119" spans="1:7" hidden="1" x14ac:dyDescent="0.25">
      <c r="A119" s="46">
        <v>115</v>
      </c>
      <c r="B119" s="45" t="s">
        <v>3344</v>
      </c>
      <c r="C119" s="45" t="s">
        <v>3022</v>
      </c>
      <c r="D119" s="45" t="s">
        <v>18803</v>
      </c>
      <c r="E119" s="45" t="s">
        <v>18804</v>
      </c>
      <c r="F119" s="45" t="s">
        <v>20460</v>
      </c>
      <c r="G119" s="45"/>
    </row>
    <row r="120" spans="1:7" hidden="1" x14ac:dyDescent="0.25">
      <c r="A120" s="46">
        <v>116</v>
      </c>
      <c r="B120" s="45" t="s">
        <v>3402</v>
      </c>
      <c r="C120" s="45" t="s">
        <v>3022</v>
      </c>
      <c r="D120" s="45" t="s">
        <v>18803</v>
      </c>
      <c r="E120" s="45" t="s">
        <v>18804</v>
      </c>
      <c r="F120" s="45" t="s">
        <v>20460</v>
      </c>
      <c r="G120" s="45"/>
    </row>
    <row r="121" spans="1:7" hidden="1" x14ac:dyDescent="0.25">
      <c r="A121" s="46">
        <v>117</v>
      </c>
      <c r="B121" s="45" t="s">
        <v>3085</v>
      </c>
      <c r="C121" s="45" t="s">
        <v>3022</v>
      </c>
      <c r="D121" s="45" t="s">
        <v>18803</v>
      </c>
      <c r="E121" s="45" t="s">
        <v>18804</v>
      </c>
      <c r="F121" s="45" t="s">
        <v>20460</v>
      </c>
      <c r="G121" s="45"/>
    </row>
    <row r="122" spans="1:7" hidden="1" x14ac:dyDescent="0.25">
      <c r="A122" s="46">
        <v>118</v>
      </c>
      <c r="B122" s="45" t="s">
        <v>3355</v>
      </c>
      <c r="C122" s="45" t="s">
        <v>3022</v>
      </c>
      <c r="D122" s="45" t="s">
        <v>18803</v>
      </c>
      <c r="E122" s="45" t="s">
        <v>18804</v>
      </c>
      <c r="F122" s="45" t="s">
        <v>20460</v>
      </c>
      <c r="G122" s="45"/>
    </row>
    <row r="123" spans="1:7" hidden="1" x14ac:dyDescent="0.25">
      <c r="A123" s="46">
        <v>119</v>
      </c>
      <c r="B123" s="45" t="s">
        <v>3343</v>
      </c>
      <c r="C123" s="45" t="s">
        <v>3022</v>
      </c>
      <c r="D123" s="45" t="s">
        <v>18803</v>
      </c>
      <c r="E123" s="45" t="s">
        <v>18804</v>
      </c>
      <c r="F123" s="45" t="s">
        <v>20460</v>
      </c>
      <c r="G123" s="45"/>
    </row>
    <row r="124" spans="1:7" hidden="1" x14ac:dyDescent="0.25">
      <c r="A124" s="46">
        <v>120</v>
      </c>
      <c r="B124" s="45" t="s">
        <v>3313</v>
      </c>
      <c r="C124" s="45" t="s">
        <v>3022</v>
      </c>
      <c r="D124" s="45" t="s">
        <v>18803</v>
      </c>
      <c r="E124" s="45" t="s">
        <v>18804</v>
      </c>
      <c r="F124" s="45" t="s">
        <v>20460</v>
      </c>
      <c r="G124" s="45"/>
    </row>
    <row r="125" spans="1:7" hidden="1" x14ac:dyDescent="0.25">
      <c r="A125" s="46">
        <v>121</v>
      </c>
      <c r="B125" s="45" t="s">
        <v>3416</v>
      </c>
      <c r="C125" s="45" t="s">
        <v>3022</v>
      </c>
      <c r="D125" s="45" t="s">
        <v>18803</v>
      </c>
      <c r="E125" s="45" t="s">
        <v>18804</v>
      </c>
      <c r="F125" s="45" t="s">
        <v>20460</v>
      </c>
      <c r="G125" s="45"/>
    </row>
    <row r="126" spans="1:7" hidden="1" x14ac:dyDescent="0.25">
      <c r="A126" s="46">
        <v>122</v>
      </c>
      <c r="B126" s="45" t="s">
        <v>3198</v>
      </c>
      <c r="C126" s="45" t="s">
        <v>3022</v>
      </c>
      <c r="D126" s="45" t="s">
        <v>18803</v>
      </c>
      <c r="E126" s="45" t="s">
        <v>18804</v>
      </c>
      <c r="F126" s="45" t="s">
        <v>20460</v>
      </c>
      <c r="G126" s="45"/>
    </row>
    <row r="127" spans="1:7" hidden="1" x14ac:dyDescent="0.25">
      <c r="A127" s="46">
        <v>123</v>
      </c>
      <c r="B127" s="45" t="s">
        <v>3219</v>
      </c>
      <c r="C127" s="45" t="s">
        <v>3022</v>
      </c>
      <c r="D127" s="45" t="s">
        <v>18803</v>
      </c>
      <c r="E127" s="45" t="s">
        <v>18804</v>
      </c>
      <c r="F127" s="45" t="s">
        <v>20460</v>
      </c>
      <c r="G127" s="45"/>
    </row>
    <row r="128" spans="1:7" hidden="1" x14ac:dyDescent="0.25">
      <c r="A128" s="46">
        <v>124</v>
      </c>
      <c r="B128" s="45" t="s">
        <v>3350</v>
      </c>
      <c r="C128" s="45" t="s">
        <v>3022</v>
      </c>
      <c r="D128" s="45" t="s">
        <v>18803</v>
      </c>
      <c r="E128" s="45" t="s">
        <v>18804</v>
      </c>
      <c r="F128" s="45" t="s">
        <v>20460</v>
      </c>
      <c r="G128" s="45"/>
    </row>
    <row r="129" spans="1:7" hidden="1" x14ac:dyDescent="0.25">
      <c r="A129" s="46">
        <v>125</v>
      </c>
      <c r="B129" s="45" t="s">
        <v>3432</v>
      </c>
      <c r="C129" s="45" t="s">
        <v>3022</v>
      </c>
      <c r="D129" s="45" t="s">
        <v>18803</v>
      </c>
      <c r="E129" s="45" t="s">
        <v>18804</v>
      </c>
      <c r="F129" s="45" t="s">
        <v>20460</v>
      </c>
      <c r="G129" s="45"/>
    </row>
    <row r="130" spans="1:7" hidden="1" x14ac:dyDescent="0.25">
      <c r="A130" s="46">
        <v>126</v>
      </c>
      <c r="B130" s="45" t="s">
        <v>3374</v>
      </c>
      <c r="C130" s="45" t="s">
        <v>3022</v>
      </c>
      <c r="D130" s="45" t="s">
        <v>18803</v>
      </c>
      <c r="E130" s="45" t="s">
        <v>18804</v>
      </c>
      <c r="F130" s="45" t="s">
        <v>20460</v>
      </c>
      <c r="G130" s="45"/>
    </row>
    <row r="131" spans="1:7" hidden="1" x14ac:dyDescent="0.25">
      <c r="A131" s="46">
        <v>127</v>
      </c>
      <c r="B131" s="45" t="s">
        <v>3296</v>
      </c>
      <c r="C131" s="45" t="s">
        <v>3022</v>
      </c>
      <c r="D131" s="45" t="s">
        <v>18803</v>
      </c>
      <c r="E131" s="45" t="s">
        <v>18804</v>
      </c>
      <c r="F131" s="45" t="s">
        <v>20460</v>
      </c>
      <c r="G131" s="45"/>
    </row>
    <row r="132" spans="1:7" hidden="1" x14ac:dyDescent="0.25">
      <c r="A132" s="46">
        <v>128</v>
      </c>
      <c r="B132" s="45" t="s">
        <v>3056</v>
      </c>
      <c r="C132" s="45" t="s">
        <v>3022</v>
      </c>
      <c r="D132" s="45" t="s">
        <v>18803</v>
      </c>
      <c r="E132" s="45" t="s">
        <v>18804</v>
      </c>
      <c r="F132" s="45" t="s">
        <v>20460</v>
      </c>
      <c r="G132" s="45"/>
    </row>
    <row r="133" spans="1:7" hidden="1" x14ac:dyDescent="0.25">
      <c r="A133" s="46">
        <v>129</v>
      </c>
      <c r="B133" s="45" t="s">
        <v>3422</v>
      </c>
      <c r="C133" s="45" t="s">
        <v>3022</v>
      </c>
      <c r="D133" s="45" t="s">
        <v>18803</v>
      </c>
      <c r="E133" s="45" t="s">
        <v>18804</v>
      </c>
      <c r="F133" s="45" t="s">
        <v>20460</v>
      </c>
      <c r="G133" s="45"/>
    </row>
    <row r="134" spans="1:7" hidden="1" x14ac:dyDescent="0.25">
      <c r="A134" s="46">
        <v>130</v>
      </c>
      <c r="B134" s="45" t="s">
        <v>3276</v>
      </c>
      <c r="C134" s="45" t="s">
        <v>3022</v>
      </c>
      <c r="D134" s="45" t="s">
        <v>18803</v>
      </c>
      <c r="E134" s="45" t="s">
        <v>18804</v>
      </c>
      <c r="F134" s="45" t="s">
        <v>20460</v>
      </c>
      <c r="G134" s="45"/>
    </row>
    <row r="135" spans="1:7" hidden="1" x14ac:dyDescent="0.25">
      <c r="A135" s="46">
        <v>131</v>
      </c>
      <c r="B135" s="45" t="s">
        <v>3160</v>
      </c>
      <c r="C135" s="45" t="s">
        <v>3022</v>
      </c>
      <c r="D135" s="45" t="s">
        <v>18803</v>
      </c>
      <c r="E135" s="45" t="s">
        <v>18804</v>
      </c>
      <c r="F135" s="45" t="s">
        <v>20460</v>
      </c>
      <c r="G135" s="45"/>
    </row>
    <row r="136" spans="1:7" hidden="1" x14ac:dyDescent="0.25">
      <c r="A136" s="46">
        <v>132</v>
      </c>
      <c r="B136" s="45" t="s">
        <v>3136</v>
      </c>
      <c r="C136" s="45" t="s">
        <v>3022</v>
      </c>
      <c r="D136" s="45" t="s">
        <v>18803</v>
      </c>
      <c r="E136" s="45" t="s">
        <v>18804</v>
      </c>
      <c r="F136" s="45" t="s">
        <v>20460</v>
      </c>
      <c r="G136" s="45"/>
    </row>
    <row r="137" spans="1:7" hidden="1" x14ac:dyDescent="0.25">
      <c r="A137" s="46">
        <v>133</v>
      </c>
      <c r="B137" s="45" t="s">
        <v>3386</v>
      </c>
      <c r="C137" s="45" t="s">
        <v>3022</v>
      </c>
      <c r="D137" s="45" t="s">
        <v>18803</v>
      </c>
      <c r="E137" s="45" t="s">
        <v>18804</v>
      </c>
      <c r="F137" s="45" t="s">
        <v>20460</v>
      </c>
      <c r="G137" s="45"/>
    </row>
    <row r="138" spans="1:7" hidden="1" x14ac:dyDescent="0.25">
      <c r="A138" s="46">
        <v>134</v>
      </c>
      <c r="B138" s="45" t="s">
        <v>3217</v>
      </c>
      <c r="C138" s="45" t="s">
        <v>3022</v>
      </c>
      <c r="D138" s="45" t="s">
        <v>18803</v>
      </c>
      <c r="E138" s="45" t="s">
        <v>18804</v>
      </c>
      <c r="F138" s="45" t="s">
        <v>20460</v>
      </c>
      <c r="G138" s="45"/>
    </row>
    <row r="139" spans="1:7" hidden="1" x14ac:dyDescent="0.25">
      <c r="A139" s="46">
        <v>135</v>
      </c>
      <c r="B139" s="45" t="s">
        <v>3025</v>
      </c>
      <c r="C139" s="45" t="s">
        <v>3022</v>
      </c>
      <c r="D139" s="45" t="s">
        <v>18803</v>
      </c>
      <c r="E139" s="45" t="s">
        <v>18804</v>
      </c>
      <c r="F139" s="45" t="s">
        <v>20460</v>
      </c>
      <c r="G139" s="45"/>
    </row>
    <row r="140" spans="1:7" hidden="1" x14ac:dyDescent="0.25">
      <c r="A140" s="46">
        <v>136</v>
      </c>
      <c r="B140" s="45" t="s">
        <v>3288</v>
      </c>
      <c r="C140" s="45" t="s">
        <v>3022</v>
      </c>
      <c r="D140" s="45" t="s">
        <v>18803</v>
      </c>
      <c r="E140" s="45" t="s">
        <v>18804</v>
      </c>
      <c r="F140" s="45" t="s">
        <v>20460</v>
      </c>
      <c r="G140" s="45"/>
    </row>
    <row r="141" spans="1:7" hidden="1" x14ac:dyDescent="0.25">
      <c r="A141" s="46">
        <v>137</v>
      </c>
      <c r="B141" s="45" t="s">
        <v>3348</v>
      </c>
      <c r="C141" s="45" t="s">
        <v>3022</v>
      </c>
      <c r="D141" s="45" t="s">
        <v>18803</v>
      </c>
      <c r="E141" s="45" t="s">
        <v>18804</v>
      </c>
      <c r="F141" s="45" t="s">
        <v>20460</v>
      </c>
      <c r="G141" s="45"/>
    </row>
    <row r="142" spans="1:7" hidden="1" x14ac:dyDescent="0.25">
      <c r="A142" s="46">
        <v>138</v>
      </c>
      <c r="B142" s="45" t="s">
        <v>3324</v>
      </c>
      <c r="C142" s="45" t="s">
        <v>3022</v>
      </c>
      <c r="D142" s="45" t="s">
        <v>18803</v>
      </c>
      <c r="E142" s="45" t="s">
        <v>18804</v>
      </c>
      <c r="F142" s="45" t="s">
        <v>20460</v>
      </c>
      <c r="G142" s="45"/>
    </row>
    <row r="143" spans="1:7" hidden="1" x14ac:dyDescent="0.25">
      <c r="A143" s="46">
        <v>139</v>
      </c>
      <c r="B143" s="45" t="s">
        <v>3066</v>
      </c>
      <c r="C143" s="45" t="s">
        <v>3022</v>
      </c>
      <c r="D143" s="45" t="s">
        <v>18803</v>
      </c>
      <c r="E143" s="45" t="s">
        <v>18804</v>
      </c>
      <c r="F143" s="45" t="s">
        <v>20460</v>
      </c>
      <c r="G143" s="45"/>
    </row>
    <row r="144" spans="1:7" hidden="1" x14ac:dyDescent="0.25">
      <c r="A144" s="46">
        <v>140</v>
      </c>
      <c r="B144" s="45" t="s">
        <v>3281</v>
      </c>
      <c r="C144" s="45" t="s">
        <v>3022</v>
      </c>
      <c r="D144" s="45" t="s">
        <v>18803</v>
      </c>
      <c r="E144" s="45" t="s">
        <v>18804</v>
      </c>
      <c r="F144" s="45" t="s">
        <v>20460</v>
      </c>
      <c r="G144" s="45"/>
    </row>
    <row r="145" spans="1:7" hidden="1" x14ac:dyDescent="0.25">
      <c r="A145" s="46">
        <v>141</v>
      </c>
      <c r="B145" s="45" t="s">
        <v>3077</v>
      </c>
      <c r="C145" s="45" t="s">
        <v>3022</v>
      </c>
      <c r="D145" s="45" t="s">
        <v>18803</v>
      </c>
      <c r="E145" s="45" t="s">
        <v>18804</v>
      </c>
      <c r="F145" s="45" t="s">
        <v>20460</v>
      </c>
      <c r="G145" s="45"/>
    </row>
    <row r="146" spans="1:7" hidden="1" x14ac:dyDescent="0.25">
      <c r="A146" s="46">
        <v>142</v>
      </c>
      <c r="B146" s="45" t="s">
        <v>3379</v>
      </c>
      <c r="C146" s="45" t="s">
        <v>3022</v>
      </c>
      <c r="D146" s="45" t="s">
        <v>18803</v>
      </c>
      <c r="E146" s="45" t="s">
        <v>18804</v>
      </c>
      <c r="F146" s="45" t="s">
        <v>20460</v>
      </c>
      <c r="G146" s="45"/>
    </row>
    <row r="147" spans="1:7" hidden="1" x14ac:dyDescent="0.25">
      <c r="A147" s="46">
        <v>143</v>
      </c>
      <c r="B147" s="45" t="s">
        <v>3269</v>
      </c>
      <c r="C147" s="45" t="s">
        <v>3022</v>
      </c>
      <c r="D147" s="45" t="s">
        <v>18803</v>
      </c>
      <c r="E147" s="45" t="s">
        <v>18804</v>
      </c>
      <c r="F147" s="45" t="s">
        <v>20460</v>
      </c>
      <c r="G147" s="45"/>
    </row>
    <row r="148" spans="1:7" hidden="1" x14ac:dyDescent="0.25">
      <c r="A148" s="46">
        <v>144</v>
      </c>
      <c r="B148" s="45" t="s">
        <v>3318</v>
      </c>
      <c r="C148" s="45" t="s">
        <v>3022</v>
      </c>
      <c r="D148" s="45" t="s">
        <v>18803</v>
      </c>
      <c r="E148" s="45" t="s">
        <v>18804</v>
      </c>
      <c r="F148" s="45" t="s">
        <v>20460</v>
      </c>
      <c r="G148" s="45"/>
    </row>
    <row r="149" spans="1:7" hidden="1" x14ac:dyDescent="0.25">
      <c r="A149" s="46">
        <v>145</v>
      </c>
      <c r="B149" s="45" t="s">
        <v>3274</v>
      </c>
      <c r="C149" s="45" t="s">
        <v>3022</v>
      </c>
      <c r="D149" s="45" t="s">
        <v>18803</v>
      </c>
      <c r="E149" s="45" t="s">
        <v>18804</v>
      </c>
      <c r="F149" s="45" t="s">
        <v>20460</v>
      </c>
      <c r="G149" s="45"/>
    </row>
    <row r="150" spans="1:7" hidden="1" x14ac:dyDescent="0.25">
      <c r="A150" s="46">
        <v>146</v>
      </c>
      <c r="B150" s="45" t="s">
        <v>3306</v>
      </c>
      <c r="C150" s="45" t="s">
        <v>3022</v>
      </c>
      <c r="D150" s="45" t="s">
        <v>18803</v>
      </c>
      <c r="E150" s="45" t="s">
        <v>18804</v>
      </c>
      <c r="F150" s="45" t="s">
        <v>20465</v>
      </c>
      <c r="G150" s="45"/>
    </row>
    <row r="151" spans="1:7" hidden="1" x14ac:dyDescent="0.25">
      <c r="A151" s="46">
        <v>147</v>
      </c>
      <c r="B151" s="45" t="s">
        <v>3122</v>
      </c>
      <c r="C151" s="45" t="s">
        <v>3022</v>
      </c>
      <c r="D151" s="45" t="s">
        <v>18803</v>
      </c>
      <c r="E151" s="45" t="s">
        <v>18804</v>
      </c>
      <c r="F151" s="45" t="s">
        <v>20465</v>
      </c>
      <c r="G151" s="45"/>
    </row>
    <row r="152" spans="1:7" hidden="1" x14ac:dyDescent="0.25">
      <c r="A152" s="46">
        <v>148</v>
      </c>
      <c r="B152" s="45" t="s">
        <v>2961</v>
      </c>
      <c r="C152" s="45" t="s">
        <v>2011</v>
      </c>
      <c r="D152" s="45" t="s">
        <v>3267</v>
      </c>
      <c r="E152" s="45" t="s">
        <v>3268</v>
      </c>
      <c r="F152" s="45" t="s">
        <v>20491</v>
      </c>
      <c r="G152" s="45"/>
    </row>
    <row r="153" spans="1:7" hidden="1" x14ac:dyDescent="0.25">
      <c r="A153" s="46">
        <v>149</v>
      </c>
      <c r="B153" s="45" t="s">
        <v>3299</v>
      </c>
      <c r="C153" s="45" t="s">
        <v>3022</v>
      </c>
      <c r="D153" s="45" t="s">
        <v>18803</v>
      </c>
      <c r="E153" s="45" t="s">
        <v>18804</v>
      </c>
      <c r="F153" s="45" t="s">
        <v>20465</v>
      </c>
      <c r="G153" s="45"/>
    </row>
    <row r="154" spans="1:7" hidden="1" x14ac:dyDescent="0.25">
      <c r="A154" s="46">
        <v>150</v>
      </c>
      <c r="B154" s="45" t="s">
        <v>2918</v>
      </c>
      <c r="C154" s="45" t="s">
        <v>2011</v>
      </c>
      <c r="D154" s="45" t="s">
        <v>3267</v>
      </c>
      <c r="E154" s="45" t="s">
        <v>3268</v>
      </c>
      <c r="F154" s="45" t="s">
        <v>20491</v>
      </c>
      <c r="G154" s="45"/>
    </row>
    <row r="155" spans="1:7" hidden="1" x14ac:dyDescent="0.25">
      <c r="A155" s="46">
        <v>151</v>
      </c>
      <c r="B155" s="45" t="s">
        <v>2647</v>
      </c>
      <c r="C155" s="45" t="s">
        <v>2011</v>
      </c>
      <c r="D155" s="45" t="s">
        <v>3267</v>
      </c>
      <c r="E155" s="45" t="s">
        <v>3268</v>
      </c>
      <c r="F155" s="45" t="s">
        <v>20491</v>
      </c>
      <c r="G155" s="45"/>
    </row>
    <row r="156" spans="1:7" hidden="1" x14ac:dyDescent="0.25">
      <c r="A156" s="46">
        <v>152</v>
      </c>
      <c r="B156" s="45" t="s">
        <v>3221</v>
      </c>
      <c r="C156" s="45" t="s">
        <v>3022</v>
      </c>
      <c r="D156" s="45" t="s">
        <v>18803</v>
      </c>
      <c r="E156" s="45" t="s">
        <v>18804</v>
      </c>
      <c r="F156" s="45" t="s">
        <v>20465</v>
      </c>
      <c r="G156" s="45"/>
    </row>
    <row r="157" spans="1:7" hidden="1" x14ac:dyDescent="0.25">
      <c r="A157" s="46">
        <v>153</v>
      </c>
      <c r="B157" s="45" t="s">
        <v>3240</v>
      </c>
      <c r="C157" s="45" t="s">
        <v>3022</v>
      </c>
      <c r="D157" s="45" t="s">
        <v>18803</v>
      </c>
      <c r="E157" s="45" t="s">
        <v>18804</v>
      </c>
      <c r="F157" s="45" t="s">
        <v>20465</v>
      </c>
      <c r="G157" s="45"/>
    </row>
    <row r="158" spans="1:7" hidden="1" x14ac:dyDescent="0.25">
      <c r="A158" s="46">
        <v>154</v>
      </c>
      <c r="B158" s="45" t="s">
        <v>3582</v>
      </c>
      <c r="C158" s="45" t="s">
        <v>2011</v>
      </c>
      <c r="D158" s="45" t="s">
        <v>3267</v>
      </c>
      <c r="E158" s="45" t="s">
        <v>3268</v>
      </c>
      <c r="F158" s="45" t="s">
        <v>20491</v>
      </c>
      <c r="G158" s="45"/>
    </row>
    <row r="159" spans="1:7" hidden="1" x14ac:dyDescent="0.25">
      <c r="A159" s="46">
        <v>155</v>
      </c>
      <c r="B159" s="45" t="s">
        <v>3583</v>
      </c>
      <c r="C159" s="45" t="s">
        <v>2011</v>
      </c>
      <c r="D159" s="45" t="s">
        <v>3267</v>
      </c>
      <c r="E159" s="45" t="s">
        <v>3268</v>
      </c>
      <c r="F159" s="45" t="s">
        <v>20491</v>
      </c>
      <c r="G159" s="45"/>
    </row>
    <row r="160" spans="1:7" hidden="1" x14ac:dyDescent="0.25">
      <c r="A160" s="46">
        <v>156</v>
      </c>
      <c r="B160" s="45" t="s">
        <v>3213</v>
      </c>
      <c r="C160" s="45" t="s">
        <v>3022</v>
      </c>
      <c r="D160" s="45" t="s">
        <v>18803</v>
      </c>
      <c r="E160" s="45" t="s">
        <v>18804</v>
      </c>
      <c r="F160" s="45" t="s">
        <v>20465</v>
      </c>
      <c r="G160" s="45"/>
    </row>
    <row r="161" spans="1:7" hidden="1" x14ac:dyDescent="0.25">
      <c r="A161" s="46">
        <v>157</v>
      </c>
      <c r="B161" s="45" t="s">
        <v>2349</v>
      </c>
      <c r="C161" s="45" t="s">
        <v>2011</v>
      </c>
      <c r="D161" s="45" t="s">
        <v>3267</v>
      </c>
      <c r="E161" s="45" t="s">
        <v>3268</v>
      </c>
      <c r="F161" s="45" t="s">
        <v>20491</v>
      </c>
      <c r="G161" s="45"/>
    </row>
    <row r="162" spans="1:7" hidden="1" x14ac:dyDescent="0.25">
      <c r="A162" s="46">
        <v>158</v>
      </c>
      <c r="B162" s="45" t="s">
        <v>2976</v>
      </c>
      <c r="C162" s="45" t="s">
        <v>2011</v>
      </c>
      <c r="D162" s="45" t="s">
        <v>3267</v>
      </c>
      <c r="E162" s="45" t="s">
        <v>3268</v>
      </c>
      <c r="F162" s="45" t="s">
        <v>20491</v>
      </c>
      <c r="G162" s="45"/>
    </row>
    <row r="163" spans="1:7" hidden="1" x14ac:dyDescent="0.25">
      <c r="A163" s="46">
        <v>159</v>
      </c>
      <c r="B163" s="45" t="s">
        <v>2238</v>
      </c>
      <c r="C163" s="45" t="s">
        <v>2011</v>
      </c>
      <c r="D163" s="45" t="s">
        <v>3267</v>
      </c>
      <c r="E163" s="45" t="s">
        <v>3268</v>
      </c>
      <c r="F163" s="45" t="s">
        <v>20491</v>
      </c>
      <c r="G163" s="45"/>
    </row>
    <row r="164" spans="1:7" hidden="1" x14ac:dyDescent="0.25">
      <c r="A164" s="46">
        <v>160</v>
      </c>
      <c r="B164" s="45" t="s">
        <v>3336</v>
      </c>
      <c r="C164" s="45" t="s">
        <v>3022</v>
      </c>
      <c r="D164" s="45" t="s">
        <v>18803</v>
      </c>
      <c r="E164" s="45" t="s">
        <v>18804</v>
      </c>
      <c r="F164" s="45" t="s">
        <v>20465</v>
      </c>
      <c r="G164" s="45"/>
    </row>
    <row r="165" spans="1:7" hidden="1" x14ac:dyDescent="0.25">
      <c r="A165" s="46">
        <v>161</v>
      </c>
      <c r="B165" s="45" t="s">
        <v>2266</v>
      </c>
      <c r="C165" s="45" t="s">
        <v>2011</v>
      </c>
      <c r="D165" s="45" t="s">
        <v>3267</v>
      </c>
      <c r="E165" s="45" t="s">
        <v>3268</v>
      </c>
      <c r="F165" s="45" t="s">
        <v>20491</v>
      </c>
      <c r="G165" s="45"/>
    </row>
    <row r="166" spans="1:7" hidden="1" x14ac:dyDescent="0.25">
      <c r="A166" s="46">
        <v>162</v>
      </c>
      <c r="B166" s="45" t="s">
        <v>3320</v>
      </c>
      <c r="C166" s="45" t="s">
        <v>3022</v>
      </c>
      <c r="D166" s="45" t="s">
        <v>18803</v>
      </c>
      <c r="E166" s="45" t="s">
        <v>18804</v>
      </c>
      <c r="F166" s="45" t="s">
        <v>20465</v>
      </c>
      <c r="G166" s="45"/>
    </row>
    <row r="167" spans="1:7" hidden="1" x14ac:dyDescent="0.25">
      <c r="A167" s="46">
        <v>163</v>
      </c>
      <c r="B167" s="45" t="s">
        <v>3292</v>
      </c>
      <c r="C167" s="45" t="s">
        <v>3022</v>
      </c>
      <c r="D167" s="45" t="s">
        <v>18803</v>
      </c>
      <c r="E167" s="45" t="s">
        <v>18804</v>
      </c>
      <c r="F167" s="45" t="s">
        <v>20465</v>
      </c>
      <c r="G167" s="45"/>
    </row>
    <row r="168" spans="1:7" hidden="1" x14ac:dyDescent="0.25">
      <c r="A168" s="46">
        <v>164</v>
      </c>
      <c r="B168" s="45" t="s">
        <v>2181</v>
      </c>
      <c r="C168" s="45" t="s">
        <v>2011</v>
      </c>
      <c r="D168" s="45" t="s">
        <v>3267</v>
      </c>
      <c r="E168" s="45" t="s">
        <v>3268</v>
      </c>
      <c r="F168" s="45" t="s">
        <v>20491</v>
      </c>
      <c r="G168" s="45"/>
    </row>
    <row r="169" spans="1:7" hidden="1" x14ac:dyDescent="0.25">
      <c r="A169" s="46">
        <v>165</v>
      </c>
      <c r="B169" s="45" t="s">
        <v>3584</v>
      </c>
      <c r="C169" s="45" t="s">
        <v>2011</v>
      </c>
      <c r="D169" s="45" t="s">
        <v>3267</v>
      </c>
      <c r="E169" s="45" t="s">
        <v>3268</v>
      </c>
      <c r="F169" s="45" t="s">
        <v>20491</v>
      </c>
      <c r="G169" s="45"/>
    </row>
    <row r="170" spans="1:7" hidden="1" x14ac:dyDescent="0.25">
      <c r="A170" s="46">
        <v>166</v>
      </c>
      <c r="B170" s="45" t="s">
        <v>3585</v>
      </c>
      <c r="C170" s="45" t="s">
        <v>2011</v>
      </c>
      <c r="D170" s="45" t="s">
        <v>3267</v>
      </c>
      <c r="E170" s="45" t="s">
        <v>3268</v>
      </c>
      <c r="F170" s="45" t="s">
        <v>20491</v>
      </c>
      <c r="G170" s="45"/>
    </row>
    <row r="171" spans="1:7" hidden="1" x14ac:dyDescent="0.25">
      <c r="A171" s="46">
        <v>167</v>
      </c>
      <c r="B171" s="45" t="s">
        <v>2997</v>
      </c>
      <c r="C171" s="45" t="s">
        <v>2011</v>
      </c>
      <c r="D171" s="45" t="s">
        <v>3267</v>
      </c>
      <c r="E171" s="45" t="s">
        <v>3268</v>
      </c>
      <c r="F171" s="45" t="s">
        <v>20491</v>
      </c>
      <c r="G171" s="45"/>
    </row>
    <row r="172" spans="1:7" hidden="1" x14ac:dyDescent="0.25">
      <c r="A172" s="46">
        <v>168</v>
      </c>
      <c r="B172" s="45" t="s">
        <v>2567</v>
      </c>
      <c r="C172" s="45" t="s">
        <v>2011</v>
      </c>
      <c r="D172" s="45" t="s">
        <v>3267</v>
      </c>
      <c r="E172" s="45" t="s">
        <v>3268</v>
      </c>
      <c r="F172" s="45" t="s">
        <v>20491</v>
      </c>
      <c r="G172" s="45"/>
    </row>
    <row r="173" spans="1:7" hidden="1" x14ac:dyDescent="0.25">
      <c r="A173" s="46">
        <v>169</v>
      </c>
      <c r="B173" s="45" t="s">
        <v>2303</v>
      </c>
      <c r="C173" s="45" t="s">
        <v>2011</v>
      </c>
      <c r="D173" s="45" t="s">
        <v>3267</v>
      </c>
      <c r="E173" s="45" t="s">
        <v>3268</v>
      </c>
      <c r="F173" s="45" t="s">
        <v>20491</v>
      </c>
      <c r="G173" s="45"/>
    </row>
    <row r="174" spans="1:7" hidden="1" x14ac:dyDescent="0.25">
      <c r="A174" s="46">
        <v>170</v>
      </c>
      <c r="B174" s="45" t="s">
        <v>2659</v>
      </c>
      <c r="C174" s="45" t="s">
        <v>2011</v>
      </c>
      <c r="D174" s="45" t="s">
        <v>3267</v>
      </c>
      <c r="E174" s="45" t="s">
        <v>3268</v>
      </c>
      <c r="F174" s="45" t="s">
        <v>20491</v>
      </c>
      <c r="G174" s="45"/>
    </row>
    <row r="175" spans="1:7" hidden="1" x14ac:dyDescent="0.25">
      <c r="A175" s="46">
        <v>171</v>
      </c>
      <c r="B175" s="45" t="s">
        <v>2041</v>
      </c>
      <c r="C175" s="45" t="s">
        <v>2011</v>
      </c>
      <c r="D175" s="45" t="s">
        <v>3267</v>
      </c>
      <c r="E175" s="45" t="s">
        <v>3268</v>
      </c>
      <c r="F175" s="45" t="s">
        <v>20491</v>
      </c>
      <c r="G175" s="45"/>
    </row>
    <row r="176" spans="1:7" hidden="1" x14ac:dyDescent="0.25">
      <c r="A176" s="46">
        <v>172</v>
      </c>
      <c r="B176" s="45" t="s">
        <v>2942</v>
      </c>
      <c r="C176" s="45" t="s">
        <v>2011</v>
      </c>
      <c r="D176" s="45" t="s">
        <v>3267</v>
      </c>
      <c r="E176" s="45" t="s">
        <v>3268</v>
      </c>
      <c r="F176" s="45" t="s">
        <v>20491</v>
      </c>
      <c r="G176" s="45"/>
    </row>
    <row r="177" spans="1:7" hidden="1" x14ac:dyDescent="0.25">
      <c r="A177" s="46">
        <v>173</v>
      </c>
      <c r="B177" s="45" t="s">
        <v>2198</v>
      </c>
      <c r="C177" s="45" t="s">
        <v>2011</v>
      </c>
      <c r="D177" s="45" t="s">
        <v>3267</v>
      </c>
      <c r="E177" s="45" t="s">
        <v>3268</v>
      </c>
      <c r="F177" s="45" t="s">
        <v>20491</v>
      </c>
      <c r="G177" s="45"/>
    </row>
    <row r="178" spans="1:7" hidden="1" x14ac:dyDescent="0.25">
      <c r="A178" s="46">
        <v>174</v>
      </c>
      <c r="B178" s="45" t="s">
        <v>2228</v>
      </c>
      <c r="C178" s="45" t="s">
        <v>2011</v>
      </c>
      <c r="D178" s="45" t="s">
        <v>3267</v>
      </c>
      <c r="E178" s="45" t="s">
        <v>3268</v>
      </c>
      <c r="F178" s="45" t="s">
        <v>20491</v>
      </c>
      <c r="G178" s="45"/>
    </row>
    <row r="179" spans="1:7" hidden="1" x14ac:dyDescent="0.25">
      <c r="A179" s="46">
        <v>175</v>
      </c>
      <c r="B179" s="45" t="s">
        <v>2314</v>
      </c>
      <c r="C179" s="45" t="s">
        <v>2011</v>
      </c>
      <c r="D179" s="45" t="s">
        <v>3267</v>
      </c>
      <c r="E179" s="45" t="s">
        <v>3268</v>
      </c>
      <c r="F179" s="45" t="s">
        <v>20491</v>
      </c>
      <c r="G179" s="45"/>
    </row>
    <row r="180" spans="1:7" hidden="1" x14ac:dyDescent="0.25">
      <c r="A180" s="46">
        <v>176</v>
      </c>
      <c r="B180" s="45" t="s">
        <v>2737</v>
      </c>
      <c r="C180" s="45" t="s">
        <v>2011</v>
      </c>
      <c r="D180" s="45" t="s">
        <v>3267</v>
      </c>
      <c r="E180" s="45" t="s">
        <v>3268</v>
      </c>
      <c r="F180" s="45" t="s">
        <v>20491</v>
      </c>
      <c r="G180" s="45"/>
    </row>
    <row r="181" spans="1:7" hidden="1" x14ac:dyDescent="0.25">
      <c r="A181" s="46">
        <v>177</v>
      </c>
      <c r="B181" s="45" t="s">
        <v>2203</v>
      </c>
      <c r="C181" s="45" t="s">
        <v>2011</v>
      </c>
      <c r="D181" s="45" t="s">
        <v>3267</v>
      </c>
      <c r="E181" s="45" t="s">
        <v>3268</v>
      </c>
      <c r="F181" s="45" t="s">
        <v>20491</v>
      </c>
      <c r="G181" s="45"/>
    </row>
    <row r="182" spans="1:7" hidden="1" x14ac:dyDescent="0.25">
      <c r="A182" s="46">
        <v>178</v>
      </c>
      <c r="B182" s="45" t="s">
        <v>2401</v>
      </c>
      <c r="C182" s="45" t="s">
        <v>2011</v>
      </c>
      <c r="D182" s="45" t="s">
        <v>3267</v>
      </c>
      <c r="E182" s="45" t="s">
        <v>3268</v>
      </c>
      <c r="F182" s="45" t="s">
        <v>20491</v>
      </c>
      <c r="G182" s="45"/>
    </row>
    <row r="183" spans="1:7" hidden="1" x14ac:dyDescent="0.25">
      <c r="A183" s="46">
        <v>179</v>
      </c>
      <c r="B183" s="45" t="s">
        <v>2146</v>
      </c>
      <c r="C183" s="45" t="s">
        <v>2011</v>
      </c>
      <c r="D183" s="45" t="s">
        <v>3267</v>
      </c>
      <c r="E183" s="45" t="s">
        <v>3268</v>
      </c>
      <c r="F183" s="45" t="s">
        <v>20491</v>
      </c>
      <c r="G183" s="45"/>
    </row>
    <row r="184" spans="1:7" hidden="1" x14ac:dyDescent="0.25">
      <c r="A184" s="46">
        <v>180</v>
      </c>
      <c r="B184" s="45" t="s">
        <v>2122</v>
      </c>
      <c r="C184" s="45" t="s">
        <v>2011</v>
      </c>
      <c r="D184" s="45" t="s">
        <v>3267</v>
      </c>
      <c r="E184" s="45" t="s">
        <v>3268</v>
      </c>
      <c r="F184" s="45" t="s">
        <v>20491</v>
      </c>
      <c r="G184" s="45"/>
    </row>
    <row r="185" spans="1:7" hidden="1" x14ac:dyDescent="0.25">
      <c r="A185" s="46">
        <v>181</v>
      </c>
      <c r="B185" s="45" t="s">
        <v>2931</v>
      </c>
      <c r="C185" s="45" t="s">
        <v>2011</v>
      </c>
      <c r="D185" s="45" t="s">
        <v>3267</v>
      </c>
      <c r="E185" s="45" t="s">
        <v>3268</v>
      </c>
      <c r="F185" s="45" t="s">
        <v>20491</v>
      </c>
      <c r="G185" s="45"/>
    </row>
    <row r="186" spans="1:7" hidden="1" x14ac:dyDescent="0.25">
      <c r="A186" s="46">
        <v>182</v>
      </c>
      <c r="B186" s="45" t="s">
        <v>2319</v>
      </c>
      <c r="C186" s="45" t="s">
        <v>2011</v>
      </c>
      <c r="D186" s="45" t="s">
        <v>3267</v>
      </c>
      <c r="E186" s="45" t="s">
        <v>3268</v>
      </c>
      <c r="F186" s="45" t="s">
        <v>20491</v>
      </c>
      <c r="G186" s="45"/>
    </row>
    <row r="187" spans="1:7" hidden="1" x14ac:dyDescent="0.25">
      <c r="A187" s="46">
        <v>183</v>
      </c>
      <c r="B187" s="45" t="s">
        <v>2929</v>
      </c>
      <c r="C187" s="45" t="s">
        <v>2011</v>
      </c>
      <c r="D187" s="45" t="s">
        <v>3267</v>
      </c>
      <c r="E187" s="45" t="s">
        <v>3268</v>
      </c>
      <c r="F187" s="45" t="s">
        <v>20491</v>
      </c>
      <c r="G187" s="45"/>
    </row>
    <row r="188" spans="1:7" hidden="1" x14ac:dyDescent="0.25">
      <c r="A188" s="46">
        <v>184</v>
      </c>
      <c r="B188" s="45" t="s">
        <v>2340</v>
      </c>
      <c r="C188" s="45" t="s">
        <v>2011</v>
      </c>
      <c r="D188" s="45" t="s">
        <v>3267</v>
      </c>
      <c r="E188" s="45" t="s">
        <v>3268</v>
      </c>
      <c r="F188" s="45" t="s">
        <v>20491</v>
      </c>
      <c r="G188" s="45"/>
    </row>
    <row r="189" spans="1:7" hidden="1" x14ac:dyDescent="0.25">
      <c r="A189" s="46">
        <v>185</v>
      </c>
      <c r="B189" s="45" t="s">
        <v>2329</v>
      </c>
      <c r="C189" s="45" t="s">
        <v>2011</v>
      </c>
      <c r="D189" s="45" t="s">
        <v>3267</v>
      </c>
      <c r="E189" s="45" t="s">
        <v>3268</v>
      </c>
      <c r="F189" s="45" t="s">
        <v>20491</v>
      </c>
      <c r="G189" s="45"/>
    </row>
    <row r="190" spans="1:7" hidden="1" x14ac:dyDescent="0.25">
      <c r="A190" s="46">
        <v>186</v>
      </c>
      <c r="B190" s="45" t="s">
        <v>2933</v>
      </c>
      <c r="C190" s="45" t="s">
        <v>2011</v>
      </c>
      <c r="D190" s="45" t="s">
        <v>3267</v>
      </c>
      <c r="E190" s="45" t="s">
        <v>3268</v>
      </c>
      <c r="F190" s="45" t="s">
        <v>20491</v>
      </c>
      <c r="G190" s="45"/>
    </row>
    <row r="191" spans="1:7" hidden="1" x14ac:dyDescent="0.25">
      <c r="A191" s="46">
        <v>187</v>
      </c>
      <c r="B191" s="45" t="s">
        <v>2937</v>
      </c>
      <c r="C191" s="45" t="s">
        <v>2011</v>
      </c>
      <c r="D191" s="45" t="s">
        <v>3267</v>
      </c>
      <c r="E191" s="45" t="s">
        <v>3268</v>
      </c>
      <c r="F191" s="45" t="s">
        <v>20491</v>
      </c>
      <c r="G191" s="45"/>
    </row>
    <row r="192" spans="1:7" hidden="1" x14ac:dyDescent="0.25">
      <c r="A192" s="46">
        <v>188</v>
      </c>
      <c r="B192" s="45" t="s">
        <v>2921</v>
      </c>
      <c r="C192" s="45" t="s">
        <v>2011</v>
      </c>
      <c r="D192" s="45" t="s">
        <v>3267</v>
      </c>
      <c r="E192" s="45" t="s">
        <v>3268</v>
      </c>
      <c r="F192" s="45" t="s">
        <v>20491</v>
      </c>
      <c r="G192" s="45"/>
    </row>
    <row r="193" spans="1:7" hidden="1" x14ac:dyDescent="0.25">
      <c r="A193" s="46">
        <v>189</v>
      </c>
      <c r="B193" s="45" t="s">
        <v>2366</v>
      </c>
      <c r="C193" s="45" t="s">
        <v>2011</v>
      </c>
      <c r="D193" s="45" t="s">
        <v>3267</v>
      </c>
      <c r="E193" s="45" t="s">
        <v>3268</v>
      </c>
      <c r="F193" s="45" t="s">
        <v>20491</v>
      </c>
      <c r="G193" s="45"/>
    </row>
    <row r="194" spans="1:7" hidden="1" x14ac:dyDescent="0.25">
      <c r="A194" s="46">
        <v>190</v>
      </c>
      <c r="B194" s="45" t="s">
        <v>2514</v>
      </c>
      <c r="C194" s="45" t="s">
        <v>2011</v>
      </c>
      <c r="D194" s="45" t="s">
        <v>3267</v>
      </c>
      <c r="E194" s="45" t="s">
        <v>3268</v>
      </c>
      <c r="F194" s="45" t="s">
        <v>20491</v>
      </c>
      <c r="G194" s="45"/>
    </row>
    <row r="195" spans="1:7" hidden="1" x14ac:dyDescent="0.25">
      <c r="A195" s="46">
        <v>191</v>
      </c>
      <c r="B195" s="45" t="s">
        <v>2644</v>
      </c>
      <c r="C195" s="45" t="s">
        <v>2011</v>
      </c>
      <c r="D195" s="45" t="s">
        <v>3267</v>
      </c>
      <c r="E195" s="45" t="s">
        <v>3268</v>
      </c>
      <c r="F195" s="45" t="s">
        <v>20491</v>
      </c>
      <c r="G195" s="45"/>
    </row>
    <row r="196" spans="1:7" hidden="1" x14ac:dyDescent="0.25">
      <c r="A196" s="46">
        <v>192</v>
      </c>
      <c r="B196" s="45" t="s">
        <v>2215</v>
      </c>
      <c r="C196" s="45" t="s">
        <v>2011</v>
      </c>
      <c r="D196" s="45" t="s">
        <v>3267</v>
      </c>
      <c r="E196" s="45" t="s">
        <v>3268</v>
      </c>
      <c r="F196" s="45" t="s">
        <v>20491</v>
      </c>
      <c r="G196" s="45"/>
    </row>
    <row r="197" spans="1:7" hidden="1" x14ac:dyDescent="0.25">
      <c r="A197" s="46">
        <v>193</v>
      </c>
      <c r="B197" s="45" t="s">
        <v>3586</v>
      </c>
      <c r="C197" s="45" t="s">
        <v>2011</v>
      </c>
      <c r="D197" s="45" t="s">
        <v>3267</v>
      </c>
      <c r="E197" s="45" t="s">
        <v>3268</v>
      </c>
      <c r="F197" s="45" t="s">
        <v>20491</v>
      </c>
      <c r="G197" s="45"/>
    </row>
    <row r="198" spans="1:7" hidden="1" x14ac:dyDescent="0.25">
      <c r="A198" s="46">
        <v>194</v>
      </c>
      <c r="B198" s="45" t="s">
        <v>3279</v>
      </c>
      <c r="C198" s="45" t="s">
        <v>3022</v>
      </c>
      <c r="D198" s="45" t="s">
        <v>18803</v>
      </c>
      <c r="E198" s="45" t="s">
        <v>18804</v>
      </c>
      <c r="F198" s="45" t="s">
        <v>20465</v>
      </c>
      <c r="G198" s="45"/>
    </row>
    <row r="199" spans="1:7" hidden="1" x14ac:dyDescent="0.25">
      <c r="A199" s="46">
        <v>195</v>
      </c>
      <c r="B199" s="45" t="s">
        <v>2174</v>
      </c>
      <c r="C199" s="45" t="s">
        <v>2011</v>
      </c>
      <c r="D199" s="45" t="s">
        <v>3267</v>
      </c>
      <c r="E199" s="45" t="s">
        <v>3268</v>
      </c>
      <c r="F199" s="45" t="s">
        <v>20491</v>
      </c>
      <c r="G199" s="45"/>
    </row>
    <row r="200" spans="1:7" hidden="1" x14ac:dyDescent="0.25">
      <c r="A200" s="46">
        <v>196</v>
      </c>
      <c r="B200" s="45" t="s">
        <v>2855</v>
      </c>
      <c r="C200" s="45" t="s">
        <v>2011</v>
      </c>
      <c r="D200" s="45" t="s">
        <v>3267</v>
      </c>
      <c r="E200" s="45" t="s">
        <v>3268</v>
      </c>
      <c r="F200" s="45" t="s">
        <v>20491</v>
      </c>
      <c r="G200" s="45"/>
    </row>
    <row r="201" spans="1:7" hidden="1" x14ac:dyDescent="0.25">
      <c r="A201" s="46">
        <v>197</v>
      </c>
      <c r="B201" s="45" t="s">
        <v>3245</v>
      </c>
      <c r="C201" s="45" t="s">
        <v>3022</v>
      </c>
      <c r="D201" s="45" t="s">
        <v>18803</v>
      </c>
      <c r="E201" s="45" t="s">
        <v>18804</v>
      </c>
      <c r="F201" s="45" t="s">
        <v>20465</v>
      </c>
      <c r="G201" s="45"/>
    </row>
    <row r="202" spans="1:7" hidden="1" x14ac:dyDescent="0.25">
      <c r="A202" s="46">
        <v>198</v>
      </c>
      <c r="B202" s="45" t="s">
        <v>3181</v>
      </c>
      <c r="C202" s="45" t="s">
        <v>3022</v>
      </c>
      <c r="D202" s="45" t="s">
        <v>18803</v>
      </c>
      <c r="E202" s="45" t="s">
        <v>18804</v>
      </c>
      <c r="F202" s="45" t="s">
        <v>20465</v>
      </c>
      <c r="G202" s="45"/>
    </row>
    <row r="203" spans="1:7" hidden="1" x14ac:dyDescent="0.25">
      <c r="A203" s="46">
        <v>199</v>
      </c>
      <c r="B203" s="45" t="s">
        <v>2044</v>
      </c>
      <c r="C203" s="45" t="s">
        <v>2011</v>
      </c>
      <c r="D203" s="45" t="s">
        <v>3267</v>
      </c>
      <c r="E203" s="45" t="s">
        <v>3268</v>
      </c>
      <c r="F203" s="45" t="s">
        <v>20491</v>
      </c>
      <c r="G203" s="45"/>
    </row>
    <row r="204" spans="1:7" hidden="1" x14ac:dyDescent="0.25">
      <c r="A204" s="46">
        <v>200</v>
      </c>
      <c r="B204" s="45" t="s">
        <v>2362</v>
      </c>
      <c r="C204" s="45" t="s">
        <v>2011</v>
      </c>
      <c r="D204" s="45" t="s">
        <v>3267</v>
      </c>
      <c r="E204" s="45" t="s">
        <v>3268</v>
      </c>
      <c r="F204" s="45" t="s">
        <v>20491</v>
      </c>
      <c r="G204" s="45"/>
    </row>
    <row r="205" spans="1:7" hidden="1" x14ac:dyDescent="0.25">
      <c r="A205" s="46">
        <v>201</v>
      </c>
      <c r="B205" s="45" t="s">
        <v>2746</v>
      </c>
      <c r="C205" s="45" t="s">
        <v>2011</v>
      </c>
      <c r="D205" s="45" t="s">
        <v>3267</v>
      </c>
      <c r="E205" s="45" t="s">
        <v>3268</v>
      </c>
      <c r="F205" s="45" t="s">
        <v>20491</v>
      </c>
      <c r="G205" s="45"/>
    </row>
    <row r="206" spans="1:7" hidden="1" x14ac:dyDescent="0.25">
      <c r="A206" s="46">
        <v>202</v>
      </c>
      <c r="B206" s="45" t="s">
        <v>3366</v>
      </c>
      <c r="C206" s="45" t="s">
        <v>3022</v>
      </c>
      <c r="D206" s="45" t="s">
        <v>18803</v>
      </c>
      <c r="E206" s="45" t="s">
        <v>18804</v>
      </c>
      <c r="F206" s="45" t="s">
        <v>20465</v>
      </c>
      <c r="G206" s="45"/>
    </row>
    <row r="207" spans="1:7" hidden="1" x14ac:dyDescent="0.25">
      <c r="A207" s="46">
        <v>203</v>
      </c>
      <c r="B207" s="45" t="s">
        <v>2641</v>
      </c>
      <c r="C207" s="45" t="s">
        <v>2011</v>
      </c>
      <c r="D207" s="45" t="s">
        <v>3267</v>
      </c>
      <c r="E207" s="45" t="s">
        <v>3268</v>
      </c>
      <c r="F207" s="45" t="s">
        <v>20491</v>
      </c>
      <c r="G207" s="45"/>
    </row>
    <row r="208" spans="1:7" hidden="1" x14ac:dyDescent="0.25">
      <c r="A208" s="46">
        <v>204</v>
      </c>
      <c r="B208" s="45" t="s">
        <v>2693</v>
      </c>
      <c r="C208" s="45" t="s">
        <v>2011</v>
      </c>
      <c r="D208" s="45" t="s">
        <v>3267</v>
      </c>
      <c r="E208" s="45" t="s">
        <v>3268</v>
      </c>
      <c r="F208" s="45" t="s">
        <v>20491</v>
      </c>
      <c r="G208" s="45"/>
    </row>
    <row r="209" spans="1:7" hidden="1" x14ac:dyDescent="0.25">
      <c r="A209" s="46">
        <v>205</v>
      </c>
      <c r="B209" s="45" t="s">
        <v>2905</v>
      </c>
      <c r="C209" s="45" t="s">
        <v>2011</v>
      </c>
      <c r="D209" s="45" t="s">
        <v>3267</v>
      </c>
      <c r="E209" s="45" t="s">
        <v>3268</v>
      </c>
      <c r="F209" s="45" t="s">
        <v>20491</v>
      </c>
      <c r="G209" s="45"/>
    </row>
    <row r="210" spans="1:7" hidden="1" x14ac:dyDescent="0.25">
      <c r="A210" s="46">
        <v>206</v>
      </c>
      <c r="B210" s="45" t="s">
        <v>2845</v>
      </c>
      <c r="C210" s="45" t="s">
        <v>2011</v>
      </c>
      <c r="D210" s="45" t="s">
        <v>3267</v>
      </c>
      <c r="E210" s="45" t="s">
        <v>3268</v>
      </c>
      <c r="F210" s="45" t="s">
        <v>20491</v>
      </c>
      <c r="G210" s="45"/>
    </row>
    <row r="211" spans="1:7" hidden="1" x14ac:dyDescent="0.25">
      <c r="A211" s="46">
        <v>207</v>
      </c>
      <c r="B211" s="45" t="s">
        <v>3138</v>
      </c>
      <c r="C211" s="45" t="s">
        <v>3022</v>
      </c>
      <c r="D211" s="45" t="s">
        <v>18803</v>
      </c>
      <c r="E211" s="45" t="s">
        <v>18804</v>
      </c>
      <c r="F211" s="45" t="s">
        <v>20465</v>
      </c>
      <c r="G211" s="45"/>
    </row>
    <row r="212" spans="1:7" hidden="1" x14ac:dyDescent="0.25">
      <c r="A212" s="46">
        <v>208</v>
      </c>
      <c r="B212" s="45" t="s">
        <v>3093</v>
      </c>
      <c r="C212" s="45" t="s">
        <v>3022</v>
      </c>
      <c r="D212" s="45" t="s">
        <v>18803</v>
      </c>
      <c r="E212" s="45" t="s">
        <v>18804</v>
      </c>
      <c r="F212" s="45" t="s">
        <v>20465</v>
      </c>
      <c r="G212" s="45"/>
    </row>
    <row r="213" spans="1:7" hidden="1" x14ac:dyDescent="0.25">
      <c r="A213" s="46">
        <v>209</v>
      </c>
      <c r="B213" s="45" t="s">
        <v>2125</v>
      </c>
      <c r="C213" s="45" t="s">
        <v>2011</v>
      </c>
      <c r="D213" s="45" t="s">
        <v>3267</v>
      </c>
      <c r="E213" s="45" t="s">
        <v>3268</v>
      </c>
      <c r="F213" s="45" t="s">
        <v>20491</v>
      </c>
      <c r="G213" s="45"/>
    </row>
    <row r="214" spans="1:7" hidden="1" x14ac:dyDescent="0.25">
      <c r="A214" s="46">
        <v>210</v>
      </c>
      <c r="B214" s="45" t="s">
        <v>3351</v>
      </c>
      <c r="C214" s="45" t="s">
        <v>3022</v>
      </c>
      <c r="D214" s="45" t="s">
        <v>18803</v>
      </c>
      <c r="E214" s="45" t="s">
        <v>18804</v>
      </c>
      <c r="F214" s="45" t="s">
        <v>20465</v>
      </c>
      <c r="G214" s="45"/>
    </row>
    <row r="215" spans="1:7" hidden="1" x14ac:dyDescent="0.25">
      <c r="A215" s="46">
        <v>211</v>
      </c>
      <c r="B215" s="45" t="s">
        <v>3587</v>
      </c>
      <c r="C215" s="45" t="s">
        <v>2011</v>
      </c>
      <c r="D215" s="45" t="s">
        <v>3267</v>
      </c>
      <c r="E215" s="45" t="s">
        <v>3268</v>
      </c>
      <c r="F215" s="45" t="s">
        <v>20491</v>
      </c>
      <c r="G215" s="45"/>
    </row>
    <row r="216" spans="1:7" hidden="1" x14ac:dyDescent="0.25">
      <c r="A216" s="46">
        <v>212</v>
      </c>
      <c r="B216" s="45" t="s">
        <v>2584</v>
      </c>
      <c r="C216" s="45" t="s">
        <v>2011</v>
      </c>
      <c r="D216" s="45" t="s">
        <v>3267</v>
      </c>
      <c r="E216" s="45" t="s">
        <v>3268</v>
      </c>
      <c r="F216" s="45" t="s">
        <v>20491</v>
      </c>
      <c r="G216" s="45"/>
    </row>
    <row r="217" spans="1:7" hidden="1" x14ac:dyDescent="0.25">
      <c r="A217" s="46">
        <v>213</v>
      </c>
      <c r="B217" s="45" t="s">
        <v>2560</v>
      </c>
      <c r="C217" s="45" t="s">
        <v>2011</v>
      </c>
      <c r="D217" s="45" t="s">
        <v>3267</v>
      </c>
      <c r="E217" s="45" t="s">
        <v>3268</v>
      </c>
      <c r="F217" s="45" t="s">
        <v>20491</v>
      </c>
      <c r="G217" s="45"/>
    </row>
    <row r="218" spans="1:7" hidden="1" x14ac:dyDescent="0.25">
      <c r="A218" s="46">
        <v>214</v>
      </c>
      <c r="B218" s="45" t="s">
        <v>3049</v>
      </c>
      <c r="C218" s="45" t="s">
        <v>3022</v>
      </c>
      <c r="D218" s="45" t="s">
        <v>18803</v>
      </c>
      <c r="E218" s="45" t="s">
        <v>18804</v>
      </c>
      <c r="F218" s="45" t="s">
        <v>20465</v>
      </c>
      <c r="G218" s="45"/>
    </row>
    <row r="219" spans="1:7" x14ac:dyDescent="0.25">
      <c r="A219" s="46">
        <v>215</v>
      </c>
      <c r="B219" t="s">
        <v>2907</v>
      </c>
      <c r="C219" t="s">
        <v>2011</v>
      </c>
      <c r="D219" s="45" t="s">
        <v>3267</v>
      </c>
      <c r="E219" s="45" t="s">
        <v>3268</v>
      </c>
      <c r="F219" t="s">
        <v>20491</v>
      </c>
    </row>
    <row r="220" spans="1:7" x14ac:dyDescent="0.25">
      <c r="A220" s="46">
        <v>216</v>
      </c>
      <c r="B220" t="s">
        <v>2055</v>
      </c>
      <c r="C220" t="s">
        <v>2011</v>
      </c>
      <c r="D220" s="45" t="s">
        <v>3267</v>
      </c>
      <c r="E220" s="45" t="s">
        <v>3268</v>
      </c>
      <c r="F220" t="s">
        <v>20491</v>
      </c>
    </row>
    <row r="221" spans="1:7" x14ac:dyDescent="0.25">
      <c r="A221" s="46">
        <v>217</v>
      </c>
      <c r="B221" t="s">
        <v>2023</v>
      </c>
      <c r="C221" t="s">
        <v>2011</v>
      </c>
      <c r="D221" s="45" t="s">
        <v>3267</v>
      </c>
      <c r="E221" s="45" t="s">
        <v>3268</v>
      </c>
      <c r="F221" t="s">
        <v>20491</v>
      </c>
    </row>
    <row r="222" spans="1:7" x14ac:dyDescent="0.25">
      <c r="A222" s="46">
        <v>218</v>
      </c>
      <c r="B222" t="s">
        <v>3588</v>
      </c>
      <c r="C222" t="s">
        <v>2011</v>
      </c>
      <c r="D222" s="45" t="s">
        <v>3267</v>
      </c>
      <c r="E222" s="45" t="s">
        <v>3268</v>
      </c>
      <c r="F222" t="s">
        <v>20491</v>
      </c>
    </row>
    <row r="223" spans="1:7" x14ac:dyDescent="0.25">
      <c r="A223" s="46">
        <v>219</v>
      </c>
      <c r="B223" t="s">
        <v>2257</v>
      </c>
      <c r="C223" t="s">
        <v>2011</v>
      </c>
      <c r="D223" s="45" t="s">
        <v>3267</v>
      </c>
      <c r="E223" s="45" t="s">
        <v>3268</v>
      </c>
      <c r="F223" t="s">
        <v>20491</v>
      </c>
    </row>
    <row r="224" spans="1:7" x14ac:dyDescent="0.25">
      <c r="A224" s="46">
        <v>220</v>
      </c>
      <c r="B224" t="s">
        <v>2757</v>
      </c>
      <c r="C224" t="s">
        <v>2011</v>
      </c>
      <c r="D224" s="45" t="s">
        <v>3267</v>
      </c>
      <c r="E224" s="45" t="s">
        <v>3268</v>
      </c>
      <c r="F224" t="s">
        <v>20491</v>
      </c>
    </row>
    <row r="225" spans="1:6" x14ac:dyDescent="0.25">
      <c r="A225" s="46">
        <v>221</v>
      </c>
      <c r="B225" t="s">
        <v>2484</v>
      </c>
      <c r="C225" t="s">
        <v>2011</v>
      </c>
      <c r="D225" s="45" t="s">
        <v>3267</v>
      </c>
      <c r="E225" s="45" t="s">
        <v>3268</v>
      </c>
      <c r="F225" t="s">
        <v>20491</v>
      </c>
    </row>
    <row r="226" spans="1:6" x14ac:dyDescent="0.25">
      <c r="A226" s="46">
        <v>222</v>
      </c>
      <c r="B226" t="s">
        <v>2132</v>
      </c>
      <c r="C226" t="s">
        <v>2011</v>
      </c>
      <c r="D226" s="45" t="s">
        <v>3267</v>
      </c>
      <c r="E226" s="45" t="s">
        <v>3268</v>
      </c>
      <c r="F226" t="s">
        <v>20491</v>
      </c>
    </row>
    <row r="227" spans="1:6" x14ac:dyDescent="0.25">
      <c r="A227" s="46">
        <v>223</v>
      </c>
      <c r="B227" t="s">
        <v>3184</v>
      </c>
      <c r="C227" t="s">
        <v>3022</v>
      </c>
      <c r="D227" s="45" t="s">
        <v>18803</v>
      </c>
      <c r="E227" s="45" t="s">
        <v>18804</v>
      </c>
      <c r="F227" s="45" t="s">
        <v>20465</v>
      </c>
    </row>
    <row r="228" spans="1:6" x14ac:dyDescent="0.25">
      <c r="A228" s="46">
        <v>224</v>
      </c>
      <c r="B228" t="s">
        <v>3589</v>
      </c>
      <c r="C228" t="s">
        <v>2011</v>
      </c>
      <c r="D228" s="45" t="s">
        <v>3267</v>
      </c>
      <c r="E228" s="45" t="s">
        <v>3268</v>
      </c>
      <c r="F228" t="s">
        <v>20491</v>
      </c>
    </row>
    <row r="229" spans="1:6" x14ac:dyDescent="0.25">
      <c r="A229" s="46">
        <v>225</v>
      </c>
      <c r="B229" t="s">
        <v>2078</v>
      </c>
      <c r="C229" t="s">
        <v>2011</v>
      </c>
      <c r="D229" s="45" t="s">
        <v>3267</v>
      </c>
      <c r="E229" s="45" t="s">
        <v>3268</v>
      </c>
      <c r="F229" t="s">
        <v>20491</v>
      </c>
    </row>
    <row r="230" spans="1:6" x14ac:dyDescent="0.25">
      <c r="A230" s="46">
        <v>226</v>
      </c>
      <c r="B230" t="s">
        <v>2495</v>
      </c>
      <c r="C230" t="s">
        <v>2011</v>
      </c>
      <c r="D230" s="45" t="s">
        <v>3267</v>
      </c>
      <c r="E230" s="45" t="s">
        <v>3268</v>
      </c>
      <c r="F230" t="s">
        <v>20491</v>
      </c>
    </row>
    <row r="231" spans="1:6" x14ac:dyDescent="0.25">
      <c r="A231" s="46">
        <v>227</v>
      </c>
      <c r="B231" t="s">
        <v>2681</v>
      </c>
      <c r="C231" t="s">
        <v>2011</v>
      </c>
      <c r="D231" s="45" t="s">
        <v>3267</v>
      </c>
      <c r="E231" s="45" t="s">
        <v>3268</v>
      </c>
      <c r="F231" t="s">
        <v>20491</v>
      </c>
    </row>
    <row r="232" spans="1:6" x14ac:dyDescent="0.25">
      <c r="A232" s="46">
        <v>228</v>
      </c>
      <c r="B232" t="s">
        <v>2035</v>
      </c>
      <c r="C232" t="s">
        <v>2011</v>
      </c>
      <c r="D232" s="45" t="s">
        <v>3267</v>
      </c>
      <c r="E232" s="45" t="s">
        <v>3268</v>
      </c>
      <c r="F232" t="s">
        <v>20491</v>
      </c>
    </row>
    <row r="233" spans="1:6" x14ac:dyDescent="0.25">
      <c r="A233" s="46">
        <v>229</v>
      </c>
      <c r="B233" t="s">
        <v>2459</v>
      </c>
      <c r="C233" t="s">
        <v>2011</v>
      </c>
      <c r="D233" s="45" t="s">
        <v>3267</v>
      </c>
      <c r="E233" s="45" t="s">
        <v>3268</v>
      </c>
      <c r="F233" t="s">
        <v>20492</v>
      </c>
    </row>
    <row r="234" spans="1:6" x14ac:dyDescent="0.25">
      <c r="A234" s="46">
        <v>230</v>
      </c>
      <c r="B234" t="s">
        <v>3108</v>
      </c>
      <c r="C234" t="s">
        <v>3022</v>
      </c>
      <c r="D234" s="45" t="s">
        <v>18803</v>
      </c>
      <c r="E234" s="45" t="s">
        <v>18804</v>
      </c>
      <c r="F234" s="45" t="s">
        <v>20465</v>
      </c>
    </row>
    <row r="235" spans="1:6" x14ac:dyDescent="0.25">
      <c r="A235" s="46">
        <v>231</v>
      </c>
      <c r="B235" t="s">
        <v>3235</v>
      </c>
      <c r="C235" t="s">
        <v>3022</v>
      </c>
      <c r="D235" s="45" t="s">
        <v>18803</v>
      </c>
      <c r="E235" s="45" t="s">
        <v>18804</v>
      </c>
      <c r="F235" s="45" t="s">
        <v>20465</v>
      </c>
    </row>
    <row r="236" spans="1:6" x14ac:dyDescent="0.25">
      <c r="A236" s="46">
        <v>232</v>
      </c>
      <c r="B236" t="s">
        <v>2190</v>
      </c>
      <c r="C236" t="s">
        <v>2011</v>
      </c>
      <c r="D236" s="45" t="s">
        <v>3267</v>
      </c>
      <c r="E236" s="45" t="s">
        <v>3268</v>
      </c>
      <c r="F236" t="s">
        <v>20492</v>
      </c>
    </row>
    <row r="237" spans="1:6" x14ac:dyDescent="0.25">
      <c r="A237" s="46">
        <v>233</v>
      </c>
      <c r="B237" t="s">
        <v>3112</v>
      </c>
      <c r="C237" t="s">
        <v>3022</v>
      </c>
      <c r="D237" s="45" t="s">
        <v>18803</v>
      </c>
      <c r="E237" s="45" t="s">
        <v>18804</v>
      </c>
      <c r="F237" s="45" t="s">
        <v>20465</v>
      </c>
    </row>
    <row r="238" spans="1:6" x14ac:dyDescent="0.25">
      <c r="A238" s="46">
        <v>234</v>
      </c>
      <c r="B238" t="s">
        <v>2357</v>
      </c>
      <c r="C238" t="s">
        <v>2011</v>
      </c>
      <c r="D238" s="45" t="s">
        <v>3267</v>
      </c>
      <c r="E238" s="45" t="s">
        <v>3268</v>
      </c>
      <c r="F238" t="s">
        <v>20492</v>
      </c>
    </row>
    <row r="239" spans="1:6" x14ac:dyDescent="0.25">
      <c r="A239" s="46">
        <v>235</v>
      </c>
      <c r="B239" t="s">
        <v>3590</v>
      </c>
      <c r="C239" t="s">
        <v>2011</v>
      </c>
      <c r="D239" s="45" t="s">
        <v>3267</v>
      </c>
      <c r="E239" s="45" t="s">
        <v>3268</v>
      </c>
      <c r="F239" t="s">
        <v>20492</v>
      </c>
    </row>
    <row r="240" spans="1:6" x14ac:dyDescent="0.25">
      <c r="A240" s="46">
        <v>236</v>
      </c>
      <c r="B240" t="s">
        <v>2885</v>
      </c>
      <c r="C240" t="s">
        <v>2011</v>
      </c>
      <c r="D240" s="45" t="s">
        <v>3267</v>
      </c>
      <c r="E240" s="45" t="s">
        <v>3268</v>
      </c>
      <c r="F240" t="s">
        <v>20492</v>
      </c>
    </row>
    <row r="241" spans="1:6" x14ac:dyDescent="0.25">
      <c r="A241" s="46">
        <v>237</v>
      </c>
      <c r="B241" t="s">
        <v>2157</v>
      </c>
      <c r="C241" t="s">
        <v>2011</v>
      </c>
      <c r="D241" s="45" t="s">
        <v>3267</v>
      </c>
      <c r="E241" s="45" t="s">
        <v>3268</v>
      </c>
      <c r="F241" t="s">
        <v>20492</v>
      </c>
    </row>
    <row r="242" spans="1:6" x14ac:dyDescent="0.25">
      <c r="A242" s="46">
        <v>238</v>
      </c>
      <c r="B242" t="s">
        <v>2475</v>
      </c>
      <c r="C242" t="s">
        <v>2011</v>
      </c>
      <c r="D242" s="45" t="s">
        <v>3267</v>
      </c>
      <c r="E242" s="45" t="s">
        <v>3268</v>
      </c>
      <c r="F242" t="s">
        <v>20492</v>
      </c>
    </row>
    <row r="243" spans="1:6" x14ac:dyDescent="0.25">
      <c r="A243" s="46">
        <v>239</v>
      </c>
      <c r="B243" t="s">
        <v>3228</v>
      </c>
      <c r="C243" t="s">
        <v>3022</v>
      </c>
      <c r="D243" s="45" t="s">
        <v>18803</v>
      </c>
      <c r="E243" s="45" t="s">
        <v>18804</v>
      </c>
      <c r="F243" s="45" t="s">
        <v>20465</v>
      </c>
    </row>
    <row r="244" spans="1:6" x14ac:dyDescent="0.25">
      <c r="A244" s="46">
        <v>240</v>
      </c>
      <c r="B244" t="s">
        <v>3362</v>
      </c>
      <c r="C244" t="s">
        <v>3022</v>
      </c>
      <c r="D244" s="45" t="s">
        <v>18803</v>
      </c>
      <c r="E244" s="45" t="s">
        <v>18804</v>
      </c>
      <c r="F244" s="45" t="s">
        <v>20465</v>
      </c>
    </row>
    <row r="245" spans="1:6" x14ac:dyDescent="0.25">
      <c r="A245" s="46">
        <v>241</v>
      </c>
      <c r="B245" t="s">
        <v>2386</v>
      </c>
      <c r="C245" t="s">
        <v>2011</v>
      </c>
      <c r="D245" s="45" t="s">
        <v>3267</v>
      </c>
      <c r="E245" s="45" t="s">
        <v>3268</v>
      </c>
      <c r="F245" t="s">
        <v>20492</v>
      </c>
    </row>
    <row r="246" spans="1:6" x14ac:dyDescent="0.25">
      <c r="A246" s="46">
        <v>242</v>
      </c>
      <c r="B246" t="s">
        <v>2576</v>
      </c>
      <c r="C246" t="s">
        <v>2011</v>
      </c>
      <c r="D246" s="45" t="s">
        <v>3267</v>
      </c>
      <c r="E246" s="45" t="s">
        <v>3268</v>
      </c>
      <c r="F246" t="s">
        <v>20492</v>
      </c>
    </row>
    <row r="247" spans="1:6" x14ac:dyDescent="0.25">
      <c r="A247" s="46">
        <v>243</v>
      </c>
      <c r="B247" t="s">
        <v>3591</v>
      </c>
      <c r="C247" t="s">
        <v>2011</v>
      </c>
      <c r="D247" s="45" t="s">
        <v>3267</v>
      </c>
      <c r="E247" s="45" t="s">
        <v>3268</v>
      </c>
      <c r="F247" t="s">
        <v>20492</v>
      </c>
    </row>
    <row r="248" spans="1:6" x14ac:dyDescent="0.25">
      <c r="A248" s="46">
        <v>244</v>
      </c>
      <c r="B248" t="s">
        <v>2779</v>
      </c>
      <c r="C248" t="s">
        <v>2011</v>
      </c>
      <c r="D248" s="45" t="s">
        <v>3267</v>
      </c>
      <c r="E248" s="45" t="s">
        <v>3268</v>
      </c>
      <c r="F248" t="s">
        <v>20492</v>
      </c>
    </row>
    <row r="249" spans="1:6" x14ac:dyDescent="0.25">
      <c r="A249" s="46">
        <v>245</v>
      </c>
      <c r="B249" t="s">
        <v>3592</v>
      </c>
      <c r="C249" t="s">
        <v>2011</v>
      </c>
      <c r="D249" s="45" t="s">
        <v>3267</v>
      </c>
      <c r="E249" s="45" t="s">
        <v>3268</v>
      </c>
      <c r="F249" t="s">
        <v>20492</v>
      </c>
    </row>
    <row r="250" spans="1:6" x14ac:dyDescent="0.25">
      <c r="A250" s="46">
        <v>246</v>
      </c>
      <c r="B250" t="s">
        <v>2455</v>
      </c>
      <c r="C250" t="s">
        <v>2011</v>
      </c>
      <c r="D250" s="45" t="s">
        <v>3267</v>
      </c>
      <c r="E250" s="45" t="s">
        <v>3268</v>
      </c>
      <c r="F250" t="s">
        <v>20492</v>
      </c>
    </row>
    <row r="251" spans="1:6" x14ac:dyDescent="0.25">
      <c r="A251" s="46">
        <v>247</v>
      </c>
      <c r="B251" t="s">
        <v>2457</v>
      </c>
      <c r="C251" t="s">
        <v>2011</v>
      </c>
      <c r="D251" s="45" t="s">
        <v>3267</v>
      </c>
      <c r="E251" s="45" t="s">
        <v>3268</v>
      </c>
      <c r="F251" t="s">
        <v>20492</v>
      </c>
    </row>
    <row r="252" spans="1:6" x14ac:dyDescent="0.25">
      <c r="A252" s="46">
        <v>248</v>
      </c>
      <c r="B252" t="s">
        <v>2532</v>
      </c>
      <c r="C252" t="s">
        <v>2011</v>
      </c>
      <c r="D252" s="45" t="s">
        <v>3267</v>
      </c>
      <c r="E252" s="45" t="s">
        <v>3268</v>
      </c>
      <c r="F252" t="s">
        <v>20492</v>
      </c>
    </row>
    <row r="253" spans="1:6" x14ac:dyDescent="0.25">
      <c r="A253" s="46">
        <v>249</v>
      </c>
      <c r="B253" t="s">
        <v>3264</v>
      </c>
      <c r="C253" t="s">
        <v>3022</v>
      </c>
      <c r="D253" s="45" t="s">
        <v>18803</v>
      </c>
      <c r="E253" s="45" t="s">
        <v>18804</v>
      </c>
      <c r="F253" s="45" t="s">
        <v>20465</v>
      </c>
    </row>
    <row r="254" spans="1:6" x14ac:dyDescent="0.25">
      <c r="A254" s="46">
        <v>250</v>
      </c>
      <c r="B254" t="s">
        <v>3036</v>
      </c>
      <c r="C254" t="s">
        <v>3022</v>
      </c>
      <c r="D254" s="45" t="s">
        <v>18803</v>
      </c>
      <c r="E254" s="45" t="s">
        <v>18804</v>
      </c>
      <c r="F254" s="45" t="s">
        <v>20465</v>
      </c>
    </row>
    <row r="255" spans="1:6" x14ac:dyDescent="0.25">
      <c r="A255" s="46">
        <v>251</v>
      </c>
      <c r="B255" t="s">
        <v>2165</v>
      </c>
      <c r="C255" t="s">
        <v>2011</v>
      </c>
      <c r="D255" s="45" t="s">
        <v>3267</v>
      </c>
      <c r="E255" s="45" t="s">
        <v>3268</v>
      </c>
      <c r="F255" t="s">
        <v>20492</v>
      </c>
    </row>
    <row r="256" spans="1:6" x14ac:dyDescent="0.25">
      <c r="A256" s="46">
        <v>252</v>
      </c>
      <c r="B256" t="s">
        <v>3044</v>
      </c>
      <c r="C256" t="s">
        <v>3022</v>
      </c>
      <c r="D256" s="45" t="s">
        <v>18803</v>
      </c>
      <c r="E256" s="45" t="s">
        <v>18804</v>
      </c>
      <c r="F256" s="45" t="s">
        <v>20465</v>
      </c>
    </row>
    <row r="257" spans="1:6" x14ac:dyDescent="0.25">
      <c r="A257" s="46">
        <v>253</v>
      </c>
      <c r="B257" t="s">
        <v>3169</v>
      </c>
      <c r="C257" t="s">
        <v>3022</v>
      </c>
      <c r="D257" s="45" t="s">
        <v>18803</v>
      </c>
      <c r="E257" s="45" t="s">
        <v>18804</v>
      </c>
      <c r="F257" s="45" t="s">
        <v>20465</v>
      </c>
    </row>
    <row r="258" spans="1:6" x14ac:dyDescent="0.25">
      <c r="A258" s="46">
        <v>254</v>
      </c>
      <c r="B258" t="s">
        <v>2309</v>
      </c>
      <c r="C258" t="s">
        <v>2011</v>
      </c>
      <c r="D258" s="45" t="s">
        <v>3267</v>
      </c>
      <c r="E258" s="45" t="s">
        <v>3268</v>
      </c>
      <c r="F258" t="s">
        <v>20492</v>
      </c>
    </row>
    <row r="259" spans="1:6" x14ac:dyDescent="0.25">
      <c r="A259" s="46">
        <v>255</v>
      </c>
      <c r="B259" t="s">
        <v>2980</v>
      </c>
      <c r="C259" t="s">
        <v>2011</v>
      </c>
      <c r="D259" s="45" t="s">
        <v>3267</v>
      </c>
      <c r="E259" s="45" t="s">
        <v>3268</v>
      </c>
      <c r="F259" t="s">
        <v>20492</v>
      </c>
    </row>
    <row r="260" spans="1:6" x14ac:dyDescent="0.25">
      <c r="A260" s="46">
        <v>256</v>
      </c>
      <c r="B260" t="s">
        <v>2939</v>
      </c>
      <c r="C260" t="s">
        <v>2011</v>
      </c>
      <c r="D260" s="45" t="s">
        <v>3267</v>
      </c>
      <c r="E260" s="45" t="s">
        <v>3268</v>
      </c>
      <c r="F260" t="s">
        <v>20492</v>
      </c>
    </row>
    <row r="261" spans="1:6" x14ac:dyDescent="0.25">
      <c r="A261" s="46">
        <v>257</v>
      </c>
      <c r="B261" t="s">
        <v>2010</v>
      </c>
      <c r="C261" t="s">
        <v>2011</v>
      </c>
      <c r="D261" s="45" t="s">
        <v>3267</v>
      </c>
      <c r="E261" s="45" t="s">
        <v>3268</v>
      </c>
      <c r="F261" t="s">
        <v>20492</v>
      </c>
    </row>
    <row r="262" spans="1:6" x14ac:dyDescent="0.25">
      <c r="A262" s="46">
        <v>258</v>
      </c>
      <c r="B262" t="s">
        <v>3420</v>
      </c>
      <c r="C262" t="s">
        <v>3022</v>
      </c>
      <c r="D262" s="45" t="s">
        <v>18803</v>
      </c>
      <c r="E262" s="45" t="s">
        <v>18804</v>
      </c>
      <c r="F262" s="45" t="s">
        <v>20465</v>
      </c>
    </row>
    <row r="263" spans="1:6" x14ac:dyDescent="0.25">
      <c r="A263" s="46">
        <v>259</v>
      </c>
      <c r="B263" t="s">
        <v>2465</v>
      </c>
      <c r="C263" t="s">
        <v>2011</v>
      </c>
      <c r="D263" s="45" t="s">
        <v>3267</v>
      </c>
      <c r="E263" s="45" t="s">
        <v>3268</v>
      </c>
      <c r="F263" t="s">
        <v>20492</v>
      </c>
    </row>
    <row r="264" spans="1:6" x14ac:dyDescent="0.25">
      <c r="A264" s="46">
        <v>260</v>
      </c>
      <c r="B264" t="s">
        <v>2638</v>
      </c>
      <c r="C264" t="s">
        <v>2011</v>
      </c>
      <c r="D264" s="45" t="s">
        <v>3267</v>
      </c>
      <c r="E264" s="45" t="s">
        <v>3268</v>
      </c>
      <c r="F264" t="s">
        <v>20492</v>
      </c>
    </row>
    <row r="265" spans="1:6" x14ac:dyDescent="0.25">
      <c r="A265" s="46">
        <v>261</v>
      </c>
      <c r="B265" t="s">
        <v>2752</v>
      </c>
      <c r="C265" t="s">
        <v>2011</v>
      </c>
      <c r="D265" s="45" t="s">
        <v>3267</v>
      </c>
      <c r="E265" s="45" t="s">
        <v>3268</v>
      </c>
      <c r="F265" t="s">
        <v>20492</v>
      </c>
    </row>
    <row r="266" spans="1:6" x14ac:dyDescent="0.25">
      <c r="A266" s="46">
        <v>262</v>
      </c>
      <c r="B266" t="s">
        <v>2995</v>
      </c>
      <c r="C266" t="s">
        <v>2011</v>
      </c>
      <c r="D266" s="45" t="s">
        <v>3267</v>
      </c>
      <c r="E266" s="45" t="s">
        <v>3268</v>
      </c>
      <c r="F266" t="s">
        <v>20492</v>
      </c>
    </row>
    <row r="267" spans="1:6" x14ac:dyDescent="0.25">
      <c r="A267" s="46">
        <v>263</v>
      </c>
      <c r="B267" t="s">
        <v>2502</v>
      </c>
      <c r="C267" t="s">
        <v>2011</v>
      </c>
      <c r="D267" s="45" t="s">
        <v>3267</v>
      </c>
      <c r="E267" s="45" t="s">
        <v>3268</v>
      </c>
      <c r="F267" t="s">
        <v>20492</v>
      </c>
    </row>
    <row r="268" spans="1:6" x14ac:dyDescent="0.25">
      <c r="A268" s="46">
        <v>264</v>
      </c>
      <c r="B268" t="s">
        <v>2061</v>
      </c>
      <c r="C268" t="s">
        <v>2011</v>
      </c>
      <c r="D268" s="45" t="s">
        <v>3267</v>
      </c>
      <c r="E268" s="45" t="s">
        <v>3268</v>
      </c>
      <c r="F268" t="s">
        <v>20492</v>
      </c>
    </row>
    <row r="269" spans="1:6" x14ac:dyDescent="0.25">
      <c r="A269" s="46">
        <v>265</v>
      </c>
      <c r="B269" t="s">
        <v>2915</v>
      </c>
      <c r="C269" t="s">
        <v>2011</v>
      </c>
      <c r="D269" s="45" t="s">
        <v>3267</v>
      </c>
      <c r="E269" s="45" t="s">
        <v>3268</v>
      </c>
      <c r="F269" t="s">
        <v>20492</v>
      </c>
    </row>
    <row r="270" spans="1:6" x14ac:dyDescent="0.25">
      <c r="A270" s="46">
        <v>266</v>
      </c>
      <c r="B270" t="s">
        <v>2093</v>
      </c>
      <c r="C270" t="s">
        <v>2011</v>
      </c>
      <c r="D270" s="45" t="s">
        <v>3267</v>
      </c>
      <c r="E270" s="45" t="s">
        <v>3268</v>
      </c>
      <c r="F270" t="s">
        <v>20492</v>
      </c>
    </row>
    <row r="271" spans="1:6" x14ac:dyDescent="0.25">
      <c r="A271" s="46">
        <v>267</v>
      </c>
      <c r="B271" t="s">
        <v>2732</v>
      </c>
      <c r="C271" t="s">
        <v>2011</v>
      </c>
      <c r="D271" s="45" t="s">
        <v>3267</v>
      </c>
      <c r="E271" s="45" t="s">
        <v>3268</v>
      </c>
      <c r="F271" t="s">
        <v>20492</v>
      </c>
    </row>
    <row r="272" spans="1:6" x14ac:dyDescent="0.25">
      <c r="A272" s="46">
        <v>268</v>
      </c>
      <c r="B272" t="s">
        <v>2730</v>
      </c>
      <c r="C272" t="s">
        <v>2011</v>
      </c>
      <c r="D272" s="45" t="s">
        <v>3267</v>
      </c>
      <c r="E272" s="45" t="s">
        <v>3268</v>
      </c>
      <c r="F272" t="s">
        <v>20492</v>
      </c>
    </row>
    <row r="273" spans="1:6" x14ac:dyDescent="0.25">
      <c r="A273" s="46">
        <v>269</v>
      </c>
      <c r="B273" t="s">
        <v>3200</v>
      </c>
      <c r="C273" t="s">
        <v>3022</v>
      </c>
      <c r="D273" s="45" t="s">
        <v>18803</v>
      </c>
      <c r="E273" s="45" t="s">
        <v>18804</v>
      </c>
      <c r="F273" s="45" t="s">
        <v>20465</v>
      </c>
    </row>
    <row r="274" spans="1:6" x14ac:dyDescent="0.25">
      <c r="A274" s="46">
        <v>270</v>
      </c>
      <c r="B274" t="s">
        <v>2629</v>
      </c>
      <c r="C274" t="s">
        <v>2011</v>
      </c>
      <c r="D274" s="45" t="s">
        <v>3267</v>
      </c>
      <c r="E274" s="45" t="s">
        <v>3268</v>
      </c>
      <c r="F274" t="s">
        <v>20492</v>
      </c>
    </row>
    <row r="275" spans="1:6" x14ac:dyDescent="0.25">
      <c r="A275" s="46">
        <v>271</v>
      </c>
      <c r="B275" t="s">
        <v>3593</v>
      </c>
      <c r="C275" t="s">
        <v>2011</v>
      </c>
      <c r="D275" s="45" t="s">
        <v>3267</v>
      </c>
      <c r="E275" s="45" t="s">
        <v>3268</v>
      </c>
      <c r="F275" t="s">
        <v>20492</v>
      </c>
    </row>
    <row r="276" spans="1:6" x14ac:dyDescent="0.25">
      <c r="A276" s="46">
        <v>272</v>
      </c>
      <c r="B276" t="s">
        <v>2986</v>
      </c>
      <c r="C276" t="s">
        <v>2011</v>
      </c>
      <c r="D276" s="45" t="s">
        <v>3267</v>
      </c>
      <c r="E276" s="45" t="s">
        <v>3268</v>
      </c>
      <c r="F276" t="s">
        <v>20492</v>
      </c>
    </row>
    <row r="277" spans="1:6" x14ac:dyDescent="0.25">
      <c r="A277" s="46">
        <v>273</v>
      </c>
      <c r="B277" t="s">
        <v>2137</v>
      </c>
      <c r="C277" t="s">
        <v>2011</v>
      </c>
      <c r="D277" s="45" t="s">
        <v>3267</v>
      </c>
      <c r="E277" s="45" t="s">
        <v>3268</v>
      </c>
      <c r="F277" t="s">
        <v>20492</v>
      </c>
    </row>
    <row r="278" spans="1:6" x14ac:dyDescent="0.25">
      <c r="A278" s="46">
        <v>274</v>
      </c>
      <c r="B278" t="s">
        <v>3153</v>
      </c>
      <c r="C278" t="s">
        <v>3022</v>
      </c>
      <c r="D278" s="45" t="s">
        <v>18803</v>
      </c>
      <c r="E278" s="45" t="s">
        <v>18804</v>
      </c>
      <c r="F278" s="45" t="s">
        <v>20465</v>
      </c>
    </row>
    <row r="279" spans="1:6" x14ac:dyDescent="0.25">
      <c r="A279" s="46">
        <v>275</v>
      </c>
      <c r="B279" t="s">
        <v>3594</v>
      </c>
      <c r="C279" t="s">
        <v>2011</v>
      </c>
      <c r="D279" s="45" t="s">
        <v>3267</v>
      </c>
      <c r="E279" s="45" t="s">
        <v>3268</v>
      </c>
      <c r="F279" t="s">
        <v>20492</v>
      </c>
    </row>
    <row r="280" spans="1:6" x14ac:dyDescent="0.25">
      <c r="A280" s="46">
        <v>276</v>
      </c>
      <c r="B280" t="s">
        <v>2896</v>
      </c>
      <c r="C280" t="s">
        <v>2011</v>
      </c>
      <c r="D280" s="45" t="s">
        <v>3267</v>
      </c>
      <c r="E280" s="45" t="s">
        <v>3268</v>
      </c>
      <c r="F280" t="s">
        <v>20492</v>
      </c>
    </row>
    <row r="281" spans="1:6" x14ac:dyDescent="0.25">
      <c r="A281" s="46">
        <v>277</v>
      </c>
      <c r="B281" t="s">
        <v>2892</v>
      </c>
      <c r="C281" t="s">
        <v>2011</v>
      </c>
      <c r="D281" s="45" t="s">
        <v>3267</v>
      </c>
      <c r="E281" s="45" t="s">
        <v>3268</v>
      </c>
      <c r="F281" t="s">
        <v>20492</v>
      </c>
    </row>
    <row r="282" spans="1:6" x14ac:dyDescent="0.25">
      <c r="A282" s="46">
        <v>278</v>
      </c>
      <c r="B282" t="s">
        <v>3098</v>
      </c>
      <c r="C282" t="s">
        <v>3022</v>
      </c>
      <c r="D282" s="45" t="s">
        <v>18803</v>
      </c>
      <c r="E282" s="45" t="s">
        <v>18804</v>
      </c>
      <c r="F282" s="45" t="s">
        <v>20465</v>
      </c>
    </row>
    <row r="283" spans="1:6" x14ac:dyDescent="0.25">
      <c r="A283" s="46">
        <v>279</v>
      </c>
      <c r="B283" t="s">
        <v>3037</v>
      </c>
      <c r="C283" t="s">
        <v>3022</v>
      </c>
      <c r="D283" s="45" t="s">
        <v>18803</v>
      </c>
      <c r="E283" s="45" t="s">
        <v>18804</v>
      </c>
      <c r="F283" s="45" t="s">
        <v>20465</v>
      </c>
    </row>
    <row r="284" spans="1:6" x14ac:dyDescent="0.25">
      <c r="A284" s="46">
        <v>280</v>
      </c>
      <c r="B284" t="s">
        <v>2282</v>
      </c>
      <c r="C284" t="s">
        <v>2011</v>
      </c>
      <c r="D284" s="45" t="s">
        <v>3267</v>
      </c>
      <c r="E284" s="45" t="s">
        <v>3268</v>
      </c>
      <c r="F284" t="s">
        <v>20492</v>
      </c>
    </row>
    <row r="285" spans="1:6" x14ac:dyDescent="0.25">
      <c r="A285" s="46">
        <v>281</v>
      </c>
      <c r="B285" t="s">
        <v>2621</v>
      </c>
      <c r="C285" t="s">
        <v>2011</v>
      </c>
      <c r="D285" s="45" t="s">
        <v>3267</v>
      </c>
      <c r="E285" s="45" t="s">
        <v>3268</v>
      </c>
      <c r="F285" t="s">
        <v>20492</v>
      </c>
    </row>
    <row r="286" spans="1:6" x14ac:dyDescent="0.25">
      <c r="A286" s="46">
        <v>282</v>
      </c>
      <c r="B286" t="s">
        <v>3166</v>
      </c>
      <c r="C286" t="s">
        <v>3022</v>
      </c>
      <c r="D286" s="45" t="s">
        <v>18803</v>
      </c>
      <c r="E286" s="45" t="s">
        <v>18804</v>
      </c>
      <c r="F286" s="45" t="s">
        <v>20465</v>
      </c>
    </row>
    <row r="287" spans="1:6" x14ac:dyDescent="0.25">
      <c r="A287" s="46">
        <v>283</v>
      </c>
      <c r="B287" t="s">
        <v>18</v>
      </c>
      <c r="C287" t="s">
        <v>3022</v>
      </c>
      <c r="D287" s="45" t="s">
        <v>18803</v>
      </c>
      <c r="E287" s="45" t="s">
        <v>18804</v>
      </c>
      <c r="F287" s="45" t="s">
        <v>20465</v>
      </c>
    </row>
    <row r="288" spans="1:6" x14ac:dyDescent="0.25">
      <c r="A288" s="46">
        <v>284</v>
      </c>
      <c r="B288" t="s">
        <v>3082</v>
      </c>
      <c r="C288" t="s">
        <v>3022</v>
      </c>
      <c r="D288" s="45" t="s">
        <v>18803</v>
      </c>
      <c r="E288" s="45" t="s">
        <v>18804</v>
      </c>
      <c r="F288" s="45" t="s">
        <v>20465</v>
      </c>
    </row>
    <row r="289" spans="1:6" x14ac:dyDescent="0.25">
      <c r="A289" s="46">
        <v>285</v>
      </c>
      <c r="B289" t="s">
        <v>2671</v>
      </c>
      <c r="C289" t="s">
        <v>2011</v>
      </c>
      <c r="D289" s="45" t="s">
        <v>3267</v>
      </c>
      <c r="E289" s="45" t="s">
        <v>3268</v>
      </c>
      <c r="F289" t="s">
        <v>20492</v>
      </c>
    </row>
    <row r="290" spans="1:6" x14ac:dyDescent="0.25">
      <c r="A290" s="46">
        <v>286</v>
      </c>
      <c r="B290" t="s">
        <v>2538</v>
      </c>
      <c r="C290" t="s">
        <v>2011</v>
      </c>
      <c r="D290" s="45" t="s">
        <v>3267</v>
      </c>
      <c r="E290" s="45" t="s">
        <v>3268</v>
      </c>
      <c r="F290" t="s">
        <v>20492</v>
      </c>
    </row>
    <row r="291" spans="1:6" x14ac:dyDescent="0.25">
      <c r="A291" s="46">
        <v>287</v>
      </c>
      <c r="B291" t="s">
        <v>2854</v>
      </c>
      <c r="C291" t="s">
        <v>2011</v>
      </c>
      <c r="D291" s="45" t="s">
        <v>3267</v>
      </c>
      <c r="E291" s="45" t="s">
        <v>3268</v>
      </c>
      <c r="F291" t="s">
        <v>20492</v>
      </c>
    </row>
    <row r="292" spans="1:6" x14ac:dyDescent="0.25">
      <c r="A292" s="46">
        <v>288</v>
      </c>
      <c r="B292" t="s">
        <v>3053</v>
      </c>
      <c r="C292" t="s">
        <v>3022</v>
      </c>
      <c r="D292" s="45" t="s">
        <v>18803</v>
      </c>
      <c r="E292" s="45" t="s">
        <v>18804</v>
      </c>
      <c r="F292" s="45" t="s">
        <v>20465</v>
      </c>
    </row>
    <row r="293" spans="1:6" x14ac:dyDescent="0.25">
      <c r="A293" s="46">
        <v>289</v>
      </c>
      <c r="B293" t="s">
        <v>2184</v>
      </c>
      <c r="C293" t="s">
        <v>2011</v>
      </c>
      <c r="D293" s="45" t="s">
        <v>3267</v>
      </c>
      <c r="E293" s="45" t="s">
        <v>3268</v>
      </c>
      <c r="F293" t="s">
        <v>20492</v>
      </c>
    </row>
    <row r="294" spans="1:6" x14ac:dyDescent="0.25">
      <c r="A294" s="46">
        <v>290</v>
      </c>
      <c r="B294" t="s">
        <v>3164</v>
      </c>
      <c r="C294" t="s">
        <v>3022</v>
      </c>
      <c r="D294" s="45" t="s">
        <v>18803</v>
      </c>
      <c r="E294" s="45" t="s">
        <v>18804</v>
      </c>
      <c r="F294" s="45" t="s">
        <v>20465</v>
      </c>
    </row>
    <row r="295" spans="1:6" x14ac:dyDescent="0.25">
      <c r="A295" s="46">
        <v>291</v>
      </c>
      <c r="B295" t="s">
        <v>3595</v>
      </c>
      <c r="C295" t="s">
        <v>2011</v>
      </c>
      <c r="D295" s="45" t="s">
        <v>3267</v>
      </c>
      <c r="E295" s="45" t="s">
        <v>3268</v>
      </c>
      <c r="F295" t="s">
        <v>20492</v>
      </c>
    </row>
    <row r="296" spans="1:6" x14ac:dyDescent="0.25">
      <c r="A296" s="46">
        <v>292</v>
      </c>
      <c r="B296" t="s">
        <v>2086</v>
      </c>
      <c r="C296" t="s">
        <v>2011</v>
      </c>
      <c r="D296" s="45" t="s">
        <v>3267</v>
      </c>
      <c r="E296" s="45" t="s">
        <v>3268</v>
      </c>
      <c r="F296" t="s">
        <v>20492</v>
      </c>
    </row>
    <row r="297" spans="1:6" x14ac:dyDescent="0.25">
      <c r="A297" s="46">
        <v>293</v>
      </c>
      <c r="B297" t="s">
        <v>3364</v>
      </c>
      <c r="C297" t="s">
        <v>3022</v>
      </c>
      <c r="D297" s="45" t="s">
        <v>18803</v>
      </c>
      <c r="E297" s="45" t="s">
        <v>18804</v>
      </c>
      <c r="F297" s="45" t="s">
        <v>20465</v>
      </c>
    </row>
    <row r="298" spans="1:6" x14ac:dyDescent="0.25">
      <c r="A298" s="46">
        <v>294</v>
      </c>
      <c r="B298" t="s">
        <v>3186</v>
      </c>
      <c r="C298" t="s">
        <v>3022</v>
      </c>
      <c r="D298" s="45" t="s">
        <v>18803</v>
      </c>
      <c r="E298" s="45" t="s">
        <v>18804</v>
      </c>
      <c r="F298" s="45" t="s">
        <v>20465</v>
      </c>
    </row>
    <row r="299" spans="1:6" x14ac:dyDescent="0.25">
      <c r="A299" s="46">
        <v>295</v>
      </c>
      <c r="B299" t="s">
        <v>2276</v>
      </c>
      <c r="C299" t="s">
        <v>2011</v>
      </c>
      <c r="D299" s="45" t="s">
        <v>3267</v>
      </c>
      <c r="E299" s="45" t="s">
        <v>3268</v>
      </c>
      <c r="F299" t="s">
        <v>20492</v>
      </c>
    </row>
    <row r="300" spans="1:6" x14ac:dyDescent="0.25">
      <c r="A300" s="46">
        <v>296</v>
      </c>
      <c r="B300" t="s">
        <v>3204</v>
      </c>
      <c r="C300" t="s">
        <v>3022</v>
      </c>
      <c r="D300" s="45" t="s">
        <v>18803</v>
      </c>
      <c r="E300" s="45" t="s">
        <v>18804</v>
      </c>
      <c r="F300" s="45" t="s">
        <v>20465</v>
      </c>
    </row>
    <row r="301" spans="1:6" x14ac:dyDescent="0.25">
      <c r="A301" s="46">
        <v>297</v>
      </c>
      <c r="B301" t="s">
        <v>3596</v>
      </c>
      <c r="C301" t="s">
        <v>2011</v>
      </c>
      <c r="D301" s="45" t="s">
        <v>3267</v>
      </c>
      <c r="E301" s="45" t="s">
        <v>3268</v>
      </c>
      <c r="F301" t="s">
        <v>20492</v>
      </c>
    </row>
    <row r="302" spans="1:6" x14ac:dyDescent="0.25">
      <c r="A302" s="46">
        <v>298</v>
      </c>
      <c r="B302" t="s">
        <v>3597</v>
      </c>
      <c r="C302" t="s">
        <v>2011</v>
      </c>
      <c r="D302" s="45" t="s">
        <v>3267</v>
      </c>
      <c r="E302" s="45" t="s">
        <v>3268</v>
      </c>
      <c r="F302" t="s">
        <v>20492</v>
      </c>
    </row>
    <row r="303" spans="1:6" x14ac:dyDescent="0.25">
      <c r="A303" s="46">
        <v>299</v>
      </c>
      <c r="B303" t="s">
        <v>3598</v>
      </c>
      <c r="C303" t="s">
        <v>3022</v>
      </c>
      <c r="D303" s="45" t="s">
        <v>18803</v>
      </c>
      <c r="E303" s="45" t="s">
        <v>18804</v>
      </c>
      <c r="F303" s="45" t="s">
        <v>20465</v>
      </c>
    </row>
    <row r="304" spans="1:6" x14ac:dyDescent="0.25">
      <c r="A304" s="46">
        <v>300</v>
      </c>
      <c r="B304" t="s">
        <v>3599</v>
      </c>
      <c r="C304" t="s">
        <v>2011</v>
      </c>
      <c r="D304" s="45" t="s">
        <v>3267</v>
      </c>
      <c r="E304" s="45" t="s">
        <v>3268</v>
      </c>
      <c r="F304" t="s">
        <v>20492</v>
      </c>
    </row>
    <row r="305" spans="1:6" x14ac:dyDescent="0.25">
      <c r="A305" s="46">
        <v>301</v>
      </c>
      <c r="B305" t="s">
        <v>3600</v>
      </c>
      <c r="C305" t="s">
        <v>2011</v>
      </c>
      <c r="D305" s="45" t="s">
        <v>3267</v>
      </c>
      <c r="E305" s="45" t="s">
        <v>3268</v>
      </c>
      <c r="F305" t="s">
        <v>20492</v>
      </c>
    </row>
    <row r="306" spans="1:6" x14ac:dyDescent="0.25">
      <c r="A306" s="46">
        <v>302</v>
      </c>
      <c r="B306" t="s">
        <v>3601</v>
      </c>
      <c r="C306" t="s">
        <v>2011</v>
      </c>
      <c r="D306" s="45" t="s">
        <v>3267</v>
      </c>
      <c r="E306" s="45" t="s">
        <v>3268</v>
      </c>
      <c r="F306" t="s">
        <v>20492</v>
      </c>
    </row>
    <row r="307" spans="1:6" x14ac:dyDescent="0.25">
      <c r="A307" s="46">
        <v>303</v>
      </c>
      <c r="B307" t="s">
        <v>3602</v>
      </c>
      <c r="C307" t="s">
        <v>2011</v>
      </c>
      <c r="D307" s="45" t="s">
        <v>3267</v>
      </c>
      <c r="E307" s="45" t="s">
        <v>3268</v>
      </c>
      <c r="F307" t="s">
        <v>20492</v>
      </c>
    </row>
    <row r="308" spans="1:6" x14ac:dyDescent="0.25">
      <c r="A308" s="46">
        <v>304</v>
      </c>
      <c r="B308" t="s">
        <v>3603</v>
      </c>
      <c r="C308" t="s">
        <v>3022</v>
      </c>
      <c r="D308" s="45" t="s">
        <v>18803</v>
      </c>
      <c r="E308" s="45" t="s">
        <v>18804</v>
      </c>
      <c r="F308" s="45" t="s">
        <v>20465</v>
      </c>
    </row>
    <row r="309" spans="1:6" x14ac:dyDescent="0.25">
      <c r="A309" s="46">
        <v>305</v>
      </c>
      <c r="B309" t="s">
        <v>3604</v>
      </c>
      <c r="C309" t="s">
        <v>2011</v>
      </c>
      <c r="D309" s="45" t="s">
        <v>3267</v>
      </c>
      <c r="E309" s="45" t="s">
        <v>3268</v>
      </c>
      <c r="F309" t="s">
        <v>20492</v>
      </c>
    </row>
    <row r="310" spans="1:6" x14ac:dyDescent="0.25">
      <c r="A310" s="46">
        <v>306</v>
      </c>
      <c r="B310" t="s">
        <v>3605</v>
      </c>
      <c r="C310" t="s">
        <v>2011</v>
      </c>
      <c r="D310" s="45" t="s">
        <v>3267</v>
      </c>
      <c r="E310" s="45" t="s">
        <v>3268</v>
      </c>
      <c r="F310" t="s">
        <v>20492</v>
      </c>
    </row>
    <row r="311" spans="1:6" x14ac:dyDescent="0.25">
      <c r="A311" s="46">
        <v>307</v>
      </c>
      <c r="B311" t="s">
        <v>3606</v>
      </c>
      <c r="C311" t="s">
        <v>2011</v>
      </c>
      <c r="D311" s="45" t="s">
        <v>3267</v>
      </c>
      <c r="E311" s="45" t="s">
        <v>3268</v>
      </c>
      <c r="F311" t="s">
        <v>20492</v>
      </c>
    </row>
    <row r="312" spans="1:6" x14ac:dyDescent="0.25">
      <c r="A312" s="46">
        <v>308</v>
      </c>
      <c r="B312" t="s">
        <v>3607</v>
      </c>
      <c r="C312" t="s">
        <v>2011</v>
      </c>
      <c r="D312" s="45" t="s">
        <v>3267</v>
      </c>
      <c r="E312" s="45" t="s">
        <v>3268</v>
      </c>
      <c r="F312" t="s">
        <v>20492</v>
      </c>
    </row>
    <row r="313" spans="1:6" x14ac:dyDescent="0.25">
      <c r="A313" s="46">
        <v>309</v>
      </c>
      <c r="B313" t="s">
        <v>3608</v>
      </c>
      <c r="C313" t="s">
        <v>2011</v>
      </c>
      <c r="D313" s="45" t="s">
        <v>3267</v>
      </c>
      <c r="E313" s="45" t="s">
        <v>3268</v>
      </c>
      <c r="F313" t="s">
        <v>20492</v>
      </c>
    </row>
    <row r="314" spans="1:6" x14ac:dyDescent="0.25">
      <c r="A314" s="46">
        <v>310</v>
      </c>
      <c r="B314" t="s">
        <v>3609</v>
      </c>
      <c r="C314" t="s">
        <v>2011</v>
      </c>
      <c r="D314" s="45" t="s">
        <v>3267</v>
      </c>
      <c r="E314" s="45" t="s">
        <v>3268</v>
      </c>
      <c r="F314" t="s">
        <v>20492</v>
      </c>
    </row>
    <row r="315" spans="1:6" x14ac:dyDescent="0.25">
      <c r="A315" s="46">
        <v>311</v>
      </c>
      <c r="B315" t="s">
        <v>3610</v>
      </c>
      <c r="C315" t="s">
        <v>2011</v>
      </c>
      <c r="D315" s="45" t="s">
        <v>3267</v>
      </c>
      <c r="E315" s="45" t="s">
        <v>3268</v>
      </c>
      <c r="F315" t="s">
        <v>20492</v>
      </c>
    </row>
    <row r="316" spans="1:6" x14ac:dyDescent="0.25">
      <c r="A316" s="46">
        <v>312</v>
      </c>
      <c r="B316" t="s">
        <v>3243</v>
      </c>
      <c r="C316" t="s">
        <v>3022</v>
      </c>
      <c r="D316" s="45" t="s">
        <v>18803</v>
      </c>
      <c r="E316" s="45" t="s">
        <v>18804</v>
      </c>
      <c r="F316" s="45" t="s">
        <v>20465</v>
      </c>
    </row>
    <row r="317" spans="1:6" x14ac:dyDescent="0.25">
      <c r="A317" s="46">
        <v>313</v>
      </c>
      <c r="B317" t="s">
        <v>3611</v>
      </c>
      <c r="C317" t="s">
        <v>2011</v>
      </c>
      <c r="D317" s="45" t="s">
        <v>3267</v>
      </c>
      <c r="E317" s="45" t="s">
        <v>3268</v>
      </c>
      <c r="F317" t="s">
        <v>20492</v>
      </c>
    </row>
    <row r="318" spans="1:6" x14ac:dyDescent="0.25">
      <c r="A318" s="46">
        <v>314</v>
      </c>
      <c r="B318" t="s">
        <v>3612</v>
      </c>
      <c r="C318" t="s">
        <v>2011</v>
      </c>
      <c r="D318" s="45" t="s">
        <v>3267</v>
      </c>
      <c r="E318" s="45" t="s">
        <v>3268</v>
      </c>
      <c r="F318" t="s">
        <v>20492</v>
      </c>
    </row>
    <row r="319" spans="1:6" x14ac:dyDescent="0.25">
      <c r="A319" s="46">
        <v>315</v>
      </c>
      <c r="B319" t="s">
        <v>3613</v>
      </c>
      <c r="C319" t="s">
        <v>2011</v>
      </c>
      <c r="D319" s="45" t="s">
        <v>3267</v>
      </c>
      <c r="E319" s="45" t="s">
        <v>3268</v>
      </c>
      <c r="F319" t="s">
        <v>20492</v>
      </c>
    </row>
    <row r="320" spans="1:6" x14ac:dyDescent="0.25">
      <c r="A320" s="46">
        <v>316</v>
      </c>
      <c r="B320" t="s">
        <v>3614</v>
      </c>
      <c r="C320" t="s">
        <v>2011</v>
      </c>
      <c r="D320" s="45" t="s">
        <v>3267</v>
      </c>
      <c r="E320" s="45" t="s">
        <v>3268</v>
      </c>
      <c r="F320" t="s">
        <v>20492</v>
      </c>
    </row>
    <row r="321" spans="1:6" x14ac:dyDescent="0.25">
      <c r="A321" s="46">
        <v>317</v>
      </c>
      <c r="B321" t="s">
        <v>3615</v>
      </c>
      <c r="C321" t="s">
        <v>2011</v>
      </c>
      <c r="D321" s="45" t="s">
        <v>3267</v>
      </c>
      <c r="E321" s="45" t="s">
        <v>3268</v>
      </c>
      <c r="F321" t="s">
        <v>20492</v>
      </c>
    </row>
    <row r="322" spans="1:6" x14ac:dyDescent="0.25">
      <c r="A322" s="46">
        <v>318</v>
      </c>
      <c r="B322" t="s">
        <v>3616</v>
      </c>
      <c r="C322" t="s">
        <v>2011</v>
      </c>
      <c r="D322" s="45" t="s">
        <v>3267</v>
      </c>
      <c r="E322" s="45" t="s">
        <v>3268</v>
      </c>
      <c r="F322" t="s">
        <v>20492</v>
      </c>
    </row>
    <row r="323" spans="1:6" x14ac:dyDescent="0.25">
      <c r="A323" s="46">
        <v>319</v>
      </c>
      <c r="B323" t="s">
        <v>3617</v>
      </c>
      <c r="C323" t="s">
        <v>2011</v>
      </c>
      <c r="D323" s="45" t="s">
        <v>3267</v>
      </c>
      <c r="E323" s="45" t="s">
        <v>3268</v>
      </c>
      <c r="F323" t="s">
        <v>20492</v>
      </c>
    </row>
    <row r="324" spans="1:6" x14ac:dyDescent="0.25">
      <c r="A324" s="46">
        <v>320</v>
      </c>
      <c r="B324" t="s">
        <v>3618</v>
      </c>
      <c r="C324" t="s">
        <v>2011</v>
      </c>
      <c r="D324" s="45" t="s">
        <v>3267</v>
      </c>
      <c r="E324" s="45" t="s">
        <v>3268</v>
      </c>
      <c r="F324" t="s">
        <v>20492</v>
      </c>
    </row>
    <row r="325" spans="1:6" x14ac:dyDescent="0.25">
      <c r="A325" s="46">
        <v>321</v>
      </c>
      <c r="B325" t="s">
        <v>3619</v>
      </c>
      <c r="C325" t="s">
        <v>2011</v>
      </c>
      <c r="D325" s="45" t="s">
        <v>3267</v>
      </c>
      <c r="E325" s="45" t="s">
        <v>3268</v>
      </c>
      <c r="F325" t="s">
        <v>20492</v>
      </c>
    </row>
    <row r="326" spans="1:6" x14ac:dyDescent="0.25">
      <c r="A326" s="46">
        <v>322</v>
      </c>
      <c r="B326" t="s">
        <v>3074</v>
      </c>
      <c r="C326" t="s">
        <v>3022</v>
      </c>
      <c r="D326" s="45" t="s">
        <v>18803</v>
      </c>
      <c r="E326" s="45" t="s">
        <v>18804</v>
      </c>
      <c r="F326" s="45" t="s">
        <v>20465</v>
      </c>
    </row>
    <row r="327" spans="1:6" x14ac:dyDescent="0.25">
      <c r="A327" s="46">
        <v>323</v>
      </c>
      <c r="B327" t="s">
        <v>3079</v>
      </c>
      <c r="C327" t="s">
        <v>3022</v>
      </c>
      <c r="D327" s="45" t="s">
        <v>18803</v>
      </c>
      <c r="E327" s="45" t="s">
        <v>18804</v>
      </c>
      <c r="F327" s="45" t="s">
        <v>20465</v>
      </c>
    </row>
    <row r="328" spans="1:6" x14ac:dyDescent="0.25">
      <c r="A328" s="46">
        <v>324</v>
      </c>
      <c r="B328" t="s">
        <v>3179</v>
      </c>
      <c r="C328" t="s">
        <v>3022</v>
      </c>
      <c r="D328" s="45" t="s">
        <v>18803</v>
      </c>
      <c r="E328" s="45" t="s">
        <v>18804</v>
      </c>
      <c r="F328" s="45" t="s">
        <v>20465</v>
      </c>
    </row>
    <row r="329" spans="1:6" x14ac:dyDescent="0.25">
      <c r="A329" s="46">
        <v>325</v>
      </c>
      <c r="B329" t="s">
        <v>3339</v>
      </c>
      <c r="C329" t="s">
        <v>3022</v>
      </c>
      <c r="D329" s="45" t="s">
        <v>18803</v>
      </c>
      <c r="E329" s="45" t="s">
        <v>18804</v>
      </c>
      <c r="F329" s="45" t="s">
        <v>20465</v>
      </c>
    </row>
    <row r="330" spans="1:6" x14ac:dyDescent="0.25">
      <c r="A330" s="46">
        <v>326</v>
      </c>
      <c r="B330" t="s">
        <v>3368</v>
      </c>
      <c r="C330" t="s">
        <v>3022</v>
      </c>
      <c r="D330" s="45" t="s">
        <v>18803</v>
      </c>
      <c r="E330" s="45" t="s">
        <v>18804</v>
      </c>
      <c r="F330" s="45" t="s">
        <v>20465</v>
      </c>
    </row>
    <row r="331" spans="1:6" x14ac:dyDescent="0.25">
      <c r="A331" s="46">
        <v>327</v>
      </c>
      <c r="B331" t="s">
        <v>3124</v>
      </c>
      <c r="C331" t="s">
        <v>3022</v>
      </c>
      <c r="D331" s="45" t="s">
        <v>18803</v>
      </c>
      <c r="E331" s="45" t="s">
        <v>18804</v>
      </c>
      <c r="F331" s="45" t="s">
        <v>20465</v>
      </c>
    </row>
    <row r="332" spans="1:6" x14ac:dyDescent="0.25">
      <c r="A332" s="46">
        <v>328</v>
      </c>
      <c r="B332" t="s">
        <v>3284</v>
      </c>
      <c r="C332" t="s">
        <v>3022</v>
      </c>
      <c r="D332" s="45" t="s">
        <v>18803</v>
      </c>
      <c r="E332" s="45" t="s">
        <v>18804</v>
      </c>
      <c r="F332" s="45" t="s">
        <v>20465</v>
      </c>
    </row>
    <row r="333" spans="1:6" x14ac:dyDescent="0.25">
      <c r="A333" s="46">
        <v>329</v>
      </c>
      <c r="B333" t="s">
        <v>2903</v>
      </c>
      <c r="C333" t="s">
        <v>2011</v>
      </c>
      <c r="D333" s="45" t="s">
        <v>3267</v>
      </c>
      <c r="E333" s="45" t="s">
        <v>3268</v>
      </c>
      <c r="F333" t="s">
        <v>20492</v>
      </c>
    </row>
    <row r="334" spans="1:6" x14ac:dyDescent="0.25">
      <c r="A334" s="46">
        <v>330</v>
      </c>
      <c r="B334" t="s">
        <v>2531</v>
      </c>
      <c r="C334" t="s">
        <v>2011</v>
      </c>
      <c r="D334" s="45" t="s">
        <v>3267</v>
      </c>
      <c r="E334" s="45" t="s">
        <v>3268</v>
      </c>
      <c r="F334" t="s">
        <v>20492</v>
      </c>
    </row>
    <row r="335" spans="1:6" x14ac:dyDescent="0.25">
      <c r="A335" s="46">
        <v>331</v>
      </c>
      <c r="B335" t="s">
        <v>2510</v>
      </c>
      <c r="C335" t="s">
        <v>2011</v>
      </c>
      <c r="D335" s="45" t="s">
        <v>3267</v>
      </c>
      <c r="E335" s="45" t="s">
        <v>3268</v>
      </c>
      <c r="F335" t="s">
        <v>20492</v>
      </c>
    </row>
    <row r="336" spans="1:6" x14ac:dyDescent="0.25">
      <c r="A336" s="46">
        <v>332</v>
      </c>
      <c r="B336" t="s">
        <v>3258</v>
      </c>
      <c r="C336" t="s">
        <v>3022</v>
      </c>
      <c r="D336" s="45" t="s">
        <v>18803</v>
      </c>
      <c r="E336" s="45" t="s">
        <v>18804</v>
      </c>
      <c r="F336" s="45" t="s">
        <v>20465</v>
      </c>
    </row>
    <row r="337" spans="1:6" x14ac:dyDescent="0.25">
      <c r="A337" s="46">
        <v>333</v>
      </c>
      <c r="B337" t="s">
        <v>3034</v>
      </c>
      <c r="C337" t="s">
        <v>3022</v>
      </c>
      <c r="D337" s="45" t="s">
        <v>18803</v>
      </c>
      <c r="E337" s="45" t="s">
        <v>18804</v>
      </c>
      <c r="F337" s="45" t="s">
        <v>20465</v>
      </c>
    </row>
    <row r="338" spans="1:6" x14ac:dyDescent="0.25">
      <c r="A338" s="46">
        <v>334</v>
      </c>
      <c r="B338" t="s">
        <v>3032</v>
      </c>
      <c r="C338" t="s">
        <v>3022</v>
      </c>
      <c r="D338" s="45" t="s">
        <v>18803</v>
      </c>
      <c r="E338" s="45" t="s">
        <v>18804</v>
      </c>
      <c r="F338" s="45" t="s">
        <v>20465</v>
      </c>
    </row>
    <row r="339" spans="1:6" x14ac:dyDescent="0.25">
      <c r="A339" s="46">
        <v>335</v>
      </c>
      <c r="B339" t="s">
        <v>3030</v>
      </c>
      <c r="C339" t="s">
        <v>3022</v>
      </c>
      <c r="D339" s="45" t="s">
        <v>18803</v>
      </c>
      <c r="E339" s="45" t="s">
        <v>18804</v>
      </c>
      <c r="F339" s="45" t="s">
        <v>20465</v>
      </c>
    </row>
    <row r="340" spans="1:6" x14ac:dyDescent="0.25">
      <c r="A340" s="46">
        <v>336</v>
      </c>
      <c r="B340" t="s">
        <v>3290</v>
      </c>
      <c r="C340" t="s">
        <v>3022</v>
      </c>
      <c r="D340" s="45" t="s">
        <v>18803</v>
      </c>
      <c r="E340" s="45" t="s">
        <v>18804</v>
      </c>
      <c r="F340" s="45" t="s">
        <v>20465</v>
      </c>
    </row>
    <row r="341" spans="1:6" x14ac:dyDescent="0.25">
      <c r="A341" s="46">
        <v>337</v>
      </c>
      <c r="B341" t="s">
        <v>3271</v>
      </c>
      <c r="C341" t="s">
        <v>3022</v>
      </c>
      <c r="D341" s="45" t="s">
        <v>18803</v>
      </c>
      <c r="E341" s="45" t="s">
        <v>18804</v>
      </c>
      <c r="F341" s="45" t="s">
        <v>20465</v>
      </c>
    </row>
    <row r="342" spans="1:6" x14ac:dyDescent="0.25">
      <c r="A342" s="46">
        <v>338</v>
      </c>
      <c r="B342" t="s">
        <v>3294</v>
      </c>
      <c r="C342" t="s">
        <v>3022</v>
      </c>
      <c r="D342" s="45" t="s">
        <v>18803</v>
      </c>
      <c r="E342" s="45" t="s">
        <v>18804</v>
      </c>
      <c r="F342" s="45" t="s">
        <v>20465</v>
      </c>
    </row>
    <row r="343" spans="1:6" x14ac:dyDescent="0.25">
      <c r="A343" s="46">
        <v>339</v>
      </c>
      <c r="B343" t="s">
        <v>3375</v>
      </c>
      <c r="C343" t="s">
        <v>3022</v>
      </c>
      <c r="D343" s="45" t="s">
        <v>18803</v>
      </c>
      <c r="E343" s="45" t="s">
        <v>18804</v>
      </c>
      <c r="F343" s="45" t="s">
        <v>20465</v>
      </c>
    </row>
    <row r="344" spans="1:6" x14ac:dyDescent="0.25">
      <c r="A344" s="46">
        <v>340</v>
      </c>
      <c r="B344" t="s">
        <v>3400</v>
      </c>
      <c r="C344" t="s">
        <v>3022</v>
      </c>
      <c r="D344" s="45" t="s">
        <v>18803</v>
      </c>
      <c r="E344" s="45" t="s">
        <v>18804</v>
      </c>
      <c r="F344" s="45" t="s">
        <v>20465</v>
      </c>
    </row>
    <row r="345" spans="1:6" x14ac:dyDescent="0.25">
      <c r="A345" s="46">
        <v>341</v>
      </c>
      <c r="B345" t="s">
        <v>3051</v>
      </c>
      <c r="C345" t="s">
        <v>3022</v>
      </c>
      <c r="D345" s="45" t="s">
        <v>18803</v>
      </c>
      <c r="E345" s="45" t="s">
        <v>18804</v>
      </c>
      <c r="F345" s="45" t="s">
        <v>20465</v>
      </c>
    </row>
    <row r="346" spans="1:6" x14ac:dyDescent="0.25">
      <c r="A346" s="46">
        <v>342</v>
      </c>
      <c r="B346" t="s">
        <v>3028</v>
      </c>
      <c r="C346" t="s">
        <v>3022</v>
      </c>
      <c r="D346" s="45" t="s">
        <v>18803</v>
      </c>
      <c r="E346" s="45" t="s">
        <v>18804</v>
      </c>
      <c r="F346" s="45" t="s">
        <v>20465</v>
      </c>
    </row>
    <row r="347" spans="1:6" x14ac:dyDescent="0.25">
      <c r="A347" s="46">
        <v>343</v>
      </c>
      <c r="B347" t="s">
        <v>3254</v>
      </c>
      <c r="C347" t="s">
        <v>3022</v>
      </c>
      <c r="D347" s="45" t="s">
        <v>18803</v>
      </c>
      <c r="E347" s="45" t="s">
        <v>18804</v>
      </c>
      <c r="F347" s="45" t="s">
        <v>20465</v>
      </c>
    </row>
    <row r="348" spans="1:6" x14ac:dyDescent="0.25">
      <c r="A348" s="46">
        <v>344</v>
      </c>
      <c r="B348" t="s">
        <v>3334</v>
      </c>
      <c r="C348" t="s">
        <v>3022</v>
      </c>
      <c r="D348" s="45" t="s">
        <v>18803</v>
      </c>
      <c r="E348" s="45" t="s">
        <v>18804</v>
      </c>
      <c r="F348" s="45" t="s">
        <v>20465</v>
      </c>
    </row>
    <row r="349" spans="1:6" x14ac:dyDescent="0.25">
      <c r="A349" s="46">
        <v>345</v>
      </c>
      <c r="B349" t="s">
        <v>3377</v>
      </c>
      <c r="C349" t="s">
        <v>3022</v>
      </c>
      <c r="D349" s="45" t="s">
        <v>18803</v>
      </c>
      <c r="E349" s="45" t="s">
        <v>18804</v>
      </c>
      <c r="F349" s="45" t="s">
        <v>20465</v>
      </c>
    </row>
    <row r="350" spans="1:6" x14ac:dyDescent="0.25">
      <c r="A350" s="46">
        <v>346</v>
      </c>
      <c r="B350" t="s">
        <v>3256</v>
      </c>
      <c r="C350" t="s">
        <v>3022</v>
      </c>
      <c r="D350" s="45" t="s">
        <v>18803</v>
      </c>
      <c r="E350" s="45" t="s">
        <v>18804</v>
      </c>
      <c r="F350" s="45" t="s">
        <v>20465</v>
      </c>
    </row>
    <row r="351" spans="1:6" x14ac:dyDescent="0.25">
      <c r="A351" s="46">
        <v>347</v>
      </c>
      <c r="B351" t="s">
        <v>3380</v>
      </c>
      <c r="C351" t="s">
        <v>3022</v>
      </c>
      <c r="D351" s="45" t="s">
        <v>18803</v>
      </c>
      <c r="E351" s="45" t="s">
        <v>18804</v>
      </c>
      <c r="F351" s="45" t="s">
        <v>20465</v>
      </c>
    </row>
    <row r="352" spans="1:6" x14ac:dyDescent="0.25">
      <c r="A352" s="46">
        <v>348</v>
      </c>
      <c r="B352" t="s">
        <v>3162</v>
      </c>
      <c r="C352" t="s">
        <v>3022</v>
      </c>
      <c r="D352" s="45" t="s">
        <v>18803</v>
      </c>
      <c r="E352" s="45" t="s">
        <v>18804</v>
      </c>
      <c r="F352" s="45" t="s">
        <v>20465</v>
      </c>
    </row>
    <row r="353" spans="1:6" x14ac:dyDescent="0.25">
      <c r="A353" s="46">
        <v>349</v>
      </c>
      <c r="B353" t="s">
        <v>3406</v>
      </c>
      <c r="C353" t="s">
        <v>3022</v>
      </c>
      <c r="D353" s="45" t="s">
        <v>18803</v>
      </c>
      <c r="E353" s="45" t="s">
        <v>18804</v>
      </c>
      <c r="F353" s="45" t="s">
        <v>20465</v>
      </c>
    </row>
  </sheetData>
  <autoFilter ref="A1:G353" xr:uid="{00000000-0009-0000-0000-000004000000}">
    <filterColumn colId="1">
      <colorFilter dxfId="0"/>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2817"/>
  <sheetViews>
    <sheetView workbookViewId="0">
      <selection activeCell="F18" sqref="F18"/>
    </sheetView>
  </sheetViews>
  <sheetFormatPr defaultColWidth="17.28515625" defaultRowHeight="15" x14ac:dyDescent="0.25"/>
  <sheetData>
    <row r="1" spans="1:13" x14ac:dyDescent="0.25">
      <c r="A1" s="94" t="s">
        <v>78</v>
      </c>
      <c r="B1" s="94" t="s">
        <v>4</v>
      </c>
      <c r="E1" s="27" t="s">
        <v>83</v>
      </c>
      <c r="F1" s="27" t="s">
        <v>84</v>
      </c>
      <c r="L1" s="27" t="s">
        <v>453</v>
      </c>
      <c r="M1" s="27" t="s">
        <v>454</v>
      </c>
    </row>
    <row r="2" spans="1:13" x14ac:dyDescent="0.25">
      <c r="A2" s="11"/>
      <c r="B2" s="10">
        <v>51</v>
      </c>
      <c r="E2" s="95">
        <v>25820</v>
      </c>
      <c r="F2" s="95">
        <v>33394</v>
      </c>
      <c r="L2" s="96">
        <v>48361</v>
      </c>
      <c r="M2" s="96">
        <v>52369</v>
      </c>
    </row>
    <row r="3" spans="1:13" x14ac:dyDescent="0.25">
      <c r="A3" s="11"/>
      <c r="B3" s="10">
        <v>68</v>
      </c>
      <c r="E3" s="95">
        <v>31391</v>
      </c>
      <c r="F3" s="95">
        <v>33396</v>
      </c>
      <c r="L3" s="96">
        <v>46095</v>
      </c>
      <c r="M3" s="96">
        <v>52370</v>
      </c>
    </row>
    <row r="4" spans="1:13" x14ac:dyDescent="0.25">
      <c r="A4" s="11"/>
      <c r="B4" s="10">
        <v>96</v>
      </c>
      <c r="E4" s="95">
        <v>32038</v>
      </c>
      <c r="F4" s="95">
        <v>33398</v>
      </c>
      <c r="L4" s="96">
        <v>47582</v>
      </c>
      <c r="M4" s="96">
        <v>52371</v>
      </c>
    </row>
    <row r="5" spans="1:13" x14ac:dyDescent="0.25">
      <c r="A5" s="11"/>
      <c r="B5" s="10">
        <v>108</v>
      </c>
      <c r="E5" s="95">
        <v>32963</v>
      </c>
      <c r="F5" s="95">
        <v>33399</v>
      </c>
      <c r="L5" s="96">
        <v>50877</v>
      </c>
      <c r="M5" s="96">
        <v>52372</v>
      </c>
    </row>
    <row r="6" spans="1:13" x14ac:dyDescent="0.25">
      <c r="A6" s="11"/>
      <c r="B6" s="10">
        <v>142</v>
      </c>
      <c r="E6" s="95">
        <v>29905</v>
      </c>
      <c r="F6" s="95">
        <v>33405</v>
      </c>
      <c r="L6" s="96">
        <v>48292</v>
      </c>
      <c r="M6" s="96">
        <v>52374</v>
      </c>
    </row>
    <row r="7" spans="1:13" x14ac:dyDescent="0.25">
      <c r="A7" s="11"/>
      <c r="B7" s="10">
        <v>157</v>
      </c>
      <c r="E7" s="95">
        <v>32306</v>
      </c>
      <c r="F7" s="95">
        <v>33406</v>
      </c>
      <c r="L7" s="96">
        <v>50740</v>
      </c>
      <c r="M7" s="96">
        <v>52375</v>
      </c>
    </row>
    <row r="8" spans="1:13" x14ac:dyDescent="0.25">
      <c r="A8" s="11"/>
      <c r="B8" s="10">
        <v>166</v>
      </c>
      <c r="E8" s="95">
        <v>28977</v>
      </c>
      <c r="F8" s="95">
        <v>33407</v>
      </c>
      <c r="L8" s="96">
        <v>50906</v>
      </c>
      <c r="M8" s="96">
        <v>52376</v>
      </c>
    </row>
    <row r="9" spans="1:13" x14ac:dyDescent="0.25">
      <c r="A9" s="11"/>
      <c r="B9" s="10">
        <v>171</v>
      </c>
      <c r="E9" s="95">
        <v>28932</v>
      </c>
      <c r="F9" s="95">
        <v>33689</v>
      </c>
      <c r="L9" s="96">
        <v>50746</v>
      </c>
      <c r="M9" s="96">
        <v>52377</v>
      </c>
    </row>
    <row r="10" spans="1:13" x14ac:dyDescent="0.25">
      <c r="A10" s="11"/>
      <c r="B10" s="10">
        <v>194</v>
      </c>
      <c r="E10" s="95">
        <v>13877</v>
      </c>
      <c r="F10" s="95">
        <v>33690</v>
      </c>
      <c r="L10" s="96">
        <v>50548</v>
      </c>
      <c r="M10" s="96">
        <v>52378</v>
      </c>
    </row>
    <row r="11" spans="1:13" x14ac:dyDescent="0.25">
      <c r="A11" s="11"/>
      <c r="B11" s="10">
        <v>196</v>
      </c>
      <c r="E11" s="95">
        <v>11565</v>
      </c>
      <c r="F11" s="95">
        <v>33692</v>
      </c>
      <c r="L11" s="96">
        <v>49058</v>
      </c>
      <c r="M11" s="96">
        <v>52379</v>
      </c>
    </row>
    <row r="12" spans="1:13" x14ac:dyDescent="0.25">
      <c r="A12" s="11"/>
      <c r="B12" s="10">
        <v>4989</v>
      </c>
      <c r="E12" s="95">
        <v>28936</v>
      </c>
      <c r="F12" s="95">
        <v>33693</v>
      </c>
      <c r="L12" s="96">
        <v>52174</v>
      </c>
      <c r="M12" s="96">
        <v>52380</v>
      </c>
    </row>
    <row r="13" spans="1:13" x14ac:dyDescent="0.25">
      <c r="A13" s="11"/>
      <c r="B13" s="10">
        <v>4991</v>
      </c>
      <c r="E13" s="95">
        <v>28937</v>
      </c>
      <c r="F13" s="95">
        <v>33695</v>
      </c>
      <c r="L13" s="96">
        <v>50738</v>
      </c>
      <c r="M13" s="96">
        <v>52381</v>
      </c>
    </row>
    <row r="14" spans="1:13" x14ac:dyDescent="0.25">
      <c r="A14" s="11"/>
      <c r="B14" s="10">
        <v>5007</v>
      </c>
      <c r="E14" s="95">
        <v>28938</v>
      </c>
      <c r="F14" s="95">
        <v>33696</v>
      </c>
      <c r="L14" s="96">
        <v>50743</v>
      </c>
      <c r="M14" s="96">
        <v>52382</v>
      </c>
    </row>
    <row r="15" spans="1:13" x14ac:dyDescent="0.25">
      <c r="A15" s="11"/>
      <c r="B15" s="10">
        <v>5008</v>
      </c>
      <c r="E15" s="95">
        <v>28890</v>
      </c>
      <c r="F15" s="95">
        <v>33704</v>
      </c>
      <c r="L15" s="96">
        <v>50742</v>
      </c>
      <c r="M15" s="96">
        <v>52383</v>
      </c>
    </row>
    <row r="16" spans="1:13" x14ac:dyDescent="0.25">
      <c r="A16" s="11"/>
      <c r="B16" s="10">
        <v>5012</v>
      </c>
      <c r="E16" s="95">
        <v>28939</v>
      </c>
      <c r="F16" s="95">
        <v>33705</v>
      </c>
      <c r="L16" s="96">
        <v>50860</v>
      </c>
      <c r="M16" s="96">
        <v>52384</v>
      </c>
    </row>
    <row r="17" spans="1:13" x14ac:dyDescent="0.25">
      <c r="A17" s="11"/>
      <c r="B17" s="10">
        <v>5013</v>
      </c>
      <c r="E17" s="95">
        <v>28974</v>
      </c>
      <c r="F17" s="95">
        <v>33707</v>
      </c>
      <c r="L17" s="96">
        <v>50748</v>
      </c>
      <c r="M17" s="96">
        <v>52385</v>
      </c>
    </row>
    <row r="18" spans="1:13" x14ac:dyDescent="0.25">
      <c r="A18" s="11"/>
      <c r="B18" s="10">
        <v>5017</v>
      </c>
      <c r="E18" s="95">
        <v>30872</v>
      </c>
      <c r="F18" s="95">
        <v>33708</v>
      </c>
      <c r="L18" s="96">
        <v>46090</v>
      </c>
      <c r="M18" s="96">
        <v>52387</v>
      </c>
    </row>
    <row r="19" spans="1:13" x14ac:dyDescent="0.25">
      <c r="A19" s="11"/>
      <c r="B19" s="10">
        <v>5023</v>
      </c>
      <c r="E19" s="95">
        <v>29893</v>
      </c>
      <c r="F19" s="95">
        <v>33715</v>
      </c>
      <c r="L19" s="96">
        <v>52159</v>
      </c>
      <c r="M19" s="96">
        <v>52388</v>
      </c>
    </row>
    <row r="20" spans="1:13" x14ac:dyDescent="0.25">
      <c r="A20" s="11"/>
      <c r="B20" s="10">
        <v>5027</v>
      </c>
      <c r="E20" s="95">
        <v>31187</v>
      </c>
      <c r="F20" s="95">
        <v>35085</v>
      </c>
      <c r="L20" s="96">
        <v>46092</v>
      </c>
      <c r="M20" s="96">
        <v>52389</v>
      </c>
    </row>
    <row r="21" spans="1:13" x14ac:dyDescent="0.25">
      <c r="A21" s="11"/>
      <c r="B21" s="10">
        <v>5031</v>
      </c>
      <c r="E21" s="95">
        <v>32733</v>
      </c>
      <c r="F21" s="95">
        <v>35087</v>
      </c>
      <c r="L21" s="96">
        <v>50876</v>
      </c>
      <c r="M21" s="96">
        <v>52390</v>
      </c>
    </row>
    <row r="22" spans="1:13" x14ac:dyDescent="0.25">
      <c r="A22" s="11"/>
      <c r="B22" s="10">
        <v>5038</v>
      </c>
      <c r="E22" s="95">
        <v>34342</v>
      </c>
      <c r="F22" s="95">
        <v>35089</v>
      </c>
      <c r="L22" s="96">
        <v>50829</v>
      </c>
      <c r="M22" s="96">
        <v>52391</v>
      </c>
    </row>
    <row r="23" spans="1:13" x14ac:dyDescent="0.25">
      <c r="A23" s="11"/>
      <c r="B23" s="10">
        <v>5041</v>
      </c>
      <c r="E23" s="95">
        <v>32763</v>
      </c>
      <c r="F23" s="95">
        <v>35090</v>
      </c>
      <c r="L23" s="96">
        <v>46082</v>
      </c>
      <c r="M23" s="96">
        <v>52392</v>
      </c>
    </row>
    <row r="24" spans="1:13" x14ac:dyDescent="0.25">
      <c r="A24" s="11"/>
      <c r="B24" s="10">
        <v>5043</v>
      </c>
      <c r="E24" s="95">
        <v>34344</v>
      </c>
      <c r="F24" s="95">
        <v>35091</v>
      </c>
      <c r="L24" s="96">
        <v>50830</v>
      </c>
      <c r="M24" s="96">
        <v>52394</v>
      </c>
    </row>
    <row r="25" spans="1:13" x14ac:dyDescent="0.25">
      <c r="A25" s="11"/>
      <c r="B25" s="10">
        <v>5044</v>
      </c>
      <c r="E25" s="95">
        <v>32709</v>
      </c>
      <c r="F25" s="95">
        <v>35092</v>
      </c>
      <c r="L25" s="96">
        <v>50834</v>
      </c>
      <c r="M25" s="96">
        <v>52395</v>
      </c>
    </row>
    <row r="26" spans="1:13" x14ac:dyDescent="0.25">
      <c r="A26" s="11"/>
      <c r="B26" s="10">
        <v>5046</v>
      </c>
      <c r="E26" s="95">
        <v>32712</v>
      </c>
      <c r="F26" s="95">
        <v>35093</v>
      </c>
      <c r="L26" s="96">
        <v>52087</v>
      </c>
      <c r="M26" s="96">
        <v>52396</v>
      </c>
    </row>
    <row r="27" spans="1:13" x14ac:dyDescent="0.25">
      <c r="A27" s="11"/>
      <c r="B27" s="10">
        <v>5049</v>
      </c>
      <c r="E27" s="95">
        <v>31686</v>
      </c>
      <c r="F27" s="95">
        <v>35094</v>
      </c>
      <c r="L27" s="96">
        <v>50835</v>
      </c>
      <c r="M27" s="96">
        <v>52397</v>
      </c>
    </row>
    <row r="28" spans="1:13" x14ac:dyDescent="0.25">
      <c r="A28" s="11"/>
      <c r="B28" s="10">
        <v>5051</v>
      </c>
      <c r="E28" s="95">
        <v>35426</v>
      </c>
      <c r="F28" s="95">
        <v>35677</v>
      </c>
      <c r="L28" s="96">
        <v>50832</v>
      </c>
      <c r="M28" s="96">
        <v>52398</v>
      </c>
    </row>
    <row r="29" spans="1:13" x14ac:dyDescent="0.25">
      <c r="A29" s="11"/>
      <c r="B29" s="10">
        <v>5057</v>
      </c>
      <c r="E29" s="95">
        <v>35269</v>
      </c>
      <c r="F29" s="95">
        <v>35679</v>
      </c>
      <c r="L29" s="96">
        <v>50361</v>
      </c>
      <c r="M29" s="96">
        <v>52399</v>
      </c>
    </row>
    <row r="30" spans="1:13" x14ac:dyDescent="0.25">
      <c r="A30" s="11"/>
      <c r="B30" s="10">
        <v>5058</v>
      </c>
      <c r="E30" s="95">
        <v>35366</v>
      </c>
      <c r="F30" s="95">
        <v>35698</v>
      </c>
      <c r="L30" s="96">
        <v>50836</v>
      </c>
      <c r="M30" s="96">
        <v>52400</v>
      </c>
    </row>
    <row r="31" spans="1:13" x14ac:dyDescent="0.25">
      <c r="A31" s="11"/>
      <c r="B31" s="10">
        <v>5063</v>
      </c>
      <c r="E31" s="95">
        <v>33321</v>
      </c>
      <c r="F31" s="95">
        <v>35701</v>
      </c>
      <c r="L31" s="96">
        <v>50627</v>
      </c>
      <c r="M31" s="96">
        <v>52401</v>
      </c>
    </row>
    <row r="32" spans="1:13" x14ac:dyDescent="0.25">
      <c r="A32" s="11"/>
      <c r="B32" s="10">
        <v>5064</v>
      </c>
      <c r="E32" s="95">
        <v>33475</v>
      </c>
      <c r="F32" s="95">
        <v>35702</v>
      </c>
      <c r="L32" s="96">
        <v>50837</v>
      </c>
      <c r="M32" s="96">
        <v>52403</v>
      </c>
    </row>
    <row r="33" spans="1:13" x14ac:dyDescent="0.25">
      <c r="A33" s="11"/>
      <c r="B33" s="10">
        <v>5067</v>
      </c>
      <c r="E33" s="95">
        <v>31826</v>
      </c>
      <c r="F33" s="95">
        <v>32553</v>
      </c>
      <c r="L33" s="96">
        <v>50840</v>
      </c>
      <c r="M33" s="96">
        <v>52406</v>
      </c>
    </row>
    <row r="34" spans="1:13" x14ac:dyDescent="0.25">
      <c r="A34" s="11"/>
      <c r="B34" s="10">
        <v>5068</v>
      </c>
      <c r="E34" s="95">
        <v>33130</v>
      </c>
      <c r="F34" s="95">
        <v>33252</v>
      </c>
      <c r="L34" s="96">
        <v>48208</v>
      </c>
      <c r="M34" s="96">
        <v>52408</v>
      </c>
    </row>
    <row r="35" spans="1:13" x14ac:dyDescent="0.25">
      <c r="A35" s="11"/>
      <c r="B35" s="10">
        <v>5069</v>
      </c>
      <c r="E35" s="95">
        <v>32314</v>
      </c>
      <c r="F35" s="95">
        <v>33256</v>
      </c>
      <c r="L35" s="96">
        <v>49404</v>
      </c>
      <c r="M35" s="96">
        <v>52410</v>
      </c>
    </row>
    <row r="36" spans="1:13" x14ac:dyDescent="0.25">
      <c r="A36" s="11"/>
      <c r="B36" s="10">
        <v>5080</v>
      </c>
      <c r="E36" s="95">
        <v>28754</v>
      </c>
      <c r="F36" s="95">
        <v>33257</v>
      </c>
      <c r="L36" s="96">
        <v>52087</v>
      </c>
      <c r="M36" s="96">
        <v>52411</v>
      </c>
    </row>
    <row r="37" spans="1:13" x14ac:dyDescent="0.25">
      <c r="A37" s="11"/>
      <c r="B37" s="10">
        <v>11442</v>
      </c>
      <c r="E37" s="95">
        <v>31267</v>
      </c>
      <c r="F37" s="95">
        <v>33261</v>
      </c>
      <c r="L37" s="96">
        <v>50842</v>
      </c>
      <c r="M37" s="96">
        <v>52412</v>
      </c>
    </row>
    <row r="38" spans="1:13" x14ac:dyDescent="0.25">
      <c r="A38" s="11"/>
      <c r="B38" s="10">
        <v>11443</v>
      </c>
      <c r="E38" s="95">
        <v>28778</v>
      </c>
      <c r="F38" s="95">
        <v>33262</v>
      </c>
      <c r="L38" s="96">
        <v>50696</v>
      </c>
      <c r="M38" s="96">
        <v>52413</v>
      </c>
    </row>
    <row r="39" spans="1:13" x14ac:dyDescent="0.25">
      <c r="A39" s="11"/>
      <c r="B39" s="10">
        <v>11445</v>
      </c>
      <c r="E39" s="95">
        <v>28762</v>
      </c>
      <c r="F39" s="95">
        <v>33263</v>
      </c>
      <c r="L39" s="96">
        <v>50851</v>
      </c>
      <c r="M39" s="96">
        <v>52415</v>
      </c>
    </row>
    <row r="40" spans="1:13" x14ac:dyDescent="0.25">
      <c r="A40" s="11"/>
      <c r="B40" s="10">
        <v>11446</v>
      </c>
      <c r="E40" s="95">
        <v>28780</v>
      </c>
      <c r="F40" s="95">
        <v>33266</v>
      </c>
      <c r="L40" s="96">
        <v>50853</v>
      </c>
      <c r="M40" s="96">
        <v>52416</v>
      </c>
    </row>
    <row r="41" spans="1:13" x14ac:dyDescent="0.25">
      <c r="A41" s="11"/>
      <c r="B41" s="10">
        <v>11448</v>
      </c>
      <c r="E41" s="95">
        <v>28772</v>
      </c>
      <c r="F41" s="95">
        <v>33267</v>
      </c>
      <c r="L41" s="96">
        <v>50854</v>
      </c>
      <c r="M41" s="96">
        <v>52417</v>
      </c>
    </row>
    <row r="42" spans="1:13" x14ac:dyDescent="0.25">
      <c r="A42" s="11"/>
      <c r="B42" s="10">
        <v>11449</v>
      </c>
      <c r="E42" s="95">
        <v>32495</v>
      </c>
      <c r="F42" s="95">
        <v>33268</v>
      </c>
      <c r="L42" s="96">
        <v>46085</v>
      </c>
      <c r="M42" s="96">
        <v>52418</v>
      </c>
    </row>
    <row r="43" spans="1:13" x14ac:dyDescent="0.25">
      <c r="A43" s="11"/>
      <c r="B43" s="10">
        <v>11450</v>
      </c>
      <c r="E43" s="95">
        <v>32110</v>
      </c>
      <c r="F43" s="95">
        <v>33270</v>
      </c>
      <c r="L43" s="96">
        <v>51667</v>
      </c>
      <c r="M43" s="96">
        <v>52419</v>
      </c>
    </row>
    <row r="44" spans="1:13" x14ac:dyDescent="0.25">
      <c r="A44" s="11"/>
      <c r="B44" s="10">
        <v>11451</v>
      </c>
      <c r="E44" s="95">
        <v>32813</v>
      </c>
      <c r="F44" s="95">
        <v>33271</v>
      </c>
      <c r="L44" s="96">
        <v>46100</v>
      </c>
      <c r="M44" s="96">
        <v>52420</v>
      </c>
    </row>
    <row r="45" spans="1:13" x14ac:dyDescent="0.25">
      <c r="A45" s="11"/>
      <c r="B45" s="10">
        <v>11453</v>
      </c>
      <c r="E45" s="95">
        <v>28764</v>
      </c>
      <c r="F45" s="95">
        <v>33272</v>
      </c>
      <c r="L45" s="96">
        <v>46087</v>
      </c>
      <c r="M45" s="96">
        <v>52421</v>
      </c>
    </row>
    <row r="46" spans="1:13" x14ac:dyDescent="0.25">
      <c r="A46" s="11"/>
      <c r="B46" s="10">
        <v>11454</v>
      </c>
      <c r="E46" s="95">
        <v>28787</v>
      </c>
      <c r="F46" s="95">
        <v>33273</v>
      </c>
      <c r="L46" s="96">
        <v>51280</v>
      </c>
      <c r="M46" s="96">
        <v>52422</v>
      </c>
    </row>
    <row r="47" spans="1:13" x14ac:dyDescent="0.25">
      <c r="A47" s="11"/>
      <c r="B47" s="10">
        <v>11456</v>
      </c>
      <c r="E47" s="95">
        <v>28788</v>
      </c>
      <c r="F47" s="95">
        <v>33274</v>
      </c>
      <c r="L47" s="96">
        <v>46764</v>
      </c>
      <c r="M47" s="96">
        <v>52423</v>
      </c>
    </row>
    <row r="48" spans="1:13" x14ac:dyDescent="0.25">
      <c r="A48" s="11"/>
      <c r="B48" s="10">
        <v>11457</v>
      </c>
      <c r="E48" s="95">
        <v>28791</v>
      </c>
      <c r="F48" s="95">
        <v>33275</v>
      </c>
      <c r="L48" s="96">
        <v>50745</v>
      </c>
      <c r="M48" s="96">
        <v>52424</v>
      </c>
    </row>
    <row r="49" spans="1:13" x14ac:dyDescent="0.25">
      <c r="A49" s="11"/>
      <c r="B49" s="10">
        <v>11459</v>
      </c>
      <c r="E49" s="95">
        <v>28802</v>
      </c>
      <c r="F49" s="95">
        <v>33278</v>
      </c>
      <c r="L49" s="96">
        <v>50707</v>
      </c>
      <c r="M49" s="96">
        <v>52425</v>
      </c>
    </row>
    <row r="50" spans="1:13" x14ac:dyDescent="0.25">
      <c r="A50" s="11"/>
      <c r="B50" s="10">
        <v>11460</v>
      </c>
      <c r="E50" s="95">
        <v>32096</v>
      </c>
      <c r="F50" s="95">
        <v>33279</v>
      </c>
      <c r="L50" s="96">
        <v>50747</v>
      </c>
      <c r="M50" s="96">
        <v>52427</v>
      </c>
    </row>
    <row r="51" spans="1:13" x14ac:dyDescent="0.25">
      <c r="A51" s="11"/>
      <c r="B51" s="10">
        <v>11461</v>
      </c>
      <c r="E51" s="95">
        <v>31223</v>
      </c>
      <c r="F51" s="95">
        <v>33280</v>
      </c>
      <c r="L51" s="96">
        <v>50839</v>
      </c>
      <c r="M51" s="96">
        <v>52428</v>
      </c>
    </row>
    <row r="52" spans="1:13" x14ac:dyDescent="0.25">
      <c r="A52" s="11"/>
      <c r="B52" s="10">
        <v>11462</v>
      </c>
      <c r="E52" s="95">
        <v>28768</v>
      </c>
      <c r="F52" s="95">
        <v>33282</v>
      </c>
      <c r="L52" s="96">
        <v>50847</v>
      </c>
      <c r="M52" s="96">
        <v>52429</v>
      </c>
    </row>
    <row r="53" spans="1:13" x14ac:dyDescent="0.25">
      <c r="A53" s="11"/>
      <c r="B53" s="10">
        <v>11464</v>
      </c>
      <c r="E53" s="95">
        <v>28770</v>
      </c>
      <c r="F53" s="95">
        <v>33283</v>
      </c>
      <c r="L53" s="96">
        <v>50871</v>
      </c>
      <c r="M53" s="96">
        <v>52430</v>
      </c>
    </row>
    <row r="54" spans="1:13" x14ac:dyDescent="0.25">
      <c r="A54" s="11"/>
      <c r="B54" s="10">
        <v>11465</v>
      </c>
      <c r="E54" s="95">
        <v>28806</v>
      </c>
      <c r="F54" s="95">
        <v>33284</v>
      </c>
      <c r="L54" s="96">
        <v>50828</v>
      </c>
      <c r="M54" s="96">
        <v>52431</v>
      </c>
    </row>
    <row r="55" spans="1:13" x14ac:dyDescent="0.25">
      <c r="A55" s="11"/>
      <c r="B55" s="10">
        <v>11467</v>
      </c>
      <c r="E55" s="95">
        <v>28807</v>
      </c>
      <c r="F55" s="95">
        <v>33285</v>
      </c>
      <c r="L55" s="96">
        <v>50755</v>
      </c>
      <c r="M55" s="96">
        <v>52432</v>
      </c>
    </row>
    <row r="56" spans="1:13" x14ac:dyDescent="0.25">
      <c r="A56" s="11"/>
      <c r="B56" s="10">
        <v>11468</v>
      </c>
      <c r="E56" s="95">
        <v>32487</v>
      </c>
      <c r="F56" s="95">
        <v>33296</v>
      </c>
      <c r="L56" s="96">
        <v>48209</v>
      </c>
      <c r="M56" s="96">
        <v>52434</v>
      </c>
    </row>
    <row r="57" spans="1:13" x14ac:dyDescent="0.25">
      <c r="A57" s="11"/>
      <c r="B57" s="10">
        <v>11470</v>
      </c>
      <c r="E57" s="95">
        <v>27234</v>
      </c>
      <c r="F57" s="95">
        <v>33312</v>
      </c>
      <c r="L57" s="96">
        <v>51369</v>
      </c>
      <c r="M57" s="96">
        <v>52435</v>
      </c>
    </row>
    <row r="58" spans="1:13" x14ac:dyDescent="0.25">
      <c r="A58" s="11"/>
      <c r="B58" s="10">
        <v>11471</v>
      </c>
      <c r="E58" s="95">
        <v>32830</v>
      </c>
      <c r="F58" s="95">
        <v>33316</v>
      </c>
      <c r="L58" s="96">
        <v>50843</v>
      </c>
      <c r="M58" s="96">
        <v>52436</v>
      </c>
    </row>
    <row r="59" spans="1:13" x14ac:dyDescent="0.25">
      <c r="A59" s="11"/>
      <c r="B59" s="10">
        <v>11472</v>
      </c>
      <c r="E59" s="95">
        <v>11569</v>
      </c>
      <c r="F59" s="95">
        <v>33317</v>
      </c>
      <c r="L59" s="96">
        <v>50846</v>
      </c>
      <c r="M59" s="96">
        <v>52437</v>
      </c>
    </row>
    <row r="60" spans="1:13" x14ac:dyDescent="0.25">
      <c r="A60" s="11"/>
      <c r="B60" s="10">
        <v>11473</v>
      </c>
      <c r="E60" s="95">
        <v>22664</v>
      </c>
      <c r="F60" s="95">
        <v>33318</v>
      </c>
      <c r="L60" s="96">
        <v>50879</v>
      </c>
      <c r="M60" s="96">
        <v>52438</v>
      </c>
    </row>
    <row r="61" spans="1:13" x14ac:dyDescent="0.25">
      <c r="A61" s="11"/>
      <c r="B61" s="10">
        <v>11485</v>
      </c>
      <c r="E61" s="95">
        <v>27040</v>
      </c>
      <c r="F61" s="95">
        <v>33369</v>
      </c>
      <c r="L61" s="96">
        <v>50633</v>
      </c>
      <c r="M61" s="96">
        <v>52445</v>
      </c>
    </row>
    <row r="62" spans="1:13" x14ac:dyDescent="0.25">
      <c r="A62" s="11"/>
      <c r="B62" s="10">
        <v>11486</v>
      </c>
      <c r="E62" s="95">
        <v>5007</v>
      </c>
      <c r="F62" s="95">
        <v>33370</v>
      </c>
      <c r="L62" s="96">
        <v>47381</v>
      </c>
      <c r="M62" s="96">
        <v>52446</v>
      </c>
    </row>
    <row r="63" spans="1:13" x14ac:dyDescent="0.25">
      <c r="A63" s="11"/>
      <c r="B63" s="10">
        <v>11488</v>
      </c>
      <c r="E63" s="95">
        <v>32824</v>
      </c>
      <c r="F63" s="95">
        <v>33377</v>
      </c>
      <c r="L63" s="96">
        <v>51967</v>
      </c>
      <c r="M63" s="96">
        <v>52447</v>
      </c>
    </row>
    <row r="64" spans="1:13" x14ac:dyDescent="0.25">
      <c r="A64" s="11"/>
      <c r="B64" s="10">
        <v>11489</v>
      </c>
      <c r="E64" s="95">
        <v>28892</v>
      </c>
      <c r="F64" s="95">
        <v>33378</v>
      </c>
      <c r="L64" s="96">
        <v>46088</v>
      </c>
      <c r="M64" s="96">
        <v>52448</v>
      </c>
    </row>
    <row r="65" spans="1:13" x14ac:dyDescent="0.25">
      <c r="A65" s="11"/>
      <c r="B65" s="10">
        <v>11490</v>
      </c>
      <c r="E65" s="95">
        <v>32491</v>
      </c>
      <c r="F65" s="95">
        <v>33379</v>
      </c>
      <c r="L65" s="96">
        <v>46758</v>
      </c>
      <c r="M65" s="96">
        <v>52450</v>
      </c>
    </row>
    <row r="66" spans="1:13" x14ac:dyDescent="0.25">
      <c r="A66" s="11"/>
      <c r="B66" s="10">
        <v>11491</v>
      </c>
      <c r="E66" s="95">
        <v>32820</v>
      </c>
      <c r="F66" s="95">
        <v>33380</v>
      </c>
      <c r="L66" s="96">
        <v>46091</v>
      </c>
      <c r="M66" s="96">
        <v>52451</v>
      </c>
    </row>
    <row r="67" spans="1:13" x14ac:dyDescent="0.25">
      <c r="A67" s="11"/>
      <c r="B67" s="10">
        <v>11492</v>
      </c>
      <c r="E67" s="95">
        <v>33000</v>
      </c>
      <c r="F67" s="95">
        <v>33381</v>
      </c>
      <c r="L67" s="96">
        <v>49636</v>
      </c>
      <c r="M67" s="96">
        <v>52452</v>
      </c>
    </row>
    <row r="68" spans="1:13" x14ac:dyDescent="0.25">
      <c r="A68" s="11"/>
      <c r="B68" s="10">
        <v>11493</v>
      </c>
      <c r="E68" s="95">
        <v>32074</v>
      </c>
      <c r="F68" s="95">
        <v>33382</v>
      </c>
      <c r="L68" s="96">
        <v>49923</v>
      </c>
      <c r="M68" s="96">
        <v>52453</v>
      </c>
    </row>
    <row r="69" spans="1:13" x14ac:dyDescent="0.25">
      <c r="A69" s="11"/>
      <c r="B69" s="10">
        <v>11494</v>
      </c>
      <c r="E69" s="95">
        <v>29916</v>
      </c>
      <c r="F69" s="95">
        <v>33383</v>
      </c>
      <c r="L69" s="96">
        <v>46096</v>
      </c>
      <c r="M69" s="96">
        <v>52455</v>
      </c>
    </row>
    <row r="70" spans="1:13" x14ac:dyDescent="0.25">
      <c r="A70" s="11"/>
      <c r="B70" s="10">
        <v>11495</v>
      </c>
      <c r="E70" s="95">
        <v>26003</v>
      </c>
      <c r="F70" s="95">
        <v>33391</v>
      </c>
      <c r="L70" s="96">
        <v>19885</v>
      </c>
      <c r="M70" s="96">
        <v>52457</v>
      </c>
    </row>
    <row r="71" spans="1:13" x14ac:dyDescent="0.25">
      <c r="A71" s="11"/>
      <c r="B71" s="10">
        <v>11496</v>
      </c>
      <c r="E71" s="95">
        <v>25275</v>
      </c>
      <c r="F71" s="95">
        <v>33392</v>
      </c>
      <c r="L71" s="96">
        <v>23871</v>
      </c>
      <c r="M71" s="96">
        <v>52458</v>
      </c>
    </row>
    <row r="72" spans="1:13" x14ac:dyDescent="0.25">
      <c r="A72" s="11"/>
      <c r="B72" s="10">
        <v>11497</v>
      </c>
      <c r="E72" s="95">
        <v>25678</v>
      </c>
      <c r="F72" s="95">
        <v>33393</v>
      </c>
      <c r="L72" s="96">
        <v>23925</v>
      </c>
      <c r="M72" s="96">
        <v>52459</v>
      </c>
    </row>
    <row r="73" spans="1:13" x14ac:dyDescent="0.25">
      <c r="A73" s="11"/>
      <c r="B73" s="10">
        <v>11499</v>
      </c>
      <c r="E73" s="95">
        <v>30364</v>
      </c>
      <c r="F73" s="95">
        <v>33410</v>
      </c>
      <c r="L73" s="96">
        <v>19958</v>
      </c>
      <c r="M73" s="96">
        <v>52460</v>
      </c>
    </row>
    <row r="74" spans="1:13" x14ac:dyDescent="0.25">
      <c r="A74" s="11"/>
      <c r="B74" s="10">
        <v>11500</v>
      </c>
      <c r="E74" s="95">
        <v>33019</v>
      </c>
      <c r="F74" s="95">
        <v>33411</v>
      </c>
      <c r="L74" s="96">
        <v>23837</v>
      </c>
      <c r="M74" s="96">
        <v>52461</v>
      </c>
    </row>
    <row r="75" spans="1:13" x14ac:dyDescent="0.25">
      <c r="A75" s="11"/>
      <c r="B75" s="10">
        <v>11501</v>
      </c>
      <c r="E75" s="95">
        <v>33004</v>
      </c>
      <c r="F75" s="95">
        <v>33412</v>
      </c>
      <c r="L75" s="96">
        <v>33712</v>
      </c>
      <c r="M75" s="96">
        <v>52462</v>
      </c>
    </row>
    <row r="76" spans="1:13" x14ac:dyDescent="0.25">
      <c r="A76" s="11"/>
      <c r="B76" s="10">
        <v>11502</v>
      </c>
      <c r="E76" s="95">
        <v>28992</v>
      </c>
      <c r="F76" s="95">
        <v>33413</v>
      </c>
      <c r="L76" s="96">
        <v>25513</v>
      </c>
      <c r="M76" s="96">
        <v>52463</v>
      </c>
    </row>
    <row r="77" spans="1:13" x14ac:dyDescent="0.25">
      <c r="A77" s="11"/>
      <c r="B77" s="10">
        <v>11503</v>
      </c>
      <c r="E77" s="95">
        <v>31807</v>
      </c>
      <c r="F77" s="95">
        <v>33414</v>
      </c>
      <c r="L77" s="96">
        <v>33745</v>
      </c>
      <c r="M77" s="96">
        <v>52464</v>
      </c>
    </row>
    <row r="78" spans="1:13" x14ac:dyDescent="0.25">
      <c r="A78" s="11"/>
      <c r="B78" s="10">
        <v>11504</v>
      </c>
      <c r="E78" s="95">
        <v>31773</v>
      </c>
      <c r="F78" s="95">
        <v>33416</v>
      </c>
      <c r="L78" s="96">
        <v>47270</v>
      </c>
      <c r="M78" s="96">
        <v>52465</v>
      </c>
    </row>
    <row r="79" spans="1:13" x14ac:dyDescent="0.25">
      <c r="A79" s="11"/>
      <c r="B79" s="10">
        <v>11505</v>
      </c>
      <c r="E79" s="95">
        <v>31774</v>
      </c>
      <c r="F79" s="95">
        <v>33417</v>
      </c>
      <c r="L79" s="96">
        <v>24623</v>
      </c>
      <c r="M79" s="96">
        <v>52466</v>
      </c>
    </row>
    <row r="80" spans="1:13" x14ac:dyDescent="0.25">
      <c r="A80" s="11"/>
      <c r="B80" s="10">
        <v>11506</v>
      </c>
      <c r="E80" s="95">
        <v>31775</v>
      </c>
      <c r="F80" s="95">
        <v>33418</v>
      </c>
      <c r="L80" s="96">
        <v>20195</v>
      </c>
      <c r="M80" s="96">
        <v>52467</v>
      </c>
    </row>
    <row r="81" spans="1:13" x14ac:dyDescent="0.25">
      <c r="A81" s="11"/>
      <c r="B81" s="10">
        <v>11517</v>
      </c>
      <c r="E81" s="95">
        <v>32118</v>
      </c>
      <c r="F81" s="95">
        <v>33420</v>
      </c>
      <c r="L81" s="96">
        <v>37055</v>
      </c>
      <c r="M81" s="96">
        <v>52468</v>
      </c>
    </row>
    <row r="82" spans="1:13" x14ac:dyDescent="0.25">
      <c r="A82" s="11"/>
      <c r="B82" s="10">
        <v>11518</v>
      </c>
      <c r="E82" s="95">
        <v>31697</v>
      </c>
      <c r="F82" s="95">
        <v>33422</v>
      </c>
      <c r="L82" s="96">
        <v>33754</v>
      </c>
      <c r="M82" s="96">
        <v>52469</v>
      </c>
    </row>
    <row r="83" spans="1:13" x14ac:dyDescent="0.25">
      <c r="A83" s="11"/>
      <c r="B83" s="10">
        <v>11519</v>
      </c>
      <c r="E83" s="95">
        <v>31699</v>
      </c>
      <c r="F83" s="95">
        <v>33423</v>
      </c>
      <c r="L83" s="96">
        <v>50852</v>
      </c>
      <c r="M83" s="96">
        <v>52470</v>
      </c>
    </row>
    <row r="84" spans="1:13" x14ac:dyDescent="0.25">
      <c r="A84" s="11"/>
      <c r="B84" s="10">
        <v>11520</v>
      </c>
      <c r="E84" s="95">
        <v>31784</v>
      </c>
      <c r="F84" s="95">
        <v>33428</v>
      </c>
      <c r="L84" s="96">
        <v>25366</v>
      </c>
      <c r="M84" s="96">
        <v>52474</v>
      </c>
    </row>
    <row r="85" spans="1:13" x14ac:dyDescent="0.25">
      <c r="A85" s="11"/>
      <c r="B85" s="10">
        <v>11521</v>
      </c>
      <c r="E85" s="95">
        <v>31785</v>
      </c>
      <c r="F85" s="95">
        <v>33429</v>
      </c>
      <c r="L85" s="96">
        <v>16851</v>
      </c>
      <c r="M85" s="96">
        <v>52476</v>
      </c>
    </row>
    <row r="86" spans="1:13" x14ac:dyDescent="0.25">
      <c r="A86" s="11"/>
      <c r="B86" s="10">
        <v>11522</v>
      </c>
      <c r="E86" s="95">
        <v>32939</v>
      </c>
      <c r="F86" s="95">
        <v>33431</v>
      </c>
      <c r="L86" s="96">
        <v>19842</v>
      </c>
      <c r="M86" s="96">
        <v>52477</v>
      </c>
    </row>
    <row r="87" spans="1:13" x14ac:dyDescent="0.25">
      <c r="A87" s="11"/>
      <c r="B87" s="10">
        <v>11523</v>
      </c>
      <c r="E87" s="95">
        <v>31786</v>
      </c>
      <c r="F87" s="95">
        <v>33432</v>
      </c>
      <c r="L87" s="96">
        <v>19833</v>
      </c>
      <c r="M87" s="96">
        <v>52478</v>
      </c>
    </row>
    <row r="88" spans="1:13" x14ac:dyDescent="0.25">
      <c r="A88" s="11"/>
      <c r="B88" s="10">
        <v>11524</v>
      </c>
      <c r="E88" s="95">
        <v>31747</v>
      </c>
      <c r="F88" s="95">
        <v>33433</v>
      </c>
      <c r="L88" s="96">
        <v>25372</v>
      </c>
      <c r="M88" s="96">
        <v>52479</v>
      </c>
    </row>
    <row r="89" spans="1:13" x14ac:dyDescent="0.25">
      <c r="A89" s="11"/>
      <c r="B89" s="10">
        <v>11525</v>
      </c>
      <c r="E89" s="95">
        <v>31766</v>
      </c>
      <c r="F89" s="95">
        <v>33434</v>
      </c>
      <c r="L89" s="96">
        <v>25373</v>
      </c>
      <c r="M89" s="96">
        <v>52480</v>
      </c>
    </row>
    <row r="90" spans="1:13" x14ac:dyDescent="0.25">
      <c r="A90" s="11"/>
      <c r="B90" s="10">
        <v>11526</v>
      </c>
      <c r="E90" s="95">
        <v>31749</v>
      </c>
      <c r="F90" s="95">
        <v>33436</v>
      </c>
      <c r="L90" s="96">
        <v>35426</v>
      </c>
      <c r="M90" s="96">
        <v>52481</v>
      </c>
    </row>
    <row r="91" spans="1:13" x14ac:dyDescent="0.25">
      <c r="A91" s="11"/>
      <c r="B91" s="10">
        <v>11527</v>
      </c>
      <c r="E91" s="95">
        <v>31713</v>
      </c>
      <c r="F91" s="95">
        <v>33438</v>
      </c>
      <c r="L91" s="96">
        <v>25375</v>
      </c>
      <c r="M91" s="96">
        <v>52487</v>
      </c>
    </row>
    <row r="92" spans="1:13" x14ac:dyDescent="0.25">
      <c r="A92" s="11"/>
      <c r="B92" s="10">
        <v>11528</v>
      </c>
      <c r="E92" s="95">
        <v>31716</v>
      </c>
      <c r="F92" s="95">
        <v>33439</v>
      </c>
      <c r="L92" s="96">
        <v>37075</v>
      </c>
      <c r="M92" s="96">
        <v>52488</v>
      </c>
    </row>
    <row r="93" spans="1:13" x14ac:dyDescent="0.25">
      <c r="A93" s="11"/>
      <c r="B93" s="10">
        <v>11529</v>
      </c>
      <c r="E93" s="95">
        <v>31717</v>
      </c>
      <c r="F93" s="95">
        <v>33440</v>
      </c>
      <c r="L93" s="96">
        <v>33678</v>
      </c>
      <c r="M93" s="96">
        <v>52489</v>
      </c>
    </row>
    <row r="94" spans="1:13" x14ac:dyDescent="0.25">
      <c r="A94" s="11"/>
      <c r="B94" s="10">
        <v>11530</v>
      </c>
      <c r="E94" s="95">
        <v>31718</v>
      </c>
      <c r="F94" s="95">
        <v>33442</v>
      </c>
      <c r="L94" s="96">
        <v>35422</v>
      </c>
      <c r="M94" s="96">
        <v>52490</v>
      </c>
    </row>
    <row r="95" spans="1:13" x14ac:dyDescent="0.25">
      <c r="A95" s="11"/>
      <c r="B95" s="10">
        <v>11531</v>
      </c>
      <c r="E95" s="95">
        <v>31791</v>
      </c>
      <c r="F95" s="95">
        <v>33443</v>
      </c>
      <c r="L95" s="96">
        <v>23903</v>
      </c>
      <c r="M95" s="96">
        <v>52491</v>
      </c>
    </row>
    <row r="96" spans="1:13" x14ac:dyDescent="0.25">
      <c r="A96" s="11"/>
      <c r="B96" s="10">
        <v>11532</v>
      </c>
      <c r="E96" s="95">
        <v>31753</v>
      </c>
      <c r="F96" s="95">
        <v>33444</v>
      </c>
      <c r="L96" s="96">
        <v>33680</v>
      </c>
      <c r="M96" s="96">
        <v>52492</v>
      </c>
    </row>
    <row r="97" spans="1:13" x14ac:dyDescent="0.25">
      <c r="A97" s="11"/>
      <c r="B97" s="10">
        <v>11533</v>
      </c>
      <c r="E97" s="95">
        <v>31754</v>
      </c>
      <c r="F97" s="95">
        <v>33445</v>
      </c>
      <c r="L97" s="96">
        <v>47078</v>
      </c>
      <c r="M97" s="96">
        <v>52493</v>
      </c>
    </row>
    <row r="98" spans="1:13" x14ac:dyDescent="0.25">
      <c r="A98" s="11"/>
      <c r="B98" s="10">
        <v>11534</v>
      </c>
      <c r="E98" s="95">
        <v>31755</v>
      </c>
      <c r="F98" s="95">
        <v>33446</v>
      </c>
      <c r="L98" s="96">
        <v>47080</v>
      </c>
      <c r="M98" s="96">
        <v>52494</v>
      </c>
    </row>
    <row r="99" spans="1:13" x14ac:dyDescent="0.25">
      <c r="A99" s="11"/>
      <c r="B99" s="10">
        <v>11535</v>
      </c>
      <c r="E99" s="95">
        <v>31757</v>
      </c>
      <c r="F99" s="95">
        <v>33447</v>
      </c>
      <c r="L99" s="96">
        <v>47095</v>
      </c>
      <c r="M99" s="96">
        <v>52495</v>
      </c>
    </row>
    <row r="100" spans="1:13" x14ac:dyDescent="0.25">
      <c r="A100" s="11"/>
      <c r="B100" s="10">
        <v>11536</v>
      </c>
      <c r="E100" s="95">
        <v>31771</v>
      </c>
      <c r="F100" s="95">
        <v>33448</v>
      </c>
      <c r="L100" s="96">
        <v>47081</v>
      </c>
      <c r="M100" s="96">
        <v>52496</v>
      </c>
    </row>
    <row r="101" spans="1:13" x14ac:dyDescent="0.25">
      <c r="A101" s="11"/>
      <c r="B101" s="10">
        <v>11552</v>
      </c>
      <c r="E101" s="95">
        <v>31776</v>
      </c>
      <c r="F101" s="95">
        <v>33449</v>
      </c>
      <c r="L101" s="96">
        <v>47082</v>
      </c>
      <c r="M101" s="96">
        <v>52497</v>
      </c>
    </row>
    <row r="102" spans="1:13" x14ac:dyDescent="0.25">
      <c r="A102" s="11"/>
      <c r="B102" s="10">
        <v>11553</v>
      </c>
      <c r="E102" s="95">
        <v>31798</v>
      </c>
      <c r="F102" s="95">
        <v>33452</v>
      </c>
      <c r="L102" s="96">
        <v>47122</v>
      </c>
      <c r="M102" s="96">
        <v>52498</v>
      </c>
    </row>
    <row r="103" spans="1:13" x14ac:dyDescent="0.25">
      <c r="A103" s="11"/>
      <c r="B103" s="10">
        <v>11554</v>
      </c>
      <c r="E103" s="95">
        <v>31799</v>
      </c>
      <c r="F103" s="95">
        <v>33453</v>
      </c>
      <c r="L103" s="96">
        <v>47054</v>
      </c>
      <c r="M103" s="96">
        <v>52499</v>
      </c>
    </row>
    <row r="104" spans="1:13" x14ac:dyDescent="0.25">
      <c r="A104" s="11"/>
      <c r="B104" s="10">
        <v>11555</v>
      </c>
      <c r="E104" s="95">
        <v>31796</v>
      </c>
      <c r="F104" s="95">
        <v>33454</v>
      </c>
      <c r="L104" s="96">
        <v>47059</v>
      </c>
      <c r="M104" s="96">
        <v>52500</v>
      </c>
    </row>
    <row r="105" spans="1:13" x14ac:dyDescent="0.25">
      <c r="A105" s="11"/>
      <c r="B105" s="10">
        <v>11556</v>
      </c>
      <c r="E105" s="95">
        <v>32853</v>
      </c>
      <c r="F105" s="95">
        <v>33455</v>
      </c>
      <c r="L105" s="96">
        <v>47129</v>
      </c>
      <c r="M105" s="96">
        <v>52501</v>
      </c>
    </row>
    <row r="106" spans="1:13" x14ac:dyDescent="0.25">
      <c r="A106" s="11"/>
      <c r="B106" s="10">
        <v>11557</v>
      </c>
      <c r="E106" s="95">
        <v>33050</v>
      </c>
      <c r="F106" s="95">
        <v>33456</v>
      </c>
      <c r="L106" s="96">
        <v>47980</v>
      </c>
      <c r="M106" s="96">
        <v>52502</v>
      </c>
    </row>
    <row r="107" spans="1:13" x14ac:dyDescent="0.25">
      <c r="A107" s="11"/>
      <c r="B107" s="10">
        <v>11558</v>
      </c>
      <c r="E107" s="95">
        <v>31700</v>
      </c>
      <c r="F107" s="95">
        <v>33457</v>
      </c>
      <c r="L107" s="96">
        <v>47115</v>
      </c>
      <c r="M107" s="96">
        <v>52503</v>
      </c>
    </row>
    <row r="108" spans="1:13" x14ac:dyDescent="0.25">
      <c r="A108" s="11"/>
      <c r="B108" s="10">
        <v>11559</v>
      </c>
      <c r="E108" s="95">
        <v>31701</v>
      </c>
      <c r="F108" s="95">
        <v>33458</v>
      </c>
      <c r="L108" s="96">
        <v>47229</v>
      </c>
      <c r="M108" s="96">
        <v>52504</v>
      </c>
    </row>
    <row r="109" spans="1:13" x14ac:dyDescent="0.25">
      <c r="A109" s="11"/>
      <c r="B109" s="10">
        <v>11560</v>
      </c>
      <c r="E109" s="95">
        <v>31783</v>
      </c>
      <c r="F109" s="95">
        <v>33459</v>
      </c>
      <c r="L109" s="96">
        <v>47225</v>
      </c>
      <c r="M109" s="96">
        <v>52505</v>
      </c>
    </row>
    <row r="110" spans="1:13" x14ac:dyDescent="0.25">
      <c r="A110" s="11"/>
      <c r="B110" s="10">
        <v>11561</v>
      </c>
      <c r="E110" s="95">
        <v>31790</v>
      </c>
      <c r="F110" s="95">
        <v>33461</v>
      </c>
      <c r="L110" s="96">
        <v>19713</v>
      </c>
      <c r="M110" s="96">
        <v>52507</v>
      </c>
    </row>
    <row r="111" spans="1:13" x14ac:dyDescent="0.25">
      <c r="A111" s="11"/>
      <c r="B111" s="10">
        <v>11562</v>
      </c>
      <c r="E111" s="95">
        <v>31750</v>
      </c>
      <c r="F111" s="95">
        <v>33464</v>
      </c>
      <c r="L111" s="96">
        <v>37213</v>
      </c>
      <c r="M111" s="96">
        <v>52508</v>
      </c>
    </row>
    <row r="112" spans="1:13" x14ac:dyDescent="0.25">
      <c r="A112" s="11"/>
      <c r="B112" s="10">
        <v>11563</v>
      </c>
      <c r="E112" s="95">
        <v>32953</v>
      </c>
      <c r="F112" s="95">
        <v>33467</v>
      </c>
      <c r="L112" s="96">
        <v>46761</v>
      </c>
      <c r="M112" s="96">
        <v>52509</v>
      </c>
    </row>
    <row r="113" spans="1:13" x14ac:dyDescent="0.25">
      <c r="A113" s="11"/>
      <c r="B113" s="10">
        <v>11564</v>
      </c>
      <c r="E113" s="95">
        <v>31751</v>
      </c>
      <c r="F113" s="95">
        <v>33468</v>
      </c>
      <c r="L113" s="96">
        <v>33767</v>
      </c>
      <c r="M113" s="96">
        <v>52510</v>
      </c>
    </row>
    <row r="114" spans="1:13" x14ac:dyDescent="0.25">
      <c r="A114" s="11"/>
      <c r="B114" s="10">
        <v>11565</v>
      </c>
      <c r="E114" s="95">
        <v>31793</v>
      </c>
      <c r="F114" s="95">
        <v>33471</v>
      </c>
      <c r="L114" s="96">
        <v>35347</v>
      </c>
      <c r="M114" s="96">
        <v>52511</v>
      </c>
    </row>
    <row r="115" spans="1:13" x14ac:dyDescent="0.25">
      <c r="A115" s="11"/>
      <c r="B115" s="10">
        <v>11566</v>
      </c>
      <c r="E115" s="95">
        <v>31794</v>
      </c>
      <c r="F115" s="95">
        <v>33472</v>
      </c>
      <c r="L115" s="96">
        <v>50417</v>
      </c>
      <c r="M115" s="96">
        <v>52512</v>
      </c>
    </row>
    <row r="116" spans="1:13" x14ac:dyDescent="0.25">
      <c r="A116" s="11"/>
      <c r="B116" s="10">
        <v>11567</v>
      </c>
      <c r="E116" s="95">
        <v>31797</v>
      </c>
      <c r="F116" s="95">
        <v>33473</v>
      </c>
      <c r="L116" s="96">
        <v>35349</v>
      </c>
      <c r="M116" s="96">
        <v>52513</v>
      </c>
    </row>
    <row r="117" spans="1:13" x14ac:dyDescent="0.25">
      <c r="A117" s="11"/>
      <c r="B117" s="10">
        <v>11568</v>
      </c>
      <c r="E117" s="95">
        <v>29933</v>
      </c>
      <c r="F117" s="95">
        <v>33504</v>
      </c>
      <c r="L117" s="96">
        <v>33768</v>
      </c>
      <c r="M117" s="96">
        <v>52514</v>
      </c>
    </row>
    <row r="118" spans="1:13" x14ac:dyDescent="0.25">
      <c r="A118" s="11"/>
      <c r="B118" s="10">
        <v>11569</v>
      </c>
      <c r="E118" s="95">
        <v>31512</v>
      </c>
      <c r="F118" s="95">
        <v>33538</v>
      </c>
      <c r="L118" s="96">
        <v>37215</v>
      </c>
      <c r="M118" s="96">
        <v>52515</v>
      </c>
    </row>
    <row r="119" spans="1:13" x14ac:dyDescent="0.25">
      <c r="A119" s="11"/>
      <c r="B119" s="10">
        <v>11570</v>
      </c>
      <c r="E119" s="95">
        <v>29510</v>
      </c>
      <c r="F119" s="95">
        <v>33556</v>
      </c>
      <c r="L119" s="96">
        <v>23657</v>
      </c>
      <c r="M119" s="96">
        <v>52516</v>
      </c>
    </row>
    <row r="120" spans="1:13" x14ac:dyDescent="0.25">
      <c r="A120" s="11"/>
      <c r="B120" s="10">
        <v>11571</v>
      </c>
      <c r="E120" s="95">
        <v>26880</v>
      </c>
      <c r="F120" s="95">
        <v>33557</v>
      </c>
      <c r="L120" s="96">
        <v>23659</v>
      </c>
      <c r="M120" s="96">
        <v>52517</v>
      </c>
    </row>
    <row r="121" spans="1:13" x14ac:dyDescent="0.25">
      <c r="A121" s="11"/>
      <c r="B121" s="10">
        <v>11572</v>
      </c>
      <c r="E121" s="95">
        <v>26853</v>
      </c>
      <c r="F121" s="95">
        <v>33558</v>
      </c>
      <c r="L121" s="96">
        <v>19828</v>
      </c>
      <c r="M121" s="96">
        <v>52518</v>
      </c>
    </row>
    <row r="122" spans="1:13" x14ac:dyDescent="0.25">
      <c r="A122" s="11"/>
      <c r="B122" s="10">
        <v>27537</v>
      </c>
      <c r="E122" s="95">
        <v>25907</v>
      </c>
      <c r="F122" s="95">
        <v>33559</v>
      </c>
      <c r="L122" s="96">
        <v>51298</v>
      </c>
      <c r="M122" s="96">
        <v>52519</v>
      </c>
    </row>
    <row r="123" spans="1:13" x14ac:dyDescent="0.25">
      <c r="A123" s="11"/>
      <c r="B123" s="10">
        <v>27540</v>
      </c>
      <c r="E123" s="95">
        <v>26859</v>
      </c>
      <c r="F123" s="95">
        <v>33560</v>
      </c>
      <c r="L123" s="96">
        <v>37219</v>
      </c>
      <c r="M123" s="96">
        <v>52520</v>
      </c>
    </row>
    <row r="124" spans="1:13" x14ac:dyDescent="0.25">
      <c r="A124" s="11"/>
      <c r="B124" s="10">
        <v>27547</v>
      </c>
      <c r="E124" s="95">
        <v>25233</v>
      </c>
      <c r="F124" s="95">
        <v>33562</v>
      </c>
      <c r="L124" s="96">
        <v>25230</v>
      </c>
      <c r="M124" s="96">
        <v>52521</v>
      </c>
    </row>
    <row r="125" spans="1:13" x14ac:dyDescent="0.25">
      <c r="A125" s="11"/>
      <c r="B125" s="10">
        <v>27548</v>
      </c>
      <c r="E125" s="95">
        <v>28490</v>
      </c>
      <c r="F125" s="95">
        <v>33563</v>
      </c>
      <c r="L125" s="96">
        <v>50905</v>
      </c>
      <c r="M125" s="96">
        <v>52527</v>
      </c>
    </row>
    <row r="126" spans="1:13" x14ac:dyDescent="0.25">
      <c r="A126" s="11"/>
      <c r="B126" s="10">
        <v>27549</v>
      </c>
      <c r="E126" s="95">
        <v>28774</v>
      </c>
      <c r="F126" s="95">
        <v>33566</v>
      </c>
      <c r="L126" s="96">
        <v>50872</v>
      </c>
      <c r="M126" s="96">
        <v>52528</v>
      </c>
    </row>
    <row r="127" spans="1:13" x14ac:dyDescent="0.25">
      <c r="A127" s="11"/>
      <c r="B127" s="10">
        <v>28142</v>
      </c>
      <c r="E127" s="95">
        <v>25466</v>
      </c>
      <c r="F127" s="95">
        <v>33567</v>
      </c>
      <c r="L127" s="96">
        <v>50844</v>
      </c>
      <c r="M127" s="96">
        <v>52530</v>
      </c>
    </row>
    <row r="128" spans="1:13" x14ac:dyDescent="0.25">
      <c r="A128" s="11"/>
      <c r="B128" s="10">
        <v>28145</v>
      </c>
      <c r="E128" s="95">
        <v>26439</v>
      </c>
      <c r="F128" s="95">
        <v>33569</v>
      </c>
      <c r="L128" s="96">
        <v>50749</v>
      </c>
      <c r="M128" s="96">
        <v>52531</v>
      </c>
    </row>
    <row r="129" spans="1:13" x14ac:dyDescent="0.25">
      <c r="A129" s="11"/>
      <c r="B129" s="10">
        <v>28907</v>
      </c>
      <c r="E129" s="95">
        <v>30860</v>
      </c>
      <c r="F129" s="95">
        <v>33571</v>
      </c>
      <c r="L129" s="96">
        <v>50831</v>
      </c>
      <c r="M129" s="96">
        <v>52532</v>
      </c>
    </row>
    <row r="130" spans="1:13" x14ac:dyDescent="0.25">
      <c r="A130" s="11"/>
      <c r="B130" s="10">
        <v>28909</v>
      </c>
      <c r="E130" s="95">
        <v>26375</v>
      </c>
      <c r="F130" s="95">
        <v>33573</v>
      </c>
      <c r="L130" s="96">
        <v>50850</v>
      </c>
      <c r="M130" s="96">
        <v>52533</v>
      </c>
    </row>
    <row r="131" spans="1:13" x14ac:dyDescent="0.25">
      <c r="A131" s="11"/>
      <c r="B131" s="10">
        <v>28912</v>
      </c>
      <c r="E131" s="95">
        <v>26367</v>
      </c>
      <c r="F131" s="95">
        <v>33574</v>
      </c>
      <c r="L131" s="96">
        <v>50744</v>
      </c>
      <c r="M131" s="96">
        <v>52535</v>
      </c>
    </row>
    <row r="132" spans="1:13" x14ac:dyDescent="0.25">
      <c r="A132" s="11"/>
      <c r="B132" s="10">
        <v>28914</v>
      </c>
      <c r="E132" s="95">
        <v>25519</v>
      </c>
      <c r="F132" s="95">
        <v>33575</v>
      </c>
      <c r="L132" s="96">
        <v>50873</v>
      </c>
      <c r="M132" s="96">
        <v>52536</v>
      </c>
    </row>
    <row r="133" spans="1:13" x14ac:dyDescent="0.25">
      <c r="A133" s="11"/>
      <c r="B133" s="10">
        <v>28917</v>
      </c>
      <c r="E133" s="95">
        <v>26851</v>
      </c>
      <c r="F133" s="95">
        <v>33576</v>
      </c>
      <c r="L133" s="96">
        <v>50874</v>
      </c>
      <c r="M133" s="96">
        <v>52537</v>
      </c>
    </row>
    <row r="134" spans="1:13" x14ac:dyDescent="0.25">
      <c r="A134" s="11"/>
      <c r="B134" s="10">
        <v>28918</v>
      </c>
      <c r="E134" s="95">
        <v>27360</v>
      </c>
      <c r="F134" s="95">
        <v>33577</v>
      </c>
      <c r="L134" s="96">
        <v>48655</v>
      </c>
      <c r="M134" s="96">
        <v>52571</v>
      </c>
    </row>
    <row r="135" spans="1:13" x14ac:dyDescent="0.25">
      <c r="A135" s="11"/>
      <c r="B135" s="10">
        <v>28919</v>
      </c>
      <c r="E135" s="95">
        <v>26876</v>
      </c>
      <c r="F135" s="95">
        <v>33578</v>
      </c>
      <c r="L135" s="96">
        <v>49606</v>
      </c>
      <c r="M135" s="96">
        <v>52575</v>
      </c>
    </row>
    <row r="136" spans="1:13" x14ac:dyDescent="0.25">
      <c r="A136" s="11"/>
      <c r="B136" s="10">
        <v>28920</v>
      </c>
      <c r="E136" s="95">
        <v>27381</v>
      </c>
      <c r="F136" s="95">
        <v>33579</v>
      </c>
      <c r="L136" s="96">
        <v>51902</v>
      </c>
      <c r="M136" s="96">
        <v>52578</v>
      </c>
    </row>
    <row r="137" spans="1:13" x14ac:dyDescent="0.25">
      <c r="A137" s="11"/>
      <c r="B137" s="10">
        <v>29306</v>
      </c>
      <c r="E137" s="95">
        <v>27404</v>
      </c>
      <c r="F137" s="95">
        <v>33580</v>
      </c>
      <c r="L137" s="96">
        <v>49164</v>
      </c>
      <c r="M137" s="96">
        <v>52587</v>
      </c>
    </row>
    <row r="138" spans="1:13" x14ac:dyDescent="0.25">
      <c r="A138" s="11"/>
      <c r="B138" s="10">
        <v>29307</v>
      </c>
      <c r="E138" s="95">
        <v>28145</v>
      </c>
      <c r="F138" s="95">
        <v>33581</v>
      </c>
      <c r="L138" s="96">
        <v>48641</v>
      </c>
      <c r="M138" s="96">
        <v>52588</v>
      </c>
    </row>
    <row r="139" spans="1:13" x14ac:dyDescent="0.25">
      <c r="A139" s="11"/>
      <c r="B139" s="10">
        <v>29308</v>
      </c>
      <c r="E139" s="95">
        <v>28823</v>
      </c>
      <c r="F139" s="95">
        <v>33583</v>
      </c>
      <c r="L139" s="96">
        <v>48642</v>
      </c>
      <c r="M139" s="96">
        <v>52589</v>
      </c>
    </row>
    <row r="140" spans="1:13" x14ac:dyDescent="0.25">
      <c r="A140" s="11"/>
      <c r="B140" s="10">
        <v>29309</v>
      </c>
      <c r="E140" s="95">
        <v>32454</v>
      </c>
      <c r="F140" s="95">
        <v>33584</v>
      </c>
      <c r="L140" s="96">
        <v>49098</v>
      </c>
      <c r="M140" s="96">
        <v>52594</v>
      </c>
    </row>
    <row r="141" spans="1:13" x14ac:dyDescent="0.25">
      <c r="A141" s="11"/>
      <c r="B141" s="10">
        <v>29310</v>
      </c>
      <c r="E141" s="95">
        <v>26890</v>
      </c>
      <c r="F141" s="95">
        <v>33585</v>
      </c>
      <c r="L141" s="96">
        <v>52115</v>
      </c>
      <c r="M141" s="96">
        <v>52598</v>
      </c>
    </row>
    <row r="142" spans="1:13" x14ac:dyDescent="0.25">
      <c r="A142" s="11"/>
      <c r="B142" s="10">
        <v>29311</v>
      </c>
      <c r="E142" s="95">
        <v>28849</v>
      </c>
      <c r="F142" s="95">
        <v>33586</v>
      </c>
      <c r="L142" s="96">
        <v>50973</v>
      </c>
      <c r="M142" s="96">
        <v>52599</v>
      </c>
    </row>
    <row r="143" spans="1:13" x14ac:dyDescent="0.25">
      <c r="A143" s="11"/>
      <c r="B143" s="10">
        <v>29313</v>
      </c>
      <c r="E143" s="95">
        <v>32965</v>
      </c>
      <c r="F143" s="95">
        <v>33587</v>
      </c>
      <c r="L143" s="96">
        <v>48434</v>
      </c>
      <c r="M143" s="96">
        <v>52600</v>
      </c>
    </row>
    <row r="144" spans="1:13" x14ac:dyDescent="0.25">
      <c r="A144" s="11"/>
      <c r="B144" s="10">
        <v>29314</v>
      </c>
      <c r="E144" s="95">
        <v>32589</v>
      </c>
      <c r="F144" s="95">
        <v>33588</v>
      </c>
      <c r="L144" s="96">
        <v>48437</v>
      </c>
      <c r="M144" s="96">
        <v>52603</v>
      </c>
    </row>
    <row r="145" spans="1:13" x14ac:dyDescent="0.25">
      <c r="A145" s="11"/>
      <c r="B145" s="10">
        <v>30022</v>
      </c>
      <c r="E145" s="95">
        <v>28463</v>
      </c>
      <c r="F145" s="95">
        <v>33591</v>
      </c>
      <c r="L145" s="96">
        <v>50887</v>
      </c>
      <c r="M145" s="96">
        <v>52604</v>
      </c>
    </row>
    <row r="146" spans="1:13" x14ac:dyDescent="0.25">
      <c r="A146" s="11"/>
      <c r="B146" s="10">
        <v>30024</v>
      </c>
      <c r="E146" s="95">
        <v>31249</v>
      </c>
      <c r="F146" s="95">
        <v>33593</v>
      </c>
      <c r="L146" s="96">
        <v>52200</v>
      </c>
      <c r="M146" s="96">
        <v>52646</v>
      </c>
    </row>
    <row r="147" spans="1:13" x14ac:dyDescent="0.25">
      <c r="A147" s="11"/>
      <c r="B147" s="10">
        <v>30025</v>
      </c>
      <c r="E147" s="95">
        <v>30563</v>
      </c>
      <c r="F147" s="95">
        <v>33594</v>
      </c>
      <c r="L147" s="96">
        <v>49474</v>
      </c>
      <c r="M147" s="96">
        <v>52650</v>
      </c>
    </row>
    <row r="148" spans="1:13" x14ac:dyDescent="0.25">
      <c r="A148" s="11"/>
      <c r="B148" s="10">
        <v>30026</v>
      </c>
      <c r="E148" s="95">
        <v>30561</v>
      </c>
      <c r="F148" s="95">
        <v>33595</v>
      </c>
      <c r="L148" s="96">
        <v>52161</v>
      </c>
      <c r="M148" s="96">
        <v>52687</v>
      </c>
    </row>
    <row r="149" spans="1:13" x14ac:dyDescent="0.25">
      <c r="A149" s="11"/>
      <c r="B149" s="10">
        <v>30029</v>
      </c>
      <c r="E149" s="95">
        <v>31225</v>
      </c>
      <c r="F149" s="95">
        <v>33596</v>
      </c>
      <c r="L149" s="96">
        <v>51986</v>
      </c>
      <c r="M149" s="96">
        <v>52688</v>
      </c>
    </row>
    <row r="150" spans="1:13" x14ac:dyDescent="0.25">
      <c r="A150" s="11"/>
      <c r="B150" s="10">
        <v>30030</v>
      </c>
      <c r="E150" s="95">
        <v>29046</v>
      </c>
      <c r="F150" s="95">
        <v>33600</v>
      </c>
      <c r="L150" s="96">
        <v>52356</v>
      </c>
      <c r="M150" s="96">
        <v>52689</v>
      </c>
    </row>
    <row r="151" spans="1:13" x14ac:dyDescent="0.25">
      <c r="A151" s="11"/>
      <c r="B151" s="10">
        <v>30032</v>
      </c>
      <c r="E151" s="95">
        <v>31465</v>
      </c>
      <c r="F151" s="95">
        <v>33609</v>
      </c>
      <c r="L151" s="96">
        <v>51059</v>
      </c>
      <c r="M151" s="96">
        <v>52690</v>
      </c>
    </row>
    <row r="152" spans="1:13" x14ac:dyDescent="0.25">
      <c r="A152" s="11"/>
      <c r="B152" s="10">
        <v>31861</v>
      </c>
      <c r="E152" s="95">
        <v>27260</v>
      </c>
      <c r="F152" s="95">
        <v>33610</v>
      </c>
      <c r="L152" s="96">
        <v>50029</v>
      </c>
      <c r="M152" s="96">
        <v>52693</v>
      </c>
    </row>
    <row r="153" spans="1:13" x14ac:dyDescent="0.25">
      <c r="A153" s="11"/>
      <c r="B153" s="10">
        <v>31862</v>
      </c>
      <c r="E153" s="95">
        <v>28603</v>
      </c>
      <c r="F153" s="95">
        <v>33611</v>
      </c>
      <c r="L153" s="96">
        <v>50678</v>
      </c>
      <c r="M153" s="96">
        <v>52694</v>
      </c>
    </row>
    <row r="154" spans="1:13" x14ac:dyDescent="0.25">
      <c r="A154" s="11"/>
      <c r="B154" s="10">
        <v>31863</v>
      </c>
      <c r="E154" s="95">
        <v>11505</v>
      </c>
      <c r="F154" s="95">
        <v>33612</v>
      </c>
      <c r="L154" s="96">
        <v>52185</v>
      </c>
      <c r="M154" s="96">
        <v>52695</v>
      </c>
    </row>
    <row r="155" spans="1:13" x14ac:dyDescent="0.25">
      <c r="A155" s="11"/>
      <c r="B155" s="10">
        <v>31864</v>
      </c>
      <c r="E155" s="95">
        <v>27373</v>
      </c>
      <c r="F155" s="95">
        <v>33614</v>
      </c>
      <c r="L155" s="96">
        <v>50031</v>
      </c>
      <c r="M155" s="96">
        <v>52696</v>
      </c>
    </row>
    <row r="156" spans="1:13" x14ac:dyDescent="0.25">
      <c r="A156" s="11"/>
      <c r="B156" s="10">
        <v>31865</v>
      </c>
      <c r="E156" s="95">
        <v>28785</v>
      </c>
      <c r="F156" s="95">
        <v>33615</v>
      </c>
      <c r="L156" s="96">
        <v>48897</v>
      </c>
      <c r="M156" s="96">
        <v>52697</v>
      </c>
    </row>
    <row r="157" spans="1:13" x14ac:dyDescent="0.25">
      <c r="A157" s="11"/>
      <c r="B157" s="10">
        <v>31867</v>
      </c>
      <c r="E157" s="95">
        <v>32945</v>
      </c>
      <c r="F157" s="95">
        <v>33616</v>
      </c>
      <c r="L157" s="96">
        <v>52652</v>
      </c>
      <c r="M157" s="96">
        <v>52698</v>
      </c>
    </row>
    <row r="158" spans="1:13" x14ac:dyDescent="0.25">
      <c r="A158" s="11"/>
      <c r="B158" s="10">
        <v>31870</v>
      </c>
      <c r="E158" s="95">
        <v>25211</v>
      </c>
      <c r="F158" s="95">
        <v>33617</v>
      </c>
      <c r="L158" s="96">
        <v>50478</v>
      </c>
      <c r="M158" s="96">
        <v>52699</v>
      </c>
    </row>
    <row r="159" spans="1:13" x14ac:dyDescent="0.25">
      <c r="A159" s="11"/>
      <c r="B159" s="10">
        <v>31871</v>
      </c>
      <c r="E159" s="95">
        <v>32078</v>
      </c>
      <c r="F159" s="95">
        <v>33618</v>
      </c>
      <c r="L159" s="96">
        <v>48903</v>
      </c>
      <c r="M159" s="96">
        <v>52700</v>
      </c>
    </row>
    <row r="160" spans="1:13" x14ac:dyDescent="0.25">
      <c r="A160" s="11"/>
      <c r="B160" s="10">
        <v>32807</v>
      </c>
      <c r="E160" s="95">
        <v>28178</v>
      </c>
      <c r="F160" s="95">
        <v>33619</v>
      </c>
      <c r="L160" s="96">
        <v>48896</v>
      </c>
      <c r="M160" s="96">
        <v>52701</v>
      </c>
    </row>
    <row r="161" spans="1:13" x14ac:dyDescent="0.25">
      <c r="A161" s="11"/>
      <c r="B161" s="10">
        <v>32811</v>
      </c>
      <c r="E161" s="95">
        <v>26441</v>
      </c>
      <c r="F161" s="95">
        <v>33621</v>
      </c>
      <c r="L161" s="96">
        <v>49182</v>
      </c>
      <c r="M161" s="96">
        <v>52702</v>
      </c>
    </row>
    <row r="162" spans="1:13" x14ac:dyDescent="0.25">
      <c r="A162" s="11"/>
      <c r="B162" s="10">
        <v>32813</v>
      </c>
      <c r="E162" s="95">
        <v>28529</v>
      </c>
      <c r="F162" s="95">
        <v>33622</v>
      </c>
      <c r="L162" s="96">
        <v>51368</v>
      </c>
      <c r="M162" s="96">
        <v>52703</v>
      </c>
    </row>
    <row r="163" spans="1:13" x14ac:dyDescent="0.25">
      <c r="A163" s="11"/>
      <c r="B163" s="10">
        <v>32818</v>
      </c>
      <c r="E163" s="95">
        <v>28395</v>
      </c>
      <c r="F163" s="95">
        <v>33623</v>
      </c>
    </row>
    <row r="164" spans="1:13" x14ac:dyDescent="0.25">
      <c r="A164" s="11"/>
      <c r="B164" s="10">
        <v>32820</v>
      </c>
      <c r="E164" s="95">
        <v>25507</v>
      </c>
      <c r="F164" s="95">
        <v>33624</v>
      </c>
      <c r="L164" s="26"/>
      <c r="M164" s="97">
        <v>52711</v>
      </c>
    </row>
    <row r="165" spans="1:13" x14ac:dyDescent="0.25">
      <c r="A165" s="11"/>
      <c r="B165" s="10">
        <v>32822</v>
      </c>
      <c r="E165" s="95">
        <v>27362</v>
      </c>
      <c r="F165" s="95">
        <v>33625</v>
      </c>
      <c r="L165" s="26"/>
      <c r="M165" s="97">
        <v>52712</v>
      </c>
    </row>
    <row r="166" spans="1:13" x14ac:dyDescent="0.25">
      <c r="A166" s="11"/>
      <c r="B166" s="10">
        <v>32824</v>
      </c>
      <c r="E166" s="95">
        <v>26398</v>
      </c>
      <c r="F166" s="95">
        <v>33626</v>
      </c>
      <c r="L166" s="26"/>
      <c r="M166" s="97">
        <v>52713</v>
      </c>
    </row>
    <row r="167" spans="1:13" x14ac:dyDescent="0.25">
      <c r="A167" s="10">
        <v>31864</v>
      </c>
      <c r="B167" s="10">
        <v>34008</v>
      </c>
      <c r="E167" s="95">
        <v>27355</v>
      </c>
      <c r="F167" s="95">
        <v>33627</v>
      </c>
      <c r="L167" s="26"/>
      <c r="M167" s="97">
        <v>52715</v>
      </c>
    </row>
    <row r="168" spans="1:13" x14ac:dyDescent="0.25">
      <c r="A168" s="10">
        <v>24288</v>
      </c>
      <c r="B168" s="10">
        <v>34009</v>
      </c>
      <c r="E168" s="95">
        <v>28497</v>
      </c>
      <c r="F168" s="95">
        <v>33628</v>
      </c>
      <c r="L168" s="26"/>
      <c r="M168" s="97">
        <v>52716</v>
      </c>
    </row>
    <row r="169" spans="1:13" x14ac:dyDescent="0.25">
      <c r="A169" s="10">
        <v>24375</v>
      </c>
      <c r="B169" s="10">
        <v>34010</v>
      </c>
      <c r="E169" s="95">
        <v>32456</v>
      </c>
      <c r="F169" s="95">
        <v>33629</v>
      </c>
      <c r="L169" s="26"/>
      <c r="M169" s="97">
        <v>52717</v>
      </c>
    </row>
    <row r="170" spans="1:13" x14ac:dyDescent="0.25">
      <c r="A170" s="10">
        <v>28896</v>
      </c>
      <c r="B170" s="10">
        <v>34011</v>
      </c>
      <c r="E170" s="95">
        <v>28142</v>
      </c>
      <c r="F170" s="95">
        <v>33630</v>
      </c>
      <c r="L170" s="26"/>
      <c r="M170" s="97">
        <v>52718</v>
      </c>
    </row>
    <row r="171" spans="1:13" x14ac:dyDescent="0.25">
      <c r="A171" s="10">
        <v>28898</v>
      </c>
      <c r="B171" s="10">
        <v>34012</v>
      </c>
      <c r="E171" s="95">
        <v>26884</v>
      </c>
      <c r="F171" s="95">
        <v>33631</v>
      </c>
      <c r="L171" s="26"/>
      <c r="M171" s="97">
        <v>52721</v>
      </c>
    </row>
    <row r="172" spans="1:13" x14ac:dyDescent="0.25">
      <c r="A172" s="10">
        <v>28900</v>
      </c>
      <c r="B172" s="10">
        <v>34013</v>
      </c>
      <c r="E172" s="95">
        <v>26895</v>
      </c>
      <c r="F172" s="95">
        <v>33632</v>
      </c>
      <c r="L172" s="26"/>
      <c r="M172" s="97">
        <v>52722</v>
      </c>
    </row>
    <row r="173" spans="1:13" x14ac:dyDescent="0.25">
      <c r="A173" s="10">
        <v>28902</v>
      </c>
      <c r="B173" s="10">
        <v>34014</v>
      </c>
      <c r="E173" s="95">
        <v>25367</v>
      </c>
      <c r="F173" s="95">
        <v>33633</v>
      </c>
      <c r="L173" s="26"/>
      <c r="M173" s="97">
        <v>52723</v>
      </c>
    </row>
    <row r="174" spans="1:13" x14ac:dyDescent="0.25">
      <c r="A174" s="10">
        <v>28930</v>
      </c>
      <c r="B174" s="10">
        <v>34015</v>
      </c>
      <c r="E174" s="95">
        <v>26426</v>
      </c>
      <c r="F174" s="95">
        <v>33636</v>
      </c>
      <c r="L174" s="26"/>
      <c r="M174" s="97">
        <v>52724</v>
      </c>
    </row>
    <row r="175" spans="1:13" x14ac:dyDescent="0.25">
      <c r="A175" s="11"/>
      <c r="B175" s="10">
        <v>11573</v>
      </c>
      <c r="E175" s="95">
        <v>11456</v>
      </c>
      <c r="F175" s="95">
        <v>33641</v>
      </c>
      <c r="L175" s="26"/>
      <c r="M175" s="97">
        <v>52725</v>
      </c>
    </row>
    <row r="176" spans="1:13" x14ac:dyDescent="0.25">
      <c r="A176" s="11"/>
      <c r="B176" s="10">
        <v>11574</v>
      </c>
      <c r="E176" s="95">
        <v>11579</v>
      </c>
      <c r="F176" s="95">
        <v>33642</v>
      </c>
      <c r="L176" s="26"/>
      <c r="M176" s="97">
        <v>52726</v>
      </c>
    </row>
    <row r="177" spans="1:13" x14ac:dyDescent="0.25">
      <c r="A177" s="11"/>
      <c r="B177" s="10">
        <v>11575</v>
      </c>
      <c r="E177" s="95">
        <v>26841</v>
      </c>
      <c r="F177" s="95">
        <v>33646</v>
      </c>
      <c r="L177" s="26"/>
      <c r="M177" s="97">
        <v>52727</v>
      </c>
    </row>
    <row r="178" spans="1:13" x14ac:dyDescent="0.25">
      <c r="A178" s="11"/>
      <c r="B178" s="10">
        <v>11576</v>
      </c>
      <c r="E178" s="95">
        <v>31231</v>
      </c>
      <c r="F178" s="95">
        <v>33661</v>
      </c>
      <c r="L178" s="26"/>
      <c r="M178" s="97">
        <v>52728</v>
      </c>
    </row>
    <row r="179" spans="1:13" x14ac:dyDescent="0.25">
      <c r="A179" s="11"/>
      <c r="B179" s="10">
        <v>11577</v>
      </c>
      <c r="E179" s="95">
        <v>28829</v>
      </c>
      <c r="F179" s="95">
        <v>33667</v>
      </c>
      <c r="L179" s="26"/>
      <c r="M179" s="97">
        <v>52729</v>
      </c>
    </row>
    <row r="180" spans="1:13" x14ac:dyDescent="0.25">
      <c r="A180" s="11"/>
      <c r="B180" s="10">
        <v>11578</v>
      </c>
      <c r="E180" s="95">
        <v>28833</v>
      </c>
      <c r="F180" s="95">
        <v>33669</v>
      </c>
      <c r="L180" s="26"/>
      <c r="M180" s="97">
        <v>52732</v>
      </c>
    </row>
    <row r="181" spans="1:13" x14ac:dyDescent="0.25">
      <c r="A181" s="11"/>
      <c r="B181" s="10">
        <v>11579</v>
      </c>
      <c r="E181" s="95">
        <v>31496</v>
      </c>
      <c r="F181" s="95">
        <v>33670</v>
      </c>
      <c r="L181" s="26"/>
      <c r="M181" s="97">
        <v>52735</v>
      </c>
    </row>
    <row r="182" spans="1:13" x14ac:dyDescent="0.25">
      <c r="A182" s="11"/>
      <c r="B182" s="10">
        <v>11580</v>
      </c>
      <c r="E182" s="95">
        <v>28824</v>
      </c>
      <c r="F182" s="95">
        <v>33671</v>
      </c>
      <c r="L182" s="26"/>
      <c r="M182" s="97">
        <v>52736</v>
      </c>
    </row>
    <row r="183" spans="1:13" x14ac:dyDescent="0.25">
      <c r="A183" s="11"/>
      <c r="B183" s="10">
        <v>11581</v>
      </c>
      <c r="E183" s="95">
        <v>28830</v>
      </c>
      <c r="F183" s="95">
        <v>33674</v>
      </c>
      <c r="L183" s="26"/>
      <c r="M183" s="97">
        <v>52737</v>
      </c>
    </row>
    <row r="184" spans="1:13" x14ac:dyDescent="0.25">
      <c r="A184" s="11"/>
      <c r="B184" s="10">
        <v>12739</v>
      </c>
      <c r="E184" s="95">
        <v>28851</v>
      </c>
      <c r="F184" s="95">
        <v>33684</v>
      </c>
      <c r="L184" s="97">
        <v>47206</v>
      </c>
      <c r="M184" s="97">
        <v>52752</v>
      </c>
    </row>
    <row r="185" spans="1:13" x14ac:dyDescent="0.25">
      <c r="A185" s="11"/>
      <c r="B185" s="10">
        <v>12743</v>
      </c>
      <c r="E185" s="95">
        <v>28901</v>
      </c>
      <c r="F185" s="95">
        <v>33685</v>
      </c>
      <c r="L185" s="97">
        <v>47193</v>
      </c>
      <c r="M185" s="97">
        <v>52753</v>
      </c>
    </row>
    <row r="186" spans="1:13" x14ac:dyDescent="0.25">
      <c r="A186" s="11"/>
      <c r="B186" s="10">
        <v>12744</v>
      </c>
      <c r="E186" s="95">
        <v>11517</v>
      </c>
      <c r="F186" s="95">
        <v>33686</v>
      </c>
      <c r="L186" s="97">
        <v>48802</v>
      </c>
      <c r="M186" s="97">
        <v>52754</v>
      </c>
    </row>
    <row r="187" spans="1:13" x14ac:dyDescent="0.25">
      <c r="A187" s="11"/>
      <c r="B187" s="10">
        <v>12870</v>
      </c>
      <c r="E187" s="95">
        <v>11518</v>
      </c>
      <c r="F187" s="95">
        <v>33718</v>
      </c>
      <c r="L187" s="97">
        <v>48780</v>
      </c>
      <c r="M187" s="97">
        <v>52755</v>
      </c>
    </row>
    <row r="188" spans="1:13" x14ac:dyDescent="0.25">
      <c r="A188" s="11"/>
      <c r="B188" s="10">
        <v>12872</v>
      </c>
      <c r="E188" s="95">
        <v>28808</v>
      </c>
      <c r="F188" s="95">
        <v>33721</v>
      </c>
      <c r="L188" s="97">
        <v>52039</v>
      </c>
      <c r="M188" s="97">
        <v>52756</v>
      </c>
    </row>
    <row r="189" spans="1:13" x14ac:dyDescent="0.25">
      <c r="A189" s="11"/>
      <c r="B189" s="10">
        <v>12873</v>
      </c>
      <c r="E189" s="95">
        <v>28827</v>
      </c>
      <c r="F189" s="95">
        <v>33722</v>
      </c>
      <c r="L189" s="97">
        <v>52053</v>
      </c>
      <c r="M189" s="97">
        <v>52757</v>
      </c>
    </row>
    <row r="190" spans="1:13" x14ac:dyDescent="0.25">
      <c r="A190" s="11"/>
      <c r="B190" s="10">
        <v>12930</v>
      </c>
      <c r="E190" s="95">
        <v>28837</v>
      </c>
      <c r="F190" s="95">
        <v>33723</v>
      </c>
      <c r="L190" s="97">
        <v>47198</v>
      </c>
      <c r="M190" s="97">
        <v>52758</v>
      </c>
    </row>
    <row r="191" spans="1:13" x14ac:dyDescent="0.25">
      <c r="A191" s="11"/>
      <c r="B191" s="10">
        <v>12932</v>
      </c>
      <c r="E191" s="95">
        <v>28847</v>
      </c>
      <c r="F191" s="95">
        <v>33726</v>
      </c>
      <c r="L191" s="97">
        <v>47280</v>
      </c>
      <c r="M191" s="97">
        <v>52759</v>
      </c>
    </row>
    <row r="192" spans="1:13" x14ac:dyDescent="0.25">
      <c r="A192" s="11"/>
      <c r="B192" s="10">
        <v>12934</v>
      </c>
      <c r="E192" s="95">
        <v>28897</v>
      </c>
      <c r="F192" s="95">
        <v>33727</v>
      </c>
      <c r="L192" s="97">
        <v>52035</v>
      </c>
      <c r="M192" s="97">
        <v>52760</v>
      </c>
    </row>
    <row r="193" spans="1:13" x14ac:dyDescent="0.25">
      <c r="A193" s="11"/>
      <c r="B193" s="10">
        <v>13577</v>
      </c>
      <c r="E193" s="95">
        <v>28942</v>
      </c>
      <c r="F193" s="95">
        <v>33729</v>
      </c>
      <c r="L193" s="97">
        <v>47249</v>
      </c>
      <c r="M193" s="97">
        <v>52761</v>
      </c>
    </row>
    <row r="194" spans="1:13" x14ac:dyDescent="0.25">
      <c r="A194" s="11"/>
      <c r="B194" s="10">
        <v>13613</v>
      </c>
      <c r="E194" s="95">
        <v>28943</v>
      </c>
      <c r="F194" s="95">
        <v>33730</v>
      </c>
      <c r="L194" s="97">
        <v>52032</v>
      </c>
      <c r="M194" s="97">
        <v>52762</v>
      </c>
    </row>
    <row r="195" spans="1:13" x14ac:dyDescent="0.25">
      <c r="A195" s="11"/>
      <c r="B195" s="10">
        <v>13877</v>
      </c>
      <c r="E195" s="95">
        <v>4989</v>
      </c>
      <c r="F195" s="95">
        <v>33733</v>
      </c>
      <c r="L195" s="97">
        <v>52050</v>
      </c>
      <c r="M195" s="97">
        <v>52763</v>
      </c>
    </row>
    <row r="196" spans="1:13" x14ac:dyDescent="0.25">
      <c r="A196" s="11"/>
      <c r="B196" s="10">
        <v>15300</v>
      </c>
      <c r="E196" s="95">
        <v>11552</v>
      </c>
      <c r="F196" s="95">
        <v>33735</v>
      </c>
      <c r="L196" s="97">
        <v>47253</v>
      </c>
      <c r="M196" s="97">
        <v>52764</v>
      </c>
    </row>
    <row r="197" spans="1:13" x14ac:dyDescent="0.25">
      <c r="A197" s="11"/>
      <c r="B197" s="10">
        <v>15670</v>
      </c>
      <c r="E197" s="95">
        <v>4991</v>
      </c>
      <c r="F197" s="95">
        <v>33736</v>
      </c>
      <c r="L197" s="97">
        <v>50355</v>
      </c>
      <c r="M197" s="97">
        <v>52765</v>
      </c>
    </row>
    <row r="198" spans="1:13" x14ac:dyDescent="0.25">
      <c r="A198" s="11"/>
      <c r="B198" s="10">
        <v>15844</v>
      </c>
      <c r="E198" s="95">
        <v>11519</v>
      </c>
      <c r="F198" s="95">
        <v>33737</v>
      </c>
      <c r="L198" s="97">
        <v>52028</v>
      </c>
      <c r="M198" s="97">
        <v>52766</v>
      </c>
    </row>
    <row r="199" spans="1:13" x14ac:dyDescent="0.25">
      <c r="A199" s="11"/>
      <c r="B199" s="10">
        <v>15845</v>
      </c>
      <c r="E199" s="95">
        <v>11556</v>
      </c>
      <c r="F199" s="95">
        <v>33738</v>
      </c>
      <c r="L199" s="97">
        <v>43763</v>
      </c>
      <c r="M199" s="97">
        <v>52767</v>
      </c>
    </row>
    <row r="200" spans="1:13" x14ac:dyDescent="0.25">
      <c r="A200" s="11"/>
      <c r="B200" s="10">
        <v>15887</v>
      </c>
      <c r="E200" s="95">
        <v>11524</v>
      </c>
      <c r="F200" s="95">
        <v>33739</v>
      </c>
      <c r="L200" s="97">
        <v>51598</v>
      </c>
      <c r="M200" s="97">
        <v>52768</v>
      </c>
    </row>
    <row r="201" spans="1:13" x14ac:dyDescent="0.25">
      <c r="A201" s="11"/>
      <c r="B201" s="10">
        <v>15905</v>
      </c>
      <c r="E201" s="95">
        <v>28978</v>
      </c>
      <c r="F201" s="95">
        <v>33745</v>
      </c>
      <c r="L201" s="97">
        <v>51692</v>
      </c>
      <c r="M201" s="97">
        <v>52769</v>
      </c>
    </row>
    <row r="202" spans="1:13" x14ac:dyDescent="0.25">
      <c r="A202" s="11"/>
      <c r="B202" s="10">
        <v>21271</v>
      </c>
      <c r="E202" s="95">
        <v>28980</v>
      </c>
      <c r="F202" s="95">
        <v>33746</v>
      </c>
      <c r="L202" s="97">
        <v>52036</v>
      </c>
      <c r="M202" s="97">
        <v>52770</v>
      </c>
    </row>
    <row r="203" spans="1:13" x14ac:dyDescent="0.25">
      <c r="A203" s="11"/>
      <c r="B203" s="10">
        <v>22664</v>
      </c>
      <c r="E203" s="95">
        <v>28946</v>
      </c>
      <c r="F203" s="95">
        <v>33747</v>
      </c>
      <c r="L203" s="97">
        <v>52051</v>
      </c>
      <c r="M203" s="97">
        <v>52771</v>
      </c>
    </row>
    <row r="204" spans="1:13" x14ac:dyDescent="0.25">
      <c r="A204" s="11"/>
      <c r="B204" s="10">
        <v>23598</v>
      </c>
      <c r="E204" s="95">
        <v>30876</v>
      </c>
      <c r="F204" s="95">
        <v>33748</v>
      </c>
      <c r="L204" s="97">
        <v>51665</v>
      </c>
      <c r="M204" s="97">
        <v>52772</v>
      </c>
    </row>
    <row r="205" spans="1:13" x14ac:dyDescent="0.25">
      <c r="A205" s="11"/>
      <c r="B205" s="10">
        <v>23613</v>
      </c>
      <c r="E205" s="95">
        <v>28982</v>
      </c>
      <c r="F205" s="95">
        <v>33751</v>
      </c>
      <c r="L205" s="97">
        <v>52033</v>
      </c>
      <c r="M205" s="97">
        <v>52773</v>
      </c>
    </row>
    <row r="206" spans="1:13" x14ac:dyDescent="0.25">
      <c r="A206" s="11"/>
      <c r="B206" s="10">
        <v>24280</v>
      </c>
      <c r="E206" s="95">
        <v>28993</v>
      </c>
      <c r="F206" s="95">
        <v>33752</v>
      </c>
      <c r="L206" s="97">
        <v>52114</v>
      </c>
      <c r="M206" s="97">
        <v>52774</v>
      </c>
    </row>
    <row r="207" spans="1:13" x14ac:dyDescent="0.25">
      <c r="A207" s="11"/>
      <c r="B207" s="10">
        <v>24281</v>
      </c>
      <c r="E207" s="95">
        <v>29044</v>
      </c>
      <c r="F207" s="95">
        <v>33754</v>
      </c>
      <c r="L207" s="97">
        <v>52030</v>
      </c>
      <c r="M207" s="97">
        <v>52775</v>
      </c>
    </row>
    <row r="208" spans="1:13" x14ac:dyDescent="0.25">
      <c r="A208" s="11"/>
      <c r="B208" s="10">
        <v>24288</v>
      </c>
      <c r="E208" s="95">
        <v>28989</v>
      </c>
      <c r="F208" s="95">
        <v>33755</v>
      </c>
      <c r="L208" s="97">
        <v>52047</v>
      </c>
      <c r="M208" s="97">
        <v>52776</v>
      </c>
    </row>
    <row r="209" spans="1:13" x14ac:dyDescent="0.25">
      <c r="A209" s="11"/>
      <c r="B209" s="10">
        <v>24295</v>
      </c>
      <c r="E209" s="95">
        <v>28996</v>
      </c>
      <c r="F209" s="95">
        <v>33756</v>
      </c>
      <c r="L209" s="97">
        <v>49373</v>
      </c>
      <c r="M209" s="97">
        <v>52800</v>
      </c>
    </row>
    <row r="210" spans="1:13" x14ac:dyDescent="0.25">
      <c r="A210" s="11"/>
      <c r="B210" s="10">
        <v>24301</v>
      </c>
      <c r="E210" s="95">
        <v>28999</v>
      </c>
      <c r="F210" s="95">
        <v>33762</v>
      </c>
      <c r="L210" s="97">
        <v>52683</v>
      </c>
      <c r="M210" s="97">
        <v>52811</v>
      </c>
    </row>
    <row r="211" spans="1:13" x14ac:dyDescent="0.25">
      <c r="A211" s="11"/>
      <c r="B211" s="10">
        <v>24308</v>
      </c>
      <c r="E211" s="95">
        <v>32107</v>
      </c>
      <c r="F211" s="95">
        <v>33763</v>
      </c>
      <c r="L211" s="97">
        <v>46178</v>
      </c>
      <c r="M211" s="97">
        <v>52819</v>
      </c>
    </row>
    <row r="212" spans="1:13" x14ac:dyDescent="0.25">
      <c r="A212" s="11"/>
      <c r="B212" s="10">
        <v>24317</v>
      </c>
      <c r="E212" s="95">
        <v>31696</v>
      </c>
      <c r="F212" s="95">
        <v>33765</v>
      </c>
      <c r="L212" s="97">
        <v>48393</v>
      </c>
      <c r="M212" s="97">
        <v>52820</v>
      </c>
    </row>
    <row r="213" spans="1:13" x14ac:dyDescent="0.25">
      <c r="A213" s="11"/>
      <c r="B213" s="10">
        <v>24318</v>
      </c>
      <c r="E213" s="95">
        <v>29006</v>
      </c>
      <c r="F213" s="95">
        <v>33766</v>
      </c>
      <c r="L213" s="97">
        <v>45936</v>
      </c>
      <c r="M213" s="97">
        <v>52821</v>
      </c>
    </row>
    <row r="214" spans="1:13" x14ac:dyDescent="0.25">
      <c r="A214" s="11"/>
      <c r="B214" s="10">
        <v>24331</v>
      </c>
      <c r="E214" s="95">
        <v>29005</v>
      </c>
      <c r="F214" s="95">
        <v>33767</v>
      </c>
      <c r="L214" s="97">
        <v>48012</v>
      </c>
      <c r="M214" s="97">
        <v>52822</v>
      </c>
    </row>
    <row r="215" spans="1:13" x14ac:dyDescent="0.25">
      <c r="A215" s="11"/>
      <c r="B215" s="10">
        <v>24332</v>
      </c>
      <c r="E215" s="95">
        <v>28997</v>
      </c>
      <c r="F215" s="95">
        <v>33768</v>
      </c>
      <c r="L215" s="97">
        <v>44896</v>
      </c>
      <c r="M215" s="97">
        <v>52823</v>
      </c>
    </row>
    <row r="216" spans="1:13" x14ac:dyDescent="0.25">
      <c r="A216" s="11"/>
      <c r="B216" s="10">
        <v>24350</v>
      </c>
      <c r="E216" s="95">
        <v>30866</v>
      </c>
      <c r="F216" s="95">
        <v>33771</v>
      </c>
      <c r="L216" s="97">
        <v>45932</v>
      </c>
      <c r="M216" s="97">
        <v>52824</v>
      </c>
    </row>
    <row r="217" spans="1:13" x14ac:dyDescent="0.25">
      <c r="A217" s="11"/>
      <c r="B217" s="10">
        <v>24359</v>
      </c>
      <c r="E217" s="95">
        <v>29008</v>
      </c>
      <c r="F217" s="95">
        <v>33774</v>
      </c>
      <c r="L217" s="97">
        <v>51723</v>
      </c>
      <c r="M217" s="97">
        <v>52825</v>
      </c>
    </row>
    <row r="218" spans="1:13" x14ac:dyDescent="0.25">
      <c r="A218" s="11"/>
      <c r="B218" s="10">
        <v>24361</v>
      </c>
      <c r="E218" s="95">
        <v>28991</v>
      </c>
      <c r="F218" s="95">
        <v>33777</v>
      </c>
      <c r="L218" s="97">
        <v>50641</v>
      </c>
      <c r="M218" s="97">
        <v>52828</v>
      </c>
    </row>
    <row r="219" spans="1:13" x14ac:dyDescent="0.25">
      <c r="A219" s="11"/>
      <c r="B219" s="10">
        <v>24374</v>
      </c>
      <c r="E219" s="95">
        <v>27214</v>
      </c>
      <c r="F219" s="95">
        <v>33783</v>
      </c>
      <c r="L219" s="97">
        <v>45897</v>
      </c>
      <c r="M219" s="97">
        <v>52829</v>
      </c>
    </row>
    <row r="220" spans="1:13" x14ac:dyDescent="0.25">
      <c r="A220" s="11"/>
      <c r="B220" s="10">
        <v>24375</v>
      </c>
      <c r="E220" s="95">
        <v>28399</v>
      </c>
      <c r="F220" s="95">
        <v>33784</v>
      </c>
      <c r="L220" s="97">
        <v>45194</v>
      </c>
      <c r="M220" s="97">
        <v>52830</v>
      </c>
    </row>
    <row r="221" spans="1:13" x14ac:dyDescent="0.25">
      <c r="A221" s="11"/>
      <c r="B221" s="10">
        <v>24383</v>
      </c>
      <c r="E221" s="95">
        <v>27042</v>
      </c>
      <c r="F221" s="95">
        <v>33785</v>
      </c>
      <c r="L221" s="97">
        <v>51525</v>
      </c>
      <c r="M221" s="97">
        <v>52837</v>
      </c>
    </row>
    <row r="222" spans="1:13" x14ac:dyDescent="0.25">
      <c r="A222" s="11"/>
      <c r="B222" s="10">
        <v>24415</v>
      </c>
      <c r="E222" s="95">
        <v>27003</v>
      </c>
      <c r="F222" s="95">
        <v>33786</v>
      </c>
      <c r="L222" s="97">
        <v>51630</v>
      </c>
      <c r="M222" s="97">
        <v>52839</v>
      </c>
    </row>
    <row r="223" spans="1:13" x14ac:dyDescent="0.25">
      <c r="A223" s="11"/>
      <c r="B223" s="10">
        <v>24421</v>
      </c>
      <c r="E223" s="95">
        <v>27013</v>
      </c>
      <c r="F223" s="95">
        <v>33787</v>
      </c>
      <c r="L223" s="97">
        <v>49286</v>
      </c>
      <c r="M223" s="97">
        <v>52840</v>
      </c>
    </row>
    <row r="224" spans="1:13" x14ac:dyDescent="0.25">
      <c r="A224" s="11"/>
      <c r="B224" s="10">
        <v>24422</v>
      </c>
      <c r="E224" s="95">
        <v>27014</v>
      </c>
      <c r="F224" s="95">
        <v>33788</v>
      </c>
      <c r="L224" s="97">
        <v>45910</v>
      </c>
      <c r="M224" s="97">
        <v>52841</v>
      </c>
    </row>
    <row r="225" spans="1:13" x14ac:dyDescent="0.25">
      <c r="A225" s="11"/>
      <c r="B225" s="10">
        <v>24431</v>
      </c>
      <c r="E225" s="95">
        <v>27239</v>
      </c>
      <c r="F225" s="95">
        <v>33789</v>
      </c>
      <c r="L225" s="97">
        <v>47355</v>
      </c>
      <c r="M225" s="97">
        <v>52842</v>
      </c>
    </row>
    <row r="226" spans="1:13" x14ac:dyDescent="0.25">
      <c r="A226" s="11"/>
      <c r="B226" s="10">
        <v>24473</v>
      </c>
      <c r="E226" s="95">
        <v>27017</v>
      </c>
      <c r="F226" s="95">
        <v>33790</v>
      </c>
      <c r="L226" s="97">
        <v>51847</v>
      </c>
      <c r="M226" s="97">
        <v>52845</v>
      </c>
    </row>
    <row r="227" spans="1:13" x14ac:dyDescent="0.25">
      <c r="A227" s="11"/>
      <c r="B227" s="10">
        <v>24690</v>
      </c>
      <c r="E227" s="95">
        <v>27019</v>
      </c>
      <c r="F227" s="95">
        <v>33791</v>
      </c>
      <c r="L227" s="97">
        <v>45056</v>
      </c>
      <c r="M227" s="97">
        <v>52847</v>
      </c>
    </row>
    <row r="228" spans="1:13" x14ac:dyDescent="0.25">
      <c r="A228" s="11"/>
      <c r="B228" s="10">
        <v>25211</v>
      </c>
      <c r="E228" s="95">
        <v>27223</v>
      </c>
      <c r="F228" s="95">
        <v>33792</v>
      </c>
      <c r="L228" s="97">
        <v>46164</v>
      </c>
      <c r="M228" s="97">
        <v>52848</v>
      </c>
    </row>
    <row r="229" spans="1:13" x14ac:dyDescent="0.25">
      <c r="A229" s="11"/>
      <c r="B229" s="10">
        <v>25233</v>
      </c>
      <c r="E229" s="95">
        <v>27037</v>
      </c>
      <c r="F229" s="95">
        <v>33793</v>
      </c>
      <c r="L229" s="97">
        <v>48362</v>
      </c>
      <c r="M229" s="97">
        <v>52849</v>
      </c>
    </row>
    <row r="230" spans="1:13" x14ac:dyDescent="0.25">
      <c r="A230" s="11"/>
      <c r="B230" s="10">
        <v>25275</v>
      </c>
      <c r="E230" s="95">
        <v>12872</v>
      </c>
      <c r="F230" s="95">
        <v>33795</v>
      </c>
      <c r="L230" s="97">
        <v>50603</v>
      </c>
      <c r="M230" s="97">
        <v>52850</v>
      </c>
    </row>
    <row r="231" spans="1:13" x14ac:dyDescent="0.25">
      <c r="A231" s="11"/>
      <c r="B231" s="10">
        <v>25367</v>
      </c>
      <c r="E231" s="95">
        <v>11501</v>
      </c>
      <c r="F231" s="95">
        <v>33796</v>
      </c>
      <c r="L231" s="97">
        <v>45020</v>
      </c>
      <c r="M231" s="97">
        <v>52851</v>
      </c>
    </row>
    <row r="232" spans="1:13" x14ac:dyDescent="0.25">
      <c r="A232" s="11"/>
      <c r="B232" s="10">
        <v>25466</v>
      </c>
      <c r="E232" s="95">
        <v>11468</v>
      </c>
      <c r="F232" s="95">
        <v>33797</v>
      </c>
      <c r="L232" s="97">
        <v>47385</v>
      </c>
      <c r="M232" s="97">
        <v>52853</v>
      </c>
    </row>
    <row r="233" spans="1:13" x14ac:dyDescent="0.25">
      <c r="A233" s="11"/>
      <c r="B233" s="10">
        <v>25507</v>
      </c>
      <c r="E233" s="95">
        <v>5063</v>
      </c>
      <c r="F233" s="95">
        <v>33798</v>
      </c>
      <c r="L233" s="97">
        <v>47396</v>
      </c>
      <c r="M233" s="97">
        <v>52854</v>
      </c>
    </row>
    <row r="234" spans="1:13" x14ac:dyDescent="0.25">
      <c r="A234" s="11"/>
      <c r="B234" s="10">
        <v>25519</v>
      </c>
      <c r="E234" s="95">
        <v>5064</v>
      </c>
      <c r="F234" s="95">
        <v>33799</v>
      </c>
      <c r="L234" s="97">
        <v>44930</v>
      </c>
      <c r="M234" s="97">
        <v>52855</v>
      </c>
    </row>
    <row r="235" spans="1:13" x14ac:dyDescent="0.25">
      <c r="A235" s="11"/>
      <c r="B235" s="10">
        <v>25678</v>
      </c>
      <c r="E235" s="95">
        <v>11504</v>
      </c>
      <c r="F235" s="95">
        <v>33800</v>
      </c>
      <c r="L235" s="97">
        <v>44399</v>
      </c>
      <c r="M235" s="97">
        <v>52856</v>
      </c>
    </row>
    <row r="236" spans="1:13" x14ac:dyDescent="0.25">
      <c r="A236" s="11"/>
      <c r="B236" s="10">
        <v>25820</v>
      </c>
      <c r="E236" s="95">
        <v>11533</v>
      </c>
      <c r="F236" s="95">
        <v>33801</v>
      </c>
      <c r="L236" s="97">
        <v>51615</v>
      </c>
      <c r="M236" s="97">
        <v>52857</v>
      </c>
    </row>
    <row r="237" spans="1:13" x14ac:dyDescent="0.25">
      <c r="A237" s="11"/>
      <c r="B237" s="10">
        <v>25907</v>
      </c>
      <c r="E237" s="95">
        <v>11506</v>
      </c>
      <c r="F237" s="95">
        <v>33802</v>
      </c>
      <c r="L237" s="97">
        <v>48000</v>
      </c>
      <c r="M237" s="97">
        <v>52858</v>
      </c>
    </row>
    <row r="238" spans="1:13" x14ac:dyDescent="0.25">
      <c r="A238" s="11"/>
      <c r="B238" s="10">
        <v>26003</v>
      </c>
      <c r="E238" s="95">
        <v>5080</v>
      </c>
      <c r="F238" s="95">
        <v>33803</v>
      </c>
      <c r="L238" s="97">
        <v>47394</v>
      </c>
      <c r="M238" s="97">
        <v>52859</v>
      </c>
    </row>
    <row r="239" spans="1:13" x14ac:dyDescent="0.25">
      <c r="A239" s="11"/>
      <c r="B239" s="10">
        <v>26367</v>
      </c>
      <c r="E239" s="95">
        <v>29056</v>
      </c>
      <c r="F239" s="95">
        <v>33804</v>
      </c>
      <c r="L239" s="97">
        <v>48353</v>
      </c>
      <c r="M239" s="97">
        <v>52860</v>
      </c>
    </row>
    <row r="240" spans="1:13" x14ac:dyDescent="0.25">
      <c r="A240" s="11"/>
      <c r="B240" s="10">
        <v>26375</v>
      </c>
      <c r="E240" s="95">
        <v>29094</v>
      </c>
      <c r="F240" s="95">
        <v>33807</v>
      </c>
      <c r="L240" s="97">
        <v>44439</v>
      </c>
      <c r="M240" s="97">
        <v>52861</v>
      </c>
    </row>
    <row r="241" spans="1:13" x14ac:dyDescent="0.25">
      <c r="A241" s="11"/>
      <c r="B241" s="10">
        <v>26381</v>
      </c>
      <c r="E241" s="95">
        <v>29095</v>
      </c>
      <c r="F241" s="95">
        <v>33808</v>
      </c>
      <c r="L241" s="97">
        <v>50612</v>
      </c>
      <c r="M241" s="97">
        <v>52862</v>
      </c>
    </row>
    <row r="242" spans="1:13" x14ac:dyDescent="0.25">
      <c r="A242" s="11"/>
      <c r="B242" s="10">
        <v>26398</v>
      </c>
      <c r="E242" s="95">
        <v>29098</v>
      </c>
      <c r="F242" s="95">
        <v>33809</v>
      </c>
      <c r="L242" s="97">
        <v>48042</v>
      </c>
      <c r="M242" s="97">
        <v>52863</v>
      </c>
    </row>
    <row r="243" spans="1:13" x14ac:dyDescent="0.25">
      <c r="A243" s="11"/>
      <c r="B243" s="10">
        <v>26426</v>
      </c>
      <c r="E243" s="95">
        <v>29122</v>
      </c>
      <c r="F243" s="95">
        <v>33810</v>
      </c>
      <c r="L243" s="97">
        <v>45934</v>
      </c>
      <c r="M243" s="97">
        <v>52865</v>
      </c>
    </row>
    <row r="244" spans="1:13" x14ac:dyDescent="0.25">
      <c r="A244" s="11"/>
      <c r="B244" s="10">
        <v>26439</v>
      </c>
      <c r="E244" s="95">
        <v>29125</v>
      </c>
      <c r="F244" s="95">
        <v>33811</v>
      </c>
      <c r="L244" s="97">
        <v>47407</v>
      </c>
      <c r="M244" s="97">
        <v>52866</v>
      </c>
    </row>
    <row r="245" spans="1:13" x14ac:dyDescent="0.25">
      <c r="A245" s="11"/>
      <c r="B245" s="10">
        <v>26441</v>
      </c>
      <c r="E245" s="95">
        <v>29130</v>
      </c>
      <c r="F245" s="95">
        <v>33812</v>
      </c>
      <c r="L245" s="97">
        <v>48398</v>
      </c>
      <c r="M245" s="97">
        <v>52868</v>
      </c>
    </row>
    <row r="246" spans="1:13" x14ac:dyDescent="0.25">
      <c r="A246" s="11"/>
      <c r="B246" s="10">
        <v>26841</v>
      </c>
      <c r="E246" s="95">
        <v>29131</v>
      </c>
      <c r="F246" s="95">
        <v>33813</v>
      </c>
      <c r="L246" s="97">
        <v>46192</v>
      </c>
      <c r="M246" s="97">
        <v>52869</v>
      </c>
    </row>
    <row r="247" spans="1:13" x14ac:dyDescent="0.25">
      <c r="A247" s="11"/>
      <c r="B247" s="10">
        <v>26851</v>
      </c>
      <c r="E247" s="95">
        <v>29132</v>
      </c>
      <c r="F247" s="95">
        <v>33814</v>
      </c>
      <c r="L247" s="97">
        <v>44614</v>
      </c>
      <c r="M247" s="97">
        <v>52870</v>
      </c>
    </row>
    <row r="248" spans="1:13" x14ac:dyDescent="0.25">
      <c r="A248" s="11"/>
      <c r="B248" s="10">
        <v>26853</v>
      </c>
      <c r="E248" s="95">
        <v>29154</v>
      </c>
      <c r="F248" s="95">
        <v>33815</v>
      </c>
      <c r="L248" s="97">
        <v>45937</v>
      </c>
      <c r="M248" s="97">
        <v>52871</v>
      </c>
    </row>
    <row r="249" spans="1:13" x14ac:dyDescent="0.25">
      <c r="A249" s="11"/>
      <c r="B249" s="10">
        <v>26859</v>
      </c>
      <c r="E249" s="95">
        <v>30870</v>
      </c>
      <c r="F249" s="95">
        <v>33816</v>
      </c>
      <c r="L249" s="97">
        <v>51834</v>
      </c>
      <c r="M249" s="97">
        <v>52879</v>
      </c>
    </row>
    <row r="250" spans="1:13" x14ac:dyDescent="0.25">
      <c r="A250" s="11"/>
      <c r="B250" s="10">
        <v>26876</v>
      </c>
      <c r="E250" s="95">
        <v>29161</v>
      </c>
      <c r="F250" s="95">
        <v>33817</v>
      </c>
      <c r="L250" s="97">
        <v>52564</v>
      </c>
      <c r="M250" s="97">
        <v>52880</v>
      </c>
    </row>
    <row r="251" spans="1:13" x14ac:dyDescent="0.25">
      <c r="A251" s="11"/>
      <c r="B251" s="10">
        <v>26880</v>
      </c>
      <c r="E251" s="95">
        <v>29170</v>
      </c>
      <c r="F251" s="95">
        <v>33818</v>
      </c>
      <c r="L251" s="97">
        <v>52874</v>
      </c>
      <c r="M251" s="97">
        <v>52882</v>
      </c>
    </row>
    <row r="252" spans="1:13" x14ac:dyDescent="0.25">
      <c r="A252" s="11"/>
      <c r="B252" s="10">
        <v>26884</v>
      </c>
      <c r="E252" s="95">
        <v>29172</v>
      </c>
      <c r="F252" s="95">
        <v>33819</v>
      </c>
      <c r="L252" s="97">
        <v>46477</v>
      </c>
      <c r="M252" s="97">
        <v>52883</v>
      </c>
    </row>
    <row r="253" spans="1:13" x14ac:dyDescent="0.25">
      <c r="A253" s="11"/>
      <c r="B253" s="10">
        <v>26890</v>
      </c>
      <c r="E253" s="95">
        <v>5049</v>
      </c>
      <c r="F253" s="95">
        <v>33820</v>
      </c>
      <c r="L253" s="97">
        <v>52561</v>
      </c>
      <c r="M253" s="97">
        <v>52884</v>
      </c>
    </row>
    <row r="254" spans="1:13" x14ac:dyDescent="0.25">
      <c r="A254" s="11"/>
      <c r="B254" s="10">
        <v>26895</v>
      </c>
      <c r="E254" s="95">
        <v>11500</v>
      </c>
      <c r="F254" s="95">
        <v>33821</v>
      </c>
      <c r="L254" s="97">
        <v>52095</v>
      </c>
      <c r="M254" s="97">
        <v>52885</v>
      </c>
    </row>
    <row r="255" spans="1:13" x14ac:dyDescent="0.25">
      <c r="A255" s="11"/>
      <c r="B255" s="10">
        <v>26999</v>
      </c>
      <c r="E255" s="95">
        <v>11520</v>
      </c>
      <c r="F255" s="95">
        <v>33822</v>
      </c>
      <c r="L255" s="97">
        <v>52878</v>
      </c>
      <c r="M255" s="97">
        <v>52887</v>
      </c>
    </row>
    <row r="256" spans="1:13" x14ac:dyDescent="0.25">
      <c r="A256" s="11"/>
      <c r="B256" s="10">
        <v>27001</v>
      </c>
      <c r="E256" s="95">
        <v>15300</v>
      </c>
      <c r="F256" s="95">
        <v>33823</v>
      </c>
      <c r="L256" s="97">
        <v>52876</v>
      </c>
      <c r="M256" s="97">
        <v>52888</v>
      </c>
    </row>
    <row r="257" spans="1:13" x14ac:dyDescent="0.25">
      <c r="A257" s="11"/>
      <c r="B257" s="10">
        <v>27003</v>
      </c>
      <c r="E257" s="95">
        <v>68</v>
      </c>
      <c r="F257" s="95">
        <v>33824</v>
      </c>
      <c r="L257" s="97">
        <v>52799</v>
      </c>
      <c r="M257" s="97">
        <v>52889</v>
      </c>
    </row>
    <row r="258" spans="1:13" x14ac:dyDescent="0.25">
      <c r="A258" s="11"/>
      <c r="B258" s="10">
        <v>27005</v>
      </c>
      <c r="E258" s="95">
        <v>12743</v>
      </c>
      <c r="F258" s="95">
        <v>33825</v>
      </c>
      <c r="L258" s="97">
        <v>52566</v>
      </c>
      <c r="M258" s="97">
        <v>52890</v>
      </c>
    </row>
    <row r="259" spans="1:13" x14ac:dyDescent="0.25">
      <c r="A259" s="11"/>
      <c r="B259" s="10">
        <v>27006</v>
      </c>
      <c r="E259" s="95">
        <v>11574</v>
      </c>
      <c r="F259" s="95">
        <v>33826</v>
      </c>
      <c r="L259" s="97">
        <v>52675</v>
      </c>
      <c r="M259" s="97">
        <v>52891</v>
      </c>
    </row>
    <row r="260" spans="1:13" x14ac:dyDescent="0.25">
      <c r="A260" s="11"/>
      <c r="B260" s="10">
        <v>27008</v>
      </c>
      <c r="E260" s="95">
        <v>11575</v>
      </c>
      <c r="F260" s="95">
        <v>33827</v>
      </c>
      <c r="L260" s="97">
        <v>52094</v>
      </c>
      <c r="M260" s="97">
        <v>52893</v>
      </c>
    </row>
    <row r="261" spans="1:13" x14ac:dyDescent="0.25">
      <c r="A261" s="11"/>
      <c r="B261" s="10">
        <v>27009</v>
      </c>
      <c r="E261" s="95">
        <v>11491</v>
      </c>
      <c r="F261" s="95">
        <v>33828</v>
      </c>
      <c r="L261" s="97">
        <v>52877</v>
      </c>
      <c r="M261" s="97">
        <v>52895</v>
      </c>
    </row>
    <row r="262" spans="1:13" x14ac:dyDescent="0.25">
      <c r="A262" s="11"/>
      <c r="B262" s="10">
        <v>27010</v>
      </c>
      <c r="E262" s="95">
        <v>11492</v>
      </c>
      <c r="F262" s="95">
        <v>33829</v>
      </c>
      <c r="L262" s="97">
        <v>47187</v>
      </c>
      <c r="M262" s="97">
        <v>52916</v>
      </c>
    </row>
    <row r="263" spans="1:13" x14ac:dyDescent="0.25">
      <c r="A263" s="11"/>
      <c r="B263" s="10">
        <v>27013</v>
      </c>
      <c r="E263" s="95">
        <v>11578</v>
      </c>
      <c r="F263" s="95">
        <v>33830</v>
      </c>
      <c r="L263" s="97">
        <v>50366</v>
      </c>
      <c r="M263" s="97">
        <v>52917</v>
      </c>
    </row>
    <row r="264" spans="1:13" x14ac:dyDescent="0.25">
      <c r="A264" s="11"/>
      <c r="B264" s="10">
        <v>27014</v>
      </c>
      <c r="E264" s="95">
        <v>11460</v>
      </c>
      <c r="F264" s="95">
        <v>33831</v>
      </c>
      <c r="L264" s="97">
        <v>47265</v>
      </c>
      <c r="M264" s="97">
        <v>52918</v>
      </c>
    </row>
    <row r="265" spans="1:13" x14ac:dyDescent="0.25">
      <c r="A265" s="11"/>
      <c r="B265" s="10">
        <v>27017</v>
      </c>
      <c r="E265" s="95">
        <v>166</v>
      </c>
      <c r="F265" s="95">
        <v>33832</v>
      </c>
      <c r="L265" s="97">
        <v>52484</v>
      </c>
      <c r="M265" s="97">
        <v>52920</v>
      </c>
    </row>
    <row r="266" spans="1:13" x14ac:dyDescent="0.25">
      <c r="A266" s="11"/>
      <c r="B266" s="10">
        <v>27019</v>
      </c>
      <c r="E266" s="95">
        <v>29318</v>
      </c>
      <c r="F266" s="95">
        <v>33833</v>
      </c>
      <c r="L266" s="97">
        <v>52485</v>
      </c>
      <c r="M266" s="97">
        <v>52921</v>
      </c>
    </row>
    <row r="267" spans="1:13" x14ac:dyDescent="0.25">
      <c r="A267" s="11"/>
      <c r="B267" s="10">
        <v>27025</v>
      </c>
      <c r="E267" s="95">
        <v>29186</v>
      </c>
      <c r="F267" s="95">
        <v>33834</v>
      </c>
      <c r="L267" s="97">
        <v>52483</v>
      </c>
      <c r="M267" s="97">
        <v>52922</v>
      </c>
    </row>
    <row r="268" spans="1:13" x14ac:dyDescent="0.25">
      <c r="A268" s="11"/>
      <c r="B268" s="10">
        <v>27026</v>
      </c>
      <c r="E268" s="95">
        <v>29099</v>
      </c>
      <c r="F268" s="95">
        <v>33840</v>
      </c>
      <c r="L268" s="97">
        <v>52482</v>
      </c>
      <c r="M268" s="97">
        <v>52923</v>
      </c>
    </row>
    <row r="269" spans="1:13" x14ac:dyDescent="0.25">
      <c r="A269" s="11"/>
      <c r="B269" s="10">
        <v>27028</v>
      </c>
      <c r="E269" s="95">
        <v>29116</v>
      </c>
      <c r="F269" s="95">
        <v>33902</v>
      </c>
      <c r="L269" s="97">
        <v>51501</v>
      </c>
      <c r="M269" s="97">
        <v>52924</v>
      </c>
    </row>
    <row r="270" spans="1:13" x14ac:dyDescent="0.25">
      <c r="A270" s="11"/>
      <c r="B270" s="10">
        <v>27030</v>
      </c>
      <c r="E270" s="95">
        <v>29153</v>
      </c>
      <c r="F270" s="95">
        <v>33903</v>
      </c>
      <c r="L270" s="97">
        <v>53023</v>
      </c>
      <c r="M270" s="97">
        <v>53044</v>
      </c>
    </row>
    <row r="271" spans="1:13" x14ac:dyDescent="0.25">
      <c r="A271" s="11"/>
      <c r="B271" s="10">
        <v>27031</v>
      </c>
      <c r="E271" s="95">
        <v>29064</v>
      </c>
      <c r="F271" s="95">
        <v>33904</v>
      </c>
      <c r="L271" s="97">
        <v>52029</v>
      </c>
      <c r="M271" s="97">
        <v>53046</v>
      </c>
    </row>
    <row r="272" spans="1:13" x14ac:dyDescent="0.25">
      <c r="A272" s="11"/>
      <c r="B272" s="10">
        <v>27034</v>
      </c>
      <c r="E272" s="95">
        <v>29165</v>
      </c>
      <c r="F272" s="95">
        <v>33906</v>
      </c>
      <c r="L272" s="97">
        <v>52100</v>
      </c>
      <c r="M272" s="97">
        <v>53047</v>
      </c>
    </row>
    <row r="273" spans="1:13" x14ac:dyDescent="0.25">
      <c r="A273" s="11"/>
      <c r="B273" s="10">
        <v>27036</v>
      </c>
      <c r="E273" s="95">
        <v>29188</v>
      </c>
      <c r="F273" s="95">
        <v>33907</v>
      </c>
      <c r="L273" s="97">
        <v>47797</v>
      </c>
      <c r="M273" s="97">
        <v>53049</v>
      </c>
    </row>
    <row r="274" spans="1:13" x14ac:dyDescent="0.25">
      <c r="A274" s="11"/>
      <c r="B274" s="10">
        <v>27037</v>
      </c>
      <c r="E274" s="95">
        <v>29191</v>
      </c>
      <c r="F274" s="95">
        <v>33908</v>
      </c>
      <c r="L274" s="97">
        <v>50418</v>
      </c>
      <c r="M274" s="97">
        <v>53050</v>
      </c>
    </row>
    <row r="275" spans="1:13" x14ac:dyDescent="0.25">
      <c r="A275" s="11"/>
      <c r="B275" s="10">
        <v>27038</v>
      </c>
      <c r="E275" s="95">
        <v>29194</v>
      </c>
      <c r="F275" s="95">
        <v>33909</v>
      </c>
      <c r="L275" s="97">
        <v>50419</v>
      </c>
      <c r="M275" s="97">
        <v>53051</v>
      </c>
    </row>
    <row r="276" spans="1:13" x14ac:dyDescent="0.25">
      <c r="A276" s="11"/>
      <c r="B276" s="10">
        <v>27039</v>
      </c>
      <c r="E276" s="95">
        <v>29195</v>
      </c>
      <c r="F276" s="95">
        <v>33910</v>
      </c>
      <c r="L276" s="97">
        <v>50420</v>
      </c>
      <c r="M276" s="97">
        <v>53052</v>
      </c>
    </row>
    <row r="277" spans="1:13" x14ac:dyDescent="0.25">
      <c r="A277" s="11"/>
      <c r="B277" s="10">
        <v>27040</v>
      </c>
      <c r="E277" s="95">
        <v>29197</v>
      </c>
      <c r="F277" s="95">
        <v>33911</v>
      </c>
      <c r="L277" s="97">
        <v>50421</v>
      </c>
      <c r="M277" s="97">
        <v>53053</v>
      </c>
    </row>
    <row r="278" spans="1:13" x14ac:dyDescent="0.25">
      <c r="A278" s="11"/>
      <c r="B278" s="10">
        <v>27041</v>
      </c>
      <c r="E278" s="95">
        <v>29199</v>
      </c>
      <c r="F278" s="95">
        <v>33912</v>
      </c>
      <c r="L278" s="97">
        <v>50422</v>
      </c>
      <c r="M278" s="97">
        <v>53054</v>
      </c>
    </row>
    <row r="279" spans="1:13" x14ac:dyDescent="0.25">
      <c r="A279" s="11"/>
      <c r="B279" s="10">
        <v>27042</v>
      </c>
      <c r="E279" s="95">
        <v>29202</v>
      </c>
      <c r="F279" s="95">
        <v>33913</v>
      </c>
      <c r="L279" s="97">
        <v>50489</v>
      </c>
      <c r="M279" s="97">
        <v>53055</v>
      </c>
    </row>
    <row r="280" spans="1:13" x14ac:dyDescent="0.25">
      <c r="A280" s="11"/>
      <c r="B280" s="10">
        <v>27043</v>
      </c>
      <c r="E280" s="95">
        <v>29207</v>
      </c>
      <c r="F280" s="95">
        <v>33914</v>
      </c>
      <c r="L280" s="97">
        <v>50424</v>
      </c>
      <c r="M280" s="97">
        <v>53056</v>
      </c>
    </row>
    <row r="281" spans="1:13" x14ac:dyDescent="0.25">
      <c r="A281" s="11"/>
      <c r="B281" s="10">
        <v>27044</v>
      </c>
      <c r="E281" s="95">
        <v>32094</v>
      </c>
      <c r="F281" s="95">
        <v>33915</v>
      </c>
      <c r="L281" s="26"/>
      <c r="M281" s="97">
        <v>54100</v>
      </c>
    </row>
    <row r="282" spans="1:13" x14ac:dyDescent="0.25">
      <c r="A282" s="11"/>
      <c r="B282" s="10">
        <v>27058</v>
      </c>
      <c r="E282" s="95">
        <v>29210</v>
      </c>
      <c r="F282" s="95">
        <v>33916</v>
      </c>
      <c r="L282" s="26"/>
      <c r="M282" s="97">
        <v>54111</v>
      </c>
    </row>
    <row r="283" spans="1:13" x14ac:dyDescent="0.25">
      <c r="A283" s="11"/>
      <c r="B283" s="10">
        <v>27213</v>
      </c>
      <c r="E283" s="95">
        <v>29211</v>
      </c>
      <c r="F283" s="95">
        <v>33917</v>
      </c>
      <c r="L283" s="26"/>
      <c r="M283" s="97">
        <v>54117</v>
      </c>
    </row>
    <row r="284" spans="1:13" x14ac:dyDescent="0.25">
      <c r="A284" s="11"/>
      <c r="B284" s="10">
        <v>27214</v>
      </c>
      <c r="E284" s="95">
        <v>29212</v>
      </c>
      <c r="F284" s="95">
        <v>33918</v>
      </c>
      <c r="L284" s="26"/>
      <c r="M284" s="97">
        <v>54127</v>
      </c>
    </row>
    <row r="285" spans="1:13" x14ac:dyDescent="0.25">
      <c r="A285" s="11"/>
      <c r="B285" s="10">
        <v>27215</v>
      </c>
      <c r="E285" s="95">
        <v>29216</v>
      </c>
      <c r="F285" s="95">
        <v>33919</v>
      </c>
      <c r="L285" s="97">
        <v>51692</v>
      </c>
      <c r="M285" s="97">
        <v>54128</v>
      </c>
    </row>
    <row r="286" spans="1:13" x14ac:dyDescent="0.25">
      <c r="A286" s="11"/>
      <c r="B286" s="10">
        <v>27216</v>
      </c>
      <c r="E286" s="95">
        <v>29224</v>
      </c>
      <c r="F286" s="95">
        <v>33920</v>
      </c>
      <c r="L286" s="97">
        <v>51692</v>
      </c>
      <c r="M286" s="97">
        <v>54129</v>
      </c>
    </row>
    <row r="287" spans="1:13" x14ac:dyDescent="0.25">
      <c r="A287" s="11"/>
      <c r="B287" s="10">
        <v>27217</v>
      </c>
      <c r="E287" s="95">
        <v>29232</v>
      </c>
      <c r="F287" s="95">
        <v>33922</v>
      </c>
      <c r="L287" s="26"/>
      <c r="M287" s="97">
        <v>54137</v>
      </c>
    </row>
    <row r="288" spans="1:13" x14ac:dyDescent="0.25">
      <c r="A288" s="11"/>
      <c r="B288" s="10">
        <v>27218</v>
      </c>
      <c r="E288" s="95">
        <v>29236</v>
      </c>
      <c r="F288" s="95">
        <v>33923</v>
      </c>
      <c r="L288" s="26"/>
      <c r="M288" s="97">
        <v>54139</v>
      </c>
    </row>
    <row r="289" spans="1:13" x14ac:dyDescent="0.25">
      <c r="A289" s="11"/>
      <c r="B289" s="10">
        <v>27219</v>
      </c>
      <c r="E289" s="95">
        <v>29240</v>
      </c>
      <c r="F289" s="95">
        <v>33924</v>
      </c>
      <c r="L289" s="26"/>
      <c r="M289" s="97">
        <v>54141</v>
      </c>
    </row>
    <row r="290" spans="1:13" x14ac:dyDescent="0.25">
      <c r="A290" s="11"/>
      <c r="B290" s="10">
        <v>27220</v>
      </c>
      <c r="E290" s="95">
        <v>29241</v>
      </c>
      <c r="F290" s="95">
        <v>33925</v>
      </c>
      <c r="L290" s="26"/>
      <c r="M290" s="97">
        <v>54158</v>
      </c>
    </row>
    <row r="291" spans="1:13" x14ac:dyDescent="0.25">
      <c r="A291" s="11"/>
      <c r="B291" s="10">
        <v>27221</v>
      </c>
      <c r="E291" s="95">
        <v>29243</v>
      </c>
      <c r="F291" s="95">
        <v>33926</v>
      </c>
      <c r="L291" s="26"/>
      <c r="M291" s="97">
        <v>54159</v>
      </c>
    </row>
    <row r="292" spans="1:13" x14ac:dyDescent="0.25">
      <c r="A292" s="11"/>
      <c r="B292" s="10">
        <v>27222</v>
      </c>
      <c r="E292" s="95">
        <v>29244</v>
      </c>
      <c r="F292" s="95">
        <v>33927</v>
      </c>
      <c r="L292" s="26"/>
      <c r="M292" s="97">
        <v>54176</v>
      </c>
    </row>
    <row r="293" spans="1:13" x14ac:dyDescent="0.25">
      <c r="A293" s="11"/>
      <c r="B293" s="10">
        <v>27223</v>
      </c>
      <c r="E293" s="95">
        <v>29245</v>
      </c>
      <c r="F293" s="95">
        <v>33928</v>
      </c>
      <c r="L293" s="97">
        <v>53654</v>
      </c>
      <c r="M293" s="97">
        <v>54244</v>
      </c>
    </row>
    <row r="294" spans="1:13" x14ac:dyDescent="0.25">
      <c r="A294" s="11"/>
      <c r="B294" s="10">
        <v>27224</v>
      </c>
      <c r="E294" s="95">
        <v>29246</v>
      </c>
      <c r="F294" s="95">
        <v>33929</v>
      </c>
      <c r="L294" s="97">
        <v>53604</v>
      </c>
      <c r="M294" s="97">
        <v>54253</v>
      </c>
    </row>
    <row r="295" spans="1:13" x14ac:dyDescent="0.25">
      <c r="A295" s="11"/>
      <c r="B295" s="10">
        <v>27225</v>
      </c>
      <c r="E295" s="95">
        <v>29252</v>
      </c>
      <c r="F295" s="95">
        <v>33930</v>
      </c>
      <c r="L295" s="97">
        <v>53553</v>
      </c>
      <c r="M295" s="97">
        <v>54254</v>
      </c>
    </row>
    <row r="296" spans="1:13" x14ac:dyDescent="0.25">
      <c r="A296" s="11"/>
      <c r="B296" s="10">
        <v>27226</v>
      </c>
      <c r="E296" s="95">
        <v>29258</v>
      </c>
      <c r="F296" s="95">
        <v>33933</v>
      </c>
      <c r="L296" s="97">
        <v>53601</v>
      </c>
      <c r="M296" s="97">
        <v>54255</v>
      </c>
    </row>
    <row r="297" spans="1:13" x14ac:dyDescent="0.25">
      <c r="A297" s="11"/>
      <c r="B297" s="10">
        <v>27227</v>
      </c>
      <c r="E297" s="95">
        <v>29259</v>
      </c>
      <c r="F297" s="95">
        <v>33934</v>
      </c>
      <c r="L297" s="97">
        <v>53541</v>
      </c>
      <c r="M297" s="97">
        <v>54256</v>
      </c>
    </row>
    <row r="298" spans="1:13" x14ac:dyDescent="0.25">
      <c r="A298" s="11"/>
      <c r="B298" s="10">
        <v>27228</v>
      </c>
      <c r="E298" s="95">
        <v>29261</v>
      </c>
      <c r="F298" s="95">
        <v>33935</v>
      </c>
      <c r="L298" s="97">
        <v>53486</v>
      </c>
      <c r="M298" s="97">
        <v>54257</v>
      </c>
    </row>
    <row r="299" spans="1:13" x14ac:dyDescent="0.25">
      <c r="A299" s="11"/>
      <c r="B299" s="10">
        <v>27229</v>
      </c>
      <c r="E299" s="95">
        <v>29263</v>
      </c>
      <c r="F299" s="95">
        <v>33937</v>
      </c>
      <c r="L299" s="97">
        <v>53616</v>
      </c>
      <c r="M299" s="97">
        <v>54258</v>
      </c>
    </row>
    <row r="300" spans="1:13" x14ac:dyDescent="0.25">
      <c r="A300" s="11"/>
      <c r="B300" s="10">
        <v>27230</v>
      </c>
      <c r="E300" s="95">
        <v>30574</v>
      </c>
      <c r="F300" s="95">
        <v>33938</v>
      </c>
      <c r="L300" s="97">
        <v>53557</v>
      </c>
      <c r="M300" s="97">
        <v>54260</v>
      </c>
    </row>
    <row r="301" spans="1:13" x14ac:dyDescent="0.25">
      <c r="A301" s="11"/>
      <c r="B301" s="10">
        <v>27231</v>
      </c>
      <c r="E301" s="95">
        <v>29267</v>
      </c>
      <c r="F301" s="95">
        <v>33939</v>
      </c>
      <c r="L301" s="97">
        <v>53701</v>
      </c>
      <c r="M301" s="97">
        <v>54261</v>
      </c>
    </row>
    <row r="302" spans="1:13" x14ac:dyDescent="0.25">
      <c r="A302" s="11"/>
      <c r="B302" s="10">
        <v>27232</v>
      </c>
      <c r="E302" s="95">
        <v>29272</v>
      </c>
      <c r="F302" s="95">
        <v>33941</v>
      </c>
      <c r="L302" s="97">
        <v>53537</v>
      </c>
      <c r="M302" s="97">
        <v>54262</v>
      </c>
    </row>
    <row r="303" spans="1:13" x14ac:dyDescent="0.25">
      <c r="A303" s="11"/>
      <c r="B303" s="10">
        <v>27233</v>
      </c>
      <c r="E303" s="95">
        <v>32016</v>
      </c>
      <c r="F303" s="95">
        <v>33942</v>
      </c>
      <c r="L303" s="97">
        <v>53629</v>
      </c>
      <c r="M303" s="97">
        <v>54263</v>
      </c>
    </row>
    <row r="304" spans="1:13" x14ac:dyDescent="0.25">
      <c r="A304" s="11"/>
      <c r="B304" s="10">
        <v>27234</v>
      </c>
      <c r="E304" s="95">
        <v>31827</v>
      </c>
      <c r="F304" s="95">
        <v>33943</v>
      </c>
      <c r="L304" s="97">
        <v>53640</v>
      </c>
      <c r="M304" s="97">
        <v>54264</v>
      </c>
    </row>
    <row r="305" spans="1:13" x14ac:dyDescent="0.25">
      <c r="A305" s="11"/>
      <c r="B305" s="10">
        <v>27239</v>
      </c>
      <c r="E305" s="95">
        <v>31828</v>
      </c>
      <c r="F305" s="95">
        <v>33944</v>
      </c>
      <c r="L305" s="26"/>
      <c r="M305" s="97">
        <v>55189</v>
      </c>
    </row>
    <row r="306" spans="1:13" x14ac:dyDescent="0.25">
      <c r="A306" s="11"/>
      <c r="B306" s="10">
        <v>27258</v>
      </c>
      <c r="E306" s="95">
        <v>31861</v>
      </c>
      <c r="F306" s="95">
        <v>33945</v>
      </c>
      <c r="L306" s="26"/>
      <c r="M306" s="97">
        <v>55190</v>
      </c>
    </row>
    <row r="307" spans="1:13" x14ac:dyDescent="0.25">
      <c r="A307" s="11"/>
      <c r="B307" s="10">
        <v>27259</v>
      </c>
      <c r="E307" s="95">
        <v>31857</v>
      </c>
      <c r="F307" s="95">
        <v>33946</v>
      </c>
      <c r="L307" s="26"/>
      <c r="M307" s="97">
        <v>55191</v>
      </c>
    </row>
    <row r="308" spans="1:13" x14ac:dyDescent="0.25">
      <c r="A308" s="11"/>
      <c r="B308" s="10">
        <v>27260</v>
      </c>
      <c r="E308" s="95">
        <v>31830</v>
      </c>
      <c r="F308" s="95">
        <v>33947</v>
      </c>
      <c r="L308" s="26"/>
      <c r="M308" s="97">
        <v>55192</v>
      </c>
    </row>
    <row r="309" spans="1:13" x14ac:dyDescent="0.25">
      <c r="A309" s="11"/>
      <c r="B309" s="10">
        <v>27261</v>
      </c>
      <c r="E309" s="95">
        <v>31855</v>
      </c>
      <c r="F309" s="95">
        <v>33949</v>
      </c>
      <c r="L309" s="26"/>
      <c r="M309" s="97">
        <v>55193</v>
      </c>
    </row>
    <row r="310" spans="1:13" x14ac:dyDescent="0.25">
      <c r="A310" s="11"/>
      <c r="B310" s="10">
        <v>27262</v>
      </c>
      <c r="E310" s="95">
        <v>31856</v>
      </c>
      <c r="F310" s="95">
        <v>33950</v>
      </c>
      <c r="L310" s="26"/>
      <c r="M310" s="97">
        <v>55194</v>
      </c>
    </row>
    <row r="311" spans="1:13" x14ac:dyDescent="0.25">
      <c r="A311" s="11"/>
      <c r="B311" s="10">
        <v>27263</v>
      </c>
      <c r="E311" s="95">
        <v>32301</v>
      </c>
      <c r="F311" s="95">
        <v>33951</v>
      </c>
      <c r="L311" s="26"/>
      <c r="M311" s="97">
        <v>55195</v>
      </c>
    </row>
    <row r="312" spans="1:13" x14ac:dyDescent="0.25">
      <c r="A312" s="11"/>
      <c r="B312" s="10">
        <v>27350</v>
      </c>
      <c r="E312" s="95">
        <v>31858</v>
      </c>
      <c r="F312" s="95">
        <v>33952</v>
      </c>
      <c r="L312" s="26"/>
      <c r="M312" s="97">
        <v>55196</v>
      </c>
    </row>
    <row r="313" spans="1:13" x14ac:dyDescent="0.25">
      <c r="A313" s="11"/>
      <c r="B313" s="10">
        <v>27355</v>
      </c>
      <c r="E313" s="95">
        <v>31860</v>
      </c>
      <c r="F313" s="95">
        <v>33954</v>
      </c>
      <c r="L313" s="26"/>
      <c r="M313" s="97">
        <v>55197</v>
      </c>
    </row>
    <row r="314" spans="1:13" x14ac:dyDescent="0.25">
      <c r="A314" s="11"/>
      <c r="B314" s="10">
        <v>27360</v>
      </c>
      <c r="E314" s="95">
        <v>29274</v>
      </c>
      <c r="F314" s="95">
        <v>33957</v>
      </c>
      <c r="L314" s="26"/>
      <c r="M314" s="97">
        <v>55198</v>
      </c>
    </row>
    <row r="315" spans="1:13" x14ac:dyDescent="0.25">
      <c r="A315" s="11"/>
      <c r="B315" s="10">
        <v>27373</v>
      </c>
      <c r="E315" s="95">
        <v>29280</v>
      </c>
      <c r="F315" s="95">
        <v>33958</v>
      </c>
      <c r="L315" s="26"/>
      <c r="M315" s="97">
        <v>55199</v>
      </c>
    </row>
    <row r="316" spans="1:13" x14ac:dyDescent="0.25">
      <c r="A316" s="11"/>
      <c r="B316" s="10">
        <v>27381</v>
      </c>
      <c r="E316" s="95">
        <v>31829</v>
      </c>
      <c r="F316" s="95">
        <v>33959</v>
      </c>
      <c r="L316" s="26"/>
      <c r="M316" s="97">
        <v>55200</v>
      </c>
    </row>
    <row r="317" spans="1:13" x14ac:dyDescent="0.25">
      <c r="A317" s="11"/>
      <c r="B317" s="10">
        <v>27404</v>
      </c>
      <c r="E317" s="95">
        <v>31831</v>
      </c>
      <c r="F317" s="95">
        <v>33960</v>
      </c>
      <c r="L317" s="97">
        <v>51499</v>
      </c>
      <c r="M317" s="97">
        <v>52926</v>
      </c>
    </row>
    <row r="318" spans="1:13" x14ac:dyDescent="0.25">
      <c r="A318" s="11"/>
      <c r="B318" s="10">
        <v>27445</v>
      </c>
      <c r="E318" s="95">
        <v>32807</v>
      </c>
      <c r="F318" s="95">
        <v>33961</v>
      </c>
      <c r="L318" s="97">
        <v>51985</v>
      </c>
      <c r="M318" s="97">
        <v>52928</v>
      </c>
    </row>
    <row r="319" spans="1:13" x14ac:dyDescent="0.25">
      <c r="A319" s="11"/>
      <c r="B319" s="10">
        <v>27475</v>
      </c>
      <c r="E319" s="95">
        <v>29299</v>
      </c>
      <c r="F319" s="95">
        <v>33963</v>
      </c>
      <c r="L319" s="97">
        <v>51646</v>
      </c>
      <c r="M319" s="97">
        <v>52930</v>
      </c>
    </row>
    <row r="320" spans="1:13" x14ac:dyDescent="0.25">
      <c r="A320" s="11"/>
      <c r="B320" s="10">
        <v>27481</v>
      </c>
      <c r="E320" s="95">
        <v>29303</v>
      </c>
      <c r="F320" s="95">
        <v>33965</v>
      </c>
      <c r="L320" s="97">
        <v>50922</v>
      </c>
      <c r="M320" s="97">
        <v>52931</v>
      </c>
    </row>
    <row r="321" spans="1:13" x14ac:dyDescent="0.25">
      <c r="A321" s="11"/>
      <c r="B321" s="10">
        <v>27485</v>
      </c>
      <c r="E321" s="95">
        <v>29305</v>
      </c>
      <c r="F321" s="95">
        <v>33966</v>
      </c>
      <c r="L321" s="97">
        <v>52164</v>
      </c>
      <c r="M321" s="97">
        <v>52932</v>
      </c>
    </row>
    <row r="322" spans="1:13" x14ac:dyDescent="0.25">
      <c r="A322" s="11"/>
      <c r="B322" s="10">
        <v>27486</v>
      </c>
      <c r="E322" s="95">
        <v>29309</v>
      </c>
      <c r="F322" s="95">
        <v>33967</v>
      </c>
      <c r="L322" s="97">
        <v>52054</v>
      </c>
      <c r="M322" s="97">
        <v>52933</v>
      </c>
    </row>
    <row r="323" spans="1:13" x14ac:dyDescent="0.25">
      <c r="A323" s="11"/>
      <c r="B323" s="10">
        <v>27487</v>
      </c>
      <c r="E323" s="95">
        <v>29311</v>
      </c>
      <c r="F323" s="95">
        <v>33968</v>
      </c>
      <c r="L323" s="97">
        <v>52151</v>
      </c>
      <c r="M323" s="97">
        <v>52934</v>
      </c>
    </row>
    <row r="324" spans="1:13" x14ac:dyDescent="0.25">
      <c r="A324" s="11"/>
      <c r="B324" s="10">
        <v>27496</v>
      </c>
      <c r="E324" s="95">
        <v>28822</v>
      </c>
      <c r="F324" s="95">
        <v>33969</v>
      </c>
      <c r="L324" s="97">
        <v>50006</v>
      </c>
      <c r="M324" s="97">
        <v>52935</v>
      </c>
    </row>
    <row r="325" spans="1:13" x14ac:dyDescent="0.25">
      <c r="A325" s="11"/>
      <c r="B325" s="10">
        <v>27499</v>
      </c>
      <c r="E325" s="95">
        <v>30566</v>
      </c>
      <c r="F325" s="95">
        <v>33970</v>
      </c>
      <c r="L325" s="97">
        <v>48817</v>
      </c>
      <c r="M325" s="97">
        <v>52936</v>
      </c>
    </row>
    <row r="326" spans="1:13" x14ac:dyDescent="0.25">
      <c r="A326" s="11"/>
      <c r="B326" s="10">
        <v>27503</v>
      </c>
      <c r="E326" s="95">
        <v>28899</v>
      </c>
      <c r="F326" s="95">
        <v>33971</v>
      </c>
      <c r="L326" s="97">
        <v>47372</v>
      </c>
      <c r="M326" s="97">
        <v>52938</v>
      </c>
    </row>
    <row r="327" spans="1:13" x14ac:dyDescent="0.25">
      <c r="A327" s="11"/>
      <c r="B327" s="10">
        <v>27512</v>
      </c>
      <c r="E327" s="95">
        <v>28973</v>
      </c>
      <c r="F327" s="95">
        <v>33972</v>
      </c>
      <c r="L327" s="97">
        <v>47368</v>
      </c>
      <c r="M327" s="97">
        <v>52939</v>
      </c>
    </row>
    <row r="328" spans="1:13" x14ac:dyDescent="0.25">
      <c r="A328" s="11"/>
      <c r="B328" s="10">
        <v>27513</v>
      </c>
      <c r="E328" s="95">
        <v>29000</v>
      </c>
      <c r="F328" s="95">
        <v>33974</v>
      </c>
      <c r="L328" s="97">
        <v>47315</v>
      </c>
      <c r="M328" s="97">
        <v>52940</v>
      </c>
    </row>
    <row r="329" spans="1:13" x14ac:dyDescent="0.25">
      <c r="A329" s="11"/>
      <c r="B329" s="10">
        <v>27514</v>
      </c>
      <c r="E329" s="95">
        <v>28950</v>
      </c>
      <c r="F329" s="95">
        <v>33975</v>
      </c>
      <c r="L329" s="97">
        <v>52163</v>
      </c>
      <c r="M329" s="97">
        <v>52942</v>
      </c>
    </row>
    <row r="330" spans="1:13" x14ac:dyDescent="0.25">
      <c r="A330" s="11"/>
      <c r="B330" s="10">
        <v>27520</v>
      </c>
      <c r="E330" s="95">
        <v>29293</v>
      </c>
      <c r="F330" s="95">
        <v>33977</v>
      </c>
      <c r="L330" s="97">
        <v>47377</v>
      </c>
      <c r="M330" s="97">
        <v>52943</v>
      </c>
    </row>
    <row r="331" spans="1:13" x14ac:dyDescent="0.25">
      <c r="A331" s="11"/>
      <c r="B331" s="10">
        <v>27527</v>
      </c>
      <c r="E331" s="95">
        <v>28947</v>
      </c>
      <c r="F331" s="95">
        <v>33978</v>
      </c>
      <c r="L331" s="97">
        <v>50028</v>
      </c>
      <c r="M331" s="97">
        <v>52944</v>
      </c>
    </row>
    <row r="332" spans="1:13" x14ac:dyDescent="0.25">
      <c r="A332" s="11"/>
      <c r="B332" s="10">
        <v>27529</v>
      </c>
      <c r="E332" s="95">
        <v>24361</v>
      </c>
      <c r="F332" s="95">
        <v>33979</v>
      </c>
      <c r="L332" s="97">
        <v>51760</v>
      </c>
      <c r="M332" s="97">
        <v>52946</v>
      </c>
    </row>
    <row r="333" spans="1:13" x14ac:dyDescent="0.25">
      <c r="A333" s="11"/>
      <c r="B333" s="10">
        <v>27530</v>
      </c>
      <c r="E333" s="95">
        <v>31862</v>
      </c>
      <c r="F333" s="95">
        <v>33982</v>
      </c>
      <c r="L333" s="97">
        <v>52663</v>
      </c>
      <c r="M333" s="97">
        <v>52947</v>
      </c>
    </row>
    <row r="334" spans="1:13" x14ac:dyDescent="0.25">
      <c r="A334" s="11"/>
      <c r="B334" s="10">
        <v>27531</v>
      </c>
      <c r="E334" s="95">
        <v>33017</v>
      </c>
      <c r="F334" s="95">
        <v>33985</v>
      </c>
      <c r="L334" s="97">
        <v>52207</v>
      </c>
      <c r="M334" s="97">
        <v>52948</v>
      </c>
    </row>
    <row r="335" spans="1:13" x14ac:dyDescent="0.25">
      <c r="A335" s="11"/>
      <c r="B335" s="10">
        <v>27532</v>
      </c>
      <c r="E335" s="95">
        <v>28809</v>
      </c>
      <c r="F335" s="95">
        <v>33987</v>
      </c>
      <c r="L335" s="97">
        <v>52207</v>
      </c>
      <c r="M335" s="97">
        <v>52950</v>
      </c>
    </row>
    <row r="336" spans="1:13" x14ac:dyDescent="0.25">
      <c r="A336" s="11"/>
      <c r="B336" s="10">
        <v>27535</v>
      </c>
      <c r="E336" s="95">
        <v>28825</v>
      </c>
      <c r="F336" s="95">
        <v>33989</v>
      </c>
      <c r="L336" s="97">
        <v>51841</v>
      </c>
      <c r="M336" s="97">
        <v>52951</v>
      </c>
    </row>
    <row r="337" spans="1:13" x14ac:dyDescent="0.25">
      <c r="A337" s="11"/>
      <c r="B337" s="10">
        <v>27536</v>
      </c>
      <c r="E337" s="95">
        <v>28826</v>
      </c>
      <c r="F337" s="95">
        <v>33990</v>
      </c>
      <c r="L337" s="97">
        <v>52547</v>
      </c>
      <c r="M337" s="97">
        <v>52952</v>
      </c>
    </row>
    <row r="338" spans="1:13" x14ac:dyDescent="0.25">
      <c r="A338" s="11"/>
      <c r="B338" s="10">
        <v>28178</v>
      </c>
      <c r="E338" s="95">
        <v>28948</v>
      </c>
      <c r="F338" s="95">
        <v>33991</v>
      </c>
      <c r="L338" s="97">
        <v>52549</v>
      </c>
      <c r="M338" s="97">
        <v>52953</v>
      </c>
    </row>
    <row r="339" spans="1:13" x14ac:dyDescent="0.25">
      <c r="A339" s="11"/>
      <c r="B339" s="10">
        <v>28366</v>
      </c>
      <c r="E339" s="95">
        <v>28835</v>
      </c>
      <c r="F339" s="95">
        <v>33992</v>
      </c>
      <c r="L339" s="97">
        <v>50822</v>
      </c>
      <c r="M339" s="97">
        <v>52955</v>
      </c>
    </row>
    <row r="340" spans="1:13" x14ac:dyDescent="0.25">
      <c r="A340" s="11"/>
      <c r="B340" s="10">
        <v>28395</v>
      </c>
      <c r="E340" s="95">
        <v>28841</v>
      </c>
      <c r="F340" s="95">
        <v>33993</v>
      </c>
      <c r="L340" s="97">
        <v>52046</v>
      </c>
      <c r="M340" s="97">
        <v>52958</v>
      </c>
    </row>
    <row r="341" spans="1:13" x14ac:dyDescent="0.25">
      <c r="A341" s="11"/>
      <c r="B341" s="10">
        <v>28399</v>
      </c>
      <c r="E341" s="95">
        <v>28842</v>
      </c>
      <c r="F341" s="95">
        <v>33995</v>
      </c>
      <c r="L341" s="97">
        <v>52043</v>
      </c>
      <c r="M341" s="97">
        <v>52959</v>
      </c>
    </row>
    <row r="342" spans="1:13" x14ac:dyDescent="0.25">
      <c r="A342" s="11"/>
      <c r="B342" s="10">
        <v>28457</v>
      </c>
      <c r="E342" s="95">
        <v>31910</v>
      </c>
      <c r="F342" s="95">
        <v>33996</v>
      </c>
      <c r="L342" s="97">
        <v>50624</v>
      </c>
      <c r="M342" s="97">
        <v>52960</v>
      </c>
    </row>
    <row r="343" spans="1:13" x14ac:dyDescent="0.25">
      <c r="A343" s="11"/>
      <c r="B343" s="10">
        <v>28463</v>
      </c>
      <c r="E343" s="95">
        <v>28843</v>
      </c>
      <c r="F343" s="95">
        <v>33997</v>
      </c>
      <c r="L343" s="97">
        <v>51540</v>
      </c>
      <c r="M343" s="97">
        <v>52965</v>
      </c>
    </row>
    <row r="344" spans="1:13" x14ac:dyDescent="0.25">
      <c r="A344" s="11"/>
      <c r="B344" s="10">
        <v>28480</v>
      </c>
      <c r="E344" s="95">
        <v>28844</v>
      </c>
      <c r="F344" s="95">
        <v>33998</v>
      </c>
      <c r="L344" s="97">
        <v>52664</v>
      </c>
      <c r="M344" s="97">
        <v>52966</v>
      </c>
    </row>
    <row r="345" spans="1:13" x14ac:dyDescent="0.25">
      <c r="A345" s="11"/>
      <c r="B345" s="10">
        <v>28484</v>
      </c>
      <c r="E345" s="95">
        <v>31834</v>
      </c>
      <c r="F345" s="95">
        <v>33999</v>
      </c>
      <c r="L345" s="97">
        <v>52906</v>
      </c>
      <c r="M345" s="97">
        <v>52967</v>
      </c>
    </row>
    <row r="346" spans="1:13" x14ac:dyDescent="0.25">
      <c r="A346" s="11"/>
      <c r="B346" s="10">
        <v>28490</v>
      </c>
      <c r="E346" s="95">
        <v>28846</v>
      </c>
      <c r="F346" s="95">
        <v>34000</v>
      </c>
      <c r="L346" s="26"/>
      <c r="M346" s="97">
        <v>52977</v>
      </c>
    </row>
    <row r="347" spans="1:13" x14ac:dyDescent="0.25">
      <c r="A347" s="11"/>
      <c r="B347" s="10">
        <v>28492</v>
      </c>
      <c r="E347" s="95">
        <v>29004</v>
      </c>
      <c r="F347" s="95">
        <v>34001</v>
      </c>
      <c r="L347" s="26"/>
      <c r="M347" s="97">
        <v>52978</v>
      </c>
    </row>
    <row r="348" spans="1:13" x14ac:dyDescent="0.25">
      <c r="A348" s="11"/>
      <c r="B348" s="10">
        <v>28497</v>
      </c>
      <c r="E348" s="95">
        <v>28845</v>
      </c>
      <c r="F348" s="95">
        <v>34002</v>
      </c>
      <c r="L348" s="97">
        <v>47796</v>
      </c>
      <c r="M348" s="97">
        <v>52985</v>
      </c>
    </row>
    <row r="349" spans="1:13" x14ac:dyDescent="0.25">
      <c r="A349" s="11"/>
      <c r="B349" s="10">
        <v>28524</v>
      </c>
      <c r="E349" s="95">
        <v>28852</v>
      </c>
      <c r="F349" s="95">
        <v>34003</v>
      </c>
      <c r="L349" s="97">
        <v>52316</v>
      </c>
      <c r="M349" s="97">
        <v>52986</v>
      </c>
    </row>
    <row r="350" spans="1:13" x14ac:dyDescent="0.25">
      <c r="A350" s="11"/>
      <c r="B350" s="10">
        <v>28529</v>
      </c>
      <c r="E350" s="95">
        <v>31863</v>
      </c>
      <c r="F350" s="95">
        <v>34005</v>
      </c>
      <c r="L350" s="97">
        <v>47798</v>
      </c>
      <c r="M350" s="97">
        <v>52987</v>
      </c>
    </row>
    <row r="351" spans="1:13" x14ac:dyDescent="0.25">
      <c r="A351" s="11"/>
      <c r="B351" s="10">
        <v>28551</v>
      </c>
      <c r="E351" s="95">
        <v>28775</v>
      </c>
      <c r="F351" s="95">
        <v>34006</v>
      </c>
      <c r="L351" s="97">
        <v>52152</v>
      </c>
      <c r="M351" s="97">
        <v>52988</v>
      </c>
    </row>
    <row r="352" spans="1:13" x14ac:dyDescent="0.25">
      <c r="A352" s="11"/>
      <c r="B352" s="10">
        <v>28555</v>
      </c>
      <c r="E352" s="95">
        <v>28895</v>
      </c>
      <c r="F352" s="95">
        <v>34007</v>
      </c>
      <c r="L352" s="97">
        <v>47790</v>
      </c>
      <c r="M352" s="97">
        <v>52989</v>
      </c>
    </row>
    <row r="353" spans="1:13" x14ac:dyDescent="0.25">
      <c r="A353" s="11"/>
      <c r="B353" s="10">
        <v>28563</v>
      </c>
      <c r="E353" s="95">
        <v>31864</v>
      </c>
      <c r="F353" s="95">
        <v>34008</v>
      </c>
      <c r="L353" s="97">
        <v>51466</v>
      </c>
      <c r="M353" s="97">
        <v>52991</v>
      </c>
    </row>
    <row r="354" spans="1:13" x14ac:dyDescent="0.25">
      <c r="A354" s="11"/>
      <c r="B354" s="10">
        <v>28565</v>
      </c>
      <c r="E354" s="95">
        <v>24288</v>
      </c>
      <c r="F354" s="95">
        <v>34009</v>
      </c>
      <c r="L354" s="97">
        <v>47800</v>
      </c>
      <c r="M354" s="97">
        <v>52992</v>
      </c>
    </row>
    <row r="355" spans="1:13" x14ac:dyDescent="0.25">
      <c r="A355" s="11"/>
      <c r="B355" s="10">
        <v>28572</v>
      </c>
      <c r="E355" s="95">
        <v>24375</v>
      </c>
      <c r="F355" s="95">
        <v>34010</v>
      </c>
      <c r="L355" s="97">
        <v>47801</v>
      </c>
      <c r="M355" s="97">
        <v>52993</v>
      </c>
    </row>
    <row r="356" spans="1:13" x14ac:dyDescent="0.25">
      <c r="A356" s="11"/>
      <c r="B356" s="10">
        <v>28574</v>
      </c>
      <c r="E356" s="95">
        <v>28896</v>
      </c>
      <c r="F356" s="95">
        <v>34011</v>
      </c>
      <c r="L356" s="97">
        <v>51214</v>
      </c>
      <c r="M356" s="97">
        <v>52995</v>
      </c>
    </row>
    <row r="357" spans="1:13" x14ac:dyDescent="0.25">
      <c r="A357" s="11"/>
      <c r="B357" s="10">
        <v>28576</v>
      </c>
      <c r="E357" s="95">
        <v>28898</v>
      </c>
      <c r="F357" s="95">
        <v>34012</v>
      </c>
      <c r="L357" s="97">
        <v>51184</v>
      </c>
      <c r="M357" s="97">
        <v>52996</v>
      </c>
    </row>
    <row r="358" spans="1:13" x14ac:dyDescent="0.25">
      <c r="A358" s="11"/>
      <c r="B358" s="10">
        <v>28586</v>
      </c>
      <c r="E358" s="95">
        <v>28900</v>
      </c>
      <c r="F358" s="95">
        <v>34013</v>
      </c>
      <c r="L358" s="97">
        <v>47803</v>
      </c>
      <c r="M358" s="97">
        <v>52998</v>
      </c>
    </row>
    <row r="359" spans="1:13" x14ac:dyDescent="0.25">
      <c r="A359" s="11"/>
      <c r="B359" s="10">
        <v>28601</v>
      </c>
      <c r="E359" s="95">
        <v>28902</v>
      </c>
      <c r="F359" s="95">
        <v>34014</v>
      </c>
      <c r="L359" s="97">
        <v>47793</v>
      </c>
      <c r="M359" s="97">
        <v>53001</v>
      </c>
    </row>
    <row r="360" spans="1:13" x14ac:dyDescent="0.25">
      <c r="A360" s="11"/>
      <c r="B360" s="10">
        <v>28603</v>
      </c>
      <c r="E360" s="95">
        <v>28930</v>
      </c>
      <c r="F360" s="95">
        <v>34015</v>
      </c>
      <c r="L360" s="97">
        <v>52672</v>
      </c>
      <c r="M360" s="97">
        <v>53005</v>
      </c>
    </row>
    <row r="361" spans="1:13" x14ac:dyDescent="0.25">
      <c r="A361" s="11"/>
      <c r="B361" s="10">
        <v>28606</v>
      </c>
      <c r="E361" s="95">
        <v>28940</v>
      </c>
      <c r="F361" s="95">
        <v>34017</v>
      </c>
      <c r="L361" s="97">
        <v>51281</v>
      </c>
      <c r="M361" s="97">
        <v>53006</v>
      </c>
    </row>
    <row r="362" spans="1:13" x14ac:dyDescent="0.25">
      <c r="A362" s="11"/>
      <c r="B362" s="10">
        <v>28614</v>
      </c>
      <c r="E362" s="95">
        <v>28945</v>
      </c>
      <c r="F362" s="95">
        <v>34018</v>
      </c>
      <c r="L362" s="97">
        <v>52903</v>
      </c>
      <c r="M362" s="97">
        <v>53008</v>
      </c>
    </row>
    <row r="363" spans="1:13" x14ac:dyDescent="0.25">
      <c r="A363" s="11"/>
      <c r="B363" s="10">
        <v>28616</v>
      </c>
      <c r="E363" s="95">
        <v>28979</v>
      </c>
      <c r="F363" s="95">
        <v>34019</v>
      </c>
      <c r="L363" s="97">
        <v>52903</v>
      </c>
      <c r="M363" s="97">
        <v>53009</v>
      </c>
    </row>
    <row r="364" spans="1:13" x14ac:dyDescent="0.25">
      <c r="A364" s="11"/>
      <c r="B364" s="10">
        <v>28620</v>
      </c>
      <c r="E364" s="95">
        <v>28981</v>
      </c>
      <c r="F364" s="95">
        <v>34020</v>
      </c>
      <c r="L364" s="97">
        <v>52903</v>
      </c>
      <c r="M364" s="97">
        <v>53010</v>
      </c>
    </row>
    <row r="365" spans="1:13" x14ac:dyDescent="0.25">
      <c r="A365" s="11"/>
      <c r="B365" s="10">
        <v>28669</v>
      </c>
      <c r="E365" s="95">
        <v>28983</v>
      </c>
      <c r="F365" s="95">
        <v>34021</v>
      </c>
      <c r="L365" s="97">
        <v>52294</v>
      </c>
      <c r="M365" s="97">
        <v>53014</v>
      </c>
    </row>
    <row r="366" spans="1:13" x14ac:dyDescent="0.25">
      <c r="A366" s="11"/>
      <c r="B366" s="10">
        <v>28754</v>
      </c>
      <c r="E366" s="95">
        <v>28984</v>
      </c>
      <c r="F366" s="95">
        <v>34022</v>
      </c>
      <c r="L366" s="97">
        <v>52293</v>
      </c>
      <c r="M366" s="97">
        <v>53015</v>
      </c>
    </row>
    <row r="367" spans="1:13" x14ac:dyDescent="0.25">
      <c r="A367" s="11"/>
      <c r="B367" s="10">
        <v>28755</v>
      </c>
      <c r="E367" s="95">
        <v>28986</v>
      </c>
      <c r="F367" s="95">
        <v>34023</v>
      </c>
      <c r="L367" s="97">
        <v>51767</v>
      </c>
      <c r="M367" s="97">
        <v>53016</v>
      </c>
    </row>
    <row r="368" spans="1:13" x14ac:dyDescent="0.25">
      <c r="A368" s="11"/>
      <c r="B368" s="10">
        <v>28762</v>
      </c>
      <c r="E368" s="95">
        <v>28988</v>
      </c>
      <c r="F368" s="95">
        <v>34025</v>
      </c>
      <c r="L368" s="97">
        <v>51543</v>
      </c>
      <c r="M368" s="97">
        <v>53017</v>
      </c>
    </row>
    <row r="369" spans="1:13" x14ac:dyDescent="0.25">
      <c r="A369" s="11"/>
      <c r="B369" s="10">
        <v>28763</v>
      </c>
      <c r="E369" s="95">
        <v>28998</v>
      </c>
      <c r="F369" s="95">
        <v>34026</v>
      </c>
      <c r="L369" s="97">
        <v>51789</v>
      </c>
      <c r="M369" s="97">
        <v>53018</v>
      </c>
    </row>
    <row r="370" spans="1:13" x14ac:dyDescent="0.25">
      <c r="A370" s="11"/>
      <c r="B370" s="10">
        <v>28764</v>
      </c>
      <c r="E370" s="95">
        <v>29001</v>
      </c>
      <c r="F370" s="95">
        <v>34027</v>
      </c>
      <c r="L370" s="97">
        <v>52210</v>
      </c>
      <c r="M370" s="97">
        <v>53019</v>
      </c>
    </row>
    <row r="371" spans="1:13" x14ac:dyDescent="0.25">
      <c r="A371" s="11"/>
      <c r="B371" s="10">
        <v>28765</v>
      </c>
      <c r="E371" s="95">
        <v>29002</v>
      </c>
      <c r="F371" s="95">
        <v>34028</v>
      </c>
      <c r="L371" s="97">
        <v>47521</v>
      </c>
      <c r="M371" s="97">
        <v>53020</v>
      </c>
    </row>
    <row r="372" spans="1:13" x14ac:dyDescent="0.25">
      <c r="A372" s="11"/>
      <c r="B372" s="10">
        <v>28766</v>
      </c>
      <c r="E372" s="95">
        <v>29042</v>
      </c>
      <c r="F372" s="95">
        <v>34029</v>
      </c>
      <c r="L372" s="97">
        <v>52338</v>
      </c>
      <c r="M372" s="97">
        <v>53021</v>
      </c>
    </row>
    <row r="373" spans="1:13" x14ac:dyDescent="0.25">
      <c r="A373" s="11"/>
      <c r="B373" s="10">
        <v>28767</v>
      </c>
      <c r="E373" s="95">
        <v>28995</v>
      </c>
      <c r="F373" s="95">
        <v>34031</v>
      </c>
      <c r="L373" s="97">
        <v>52299</v>
      </c>
      <c r="M373" s="97">
        <v>53022</v>
      </c>
    </row>
    <row r="374" spans="1:13" x14ac:dyDescent="0.25">
      <c r="A374" s="11"/>
      <c r="B374" s="10">
        <v>28768</v>
      </c>
      <c r="E374" s="95">
        <v>31835</v>
      </c>
      <c r="F374" s="95">
        <v>34032</v>
      </c>
      <c r="L374" s="97">
        <v>52302</v>
      </c>
      <c r="M374" s="97">
        <v>53024</v>
      </c>
    </row>
    <row r="375" spans="1:13" x14ac:dyDescent="0.25">
      <c r="A375" s="11"/>
      <c r="B375" s="10">
        <v>28769</v>
      </c>
      <c r="E375" s="95">
        <v>31839</v>
      </c>
      <c r="F375" s="95">
        <v>34033</v>
      </c>
      <c r="L375" s="97">
        <v>52803</v>
      </c>
      <c r="M375" s="97">
        <v>53025</v>
      </c>
    </row>
    <row r="376" spans="1:13" x14ac:dyDescent="0.25">
      <c r="A376" s="11"/>
      <c r="B376" s="10">
        <v>28770</v>
      </c>
      <c r="E376" s="95">
        <v>31870</v>
      </c>
      <c r="F376" s="95">
        <v>34037</v>
      </c>
      <c r="L376" s="97">
        <v>52803</v>
      </c>
      <c r="M376" s="97">
        <v>53026</v>
      </c>
    </row>
    <row r="377" spans="1:13" x14ac:dyDescent="0.25">
      <c r="A377" s="11"/>
      <c r="B377" s="10">
        <v>28771</v>
      </c>
      <c r="E377" s="95">
        <v>31568</v>
      </c>
      <c r="F377" s="95">
        <v>34038</v>
      </c>
      <c r="L377" s="97">
        <v>51785</v>
      </c>
      <c r="M377" s="97">
        <v>53027</v>
      </c>
    </row>
    <row r="378" spans="1:13" x14ac:dyDescent="0.25">
      <c r="A378" s="11"/>
      <c r="B378" s="10">
        <v>28772</v>
      </c>
      <c r="E378" s="95">
        <v>24350</v>
      </c>
      <c r="F378" s="95">
        <v>34040</v>
      </c>
      <c r="L378" s="97">
        <v>50227</v>
      </c>
      <c r="M378" s="97">
        <v>53028</v>
      </c>
    </row>
    <row r="379" spans="1:13" x14ac:dyDescent="0.25">
      <c r="A379" s="11"/>
      <c r="B379" s="10">
        <v>28773</v>
      </c>
      <c r="E379" s="95">
        <v>28810</v>
      </c>
      <c r="F379" s="95">
        <v>34042</v>
      </c>
      <c r="L379" s="97">
        <v>52798</v>
      </c>
      <c r="M379" s="97">
        <v>53029</v>
      </c>
    </row>
    <row r="380" spans="1:13" x14ac:dyDescent="0.25">
      <c r="A380" s="11"/>
      <c r="B380" s="10">
        <v>28774</v>
      </c>
      <c r="E380" s="95">
        <v>28831</v>
      </c>
      <c r="F380" s="95">
        <v>34043</v>
      </c>
      <c r="L380" s="97">
        <v>52312</v>
      </c>
      <c r="M380" s="97">
        <v>53031</v>
      </c>
    </row>
    <row r="381" spans="1:13" x14ac:dyDescent="0.25">
      <c r="A381" s="11"/>
      <c r="B381" s="10">
        <v>28775</v>
      </c>
      <c r="E381" s="95">
        <v>28931</v>
      </c>
      <c r="F381" s="95">
        <v>34044</v>
      </c>
      <c r="L381" s="97">
        <v>52313</v>
      </c>
      <c r="M381" s="97">
        <v>53032</v>
      </c>
    </row>
    <row r="382" spans="1:13" x14ac:dyDescent="0.25">
      <c r="A382" s="11"/>
      <c r="B382" s="10">
        <v>28776</v>
      </c>
      <c r="E382" s="95">
        <v>31841</v>
      </c>
      <c r="F382" s="95">
        <v>34045</v>
      </c>
      <c r="L382" s="97">
        <v>51875</v>
      </c>
      <c r="M382" s="97">
        <v>53033</v>
      </c>
    </row>
    <row r="383" spans="1:13" x14ac:dyDescent="0.25">
      <c r="A383" s="11"/>
      <c r="B383" s="10">
        <v>28778</v>
      </c>
      <c r="E383" s="95">
        <v>31899</v>
      </c>
      <c r="F383" s="95">
        <v>34046</v>
      </c>
      <c r="L383" s="97">
        <v>50137</v>
      </c>
      <c r="M383" s="97">
        <v>53034</v>
      </c>
    </row>
    <row r="384" spans="1:13" x14ac:dyDescent="0.25">
      <c r="A384" s="11"/>
      <c r="B384" s="10">
        <v>28780</v>
      </c>
      <c r="E384" s="95">
        <v>31850</v>
      </c>
      <c r="F384" s="95">
        <v>34048</v>
      </c>
      <c r="L384" s="97">
        <v>51874</v>
      </c>
      <c r="M384" s="97">
        <v>53035</v>
      </c>
    </row>
    <row r="385" spans="1:13" x14ac:dyDescent="0.25">
      <c r="A385" s="11"/>
      <c r="B385" s="10">
        <v>28782</v>
      </c>
      <c r="E385" s="95">
        <v>31886</v>
      </c>
      <c r="F385" s="95">
        <v>34049</v>
      </c>
      <c r="L385" s="97">
        <v>51617</v>
      </c>
      <c r="M385" s="97">
        <v>53043</v>
      </c>
    </row>
    <row r="386" spans="1:13" x14ac:dyDescent="0.25">
      <c r="A386" s="11"/>
      <c r="B386" s="10">
        <v>28784</v>
      </c>
      <c r="E386" s="95">
        <v>32132</v>
      </c>
      <c r="F386" s="95">
        <v>34051</v>
      </c>
      <c r="L386" s="97">
        <v>50427</v>
      </c>
      <c r="M386" s="97">
        <v>53057</v>
      </c>
    </row>
    <row r="387" spans="1:13" x14ac:dyDescent="0.25">
      <c r="A387" s="11"/>
      <c r="B387" s="10">
        <v>28785</v>
      </c>
      <c r="E387" s="95">
        <v>32844</v>
      </c>
      <c r="F387" s="95">
        <v>34052</v>
      </c>
      <c r="L387" s="97">
        <v>50428</v>
      </c>
      <c r="M387" s="97">
        <v>53058</v>
      </c>
    </row>
    <row r="388" spans="1:13" x14ac:dyDescent="0.25">
      <c r="A388" s="11"/>
      <c r="B388" s="10">
        <v>28786</v>
      </c>
      <c r="E388" s="95">
        <v>33173</v>
      </c>
      <c r="F388" s="95">
        <v>34053</v>
      </c>
      <c r="L388" s="97">
        <v>52147</v>
      </c>
      <c r="M388" s="97">
        <v>53060</v>
      </c>
    </row>
    <row r="389" spans="1:13" x14ac:dyDescent="0.25">
      <c r="A389" s="11"/>
      <c r="B389" s="10">
        <v>28787</v>
      </c>
      <c r="E389" s="95">
        <v>33322</v>
      </c>
      <c r="F389" s="95">
        <v>34054</v>
      </c>
      <c r="L389" s="97">
        <v>51957</v>
      </c>
      <c r="M389" s="97">
        <v>53064</v>
      </c>
    </row>
    <row r="390" spans="1:13" x14ac:dyDescent="0.25">
      <c r="A390" s="11"/>
      <c r="B390" s="10">
        <v>28788</v>
      </c>
      <c r="E390" s="95">
        <v>31833</v>
      </c>
      <c r="F390" s="95">
        <v>34055</v>
      </c>
      <c r="L390" s="97">
        <v>51958</v>
      </c>
      <c r="M390" s="97">
        <v>53065</v>
      </c>
    </row>
    <row r="391" spans="1:13" x14ac:dyDescent="0.25">
      <c r="A391" s="11"/>
      <c r="B391" s="10">
        <v>28789</v>
      </c>
      <c r="E391" s="95">
        <v>31908</v>
      </c>
      <c r="F391" s="95">
        <v>34056</v>
      </c>
      <c r="L391" s="97">
        <v>50469</v>
      </c>
      <c r="M391" s="97">
        <v>53066</v>
      </c>
    </row>
    <row r="392" spans="1:13" x14ac:dyDescent="0.25">
      <c r="A392" s="11"/>
      <c r="B392" s="10">
        <v>28790</v>
      </c>
      <c r="E392" s="95">
        <v>31203</v>
      </c>
      <c r="F392" s="95">
        <v>34057</v>
      </c>
      <c r="L392" s="26"/>
      <c r="M392" s="97">
        <v>53079</v>
      </c>
    </row>
    <row r="393" spans="1:13" x14ac:dyDescent="0.25">
      <c r="A393" s="11"/>
      <c r="B393" s="10">
        <v>28791</v>
      </c>
      <c r="E393" s="95">
        <v>24422</v>
      </c>
      <c r="F393" s="95">
        <v>34059</v>
      </c>
      <c r="L393" s="26"/>
      <c r="M393" s="97">
        <v>53081</v>
      </c>
    </row>
    <row r="394" spans="1:13" x14ac:dyDescent="0.25">
      <c r="A394" s="11"/>
      <c r="B394" s="10">
        <v>28793</v>
      </c>
      <c r="E394" s="95">
        <v>24431</v>
      </c>
      <c r="F394" s="95">
        <v>34060</v>
      </c>
      <c r="L394" s="26"/>
      <c r="M394" s="97">
        <v>53084</v>
      </c>
    </row>
    <row r="395" spans="1:13" x14ac:dyDescent="0.25">
      <c r="A395" s="11"/>
      <c r="B395" s="10">
        <v>28796</v>
      </c>
      <c r="E395" s="95">
        <v>31897</v>
      </c>
      <c r="F395" s="95">
        <v>34061</v>
      </c>
      <c r="L395" s="97">
        <v>50965</v>
      </c>
      <c r="M395" s="97">
        <v>53093</v>
      </c>
    </row>
    <row r="396" spans="1:13" x14ac:dyDescent="0.25">
      <c r="A396" s="11"/>
      <c r="B396" s="10">
        <v>28798</v>
      </c>
      <c r="E396" s="95">
        <v>31865</v>
      </c>
      <c r="F396" s="95">
        <v>34062</v>
      </c>
      <c r="L396" s="97">
        <v>51601</v>
      </c>
      <c r="M396" s="97">
        <v>53095</v>
      </c>
    </row>
    <row r="397" spans="1:13" x14ac:dyDescent="0.25">
      <c r="A397" s="11"/>
      <c r="B397" s="10">
        <v>28801</v>
      </c>
      <c r="E397" s="95">
        <v>31894</v>
      </c>
      <c r="F397" s="95">
        <v>34063</v>
      </c>
      <c r="L397" s="97">
        <v>52541</v>
      </c>
      <c r="M397" s="97">
        <v>53098</v>
      </c>
    </row>
    <row r="398" spans="1:13" x14ac:dyDescent="0.25">
      <c r="A398" s="11"/>
      <c r="B398" s="10">
        <v>28802</v>
      </c>
      <c r="E398" s="95">
        <v>31888</v>
      </c>
      <c r="F398" s="95">
        <v>34064</v>
      </c>
      <c r="L398" s="97">
        <v>52542</v>
      </c>
      <c r="M398" s="97">
        <v>53099</v>
      </c>
    </row>
    <row r="399" spans="1:13" x14ac:dyDescent="0.25">
      <c r="A399" s="11"/>
      <c r="B399" s="10">
        <v>28803</v>
      </c>
      <c r="E399" s="95">
        <v>24281</v>
      </c>
      <c r="F399" s="95">
        <v>34065</v>
      </c>
      <c r="L399" s="97">
        <v>52543</v>
      </c>
      <c r="M399" s="97">
        <v>53100</v>
      </c>
    </row>
    <row r="400" spans="1:13" x14ac:dyDescent="0.25">
      <c r="A400" s="11"/>
      <c r="B400" s="10">
        <v>28804</v>
      </c>
      <c r="E400" s="95">
        <v>32528</v>
      </c>
      <c r="F400" s="95">
        <v>34066</v>
      </c>
      <c r="L400" s="97">
        <v>52544</v>
      </c>
      <c r="M400" s="97">
        <v>53101</v>
      </c>
    </row>
    <row r="401" spans="1:13" x14ac:dyDescent="0.25">
      <c r="A401" s="11"/>
      <c r="B401" s="10">
        <v>28805</v>
      </c>
      <c r="E401" s="95">
        <v>24295</v>
      </c>
      <c r="F401" s="95">
        <v>34067</v>
      </c>
      <c r="L401" s="97">
        <v>51927</v>
      </c>
      <c r="M401" s="97">
        <v>53102</v>
      </c>
    </row>
    <row r="402" spans="1:13" x14ac:dyDescent="0.25">
      <c r="A402" s="11"/>
      <c r="B402" s="10">
        <v>28806</v>
      </c>
      <c r="E402" s="95">
        <v>33034</v>
      </c>
      <c r="F402" s="95">
        <v>34068</v>
      </c>
      <c r="L402" s="97">
        <v>52551</v>
      </c>
      <c r="M402" s="97">
        <v>53103</v>
      </c>
    </row>
    <row r="403" spans="1:13" x14ac:dyDescent="0.25">
      <c r="A403" s="11"/>
      <c r="B403" s="10">
        <v>28807</v>
      </c>
      <c r="E403" s="95">
        <v>24359</v>
      </c>
      <c r="F403" s="95">
        <v>34072</v>
      </c>
      <c r="L403" s="97">
        <v>52557</v>
      </c>
      <c r="M403" s="97">
        <v>53104</v>
      </c>
    </row>
    <row r="404" spans="1:13" x14ac:dyDescent="0.25">
      <c r="A404" s="11"/>
      <c r="B404" s="10">
        <v>28808</v>
      </c>
      <c r="E404" s="95">
        <v>32846</v>
      </c>
      <c r="F404" s="95">
        <v>34074</v>
      </c>
      <c r="L404" s="97">
        <v>51726</v>
      </c>
      <c r="M404" s="97">
        <v>53105</v>
      </c>
    </row>
    <row r="405" spans="1:13" x14ac:dyDescent="0.25">
      <c r="A405" s="11"/>
      <c r="B405" s="10">
        <v>28809</v>
      </c>
      <c r="E405" s="95">
        <v>24317</v>
      </c>
      <c r="F405" s="95">
        <v>34076</v>
      </c>
      <c r="L405" s="97">
        <v>51724</v>
      </c>
      <c r="M405" s="97">
        <v>53106</v>
      </c>
    </row>
    <row r="406" spans="1:13" x14ac:dyDescent="0.25">
      <c r="A406" s="11"/>
      <c r="B406" s="10">
        <v>28810</v>
      </c>
      <c r="E406" s="95">
        <v>24318</v>
      </c>
      <c r="F406" s="95">
        <v>34080</v>
      </c>
      <c r="L406" s="97">
        <v>51964</v>
      </c>
      <c r="M406" s="97">
        <v>53107</v>
      </c>
    </row>
    <row r="407" spans="1:13" x14ac:dyDescent="0.25">
      <c r="A407" s="11"/>
      <c r="B407" s="10">
        <v>28811</v>
      </c>
      <c r="E407" s="95">
        <v>31838</v>
      </c>
      <c r="F407" s="95">
        <v>34081</v>
      </c>
      <c r="L407" s="97">
        <v>53091</v>
      </c>
      <c r="M407" s="97">
        <v>53108</v>
      </c>
    </row>
    <row r="408" spans="1:13" x14ac:dyDescent="0.25">
      <c r="A408" s="11"/>
      <c r="B408" s="10">
        <v>28813</v>
      </c>
      <c r="E408" s="95">
        <v>31849</v>
      </c>
      <c r="F408" s="95">
        <v>34082</v>
      </c>
      <c r="L408" s="97">
        <v>52567</v>
      </c>
      <c r="M408" s="97">
        <v>53110</v>
      </c>
    </row>
    <row r="409" spans="1:13" x14ac:dyDescent="0.25">
      <c r="A409" s="11"/>
      <c r="B409" s="10">
        <v>28814</v>
      </c>
      <c r="E409" s="95">
        <v>31906</v>
      </c>
      <c r="F409" s="95">
        <v>34084</v>
      </c>
      <c r="L409" s="97">
        <v>53256</v>
      </c>
      <c r="M409" s="97">
        <v>53112</v>
      </c>
    </row>
    <row r="410" spans="1:13" x14ac:dyDescent="0.25">
      <c r="A410" s="11"/>
      <c r="B410" s="10">
        <v>28815</v>
      </c>
      <c r="E410" s="95">
        <v>31889</v>
      </c>
      <c r="F410" s="95">
        <v>34085</v>
      </c>
      <c r="L410" s="97">
        <v>49034</v>
      </c>
      <c r="M410" s="97">
        <v>53121</v>
      </c>
    </row>
    <row r="411" spans="1:13" x14ac:dyDescent="0.25">
      <c r="A411" s="11"/>
      <c r="B411" s="10">
        <v>28816</v>
      </c>
      <c r="E411" s="95">
        <v>31846</v>
      </c>
      <c r="F411" s="95">
        <v>34086</v>
      </c>
      <c r="L411" s="97">
        <v>50870</v>
      </c>
      <c r="M411" s="97">
        <v>53122</v>
      </c>
    </row>
    <row r="412" spans="1:13" x14ac:dyDescent="0.25">
      <c r="A412" s="11"/>
      <c r="B412" s="10">
        <v>28817</v>
      </c>
      <c r="E412" s="95">
        <v>31904</v>
      </c>
      <c r="F412" s="95">
        <v>34087</v>
      </c>
      <c r="L412" s="97">
        <v>47786</v>
      </c>
      <c r="M412" s="97">
        <v>53123</v>
      </c>
    </row>
    <row r="413" spans="1:13" x14ac:dyDescent="0.25">
      <c r="A413" s="11"/>
      <c r="B413" s="10">
        <v>28818</v>
      </c>
      <c r="E413" s="95">
        <v>31871</v>
      </c>
      <c r="F413" s="95">
        <v>34089</v>
      </c>
      <c r="L413" s="97">
        <v>47791</v>
      </c>
      <c r="M413" s="97">
        <v>53124</v>
      </c>
    </row>
    <row r="414" spans="1:13" x14ac:dyDescent="0.25">
      <c r="A414" s="11"/>
      <c r="B414" s="10">
        <v>28821</v>
      </c>
      <c r="E414" s="95">
        <v>31876</v>
      </c>
      <c r="F414" s="95">
        <v>34090</v>
      </c>
      <c r="L414" s="97">
        <v>51037</v>
      </c>
      <c r="M414" s="97">
        <v>53126</v>
      </c>
    </row>
    <row r="415" spans="1:13" x14ac:dyDescent="0.25">
      <c r="A415" s="11"/>
      <c r="B415" s="10">
        <v>28822</v>
      </c>
      <c r="E415" s="95">
        <v>24421</v>
      </c>
      <c r="F415" s="95">
        <v>34092</v>
      </c>
      <c r="L415" s="97">
        <v>51866</v>
      </c>
      <c r="M415" s="97">
        <v>53127</v>
      </c>
    </row>
    <row r="416" spans="1:13" x14ac:dyDescent="0.25">
      <c r="A416" s="11"/>
      <c r="B416" s="10">
        <v>28823</v>
      </c>
      <c r="E416" s="95">
        <v>31836</v>
      </c>
      <c r="F416" s="95">
        <v>34093</v>
      </c>
      <c r="L416" s="97">
        <v>47549</v>
      </c>
      <c r="M416" s="97">
        <v>53130</v>
      </c>
    </row>
    <row r="417" spans="1:13" x14ac:dyDescent="0.25">
      <c r="A417" s="11"/>
      <c r="B417" s="10">
        <v>28824</v>
      </c>
      <c r="E417" s="95">
        <v>31377</v>
      </c>
      <c r="F417" s="95">
        <v>34094</v>
      </c>
      <c r="L417" s="97">
        <v>47792</v>
      </c>
      <c r="M417" s="97">
        <v>53131</v>
      </c>
    </row>
    <row r="418" spans="1:13" x14ac:dyDescent="0.25">
      <c r="A418" s="11"/>
      <c r="B418" s="10">
        <v>28825</v>
      </c>
      <c r="E418" s="95">
        <v>24415</v>
      </c>
      <c r="F418" s="95">
        <v>34097</v>
      </c>
      <c r="L418" s="97">
        <v>49325</v>
      </c>
      <c r="M418" s="97">
        <v>53132</v>
      </c>
    </row>
    <row r="419" spans="1:13" x14ac:dyDescent="0.25">
      <c r="A419" s="11"/>
      <c r="B419" s="10">
        <v>28826</v>
      </c>
      <c r="E419" s="95">
        <v>24332</v>
      </c>
      <c r="F419" s="95">
        <v>34100</v>
      </c>
      <c r="L419" s="97">
        <v>51475</v>
      </c>
      <c r="M419" s="97">
        <v>53133</v>
      </c>
    </row>
    <row r="420" spans="1:13" x14ac:dyDescent="0.25">
      <c r="A420" s="11"/>
      <c r="B420" s="10">
        <v>28827</v>
      </c>
      <c r="E420" s="95">
        <v>24308</v>
      </c>
      <c r="F420" s="95">
        <v>34101</v>
      </c>
      <c r="L420" s="97">
        <v>47551</v>
      </c>
      <c r="M420" s="97">
        <v>53134</v>
      </c>
    </row>
    <row r="421" spans="1:13" x14ac:dyDescent="0.25">
      <c r="A421" s="11"/>
      <c r="B421" s="10">
        <v>28829</v>
      </c>
      <c r="E421" s="95">
        <v>33678</v>
      </c>
      <c r="F421" s="95">
        <v>34104</v>
      </c>
      <c r="L421" s="97">
        <v>53186</v>
      </c>
      <c r="M421" s="97">
        <v>53252</v>
      </c>
    </row>
    <row r="422" spans="1:13" x14ac:dyDescent="0.25">
      <c r="A422" s="11"/>
      <c r="B422" s="10">
        <v>28830</v>
      </c>
      <c r="E422" s="95">
        <v>24383</v>
      </c>
      <c r="F422" s="95">
        <v>34106</v>
      </c>
      <c r="L422" s="26"/>
      <c r="M422" s="97">
        <v>53258</v>
      </c>
    </row>
    <row r="423" spans="1:13" x14ac:dyDescent="0.25">
      <c r="A423" s="11"/>
      <c r="B423" s="10">
        <v>28831</v>
      </c>
      <c r="E423" s="95">
        <v>24301</v>
      </c>
      <c r="F423" s="95">
        <v>34107</v>
      </c>
      <c r="L423" s="26"/>
      <c r="M423" s="97">
        <v>53260</v>
      </c>
    </row>
    <row r="424" spans="1:13" x14ac:dyDescent="0.25">
      <c r="A424" s="11"/>
      <c r="B424" s="10">
        <v>28833</v>
      </c>
      <c r="E424" s="95">
        <v>33353</v>
      </c>
      <c r="F424" s="95">
        <v>34133</v>
      </c>
      <c r="L424" s="26"/>
      <c r="M424" s="97">
        <v>53262</v>
      </c>
    </row>
    <row r="425" spans="1:13" x14ac:dyDescent="0.25">
      <c r="A425" s="11"/>
      <c r="B425" s="10">
        <v>28835</v>
      </c>
      <c r="E425" s="95">
        <v>32263</v>
      </c>
      <c r="F425" s="95">
        <v>34136</v>
      </c>
      <c r="L425" s="26"/>
      <c r="M425" s="97">
        <v>53264</v>
      </c>
    </row>
    <row r="426" spans="1:13" x14ac:dyDescent="0.25">
      <c r="A426" s="11"/>
      <c r="B426" s="10">
        <v>28836</v>
      </c>
      <c r="E426" s="95">
        <v>24690</v>
      </c>
      <c r="F426" s="95">
        <v>34137</v>
      </c>
      <c r="L426" s="97">
        <v>53269</v>
      </c>
      <c r="M426" s="97">
        <v>53268</v>
      </c>
    </row>
    <row r="427" spans="1:13" x14ac:dyDescent="0.25">
      <c r="A427" s="11"/>
      <c r="B427" s="10">
        <v>28837</v>
      </c>
      <c r="E427" s="95">
        <v>33361</v>
      </c>
      <c r="F427" s="95">
        <v>34145</v>
      </c>
      <c r="L427" s="26"/>
      <c r="M427" s="97">
        <v>53285</v>
      </c>
    </row>
    <row r="428" spans="1:13" x14ac:dyDescent="0.25">
      <c r="A428" s="11"/>
      <c r="B428" s="10">
        <v>28838</v>
      </c>
      <c r="E428" s="95">
        <v>33334</v>
      </c>
      <c r="F428" s="95">
        <v>34149</v>
      </c>
      <c r="L428" s="26"/>
      <c r="M428" s="97">
        <v>53287</v>
      </c>
    </row>
    <row r="429" spans="1:13" x14ac:dyDescent="0.25">
      <c r="A429" s="11"/>
      <c r="B429" s="10">
        <v>28841</v>
      </c>
      <c r="E429" s="95">
        <v>32234</v>
      </c>
      <c r="F429" s="95">
        <v>34151</v>
      </c>
      <c r="L429" s="26"/>
      <c r="M429" s="97">
        <v>53289</v>
      </c>
    </row>
    <row r="430" spans="1:13" x14ac:dyDescent="0.25">
      <c r="A430" s="11"/>
      <c r="B430" s="10">
        <v>28842</v>
      </c>
      <c r="E430" s="95">
        <v>32866</v>
      </c>
      <c r="F430" s="95">
        <v>34157</v>
      </c>
      <c r="L430" s="26"/>
      <c r="M430" s="97">
        <v>53292</v>
      </c>
    </row>
    <row r="431" spans="1:13" x14ac:dyDescent="0.25">
      <c r="A431" s="11"/>
      <c r="B431" s="10">
        <v>28843</v>
      </c>
      <c r="E431" s="95">
        <v>33338</v>
      </c>
      <c r="F431" s="95">
        <v>34160</v>
      </c>
      <c r="L431" s="26"/>
      <c r="M431" s="97">
        <v>53295</v>
      </c>
    </row>
    <row r="432" spans="1:13" x14ac:dyDescent="0.25">
      <c r="A432" s="11"/>
      <c r="B432" s="10">
        <v>28844</v>
      </c>
      <c r="E432" s="95">
        <v>33664</v>
      </c>
      <c r="F432" s="95">
        <v>34161</v>
      </c>
      <c r="L432" s="26"/>
      <c r="M432" s="97">
        <v>53296</v>
      </c>
    </row>
    <row r="433" spans="1:13" x14ac:dyDescent="0.25">
      <c r="A433" s="11"/>
      <c r="B433" s="10">
        <v>28845</v>
      </c>
      <c r="E433" s="95">
        <v>33494</v>
      </c>
      <c r="F433" s="95">
        <v>34163</v>
      </c>
      <c r="L433" s="26"/>
      <c r="M433" s="97">
        <v>53297</v>
      </c>
    </row>
    <row r="434" spans="1:13" x14ac:dyDescent="0.25">
      <c r="A434" s="11"/>
      <c r="B434" s="10">
        <v>28846</v>
      </c>
      <c r="E434" s="95">
        <v>33356</v>
      </c>
      <c r="F434" s="95">
        <v>34165</v>
      </c>
      <c r="L434" s="26"/>
      <c r="M434" s="97">
        <v>53298</v>
      </c>
    </row>
    <row r="435" spans="1:13" x14ac:dyDescent="0.25">
      <c r="A435" s="11"/>
      <c r="B435" s="10">
        <v>28847</v>
      </c>
      <c r="E435" s="95">
        <v>32868</v>
      </c>
      <c r="F435" s="95">
        <v>34166</v>
      </c>
      <c r="L435" s="26"/>
      <c r="M435" s="97">
        <v>53299</v>
      </c>
    </row>
    <row r="436" spans="1:13" x14ac:dyDescent="0.25">
      <c r="A436" s="11"/>
      <c r="B436" s="10">
        <v>28849</v>
      </c>
      <c r="E436" s="95">
        <v>33525</v>
      </c>
      <c r="F436" s="95">
        <v>34167</v>
      </c>
      <c r="L436" s="26"/>
      <c r="M436" s="97">
        <v>53300</v>
      </c>
    </row>
    <row r="437" spans="1:13" x14ac:dyDescent="0.25">
      <c r="A437" s="11"/>
      <c r="B437" s="10">
        <v>28851</v>
      </c>
      <c r="E437" s="95">
        <v>32032</v>
      </c>
      <c r="F437" s="95">
        <v>34168</v>
      </c>
      <c r="L437" s="26"/>
      <c r="M437" s="97">
        <v>53303</v>
      </c>
    </row>
    <row r="438" spans="1:13" x14ac:dyDescent="0.25">
      <c r="A438" s="11"/>
      <c r="B438" s="10">
        <v>28852</v>
      </c>
      <c r="E438" s="95">
        <v>31878</v>
      </c>
      <c r="F438" s="95">
        <v>34171</v>
      </c>
      <c r="L438" s="26"/>
      <c r="M438" s="97">
        <v>53304</v>
      </c>
    </row>
    <row r="439" spans="1:13" x14ac:dyDescent="0.25">
      <c r="A439" s="11"/>
      <c r="B439" s="10">
        <v>28854</v>
      </c>
      <c r="E439" s="95">
        <v>33359</v>
      </c>
      <c r="F439" s="95">
        <v>34173</v>
      </c>
      <c r="L439" s="26"/>
      <c r="M439" s="97">
        <v>53308</v>
      </c>
    </row>
    <row r="440" spans="1:13" x14ac:dyDescent="0.25">
      <c r="A440" s="11"/>
      <c r="B440" s="10">
        <v>28855</v>
      </c>
      <c r="E440" s="95">
        <v>31882</v>
      </c>
      <c r="F440" s="95">
        <v>34175</v>
      </c>
      <c r="L440" s="26"/>
      <c r="M440" s="97">
        <v>53309</v>
      </c>
    </row>
    <row r="441" spans="1:13" x14ac:dyDescent="0.25">
      <c r="A441" s="11"/>
      <c r="B441" s="10">
        <v>28856</v>
      </c>
      <c r="E441" s="95">
        <v>33663</v>
      </c>
      <c r="F441" s="95">
        <v>34176</v>
      </c>
      <c r="L441" s="26"/>
      <c r="M441" s="97">
        <v>53321</v>
      </c>
    </row>
    <row r="442" spans="1:13" x14ac:dyDescent="0.25">
      <c r="A442" s="11"/>
      <c r="B442" s="10">
        <v>28857</v>
      </c>
      <c r="E442" s="95">
        <v>31883</v>
      </c>
      <c r="F442" s="95">
        <v>34181</v>
      </c>
      <c r="L442" s="26"/>
      <c r="M442" s="97">
        <v>53322</v>
      </c>
    </row>
    <row r="443" spans="1:13" x14ac:dyDescent="0.25">
      <c r="A443" s="11"/>
      <c r="B443" s="10">
        <v>28858</v>
      </c>
      <c r="E443" s="95">
        <v>33341</v>
      </c>
      <c r="F443" s="95">
        <v>34182</v>
      </c>
      <c r="L443" s="26"/>
      <c r="M443" s="97">
        <v>53330</v>
      </c>
    </row>
    <row r="444" spans="1:13" x14ac:dyDescent="0.25">
      <c r="A444" s="11"/>
      <c r="B444" s="10">
        <v>28859</v>
      </c>
      <c r="E444" s="95">
        <v>31890</v>
      </c>
      <c r="F444" s="95">
        <v>34183</v>
      </c>
      <c r="L444" s="26"/>
      <c r="M444" s="97">
        <v>53336</v>
      </c>
    </row>
    <row r="445" spans="1:13" x14ac:dyDescent="0.25">
      <c r="A445" s="11"/>
      <c r="B445" s="10">
        <v>28860</v>
      </c>
      <c r="E445" s="95">
        <v>33665</v>
      </c>
      <c r="F445" s="95">
        <v>34184</v>
      </c>
      <c r="L445" s="26"/>
      <c r="M445" s="97">
        <v>53339</v>
      </c>
    </row>
    <row r="446" spans="1:13" x14ac:dyDescent="0.25">
      <c r="A446" s="11"/>
      <c r="B446" s="10">
        <v>28862</v>
      </c>
      <c r="E446" s="95">
        <v>33324</v>
      </c>
      <c r="F446" s="95">
        <v>34185</v>
      </c>
      <c r="L446" s="26"/>
      <c r="M446" s="97">
        <v>53346</v>
      </c>
    </row>
    <row r="447" spans="1:13" x14ac:dyDescent="0.25">
      <c r="A447" s="11"/>
      <c r="B447" s="10">
        <v>28863</v>
      </c>
      <c r="E447" s="95">
        <v>33677</v>
      </c>
      <c r="F447" s="95">
        <v>34188</v>
      </c>
      <c r="L447" s="26"/>
      <c r="M447" s="97">
        <v>53350</v>
      </c>
    </row>
    <row r="448" spans="1:13" x14ac:dyDescent="0.25">
      <c r="A448" s="11"/>
      <c r="B448" s="10">
        <v>28864</v>
      </c>
      <c r="E448" s="95">
        <v>33679</v>
      </c>
      <c r="F448" s="95">
        <v>34191</v>
      </c>
      <c r="L448" s="26"/>
      <c r="M448" s="97">
        <v>53352</v>
      </c>
    </row>
    <row r="449" spans="1:13" x14ac:dyDescent="0.25">
      <c r="A449" s="11"/>
      <c r="B449" s="10">
        <v>28866</v>
      </c>
      <c r="E449" s="95">
        <v>33511</v>
      </c>
      <c r="F449" s="95">
        <v>34193</v>
      </c>
      <c r="L449" s="97">
        <v>50624</v>
      </c>
      <c r="M449" s="97">
        <v>53354</v>
      </c>
    </row>
    <row r="450" spans="1:13" x14ac:dyDescent="0.25">
      <c r="A450" s="11"/>
      <c r="B450" s="10">
        <v>28868</v>
      </c>
      <c r="E450" s="95">
        <v>33512</v>
      </c>
      <c r="F450" s="95">
        <v>34194</v>
      </c>
      <c r="L450" s="97">
        <v>50624</v>
      </c>
      <c r="M450" s="97">
        <v>53355</v>
      </c>
    </row>
    <row r="451" spans="1:13" x14ac:dyDescent="0.25">
      <c r="A451" s="11"/>
      <c r="B451" s="10">
        <v>28869</v>
      </c>
      <c r="E451" s="95">
        <v>31877</v>
      </c>
      <c r="F451" s="95">
        <v>34195</v>
      </c>
      <c r="L451" s="97">
        <v>50624</v>
      </c>
      <c r="M451" s="97">
        <v>53356</v>
      </c>
    </row>
    <row r="452" spans="1:13" x14ac:dyDescent="0.25">
      <c r="A452" s="11"/>
      <c r="B452" s="10">
        <v>28870</v>
      </c>
      <c r="E452" s="95">
        <v>31891</v>
      </c>
      <c r="F452" s="95">
        <v>34196</v>
      </c>
      <c r="L452" s="97">
        <v>51543</v>
      </c>
      <c r="M452" s="97">
        <v>53358</v>
      </c>
    </row>
    <row r="453" spans="1:13" x14ac:dyDescent="0.25">
      <c r="A453" s="11"/>
      <c r="B453" s="10">
        <v>28871</v>
      </c>
      <c r="E453" s="95">
        <v>24374</v>
      </c>
      <c r="F453" s="95">
        <v>34199</v>
      </c>
      <c r="L453" s="97">
        <v>51543</v>
      </c>
      <c r="M453" s="97">
        <v>53359</v>
      </c>
    </row>
    <row r="454" spans="1:13" x14ac:dyDescent="0.25">
      <c r="A454" s="11"/>
      <c r="B454" s="10">
        <v>28874</v>
      </c>
      <c r="E454" s="95">
        <v>31895</v>
      </c>
      <c r="F454" s="95">
        <v>34200</v>
      </c>
      <c r="L454" s="97">
        <v>53386</v>
      </c>
      <c r="M454" s="97">
        <v>53387</v>
      </c>
    </row>
    <row r="455" spans="1:13" x14ac:dyDescent="0.25">
      <c r="A455" s="11"/>
      <c r="B455" s="10">
        <v>28875</v>
      </c>
      <c r="E455" s="95">
        <v>26381</v>
      </c>
      <c r="F455" s="95">
        <v>34202</v>
      </c>
      <c r="L455" s="97">
        <v>53398</v>
      </c>
      <c r="M455" s="97">
        <v>53399</v>
      </c>
    </row>
    <row r="456" spans="1:13" x14ac:dyDescent="0.25">
      <c r="A456" s="11"/>
      <c r="B456" s="10">
        <v>28876</v>
      </c>
      <c r="E456" s="95">
        <v>33681</v>
      </c>
      <c r="F456" s="95">
        <v>34203</v>
      </c>
      <c r="L456" s="97">
        <v>53407</v>
      </c>
      <c r="M456" s="97">
        <v>53408</v>
      </c>
    </row>
    <row r="457" spans="1:13" x14ac:dyDescent="0.25">
      <c r="A457" s="11"/>
      <c r="B457" s="10">
        <v>28877</v>
      </c>
      <c r="E457" s="95">
        <v>33499</v>
      </c>
      <c r="F457" s="95">
        <v>34205</v>
      </c>
      <c r="L457" s="97">
        <v>53410</v>
      </c>
      <c r="M457" s="97">
        <v>53412</v>
      </c>
    </row>
    <row r="458" spans="1:13" x14ac:dyDescent="0.25">
      <c r="A458" s="11"/>
      <c r="B458" s="10">
        <v>28878</v>
      </c>
      <c r="E458" s="95">
        <v>33503</v>
      </c>
      <c r="F458" s="95">
        <v>34207</v>
      </c>
      <c r="L458" s="97">
        <v>53413</v>
      </c>
      <c r="M458" s="97">
        <v>53414</v>
      </c>
    </row>
    <row r="459" spans="1:13" x14ac:dyDescent="0.25">
      <c r="A459" s="11"/>
      <c r="B459" s="10">
        <v>28879</v>
      </c>
      <c r="E459" s="95">
        <v>33497</v>
      </c>
      <c r="F459" s="95">
        <v>34209</v>
      </c>
      <c r="L459" s="97">
        <v>53416</v>
      </c>
      <c r="M459" s="97">
        <v>53417</v>
      </c>
    </row>
    <row r="460" spans="1:13" x14ac:dyDescent="0.25">
      <c r="A460" s="11"/>
      <c r="B460" s="10">
        <v>28880</v>
      </c>
      <c r="E460" s="95">
        <v>33501</v>
      </c>
      <c r="F460" s="95">
        <v>34210</v>
      </c>
      <c r="L460" s="97">
        <v>53418</v>
      </c>
      <c r="M460" s="97">
        <v>53419</v>
      </c>
    </row>
    <row r="461" spans="1:13" x14ac:dyDescent="0.25">
      <c r="A461" s="11"/>
      <c r="B461" s="10">
        <v>28882</v>
      </c>
      <c r="E461" s="95">
        <v>33498</v>
      </c>
      <c r="F461" s="95">
        <v>34211</v>
      </c>
      <c r="L461" s="97">
        <v>53421</v>
      </c>
      <c r="M461" s="97">
        <v>53423</v>
      </c>
    </row>
    <row r="462" spans="1:13" x14ac:dyDescent="0.25">
      <c r="A462" s="11"/>
      <c r="B462" s="10">
        <v>28884</v>
      </c>
      <c r="E462" s="95">
        <v>33680</v>
      </c>
      <c r="F462" s="95">
        <v>34212</v>
      </c>
      <c r="L462" s="97">
        <v>53424</v>
      </c>
      <c r="M462" s="97">
        <v>53426</v>
      </c>
    </row>
    <row r="463" spans="1:13" x14ac:dyDescent="0.25">
      <c r="A463" s="11"/>
      <c r="B463" s="10">
        <v>28885</v>
      </c>
      <c r="E463" s="95">
        <v>33521</v>
      </c>
      <c r="F463" s="95">
        <v>34213</v>
      </c>
      <c r="L463" s="97">
        <v>53428</v>
      </c>
      <c r="M463" s="97">
        <v>53430</v>
      </c>
    </row>
    <row r="464" spans="1:13" x14ac:dyDescent="0.25">
      <c r="A464" s="11"/>
      <c r="B464" s="10">
        <v>28887</v>
      </c>
      <c r="E464" s="95">
        <v>33526</v>
      </c>
      <c r="F464" s="95">
        <v>34215</v>
      </c>
      <c r="L464" s="97">
        <v>53431</v>
      </c>
      <c r="M464" s="97">
        <v>53432</v>
      </c>
    </row>
    <row r="465" spans="1:13" x14ac:dyDescent="0.25">
      <c r="A465" s="11"/>
      <c r="B465" s="10">
        <v>28890</v>
      </c>
      <c r="E465" s="95">
        <v>33483</v>
      </c>
      <c r="F465" s="95">
        <v>34216</v>
      </c>
      <c r="L465" s="97">
        <v>53433</v>
      </c>
      <c r="M465" s="97">
        <v>53435</v>
      </c>
    </row>
    <row r="466" spans="1:13" x14ac:dyDescent="0.25">
      <c r="A466" s="11"/>
      <c r="B466" s="10">
        <v>28892</v>
      </c>
      <c r="E466" s="95">
        <v>33531</v>
      </c>
      <c r="F466" s="95">
        <v>34217</v>
      </c>
      <c r="L466" s="97">
        <v>53440</v>
      </c>
      <c r="M466" s="97">
        <v>53441</v>
      </c>
    </row>
    <row r="467" spans="1:13" x14ac:dyDescent="0.25">
      <c r="A467" s="11"/>
      <c r="B467" s="10">
        <v>28895</v>
      </c>
      <c r="E467" s="95">
        <v>33716</v>
      </c>
      <c r="F467" s="95">
        <v>34218</v>
      </c>
      <c r="L467" s="97">
        <v>53443</v>
      </c>
      <c r="M467" s="97">
        <v>53444</v>
      </c>
    </row>
    <row r="468" spans="1:13" x14ac:dyDescent="0.25">
      <c r="A468" s="11"/>
      <c r="B468" s="10">
        <v>28896</v>
      </c>
      <c r="E468" s="95">
        <v>33478</v>
      </c>
      <c r="F468" s="95">
        <v>34219</v>
      </c>
      <c r="L468" s="97">
        <v>53445</v>
      </c>
      <c r="M468" s="97">
        <v>53446</v>
      </c>
    </row>
    <row r="469" spans="1:13" x14ac:dyDescent="0.25">
      <c r="A469" s="11"/>
      <c r="B469" s="10">
        <v>28897</v>
      </c>
      <c r="E469" s="95">
        <v>33534</v>
      </c>
      <c r="F469" s="95">
        <v>34220</v>
      </c>
      <c r="L469" s="97">
        <v>53447</v>
      </c>
      <c r="M469" s="97">
        <v>53448</v>
      </c>
    </row>
    <row r="470" spans="1:13" x14ac:dyDescent="0.25">
      <c r="A470" s="11"/>
      <c r="B470" s="10">
        <v>28898</v>
      </c>
      <c r="E470" s="95">
        <v>33477</v>
      </c>
      <c r="F470" s="95">
        <v>34221</v>
      </c>
      <c r="L470" s="26"/>
      <c r="M470" s="97">
        <v>53452</v>
      </c>
    </row>
    <row r="471" spans="1:13" x14ac:dyDescent="0.25">
      <c r="A471" s="11"/>
      <c r="B471" s="10">
        <v>28899</v>
      </c>
      <c r="E471" s="95">
        <v>33492</v>
      </c>
      <c r="F471" s="95">
        <v>34223</v>
      </c>
      <c r="L471" s="26"/>
      <c r="M471" s="97">
        <v>53454</v>
      </c>
    </row>
    <row r="472" spans="1:13" x14ac:dyDescent="0.25">
      <c r="A472" s="11"/>
      <c r="B472" s="10">
        <v>28900</v>
      </c>
      <c r="E472" s="95">
        <v>33490</v>
      </c>
      <c r="F472" s="95">
        <v>34224</v>
      </c>
      <c r="L472" s="97">
        <v>53458</v>
      </c>
      <c r="M472" s="97">
        <v>53457</v>
      </c>
    </row>
    <row r="473" spans="1:13" x14ac:dyDescent="0.25">
      <c r="A473" s="11"/>
      <c r="B473" s="10">
        <v>28901</v>
      </c>
      <c r="E473" s="95">
        <v>33484</v>
      </c>
      <c r="F473" s="95">
        <v>34226</v>
      </c>
      <c r="L473" s="97">
        <v>53466</v>
      </c>
      <c r="M473" s="97">
        <v>53467</v>
      </c>
    </row>
    <row r="474" spans="1:13" x14ac:dyDescent="0.25">
      <c r="A474" s="11"/>
      <c r="B474" s="10">
        <v>28902</v>
      </c>
      <c r="E474" s="95">
        <v>33500</v>
      </c>
      <c r="F474" s="95">
        <v>34228</v>
      </c>
      <c r="L474" s="97">
        <v>53470</v>
      </c>
      <c r="M474" s="97">
        <v>53468</v>
      </c>
    </row>
    <row r="475" spans="1:13" x14ac:dyDescent="0.25">
      <c r="A475" s="11"/>
      <c r="B475" s="10">
        <v>28903</v>
      </c>
      <c r="E475" s="95">
        <v>33479</v>
      </c>
      <c r="F475" s="95">
        <v>34229</v>
      </c>
      <c r="L475" s="97">
        <v>53465</v>
      </c>
      <c r="M475" s="97">
        <v>53472</v>
      </c>
    </row>
    <row r="476" spans="1:13" x14ac:dyDescent="0.25">
      <c r="A476" s="11"/>
      <c r="B476" s="10">
        <v>28904</v>
      </c>
      <c r="E476" s="95">
        <v>33488</v>
      </c>
      <c r="F476" s="95">
        <v>34233</v>
      </c>
      <c r="L476" s="97">
        <v>53483</v>
      </c>
      <c r="M476" s="97">
        <v>53480</v>
      </c>
    </row>
    <row r="477" spans="1:13" x14ac:dyDescent="0.25">
      <c r="A477" s="11"/>
      <c r="B477" s="10">
        <v>28905</v>
      </c>
      <c r="E477" s="95">
        <v>33362</v>
      </c>
      <c r="F477" s="95">
        <v>34238</v>
      </c>
      <c r="L477" s="97">
        <v>53479</v>
      </c>
      <c r="M477" s="97">
        <v>53482</v>
      </c>
    </row>
    <row r="478" spans="1:13" x14ac:dyDescent="0.25">
      <c r="A478" s="11"/>
      <c r="B478" s="10">
        <v>28906</v>
      </c>
      <c r="E478" s="95">
        <v>33533</v>
      </c>
      <c r="F478" s="95">
        <v>34240</v>
      </c>
      <c r="L478" s="97">
        <v>53486</v>
      </c>
      <c r="M478" s="97">
        <v>53484</v>
      </c>
    </row>
    <row r="479" spans="1:13" x14ac:dyDescent="0.25">
      <c r="A479" s="11"/>
      <c r="B479" s="10">
        <v>28921</v>
      </c>
      <c r="E479" s="95">
        <v>33327</v>
      </c>
      <c r="F479" s="95">
        <v>34241</v>
      </c>
      <c r="L479" s="97">
        <v>53487</v>
      </c>
      <c r="M479" s="97">
        <v>53488</v>
      </c>
    </row>
    <row r="480" spans="1:13" x14ac:dyDescent="0.25">
      <c r="A480" s="11"/>
      <c r="B480" s="10">
        <v>28922</v>
      </c>
      <c r="E480" s="95">
        <v>33518</v>
      </c>
      <c r="F480" s="95">
        <v>34242</v>
      </c>
      <c r="L480" s="97">
        <v>53490</v>
      </c>
      <c r="M480" s="97">
        <v>53489</v>
      </c>
    </row>
    <row r="481" spans="1:13" x14ac:dyDescent="0.25">
      <c r="A481" s="11"/>
      <c r="B481" s="10">
        <v>28923</v>
      </c>
      <c r="E481" s="95">
        <v>33496</v>
      </c>
      <c r="F481" s="95">
        <v>34243</v>
      </c>
      <c r="L481" s="97">
        <v>53494</v>
      </c>
      <c r="M481" s="97">
        <v>53493</v>
      </c>
    </row>
    <row r="482" spans="1:13" x14ac:dyDescent="0.25">
      <c r="A482" s="11"/>
      <c r="B482" s="10">
        <v>28924</v>
      </c>
      <c r="E482" s="95">
        <v>31896</v>
      </c>
      <c r="F482" s="95">
        <v>34246</v>
      </c>
      <c r="L482" s="97">
        <v>53485</v>
      </c>
      <c r="M482" s="97">
        <v>53495</v>
      </c>
    </row>
    <row r="483" spans="1:13" x14ac:dyDescent="0.25">
      <c r="A483" s="11"/>
      <c r="B483" s="10">
        <v>28925</v>
      </c>
      <c r="E483" s="95">
        <v>33485</v>
      </c>
      <c r="F483" s="95">
        <v>34247</v>
      </c>
      <c r="L483" s="97">
        <v>53496</v>
      </c>
      <c r="M483" s="97">
        <v>53497</v>
      </c>
    </row>
    <row r="484" spans="1:13" x14ac:dyDescent="0.25">
      <c r="A484" s="11"/>
      <c r="B484" s="10">
        <v>28926</v>
      </c>
      <c r="E484" s="95">
        <v>31415</v>
      </c>
      <c r="F484" s="95">
        <v>34251</v>
      </c>
      <c r="L484" s="97">
        <v>53500</v>
      </c>
      <c r="M484" s="97">
        <v>53501</v>
      </c>
    </row>
    <row r="485" spans="1:13" x14ac:dyDescent="0.25">
      <c r="A485" s="11"/>
      <c r="B485" s="10">
        <v>28927</v>
      </c>
      <c r="E485" s="95">
        <v>30555</v>
      </c>
      <c r="F485" s="95">
        <v>34252</v>
      </c>
      <c r="L485" s="97">
        <v>53523</v>
      </c>
      <c r="M485" s="97">
        <v>53524</v>
      </c>
    </row>
    <row r="486" spans="1:13" x14ac:dyDescent="0.25">
      <c r="A486" s="11"/>
      <c r="B486" s="10">
        <v>28928</v>
      </c>
      <c r="E486" s="95">
        <v>30025</v>
      </c>
      <c r="F486" s="95">
        <v>34253</v>
      </c>
      <c r="L486" s="97">
        <v>53532</v>
      </c>
      <c r="M486" s="97">
        <v>53531</v>
      </c>
    </row>
    <row r="487" spans="1:13" x14ac:dyDescent="0.25">
      <c r="A487" s="11"/>
      <c r="B487" s="10">
        <v>28929</v>
      </c>
      <c r="E487" s="95">
        <v>30026</v>
      </c>
      <c r="F487" s="95">
        <v>34254</v>
      </c>
      <c r="L487" s="97">
        <v>53537</v>
      </c>
      <c r="M487" s="97">
        <v>53536</v>
      </c>
    </row>
    <row r="488" spans="1:13" x14ac:dyDescent="0.25">
      <c r="A488" s="11"/>
      <c r="B488" s="10">
        <v>28930</v>
      </c>
      <c r="E488" s="95">
        <v>30024</v>
      </c>
      <c r="F488" s="95">
        <v>34255</v>
      </c>
      <c r="L488" s="97">
        <v>53539</v>
      </c>
      <c r="M488" s="97">
        <v>53538</v>
      </c>
    </row>
    <row r="489" spans="1:13" x14ac:dyDescent="0.25">
      <c r="A489" s="11"/>
      <c r="B489" s="10">
        <v>28931</v>
      </c>
      <c r="E489" s="95">
        <v>30029</v>
      </c>
      <c r="F489" s="95">
        <v>34256</v>
      </c>
      <c r="L489" s="97">
        <v>53541</v>
      </c>
      <c r="M489" s="97">
        <v>53540</v>
      </c>
    </row>
    <row r="490" spans="1:13" x14ac:dyDescent="0.25">
      <c r="A490" s="11"/>
      <c r="B490" s="10">
        <v>28932</v>
      </c>
      <c r="E490" s="95">
        <v>30030</v>
      </c>
      <c r="F490" s="95">
        <v>34257</v>
      </c>
      <c r="L490" s="97">
        <v>53543</v>
      </c>
      <c r="M490" s="97">
        <v>53542</v>
      </c>
    </row>
    <row r="491" spans="1:13" x14ac:dyDescent="0.25">
      <c r="A491" s="11"/>
      <c r="B491" s="10">
        <v>28933</v>
      </c>
      <c r="E491" s="95">
        <v>30032</v>
      </c>
      <c r="F491" s="95">
        <v>34258</v>
      </c>
      <c r="L491" s="97">
        <v>53546</v>
      </c>
      <c r="M491" s="97">
        <v>53544</v>
      </c>
    </row>
    <row r="492" spans="1:13" x14ac:dyDescent="0.25">
      <c r="A492" s="11"/>
      <c r="B492" s="10">
        <v>28934</v>
      </c>
      <c r="E492" s="95">
        <v>30033</v>
      </c>
      <c r="F492" s="95">
        <v>34259</v>
      </c>
      <c r="L492" s="97">
        <v>53549</v>
      </c>
      <c r="M492" s="97">
        <v>53548</v>
      </c>
    </row>
    <row r="493" spans="1:13" x14ac:dyDescent="0.25">
      <c r="A493" s="11"/>
      <c r="B493" s="10">
        <v>28936</v>
      </c>
      <c r="E493" s="95">
        <v>30035</v>
      </c>
      <c r="F493" s="95">
        <v>34260</v>
      </c>
      <c r="L493" s="97">
        <v>53553</v>
      </c>
      <c r="M493" s="97">
        <v>53550</v>
      </c>
    </row>
    <row r="494" spans="1:13" x14ac:dyDescent="0.25">
      <c r="A494" s="11"/>
      <c r="B494" s="10">
        <v>28937</v>
      </c>
      <c r="E494" s="95">
        <v>32342</v>
      </c>
      <c r="F494" s="95">
        <v>34261</v>
      </c>
      <c r="L494" s="97">
        <v>53555</v>
      </c>
      <c r="M494" s="97">
        <v>53554</v>
      </c>
    </row>
    <row r="495" spans="1:13" x14ac:dyDescent="0.25">
      <c r="A495" s="11"/>
      <c r="B495" s="10">
        <v>28938</v>
      </c>
      <c r="E495" s="95">
        <v>31300</v>
      </c>
      <c r="F495" s="95">
        <v>34262</v>
      </c>
      <c r="L495" s="97">
        <v>53557</v>
      </c>
      <c r="M495" s="97">
        <v>53556</v>
      </c>
    </row>
    <row r="496" spans="1:13" x14ac:dyDescent="0.25">
      <c r="A496" s="11"/>
      <c r="B496" s="10">
        <v>28939</v>
      </c>
      <c r="E496" s="95">
        <v>32290</v>
      </c>
      <c r="F496" s="95">
        <v>34263</v>
      </c>
      <c r="L496" s="97">
        <v>53559</v>
      </c>
      <c r="M496" s="97">
        <v>53558</v>
      </c>
    </row>
    <row r="497" spans="1:13" x14ac:dyDescent="0.25">
      <c r="A497" s="11"/>
      <c r="B497" s="10">
        <v>28940</v>
      </c>
      <c r="E497" s="95">
        <v>30038</v>
      </c>
      <c r="F497" s="95">
        <v>34264</v>
      </c>
      <c r="L497" s="97">
        <v>53563</v>
      </c>
      <c r="M497" s="97">
        <v>53562</v>
      </c>
    </row>
    <row r="498" spans="1:13" x14ac:dyDescent="0.25">
      <c r="A498" s="11"/>
      <c r="B498" s="10">
        <v>28942</v>
      </c>
      <c r="E498" s="95">
        <v>31912</v>
      </c>
      <c r="F498" s="95">
        <v>34266</v>
      </c>
      <c r="L498" s="97">
        <v>53566</v>
      </c>
      <c r="M498" s="97">
        <v>53565</v>
      </c>
    </row>
    <row r="499" spans="1:13" x14ac:dyDescent="0.25">
      <c r="A499" s="11"/>
      <c r="B499" s="10">
        <v>28943</v>
      </c>
      <c r="E499" s="95">
        <v>30040</v>
      </c>
      <c r="F499" s="95">
        <v>34267</v>
      </c>
      <c r="L499" s="97">
        <v>53568</v>
      </c>
      <c r="M499" s="97">
        <v>53567</v>
      </c>
    </row>
    <row r="500" spans="1:13" x14ac:dyDescent="0.25">
      <c r="A500" s="11"/>
      <c r="B500" s="10">
        <v>28945</v>
      </c>
      <c r="E500" s="95">
        <v>30041</v>
      </c>
      <c r="F500" s="95">
        <v>34268</v>
      </c>
      <c r="L500" s="97">
        <v>53575</v>
      </c>
      <c r="M500" s="97">
        <v>53574</v>
      </c>
    </row>
    <row r="501" spans="1:13" x14ac:dyDescent="0.25">
      <c r="A501" s="11"/>
      <c r="B501" s="10">
        <v>28946</v>
      </c>
      <c r="E501" s="95">
        <v>32834</v>
      </c>
      <c r="F501" s="95">
        <v>34269</v>
      </c>
      <c r="L501" s="97">
        <v>53492</v>
      </c>
      <c r="M501" s="97">
        <v>53576</v>
      </c>
    </row>
    <row r="502" spans="1:13" x14ac:dyDescent="0.25">
      <c r="A502" s="11"/>
      <c r="B502" s="10">
        <v>28947</v>
      </c>
      <c r="E502" s="95">
        <v>30045</v>
      </c>
      <c r="F502" s="95">
        <v>34270</v>
      </c>
      <c r="L502" s="26"/>
      <c r="M502" s="97">
        <v>53585</v>
      </c>
    </row>
    <row r="503" spans="1:13" x14ac:dyDescent="0.25">
      <c r="A503" s="11"/>
      <c r="B503" s="10">
        <v>28948</v>
      </c>
      <c r="E503" s="95">
        <v>30046</v>
      </c>
      <c r="F503" s="95">
        <v>34271</v>
      </c>
      <c r="L503" s="26"/>
      <c r="M503" s="97">
        <v>53587</v>
      </c>
    </row>
    <row r="504" spans="1:13" x14ac:dyDescent="0.25">
      <c r="A504" s="11"/>
      <c r="B504" s="10">
        <v>28950</v>
      </c>
      <c r="E504" s="95">
        <v>30591</v>
      </c>
      <c r="F504" s="95">
        <v>34272</v>
      </c>
      <c r="L504" s="26"/>
      <c r="M504" s="97">
        <v>53589</v>
      </c>
    </row>
    <row r="505" spans="1:13" x14ac:dyDescent="0.25">
      <c r="A505" s="11"/>
      <c r="B505" s="10">
        <v>28951</v>
      </c>
      <c r="E505" s="95">
        <v>32293</v>
      </c>
      <c r="F505" s="95">
        <v>34273</v>
      </c>
      <c r="L505" s="26"/>
      <c r="M505" s="97">
        <v>53591</v>
      </c>
    </row>
    <row r="506" spans="1:13" x14ac:dyDescent="0.25">
      <c r="A506" s="11"/>
      <c r="B506" s="10">
        <v>28952</v>
      </c>
      <c r="E506" s="95">
        <v>30905</v>
      </c>
      <c r="F506" s="95">
        <v>34274</v>
      </c>
      <c r="L506" s="26"/>
      <c r="M506" s="97">
        <v>53593</v>
      </c>
    </row>
    <row r="507" spans="1:13" x14ac:dyDescent="0.25">
      <c r="A507" s="11"/>
      <c r="B507" s="10">
        <v>28953</v>
      </c>
      <c r="E507" s="95">
        <v>30896</v>
      </c>
      <c r="F507" s="95">
        <v>34275</v>
      </c>
      <c r="L507" s="97">
        <v>53455</v>
      </c>
      <c r="M507" s="97">
        <v>53595</v>
      </c>
    </row>
    <row r="508" spans="1:13" x14ac:dyDescent="0.25">
      <c r="A508" s="11"/>
      <c r="B508" s="10">
        <v>28954</v>
      </c>
      <c r="E508" s="95">
        <v>30047</v>
      </c>
      <c r="F508" s="95">
        <v>34276</v>
      </c>
      <c r="L508" s="97">
        <v>53597</v>
      </c>
      <c r="M508" s="97">
        <v>53596</v>
      </c>
    </row>
    <row r="509" spans="1:13" x14ac:dyDescent="0.25">
      <c r="A509" s="11"/>
      <c r="B509" s="10">
        <v>28955</v>
      </c>
      <c r="E509" s="95">
        <v>30048</v>
      </c>
      <c r="F509" s="95">
        <v>34277</v>
      </c>
      <c r="L509" s="97">
        <v>53599</v>
      </c>
      <c r="M509" s="97">
        <v>53598</v>
      </c>
    </row>
    <row r="510" spans="1:13" x14ac:dyDescent="0.25">
      <c r="A510" s="11"/>
      <c r="B510" s="10">
        <v>28957</v>
      </c>
      <c r="E510" s="95">
        <v>30051</v>
      </c>
      <c r="F510" s="95">
        <v>34278</v>
      </c>
      <c r="L510" s="97">
        <v>53601</v>
      </c>
      <c r="M510" s="97">
        <v>53600</v>
      </c>
    </row>
    <row r="511" spans="1:13" x14ac:dyDescent="0.25">
      <c r="A511" s="11"/>
      <c r="B511" s="10">
        <v>28958</v>
      </c>
      <c r="E511" s="95">
        <v>30053</v>
      </c>
      <c r="F511" s="95">
        <v>34279</v>
      </c>
      <c r="L511" s="97">
        <v>53604</v>
      </c>
      <c r="M511" s="97">
        <v>53602</v>
      </c>
    </row>
    <row r="512" spans="1:13" x14ac:dyDescent="0.25">
      <c r="A512" s="11"/>
      <c r="B512" s="10">
        <v>28959</v>
      </c>
      <c r="E512" s="95">
        <v>30054</v>
      </c>
      <c r="F512" s="95">
        <v>34280</v>
      </c>
      <c r="L512" s="97">
        <v>53606</v>
      </c>
      <c r="M512" s="97">
        <v>53605</v>
      </c>
    </row>
    <row r="513" spans="1:13" x14ac:dyDescent="0.25">
      <c r="A513" s="11"/>
      <c r="B513" s="10">
        <v>28960</v>
      </c>
      <c r="E513" s="95">
        <v>32838</v>
      </c>
      <c r="F513" s="95">
        <v>34281</v>
      </c>
      <c r="L513" s="97">
        <v>53616</v>
      </c>
      <c r="M513" s="97">
        <v>53615</v>
      </c>
    </row>
    <row r="514" spans="1:13" x14ac:dyDescent="0.25">
      <c r="A514" s="11"/>
      <c r="B514" s="10">
        <v>28961</v>
      </c>
      <c r="E514" s="95">
        <v>33070</v>
      </c>
      <c r="F514" s="95">
        <v>34282</v>
      </c>
      <c r="L514" s="97">
        <v>53620</v>
      </c>
      <c r="M514" s="97">
        <v>53619</v>
      </c>
    </row>
    <row r="515" spans="1:13" x14ac:dyDescent="0.25">
      <c r="A515" s="11"/>
      <c r="B515" s="10">
        <v>28963</v>
      </c>
      <c r="E515" s="95">
        <v>32973</v>
      </c>
      <c r="F515" s="95">
        <v>34283</v>
      </c>
      <c r="L515" s="97">
        <v>53625</v>
      </c>
      <c r="M515" s="97">
        <v>53624</v>
      </c>
    </row>
    <row r="516" spans="1:13" x14ac:dyDescent="0.25">
      <c r="A516" s="11"/>
      <c r="B516" s="10">
        <v>28964</v>
      </c>
      <c r="E516" s="95">
        <v>30055</v>
      </c>
      <c r="F516" s="95">
        <v>34284</v>
      </c>
      <c r="L516" s="97">
        <v>53629</v>
      </c>
      <c r="M516" s="97">
        <v>53628</v>
      </c>
    </row>
    <row r="517" spans="1:13" x14ac:dyDescent="0.25">
      <c r="A517" s="11"/>
      <c r="B517" s="10">
        <v>28966</v>
      </c>
      <c r="E517" s="95">
        <v>31428</v>
      </c>
      <c r="F517" s="95">
        <v>34285</v>
      </c>
      <c r="L517" s="97">
        <v>53631</v>
      </c>
      <c r="M517" s="97">
        <v>53630</v>
      </c>
    </row>
    <row r="518" spans="1:13" x14ac:dyDescent="0.25">
      <c r="A518" s="11"/>
      <c r="B518" s="10">
        <v>28967</v>
      </c>
      <c r="E518" s="95">
        <v>30057</v>
      </c>
      <c r="F518" s="95">
        <v>34286</v>
      </c>
      <c r="L518" s="97">
        <v>53640</v>
      </c>
      <c r="M518" s="97">
        <v>53638</v>
      </c>
    </row>
    <row r="519" spans="1:13" x14ac:dyDescent="0.25">
      <c r="A519" s="11"/>
      <c r="B519" s="10">
        <v>28968</v>
      </c>
      <c r="E519" s="95">
        <v>30058</v>
      </c>
      <c r="F519" s="95">
        <v>34287</v>
      </c>
      <c r="L519" s="97">
        <v>53654</v>
      </c>
      <c r="M519" s="97">
        <v>53652</v>
      </c>
    </row>
    <row r="520" spans="1:13" x14ac:dyDescent="0.25">
      <c r="A520" s="11"/>
      <c r="B520" s="10">
        <v>28969</v>
      </c>
      <c r="E520" s="95">
        <v>30059</v>
      </c>
      <c r="F520" s="95">
        <v>34288</v>
      </c>
      <c r="L520" s="97">
        <v>53658</v>
      </c>
      <c r="M520" s="97">
        <v>53657</v>
      </c>
    </row>
    <row r="521" spans="1:13" x14ac:dyDescent="0.25">
      <c r="A521" s="11"/>
      <c r="B521" s="10">
        <v>28971</v>
      </c>
      <c r="E521" s="95">
        <v>31918</v>
      </c>
      <c r="F521" s="95">
        <v>34289</v>
      </c>
      <c r="L521" s="97">
        <v>53662</v>
      </c>
      <c r="M521" s="97">
        <v>53659</v>
      </c>
    </row>
    <row r="522" spans="1:13" x14ac:dyDescent="0.25">
      <c r="A522" s="11"/>
      <c r="B522" s="10">
        <v>28973</v>
      </c>
      <c r="E522" s="95">
        <v>30004</v>
      </c>
      <c r="F522" s="95">
        <v>34290</v>
      </c>
      <c r="L522" s="97">
        <v>53666</v>
      </c>
      <c r="M522" s="97">
        <v>53664</v>
      </c>
    </row>
    <row r="523" spans="1:13" x14ac:dyDescent="0.25">
      <c r="A523" s="11"/>
      <c r="B523" s="10">
        <v>28974</v>
      </c>
      <c r="E523" s="95">
        <v>32112</v>
      </c>
      <c r="F523" s="95">
        <v>34291</v>
      </c>
      <c r="L523" s="97">
        <v>53671</v>
      </c>
      <c r="M523" s="97">
        <v>53669</v>
      </c>
    </row>
    <row r="524" spans="1:13" x14ac:dyDescent="0.25">
      <c r="A524" s="11"/>
      <c r="B524" s="10">
        <v>28975</v>
      </c>
      <c r="E524" s="95">
        <v>32836</v>
      </c>
      <c r="F524" s="95">
        <v>34292</v>
      </c>
      <c r="L524" s="97">
        <v>53699</v>
      </c>
      <c r="M524" s="97">
        <v>53698</v>
      </c>
    </row>
    <row r="525" spans="1:13" x14ac:dyDescent="0.25">
      <c r="A525" s="11"/>
      <c r="B525" s="10">
        <v>28976</v>
      </c>
      <c r="E525" s="95">
        <v>32116</v>
      </c>
      <c r="F525" s="95">
        <v>34293</v>
      </c>
      <c r="L525" s="97">
        <v>53701</v>
      </c>
      <c r="M525" s="97">
        <v>53700</v>
      </c>
    </row>
    <row r="526" spans="1:13" x14ac:dyDescent="0.25">
      <c r="A526" s="11"/>
      <c r="B526" s="10">
        <v>28977</v>
      </c>
      <c r="E526" s="95">
        <v>32971</v>
      </c>
      <c r="F526" s="95">
        <v>34294</v>
      </c>
      <c r="L526" s="97">
        <v>53703</v>
      </c>
      <c r="M526" s="97">
        <v>53702</v>
      </c>
    </row>
    <row r="527" spans="1:13" x14ac:dyDescent="0.25">
      <c r="A527" s="11"/>
      <c r="B527" s="10">
        <v>28978</v>
      </c>
      <c r="E527" s="95">
        <v>33072</v>
      </c>
      <c r="F527" s="95">
        <v>34295</v>
      </c>
      <c r="L527" s="97">
        <v>53706</v>
      </c>
      <c r="M527" s="97">
        <v>53704</v>
      </c>
    </row>
    <row r="528" spans="1:13" x14ac:dyDescent="0.25">
      <c r="A528" s="11"/>
      <c r="B528" s="10">
        <v>28979</v>
      </c>
      <c r="E528" s="95">
        <v>32114</v>
      </c>
      <c r="F528" s="95">
        <v>34296</v>
      </c>
      <c r="L528" s="97">
        <v>53534</v>
      </c>
      <c r="M528" s="97">
        <v>53708</v>
      </c>
    </row>
    <row r="529" spans="1:13" x14ac:dyDescent="0.25">
      <c r="A529" s="11"/>
      <c r="B529" s="10">
        <v>28980</v>
      </c>
      <c r="E529" s="95">
        <v>30064</v>
      </c>
      <c r="F529" s="95">
        <v>34297</v>
      </c>
      <c r="L529" s="97">
        <v>53759</v>
      </c>
      <c r="M529" s="97">
        <v>53773</v>
      </c>
    </row>
    <row r="530" spans="1:13" x14ac:dyDescent="0.25">
      <c r="A530" s="11"/>
      <c r="B530" s="10">
        <v>28981</v>
      </c>
      <c r="E530" s="95">
        <v>32826</v>
      </c>
      <c r="F530" s="95">
        <v>34298</v>
      </c>
      <c r="L530" s="97">
        <v>53372</v>
      </c>
      <c r="M530" s="97">
        <v>53775</v>
      </c>
    </row>
    <row r="531" spans="1:13" x14ac:dyDescent="0.25">
      <c r="A531" s="11"/>
      <c r="B531" s="10">
        <v>28982</v>
      </c>
      <c r="E531" s="95">
        <v>30066</v>
      </c>
      <c r="F531" s="95">
        <v>34299</v>
      </c>
      <c r="L531" s="97">
        <v>53513</v>
      </c>
      <c r="M531" s="97">
        <v>53776</v>
      </c>
    </row>
    <row r="532" spans="1:13" x14ac:dyDescent="0.25">
      <c r="A532" s="11"/>
      <c r="B532" s="10">
        <v>28983</v>
      </c>
      <c r="E532" s="95">
        <v>30062</v>
      </c>
      <c r="F532" s="95">
        <v>34300</v>
      </c>
      <c r="L532" s="97">
        <v>53390</v>
      </c>
      <c r="M532" s="97">
        <v>53777</v>
      </c>
    </row>
    <row r="533" spans="1:13" x14ac:dyDescent="0.25">
      <c r="A533" s="11"/>
      <c r="B533" s="10">
        <v>28984</v>
      </c>
      <c r="E533" s="95">
        <v>30068</v>
      </c>
      <c r="F533" s="95">
        <v>34301</v>
      </c>
      <c r="L533" s="97">
        <v>53402</v>
      </c>
      <c r="M533" s="97">
        <v>53778</v>
      </c>
    </row>
    <row r="534" spans="1:13" x14ac:dyDescent="0.25">
      <c r="A534" s="11"/>
      <c r="B534" s="10">
        <v>28986</v>
      </c>
      <c r="E534" s="95">
        <v>30022</v>
      </c>
      <c r="F534" s="95">
        <v>34302</v>
      </c>
      <c r="L534" s="97">
        <v>53404</v>
      </c>
      <c r="M534" s="97">
        <v>53779</v>
      </c>
    </row>
    <row r="535" spans="1:13" x14ac:dyDescent="0.25">
      <c r="A535" s="11"/>
      <c r="B535" s="10">
        <v>28987</v>
      </c>
      <c r="E535" s="95">
        <v>29992</v>
      </c>
      <c r="F535" s="95">
        <v>34303</v>
      </c>
      <c r="L535" s="97">
        <v>53385</v>
      </c>
      <c r="M535" s="97">
        <v>53780</v>
      </c>
    </row>
    <row r="536" spans="1:13" x14ac:dyDescent="0.25">
      <c r="A536" s="11"/>
      <c r="B536" s="10">
        <v>28988</v>
      </c>
      <c r="E536" s="95">
        <v>29995</v>
      </c>
      <c r="F536" s="95">
        <v>34304</v>
      </c>
      <c r="L536" s="97">
        <v>53400</v>
      </c>
      <c r="M536" s="97">
        <v>53781</v>
      </c>
    </row>
    <row r="537" spans="1:13" x14ac:dyDescent="0.25">
      <c r="A537" s="11"/>
      <c r="B537" s="10">
        <v>28989</v>
      </c>
      <c r="E537" s="95">
        <v>29999</v>
      </c>
      <c r="F537" s="95">
        <v>34305</v>
      </c>
      <c r="L537" s="97">
        <v>53392</v>
      </c>
      <c r="M537" s="97">
        <v>53783</v>
      </c>
    </row>
    <row r="538" spans="1:13" x14ac:dyDescent="0.25">
      <c r="A538" s="11"/>
      <c r="B538" s="10">
        <v>28991</v>
      </c>
      <c r="E538" s="95">
        <v>30002</v>
      </c>
      <c r="F538" s="95">
        <v>34306</v>
      </c>
      <c r="L538" s="97">
        <v>53395</v>
      </c>
      <c r="M538" s="97">
        <v>53784</v>
      </c>
    </row>
    <row r="539" spans="1:13" x14ac:dyDescent="0.25">
      <c r="A539" s="11"/>
      <c r="B539" s="10">
        <v>28992</v>
      </c>
      <c r="E539" s="95">
        <v>30005</v>
      </c>
      <c r="F539" s="95">
        <v>34307</v>
      </c>
      <c r="L539" s="97">
        <v>53766</v>
      </c>
      <c r="M539" s="97">
        <v>53793</v>
      </c>
    </row>
    <row r="540" spans="1:13" x14ac:dyDescent="0.25">
      <c r="A540" s="11"/>
      <c r="B540" s="10">
        <v>28993</v>
      </c>
      <c r="E540" s="95">
        <v>30007</v>
      </c>
      <c r="F540" s="95">
        <v>34308</v>
      </c>
      <c r="L540" s="97">
        <v>53794</v>
      </c>
      <c r="M540" s="97">
        <v>53795</v>
      </c>
    </row>
    <row r="541" spans="1:13" x14ac:dyDescent="0.25">
      <c r="A541" s="11"/>
      <c r="B541" s="10">
        <v>28995</v>
      </c>
      <c r="E541" s="95">
        <v>30008</v>
      </c>
      <c r="F541" s="95">
        <v>34309</v>
      </c>
      <c r="L541" s="26"/>
      <c r="M541" s="97">
        <v>53799</v>
      </c>
    </row>
    <row r="542" spans="1:13" x14ac:dyDescent="0.25">
      <c r="A542" s="11"/>
      <c r="B542" s="10">
        <v>28996</v>
      </c>
      <c r="E542" s="95">
        <v>30009</v>
      </c>
      <c r="F542" s="95">
        <v>34310</v>
      </c>
      <c r="L542" s="26"/>
      <c r="M542" s="97">
        <v>53826</v>
      </c>
    </row>
    <row r="543" spans="1:13" x14ac:dyDescent="0.25">
      <c r="A543" s="11"/>
      <c r="B543" s="10">
        <v>28997</v>
      </c>
      <c r="E543" s="95">
        <v>30010</v>
      </c>
      <c r="F543" s="95">
        <v>34311</v>
      </c>
      <c r="L543" s="26"/>
      <c r="M543" s="97">
        <v>53827</v>
      </c>
    </row>
    <row r="544" spans="1:13" x14ac:dyDescent="0.25">
      <c r="A544" s="11"/>
      <c r="B544" s="10">
        <v>28998</v>
      </c>
      <c r="E544" s="95">
        <v>33508</v>
      </c>
      <c r="F544" s="95">
        <v>34313</v>
      </c>
      <c r="L544" s="26"/>
      <c r="M544" s="97">
        <v>53828</v>
      </c>
    </row>
    <row r="545" spans="1:13" x14ac:dyDescent="0.25">
      <c r="A545" s="11"/>
      <c r="B545" s="10">
        <v>28999</v>
      </c>
      <c r="E545" s="95">
        <v>33532</v>
      </c>
      <c r="F545" s="95">
        <v>34314</v>
      </c>
      <c r="L545" s="26"/>
      <c r="M545" s="97">
        <v>53829</v>
      </c>
    </row>
    <row r="546" spans="1:13" x14ac:dyDescent="0.25">
      <c r="A546" s="11"/>
      <c r="B546" s="10">
        <v>29000</v>
      </c>
      <c r="E546" s="95">
        <v>33523</v>
      </c>
      <c r="F546" s="95">
        <v>34315</v>
      </c>
      <c r="L546" s="97">
        <v>53840</v>
      </c>
      <c r="M546" s="97">
        <v>53842</v>
      </c>
    </row>
    <row r="547" spans="1:13" x14ac:dyDescent="0.25">
      <c r="A547" s="11"/>
      <c r="B547" s="10">
        <v>29001</v>
      </c>
      <c r="E547" s="95">
        <v>33487</v>
      </c>
      <c r="F547" s="95">
        <v>34317</v>
      </c>
      <c r="L547" s="97">
        <v>53189</v>
      </c>
      <c r="M547" s="97">
        <v>53848</v>
      </c>
    </row>
    <row r="548" spans="1:13" x14ac:dyDescent="0.25">
      <c r="A548" s="11"/>
      <c r="B548" s="10">
        <v>29002</v>
      </c>
      <c r="E548" s="95">
        <v>33515</v>
      </c>
      <c r="F548" s="95">
        <v>34324</v>
      </c>
      <c r="L548" s="97">
        <v>53852</v>
      </c>
      <c r="M548" s="97">
        <v>53883</v>
      </c>
    </row>
    <row r="549" spans="1:13" x14ac:dyDescent="0.25">
      <c r="A549" s="11"/>
      <c r="B549" s="10">
        <v>29003</v>
      </c>
      <c r="E549" s="95">
        <v>33476</v>
      </c>
      <c r="F549" s="95">
        <v>34325</v>
      </c>
      <c r="L549" s="97">
        <v>53891</v>
      </c>
      <c r="M549" s="97">
        <v>53893</v>
      </c>
    </row>
    <row r="550" spans="1:13" x14ac:dyDescent="0.25">
      <c r="A550" s="11"/>
      <c r="B550" s="10">
        <v>29004</v>
      </c>
      <c r="E550" s="95">
        <v>33714</v>
      </c>
      <c r="F550" s="95">
        <v>34328</v>
      </c>
      <c r="L550" s="97">
        <v>53892</v>
      </c>
      <c r="M550" s="97">
        <v>53894</v>
      </c>
    </row>
    <row r="551" spans="1:13" x14ac:dyDescent="0.25">
      <c r="A551" s="11"/>
      <c r="B551" s="10">
        <v>29005</v>
      </c>
      <c r="E551" s="95">
        <v>31847</v>
      </c>
      <c r="F551" s="95">
        <v>34337</v>
      </c>
      <c r="L551" s="26"/>
      <c r="M551" s="97">
        <v>53915</v>
      </c>
    </row>
    <row r="552" spans="1:13" x14ac:dyDescent="0.25">
      <c r="A552" s="11"/>
      <c r="B552" s="10">
        <v>29006</v>
      </c>
      <c r="E552" s="95">
        <v>31848</v>
      </c>
      <c r="F552" s="95">
        <v>34338</v>
      </c>
      <c r="L552" s="26"/>
      <c r="M552" s="97">
        <v>53916</v>
      </c>
    </row>
    <row r="553" spans="1:13" x14ac:dyDescent="0.25">
      <c r="A553" s="11"/>
      <c r="B553" s="10">
        <v>29008</v>
      </c>
      <c r="E553" s="95">
        <v>31887</v>
      </c>
      <c r="F553" s="95">
        <v>34353</v>
      </c>
      <c r="L553" s="26"/>
      <c r="M553" s="97">
        <v>53917</v>
      </c>
    </row>
    <row r="554" spans="1:13" x14ac:dyDescent="0.25">
      <c r="A554" s="11"/>
      <c r="B554" s="10">
        <v>29010</v>
      </c>
      <c r="E554" s="95">
        <v>31867</v>
      </c>
      <c r="F554" s="95">
        <v>34356</v>
      </c>
      <c r="L554" s="26"/>
      <c r="M554" s="97">
        <v>53918</v>
      </c>
    </row>
    <row r="555" spans="1:13" x14ac:dyDescent="0.25">
      <c r="A555" s="11"/>
      <c r="B555" s="10">
        <v>29011</v>
      </c>
      <c r="E555" s="95">
        <v>31873</v>
      </c>
      <c r="F555" s="95">
        <v>34369</v>
      </c>
      <c r="L555" s="97">
        <v>53929</v>
      </c>
      <c r="M555" s="97">
        <v>53931</v>
      </c>
    </row>
    <row r="556" spans="1:13" x14ac:dyDescent="0.25">
      <c r="A556" s="11"/>
      <c r="B556" s="10">
        <v>29012</v>
      </c>
      <c r="E556" s="95">
        <v>31832</v>
      </c>
      <c r="F556" s="95">
        <v>34370</v>
      </c>
      <c r="L556" s="26"/>
      <c r="M556" s="97">
        <v>53952</v>
      </c>
    </row>
    <row r="557" spans="1:13" x14ac:dyDescent="0.25">
      <c r="A557" s="11"/>
      <c r="B557" s="10">
        <v>29013</v>
      </c>
      <c r="E557" s="95">
        <v>28903</v>
      </c>
      <c r="F557" s="95">
        <v>34372</v>
      </c>
      <c r="L557" s="26"/>
      <c r="M557" s="97">
        <v>53953</v>
      </c>
    </row>
    <row r="558" spans="1:13" x14ac:dyDescent="0.25">
      <c r="A558" s="11"/>
      <c r="B558" s="10">
        <v>29014</v>
      </c>
      <c r="E558" s="95">
        <v>29219</v>
      </c>
      <c r="F558" s="95">
        <v>34373</v>
      </c>
      <c r="L558" s="26"/>
      <c r="M558" s="97">
        <v>53956</v>
      </c>
    </row>
    <row r="559" spans="1:13" x14ac:dyDescent="0.25">
      <c r="A559" s="11"/>
      <c r="B559" s="10">
        <v>29015</v>
      </c>
      <c r="E559" s="95">
        <v>28904</v>
      </c>
      <c r="F559" s="95">
        <v>34374</v>
      </c>
      <c r="L559" s="26"/>
      <c r="M559" s="97">
        <v>53959</v>
      </c>
    </row>
    <row r="560" spans="1:13" x14ac:dyDescent="0.25">
      <c r="A560" s="11"/>
      <c r="B560" s="10">
        <v>29016</v>
      </c>
      <c r="E560" s="95">
        <v>28905</v>
      </c>
      <c r="F560" s="95">
        <v>34375</v>
      </c>
      <c r="L560" s="26"/>
      <c r="M560" s="97">
        <v>53960</v>
      </c>
    </row>
    <row r="561" spans="1:13" x14ac:dyDescent="0.25">
      <c r="A561" s="11"/>
      <c r="B561" s="10">
        <v>29017</v>
      </c>
      <c r="E561" s="95">
        <v>28906</v>
      </c>
      <c r="F561" s="95">
        <v>34376</v>
      </c>
      <c r="L561" s="97">
        <v>53965</v>
      </c>
      <c r="M561" s="97">
        <v>53971</v>
      </c>
    </row>
    <row r="562" spans="1:13" x14ac:dyDescent="0.25">
      <c r="A562" s="11"/>
      <c r="B562" s="10">
        <v>29018</v>
      </c>
      <c r="E562" s="95">
        <v>28907</v>
      </c>
      <c r="F562" s="95">
        <v>34377</v>
      </c>
      <c r="L562" s="97">
        <v>53966</v>
      </c>
      <c r="M562" s="97">
        <v>53972</v>
      </c>
    </row>
    <row r="563" spans="1:13" x14ac:dyDescent="0.25">
      <c r="A563" s="11"/>
      <c r="B563" s="10">
        <v>29019</v>
      </c>
      <c r="E563" s="95">
        <v>34187</v>
      </c>
      <c r="F563" s="95">
        <v>34380</v>
      </c>
      <c r="L563" s="97">
        <v>53968</v>
      </c>
      <c r="M563" s="97">
        <v>53973</v>
      </c>
    </row>
    <row r="564" spans="1:13" x14ac:dyDescent="0.25">
      <c r="A564" s="11"/>
      <c r="B564" s="10">
        <v>29020</v>
      </c>
      <c r="E564" s="95">
        <v>31880</v>
      </c>
      <c r="F564" s="95">
        <v>34393</v>
      </c>
      <c r="L564" s="97">
        <v>53969</v>
      </c>
      <c r="M564" s="97">
        <v>53975</v>
      </c>
    </row>
    <row r="565" spans="1:13" x14ac:dyDescent="0.25">
      <c r="A565" s="11"/>
      <c r="B565" s="10">
        <v>29021</v>
      </c>
      <c r="E565" s="95">
        <v>31909</v>
      </c>
      <c r="F565" s="95">
        <v>34394</v>
      </c>
      <c r="L565" s="97">
        <v>53981</v>
      </c>
      <c r="M565" s="97">
        <v>53986</v>
      </c>
    </row>
    <row r="566" spans="1:13" x14ac:dyDescent="0.25">
      <c r="A566" s="11"/>
      <c r="B566" s="10">
        <v>29023</v>
      </c>
      <c r="E566" s="95">
        <v>31842</v>
      </c>
      <c r="F566" s="95">
        <v>34399</v>
      </c>
      <c r="L566" s="97">
        <v>53982</v>
      </c>
      <c r="M566" s="97">
        <v>53988</v>
      </c>
    </row>
    <row r="567" spans="1:13" x14ac:dyDescent="0.25">
      <c r="A567" s="11"/>
      <c r="B567" s="10">
        <v>29024</v>
      </c>
      <c r="E567" s="95">
        <v>31546</v>
      </c>
      <c r="F567" s="95">
        <v>34410</v>
      </c>
      <c r="L567" s="97">
        <v>53991</v>
      </c>
      <c r="M567" s="97">
        <v>53993</v>
      </c>
    </row>
    <row r="568" spans="1:13" x14ac:dyDescent="0.25">
      <c r="A568" s="11"/>
      <c r="B568" s="10">
        <v>29025</v>
      </c>
      <c r="E568" s="95">
        <v>33750</v>
      </c>
      <c r="F568" s="95">
        <v>34411</v>
      </c>
      <c r="L568" s="97">
        <v>53992</v>
      </c>
      <c r="M568" s="97">
        <v>53994</v>
      </c>
    </row>
    <row r="569" spans="1:13" x14ac:dyDescent="0.25">
      <c r="A569" s="11"/>
      <c r="B569" s="10">
        <v>29027</v>
      </c>
      <c r="E569" s="95">
        <v>32872</v>
      </c>
      <c r="F569" s="95">
        <v>34412</v>
      </c>
      <c r="L569" s="97">
        <v>53809</v>
      </c>
      <c r="M569" s="97">
        <v>53995</v>
      </c>
    </row>
    <row r="570" spans="1:13" x14ac:dyDescent="0.25">
      <c r="A570" s="11"/>
      <c r="B570" s="10">
        <v>29028</v>
      </c>
      <c r="E570" s="95">
        <v>32379</v>
      </c>
      <c r="F570" s="95">
        <v>34413</v>
      </c>
      <c r="L570" s="97">
        <v>53169</v>
      </c>
      <c r="M570" s="97">
        <v>53996</v>
      </c>
    </row>
    <row r="571" spans="1:13" x14ac:dyDescent="0.25">
      <c r="A571" s="11"/>
      <c r="B571" s="10">
        <v>29029</v>
      </c>
      <c r="E571" s="95">
        <v>31596</v>
      </c>
      <c r="F571" s="95">
        <v>34414</v>
      </c>
      <c r="L571" s="97">
        <v>53806</v>
      </c>
      <c r="M571" s="97">
        <v>53997</v>
      </c>
    </row>
    <row r="572" spans="1:13" x14ac:dyDescent="0.25">
      <c r="A572" s="11"/>
      <c r="B572" s="10">
        <v>29030</v>
      </c>
      <c r="E572" s="95">
        <v>31597</v>
      </c>
      <c r="F572" s="95">
        <v>34415</v>
      </c>
      <c r="L572" s="97">
        <v>53808</v>
      </c>
      <c r="M572" s="97">
        <v>53998</v>
      </c>
    </row>
    <row r="573" spans="1:13" x14ac:dyDescent="0.25">
      <c r="A573" s="11"/>
      <c r="B573" s="10">
        <v>29031</v>
      </c>
      <c r="E573" s="95">
        <v>31575</v>
      </c>
      <c r="F573" s="95">
        <v>34416</v>
      </c>
      <c r="L573" s="97">
        <v>53807</v>
      </c>
      <c r="M573" s="97">
        <v>53999</v>
      </c>
    </row>
    <row r="574" spans="1:13" x14ac:dyDescent="0.25">
      <c r="A574" s="11"/>
      <c r="B574" s="10">
        <v>29032</v>
      </c>
      <c r="E574" s="95">
        <v>31576</v>
      </c>
      <c r="F574" s="95">
        <v>34417</v>
      </c>
      <c r="L574" s="97">
        <v>53207</v>
      </c>
      <c r="M574" s="97">
        <v>54000</v>
      </c>
    </row>
    <row r="575" spans="1:13" x14ac:dyDescent="0.25">
      <c r="A575" s="11"/>
      <c r="B575" s="10">
        <v>29033</v>
      </c>
      <c r="E575" s="95">
        <v>31589</v>
      </c>
      <c r="F575" s="95">
        <v>34418</v>
      </c>
      <c r="L575" s="26"/>
      <c r="M575" s="97">
        <v>54018</v>
      </c>
    </row>
    <row r="576" spans="1:13" x14ac:dyDescent="0.25">
      <c r="A576" s="11"/>
      <c r="B576" s="10">
        <v>29034</v>
      </c>
      <c r="E576" s="95">
        <v>31552</v>
      </c>
      <c r="F576" s="95">
        <v>34419</v>
      </c>
      <c r="L576" s="26"/>
      <c r="M576" s="97">
        <v>54021</v>
      </c>
    </row>
    <row r="577" spans="1:13" x14ac:dyDescent="0.25">
      <c r="A577" s="11"/>
      <c r="B577" s="10">
        <v>29035</v>
      </c>
      <c r="E577" s="95">
        <v>31554</v>
      </c>
      <c r="F577" s="95">
        <v>34422</v>
      </c>
      <c r="L577" s="26"/>
      <c r="M577" s="97">
        <v>54023</v>
      </c>
    </row>
    <row r="578" spans="1:13" x14ac:dyDescent="0.25">
      <c r="A578" s="11"/>
      <c r="B578" s="10">
        <v>29036</v>
      </c>
      <c r="E578" s="95">
        <v>31580</v>
      </c>
      <c r="F578" s="95">
        <v>34423</v>
      </c>
      <c r="L578" s="26"/>
      <c r="M578" s="97">
        <v>54024</v>
      </c>
    </row>
    <row r="579" spans="1:13" x14ac:dyDescent="0.25">
      <c r="A579" s="11"/>
      <c r="B579" s="10">
        <v>29037</v>
      </c>
      <c r="E579" s="95">
        <v>31590</v>
      </c>
      <c r="F579" s="95">
        <v>34424</v>
      </c>
      <c r="L579" s="26"/>
      <c r="M579" s="97">
        <v>54035</v>
      </c>
    </row>
    <row r="580" spans="1:13" x14ac:dyDescent="0.25">
      <c r="A580" s="11"/>
      <c r="B580" s="10">
        <v>29038</v>
      </c>
      <c r="E580" s="95">
        <v>31605</v>
      </c>
      <c r="F580" s="95">
        <v>34425</v>
      </c>
      <c r="L580" s="97">
        <v>54036</v>
      </c>
      <c r="M580" s="97">
        <v>54038</v>
      </c>
    </row>
    <row r="581" spans="1:13" x14ac:dyDescent="0.25">
      <c r="A581" s="11"/>
      <c r="B581" s="10">
        <v>29040</v>
      </c>
      <c r="E581" s="95">
        <v>31557</v>
      </c>
      <c r="F581" s="95">
        <v>34426</v>
      </c>
      <c r="L581" s="97">
        <v>54030</v>
      </c>
      <c r="M581" s="97">
        <v>54041</v>
      </c>
    </row>
    <row r="582" spans="1:13" x14ac:dyDescent="0.25">
      <c r="A582" s="11"/>
      <c r="B582" s="10">
        <v>29042</v>
      </c>
      <c r="E582" s="95">
        <v>31591</v>
      </c>
      <c r="F582" s="95">
        <v>34427</v>
      </c>
      <c r="L582" s="97">
        <v>54031</v>
      </c>
      <c r="M582" s="97">
        <v>54043</v>
      </c>
    </row>
    <row r="583" spans="1:13" x14ac:dyDescent="0.25">
      <c r="A583" s="11"/>
      <c r="B583" s="10">
        <v>29043</v>
      </c>
      <c r="E583" s="95">
        <v>31581</v>
      </c>
      <c r="F583" s="95">
        <v>34428</v>
      </c>
      <c r="L583" s="97">
        <v>54032</v>
      </c>
      <c r="M583" s="97">
        <v>54044</v>
      </c>
    </row>
    <row r="584" spans="1:13" x14ac:dyDescent="0.25">
      <c r="A584" s="11"/>
      <c r="B584" s="10">
        <v>29044</v>
      </c>
      <c r="E584" s="95">
        <v>31603</v>
      </c>
      <c r="F584" s="95">
        <v>34429</v>
      </c>
      <c r="L584" s="97">
        <v>54033</v>
      </c>
      <c r="M584" s="97">
        <v>54045</v>
      </c>
    </row>
    <row r="585" spans="1:13" x14ac:dyDescent="0.25">
      <c r="A585" s="11"/>
      <c r="B585" s="10">
        <v>29045</v>
      </c>
      <c r="E585" s="95">
        <v>31593</v>
      </c>
      <c r="F585" s="95">
        <v>34430</v>
      </c>
      <c r="L585" s="97">
        <v>53933</v>
      </c>
      <c r="M585" s="97">
        <v>54057</v>
      </c>
    </row>
    <row r="586" spans="1:13" x14ac:dyDescent="0.25">
      <c r="A586" s="11"/>
      <c r="B586" s="10">
        <v>29046</v>
      </c>
      <c r="E586" s="95">
        <v>31562</v>
      </c>
      <c r="F586" s="95">
        <v>34431</v>
      </c>
      <c r="L586" s="97">
        <v>53754</v>
      </c>
      <c r="M586" s="97">
        <v>54060</v>
      </c>
    </row>
    <row r="587" spans="1:13" x14ac:dyDescent="0.25">
      <c r="A587" s="11"/>
      <c r="B587" s="10">
        <v>29047</v>
      </c>
      <c r="E587" s="95">
        <v>31563</v>
      </c>
      <c r="F587" s="95">
        <v>34433</v>
      </c>
      <c r="L587" s="97">
        <v>53755</v>
      </c>
      <c r="M587" s="97">
        <v>54061</v>
      </c>
    </row>
    <row r="588" spans="1:13" x14ac:dyDescent="0.25">
      <c r="A588" s="11"/>
      <c r="B588" s="10">
        <v>29048</v>
      </c>
      <c r="E588" s="95">
        <v>31585</v>
      </c>
      <c r="F588" s="95">
        <v>34434</v>
      </c>
      <c r="L588" s="97">
        <v>53756</v>
      </c>
      <c r="M588" s="97">
        <v>54062</v>
      </c>
    </row>
    <row r="589" spans="1:13" x14ac:dyDescent="0.25">
      <c r="A589" s="11"/>
      <c r="B589" s="10">
        <v>29049</v>
      </c>
      <c r="E589" s="95">
        <v>28457</v>
      </c>
      <c r="F589" s="95">
        <v>34436</v>
      </c>
      <c r="L589" s="97">
        <v>53751</v>
      </c>
      <c r="M589" s="97">
        <v>54063</v>
      </c>
    </row>
    <row r="590" spans="1:13" x14ac:dyDescent="0.25">
      <c r="A590" s="11"/>
      <c r="B590" s="10">
        <v>29051</v>
      </c>
      <c r="E590" s="95">
        <v>33065</v>
      </c>
      <c r="F590" s="95">
        <v>34438</v>
      </c>
      <c r="L590" s="26"/>
      <c r="M590" s="97">
        <v>54067</v>
      </c>
    </row>
    <row r="591" spans="1:13" x14ac:dyDescent="0.25">
      <c r="A591" s="11"/>
      <c r="B591" s="10">
        <v>29056</v>
      </c>
      <c r="E591" s="95">
        <v>31078</v>
      </c>
      <c r="F591" s="95">
        <v>34439</v>
      </c>
      <c r="L591" s="26"/>
      <c r="M591" s="97">
        <v>54068</v>
      </c>
    </row>
    <row r="592" spans="1:13" x14ac:dyDescent="0.25">
      <c r="A592" s="11"/>
      <c r="B592" s="10">
        <v>29059</v>
      </c>
      <c r="E592" s="95">
        <v>31359</v>
      </c>
      <c r="F592" s="95">
        <v>34443</v>
      </c>
      <c r="L592" s="26"/>
      <c r="M592" s="97">
        <v>54069</v>
      </c>
    </row>
    <row r="593" spans="1:13" x14ac:dyDescent="0.25">
      <c r="A593" s="11"/>
      <c r="B593" s="10">
        <v>29060</v>
      </c>
      <c r="E593" s="95">
        <v>30145</v>
      </c>
      <c r="F593" s="95">
        <v>34444</v>
      </c>
      <c r="L593" s="26"/>
      <c r="M593" s="97">
        <v>54070</v>
      </c>
    </row>
    <row r="594" spans="1:13" x14ac:dyDescent="0.25">
      <c r="A594" s="11"/>
      <c r="B594" s="10">
        <v>29063</v>
      </c>
      <c r="E594" s="95">
        <v>31549</v>
      </c>
      <c r="F594" s="95">
        <v>34454</v>
      </c>
      <c r="L594" s="97">
        <v>52207</v>
      </c>
      <c r="M594" s="97">
        <v>54071</v>
      </c>
    </row>
    <row r="595" spans="1:13" x14ac:dyDescent="0.25">
      <c r="A595" s="11"/>
      <c r="B595" s="10">
        <v>29064</v>
      </c>
      <c r="E595" s="95">
        <v>33713</v>
      </c>
      <c r="F595" s="95">
        <v>34500</v>
      </c>
      <c r="L595" s="97">
        <v>52207</v>
      </c>
      <c r="M595" s="97">
        <v>54072</v>
      </c>
    </row>
    <row r="596" spans="1:13" x14ac:dyDescent="0.25">
      <c r="A596" s="11"/>
      <c r="B596" s="10">
        <v>29065</v>
      </c>
      <c r="E596" s="95">
        <v>33635</v>
      </c>
      <c r="F596" s="95">
        <v>34501</v>
      </c>
      <c r="L596" s="26"/>
      <c r="M596" s="97">
        <v>54095</v>
      </c>
    </row>
    <row r="597" spans="1:13" x14ac:dyDescent="0.25">
      <c r="A597" s="11"/>
      <c r="B597" s="10">
        <v>29066</v>
      </c>
      <c r="E597" s="95">
        <v>32410</v>
      </c>
      <c r="F597" s="95">
        <v>34512</v>
      </c>
      <c r="L597" s="97">
        <v>52541</v>
      </c>
      <c r="M597" s="97">
        <v>54185</v>
      </c>
    </row>
    <row r="598" spans="1:13" x14ac:dyDescent="0.25">
      <c r="A598" s="11"/>
      <c r="B598" s="10">
        <v>29067</v>
      </c>
      <c r="E598" s="95">
        <v>32337</v>
      </c>
      <c r="F598" s="95">
        <v>34513</v>
      </c>
      <c r="L598" s="97">
        <v>52542</v>
      </c>
      <c r="M598" s="97">
        <v>54186</v>
      </c>
    </row>
    <row r="599" spans="1:13" x14ac:dyDescent="0.25">
      <c r="A599" s="11"/>
      <c r="B599" s="10">
        <v>29069</v>
      </c>
      <c r="E599" s="95">
        <v>33732</v>
      </c>
      <c r="F599" s="95">
        <v>34518</v>
      </c>
      <c r="L599" s="97">
        <v>52543</v>
      </c>
      <c r="M599" s="97">
        <v>54187</v>
      </c>
    </row>
    <row r="600" spans="1:13" x14ac:dyDescent="0.25">
      <c r="A600" s="11"/>
      <c r="B600" s="10">
        <v>29074</v>
      </c>
      <c r="E600" s="95">
        <v>33703</v>
      </c>
      <c r="F600" s="95">
        <v>34519</v>
      </c>
      <c r="L600" s="97">
        <v>52544</v>
      </c>
      <c r="M600" s="97">
        <v>54188</v>
      </c>
    </row>
    <row r="601" spans="1:13" x14ac:dyDescent="0.25">
      <c r="A601" s="11"/>
      <c r="B601" s="10">
        <v>29077</v>
      </c>
      <c r="E601" s="95">
        <v>33688</v>
      </c>
      <c r="F601" s="95">
        <v>34520</v>
      </c>
      <c r="L601" s="97">
        <v>52546</v>
      </c>
      <c r="M601" s="97">
        <v>54189</v>
      </c>
    </row>
    <row r="602" spans="1:13" x14ac:dyDescent="0.25">
      <c r="A602" s="11"/>
      <c r="B602" s="10">
        <v>29078</v>
      </c>
      <c r="E602" s="95">
        <v>33699</v>
      </c>
      <c r="F602" s="95">
        <v>34521</v>
      </c>
      <c r="L602" s="97">
        <v>51927</v>
      </c>
      <c r="M602" s="97">
        <v>54190</v>
      </c>
    </row>
    <row r="603" spans="1:13" x14ac:dyDescent="0.25">
      <c r="A603" s="11"/>
      <c r="B603" s="10">
        <v>29081</v>
      </c>
      <c r="E603" s="95">
        <v>33676</v>
      </c>
      <c r="F603" s="95">
        <v>34522</v>
      </c>
      <c r="L603" s="26"/>
      <c r="M603" s="97">
        <v>54191</v>
      </c>
    </row>
    <row r="604" spans="1:13" x14ac:dyDescent="0.25">
      <c r="A604" s="11"/>
      <c r="B604" s="10">
        <v>29082</v>
      </c>
      <c r="E604" s="95">
        <v>32452</v>
      </c>
      <c r="F604" s="95">
        <v>34523</v>
      </c>
      <c r="L604" s="26"/>
      <c r="M604" s="97">
        <v>54192</v>
      </c>
    </row>
    <row r="605" spans="1:13" x14ac:dyDescent="0.25">
      <c r="A605" s="11"/>
      <c r="B605" s="10">
        <v>29083</v>
      </c>
      <c r="E605" s="95">
        <v>30137</v>
      </c>
      <c r="F605" s="95">
        <v>34524</v>
      </c>
      <c r="L605" s="97">
        <v>52551</v>
      </c>
      <c r="M605" s="97">
        <v>54193</v>
      </c>
    </row>
    <row r="606" spans="1:13" x14ac:dyDescent="0.25">
      <c r="A606" s="11"/>
      <c r="B606" s="10">
        <v>29084</v>
      </c>
      <c r="E606" s="95">
        <v>30149</v>
      </c>
      <c r="F606" s="95">
        <v>34525</v>
      </c>
      <c r="L606" s="97">
        <v>52557</v>
      </c>
      <c r="M606" s="97">
        <v>54194</v>
      </c>
    </row>
    <row r="607" spans="1:13" x14ac:dyDescent="0.25">
      <c r="A607" s="11"/>
      <c r="B607" s="10">
        <v>29085</v>
      </c>
      <c r="E607" s="95">
        <v>30731</v>
      </c>
      <c r="F607" s="95">
        <v>34526</v>
      </c>
      <c r="L607" s="97">
        <v>51726</v>
      </c>
      <c r="M607" s="97">
        <v>54195</v>
      </c>
    </row>
    <row r="608" spans="1:13" x14ac:dyDescent="0.25">
      <c r="A608" s="11"/>
      <c r="B608" s="10">
        <v>29086</v>
      </c>
      <c r="E608" s="95">
        <v>30312</v>
      </c>
      <c r="F608" s="95">
        <v>34527</v>
      </c>
      <c r="L608" s="97">
        <v>51724</v>
      </c>
      <c r="M608" s="97">
        <v>54196</v>
      </c>
    </row>
    <row r="609" spans="1:13" x14ac:dyDescent="0.25">
      <c r="A609" s="11"/>
      <c r="B609" s="10">
        <v>29087</v>
      </c>
      <c r="E609" s="95">
        <v>29973</v>
      </c>
      <c r="F609" s="95">
        <v>34528</v>
      </c>
      <c r="L609" s="97">
        <v>51964</v>
      </c>
      <c r="M609" s="97">
        <v>54197</v>
      </c>
    </row>
    <row r="610" spans="1:13" x14ac:dyDescent="0.25">
      <c r="A610" s="11"/>
      <c r="B610" s="10">
        <v>29088</v>
      </c>
      <c r="E610" s="95">
        <v>30719</v>
      </c>
      <c r="F610" s="95">
        <v>34530</v>
      </c>
      <c r="L610" s="97">
        <v>53091</v>
      </c>
      <c r="M610" s="97">
        <v>54198</v>
      </c>
    </row>
    <row r="611" spans="1:13" x14ac:dyDescent="0.25">
      <c r="A611" s="11"/>
      <c r="B611" s="10">
        <v>29089</v>
      </c>
      <c r="E611" s="95">
        <v>32218</v>
      </c>
      <c r="F611" s="95">
        <v>34531</v>
      </c>
      <c r="L611" s="97">
        <v>52558</v>
      </c>
      <c r="M611" s="97">
        <v>54199</v>
      </c>
    </row>
    <row r="612" spans="1:13" x14ac:dyDescent="0.25">
      <c r="A612" s="11"/>
      <c r="B612" s="10">
        <v>29091</v>
      </c>
      <c r="E612" s="95">
        <v>32007</v>
      </c>
      <c r="F612" s="95">
        <v>34532</v>
      </c>
      <c r="L612" s="97">
        <v>52559</v>
      </c>
      <c r="M612" s="97">
        <v>54200</v>
      </c>
    </row>
    <row r="613" spans="1:13" x14ac:dyDescent="0.25">
      <c r="A613" s="11"/>
      <c r="B613" s="10">
        <v>29093</v>
      </c>
      <c r="E613" s="95">
        <v>30483</v>
      </c>
      <c r="F613" s="95">
        <v>34534</v>
      </c>
      <c r="L613" s="97">
        <v>52567</v>
      </c>
      <c r="M613" s="97">
        <v>54201</v>
      </c>
    </row>
    <row r="614" spans="1:13" x14ac:dyDescent="0.25">
      <c r="A614" s="11"/>
      <c r="B614" s="10">
        <v>29094</v>
      </c>
      <c r="E614" s="95">
        <v>31082</v>
      </c>
      <c r="F614" s="95">
        <v>34535</v>
      </c>
      <c r="L614" s="26"/>
      <c r="M614" s="97">
        <v>54209</v>
      </c>
    </row>
    <row r="615" spans="1:13" x14ac:dyDescent="0.25">
      <c r="A615" s="11"/>
      <c r="B615" s="10">
        <v>29095</v>
      </c>
      <c r="E615" s="95">
        <v>30143</v>
      </c>
      <c r="F615" s="95">
        <v>34536</v>
      </c>
      <c r="L615" s="26"/>
      <c r="M615" s="97">
        <v>54223</v>
      </c>
    </row>
    <row r="616" spans="1:13" x14ac:dyDescent="0.25">
      <c r="A616" s="11"/>
      <c r="B616" s="10">
        <v>29097</v>
      </c>
      <c r="E616" s="95">
        <v>33770</v>
      </c>
      <c r="F616" s="95">
        <v>34537</v>
      </c>
      <c r="L616" s="97">
        <v>51965</v>
      </c>
      <c r="M616" s="97">
        <v>54238</v>
      </c>
    </row>
    <row r="617" spans="1:13" x14ac:dyDescent="0.25">
      <c r="A617" s="11"/>
      <c r="B617" s="10">
        <v>29098</v>
      </c>
      <c r="E617" s="95">
        <v>32015</v>
      </c>
      <c r="F617" s="95">
        <v>34538</v>
      </c>
      <c r="L617" s="97">
        <v>53255</v>
      </c>
      <c r="M617" s="97">
        <v>54239</v>
      </c>
    </row>
    <row r="618" spans="1:13" x14ac:dyDescent="0.25">
      <c r="A618" s="11"/>
      <c r="B618" s="10">
        <v>29099</v>
      </c>
      <c r="E618" s="95">
        <v>31892</v>
      </c>
      <c r="F618" s="95">
        <v>34539</v>
      </c>
      <c r="L618" s="97">
        <v>51601</v>
      </c>
      <c r="M618" s="97">
        <v>54240</v>
      </c>
    </row>
    <row r="619" spans="1:13" x14ac:dyDescent="0.25">
      <c r="A619" s="11"/>
      <c r="B619" s="10">
        <v>29100</v>
      </c>
      <c r="E619" s="95">
        <v>31901</v>
      </c>
      <c r="F619" s="95">
        <v>34540</v>
      </c>
      <c r="L619" s="97">
        <v>53458</v>
      </c>
      <c r="M619" s="97">
        <v>54241</v>
      </c>
    </row>
    <row r="620" spans="1:13" x14ac:dyDescent="0.25">
      <c r="A620" s="11"/>
      <c r="B620" s="10">
        <v>29101</v>
      </c>
      <c r="E620" s="95">
        <v>31907</v>
      </c>
      <c r="F620" s="95">
        <v>34541</v>
      </c>
      <c r="L620" s="97">
        <v>53658</v>
      </c>
      <c r="M620" s="97">
        <v>54242</v>
      </c>
    </row>
    <row r="621" spans="1:13" x14ac:dyDescent="0.25">
      <c r="A621" s="11"/>
      <c r="B621" s="10">
        <v>29102</v>
      </c>
      <c r="E621" s="95">
        <v>31536</v>
      </c>
      <c r="F621" s="95">
        <v>34544</v>
      </c>
      <c r="L621" s="97">
        <v>53566</v>
      </c>
      <c r="M621" s="97">
        <v>54243</v>
      </c>
    </row>
    <row r="622" spans="1:13" x14ac:dyDescent="0.25">
      <c r="A622" s="11"/>
      <c r="B622" s="10">
        <v>29103</v>
      </c>
      <c r="E622" s="95">
        <v>31609</v>
      </c>
      <c r="F622" s="95">
        <v>34545</v>
      </c>
      <c r="L622" s="97">
        <v>53543</v>
      </c>
      <c r="M622" s="97">
        <v>54265</v>
      </c>
    </row>
    <row r="623" spans="1:13" x14ac:dyDescent="0.25">
      <c r="A623" s="11"/>
      <c r="B623" s="10">
        <v>29104</v>
      </c>
      <c r="E623" s="95">
        <v>31607</v>
      </c>
      <c r="F623" s="95">
        <v>34546</v>
      </c>
      <c r="L623" s="97">
        <v>53620</v>
      </c>
      <c r="M623" s="97">
        <v>54266</v>
      </c>
    </row>
    <row r="624" spans="1:13" x14ac:dyDescent="0.25">
      <c r="A624" s="11"/>
      <c r="B624" s="10">
        <v>29106</v>
      </c>
      <c r="E624" s="95">
        <v>31537</v>
      </c>
      <c r="F624" s="95">
        <v>34547</v>
      </c>
      <c r="L624" s="97">
        <v>53494</v>
      </c>
      <c r="M624" s="97">
        <v>54267</v>
      </c>
    </row>
    <row r="625" spans="1:13" x14ac:dyDescent="0.25">
      <c r="A625" s="11"/>
      <c r="B625" s="10">
        <v>29108</v>
      </c>
      <c r="E625" s="95">
        <v>31540</v>
      </c>
      <c r="F625" s="95">
        <v>34548</v>
      </c>
      <c r="L625" s="97">
        <v>53599</v>
      </c>
      <c r="M625" s="97">
        <v>54268</v>
      </c>
    </row>
    <row r="626" spans="1:13" x14ac:dyDescent="0.25">
      <c r="A626" s="11"/>
      <c r="B626" s="10">
        <v>29109</v>
      </c>
      <c r="E626" s="95">
        <v>31604</v>
      </c>
      <c r="F626" s="95">
        <v>34549</v>
      </c>
      <c r="L626" s="97">
        <v>53483</v>
      </c>
      <c r="M626" s="97">
        <v>54269</v>
      </c>
    </row>
    <row r="627" spans="1:13" x14ac:dyDescent="0.25">
      <c r="A627" s="11"/>
      <c r="B627" s="10">
        <v>29110</v>
      </c>
      <c r="E627" s="95">
        <v>33197</v>
      </c>
      <c r="F627" s="95">
        <v>34551</v>
      </c>
      <c r="L627" s="97">
        <v>53597</v>
      </c>
      <c r="M627" s="97">
        <v>54270</v>
      </c>
    </row>
    <row r="628" spans="1:13" x14ac:dyDescent="0.25">
      <c r="A628" s="11"/>
      <c r="B628" s="10">
        <v>29112</v>
      </c>
      <c r="E628" s="95">
        <v>31602</v>
      </c>
      <c r="F628" s="95">
        <v>34552</v>
      </c>
      <c r="L628" s="97">
        <v>53706</v>
      </c>
      <c r="M628" s="97">
        <v>54271</v>
      </c>
    </row>
    <row r="629" spans="1:13" x14ac:dyDescent="0.25">
      <c r="A629" s="11"/>
      <c r="B629" s="10">
        <v>29113</v>
      </c>
      <c r="E629" s="95">
        <v>31564</v>
      </c>
      <c r="F629" s="95">
        <v>34553</v>
      </c>
      <c r="L629" s="97">
        <v>53492</v>
      </c>
      <c r="M629" s="97">
        <v>54272</v>
      </c>
    </row>
    <row r="630" spans="1:13" x14ac:dyDescent="0.25">
      <c r="A630" s="11"/>
      <c r="B630" s="10">
        <v>29114</v>
      </c>
      <c r="E630" s="95">
        <v>31708</v>
      </c>
      <c r="F630" s="95">
        <v>34554</v>
      </c>
      <c r="L630" s="97">
        <v>53555</v>
      </c>
      <c r="M630" s="97">
        <v>54273</v>
      </c>
    </row>
    <row r="631" spans="1:13" x14ac:dyDescent="0.25">
      <c r="A631" s="11"/>
      <c r="B631" s="10">
        <v>29115</v>
      </c>
      <c r="E631" s="95">
        <v>31711</v>
      </c>
      <c r="F631" s="95">
        <v>34555</v>
      </c>
      <c r="L631" s="97">
        <v>53662</v>
      </c>
      <c r="M631" s="97">
        <v>54274</v>
      </c>
    </row>
    <row r="632" spans="1:13" x14ac:dyDescent="0.25">
      <c r="A632" s="11"/>
      <c r="B632" s="10">
        <v>29116</v>
      </c>
      <c r="E632" s="95">
        <v>32549</v>
      </c>
      <c r="F632" s="95">
        <v>34556</v>
      </c>
      <c r="L632" s="97">
        <v>53466</v>
      </c>
      <c r="M632" s="97">
        <v>54275</v>
      </c>
    </row>
    <row r="633" spans="1:13" x14ac:dyDescent="0.25">
      <c r="A633" s="11"/>
      <c r="B633" s="10">
        <v>29117</v>
      </c>
      <c r="E633" s="95">
        <v>31541</v>
      </c>
      <c r="F633" s="95">
        <v>34558</v>
      </c>
      <c r="L633" s="97">
        <v>53470</v>
      </c>
      <c r="M633" s="97">
        <v>54276</v>
      </c>
    </row>
    <row r="634" spans="1:13" x14ac:dyDescent="0.25">
      <c r="A634" s="11"/>
      <c r="B634" s="10">
        <v>29118</v>
      </c>
      <c r="E634" s="95">
        <v>31538</v>
      </c>
      <c r="F634" s="95">
        <v>34559</v>
      </c>
      <c r="L634" s="97">
        <v>53631</v>
      </c>
      <c r="M634" s="97">
        <v>54277</v>
      </c>
    </row>
    <row r="635" spans="1:13" x14ac:dyDescent="0.25">
      <c r="A635" s="11"/>
      <c r="B635" s="10">
        <v>29119</v>
      </c>
      <c r="E635" s="95">
        <v>31530</v>
      </c>
      <c r="F635" s="95">
        <v>34560</v>
      </c>
      <c r="L635" s="97">
        <v>53575</v>
      </c>
      <c r="M635" s="97">
        <v>54278</v>
      </c>
    </row>
    <row r="636" spans="1:13" x14ac:dyDescent="0.25">
      <c r="A636" s="11"/>
      <c r="B636" s="10">
        <v>29120</v>
      </c>
      <c r="E636" s="95">
        <v>31531</v>
      </c>
      <c r="F636" s="95">
        <v>34561</v>
      </c>
      <c r="L636" s="97">
        <v>53549</v>
      </c>
      <c r="M636" s="97">
        <v>54279</v>
      </c>
    </row>
    <row r="637" spans="1:13" x14ac:dyDescent="0.25">
      <c r="A637" s="11"/>
      <c r="B637" s="10">
        <v>29121</v>
      </c>
      <c r="E637" s="95">
        <v>31532</v>
      </c>
      <c r="F637" s="95">
        <v>34562</v>
      </c>
      <c r="L637" s="26"/>
      <c r="M637" s="97">
        <v>54280</v>
      </c>
    </row>
    <row r="638" spans="1:13" x14ac:dyDescent="0.25">
      <c r="A638" s="11"/>
      <c r="B638" s="10">
        <v>29122</v>
      </c>
      <c r="E638" s="95">
        <v>31533</v>
      </c>
      <c r="F638" s="95">
        <v>34563</v>
      </c>
      <c r="L638" s="26"/>
      <c r="M638" s="97">
        <v>54281</v>
      </c>
    </row>
    <row r="639" spans="1:13" x14ac:dyDescent="0.25">
      <c r="A639" s="11"/>
      <c r="B639" s="10">
        <v>29123</v>
      </c>
      <c r="E639" s="95">
        <v>31542</v>
      </c>
      <c r="F639" s="95">
        <v>34564</v>
      </c>
      <c r="L639" s="26"/>
      <c r="M639" s="97">
        <v>54282</v>
      </c>
    </row>
    <row r="640" spans="1:13" x14ac:dyDescent="0.25">
      <c r="A640" s="11"/>
      <c r="B640" s="10">
        <v>29125</v>
      </c>
      <c r="E640" s="95">
        <v>31534</v>
      </c>
      <c r="F640" s="95">
        <v>34565</v>
      </c>
      <c r="L640" s="97">
        <v>53539</v>
      </c>
      <c r="M640" s="97">
        <v>54283</v>
      </c>
    </row>
    <row r="641" spans="1:13" x14ac:dyDescent="0.25">
      <c r="A641" s="11"/>
      <c r="B641" s="10">
        <v>29126</v>
      </c>
      <c r="E641" s="95">
        <v>31535</v>
      </c>
      <c r="F641" s="95">
        <v>34566</v>
      </c>
      <c r="L641" s="97">
        <v>53563</v>
      </c>
      <c r="M641" s="97">
        <v>54284</v>
      </c>
    </row>
    <row r="642" spans="1:13" x14ac:dyDescent="0.25">
      <c r="A642" s="11"/>
      <c r="B642" s="10">
        <v>29128</v>
      </c>
      <c r="E642" s="95">
        <v>31539</v>
      </c>
      <c r="F642" s="95">
        <v>34567</v>
      </c>
      <c r="L642" s="97">
        <v>53625</v>
      </c>
      <c r="M642" s="97">
        <v>54285</v>
      </c>
    </row>
    <row r="643" spans="1:13" x14ac:dyDescent="0.25">
      <c r="A643" s="11"/>
      <c r="B643" s="10">
        <v>29130</v>
      </c>
      <c r="E643" s="95">
        <v>31574</v>
      </c>
      <c r="F643" s="95">
        <v>34569</v>
      </c>
      <c r="L643" s="97">
        <v>53699</v>
      </c>
      <c r="M643" s="97">
        <v>54286</v>
      </c>
    </row>
    <row r="644" spans="1:13" x14ac:dyDescent="0.25">
      <c r="A644" s="11"/>
      <c r="B644" s="10">
        <v>29131</v>
      </c>
      <c r="E644" s="95">
        <v>31600</v>
      </c>
      <c r="F644" s="95">
        <v>34570</v>
      </c>
      <c r="L644" s="97">
        <v>53671</v>
      </c>
      <c r="M644" s="97">
        <v>54288</v>
      </c>
    </row>
    <row r="645" spans="1:13" x14ac:dyDescent="0.25">
      <c r="A645" s="11"/>
      <c r="B645" s="10">
        <v>29132</v>
      </c>
      <c r="E645" s="95">
        <v>31558</v>
      </c>
      <c r="F645" s="95">
        <v>34571</v>
      </c>
      <c r="L645" s="97">
        <v>53546</v>
      </c>
      <c r="M645" s="97">
        <v>54290</v>
      </c>
    </row>
    <row r="646" spans="1:13" x14ac:dyDescent="0.25">
      <c r="A646" s="11"/>
      <c r="B646" s="10">
        <v>29133</v>
      </c>
      <c r="E646" s="95">
        <v>31572</v>
      </c>
      <c r="F646" s="95">
        <v>34572</v>
      </c>
      <c r="L646" s="26"/>
      <c r="M646" s="97">
        <v>54291</v>
      </c>
    </row>
    <row r="647" spans="1:13" x14ac:dyDescent="0.25">
      <c r="A647" s="11"/>
      <c r="B647" s="10">
        <v>29134</v>
      </c>
      <c r="E647" s="95">
        <v>31595</v>
      </c>
      <c r="F647" s="95">
        <v>34573</v>
      </c>
      <c r="L647" s="97">
        <v>53256</v>
      </c>
      <c r="M647" s="97">
        <v>54292</v>
      </c>
    </row>
    <row r="648" spans="1:13" x14ac:dyDescent="0.25">
      <c r="A648" s="11"/>
      <c r="B648" s="10">
        <v>29135</v>
      </c>
      <c r="E648" s="95">
        <v>31598</v>
      </c>
      <c r="F648" s="95">
        <v>34574</v>
      </c>
      <c r="L648" s="97">
        <v>53666</v>
      </c>
      <c r="M648" s="97">
        <v>54293</v>
      </c>
    </row>
    <row r="649" spans="1:13" x14ac:dyDescent="0.25">
      <c r="A649" s="11"/>
      <c r="B649" s="10">
        <v>29136</v>
      </c>
      <c r="E649" s="95">
        <v>31578</v>
      </c>
      <c r="F649" s="95">
        <v>34575</v>
      </c>
      <c r="L649" s="97">
        <v>53559</v>
      </c>
      <c r="M649" s="97">
        <v>54295</v>
      </c>
    </row>
    <row r="650" spans="1:13" x14ac:dyDescent="0.25">
      <c r="A650" s="11"/>
      <c r="B650" s="10">
        <v>29137</v>
      </c>
      <c r="E650" s="95">
        <v>32975</v>
      </c>
      <c r="F650" s="95">
        <v>34576</v>
      </c>
      <c r="L650" s="97">
        <v>53490</v>
      </c>
      <c r="M650" s="97">
        <v>54296</v>
      </c>
    </row>
    <row r="651" spans="1:13" x14ac:dyDescent="0.25">
      <c r="A651" s="11"/>
      <c r="B651" s="10">
        <v>29138</v>
      </c>
      <c r="E651" s="95">
        <v>31601</v>
      </c>
      <c r="F651" s="95">
        <v>34577</v>
      </c>
      <c r="L651" s="97">
        <v>53568</v>
      </c>
      <c r="M651" s="97">
        <v>54297</v>
      </c>
    </row>
    <row r="652" spans="1:13" x14ac:dyDescent="0.25">
      <c r="A652" s="11"/>
      <c r="B652" s="10">
        <v>29139</v>
      </c>
      <c r="E652" s="95">
        <v>31584</v>
      </c>
      <c r="F652" s="95">
        <v>34578</v>
      </c>
      <c r="L652" s="26"/>
      <c r="M652" s="97">
        <v>54299</v>
      </c>
    </row>
    <row r="653" spans="1:13" x14ac:dyDescent="0.25">
      <c r="A653" s="11"/>
      <c r="B653" s="10">
        <v>29140</v>
      </c>
      <c r="E653" s="95">
        <v>33761</v>
      </c>
      <c r="F653" s="95">
        <v>34580</v>
      </c>
      <c r="L653" s="97">
        <v>53703</v>
      </c>
      <c r="M653" s="97">
        <v>54300</v>
      </c>
    </row>
    <row r="654" spans="1:13" x14ac:dyDescent="0.25">
      <c r="A654" s="11"/>
      <c r="B654" s="10">
        <v>29141</v>
      </c>
      <c r="E654" s="95">
        <v>28574</v>
      </c>
      <c r="F654" s="95">
        <v>34584</v>
      </c>
      <c r="L654" s="26"/>
      <c r="M654" s="97">
        <v>54314</v>
      </c>
    </row>
    <row r="655" spans="1:13" x14ac:dyDescent="0.25">
      <c r="A655" s="11"/>
      <c r="B655" s="10">
        <v>29143</v>
      </c>
      <c r="E655" s="95">
        <v>30328</v>
      </c>
      <c r="F655" s="95">
        <v>34585</v>
      </c>
      <c r="L655" s="26"/>
      <c r="M655" s="97">
        <v>54315</v>
      </c>
    </row>
    <row r="656" spans="1:13" x14ac:dyDescent="0.25">
      <c r="A656" s="11"/>
      <c r="B656" s="10">
        <v>29144</v>
      </c>
      <c r="E656" s="95">
        <v>30322</v>
      </c>
      <c r="F656" s="95">
        <v>34586</v>
      </c>
      <c r="L656" s="97">
        <v>53023</v>
      </c>
      <c r="M656" s="97">
        <v>54327</v>
      </c>
    </row>
    <row r="657" spans="1:13" x14ac:dyDescent="0.25">
      <c r="A657" s="11"/>
      <c r="B657" s="10">
        <v>29146</v>
      </c>
      <c r="E657" s="95">
        <v>28572</v>
      </c>
      <c r="F657" s="95">
        <v>34587</v>
      </c>
      <c r="L657" s="26"/>
      <c r="M657" s="97">
        <v>54338</v>
      </c>
    </row>
    <row r="658" spans="1:13" x14ac:dyDescent="0.25">
      <c r="A658" s="11"/>
      <c r="B658" s="10">
        <v>29148</v>
      </c>
      <c r="E658" s="95">
        <v>30155</v>
      </c>
      <c r="F658" s="95">
        <v>34588</v>
      </c>
      <c r="L658" s="26"/>
      <c r="M658" s="97">
        <v>54340</v>
      </c>
    </row>
    <row r="659" spans="1:13" x14ac:dyDescent="0.25">
      <c r="A659" s="11"/>
      <c r="B659" s="10">
        <v>29149</v>
      </c>
      <c r="E659" s="95">
        <v>30153</v>
      </c>
      <c r="F659" s="95">
        <v>34589</v>
      </c>
      <c r="L659" s="26"/>
      <c r="M659" s="97">
        <v>54343</v>
      </c>
    </row>
    <row r="660" spans="1:13" x14ac:dyDescent="0.25">
      <c r="A660" s="11"/>
      <c r="B660" s="10">
        <v>29150</v>
      </c>
      <c r="E660" s="95">
        <v>30479</v>
      </c>
      <c r="F660" s="95">
        <v>34590</v>
      </c>
      <c r="L660" s="26"/>
      <c r="M660" s="97">
        <v>54344</v>
      </c>
    </row>
    <row r="661" spans="1:13" x14ac:dyDescent="0.25">
      <c r="A661" s="11"/>
      <c r="B661" s="10">
        <v>29151</v>
      </c>
      <c r="E661" s="95">
        <v>30715</v>
      </c>
      <c r="F661" s="95">
        <v>34591</v>
      </c>
      <c r="L661" s="26"/>
      <c r="M661" s="97">
        <v>54355</v>
      </c>
    </row>
    <row r="662" spans="1:13" x14ac:dyDescent="0.25">
      <c r="A662" s="11"/>
      <c r="B662" s="10">
        <v>29152</v>
      </c>
      <c r="E662" s="95">
        <v>30516</v>
      </c>
      <c r="F662" s="95">
        <v>34592</v>
      </c>
      <c r="L662" s="26"/>
      <c r="M662" s="97">
        <v>54356</v>
      </c>
    </row>
    <row r="663" spans="1:13" x14ac:dyDescent="0.25">
      <c r="A663" s="11"/>
      <c r="B663" s="10">
        <v>29153</v>
      </c>
      <c r="E663" s="95">
        <v>30135</v>
      </c>
      <c r="F663" s="95">
        <v>34593</v>
      </c>
      <c r="L663" s="26"/>
      <c r="M663" s="97">
        <v>54357</v>
      </c>
    </row>
    <row r="664" spans="1:13" x14ac:dyDescent="0.25">
      <c r="A664" s="11"/>
      <c r="B664" s="10">
        <v>29154</v>
      </c>
      <c r="E664" s="95">
        <v>31346</v>
      </c>
      <c r="F664" s="95">
        <v>34594</v>
      </c>
      <c r="L664" s="26"/>
      <c r="M664" s="97">
        <v>54358</v>
      </c>
    </row>
    <row r="665" spans="1:13" x14ac:dyDescent="0.25">
      <c r="A665" s="11"/>
      <c r="B665" s="10">
        <v>29155</v>
      </c>
      <c r="E665" s="95">
        <v>30493</v>
      </c>
      <c r="F665" s="95">
        <v>34595</v>
      </c>
      <c r="L665" s="26"/>
      <c r="M665" s="97">
        <v>54363</v>
      </c>
    </row>
    <row r="666" spans="1:13" x14ac:dyDescent="0.25">
      <c r="A666" s="11"/>
      <c r="B666" s="10">
        <v>29156</v>
      </c>
      <c r="E666" s="95">
        <v>31084</v>
      </c>
      <c r="F666" s="95">
        <v>34596</v>
      </c>
      <c r="L666" s="26"/>
      <c r="M666" s="97">
        <v>54364</v>
      </c>
    </row>
    <row r="667" spans="1:13" x14ac:dyDescent="0.25">
      <c r="A667" s="11"/>
      <c r="B667" s="10">
        <v>29157</v>
      </c>
      <c r="E667" s="95">
        <v>30471</v>
      </c>
      <c r="F667" s="95">
        <v>34597</v>
      </c>
      <c r="L667" s="26"/>
      <c r="M667" s="97">
        <v>54365</v>
      </c>
    </row>
    <row r="668" spans="1:13" x14ac:dyDescent="0.25">
      <c r="A668" s="11"/>
      <c r="B668" s="10">
        <v>29158</v>
      </c>
      <c r="E668" s="95">
        <v>28563</v>
      </c>
      <c r="F668" s="95">
        <v>34598</v>
      </c>
      <c r="L668" s="26"/>
      <c r="M668" s="97">
        <v>54366</v>
      </c>
    </row>
    <row r="669" spans="1:13" x14ac:dyDescent="0.25">
      <c r="A669" s="11"/>
      <c r="B669" s="10">
        <v>29159</v>
      </c>
      <c r="E669" s="95">
        <v>29586</v>
      </c>
      <c r="F669" s="95">
        <v>34599</v>
      </c>
      <c r="L669" s="97">
        <v>52543</v>
      </c>
      <c r="M669" s="97">
        <v>54375</v>
      </c>
    </row>
    <row r="670" spans="1:13" x14ac:dyDescent="0.25">
      <c r="A670" s="11"/>
      <c r="B670" s="10">
        <v>29160</v>
      </c>
      <c r="E670" s="95">
        <v>30491</v>
      </c>
      <c r="F670" s="95">
        <v>34601</v>
      </c>
      <c r="L670" s="97">
        <v>52543</v>
      </c>
      <c r="M670" s="97">
        <v>54376</v>
      </c>
    </row>
    <row r="671" spans="1:13" x14ac:dyDescent="0.25">
      <c r="A671" s="11"/>
      <c r="B671" s="10">
        <v>29161</v>
      </c>
      <c r="E671" s="95">
        <v>30151</v>
      </c>
      <c r="F671" s="95">
        <v>34602</v>
      </c>
      <c r="L671" s="97">
        <v>52543</v>
      </c>
      <c r="M671" s="97">
        <v>54377</v>
      </c>
    </row>
    <row r="672" spans="1:13" x14ac:dyDescent="0.25">
      <c r="A672" s="11"/>
      <c r="B672" s="10">
        <v>29163</v>
      </c>
      <c r="E672" s="95">
        <v>30514</v>
      </c>
      <c r="F672" s="95">
        <v>34603</v>
      </c>
      <c r="L672" s="97">
        <v>52543</v>
      </c>
      <c r="M672" s="97">
        <v>54378</v>
      </c>
    </row>
    <row r="673" spans="1:13" x14ac:dyDescent="0.25">
      <c r="A673" s="11"/>
      <c r="B673" s="10">
        <v>29165</v>
      </c>
      <c r="E673" s="95">
        <v>30141</v>
      </c>
      <c r="F673" s="95">
        <v>34613</v>
      </c>
      <c r="L673" s="97">
        <v>52544</v>
      </c>
      <c r="M673" s="97">
        <v>54385</v>
      </c>
    </row>
    <row r="674" spans="1:13" x14ac:dyDescent="0.25">
      <c r="A674" s="11"/>
      <c r="B674" s="10">
        <v>29166</v>
      </c>
      <c r="E674" s="95">
        <v>30304</v>
      </c>
      <c r="F674" s="95">
        <v>34614</v>
      </c>
      <c r="L674" s="97">
        <v>52544</v>
      </c>
      <c r="M674" s="97">
        <v>54386</v>
      </c>
    </row>
    <row r="675" spans="1:13" x14ac:dyDescent="0.25">
      <c r="A675" s="11"/>
      <c r="B675" s="10">
        <v>29167</v>
      </c>
      <c r="E675" s="95">
        <v>31348</v>
      </c>
      <c r="F675" s="95">
        <v>34615</v>
      </c>
      <c r="L675" s="97">
        <v>52544</v>
      </c>
      <c r="M675" s="97">
        <v>54387</v>
      </c>
    </row>
    <row r="676" spans="1:13" x14ac:dyDescent="0.25">
      <c r="A676" s="11"/>
      <c r="B676" s="10">
        <v>29168</v>
      </c>
      <c r="E676" s="95">
        <v>30489</v>
      </c>
      <c r="F676" s="95">
        <v>34616</v>
      </c>
      <c r="L676" s="97">
        <v>52544</v>
      </c>
      <c r="M676" s="97">
        <v>54388</v>
      </c>
    </row>
    <row r="677" spans="1:13" x14ac:dyDescent="0.25">
      <c r="A677" s="11"/>
      <c r="B677" s="10">
        <v>29169</v>
      </c>
      <c r="E677" s="95">
        <v>30481</v>
      </c>
      <c r="F677" s="95">
        <v>34622</v>
      </c>
      <c r="L677" s="26"/>
      <c r="M677" s="97">
        <v>54396</v>
      </c>
    </row>
    <row r="678" spans="1:13" x14ac:dyDescent="0.25">
      <c r="A678" s="11"/>
      <c r="B678" s="10">
        <v>29170</v>
      </c>
      <c r="E678" s="95">
        <v>30721</v>
      </c>
      <c r="F678" s="95">
        <v>34623</v>
      </c>
      <c r="L678" s="26"/>
      <c r="M678" s="97">
        <v>54397</v>
      </c>
    </row>
    <row r="679" spans="1:13" x14ac:dyDescent="0.25">
      <c r="A679" s="11"/>
      <c r="B679" s="10">
        <v>29171</v>
      </c>
      <c r="E679" s="95">
        <v>32902</v>
      </c>
      <c r="F679" s="95">
        <v>34624</v>
      </c>
      <c r="L679" s="26"/>
      <c r="M679" s="97">
        <v>54398</v>
      </c>
    </row>
    <row r="680" spans="1:13" x14ac:dyDescent="0.25">
      <c r="A680" s="11"/>
      <c r="B680" s="10">
        <v>29172</v>
      </c>
      <c r="E680" s="95">
        <v>31072</v>
      </c>
      <c r="F680" s="95">
        <v>34625</v>
      </c>
      <c r="L680" s="26"/>
      <c r="M680" s="97">
        <v>54399</v>
      </c>
    </row>
    <row r="681" spans="1:13" x14ac:dyDescent="0.25">
      <c r="A681" s="11"/>
      <c r="B681" s="10">
        <v>29175</v>
      </c>
      <c r="E681" s="95">
        <v>31074</v>
      </c>
      <c r="F681" s="95">
        <v>34633</v>
      </c>
      <c r="L681" s="26"/>
      <c r="M681" s="97">
        <v>54400</v>
      </c>
    </row>
    <row r="682" spans="1:13" x14ac:dyDescent="0.25">
      <c r="A682" s="11"/>
      <c r="B682" s="10">
        <v>29176</v>
      </c>
      <c r="E682" s="95">
        <v>31617</v>
      </c>
      <c r="F682" s="95">
        <v>34634</v>
      </c>
      <c r="L682" s="26"/>
      <c r="M682" s="97">
        <v>54402</v>
      </c>
    </row>
    <row r="683" spans="1:13" x14ac:dyDescent="0.25">
      <c r="A683" s="11"/>
      <c r="B683" s="10">
        <v>29177</v>
      </c>
      <c r="E683" s="95">
        <v>28555</v>
      </c>
      <c r="F683" s="95">
        <v>34635</v>
      </c>
      <c r="L683" s="26"/>
      <c r="M683" s="97">
        <v>54403</v>
      </c>
    </row>
    <row r="684" spans="1:13" x14ac:dyDescent="0.25">
      <c r="A684" s="11"/>
      <c r="B684" s="10">
        <v>29178</v>
      </c>
      <c r="E684" s="95">
        <v>29584</v>
      </c>
      <c r="F684" s="95">
        <v>34636</v>
      </c>
      <c r="L684" s="26"/>
      <c r="M684" s="97">
        <v>54406</v>
      </c>
    </row>
    <row r="685" spans="1:13" x14ac:dyDescent="0.25">
      <c r="A685" s="11"/>
      <c r="B685" s="10">
        <v>29179</v>
      </c>
      <c r="E685" s="95">
        <v>28565</v>
      </c>
      <c r="F685" s="95">
        <v>34637</v>
      </c>
      <c r="L685" s="26"/>
      <c r="M685" s="97">
        <v>54417</v>
      </c>
    </row>
    <row r="686" spans="1:13" x14ac:dyDescent="0.25">
      <c r="A686" s="11"/>
      <c r="B686" s="10">
        <v>29180</v>
      </c>
      <c r="E686" s="95">
        <v>31620</v>
      </c>
      <c r="F686" s="95">
        <v>34639</v>
      </c>
      <c r="L686" s="26"/>
      <c r="M686" s="97">
        <v>54418</v>
      </c>
    </row>
    <row r="687" spans="1:13" x14ac:dyDescent="0.25">
      <c r="A687" s="11"/>
      <c r="B687" s="10">
        <v>29181</v>
      </c>
      <c r="E687" s="95">
        <v>30798</v>
      </c>
      <c r="F687" s="95">
        <v>34640</v>
      </c>
      <c r="L687" s="26"/>
      <c r="M687" s="97">
        <v>54419</v>
      </c>
    </row>
    <row r="688" spans="1:13" x14ac:dyDescent="0.25">
      <c r="A688" s="11"/>
      <c r="B688" s="10">
        <v>29182</v>
      </c>
      <c r="E688" s="95">
        <v>32220</v>
      </c>
      <c r="F688" s="95">
        <v>34641</v>
      </c>
      <c r="L688" s="26"/>
      <c r="M688" s="97">
        <v>54420</v>
      </c>
    </row>
    <row r="689" spans="1:13" x14ac:dyDescent="0.25">
      <c r="A689" s="11"/>
      <c r="B689" s="10">
        <v>29184</v>
      </c>
      <c r="E689" s="95">
        <v>31615</v>
      </c>
      <c r="F689" s="95">
        <v>34642</v>
      </c>
      <c r="L689" s="26"/>
      <c r="M689" s="97">
        <v>54421</v>
      </c>
    </row>
    <row r="690" spans="1:13" x14ac:dyDescent="0.25">
      <c r="A690" s="11"/>
      <c r="B690" s="10">
        <v>29186</v>
      </c>
      <c r="E690" s="95">
        <v>31613</v>
      </c>
      <c r="F690" s="95">
        <v>34643</v>
      </c>
      <c r="L690" s="26"/>
      <c r="M690" s="97">
        <v>54422</v>
      </c>
    </row>
    <row r="691" spans="1:13" x14ac:dyDescent="0.25">
      <c r="A691" s="11"/>
      <c r="B691" s="10">
        <v>29187</v>
      </c>
      <c r="E691" s="95">
        <v>32450</v>
      </c>
      <c r="F691" s="95">
        <v>34645</v>
      </c>
      <c r="L691" s="26"/>
      <c r="M691" s="97">
        <v>54423</v>
      </c>
    </row>
    <row r="692" spans="1:13" x14ac:dyDescent="0.25">
      <c r="A692" s="11"/>
      <c r="B692" s="10">
        <v>29188</v>
      </c>
      <c r="E692" s="95">
        <v>31990</v>
      </c>
      <c r="F692" s="95">
        <v>34646</v>
      </c>
      <c r="L692" s="26"/>
      <c r="M692" s="97">
        <v>54424</v>
      </c>
    </row>
    <row r="693" spans="1:13" x14ac:dyDescent="0.25">
      <c r="A693" s="11"/>
      <c r="B693" s="10">
        <v>29189</v>
      </c>
      <c r="E693" s="95">
        <v>28366</v>
      </c>
      <c r="F693" s="95">
        <v>34647</v>
      </c>
      <c r="L693" s="97">
        <v>51927</v>
      </c>
      <c r="M693" s="97">
        <v>54428</v>
      </c>
    </row>
    <row r="694" spans="1:13" x14ac:dyDescent="0.25">
      <c r="A694" s="11"/>
      <c r="B694" s="10">
        <v>29191</v>
      </c>
      <c r="E694" s="95">
        <v>30139</v>
      </c>
      <c r="F694" s="95">
        <v>34648</v>
      </c>
      <c r="L694" s="97">
        <v>51927</v>
      </c>
      <c r="M694" s="97">
        <v>54429</v>
      </c>
    </row>
    <row r="695" spans="1:13" x14ac:dyDescent="0.25">
      <c r="A695" s="11"/>
      <c r="B695" s="10">
        <v>29192</v>
      </c>
      <c r="E695" s="95">
        <v>30161</v>
      </c>
      <c r="F695" s="95">
        <v>34651</v>
      </c>
      <c r="L695" s="97">
        <v>51927</v>
      </c>
      <c r="M695" s="97">
        <v>54430</v>
      </c>
    </row>
    <row r="696" spans="1:13" x14ac:dyDescent="0.25">
      <c r="A696" s="11"/>
      <c r="B696" s="10">
        <v>29194</v>
      </c>
      <c r="E696" s="95">
        <v>30316</v>
      </c>
      <c r="F696" s="95">
        <v>34652</v>
      </c>
      <c r="L696" s="97">
        <v>51927</v>
      </c>
      <c r="M696" s="97">
        <v>54431</v>
      </c>
    </row>
    <row r="697" spans="1:13" x14ac:dyDescent="0.25">
      <c r="A697" s="11"/>
      <c r="B697" s="10">
        <v>29195</v>
      </c>
      <c r="E697" s="95">
        <v>30487</v>
      </c>
      <c r="F697" s="95">
        <v>34655</v>
      </c>
      <c r="L697" s="97">
        <v>52551</v>
      </c>
      <c r="M697" s="97">
        <v>54436</v>
      </c>
    </row>
    <row r="698" spans="1:13" x14ac:dyDescent="0.25">
      <c r="A698" s="11"/>
      <c r="B698" s="10">
        <v>29197</v>
      </c>
      <c r="E698" s="95">
        <v>30318</v>
      </c>
      <c r="F698" s="95">
        <v>34656</v>
      </c>
      <c r="L698" s="97">
        <v>52551</v>
      </c>
      <c r="M698" s="97">
        <v>54437</v>
      </c>
    </row>
    <row r="699" spans="1:13" x14ac:dyDescent="0.25">
      <c r="A699" s="11"/>
      <c r="B699" s="10">
        <v>29198</v>
      </c>
      <c r="E699" s="95">
        <v>31361</v>
      </c>
      <c r="F699" s="95">
        <v>34657</v>
      </c>
      <c r="L699" s="97">
        <v>52551</v>
      </c>
      <c r="M699" s="97">
        <v>54438</v>
      </c>
    </row>
    <row r="700" spans="1:13" x14ac:dyDescent="0.25">
      <c r="A700" s="11"/>
      <c r="B700" s="10">
        <v>29199</v>
      </c>
      <c r="E700" s="95">
        <v>31076</v>
      </c>
      <c r="F700" s="95">
        <v>34658</v>
      </c>
      <c r="L700" s="97">
        <v>52551</v>
      </c>
      <c r="M700" s="97">
        <v>54439</v>
      </c>
    </row>
    <row r="701" spans="1:13" x14ac:dyDescent="0.25">
      <c r="A701" s="11"/>
      <c r="B701" s="10">
        <v>29200</v>
      </c>
      <c r="E701" s="95">
        <v>30473</v>
      </c>
      <c r="F701" s="95">
        <v>34659</v>
      </c>
      <c r="L701" s="97">
        <v>52557</v>
      </c>
      <c r="M701" s="97">
        <v>54444</v>
      </c>
    </row>
    <row r="702" spans="1:13" x14ac:dyDescent="0.25">
      <c r="A702" s="11"/>
      <c r="B702" s="10">
        <v>29202</v>
      </c>
      <c r="E702" s="95">
        <v>30300</v>
      </c>
      <c r="F702" s="95">
        <v>34697</v>
      </c>
      <c r="L702" s="97">
        <v>52557</v>
      </c>
      <c r="M702" s="97">
        <v>54445</v>
      </c>
    </row>
    <row r="703" spans="1:13" x14ac:dyDescent="0.25">
      <c r="A703" s="11"/>
      <c r="B703" s="10">
        <v>29204</v>
      </c>
      <c r="E703" s="95">
        <v>30733</v>
      </c>
      <c r="F703" s="95">
        <v>34698</v>
      </c>
      <c r="L703" s="97">
        <v>52557</v>
      </c>
      <c r="M703" s="97">
        <v>54446</v>
      </c>
    </row>
    <row r="704" spans="1:13" x14ac:dyDescent="0.25">
      <c r="A704" s="11"/>
      <c r="B704" s="10">
        <v>29205</v>
      </c>
      <c r="E704" s="95">
        <v>30306</v>
      </c>
      <c r="F704" s="95">
        <v>34699</v>
      </c>
      <c r="L704" s="97">
        <v>52557</v>
      </c>
      <c r="M704" s="97">
        <v>54447</v>
      </c>
    </row>
    <row r="705" spans="1:13" x14ac:dyDescent="0.25">
      <c r="A705" s="11"/>
      <c r="B705" s="10">
        <v>29206</v>
      </c>
      <c r="E705" s="95">
        <v>28586</v>
      </c>
      <c r="F705" s="95">
        <v>34721</v>
      </c>
      <c r="L705" s="97">
        <v>52559</v>
      </c>
      <c r="M705" s="97">
        <v>54472</v>
      </c>
    </row>
    <row r="706" spans="1:13" x14ac:dyDescent="0.25">
      <c r="A706" s="11"/>
      <c r="B706" s="10">
        <v>29207</v>
      </c>
      <c r="E706" s="95">
        <v>32013</v>
      </c>
      <c r="F706" s="95">
        <v>34741</v>
      </c>
      <c r="L706" s="26"/>
      <c r="M706" s="97">
        <v>54479</v>
      </c>
    </row>
    <row r="707" spans="1:13" x14ac:dyDescent="0.25">
      <c r="A707" s="11"/>
      <c r="B707" s="10">
        <v>29208</v>
      </c>
      <c r="E707" s="95">
        <v>34143</v>
      </c>
      <c r="F707" s="95">
        <v>34760</v>
      </c>
      <c r="L707" s="26"/>
      <c r="M707" s="97">
        <v>54480</v>
      </c>
    </row>
    <row r="708" spans="1:13" x14ac:dyDescent="0.25">
      <c r="A708" s="11"/>
      <c r="B708" s="10">
        <v>29209</v>
      </c>
      <c r="E708" s="95">
        <v>34139</v>
      </c>
      <c r="F708" s="95">
        <v>34761</v>
      </c>
      <c r="L708" s="26"/>
      <c r="M708" s="97">
        <v>54481</v>
      </c>
    </row>
    <row r="709" spans="1:13" x14ac:dyDescent="0.25">
      <c r="A709" s="11"/>
      <c r="B709" s="10">
        <v>29210</v>
      </c>
      <c r="E709" s="95">
        <v>33219</v>
      </c>
      <c r="F709" s="95">
        <v>34762</v>
      </c>
      <c r="L709" s="26"/>
      <c r="M709" s="97">
        <v>54482</v>
      </c>
    </row>
    <row r="710" spans="1:13" x14ac:dyDescent="0.25">
      <c r="A710" s="11"/>
      <c r="B710" s="10">
        <v>29211</v>
      </c>
      <c r="E710" s="95">
        <v>31626</v>
      </c>
      <c r="F710" s="95">
        <v>34763</v>
      </c>
      <c r="L710" s="26"/>
      <c r="M710" s="97">
        <v>54483</v>
      </c>
    </row>
    <row r="711" spans="1:13" x14ac:dyDescent="0.25">
      <c r="A711" s="11"/>
      <c r="B711" s="10">
        <v>29212</v>
      </c>
      <c r="E711" s="95">
        <v>30147</v>
      </c>
      <c r="F711" s="95">
        <v>34771</v>
      </c>
      <c r="L711" s="26"/>
      <c r="M711" s="97">
        <v>54484</v>
      </c>
    </row>
    <row r="712" spans="1:13" x14ac:dyDescent="0.25">
      <c r="A712" s="11"/>
      <c r="B712" s="10">
        <v>29213</v>
      </c>
      <c r="E712" s="95">
        <v>34457</v>
      </c>
      <c r="F712" s="95">
        <v>34805</v>
      </c>
      <c r="L712" s="26"/>
      <c r="M712" s="97">
        <v>54485</v>
      </c>
    </row>
    <row r="713" spans="1:13" x14ac:dyDescent="0.25">
      <c r="A713" s="11"/>
      <c r="B713" s="10">
        <v>29214</v>
      </c>
      <c r="E713" s="95">
        <v>34404</v>
      </c>
      <c r="F713" s="95">
        <v>34807</v>
      </c>
      <c r="L713" s="26"/>
      <c r="M713" s="97">
        <v>54486</v>
      </c>
    </row>
    <row r="714" spans="1:13" x14ac:dyDescent="0.25">
      <c r="A714" s="11"/>
      <c r="B714" s="10">
        <v>29215</v>
      </c>
      <c r="E714" s="95">
        <v>32610</v>
      </c>
      <c r="F714" s="95">
        <v>34822</v>
      </c>
      <c r="L714" s="26"/>
      <c r="M714" s="97">
        <v>54487</v>
      </c>
    </row>
    <row r="715" spans="1:13" x14ac:dyDescent="0.25">
      <c r="A715" s="11"/>
      <c r="B715" s="10">
        <v>29216</v>
      </c>
      <c r="E715" s="95">
        <v>34409</v>
      </c>
      <c r="F715" s="95">
        <v>34832</v>
      </c>
      <c r="L715" s="26"/>
      <c r="M715" s="97">
        <v>54489</v>
      </c>
    </row>
    <row r="716" spans="1:13" x14ac:dyDescent="0.25">
      <c r="A716" s="11"/>
      <c r="B716" s="10">
        <v>29217</v>
      </c>
      <c r="E716" s="95">
        <v>30529</v>
      </c>
      <c r="F716" s="95">
        <v>34833</v>
      </c>
      <c r="L716" s="26"/>
      <c r="M716" s="97">
        <v>54490</v>
      </c>
    </row>
    <row r="717" spans="1:13" x14ac:dyDescent="0.25">
      <c r="A717" s="11"/>
      <c r="B717" s="10">
        <v>29218</v>
      </c>
      <c r="E717" s="95">
        <v>27475</v>
      </c>
      <c r="F717" s="95">
        <v>34834</v>
      </c>
      <c r="L717" s="26"/>
      <c r="M717" s="97">
        <v>54492</v>
      </c>
    </row>
    <row r="718" spans="1:13" x14ac:dyDescent="0.25">
      <c r="A718" s="11"/>
      <c r="B718" s="10">
        <v>29219</v>
      </c>
      <c r="E718" s="95">
        <v>27535</v>
      </c>
      <c r="F718" s="95">
        <v>34837</v>
      </c>
      <c r="L718" s="26"/>
      <c r="M718" s="97">
        <v>54493</v>
      </c>
    </row>
    <row r="719" spans="1:13" x14ac:dyDescent="0.25">
      <c r="A719" s="11"/>
      <c r="B719" s="10">
        <v>29220</v>
      </c>
      <c r="E719" s="95">
        <v>27536</v>
      </c>
      <c r="F719" s="95">
        <v>34852</v>
      </c>
      <c r="L719" s="26"/>
      <c r="M719" s="97">
        <v>54494</v>
      </c>
    </row>
    <row r="720" spans="1:13" x14ac:dyDescent="0.25">
      <c r="A720" s="11"/>
      <c r="B720" s="10">
        <v>29221</v>
      </c>
      <c r="E720" s="95">
        <v>30524</v>
      </c>
      <c r="F720" s="95">
        <v>34855</v>
      </c>
      <c r="L720" s="26"/>
      <c r="M720" s="97">
        <v>54495</v>
      </c>
    </row>
    <row r="721" spans="1:13" x14ac:dyDescent="0.25">
      <c r="A721" s="11"/>
      <c r="B721" s="10">
        <v>29222</v>
      </c>
      <c r="E721" s="95">
        <v>30256</v>
      </c>
      <c r="F721" s="95">
        <v>34856</v>
      </c>
      <c r="L721" s="26"/>
      <c r="M721" s="97">
        <v>54496</v>
      </c>
    </row>
    <row r="722" spans="1:13" x14ac:dyDescent="0.25">
      <c r="A722" s="11"/>
      <c r="B722" s="10">
        <v>29223</v>
      </c>
      <c r="E722" s="95">
        <v>32562</v>
      </c>
      <c r="F722" s="95">
        <v>34857</v>
      </c>
      <c r="L722" s="26"/>
      <c r="M722" s="97">
        <v>54497</v>
      </c>
    </row>
    <row r="723" spans="1:13" x14ac:dyDescent="0.25">
      <c r="A723" s="11"/>
      <c r="B723" s="10">
        <v>29224</v>
      </c>
      <c r="E723" s="95">
        <v>34480</v>
      </c>
      <c r="F723" s="95">
        <v>34859</v>
      </c>
      <c r="L723" s="26"/>
      <c r="M723" s="97">
        <v>54498</v>
      </c>
    </row>
    <row r="724" spans="1:13" x14ac:dyDescent="0.25">
      <c r="A724" s="11"/>
      <c r="B724" s="10">
        <v>29227</v>
      </c>
      <c r="E724" s="95">
        <v>30817</v>
      </c>
      <c r="F724" s="95">
        <v>34861</v>
      </c>
      <c r="L724" s="26"/>
      <c r="M724" s="97">
        <v>54500</v>
      </c>
    </row>
    <row r="725" spans="1:13" x14ac:dyDescent="0.25">
      <c r="A725" s="11"/>
      <c r="B725" s="10">
        <v>29228</v>
      </c>
      <c r="E725" s="95">
        <v>27481</v>
      </c>
      <c r="F725" s="95">
        <v>34862</v>
      </c>
      <c r="L725" s="26"/>
      <c r="M725" s="97">
        <v>54501</v>
      </c>
    </row>
    <row r="726" spans="1:13" x14ac:dyDescent="0.25">
      <c r="A726" s="11"/>
      <c r="B726" s="10">
        <v>29229</v>
      </c>
      <c r="E726" s="95">
        <v>27485</v>
      </c>
      <c r="F726" s="95">
        <v>34863</v>
      </c>
      <c r="L726" s="26"/>
      <c r="M726" s="97">
        <v>54502</v>
      </c>
    </row>
    <row r="727" spans="1:13" x14ac:dyDescent="0.25">
      <c r="A727" s="11"/>
      <c r="B727" s="10">
        <v>29230</v>
      </c>
      <c r="E727" s="95">
        <v>31144</v>
      </c>
      <c r="F727" s="95">
        <v>34864</v>
      </c>
      <c r="L727" s="26"/>
      <c r="M727" s="97">
        <v>54503</v>
      </c>
    </row>
    <row r="728" spans="1:13" x14ac:dyDescent="0.25">
      <c r="A728" s="11"/>
      <c r="B728" s="10">
        <v>29231</v>
      </c>
      <c r="E728" s="95">
        <v>31399</v>
      </c>
      <c r="F728" s="95">
        <v>34865</v>
      </c>
      <c r="L728" s="26"/>
      <c r="M728" s="97">
        <v>54504</v>
      </c>
    </row>
    <row r="729" spans="1:13" x14ac:dyDescent="0.25">
      <c r="A729" s="11"/>
      <c r="B729" s="10">
        <v>29232</v>
      </c>
      <c r="E729" s="95">
        <v>34170</v>
      </c>
      <c r="F729" s="95">
        <v>34869</v>
      </c>
      <c r="L729" s="26"/>
      <c r="M729" s="97">
        <v>54505</v>
      </c>
    </row>
    <row r="730" spans="1:13" x14ac:dyDescent="0.25">
      <c r="A730" s="11"/>
      <c r="B730" s="10">
        <v>29234</v>
      </c>
      <c r="E730" s="95">
        <v>27532</v>
      </c>
      <c r="F730" s="95">
        <v>34887</v>
      </c>
      <c r="L730" s="26"/>
      <c r="M730" s="97">
        <v>54507</v>
      </c>
    </row>
    <row r="731" spans="1:13" x14ac:dyDescent="0.25">
      <c r="A731" s="11"/>
      <c r="B731" s="10">
        <v>29235</v>
      </c>
      <c r="E731" s="95">
        <v>30273</v>
      </c>
      <c r="F731" s="95">
        <v>34888</v>
      </c>
      <c r="L731" s="26"/>
      <c r="M731" s="97">
        <v>54509</v>
      </c>
    </row>
    <row r="732" spans="1:13" x14ac:dyDescent="0.25">
      <c r="A732" s="11"/>
      <c r="B732" s="10">
        <v>29236</v>
      </c>
      <c r="E732" s="95">
        <v>27537</v>
      </c>
      <c r="F732" s="95">
        <v>34891</v>
      </c>
      <c r="L732" s="26"/>
      <c r="M732" s="97">
        <v>54510</v>
      </c>
    </row>
    <row r="733" spans="1:13" x14ac:dyDescent="0.25">
      <c r="A733" s="11"/>
      <c r="B733" s="10">
        <v>29237</v>
      </c>
      <c r="E733" s="95">
        <v>27512</v>
      </c>
      <c r="F733" s="95">
        <v>34892</v>
      </c>
      <c r="L733" s="26"/>
      <c r="M733" s="97">
        <v>54511</v>
      </c>
    </row>
    <row r="734" spans="1:13" x14ac:dyDescent="0.25">
      <c r="A734" s="11"/>
      <c r="B734" s="10">
        <v>29239</v>
      </c>
      <c r="E734" s="95">
        <v>34483</v>
      </c>
      <c r="F734" s="95">
        <v>34912</v>
      </c>
      <c r="L734" s="26"/>
      <c r="M734" s="97">
        <v>54515</v>
      </c>
    </row>
    <row r="735" spans="1:13" x14ac:dyDescent="0.25">
      <c r="A735" s="11"/>
      <c r="B735" s="10">
        <v>29240</v>
      </c>
      <c r="E735" s="95">
        <v>32614</v>
      </c>
      <c r="F735" s="95">
        <v>34914</v>
      </c>
      <c r="L735" s="26"/>
      <c r="M735" s="97">
        <v>54516</v>
      </c>
    </row>
    <row r="736" spans="1:13" x14ac:dyDescent="0.25">
      <c r="A736" s="11"/>
      <c r="B736" s="10">
        <v>29241</v>
      </c>
      <c r="E736" s="95">
        <v>32678</v>
      </c>
      <c r="F736" s="95">
        <v>34924</v>
      </c>
      <c r="L736" s="97">
        <v>47081</v>
      </c>
      <c r="M736" s="97">
        <v>54517</v>
      </c>
    </row>
    <row r="737" spans="1:13" x14ac:dyDescent="0.25">
      <c r="A737" s="11"/>
      <c r="B737" s="10">
        <v>29242</v>
      </c>
      <c r="E737" s="95">
        <v>27527</v>
      </c>
      <c r="F737" s="95">
        <v>34938</v>
      </c>
      <c r="L737" s="97">
        <v>52903</v>
      </c>
      <c r="M737" s="97">
        <v>54536</v>
      </c>
    </row>
    <row r="738" spans="1:13" x14ac:dyDescent="0.25">
      <c r="A738" s="11"/>
      <c r="B738" s="10">
        <v>29243</v>
      </c>
      <c r="E738" s="95">
        <v>32252</v>
      </c>
      <c r="F738" s="95">
        <v>34942</v>
      </c>
      <c r="L738" s="26"/>
      <c r="M738" s="97">
        <v>54542</v>
      </c>
    </row>
    <row r="739" spans="1:13" x14ac:dyDescent="0.25">
      <c r="A739" s="11"/>
      <c r="B739" s="10">
        <v>29244</v>
      </c>
      <c r="E739" s="95">
        <v>34511</v>
      </c>
      <c r="F739" s="95">
        <v>34943</v>
      </c>
      <c r="L739" s="26"/>
      <c r="M739" s="97">
        <v>54543</v>
      </c>
    </row>
    <row r="740" spans="1:13" x14ac:dyDescent="0.25">
      <c r="A740" s="11"/>
      <c r="B740" s="10">
        <v>29245</v>
      </c>
      <c r="E740" s="95">
        <v>34368</v>
      </c>
      <c r="F740" s="95">
        <v>34944</v>
      </c>
      <c r="L740" s="26"/>
      <c r="M740" s="97">
        <v>54544</v>
      </c>
    </row>
    <row r="741" spans="1:13" x14ac:dyDescent="0.25">
      <c r="A741" s="11"/>
      <c r="B741" s="10">
        <v>29246</v>
      </c>
      <c r="E741" s="95">
        <v>32679</v>
      </c>
      <c r="F741" s="95">
        <v>34953</v>
      </c>
      <c r="L741" s="26"/>
      <c r="M741" s="97">
        <v>54545</v>
      </c>
    </row>
    <row r="742" spans="1:13" x14ac:dyDescent="0.25">
      <c r="A742" s="11"/>
      <c r="B742" s="10">
        <v>29248</v>
      </c>
      <c r="E742" s="95">
        <v>32738</v>
      </c>
      <c r="F742" s="95">
        <v>34960</v>
      </c>
      <c r="L742" s="26"/>
      <c r="M742" s="97">
        <v>54547</v>
      </c>
    </row>
    <row r="743" spans="1:13" x14ac:dyDescent="0.25">
      <c r="A743" s="11"/>
      <c r="B743" s="10">
        <v>29249</v>
      </c>
      <c r="E743" s="95">
        <v>32627</v>
      </c>
      <c r="F743" s="95">
        <v>34961</v>
      </c>
      <c r="L743" s="26"/>
      <c r="M743" s="97">
        <v>54548</v>
      </c>
    </row>
    <row r="744" spans="1:13" x14ac:dyDescent="0.25">
      <c r="A744" s="11"/>
      <c r="B744" s="10">
        <v>29251</v>
      </c>
      <c r="E744" s="95">
        <v>32668</v>
      </c>
      <c r="F744" s="95">
        <v>34966</v>
      </c>
      <c r="L744" s="26"/>
      <c r="M744" s="97">
        <v>54549</v>
      </c>
    </row>
    <row r="745" spans="1:13" x14ac:dyDescent="0.25">
      <c r="A745" s="11"/>
      <c r="B745" s="10">
        <v>29252</v>
      </c>
      <c r="E745" s="95">
        <v>32707</v>
      </c>
      <c r="F745" s="95">
        <v>34974</v>
      </c>
      <c r="L745" s="26"/>
      <c r="M745" s="97">
        <v>54552</v>
      </c>
    </row>
    <row r="746" spans="1:13" x14ac:dyDescent="0.25">
      <c r="A746" s="11"/>
      <c r="B746" s="10">
        <v>29254</v>
      </c>
      <c r="E746" s="95">
        <v>32640</v>
      </c>
      <c r="F746" s="95">
        <v>34975</v>
      </c>
      <c r="L746" s="26"/>
      <c r="M746" s="97">
        <v>54553</v>
      </c>
    </row>
    <row r="747" spans="1:13" x14ac:dyDescent="0.25">
      <c r="A747" s="11"/>
      <c r="B747" s="10">
        <v>29255</v>
      </c>
      <c r="E747" s="95">
        <v>34492</v>
      </c>
      <c r="F747" s="95">
        <v>34976</v>
      </c>
      <c r="L747" s="26"/>
      <c r="M747" s="97">
        <v>54554</v>
      </c>
    </row>
    <row r="748" spans="1:13" x14ac:dyDescent="0.25">
      <c r="A748" s="11"/>
      <c r="B748" s="10">
        <v>29256</v>
      </c>
      <c r="E748" s="95">
        <v>32943</v>
      </c>
      <c r="F748" s="95">
        <v>34977</v>
      </c>
      <c r="L748" s="26"/>
      <c r="M748" s="97">
        <v>54555</v>
      </c>
    </row>
    <row r="749" spans="1:13" x14ac:dyDescent="0.25">
      <c r="A749" s="11"/>
      <c r="B749" s="10">
        <v>29258</v>
      </c>
      <c r="E749" s="95">
        <v>32018</v>
      </c>
      <c r="F749" s="95">
        <v>34979</v>
      </c>
      <c r="L749" s="26"/>
      <c r="M749" s="97">
        <v>54556</v>
      </c>
    </row>
    <row r="750" spans="1:13" x14ac:dyDescent="0.25">
      <c r="A750" s="11"/>
      <c r="B750" s="10">
        <v>29259</v>
      </c>
      <c r="E750" s="95">
        <v>33836</v>
      </c>
      <c r="F750" s="95">
        <v>34980</v>
      </c>
      <c r="L750" s="26"/>
      <c r="M750" s="97">
        <v>54559</v>
      </c>
    </row>
    <row r="751" spans="1:13" x14ac:dyDescent="0.25">
      <c r="A751" s="11"/>
      <c r="B751" s="10">
        <v>29261</v>
      </c>
      <c r="E751" s="95">
        <v>34123</v>
      </c>
      <c r="F751" s="95">
        <v>34981</v>
      </c>
      <c r="L751" s="26"/>
      <c r="M751" s="97">
        <v>54561</v>
      </c>
    </row>
    <row r="752" spans="1:13" x14ac:dyDescent="0.25">
      <c r="A752" s="11"/>
      <c r="B752" s="10">
        <v>29263</v>
      </c>
      <c r="E752" s="95">
        <v>34125</v>
      </c>
      <c r="F752" s="95">
        <v>34982</v>
      </c>
      <c r="L752" s="26"/>
      <c r="M752" s="97">
        <v>54562</v>
      </c>
    </row>
    <row r="753" spans="1:13" x14ac:dyDescent="0.25">
      <c r="A753" s="11"/>
      <c r="B753" s="10">
        <v>29265</v>
      </c>
      <c r="E753" s="95">
        <v>34117</v>
      </c>
      <c r="F753" s="95">
        <v>34983</v>
      </c>
      <c r="L753" s="97">
        <v>23903</v>
      </c>
      <c r="M753" s="97">
        <v>54563</v>
      </c>
    </row>
    <row r="754" spans="1:13" x14ac:dyDescent="0.25">
      <c r="A754" s="11"/>
      <c r="B754" s="10">
        <v>29266</v>
      </c>
      <c r="E754" s="95">
        <v>34129</v>
      </c>
      <c r="F754" s="95">
        <v>34992</v>
      </c>
      <c r="L754" s="26"/>
      <c r="M754" s="97">
        <v>54564</v>
      </c>
    </row>
    <row r="755" spans="1:13" x14ac:dyDescent="0.25">
      <c r="A755" s="11"/>
      <c r="B755" s="10">
        <v>29267</v>
      </c>
      <c r="E755" s="95">
        <v>34131</v>
      </c>
      <c r="F755" s="95">
        <v>34993</v>
      </c>
      <c r="L755" s="26"/>
      <c r="M755" s="97">
        <v>54565</v>
      </c>
    </row>
    <row r="756" spans="1:13" x14ac:dyDescent="0.25">
      <c r="A756" s="11"/>
      <c r="B756" s="10">
        <v>29268</v>
      </c>
      <c r="E756" s="95">
        <v>33842</v>
      </c>
      <c r="F756" s="95">
        <v>34995</v>
      </c>
      <c r="L756" s="26"/>
      <c r="M756" s="97">
        <v>54566</v>
      </c>
    </row>
    <row r="757" spans="1:13" x14ac:dyDescent="0.25">
      <c r="A757" s="11"/>
      <c r="B757" s="10">
        <v>29270</v>
      </c>
      <c r="E757" s="95">
        <v>32239</v>
      </c>
      <c r="F757" s="95">
        <v>34996</v>
      </c>
      <c r="L757" s="26"/>
      <c r="M757" s="97">
        <v>54567</v>
      </c>
    </row>
    <row r="758" spans="1:13" x14ac:dyDescent="0.25">
      <c r="A758" s="11"/>
      <c r="B758" s="10">
        <v>29271</v>
      </c>
      <c r="E758" s="95">
        <v>27520</v>
      </c>
      <c r="F758" s="95">
        <v>34997</v>
      </c>
      <c r="L758" s="26"/>
      <c r="M758" s="97">
        <v>54571</v>
      </c>
    </row>
    <row r="759" spans="1:13" x14ac:dyDescent="0.25">
      <c r="A759" s="11"/>
      <c r="B759" s="10">
        <v>29272</v>
      </c>
      <c r="E759" s="95">
        <v>32055</v>
      </c>
      <c r="F759" s="95">
        <v>34998</v>
      </c>
      <c r="L759" s="26"/>
      <c r="M759" s="97">
        <v>54573</v>
      </c>
    </row>
    <row r="760" spans="1:13" x14ac:dyDescent="0.25">
      <c r="A760" s="11"/>
      <c r="B760" s="10">
        <v>29273</v>
      </c>
      <c r="E760" s="95">
        <v>32932</v>
      </c>
      <c r="F760" s="95">
        <v>34999</v>
      </c>
      <c r="L760" s="26"/>
      <c r="M760" s="97">
        <v>54574</v>
      </c>
    </row>
    <row r="761" spans="1:13" x14ac:dyDescent="0.25">
      <c r="A761" s="11"/>
      <c r="B761" s="10">
        <v>29274</v>
      </c>
      <c r="E761" s="95">
        <v>34506</v>
      </c>
      <c r="F761" s="95">
        <v>35000</v>
      </c>
      <c r="L761" s="26"/>
      <c r="M761" s="97">
        <v>54575</v>
      </c>
    </row>
    <row r="762" spans="1:13" x14ac:dyDescent="0.25">
      <c r="A762" s="11"/>
      <c r="B762" s="10">
        <v>29275</v>
      </c>
      <c r="E762" s="95">
        <v>34186</v>
      </c>
      <c r="F762" s="95">
        <v>35001</v>
      </c>
      <c r="L762" s="26"/>
      <c r="M762" s="97">
        <v>54579</v>
      </c>
    </row>
    <row r="763" spans="1:13" x14ac:dyDescent="0.25">
      <c r="A763" s="11"/>
      <c r="B763" s="10">
        <v>29276</v>
      </c>
      <c r="E763" s="95">
        <v>27499</v>
      </c>
      <c r="F763" s="95">
        <v>35003</v>
      </c>
      <c r="L763" s="26"/>
      <c r="M763" s="97">
        <v>54583</v>
      </c>
    </row>
    <row r="764" spans="1:13" x14ac:dyDescent="0.25">
      <c r="A764" s="11"/>
      <c r="B764" s="10">
        <v>29277</v>
      </c>
      <c r="E764" s="95">
        <v>32715</v>
      </c>
      <c r="F764" s="95">
        <v>35004</v>
      </c>
      <c r="L764" s="26"/>
      <c r="M764" s="97">
        <v>54589</v>
      </c>
    </row>
    <row r="765" spans="1:13" x14ac:dyDescent="0.25">
      <c r="A765" s="11"/>
      <c r="B765" s="10">
        <v>29278</v>
      </c>
      <c r="E765" s="95">
        <v>32050</v>
      </c>
      <c r="F765" s="95">
        <v>35006</v>
      </c>
      <c r="L765" s="26"/>
      <c r="M765" s="97">
        <v>54590</v>
      </c>
    </row>
    <row r="766" spans="1:13" x14ac:dyDescent="0.25">
      <c r="A766" s="11"/>
      <c r="B766" s="10">
        <v>29279</v>
      </c>
      <c r="E766" s="95">
        <v>32767</v>
      </c>
      <c r="F766" s="95">
        <v>35007</v>
      </c>
      <c r="L766" s="26"/>
      <c r="M766" s="97">
        <v>54591</v>
      </c>
    </row>
    <row r="767" spans="1:13" x14ac:dyDescent="0.25">
      <c r="A767" s="11"/>
      <c r="B767" s="10">
        <v>29280</v>
      </c>
      <c r="E767" s="95">
        <v>33656</v>
      </c>
      <c r="F767" s="95">
        <v>35009</v>
      </c>
      <c r="L767" s="26"/>
      <c r="M767" s="97">
        <v>54592</v>
      </c>
    </row>
    <row r="768" spans="1:13" x14ac:dyDescent="0.25">
      <c r="A768" s="11"/>
      <c r="B768" s="10">
        <v>29288</v>
      </c>
      <c r="E768" s="95">
        <v>27540</v>
      </c>
      <c r="F768" s="95">
        <v>35010</v>
      </c>
      <c r="L768" s="26"/>
      <c r="M768" s="97">
        <v>54594</v>
      </c>
    </row>
    <row r="769" spans="1:13" x14ac:dyDescent="0.25">
      <c r="A769" s="11"/>
      <c r="B769" s="10">
        <v>29289</v>
      </c>
      <c r="E769" s="95">
        <v>33083</v>
      </c>
      <c r="F769" s="95">
        <v>35011</v>
      </c>
      <c r="L769" s="26"/>
      <c r="M769" s="97">
        <v>54595</v>
      </c>
    </row>
    <row r="770" spans="1:13" x14ac:dyDescent="0.25">
      <c r="A770" s="11"/>
      <c r="B770" s="10">
        <v>29290</v>
      </c>
      <c r="E770" s="95">
        <v>27487</v>
      </c>
      <c r="F770" s="95">
        <v>35013</v>
      </c>
      <c r="L770" s="26"/>
      <c r="M770" s="97">
        <v>54596</v>
      </c>
    </row>
    <row r="771" spans="1:13" x14ac:dyDescent="0.25">
      <c r="A771" s="11"/>
      <c r="B771" s="10">
        <v>29292</v>
      </c>
      <c r="E771" s="95">
        <v>32755</v>
      </c>
      <c r="F771" s="95">
        <v>35014</v>
      </c>
      <c r="L771" s="26"/>
      <c r="M771" s="97">
        <v>54597</v>
      </c>
    </row>
    <row r="772" spans="1:13" x14ac:dyDescent="0.25">
      <c r="A772" s="11"/>
      <c r="B772" s="10">
        <v>29293</v>
      </c>
      <c r="E772" s="95">
        <v>32567</v>
      </c>
      <c r="F772" s="95">
        <v>35015</v>
      </c>
      <c r="L772" s="26"/>
      <c r="M772" s="97">
        <v>54598</v>
      </c>
    </row>
    <row r="773" spans="1:13" x14ac:dyDescent="0.25">
      <c r="A773" s="11"/>
      <c r="B773" s="10">
        <v>29294</v>
      </c>
      <c r="E773" s="95">
        <v>32674</v>
      </c>
      <c r="F773" s="95">
        <v>35016</v>
      </c>
      <c r="L773" s="26"/>
      <c r="M773" s="97">
        <v>54602</v>
      </c>
    </row>
    <row r="774" spans="1:13" x14ac:dyDescent="0.25">
      <c r="A774" s="11"/>
      <c r="B774" s="10">
        <v>29296</v>
      </c>
      <c r="E774" s="95">
        <v>32675</v>
      </c>
      <c r="F774" s="95">
        <v>35017</v>
      </c>
      <c r="L774" s="26"/>
      <c r="M774" s="97">
        <v>54610</v>
      </c>
    </row>
    <row r="775" spans="1:13" x14ac:dyDescent="0.25">
      <c r="A775" s="11"/>
      <c r="B775" s="10">
        <v>29297</v>
      </c>
      <c r="E775" s="95">
        <v>32739</v>
      </c>
      <c r="F775" s="95">
        <v>35021</v>
      </c>
      <c r="L775" s="26"/>
      <c r="M775" s="97">
        <v>54611</v>
      </c>
    </row>
    <row r="776" spans="1:13" x14ac:dyDescent="0.25">
      <c r="A776" s="11"/>
      <c r="B776" s="10">
        <v>29298</v>
      </c>
      <c r="E776" s="95">
        <v>34495</v>
      </c>
      <c r="F776" s="95">
        <v>35022</v>
      </c>
      <c r="L776" s="26"/>
      <c r="M776" s="97">
        <v>54612</v>
      </c>
    </row>
    <row r="777" spans="1:13" x14ac:dyDescent="0.25">
      <c r="A777" s="11"/>
      <c r="B777" s="10">
        <v>29299</v>
      </c>
      <c r="E777" s="95">
        <v>33779</v>
      </c>
      <c r="F777" s="95">
        <v>35024</v>
      </c>
      <c r="L777" s="26"/>
      <c r="M777" s="97">
        <v>54613</v>
      </c>
    </row>
    <row r="778" spans="1:13" x14ac:dyDescent="0.25">
      <c r="A778" s="11"/>
      <c r="B778" s="10">
        <v>29300</v>
      </c>
      <c r="E778" s="95">
        <v>33599</v>
      </c>
      <c r="F778" s="95">
        <v>35025</v>
      </c>
      <c r="L778" s="26"/>
      <c r="M778" s="97">
        <v>54629</v>
      </c>
    </row>
    <row r="779" spans="1:13" x14ac:dyDescent="0.25">
      <c r="A779" s="11"/>
      <c r="B779" s="10">
        <v>29301</v>
      </c>
      <c r="E779" s="95">
        <v>34245</v>
      </c>
      <c r="F779" s="95">
        <v>35026</v>
      </c>
      <c r="L779" s="26"/>
      <c r="M779" s="97">
        <v>54630</v>
      </c>
    </row>
    <row r="780" spans="1:13" x14ac:dyDescent="0.25">
      <c r="A780" s="11"/>
      <c r="B780" s="10">
        <v>29302</v>
      </c>
      <c r="E780" s="95">
        <v>33389</v>
      </c>
      <c r="F780" s="95">
        <v>35028</v>
      </c>
      <c r="L780" s="26"/>
      <c r="M780" s="97">
        <v>54631</v>
      </c>
    </row>
    <row r="781" spans="1:13" x14ac:dyDescent="0.25">
      <c r="A781" s="11"/>
      <c r="B781" s="10">
        <v>29303</v>
      </c>
      <c r="E781" s="95">
        <v>33385</v>
      </c>
      <c r="F781" s="95">
        <v>35029</v>
      </c>
      <c r="L781" s="26"/>
      <c r="M781" s="97">
        <v>54632</v>
      </c>
    </row>
    <row r="782" spans="1:13" x14ac:dyDescent="0.25">
      <c r="A782" s="11"/>
      <c r="B782" s="10">
        <v>29304</v>
      </c>
      <c r="E782" s="95">
        <v>32730</v>
      </c>
      <c r="F782" s="95">
        <v>35032</v>
      </c>
      <c r="L782" s="26"/>
      <c r="M782" s="97">
        <v>54633</v>
      </c>
    </row>
    <row r="783" spans="1:13" x14ac:dyDescent="0.25">
      <c r="A783" s="11"/>
      <c r="B783" s="10">
        <v>29305</v>
      </c>
      <c r="E783" s="95">
        <v>32702</v>
      </c>
      <c r="F783" s="95">
        <v>35033</v>
      </c>
      <c r="L783" s="26"/>
      <c r="M783" s="97">
        <v>54634</v>
      </c>
    </row>
    <row r="784" spans="1:13" x14ac:dyDescent="0.25">
      <c r="A784" s="11"/>
      <c r="B784" s="10">
        <v>29315</v>
      </c>
      <c r="E784" s="95">
        <v>32673</v>
      </c>
      <c r="F784" s="95">
        <v>35035</v>
      </c>
      <c r="L784" s="26"/>
      <c r="M784" s="97">
        <v>54635</v>
      </c>
    </row>
    <row r="785" spans="1:13" x14ac:dyDescent="0.25">
      <c r="A785" s="11"/>
      <c r="B785" s="10">
        <v>29316</v>
      </c>
      <c r="E785" s="95">
        <v>32710</v>
      </c>
      <c r="F785" s="95">
        <v>35036</v>
      </c>
      <c r="L785" s="26"/>
      <c r="M785" s="97">
        <v>54636</v>
      </c>
    </row>
    <row r="786" spans="1:13" x14ac:dyDescent="0.25">
      <c r="A786" s="11"/>
      <c r="B786" s="10">
        <v>29317</v>
      </c>
      <c r="E786" s="95">
        <v>27529</v>
      </c>
      <c r="F786" s="95">
        <v>35038</v>
      </c>
      <c r="L786" s="26"/>
      <c r="M786" s="97">
        <v>54639</v>
      </c>
    </row>
    <row r="787" spans="1:13" x14ac:dyDescent="0.25">
      <c r="A787" s="11"/>
      <c r="B787" s="10">
        <v>29318</v>
      </c>
      <c r="E787" s="95">
        <v>27549</v>
      </c>
      <c r="F787" s="95">
        <v>35041</v>
      </c>
      <c r="L787" s="26"/>
      <c r="M787" s="97">
        <v>54641</v>
      </c>
    </row>
    <row r="788" spans="1:13" x14ac:dyDescent="0.25">
      <c r="A788" s="11"/>
      <c r="B788" s="10">
        <v>29319</v>
      </c>
      <c r="E788" s="95">
        <v>27513</v>
      </c>
      <c r="F788" s="95">
        <v>35044</v>
      </c>
      <c r="L788" s="26"/>
      <c r="M788" s="97">
        <v>54643</v>
      </c>
    </row>
    <row r="789" spans="1:13" x14ac:dyDescent="0.25">
      <c r="A789" s="11"/>
      <c r="B789" s="10">
        <v>29320</v>
      </c>
      <c r="E789" s="95">
        <v>34610</v>
      </c>
      <c r="F789" s="95">
        <v>35045</v>
      </c>
      <c r="L789" s="26"/>
      <c r="M789" s="97">
        <v>54644</v>
      </c>
    </row>
    <row r="790" spans="1:13" x14ac:dyDescent="0.25">
      <c r="A790" s="11"/>
      <c r="B790" s="10">
        <v>29321</v>
      </c>
      <c r="E790" s="95">
        <v>33654</v>
      </c>
      <c r="F790" s="95">
        <v>35047</v>
      </c>
      <c r="L790" s="26"/>
      <c r="M790" s="97">
        <v>54645</v>
      </c>
    </row>
    <row r="791" spans="1:13" x14ac:dyDescent="0.25">
      <c r="A791" s="11"/>
      <c r="B791" s="10">
        <v>29322</v>
      </c>
      <c r="E791" s="95">
        <v>34606</v>
      </c>
      <c r="F791" s="95">
        <v>35048</v>
      </c>
      <c r="L791" s="26"/>
      <c r="M791" s="97">
        <v>54646</v>
      </c>
    </row>
    <row r="792" spans="1:13" x14ac:dyDescent="0.25">
      <c r="A792" s="11"/>
      <c r="B792" s="10">
        <v>29324</v>
      </c>
      <c r="E792" s="95">
        <v>32628</v>
      </c>
      <c r="F792" s="95">
        <v>35049</v>
      </c>
      <c r="L792" s="26"/>
      <c r="M792" s="97">
        <v>54647</v>
      </c>
    </row>
    <row r="793" spans="1:13" x14ac:dyDescent="0.25">
      <c r="A793" s="11"/>
      <c r="B793" s="10">
        <v>29326</v>
      </c>
      <c r="E793" s="95">
        <v>27530</v>
      </c>
      <c r="F793" s="95">
        <v>35050</v>
      </c>
      <c r="L793" s="26"/>
      <c r="M793" s="97">
        <v>54649</v>
      </c>
    </row>
    <row r="794" spans="1:13" x14ac:dyDescent="0.25">
      <c r="A794" s="11"/>
      <c r="B794" s="10">
        <v>29328</v>
      </c>
      <c r="E794" s="95">
        <v>28576</v>
      </c>
      <c r="F794" s="95">
        <v>35053</v>
      </c>
      <c r="L794" s="26"/>
      <c r="M794" s="97">
        <v>54653</v>
      </c>
    </row>
    <row r="795" spans="1:13" x14ac:dyDescent="0.25">
      <c r="A795" s="11"/>
      <c r="B795" s="10">
        <v>29329</v>
      </c>
      <c r="E795" s="95">
        <v>33388</v>
      </c>
      <c r="F795" s="95">
        <v>35054</v>
      </c>
      <c r="L795" s="26"/>
      <c r="M795" s="97">
        <v>54654</v>
      </c>
    </row>
    <row r="796" spans="1:13" x14ac:dyDescent="0.25">
      <c r="A796" s="11"/>
      <c r="B796" s="10">
        <v>29330</v>
      </c>
      <c r="E796" s="95">
        <v>33640</v>
      </c>
      <c r="F796" s="95">
        <v>35062</v>
      </c>
      <c r="L796" s="26"/>
      <c r="M796" s="97">
        <v>54655</v>
      </c>
    </row>
    <row r="797" spans="1:13" x14ac:dyDescent="0.25">
      <c r="A797" s="11"/>
      <c r="B797" s="10">
        <v>29332</v>
      </c>
      <c r="E797" s="95">
        <v>32465</v>
      </c>
      <c r="F797" s="95">
        <v>35064</v>
      </c>
      <c r="L797" s="26"/>
      <c r="M797" s="97">
        <v>54656</v>
      </c>
    </row>
    <row r="798" spans="1:13" x14ac:dyDescent="0.25">
      <c r="A798" s="11"/>
      <c r="B798" s="10">
        <v>29333</v>
      </c>
      <c r="E798" s="95">
        <v>32603</v>
      </c>
      <c r="F798" s="95">
        <v>35066</v>
      </c>
      <c r="L798" s="26"/>
      <c r="M798" s="97">
        <v>54658</v>
      </c>
    </row>
    <row r="799" spans="1:13" x14ac:dyDescent="0.25">
      <c r="A799" s="11"/>
      <c r="B799" s="10">
        <v>29334</v>
      </c>
      <c r="E799" s="95">
        <v>27514</v>
      </c>
      <c r="F799" s="95">
        <v>35067</v>
      </c>
      <c r="L799" s="26"/>
      <c r="M799" s="97">
        <v>54660</v>
      </c>
    </row>
    <row r="800" spans="1:13" x14ac:dyDescent="0.25">
      <c r="A800" s="11"/>
      <c r="B800" s="10">
        <v>29335</v>
      </c>
      <c r="E800" s="95">
        <v>27496</v>
      </c>
      <c r="F800" s="95">
        <v>35068</v>
      </c>
      <c r="L800" s="26"/>
      <c r="M800" s="97">
        <v>54661</v>
      </c>
    </row>
    <row r="801" spans="1:13" x14ac:dyDescent="0.25">
      <c r="A801" s="11"/>
      <c r="B801" s="10">
        <v>29336</v>
      </c>
      <c r="E801" s="95">
        <v>27503</v>
      </c>
      <c r="F801" s="95">
        <v>35069</v>
      </c>
      <c r="L801" s="26"/>
      <c r="M801" s="97">
        <v>54662</v>
      </c>
    </row>
    <row r="802" spans="1:13" x14ac:dyDescent="0.25">
      <c r="A802" s="11"/>
      <c r="B802" s="10">
        <v>29337</v>
      </c>
      <c r="E802" s="95">
        <v>27531</v>
      </c>
      <c r="F802" s="95">
        <v>35070</v>
      </c>
      <c r="L802" s="26"/>
      <c r="M802" s="97">
        <v>54666</v>
      </c>
    </row>
    <row r="803" spans="1:13" x14ac:dyDescent="0.25">
      <c r="A803" s="11"/>
      <c r="B803" s="10">
        <v>29338</v>
      </c>
      <c r="E803" s="95">
        <v>34631</v>
      </c>
      <c r="F803" s="95">
        <v>35071</v>
      </c>
      <c r="L803" s="26"/>
      <c r="M803" s="97">
        <v>54667</v>
      </c>
    </row>
    <row r="804" spans="1:13" x14ac:dyDescent="0.25">
      <c r="A804" s="11"/>
      <c r="B804" s="10">
        <v>29339</v>
      </c>
      <c r="E804" s="95">
        <v>34499</v>
      </c>
      <c r="F804" s="95">
        <v>35072</v>
      </c>
      <c r="L804" s="26"/>
      <c r="M804" s="97">
        <v>54668</v>
      </c>
    </row>
    <row r="805" spans="1:13" x14ac:dyDescent="0.25">
      <c r="A805" s="11"/>
      <c r="B805" s="10">
        <v>29340</v>
      </c>
      <c r="E805" s="95">
        <v>34627</v>
      </c>
      <c r="F805" s="95">
        <v>35073</v>
      </c>
      <c r="L805" s="26"/>
      <c r="M805" s="97">
        <v>54669</v>
      </c>
    </row>
    <row r="806" spans="1:13" x14ac:dyDescent="0.25">
      <c r="A806" s="11"/>
      <c r="B806" s="10">
        <v>29341</v>
      </c>
      <c r="E806" s="95">
        <v>33384</v>
      </c>
      <c r="F806" s="95">
        <v>35074</v>
      </c>
      <c r="L806" s="26"/>
      <c r="M806" s="97">
        <v>54671</v>
      </c>
    </row>
    <row r="807" spans="1:13" x14ac:dyDescent="0.25">
      <c r="A807" s="11"/>
      <c r="B807" s="10">
        <v>29342</v>
      </c>
      <c r="E807" s="95">
        <v>33387</v>
      </c>
      <c r="F807" s="95">
        <v>35075</v>
      </c>
      <c r="L807" s="26"/>
      <c r="M807" s="97">
        <v>54673</v>
      </c>
    </row>
    <row r="808" spans="1:13" x14ac:dyDescent="0.25">
      <c r="A808" s="11"/>
      <c r="B808" s="10">
        <v>29343</v>
      </c>
      <c r="E808" s="95">
        <v>33390</v>
      </c>
      <c r="F808" s="95">
        <v>35076</v>
      </c>
      <c r="L808" s="26"/>
      <c r="M808" s="97">
        <v>54674</v>
      </c>
    </row>
    <row r="809" spans="1:13" x14ac:dyDescent="0.25">
      <c r="A809" s="11"/>
      <c r="B809" s="10">
        <v>29344</v>
      </c>
      <c r="E809" s="95">
        <v>33371</v>
      </c>
      <c r="F809" s="95">
        <v>35080</v>
      </c>
      <c r="L809" s="26"/>
      <c r="M809" s="97">
        <v>54675</v>
      </c>
    </row>
    <row r="810" spans="1:13" x14ac:dyDescent="0.25">
      <c r="A810" s="11"/>
      <c r="B810" s="10">
        <v>29345</v>
      </c>
      <c r="E810" s="95">
        <v>29547</v>
      </c>
      <c r="F810" s="95">
        <v>35081</v>
      </c>
      <c r="L810" s="26"/>
      <c r="M810" s="97">
        <v>54680</v>
      </c>
    </row>
    <row r="811" spans="1:13" x14ac:dyDescent="0.25">
      <c r="A811" s="11"/>
      <c r="B811" s="10">
        <v>29346</v>
      </c>
      <c r="E811" s="95">
        <v>32635</v>
      </c>
      <c r="F811" s="95">
        <v>35083</v>
      </c>
      <c r="L811" s="26"/>
      <c r="M811" s="97">
        <v>54681</v>
      </c>
    </row>
    <row r="812" spans="1:13" x14ac:dyDescent="0.25">
      <c r="A812" s="11"/>
      <c r="B812" s="10">
        <v>29347</v>
      </c>
      <c r="E812" s="95">
        <v>32641</v>
      </c>
      <c r="F812" s="95">
        <v>35084</v>
      </c>
      <c r="L812" s="26"/>
      <c r="M812" s="97">
        <v>54682</v>
      </c>
    </row>
    <row r="813" spans="1:13" x14ac:dyDescent="0.25">
      <c r="A813" s="11"/>
      <c r="B813" s="10">
        <v>29349</v>
      </c>
      <c r="E813" s="95">
        <v>34358</v>
      </c>
      <c r="F813" s="95">
        <v>35095</v>
      </c>
      <c r="L813" s="26"/>
      <c r="M813" s="97">
        <v>54683</v>
      </c>
    </row>
    <row r="814" spans="1:13" x14ac:dyDescent="0.25">
      <c r="A814" s="11"/>
      <c r="B814" s="10">
        <v>29350</v>
      </c>
      <c r="E814" s="95">
        <v>32533</v>
      </c>
      <c r="F814" s="95">
        <v>35096</v>
      </c>
      <c r="L814" s="97">
        <v>53606</v>
      </c>
      <c r="M814" s="97">
        <v>54685</v>
      </c>
    </row>
    <row r="815" spans="1:13" x14ac:dyDescent="0.25">
      <c r="A815" s="11"/>
      <c r="B815" s="10">
        <v>29351</v>
      </c>
      <c r="E815" s="95">
        <v>33386</v>
      </c>
      <c r="F815" s="95">
        <v>35098</v>
      </c>
      <c r="L815" s="97">
        <v>53532</v>
      </c>
      <c r="M815" s="97">
        <v>54686</v>
      </c>
    </row>
    <row r="816" spans="1:13" x14ac:dyDescent="0.25">
      <c r="A816" s="11"/>
      <c r="B816" s="10">
        <v>29352</v>
      </c>
      <c r="E816" s="95">
        <v>32731</v>
      </c>
      <c r="F816" s="95">
        <v>35099</v>
      </c>
      <c r="L816" s="97">
        <v>53523</v>
      </c>
      <c r="M816" s="97">
        <v>54687</v>
      </c>
    </row>
    <row r="817" spans="1:13" x14ac:dyDescent="0.25">
      <c r="A817" s="11"/>
      <c r="B817" s="10">
        <v>29354</v>
      </c>
      <c r="E817" s="95">
        <v>32705</v>
      </c>
      <c r="F817" s="95">
        <v>35100</v>
      </c>
      <c r="L817" s="97">
        <v>52559</v>
      </c>
      <c r="M817" s="97">
        <v>54688</v>
      </c>
    </row>
    <row r="818" spans="1:13" x14ac:dyDescent="0.25">
      <c r="A818" s="11"/>
      <c r="B818" s="10">
        <v>29356</v>
      </c>
      <c r="E818" s="95">
        <v>32766</v>
      </c>
      <c r="F818" s="95">
        <v>35101</v>
      </c>
      <c r="L818" s="26"/>
      <c r="M818" s="97">
        <v>54689</v>
      </c>
    </row>
    <row r="819" spans="1:13" x14ac:dyDescent="0.25">
      <c r="A819" s="11"/>
      <c r="B819" s="10">
        <v>29357</v>
      </c>
      <c r="E819" s="95">
        <v>32573</v>
      </c>
      <c r="F819" s="95">
        <v>35107</v>
      </c>
      <c r="L819" s="26"/>
      <c r="M819" s="97">
        <v>54690</v>
      </c>
    </row>
    <row r="820" spans="1:13" x14ac:dyDescent="0.25">
      <c r="A820" s="11"/>
      <c r="B820" s="10">
        <v>29358</v>
      </c>
      <c r="E820" s="95">
        <v>33658</v>
      </c>
      <c r="F820" s="95">
        <v>35111</v>
      </c>
      <c r="L820" s="26"/>
      <c r="M820" s="97">
        <v>54692</v>
      </c>
    </row>
    <row r="821" spans="1:13" x14ac:dyDescent="0.25">
      <c r="A821" s="11"/>
      <c r="B821" s="10">
        <v>29359</v>
      </c>
      <c r="E821" s="95">
        <v>33115</v>
      </c>
      <c r="F821" s="95">
        <v>35112</v>
      </c>
      <c r="L821" s="26"/>
      <c r="M821" s="97">
        <v>54693</v>
      </c>
    </row>
    <row r="822" spans="1:13" x14ac:dyDescent="0.25">
      <c r="A822" s="11"/>
      <c r="B822" s="10">
        <v>29360</v>
      </c>
      <c r="E822" s="95">
        <v>32687</v>
      </c>
      <c r="F822" s="95">
        <v>35125</v>
      </c>
      <c r="L822" s="26"/>
      <c r="M822" s="97">
        <v>54694</v>
      </c>
    </row>
    <row r="823" spans="1:13" x14ac:dyDescent="0.25">
      <c r="A823" s="11"/>
      <c r="B823" s="10">
        <v>29361</v>
      </c>
      <c r="E823" s="95">
        <v>33652</v>
      </c>
      <c r="F823" s="95">
        <v>35130</v>
      </c>
      <c r="L823" s="26"/>
      <c r="M823" s="97">
        <v>54696</v>
      </c>
    </row>
    <row r="824" spans="1:13" x14ac:dyDescent="0.25">
      <c r="A824" s="11"/>
      <c r="B824" s="10">
        <v>29362</v>
      </c>
      <c r="E824" s="95">
        <v>33491</v>
      </c>
      <c r="F824" s="95">
        <v>35133</v>
      </c>
      <c r="L824" s="26"/>
      <c r="M824" s="97">
        <v>54697</v>
      </c>
    </row>
    <row r="825" spans="1:13" x14ac:dyDescent="0.25">
      <c r="A825" s="11"/>
      <c r="B825" s="10">
        <v>29363</v>
      </c>
      <c r="E825" s="95">
        <v>33529</v>
      </c>
      <c r="F825" s="95">
        <v>35134</v>
      </c>
      <c r="L825" s="26"/>
      <c r="M825" s="97">
        <v>54698</v>
      </c>
    </row>
    <row r="826" spans="1:13" x14ac:dyDescent="0.25">
      <c r="A826" s="11"/>
      <c r="B826" s="10">
        <v>29365</v>
      </c>
      <c r="E826" s="95">
        <v>33489</v>
      </c>
      <c r="F826" s="95">
        <v>35136</v>
      </c>
      <c r="L826" s="26"/>
      <c r="M826" s="97">
        <v>54699</v>
      </c>
    </row>
    <row r="827" spans="1:13" x14ac:dyDescent="0.25">
      <c r="A827" s="11"/>
      <c r="B827" s="10">
        <v>29366</v>
      </c>
      <c r="E827" s="95">
        <v>27486</v>
      </c>
      <c r="F827" s="95">
        <v>35138</v>
      </c>
      <c r="L827" s="26"/>
      <c r="M827" s="97">
        <v>54701</v>
      </c>
    </row>
    <row r="828" spans="1:13" x14ac:dyDescent="0.25">
      <c r="A828" s="11"/>
      <c r="B828" s="10">
        <v>29367</v>
      </c>
      <c r="E828" s="95">
        <v>27547</v>
      </c>
      <c r="F828" s="95">
        <v>35139</v>
      </c>
      <c r="L828" s="26"/>
      <c r="M828" s="97">
        <v>54703</v>
      </c>
    </row>
    <row r="829" spans="1:13" x14ac:dyDescent="0.25">
      <c r="A829" s="11"/>
      <c r="B829" s="10">
        <v>29369</v>
      </c>
      <c r="E829" s="95">
        <v>34336</v>
      </c>
      <c r="F829" s="95">
        <v>35148</v>
      </c>
      <c r="L829" s="26"/>
      <c r="M829" s="97">
        <v>54704</v>
      </c>
    </row>
    <row r="830" spans="1:13" x14ac:dyDescent="0.25">
      <c r="A830" s="11"/>
      <c r="B830" s="10">
        <v>29370</v>
      </c>
      <c r="E830" s="95">
        <v>33541</v>
      </c>
      <c r="F830" s="95">
        <v>35160</v>
      </c>
      <c r="L830" s="26"/>
      <c r="M830" s="97">
        <v>54705</v>
      </c>
    </row>
    <row r="831" spans="1:13" x14ac:dyDescent="0.25">
      <c r="A831" s="11"/>
      <c r="B831" s="10">
        <v>29372</v>
      </c>
      <c r="E831" s="95">
        <v>32606</v>
      </c>
      <c r="F831" s="95">
        <v>35162</v>
      </c>
      <c r="L831" s="26"/>
      <c r="M831" s="97">
        <v>54706</v>
      </c>
    </row>
    <row r="832" spans="1:13" x14ac:dyDescent="0.25">
      <c r="A832" s="11"/>
      <c r="B832" s="10">
        <v>29373</v>
      </c>
      <c r="E832" s="95">
        <v>33482</v>
      </c>
      <c r="F832" s="95">
        <v>35163</v>
      </c>
      <c r="L832" s="97">
        <v>52159</v>
      </c>
      <c r="M832" s="97">
        <v>54707</v>
      </c>
    </row>
    <row r="833" spans="1:13" x14ac:dyDescent="0.25">
      <c r="A833" s="11"/>
      <c r="B833" s="10">
        <v>29374</v>
      </c>
      <c r="E833" s="95">
        <v>33513</v>
      </c>
      <c r="F833" s="95">
        <v>35170</v>
      </c>
      <c r="L833" s="26"/>
      <c r="M833" s="97">
        <v>54710</v>
      </c>
    </row>
    <row r="834" spans="1:13" x14ac:dyDescent="0.25">
      <c r="A834" s="11"/>
      <c r="B834" s="10">
        <v>29375</v>
      </c>
      <c r="E834" s="95">
        <v>24280</v>
      </c>
      <c r="F834" s="95">
        <v>35172</v>
      </c>
      <c r="L834" s="26"/>
      <c r="M834" s="97">
        <v>54713</v>
      </c>
    </row>
    <row r="835" spans="1:13" x14ac:dyDescent="0.25">
      <c r="A835" s="11"/>
      <c r="B835" s="10">
        <v>29376</v>
      </c>
      <c r="E835" s="95">
        <v>32848</v>
      </c>
      <c r="F835" s="95">
        <v>35175</v>
      </c>
      <c r="L835" s="26"/>
      <c r="M835" s="97">
        <v>54714</v>
      </c>
    </row>
    <row r="836" spans="1:13" x14ac:dyDescent="0.25">
      <c r="A836" s="11"/>
      <c r="B836" s="10">
        <v>29378</v>
      </c>
      <c r="E836" s="95">
        <v>28669</v>
      </c>
      <c r="F836" s="95">
        <v>35177</v>
      </c>
      <c r="L836" s="26"/>
      <c r="M836" s="97">
        <v>54715</v>
      </c>
    </row>
    <row r="837" spans="1:13" x14ac:dyDescent="0.25">
      <c r="A837" s="11"/>
      <c r="B837" s="10">
        <v>29381</v>
      </c>
      <c r="E837" s="95">
        <v>34127</v>
      </c>
      <c r="F837" s="95">
        <v>35178</v>
      </c>
      <c r="L837" s="26"/>
      <c r="M837" s="97">
        <v>54716</v>
      </c>
    </row>
    <row r="838" spans="1:13" x14ac:dyDescent="0.25">
      <c r="A838" s="11"/>
      <c r="B838" s="10">
        <v>29382</v>
      </c>
      <c r="E838" s="95">
        <v>34673</v>
      </c>
      <c r="F838" s="95">
        <v>35222</v>
      </c>
      <c r="L838" s="26"/>
      <c r="M838" s="97">
        <v>54717</v>
      </c>
    </row>
    <row r="839" spans="1:13" x14ac:dyDescent="0.25">
      <c r="A839" s="11"/>
      <c r="B839" s="10">
        <v>29383</v>
      </c>
      <c r="E839" s="95">
        <v>34679</v>
      </c>
      <c r="F839" s="95">
        <v>35223</v>
      </c>
      <c r="L839" s="26"/>
      <c r="M839" s="97">
        <v>54718</v>
      </c>
    </row>
    <row r="840" spans="1:13" x14ac:dyDescent="0.25">
      <c r="A840" s="11"/>
      <c r="B840" s="10">
        <v>29384</v>
      </c>
      <c r="E840" s="95">
        <v>34826</v>
      </c>
      <c r="F840" s="95">
        <v>35249</v>
      </c>
      <c r="L840" s="26"/>
      <c r="M840" s="97">
        <v>54720</v>
      </c>
    </row>
    <row r="841" spans="1:13" x14ac:dyDescent="0.25">
      <c r="A841" s="11"/>
      <c r="B841" s="10">
        <v>29385</v>
      </c>
      <c r="E841" s="95">
        <v>34745</v>
      </c>
      <c r="F841" s="95">
        <v>35350</v>
      </c>
      <c r="L841" s="26"/>
      <c r="M841" s="97">
        <v>54721</v>
      </c>
    </row>
    <row r="842" spans="1:13" x14ac:dyDescent="0.25">
      <c r="A842" s="11"/>
      <c r="B842" s="10">
        <v>29387</v>
      </c>
      <c r="E842" s="95">
        <v>34751</v>
      </c>
      <c r="F842" s="95">
        <v>35360</v>
      </c>
      <c r="L842" s="26"/>
      <c r="M842" s="97">
        <v>54722</v>
      </c>
    </row>
    <row r="843" spans="1:13" x14ac:dyDescent="0.25">
      <c r="A843" s="11"/>
      <c r="B843" s="10">
        <v>29388</v>
      </c>
      <c r="E843" s="95">
        <v>34612</v>
      </c>
      <c r="F843" s="95">
        <v>35390</v>
      </c>
      <c r="L843" s="26"/>
      <c r="M843" s="97">
        <v>54723</v>
      </c>
    </row>
    <row r="844" spans="1:13" x14ac:dyDescent="0.25">
      <c r="A844" s="11"/>
      <c r="B844" s="10">
        <v>29389</v>
      </c>
      <c r="E844" s="95">
        <v>34790</v>
      </c>
      <c r="F844" s="95">
        <v>35391</v>
      </c>
      <c r="L844" s="26"/>
      <c r="M844" s="97">
        <v>54724</v>
      </c>
    </row>
    <row r="845" spans="1:13" x14ac:dyDescent="0.25">
      <c r="A845" s="11"/>
      <c r="B845" s="10">
        <v>29390</v>
      </c>
      <c r="E845" s="95">
        <v>34788</v>
      </c>
      <c r="F845" s="95">
        <v>35395</v>
      </c>
      <c r="L845" s="26"/>
      <c r="M845" s="97">
        <v>54726</v>
      </c>
    </row>
    <row r="846" spans="1:13" x14ac:dyDescent="0.25">
      <c r="A846" s="11"/>
      <c r="B846" s="10">
        <v>29391</v>
      </c>
      <c r="E846" s="95">
        <v>34796</v>
      </c>
      <c r="F846" s="95">
        <v>35396</v>
      </c>
      <c r="L846" s="26"/>
      <c r="M846" s="97">
        <v>54730</v>
      </c>
    </row>
    <row r="847" spans="1:13" x14ac:dyDescent="0.25">
      <c r="A847" s="11"/>
      <c r="B847" s="10">
        <v>29392</v>
      </c>
      <c r="E847" s="95">
        <v>34711</v>
      </c>
      <c r="F847" s="95">
        <v>35397</v>
      </c>
      <c r="L847" s="26"/>
      <c r="M847" s="97">
        <v>54731</v>
      </c>
    </row>
    <row r="848" spans="1:13" x14ac:dyDescent="0.25">
      <c r="A848" s="11"/>
      <c r="B848" s="10">
        <v>29393</v>
      </c>
      <c r="E848" s="95">
        <v>34709</v>
      </c>
      <c r="F848" s="95">
        <v>35408</v>
      </c>
      <c r="L848" s="26"/>
      <c r="M848" s="97">
        <v>54735</v>
      </c>
    </row>
    <row r="849" spans="1:13" x14ac:dyDescent="0.25">
      <c r="A849" s="11"/>
      <c r="B849" s="10">
        <v>29394</v>
      </c>
      <c r="E849" s="95">
        <v>34716</v>
      </c>
      <c r="F849" s="95">
        <v>35409</v>
      </c>
      <c r="L849" s="26"/>
      <c r="M849" s="97">
        <v>54740</v>
      </c>
    </row>
    <row r="850" spans="1:13" x14ac:dyDescent="0.25">
      <c r="A850" s="11"/>
      <c r="B850" s="10">
        <v>29395</v>
      </c>
      <c r="E850" s="95">
        <v>34816</v>
      </c>
      <c r="F850" s="95">
        <v>35424</v>
      </c>
      <c r="L850" s="26"/>
      <c r="M850" s="97">
        <v>54746</v>
      </c>
    </row>
    <row r="851" spans="1:13" x14ac:dyDescent="0.25">
      <c r="A851" s="11"/>
      <c r="B851" s="10">
        <v>29396</v>
      </c>
      <c r="E851" s="95">
        <v>32237</v>
      </c>
      <c r="F851" s="95">
        <v>35427</v>
      </c>
      <c r="L851" s="26"/>
      <c r="M851" s="97">
        <v>54747</v>
      </c>
    </row>
    <row r="852" spans="1:13" x14ac:dyDescent="0.25">
      <c r="A852" s="11"/>
      <c r="B852" s="10">
        <v>29398</v>
      </c>
      <c r="E852" s="95">
        <v>34743</v>
      </c>
      <c r="F852" s="95">
        <v>35428</v>
      </c>
      <c r="L852" s="26"/>
      <c r="M852" s="97">
        <v>54748</v>
      </c>
    </row>
    <row r="853" spans="1:13" x14ac:dyDescent="0.25">
      <c r="A853" s="11"/>
      <c r="B853" s="10">
        <v>29399</v>
      </c>
      <c r="E853" s="95">
        <v>34747</v>
      </c>
      <c r="F853" s="95">
        <v>35433</v>
      </c>
      <c r="L853" s="26"/>
      <c r="M853" s="97">
        <v>54749</v>
      </c>
    </row>
    <row r="854" spans="1:13" x14ac:dyDescent="0.25">
      <c r="A854" s="11"/>
      <c r="B854" s="10">
        <v>29401</v>
      </c>
      <c r="E854" s="95">
        <v>34749</v>
      </c>
      <c r="F854" s="95">
        <v>35434</v>
      </c>
      <c r="L854" s="26"/>
      <c r="M854" s="97">
        <v>54750</v>
      </c>
    </row>
    <row r="855" spans="1:13" x14ac:dyDescent="0.25">
      <c r="A855" s="11"/>
      <c r="B855" s="10">
        <v>29402</v>
      </c>
      <c r="E855" s="95">
        <v>34769</v>
      </c>
      <c r="F855" s="95">
        <v>35447</v>
      </c>
      <c r="L855" s="26"/>
      <c r="M855" s="97">
        <v>54751</v>
      </c>
    </row>
    <row r="856" spans="1:13" x14ac:dyDescent="0.25">
      <c r="A856" s="11"/>
      <c r="B856" s="10">
        <v>29403</v>
      </c>
      <c r="E856" s="95">
        <v>34792</v>
      </c>
      <c r="F856" s="95">
        <v>35448</v>
      </c>
      <c r="L856" s="26"/>
      <c r="M856" s="97">
        <v>54752</v>
      </c>
    </row>
    <row r="857" spans="1:13" x14ac:dyDescent="0.25">
      <c r="A857" s="11"/>
      <c r="B857" s="10">
        <v>29404</v>
      </c>
      <c r="E857" s="95">
        <v>34707</v>
      </c>
      <c r="F857" s="95">
        <v>35449</v>
      </c>
      <c r="L857" s="26"/>
      <c r="M857" s="97">
        <v>54753</v>
      </c>
    </row>
    <row r="858" spans="1:13" x14ac:dyDescent="0.25">
      <c r="A858" s="11"/>
      <c r="B858" s="10">
        <v>29405</v>
      </c>
      <c r="E858" s="95">
        <v>34705</v>
      </c>
      <c r="F858" s="95">
        <v>35450</v>
      </c>
      <c r="L858" s="26"/>
      <c r="M858" s="97">
        <v>54754</v>
      </c>
    </row>
    <row r="859" spans="1:13" x14ac:dyDescent="0.25">
      <c r="A859" s="11"/>
      <c r="B859" s="10">
        <v>29406</v>
      </c>
      <c r="E859" s="95">
        <v>34714</v>
      </c>
      <c r="F859" s="95">
        <v>35451</v>
      </c>
      <c r="L859" s="26"/>
      <c r="M859" s="97">
        <v>54755</v>
      </c>
    </row>
    <row r="860" spans="1:13" x14ac:dyDescent="0.25">
      <c r="A860" s="11"/>
      <c r="B860" s="10">
        <v>29407</v>
      </c>
      <c r="E860" s="95">
        <v>34777</v>
      </c>
      <c r="F860" s="95">
        <v>35456</v>
      </c>
      <c r="L860" s="26"/>
      <c r="M860" s="97">
        <v>54756</v>
      </c>
    </row>
    <row r="861" spans="1:13" x14ac:dyDescent="0.25">
      <c r="A861" s="11"/>
      <c r="B861" s="10">
        <v>29408</v>
      </c>
      <c r="E861" s="95">
        <v>34779</v>
      </c>
      <c r="F861" s="95">
        <v>35457</v>
      </c>
      <c r="L861" s="26"/>
      <c r="M861" s="97">
        <v>54757</v>
      </c>
    </row>
    <row r="862" spans="1:13" x14ac:dyDescent="0.25">
      <c r="A862" s="11"/>
      <c r="B862" s="10">
        <v>29409</v>
      </c>
      <c r="E862" s="95">
        <v>34775</v>
      </c>
      <c r="F862" s="95">
        <v>35458</v>
      </c>
      <c r="L862" s="26"/>
      <c r="M862" s="97">
        <v>54759</v>
      </c>
    </row>
    <row r="863" spans="1:13" x14ac:dyDescent="0.25">
      <c r="A863" s="11"/>
      <c r="B863" s="10">
        <v>29410</v>
      </c>
      <c r="E863" s="95">
        <v>34696</v>
      </c>
      <c r="F863" s="95">
        <v>35526</v>
      </c>
      <c r="L863" s="26"/>
      <c r="M863" s="97">
        <v>54761</v>
      </c>
    </row>
    <row r="864" spans="1:13" x14ac:dyDescent="0.25">
      <c r="A864" s="11"/>
      <c r="B864" s="10">
        <v>29412</v>
      </c>
      <c r="E864" s="95">
        <v>34781</v>
      </c>
      <c r="F864" s="95">
        <v>35553</v>
      </c>
      <c r="L864" s="26"/>
      <c r="M864" s="97">
        <v>54762</v>
      </c>
    </row>
    <row r="865" spans="1:13" x14ac:dyDescent="0.25">
      <c r="A865" s="11"/>
      <c r="B865" s="10">
        <v>29413</v>
      </c>
      <c r="E865" s="95">
        <v>34850</v>
      </c>
      <c r="F865" s="95">
        <v>35554</v>
      </c>
      <c r="L865" s="26"/>
      <c r="M865" s="97">
        <v>54763</v>
      </c>
    </row>
    <row r="866" spans="1:13" x14ac:dyDescent="0.25">
      <c r="A866" s="11"/>
      <c r="B866" s="10">
        <v>29414</v>
      </c>
      <c r="E866" s="95">
        <v>35423</v>
      </c>
      <c r="F866" s="95">
        <v>35627</v>
      </c>
      <c r="L866" s="26"/>
      <c r="M866" s="97">
        <v>54764</v>
      </c>
    </row>
    <row r="867" spans="1:13" x14ac:dyDescent="0.25">
      <c r="A867" s="11"/>
      <c r="B867" s="10">
        <v>29415</v>
      </c>
      <c r="E867" s="95">
        <v>35294</v>
      </c>
      <c r="F867" s="95">
        <v>35631</v>
      </c>
      <c r="L867" s="26"/>
      <c r="M867" s="97">
        <v>54765</v>
      </c>
    </row>
    <row r="868" spans="1:13" x14ac:dyDescent="0.25">
      <c r="A868" s="11"/>
      <c r="B868" s="10">
        <v>29416</v>
      </c>
      <c r="E868" s="95">
        <v>35368</v>
      </c>
      <c r="F868" s="95">
        <v>35632</v>
      </c>
      <c r="L868" s="26"/>
      <c r="M868" s="97">
        <v>54767</v>
      </c>
    </row>
    <row r="869" spans="1:13" x14ac:dyDescent="0.25">
      <c r="A869" s="11"/>
      <c r="B869" s="10">
        <v>29417</v>
      </c>
      <c r="E869" s="95">
        <v>35430</v>
      </c>
      <c r="F869" s="95">
        <v>35633</v>
      </c>
      <c r="L869" s="26"/>
      <c r="M869" s="97">
        <v>54768</v>
      </c>
    </row>
    <row r="870" spans="1:13" x14ac:dyDescent="0.25">
      <c r="A870" s="11"/>
      <c r="B870" s="10">
        <v>29418</v>
      </c>
      <c r="E870" s="95">
        <v>35358</v>
      </c>
      <c r="F870" s="95">
        <v>35703</v>
      </c>
      <c r="L870" s="26"/>
      <c r="M870" s="97">
        <v>54769</v>
      </c>
    </row>
    <row r="871" spans="1:13" x14ac:dyDescent="0.25">
      <c r="A871" s="11"/>
      <c r="B871" s="10">
        <v>29419</v>
      </c>
      <c r="E871" s="95">
        <v>24331</v>
      </c>
      <c r="F871" s="95">
        <v>35704</v>
      </c>
      <c r="L871" s="26"/>
      <c r="M871" s="97">
        <v>54770</v>
      </c>
    </row>
    <row r="872" spans="1:13" x14ac:dyDescent="0.25">
      <c r="A872" s="11"/>
      <c r="B872" s="10">
        <v>29420</v>
      </c>
      <c r="E872" s="95">
        <v>35217</v>
      </c>
      <c r="F872" s="95">
        <v>35710</v>
      </c>
      <c r="L872" s="26"/>
      <c r="M872" s="97">
        <v>54772</v>
      </c>
    </row>
    <row r="873" spans="1:13" x14ac:dyDescent="0.25">
      <c r="A873" s="11"/>
      <c r="B873" s="10">
        <v>29421</v>
      </c>
      <c r="E873" s="95">
        <v>35215</v>
      </c>
      <c r="F873" s="95">
        <v>35711</v>
      </c>
      <c r="L873" s="26"/>
      <c r="M873" s="97">
        <v>54773</v>
      </c>
    </row>
    <row r="874" spans="1:13" x14ac:dyDescent="0.25">
      <c r="A874" s="11"/>
      <c r="B874" s="10">
        <v>29423</v>
      </c>
      <c r="E874" s="95">
        <v>35105</v>
      </c>
      <c r="F874" s="95">
        <v>35724</v>
      </c>
      <c r="L874" s="26"/>
      <c r="M874" s="97">
        <v>54775</v>
      </c>
    </row>
    <row r="875" spans="1:13" x14ac:dyDescent="0.25">
      <c r="A875" s="11"/>
      <c r="B875" s="10">
        <v>29424</v>
      </c>
      <c r="E875" s="95">
        <v>35650</v>
      </c>
      <c r="F875" s="95">
        <v>35868</v>
      </c>
      <c r="L875" s="26"/>
      <c r="M875" s="97">
        <v>54776</v>
      </c>
    </row>
    <row r="876" spans="1:13" x14ac:dyDescent="0.25">
      <c r="A876" s="11"/>
      <c r="B876" s="10">
        <v>29427</v>
      </c>
      <c r="E876" s="95">
        <v>35629</v>
      </c>
      <c r="F876" s="95">
        <v>35869</v>
      </c>
      <c r="L876" s="26"/>
      <c r="M876" s="97">
        <v>54779</v>
      </c>
    </row>
    <row r="877" spans="1:13" x14ac:dyDescent="0.25">
      <c r="A877" s="11"/>
      <c r="B877" s="10">
        <v>29428</v>
      </c>
      <c r="E877" s="95">
        <v>35693</v>
      </c>
      <c r="F877" s="95">
        <v>35922</v>
      </c>
      <c r="L877" s="26"/>
      <c r="M877" s="97">
        <v>54780</v>
      </c>
    </row>
    <row r="878" spans="1:13" x14ac:dyDescent="0.25">
      <c r="A878" s="11"/>
      <c r="B878" s="10">
        <v>29429</v>
      </c>
      <c r="E878" s="95">
        <v>35336</v>
      </c>
      <c r="F878" s="95">
        <v>35936</v>
      </c>
      <c r="L878" s="26"/>
      <c r="M878" s="97">
        <v>54784</v>
      </c>
    </row>
    <row r="879" spans="1:13" x14ac:dyDescent="0.25">
      <c r="A879" s="11"/>
      <c r="B879" s="10">
        <v>29430</v>
      </c>
      <c r="E879" s="95">
        <v>35338</v>
      </c>
      <c r="F879" s="95">
        <v>35937</v>
      </c>
      <c r="L879" s="26"/>
      <c r="M879" s="97">
        <v>54792</v>
      </c>
    </row>
    <row r="880" spans="1:13" x14ac:dyDescent="0.25">
      <c r="A880" s="11"/>
      <c r="B880" s="10">
        <v>29431</v>
      </c>
      <c r="E880" s="95">
        <v>35415</v>
      </c>
      <c r="F880" s="95">
        <v>35938</v>
      </c>
      <c r="L880" s="26"/>
      <c r="M880" s="97">
        <v>54793</v>
      </c>
    </row>
    <row r="881" spans="1:13" x14ac:dyDescent="0.25">
      <c r="A881" s="11"/>
      <c r="B881" s="10">
        <v>29432</v>
      </c>
      <c r="E881" s="95">
        <v>35626</v>
      </c>
      <c r="F881" s="95">
        <v>35941</v>
      </c>
      <c r="L881" s="26"/>
      <c r="M881" s="97">
        <v>54794</v>
      </c>
    </row>
    <row r="882" spans="1:13" x14ac:dyDescent="0.25">
      <c r="A882" s="11"/>
      <c r="B882" s="10">
        <v>29435</v>
      </c>
      <c r="E882" s="95">
        <v>35624</v>
      </c>
      <c r="F882" s="95">
        <v>35942</v>
      </c>
      <c r="L882" s="26"/>
      <c r="M882" s="97">
        <v>54795</v>
      </c>
    </row>
    <row r="883" spans="1:13" x14ac:dyDescent="0.25">
      <c r="A883" s="11"/>
      <c r="B883" s="10">
        <v>29437</v>
      </c>
      <c r="E883" s="95">
        <v>33526</v>
      </c>
      <c r="F883" s="95">
        <v>36092</v>
      </c>
      <c r="L883" s="26"/>
      <c r="M883" s="97">
        <v>54799</v>
      </c>
    </row>
    <row r="884" spans="1:13" x14ac:dyDescent="0.25">
      <c r="A884" s="11"/>
      <c r="B884" s="10">
        <v>29438</v>
      </c>
      <c r="E884" s="95">
        <v>33526</v>
      </c>
      <c r="F884" s="95">
        <v>36093</v>
      </c>
      <c r="L884" s="26"/>
      <c r="M884" s="97">
        <v>54800</v>
      </c>
    </row>
    <row r="885" spans="1:13" x14ac:dyDescent="0.25">
      <c r="A885" s="11"/>
      <c r="B885" s="10">
        <v>29440</v>
      </c>
      <c r="E885" s="95">
        <v>33526</v>
      </c>
      <c r="F885" s="95">
        <v>36094</v>
      </c>
      <c r="L885" s="26"/>
      <c r="M885" s="97">
        <v>54804</v>
      </c>
    </row>
    <row r="886" spans="1:13" x14ac:dyDescent="0.25">
      <c r="A886" s="11"/>
      <c r="B886" s="10">
        <v>29441</v>
      </c>
      <c r="E886" s="95">
        <v>33512</v>
      </c>
      <c r="F886" s="95">
        <v>36279</v>
      </c>
      <c r="L886" s="26"/>
      <c r="M886" s="97">
        <v>54805</v>
      </c>
    </row>
    <row r="887" spans="1:13" x14ac:dyDescent="0.25">
      <c r="A887" s="11"/>
      <c r="B887" s="10">
        <v>29442</v>
      </c>
      <c r="E887" s="95">
        <v>33512</v>
      </c>
      <c r="F887" s="95">
        <v>36281</v>
      </c>
      <c r="L887" s="26"/>
      <c r="M887" s="97">
        <v>54808</v>
      </c>
    </row>
    <row r="888" spans="1:13" x14ac:dyDescent="0.25">
      <c r="A888" s="11"/>
      <c r="B888" s="10">
        <v>29443</v>
      </c>
      <c r="E888" s="95">
        <v>33512</v>
      </c>
      <c r="F888" s="95">
        <v>36286</v>
      </c>
      <c r="L888" s="26"/>
      <c r="M888" s="97">
        <v>54809</v>
      </c>
    </row>
    <row r="889" spans="1:13" x14ac:dyDescent="0.25">
      <c r="A889" s="11"/>
      <c r="B889" s="10">
        <v>29444</v>
      </c>
      <c r="E889" s="95">
        <v>34499</v>
      </c>
      <c r="F889" s="95">
        <v>36309</v>
      </c>
      <c r="L889" s="26"/>
      <c r="M889" s="97">
        <v>54810</v>
      </c>
    </row>
    <row r="890" spans="1:13" x14ac:dyDescent="0.25">
      <c r="A890" s="11"/>
      <c r="B890" s="10">
        <v>29445</v>
      </c>
      <c r="E890" s="95">
        <v>34499</v>
      </c>
      <c r="F890" s="95">
        <v>36310</v>
      </c>
      <c r="L890" s="26"/>
      <c r="M890" s="97">
        <v>54811</v>
      </c>
    </row>
    <row r="891" spans="1:13" x14ac:dyDescent="0.25">
      <c r="A891" s="11"/>
      <c r="B891" s="10">
        <v>29446</v>
      </c>
      <c r="E891" s="95">
        <v>34499</v>
      </c>
      <c r="F891" s="95">
        <v>36311</v>
      </c>
      <c r="L891" s="26"/>
      <c r="M891" s="97">
        <v>54812</v>
      </c>
    </row>
    <row r="892" spans="1:13" x14ac:dyDescent="0.25">
      <c r="A892" s="11"/>
      <c r="B892" s="10">
        <v>29447</v>
      </c>
      <c r="E892" s="95">
        <v>34499</v>
      </c>
      <c r="F892" s="95">
        <v>36312</v>
      </c>
      <c r="L892" s="26"/>
      <c r="M892" s="97">
        <v>54813</v>
      </c>
    </row>
    <row r="893" spans="1:13" x14ac:dyDescent="0.25">
      <c r="A893" s="11"/>
      <c r="B893" s="10">
        <v>29448</v>
      </c>
      <c r="E893" s="95">
        <v>35294</v>
      </c>
      <c r="F893" s="95">
        <v>36313</v>
      </c>
      <c r="L893" s="26"/>
      <c r="M893" s="97">
        <v>54814</v>
      </c>
    </row>
    <row r="894" spans="1:13" x14ac:dyDescent="0.25">
      <c r="A894" s="11"/>
      <c r="B894" s="10">
        <v>29449</v>
      </c>
      <c r="E894" s="95">
        <v>35294</v>
      </c>
      <c r="F894" s="95">
        <v>36314</v>
      </c>
      <c r="L894" s="26"/>
      <c r="M894" s="97">
        <v>54817</v>
      </c>
    </row>
    <row r="895" spans="1:13" x14ac:dyDescent="0.25">
      <c r="A895" s="11"/>
      <c r="B895" s="10">
        <v>29450</v>
      </c>
      <c r="E895" s="95">
        <v>35294</v>
      </c>
      <c r="F895" s="95">
        <v>36316</v>
      </c>
      <c r="L895" s="26"/>
      <c r="M895" s="97">
        <v>54818</v>
      </c>
    </row>
    <row r="896" spans="1:13" x14ac:dyDescent="0.25">
      <c r="A896" s="11"/>
      <c r="B896" s="10">
        <v>29451</v>
      </c>
      <c r="E896" s="95">
        <v>35294</v>
      </c>
      <c r="F896" s="95">
        <v>36321</v>
      </c>
      <c r="L896" s="26"/>
      <c r="M896" s="97">
        <v>54819</v>
      </c>
    </row>
    <row r="897" spans="1:13" x14ac:dyDescent="0.25">
      <c r="A897" s="11"/>
      <c r="B897" s="10">
        <v>29452</v>
      </c>
      <c r="E897" s="95">
        <v>35430</v>
      </c>
      <c r="F897" s="95">
        <v>36322</v>
      </c>
      <c r="L897" s="26"/>
      <c r="M897" s="97">
        <v>54825</v>
      </c>
    </row>
    <row r="898" spans="1:13" x14ac:dyDescent="0.25">
      <c r="A898" s="11"/>
      <c r="B898" s="10">
        <v>29453</v>
      </c>
      <c r="E898" s="95">
        <v>35430</v>
      </c>
      <c r="F898" s="95">
        <v>36323</v>
      </c>
      <c r="L898" s="26"/>
      <c r="M898" s="97">
        <v>54826</v>
      </c>
    </row>
    <row r="899" spans="1:13" x14ac:dyDescent="0.25">
      <c r="A899" s="11"/>
      <c r="B899" s="10">
        <v>29454</v>
      </c>
      <c r="E899" s="95">
        <v>35430</v>
      </c>
      <c r="F899" s="95">
        <v>36324</v>
      </c>
      <c r="L899" s="26"/>
      <c r="M899" s="97">
        <v>54827</v>
      </c>
    </row>
    <row r="900" spans="1:13" x14ac:dyDescent="0.25">
      <c r="A900" s="11"/>
      <c r="B900" s="10">
        <v>29455</v>
      </c>
      <c r="E900" s="95">
        <v>35430</v>
      </c>
      <c r="F900" s="95">
        <v>36325</v>
      </c>
      <c r="L900" s="26"/>
      <c r="M900" s="97">
        <v>54828</v>
      </c>
    </row>
    <row r="901" spans="1:13" x14ac:dyDescent="0.25">
      <c r="A901" s="11"/>
      <c r="B901" s="10">
        <v>29456</v>
      </c>
      <c r="E901" s="95">
        <v>35368</v>
      </c>
      <c r="F901" s="95">
        <v>36326</v>
      </c>
      <c r="L901" s="26"/>
      <c r="M901" s="97">
        <v>54829</v>
      </c>
    </row>
    <row r="902" spans="1:13" x14ac:dyDescent="0.25">
      <c r="A902" s="11"/>
      <c r="B902" s="10">
        <v>29457</v>
      </c>
      <c r="E902" s="95">
        <v>35368</v>
      </c>
      <c r="F902" s="95">
        <v>36327</v>
      </c>
      <c r="L902" s="26"/>
      <c r="M902" s="97">
        <v>54830</v>
      </c>
    </row>
    <row r="903" spans="1:13" x14ac:dyDescent="0.25">
      <c r="A903" s="11"/>
      <c r="B903" s="10">
        <v>29458</v>
      </c>
      <c r="E903" s="95">
        <v>35368</v>
      </c>
      <c r="F903" s="95">
        <v>36328</v>
      </c>
      <c r="L903" s="26"/>
      <c r="M903" s="97">
        <v>54831</v>
      </c>
    </row>
    <row r="904" spans="1:13" x14ac:dyDescent="0.25">
      <c r="A904" s="11"/>
      <c r="B904" s="10">
        <v>29459</v>
      </c>
      <c r="E904" s="95">
        <v>35368</v>
      </c>
      <c r="F904" s="95">
        <v>36329</v>
      </c>
      <c r="L904" s="26"/>
      <c r="M904" s="97">
        <v>54832</v>
      </c>
    </row>
    <row r="905" spans="1:13" x14ac:dyDescent="0.25">
      <c r="A905" s="11"/>
      <c r="B905" s="10">
        <v>29460</v>
      </c>
      <c r="E905" s="95">
        <v>35629</v>
      </c>
      <c r="F905" s="95">
        <v>36340</v>
      </c>
      <c r="L905" s="26"/>
      <c r="M905" s="97">
        <v>54833</v>
      </c>
    </row>
    <row r="906" spans="1:13" x14ac:dyDescent="0.25">
      <c r="A906" s="11"/>
      <c r="B906" s="10">
        <v>29462</v>
      </c>
      <c r="E906" s="95">
        <v>35650</v>
      </c>
      <c r="F906" s="95">
        <v>36341</v>
      </c>
      <c r="L906" s="26"/>
      <c r="M906" s="97">
        <v>54834</v>
      </c>
    </row>
    <row r="907" spans="1:13" x14ac:dyDescent="0.25">
      <c r="A907" s="11"/>
      <c r="B907" s="10">
        <v>29463</v>
      </c>
      <c r="E907" s="95">
        <v>35650</v>
      </c>
      <c r="F907" s="95">
        <v>36343</v>
      </c>
      <c r="L907" s="26"/>
      <c r="M907" s="97">
        <v>54835</v>
      </c>
    </row>
    <row r="908" spans="1:13" x14ac:dyDescent="0.25">
      <c r="A908" s="11"/>
      <c r="B908" s="10">
        <v>29464</v>
      </c>
      <c r="E908" s="95">
        <v>35650</v>
      </c>
      <c r="F908" s="95">
        <v>36344</v>
      </c>
      <c r="L908" s="26"/>
      <c r="M908" s="97">
        <v>54836</v>
      </c>
    </row>
    <row r="909" spans="1:13" x14ac:dyDescent="0.25">
      <c r="A909" s="11"/>
      <c r="B909" s="10">
        <v>29465</v>
      </c>
      <c r="E909" s="95">
        <v>35650</v>
      </c>
      <c r="F909" s="95">
        <v>36345</v>
      </c>
      <c r="L909" s="26"/>
      <c r="M909" s="97">
        <v>54837</v>
      </c>
    </row>
    <row r="910" spans="1:13" x14ac:dyDescent="0.25">
      <c r="A910" s="11"/>
      <c r="B910" s="10">
        <v>29466</v>
      </c>
      <c r="E910" s="95">
        <v>35693</v>
      </c>
      <c r="F910" s="95">
        <v>36346</v>
      </c>
      <c r="L910" s="26"/>
      <c r="M910" s="97">
        <v>54838</v>
      </c>
    </row>
    <row r="911" spans="1:13" x14ac:dyDescent="0.25">
      <c r="A911" s="11"/>
      <c r="B911" s="10">
        <v>29467</v>
      </c>
      <c r="E911" s="95">
        <v>35629</v>
      </c>
      <c r="F911" s="95">
        <v>36348</v>
      </c>
      <c r="L911" s="26"/>
      <c r="M911" s="97">
        <v>54839</v>
      </c>
    </row>
    <row r="912" spans="1:13" x14ac:dyDescent="0.25">
      <c r="A912" s="11"/>
      <c r="B912" s="10">
        <v>29470</v>
      </c>
      <c r="E912" s="95">
        <v>35629</v>
      </c>
      <c r="F912" s="95">
        <v>36349</v>
      </c>
      <c r="L912" s="26"/>
      <c r="M912" s="97">
        <v>54840</v>
      </c>
    </row>
    <row r="913" spans="1:13" x14ac:dyDescent="0.25">
      <c r="A913" s="11"/>
      <c r="B913" s="10">
        <v>29472</v>
      </c>
      <c r="E913" s="95">
        <v>35629</v>
      </c>
      <c r="F913" s="95">
        <v>36350</v>
      </c>
      <c r="L913" s="26"/>
      <c r="M913" s="97">
        <v>54841</v>
      </c>
    </row>
    <row r="914" spans="1:13" x14ac:dyDescent="0.25">
      <c r="A914" s="11"/>
      <c r="B914" s="10">
        <v>29473</v>
      </c>
      <c r="E914" s="95">
        <v>35693</v>
      </c>
      <c r="F914" s="95">
        <v>36351</v>
      </c>
      <c r="L914" s="26"/>
      <c r="M914" s="97">
        <v>54842</v>
      </c>
    </row>
    <row r="915" spans="1:13" x14ac:dyDescent="0.25">
      <c r="A915" s="11"/>
      <c r="B915" s="10">
        <v>29474</v>
      </c>
      <c r="E915" s="95">
        <v>35693</v>
      </c>
      <c r="F915" s="95">
        <v>36352</v>
      </c>
      <c r="L915" s="26"/>
      <c r="M915" s="97">
        <v>54845</v>
      </c>
    </row>
    <row r="916" spans="1:13" x14ac:dyDescent="0.25">
      <c r="A916" s="11"/>
      <c r="B916" s="10">
        <v>29475</v>
      </c>
      <c r="E916" s="95">
        <v>35693</v>
      </c>
      <c r="F916" s="95">
        <v>36353</v>
      </c>
      <c r="L916" s="26"/>
      <c r="M916" s="97">
        <v>54846</v>
      </c>
    </row>
    <row r="917" spans="1:13" x14ac:dyDescent="0.25">
      <c r="A917" s="11"/>
      <c r="B917" s="10">
        <v>29476</v>
      </c>
      <c r="E917" s="95">
        <v>35105</v>
      </c>
      <c r="F917" s="95">
        <v>36393</v>
      </c>
      <c r="L917" s="26"/>
      <c r="M917" s="97">
        <v>54847</v>
      </c>
    </row>
    <row r="918" spans="1:13" x14ac:dyDescent="0.25">
      <c r="A918" s="11"/>
      <c r="B918" s="10">
        <v>29477</v>
      </c>
      <c r="E918" s="95">
        <v>33532</v>
      </c>
      <c r="F918" s="95">
        <v>36409</v>
      </c>
      <c r="L918" s="26"/>
      <c r="M918" s="97">
        <v>54848</v>
      </c>
    </row>
    <row r="919" spans="1:13" x14ac:dyDescent="0.25">
      <c r="A919" s="11"/>
      <c r="B919" s="10">
        <v>29478</v>
      </c>
      <c r="L919" s="26"/>
      <c r="M919" s="97">
        <v>54849</v>
      </c>
    </row>
    <row r="920" spans="1:13" x14ac:dyDescent="0.25">
      <c r="A920" s="11"/>
      <c r="B920" s="10">
        <v>29479</v>
      </c>
      <c r="L920" s="26"/>
      <c r="M920" s="97">
        <v>54858</v>
      </c>
    </row>
    <row r="921" spans="1:13" x14ac:dyDescent="0.25">
      <c r="A921" s="11"/>
      <c r="B921" s="10">
        <v>29480</v>
      </c>
      <c r="L921" s="26"/>
      <c r="M921" s="97">
        <v>54860</v>
      </c>
    </row>
    <row r="922" spans="1:13" x14ac:dyDescent="0.25">
      <c r="A922" s="11"/>
      <c r="B922" s="10">
        <v>29481</v>
      </c>
      <c r="L922" s="26"/>
      <c r="M922" s="97">
        <v>54862</v>
      </c>
    </row>
    <row r="923" spans="1:13" x14ac:dyDescent="0.25">
      <c r="A923" s="11"/>
      <c r="B923" s="10">
        <v>29482</v>
      </c>
      <c r="L923" s="26"/>
      <c r="M923" s="97">
        <v>54863</v>
      </c>
    </row>
    <row r="924" spans="1:13" x14ac:dyDescent="0.25">
      <c r="A924" s="11"/>
      <c r="B924" s="10">
        <v>29483</v>
      </c>
      <c r="L924" s="26"/>
      <c r="M924" s="97">
        <v>54864</v>
      </c>
    </row>
    <row r="925" spans="1:13" x14ac:dyDescent="0.25">
      <c r="A925" s="11"/>
      <c r="B925" s="10">
        <v>29484</v>
      </c>
      <c r="L925" s="26"/>
      <c r="M925" s="97">
        <v>54865</v>
      </c>
    </row>
    <row r="926" spans="1:13" x14ac:dyDescent="0.25">
      <c r="A926" s="11"/>
      <c r="B926" s="10">
        <v>29485</v>
      </c>
      <c r="L926" s="26"/>
      <c r="M926" s="97">
        <v>54866</v>
      </c>
    </row>
    <row r="927" spans="1:13" x14ac:dyDescent="0.25">
      <c r="A927" s="11"/>
      <c r="B927" s="10">
        <v>29486</v>
      </c>
      <c r="L927" s="26"/>
      <c r="M927" s="97">
        <v>54870</v>
      </c>
    </row>
    <row r="928" spans="1:13" x14ac:dyDescent="0.25">
      <c r="A928" s="11"/>
      <c r="B928" s="10">
        <v>29487</v>
      </c>
      <c r="L928" s="26"/>
      <c r="M928" s="97">
        <v>54871</v>
      </c>
    </row>
    <row r="929" spans="1:13" x14ac:dyDescent="0.25">
      <c r="A929" s="11"/>
      <c r="B929" s="10">
        <v>29488</v>
      </c>
      <c r="L929" s="26"/>
      <c r="M929" s="97">
        <v>54872</v>
      </c>
    </row>
    <row r="930" spans="1:13" x14ac:dyDescent="0.25">
      <c r="A930" s="11"/>
      <c r="B930" s="10">
        <v>29510</v>
      </c>
      <c r="L930" s="26"/>
      <c r="M930" s="97">
        <v>54873</v>
      </c>
    </row>
    <row r="931" spans="1:13" x14ac:dyDescent="0.25">
      <c r="A931" s="11"/>
      <c r="B931" s="10">
        <v>29547</v>
      </c>
      <c r="L931" s="26"/>
      <c r="M931" s="97">
        <v>54874</v>
      </c>
    </row>
    <row r="932" spans="1:13" x14ac:dyDescent="0.25">
      <c r="A932" s="11"/>
      <c r="B932" s="10">
        <v>29584</v>
      </c>
      <c r="L932" s="26"/>
      <c r="M932" s="97">
        <v>54875</v>
      </c>
    </row>
    <row r="933" spans="1:13" x14ac:dyDescent="0.25">
      <c r="A933" s="11"/>
      <c r="B933" s="10">
        <v>29586</v>
      </c>
      <c r="L933" s="26"/>
      <c r="M933" s="97">
        <v>54876</v>
      </c>
    </row>
    <row r="934" spans="1:13" x14ac:dyDescent="0.25">
      <c r="A934" s="11"/>
      <c r="B934" s="10">
        <v>29893</v>
      </c>
      <c r="L934" s="26"/>
      <c r="M934" s="97">
        <v>54878</v>
      </c>
    </row>
    <row r="935" spans="1:13" x14ac:dyDescent="0.25">
      <c r="A935" s="11"/>
      <c r="B935" s="10">
        <v>29895</v>
      </c>
      <c r="L935" s="26"/>
      <c r="M935" s="97">
        <v>54879</v>
      </c>
    </row>
    <row r="936" spans="1:13" x14ac:dyDescent="0.25">
      <c r="A936" s="11"/>
      <c r="B936" s="10">
        <v>29901</v>
      </c>
      <c r="L936" s="26"/>
      <c r="M936" s="97">
        <v>54880</v>
      </c>
    </row>
    <row r="937" spans="1:13" x14ac:dyDescent="0.25">
      <c r="A937" s="11"/>
      <c r="B937" s="10">
        <v>29903</v>
      </c>
      <c r="L937" s="26"/>
      <c r="M937" s="97">
        <v>54881</v>
      </c>
    </row>
    <row r="938" spans="1:13" x14ac:dyDescent="0.25">
      <c r="A938" s="11"/>
      <c r="B938" s="10">
        <v>29905</v>
      </c>
      <c r="L938" s="26"/>
      <c r="M938" s="97">
        <v>54882</v>
      </c>
    </row>
    <row r="939" spans="1:13" x14ac:dyDescent="0.25">
      <c r="A939" s="11"/>
      <c r="B939" s="10">
        <v>29907</v>
      </c>
      <c r="L939" s="26"/>
      <c r="M939" s="97">
        <v>54884</v>
      </c>
    </row>
    <row r="940" spans="1:13" x14ac:dyDescent="0.25">
      <c r="A940" s="11"/>
      <c r="B940" s="10">
        <v>29916</v>
      </c>
      <c r="L940" s="26"/>
      <c r="M940" s="97">
        <v>54885</v>
      </c>
    </row>
    <row r="941" spans="1:13" x14ac:dyDescent="0.25">
      <c r="A941" s="11"/>
      <c r="B941" s="10">
        <v>29920</v>
      </c>
      <c r="L941" s="26"/>
      <c r="M941" s="97">
        <v>54886</v>
      </c>
    </row>
    <row r="942" spans="1:13" x14ac:dyDescent="0.25">
      <c r="A942" s="11"/>
      <c r="B942" s="10">
        <v>29933</v>
      </c>
      <c r="L942" s="26"/>
      <c r="M942" s="97">
        <v>54887</v>
      </c>
    </row>
    <row r="943" spans="1:13" x14ac:dyDescent="0.25">
      <c r="A943" s="11"/>
      <c r="B943" s="10">
        <v>29935</v>
      </c>
      <c r="L943" s="26"/>
      <c r="M943" s="97">
        <v>54888</v>
      </c>
    </row>
    <row r="944" spans="1:13" x14ac:dyDescent="0.25">
      <c r="A944" s="11"/>
      <c r="B944" s="10">
        <v>29941</v>
      </c>
      <c r="L944" s="26"/>
      <c r="M944" s="97">
        <v>54889</v>
      </c>
    </row>
    <row r="945" spans="1:13" x14ac:dyDescent="0.25">
      <c r="A945" s="11"/>
      <c r="B945" s="10">
        <v>29943</v>
      </c>
      <c r="L945" s="26"/>
      <c r="M945" s="97">
        <v>54890</v>
      </c>
    </row>
    <row r="946" spans="1:13" x14ac:dyDescent="0.25">
      <c r="A946" s="11"/>
      <c r="B946" s="10">
        <v>29949</v>
      </c>
      <c r="L946" s="26"/>
      <c r="M946" s="97">
        <v>54891</v>
      </c>
    </row>
    <row r="947" spans="1:13" x14ac:dyDescent="0.25">
      <c r="A947" s="11"/>
      <c r="B947" s="10">
        <v>29951</v>
      </c>
      <c r="L947" s="26"/>
      <c r="M947" s="97">
        <v>54893</v>
      </c>
    </row>
    <row r="948" spans="1:13" x14ac:dyDescent="0.25">
      <c r="A948" s="11"/>
      <c r="B948" s="10">
        <v>29953</v>
      </c>
      <c r="L948" s="26"/>
      <c r="M948" s="97">
        <v>54894</v>
      </c>
    </row>
    <row r="949" spans="1:13" x14ac:dyDescent="0.25">
      <c r="A949" s="11"/>
      <c r="B949" s="10">
        <v>29955</v>
      </c>
      <c r="L949" s="26"/>
      <c r="M949" s="97">
        <v>54895</v>
      </c>
    </row>
    <row r="950" spans="1:13" x14ac:dyDescent="0.25">
      <c r="A950" s="11"/>
      <c r="B950" s="10">
        <v>29959</v>
      </c>
      <c r="L950" s="26"/>
      <c r="M950" s="97">
        <v>54896</v>
      </c>
    </row>
    <row r="951" spans="1:13" x14ac:dyDescent="0.25">
      <c r="A951" s="11"/>
      <c r="B951" s="10">
        <v>29961</v>
      </c>
      <c r="L951" s="26"/>
      <c r="M951" s="97">
        <v>54897</v>
      </c>
    </row>
    <row r="952" spans="1:13" x14ac:dyDescent="0.25">
      <c r="A952" s="11"/>
      <c r="B952" s="10">
        <v>29973</v>
      </c>
      <c r="L952" s="26"/>
      <c r="M952" s="97">
        <v>54898</v>
      </c>
    </row>
    <row r="953" spans="1:13" x14ac:dyDescent="0.25">
      <c r="A953" s="11"/>
      <c r="B953" s="10">
        <v>29992</v>
      </c>
      <c r="L953" s="26"/>
      <c r="M953" s="97">
        <v>54899</v>
      </c>
    </row>
    <row r="954" spans="1:13" x14ac:dyDescent="0.25">
      <c r="A954" s="11"/>
      <c r="B954" s="10">
        <v>29995</v>
      </c>
      <c r="L954" s="26"/>
      <c r="M954" s="97">
        <v>54900</v>
      </c>
    </row>
    <row r="955" spans="1:13" x14ac:dyDescent="0.25">
      <c r="A955" s="11"/>
      <c r="B955" s="10">
        <v>29999</v>
      </c>
      <c r="L955" s="26"/>
      <c r="M955" s="97">
        <v>54901</v>
      </c>
    </row>
    <row r="956" spans="1:13" x14ac:dyDescent="0.25">
      <c r="A956" s="11"/>
      <c r="B956" s="10">
        <v>30002</v>
      </c>
      <c r="L956" s="26"/>
      <c r="M956" s="97">
        <v>54902</v>
      </c>
    </row>
    <row r="957" spans="1:13" x14ac:dyDescent="0.25">
      <c r="A957" s="11"/>
      <c r="B957" s="10">
        <v>30004</v>
      </c>
      <c r="L957" s="26"/>
      <c r="M957" s="97">
        <v>54903</v>
      </c>
    </row>
    <row r="958" spans="1:13" x14ac:dyDescent="0.25">
      <c r="A958" s="11"/>
      <c r="B958" s="10">
        <v>30005</v>
      </c>
      <c r="L958" s="26"/>
      <c r="M958" s="97">
        <v>54904</v>
      </c>
    </row>
    <row r="959" spans="1:13" x14ac:dyDescent="0.25">
      <c r="A959" s="11"/>
      <c r="B959" s="10">
        <v>30007</v>
      </c>
      <c r="L959" s="26"/>
      <c r="M959" s="97">
        <v>54905</v>
      </c>
    </row>
    <row r="960" spans="1:13" x14ac:dyDescent="0.25">
      <c r="A960" s="11"/>
      <c r="B960" s="10">
        <v>30008</v>
      </c>
      <c r="L960" s="26"/>
      <c r="M960" s="97">
        <v>54906</v>
      </c>
    </row>
    <row r="961" spans="1:13" x14ac:dyDescent="0.25">
      <c r="A961" s="11"/>
      <c r="B961" s="10">
        <v>30009</v>
      </c>
      <c r="L961" s="26"/>
      <c r="M961" s="97">
        <v>54907</v>
      </c>
    </row>
    <row r="962" spans="1:13" x14ac:dyDescent="0.25">
      <c r="A962" s="11"/>
      <c r="B962" s="10">
        <v>30010</v>
      </c>
      <c r="L962" s="26"/>
      <c r="M962" s="97">
        <v>54909</v>
      </c>
    </row>
    <row r="963" spans="1:13" x14ac:dyDescent="0.25">
      <c r="A963" s="11"/>
      <c r="B963" s="10">
        <v>30033</v>
      </c>
      <c r="L963" s="26"/>
      <c r="M963" s="97">
        <v>54910</v>
      </c>
    </row>
    <row r="964" spans="1:13" x14ac:dyDescent="0.25">
      <c r="A964" s="11"/>
      <c r="B964" s="10">
        <v>30035</v>
      </c>
      <c r="L964" s="26"/>
      <c r="M964" s="97">
        <v>54912</v>
      </c>
    </row>
    <row r="965" spans="1:13" x14ac:dyDescent="0.25">
      <c r="A965" s="11"/>
      <c r="B965" s="10">
        <v>30038</v>
      </c>
      <c r="L965" s="26"/>
      <c r="M965" s="97">
        <v>54913</v>
      </c>
    </row>
    <row r="966" spans="1:13" x14ac:dyDescent="0.25">
      <c r="A966" s="11"/>
      <c r="B966" s="10">
        <v>30040</v>
      </c>
      <c r="L966" s="26"/>
      <c r="M966" s="97">
        <v>54916</v>
      </c>
    </row>
    <row r="967" spans="1:13" x14ac:dyDescent="0.25">
      <c r="A967" s="11"/>
      <c r="B967" s="10">
        <v>30041</v>
      </c>
      <c r="L967" s="26"/>
      <c r="M967" s="97">
        <v>54917</v>
      </c>
    </row>
    <row r="968" spans="1:13" x14ac:dyDescent="0.25">
      <c r="A968" s="11"/>
      <c r="B968" s="10">
        <v>30045</v>
      </c>
      <c r="L968" s="26"/>
      <c r="M968" s="97">
        <v>54919</v>
      </c>
    </row>
    <row r="969" spans="1:13" x14ac:dyDescent="0.25">
      <c r="A969" s="11"/>
      <c r="B969" s="10">
        <v>30046</v>
      </c>
      <c r="L969" s="26"/>
      <c r="M969" s="97">
        <v>54920</v>
      </c>
    </row>
    <row r="970" spans="1:13" x14ac:dyDescent="0.25">
      <c r="A970" s="11"/>
      <c r="B970" s="10">
        <v>30047</v>
      </c>
      <c r="L970" s="26"/>
      <c r="M970" s="97">
        <v>54921</v>
      </c>
    </row>
    <row r="971" spans="1:13" x14ac:dyDescent="0.25">
      <c r="A971" s="11"/>
      <c r="B971" s="10">
        <v>30048</v>
      </c>
      <c r="L971" s="26"/>
      <c r="M971" s="97">
        <v>54922</v>
      </c>
    </row>
    <row r="972" spans="1:13" x14ac:dyDescent="0.25">
      <c r="A972" s="11"/>
      <c r="B972" s="10">
        <v>30051</v>
      </c>
      <c r="L972" s="26"/>
      <c r="M972" s="97">
        <v>54923</v>
      </c>
    </row>
    <row r="973" spans="1:13" x14ac:dyDescent="0.25">
      <c r="A973" s="11"/>
      <c r="B973" s="10">
        <v>30053</v>
      </c>
      <c r="L973" s="26"/>
      <c r="M973" s="97">
        <v>54926</v>
      </c>
    </row>
    <row r="974" spans="1:13" x14ac:dyDescent="0.25">
      <c r="A974" s="11"/>
      <c r="B974" s="10">
        <v>30054</v>
      </c>
      <c r="L974" s="26"/>
      <c r="M974" s="97">
        <v>54927</v>
      </c>
    </row>
    <row r="975" spans="1:13" x14ac:dyDescent="0.25">
      <c r="A975" s="11"/>
      <c r="B975" s="10">
        <v>30055</v>
      </c>
      <c r="L975" s="26"/>
      <c r="M975" s="97">
        <v>54928</v>
      </c>
    </row>
    <row r="976" spans="1:13" x14ac:dyDescent="0.25">
      <c r="A976" s="11"/>
      <c r="B976" s="10">
        <v>30057</v>
      </c>
      <c r="L976" s="26"/>
      <c r="M976" s="97">
        <v>54929</v>
      </c>
    </row>
    <row r="977" spans="1:13" x14ac:dyDescent="0.25">
      <c r="A977" s="11"/>
      <c r="B977" s="10">
        <v>30058</v>
      </c>
      <c r="L977" s="26"/>
      <c r="M977" s="97">
        <v>54931</v>
      </c>
    </row>
    <row r="978" spans="1:13" x14ac:dyDescent="0.25">
      <c r="A978" s="11"/>
      <c r="B978" s="10">
        <v>30059</v>
      </c>
      <c r="L978" s="26"/>
      <c r="M978" s="97">
        <v>54933</v>
      </c>
    </row>
    <row r="979" spans="1:13" x14ac:dyDescent="0.25">
      <c r="A979" s="11"/>
      <c r="B979" s="10">
        <v>30062</v>
      </c>
      <c r="L979" s="26"/>
      <c r="M979" s="97">
        <v>54934</v>
      </c>
    </row>
    <row r="980" spans="1:13" x14ac:dyDescent="0.25">
      <c r="A980" s="11"/>
      <c r="B980" s="10">
        <v>30064</v>
      </c>
      <c r="L980" s="26"/>
      <c r="M980" s="97">
        <v>54935</v>
      </c>
    </row>
    <row r="981" spans="1:13" x14ac:dyDescent="0.25">
      <c r="A981" s="11"/>
      <c r="B981" s="10">
        <v>30066</v>
      </c>
      <c r="L981" s="26"/>
      <c r="M981" s="97">
        <v>54936</v>
      </c>
    </row>
    <row r="982" spans="1:13" x14ac:dyDescent="0.25">
      <c r="A982" s="11"/>
      <c r="B982" s="10">
        <v>30068</v>
      </c>
      <c r="L982" s="26"/>
      <c r="M982" s="97">
        <v>54937</v>
      </c>
    </row>
    <row r="983" spans="1:13" x14ac:dyDescent="0.25">
      <c r="A983" s="11"/>
      <c r="B983" s="10">
        <v>30135</v>
      </c>
      <c r="L983" s="26"/>
      <c r="M983" s="97">
        <v>54938</v>
      </c>
    </row>
    <row r="984" spans="1:13" x14ac:dyDescent="0.25">
      <c r="A984" s="11"/>
      <c r="B984" s="10">
        <v>30137</v>
      </c>
      <c r="L984" s="26"/>
      <c r="M984" s="97">
        <v>54940</v>
      </c>
    </row>
    <row r="985" spans="1:13" x14ac:dyDescent="0.25">
      <c r="A985" s="11"/>
      <c r="B985" s="10">
        <v>30139</v>
      </c>
      <c r="L985" s="26"/>
      <c r="M985" s="97">
        <v>54941</v>
      </c>
    </row>
    <row r="986" spans="1:13" x14ac:dyDescent="0.25">
      <c r="A986" s="11"/>
      <c r="B986" s="10">
        <v>30141</v>
      </c>
      <c r="L986" s="26"/>
      <c r="M986" s="97">
        <v>54942</v>
      </c>
    </row>
    <row r="987" spans="1:13" x14ac:dyDescent="0.25">
      <c r="A987" s="11"/>
      <c r="B987" s="10">
        <v>30143</v>
      </c>
      <c r="L987" s="26"/>
      <c r="M987" s="97">
        <v>54943</v>
      </c>
    </row>
    <row r="988" spans="1:13" x14ac:dyDescent="0.25">
      <c r="A988" s="11"/>
      <c r="B988" s="10">
        <v>30145</v>
      </c>
      <c r="L988" s="26"/>
      <c r="M988" s="97">
        <v>54949</v>
      </c>
    </row>
    <row r="989" spans="1:13" x14ac:dyDescent="0.25">
      <c r="A989" s="11"/>
      <c r="B989" s="10">
        <v>30147</v>
      </c>
      <c r="L989" s="26"/>
      <c r="M989" s="97">
        <v>54951</v>
      </c>
    </row>
    <row r="990" spans="1:13" x14ac:dyDescent="0.25">
      <c r="A990" s="11"/>
      <c r="B990" s="10">
        <v>30149</v>
      </c>
      <c r="L990" s="26"/>
      <c r="M990" s="97">
        <v>54952</v>
      </c>
    </row>
    <row r="991" spans="1:13" x14ac:dyDescent="0.25">
      <c r="A991" s="11"/>
      <c r="B991" s="10">
        <v>30151</v>
      </c>
      <c r="L991" s="26"/>
      <c r="M991" s="97">
        <v>54953</v>
      </c>
    </row>
    <row r="992" spans="1:13" x14ac:dyDescent="0.25">
      <c r="A992" s="11"/>
      <c r="B992" s="10">
        <v>30153</v>
      </c>
      <c r="L992" s="26"/>
      <c r="M992" s="97">
        <v>54954</v>
      </c>
    </row>
    <row r="993" spans="1:13" x14ac:dyDescent="0.25">
      <c r="A993" s="11"/>
      <c r="B993" s="10">
        <v>30155</v>
      </c>
      <c r="L993" s="26"/>
      <c r="M993" s="97">
        <v>54955</v>
      </c>
    </row>
    <row r="994" spans="1:13" x14ac:dyDescent="0.25">
      <c r="A994" s="11"/>
      <c r="B994" s="10">
        <v>30161</v>
      </c>
      <c r="L994" s="26"/>
      <c r="M994" s="97">
        <v>54956</v>
      </c>
    </row>
    <row r="995" spans="1:13" x14ac:dyDescent="0.25">
      <c r="A995" s="11"/>
      <c r="B995" s="10">
        <v>30256</v>
      </c>
      <c r="L995" s="26"/>
      <c r="M995" s="97">
        <v>54957</v>
      </c>
    </row>
    <row r="996" spans="1:13" x14ac:dyDescent="0.25">
      <c r="A996" s="11"/>
      <c r="B996" s="10">
        <v>30273</v>
      </c>
      <c r="L996" s="26"/>
      <c r="M996" s="97">
        <v>54958</v>
      </c>
    </row>
    <row r="997" spans="1:13" x14ac:dyDescent="0.25">
      <c r="A997" s="11"/>
      <c r="B997" s="10">
        <v>30300</v>
      </c>
      <c r="L997" s="26"/>
      <c r="M997" s="97">
        <v>54961</v>
      </c>
    </row>
    <row r="998" spans="1:13" x14ac:dyDescent="0.25">
      <c r="A998" s="11"/>
      <c r="B998" s="10">
        <v>30304</v>
      </c>
      <c r="L998" s="26"/>
      <c r="M998" s="97">
        <v>54964</v>
      </c>
    </row>
    <row r="999" spans="1:13" x14ac:dyDescent="0.25">
      <c r="A999" s="11"/>
      <c r="B999" s="10">
        <v>30306</v>
      </c>
      <c r="L999" s="26"/>
      <c r="M999" s="97">
        <v>54965</v>
      </c>
    </row>
    <row r="1000" spans="1:13" x14ac:dyDescent="0.25">
      <c r="A1000" s="11"/>
      <c r="B1000" s="10">
        <v>30312</v>
      </c>
      <c r="L1000" s="26"/>
      <c r="M1000" s="97">
        <v>54968</v>
      </c>
    </row>
    <row r="1001" spans="1:13" x14ac:dyDescent="0.25">
      <c r="A1001" s="11"/>
      <c r="B1001" s="10">
        <v>30316</v>
      </c>
      <c r="L1001" s="26"/>
      <c r="M1001" s="97">
        <v>54969</v>
      </c>
    </row>
    <row r="1002" spans="1:13" x14ac:dyDescent="0.25">
      <c r="A1002" s="11"/>
      <c r="B1002" s="10">
        <v>30318</v>
      </c>
      <c r="L1002" s="26"/>
      <c r="M1002" s="97">
        <v>54971</v>
      </c>
    </row>
    <row r="1003" spans="1:13" x14ac:dyDescent="0.25">
      <c r="A1003" s="11"/>
      <c r="B1003" s="10">
        <v>30322</v>
      </c>
      <c r="L1003" s="26"/>
      <c r="M1003" s="97">
        <v>54975</v>
      </c>
    </row>
    <row r="1004" spans="1:13" x14ac:dyDescent="0.25">
      <c r="A1004" s="11"/>
      <c r="B1004" s="10">
        <v>30328</v>
      </c>
      <c r="L1004" s="26"/>
      <c r="M1004" s="97">
        <v>54976</v>
      </c>
    </row>
    <row r="1005" spans="1:13" x14ac:dyDescent="0.25">
      <c r="A1005" s="11"/>
      <c r="B1005" s="10">
        <v>30364</v>
      </c>
      <c r="L1005" s="26"/>
      <c r="M1005" s="97">
        <v>54978</v>
      </c>
    </row>
    <row r="1006" spans="1:13" x14ac:dyDescent="0.25">
      <c r="A1006" s="11"/>
      <c r="B1006" s="10">
        <v>30366</v>
      </c>
      <c r="L1006" s="26"/>
      <c r="M1006" s="97">
        <v>54979</v>
      </c>
    </row>
    <row r="1007" spans="1:13" x14ac:dyDescent="0.25">
      <c r="A1007" s="11"/>
      <c r="B1007" s="10">
        <v>30471</v>
      </c>
      <c r="L1007" s="26"/>
      <c r="M1007" s="97">
        <v>54980</v>
      </c>
    </row>
    <row r="1008" spans="1:13" x14ac:dyDescent="0.25">
      <c r="A1008" s="11"/>
      <c r="B1008" s="10">
        <v>30473</v>
      </c>
      <c r="L1008" s="26"/>
      <c r="M1008" s="97">
        <v>54981</v>
      </c>
    </row>
    <row r="1009" spans="1:13" x14ac:dyDescent="0.25">
      <c r="A1009" s="11"/>
      <c r="B1009" s="10">
        <v>30479</v>
      </c>
      <c r="L1009" s="26"/>
      <c r="M1009" s="97">
        <v>54982</v>
      </c>
    </row>
    <row r="1010" spans="1:13" x14ac:dyDescent="0.25">
      <c r="A1010" s="11"/>
      <c r="B1010" s="10">
        <v>30481</v>
      </c>
      <c r="L1010" s="26"/>
      <c r="M1010" s="97">
        <v>54983</v>
      </c>
    </row>
    <row r="1011" spans="1:13" x14ac:dyDescent="0.25">
      <c r="A1011" s="11"/>
      <c r="B1011" s="10">
        <v>30483</v>
      </c>
      <c r="L1011" s="26"/>
      <c r="M1011" s="97">
        <v>54984</v>
      </c>
    </row>
    <row r="1012" spans="1:13" x14ac:dyDescent="0.25">
      <c r="A1012" s="11"/>
      <c r="B1012" s="10">
        <v>30487</v>
      </c>
      <c r="L1012" s="26"/>
      <c r="M1012" s="97">
        <v>54985</v>
      </c>
    </row>
    <row r="1013" spans="1:13" x14ac:dyDescent="0.25">
      <c r="A1013" s="11"/>
      <c r="B1013" s="10">
        <v>30489</v>
      </c>
      <c r="L1013" s="26"/>
      <c r="M1013" s="97">
        <v>54986</v>
      </c>
    </row>
    <row r="1014" spans="1:13" x14ac:dyDescent="0.25">
      <c r="A1014" s="11"/>
      <c r="B1014" s="10">
        <v>30491</v>
      </c>
      <c r="L1014" s="26"/>
      <c r="M1014" s="97">
        <v>54987</v>
      </c>
    </row>
    <row r="1015" spans="1:13" x14ac:dyDescent="0.25">
      <c r="A1015" s="11"/>
      <c r="B1015" s="10">
        <v>30493</v>
      </c>
      <c r="L1015" s="26"/>
      <c r="M1015" s="97">
        <v>54988</v>
      </c>
    </row>
    <row r="1016" spans="1:13" x14ac:dyDescent="0.25">
      <c r="A1016" s="11"/>
      <c r="B1016" s="10">
        <v>30514</v>
      </c>
      <c r="L1016" s="26"/>
      <c r="M1016" s="97">
        <v>54989</v>
      </c>
    </row>
    <row r="1017" spans="1:13" x14ac:dyDescent="0.25">
      <c r="A1017" s="11"/>
      <c r="B1017" s="10">
        <v>30516</v>
      </c>
      <c r="L1017" s="26"/>
      <c r="M1017" s="97">
        <v>54990</v>
      </c>
    </row>
    <row r="1018" spans="1:13" x14ac:dyDescent="0.25">
      <c r="A1018" s="11"/>
      <c r="B1018" s="10">
        <v>30524</v>
      </c>
      <c r="L1018" s="26"/>
      <c r="M1018" s="97">
        <v>54991</v>
      </c>
    </row>
    <row r="1019" spans="1:13" x14ac:dyDescent="0.25">
      <c r="A1019" s="11"/>
      <c r="B1019" s="10">
        <v>30529</v>
      </c>
      <c r="L1019" s="26"/>
      <c r="M1019" s="97">
        <v>54992</v>
      </c>
    </row>
    <row r="1020" spans="1:13" x14ac:dyDescent="0.25">
      <c r="A1020" s="11"/>
      <c r="B1020" s="10">
        <v>30555</v>
      </c>
      <c r="L1020" s="26"/>
      <c r="M1020" s="97">
        <v>54998</v>
      </c>
    </row>
    <row r="1021" spans="1:13" x14ac:dyDescent="0.25">
      <c r="A1021" s="11"/>
      <c r="B1021" s="10">
        <v>30561</v>
      </c>
      <c r="L1021" s="26"/>
      <c r="M1021" s="97">
        <v>55001</v>
      </c>
    </row>
    <row r="1022" spans="1:13" x14ac:dyDescent="0.25">
      <c r="A1022" s="11"/>
      <c r="B1022" s="10">
        <v>30563</v>
      </c>
      <c r="L1022" s="26"/>
      <c r="M1022" s="97">
        <v>55002</v>
      </c>
    </row>
    <row r="1023" spans="1:13" x14ac:dyDescent="0.25">
      <c r="A1023" s="11"/>
      <c r="B1023" s="10">
        <v>30566</v>
      </c>
      <c r="L1023" s="26"/>
      <c r="M1023" s="97">
        <v>55003</v>
      </c>
    </row>
    <row r="1024" spans="1:13" x14ac:dyDescent="0.25">
      <c r="A1024" s="11"/>
      <c r="B1024" s="10">
        <v>30570</v>
      </c>
      <c r="L1024" s="26"/>
      <c r="M1024" s="97">
        <v>55004</v>
      </c>
    </row>
    <row r="1025" spans="1:13" x14ac:dyDescent="0.25">
      <c r="A1025" s="11"/>
      <c r="B1025" s="10">
        <v>30572</v>
      </c>
      <c r="L1025" s="26"/>
      <c r="M1025" s="97">
        <v>55005</v>
      </c>
    </row>
    <row r="1026" spans="1:13" x14ac:dyDescent="0.25">
      <c r="A1026" s="11"/>
      <c r="B1026" s="10">
        <v>30574</v>
      </c>
      <c r="L1026" s="26"/>
      <c r="M1026" s="97">
        <v>55015</v>
      </c>
    </row>
    <row r="1027" spans="1:13" x14ac:dyDescent="0.25">
      <c r="A1027" s="11"/>
      <c r="B1027" s="10">
        <v>30591</v>
      </c>
      <c r="L1027" s="26"/>
      <c r="M1027" s="97">
        <v>55016</v>
      </c>
    </row>
    <row r="1028" spans="1:13" x14ac:dyDescent="0.25">
      <c r="A1028" s="11"/>
      <c r="B1028" s="10">
        <v>30715</v>
      </c>
      <c r="L1028" s="26"/>
      <c r="M1028" s="97">
        <v>55017</v>
      </c>
    </row>
    <row r="1029" spans="1:13" x14ac:dyDescent="0.25">
      <c r="A1029" s="11"/>
      <c r="B1029" s="10">
        <v>30719</v>
      </c>
      <c r="L1029" s="26"/>
      <c r="M1029" s="97">
        <v>55018</v>
      </c>
    </row>
    <row r="1030" spans="1:13" x14ac:dyDescent="0.25">
      <c r="A1030" s="11"/>
      <c r="B1030" s="10">
        <v>30721</v>
      </c>
      <c r="L1030" s="26"/>
      <c r="M1030" s="97">
        <v>55019</v>
      </c>
    </row>
    <row r="1031" spans="1:13" x14ac:dyDescent="0.25">
      <c r="A1031" s="11"/>
      <c r="B1031" s="10">
        <v>30731</v>
      </c>
      <c r="L1031" s="26"/>
      <c r="M1031" s="97">
        <v>55020</v>
      </c>
    </row>
    <row r="1032" spans="1:13" x14ac:dyDescent="0.25">
      <c r="A1032" s="11"/>
      <c r="B1032" s="10">
        <v>30733</v>
      </c>
      <c r="L1032" s="26"/>
      <c r="M1032" s="97">
        <v>55021</v>
      </c>
    </row>
    <row r="1033" spans="1:13" x14ac:dyDescent="0.25">
      <c r="A1033" s="11"/>
      <c r="B1033" s="10">
        <v>30798</v>
      </c>
      <c r="L1033" s="26"/>
      <c r="M1033" s="97">
        <v>55022</v>
      </c>
    </row>
    <row r="1034" spans="1:13" x14ac:dyDescent="0.25">
      <c r="A1034" s="11"/>
      <c r="B1034" s="10">
        <v>30817</v>
      </c>
      <c r="L1034" s="26"/>
      <c r="M1034" s="97">
        <v>55023</v>
      </c>
    </row>
    <row r="1035" spans="1:13" x14ac:dyDescent="0.25">
      <c r="A1035" s="11"/>
      <c r="B1035" s="10">
        <v>30860</v>
      </c>
      <c r="L1035" s="26"/>
      <c r="M1035" s="97">
        <v>55025</v>
      </c>
    </row>
    <row r="1036" spans="1:13" x14ac:dyDescent="0.25">
      <c r="A1036" s="11"/>
      <c r="B1036" s="10">
        <v>30862</v>
      </c>
      <c r="L1036" s="26"/>
      <c r="M1036" s="97">
        <v>55030</v>
      </c>
    </row>
    <row r="1037" spans="1:13" x14ac:dyDescent="0.25">
      <c r="A1037" s="11"/>
      <c r="B1037" s="10">
        <v>30866</v>
      </c>
      <c r="L1037" s="26"/>
      <c r="M1037" s="97">
        <v>55031</v>
      </c>
    </row>
    <row r="1038" spans="1:13" x14ac:dyDescent="0.25">
      <c r="A1038" s="11"/>
      <c r="B1038" s="10">
        <v>30868</v>
      </c>
      <c r="L1038" s="26"/>
      <c r="M1038" s="97">
        <v>55032</v>
      </c>
    </row>
    <row r="1039" spans="1:13" x14ac:dyDescent="0.25">
      <c r="A1039" s="11"/>
      <c r="B1039" s="10">
        <v>30870</v>
      </c>
      <c r="L1039" s="26"/>
      <c r="M1039" s="97">
        <v>55033</v>
      </c>
    </row>
    <row r="1040" spans="1:13" x14ac:dyDescent="0.25">
      <c r="A1040" s="11"/>
      <c r="B1040" s="10">
        <v>30872</v>
      </c>
      <c r="L1040" s="26"/>
      <c r="M1040" s="97">
        <v>55034</v>
      </c>
    </row>
    <row r="1041" spans="1:13" x14ac:dyDescent="0.25">
      <c r="A1041" s="11"/>
      <c r="B1041" s="10">
        <v>30874</v>
      </c>
      <c r="L1041" s="26"/>
      <c r="M1041" s="97">
        <v>55035</v>
      </c>
    </row>
    <row r="1042" spans="1:13" x14ac:dyDescent="0.25">
      <c r="A1042" s="11"/>
      <c r="B1042" s="10">
        <v>30876</v>
      </c>
      <c r="L1042" s="26"/>
      <c r="M1042" s="97">
        <v>55036</v>
      </c>
    </row>
    <row r="1043" spans="1:13" x14ac:dyDescent="0.25">
      <c r="A1043" s="11"/>
      <c r="B1043" s="10">
        <v>30878</v>
      </c>
      <c r="L1043" s="26"/>
      <c r="M1043" s="97">
        <v>55037</v>
      </c>
    </row>
    <row r="1044" spans="1:13" x14ac:dyDescent="0.25">
      <c r="A1044" s="11"/>
      <c r="B1044" s="10">
        <v>30896</v>
      </c>
      <c r="L1044" s="26"/>
      <c r="M1044" s="97">
        <v>55044</v>
      </c>
    </row>
    <row r="1045" spans="1:13" x14ac:dyDescent="0.25">
      <c r="A1045" s="11"/>
      <c r="B1045" s="10">
        <v>30905</v>
      </c>
      <c r="L1045" s="26"/>
      <c r="M1045" s="97">
        <v>55045</v>
      </c>
    </row>
    <row r="1046" spans="1:13" x14ac:dyDescent="0.25">
      <c r="A1046" s="11"/>
      <c r="B1046" s="10">
        <v>31072</v>
      </c>
      <c r="L1046" s="26"/>
      <c r="M1046" s="97">
        <v>55048</v>
      </c>
    </row>
    <row r="1047" spans="1:13" x14ac:dyDescent="0.25">
      <c r="A1047" s="11"/>
      <c r="B1047" s="10">
        <v>31074</v>
      </c>
      <c r="L1047" s="26"/>
      <c r="M1047" s="97">
        <v>55049</v>
      </c>
    </row>
    <row r="1048" spans="1:13" x14ac:dyDescent="0.25">
      <c r="A1048" s="11"/>
      <c r="B1048" s="10">
        <v>31076</v>
      </c>
      <c r="L1048" s="26"/>
      <c r="M1048" s="97">
        <v>55052</v>
      </c>
    </row>
    <row r="1049" spans="1:13" x14ac:dyDescent="0.25">
      <c r="A1049" s="11"/>
      <c r="B1049" s="10">
        <v>31078</v>
      </c>
      <c r="L1049" s="26"/>
      <c r="M1049" s="97">
        <v>55053</v>
      </c>
    </row>
    <row r="1050" spans="1:13" x14ac:dyDescent="0.25">
      <c r="A1050" s="11"/>
      <c r="B1050" s="10">
        <v>31082</v>
      </c>
      <c r="L1050" s="26"/>
      <c r="M1050" s="97">
        <v>55055</v>
      </c>
    </row>
    <row r="1051" spans="1:13" x14ac:dyDescent="0.25">
      <c r="A1051" s="11"/>
      <c r="B1051" s="10">
        <v>31084</v>
      </c>
      <c r="L1051" s="26"/>
      <c r="M1051" s="97">
        <v>55056</v>
      </c>
    </row>
    <row r="1052" spans="1:13" x14ac:dyDescent="0.25">
      <c r="A1052" s="11"/>
      <c r="B1052" s="10">
        <v>31144</v>
      </c>
      <c r="L1052" s="26"/>
      <c r="M1052" s="97">
        <v>55057</v>
      </c>
    </row>
    <row r="1053" spans="1:13" x14ac:dyDescent="0.25">
      <c r="A1053" s="11"/>
      <c r="B1053" s="10">
        <v>31187</v>
      </c>
      <c r="L1053" s="26"/>
      <c r="M1053" s="97">
        <v>55058</v>
      </c>
    </row>
    <row r="1054" spans="1:13" x14ac:dyDescent="0.25">
      <c r="A1054" s="11"/>
      <c r="B1054" s="10">
        <v>31203</v>
      </c>
      <c r="L1054" s="26"/>
      <c r="M1054" s="97">
        <v>55059</v>
      </c>
    </row>
    <row r="1055" spans="1:13" x14ac:dyDescent="0.25">
      <c r="A1055" s="11"/>
      <c r="B1055" s="10">
        <v>31223</v>
      </c>
      <c r="L1055" s="26"/>
      <c r="M1055" s="97">
        <v>55061</v>
      </c>
    </row>
    <row r="1056" spans="1:13" x14ac:dyDescent="0.25">
      <c r="A1056" s="11"/>
      <c r="B1056" s="10">
        <v>31225</v>
      </c>
      <c r="L1056" s="26"/>
      <c r="M1056" s="97">
        <v>55062</v>
      </c>
    </row>
    <row r="1057" spans="1:13" x14ac:dyDescent="0.25">
      <c r="A1057" s="11"/>
      <c r="B1057" s="10">
        <v>31231</v>
      </c>
      <c r="L1057" s="26"/>
      <c r="M1057" s="97">
        <v>55065</v>
      </c>
    </row>
    <row r="1058" spans="1:13" x14ac:dyDescent="0.25">
      <c r="A1058" s="11"/>
      <c r="B1058" s="10">
        <v>31243</v>
      </c>
      <c r="L1058" s="26"/>
      <c r="M1058" s="97">
        <v>55066</v>
      </c>
    </row>
    <row r="1059" spans="1:13" x14ac:dyDescent="0.25">
      <c r="A1059" s="11"/>
      <c r="B1059" s="10">
        <v>31245</v>
      </c>
      <c r="L1059" s="26"/>
      <c r="M1059" s="97">
        <v>55067</v>
      </c>
    </row>
    <row r="1060" spans="1:13" x14ac:dyDescent="0.25">
      <c r="A1060" s="11"/>
      <c r="B1060" s="10">
        <v>31247</v>
      </c>
      <c r="L1060" s="26"/>
      <c r="M1060" s="97">
        <v>55069</v>
      </c>
    </row>
    <row r="1061" spans="1:13" x14ac:dyDescent="0.25">
      <c r="A1061" s="11"/>
      <c r="B1061" s="10">
        <v>31249</v>
      </c>
      <c r="L1061" s="26"/>
      <c r="M1061" s="97">
        <v>55071</v>
      </c>
    </row>
    <row r="1062" spans="1:13" x14ac:dyDescent="0.25">
      <c r="A1062" s="11"/>
      <c r="B1062" s="10">
        <v>31254</v>
      </c>
      <c r="L1062" s="26"/>
      <c r="M1062" s="97">
        <v>55072</v>
      </c>
    </row>
    <row r="1063" spans="1:13" x14ac:dyDescent="0.25">
      <c r="A1063" s="11"/>
      <c r="B1063" s="10">
        <v>31267</v>
      </c>
      <c r="L1063" s="26"/>
      <c r="M1063" s="97">
        <v>55076</v>
      </c>
    </row>
    <row r="1064" spans="1:13" x14ac:dyDescent="0.25">
      <c r="A1064" s="11"/>
      <c r="B1064" s="10">
        <v>31271</v>
      </c>
      <c r="L1064" s="26"/>
      <c r="M1064" s="97">
        <v>55077</v>
      </c>
    </row>
    <row r="1065" spans="1:13" x14ac:dyDescent="0.25">
      <c r="A1065" s="11"/>
      <c r="B1065" s="10">
        <v>31300</v>
      </c>
      <c r="L1065" s="26"/>
      <c r="M1065" s="97">
        <v>55079</v>
      </c>
    </row>
    <row r="1066" spans="1:13" x14ac:dyDescent="0.25">
      <c r="A1066" s="11"/>
      <c r="B1066" s="10">
        <v>31346</v>
      </c>
      <c r="L1066" s="26"/>
      <c r="M1066" s="97">
        <v>55080</v>
      </c>
    </row>
    <row r="1067" spans="1:13" x14ac:dyDescent="0.25">
      <c r="A1067" s="11"/>
      <c r="B1067" s="10">
        <v>31348</v>
      </c>
      <c r="L1067" s="26"/>
      <c r="M1067" s="97">
        <v>55081</v>
      </c>
    </row>
    <row r="1068" spans="1:13" x14ac:dyDescent="0.25">
      <c r="A1068" s="11"/>
      <c r="B1068" s="10">
        <v>31359</v>
      </c>
      <c r="L1068" s="26"/>
      <c r="M1068" s="97">
        <v>55082</v>
      </c>
    </row>
    <row r="1069" spans="1:13" x14ac:dyDescent="0.25">
      <c r="A1069" s="11"/>
      <c r="B1069" s="10">
        <v>31361</v>
      </c>
      <c r="L1069" s="26"/>
      <c r="M1069" s="97">
        <v>55083</v>
      </c>
    </row>
    <row r="1070" spans="1:13" x14ac:dyDescent="0.25">
      <c r="A1070" s="11"/>
      <c r="B1070" s="10">
        <v>31377</v>
      </c>
      <c r="L1070" s="97">
        <v>53566</v>
      </c>
      <c r="M1070" s="97">
        <v>55085</v>
      </c>
    </row>
    <row r="1071" spans="1:13" x14ac:dyDescent="0.25">
      <c r="A1071" s="11"/>
      <c r="B1071" s="10">
        <v>31391</v>
      </c>
      <c r="L1071" s="97">
        <v>53566</v>
      </c>
      <c r="M1071" s="97">
        <v>55086</v>
      </c>
    </row>
    <row r="1072" spans="1:13" x14ac:dyDescent="0.25">
      <c r="A1072" s="11"/>
      <c r="B1072" s="10">
        <v>31399</v>
      </c>
      <c r="L1072" s="26"/>
      <c r="M1072" s="97">
        <v>55087</v>
      </c>
    </row>
    <row r="1073" spans="1:13" x14ac:dyDescent="0.25">
      <c r="A1073" s="11"/>
      <c r="B1073" s="10">
        <v>31415</v>
      </c>
      <c r="L1073" s="97">
        <v>53604</v>
      </c>
      <c r="M1073" s="97">
        <v>55088</v>
      </c>
    </row>
    <row r="1074" spans="1:13" x14ac:dyDescent="0.25">
      <c r="A1074" s="11"/>
      <c r="B1074" s="10">
        <v>31428</v>
      </c>
      <c r="L1074" s="97">
        <v>53604</v>
      </c>
      <c r="M1074" s="97">
        <v>55089</v>
      </c>
    </row>
    <row r="1075" spans="1:13" x14ac:dyDescent="0.25">
      <c r="A1075" s="11"/>
      <c r="B1075" s="10">
        <v>31461</v>
      </c>
      <c r="L1075" s="97">
        <v>53458</v>
      </c>
      <c r="M1075" s="97">
        <v>55090</v>
      </c>
    </row>
    <row r="1076" spans="1:13" x14ac:dyDescent="0.25">
      <c r="A1076" s="11"/>
      <c r="B1076" s="10">
        <v>31465</v>
      </c>
      <c r="L1076" s="97">
        <v>53458</v>
      </c>
      <c r="M1076" s="97">
        <v>55091</v>
      </c>
    </row>
    <row r="1077" spans="1:13" x14ac:dyDescent="0.25">
      <c r="A1077" s="11"/>
      <c r="B1077" s="10">
        <v>31496</v>
      </c>
      <c r="L1077" s="97">
        <v>53658</v>
      </c>
      <c r="M1077" s="97">
        <v>55092</v>
      </c>
    </row>
    <row r="1078" spans="1:13" x14ac:dyDescent="0.25">
      <c r="A1078" s="11"/>
      <c r="B1078" s="10">
        <v>31510</v>
      </c>
      <c r="L1078" s="97">
        <v>53658</v>
      </c>
      <c r="M1078" s="97">
        <v>55093</v>
      </c>
    </row>
    <row r="1079" spans="1:13" x14ac:dyDescent="0.25">
      <c r="A1079" s="11"/>
      <c r="B1079" s="10">
        <v>31512</v>
      </c>
      <c r="L1079" s="97">
        <v>53654</v>
      </c>
      <c r="M1079" s="97">
        <v>55094</v>
      </c>
    </row>
    <row r="1080" spans="1:13" x14ac:dyDescent="0.25">
      <c r="A1080" s="11"/>
      <c r="B1080" s="10">
        <v>31530</v>
      </c>
      <c r="L1080" s="97">
        <v>53654</v>
      </c>
      <c r="M1080" s="97">
        <v>55095</v>
      </c>
    </row>
    <row r="1081" spans="1:13" x14ac:dyDescent="0.25">
      <c r="A1081" s="11"/>
      <c r="B1081" s="10">
        <v>31531</v>
      </c>
      <c r="L1081" s="26"/>
      <c r="M1081" s="97">
        <v>55096</v>
      </c>
    </row>
    <row r="1082" spans="1:13" x14ac:dyDescent="0.25">
      <c r="A1082" s="11"/>
      <c r="B1082" s="10">
        <v>31532</v>
      </c>
      <c r="L1082" s="97">
        <v>53553</v>
      </c>
      <c r="M1082" s="97">
        <v>55097</v>
      </c>
    </row>
    <row r="1083" spans="1:13" x14ac:dyDescent="0.25">
      <c r="A1083" s="11"/>
      <c r="B1083" s="10">
        <v>31533</v>
      </c>
      <c r="L1083" s="97">
        <v>53553</v>
      </c>
      <c r="M1083" s="97">
        <v>55098</v>
      </c>
    </row>
    <row r="1084" spans="1:13" x14ac:dyDescent="0.25">
      <c r="A1084" s="11"/>
      <c r="B1084" s="10">
        <v>31534</v>
      </c>
      <c r="L1084" s="97">
        <v>53601</v>
      </c>
      <c r="M1084" s="97">
        <v>55099</v>
      </c>
    </row>
    <row r="1085" spans="1:13" x14ac:dyDescent="0.25">
      <c r="A1085" s="11"/>
      <c r="B1085" s="10">
        <v>31535</v>
      </c>
      <c r="L1085" s="97">
        <v>53601</v>
      </c>
      <c r="M1085" s="97">
        <v>55100</v>
      </c>
    </row>
    <row r="1086" spans="1:13" x14ac:dyDescent="0.25">
      <c r="A1086" s="11"/>
      <c r="B1086" s="10">
        <v>31536</v>
      </c>
      <c r="L1086" s="26"/>
      <c r="M1086" s="97">
        <v>55104</v>
      </c>
    </row>
    <row r="1087" spans="1:13" x14ac:dyDescent="0.25">
      <c r="A1087" s="11"/>
      <c r="B1087" s="10">
        <v>31537</v>
      </c>
      <c r="L1087" s="26"/>
      <c r="M1087" s="97">
        <v>55105</v>
      </c>
    </row>
    <row r="1088" spans="1:13" x14ac:dyDescent="0.25">
      <c r="A1088" s="11"/>
      <c r="B1088" s="10">
        <v>31538</v>
      </c>
      <c r="L1088" s="26"/>
      <c r="M1088" s="97">
        <v>55107</v>
      </c>
    </row>
    <row r="1089" spans="1:13" x14ac:dyDescent="0.25">
      <c r="A1089" s="11"/>
      <c r="B1089" s="10">
        <v>31539</v>
      </c>
      <c r="L1089" s="26"/>
      <c r="M1089" s="97">
        <v>55108</v>
      </c>
    </row>
    <row r="1090" spans="1:13" x14ac:dyDescent="0.25">
      <c r="A1090" s="11"/>
      <c r="B1090" s="10">
        <v>31540</v>
      </c>
      <c r="L1090" s="26"/>
      <c r="M1090" s="97">
        <v>55109</v>
      </c>
    </row>
    <row r="1091" spans="1:13" x14ac:dyDescent="0.25">
      <c r="A1091" s="11"/>
      <c r="B1091" s="10">
        <v>31541</v>
      </c>
      <c r="L1091" s="97">
        <v>53541</v>
      </c>
      <c r="M1091" s="97">
        <v>55113</v>
      </c>
    </row>
    <row r="1092" spans="1:13" x14ac:dyDescent="0.25">
      <c r="A1092" s="11"/>
      <c r="B1092" s="10">
        <v>31542</v>
      </c>
      <c r="L1092" s="97">
        <v>53541</v>
      </c>
      <c r="M1092" s="97">
        <v>55114</v>
      </c>
    </row>
    <row r="1093" spans="1:13" x14ac:dyDescent="0.25">
      <c r="A1093" s="11"/>
      <c r="B1093" s="10">
        <v>31546</v>
      </c>
      <c r="L1093" s="97">
        <v>53486</v>
      </c>
      <c r="M1093" s="97">
        <v>55115</v>
      </c>
    </row>
    <row r="1094" spans="1:13" x14ac:dyDescent="0.25">
      <c r="A1094" s="11"/>
      <c r="B1094" s="10">
        <v>31549</v>
      </c>
      <c r="L1094" s="97">
        <v>53486</v>
      </c>
      <c r="M1094" s="97">
        <v>55116</v>
      </c>
    </row>
    <row r="1095" spans="1:13" x14ac:dyDescent="0.25">
      <c r="A1095" s="11"/>
      <c r="B1095" s="10">
        <v>31552</v>
      </c>
      <c r="L1095" s="97">
        <v>53616</v>
      </c>
      <c r="M1095" s="97">
        <v>55117</v>
      </c>
    </row>
    <row r="1096" spans="1:13" x14ac:dyDescent="0.25">
      <c r="A1096" s="11"/>
      <c r="B1096" s="10">
        <v>31554</v>
      </c>
      <c r="L1096" s="97">
        <v>53616</v>
      </c>
      <c r="M1096" s="97">
        <v>55118</v>
      </c>
    </row>
    <row r="1097" spans="1:13" x14ac:dyDescent="0.25">
      <c r="A1097" s="11"/>
      <c r="B1097" s="10">
        <v>31558</v>
      </c>
      <c r="L1097" s="26"/>
      <c r="M1097" s="97">
        <v>55119</v>
      </c>
    </row>
    <row r="1098" spans="1:13" x14ac:dyDescent="0.25">
      <c r="A1098" s="11"/>
      <c r="B1098" s="10">
        <v>31562</v>
      </c>
      <c r="L1098" s="26"/>
      <c r="M1098" s="97">
        <v>55120</v>
      </c>
    </row>
    <row r="1099" spans="1:13" x14ac:dyDescent="0.25">
      <c r="A1099" s="11"/>
      <c r="B1099" s="10">
        <v>31563</v>
      </c>
      <c r="L1099" s="26"/>
      <c r="M1099" s="97">
        <v>55121</v>
      </c>
    </row>
    <row r="1100" spans="1:13" x14ac:dyDescent="0.25">
      <c r="A1100" s="11"/>
      <c r="B1100" s="10">
        <v>31564</v>
      </c>
      <c r="L1100" s="26"/>
      <c r="M1100" s="97">
        <v>55122</v>
      </c>
    </row>
    <row r="1101" spans="1:13" x14ac:dyDescent="0.25">
      <c r="A1101" s="11"/>
      <c r="B1101" s="10">
        <v>31568</v>
      </c>
      <c r="L1101" s="26"/>
      <c r="M1101" s="97">
        <v>55123</v>
      </c>
    </row>
    <row r="1102" spans="1:13" x14ac:dyDescent="0.25">
      <c r="A1102" s="11"/>
      <c r="B1102" s="10">
        <v>31572</v>
      </c>
      <c r="L1102" s="26"/>
      <c r="M1102" s="97">
        <v>55124</v>
      </c>
    </row>
    <row r="1103" spans="1:13" x14ac:dyDescent="0.25">
      <c r="A1103" s="11"/>
      <c r="B1103" s="10">
        <v>31574</v>
      </c>
      <c r="L1103" s="26"/>
      <c r="M1103" s="97">
        <v>55125</v>
      </c>
    </row>
    <row r="1104" spans="1:13" x14ac:dyDescent="0.25">
      <c r="A1104" s="11"/>
      <c r="B1104" s="10">
        <v>31575</v>
      </c>
      <c r="L1104" s="26"/>
      <c r="M1104" s="97">
        <v>55126</v>
      </c>
    </row>
    <row r="1105" spans="1:13" x14ac:dyDescent="0.25">
      <c r="A1105" s="11"/>
      <c r="B1105" s="10">
        <v>31576</v>
      </c>
      <c r="L1105" s="26"/>
      <c r="M1105" s="97">
        <v>55127</v>
      </c>
    </row>
    <row r="1106" spans="1:13" x14ac:dyDescent="0.25">
      <c r="A1106" s="11"/>
      <c r="B1106" s="10">
        <v>31578</v>
      </c>
      <c r="L1106" s="26"/>
      <c r="M1106" s="97">
        <v>55128</v>
      </c>
    </row>
    <row r="1107" spans="1:13" x14ac:dyDescent="0.25">
      <c r="A1107" s="11"/>
      <c r="B1107" s="10">
        <v>31580</v>
      </c>
      <c r="L1107" s="26"/>
      <c r="M1107" s="97">
        <v>55129</v>
      </c>
    </row>
    <row r="1108" spans="1:13" x14ac:dyDescent="0.25">
      <c r="A1108" s="11"/>
      <c r="B1108" s="10">
        <v>31581</v>
      </c>
      <c r="L1108" s="26"/>
      <c r="M1108" s="97">
        <v>55130</v>
      </c>
    </row>
    <row r="1109" spans="1:13" x14ac:dyDescent="0.25">
      <c r="A1109" s="11"/>
      <c r="B1109" s="10">
        <v>31584</v>
      </c>
      <c r="L1109" s="26"/>
      <c r="M1109" s="97">
        <v>55134</v>
      </c>
    </row>
    <row r="1110" spans="1:13" x14ac:dyDescent="0.25">
      <c r="A1110" s="11"/>
      <c r="B1110" s="10">
        <v>31585</v>
      </c>
      <c r="L1110" s="26"/>
      <c r="M1110" s="97">
        <v>55135</v>
      </c>
    </row>
    <row r="1111" spans="1:13" x14ac:dyDescent="0.25">
      <c r="A1111" s="11"/>
      <c r="B1111" s="10">
        <v>31589</v>
      </c>
      <c r="L1111" s="26"/>
      <c r="M1111" s="97">
        <v>55136</v>
      </c>
    </row>
    <row r="1112" spans="1:13" x14ac:dyDescent="0.25">
      <c r="A1112" s="11"/>
      <c r="B1112" s="10">
        <v>31590</v>
      </c>
      <c r="L1112" s="26"/>
      <c r="M1112" s="97">
        <v>55137</v>
      </c>
    </row>
    <row r="1113" spans="1:13" x14ac:dyDescent="0.25">
      <c r="A1113" s="11"/>
      <c r="B1113" s="10">
        <v>31591</v>
      </c>
      <c r="L1113" s="26"/>
      <c r="M1113" s="97">
        <v>55138</v>
      </c>
    </row>
    <row r="1114" spans="1:13" x14ac:dyDescent="0.25">
      <c r="A1114" s="11"/>
      <c r="B1114" s="10">
        <v>31593</v>
      </c>
      <c r="L1114" s="26"/>
      <c r="M1114" s="97">
        <v>55139</v>
      </c>
    </row>
    <row r="1115" spans="1:13" x14ac:dyDescent="0.25">
      <c r="A1115" s="11"/>
      <c r="B1115" s="10">
        <v>31595</v>
      </c>
      <c r="L1115" s="26"/>
      <c r="M1115" s="97">
        <v>55140</v>
      </c>
    </row>
    <row r="1116" spans="1:13" x14ac:dyDescent="0.25">
      <c r="A1116" s="11"/>
      <c r="B1116" s="10">
        <v>31596</v>
      </c>
      <c r="L1116" s="26"/>
      <c r="M1116" s="97">
        <v>55141</v>
      </c>
    </row>
    <row r="1117" spans="1:13" x14ac:dyDescent="0.25">
      <c r="A1117" s="11"/>
      <c r="B1117" s="10">
        <v>31597</v>
      </c>
      <c r="L1117" s="26"/>
      <c r="M1117" s="97">
        <v>55142</v>
      </c>
    </row>
    <row r="1118" spans="1:13" x14ac:dyDescent="0.25">
      <c r="A1118" s="11"/>
      <c r="B1118" s="10">
        <v>31598</v>
      </c>
      <c r="L1118" s="26"/>
      <c r="M1118" s="97">
        <v>55143</v>
      </c>
    </row>
    <row r="1119" spans="1:13" x14ac:dyDescent="0.25">
      <c r="A1119" s="11"/>
      <c r="B1119" s="10">
        <v>31600</v>
      </c>
      <c r="L1119" s="26"/>
      <c r="M1119" s="97">
        <v>55144</v>
      </c>
    </row>
    <row r="1120" spans="1:13" x14ac:dyDescent="0.25">
      <c r="A1120" s="11"/>
      <c r="B1120" s="10">
        <v>31601</v>
      </c>
      <c r="L1120" s="26"/>
      <c r="M1120" s="97">
        <v>55145</v>
      </c>
    </row>
    <row r="1121" spans="1:13" x14ac:dyDescent="0.25">
      <c r="A1121" s="11"/>
      <c r="B1121" s="10">
        <v>31603</v>
      </c>
      <c r="L1121" s="26"/>
      <c r="M1121" s="97">
        <v>55146</v>
      </c>
    </row>
    <row r="1122" spans="1:13" x14ac:dyDescent="0.25">
      <c r="A1122" s="11"/>
      <c r="B1122" s="10">
        <v>31604</v>
      </c>
      <c r="L1122" s="26"/>
      <c r="M1122" s="97">
        <v>55147</v>
      </c>
    </row>
    <row r="1123" spans="1:13" x14ac:dyDescent="0.25">
      <c r="A1123" s="11"/>
      <c r="B1123" s="10">
        <v>31605</v>
      </c>
      <c r="L1123" s="26"/>
      <c r="M1123" s="97">
        <v>55148</v>
      </c>
    </row>
    <row r="1124" spans="1:13" x14ac:dyDescent="0.25">
      <c r="A1124" s="11"/>
      <c r="B1124" s="10">
        <v>31607</v>
      </c>
      <c r="L1124" s="26"/>
      <c r="M1124" s="97">
        <v>55149</v>
      </c>
    </row>
    <row r="1125" spans="1:13" x14ac:dyDescent="0.25">
      <c r="A1125" s="11"/>
      <c r="B1125" s="10">
        <v>31609</v>
      </c>
      <c r="L1125" s="26"/>
      <c r="M1125" s="97">
        <v>55150</v>
      </c>
    </row>
    <row r="1126" spans="1:13" x14ac:dyDescent="0.25">
      <c r="A1126" s="11"/>
      <c r="B1126" s="10">
        <v>31613</v>
      </c>
      <c r="L1126" s="26"/>
      <c r="M1126" s="97">
        <v>55151</v>
      </c>
    </row>
    <row r="1127" spans="1:13" x14ac:dyDescent="0.25">
      <c r="A1127" s="11"/>
      <c r="B1127" s="10">
        <v>31615</v>
      </c>
      <c r="L1127" s="26"/>
      <c r="M1127" s="97">
        <v>55152</v>
      </c>
    </row>
    <row r="1128" spans="1:13" x14ac:dyDescent="0.25">
      <c r="A1128" s="11"/>
      <c r="B1128" s="10">
        <v>31617</v>
      </c>
      <c r="L1128" s="26"/>
      <c r="M1128" s="97">
        <v>55153</v>
      </c>
    </row>
    <row r="1129" spans="1:13" x14ac:dyDescent="0.25">
      <c r="A1129" s="11"/>
      <c r="B1129" s="10">
        <v>31620</v>
      </c>
      <c r="L1129" s="26"/>
      <c r="M1129" s="97">
        <v>55154</v>
      </c>
    </row>
    <row r="1130" spans="1:13" x14ac:dyDescent="0.25">
      <c r="A1130" s="11"/>
      <c r="B1130" s="10">
        <v>31626</v>
      </c>
      <c r="L1130" s="26"/>
      <c r="M1130" s="97">
        <v>55155</v>
      </c>
    </row>
    <row r="1131" spans="1:13" x14ac:dyDescent="0.25">
      <c r="A1131" s="11"/>
      <c r="B1131" s="10">
        <v>31686</v>
      </c>
      <c r="L1131" s="26"/>
      <c r="M1131" s="97">
        <v>55156</v>
      </c>
    </row>
    <row r="1132" spans="1:13" x14ac:dyDescent="0.25">
      <c r="A1132" s="11"/>
      <c r="B1132" s="10">
        <v>31696</v>
      </c>
      <c r="L1132" s="26"/>
      <c r="M1132" s="97">
        <v>55157</v>
      </c>
    </row>
    <row r="1133" spans="1:13" x14ac:dyDescent="0.25">
      <c r="A1133" s="11"/>
      <c r="B1133" s="10">
        <v>31697</v>
      </c>
      <c r="L1133" s="26"/>
      <c r="M1133" s="97">
        <v>55158</v>
      </c>
    </row>
    <row r="1134" spans="1:13" x14ac:dyDescent="0.25">
      <c r="A1134" s="11"/>
      <c r="B1134" s="10">
        <v>31699</v>
      </c>
      <c r="L1134" s="26"/>
      <c r="M1134" s="97">
        <v>55159</v>
      </c>
    </row>
    <row r="1135" spans="1:13" x14ac:dyDescent="0.25">
      <c r="A1135" s="11"/>
      <c r="B1135" s="10">
        <v>31700</v>
      </c>
      <c r="L1135" s="26"/>
      <c r="M1135" s="97">
        <v>55160</v>
      </c>
    </row>
    <row r="1136" spans="1:13" x14ac:dyDescent="0.25">
      <c r="A1136" s="11"/>
      <c r="B1136" s="10">
        <v>31701</v>
      </c>
      <c r="L1136" s="26"/>
      <c r="M1136" s="97">
        <v>55161</v>
      </c>
    </row>
    <row r="1137" spans="1:13" x14ac:dyDescent="0.25">
      <c r="A1137" s="11"/>
      <c r="B1137" s="10">
        <v>31708</v>
      </c>
      <c r="L1137" s="26"/>
      <c r="M1137" s="97">
        <v>55162</v>
      </c>
    </row>
    <row r="1138" spans="1:13" x14ac:dyDescent="0.25">
      <c r="A1138" s="11"/>
      <c r="B1138" s="10">
        <v>31711</v>
      </c>
      <c r="L1138" s="26"/>
      <c r="M1138" s="97">
        <v>55163</v>
      </c>
    </row>
    <row r="1139" spans="1:13" x14ac:dyDescent="0.25">
      <c r="A1139" s="11"/>
      <c r="B1139" s="10">
        <v>31713</v>
      </c>
      <c r="L1139" s="26"/>
      <c r="M1139" s="97">
        <v>55164</v>
      </c>
    </row>
    <row r="1140" spans="1:13" x14ac:dyDescent="0.25">
      <c r="A1140" s="11"/>
      <c r="B1140" s="10">
        <v>31716</v>
      </c>
      <c r="L1140" s="26"/>
      <c r="M1140" s="97">
        <v>55165</v>
      </c>
    </row>
    <row r="1141" spans="1:13" x14ac:dyDescent="0.25">
      <c r="A1141" s="11"/>
      <c r="B1141" s="10">
        <v>31717</v>
      </c>
      <c r="L1141" s="26"/>
      <c r="M1141" s="97">
        <v>55166</v>
      </c>
    </row>
    <row r="1142" spans="1:13" x14ac:dyDescent="0.25">
      <c r="A1142" s="11"/>
      <c r="B1142" s="10">
        <v>31718</v>
      </c>
      <c r="L1142" s="26"/>
      <c r="M1142" s="97">
        <v>55167</v>
      </c>
    </row>
    <row r="1143" spans="1:13" x14ac:dyDescent="0.25">
      <c r="A1143" s="11"/>
      <c r="B1143" s="10">
        <v>31747</v>
      </c>
      <c r="L1143" s="26"/>
      <c r="M1143" s="97">
        <v>55168</v>
      </c>
    </row>
    <row r="1144" spans="1:13" x14ac:dyDescent="0.25">
      <c r="A1144" s="11"/>
      <c r="B1144" s="10">
        <v>31749</v>
      </c>
      <c r="L1144" s="26"/>
      <c r="M1144" s="97">
        <v>55169</v>
      </c>
    </row>
    <row r="1145" spans="1:13" x14ac:dyDescent="0.25">
      <c r="A1145" s="11"/>
      <c r="B1145" s="10">
        <v>31750</v>
      </c>
      <c r="L1145" s="26"/>
      <c r="M1145" s="97">
        <v>55170</v>
      </c>
    </row>
    <row r="1146" spans="1:13" x14ac:dyDescent="0.25">
      <c r="A1146" s="11"/>
      <c r="B1146" s="10">
        <v>31751</v>
      </c>
      <c r="L1146" s="26"/>
      <c r="M1146" s="97">
        <v>55171</v>
      </c>
    </row>
    <row r="1147" spans="1:13" x14ac:dyDescent="0.25">
      <c r="A1147" s="11"/>
      <c r="B1147" s="10">
        <v>31753</v>
      </c>
      <c r="L1147" s="26"/>
      <c r="M1147" s="97">
        <v>55172</v>
      </c>
    </row>
    <row r="1148" spans="1:13" x14ac:dyDescent="0.25">
      <c r="A1148" s="11"/>
      <c r="B1148" s="10">
        <v>31754</v>
      </c>
      <c r="L1148" s="26"/>
      <c r="M1148" s="97">
        <v>55173</v>
      </c>
    </row>
    <row r="1149" spans="1:13" x14ac:dyDescent="0.25">
      <c r="A1149" s="11"/>
      <c r="B1149" s="10">
        <v>31755</v>
      </c>
      <c r="L1149" s="26"/>
      <c r="M1149" s="97">
        <v>55174</v>
      </c>
    </row>
    <row r="1150" spans="1:13" x14ac:dyDescent="0.25">
      <c r="A1150" s="11"/>
      <c r="B1150" s="10">
        <v>31757</v>
      </c>
      <c r="L1150" s="26"/>
      <c r="M1150" s="97">
        <v>55175</v>
      </c>
    </row>
    <row r="1151" spans="1:13" x14ac:dyDescent="0.25">
      <c r="A1151" s="11"/>
      <c r="B1151" s="10">
        <v>31766</v>
      </c>
      <c r="L1151" s="26"/>
      <c r="M1151" s="97">
        <v>55176</v>
      </c>
    </row>
    <row r="1152" spans="1:13" x14ac:dyDescent="0.25">
      <c r="A1152" s="11"/>
      <c r="B1152" s="10">
        <v>31771</v>
      </c>
      <c r="L1152" s="97">
        <v>53557</v>
      </c>
      <c r="M1152" s="97">
        <v>55177</v>
      </c>
    </row>
    <row r="1153" spans="1:13" x14ac:dyDescent="0.25">
      <c r="A1153" s="11"/>
      <c r="B1153" s="10">
        <v>31773</v>
      </c>
      <c r="L1153" s="97">
        <v>53557</v>
      </c>
      <c r="M1153" s="97">
        <v>55178</v>
      </c>
    </row>
    <row r="1154" spans="1:13" x14ac:dyDescent="0.25">
      <c r="A1154" s="11"/>
      <c r="B1154" s="10">
        <v>31774</v>
      </c>
      <c r="L1154" s="97">
        <v>53523</v>
      </c>
      <c r="M1154" s="97">
        <v>55179</v>
      </c>
    </row>
    <row r="1155" spans="1:13" x14ac:dyDescent="0.25">
      <c r="A1155" s="11"/>
      <c r="B1155" s="10">
        <v>31775</v>
      </c>
      <c r="L1155" s="97">
        <v>53523</v>
      </c>
      <c r="M1155" s="97">
        <v>55180</v>
      </c>
    </row>
    <row r="1156" spans="1:13" x14ac:dyDescent="0.25">
      <c r="A1156" s="11"/>
      <c r="B1156" s="10">
        <v>31776</v>
      </c>
      <c r="L1156" s="97">
        <v>53537</v>
      </c>
      <c r="M1156" s="97">
        <v>55181</v>
      </c>
    </row>
    <row r="1157" spans="1:13" x14ac:dyDescent="0.25">
      <c r="A1157" s="11"/>
      <c r="B1157" s="10">
        <v>31783</v>
      </c>
      <c r="L1157" s="97">
        <v>53537</v>
      </c>
      <c r="M1157" s="97">
        <v>55182</v>
      </c>
    </row>
    <row r="1158" spans="1:13" x14ac:dyDescent="0.25">
      <c r="A1158" s="11"/>
      <c r="B1158" s="10">
        <v>31784</v>
      </c>
      <c r="L1158" s="97">
        <v>53629</v>
      </c>
      <c r="M1158" s="97">
        <v>55183</v>
      </c>
    </row>
    <row r="1159" spans="1:13" x14ac:dyDescent="0.25">
      <c r="A1159" s="11"/>
      <c r="B1159" s="10">
        <v>31785</v>
      </c>
      <c r="L1159" s="97">
        <v>53629</v>
      </c>
      <c r="M1159" s="97">
        <v>55184</v>
      </c>
    </row>
    <row r="1160" spans="1:13" x14ac:dyDescent="0.25">
      <c r="A1160" s="11"/>
      <c r="B1160" s="10">
        <v>31786</v>
      </c>
      <c r="L1160" s="26"/>
      <c r="M1160" s="97">
        <v>55185</v>
      </c>
    </row>
    <row r="1161" spans="1:13" x14ac:dyDescent="0.25">
      <c r="A1161" s="11"/>
      <c r="B1161" s="10">
        <v>31790</v>
      </c>
      <c r="L1161" s="26"/>
      <c r="M1161" s="97">
        <v>55186</v>
      </c>
    </row>
    <row r="1162" spans="1:13" x14ac:dyDescent="0.25">
      <c r="A1162" s="11"/>
      <c r="B1162" s="10">
        <v>31791</v>
      </c>
      <c r="L1162" s="26"/>
      <c r="M1162" s="97">
        <v>55187</v>
      </c>
    </row>
    <row r="1163" spans="1:13" x14ac:dyDescent="0.25">
      <c r="A1163" s="11"/>
      <c r="B1163" s="10">
        <v>31793</v>
      </c>
      <c r="L1163" s="26"/>
      <c r="M1163" s="97">
        <v>55201</v>
      </c>
    </row>
    <row r="1164" spans="1:13" x14ac:dyDescent="0.25">
      <c r="A1164" s="11"/>
      <c r="B1164" s="10">
        <v>31794</v>
      </c>
      <c r="L1164" s="26"/>
      <c r="M1164" s="97">
        <v>55202</v>
      </c>
    </row>
    <row r="1165" spans="1:13" x14ac:dyDescent="0.25">
      <c r="A1165" s="11"/>
      <c r="B1165" s="10">
        <v>31796</v>
      </c>
      <c r="L1165" s="26"/>
      <c r="M1165" s="97">
        <v>55203</v>
      </c>
    </row>
    <row r="1166" spans="1:13" x14ac:dyDescent="0.25">
      <c r="A1166" s="11"/>
      <c r="B1166" s="10">
        <v>31797</v>
      </c>
      <c r="L1166" s="26"/>
      <c r="M1166" s="97">
        <v>55204</v>
      </c>
    </row>
    <row r="1167" spans="1:13" x14ac:dyDescent="0.25">
      <c r="A1167" s="11"/>
      <c r="B1167" s="10">
        <v>31798</v>
      </c>
      <c r="L1167" s="26"/>
      <c r="M1167" s="97">
        <v>55205</v>
      </c>
    </row>
    <row r="1168" spans="1:13" x14ac:dyDescent="0.25">
      <c r="A1168" s="11"/>
      <c r="B1168" s="10">
        <v>31799</v>
      </c>
      <c r="L1168" s="26"/>
      <c r="M1168" s="97">
        <v>55206</v>
      </c>
    </row>
    <row r="1169" spans="1:13" x14ac:dyDescent="0.25">
      <c r="A1169" s="11"/>
      <c r="B1169" s="10">
        <v>31805</v>
      </c>
      <c r="L1169" s="26"/>
      <c r="M1169" s="97">
        <v>55207</v>
      </c>
    </row>
    <row r="1170" spans="1:13" x14ac:dyDescent="0.25">
      <c r="A1170" s="11"/>
      <c r="B1170" s="10">
        <v>31807</v>
      </c>
      <c r="L1170" s="26"/>
      <c r="M1170" s="97">
        <v>55208</v>
      </c>
    </row>
    <row r="1171" spans="1:13" x14ac:dyDescent="0.25">
      <c r="A1171" s="11"/>
      <c r="B1171" s="10">
        <v>31826</v>
      </c>
      <c r="L1171" s="26"/>
      <c r="M1171" s="97">
        <v>55209</v>
      </c>
    </row>
    <row r="1172" spans="1:13" x14ac:dyDescent="0.25">
      <c r="A1172" s="11"/>
      <c r="B1172" s="10">
        <v>31827</v>
      </c>
      <c r="L1172" s="26"/>
      <c r="M1172" s="97">
        <v>55210</v>
      </c>
    </row>
    <row r="1173" spans="1:13" x14ac:dyDescent="0.25">
      <c r="A1173" s="11"/>
      <c r="B1173" s="10">
        <v>31828</v>
      </c>
      <c r="L1173" s="26"/>
      <c r="M1173" s="97">
        <v>55211</v>
      </c>
    </row>
    <row r="1174" spans="1:13" x14ac:dyDescent="0.25">
      <c r="A1174" s="11"/>
      <c r="B1174" s="10">
        <v>31829</v>
      </c>
      <c r="L1174" s="26"/>
      <c r="M1174" s="97">
        <v>55214</v>
      </c>
    </row>
    <row r="1175" spans="1:13" x14ac:dyDescent="0.25">
      <c r="A1175" s="11"/>
      <c r="B1175" s="10">
        <v>31830</v>
      </c>
      <c r="L1175" s="26"/>
      <c r="M1175" s="97">
        <v>55215</v>
      </c>
    </row>
    <row r="1176" spans="1:13" x14ac:dyDescent="0.25">
      <c r="A1176" s="11"/>
      <c r="B1176" s="10">
        <v>31831</v>
      </c>
      <c r="L1176" s="26"/>
      <c r="M1176" s="97">
        <v>55221</v>
      </c>
    </row>
    <row r="1177" spans="1:13" x14ac:dyDescent="0.25">
      <c r="A1177" s="11"/>
      <c r="B1177" s="10">
        <v>31832</v>
      </c>
      <c r="L1177" s="26"/>
      <c r="M1177" s="97">
        <v>55222</v>
      </c>
    </row>
    <row r="1178" spans="1:13" x14ac:dyDescent="0.25">
      <c r="A1178" s="11"/>
      <c r="B1178" s="10">
        <v>31833</v>
      </c>
      <c r="L1178" s="26"/>
      <c r="M1178" s="97">
        <v>55223</v>
      </c>
    </row>
    <row r="1179" spans="1:13" x14ac:dyDescent="0.25">
      <c r="A1179" s="11"/>
      <c r="B1179" s="10">
        <v>31834</v>
      </c>
      <c r="L1179" s="26"/>
      <c r="M1179" s="97">
        <v>55224</v>
      </c>
    </row>
    <row r="1180" spans="1:13" x14ac:dyDescent="0.25">
      <c r="A1180" s="11"/>
      <c r="B1180" s="10">
        <v>31835</v>
      </c>
      <c r="L1180" s="26"/>
      <c r="M1180" s="97">
        <v>55225</v>
      </c>
    </row>
    <row r="1181" spans="1:13" x14ac:dyDescent="0.25">
      <c r="A1181" s="11"/>
      <c r="B1181" s="10">
        <v>31836</v>
      </c>
      <c r="L1181" s="26"/>
      <c r="M1181" s="97">
        <v>55226</v>
      </c>
    </row>
    <row r="1182" spans="1:13" x14ac:dyDescent="0.25">
      <c r="A1182" s="11"/>
      <c r="B1182" s="10">
        <v>31838</v>
      </c>
      <c r="L1182" s="26"/>
      <c r="M1182" s="97">
        <v>55227</v>
      </c>
    </row>
    <row r="1183" spans="1:13" x14ac:dyDescent="0.25">
      <c r="A1183" s="11"/>
      <c r="B1183" s="10">
        <v>31839</v>
      </c>
      <c r="L1183" s="26"/>
      <c r="M1183" s="97">
        <v>55228</v>
      </c>
    </row>
    <row r="1184" spans="1:13" x14ac:dyDescent="0.25">
      <c r="A1184" s="11"/>
      <c r="B1184" s="10">
        <v>31841</v>
      </c>
      <c r="L1184" s="26"/>
      <c r="M1184" s="97">
        <v>55229</v>
      </c>
    </row>
    <row r="1185" spans="1:13" x14ac:dyDescent="0.25">
      <c r="A1185" s="11"/>
      <c r="B1185" s="10">
        <v>31842</v>
      </c>
      <c r="L1185" s="26"/>
      <c r="M1185" s="97">
        <v>55230</v>
      </c>
    </row>
    <row r="1186" spans="1:13" x14ac:dyDescent="0.25">
      <c r="A1186" s="11"/>
      <c r="B1186" s="10">
        <v>31846</v>
      </c>
      <c r="L1186" s="26"/>
      <c r="M1186" s="97">
        <v>55231</v>
      </c>
    </row>
    <row r="1187" spans="1:13" x14ac:dyDescent="0.25">
      <c r="A1187" s="11"/>
      <c r="B1187" s="10">
        <v>31847</v>
      </c>
      <c r="L1187" s="26"/>
      <c r="M1187" s="97">
        <v>55232</v>
      </c>
    </row>
    <row r="1188" spans="1:13" x14ac:dyDescent="0.25">
      <c r="A1188" s="11"/>
      <c r="B1188" s="10">
        <v>31848</v>
      </c>
      <c r="L1188" s="26"/>
      <c r="M1188" s="97">
        <v>55233</v>
      </c>
    </row>
    <row r="1189" spans="1:13" x14ac:dyDescent="0.25">
      <c r="A1189" s="11"/>
      <c r="B1189" s="10">
        <v>31849</v>
      </c>
      <c r="L1189" s="26"/>
      <c r="M1189" s="97">
        <v>55234</v>
      </c>
    </row>
    <row r="1190" spans="1:13" x14ac:dyDescent="0.25">
      <c r="A1190" s="11"/>
      <c r="B1190" s="10">
        <v>31850</v>
      </c>
      <c r="L1190" s="26"/>
      <c r="M1190" s="97">
        <v>55235</v>
      </c>
    </row>
    <row r="1191" spans="1:13" x14ac:dyDescent="0.25">
      <c r="A1191" s="11"/>
      <c r="B1191" s="10">
        <v>31855</v>
      </c>
      <c r="L1191" s="26"/>
      <c r="M1191" s="97">
        <v>55237</v>
      </c>
    </row>
    <row r="1192" spans="1:13" x14ac:dyDescent="0.25">
      <c r="A1192" s="11"/>
      <c r="B1192" s="10">
        <v>31856</v>
      </c>
      <c r="L1192" s="26"/>
      <c r="M1192" s="97">
        <v>55239</v>
      </c>
    </row>
    <row r="1193" spans="1:13" x14ac:dyDescent="0.25">
      <c r="A1193" s="11"/>
      <c r="B1193" s="10">
        <v>31857</v>
      </c>
      <c r="L1193" s="26"/>
      <c r="M1193" s="97">
        <v>55240</v>
      </c>
    </row>
    <row r="1194" spans="1:13" x14ac:dyDescent="0.25">
      <c r="A1194" s="11"/>
      <c r="B1194" s="10">
        <v>31858</v>
      </c>
      <c r="L1194" s="97">
        <v>53640</v>
      </c>
      <c r="M1194" s="97">
        <v>55241</v>
      </c>
    </row>
    <row r="1195" spans="1:13" x14ac:dyDescent="0.25">
      <c r="A1195" s="11"/>
      <c r="B1195" s="10">
        <v>31860</v>
      </c>
      <c r="L1195" s="97">
        <v>53640</v>
      </c>
      <c r="M1195" s="97">
        <v>55242</v>
      </c>
    </row>
    <row r="1196" spans="1:13" x14ac:dyDescent="0.25">
      <c r="A1196" s="11"/>
      <c r="B1196" s="10">
        <v>31873</v>
      </c>
      <c r="L1196" s="97">
        <v>53543</v>
      </c>
      <c r="M1196" s="97">
        <v>55243</v>
      </c>
    </row>
    <row r="1197" spans="1:13" x14ac:dyDescent="0.25">
      <c r="A1197" s="11"/>
      <c r="B1197" s="10">
        <v>31876</v>
      </c>
      <c r="L1197" s="97">
        <v>53543</v>
      </c>
      <c r="M1197" s="97">
        <v>55244</v>
      </c>
    </row>
    <row r="1198" spans="1:13" x14ac:dyDescent="0.25">
      <c r="A1198" s="11"/>
      <c r="B1198" s="10">
        <v>31877</v>
      </c>
      <c r="L1198" s="26"/>
      <c r="M1198" s="97">
        <v>55245</v>
      </c>
    </row>
    <row r="1199" spans="1:13" x14ac:dyDescent="0.25">
      <c r="A1199" s="11"/>
      <c r="B1199" s="10">
        <v>31878</v>
      </c>
      <c r="L1199" s="26"/>
      <c r="M1199" s="97">
        <v>55247</v>
      </c>
    </row>
    <row r="1200" spans="1:13" x14ac:dyDescent="0.25">
      <c r="A1200" s="11"/>
      <c r="B1200" s="10">
        <v>31880</v>
      </c>
      <c r="L1200" s="26"/>
      <c r="M1200" s="97">
        <v>55248</v>
      </c>
    </row>
    <row r="1201" spans="1:13" x14ac:dyDescent="0.25">
      <c r="A1201" s="11"/>
      <c r="B1201" s="10">
        <v>31882</v>
      </c>
      <c r="L1201" s="97">
        <v>53620</v>
      </c>
      <c r="M1201" s="97">
        <v>55249</v>
      </c>
    </row>
    <row r="1202" spans="1:13" x14ac:dyDescent="0.25">
      <c r="A1202" s="11"/>
      <c r="B1202" s="10">
        <v>31883</v>
      </c>
      <c r="L1202" s="97">
        <v>53620</v>
      </c>
      <c r="M1202" s="97">
        <v>55252</v>
      </c>
    </row>
    <row r="1203" spans="1:13" x14ac:dyDescent="0.25">
      <c r="A1203" s="11"/>
      <c r="B1203" s="10">
        <v>31886</v>
      </c>
      <c r="L1203" s="97">
        <v>53494</v>
      </c>
      <c r="M1203" s="97">
        <v>55253</v>
      </c>
    </row>
    <row r="1204" spans="1:13" x14ac:dyDescent="0.25">
      <c r="A1204" s="11"/>
      <c r="B1204" s="10">
        <v>31887</v>
      </c>
      <c r="L1204" s="97">
        <v>53494</v>
      </c>
      <c r="M1204" s="97">
        <v>55254</v>
      </c>
    </row>
    <row r="1205" spans="1:13" x14ac:dyDescent="0.25">
      <c r="A1205" s="11"/>
      <c r="B1205" s="10">
        <v>31888</v>
      </c>
      <c r="L1205" s="97">
        <v>53599</v>
      </c>
      <c r="M1205" s="97">
        <v>55255</v>
      </c>
    </row>
    <row r="1206" spans="1:13" x14ac:dyDescent="0.25">
      <c r="A1206" s="11"/>
      <c r="B1206" s="10">
        <v>31889</v>
      </c>
      <c r="L1206" s="97">
        <v>53599</v>
      </c>
      <c r="M1206" s="97">
        <v>55256</v>
      </c>
    </row>
    <row r="1207" spans="1:13" x14ac:dyDescent="0.25">
      <c r="A1207" s="11"/>
      <c r="B1207" s="10">
        <v>31890</v>
      </c>
      <c r="L1207" s="26"/>
      <c r="M1207" s="97">
        <v>55257</v>
      </c>
    </row>
    <row r="1208" spans="1:13" x14ac:dyDescent="0.25">
      <c r="A1208" s="11"/>
      <c r="B1208" s="10">
        <v>31891</v>
      </c>
      <c r="L1208" s="26"/>
      <c r="M1208" s="97">
        <v>55259</v>
      </c>
    </row>
    <row r="1209" spans="1:13" x14ac:dyDescent="0.25">
      <c r="A1209" s="11"/>
      <c r="B1209" s="10">
        <v>31892</v>
      </c>
      <c r="L1209" s="26"/>
      <c r="M1209" s="97">
        <v>55260</v>
      </c>
    </row>
    <row r="1210" spans="1:13" x14ac:dyDescent="0.25">
      <c r="A1210" s="11"/>
      <c r="B1210" s="10">
        <v>31894</v>
      </c>
      <c r="L1210" s="26"/>
      <c r="M1210" s="97">
        <v>55261</v>
      </c>
    </row>
    <row r="1211" spans="1:13" x14ac:dyDescent="0.25">
      <c r="A1211" s="11"/>
      <c r="B1211" s="10">
        <v>31895</v>
      </c>
      <c r="L1211" s="26"/>
      <c r="M1211" s="97">
        <v>55262</v>
      </c>
    </row>
    <row r="1212" spans="1:13" x14ac:dyDescent="0.25">
      <c r="A1212" s="11"/>
      <c r="B1212" s="10">
        <v>31896</v>
      </c>
      <c r="L1212" s="26"/>
      <c r="M1212" s="97">
        <v>55263</v>
      </c>
    </row>
    <row r="1213" spans="1:13" x14ac:dyDescent="0.25">
      <c r="A1213" s="11"/>
      <c r="B1213" s="10">
        <v>31897</v>
      </c>
      <c r="L1213" s="26"/>
      <c r="M1213" s="97">
        <v>55266</v>
      </c>
    </row>
    <row r="1214" spans="1:13" x14ac:dyDescent="0.25">
      <c r="A1214" s="11"/>
      <c r="B1214" s="10">
        <v>31899</v>
      </c>
      <c r="L1214" s="26"/>
      <c r="M1214" s="97">
        <v>55267</v>
      </c>
    </row>
    <row r="1215" spans="1:13" x14ac:dyDescent="0.25">
      <c r="A1215" s="11"/>
      <c r="B1215" s="10">
        <v>31901</v>
      </c>
      <c r="L1215" s="26"/>
      <c r="M1215" s="97">
        <v>55287</v>
      </c>
    </row>
    <row r="1216" spans="1:13" x14ac:dyDescent="0.25">
      <c r="A1216" s="11"/>
      <c r="B1216" s="10">
        <v>31904</v>
      </c>
      <c r="L1216" s="26"/>
      <c r="M1216" s="97">
        <v>55297</v>
      </c>
    </row>
    <row r="1217" spans="1:13" x14ac:dyDescent="0.25">
      <c r="A1217" s="11"/>
      <c r="B1217" s="10">
        <v>31906</v>
      </c>
      <c r="L1217" s="26"/>
      <c r="M1217" s="97">
        <v>55298</v>
      </c>
    </row>
    <row r="1218" spans="1:13" x14ac:dyDescent="0.25">
      <c r="A1218" s="11"/>
      <c r="B1218" s="10">
        <v>31907</v>
      </c>
      <c r="L1218" s="26"/>
      <c r="M1218" s="97">
        <v>55299</v>
      </c>
    </row>
    <row r="1219" spans="1:13" x14ac:dyDescent="0.25">
      <c r="A1219" s="11"/>
      <c r="B1219" s="10">
        <v>31908</v>
      </c>
      <c r="L1219" s="26"/>
      <c r="M1219" s="97">
        <v>55300</v>
      </c>
    </row>
    <row r="1220" spans="1:13" x14ac:dyDescent="0.25">
      <c r="A1220" s="11"/>
      <c r="B1220" s="10">
        <v>31909</v>
      </c>
      <c r="L1220" s="26"/>
      <c r="M1220" s="97">
        <v>55301</v>
      </c>
    </row>
    <row r="1221" spans="1:13" x14ac:dyDescent="0.25">
      <c r="A1221" s="11"/>
      <c r="B1221" s="10">
        <v>31910</v>
      </c>
      <c r="L1221" s="26"/>
      <c r="M1221" s="97">
        <v>55302</v>
      </c>
    </row>
    <row r="1222" spans="1:13" x14ac:dyDescent="0.25">
      <c r="A1222" s="11"/>
      <c r="B1222" s="10">
        <v>31912</v>
      </c>
      <c r="L1222" s="26"/>
      <c r="M1222" s="97">
        <v>55303</v>
      </c>
    </row>
    <row r="1223" spans="1:13" x14ac:dyDescent="0.25">
      <c r="A1223" s="11"/>
      <c r="B1223" s="10">
        <v>31918</v>
      </c>
      <c r="L1223" s="26"/>
      <c r="M1223" s="97">
        <v>55304</v>
      </c>
    </row>
    <row r="1224" spans="1:13" x14ac:dyDescent="0.25">
      <c r="A1224" s="11"/>
      <c r="B1224" s="10">
        <v>31990</v>
      </c>
      <c r="L1224" s="26"/>
      <c r="M1224" s="97">
        <v>55307</v>
      </c>
    </row>
    <row r="1225" spans="1:13" x14ac:dyDescent="0.25">
      <c r="A1225" s="11"/>
      <c r="B1225" s="10">
        <v>32007</v>
      </c>
      <c r="L1225" s="26"/>
      <c r="M1225" s="97">
        <v>55308</v>
      </c>
    </row>
    <row r="1226" spans="1:13" x14ac:dyDescent="0.25">
      <c r="A1226" s="11"/>
      <c r="B1226" s="10">
        <v>32013</v>
      </c>
      <c r="L1226" s="26"/>
      <c r="M1226" s="97">
        <v>55309</v>
      </c>
    </row>
    <row r="1227" spans="1:13" x14ac:dyDescent="0.25">
      <c r="A1227" s="11"/>
      <c r="B1227" s="10">
        <v>32015</v>
      </c>
      <c r="L1227" s="26"/>
      <c r="M1227" s="97">
        <v>55310</v>
      </c>
    </row>
    <row r="1228" spans="1:13" x14ac:dyDescent="0.25">
      <c r="A1228" s="11"/>
      <c r="B1228" s="10">
        <v>32016</v>
      </c>
      <c r="L1228" s="26"/>
      <c r="M1228" s="97">
        <v>55311</v>
      </c>
    </row>
    <row r="1229" spans="1:13" x14ac:dyDescent="0.25">
      <c r="A1229" s="11"/>
      <c r="B1229" s="10">
        <v>32018</v>
      </c>
      <c r="L1229" s="26"/>
      <c r="M1229" s="97">
        <v>55314</v>
      </c>
    </row>
    <row r="1230" spans="1:13" x14ac:dyDescent="0.25">
      <c r="A1230" s="11"/>
      <c r="B1230" s="10">
        <v>32032</v>
      </c>
      <c r="L1230" s="26"/>
      <c r="M1230" s="97">
        <v>55315</v>
      </c>
    </row>
    <row r="1231" spans="1:13" x14ac:dyDescent="0.25">
      <c r="A1231" s="11"/>
      <c r="B1231" s="10">
        <v>32038</v>
      </c>
      <c r="L1231" s="26"/>
      <c r="M1231" s="97">
        <v>55316</v>
      </c>
    </row>
    <row r="1232" spans="1:13" x14ac:dyDescent="0.25">
      <c r="A1232" s="11"/>
      <c r="B1232" s="10">
        <v>32050</v>
      </c>
      <c r="L1232" s="26"/>
      <c r="M1232" s="97">
        <v>55317</v>
      </c>
    </row>
    <row r="1233" spans="1:13" x14ac:dyDescent="0.25">
      <c r="A1233" s="11"/>
      <c r="B1233" s="10">
        <v>32055</v>
      </c>
      <c r="L1233" s="26"/>
      <c r="M1233" s="97">
        <v>55318</v>
      </c>
    </row>
    <row r="1234" spans="1:13" x14ac:dyDescent="0.25">
      <c r="A1234" s="11"/>
      <c r="B1234" s="10">
        <v>32074</v>
      </c>
      <c r="L1234" s="26"/>
      <c r="M1234" s="97">
        <v>55322</v>
      </c>
    </row>
    <row r="1235" spans="1:13" x14ac:dyDescent="0.25">
      <c r="A1235" s="11"/>
      <c r="B1235" s="10">
        <v>32076</v>
      </c>
      <c r="L1235" s="26"/>
      <c r="M1235" s="97">
        <v>55323</v>
      </c>
    </row>
    <row r="1236" spans="1:13" x14ac:dyDescent="0.25">
      <c r="A1236" s="11"/>
      <c r="B1236" s="10">
        <v>32078</v>
      </c>
      <c r="L1236" s="26"/>
      <c r="M1236" s="97">
        <v>55324</v>
      </c>
    </row>
    <row r="1237" spans="1:13" x14ac:dyDescent="0.25">
      <c r="A1237" s="11"/>
      <c r="B1237" s="10">
        <v>32081</v>
      </c>
      <c r="L1237" s="26"/>
      <c r="M1237" s="97">
        <v>55326</v>
      </c>
    </row>
    <row r="1238" spans="1:13" x14ac:dyDescent="0.25">
      <c r="A1238" s="11"/>
      <c r="B1238" s="10">
        <v>32094</v>
      </c>
      <c r="L1238" s="26"/>
      <c r="M1238" s="97">
        <v>55327</v>
      </c>
    </row>
    <row r="1239" spans="1:13" x14ac:dyDescent="0.25">
      <c r="A1239" s="11"/>
      <c r="B1239" s="10">
        <v>32096</v>
      </c>
      <c r="L1239" s="26"/>
      <c r="M1239" s="97">
        <v>55328</v>
      </c>
    </row>
    <row r="1240" spans="1:13" x14ac:dyDescent="0.25">
      <c r="A1240" s="11"/>
      <c r="B1240" s="10">
        <v>32098</v>
      </c>
      <c r="L1240" s="26"/>
      <c r="M1240" s="97">
        <v>55329</v>
      </c>
    </row>
    <row r="1241" spans="1:13" x14ac:dyDescent="0.25">
      <c r="A1241" s="11"/>
      <c r="B1241" s="10">
        <v>32100</v>
      </c>
      <c r="L1241" s="26"/>
      <c r="M1241" s="97">
        <v>55330</v>
      </c>
    </row>
    <row r="1242" spans="1:13" x14ac:dyDescent="0.25">
      <c r="A1242" s="11"/>
      <c r="B1242" s="10">
        <v>32102</v>
      </c>
      <c r="L1242" s="26"/>
      <c r="M1242" s="97">
        <v>55332</v>
      </c>
    </row>
    <row r="1243" spans="1:13" x14ac:dyDescent="0.25">
      <c r="A1243" s="11"/>
      <c r="B1243" s="10">
        <v>32107</v>
      </c>
      <c r="L1243" s="26"/>
      <c r="M1243" s="97">
        <v>55333</v>
      </c>
    </row>
    <row r="1244" spans="1:13" x14ac:dyDescent="0.25">
      <c r="A1244" s="11"/>
      <c r="B1244" s="10">
        <v>32110</v>
      </c>
      <c r="L1244" s="26"/>
      <c r="M1244" s="97">
        <v>55334</v>
      </c>
    </row>
    <row r="1245" spans="1:13" x14ac:dyDescent="0.25">
      <c r="A1245" s="11"/>
      <c r="B1245" s="10">
        <v>32112</v>
      </c>
      <c r="L1245" s="26"/>
      <c r="M1245" s="97">
        <v>55335</v>
      </c>
    </row>
    <row r="1246" spans="1:13" x14ac:dyDescent="0.25">
      <c r="A1246" s="11"/>
      <c r="B1246" s="10">
        <v>32114</v>
      </c>
      <c r="L1246" s="26"/>
      <c r="M1246" s="97">
        <v>55336</v>
      </c>
    </row>
    <row r="1247" spans="1:13" x14ac:dyDescent="0.25">
      <c r="A1247" s="11"/>
      <c r="B1247" s="10">
        <v>32116</v>
      </c>
      <c r="L1247" s="26"/>
      <c r="M1247" s="97">
        <v>55337</v>
      </c>
    </row>
    <row r="1248" spans="1:13" x14ac:dyDescent="0.25">
      <c r="A1248" s="11"/>
      <c r="B1248" s="10">
        <v>32118</v>
      </c>
      <c r="L1248" s="26"/>
      <c r="M1248" s="97">
        <v>55339</v>
      </c>
    </row>
    <row r="1249" spans="1:13" x14ac:dyDescent="0.25">
      <c r="A1249" s="11"/>
      <c r="B1249" s="10">
        <v>32132</v>
      </c>
      <c r="L1249" s="26"/>
      <c r="M1249" s="97">
        <v>55340</v>
      </c>
    </row>
    <row r="1250" spans="1:13" x14ac:dyDescent="0.25">
      <c r="A1250" s="11"/>
      <c r="B1250" s="10">
        <v>32201</v>
      </c>
      <c r="L1250" s="26"/>
      <c r="M1250" s="97">
        <v>55341</v>
      </c>
    </row>
    <row r="1251" spans="1:13" x14ac:dyDescent="0.25">
      <c r="A1251" s="11"/>
      <c r="B1251" s="10">
        <v>32203</v>
      </c>
      <c r="L1251" s="26"/>
      <c r="M1251" s="97">
        <v>55343</v>
      </c>
    </row>
    <row r="1252" spans="1:13" x14ac:dyDescent="0.25">
      <c r="A1252" s="11"/>
      <c r="B1252" s="10">
        <v>32213</v>
      </c>
      <c r="L1252" s="26"/>
      <c r="M1252" s="97">
        <v>55344</v>
      </c>
    </row>
    <row r="1253" spans="1:13" x14ac:dyDescent="0.25">
      <c r="A1253" s="11"/>
      <c r="B1253" s="10">
        <v>32214</v>
      </c>
      <c r="L1253" s="26"/>
      <c r="M1253" s="97">
        <v>55345</v>
      </c>
    </row>
    <row r="1254" spans="1:13" x14ac:dyDescent="0.25">
      <c r="A1254" s="11"/>
      <c r="B1254" s="10">
        <v>32218</v>
      </c>
      <c r="L1254" s="26"/>
      <c r="M1254" s="97">
        <v>55346</v>
      </c>
    </row>
    <row r="1255" spans="1:13" x14ac:dyDescent="0.25">
      <c r="A1255" s="11"/>
      <c r="B1255" s="10">
        <v>32220</v>
      </c>
      <c r="L1255" s="26"/>
      <c r="M1255" s="97">
        <v>55348</v>
      </c>
    </row>
    <row r="1256" spans="1:13" x14ac:dyDescent="0.25">
      <c r="A1256" s="11"/>
      <c r="B1256" s="10">
        <v>32234</v>
      </c>
      <c r="L1256" s="26"/>
      <c r="M1256" s="97">
        <v>55350</v>
      </c>
    </row>
    <row r="1257" spans="1:13" x14ac:dyDescent="0.25">
      <c r="A1257" s="11"/>
      <c r="B1257" s="10">
        <v>32237</v>
      </c>
      <c r="L1257" s="26"/>
      <c r="M1257" s="97">
        <v>55352</v>
      </c>
    </row>
    <row r="1258" spans="1:13" x14ac:dyDescent="0.25">
      <c r="A1258" s="11"/>
      <c r="B1258" s="10">
        <v>32239</v>
      </c>
      <c r="L1258" s="26"/>
      <c r="M1258" s="97">
        <v>55353</v>
      </c>
    </row>
    <row r="1259" spans="1:13" x14ac:dyDescent="0.25">
      <c r="A1259" s="11"/>
      <c r="B1259" s="10">
        <v>32252</v>
      </c>
      <c r="L1259" s="26"/>
      <c r="M1259" s="97">
        <v>55354</v>
      </c>
    </row>
    <row r="1260" spans="1:13" x14ac:dyDescent="0.25">
      <c r="A1260" s="11"/>
      <c r="B1260" s="10">
        <v>32263</v>
      </c>
      <c r="L1260" s="26"/>
      <c r="M1260" s="97">
        <v>55355</v>
      </c>
    </row>
    <row r="1261" spans="1:13" x14ac:dyDescent="0.25">
      <c r="A1261" s="11"/>
      <c r="B1261" s="10">
        <v>32290</v>
      </c>
      <c r="L1261" s="26"/>
      <c r="M1261" s="97">
        <v>55356</v>
      </c>
    </row>
    <row r="1262" spans="1:13" x14ac:dyDescent="0.25">
      <c r="A1262" s="11"/>
      <c r="B1262" s="10">
        <v>32293</v>
      </c>
      <c r="L1262" s="26"/>
      <c r="M1262" s="97">
        <v>55357</v>
      </c>
    </row>
    <row r="1263" spans="1:13" x14ac:dyDescent="0.25">
      <c r="A1263" s="11"/>
      <c r="B1263" s="10">
        <v>32301</v>
      </c>
      <c r="L1263" s="26"/>
      <c r="M1263" s="97">
        <v>55361</v>
      </c>
    </row>
    <row r="1264" spans="1:13" x14ac:dyDescent="0.25">
      <c r="A1264" s="11"/>
      <c r="B1264" s="10">
        <v>32304</v>
      </c>
      <c r="L1264" s="26"/>
      <c r="M1264" s="97">
        <v>55362</v>
      </c>
    </row>
    <row r="1265" spans="1:13" x14ac:dyDescent="0.25">
      <c r="A1265" s="11"/>
      <c r="B1265" s="10">
        <v>32306</v>
      </c>
      <c r="L1265" s="26"/>
      <c r="M1265" s="97">
        <v>55364</v>
      </c>
    </row>
    <row r="1266" spans="1:13" x14ac:dyDescent="0.25">
      <c r="A1266" s="11"/>
      <c r="B1266" s="10">
        <v>32312</v>
      </c>
      <c r="L1266" s="26"/>
      <c r="M1266" s="97">
        <v>55365</v>
      </c>
    </row>
    <row r="1267" spans="1:13" x14ac:dyDescent="0.25">
      <c r="A1267" s="11"/>
      <c r="B1267" s="10">
        <v>32314</v>
      </c>
      <c r="L1267" s="26"/>
      <c r="M1267" s="97">
        <v>55366</v>
      </c>
    </row>
    <row r="1268" spans="1:13" x14ac:dyDescent="0.25">
      <c r="A1268" s="11"/>
      <c r="B1268" s="10">
        <v>32337</v>
      </c>
      <c r="L1268" s="97">
        <v>47249</v>
      </c>
      <c r="M1268" s="97">
        <v>55367</v>
      </c>
    </row>
    <row r="1269" spans="1:13" x14ac:dyDescent="0.25">
      <c r="A1269" s="11"/>
      <c r="B1269" s="10">
        <v>32342</v>
      </c>
      <c r="L1269" s="97">
        <v>47249</v>
      </c>
      <c r="M1269" s="97">
        <v>55371</v>
      </c>
    </row>
    <row r="1270" spans="1:13" x14ac:dyDescent="0.25">
      <c r="A1270" s="11"/>
      <c r="B1270" s="10">
        <v>32379</v>
      </c>
      <c r="L1270" s="26"/>
      <c r="M1270" s="97">
        <v>55372</v>
      </c>
    </row>
    <row r="1271" spans="1:13" x14ac:dyDescent="0.25">
      <c r="A1271" s="11"/>
      <c r="B1271" s="10">
        <v>32410</v>
      </c>
      <c r="L1271" s="26"/>
      <c r="M1271" s="97">
        <v>55373</v>
      </c>
    </row>
    <row r="1272" spans="1:13" x14ac:dyDescent="0.25">
      <c r="A1272" s="11"/>
      <c r="B1272" s="10">
        <v>32450</v>
      </c>
      <c r="L1272" s="26"/>
      <c r="M1272" s="97">
        <v>55374</v>
      </c>
    </row>
    <row r="1273" spans="1:13" x14ac:dyDescent="0.25">
      <c r="A1273" s="11"/>
      <c r="B1273" s="10">
        <v>32452</v>
      </c>
      <c r="L1273" s="26"/>
      <c r="M1273" s="97">
        <v>55375</v>
      </c>
    </row>
    <row r="1274" spans="1:13" x14ac:dyDescent="0.25">
      <c r="A1274" s="11"/>
      <c r="B1274" s="10">
        <v>32454</v>
      </c>
      <c r="L1274" s="26"/>
      <c r="M1274" s="97">
        <v>55378</v>
      </c>
    </row>
    <row r="1275" spans="1:13" x14ac:dyDescent="0.25">
      <c r="A1275" s="11"/>
      <c r="B1275" s="10">
        <v>32456</v>
      </c>
      <c r="L1275" s="26"/>
      <c r="M1275" s="97">
        <v>55379</v>
      </c>
    </row>
    <row r="1276" spans="1:13" x14ac:dyDescent="0.25">
      <c r="A1276" s="11"/>
      <c r="B1276" s="10">
        <v>32465</v>
      </c>
      <c r="L1276" s="26"/>
      <c r="M1276" s="97">
        <v>55380</v>
      </c>
    </row>
    <row r="1277" spans="1:13" x14ac:dyDescent="0.25">
      <c r="A1277" s="11"/>
      <c r="B1277" s="10">
        <v>32485</v>
      </c>
      <c r="L1277" s="26"/>
      <c r="M1277" s="97">
        <v>55381</v>
      </c>
    </row>
    <row r="1278" spans="1:13" x14ac:dyDescent="0.25">
      <c r="A1278" s="11"/>
      <c r="B1278" s="10">
        <v>32487</v>
      </c>
      <c r="L1278" s="26"/>
      <c r="M1278" s="97">
        <v>55382</v>
      </c>
    </row>
    <row r="1279" spans="1:13" x14ac:dyDescent="0.25">
      <c r="A1279" s="11"/>
      <c r="B1279" s="10">
        <v>32489</v>
      </c>
      <c r="L1279" s="26"/>
      <c r="M1279" s="97">
        <v>55383</v>
      </c>
    </row>
    <row r="1280" spans="1:13" x14ac:dyDescent="0.25">
      <c r="A1280" s="11"/>
      <c r="B1280" s="10">
        <v>32491</v>
      </c>
      <c r="L1280" s="26"/>
      <c r="M1280" s="97">
        <v>55384</v>
      </c>
    </row>
    <row r="1281" spans="1:13" x14ac:dyDescent="0.25">
      <c r="A1281" s="11"/>
      <c r="B1281" s="10">
        <v>32493</v>
      </c>
      <c r="L1281" s="26"/>
      <c r="M1281" s="97">
        <v>55385</v>
      </c>
    </row>
    <row r="1282" spans="1:13" x14ac:dyDescent="0.25">
      <c r="A1282" s="11"/>
      <c r="B1282" s="10">
        <v>32495</v>
      </c>
      <c r="L1282" s="26"/>
      <c r="M1282" s="97">
        <v>55386</v>
      </c>
    </row>
    <row r="1283" spans="1:13" x14ac:dyDescent="0.25">
      <c r="A1283" s="11"/>
      <c r="B1283" s="10">
        <v>32528</v>
      </c>
      <c r="L1283" s="26"/>
      <c r="M1283" s="97">
        <v>55388</v>
      </c>
    </row>
    <row r="1284" spans="1:13" x14ac:dyDescent="0.25">
      <c r="A1284" s="11"/>
      <c r="B1284" s="10">
        <v>32533</v>
      </c>
      <c r="L1284" s="26"/>
      <c r="M1284" s="97">
        <v>55389</v>
      </c>
    </row>
    <row r="1285" spans="1:13" x14ac:dyDescent="0.25">
      <c r="A1285" s="11"/>
      <c r="B1285" s="10">
        <v>32549</v>
      </c>
      <c r="L1285" s="26"/>
      <c r="M1285" s="97">
        <v>55391</v>
      </c>
    </row>
    <row r="1286" spans="1:13" x14ac:dyDescent="0.25">
      <c r="A1286" s="10">
        <v>31826</v>
      </c>
      <c r="B1286" s="10">
        <v>32553</v>
      </c>
      <c r="L1286" s="26"/>
      <c r="M1286" s="97">
        <v>55392</v>
      </c>
    </row>
    <row r="1287" spans="1:13" x14ac:dyDescent="0.25">
      <c r="A1287" s="11"/>
      <c r="B1287" s="10">
        <v>32562</v>
      </c>
      <c r="L1287" s="26"/>
      <c r="M1287" s="97">
        <v>55394</v>
      </c>
    </row>
    <row r="1288" spans="1:13" x14ac:dyDescent="0.25">
      <c r="A1288" s="11"/>
      <c r="B1288" s="10">
        <v>32567</v>
      </c>
      <c r="L1288" s="26"/>
      <c r="M1288" s="97">
        <v>55395</v>
      </c>
    </row>
    <row r="1289" spans="1:13" x14ac:dyDescent="0.25">
      <c r="A1289" s="11"/>
      <c r="B1289" s="10">
        <v>32573</v>
      </c>
      <c r="L1289" s="26"/>
      <c r="M1289" s="97">
        <v>55396</v>
      </c>
    </row>
    <row r="1290" spans="1:13" x14ac:dyDescent="0.25">
      <c r="A1290" s="11"/>
      <c r="B1290" s="10">
        <v>32589</v>
      </c>
      <c r="L1290" s="26"/>
      <c r="M1290" s="97">
        <v>55397</v>
      </c>
    </row>
    <row r="1291" spans="1:13" x14ac:dyDescent="0.25">
      <c r="A1291" s="11"/>
      <c r="B1291" s="10">
        <v>32603</v>
      </c>
      <c r="L1291" s="26"/>
      <c r="M1291" s="97">
        <v>55398</v>
      </c>
    </row>
    <row r="1292" spans="1:13" x14ac:dyDescent="0.25">
      <c r="A1292" s="11"/>
      <c r="B1292" s="10">
        <v>32605</v>
      </c>
      <c r="L1292" s="26"/>
      <c r="M1292" s="97">
        <v>55399</v>
      </c>
    </row>
    <row r="1293" spans="1:13" x14ac:dyDescent="0.25">
      <c r="A1293" s="11"/>
      <c r="B1293" s="10">
        <v>32606</v>
      </c>
      <c r="L1293" s="26"/>
      <c r="M1293" s="97">
        <v>55400</v>
      </c>
    </row>
    <row r="1294" spans="1:13" x14ac:dyDescent="0.25">
      <c r="A1294" s="11"/>
      <c r="B1294" s="10">
        <v>32607</v>
      </c>
      <c r="L1294" s="26"/>
      <c r="M1294" s="97">
        <v>55401</v>
      </c>
    </row>
    <row r="1295" spans="1:13" x14ac:dyDescent="0.25">
      <c r="A1295" s="11"/>
      <c r="B1295" s="10">
        <v>32610</v>
      </c>
      <c r="L1295" s="26"/>
      <c r="M1295" s="97">
        <v>55402</v>
      </c>
    </row>
    <row r="1296" spans="1:13" x14ac:dyDescent="0.25">
      <c r="A1296" s="11"/>
      <c r="B1296" s="10">
        <v>32611</v>
      </c>
      <c r="L1296" s="26"/>
      <c r="M1296" s="97">
        <v>55403</v>
      </c>
    </row>
    <row r="1297" spans="1:13" x14ac:dyDescent="0.25">
      <c r="A1297" s="11"/>
      <c r="B1297" s="10">
        <v>32614</v>
      </c>
      <c r="L1297" s="26"/>
      <c r="M1297" s="97">
        <v>55404</v>
      </c>
    </row>
    <row r="1298" spans="1:13" x14ac:dyDescent="0.25">
      <c r="A1298" s="11"/>
      <c r="B1298" s="10">
        <v>32619</v>
      </c>
      <c r="L1298" s="26"/>
      <c r="M1298" s="97">
        <v>55405</v>
      </c>
    </row>
    <row r="1299" spans="1:13" x14ac:dyDescent="0.25">
      <c r="A1299" s="11"/>
      <c r="B1299" s="10">
        <v>32627</v>
      </c>
      <c r="L1299" s="26"/>
      <c r="M1299" s="97">
        <v>55406</v>
      </c>
    </row>
    <row r="1300" spans="1:13" x14ac:dyDescent="0.25">
      <c r="A1300" s="11"/>
      <c r="B1300" s="10">
        <v>32628</v>
      </c>
      <c r="L1300" s="26"/>
      <c r="M1300" s="97">
        <v>55407</v>
      </c>
    </row>
    <row r="1301" spans="1:13" x14ac:dyDescent="0.25">
      <c r="A1301" s="11"/>
      <c r="B1301" s="10">
        <v>32634</v>
      </c>
      <c r="L1301" s="26"/>
      <c r="M1301" s="97">
        <v>55408</v>
      </c>
    </row>
    <row r="1302" spans="1:13" x14ac:dyDescent="0.25">
      <c r="A1302" s="11"/>
      <c r="B1302" s="10">
        <v>32635</v>
      </c>
      <c r="L1302" s="26"/>
      <c r="M1302" s="97">
        <v>55409</v>
      </c>
    </row>
    <row r="1303" spans="1:13" x14ac:dyDescent="0.25">
      <c r="A1303" s="11"/>
      <c r="B1303" s="10">
        <v>32637</v>
      </c>
      <c r="L1303" s="26"/>
      <c r="M1303" s="97">
        <v>55411</v>
      </c>
    </row>
    <row r="1304" spans="1:13" x14ac:dyDescent="0.25">
      <c r="A1304" s="11"/>
      <c r="B1304" s="10">
        <v>32640</v>
      </c>
      <c r="L1304" s="26"/>
      <c r="M1304" s="97">
        <v>55412</v>
      </c>
    </row>
    <row r="1305" spans="1:13" x14ac:dyDescent="0.25">
      <c r="A1305" s="11"/>
      <c r="B1305" s="10">
        <v>32641</v>
      </c>
      <c r="L1305" s="26"/>
      <c r="M1305" s="97">
        <v>55413</v>
      </c>
    </row>
    <row r="1306" spans="1:13" x14ac:dyDescent="0.25">
      <c r="A1306" s="11"/>
      <c r="B1306" s="10">
        <v>32643</v>
      </c>
      <c r="L1306" s="26"/>
      <c r="M1306" s="97">
        <v>55417</v>
      </c>
    </row>
    <row r="1307" spans="1:13" x14ac:dyDescent="0.25">
      <c r="A1307" s="11"/>
      <c r="B1307" s="10">
        <v>32665</v>
      </c>
      <c r="L1307" s="26"/>
      <c r="M1307" s="97">
        <v>55419</v>
      </c>
    </row>
    <row r="1308" spans="1:13" x14ac:dyDescent="0.25">
      <c r="A1308" s="11"/>
      <c r="B1308" s="10">
        <v>32668</v>
      </c>
      <c r="L1308" s="26"/>
      <c r="M1308" s="97">
        <v>55423</v>
      </c>
    </row>
    <row r="1309" spans="1:13" x14ac:dyDescent="0.25">
      <c r="A1309" s="11"/>
      <c r="B1309" s="10">
        <v>32673</v>
      </c>
      <c r="L1309" s="26"/>
      <c r="M1309" s="97">
        <v>55424</v>
      </c>
    </row>
    <row r="1310" spans="1:13" x14ac:dyDescent="0.25">
      <c r="A1310" s="11"/>
      <c r="B1310" s="10">
        <v>32674</v>
      </c>
      <c r="L1310" s="26"/>
      <c r="M1310" s="97">
        <v>55425</v>
      </c>
    </row>
    <row r="1311" spans="1:13" x14ac:dyDescent="0.25">
      <c r="A1311" s="11"/>
      <c r="B1311" s="10">
        <v>32675</v>
      </c>
      <c r="L1311" s="26"/>
      <c r="M1311" s="97">
        <v>55426</v>
      </c>
    </row>
    <row r="1312" spans="1:13" x14ac:dyDescent="0.25">
      <c r="A1312" s="11"/>
      <c r="B1312" s="10">
        <v>32678</v>
      </c>
      <c r="L1312" s="26"/>
      <c r="M1312" s="97">
        <v>55428</v>
      </c>
    </row>
    <row r="1313" spans="1:13" x14ac:dyDescent="0.25">
      <c r="A1313" s="11"/>
      <c r="B1313" s="10">
        <v>32679</v>
      </c>
      <c r="L1313" s="26"/>
      <c r="M1313" s="97">
        <v>55433</v>
      </c>
    </row>
    <row r="1314" spans="1:13" x14ac:dyDescent="0.25">
      <c r="A1314" s="11"/>
      <c r="B1314" s="10">
        <v>32685</v>
      </c>
      <c r="L1314" s="26"/>
      <c r="M1314" s="97">
        <v>55434</v>
      </c>
    </row>
    <row r="1315" spans="1:13" x14ac:dyDescent="0.25">
      <c r="A1315" s="11"/>
      <c r="B1315" s="10">
        <v>32686</v>
      </c>
      <c r="L1315" s="26"/>
      <c r="M1315" s="97">
        <v>55446</v>
      </c>
    </row>
    <row r="1316" spans="1:13" x14ac:dyDescent="0.25">
      <c r="A1316" s="11"/>
      <c r="B1316" s="10">
        <v>32687</v>
      </c>
      <c r="L1316" s="97">
        <v>52799</v>
      </c>
      <c r="M1316" s="97">
        <v>55447</v>
      </c>
    </row>
    <row r="1317" spans="1:13" x14ac:dyDescent="0.25">
      <c r="A1317" s="11"/>
      <c r="B1317" s="10">
        <v>32690</v>
      </c>
      <c r="L1317" s="26"/>
      <c r="M1317" s="97">
        <v>55449</v>
      </c>
    </row>
    <row r="1318" spans="1:13" x14ac:dyDescent="0.25">
      <c r="A1318" s="11"/>
      <c r="B1318" s="10">
        <v>32702</v>
      </c>
      <c r="L1318" s="26"/>
      <c r="M1318" s="97">
        <v>55450</v>
      </c>
    </row>
    <row r="1319" spans="1:13" x14ac:dyDescent="0.25">
      <c r="A1319" s="11"/>
      <c r="B1319" s="10">
        <v>32705</v>
      </c>
    </row>
    <row r="1320" spans="1:13" x14ac:dyDescent="0.25">
      <c r="A1320" s="11"/>
      <c r="B1320" s="10">
        <v>32707</v>
      </c>
    </row>
    <row r="1321" spans="1:13" x14ac:dyDescent="0.25">
      <c r="A1321" s="11"/>
      <c r="B1321" s="10">
        <v>32708</v>
      </c>
    </row>
    <row r="1322" spans="1:13" x14ac:dyDescent="0.25">
      <c r="A1322" s="11"/>
      <c r="B1322" s="10">
        <v>32709</v>
      </c>
    </row>
    <row r="1323" spans="1:13" x14ac:dyDescent="0.25">
      <c r="A1323" s="11"/>
      <c r="B1323" s="10">
        <v>32710</v>
      </c>
    </row>
    <row r="1324" spans="1:13" x14ac:dyDescent="0.25">
      <c r="A1324" s="11"/>
      <c r="B1324" s="10">
        <v>32711</v>
      </c>
    </row>
    <row r="1325" spans="1:13" x14ac:dyDescent="0.25">
      <c r="A1325" s="11"/>
      <c r="B1325" s="10">
        <v>32712</v>
      </c>
    </row>
    <row r="1326" spans="1:13" x14ac:dyDescent="0.25">
      <c r="A1326" s="11"/>
      <c r="B1326" s="10">
        <v>32715</v>
      </c>
    </row>
    <row r="1327" spans="1:13" x14ac:dyDescent="0.25">
      <c r="A1327" s="11"/>
      <c r="B1327" s="10">
        <v>32723</v>
      </c>
    </row>
    <row r="1328" spans="1:13"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E1498"/>
  <sheetViews>
    <sheetView workbookViewId="0">
      <selection activeCell="A2" sqref="A2:E32"/>
    </sheetView>
  </sheetViews>
  <sheetFormatPr defaultRowHeight="15" x14ac:dyDescent="0.25"/>
  <cols>
    <col min="1" max="1" width="6.28515625" bestFit="1" customWidth="1"/>
    <col min="2" max="2" width="133.85546875" customWidth="1"/>
    <col min="3" max="3" width="6.28515625" bestFit="1" customWidth="1"/>
    <col min="4" max="4" width="12.5703125" bestFit="1" customWidth="1"/>
    <col min="5" max="5" width="12.42578125" bestFit="1" customWidth="1"/>
  </cols>
  <sheetData>
    <row r="1" spans="1:5" x14ac:dyDescent="0.25">
      <c r="A1" s="3" t="s">
        <v>4</v>
      </c>
      <c r="B1" s="3" t="s">
        <v>5</v>
      </c>
      <c r="C1" s="3" t="s">
        <v>6</v>
      </c>
      <c r="D1" s="3" t="s">
        <v>7</v>
      </c>
      <c r="E1" s="55" t="s">
        <v>86</v>
      </c>
    </row>
    <row r="2" spans="1:5" x14ac:dyDescent="0.25">
      <c r="A2" s="63">
        <v>32553</v>
      </c>
      <c r="B2" s="64" t="s">
        <v>18818</v>
      </c>
      <c r="C2" s="64" t="s">
        <v>2</v>
      </c>
      <c r="D2" s="77">
        <v>43038.353389236108</v>
      </c>
      <c r="E2" s="77">
        <v>42278</v>
      </c>
    </row>
    <row r="3" spans="1:5" x14ac:dyDescent="0.25">
      <c r="A3" s="63">
        <v>33252</v>
      </c>
      <c r="B3" s="64" t="s">
        <v>18819</v>
      </c>
      <c r="C3" s="64" t="s">
        <v>2</v>
      </c>
      <c r="D3" s="77">
        <v>43000.769710381945</v>
      </c>
      <c r="E3" s="77">
        <v>43009</v>
      </c>
    </row>
    <row r="4" spans="1:5" x14ac:dyDescent="0.25">
      <c r="A4" s="63">
        <v>33256</v>
      </c>
      <c r="B4" s="64" t="s">
        <v>18820</v>
      </c>
      <c r="C4" s="64" t="s">
        <v>2</v>
      </c>
      <c r="D4" s="77">
        <v>42641.591732638888</v>
      </c>
      <c r="E4" s="77">
        <v>42644</v>
      </c>
    </row>
    <row r="5" spans="1:5" x14ac:dyDescent="0.25">
      <c r="A5" s="63">
        <v>33257</v>
      </c>
      <c r="B5" s="64" t="s">
        <v>18821</v>
      </c>
      <c r="C5" s="64" t="s">
        <v>2</v>
      </c>
      <c r="D5" s="77">
        <v>43080.796246331018</v>
      </c>
      <c r="E5" s="77">
        <v>43102</v>
      </c>
    </row>
    <row r="6" spans="1:5" x14ac:dyDescent="0.25">
      <c r="A6" s="63">
        <v>33261</v>
      </c>
      <c r="B6" s="64" t="s">
        <v>18822</v>
      </c>
      <c r="C6" s="64" t="s">
        <v>2</v>
      </c>
      <c r="D6" s="77">
        <v>43105.711330937498</v>
      </c>
      <c r="E6" s="77">
        <v>43101</v>
      </c>
    </row>
    <row r="7" spans="1:5" x14ac:dyDescent="0.25">
      <c r="A7" s="63">
        <v>33263</v>
      </c>
      <c r="B7" s="64" t="s">
        <v>18823</v>
      </c>
      <c r="C7" s="64" t="s">
        <v>2</v>
      </c>
      <c r="D7" s="77">
        <v>42656.606395983799</v>
      </c>
      <c r="E7" s="77">
        <v>42644</v>
      </c>
    </row>
    <row r="8" spans="1:5" x14ac:dyDescent="0.25">
      <c r="A8" s="63">
        <v>33266</v>
      </c>
      <c r="B8" s="64" t="s">
        <v>18824</v>
      </c>
      <c r="C8" s="64" t="s">
        <v>2</v>
      </c>
      <c r="D8" s="77">
        <v>42307.609320219904</v>
      </c>
      <c r="E8" s="77">
        <v>42278</v>
      </c>
    </row>
    <row r="9" spans="1:5" x14ac:dyDescent="0.25">
      <c r="A9" s="63">
        <v>33267</v>
      </c>
      <c r="B9" s="64" t="s">
        <v>18825</v>
      </c>
      <c r="C9" s="64" t="s">
        <v>2</v>
      </c>
      <c r="D9" s="77">
        <v>43000.726327395831</v>
      </c>
      <c r="E9" s="77">
        <v>43009</v>
      </c>
    </row>
    <row r="10" spans="1:5" x14ac:dyDescent="0.25">
      <c r="A10" s="63">
        <v>33268</v>
      </c>
      <c r="B10" s="64" t="s">
        <v>18826</v>
      </c>
      <c r="C10" s="64" t="s">
        <v>2</v>
      </c>
      <c r="D10" s="77">
        <v>43000.72046866898</v>
      </c>
      <c r="E10" s="77">
        <v>43009</v>
      </c>
    </row>
    <row r="11" spans="1:5" x14ac:dyDescent="0.25">
      <c r="A11" s="63">
        <v>33270</v>
      </c>
      <c r="B11" s="64" t="s">
        <v>18827</v>
      </c>
      <c r="C11" s="64" t="s">
        <v>2</v>
      </c>
      <c r="D11" s="77">
        <v>43133.637668437499</v>
      </c>
      <c r="E11" s="77">
        <v>43139</v>
      </c>
    </row>
    <row r="12" spans="1:5" x14ac:dyDescent="0.25">
      <c r="A12" s="63">
        <v>33271</v>
      </c>
      <c r="B12" s="64" t="s">
        <v>18828</v>
      </c>
      <c r="C12" s="64" t="s">
        <v>2</v>
      </c>
      <c r="D12" s="77">
        <v>43000.678300081017</v>
      </c>
      <c r="E12" s="77">
        <v>43009</v>
      </c>
    </row>
    <row r="13" spans="1:5" x14ac:dyDescent="0.25">
      <c r="A13" s="63">
        <v>33272</v>
      </c>
      <c r="B13" s="64" t="s">
        <v>18829</v>
      </c>
      <c r="C13" s="64" t="s">
        <v>2</v>
      </c>
      <c r="D13" s="77">
        <v>41821.610964965279</v>
      </c>
      <c r="E13" s="78"/>
    </row>
    <row r="14" spans="1:5" x14ac:dyDescent="0.25">
      <c r="A14" s="63">
        <v>33273</v>
      </c>
      <c r="B14" s="64" t="s">
        <v>18830</v>
      </c>
      <c r="C14" s="64" t="s">
        <v>2</v>
      </c>
      <c r="D14" s="77">
        <v>43133.641066122684</v>
      </c>
      <c r="E14" s="77">
        <v>43139</v>
      </c>
    </row>
    <row r="15" spans="1:5" x14ac:dyDescent="0.25">
      <c r="A15" s="63">
        <v>33274</v>
      </c>
      <c r="B15" s="64" t="s">
        <v>18831</v>
      </c>
      <c r="C15" s="64" t="s">
        <v>2</v>
      </c>
      <c r="D15" s="77">
        <v>43217.699618634259</v>
      </c>
      <c r="E15" s="77">
        <v>43223</v>
      </c>
    </row>
    <row r="16" spans="1:5" x14ac:dyDescent="0.25">
      <c r="A16" s="63">
        <v>33275</v>
      </c>
      <c r="B16" s="64" t="s">
        <v>18832</v>
      </c>
      <c r="C16" s="64" t="s">
        <v>2</v>
      </c>
      <c r="D16" s="77">
        <v>42403.521086423614</v>
      </c>
      <c r="E16" s="77">
        <v>42278</v>
      </c>
    </row>
    <row r="17" spans="1:5" x14ac:dyDescent="0.25">
      <c r="A17" s="63">
        <v>33278</v>
      </c>
      <c r="B17" s="64" t="s">
        <v>18833</v>
      </c>
      <c r="C17" s="64" t="s">
        <v>2</v>
      </c>
      <c r="D17" s="77">
        <v>41821.610981597223</v>
      </c>
      <c r="E17" s="78"/>
    </row>
    <row r="18" spans="1:5" x14ac:dyDescent="0.25">
      <c r="A18" s="63">
        <v>33279</v>
      </c>
      <c r="B18" s="64" t="s">
        <v>18834</v>
      </c>
      <c r="C18" s="64" t="s">
        <v>2</v>
      </c>
      <c r="D18" s="77">
        <v>42888.595661423613</v>
      </c>
      <c r="E18" s="77">
        <v>42867</v>
      </c>
    </row>
    <row r="19" spans="1:5" x14ac:dyDescent="0.25">
      <c r="A19" s="63">
        <v>33280</v>
      </c>
      <c r="B19" s="64" t="s">
        <v>18835</v>
      </c>
      <c r="C19" s="64" t="s">
        <v>43</v>
      </c>
      <c r="D19" s="77">
        <v>42922.04161990741</v>
      </c>
      <c r="E19" s="77">
        <v>42278</v>
      </c>
    </row>
    <row r="20" spans="1:5" x14ac:dyDescent="0.25">
      <c r="A20" s="63">
        <v>33282</v>
      </c>
      <c r="B20" s="64" t="s">
        <v>18836</v>
      </c>
      <c r="C20" s="64" t="s">
        <v>2</v>
      </c>
      <c r="D20" s="77">
        <v>43080.799872766205</v>
      </c>
      <c r="E20" s="77">
        <v>43102</v>
      </c>
    </row>
    <row r="21" spans="1:5" x14ac:dyDescent="0.25">
      <c r="A21" s="63">
        <v>33283</v>
      </c>
      <c r="B21" s="64" t="s">
        <v>18837</v>
      </c>
      <c r="C21" s="64" t="s">
        <v>2</v>
      </c>
      <c r="D21" s="77">
        <v>43000.729150578707</v>
      </c>
      <c r="E21" s="77">
        <v>43009</v>
      </c>
    </row>
    <row r="22" spans="1:5" x14ac:dyDescent="0.25">
      <c r="A22" s="63">
        <v>33284</v>
      </c>
      <c r="B22" s="64" t="s">
        <v>18838</v>
      </c>
      <c r="C22" s="64" t="s">
        <v>2</v>
      </c>
      <c r="D22" s="77">
        <v>42261.633818483795</v>
      </c>
      <c r="E22" s="77">
        <v>42278</v>
      </c>
    </row>
    <row r="23" spans="1:5" x14ac:dyDescent="0.25">
      <c r="A23" s="63">
        <v>33285</v>
      </c>
      <c r="B23" s="64" t="s">
        <v>18839</v>
      </c>
      <c r="C23" s="64" t="s">
        <v>2</v>
      </c>
      <c r="D23" s="77">
        <v>42261.634465081021</v>
      </c>
      <c r="E23" s="77">
        <v>42278</v>
      </c>
    </row>
    <row r="24" spans="1:5" x14ac:dyDescent="0.25">
      <c r="A24" s="63">
        <v>33296</v>
      </c>
      <c r="B24" s="64" t="s">
        <v>18840</v>
      </c>
      <c r="C24" s="64" t="s">
        <v>2</v>
      </c>
      <c r="D24" s="77">
        <v>43111.680068020833</v>
      </c>
      <c r="E24" s="77">
        <v>43125</v>
      </c>
    </row>
    <row r="25" spans="1:5" x14ac:dyDescent="0.25">
      <c r="A25" s="63">
        <v>33312</v>
      </c>
      <c r="B25" s="64" t="s">
        <v>34</v>
      </c>
      <c r="C25" s="64" t="s">
        <v>2</v>
      </c>
      <c r="D25" s="77">
        <v>43082.526376701389</v>
      </c>
      <c r="E25" s="77">
        <v>43101</v>
      </c>
    </row>
    <row r="26" spans="1:5" x14ac:dyDescent="0.25">
      <c r="A26" s="63">
        <v>33317</v>
      </c>
      <c r="B26" s="64" t="s">
        <v>18841</v>
      </c>
      <c r="C26" s="64" t="s">
        <v>2</v>
      </c>
      <c r="D26" s="77">
        <v>42817.611580208337</v>
      </c>
      <c r="E26" s="77">
        <v>42736</v>
      </c>
    </row>
    <row r="27" spans="1:5" x14ac:dyDescent="0.25">
      <c r="A27" s="63">
        <v>33318</v>
      </c>
      <c r="B27" s="64" t="s">
        <v>36</v>
      </c>
      <c r="C27" s="64" t="s">
        <v>2</v>
      </c>
      <c r="D27" s="77">
        <v>42978.557317326391</v>
      </c>
      <c r="E27" s="77">
        <v>43024</v>
      </c>
    </row>
    <row r="28" spans="1:5" x14ac:dyDescent="0.25">
      <c r="A28" s="63">
        <v>33369</v>
      </c>
      <c r="B28" s="64" t="s">
        <v>18842</v>
      </c>
      <c r="C28" s="64" t="s">
        <v>2</v>
      </c>
      <c r="D28" s="77">
        <v>43210.471033877315</v>
      </c>
      <c r="E28" s="77">
        <v>43191</v>
      </c>
    </row>
    <row r="29" spans="1:5" x14ac:dyDescent="0.25">
      <c r="A29" s="63">
        <v>33370</v>
      </c>
      <c r="B29" s="64" t="s">
        <v>16</v>
      </c>
      <c r="C29" s="64" t="s">
        <v>2</v>
      </c>
      <c r="D29" s="77">
        <v>43026.461169675924</v>
      </c>
      <c r="E29" s="77">
        <v>43009</v>
      </c>
    </row>
    <row r="30" spans="1:5" x14ac:dyDescent="0.25">
      <c r="A30" s="63">
        <v>33377</v>
      </c>
      <c r="B30" s="64" t="s">
        <v>65</v>
      </c>
      <c r="C30" s="64" t="s">
        <v>43</v>
      </c>
      <c r="D30" s="77">
        <v>42865.614513622684</v>
      </c>
      <c r="E30" s="77">
        <v>42644</v>
      </c>
    </row>
    <row r="31" spans="1:5" x14ac:dyDescent="0.25">
      <c r="A31" s="63">
        <v>33379</v>
      </c>
      <c r="B31" s="64" t="s">
        <v>18843</v>
      </c>
      <c r="C31" s="64" t="s">
        <v>43</v>
      </c>
      <c r="D31" s="77">
        <v>42958.463194363423</v>
      </c>
      <c r="E31" s="78"/>
    </row>
    <row r="32" spans="1:5" x14ac:dyDescent="0.25">
      <c r="A32" s="63">
        <v>33380</v>
      </c>
      <c r="B32" s="64" t="s">
        <v>18844</v>
      </c>
      <c r="C32" s="64" t="s">
        <v>2</v>
      </c>
      <c r="D32" s="77">
        <v>43078.937197106483</v>
      </c>
      <c r="E32" s="77">
        <v>43032</v>
      </c>
    </row>
    <row r="33" spans="1:5" x14ac:dyDescent="0.25">
      <c r="A33" s="63">
        <v>33381</v>
      </c>
      <c r="B33" s="64" t="s">
        <v>18845</v>
      </c>
      <c r="C33" s="64" t="s">
        <v>43</v>
      </c>
      <c r="D33" s="77">
        <v>42958.465045370373</v>
      </c>
      <c r="E33" s="77">
        <v>42644</v>
      </c>
    </row>
    <row r="34" spans="1:5" x14ac:dyDescent="0.25">
      <c r="A34" s="63">
        <v>33382</v>
      </c>
      <c r="B34" s="64" t="s">
        <v>18846</v>
      </c>
      <c r="C34" s="64" t="s">
        <v>2</v>
      </c>
      <c r="D34" s="77">
        <v>43105.752693553244</v>
      </c>
      <c r="E34" s="77">
        <v>43101</v>
      </c>
    </row>
    <row r="35" spans="1:5" x14ac:dyDescent="0.25">
      <c r="A35" s="63">
        <v>33383</v>
      </c>
      <c r="B35" s="64" t="s">
        <v>18847</v>
      </c>
      <c r="C35" s="64" t="s">
        <v>2</v>
      </c>
      <c r="D35" s="77">
        <v>41821.620504166669</v>
      </c>
      <c r="E35" s="78"/>
    </row>
    <row r="36" spans="1:5" x14ac:dyDescent="0.25">
      <c r="A36" s="63">
        <v>33392</v>
      </c>
      <c r="B36" s="64" t="s">
        <v>37</v>
      </c>
      <c r="C36" s="64" t="s">
        <v>2</v>
      </c>
      <c r="D36" s="77">
        <v>43196.322339814818</v>
      </c>
      <c r="E36" s="77">
        <v>43191</v>
      </c>
    </row>
    <row r="37" spans="1:5" x14ac:dyDescent="0.25">
      <c r="A37" s="63">
        <v>33393</v>
      </c>
      <c r="B37" s="64" t="s">
        <v>18848</v>
      </c>
      <c r="C37" s="64" t="s">
        <v>2</v>
      </c>
      <c r="D37" s="77">
        <v>41731.441333530092</v>
      </c>
      <c r="E37" s="78"/>
    </row>
    <row r="38" spans="1:5" x14ac:dyDescent="0.25">
      <c r="A38" s="63">
        <v>33394</v>
      </c>
      <c r="B38" s="64" t="s">
        <v>18849</v>
      </c>
      <c r="C38" s="64" t="s">
        <v>2</v>
      </c>
      <c r="D38" s="77">
        <v>43061.363503356479</v>
      </c>
      <c r="E38" s="77">
        <v>43070</v>
      </c>
    </row>
    <row r="39" spans="1:5" x14ac:dyDescent="0.25">
      <c r="A39" s="63">
        <v>33396</v>
      </c>
      <c r="B39" s="64" t="s">
        <v>18850</v>
      </c>
      <c r="C39" s="64" t="s">
        <v>2</v>
      </c>
      <c r="D39" s="77">
        <v>42264.813603668983</v>
      </c>
      <c r="E39" s="77">
        <v>42278</v>
      </c>
    </row>
    <row r="40" spans="1:5" x14ac:dyDescent="0.25">
      <c r="A40" s="63">
        <v>33398</v>
      </c>
      <c r="B40" s="64" t="s">
        <v>18851</v>
      </c>
      <c r="C40" s="64" t="s">
        <v>2</v>
      </c>
      <c r="D40" s="77">
        <v>42082.743227858795</v>
      </c>
      <c r="E40" s="77">
        <v>42278</v>
      </c>
    </row>
    <row r="41" spans="1:5" x14ac:dyDescent="0.25">
      <c r="A41" s="63">
        <v>33399</v>
      </c>
      <c r="B41" s="64" t="s">
        <v>18852</v>
      </c>
      <c r="C41" s="64" t="s">
        <v>2</v>
      </c>
      <c r="D41" s="77">
        <v>42264.819809953704</v>
      </c>
      <c r="E41" s="77">
        <v>42278</v>
      </c>
    </row>
    <row r="42" spans="1:5" x14ac:dyDescent="0.25">
      <c r="A42" s="63">
        <v>33405</v>
      </c>
      <c r="B42" s="64" t="s">
        <v>18853</v>
      </c>
      <c r="C42" s="64" t="s">
        <v>2</v>
      </c>
      <c r="D42" s="77">
        <v>43166.628437847219</v>
      </c>
      <c r="E42" s="77">
        <v>43174</v>
      </c>
    </row>
    <row r="43" spans="1:5" x14ac:dyDescent="0.25">
      <c r="A43" s="63">
        <v>33406</v>
      </c>
      <c r="B43" s="64" t="s">
        <v>63</v>
      </c>
      <c r="C43" s="64" t="s">
        <v>2</v>
      </c>
      <c r="D43" s="77">
        <v>42656.653332407404</v>
      </c>
      <c r="E43" s="77">
        <v>42644</v>
      </c>
    </row>
    <row r="44" spans="1:5" x14ac:dyDescent="0.25">
      <c r="A44" s="63">
        <v>33407</v>
      </c>
      <c r="B44" s="64" t="s">
        <v>18854</v>
      </c>
      <c r="C44" s="64" t="s">
        <v>43</v>
      </c>
      <c r="D44" s="77">
        <v>42940.041741354165</v>
      </c>
      <c r="E44" s="77">
        <v>42887</v>
      </c>
    </row>
    <row r="45" spans="1:5" x14ac:dyDescent="0.25">
      <c r="A45" s="63">
        <v>33410</v>
      </c>
      <c r="B45" s="64" t="s">
        <v>18855</v>
      </c>
      <c r="C45" s="64" t="s">
        <v>2</v>
      </c>
      <c r="D45" s="77">
        <v>43133.67186574074</v>
      </c>
      <c r="E45" s="77">
        <v>43139</v>
      </c>
    </row>
    <row r="46" spans="1:5" x14ac:dyDescent="0.25">
      <c r="A46" s="63">
        <v>33411</v>
      </c>
      <c r="B46" s="64" t="s">
        <v>18856</v>
      </c>
      <c r="C46" s="64" t="s">
        <v>2</v>
      </c>
      <c r="D46" s="77">
        <v>43166.630325659724</v>
      </c>
      <c r="E46" s="77">
        <v>43174</v>
      </c>
    </row>
    <row r="47" spans="1:5" x14ac:dyDescent="0.25">
      <c r="A47" s="63">
        <v>33412</v>
      </c>
      <c r="B47" s="64" t="s">
        <v>18857</v>
      </c>
      <c r="C47" s="64" t="s">
        <v>2</v>
      </c>
      <c r="D47" s="77">
        <v>41821.617360729164</v>
      </c>
      <c r="E47" s="77">
        <v>42278</v>
      </c>
    </row>
    <row r="48" spans="1:5" x14ac:dyDescent="0.25">
      <c r="A48" s="63">
        <v>33413</v>
      </c>
      <c r="B48" s="64" t="s">
        <v>18858</v>
      </c>
      <c r="C48" s="64" t="s">
        <v>2</v>
      </c>
      <c r="D48" s="77">
        <v>43217.741166354164</v>
      </c>
      <c r="E48" s="77">
        <v>43214</v>
      </c>
    </row>
    <row r="49" spans="1:5" x14ac:dyDescent="0.25">
      <c r="A49" s="63">
        <v>33414</v>
      </c>
      <c r="B49" s="64" t="s">
        <v>18859</v>
      </c>
      <c r="C49" s="64" t="s">
        <v>43</v>
      </c>
      <c r="D49" s="77">
        <v>43200.041790706018</v>
      </c>
      <c r="E49" s="77">
        <v>43101</v>
      </c>
    </row>
    <row r="50" spans="1:5" x14ac:dyDescent="0.25">
      <c r="A50" s="63">
        <v>33416</v>
      </c>
      <c r="B50" s="64" t="s">
        <v>18820</v>
      </c>
      <c r="C50" s="64" t="s">
        <v>2</v>
      </c>
      <c r="D50" s="77">
        <v>43168.547081793979</v>
      </c>
      <c r="E50" s="77">
        <v>43174</v>
      </c>
    </row>
    <row r="51" spans="1:5" x14ac:dyDescent="0.25">
      <c r="A51" s="63">
        <v>33417</v>
      </c>
      <c r="B51" s="64" t="s">
        <v>18860</v>
      </c>
      <c r="C51" s="64" t="s">
        <v>2</v>
      </c>
      <c r="D51" s="77">
        <v>43224.465788692127</v>
      </c>
      <c r="E51" s="77">
        <v>43202</v>
      </c>
    </row>
    <row r="52" spans="1:5" x14ac:dyDescent="0.25">
      <c r="A52" s="63">
        <v>33418</v>
      </c>
      <c r="B52" s="64" t="s">
        <v>18861</v>
      </c>
      <c r="C52" s="64" t="s">
        <v>2</v>
      </c>
      <c r="D52" s="77">
        <v>43076.398003009257</v>
      </c>
      <c r="E52" s="77">
        <v>43157</v>
      </c>
    </row>
    <row r="53" spans="1:5" x14ac:dyDescent="0.25">
      <c r="A53" s="63">
        <v>33420</v>
      </c>
      <c r="B53" s="64" t="s">
        <v>18862</v>
      </c>
      <c r="C53" s="64" t="s">
        <v>2</v>
      </c>
      <c r="D53" s="77">
        <v>43160.912886111109</v>
      </c>
      <c r="E53" s="77">
        <v>43167</v>
      </c>
    </row>
    <row r="54" spans="1:5" x14ac:dyDescent="0.25">
      <c r="A54" s="63">
        <v>33422</v>
      </c>
      <c r="B54" s="64" t="s">
        <v>18863</v>
      </c>
      <c r="C54" s="64" t="s">
        <v>2</v>
      </c>
      <c r="D54" s="77">
        <v>43168.547620798614</v>
      </c>
      <c r="E54" s="77">
        <v>43174</v>
      </c>
    </row>
    <row r="55" spans="1:5" x14ac:dyDescent="0.25">
      <c r="A55" s="63">
        <v>33423</v>
      </c>
      <c r="B55" s="64" t="s">
        <v>18864</v>
      </c>
      <c r="C55" s="64" t="s">
        <v>2</v>
      </c>
      <c r="D55" s="77">
        <v>43076.438670717595</v>
      </c>
      <c r="E55" s="77">
        <v>43157</v>
      </c>
    </row>
    <row r="56" spans="1:5" x14ac:dyDescent="0.25">
      <c r="A56" s="63">
        <v>33428</v>
      </c>
      <c r="B56" s="64" t="s">
        <v>18865</v>
      </c>
      <c r="C56" s="64" t="s">
        <v>2</v>
      </c>
      <c r="D56" s="77">
        <v>43224.461701539352</v>
      </c>
      <c r="E56" s="77">
        <v>43235</v>
      </c>
    </row>
    <row r="57" spans="1:5" x14ac:dyDescent="0.25">
      <c r="A57" s="63">
        <v>33431</v>
      </c>
      <c r="B57" s="64" t="s">
        <v>18866</v>
      </c>
      <c r="C57" s="64" t="s">
        <v>2</v>
      </c>
      <c r="D57" s="77">
        <v>43076.451960335646</v>
      </c>
      <c r="E57" s="77">
        <v>43157</v>
      </c>
    </row>
    <row r="58" spans="1:5" x14ac:dyDescent="0.25">
      <c r="A58" s="63">
        <v>33432</v>
      </c>
      <c r="B58" s="64" t="s">
        <v>18867</v>
      </c>
      <c r="C58" s="64" t="s">
        <v>2</v>
      </c>
      <c r="D58" s="77">
        <v>43193.482441354165</v>
      </c>
      <c r="E58" s="77">
        <v>43202</v>
      </c>
    </row>
    <row r="59" spans="1:5" x14ac:dyDescent="0.25">
      <c r="A59" s="63">
        <v>33433</v>
      </c>
      <c r="B59" s="64" t="s">
        <v>18868</v>
      </c>
      <c r="C59" s="64" t="s">
        <v>43</v>
      </c>
      <c r="D59" s="77">
        <v>43160.044283796298</v>
      </c>
      <c r="E59" s="77">
        <v>43157</v>
      </c>
    </row>
    <row r="60" spans="1:5" x14ac:dyDescent="0.25">
      <c r="A60" s="63">
        <v>33434</v>
      </c>
      <c r="B60" s="64" t="s">
        <v>18869</v>
      </c>
      <c r="C60" s="64" t="s">
        <v>43</v>
      </c>
      <c r="D60" s="77">
        <v>43025.680940625003</v>
      </c>
      <c r="E60" s="77">
        <v>42859</v>
      </c>
    </row>
    <row r="61" spans="1:5" x14ac:dyDescent="0.25">
      <c r="A61" s="63">
        <v>33436</v>
      </c>
      <c r="B61" s="64" t="s">
        <v>18870</v>
      </c>
      <c r="C61" s="64" t="s">
        <v>2</v>
      </c>
      <c r="D61" s="77">
        <v>43076.45196982639</v>
      </c>
      <c r="E61" s="77">
        <v>43157</v>
      </c>
    </row>
    <row r="62" spans="1:5" x14ac:dyDescent="0.25">
      <c r="A62" s="63">
        <v>33438</v>
      </c>
      <c r="B62" s="64" t="s">
        <v>18871</v>
      </c>
      <c r="C62" s="64" t="s">
        <v>2</v>
      </c>
      <c r="D62" s="77">
        <v>43076.398041400462</v>
      </c>
      <c r="E62" s="77">
        <v>43157</v>
      </c>
    </row>
    <row r="63" spans="1:5" x14ac:dyDescent="0.25">
      <c r="A63" s="63">
        <v>33443</v>
      </c>
      <c r="B63" s="64" t="s">
        <v>18872</v>
      </c>
      <c r="C63" s="64" t="s">
        <v>2</v>
      </c>
      <c r="D63" s="77">
        <v>43224.466369212962</v>
      </c>
      <c r="E63" s="77">
        <v>43252</v>
      </c>
    </row>
    <row r="64" spans="1:5" x14ac:dyDescent="0.25">
      <c r="A64" s="63">
        <v>33444</v>
      </c>
      <c r="B64" s="64" t="s">
        <v>18873</v>
      </c>
      <c r="C64" s="64" t="s">
        <v>2</v>
      </c>
      <c r="D64" s="77">
        <v>43076.451991284724</v>
      </c>
      <c r="E64" s="77">
        <v>43157</v>
      </c>
    </row>
    <row r="65" spans="1:5" x14ac:dyDescent="0.25">
      <c r="A65" s="63">
        <v>33445</v>
      </c>
      <c r="B65" s="64" t="s">
        <v>18874</v>
      </c>
      <c r="C65" s="64" t="s">
        <v>2</v>
      </c>
      <c r="D65" s="77">
        <v>43161.716262615744</v>
      </c>
      <c r="E65" s="77">
        <v>43189</v>
      </c>
    </row>
    <row r="66" spans="1:5" x14ac:dyDescent="0.25">
      <c r="A66" s="63">
        <v>33446</v>
      </c>
      <c r="B66" s="64" t="s">
        <v>18875</v>
      </c>
      <c r="C66" s="64" t="s">
        <v>2</v>
      </c>
      <c r="D66" s="77">
        <v>43224.467217210651</v>
      </c>
      <c r="E66" s="77">
        <v>43230</v>
      </c>
    </row>
    <row r="67" spans="1:5" x14ac:dyDescent="0.25">
      <c r="A67" s="63">
        <v>33447</v>
      </c>
      <c r="B67" s="64" t="s">
        <v>18876</v>
      </c>
      <c r="C67" s="64" t="s">
        <v>2</v>
      </c>
      <c r="D67" s="77">
        <v>43076.451997071759</v>
      </c>
      <c r="E67" s="77">
        <v>43157</v>
      </c>
    </row>
    <row r="68" spans="1:5" x14ac:dyDescent="0.25">
      <c r="A68" s="63">
        <v>33448</v>
      </c>
      <c r="B68" s="64" t="s">
        <v>18877</v>
      </c>
      <c r="C68" s="64" t="s">
        <v>43</v>
      </c>
      <c r="D68" s="77">
        <v>42995.041823298612</v>
      </c>
      <c r="E68" s="77">
        <v>42684</v>
      </c>
    </row>
    <row r="69" spans="1:5" x14ac:dyDescent="0.25">
      <c r="A69" s="63">
        <v>33449</v>
      </c>
      <c r="B69" s="64" t="s">
        <v>18878</v>
      </c>
      <c r="C69" s="64" t="s">
        <v>2</v>
      </c>
      <c r="D69" s="77">
        <v>43076.45199976852</v>
      </c>
      <c r="E69" s="77">
        <v>43157</v>
      </c>
    </row>
    <row r="70" spans="1:5" x14ac:dyDescent="0.25">
      <c r="A70" s="63">
        <v>33452</v>
      </c>
      <c r="B70" s="64" t="s">
        <v>18879</v>
      </c>
      <c r="C70" s="64" t="s">
        <v>2</v>
      </c>
      <c r="D70" s="77">
        <v>43217.483462731485</v>
      </c>
      <c r="E70" s="77">
        <v>43223</v>
      </c>
    </row>
    <row r="71" spans="1:5" x14ac:dyDescent="0.25">
      <c r="A71" s="63">
        <v>33454</v>
      </c>
      <c r="B71" s="64" t="s">
        <v>18880</v>
      </c>
      <c r="C71" s="64" t="s">
        <v>2</v>
      </c>
      <c r="D71" s="77">
        <v>43201.398460914352</v>
      </c>
      <c r="E71" s="77">
        <v>43235</v>
      </c>
    </row>
    <row r="72" spans="1:5" x14ac:dyDescent="0.25">
      <c r="A72" s="63">
        <v>33455</v>
      </c>
      <c r="B72" s="64" t="s">
        <v>18881</v>
      </c>
      <c r="C72" s="64" t="s">
        <v>2</v>
      </c>
      <c r="D72" s="77">
        <v>43076.452011226851</v>
      </c>
      <c r="E72" s="77">
        <v>43157</v>
      </c>
    </row>
    <row r="73" spans="1:5" x14ac:dyDescent="0.25">
      <c r="A73" s="63">
        <v>33456</v>
      </c>
      <c r="B73" s="64" t="s">
        <v>18882</v>
      </c>
      <c r="C73" s="64" t="s">
        <v>2</v>
      </c>
      <c r="D73" s="77">
        <v>43196.438485567131</v>
      </c>
      <c r="E73" s="77">
        <v>43234</v>
      </c>
    </row>
    <row r="74" spans="1:5" x14ac:dyDescent="0.25">
      <c r="A74" s="63">
        <v>33457</v>
      </c>
      <c r="B74" s="64" t="s">
        <v>18883</v>
      </c>
      <c r="C74" s="64" t="s">
        <v>2</v>
      </c>
      <c r="D74" s="77">
        <v>43076.43866832176</v>
      </c>
      <c r="E74" s="77">
        <v>43157</v>
      </c>
    </row>
    <row r="75" spans="1:5" x14ac:dyDescent="0.25">
      <c r="A75" s="63">
        <v>33458</v>
      </c>
      <c r="B75" s="64" t="s">
        <v>18884</v>
      </c>
      <c r="C75" s="64" t="s">
        <v>2</v>
      </c>
      <c r="D75" s="77">
        <v>43168.548664004629</v>
      </c>
      <c r="E75" s="77">
        <v>43174</v>
      </c>
    </row>
    <row r="76" spans="1:5" x14ac:dyDescent="0.25">
      <c r="A76" s="63">
        <v>33459</v>
      </c>
      <c r="B76" s="64" t="s">
        <v>18885</v>
      </c>
      <c r="C76" s="64" t="s">
        <v>2</v>
      </c>
      <c r="D76" s="77">
        <v>43168.549726967591</v>
      </c>
      <c r="E76" s="77">
        <v>43174</v>
      </c>
    </row>
    <row r="77" spans="1:5" x14ac:dyDescent="0.25">
      <c r="A77" s="63">
        <v>33461</v>
      </c>
      <c r="B77" s="64" t="s">
        <v>18886</v>
      </c>
      <c r="C77" s="64" t="s">
        <v>2</v>
      </c>
      <c r="D77" s="77">
        <v>43076.398022106485</v>
      </c>
      <c r="E77" s="77">
        <v>43157</v>
      </c>
    </row>
    <row r="78" spans="1:5" x14ac:dyDescent="0.25">
      <c r="A78" s="63">
        <v>33464</v>
      </c>
      <c r="B78" s="64" t="s">
        <v>18887</v>
      </c>
      <c r="C78" s="64" t="s">
        <v>43</v>
      </c>
      <c r="D78" s="77">
        <v>42971.603246030092</v>
      </c>
      <c r="E78" s="77">
        <v>42656</v>
      </c>
    </row>
    <row r="79" spans="1:5" x14ac:dyDescent="0.25">
      <c r="A79" s="63">
        <v>33467</v>
      </c>
      <c r="B79" s="64" t="s">
        <v>18888</v>
      </c>
      <c r="C79" s="64" t="s">
        <v>2</v>
      </c>
      <c r="D79" s="77">
        <v>43168.539373692132</v>
      </c>
      <c r="E79" s="77">
        <v>43174</v>
      </c>
    </row>
    <row r="80" spans="1:5" x14ac:dyDescent="0.25">
      <c r="A80" s="63">
        <v>33468</v>
      </c>
      <c r="B80" s="64" t="s">
        <v>18889</v>
      </c>
      <c r="C80" s="64" t="s">
        <v>43</v>
      </c>
      <c r="D80" s="77">
        <v>42995.041817673613</v>
      </c>
      <c r="E80" s="77">
        <v>42660</v>
      </c>
    </row>
    <row r="81" spans="1:5" x14ac:dyDescent="0.25">
      <c r="A81" s="63">
        <v>33471</v>
      </c>
      <c r="B81" s="64" t="s">
        <v>18890</v>
      </c>
      <c r="C81" s="64" t="s">
        <v>43</v>
      </c>
      <c r="D81" s="77">
        <v>42995.041814085649</v>
      </c>
      <c r="E81" s="77">
        <v>42884</v>
      </c>
    </row>
    <row r="82" spans="1:5" x14ac:dyDescent="0.25">
      <c r="A82" s="63">
        <v>33472</v>
      </c>
      <c r="B82" s="64" t="s">
        <v>18891</v>
      </c>
      <c r="C82" s="64" t="s">
        <v>43</v>
      </c>
      <c r="D82" s="77">
        <v>42995.041804201392</v>
      </c>
      <c r="E82" s="77">
        <v>42697</v>
      </c>
    </row>
    <row r="83" spans="1:5" x14ac:dyDescent="0.25">
      <c r="A83" s="63">
        <v>33473</v>
      </c>
      <c r="B83" s="64" t="s">
        <v>18892</v>
      </c>
      <c r="C83" s="64" t="s">
        <v>2</v>
      </c>
      <c r="D83" s="77">
        <v>43076.398051238422</v>
      </c>
      <c r="E83" s="77">
        <v>43157</v>
      </c>
    </row>
    <row r="84" spans="1:5" x14ac:dyDescent="0.25">
      <c r="A84" s="63">
        <v>33504</v>
      </c>
      <c r="B84" s="64" t="s">
        <v>18893</v>
      </c>
      <c r="C84" s="64" t="s">
        <v>43</v>
      </c>
      <c r="D84" s="77">
        <v>42940.041737881947</v>
      </c>
      <c r="E84" s="77">
        <v>42644</v>
      </c>
    </row>
    <row r="85" spans="1:5" x14ac:dyDescent="0.25">
      <c r="A85" s="63">
        <v>33538</v>
      </c>
      <c r="B85" s="64" t="s">
        <v>18894</v>
      </c>
      <c r="C85" s="64" t="s">
        <v>2</v>
      </c>
      <c r="D85" s="77">
        <v>43153.612081562504</v>
      </c>
      <c r="E85" s="77">
        <v>43160</v>
      </c>
    </row>
    <row r="86" spans="1:5" x14ac:dyDescent="0.25">
      <c r="A86" s="63">
        <v>33556</v>
      </c>
      <c r="B86" s="64" t="s">
        <v>18895</v>
      </c>
      <c r="C86" s="64" t="s">
        <v>43</v>
      </c>
      <c r="D86" s="77">
        <v>43190.041890243054</v>
      </c>
      <c r="E86" s="77">
        <v>42339</v>
      </c>
    </row>
    <row r="87" spans="1:5" x14ac:dyDescent="0.25">
      <c r="A87" s="63">
        <v>33557</v>
      </c>
      <c r="B87" s="64" t="s">
        <v>18896</v>
      </c>
      <c r="C87" s="64" t="s">
        <v>2</v>
      </c>
      <c r="D87" s="77">
        <v>43090.373560416665</v>
      </c>
      <c r="E87" s="77">
        <v>43101</v>
      </c>
    </row>
    <row r="88" spans="1:5" x14ac:dyDescent="0.25">
      <c r="A88" s="63">
        <v>33558</v>
      </c>
      <c r="B88" s="64" t="s">
        <v>18897</v>
      </c>
      <c r="C88" s="64" t="s">
        <v>2</v>
      </c>
      <c r="D88" s="77">
        <v>42801.385614814812</v>
      </c>
      <c r="E88" s="77">
        <v>42675</v>
      </c>
    </row>
    <row r="89" spans="1:5" x14ac:dyDescent="0.25">
      <c r="A89" s="63">
        <v>33559</v>
      </c>
      <c r="B89" s="64" t="s">
        <v>18898</v>
      </c>
      <c r="C89" s="64" t="s">
        <v>2</v>
      </c>
      <c r="D89" s="77">
        <v>43196.44429861111</v>
      </c>
      <c r="E89" s="77">
        <v>43101</v>
      </c>
    </row>
    <row r="90" spans="1:5" x14ac:dyDescent="0.25">
      <c r="A90" s="63">
        <v>33560</v>
      </c>
      <c r="B90" s="64" t="s">
        <v>18899</v>
      </c>
      <c r="C90" s="64" t="s">
        <v>2</v>
      </c>
      <c r="D90" s="77">
        <v>42996.344371180552</v>
      </c>
      <c r="E90" s="77">
        <v>43009</v>
      </c>
    </row>
    <row r="91" spans="1:5" x14ac:dyDescent="0.25">
      <c r="A91" s="63">
        <v>33562</v>
      </c>
      <c r="B91" s="64" t="s">
        <v>18900</v>
      </c>
      <c r="C91" s="64" t="s">
        <v>2</v>
      </c>
      <c r="D91" s="77">
        <v>42999.470101076389</v>
      </c>
      <c r="E91" s="77">
        <v>43009</v>
      </c>
    </row>
    <row r="92" spans="1:5" x14ac:dyDescent="0.25">
      <c r="A92" s="63">
        <v>33563</v>
      </c>
      <c r="B92" s="64" t="s">
        <v>18901</v>
      </c>
      <c r="C92" s="64" t="s">
        <v>2</v>
      </c>
      <c r="D92" s="77">
        <v>42859.387120752312</v>
      </c>
      <c r="E92" s="77">
        <v>42870</v>
      </c>
    </row>
    <row r="93" spans="1:5" x14ac:dyDescent="0.25">
      <c r="A93" s="63">
        <v>33566</v>
      </c>
      <c r="B93" s="64" t="s">
        <v>18902</v>
      </c>
      <c r="C93" s="64" t="s">
        <v>43</v>
      </c>
      <c r="D93" s="77">
        <v>43076.041904398146</v>
      </c>
      <c r="E93" s="77">
        <v>43009</v>
      </c>
    </row>
    <row r="94" spans="1:5" x14ac:dyDescent="0.25">
      <c r="A94" s="63">
        <v>33567</v>
      </c>
      <c r="B94" s="64" t="s">
        <v>18903</v>
      </c>
      <c r="C94" s="64" t="s">
        <v>2</v>
      </c>
      <c r="D94" s="77">
        <v>42996.351404016204</v>
      </c>
      <c r="E94" s="77">
        <v>43009</v>
      </c>
    </row>
    <row r="95" spans="1:5" x14ac:dyDescent="0.25">
      <c r="A95" s="63">
        <v>33569</v>
      </c>
      <c r="B95" s="64" t="s">
        <v>18904</v>
      </c>
      <c r="C95" s="64" t="s">
        <v>2</v>
      </c>
      <c r="D95" s="77">
        <v>42453.700563275466</v>
      </c>
      <c r="E95" s="77">
        <v>42278</v>
      </c>
    </row>
    <row r="96" spans="1:5" x14ac:dyDescent="0.25">
      <c r="A96" s="63">
        <v>33571</v>
      </c>
      <c r="B96" s="64" t="s">
        <v>18905</v>
      </c>
      <c r="C96" s="64" t="s">
        <v>2</v>
      </c>
      <c r="D96" s="77">
        <v>41821.611013622685</v>
      </c>
      <c r="E96" s="78"/>
    </row>
    <row r="97" spans="1:5" x14ac:dyDescent="0.25">
      <c r="A97" s="63">
        <v>33573</v>
      </c>
      <c r="B97" s="64" t="s">
        <v>18906</v>
      </c>
      <c r="C97" s="64" t="s">
        <v>2</v>
      </c>
      <c r="D97" s="77">
        <v>43091.379262881943</v>
      </c>
      <c r="E97" s="77">
        <v>43101</v>
      </c>
    </row>
    <row r="98" spans="1:5" x14ac:dyDescent="0.25">
      <c r="A98" s="63">
        <v>33574</v>
      </c>
      <c r="B98" s="64" t="s">
        <v>18907</v>
      </c>
      <c r="C98" s="64" t="s">
        <v>2</v>
      </c>
      <c r="D98" s="77">
        <v>42996.608130208333</v>
      </c>
      <c r="E98" s="77">
        <v>43009</v>
      </c>
    </row>
    <row r="99" spans="1:5" x14ac:dyDescent="0.25">
      <c r="A99" s="63">
        <v>33575</v>
      </c>
      <c r="B99" s="64" t="s">
        <v>18908</v>
      </c>
      <c r="C99" s="64" t="s">
        <v>2</v>
      </c>
      <c r="D99" s="77">
        <v>43109.68646921296</v>
      </c>
      <c r="E99" s="77">
        <v>43101</v>
      </c>
    </row>
    <row r="100" spans="1:5" x14ac:dyDescent="0.25">
      <c r="A100" s="63">
        <v>33576</v>
      </c>
      <c r="B100" s="64" t="s">
        <v>39</v>
      </c>
      <c r="C100" s="64" t="s">
        <v>2</v>
      </c>
      <c r="D100" s="77">
        <v>43007.422692789354</v>
      </c>
      <c r="E100" s="77">
        <v>43009</v>
      </c>
    </row>
    <row r="101" spans="1:5" x14ac:dyDescent="0.25">
      <c r="A101" s="63">
        <v>33577</v>
      </c>
      <c r="B101" s="64" t="s">
        <v>18891</v>
      </c>
      <c r="C101" s="64" t="s">
        <v>2</v>
      </c>
      <c r="D101" s="77">
        <v>43028.690812962966</v>
      </c>
      <c r="E101" s="77">
        <v>43040</v>
      </c>
    </row>
    <row r="102" spans="1:5" x14ac:dyDescent="0.25">
      <c r="A102" s="63">
        <v>33578</v>
      </c>
      <c r="B102" s="64" t="s">
        <v>18909</v>
      </c>
      <c r="C102" s="64" t="s">
        <v>2</v>
      </c>
      <c r="D102" s="77">
        <v>42633.656599571761</v>
      </c>
      <c r="E102" s="77">
        <v>42644</v>
      </c>
    </row>
    <row r="103" spans="1:5" x14ac:dyDescent="0.25">
      <c r="A103" s="63">
        <v>33579</v>
      </c>
      <c r="B103" s="64" t="s">
        <v>18890</v>
      </c>
      <c r="C103" s="64" t="s">
        <v>2</v>
      </c>
      <c r="D103" s="77">
        <v>43028.692511111112</v>
      </c>
      <c r="E103" s="77">
        <v>43040</v>
      </c>
    </row>
    <row r="104" spans="1:5" x14ac:dyDescent="0.25">
      <c r="A104" s="63">
        <v>33580</v>
      </c>
      <c r="B104" s="64" t="s">
        <v>18910</v>
      </c>
      <c r="C104" s="64" t="s">
        <v>2</v>
      </c>
      <c r="D104" s="77">
        <v>43091.380310219909</v>
      </c>
      <c r="E104" s="77">
        <v>43101</v>
      </c>
    </row>
    <row r="105" spans="1:5" x14ac:dyDescent="0.25">
      <c r="A105" s="63">
        <v>33583</v>
      </c>
      <c r="B105" s="64" t="s">
        <v>18911</v>
      </c>
      <c r="C105" s="64" t="s">
        <v>2</v>
      </c>
      <c r="D105" s="77">
        <v>43000.73072673611</v>
      </c>
      <c r="E105" s="77">
        <v>43009</v>
      </c>
    </row>
    <row r="106" spans="1:5" x14ac:dyDescent="0.25">
      <c r="A106" s="63">
        <v>33584</v>
      </c>
      <c r="B106" s="64" t="s">
        <v>65</v>
      </c>
      <c r="C106" s="64" t="s">
        <v>2</v>
      </c>
      <c r="D106" s="77">
        <v>42621.338506597225</v>
      </c>
      <c r="E106" s="77">
        <v>42675</v>
      </c>
    </row>
    <row r="107" spans="1:5" x14ac:dyDescent="0.25">
      <c r="A107" s="63">
        <v>33585</v>
      </c>
      <c r="B107" s="64" t="s">
        <v>18912</v>
      </c>
      <c r="C107" s="64" t="s">
        <v>2</v>
      </c>
      <c r="D107" s="77">
        <v>42999.469485451387</v>
      </c>
      <c r="E107" s="77">
        <v>43009</v>
      </c>
    </row>
    <row r="108" spans="1:5" x14ac:dyDescent="0.25">
      <c r="A108" s="63">
        <v>33586</v>
      </c>
      <c r="B108" s="64" t="s">
        <v>18913</v>
      </c>
      <c r="C108" s="64" t="s">
        <v>2</v>
      </c>
      <c r="D108" s="77">
        <v>43105.733999965276</v>
      </c>
      <c r="E108" s="77">
        <v>43101</v>
      </c>
    </row>
    <row r="109" spans="1:5" x14ac:dyDescent="0.25">
      <c r="A109" s="63">
        <v>33591</v>
      </c>
      <c r="B109" s="64" t="s">
        <v>18914</v>
      </c>
      <c r="C109" s="64" t="s">
        <v>2</v>
      </c>
      <c r="D109" s="77">
        <v>43089.702019525466</v>
      </c>
      <c r="E109" s="77">
        <v>43101</v>
      </c>
    </row>
    <row r="110" spans="1:5" x14ac:dyDescent="0.25">
      <c r="A110" s="63">
        <v>33593</v>
      </c>
      <c r="B110" s="64" t="s">
        <v>18915</v>
      </c>
      <c r="C110" s="64" t="s">
        <v>2</v>
      </c>
      <c r="D110" s="77">
        <v>41821.620523148151</v>
      </c>
      <c r="E110" s="78"/>
    </row>
    <row r="111" spans="1:5" x14ac:dyDescent="0.25">
      <c r="A111" s="63">
        <v>33594</v>
      </c>
      <c r="B111" s="64" t="s">
        <v>18916</v>
      </c>
      <c r="C111" s="64" t="s">
        <v>2</v>
      </c>
      <c r="D111" s="77">
        <v>42720.472279745372</v>
      </c>
      <c r="E111" s="77">
        <v>42736</v>
      </c>
    </row>
    <row r="112" spans="1:5" x14ac:dyDescent="0.25">
      <c r="A112" s="63">
        <v>33595</v>
      </c>
      <c r="B112" s="64" t="s">
        <v>18917</v>
      </c>
      <c r="C112" s="64" t="s">
        <v>2</v>
      </c>
      <c r="D112" s="77">
        <v>43111.498310763891</v>
      </c>
      <c r="E112" s="77">
        <v>43109</v>
      </c>
    </row>
    <row r="113" spans="1:5" x14ac:dyDescent="0.25">
      <c r="A113" s="63">
        <v>34005</v>
      </c>
      <c r="B113" s="64" t="s">
        <v>18963</v>
      </c>
      <c r="C113" s="64" t="s">
        <v>2</v>
      </c>
      <c r="D113" s="77">
        <v>43130.403695682871</v>
      </c>
      <c r="E113" s="77">
        <v>43009</v>
      </c>
    </row>
    <row r="114" spans="1:5" x14ac:dyDescent="0.25">
      <c r="A114" s="63">
        <v>34006</v>
      </c>
      <c r="B114" s="64" t="s">
        <v>19078</v>
      </c>
      <c r="C114" s="64" t="s">
        <v>2</v>
      </c>
      <c r="D114" s="77">
        <v>43000.741666898146</v>
      </c>
      <c r="E114" s="77">
        <v>43009</v>
      </c>
    </row>
    <row r="115" spans="1:5" x14ac:dyDescent="0.25">
      <c r="A115" s="63">
        <v>34007</v>
      </c>
      <c r="B115" s="64" t="s">
        <v>18921</v>
      </c>
      <c r="C115" s="64" t="s">
        <v>2</v>
      </c>
      <c r="D115" s="77">
        <v>43203.438820717594</v>
      </c>
      <c r="E115" s="77">
        <v>43202</v>
      </c>
    </row>
    <row r="116" spans="1:5" x14ac:dyDescent="0.25">
      <c r="A116" s="63">
        <v>34008</v>
      </c>
      <c r="B116" s="64" t="s">
        <v>19004</v>
      </c>
      <c r="C116" s="64" t="s">
        <v>2</v>
      </c>
      <c r="D116" s="77">
        <v>43130.387308645833</v>
      </c>
      <c r="E116" s="77">
        <v>42278</v>
      </c>
    </row>
    <row r="117" spans="1:5" x14ac:dyDescent="0.25">
      <c r="A117" s="63">
        <v>34009</v>
      </c>
      <c r="B117" s="64" t="s">
        <v>18924</v>
      </c>
      <c r="C117" s="64" t="s">
        <v>2</v>
      </c>
      <c r="D117" s="77">
        <v>42975.584960532404</v>
      </c>
      <c r="E117" s="77">
        <v>43009</v>
      </c>
    </row>
    <row r="118" spans="1:5" x14ac:dyDescent="0.25">
      <c r="A118" s="63">
        <v>34010</v>
      </c>
      <c r="B118" s="64" t="s">
        <v>19079</v>
      </c>
      <c r="C118" s="64" t="s">
        <v>2</v>
      </c>
      <c r="D118" s="77">
        <v>43076.402931747682</v>
      </c>
      <c r="E118" s="77">
        <v>43101</v>
      </c>
    </row>
    <row r="119" spans="1:5" x14ac:dyDescent="0.25">
      <c r="A119" s="63">
        <v>34011</v>
      </c>
      <c r="B119" s="64" t="s">
        <v>19080</v>
      </c>
      <c r="C119" s="64" t="s">
        <v>2</v>
      </c>
      <c r="D119" s="77">
        <v>42888.611129629629</v>
      </c>
      <c r="E119" s="77">
        <v>42867</v>
      </c>
    </row>
    <row r="120" spans="1:5" x14ac:dyDescent="0.25">
      <c r="A120" s="63">
        <v>35111</v>
      </c>
      <c r="B120" s="64" t="s">
        <v>19327</v>
      </c>
      <c r="C120" s="64" t="s">
        <v>2</v>
      </c>
      <c r="D120" s="77">
        <v>43119.457009108795</v>
      </c>
      <c r="E120" s="77">
        <v>43101</v>
      </c>
    </row>
    <row r="121" spans="1:5" x14ac:dyDescent="0.25">
      <c r="A121" s="63">
        <v>35112</v>
      </c>
      <c r="B121" s="64" t="s">
        <v>18886</v>
      </c>
      <c r="C121" s="64" t="s">
        <v>2</v>
      </c>
      <c r="D121" s="77">
        <v>42951.412215277778</v>
      </c>
      <c r="E121" s="77">
        <v>42370</v>
      </c>
    </row>
    <row r="122" spans="1:5" x14ac:dyDescent="0.25">
      <c r="A122" s="63">
        <v>35121</v>
      </c>
      <c r="B122" s="64" t="s">
        <v>19328</v>
      </c>
      <c r="C122" s="64" t="s">
        <v>2</v>
      </c>
      <c r="D122" s="77">
        <v>42997.610944178239</v>
      </c>
      <c r="E122" s="77">
        <v>43009</v>
      </c>
    </row>
    <row r="123" spans="1:5" x14ac:dyDescent="0.25">
      <c r="A123" s="63">
        <v>35124</v>
      </c>
      <c r="B123" s="64" t="s">
        <v>19329</v>
      </c>
      <c r="C123" s="64" t="s">
        <v>2</v>
      </c>
      <c r="D123" s="77">
        <v>42997.545012037037</v>
      </c>
      <c r="E123" s="77">
        <v>43009</v>
      </c>
    </row>
    <row r="124" spans="1:5" x14ac:dyDescent="0.25">
      <c r="A124" s="63">
        <v>35125</v>
      </c>
      <c r="B124" s="64" t="s">
        <v>19255</v>
      </c>
      <c r="C124" s="64" t="s">
        <v>2</v>
      </c>
      <c r="D124" s="77">
        <v>43042.549038576391</v>
      </c>
      <c r="E124" s="77">
        <v>43048</v>
      </c>
    </row>
    <row r="125" spans="1:5" x14ac:dyDescent="0.25">
      <c r="A125" s="63">
        <v>35130</v>
      </c>
      <c r="B125" s="64" t="s">
        <v>19330</v>
      </c>
      <c r="C125" s="64" t="s">
        <v>2</v>
      </c>
      <c r="D125" s="77">
        <v>42853.463946296295</v>
      </c>
      <c r="E125" s="77">
        <v>42859</v>
      </c>
    </row>
    <row r="126" spans="1:5" x14ac:dyDescent="0.25">
      <c r="A126" s="63">
        <v>36906</v>
      </c>
      <c r="B126" s="64" t="s">
        <v>19430</v>
      </c>
      <c r="C126" s="64" t="s">
        <v>2</v>
      </c>
      <c r="D126" s="77">
        <v>43194.599379363426</v>
      </c>
      <c r="E126" s="77">
        <v>42800</v>
      </c>
    </row>
    <row r="127" spans="1:5" x14ac:dyDescent="0.25">
      <c r="A127" s="63">
        <v>36908</v>
      </c>
      <c r="B127" s="64" t="s">
        <v>19437</v>
      </c>
      <c r="C127" s="64" t="s">
        <v>2</v>
      </c>
      <c r="D127" s="77">
        <v>42944.370098460648</v>
      </c>
      <c r="E127" s="77">
        <v>42936</v>
      </c>
    </row>
    <row r="128" spans="1:5" x14ac:dyDescent="0.25">
      <c r="A128" s="63">
        <v>36910</v>
      </c>
      <c r="B128" s="64" t="s">
        <v>19435</v>
      </c>
      <c r="C128" s="64" t="s">
        <v>2</v>
      </c>
      <c r="D128" s="77">
        <v>43194.485088657406</v>
      </c>
      <c r="E128" s="77">
        <v>43167</v>
      </c>
    </row>
    <row r="129" spans="1:5" x14ac:dyDescent="0.25">
      <c r="A129" s="63">
        <v>36912</v>
      </c>
      <c r="B129" s="64" t="s">
        <v>19440</v>
      </c>
      <c r="C129" s="64" t="s">
        <v>2</v>
      </c>
      <c r="D129" s="77">
        <v>43076.474351886573</v>
      </c>
      <c r="E129" s="77">
        <v>43157</v>
      </c>
    </row>
    <row r="130" spans="1:5" x14ac:dyDescent="0.25">
      <c r="A130" s="63">
        <v>36920</v>
      </c>
      <c r="B130" s="64" t="s">
        <v>19441</v>
      </c>
      <c r="C130" s="64" t="s">
        <v>2</v>
      </c>
      <c r="D130" s="77">
        <v>43119.426130208332</v>
      </c>
      <c r="E130" s="77">
        <v>43101</v>
      </c>
    </row>
    <row r="131" spans="1:5" x14ac:dyDescent="0.25">
      <c r="A131" s="63">
        <v>36926</v>
      </c>
      <c r="B131" s="64" t="s">
        <v>19442</v>
      </c>
      <c r="C131" s="64" t="s">
        <v>2</v>
      </c>
      <c r="D131" s="77">
        <v>42712.570370567133</v>
      </c>
      <c r="E131" s="77"/>
    </row>
    <row r="132" spans="1:5" x14ac:dyDescent="0.25">
      <c r="A132" s="63">
        <v>33596</v>
      </c>
      <c r="B132" s="64" t="s">
        <v>18918</v>
      </c>
      <c r="C132" s="64" t="s">
        <v>43</v>
      </c>
      <c r="D132" s="77">
        <v>42866.785329895836</v>
      </c>
      <c r="E132" s="77">
        <v>42278</v>
      </c>
    </row>
    <row r="133" spans="1:5" x14ac:dyDescent="0.25">
      <c r="A133" s="63">
        <v>33600</v>
      </c>
      <c r="B133" s="64" t="s">
        <v>18919</v>
      </c>
      <c r="C133" s="64" t="s">
        <v>2</v>
      </c>
      <c r="D133" s="77">
        <v>42261.651926192128</v>
      </c>
      <c r="E133" s="77">
        <v>42278</v>
      </c>
    </row>
    <row r="134" spans="1:5" x14ac:dyDescent="0.25">
      <c r="A134" s="63">
        <v>33609</v>
      </c>
      <c r="B134" s="64" t="s">
        <v>18920</v>
      </c>
      <c r="C134" s="64" t="s">
        <v>2</v>
      </c>
      <c r="D134" s="77">
        <v>43000.719310034721</v>
      </c>
      <c r="E134" s="77">
        <v>43009</v>
      </c>
    </row>
    <row r="135" spans="1:5" x14ac:dyDescent="0.25">
      <c r="A135" s="63">
        <v>33610</v>
      </c>
      <c r="B135" s="64" t="s">
        <v>18921</v>
      </c>
      <c r="C135" s="64" t="s">
        <v>2</v>
      </c>
      <c r="D135" s="77">
        <v>43186.446590624997</v>
      </c>
      <c r="E135" s="77">
        <v>42736</v>
      </c>
    </row>
    <row r="136" spans="1:5" x14ac:dyDescent="0.25">
      <c r="A136" s="63">
        <v>33611</v>
      </c>
      <c r="B136" s="64" t="s">
        <v>18922</v>
      </c>
      <c r="C136" s="64" t="s">
        <v>2</v>
      </c>
      <c r="D136" s="77">
        <v>42853.388297106481</v>
      </c>
      <c r="E136" s="77">
        <v>42736</v>
      </c>
    </row>
    <row r="137" spans="1:5" x14ac:dyDescent="0.25">
      <c r="A137" s="63">
        <v>33612</v>
      </c>
      <c r="B137" s="64" t="s">
        <v>18923</v>
      </c>
      <c r="C137" s="64" t="s">
        <v>2</v>
      </c>
      <c r="D137" s="77">
        <v>42865.585612268522</v>
      </c>
      <c r="E137" s="77">
        <v>42736</v>
      </c>
    </row>
    <row r="138" spans="1:5" x14ac:dyDescent="0.25">
      <c r="A138" s="63">
        <v>33613</v>
      </c>
      <c r="B138" s="64" t="s">
        <v>18924</v>
      </c>
      <c r="C138" s="64" t="s">
        <v>2</v>
      </c>
      <c r="D138" s="77">
        <v>42859.468336608799</v>
      </c>
      <c r="E138" s="77">
        <v>42870</v>
      </c>
    </row>
    <row r="139" spans="1:5" x14ac:dyDescent="0.25">
      <c r="A139" s="63">
        <v>33614</v>
      </c>
      <c r="B139" s="64" t="s">
        <v>18925</v>
      </c>
      <c r="C139" s="64" t="s">
        <v>2</v>
      </c>
      <c r="D139" s="77">
        <v>42405.523525613426</v>
      </c>
      <c r="E139" s="77">
        <v>42461</v>
      </c>
    </row>
    <row r="140" spans="1:5" x14ac:dyDescent="0.25">
      <c r="A140" s="63">
        <v>33615</v>
      </c>
      <c r="B140" s="64" t="s">
        <v>18926</v>
      </c>
      <c r="C140" s="64" t="s">
        <v>2</v>
      </c>
      <c r="D140" s="77">
        <v>43199.754743784724</v>
      </c>
      <c r="E140" s="77">
        <v>43193</v>
      </c>
    </row>
    <row r="141" spans="1:5" x14ac:dyDescent="0.25">
      <c r="A141" s="63">
        <v>33616</v>
      </c>
      <c r="B141" s="64" t="s">
        <v>18927</v>
      </c>
      <c r="C141" s="64" t="s">
        <v>2</v>
      </c>
      <c r="D141" s="77">
        <v>42621.719079513889</v>
      </c>
      <c r="E141" s="77">
        <v>42675</v>
      </c>
    </row>
    <row r="142" spans="1:5" x14ac:dyDescent="0.25">
      <c r="A142" s="63">
        <v>33617</v>
      </c>
      <c r="B142" s="64" t="s">
        <v>18928</v>
      </c>
      <c r="C142" s="64" t="s">
        <v>43</v>
      </c>
      <c r="D142" s="77">
        <v>43098.041656793983</v>
      </c>
      <c r="E142" s="77">
        <v>42370</v>
      </c>
    </row>
    <row r="143" spans="1:5" x14ac:dyDescent="0.25">
      <c r="A143" s="63">
        <v>33618</v>
      </c>
      <c r="B143" s="64" t="s">
        <v>18929</v>
      </c>
      <c r="C143" s="64" t="s">
        <v>2</v>
      </c>
      <c r="D143" s="77">
        <v>43137.843289930555</v>
      </c>
      <c r="E143" s="77">
        <v>43146</v>
      </c>
    </row>
    <row r="144" spans="1:5" x14ac:dyDescent="0.25">
      <c r="A144" s="63">
        <v>33619</v>
      </c>
      <c r="B144" s="64" t="s">
        <v>18930</v>
      </c>
      <c r="C144" s="64" t="s">
        <v>2</v>
      </c>
      <c r="D144" s="77">
        <v>42633.653805671296</v>
      </c>
      <c r="E144" s="77">
        <v>42644</v>
      </c>
    </row>
    <row r="145" spans="1:5" x14ac:dyDescent="0.25">
      <c r="A145" s="63">
        <v>33621</v>
      </c>
      <c r="B145" s="64" t="s">
        <v>18931</v>
      </c>
      <c r="C145" s="64" t="s">
        <v>2</v>
      </c>
      <c r="D145" s="77">
        <v>42376.611629247687</v>
      </c>
      <c r="E145" s="77">
        <v>42278</v>
      </c>
    </row>
    <row r="146" spans="1:5" x14ac:dyDescent="0.25">
      <c r="A146" s="63">
        <v>33622</v>
      </c>
      <c r="B146" s="64" t="s">
        <v>18932</v>
      </c>
      <c r="C146" s="64" t="s">
        <v>2</v>
      </c>
      <c r="D146" s="77">
        <v>42636.482147337963</v>
      </c>
      <c r="E146" s="77">
        <v>42644</v>
      </c>
    </row>
    <row r="147" spans="1:5" x14ac:dyDescent="0.25">
      <c r="A147" s="63">
        <v>33623</v>
      </c>
      <c r="B147" s="64" t="s">
        <v>18933</v>
      </c>
      <c r="C147" s="64" t="s">
        <v>2</v>
      </c>
      <c r="D147" s="77">
        <v>43090.362343437497</v>
      </c>
      <c r="E147" s="77">
        <v>43101</v>
      </c>
    </row>
    <row r="148" spans="1:5" x14ac:dyDescent="0.25">
      <c r="A148" s="63">
        <v>33624</v>
      </c>
      <c r="B148" s="64" t="s">
        <v>18934</v>
      </c>
      <c r="C148" s="64" t="s">
        <v>2</v>
      </c>
      <c r="D148" s="77">
        <v>42996.609386377313</v>
      </c>
      <c r="E148" s="77">
        <v>43009</v>
      </c>
    </row>
    <row r="149" spans="1:5" x14ac:dyDescent="0.25">
      <c r="A149" s="63">
        <v>33626</v>
      </c>
      <c r="B149" s="64" t="s">
        <v>18935</v>
      </c>
      <c r="C149" s="64" t="s">
        <v>2</v>
      </c>
      <c r="D149" s="77">
        <v>42723.417752199071</v>
      </c>
      <c r="E149" s="77">
        <v>42736</v>
      </c>
    </row>
    <row r="150" spans="1:5" x14ac:dyDescent="0.25">
      <c r="A150" s="63">
        <v>33627</v>
      </c>
      <c r="B150" s="64" t="s">
        <v>18936</v>
      </c>
      <c r="C150" s="64" t="s">
        <v>2</v>
      </c>
      <c r="D150" s="77">
        <v>43090.471094907407</v>
      </c>
      <c r="E150" s="77">
        <v>43101</v>
      </c>
    </row>
    <row r="151" spans="1:5" x14ac:dyDescent="0.25">
      <c r="A151" s="63">
        <v>33628</v>
      </c>
      <c r="B151" s="64" t="s">
        <v>18937</v>
      </c>
      <c r="C151" s="64" t="s">
        <v>2</v>
      </c>
      <c r="D151" s="77">
        <v>42663.656262581018</v>
      </c>
      <c r="E151" s="77">
        <v>42644</v>
      </c>
    </row>
    <row r="152" spans="1:5" x14ac:dyDescent="0.25">
      <c r="A152" s="63">
        <v>33629</v>
      </c>
      <c r="B152" s="64" t="s">
        <v>18938</v>
      </c>
      <c r="C152" s="64" t="s">
        <v>2</v>
      </c>
      <c r="D152" s="77">
        <v>43090.374556168979</v>
      </c>
      <c r="E152" s="77">
        <v>43101</v>
      </c>
    </row>
    <row r="153" spans="1:5" x14ac:dyDescent="0.25">
      <c r="A153" s="63">
        <v>33630</v>
      </c>
      <c r="B153" s="64" t="s">
        <v>44</v>
      </c>
      <c r="C153" s="64" t="s">
        <v>2</v>
      </c>
      <c r="D153" s="77">
        <v>42935.311290543985</v>
      </c>
      <c r="E153" s="77">
        <v>42948</v>
      </c>
    </row>
    <row r="154" spans="1:5" x14ac:dyDescent="0.25">
      <c r="A154" s="63">
        <v>33631</v>
      </c>
      <c r="B154" s="64" t="s">
        <v>18939</v>
      </c>
      <c r="C154" s="64" t="s">
        <v>2</v>
      </c>
      <c r="D154" s="77">
        <v>43090.37731585648</v>
      </c>
      <c r="E154" s="77">
        <v>43101</v>
      </c>
    </row>
    <row r="155" spans="1:5" x14ac:dyDescent="0.25">
      <c r="A155" s="63">
        <v>33632</v>
      </c>
      <c r="B155" s="64" t="s">
        <v>18940</v>
      </c>
      <c r="C155" s="64" t="s">
        <v>2</v>
      </c>
      <c r="D155" s="77">
        <v>42996.609973460647</v>
      </c>
      <c r="E155" s="77">
        <v>43009</v>
      </c>
    </row>
    <row r="156" spans="1:5" x14ac:dyDescent="0.25">
      <c r="A156" s="63">
        <v>33633</v>
      </c>
      <c r="B156" s="64" t="s">
        <v>38</v>
      </c>
      <c r="C156" s="64" t="s">
        <v>2</v>
      </c>
      <c r="D156" s="77">
        <v>43221.493503090278</v>
      </c>
      <c r="E156" s="77">
        <v>43221</v>
      </c>
    </row>
    <row r="157" spans="1:5" x14ac:dyDescent="0.25">
      <c r="A157" s="63">
        <v>33636</v>
      </c>
      <c r="B157" s="64" t="s">
        <v>18941</v>
      </c>
      <c r="C157" s="64" t="s">
        <v>2</v>
      </c>
      <c r="D157" s="77">
        <v>42999.471939386574</v>
      </c>
      <c r="E157" s="77">
        <v>43009</v>
      </c>
    </row>
    <row r="158" spans="1:5" x14ac:dyDescent="0.25">
      <c r="A158" s="63">
        <v>33641</v>
      </c>
      <c r="B158" s="64" t="s">
        <v>27</v>
      </c>
      <c r="C158" s="64" t="s">
        <v>2</v>
      </c>
      <c r="D158" s="77">
        <v>42846.341084525462</v>
      </c>
      <c r="E158" s="77">
        <v>42736</v>
      </c>
    </row>
    <row r="159" spans="1:5" x14ac:dyDescent="0.25">
      <c r="A159" s="63">
        <v>33642</v>
      </c>
      <c r="B159" s="64" t="s">
        <v>18942</v>
      </c>
      <c r="C159" s="64" t="s">
        <v>2</v>
      </c>
      <c r="D159" s="77">
        <v>42873.366746793981</v>
      </c>
      <c r="E159" s="77">
        <v>42880</v>
      </c>
    </row>
    <row r="160" spans="1:5" x14ac:dyDescent="0.25">
      <c r="A160" s="63">
        <v>33646</v>
      </c>
      <c r="B160" s="64" t="s">
        <v>18831</v>
      </c>
      <c r="C160" s="64" t="s">
        <v>2</v>
      </c>
      <c r="D160" s="77">
        <v>43000.431403935188</v>
      </c>
      <c r="E160" s="77">
        <v>42902</v>
      </c>
    </row>
    <row r="161" spans="1:5" x14ac:dyDescent="0.25">
      <c r="A161" s="63">
        <v>33661</v>
      </c>
      <c r="B161" s="64" t="s">
        <v>18943</v>
      </c>
      <c r="C161" s="64" t="s">
        <v>2</v>
      </c>
      <c r="D161" s="77">
        <v>43133.659185763892</v>
      </c>
      <c r="E161" s="77">
        <v>43139</v>
      </c>
    </row>
    <row r="162" spans="1:5" x14ac:dyDescent="0.25">
      <c r="A162" s="63">
        <v>33667</v>
      </c>
      <c r="B162" s="64" t="s">
        <v>18944</v>
      </c>
      <c r="C162" s="64" t="s">
        <v>2</v>
      </c>
      <c r="D162" s="77">
        <v>43111.504184108795</v>
      </c>
      <c r="E162" s="77">
        <v>43109</v>
      </c>
    </row>
    <row r="163" spans="1:5" x14ac:dyDescent="0.25">
      <c r="A163" s="63">
        <v>33669</v>
      </c>
      <c r="B163" s="64" t="s">
        <v>18945</v>
      </c>
      <c r="C163" s="64" t="s">
        <v>2</v>
      </c>
      <c r="D163" s="77">
        <v>43133.653681249998</v>
      </c>
      <c r="E163" s="77">
        <v>43139</v>
      </c>
    </row>
    <row r="164" spans="1:5" x14ac:dyDescent="0.25">
      <c r="A164" s="63">
        <v>33670</v>
      </c>
      <c r="B164" s="64" t="s">
        <v>51</v>
      </c>
      <c r="C164" s="64" t="s">
        <v>2</v>
      </c>
      <c r="D164" s="77">
        <v>43153.568500810186</v>
      </c>
      <c r="E164" s="77">
        <v>43160</v>
      </c>
    </row>
    <row r="165" spans="1:5" x14ac:dyDescent="0.25">
      <c r="A165" s="63">
        <v>33671</v>
      </c>
      <c r="B165" s="64" t="s">
        <v>47</v>
      </c>
      <c r="C165" s="64" t="s">
        <v>2</v>
      </c>
      <c r="D165" s="77">
        <v>43179.438877349538</v>
      </c>
      <c r="E165" s="77">
        <v>43237</v>
      </c>
    </row>
    <row r="166" spans="1:5" x14ac:dyDescent="0.25">
      <c r="A166" s="63">
        <v>33674</v>
      </c>
      <c r="B166" s="64" t="s">
        <v>18946</v>
      </c>
      <c r="C166" s="64" t="s">
        <v>2</v>
      </c>
      <c r="D166" s="77">
        <v>42653.525942442131</v>
      </c>
      <c r="E166" s="77">
        <v>42644</v>
      </c>
    </row>
    <row r="167" spans="1:5" x14ac:dyDescent="0.25">
      <c r="A167" s="63">
        <v>33684</v>
      </c>
      <c r="B167" s="64" t="s">
        <v>18947</v>
      </c>
      <c r="C167" s="64" t="s">
        <v>2</v>
      </c>
      <c r="D167" s="77">
        <v>43105.74024097222</v>
      </c>
      <c r="E167" s="78">
        <v>43101</v>
      </c>
    </row>
    <row r="168" spans="1:5" x14ac:dyDescent="0.25">
      <c r="A168" s="63">
        <v>33685</v>
      </c>
      <c r="B168" s="64" t="s">
        <v>18948</v>
      </c>
      <c r="C168" s="64" t="s">
        <v>2</v>
      </c>
      <c r="D168" s="77">
        <v>43164.52044255787</v>
      </c>
      <c r="E168" s="77">
        <v>43174</v>
      </c>
    </row>
    <row r="169" spans="1:5" x14ac:dyDescent="0.25">
      <c r="A169" s="63">
        <v>33686</v>
      </c>
      <c r="B169" s="64" t="s">
        <v>18949</v>
      </c>
      <c r="C169" s="64" t="s">
        <v>2</v>
      </c>
      <c r="D169" s="77">
        <v>43187.427361377318</v>
      </c>
      <c r="E169" s="77">
        <v>42736</v>
      </c>
    </row>
    <row r="170" spans="1:5" x14ac:dyDescent="0.25">
      <c r="A170" s="63">
        <v>33689</v>
      </c>
      <c r="B170" s="64" t="s">
        <v>18870</v>
      </c>
      <c r="C170" s="64" t="s">
        <v>2</v>
      </c>
      <c r="D170" s="77">
        <v>42076.532319212965</v>
      </c>
      <c r="E170" s="77">
        <v>42278</v>
      </c>
    </row>
    <row r="171" spans="1:5" x14ac:dyDescent="0.25">
      <c r="A171" s="63">
        <v>33690</v>
      </c>
      <c r="B171" s="64" t="s">
        <v>18950</v>
      </c>
      <c r="C171" s="64" t="s">
        <v>2</v>
      </c>
      <c r="D171" s="77">
        <v>42851.481876886573</v>
      </c>
      <c r="E171" s="77">
        <v>42736</v>
      </c>
    </row>
    <row r="172" spans="1:5" x14ac:dyDescent="0.25">
      <c r="A172" s="63">
        <v>33692</v>
      </c>
      <c r="B172" s="64" t="s">
        <v>18951</v>
      </c>
      <c r="C172" s="64" t="s">
        <v>2</v>
      </c>
      <c r="D172" s="77">
        <v>42858.593331828706</v>
      </c>
      <c r="E172" s="77">
        <v>42736</v>
      </c>
    </row>
    <row r="173" spans="1:5" x14ac:dyDescent="0.25">
      <c r="A173" s="63">
        <v>33693</v>
      </c>
      <c r="B173" s="64" t="s">
        <v>18952</v>
      </c>
      <c r="C173" s="64" t="s">
        <v>2</v>
      </c>
      <c r="D173" s="77">
        <v>43000.76482989583</v>
      </c>
      <c r="E173" s="77">
        <v>43009</v>
      </c>
    </row>
    <row r="174" spans="1:5" x14ac:dyDescent="0.25">
      <c r="A174" s="63">
        <v>33695</v>
      </c>
      <c r="B174" s="64" t="s">
        <v>18953</v>
      </c>
      <c r="C174" s="64" t="s">
        <v>2</v>
      </c>
      <c r="D174" s="77">
        <v>42718.607357256944</v>
      </c>
      <c r="E174" s="77">
        <v>42736</v>
      </c>
    </row>
    <row r="175" spans="1:5" x14ac:dyDescent="0.25">
      <c r="A175" s="63">
        <v>33696</v>
      </c>
      <c r="B175" s="64" t="s">
        <v>18954</v>
      </c>
      <c r="C175" s="64" t="s">
        <v>2</v>
      </c>
      <c r="D175" s="77">
        <v>43111.510731793984</v>
      </c>
      <c r="E175" s="77">
        <v>43109</v>
      </c>
    </row>
    <row r="176" spans="1:5" x14ac:dyDescent="0.25">
      <c r="A176" s="63">
        <v>33704</v>
      </c>
      <c r="B176" s="64" t="s">
        <v>18955</v>
      </c>
      <c r="C176" s="64" t="s">
        <v>2</v>
      </c>
      <c r="D176" s="77">
        <v>43213.732338888891</v>
      </c>
      <c r="E176" s="77">
        <v>43191</v>
      </c>
    </row>
    <row r="177" spans="1:5" x14ac:dyDescent="0.25">
      <c r="A177" s="63">
        <v>33705</v>
      </c>
      <c r="B177" s="64" t="s">
        <v>18956</v>
      </c>
      <c r="C177" s="64" t="s">
        <v>43</v>
      </c>
      <c r="D177" s="77">
        <v>42899.041672916668</v>
      </c>
      <c r="E177" s="77">
        <v>42644</v>
      </c>
    </row>
    <row r="178" spans="1:5" x14ac:dyDescent="0.25">
      <c r="A178" s="63">
        <v>33707</v>
      </c>
      <c r="B178" s="64" t="s">
        <v>18957</v>
      </c>
      <c r="C178" s="64" t="s">
        <v>2</v>
      </c>
      <c r="D178" s="77">
        <v>43105.771192245367</v>
      </c>
      <c r="E178" s="78">
        <v>43101</v>
      </c>
    </row>
    <row r="179" spans="1:5" x14ac:dyDescent="0.25">
      <c r="A179" s="63">
        <v>33708</v>
      </c>
      <c r="B179" s="64" t="s">
        <v>18958</v>
      </c>
      <c r="C179" s="64" t="s">
        <v>43</v>
      </c>
      <c r="D179" s="77">
        <v>42866.781145486108</v>
      </c>
      <c r="E179" s="77">
        <v>42370</v>
      </c>
    </row>
    <row r="180" spans="1:5" x14ac:dyDescent="0.25">
      <c r="A180" s="63">
        <v>33718</v>
      </c>
      <c r="B180" s="64" t="s">
        <v>18970</v>
      </c>
      <c r="C180" s="64" t="s">
        <v>2</v>
      </c>
      <c r="D180" s="77">
        <v>42858.567127395836</v>
      </c>
      <c r="E180" s="77">
        <v>42736</v>
      </c>
    </row>
    <row r="181" spans="1:5" x14ac:dyDescent="0.25">
      <c r="A181" s="63">
        <v>33721</v>
      </c>
      <c r="B181" s="64" t="s">
        <v>18971</v>
      </c>
      <c r="C181" s="64" t="s">
        <v>2</v>
      </c>
      <c r="D181" s="77">
        <v>42261.635708680558</v>
      </c>
      <c r="E181" s="77">
        <v>42278</v>
      </c>
    </row>
    <row r="182" spans="1:5" x14ac:dyDescent="0.25">
      <c r="A182" s="63">
        <v>33722</v>
      </c>
      <c r="B182" s="64" t="s">
        <v>18972</v>
      </c>
      <c r="C182" s="64" t="s">
        <v>2</v>
      </c>
      <c r="D182" s="77">
        <v>42641.616660960652</v>
      </c>
      <c r="E182" s="77">
        <v>42644</v>
      </c>
    </row>
    <row r="183" spans="1:5" x14ac:dyDescent="0.25">
      <c r="A183" s="63">
        <v>33723</v>
      </c>
      <c r="B183" s="64" t="s">
        <v>18973</v>
      </c>
      <c r="C183" s="64" t="s">
        <v>2</v>
      </c>
      <c r="D183" s="77">
        <v>43000.690715775461</v>
      </c>
      <c r="E183" s="77">
        <v>43009</v>
      </c>
    </row>
    <row r="184" spans="1:5" x14ac:dyDescent="0.25">
      <c r="A184" s="63">
        <v>33726</v>
      </c>
      <c r="B184" s="64" t="s">
        <v>18974</v>
      </c>
      <c r="C184" s="64" t="s">
        <v>2</v>
      </c>
      <c r="D184" s="77">
        <v>43133.663343136577</v>
      </c>
      <c r="E184" s="77">
        <v>43139</v>
      </c>
    </row>
    <row r="185" spans="1:5" x14ac:dyDescent="0.25">
      <c r="A185" s="63">
        <v>33727</v>
      </c>
      <c r="B185" s="64" t="s">
        <v>18975</v>
      </c>
      <c r="C185" s="64" t="s">
        <v>2</v>
      </c>
      <c r="D185" s="77">
        <v>42718.593700694444</v>
      </c>
      <c r="E185" s="77">
        <v>42736</v>
      </c>
    </row>
    <row r="186" spans="1:5" x14ac:dyDescent="0.25">
      <c r="A186" s="63">
        <v>33729</v>
      </c>
      <c r="B186" s="64" t="s">
        <v>18976</v>
      </c>
      <c r="C186" s="64" t="s">
        <v>2</v>
      </c>
      <c r="D186" s="77">
        <v>41821.620511956018</v>
      </c>
      <c r="E186" s="77"/>
    </row>
    <row r="187" spans="1:5" x14ac:dyDescent="0.25">
      <c r="A187" s="63">
        <v>33730</v>
      </c>
      <c r="B187" s="64" t="s">
        <v>18977</v>
      </c>
      <c r="C187" s="64" t="s">
        <v>2</v>
      </c>
      <c r="D187" s="77">
        <v>42804.521438923613</v>
      </c>
      <c r="E187" s="77">
        <v>42803</v>
      </c>
    </row>
    <row r="188" spans="1:5" x14ac:dyDescent="0.25">
      <c r="A188" s="63">
        <v>33733</v>
      </c>
      <c r="B188" s="64" t="s">
        <v>14</v>
      </c>
      <c r="C188" s="64" t="s">
        <v>2</v>
      </c>
      <c r="D188" s="77">
        <v>42818.341820717593</v>
      </c>
      <c r="E188" s="77">
        <v>42736</v>
      </c>
    </row>
    <row r="189" spans="1:5" x14ac:dyDescent="0.25">
      <c r="A189" s="63">
        <v>33735</v>
      </c>
      <c r="B189" s="64" t="s">
        <v>18978</v>
      </c>
      <c r="C189" s="64" t="s">
        <v>2</v>
      </c>
      <c r="D189" s="77">
        <v>42838.333246793984</v>
      </c>
      <c r="E189" s="77">
        <v>42736</v>
      </c>
    </row>
    <row r="190" spans="1:5" x14ac:dyDescent="0.25">
      <c r="A190" s="63">
        <v>33736</v>
      </c>
      <c r="B190" s="64" t="s">
        <v>15</v>
      </c>
      <c r="C190" s="64" t="s">
        <v>2</v>
      </c>
      <c r="D190" s="77">
        <v>42811.502759108793</v>
      </c>
      <c r="E190" s="77">
        <v>42736</v>
      </c>
    </row>
    <row r="191" spans="1:5" x14ac:dyDescent="0.25">
      <c r="A191" s="63">
        <v>33737</v>
      </c>
      <c r="B191" s="64" t="s">
        <v>12</v>
      </c>
      <c r="C191" s="64" t="s">
        <v>2</v>
      </c>
      <c r="D191" s="77">
        <v>43187.428374537034</v>
      </c>
      <c r="E191" s="77">
        <v>42736</v>
      </c>
    </row>
    <row r="192" spans="1:5" x14ac:dyDescent="0.25">
      <c r="A192" s="63">
        <v>33738</v>
      </c>
      <c r="B192" s="64" t="s">
        <v>21</v>
      </c>
      <c r="C192" s="64" t="s">
        <v>2</v>
      </c>
      <c r="D192" s="77">
        <v>42859.465919560185</v>
      </c>
      <c r="E192" s="77">
        <v>42736</v>
      </c>
    </row>
    <row r="193" spans="1:5" x14ac:dyDescent="0.25">
      <c r="A193" s="63">
        <v>33739</v>
      </c>
      <c r="B193" s="64" t="s">
        <v>18979</v>
      </c>
      <c r="C193" s="64" t="s">
        <v>2</v>
      </c>
      <c r="D193" s="77">
        <v>42852.406317939814</v>
      </c>
      <c r="E193" s="77">
        <v>42736</v>
      </c>
    </row>
    <row r="194" spans="1:5" x14ac:dyDescent="0.25">
      <c r="A194" s="63">
        <v>33745</v>
      </c>
      <c r="B194" s="64" t="s">
        <v>18980</v>
      </c>
      <c r="C194" s="64" t="s">
        <v>2</v>
      </c>
      <c r="D194" s="77">
        <v>42657.624463807872</v>
      </c>
      <c r="E194" s="77">
        <v>42644</v>
      </c>
    </row>
    <row r="195" spans="1:5" x14ac:dyDescent="0.25">
      <c r="A195" s="63">
        <v>33746</v>
      </c>
      <c r="B195" s="64" t="s">
        <v>18981</v>
      </c>
      <c r="C195" s="64" t="s">
        <v>2</v>
      </c>
      <c r="D195" s="77">
        <v>43000.692695254627</v>
      </c>
      <c r="E195" s="77">
        <v>43009</v>
      </c>
    </row>
    <row r="196" spans="1:5" x14ac:dyDescent="0.25">
      <c r="A196" s="63">
        <v>33747</v>
      </c>
      <c r="B196" s="64" t="s">
        <v>18982</v>
      </c>
      <c r="C196" s="64" t="s">
        <v>2</v>
      </c>
      <c r="D196" s="77">
        <v>43000.767739583331</v>
      </c>
      <c r="E196" s="77">
        <v>43009</v>
      </c>
    </row>
    <row r="197" spans="1:5" x14ac:dyDescent="0.25">
      <c r="A197" s="63">
        <v>33748</v>
      </c>
      <c r="B197" s="64" t="s">
        <v>18983</v>
      </c>
      <c r="C197" s="64" t="s">
        <v>2</v>
      </c>
      <c r="D197" s="77">
        <v>41821.620499849538</v>
      </c>
      <c r="E197" s="77"/>
    </row>
    <row r="198" spans="1:5" x14ac:dyDescent="0.25">
      <c r="A198" s="63">
        <v>33751</v>
      </c>
      <c r="B198" s="64" t="s">
        <v>18960</v>
      </c>
      <c r="C198" s="64" t="s">
        <v>2</v>
      </c>
      <c r="D198" s="77">
        <v>43069.689730787039</v>
      </c>
      <c r="E198" s="77">
        <v>43125</v>
      </c>
    </row>
    <row r="199" spans="1:5" x14ac:dyDescent="0.25">
      <c r="A199" s="63">
        <v>33752</v>
      </c>
      <c r="B199" s="64" t="s">
        <v>18984</v>
      </c>
      <c r="C199" s="64" t="s">
        <v>2</v>
      </c>
      <c r="D199" s="77">
        <v>41821.617491469908</v>
      </c>
      <c r="E199" s="77">
        <v>42278</v>
      </c>
    </row>
    <row r="200" spans="1:5" x14ac:dyDescent="0.25">
      <c r="A200" s="63">
        <v>33754</v>
      </c>
      <c r="B200" s="64" t="s">
        <v>18985</v>
      </c>
      <c r="C200" s="64" t="s">
        <v>2</v>
      </c>
      <c r="D200" s="77">
        <v>42888.619073842594</v>
      </c>
      <c r="E200" s="77">
        <v>42867</v>
      </c>
    </row>
    <row r="201" spans="1:5" x14ac:dyDescent="0.25">
      <c r="A201" s="63">
        <v>33755</v>
      </c>
      <c r="B201" s="64" t="s">
        <v>18986</v>
      </c>
      <c r="C201" s="64" t="s">
        <v>2</v>
      </c>
      <c r="D201" s="77">
        <v>43000.693940081015</v>
      </c>
      <c r="E201" s="77">
        <v>43009</v>
      </c>
    </row>
    <row r="202" spans="1:5" x14ac:dyDescent="0.25">
      <c r="A202" s="63">
        <v>33756</v>
      </c>
      <c r="B202" s="64" t="s">
        <v>18987</v>
      </c>
      <c r="C202" s="64" t="s">
        <v>2</v>
      </c>
      <c r="D202" s="77">
        <v>43105.808070254629</v>
      </c>
      <c r="E202" s="77">
        <v>43101</v>
      </c>
    </row>
    <row r="203" spans="1:5" x14ac:dyDescent="0.25">
      <c r="A203" s="63">
        <v>33762</v>
      </c>
      <c r="B203" s="64" t="s">
        <v>18988</v>
      </c>
      <c r="C203" s="64" t="s">
        <v>2</v>
      </c>
      <c r="D203" s="77">
        <v>43217.694401469904</v>
      </c>
      <c r="E203" s="77">
        <v>43207</v>
      </c>
    </row>
    <row r="204" spans="1:5" x14ac:dyDescent="0.25">
      <c r="A204" s="63">
        <v>33763</v>
      </c>
      <c r="B204" s="64" t="s">
        <v>18989</v>
      </c>
      <c r="C204" s="64" t="s">
        <v>2</v>
      </c>
      <c r="D204" s="77">
        <v>42261.653674074078</v>
      </c>
      <c r="E204" s="77">
        <v>42278</v>
      </c>
    </row>
    <row r="205" spans="1:5" x14ac:dyDescent="0.25">
      <c r="A205" s="63">
        <v>33766</v>
      </c>
      <c r="B205" s="64" t="s">
        <v>49</v>
      </c>
      <c r="C205" s="64" t="s">
        <v>2</v>
      </c>
      <c r="D205" s="77">
        <v>43000.801052974537</v>
      </c>
      <c r="E205" s="77">
        <v>43009</v>
      </c>
    </row>
    <row r="206" spans="1:5" x14ac:dyDescent="0.25">
      <c r="A206" s="63">
        <v>33767</v>
      </c>
      <c r="B206" s="64" t="s">
        <v>18990</v>
      </c>
      <c r="C206" s="64" t="s">
        <v>2</v>
      </c>
      <c r="D206" s="77">
        <v>43133.684151620371</v>
      </c>
      <c r="E206" s="77">
        <v>43139</v>
      </c>
    </row>
    <row r="207" spans="1:5" x14ac:dyDescent="0.25">
      <c r="A207" s="63">
        <v>33768</v>
      </c>
      <c r="B207" s="64" t="s">
        <v>18891</v>
      </c>
      <c r="C207" s="64" t="s">
        <v>2</v>
      </c>
      <c r="D207" s="77">
        <v>43000.696533796297</v>
      </c>
      <c r="E207" s="77">
        <v>43009</v>
      </c>
    </row>
    <row r="208" spans="1:5" x14ac:dyDescent="0.25">
      <c r="A208" s="63">
        <v>33771</v>
      </c>
      <c r="B208" s="64" t="s">
        <v>18991</v>
      </c>
      <c r="C208" s="64" t="s">
        <v>2</v>
      </c>
      <c r="D208" s="77">
        <v>43133.673434490738</v>
      </c>
      <c r="E208" s="77">
        <v>43139</v>
      </c>
    </row>
    <row r="209" spans="1:5" x14ac:dyDescent="0.25">
      <c r="A209" s="63">
        <v>33774</v>
      </c>
      <c r="B209" s="64" t="s">
        <v>18992</v>
      </c>
      <c r="C209" s="64" t="s">
        <v>2</v>
      </c>
      <c r="D209" s="77">
        <v>43133.674703703706</v>
      </c>
      <c r="E209" s="77">
        <v>43139</v>
      </c>
    </row>
    <row r="210" spans="1:5" x14ac:dyDescent="0.25">
      <c r="A210" s="63">
        <v>33777</v>
      </c>
      <c r="B210" s="64" t="s">
        <v>18993</v>
      </c>
      <c r="C210" s="64" t="s">
        <v>2</v>
      </c>
      <c r="D210" s="77">
        <v>43161.655383645833</v>
      </c>
      <c r="E210" s="77">
        <v>43167</v>
      </c>
    </row>
    <row r="211" spans="1:5" x14ac:dyDescent="0.25">
      <c r="A211" s="63">
        <v>33783</v>
      </c>
      <c r="B211" s="64" t="s">
        <v>19</v>
      </c>
      <c r="C211" s="64" t="s">
        <v>2</v>
      </c>
      <c r="D211" s="77">
        <v>43187.425926076387</v>
      </c>
      <c r="E211" s="77">
        <v>42736</v>
      </c>
    </row>
    <row r="212" spans="1:5" x14ac:dyDescent="0.25">
      <c r="A212" s="63">
        <v>33784</v>
      </c>
      <c r="B212" s="64" t="s">
        <v>18994</v>
      </c>
      <c r="C212" s="64" t="s">
        <v>2</v>
      </c>
      <c r="D212" s="77">
        <v>42845.65586111111</v>
      </c>
      <c r="E212" s="77">
        <v>42736</v>
      </c>
    </row>
    <row r="213" spans="1:5" x14ac:dyDescent="0.25">
      <c r="A213" s="63">
        <v>33785</v>
      </c>
      <c r="B213" s="64" t="s">
        <v>32</v>
      </c>
      <c r="C213" s="64" t="s">
        <v>2</v>
      </c>
      <c r="D213" s="77">
        <v>43060.659881828702</v>
      </c>
      <c r="E213" s="77">
        <v>43009</v>
      </c>
    </row>
    <row r="214" spans="1:5" x14ac:dyDescent="0.25">
      <c r="A214" s="63">
        <v>33786</v>
      </c>
      <c r="B214" s="64" t="s">
        <v>18995</v>
      </c>
      <c r="C214" s="64" t="s">
        <v>2</v>
      </c>
      <c r="D214" s="77">
        <v>42851.516102893518</v>
      </c>
      <c r="E214" s="78">
        <v>42736</v>
      </c>
    </row>
    <row r="215" spans="1:5" x14ac:dyDescent="0.25">
      <c r="A215" s="63">
        <v>33787</v>
      </c>
      <c r="B215" s="64" t="s">
        <v>25</v>
      </c>
      <c r="C215" s="64" t="s">
        <v>2</v>
      </c>
      <c r="D215" s="77">
        <v>43082.495613391206</v>
      </c>
      <c r="E215" s="77">
        <v>43101</v>
      </c>
    </row>
    <row r="216" spans="1:5" x14ac:dyDescent="0.25">
      <c r="A216" s="63">
        <v>33788</v>
      </c>
      <c r="B216" s="64" t="s">
        <v>26</v>
      </c>
      <c r="C216" s="64" t="s">
        <v>2</v>
      </c>
      <c r="D216" s="77">
        <v>42851.631829745369</v>
      </c>
      <c r="E216" s="78">
        <v>42736</v>
      </c>
    </row>
    <row r="217" spans="1:5" x14ac:dyDescent="0.25">
      <c r="A217" s="63">
        <v>33789</v>
      </c>
      <c r="B217" s="64" t="s">
        <v>35</v>
      </c>
      <c r="C217" s="64" t="s">
        <v>2</v>
      </c>
      <c r="D217" s="77">
        <v>42838.467474618054</v>
      </c>
      <c r="E217" s="77">
        <v>42736</v>
      </c>
    </row>
    <row r="218" spans="1:5" x14ac:dyDescent="0.25">
      <c r="A218" s="63">
        <v>33790</v>
      </c>
      <c r="B218" s="64" t="s">
        <v>18996</v>
      </c>
      <c r="C218" s="64" t="s">
        <v>2</v>
      </c>
      <c r="D218" s="77">
        <v>43202.700460763888</v>
      </c>
      <c r="E218" s="77">
        <v>43101</v>
      </c>
    </row>
    <row r="219" spans="1:5" x14ac:dyDescent="0.25">
      <c r="A219" s="63">
        <v>33791</v>
      </c>
      <c r="B219" s="64" t="s">
        <v>30</v>
      </c>
      <c r="C219" s="64" t="s">
        <v>2</v>
      </c>
      <c r="D219" s="77">
        <v>42845.621484756943</v>
      </c>
      <c r="E219" s="77">
        <v>42736</v>
      </c>
    </row>
    <row r="220" spans="1:5" x14ac:dyDescent="0.25">
      <c r="A220" s="63">
        <v>33792</v>
      </c>
      <c r="B220" s="64" t="s">
        <v>31</v>
      </c>
      <c r="C220" s="64" t="s">
        <v>2</v>
      </c>
      <c r="D220" s="77">
        <v>43082.513200196758</v>
      </c>
      <c r="E220" s="77">
        <v>43101</v>
      </c>
    </row>
    <row r="221" spans="1:5" x14ac:dyDescent="0.25">
      <c r="A221" s="63">
        <v>33793</v>
      </c>
      <c r="B221" s="64" t="s">
        <v>9</v>
      </c>
      <c r="C221" s="64" t="s">
        <v>2</v>
      </c>
      <c r="D221" s="77">
        <v>42853.540247604164</v>
      </c>
      <c r="E221" s="77">
        <v>42736</v>
      </c>
    </row>
    <row r="222" spans="1:5" x14ac:dyDescent="0.25">
      <c r="A222" s="63">
        <v>33794</v>
      </c>
      <c r="B222" s="64" t="s">
        <v>20</v>
      </c>
      <c r="C222" s="64" t="s">
        <v>2</v>
      </c>
      <c r="D222" s="77">
        <v>43202.628760532411</v>
      </c>
      <c r="E222" s="78">
        <v>43101</v>
      </c>
    </row>
    <row r="223" spans="1:5" x14ac:dyDescent="0.25">
      <c r="A223" s="63">
        <v>33795</v>
      </c>
      <c r="B223" s="64" t="s">
        <v>18997</v>
      </c>
      <c r="C223" s="64" t="s">
        <v>2</v>
      </c>
      <c r="D223" s="77">
        <v>43027.379920254629</v>
      </c>
      <c r="E223" s="77">
        <v>43009</v>
      </c>
    </row>
    <row r="224" spans="1:5" x14ac:dyDescent="0.25">
      <c r="A224" s="63">
        <v>33796</v>
      </c>
      <c r="B224" s="64" t="s">
        <v>18998</v>
      </c>
      <c r="C224" s="64" t="s">
        <v>2</v>
      </c>
      <c r="D224" s="77">
        <v>42859.439992326392</v>
      </c>
      <c r="E224" s="78">
        <v>42736</v>
      </c>
    </row>
    <row r="225" spans="1:5" x14ac:dyDescent="0.25">
      <c r="A225" s="63">
        <v>33797</v>
      </c>
      <c r="B225" s="64" t="s">
        <v>28</v>
      </c>
      <c r="C225" s="64" t="s">
        <v>2</v>
      </c>
      <c r="D225" s="77">
        <v>43202.633769097221</v>
      </c>
      <c r="E225" s="77">
        <v>43191</v>
      </c>
    </row>
    <row r="226" spans="1:5" x14ac:dyDescent="0.25">
      <c r="A226" s="63">
        <v>33798</v>
      </c>
      <c r="B226" s="64" t="s">
        <v>22</v>
      </c>
      <c r="C226" s="64" t="s">
        <v>2</v>
      </c>
      <c r="D226" s="77">
        <v>42825.471051273147</v>
      </c>
      <c r="E226" s="77">
        <v>42736</v>
      </c>
    </row>
    <row r="227" spans="1:5" x14ac:dyDescent="0.25">
      <c r="A227" s="63">
        <v>33799</v>
      </c>
      <c r="B227" s="64" t="s">
        <v>23</v>
      </c>
      <c r="C227" s="64" t="s">
        <v>2</v>
      </c>
      <c r="D227" s="77">
        <v>42859.442706365742</v>
      </c>
      <c r="E227" s="77">
        <v>42736</v>
      </c>
    </row>
    <row r="228" spans="1:5" x14ac:dyDescent="0.25">
      <c r="A228" s="63">
        <v>33800</v>
      </c>
      <c r="B228" s="64" t="s">
        <v>18999</v>
      </c>
      <c r="C228" s="64" t="s">
        <v>2</v>
      </c>
      <c r="D228" s="77">
        <v>43186.427273032408</v>
      </c>
      <c r="E228" s="77">
        <v>42736</v>
      </c>
    </row>
    <row r="229" spans="1:5" x14ac:dyDescent="0.25">
      <c r="A229" s="63">
        <v>33801</v>
      </c>
      <c r="B229" s="64" t="s">
        <v>19000</v>
      </c>
      <c r="C229" s="64" t="s">
        <v>2</v>
      </c>
      <c r="D229" s="77">
        <v>43202.626828587963</v>
      </c>
      <c r="E229" s="77">
        <v>42736</v>
      </c>
    </row>
    <row r="230" spans="1:5" x14ac:dyDescent="0.25">
      <c r="A230" s="63">
        <v>33802</v>
      </c>
      <c r="B230" s="64" t="s">
        <v>19001</v>
      </c>
      <c r="C230" s="64" t="s">
        <v>2</v>
      </c>
      <c r="D230" s="77">
        <v>43060.701572800928</v>
      </c>
      <c r="E230" s="77">
        <v>43009</v>
      </c>
    </row>
    <row r="231" spans="1:5" x14ac:dyDescent="0.25">
      <c r="A231" s="63">
        <v>33803</v>
      </c>
      <c r="B231" s="64" t="s">
        <v>24</v>
      </c>
      <c r="C231" s="64" t="s">
        <v>2</v>
      </c>
      <c r="D231" s="77">
        <v>42804.435784606481</v>
      </c>
      <c r="E231" s="77">
        <v>42736</v>
      </c>
    </row>
    <row r="232" spans="1:5" x14ac:dyDescent="0.25">
      <c r="A232" s="63">
        <v>33804</v>
      </c>
      <c r="B232" s="64" t="s">
        <v>50</v>
      </c>
      <c r="C232" s="64" t="s">
        <v>2</v>
      </c>
      <c r="D232" s="77">
        <v>43133.624474849537</v>
      </c>
      <c r="E232" s="77">
        <v>43139</v>
      </c>
    </row>
    <row r="233" spans="1:5" x14ac:dyDescent="0.25">
      <c r="A233" s="63">
        <v>33807</v>
      </c>
      <c r="B233" s="64" t="s">
        <v>19002</v>
      </c>
      <c r="C233" s="64" t="s">
        <v>43</v>
      </c>
      <c r="D233" s="77">
        <v>42866.791791319447</v>
      </c>
      <c r="E233" s="77"/>
    </row>
    <row r="234" spans="1:5" x14ac:dyDescent="0.25">
      <c r="A234" s="63">
        <v>33808</v>
      </c>
      <c r="B234" s="64" t="s">
        <v>18897</v>
      </c>
      <c r="C234" s="64" t="s">
        <v>2</v>
      </c>
      <c r="D234" s="77">
        <v>42067.673900150461</v>
      </c>
      <c r="E234" s="77">
        <v>42278</v>
      </c>
    </row>
    <row r="235" spans="1:5" x14ac:dyDescent="0.25">
      <c r="A235" s="63">
        <v>33809</v>
      </c>
      <c r="B235" s="64" t="s">
        <v>19003</v>
      </c>
      <c r="C235" s="64" t="s">
        <v>43</v>
      </c>
      <c r="D235" s="77">
        <v>42958.460923692131</v>
      </c>
      <c r="E235" s="77"/>
    </row>
    <row r="236" spans="1:5" x14ac:dyDescent="0.25">
      <c r="A236" s="63">
        <v>33810</v>
      </c>
      <c r="B236" s="64" t="s">
        <v>19004</v>
      </c>
      <c r="C236" s="64" t="s">
        <v>2</v>
      </c>
      <c r="D236" s="77">
        <v>43133.627370138885</v>
      </c>
      <c r="E236" s="77">
        <v>43139</v>
      </c>
    </row>
    <row r="237" spans="1:5" x14ac:dyDescent="0.25">
      <c r="A237" s="63">
        <v>33811</v>
      </c>
      <c r="B237" s="64" t="s">
        <v>19005</v>
      </c>
      <c r="C237" s="64" t="s">
        <v>43</v>
      </c>
      <c r="D237" s="77">
        <v>43055.041835763892</v>
      </c>
      <c r="E237" s="77">
        <v>42278</v>
      </c>
    </row>
    <row r="238" spans="1:5" x14ac:dyDescent="0.25">
      <c r="A238" s="63">
        <v>33812</v>
      </c>
      <c r="B238" s="64" t="s">
        <v>19006</v>
      </c>
      <c r="C238" s="64" t="s">
        <v>2</v>
      </c>
      <c r="D238" s="77">
        <v>42648.582602395836</v>
      </c>
      <c r="E238" s="77">
        <v>42644</v>
      </c>
    </row>
    <row r="239" spans="1:5" x14ac:dyDescent="0.25">
      <c r="A239" s="63">
        <v>33813</v>
      </c>
      <c r="B239" s="64" t="s">
        <v>19007</v>
      </c>
      <c r="C239" s="64" t="s">
        <v>2</v>
      </c>
      <c r="D239" s="77">
        <v>42402.628056400463</v>
      </c>
      <c r="E239" s="77">
        <v>42278</v>
      </c>
    </row>
    <row r="240" spans="1:5" x14ac:dyDescent="0.25">
      <c r="A240" s="63">
        <v>33814</v>
      </c>
      <c r="B240" s="64" t="s">
        <v>19008</v>
      </c>
      <c r="C240" s="64" t="s">
        <v>2</v>
      </c>
      <c r="D240" s="77">
        <v>42971.391254594906</v>
      </c>
      <c r="E240" s="77">
        <v>43024</v>
      </c>
    </row>
    <row r="241" spans="1:5" x14ac:dyDescent="0.25">
      <c r="A241" s="63">
        <v>33815</v>
      </c>
      <c r="B241" s="64" t="s">
        <v>19009</v>
      </c>
      <c r="C241" s="64" t="s">
        <v>2</v>
      </c>
      <c r="D241" s="77">
        <v>41821.624400659719</v>
      </c>
      <c r="E241" s="77"/>
    </row>
    <row r="242" spans="1:5" x14ac:dyDescent="0.25">
      <c r="A242" s="63">
        <v>33816</v>
      </c>
      <c r="B242" s="64" t="s">
        <v>19010</v>
      </c>
      <c r="C242" s="64" t="s">
        <v>2</v>
      </c>
      <c r="D242" s="77">
        <v>42656.69290347222</v>
      </c>
      <c r="E242" s="77">
        <v>42644</v>
      </c>
    </row>
    <row r="243" spans="1:5" x14ac:dyDescent="0.25">
      <c r="A243" s="63">
        <v>33817</v>
      </c>
      <c r="B243" s="64" t="s">
        <v>19011</v>
      </c>
      <c r="C243" s="64" t="s">
        <v>2</v>
      </c>
      <c r="D243" s="77">
        <v>43222.587802314818</v>
      </c>
      <c r="E243" s="77">
        <v>43221</v>
      </c>
    </row>
    <row r="244" spans="1:5" x14ac:dyDescent="0.25">
      <c r="A244" s="63">
        <v>33818</v>
      </c>
      <c r="B244" s="64" t="s">
        <v>19012</v>
      </c>
      <c r="C244" s="64" t="s">
        <v>2</v>
      </c>
      <c r="D244" s="77">
        <v>42402.624913159721</v>
      </c>
      <c r="E244" s="77">
        <v>42278</v>
      </c>
    </row>
    <row r="245" spans="1:5" x14ac:dyDescent="0.25">
      <c r="A245" s="63">
        <v>33819</v>
      </c>
      <c r="B245" s="64" t="s">
        <v>19013</v>
      </c>
      <c r="C245" s="64" t="s">
        <v>43</v>
      </c>
      <c r="D245" s="77">
        <v>43048.041738159722</v>
      </c>
      <c r="E245" s="77">
        <v>42644</v>
      </c>
    </row>
    <row r="246" spans="1:5" x14ac:dyDescent="0.25">
      <c r="A246" s="63">
        <v>33820</v>
      </c>
      <c r="B246" s="64" t="s">
        <v>19014</v>
      </c>
      <c r="C246" s="64" t="s">
        <v>2</v>
      </c>
      <c r="D246" s="77">
        <v>43186.448026423612</v>
      </c>
      <c r="E246" s="78">
        <v>42736</v>
      </c>
    </row>
    <row r="247" spans="1:5" x14ac:dyDescent="0.25">
      <c r="A247" s="63">
        <v>33821</v>
      </c>
      <c r="B247" s="64" t="s">
        <v>19015</v>
      </c>
      <c r="C247" s="64" t="s">
        <v>2</v>
      </c>
      <c r="D247" s="77">
        <v>42873.363543599538</v>
      </c>
      <c r="E247" s="77">
        <v>42880</v>
      </c>
    </row>
    <row r="248" spans="1:5" x14ac:dyDescent="0.25">
      <c r="A248" s="63">
        <v>33822</v>
      </c>
      <c r="B248" s="64" t="s">
        <v>13</v>
      </c>
      <c r="C248" s="64" t="s">
        <v>2</v>
      </c>
      <c r="D248" s="77">
        <v>43203.275111076386</v>
      </c>
      <c r="E248" s="77">
        <v>42747</v>
      </c>
    </row>
    <row r="249" spans="1:5" x14ac:dyDescent="0.25">
      <c r="A249" s="63">
        <v>33823</v>
      </c>
      <c r="B249" s="64" t="s">
        <v>33</v>
      </c>
      <c r="C249" s="64" t="s">
        <v>2</v>
      </c>
      <c r="D249" s="77">
        <v>43186.426354861112</v>
      </c>
      <c r="E249" s="77">
        <v>42736</v>
      </c>
    </row>
    <row r="250" spans="1:5" x14ac:dyDescent="0.25">
      <c r="A250" s="63">
        <v>33824</v>
      </c>
      <c r="B250" s="64" t="s">
        <v>10</v>
      </c>
      <c r="C250" s="64" t="s">
        <v>2</v>
      </c>
      <c r="D250" s="77">
        <v>43186.425070983794</v>
      </c>
      <c r="E250" s="77">
        <v>42736</v>
      </c>
    </row>
    <row r="251" spans="1:5" x14ac:dyDescent="0.25">
      <c r="A251" s="63">
        <v>33825</v>
      </c>
      <c r="B251" s="64" t="s">
        <v>19016</v>
      </c>
      <c r="C251" s="64" t="s">
        <v>2</v>
      </c>
      <c r="D251" s="77">
        <v>42846.338599189818</v>
      </c>
      <c r="E251" s="77">
        <v>42736</v>
      </c>
    </row>
    <row r="252" spans="1:5" x14ac:dyDescent="0.25">
      <c r="A252" s="63">
        <v>33826</v>
      </c>
      <c r="B252" s="64" t="s">
        <v>19017</v>
      </c>
      <c r="C252" s="64" t="s">
        <v>2</v>
      </c>
      <c r="D252" s="77">
        <v>42825.488054664354</v>
      </c>
      <c r="E252" s="78">
        <v>42736</v>
      </c>
    </row>
    <row r="253" spans="1:5" x14ac:dyDescent="0.25">
      <c r="A253" s="63">
        <v>33827</v>
      </c>
      <c r="B253" s="64" t="s">
        <v>19018</v>
      </c>
      <c r="C253" s="64" t="s">
        <v>2</v>
      </c>
      <c r="D253" s="77">
        <v>42804.427361574075</v>
      </c>
      <c r="E253" s="77">
        <v>42736</v>
      </c>
    </row>
    <row r="254" spans="1:5" x14ac:dyDescent="0.25">
      <c r="A254" s="63">
        <v>33828</v>
      </c>
      <c r="B254" s="64" t="s">
        <v>17</v>
      </c>
      <c r="C254" s="64" t="s">
        <v>2</v>
      </c>
      <c r="D254" s="77">
        <v>42853.476686574075</v>
      </c>
      <c r="E254" s="77">
        <v>42736</v>
      </c>
    </row>
    <row r="255" spans="1:5" x14ac:dyDescent="0.25">
      <c r="A255" s="63">
        <v>33829</v>
      </c>
      <c r="B255" s="64" t="s">
        <v>18</v>
      </c>
      <c r="C255" s="64" t="s">
        <v>2</v>
      </c>
      <c r="D255" s="77">
        <v>42853.483437962961</v>
      </c>
      <c r="E255" s="78">
        <v>42736</v>
      </c>
    </row>
    <row r="256" spans="1:5" x14ac:dyDescent="0.25">
      <c r="A256" s="63">
        <v>33830</v>
      </c>
      <c r="B256" s="64" t="s">
        <v>19019</v>
      </c>
      <c r="C256" s="64" t="s">
        <v>2</v>
      </c>
      <c r="D256" s="77">
        <v>42859.448126701391</v>
      </c>
      <c r="E256" s="77">
        <v>42736</v>
      </c>
    </row>
    <row r="257" spans="1:5" x14ac:dyDescent="0.25">
      <c r="A257" s="63">
        <v>33831</v>
      </c>
      <c r="B257" s="64" t="s">
        <v>29</v>
      </c>
      <c r="C257" s="64" t="s">
        <v>2</v>
      </c>
      <c r="D257" s="77">
        <v>42888.599946724535</v>
      </c>
      <c r="E257" s="77">
        <v>42940</v>
      </c>
    </row>
    <row r="258" spans="1:5" x14ac:dyDescent="0.25">
      <c r="A258" s="63">
        <v>33832</v>
      </c>
      <c r="B258" s="64" t="s">
        <v>11</v>
      </c>
      <c r="C258" s="64" t="s">
        <v>2</v>
      </c>
      <c r="D258" s="77">
        <v>42859.450066550926</v>
      </c>
      <c r="E258" s="78">
        <v>42736</v>
      </c>
    </row>
    <row r="259" spans="1:5" x14ac:dyDescent="0.25">
      <c r="A259" s="63">
        <v>33833</v>
      </c>
      <c r="B259" s="64" t="s">
        <v>19020</v>
      </c>
      <c r="C259" s="64" t="s">
        <v>2</v>
      </c>
      <c r="D259" s="77">
        <v>42733.692061574075</v>
      </c>
      <c r="E259" s="77">
        <v>42736</v>
      </c>
    </row>
    <row r="260" spans="1:5" x14ac:dyDescent="0.25">
      <c r="A260" s="63">
        <v>33834</v>
      </c>
      <c r="B260" s="64" t="s">
        <v>19021</v>
      </c>
      <c r="C260" s="64" t="s">
        <v>2</v>
      </c>
      <c r="D260" s="77">
        <v>43105.794152662034</v>
      </c>
      <c r="E260" s="77">
        <v>43101</v>
      </c>
    </row>
    <row r="261" spans="1:5" x14ac:dyDescent="0.25">
      <c r="A261" s="63">
        <v>33902</v>
      </c>
      <c r="B261" s="64" t="s">
        <v>19022</v>
      </c>
      <c r="C261" s="64" t="s">
        <v>43</v>
      </c>
      <c r="D261" s="77">
        <v>42865.608668518522</v>
      </c>
      <c r="E261" s="77">
        <v>42644</v>
      </c>
    </row>
    <row r="262" spans="1:5" x14ac:dyDescent="0.25">
      <c r="A262" s="63">
        <v>33903</v>
      </c>
      <c r="B262" s="64" t="s">
        <v>19023</v>
      </c>
      <c r="C262" s="64" t="s">
        <v>2</v>
      </c>
      <c r="D262" s="77">
        <v>42997.64919181713</v>
      </c>
      <c r="E262" s="78">
        <v>43009</v>
      </c>
    </row>
    <row r="263" spans="1:5" x14ac:dyDescent="0.25">
      <c r="A263" s="63">
        <v>33904</v>
      </c>
      <c r="B263" s="64" t="s">
        <v>72</v>
      </c>
      <c r="C263" s="64" t="s">
        <v>2</v>
      </c>
      <c r="D263" s="77">
        <v>43182.418941319447</v>
      </c>
      <c r="E263" s="77">
        <v>43009</v>
      </c>
    </row>
    <row r="264" spans="1:5" x14ac:dyDescent="0.25">
      <c r="A264" s="63">
        <v>33906</v>
      </c>
      <c r="B264" s="64" t="s">
        <v>19024</v>
      </c>
      <c r="C264" s="64" t="s">
        <v>2</v>
      </c>
      <c r="D264" s="77">
        <v>43000.708350115739</v>
      </c>
      <c r="E264" s="78">
        <v>43009</v>
      </c>
    </row>
    <row r="265" spans="1:5" x14ac:dyDescent="0.25">
      <c r="A265" s="63">
        <v>33907</v>
      </c>
      <c r="B265" s="64" t="s">
        <v>19025</v>
      </c>
      <c r="C265" s="64" t="s">
        <v>2</v>
      </c>
      <c r="D265" s="77">
        <v>41821.624379317131</v>
      </c>
      <c r="E265" s="77"/>
    </row>
    <row r="266" spans="1:5" x14ac:dyDescent="0.25">
      <c r="A266" s="63">
        <v>33908</v>
      </c>
      <c r="B266" s="64" t="s">
        <v>19026</v>
      </c>
      <c r="C266" s="64" t="s">
        <v>2</v>
      </c>
      <c r="D266" s="77">
        <v>42648.613281712962</v>
      </c>
      <c r="E266" s="77">
        <v>42644</v>
      </c>
    </row>
    <row r="267" spans="1:5" x14ac:dyDescent="0.25">
      <c r="A267" s="63">
        <v>33909</v>
      </c>
      <c r="B267" s="64" t="s">
        <v>19027</v>
      </c>
      <c r="C267" s="64" t="s">
        <v>2</v>
      </c>
      <c r="D267" s="77">
        <v>42656.739945254631</v>
      </c>
      <c r="E267" s="78">
        <v>42644</v>
      </c>
    </row>
    <row r="268" spans="1:5" x14ac:dyDescent="0.25">
      <c r="A268" s="63">
        <v>33910</v>
      </c>
      <c r="B268" s="64" t="s">
        <v>19028</v>
      </c>
      <c r="C268" s="64" t="s">
        <v>2</v>
      </c>
      <c r="D268" s="77">
        <v>42720.33072607639</v>
      </c>
      <c r="E268" s="77">
        <v>42736</v>
      </c>
    </row>
    <row r="269" spans="1:5" x14ac:dyDescent="0.25">
      <c r="A269" s="63">
        <v>33911</v>
      </c>
      <c r="B269" s="64" t="s">
        <v>19029</v>
      </c>
      <c r="C269" s="64" t="s">
        <v>2</v>
      </c>
      <c r="D269" s="77">
        <v>42732.670028854169</v>
      </c>
      <c r="E269" s="78">
        <v>42736</v>
      </c>
    </row>
    <row r="270" spans="1:5" x14ac:dyDescent="0.25">
      <c r="A270" s="63">
        <v>33912</v>
      </c>
      <c r="B270" s="64" t="s">
        <v>19030</v>
      </c>
      <c r="C270" s="64" t="s">
        <v>2</v>
      </c>
      <c r="D270" s="77">
        <v>42648.619697916663</v>
      </c>
      <c r="E270" s="77">
        <v>42644</v>
      </c>
    </row>
    <row r="271" spans="1:5" x14ac:dyDescent="0.25">
      <c r="A271" s="63">
        <v>33914</v>
      </c>
      <c r="B271" s="64" t="s">
        <v>19031</v>
      </c>
      <c r="C271" s="64" t="s">
        <v>2</v>
      </c>
      <c r="D271" s="77">
        <v>41821.624385995368</v>
      </c>
      <c r="E271" s="77"/>
    </row>
    <row r="272" spans="1:5" x14ac:dyDescent="0.25">
      <c r="A272" s="63">
        <v>33915</v>
      </c>
      <c r="B272" s="64" t="s">
        <v>19032</v>
      </c>
      <c r="C272" s="64" t="s">
        <v>2</v>
      </c>
      <c r="D272" s="77">
        <v>43166.625215474538</v>
      </c>
      <c r="E272" s="77">
        <v>43174</v>
      </c>
    </row>
    <row r="273" spans="1:5" x14ac:dyDescent="0.25">
      <c r="A273" s="63">
        <v>33917</v>
      </c>
      <c r="B273" s="64" t="s">
        <v>19033</v>
      </c>
      <c r="C273" s="64" t="s">
        <v>2</v>
      </c>
      <c r="D273" s="77">
        <v>42648.621548530093</v>
      </c>
      <c r="E273" s="77">
        <v>42644</v>
      </c>
    </row>
    <row r="274" spans="1:5" x14ac:dyDescent="0.25">
      <c r="A274" s="63">
        <v>33918</v>
      </c>
      <c r="B274" s="64" t="s">
        <v>19034</v>
      </c>
      <c r="C274" s="64" t="s">
        <v>2</v>
      </c>
      <c r="D274" s="77">
        <v>41821.624500659724</v>
      </c>
      <c r="E274" s="77"/>
    </row>
    <row r="275" spans="1:5" x14ac:dyDescent="0.25">
      <c r="A275" s="63">
        <v>33919</v>
      </c>
      <c r="B275" s="64" t="s">
        <v>19035</v>
      </c>
      <c r="C275" s="64" t="s">
        <v>43</v>
      </c>
      <c r="D275" s="77">
        <v>42940.041731863428</v>
      </c>
      <c r="E275" s="77">
        <v>42736</v>
      </c>
    </row>
    <row r="276" spans="1:5" x14ac:dyDescent="0.25">
      <c r="A276" s="63">
        <v>33920</v>
      </c>
      <c r="B276" s="64" t="s">
        <v>19036</v>
      </c>
      <c r="C276" s="64" t="s">
        <v>43</v>
      </c>
      <c r="D276" s="77">
        <v>43048.041734027778</v>
      </c>
      <c r="E276" s="77">
        <v>42644</v>
      </c>
    </row>
    <row r="277" spans="1:5" x14ac:dyDescent="0.25">
      <c r="A277" s="63">
        <v>33922</v>
      </c>
      <c r="B277" s="64" t="s">
        <v>19037</v>
      </c>
      <c r="C277" s="64" t="s">
        <v>2</v>
      </c>
      <c r="D277" s="77">
        <v>41821.62439070602</v>
      </c>
      <c r="E277" s="77"/>
    </row>
    <row r="278" spans="1:5" x14ac:dyDescent="0.25">
      <c r="A278" s="63">
        <v>33923</v>
      </c>
      <c r="B278" s="64" t="s">
        <v>19038</v>
      </c>
      <c r="C278" s="64" t="s">
        <v>2</v>
      </c>
      <c r="D278" s="77">
        <v>42997.651486423609</v>
      </c>
      <c r="E278" s="77">
        <v>43009</v>
      </c>
    </row>
    <row r="279" spans="1:5" x14ac:dyDescent="0.25">
      <c r="A279" s="63">
        <v>33924</v>
      </c>
      <c r="B279" s="64" t="s">
        <v>19039</v>
      </c>
      <c r="C279" s="64" t="s">
        <v>2</v>
      </c>
      <c r="D279" s="77">
        <v>41885.558761574073</v>
      </c>
      <c r="E279" s="77">
        <v>42278</v>
      </c>
    </row>
    <row r="280" spans="1:5" x14ac:dyDescent="0.25">
      <c r="A280" s="63">
        <v>33925</v>
      </c>
      <c r="B280" s="64" t="s">
        <v>19040</v>
      </c>
      <c r="C280" s="64" t="s">
        <v>2</v>
      </c>
      <c r="D280" s="77">
        <v>42067.619178819441</v>
      </c>
      <c r="E280" s="77">
        <v>42278</v>
      </c>
    </row>
    <row r="281" spans="1:5" x14ac:dyDescent="0.25">
      <c r="A281" s="63">
        <v>33927</v>
      </c>
      <c r="B281" s="64" t="s">
        <v>19041</v>
      </c>
      <c r="C281" s="64" t="s">
        <v>2</v>
      </c>
      <c r="D281" s="77">
        <v>41821.62442670139</v>
      </c>
      <c r="E281" s="77"/>
    </row>
    <row r="282" spans="1:5" x14ac:dyDescent="0.25">
      <c r="A282" s="63">
        <v>33928</v>
      </c>
      <c r="B282" s="64" t="s">
        <v>19042</v>
      </c>
      <c r="C282" s="64" t="s">
        <v>43</v>
      </c>
      <c r="D282" s="77">
        <v>42866.792954166667</v>
      </c>
      <c r="E282" s="77">
        <v>42644</v>
      </c>
    </row>
    <row r="283" spans="1:5" x14ac:dyDescent="0.25">
      <c r="A283" s="63">
        <v>33929</v>
      </c>
      <c r="B283" s="64" t="s">
        <v>18927</v>
      </c>
      <c r="C283" s="64" t="s">
        <v>2</v>
      </c>
      <c r="D283" s="77">
        <v>41821.624449502313</v>
      </c>
      <c r="E283" s="77"/>
    </row>
    <row r="284" spans="1:5" x14ac:dyDescent="0.25">
      <c r="A284" s="63">
        <v>33930</v>
      </c>
      <c r="B284" s="64" t="s">
        <v>19043</v>
      </c>
      <c r="C284" s="64" t="s">
        <v>2</v>
      </c>
      <c r="D284" s="77">
        <v>43153.519129398148</v>
      </c>
      <c r="E284" s="77">
        <v>43160</v>
      </c>
    </row>
    <row r="285" spans="1:5" x14ac:dyDescent="0.25">
      <c r="A285" s="63">
        <v>33933</v>
      </c>
      <c r="B285" s="64" t="s">
        <v>19044</v>
      </c>
      <c r="C285" s="64" t="s">
        <v>2</v>
      </c>
      <c r="D285" s="77">
        <v>43166.626752048614</v>
      </c>
      <c r="E285" s="77">
        <v>43174</v>
      </c>
    </row>
    <row r="286" spans="1:5" x14ac:dyDescent="0.25">
      <c r="A286" s="63">
        <v>33934</v>
      </c>
      <c r="B286" s="64" t="s">
        <v>19045</v>
      </c>
      <c r="C286" s="64" t="s">
        <v>2</v>
      </c>
      <c r="D286" s="77">
        <v>41821.624462500004</v>
      </c>
      <c r="E286" s="77"/>
    </row>
    <row r="287" spans="1:5" x14ac:dyDescent="0.25">
      <c r="A287" s="63">
        <v>33935</v>
      </c>
      <c r="B287" s="64" t="s">
        <v>19046</v>
      </c>
      <c r="C287" s="64" t="s">
        <v>2</v>
      </c>
      <c r="D287" s="77">
        <v>43000.699526504628</v>
      </c>
      <c r="E287" s="77">
        <v>43009</v>
      </c>
    </row>
    <row r="288" spans="1:5" x14ac:dyDescent="0.25">
      <c r="A288" s="63">
        <v>33937</v>
      </c>
      <c r="B288" s="64" t="s">
        <v>19047</v>
      </c>
      <c r="C288" s="64" t="s">
        <v>2</v>
      </c>
      <c r="D288" s="77">
        <v>41821.624350578706</v>
      </c>
      <c r="E288" s="77"/>
    </row>
    <row r="289" spans="1:5" x14ac:dyDescent="0.25">
      <c r="A289" s="63">
        <v>33939</v>
      </c>
      <c r="B289" s="64" t="s">
        <v>19048</v>
      </c>
      <c r="C289" s="64" t="s">
        <v>2</v>
      </c>
      <c r="D289" s="77">
        <v>43133.605987581017</v>
      </c>
      <c r="E289" s="77">
        <v>43139</v>
      </c>
    </row>
    <row r="290" spans="1:5" x14ac:dyDescent="0.25">
      <c r="A290" s="63">
        <v>33941</v>
      </c>
      <c r="B290" s="64" t="s">
        <v>40</v>
      </c>
      <c r="C290" s="64" t="s">
        <v>2</v>
      </c>
      <c r="D290" s="77">
        <v>43133.631830092592</v>
      </c>
      <c r="E290" s="77">
        <v>43139</v>
      </c>
    </row>
    <row r="291" spans="1:5" x14ac:dyDescent="0.25">
      <c r="A291" s="63">
        <v>33942</v>
      </c>
      <c r="B291" s="64" t="s">
        <v>19049</v>
      </c>
      <c r="C291" s="64" t="s">
        <v>2</v>
      </c>
      <c r="D291" s="77">
        <v>43082.347197256946</v>
      </c>
      <c r="E291" s="77">
        <v>43101</v>
      </c>
    </row>
    <row r="292" spans="1:5" x14ac:dyDescent="0.25">
      <c r="A292" s="63">
        <v>33943</v>
      </c>
      <c r="B292" s="64" t="s">
        <v>18906</v>
      </c>
      <c r="C292" s="64" t="s">
        <v>2</v>
      </c>
      <c r="D292" s="77">
        <v>43067.336939895831</v>
      </c>
      <c r="E292" s="77">
        <v>42278</v>
      </c>
    </row>
    <row r="293" spans="1:5" x14ac:dyDescent="0.25">
      <c r="A293" s="63">
        <v>33944</v>
      </c>
      <c r="B293" s="64" t="s">
        <v>19050</v>
      </c>
      <c r="C293" s="64" t="s">
        <v>2</v>
      </c>
      <c r="D293" s="77">
        <v>43038.358213807871</v>
      </c>
      <c r="E293" s="77">
        <v>42278</v>
      </c>
    </row>
    <row r="294" spans="1:5" x14ac:dyDescent="0.25">
      <c r="A294" s="63">
        <v>33945</v>
      </c>
      <c r="B294" s="64" t="s">
        <v>19051</v>
      </c>
      <c r="C294" s="64" t="s">
        <v>2</v>
      </c>
      <c r="D294" s="77">
        <v>43130.397675497683</v>
      </c>
      <c r="E294" s="77">
        <v>42370</v>
      </c>
    </row>
    <row r="295" spans="1:5" x14ac:dyDescent="0.25">
      <c r="A295" s="63">
        <v>33946</v>
      </c>
      <c r="B295" s="64" t="s">
        <v>19052</v>
      </c>
      <c r="C295" s="64" t="s">
        <v>2</v>
      </c>
      <c r="D295" s="77">
        <v>43038.360061956017</v>
      </c>
      <c r="E295" s="77">
        <v>42278</v>
      </c>
    </row>
    <row r="296" spans="1:5" x14ac:dyDescent="0.25">
      <c r="A296" s="63">
        <v>33947</v>
      </c>
      <c r="B296" s="64" t="s">
        <v>18898</v>
      </c>
      <c r="C296" s="64" t="s">
        <v>2</v>
      </c>
      <c r="D296" s="77">
        <v>43038.370379826389</v>
      </c>
      <c r="E296" s="77">
        <v>42644</v>
      </c>
    </row>
    <row r="297" spans="1:5" x14ac:dyDescent="0.25">
      <c r="A297" s="63">
        <v>33949</v>
      </c>
      <c r="B297" s="64" t="s">
        <v>18831</v>
      </c>
      <c r="C297" s="64" t="s">
        <v>2</v>
      </c>
      <c r="D297" s="77">
        <v>43067.333009409725</v>
      </c>
      <c r="E297" s="77">
        <v>42278</v>
      </c>
    </row>
    <row r="298" spans="1:5" x14ac:dyDescent="0.25">
      <c r="A298" s="63">
        <v>33950</v>
      </c>
      <c r="B298" s="64" t="s">
        <v>19053</v>
      </c>
      <c r="C298" s="64" t="s">
        <v>2</v>
      </c>
      <c r="D298" s="77">
        <v>43083.623500925925</v>
      </c>
      <c r="E298" s="77">
        <v>43101</v>
      </c>
    </row>
    <row r="299" spans="1:5" x14ac:dyDescent="0.25">
      <c r="A299" s="63">
        <v>33952</v>
      </c>
      <c r="B299" s="64" t="s">
        <v>61</v>
      </c>
      <c r="C299" s="64" t="s">
        <v>2</v>
      </c>
      <c r="D299" s="77">
        <v>43038.394775081018</v>
      </c>
      <c r="E299" s="77">
        <v>42278</v>
      </c>
    </row>
    <row r="300" spans="1:5" x14ac:dyDescent="0.25">
      <c r="A300" s="63">
        <v>33954</v>
      </c>
      <c r="B300" s="64" t="s">
        <v>18897</v>
      </c>
      <c r="C300" s="64" t="s">
        <v>2</v>
      </c>
      <c r="D300" s="77">
        <v>43090.48933773148</v>
      </c>
      <c r="E300" s="77">
        <v>42644</v>
      </c>
    </row>
    <row r="301" spans="1:5" x14ac:dyDescent="0.25">
      <c r="A301" s="63">
        <v>33957</v>
      </c>
      <c r="B301" s="64" t="s">
        <v>19054</v>
      </c>
      <c r="C301" s="64" t="s">
        <v>2</v>
      </c>
      <c r="D301" s="77">
        <v>42997.65434375</v>
      </c>
      <c r="E301" s="77">
        <v>43009</v>
      </c>
    </row>
    <row r="302" spans="1:5" x14ac:dyDescent="0.25">
      <c r="A302" s="63">
        <v>33958</v>
      </c>
      <c r="B302" s="64" t="s">
        <v>18961</v>
      </c>
      <c r="C302" s="64" t="s">
        <v>2</v>
      </c>
      <c r="D302" s="77">
        <v>42997.655115046298</v>
      </c>
      <c r="E302" s="77">
        <v>43009</v>
      </c>
    </row>
    <row r="303" spans="1:5" x14ac:dyDescent="0.25">
      <c r="A303" s="63">
        <v>33959</v>
      </c>
      <c r="B303" s="64" t="s">
        <v>18896</v>
      </c>
      <c r="C303" s="64" t="s">
        <v>2</v>
      </c>
      <c r="D303" s="77">
        <v>43087.491505289348</v>
      </c>
      <c r="E303" s="77">
        <v>43101</v>
      </c>
    </row>
    <row r="304" spans="1:5" x14ac:dyDescent="0.25">
      <c r="A304" s="63">
        <v>33960</v>
      </c>
      <c r="B304" s="64" t="s">
        <v>18899</v>
      </c>
      <c r="C304" s="64" t="s">
        <v>2</v>
      </c>
      <c r="D304" s="77">
        <v>43130.396149571759</v>
      </c>
      <c r="E304" s="77">
        <v>42278</v>
      </c>
    </row>
    <row r="305" spans="1:5" x14ac:dyDescent="0.25">
      <c r="A305" s="63">
        <v>33961</v>
      </c>
      <c r="B305" s="64" t="s">
        <v>19055</v>
      </c>
      <c r="C305" s="64" t="s">
        <v>2</v>
      </c>
      <c r="D305" s="77">
        <v>43215.37244525463</v>
      </c>
      <c r="E305" s="77">
        <v>43207</v>
      </c>
    </row>
    <row r="306" spans="1:5" x14ac:dyDescent="0.25">
      <c r="A306" s="63">
        <v>33963</v>
      </c>
      <c r="B306" s="64" t="s">
        <v>73</v>
      </c>
      <c r="C306" s="64" t="s">
        <v>43</v>
      </c>
      <c r="D306" s="77">
        <v>43146.041738969907</v>
      </c>
      <c r="E306" s="78">
        <v>43139</v>
      </c>
    </row>
    <row r="307" spans="1:5" x14ac:dyDescent="0.25">
      <c r="A307" s="63">
        <v>33965</v>
      </c>
      <c r="B307" s="64" t="s">
        <v>19056</v>
      </c>
      <c r="C307" s="64" t="s">
        <v>2</v>
      </c>
      <c r="D307" s="77">
        <v>41821.624464699074</v>
      </c>
      <c r="E307" s="78"/>
    </row>
    <row r="308" spans="1:5" x14ac:dyDescent="0.25">
      <c r="A308" s="63">
        <v>33966</v>
      </c>
      <c r="B308" s="64" t="s">
        <v>19057</v>
      </c>
      <c r="C308" s="64" t="s">
        <v>2</v>
      </c>
      <c r="D308" s="77">
        <v>42367.740923645833</v>
      </c>
      <c r="E308" s="78">
        <v>42370</v>
      </c>
    </row>
    <row r="309" spans="1:5" x14ac:dyDescent="0.25">
      <c r="A309" s="63">
        <v>33967</v>
      </c>
      <c r="B309" s="64" t="s">
        <v>19058</v>
      </c>
      <c r="C309" s="64" t="s">
        <v>2</v>
      </c>
      <c r="D309" s="77">
        <v>43133.634714201391</v>
      </c>
      <c r="E309" s="78">
        <v>43139</v>
      </c>
    </row>
    <row r="310" spans="1:5" x14ac:dyDescent="0.25">
      <c r="A310" s="63">
        <v>33968</v>
      </c>
      <c r="B310" s="64" t="s">
        <v>19059</v>
      </c>
      <c r="C310" s="64" t="s">
        <v>2</v>
      </c>
      <c r="D310" s="77">
        <v>41821.624480057872</v>
      </c>
      <c r="E310" s="78"/>
    </row>
    <row r="311" spans="1:5" x14ac:dyDescent="0.25">
      <c r="A311" s="63">
        <v>33969</v>
      </c>
      <c r="B311" s="64" t="s">
        <v>19060</v>
      </c>
      <c r="C311" s="64" t="s">
        <v>2</v>
      </c>
      <c r="D311" s="77">
        <v>43000.702962118055</v>
      </c>
      <c r="E311" s="78">
        <v>43009</v>
      </c>
    </row>
    <row r="312" spans="1:5" x14ac:dyDescent="0.25">
      <c r="A312" s="63">
        <v>33970</v>
      </c>
      <c r="B312" s="64" t="s">
        <v>19061</v>
      </c>
      <c r="C312" s="64" t="s">
        <v>2</v>
      </c>
      <c r="D312" s="77">
        <v>42997.62751273148</v>
      </c>
      <c r="E312" s="78">
        <v>43009</v>
      </c>
    </row>
    <row r="313" spans="1:5" x14ac:dyDescent="0.25">
      <c r="A313" s="63">
        <v>33972</v>
      </c>
      <c r="B313" s="64" t="s">
        <v>19062</v>
      </c>
      <c r="C313" s="64" t="s">
        <v>2</v>
      </c>
      <c r="D313" s="77">
        <v>43105.789680555557</v>
      </c>
      <c r="E313" s="78">
        <v>43101</v>
      </c>
    </row>
    <row r="314" spans="1:5" x14ac:dyDescent="0.25">
      <c r="A314" s="63">
        <v>33974</v>
      </c>
      <c r="B314" s="64" t="s">
        <v>19063</v>
      </c>
      <c r="C314" s="64" t="s">
        <v>2</v>
      </c>
      <c r="D314" s="77">
        <v>42997.628888425927</v>
      </c>
      <c r="E314" s="78">
        <v>43009</v>
      </c>
    </row>
    <row r="315" spans="1:5" x14ac:dyDescent="0.25">
      <c r="A315" s="63">
        <v>33975</v>
      </c>
      <c r="B315" s="64" t="s">
        <v>18934</v>
      </c>
      <c r="C315" s="64" t="s">
        <v>2</v>
      </c>
      <c r="D315" s="77">
        <v>42656.669720752318</v>
      </c>
      <c r="E315" s="78">
        <v>42597</v>
      </c>
    </row>
    <row r="316" spans="1:5" x14ac:dyDescent="0.25">
      <c r="A316" s="63">
        <v>33977</v>
      </c>
      <c r="B316" s="64" t="s">
        <v>19064</v>
      </c>
      <c r="C316" s="64" t="s">
        <v>2</v>
      </c>
      <c r="D316" s="77">
        <v>42997.656337349537</v>
      </c>
      <c r="E316" s="77">
        <v>43009</v>
      </c>
    </row>
    <row r="317" spans="1:5" x14ac:dyDescent="0.25">
      <c r="A317" s="63">
        <v>33978</v>
      </c>
      <c r="B317" s="64" t="s">
        <v>19065</v>
      </c>
      <c r="C317" s="64" t="s">
        <v>2</v>
      </c>
      <c r="D317" s="77">
        <v>42600.596720868052</v>
      </c>
      <c r="E317" s="78">
        <v>42600</v>
      </c>
    </row>
    <row r="318" spans="1:5" x14ac:dyDescent="0.25">
      <c r="A318" s="63">
        <v>33979</v>
      </c>
      <c r="B318" s="64" t="s">
        <v>19066</v>
      </c>
      <c r="C318" s="64" t="s">
        <v>2</v>
      </c>
      <c r="D318" s="77">
        <v>42731.412953553241</v>
      </c>
      <c r="E318" s="78">
        <v>42644</v>
      </c>
    </row>
    <row r="319" spans="1:5" x14ac:dyDescent="0.25">
      <c r="A319" s="63">
        <v>33982</v>
      </c>
      <c r="B319" s="64" t="s">
        <v>18924</v>
      </c>
      <c r="C319" s="64" t="s">
        <v>43</v>
      </c>
      <c r="D319" s="77">
        <v>43044.041669791666</v>
      </c>
      <c r="E319" s="78">
        <v>42644</v>
      </c>
    </row>
    <row r="320" spans="1:5" x14ac:dyDescent="0.25">
      <c r="A320" s="63">
        <v>33985</v>
      </c>
      <c r="B320" s="64" t="s">
        <v>19067</v>
      </c>
      <c r="C320" s="64" t="s">
        <v>43</v>
      </c>
      <c r="D320" s="77">
        <v>43146.041737928237</v>
      </c>
      <c r="E320" s="78">
        <v>42867</v>
      </c>
    </row>
    <row r="321" spans="1:5" x14ac:dyDescent="0.25">
      <c r="A321" s="63">
        <v>33987</v>
      </c>
      <c r="B321" s="64" t="s">
        <v>19068</v>
      </c>
      <c r="C321" s="64" t="s">
        <v>43</v>
      </c>
      <c r="D321" s="77">
        <v>42866.777370254633</v>
      </c>
      <c r="E321" s="77"/>
    </row>
    <row r="322" spans="1:5" x14ac:dyDescent="0.25">
      <c r="A322" s="63">
        <v>33989</v>
      </c>
      <c r="B322" s="64" t="s">
        <v>19069</v>
      </c>
      <c r="C322" s="64" t="s">
        <v>2</v>
      </c>
      <c r="D322" s="77">
        <v>42641.609258796299</v>
      </c>
      <c r="E322" s="78">
        <v>42644</v>
      </c>
    </row>
    <row r="323" spans="1:5" x14ac:dyDescent="0.25">
      <c r="A323" s="63">
        <v>33990</v>
      </c>
      <c r="B323" s="64" t="s">
        <v>19070</v>
      </c>
      <c r="C323" s="64" t="s">
        <v>43</v>
      </c>
      <c r="D323" s="77">
        <v>43146.041734340281</v>
      </c>
      <c r="E323" s="78">
        <v>43009</v>
      </c>
    </row>
    <row r="324" spans="1:5" x14ac:dyDescent="0.25">
      <c r="A324" s="63">
        <v>33991</v>
      </c>
      <c r="B324" s="64" t="s">
        <v>19071</v>
      </c>
      <c r="C324" s="64" t="s">
        <v>43</v>
      </c>
      <c r="D324" s="77">
        <v>43146.041730821758</v>
      </c>
      <c r="E324" s="78">
        <v>43009</v>
      </c>
    </row>
    <row r="325" spans="1:5" x14ac:dyDescent="0.25">
      <c r="A325" s="63">
        <v>33996</v>
      </c>
      <c r="B325" s="64" t="s">
        <v>18895</v>
      </c>
      <c r="C325" s="64" t="s">
        <v>2</v>
      </c>
      <c r="D325" s="77">
        <v>42921.500162534721</v>
      </c>
      <c r="E325" s="78">
        <v>42856</v>
      </c>
    </row>
    <row r="326" spans="1:5" x14ac:dyDescent="0.25">
      <c r="A326" s="63">
        <v>33997</v>
      </c>
      <c r="B326" s="64" t="s">
        <v>19072</v>
      </c>
      <c r="C326" s="64" t="s">
        <v>2</v>
      </c>
      <c r="D326" s="77">
        <v>43000.738470173608</v>
      </c>
      <c r="E326" s="78">
        <v>43009</v>
      </c>
    </row>
    <row r="327" spans="1:5" x14ac:dyDescent="0.25">
      <c r="A327" s="63">
        <v>33998</v>
      </c>
      <c r="B327" s="64" t="s">
        <v>19073</v>
      </c>
      <c r="C327" s="64" t="s">
        <v>2</v>
      </c>
      <c r="D327" s="77">
        <v>41821.617437962967</v>
      </c>
      <c r="E327" s="77"/>
    </row>
    <row r="328" spans="1:5" x14ac:dyDescent="0.25">
      <c r="A328" s="63">
        <v>33999</v>
      </c>
      <c r="B328" s="64" t="s">
        <v>44</v>
      </c>
      <c r="C328" s="64" t="s">
        <v>2</v>
      </c>
      <c r="D328" s="77">
        <v>43130.383709641203</v>
      </c>
      <c r="E328" s="77">
        <v>42644</v>
      </c>
    </row>
    <row r="329" spans="1:5" x14ac:dyDescent="0.25">
      <c r="A329" s="63">
        <v>34000</v>
      </c>
      <c r="B329" s="64" t="s">
        <v>19074</v>
      </c>
      <c r="C329" s="64" t="s">
        <v>43</v>
      </c>
      <c r="D329" s="77">
        <v>42865.618052627317</v>
      </c>
      <c r="E329" s="77">
        <v>42278</v>
      </c>
    </row>
    <row r="330" spans="1:5" x14ac:dyDescent="0.25">
      <c r="A330" s="63">
        <v>34001</v>
      </c>
      <c r="B330" s="64" t="s">
        <v>19075</v>
      </c>
      <c r="C330" s="64" t="s">
        <v>43</v>
      </c>
      <c r="D330" s="77">
        <v>42899.041667094905</v>
      </c>
      <c r="E330" s="77">
        <v>42644</v>
      </c>
    </row>
    <row r="331" spans="1:5" x14ac:dyDescent="0.25">
      <c r="A331" s="63">
        <v>34002</v>
      </c>
      <c r="B331" s="64" t="s">
        <v>19076</v>
      </c>
      <c r="C331" s="64" t="s">
        <v>2</v>
      </c>
      <c r="D331" s="77">
        <v>43215.586626307871</v>
      </c>
      <c r="E331" s="77">
        <v>43191</v>
      </c>
    </row>
    <row r="332" spans="1:5" x14ac:dyDescent="0.25">
      <c r="A332" s="63">
        <v>34003</v>
      </c>
      <c r="B332" s="64" t="s">
        <v>19077</v>
      </c>
      <c r="C332" s="64" t="s">
        <v>2</v>
      </c>
      <c r="D332" s="77">
        <v>43111.517307638889</v>
      </c>
      <c r="E332" s="77">
        <v>43109</v>
      </c>
    </row>
    <row r="333" spans="1:5" x14ac:dyDescent="0.25">
      <c r="A333" s="63">
        <v>34012</v>
      </c>
      <c r="B333" s="64" t="s">
        <v>19081</v>
      </c>
      <c r="C333" s="64" t="s">
        <v>2</v>
      </c>
      <c r="D333" s="77">
        <v>43000.743525775462</v>
      </c>
      <c r="E333" s="77">
        <v>43009</v>
      </c>
    </row>
    <row r="334" spans="1:5" x14ac:dyDescent="0.25">
      <c r="A334" s="63">
        <v>34013</v>
      </c>
      <c r="B334" s="64" t="s">
        <v>19082</v>
      </c>
      <c r="C334" s="64" t="s">
        <v>43</v>
      </c>
      <c r="D334" s="77">
        <v>43146.0417290162</v>
      </c>
      <c r="E334" s="77">
        <v>42278</v>
      </c>
    </row>
    <row r="335" spans="1:5" x14ac:dyDescent="0.25">
      <c r="A335" s="63">
        <v>34014</v>
      </c>
      <c r="B335" s="64" t="s">
        <v>19083</v>
      </c>
      <c r="C335" s="64" t="s">
        <v>2</v>
      </c>
      <c r="D335" s="77">
        <v>43000.754817673609</v>
      </c>
      <c r="E335" s="77">
        <v>43009</v>
      </c>
    </row>
    <row r="336" spans="1:5" x14ac:dyDescent="0.25">
      <c r="A336" s="63">
        <v>34015</v>
      </c>
      <c r="B336" s="64" t="s">
        <v>19084</v>
      </c>
      <c r="C336" s="64" t="s">
        <v>43</v>
      </c>
      <c r="D336" s="77">
        <v>43048.04173070602</v>
      </c>
      <c r="E336" s="78"/>
    </row>
    <row r="337" spans="1:5" x14ac:dyDescent="0.25">
      <c r="A337" s="63">
        <v>34017</v>
      </c>
      <c r="B337" s="64" t="s">
        <v>48</v>
      </c>
      <c r="C337" s="64" t="s">
        <v>2</v>
      </c>
      <c r="D337" s="77">
        <v>43000.766439236111</v>
      </c>
      <c r="E337" s="77">
        <v>43009</v>
      </c>
    </row>
    <row r="338" spans="1:5" x14ac:dyDescent="0.25">
      <c r="A338" s="63">
        <v>34018</v>
      </c>
      <c r="B338" s="64" t="s">
        <v>19085</v>
      </c>
      <c r="C338" s="64" t="s">
        <v>2</v>
      </c>
      <c r="D338" s="77">
        <v>42888.613796990743</v>
      </c>
      <c r="E338" s="77">
        <v>42867</v>
      </c>
    </row>
    <row r="339" spans="1:5" x14ac:dyDescent="0.25">
      <c r="A339" s="63">
        <v>34019</v>
      </c>
      <c r="B339" s="64" t="s">
        <v>19086</v>
      </c>
      <c r="C339" s="64" t="s">
        <v>43</v>
      </c>
      <c r="D339" s="77">
        <v>43048.041728553238</v>
      </c>
      <c r="E339" s="78"/>
    </row>
    <row r="340" spans="1:5" x14ac:dyDescent="0.25">
      <c r="A340" s="63">
        <v>34020</v>
      </c>
      <c r="B340" s="64" t="s">
        <v>19087</v>
      </c>
      <c r="C340" s="64" t="s">
        <v>43</v>
      </c>
      <c r="D340" s="77">
        <v>42865.619665509257</v>
      </c>
      <c r="E340" s="77"/>
    </row>
    <row r="341" spans="1:5" x14ac:dyDescent="0.25">
      <c r="A341" s="63">
        <v>34021</v>
      </c>
      <c r="B341" s="64" t="s">
        <v>19088</v>
      </c>
      <c r="C341" s="64" t="s">
        <v>2</v>
      </c>
      <c r="D341" s="77">
        <v>43133.668184988426</v>
      </c>
      <c r="E341" s="77">
        <v>43139</v>
      </c>
    </row>
    <row r="342" spans="1:5" x14ac:dyDescent="0.25">
      <c r="A342" s="63">
        <v>34022</v>
      </c>
      <c r="B342" s="64" t="s">
        <v>19089</v>
      </c>
      <c r="C342" s="64" t="s">
        <v>2</v>
      </c>
      <c r="D342" s="77">
        <v>43067.594250428243</v>
      </c>
      <c r="E342" s="77">
        <v>43076</v>
      </c>
    </row>
    <row r="343" spans="1:5" x14ac:dyDescent="0.25">
      <c r="A343" s="63">
        <v>34023</v>
      </c>
      <c r="B343" s="64" t="s">
        <v>19090</v>
      </c>
      <c r="C343" s="64" t="s">
        <v>2</v>
      </c>
      <c r="D343" s="77">
        <v>42993.42157820602</v>
      </c>
      <c r="E343" s="77">
        <v>43009</v>
      </c>
    </row>
    <row r="344" spans="1:5" x14ac:dyDescent="0.25">
      <c r="A344" s="63">
        <v>34025</v>
      </c>
      <c r="B344" s="64" t="s">
        <v>19091</v>
      </c>
      <c r="C344" s="64" t="s">
        <v>2</v>
      </c>
      <c r="D344" s="77">
        <v>42641.636710104169</v>
      </c>
      <c r="E344" s="77">
        <v>42644</v>
      </c>
    </row>
    <row r="345" spans="1:5" x14ac:dyDescent="0.25">
      <c r="A345" s="63">
        <v>34026</v>
      </c>
      <c r="B345" s="64" t="s">
        <v>19092</v>
      </c>
      <c r="C345" s="64" t="s">
        <v>2</v>
      </c>
      <c r="D345" s="77">
        <v>42923.504953587966</v>
      </c>
      <c r="E345" s="77">
        <v>42930</v>
      </c>
    </row>
    <row r="346" spans="1:5" x14ac:dyDescent="0.25">
      <c r="A346" s="63">
        <v>34027</v>
      </c>
      <c r="B346" s="64" t="s">
        <v>19093</v>
      </c>
      <c r="C346" s="64" t="s">
        <v>2</v>
      </c>
      <c r="D346" s="77">
        <v>42656.6882434375</v>
      </c>
      <c r="E346" s="77">
        <v>42644</v>
      </c>
    </row>
    <row r="347" spans="1:5" x14ac:dyDescent="0.25">
      <c r="A347" s="63">
        <v>34028</v>
      </c>
      <c r="B347" s="64" t="s">
        <v>19094</v>
      </c>
      <c r="C347" s="64" t="s">
        <v>2</v>
      </c>
      <c r="D347" s="77">
        <v>43047.391749537041</v>
      </c>
      <c r="E347" s="77">
        <v>43009</v>
      </c>
    </row>
    <row r="348" spans="1:5" x14ac:dyDescent="0.25">
      <c r="A348" s="63">
        <v>34029</v>
      </c>
      <c r="B348" s="64" t="s">
        <v>19095</v>
      </c>
      <c r="C348" s="64" t="s">
        <v>2</v>
      </c>
      <c r="D348" s="77">
        <v>42888.62928912037</v>
      </c>
      <c r="E348" s="77">
        <v>42867</v>
      </c>
    </row>
    <row r="349" spans="1:5" x14ac:dyDescent="0.25">
      <c r="A349" s="63">
        <v>34031</v>
      </c>
      <c r="B349" s="64" t="s">
        <v>19096</v>
      </c>
      <c r="C349" s="64" t="s">
        <v>2</v>
      </c>
      <c r="D349" s="77">
        <v>43111.523615972219</v>
      </c>
      <c r="E349" s="77">
        <v>43109</v>
      </c>
    </row>
    <row r="350" spans="1:5" x14ac:dyDescent="0.25">
      <c r="A350" s="63">
        <v>34032</v>
      </c>
      <c r="B350" s="64" t="s">
        <v>18925</v>
      </c>
      <c r="C350" s="64" t="s">
        <v>2</v>
      </c>
      <c r="D350" s="77">
        <v>43130.388703819444</v>
      </c>
      <c r="E350" s="78">
        <v>43009</v>
      </c>
    </row>
    <row r="351" spans="1:5" x14ac:dyDescent="0.25">
      <c r="A351" s="63">
        <v>34037</v>
      </c>
      <c r="B351" s="64" t="s">
        <v>18943</v>
      </c>
      <c r="C351" s="64" t="s">
        <v>2</v>
      </c>
      <c r="D351" s="77">
        <v>43157.468272916667</v>
      </c>
      <c r="E351" s="77">
        <v>43009</v>
      </c>
    </row>
    <row r="352" spans="1:5" x14ac:dyDescent="0.25">
      <c r="A352" s="63">
        <v>34038</v>
      </c>
      <c r="B352" s="64" t="s">
        <v>18906</v>
      </c>
      <c r="C352" s="64" t="s">
        <v>2</v>
      </c>
      <c r="D352" s="77">
        <v>42970.556674340274</v>
      </c>
      <c r="E352" s="77">
        <v>43009</v>
      </c>
    </row>
    <row r="353" spans="1:5" x14ac:dyDescent="0.25">
      <c r="A353" s="63">
        <v>34040</v>
      </c>
      <c r="B353" s="64" t="s">
        <v>19097</v>
      </c>
      <c r="C353" s="64" t="s">
        <v>2</v>
      </c>
      <c r="D353" s="77">
        <v>42971.439075312497</v>
      </c>
      <c r="E353" s="77">
        <v>43009</v>
      </c>
    </row>
    <row r="354" spans="1:5" x14ac:dyDescent="0.25">
      <c r="A354" s="63">
        <v>34042</v>
      </c>
      <c r="B354" s="64" t="s">
        <v>19098</v>
      </c>
      <c r="C354" s="64" t="s">
        <v>43</v>
      </c>
      <c r="D354" s="77">
        <v>43048.041723993054</v>
      </c>
      <c r="E354" s="77">
        <v>42867</v>
      </c>
    </row>
    <row r="355" spans="1:5" x14ac:dyDescent="0.25">
      <c r="A355" s="63">
        <v>34043</v>
      </c>
      <c r="B355" s="64" t="s">
        <v>19099</v>
      </c>
      <c r="C355" s="64" t="s">
        <v>2</v>
      </c>
      <c r="D355" s="77">
        <v>42261.638768518518</v>
      </c>
      <c r="E355" s="77">
        <v>42278</v>
      </c>
    </row>
    <row r="356" spans="1:5" x14ac:dyDescent="0.25">
      <c r="A356" s="63">
        <v>34045</v>
      </c>
      <c r="B356" s="64" t="s">
        <v>18936</v>
      </c>
      <c r="C356" s="64" t="s">
        <v>2</v>
      </c>
      <c r="D356" s="77">
        <v>43161.539620717595</v>
      </c>
      <c r="E356" s="78">
        <v>43160</v>
      </c>
    </row>
    <row r="357" spans="1:5" x14ac:dyDescent="0.25">
      <c r="A357" s="63">
        <v>34046</v>
      </c>
      <c r="B357" s="64" t="s">
        <v>18910</v>
      </c>
      <c r="C357" s="64" t="s">
        <v>2</v>
      </c>
      <c r="D357" s="77">
        <v>43087.435635497684</v>
      </c>
      <c r="E357" s="77">
        <v>43101</v>
      </c>
    </row>
    <row r="358" spans="1:5" x14ac:dyDescent="0.25">
      <c r="A358" s="63">
        <v>34048</v>
      </c>
      <c r="B358" s="64" t="s">
        <v>18904</v>
      </c>
      <c r="C358" s="64" t="s">
        <v>2</v>
      </c>
      <c r="D358" s="77">
        <v>42642.31292704861</v>
      </c>
      <c r="E358" s="77">
        <v>42278</v>
      </c>
    </row>
    <row r="359" spans="1:5" x14ac:dyDescent="0.25">
      <c r="A359" s="63">
        <v>34049</v>
      </c>
      <c r="B359" s="64" t="s">
        <v>18939</v>
      </c>
      <c r="C359" s="64" t="s">
        <v>2</v>
      </c>
      <c r="D359" s="77">
        <v>43137.507446840274</v>
      </c>
      <c r="E359" s="77">
        <v>43101</v>
      </c>
    </row>
    <row r="360" spans="1:5" x14ac:dyDescent="0.25">
      <c r="A360" s="63">
        <v>34051</v>
      </c>
      <c r="B360" s="64" t="s">
        <v>18895</v>
      </c>
      <c r="C360" s="64" t="s">
        <v>2</v>
      </c>
      <c r="D360" s="77">
        <v>42741.782331793984</v>
      </c>
      <c r="E360" s="77">
        <v>42769</v>
      </c>
    </row>
    <row r="361" spans="1:5" x14ac:dyDescent="0.25">
      <c r="A361" s="63">
        <v>34052</v>
      </c>
      <c r="B361" s="64" t="s">
        <v>19100</v>
      </c>
      <c r="C361" s="64" t="s">
        <v>2</v>
      </c>
      <c r="D361" s="77">
        <v>43075.401295682874</v>
      </c>
      <c r="E361" s="77">
        <v>43101</v>
      </c>
    </row>
    <row r="362" spans="1:5" x14ac:dyDescent="0.25">
      <c r="A362" s="63">
        <v>34055</v>
      </c>
      <c r="B362" s="64" t="s">
        <v>18879</v>
      </c>
      <c r="C362" s="64" t="s">
        <v>2</v>
      </c>
      <c r="D362" s="77">
        <v>42992.608995833332</v>
      </c>
      <c r="E362" s="77">
        <v>43009</v>
      </c>
    </row>
    <row r="363" spans="1:5" x14ac:dyDescent="0.25">
      <c r="A363" s="63">
        <v>34056</v>
      </c>
      <c r="B363" s="64" t="s">
        <v>39</v>
      </c>
      <c r="C363" s="64" t="s">
        <v>2</v>
      </c>
      <c r="D363" s="77">
        <v>42642.310687997684</v>
      </c>
      <c r="E363" s="77">
        <v>42644</v>
      </c>
    </row>
    <row r="364" spans="1:5" x14ac:dyDescent="0.25">
      <c r="A364" s="63">
        <v>34061</v>
      </c>
      <c r="B364" s="64" t="s">
        <v>18960</v>
      </c>
      <c r="C364" s="64" t="s">
        <v>2</v>
      </c>
      <c r="D364" s="77">
        <v>43011.538929166665</v>
      </c>
      <c r="E364" s="77">
        <v>43009</v>
      </c>
    </row>
    <row r="365" spans="1:5" x14ac:dyDescent="0.25">
      <c r="A365" s="63">
        <v>34062</v>
      </c>
      <c r="B365" s="64" t="s">
        <v>19101</v>
      </c>
      <c r="C365" s="64" t="s">
        <v>2</v>
      </c>
      <c r="D365" s="77">
        <v>43130.389933333332</v>
      </c>
      <c r="E365" s="77">
        <v>43101</v>
      </c>
    </row>
    <row r="366" spans="1:5" x14ac:dyDescent="0.25">
      <c r="A366" s="63">
        <v>34063</v>
      </c>
      <c r="B366" s="64" t="s">
        <v>18914</v>
      </c>
      <c r="C366" s="64" t="s">
        <v>2</v>
      </c>
      <c r="D366" s="77">
        <v>42576.353808414351</v>
      </c>
      <c r="E366" s="77">
        <v>42278</v>
      </c>
    </row>
    <row r="367" spans="1:5" x14ac:dyDescent="0.25">
      <c r="A367" s="63">
        <v>34064</v>
      </c>
      <c r="B367" s="64" t="s">
        <v>18937</v>
      </c>
      <c r="C367" s="64" t="s">
        <v>2</v>
      </c>
      <c r="D367" s="77">
        <v>43157.470129629626</v>
      </c>
      <c r="E367" s="77">
        <v>42644</v>
      </c>
    </row>
    <row r="368" spans="1:5" x14ac:dyDescent="0.25">
      <c r="A368" s="63">
        <v>34066</v>
      </c>
      <c r="B368" s="64" t="s">
        <v>19102</v>
      </c>
      <c r="C368" s="64" t="s">
        <v>2</v>
      </c>
      <c r="D368" s="77">
        <v>43048.630082905096</v>
      </c>
      <c r="E368" s="77">
        <v>43009</v>
      </c>
    </row>
    <row r="369" spans="1:5" x14ac:dyDescent="0.25">
      <c r="A369" s="63">
        <v>34072</v>
      </c>
      <c r="B369" s="64" t="s">
        <v>19103</v>
      </c>
      <c r="C369" s="64" t="s">
        <v>2</v>
      </c>
      <c r="D369" s="77">
        <v>42977.73649560185</v>
      </c>
      <c r="E369" s="77">
        <v>43009</v>
      </c>
    </row>
    <row r="370" spans="1:5" x14ac:dyDescent="0.25">
      <c r="A370" s="63">
        <v>34074</v>
      </c>
      <c r="B370" s="64" t="s">
        <v>19104</v>
      </c>
      <c r="C370" s="64" t="s">
        <v>2</v>
      </c>
      <c r="D370" s="77">
        <v>43082.579853819443</v>
      </c>
      <c r="E370" s="77">
        <v>42933</v>
      </c>
    </row>
    <row r="371" spans="1:5" x14ac:dyDescent="0.25">
      <c r="A371" s="63">
        <v>34076</v>
      </c>
      <c r="B371" s="64" t="s">
        <v>19105</v>
      </c>
      <c r="C371" s="64" t="s">
        <v>2</v>
      </c>
      <c r="D371" s="77">
        <v>42826.505740509259</v>
      </c>
      <c r="E371" s="77">
        <v>42877</v>
      </c>
    </row>
    <row r="372" spans="1:5" x14ac:dyDescent="0.25">
      <c r="A372" s="63">
        <v>34080</v>
      </c>
      <c r="B372" s="64" t="s">
        <v>19106</v>
      </c>
      <c r="C372" s="64" t="s">
        <v>2</v>
      </c>
      <c r="D372" s="77">
        <v>42968.708902696759</v>
      </c>
      <c r="E372" s="78">
        <v>43009</v>
      </c>
    </row>
    <row r="373" spans="1:5" x14ac:dyDescent="0.25">
      <c r="A373" s="63">
        <v>34081</v>
      </c>
      <c r="B373" s="64" t="s">
        <v>19107</v>
      </c>
      <c r="C373" s="64" t="s">
        <v>2</v>
      </c>
      <c r="D373" s="77">
        <v>43157.418755868057</v>
      </c>
      <c r="E373" s="77">
        <v>43009</v>
      </c>
    </row>
    <row r="374" spans="1:5" x14ac:dyDescent="0.25">
      <c r="A374" s="63">
        <v>34082</v>
      </c>
      <c r="B374" s="64" t="s">
        <v>18908</v>
      </c>
      <c r="C374" s="64" t="s">
        <v>2</v>
      </c>
      <c r="D374" s="77">
        <v>43165.604510451391</v>
      </c>
      <c r="E374" s="77">
        <v>43101</v>
      </c>
    </row>
    <row r="375" spans="1:5" x14ac:dyDescent="0.25">
      <c r="A375" s="63">
        <v>34084</v>
      </c>
      <c r="B375" s="64" t="s">
        <v>19108</v>
      </c>
      <c r="C375" s="64" t="s">
        <v>2</v>
      </c>
      <c r="D375" s="77">
        <v>42975.429930520833</v>
      </c>
      <c r="E375" s="78">
        <v>42644</v>
      </c>
    </row>
    <row r="376" spans="1:5" x14ac:dyDescent="0.25">
      <c r="A376" s="63">
        <v>34085</v>
      </c>
      <c r="B376" s="64" t="s">
        <v>19109</v>
      </c>
      <c r="C376" s="64" t="s">
        <v>2</v>
      </c>
      <c r="D376" s="77">
        <v>43157.472014814812</v>
      </c>
      <c r="E376" s="78">
        <v>42644</v>
      </c>
    </row>
    <row r="377" spans="1:5" x14ac:dyDescent="0.25">
      <c r="A377" s="63">
        <v>34087</v>
      </c>
      <c r="B377" s="64" t="s">
        <v>19110</v>
      </c>
      <c r="C377" s="64" t="s">
        <v>2</v>
      </c>
      <c r="D377" s="77">
        <v>43012.574410567133</v>
      </c>
      <c r="E377" s="77">
        <v>42278</v>
      </c>
    </row>
    <row r="378" spans="1:5" x14ac:dyDescent="0.25">
      <c r="A378" s="63">
        <v>34089</v>
      </c>
      <c r="B378" s="64" t="s">
        <v>19111</v>
      </c>
      <c r="C378" s="64" t="s">
        <v>2</v>
      </c>
      <c r="D378" s="77">
        <v>43187.386667673614</v>
      </c>
      <c r="E378" s="77">
        <v>42278</v>
      </c>
    </row>
    <row r="379" spans="1:5" x14ac:dyDescent="0.25">
      <c r="A379" s="63">
        <v>34090</v>
      </c>
      <c r="B379" s="64" t="s">
        <v>19112</v>
      </c>
      <c r="C379" s="64" t="s">
        <v>2</v>
      </c>
      <c r="D379" s="77">
        <v>43187.390408599538</v>
      </c>
      <c r="E379" s="77">
        <v>42278</v>
      </c>
    </row>
    <row r="380" spans="1:5" x14ac:dyDescent="0.25">
      <c r="A380" s="63">
        <v>34093</v>
      </c>
      <c r="B380" s="64" t="s">
        <v>62</v>
      </c>
      <c r="C380" s="64" t="s">
        <v>2</v>
      </c>
      <c r="D380" s="77">
        <v>43178.448240081016</v>
      </c>
      <c r="E380" s="77">
        <v>43196</v>
      </c>
    </row>
    <row r="381" spans="1:5" x14ac:dyDescent="0.25">
      <c r="A381" s="63">
        <v>34097</v>
      </c>
      <c r="B381" s="64" t="s">
        <v>19100</v>
      </c>
      <c r="C381" s="64" t="s">
        <v>2</v>
      </c>
      <c r="D381" s="77">
        <v>43075.393145682872</v>
      </c>
      <c r="E381" s="77">
        <v>43101</v>
      </c>
    </row>
    <row r="382" spans="1:5" x14ac:dyDescent="0.25">
      <c r="A382" s="63">
        <v>34100</v>
      </c>
      <c r="B382" s="64" t="s">
        <v>19113</v>
      </c>
      <c r="C382" s="64" t="s">
        <v>43</v>
      </c>
      <c r="D382" s="77">
        <v>43199.041750150463</v>
      </c>
      <c r="E382" s="77">
        <v>43101</v>
      </c>
    </row>
    <row r="383" spans="1:5" x14ac:dyDescent="0.25">
      <c r="A383" s="63">
        <v>34106</v>
      </c>
      <c r="B383" s="64" t="s">
        <v>19114</v>
      </c>
      <c r="C383" s="64" t="s">
        <v>2</v>
      </c>
      <c r="D383" s="77">
        <v>43124.66782978009</v>
      </c>
      <c r="E383" s="77">
        <v>42278</v>
      </c>
    </row>
    <row r="384" spans="1:5" x14ac:dyDescent="0.25">
      <c r="A384" s="63">
        <v>34107</v>
      </c>
      <c r="B384" s="64" t="s">
        <v>19115</v>
      </c>
      <c r="C384" s="64" t="s">
        <v>43</v>
      </c>
      <c r="D384" s="77">
        <v>43101.041774803241</v>
      </c>
      <c r="E384" s="77">
        <v>42278</v>
      </c>
    </row>
    <row r="385" spans="1:5" x14ac:dyDescent="0.25">
      <c r="A385" s="63">
        <v>34133</v>
      </c>
      <c r="B385" s="64" t="s">
        <v>19116</v>
      </c>
      <c r="C385" s="64" t="s">
        <v>2</v>
      </c>
      <c r="D385" s="77">
        <v>42977.421572650463</v>
      </c>
      <c r="E385" s="77">
        <v>43009</v>
      </c>
    </row>
    <row r="386" spans="1:5" x14ac:dyDescent="0.25">
      <c r="A386" s="63">
        <v>34149</v>
      </c>
      <c r="B386" s="64" t="s">
        <v>19117</v>
      </c>
      <c r="C386" s="64" t="s">
        <v>2</v>
      </c>
      <c r="D386" s="77">
        <v>43076.630921145836</v>
      </c>
      <c r="E386" s="77">
        <v>43101</v>
      </c>
    </row>
    <row r="387" spans="1:5" x14ac:dyDescent="0.25">
      <c r="A387" s="63">
        <v>34151</v>
      </c>
      <c r="B387" s="64" t="s">
        <v>19118</v>
      </c>
      <c r="C387" s="64" t="s">
        <v>2</v>
      </c>
      <c r="D387" s="77">
        <v>43032.42904667824</v>
      </c>
      <c r="E387" s="77">
        <v>42552</v>
      </c>
    </row>
    <row r="388" spans="1:5" x14ac:dyDescent="0.25">
      <c r="A388" s="63">
        <v>34163</v>
      </c>
      <c r="B388" s="64" t="s">
        <v>19119</v>
      </c>
      <c r="C388" s="64" t="s">
        <v>2</v>
      </c>
      <c r="D388" s="77">
        <v>42635.635468749999</v>
      </c>
      <c r="E388" s="77">
        <v>42644</v>
      </c>
    </row>
    <row r="389" spans="1:5" x14ac:dyDescent="0.25">
      <c r="A389" s="63">
        <v>34165</v>
      </c>
      <c r="B389" s="64" t="s">
        <v>19120</v>
      </c>
      <c r="C389" s="64" t="s">
        <v>43</v>
      </c>
      <c r="D389" s="77">
        <v>43101.041771643519</v>
      </c>
      <c r="E389" s="77">
        <v>42370</v>
      </c>
    </row>
    <row r="390" spans="1:5" x14ac:dyDescent="0.25">
      <c r="A390" s="63">
        <v>34167</v>
      </c>
      <c r="B390" s="64" t="s">
        <v>19120</v>
      </c>
      <c r="C390" s="64" t="s">
        <v>43</v>
      </c>
      <c r="D390" s="77">
        <v>43101.041764004629</v>
      </c>
      <c r="E390" s="77">
        <v>42370</v>
      </c>
    </row>
    <row r="391" spans="1:5" x14ac:dyDescent="0.25">
      <c r="A391" s="63">
        <v>34171</v>
      </c>
      <c r="B391" s="64" t="s">
        <v>19121</v>
      </c>
      <c r="C391" s="64" t="s">
        <v>2</v>
      </c>
      <c r="D391" s="77">
        <v>42514.362847719909</v>
      </c>
      <c r="E391" s="77">
        <v>42278</v>
      </c>
    </row>
    <row r="392" spans="1:5" x14ac:dyDescent="0.25">
      <c r="A392" s="63">
        <v>34175</v>
      </c>
      <c r="B392" s="64" t="s">
        <v>19122</v>
      </c>
      <c r="C392" s="64" t="s">
        <v>2</v>
      </c>
      <c r="D392" s="77">
        <v>42779.35388263889</v>
      </c>
      <c r="E392" s="77">
        <v>42644</v>
      </c>
    </row>
    <row r="393" spans="1:5" x14ac:dyDescent="0.25">
      <c r="A393" s="63">
        <v>34176</v>
      </c>
      <c r="B393" s="64" t="s">
        <v>19123</v>
      </c>
      <c r="C393" s="64" t="s">
        <v>43</v>
      </c>
      <c r="D393" s="77">
        <v>42928.684040196757</v>
      </c>
      <c r="E393" s="77"/>
    </row>
    <row r="394" spans="1:5" x14ac:dyDescent="0.25">
      <c r="A394" s="63">
        <v>34181</v>
      </c>
      <c r="B394" s="64" t="s">
        <v>18931</v>
      </c>
      <c r="C394" s="64" t="s">
        <v>2</v>
      </c>
      <c r="D394" s="77">
        <v>42634.364187847219</v>
      </c>
      <c r="E394" s="77">
        <v>42644</v>
      </c>
    </row>
    <row r="395" spans="1:5" x14ac:dyDescent="0.25">
      <c r="A395" s="63">
        <v>34183</v>
      </c>
      <c r="B395" s="64" t="s">
        <v>18934</v>
      </c>
      <c r="C395" s="64" t="s">
        <v>2</v>
      </c>
      <c r="D395" s="77">
        <v>43157.427357372682</v>
      </c>
      <c r="E395" s="77">
        <v>42644</v>
      </c>
    </row>
    <row r="396" spans="1:5" x14ac:dyDescent="0.25">
      <c r="A396" s="63">
        <v>34194</v>
      </c>
      <c r="B396" s="64" t="s">
        <v>19124</v>
      </c>
      <c r="C396" s="64" t="s">
        <v>2</v>
      </c>
      <c r="D396" s="77">
        <v>42593.596089699073</v>
      </c>
      <c r="E396" s="77">
        <v>42278</v>
      </c>
    </row>
    <row r="397" spans="1:5" x14ac:dyDescent="0.25">
      <c r="A397" s="63">
        <v>34195</v>
      </c>
      <c r="B397" s="64" t="s">
        <v>19125</v>
      </c>
      <c r="C397" s="64" t="s">
        <v>2</v>
      </c>
      <c r="D397" s="77">
        <v>43220.380804247689</v>
      </c>
      <c r="E397" s="77">
        <v>42795</v>
      </c>
    </row>
    <row r="398" spans="1:5" x14ac:dyDescent="0.25">
      <c r="A398" s="63">
        <v>34196</v>
      </c>
      <c r="B398" s="64" t="s">
        <v>18935</v>
      </c>
      <c r="C398" s="64" t="s">
        <v>2</v>
      </c>
      <c r="D398" s="77">
        <v>43157.43057809028</v>
      </c>
      <c r="E398" s="77">
        <v>42644</v>
      </c>
    </row>
    <row r="399" spans="1:5" x14ac:dyDescent="0.25">
      <c r="A399" s="63">
        <v>34199</v>
      </c>
      <c r="B399" s="64" t="s">
        <v>19126</v>
      </c>
      <c r="C399" s="64" t="s">
        <v>2</v>
      </c>
      <c r="D399" s="77">
        <v>42977.393559374999</v>
      </c>
      <c r="E399" s="77">
        <v>43009</v>
      </c>
    </row>
    <row r="400" spans="1:5" x14ac:dyDescent="0.25">
      <c r="A400" s="63">
        <v>34200</v>
      </c>
      <c r="B400" s="64" t="s">
        <v>19127</v>
      </c>
      <c r="C400" s="64" t="s">
        <v>2</v>
      </c>
      <c r="D400" s="77">
        <v>43066.437735648149</v>
      </c>
      <c r="E400" s="77">
        <v>43040</v>
      </c>
    </row>
    <row r="401" spans="1:5" x14ac:dyDescent="0.25">
      <c r="A401" s="63">
        <v>34202</v>
      </c>
      <c r="B401" s="64" t="s">
        <v>19115</v>
      </c>
      <c r="C401" s="64" t="s">
        <v>43</v>
      </c>
      <c r="D401" s="77">
        <v>43101.041757094907</v>
      </c>
      <c r="E401" s="77">
        <v>42278</v>
      </c>
    </row>
    <row r="402" spans="1:5" x14ac:dyDescent="0.25">
      <c r="A402" s="63">
        <v>34203</v>
      </c>
      <c r="B402" s="64" t="s">
        <v>19128</v>
      </c>
      <c r="C402" s="64" t="s">
        <v>2</v>
      </c>
      <c r="D402" s="77">
        <v>42956.477865659719</v>
      </c>
      <c r="E402" s="77">
        <v>43018</v>
      </c>
    </row>
    <row r="403" spans="1:5" x14ac:dyDescent="0.25">
      <c r="A403" s="63">
        <v>34209</v>
      </c>
      <c r="B403" s="64" t="s">
        <v>19079</v>
      </c>
      <c r="C403" s="64" t="s">
        <v>2</v>
      </c>
      <c r="D403" s="77">
        <v>43075.747447604168</v>
      </c>
      <c r="E403" s="77">
        <v>43101</v>
      </c>
    </row>
    <row r="404" spans="1:5" x14ac:dyDescent="0.25">
      <c r="A404" s="63">
        <v>34211</v>
      </c>
      <c r="B404" s="64" t="s">
        <v>42</v>
      </c>
      <c r="C404" s="64" t="s">
        <v>2</v>
      </c>
      <c r="D404" s="77">
        <v>42975.764892210645</v>
      </c>
      <c r="E404" s="77">
        <v>43009</v>
      </c>
    </row>
    <row r="405" spans="1:5" x14ac:dyDescent="0.25">
      <c r="A405" s="63">
        <v>34213</v>
      </c>
      <c r="B405" s="64" t="s">
        <v>19129</v>
      </c>
      <c r="C405" s="64" t="s">
        <v>2</v>
      </c>
      <c r="D405" s="77">
        <v>42979.471961111114</v>
      </c>
      <c r="E405" s="77">
        <v>43009</v>
      </c>
    </row>
    <row r="406" spans="1:5" x14ac:dyDescent="0.25">
      <c r="A406" s="63">
        <v>34215</v>
      </c>
      <c r="B406" s="64" t="s">
        <v>18943</v>
      </c>
      <c r="C406" s="64" t="s">
        <v>2</v>
      </c>
      <c r="D406" s="77">
        <v>43209.694402743058</v>
      </c>
      <c r="E406" s="77">
        <v>43009</v>
      </c>
    </row>
    <row r="407" spans="1:5" x14ac:dyDescent="0.25">
      <c r="A407" s="63">
        <v>34216</v>
      </c>
      <c r="B407" s="64" t="s">
        <v>19130</v>
      </c>
      <c r="C407" s="64" t="s">
        <v>43</v>
      </c>
      <c r="D407" s="77">
        <v>42928.685723148148</v>
      </c>
      <c r="E407" s="77">
        <v>42278</v>
      </c>
    </row>
    <row r="408" spans="1:5" x14ac:dyDescent="0.25">
      <c r="A408" s="63">
        <v>34217</v>
      </c>
      <c r="B408" s="64" t="s">
        <v>19106</v>
      </c>
      <c r="C408" s="64" t="s">
        <v>2</v>
      </c>
      <c r="D408" s="77">
        <v>42968.704611458335</v>
      </c>
      <c r="E408" s="77">
        <v>43009</v>
      </c>
    </row>
    <row r="409" spans="1:5" x14ac:dyDescent="0.25">
      <c r="A409" s="63">
        <v>34218</v>
      </c>
      <c r="B409" s="64" t="s">
        <v>19105</v>
      </c>
      <c r="C409" s="64" t="s">
        <v>2</v>
      </c>
      <c r="D409" s="77">
        <v>42826.502802002316</v>
      </c>
      <c r="E409" s="77">
        <v>42877</v>
      </c>
    </row>
    <row r="410" spans="1:5" x14ac:dyDescent="0.25">
      <c r="A410" s="63">
        <v>34219</v>
      </c>
      <c r="B410" s="64" t="s">
        <v>19131</v>
      </c>
      <c r="C410" s="64" t="s">
        <v>2</v>
      </c>
      <c r="D410" s="77">
        <v>42977.417645717593</v>
      </c>
      <c r="E410" s="77">
        <v>43009</v>
      </c>
    </row>
    <row r="411" spans="1:5" x14ac:dyDescent="0.25">
      <c r="A411" s="63">
        <v>34220</v>
      </c>
      <c r="B411" s="64" t="s">
        <v>19132</v>
      </c>
      <c r="C411" s="64" t="s">
        <v>2</v>
      </c>
      <c r="D411" s="77">
        <v>42977.433922881944</v>
      </c>
      <c r="E411" s="77">
        <v>43009</v>
      </c>
    </row>
    <row r="412" spans="1:5" x14ac:dyDescent="0.25">
      <c r="A412" s="63">
        <v>34221</v>
      </c>
      <c r="B412" s="64" t="s">
        <v>19133</v>
      </c>
      <c r="C412" s="64" t="s">
        <v>2</v>
      </c>
      <c r="D412" s="77">
        <v>42977.3701309838</v>
      </c>
      <c r="E412" s="77">
        <v>43009</v>
      </c>
    </row>
    <row r="413" spans="1:5" x14ac:dyDescent="0.25">
      <c r="A413" s="63">
        <v>34223</v>
      </c>
      <c r="B413" s="64" t="s">
        <v>68</v>
      </c>
      <c r="C413" s="64" t="s">
        <v>2</v>
      </c>
      <c r="D413" s="77">
        <v>42922.795850925926</v>
      </c>
      <c r="E413" s="77">
        <v>42917</v>
      </c>
    </row>
    <row r="414" spans="1:5" x14ac:dyDescent="0.25">
      <c r="A414" s="63">
        <v>34224</v>
      </c>
      <c r="B414" s="64" t="s">
        <v>19134</v>
      </c>
      <c r="C414" s="64" t="s">
        <v>2</v>
      </c>
      <c r="D414" s="77">
        <v>42111.554046377314</v>
      </c>
      <c r="E414" s="77">
        <v>42278</v>
      </c>
    </row>
    <row r="415" spans="1:5" x14ac:dyDescent="0.25">
      <c r="A415" s="63">
        <v>34228</v>
      </c>
      <c r="B415" s="64" t="s">
        <v>19114</v>
      </c>
      <c r="C415" s="64" t="s">
        <v>2</v>
      </c>
      <c r="D415" s="77">
        <v>43124.701167627318</v>
      </c>
      <c r="E415" s="77">
        <v>42278</v>
      </c>
    </row>
    <row r="416" spans="1:5" x14ac:dyDescent="0.25">
      <c r="A416" s="63">
        <v>34229</v>
      </c>
      <c r="B416" s="64" t="s">
        <v>19135</v>
      </c>
      <c r="C416" s="64" t="s">
        <v>2</v>
      </c>
      <c r="D416" s="77">
        <v>42977.434975034725</v>
      </c>
      <c r="E416" s="77">
        <v>43009</v>
      </c>
    </row>
    <row r="417" spans="1:5" x14ac:dyDescent="0.25">
      <c r="A417" s="63">
        <v>34233</v>
      </c>
      <c r="B417" s="64" t="s">
        <v>19066</v>
      </c>
      <c r="C417" s="64" t="s">
        <v>2</v>
      </c>
      <c r="D417" s="77">
        <v>42727.779432870368</v>
      </c>
      <c r="E417" s="77">
        <v>42644</v>
      </c>
    </row>
    <row r="418" spans="1:5" x14ac:dyDescent="0.25">
      <c r="A418" s="63">
        <v>34242</v>
      </c>
      <c r="B418" s="64" t="s">
        <v>18924</v>
      </c>
      <c r="C418" s="64" t="s">
        <v>2</v>
      </c>
      <c r="D418" s="77">
        <v>42975.574741168981</v>
      </c>
      <c r="E418" s="77">
        <v>43009</v>
      </c>
    </row>
    <row r="419" spans="1:5" x14ac:dyDescent="0.25">
      <c r="A419" s="63">
        <v>34243</v>
      </c>
      <c r="B419" s="64" t="s">
        <v>19126</v>
      </c>
      <c r="C419" s="64" t="s">
        <v>2</v>
      </c>
      <c r="D419" s="77">
        <v>42977.414886076389</v>
      </c>
      <c r="E419" s="77">
        <v>43009</v>
      </c>
    </row>
    <row r="420" spans="1:5" x14ac:dyDescent="0.25">
      <c r="A420" s="63">
        <v>34246</v>
      </c>
      <c r="B420" s="64" t="s">
        <v>18941</v>
      </c>
      <c r="C420" s="64" t="s">
        <v>2</v>
      </c>
      <c r="D420" s="77">
        <v>42993.516541585646</v>
      </c>
      <c r="E420" s="77">
        <v>43009</v>
      </c>
    </row>
    <row r="421" spans="1:5" x14ac:dyDescent="0.25">
      <c r="A421" s="63">
        <v>34247</v>
      </c>
      <c r="B421" s="64" t="s">
        <v>19136</v>
      </c>
      <c r="C421" s="64" t="s">
        <v>2</v>
      </c>
      <c r="D421" s="77">
        <v>43076.414388541663</v>
      </c>
      <c r="E421" s="77">
        <v>43101</v>
      </c>
    </row>
    <row r="422" spans="1:5" x14ac:dyDescent="0.25">
      <c r="A422" s="63">
        <v>34253</v>
      </c>
      <c r="B422" s="64" t="s">
        <v>19137</v>
      </c>
      <c r="C422" s="64" t="s">
        <v>43</v>
      </c>
      <c r="D422" s="77">
        <v>43156.041844444444</v>
      </c>
      <c r="E422" s="77">
        <v>43129</v>
      </c>
    </row>
    <row r="423" spans="1:5" x14ac:dyDescent="0.25">
      <c r="A423" s="63">
        <v>34254</v>
      </c>
      <c r="B423" s="64" t="s">
        <v>19138</v>
      </c>
      <c r="C423" s="64" t="s">
        <v>43</v>
      </c>
      <c r="D423" s="77">
        <v>43156.041842824074</v>
      </c>
      <c r="E423" s="77">
        <v>43129</v>
      </c>
    </row>
    <row r="424" spans="1:5" x14ac:dyDescent="0.25">
      <c r="A424" s="63">
        <v>34255</v>
      </c>
      <c r="B424" s="64" t="s">
        <v>19139</v>
      </c>
      <c r="C424" s="64" t="s">
        <v>43</v>
      </c>
      <c r="D424" s="77">
        <v>42917.041575115742</v>
      </c>
      <c r="E424" s="77">
        <v>42644</v>
      </c>
    </row>
    <row r="425" spans="1:5" x14ac:dyDescent="0.25">
      <c r="A425" s="63">
        <v>34256</v>
      </c>
      <c r="B425" s="64" t="s">
        <v>19140</v>
      </c>
      <c r="C425" s="64" t="s">
        <v>43</v>
      </c>
      <c r="D425" s="77">
        <v>43156.041841747683</v>
      </c>
      <c r="E425" s="77">
        <v>43129</v>
      </c>
    </row>
    <row r="426" spans="1:5" x14ac:dyDescent="0.25">
      <c r="A426" s="63">
        <v>34257</v>
      </c>
      <c r="B426" s="64" t="s">
        <v>19141</v>
      </c>
      <c r="C426" s="64" t="s">
        <v>43</v>
      </c>
      <c r="D426" s="77">
        <v>43156.041840543985</v>
      </c>
      <c r="E426" s="77">
        <v>43129</v>
      </c>
    </row>
    <row r="427" spans="1:5" x14ac:dyDescent="0.25">
      <c r="A427" s="63">
        <v>34258</v>
      </c>
      <c r="B427" s="64" t="s">
        <v>19142</v>
      </c>
      <c r="C427" s="64" t="s">
        <v>43</v>
      </c>
      <c r="D427" s="77">
        <v>43156.041839583333</v>
      </c>
      <c r="E427" s="77">
        <v>43129</v>
      </c>
    </row>
    <row r="428" spans="1:5" x14ac:dyDescent="0.25">
      <c r="A428" s="63">
        <v>34260</v>
      </c>
      <c r="B428" s="64" t="s">
        <v>19143</v>
      </c>
      <c r="C428" s="64" t="s">
        <v>43</v>
      </c>
      <c r="D428" s="77">
        <v>43156.041838391204</v>
      </c>
      <c r="E428" s="77">
        <v>43129</v>
      </c>
    </row>
    <row r="429" spans="1:5" x14ac:dyDescent="0.25">
      <c r="A429" s="63">
        <v>34261</v>
      </c>
      <c r="B429" s="64" t="s">
        <v>19144</v>
      </c>
      <c r="C429" s="64" t="s">
        <v>43</v>
      </c>
      <c r="D429" s="77">
        <v>43156.041837500001</v>
      </c>
      <c r="E429" s="78">
        <v>42552</v>
      </c>
    </row>
    <row r="430" spans="1:5" x14ac:dyDescent="0.25">
      <c r="A430" s="63">
        <v>34262</v>
      </c>
      <c r="B430" s="64" t="s">
        <v>19145</v>
      </c>
      <c r="C430" s="64" t="s">
        <v>43</v>
      </c>
      <c r="D430" s="77">
        <v>43156.041835416669</v>
      </c>
      <c r="E430" s="77">
        <v>43129</v>
      </c>
    </row>
    <row r="431" spans="1:5" x14ac:dyDescent="0.25">
      <c r="A431" s="63">
        <v>34263</v>
      </c>
      <c r="B431" s="64" t="s">
        <v>19146</v>
      </c>
      <c r="C431" s="64" t="s">
        <v>43</v>
      </c>
      <c r="D431" s="77">
        <v>43156.04183440972</v>
      </c>
      <c r="E431" s="77">
        <v>43129</v>
      </c>
    </row>
    <row r="432" spans="1:5" x14ac:dyDescent="0.25">
      <c r="A432" s="63">
        <v>34264</v>
      </c>
      <c r="B432" s="64" t="s">
        <v>19147</v>
      </c>
      <c r="C432" s="64" t="s">
        <v>43</v>
      </c>
      <c r="D432" s="77">
        <v>43156.041832870367</v>
      </c>
      <c r="E432" s="77">
        <v>43129</v>
      </c>
    </row>
    <row r="433" spans="1:5" x14ac:dyDescent="0.25">
      <c r="A433" s="63">
        <v>34265</v>
      </c>
      <c r="B433" s="64" t="s">
        <v>19148</v>
      </c>
      <c r="C433" s="64" t="s">
        <v>43</v>
      </c>
      <c r="D433" s="77">
        <v>43156.04183105324</v>
      </c>
      <c r="E433" s="77">
        <v>43129</v>
      </c>
    </row>
    <row r="434" spans="1:5" x14ac:dyDescent="0.25">
      <c r="A434" s="63">
        <v>34266</v>
      </c>
      <c r="B434" s="64" t="s">
        <v>19149</v>
      </c>
      <c r="C434" s="64" t="s">
        <v>43</v>
      </c>
      <c r="D434" s="77">
        <v>43156.041829479167</v>
      </c>
      <c r="E434" s="77">
        <v>43129</v>
      </c>
    </row>
    <row r="435" spans="1:5" x14ac:dyDescent="0.25">
      <c r="A435" s="63">
        <v>34267</v>
      </c>
      <c r="B435" s="64" t="s">
        <v>19150</v>
      </c>
      <c r="C435" s="64" t="s">
        <v>43</v>
      </c>
      <c r="D435" s="77">
        <v>43156.041828125002</v>
      </c>
      <c r="E435" s="77">
        <v>43129</v>
      </c>
    </row>
    <row r="436" spans="1:5" x14ac:dyDescent="0.25">
      <c r="A436" s="63">
        <v>34268</v>
      </c>
      <c r="B436" s="64" t="s">
        <v>19151</v>
      </c>
      <c r="C436" s="64" t="s">
        <v>43</v>
      </c>
      <c r="D436" s="77">
        <v>42887.041623460645</v>
      </c>
      <c r="E436" s="77">
        <v>42783</v>
      </c>
    </row>
    <row r="437" spans="1:5" x14ac:dyDescent="0.25">
      <c r="A437" s="63">
        <v>34269</v>
      </c>
      <c r="B437" s="64" t="s">
        <v>19152</v>
      </c>
      <c r="C437" s="64" t="s">
        <v>43</v>
      </c>
      <c r="D437" s="77">
        <v>43156.041827048612</v>
      </c>
      <c r="E437" s="77">
        <v>43129</v>
      </c>
    </row>
    <row r="438" spans="1:5" x14ac:dyDescent="0.25">
      <c r="A438" s="63">
        <v>34270</v>
      </c>
      <c r="B438" s="64" t="s">
        <v>19153</v>
      </c>
      <c r="C438" s="64" t="s">
        <v>43</v>
      </c>
      <c r="D438" s="77">
        <v>43156.041825960645</v>
      </c>
      <c r="E438" s="77">
        <v>43129</v>
      </c>
    </row>
    <row r="439" spans="1:5" x14ac:dyDescent="0.25">
      <c r="A439" s="63">
        <v>34271</v>
      </c>
      <c r="B439" s="64" t="s">
        <v>19154</v>
      </c>
      <c r="C439" s="64" t="s">
        <v>43</v>
      </c>
      <c r="D439" s="77">
        <v>43156.041824849533</v>
      </c>
      <c r="E439" s="77">
        <v>43129</v>
      </c>
    </row>
    <row r="440" spans="1:5" x14ac:dyDescent="0.25">
      <c r="A440" s="63">
        <v>34272</v>
      </c>
      <c r="B440" s="64" t="s">
        <v>19155</v>
      </c>
      <c r="C440" s="64" t="s">
        <v>43</v>
      </c>
      <c r="D440" s="77">
        <v>43156.04182395833</v>
      </c>
      <c r="E440" s="77">
        <v>43129</v>
      </c>
    </row>
    <row r="441" spans="1:5" x14ac:dyDescent="0.25">
      <c r="A441" s="63">
        <v>34273</v>
      </c>
      <c r="B441" s="64" t="s">
        <v>19156</v>
      </c>
      <c r="C441" s="64" t="s">
        <v>43</v>
      </c>
      <c r="D441" s="77">
        <v>43156.041822881947</v>
      </c>
      <c r="E441" s="77">
        <v>43129</v>
      </c>
    </row>
    <row r="442" spans="1:5" x14ac:dyDescent="0.25">
      <c r="A442" s="63">
        <v>34274</v>
      </c>
      <c r="B442" s="64" t="s">
        <v>19157</v>
      </c>
      <c r="C442" s="64" t="s">
        <v>43</v>
      </c>
      <c r="D442" s="77">
        <v>43156.04182175926</v>
      </c>
      <c r="E442" s="77">
        <v>43129</v>
      </c>
    </row>
    <row r="443" spans="1:5" x14ac:dyDescent="0.25">
      <c r="A443" s="63">
        <v>34275</v>
      </c>
      <c r="B443" s="64" t="s">
        <v>19158</v>
      </c>
      <c r="C443" s="64" t="s">
        <v>43</v>
      </c>
      <c r="D443" s="77">
        <v>43156.041820254628</v>
      </c>
      <c r="E443" s="77">
        <v>43129</v>
      </c>
    </row>
    <row r="444" spans="1:5" x14ac:dyDescent="0.25">
      <c r="A444" s="63">
        <v>34276</v>
      </c>
      <c r="B444" s="64" t="s">
        <v>19159</v>
      </c>
      <c r="C444" s="64" t="s">
        <v>43</v>
      </c>
      <c r="D444" s="77">
        <v>43156.041819178237</v>
      </c>
      <c r="E444" s="77">
        <v>43129</v>
      </c>
    </row>
    <row r="445" spans="1:5" x14ac:dyDescent="0.25">
      <c r="A445" s="63">
        <v>34277</v>
      </c>
      <c r="B445" s="64" t="s">
        <v>19160</v>
      </c>
      <c r="C445" s="64" t="s">
        <v>43</v>
      </c>
      <c r="D445" s="77">
        <v>43156.041817743055</v>
      </c>
      <c r="E445" s="77">
        <v>43129</v>
      </c>
    </row>
    <row r="446" spans="1:5" x14ac:dyDescent="0.25">
      <c r="A446" s="63">
        <v>34278</v>
      </c>
      <c r="B446" s="64" t="s">
        <v>19161</v>
      </c>
      <c r="C446" s="64" t="s">
        <v>43</v>
      </c>
      <c r="D446" s="77">
        <v>43156.041816666664</v>
      </c>
      <c r="E446" s="77">
        <v>43129</v>
      </c>
    </row>
    <row r="447" spans="1:5" x14ac:dyDescent="0.25">
      <c r="A447" s="63">
        <v>34279</v>
      </c>
      <c r="B447" s="64" t="s">
        <v>19162</v>
      </c>
      <c r="C447" s="64" t="s">
        <v>43</v>
      </c>
      <c r="D447" s="77">
        <v>43156.041815625002</v>
      </c>
      <c r="E447" s="77">
        <v>43129</v>
      </c>
    </row>
    <row r="448" spans="1:5" x14ac:dyDescent="0.25">
      <c r="A448" s="63">
        <v>34280</v>
      </c>
      <c r="B448" s="64" t="s">
        <v>19163</v>
      </c>
      <c r="C448" s="64" t="s">
        <v>43</v>
      </c>
      <c r="D448" s="77">
        <v>43156.041814270837</v>
      </c>
      <c r="E448" s="77">
        <v>43009</v>
      </c>
    </row>
    <row r="449" spans="1:5" x14ac:dyDescent="0.25">
      <c r="A449" s="63">
        <v>34282</v>
      </c>
      <c r="B449" s="64" t="s">
        <v>19164</v>
      </c>
      <c r="C449" s="64" t="s">
        <v>43</v>
      </c>
      <c r="D449" s="77">
        <v>43156.041813113428</v>
      </c>
      <c r="E449" s="77">
        <v>43129</v>
      </c>
    </row>
    <row r="450" spans="1:5" x14ac:dyDescent="0.25">
      <c r="A450" s="63">
        <v>34283</v>
      </c>
      <c r="B450" s="64" t="s">
        <v>19165</v>
      </c>
      <c r="C450" s="64" t="s">
        <v>43</v>
      </c>
      <c r="D450" s="77">
        <v>43156.041812002317</v>
      </c>
      <c r="E450" s="77">
        <v>43129</v>
      </c>
    </row>
    <row r="451" spans="1:5" x14ac:dyDescent="0.25">
      <c r="A451" s="63">
        <v>34284</v>
      </c>
      <c r="B451" s="64" t="s">
        <v>19166</v>
      </c>
      <c r="C451" s="64" t="s">
        <v>43</v>
      </c>
      <c r="D451" s="77">
        <v>43156.04181091435</v>
      </c>
      <c r="E451" s="77">
        <v>42278</v>
      </c>
    </row>
    <row r="452" spans="1:5" x14ac:dyDescent="0.25">
      <c r="A452" s="63">
        <v>34285</v>
      </c>
      <c r="B452" s="64" t="s">
        <v>19167</v>
      </c>
      <c r="C452" s="64" t="s">
        <v>43</v>
      </c>
      <c r="D452" s="77">
        <v>43156.041808368056</v>
      </c>
      <c r="E452" s="77">
        <v>43129</v>
      </c>
    </row>
    <row r="453" spans="1:5" x14ac:dyDescent="0.25">
      <c r="A453" s="63">
        <v>34286</v>
      </c>
      <c r="B453" s="64" t="s">
        <v>19168</v>
      </c>
      <c r="C453" s="64" t="s">
        <v>43</v>
      </c>
      <c r="D453" s="77">
        <v>43156.041807210648</v>
      </c>
      <c r="E453" s="77">
        <v>43129</v>
      </c>
    </row>
    <row r="454" spans="1:5" x14ac:dyDescent="0.25">
      <c r="A454" s="63">
        <v>34287</v>
      </c>
      <c r="B454" s="64" t="s">
        <v>19169</v>
      </c>
      <c r="C454" s="64" t="s">
        <v>43</v>
      </c>
      <c r="D454" s="77">
        <v>43156.041806018518</v>
      </c>
      <c r="E454" s="77">
        <v>42278</v>
      </c>
    </row>
    <row r="455" spans="1:5" x14ac:dyDescent="0.25">
      <c r="A455" s="63">
        <v>34288</v>
      </c>
      <c r="B455" s="64" t="s">
        <v>19170</v>
      </c>
      <c r="C455" s="64" t="s">
        <v>43</v>
      </c>
      <c r="D455" s="77">
        <v>43156.041801539352</v>
      </c>
      <c r="E455" s="77">
        <v>43129</v>
      </c>
    </row>
    <row r="456" spans="1:5" x14ac:dyDescent="0.25">
      <c r="A456" s="63">
        <v>34289</v>
      </c>
      <c r="B456" s="64" t="s">
        <v>19171</v>
      </c>
      <c r="C456" s="64" t="s">
        <v>43</v>
      </c>
      <c r="D456" s="77">
        <v>43156.041800312501</v>
      </c>
      <c r="E456" s="77">
        <v>43129</v>
      </c>
    </row>
    <row r="457" spans="1:5" x14ac:dyDescent="0.25">
      <c r="A457" s="63">
        <v>34290</v>
      </c>
      <c r="B457" s="64" t="s">
        <v>19172</v>
      </c>
      <c r="C457" s="64" t="s">
        <v>43</v>
      </c>
      <c r="D457" s="77">
        <v>43156.041799155093</v>
      </c>
      <c r="E457" s="77">
        <v>43129</v>
      </c>
    </row>
    <row r="458" spans="1:5" x14ac:dyDescent="0.25">
      <c r="A458" s="63">
        <v>34291</v>
      </c>
      <c r="B458" s="64" t="s">
        <v>19173</v>
      </c>
      <c r="C458" s="64" t="s">
        <v>43</v>
      </c>
      <c r="D458" s="77">
        <v>43156.041797800928</v>
      </c>
      <c r="E458" s="77">
        <v>43129</v>
      </c>
    </row>
    <row r="459" spans="1:5" x14ac:dyDescent="0.25">
      <c r="A459" s="63">
        <v>34292</v>
      </c>
      <c r="B459" s="64" t="s">
        <v>19174</v>
      </c>
      <c r="C459" s="64" t="s">
        <v>43</v>
      </c>
      <c r="D459" s="77">
        <v>43156.041796724538</v>
      </c>
      <c r="E459" s="77">
        <v>43129</v>
      </c>
    </row>
    <row r="460" spans="1:5" x14ac:dyDescent="0.25">
      <c r="A460" s="63">
        <v>34293</v>
      </c>
      <c r="B460" s="64" t="s">
        <v>19175</v>
      </c>
      <c r="C460" s="64" t="s">
        <v>43</v>
      </c>
      <c r="D460" s="77">
        <v>43156.041795636571</v>
      </c>
      <c r="E460" s="77">
        <v>43129</v>
      </c>
    </row>
    <row r="461" spans="1:5" x14ac:dyDescent="0.25">
      <c r="A461" s="63">
        <v>34294</v>
      </c>
      <c r="B461" s="64" t="s">
        <v>19176</v>
      </c>
      <c r="C461" s="64" t="s">
        <v>43</v>
      </c>
      <c r="D461" s="77">
        <v>43156.041794710647</v>
      </c>
      <c r="E461" s="77">
        <v>43129</v>
      </c>
    </row>
    <row r="462" spans="1:5" x14ac:dyDescent="0.25">
      <c r="A462" s="63">
        <v>34295</v>
      </c>
      <c r="B462" s="64" t="s">
        <v>19177</v>
      </c>
      <c r="C462" s="64" t="s">
        <v>43</v>
      </c>
      <c r="D462" s="77">
        <v>43156.041793715274</v>
      </c>
      <c r="E462" s="77">
        <v>43129</v>
      </c>
    </row>
    <row r="463" spans="1:5" x14ac:dyDescent="0.25">
      <c r="A463" s="63">
        <v>34296</v>
      </c>
      <c r="B463" s="64" t="s">
        <v>19178</v>
      </c>
      <c r="C463" s="64" t="s">
        <v>43</v>
      </c>
      <c r="D463" s="77">
        <v>43156.041792708333</v>
      </c>
      <c r="E463" s="77">
        <v>43129</v>
      </c>
    </row>
    <row r="464" spans="1:5" x14ac:dyDescent="0.25">
      <c r="A464" s="63">
        <v>34297</v>
      </c>
      <c r="B464" s="64" t="s">
        <v>19179</v>
      </c>
      <c r="C464" s="64" t="s">
        <v>43</v>
      </c>
      <c r="D464" s="77">
        <v>43156.041791400465</v>
      </c>
      <c r="E464" s="77">
        <v>43101</v>
      </c>
    </row>
    <row r="465" spans="1:5" x14ac:dyDescent="0.25">
      <c r="A465" s="63">
        <v>34298</v>
      </c>
      <c r="B465" s="64" t="s">
        <v>19180</v>
      </c>
      <c r="C465" s="64" t="s">
        <v>43</v>
      </c>
      <c r="D465" s="77">
        <v>43156.041790277777</v>
      </c>
      <c r="E465" s="77">
        <v>43129</v>
      </c>
    </row>
    <row r="466" spans="1:5" x14ac:dyDescent="0.25">
      <c r="A466" s="63">
        <v>34299</v>
      </c>
      <c r="B466" s="64" t="s">
        <v>19181</v>
      </c>
      <c r="C466" s="64" t="s">
        <v>43</v>
      </c>
      <c r="D466" s="77">
        <v>43156.041789351853</v>
      </c>
      <c r="E466" s="77">
        <v>42522</v>
      </c>
    </row>
    <row r="467" spans="1:5" x14ac:dyDescent="0.25">
      <c r="A467" s="63">
        <v>34300</v>
      </c>
      <c r="B467" s="64" t="s">
        <v>19182</v>
      </c>
      <c r="C467" s="64" t="s">
        <v>43</v>
      </c>
      <c r="D467" s="77">
        <v>43156.041788078706</v>
      </c>
      <c r="E467" s="77">
        <v>43129</v>
      </c>
    </row>
    <row r="468" spans="1:5" x14ac:dyDescent="0.25">
      <c r="A468" s="63">
        <v>34301</v>
      </c>
      <c r="B468" s="64" t="s">
        <v>19183</v>
      </c>
      <c r="C468" s="64" t="s">
        <v>43</v>
      </c>
      <c r="D468" s="77">
        <v>43156.041787002316</v>
      </c>
      <c r="E468" s="77">
        <v>43129</v>
      </c>
    </row>
    <row r="469" spans="1:5" x14ac:dyDescent="0.25">
      <c r="A469" s="63">
        <v>34302</v>
      </c>
      <c r="B469" s="64" t="s">
        <v>19184</v>
      </c>
      <c r="C469" s="64" t="s">
        <v>43</v>
      </c>
      <c r="D469" s="77">
        <v>43156.041785648151</v>
      </c>
      <c r="E469" s="77">
        <v>43129</v>
      </c>
    </row>
    <row r="470" spans="1:5" x14ac:dyDescent="0.25">
      <c r="A470" s="63">
        <v>34303</v>
      </c>
      <c r="B470" s="64" t="s">
        <v>19185</v>
      </c>
      <c r="C470" s="64" t="s">
        <v>43</v>
      </c>
      <c r="D470" s="77">
        <v>43128.041733449078</v>
      </c>
      <c r="E470" s="77">
        <v>42554</v>
      </c>
    </row>
    <row r="471" spans="1:5" x14ac:dyDescent="0.25">
      <c r="A471" s="63">
        <v>34304</v>
      </c>
      <c r="B471" s="64" t="s">
        <v>19186</v>
      </c>
      <c r="C471" s="64" t="s">
        <v>43</v>
      </c>
      <c r="D471" s="77">
        <v>43128.041731747682</v>
      </c>
      <c r="E471" s="77">
        <v>43009</v>
      </c>
    </row>
    <row r="472" spans="1:5" x14ac:dyDescent="0.25">
      <c r="A472" s="63">
        <v>34305</v>
      </c>
      <c r="B472" s="64" t="s">
        <v>19187</v>
      </c>
      <c r="C472" s="64" t="s">
        <v>43</v>
      </c>
      <c r="D472" s="77">
        <v>43128.041730555553</v>
      </c>
      <c r="E472" s="77">
        <v>42522</v>
      </c>
    </row>
    <row r="473" spans="1:5" x14ac:dyDescent="0.25">
      <c r="A473" s="63">
        <v>34306</v>
      </c>
      <c r="B473" s="64" t="s">
        <v>19188</v>
      </c>
      <c r="C473" s="64" t="s">
        <v>43</v>
      </c>
      <c r="D473" s="77">
        <v>43128.04172685185</v>
      </c>
      <c r="E473" s="77">
        <v>43009</v>
      </c>
    </row>
    <row r="474" spans="1:5" x14ac:dyDescent="0.25">
      <c r="A474" s="63">
        <v>34307</v>
      </c>
      <c r="B474" s="64" t="s">
        <v>19189</v>
      </c>
      <c r="C474" s="64" t="s">
        <v>43</v>
      </c>
      <c r="D474" s="77">
        <v>43128.041725428244</v>
      </c>
      <c r="E474" s="77">
        <v>42738</v>
      </c>
    </row>
    <row r="475" spans="1:5" x14ac:dyDescent="0.25">
      <c r="A475" s="63">
        <v>34308</v>
      </c>
      <c r="B475" s="64" t="s">
        <v>19190</v>
      </c>
      <c r="C475" s="64" t="s">
        <v>43</v>
      </c>
      <c r="D475" s="77">
        <v>43128.04172025463</v>
      </c>
      <c r="E475" s="77">
        <v>43101</v>
      </c>
    </row>
    <row r="476" spans="1:5" x14ac:dyDescent="0.25">
      <c r="A476" s="63">
        <v>34309</v>
      </c>
      <c r="B476" s="64" t="s">
        <v>19191</v>
      </c>
      <c r="C476" s="64" t="s">
        <v>43</v>
      </c>
      <c r="D476" s="77">
        <v>43128.041718171298</v>
      </c>
      <c r="E476" s="77">
        <v>42738</v>
      </c>
    </row>
    <row r="477" spans="1:5" x14ac:dyDescent="0.25">
      <c r="A477" s="63">
        <v>34310</v>
      </c>
      <c r="B477" s="64" t="s">
        <v>19192</v>
      </c>
      <c r="C477" s="64" t="s">
        <v>43</v>
      </c>
      <c r="D477" s="77">
        <v>43128.041713541665</v>
      </c>
      <c r="E477" s="77">
        <v>43101</v>
      </c>
    </row>
    <row r="478" spans="1:5" x14ac:dyDescent="0.25">
      <c r="A478" s="63">
        <v>34311</v>
      </c>
      <c r="B478" s="64" t="s">
        <v>19193</v>
      </c>
      <c r="C478" s="64" t="s">
        <v>43</v>
      </c>
      <c r="D478" s="77">
        <v>43128.041710798614</v>
      </c>
      <c r="E478" s="77">
        <v>43101</v>
      </c>
    </row>
    <row r="479" spans="1:5" x14ac:dyDescent="0.25">
      <c r="A479" s="63">
        <v>34313</v>
      </c>
      <c r="B479" s="64" t="s">
        <v>18822</v>
      </c>
      <c r="C479" s="64" t="s">
        <v>2</v>
      </c>
      <c r="D479" s="77">
        <v>42256.810216122685</v>
      </c>
      <c r="E479" s="77">
        <v>42278</v>
      </c>
    </row>
    <row r="480" spans="1:5" x14ac:dyDescent="0.25">
      <c r="A480" s="63">
        <v>34314</v>
      </c>
      <c r="B480" s="64" t="s">
        <v>19104</v>
      </c>
      <c r="C480" s="64" t="s">
        <v>2</v>
      </c>
      <c r="D480" s="77">
        <v>43082.563246377314</v>
      </c>
      <c r="E480" s="77">
        <v>42933</v>
      </c>
    </row>
    <row r="481" spans="1:5" x14ac:dyDescent="0.25">
      <c r="A481" s="63">
        <v>34315</v>
      </c>
      <c r="B481" s="64" t="s">
        <v>19194</v>
      </c>
      <c r="C481" s="64" t="s">
        <v>2</v>
      </c>
      <c r="D481" s="77">
        <v>43122.698391631944</v>
      </c>
      <c r="E481" s="77">
        <v>43185</v>
      </c>
    </row>
    <row r="482" spans="1:5" x14ac:dyDescent="0.25">
      <c r="A482" s="63">
        <v>34317</v>
      </c>
      <c r="B482" s="64" t="s">
        <v>19195</v>
      </c>
      <c r="C482" s="64" t="s">
        <v>2</v>
      </c>
      <c r="D482" s="77">
        <v>43075.386923298611</v>
      </c>
      <c r="E482" s="77">
        <v>43101</v>
      </c>
    </row>
    <row r="483" spans="1:5" x14ac:dyDescent="0.25">
      <c r="A483" s="63">
        <v>34324</v>
      </c>
      <c r="B483" s="64" t="s">
        <v>19196</v>
      </c>
      <c r="C483" s="64" t="s">
        <v>2</v>
      </c>
      <c r="D483" s="77">
        <v>43095.565513738424</v>
      </c>
      <c r="E483" s="77">
        <v>42933</v>
      </c>
    </row>
    <row r="484" spans="1:5" x14ac:dyDescent="0.25">
      <c r="A484" s="63">
        <v>34328</v>
      </c>
      <c r="B484" s="64" t="s">
        <v>19197</v>
      </c>
      <c r="C484" s="64" t="s">
        <v>2</v>
      </c>
      <c r="D484" s="77">
        <v>42865.439317245371</v>
      </c>
      <c r="E484" s="77">
        <v>42736</v>
      </c>
    </row>
    <row r="485" spans="1:5" x14ac:dyDescent="0.25">
      <c r="A485" s="63">
        <v>34337</v>
      </c>
      <c r="B485" s="64" t="s">
        <v>18890</v>
      </c>
      <c r="C485" s="64" t="s">
        <v>2</v>
      </c>
      <c r="D485" s="77">
        <v>43066.411114386574</v>
      </c>
      <c r="E485" s="77">
        <v>43066</v>
      </c>
    </row>
    <row r="486" spans="1:5" x14ac:dyDescent="0.25">
      <c r="A486" s="63">
        <v>34338</v>
      </c>
      <c r="B486" s="64" t="s">
        <v>18891</v>
      </c>
      <c r="C486" s="64" t="s">
        <v>2</v>
      </c>
      <c r="D486" s="77">
        <v>42993.53585320602</v>
      </c>
      <c r="E486" s="77">
        <v>43009</v>
      </c>
    </row>
    <row r="487" spans="1:5" x14ac:dyDescent="0.25">
      <c r="A487" s="63">
        <v>34353</v>
      </c>
      <c r="B487" s="64" t="s">
        <v>19198</v>
      </c>
      <c r="C487" s="64" t="s">
        <v>2</v>
      </c>
      <c r="D487" s="77">
        <v>42921.495511956018</v>
      </c>
      <c r="E487" s="77">
        <v>42644</v>
      </c>
    </row>
    <row r="488" spans="1:5" x14ac:dyDescent="0.25">
      <c r="A488" s="63">
        <v>34356</v>
      </c>
      <c r="B488" s="64" t="s">
        <v>18928</v>
      </c>
      <c r="C488" s="64" t="s">
        <v>2</v>
      </c>
      <c r="D488" s="77">
        <v>43157.422618402779</v>
      </c>
      <c r="E488" s="77">
        <v>43009</v>
      </c>
    </row>
    <row r="489" spans="1:5" x14ac:dyDescent="0.25">
      <c r="A489" s="63">
        <v>34370</v>
      </c>
      <c r="B489" s="64" t="s">
        <v>37</v>
      </c>
      <c r="C489" s="64" t="s">
        <v>2</v>
      </c>
      <c r="D489" s="77">
        <v>43157.517032557873</v>
      </c>
      <c r="E489" s="77">
        <v>43177</v>
      </c>
    </row>
    <row r="490" spans="1:5" x14ac:dyDescent="0.25">
      <c r="A490" s="63">
        <v>34372</v>
      </c>
      <c r="B490" s="64" t="s">
        <v>38</v>
      </c>
      <c r="C490" s="64" t="s">
        <v>2</v>
      </c>
      <c r="D490" s="77">
        <v>43203.436127465277</v>
      </c>
      <c r="E490" s="77">
        <v>43202</v>
      </c>
    </row>
    <row r="491" spans="1:5" x14ac:dyDescent="0.25">
      <c r="A491" s="63">
        <v>34373</v>
      </c>
      <c r="B491" s="64" t="s">
        <v>19199</v>
      </c>
      <c r="C491" s="64" t="s">
        <v>2</v>
      </c>
      <c r="D491" s="77">
        <v>41821.62435327546</v>
      </c>
      <c r="E491" s="77"/>
    </row>
    <row r="492" spans="1:5" x14ac:dyDescent="0.25">
      <c r="A492" s="63">
        <v>34374</v>
      </c>
      <c r="B492" s="64" t="s">
        <v>19200</v>
      </c>
      <c r="C492" s="64" t="s">
        <v>2</v>
      </c>
      <c r="D492" s="77">
        <v>42261.640316863428</v>
      </c>
      <c r="E492" s="77">
        <v>42278</v>
      </c>
    </row>
    <row r="493" spans="1:5" x14ac:dyDescent="0.25">
      <c r="A493" s="63">
        <v>34375</v>
      </c>
      <c r="B493" s="64" t="s">
        <v>19201</v>
      </c>
      <c r="C493" s="64" t="s">
        <v>2</v>
      </c>
      <c r="D493" s="77">
        <v>42261.641028854167</v>
      </c>
      <c r="E493" s="77">
        <v>42278</v>
      </c>
    </row>
    <row r="494" spans="1:5" x14ac:dyDescent="0.25">
      <c r="A494" s="63">
        <v>34376</v>
      </c>
      <c r="B494" s="64" t="s">
        <v>19202</v>
      </c>
      <c r="C494" s="64" t="s">
        <v>2</v>
      </c>
      <c r="D494" s="77">
        <v>42261.64222681713</v>
      </c>
      <c r="E494" s="77">
        <v>42278</v>
      </c>
    </row>
    <row r="495" spans="1:5" x14ac:dyDescent="0.25">
      <c r="A495" s="63">
        <v>34377</v>
      </c>
      <c r="B495" s="64" t="s">
        <v>19203</v>
      </c>
      <c r="C495" s="64" t="s">
        <v>2</v>
      </c>
      <c r="D495" s="77">
        <v>42261.642907905094</v>
      </c>
      <c r="E495" s="77">
        <v>42278</v>
      </c>
    </row>
    <row r="496" spans="1:5" x14ac:dyDescent="0.25">
      <c r="A496" s="63">
        <v>34380</v>
      </c>
      <c r="B496" s="64" t="s">
        <v>18960</v>
      </c>
      <c r="C496" s="64" t="s">
        <v>2</v>
      </c>
      <c r="D496" s="77">
        <v>43167.328310613426</v>
      </c>
      <c r="E496" s="77">
        <v>43101</v>
      </c>
    </row>
    <row r="497" spans="1:5" x14ac:dyDescent="0.25">
      <c r="A497" s="63">
        <v>34393</v>
      </c>
      <c r="B497" s="64" t="s">
        <v>19204</v>
      </c>
      <c r="C497" s="64" t="s">
        <v>2</v>
      </c>
      <c r="D497" s="77">
        <v>43220.409477465277</v>
      </c>
      <c r="E497" s="77">
        <v>42278</v>
      </c>
    </row>
    <row r="498" spans="1:5" x14ac:dyDescent="0.25">
      <c r="A498" s="63">
        <v>34394</v>
      </c>
      <c r="B498" s="64" t="s">
        <v>18907</v>
      </c>
      <c r="C498" s="64" t="s">
        <v>2</v>
      </c>
      <c r="D498" s="77">
        <v>42993.579900312499</v>
      </c>
      <c r="E498" s="77">
        <v>43009</v>
      </c>
    </row>
    <row r="499" spans="1:5" x14ac:dyDescent="0.25">
      <c r="A499" s="63">
        <v>34399</v>
      </c>
      <c r="B499" s="64" t="s">
        <v>18903</v>
      </c>
      <c r="C499" s="64" t="s">
        <v>2</v>
      </c>
      <c r="D499" s="77">
        <v>43213.445681516205</v>
      </c>
      <c r="E499" s="77">
        <v>43009</v>
      </c>
    </row>
    <row r="500" spans="1:5" x14ac:dyDescent="0.25">
      <c r="A500" s="63">
        <v>34410</v>
      </c>
      <c r="B500" s="64" t="s">
        <v>18906</v>
      </c>
      <c r="C500" s="64" t="s">
        <v>2</v>
      </c>
      <c r="D500" s="77">
        <v>43133.455224189813</v>
      </c>
      <c r="E500" s="77">
        <v>43139</v>
      </c>
    </row>
    <row r="501" spans="1:5" x14ac:dyDescent="0.25">
      <c r="A501" s="63">
        <v>34411</v>
      </c>
      <c r="B501" s="64" t="s">
        <v>19205</v>
      </c>
      <c r="C501" s="64" t="s">
        <v>2</v>
      </c>
      <c r="D501" s="77">
        <v>43076.438666817128</v>
      </c>
      <c r="E501" s="77">
        <v>43157</v>
      </c>
    </row>
    <row r="502" spans="1:5" x14ac:dyDescent="0.25">
      <c r="A502" s="63">
        <v>34412</v>
      </c>
      <c r="B502" s="64" t="s">
        <v>67</v>
      </c>
      <c r="C502" s="64" t="s">
        <v>2</v>
      </c>
      <c r="D502" s="77">
        <v>43161.715533252318</v>
      </c>
      <c r="E502" s="77">
        <v>43167</v>
      </c>
    </row>
    <row r="503" spans="1:5" x14ac:dyDescent="0.25">
      <c r="A503" s="63">
        <v>34413</v>
      </c>
      <c r="B503" s="64" t="s">
        <v>64</v>
      </c>
      <c r="C503" s="64" t="s">
        <v>2</v>
      </c>
      <c r="D503" s="77">
        <v>43076.43867314815</v>
      </c>
      <c r="E503" s="77">
        <v>43157</v>
      </c>
    </row>
    <row r="504" spans="1:5" x14ac:dyDescent="0.25">
      <c r="A504" s="63">
        <v>34415</v>
      </c>
      <c r="B504" s="64" t="s">
        <v>19206</v>
      </c>
      <c r="C504" s="64" t="s">
        <v>2</v>
      </c>
      <c r="D504" s="77">
        <v>43224.46262943287</v>
      </c>
      <c r="E504" s="77">
        <v>43230</v>
      </c>
    </row>
    <row r="505" spans="1:5" x14ac:dyDescent="0.25">
      <c r="A505" s="63">
        <v>34416</v>
      </c>
      <c r="B505" s="64" t="s">
        <v>19207</v>
      </c>
      <c r="C505" s="64" t="s">
        <v>2</v>
      </c>
      <c r="D505" s="77">
        <v>43076.365179942128</v>
      </c>
      <c r="E505" s="77">
        <v>43129</v>
      </c>
    </row>
    <row r="506" spans="1:5" x14ac:dyDescent="0.25">
      <c r="A506" s="63">
        <v>34417</v>
      </c>
      <c r="B506" s="64" t="s">
        <v>19208</v>
      </c>
      <c r="C506" s="64" t="s">
        <v>2</v>
      </c>
      <c r="D506" s="77">
        <v>43210.470326886571</v>
      </c>
      <c r="E506" s="77">
        <v>43248</v>
      </c>
    </row>
    <row r="507" spans="1:5" x14ac:dyDescent="0.25">
      <c r="A507" s="63">
        <v>34419</v>
      </c>
      <c r="B507" s="64" t="s">
        <v>19209</v>
      </c>
      <c r="C507" s="64" t="s">
        <v>2</v>
      </c>
      <c r="D507" s="77">
        <v>43217.485140046294</v>
      </c>
      <c r="E507" s="77">
        <v>43223</v>
      </c>
    </row>
    <row r="508" spans="1:5" x14ac:dyDescent="0.25">
      <c r="A508" s="63">
        <v>34422</v>
      </c>
      <c r="B508" s="64" t="s">
        <v>19210</v>
      </c>
      <c r="C508" s="64" t="s">
        <v>2</v>
      </c>
      <c r="D508" s="77">
        <v>43133.456560879633</v>
      </c>
      <c r="E508" s="77">
        <v>43139</v>
      </c>
    </row>
    <row r="509" spans="1:5" x14ac:dyDescent="0.25">
      <c r="A509" s="63">
        <v>34424</v>
      </c>
      <c r="B509" s="64" t="s">
        <v>19211</v>
      </c>
      <c r="C509" s="64" t="s">
        <v>2</v>
      </c>
      <c r="D509" s="77">
        <v>43196.437086608799</v>
      </c>
      <c r="E509" s="77">
        <v>43202</v>
      </c>
    </row>
    <row r="510" spans="1:5" x14ac:dyDescent="0.25">
      <c r="A510" s="63">
        <v>34425</v>
      </c>
      <c r="B510" s="64" t="s">
        <v>19212</v>
      </c>
      <c r="C510" s="64" t="s">
        <v>2</v>
      </c>
      <c r="D510" s="77">
        <v>43076.365218749997</v>
      </c>
      <c r="E510" s="77">
        <v>43129</v>
      </c>
    </row>
    <row r="511" spans="1:5" x14ac:dyDescent="0.25">
      <c r="A511" s="63">
        <v>34426</v>
      </c>
      <c r="B511" s="64" t="s">
        <v>19122</v>
      </c>
      <c r="C511" s="64" t="s">
        <v>2</v>
      </c>
      <c r="D511" s="77">
        <v>43076.47436388889</v>
      </c>
      <c r="E511" s="77">
        <v>43157</v>
      </c>
    </row>
    <row r="512" spans="1:5" x14ac:dyDescent="0.25">
      <c r="A512" s="63">
        <v>34427</v>
      </c>
      <c r="B512" s="64" t="s">
        <v>19213</v>
      </c>
      <c r="C512" s="64" t="s">
        <v>2</v>
      </c>
      <c r="D512" s="77">
        <v>43161.711154594908</v>
      </c>
      <c r="E512" s="77">
        <v>43167</v>
      </c>
    </row>
    <row r="513" spans="1:5" x14ac:dyDescent="0.25">
      <c r="A513" s="63">
        <v>34428</v>
      </c>
      <c r="B513" s="64" t="s">
        <v>19214</v>
      </c>
      <c r="C513" s="64" t="s">
        <v>2</v>
      </c>
      <c r="D513" s="77">
        <v>43161.713398576387</v>
      </c>
      <c r="E513" s="77">
        <v>43129</v>
      </c>
    </row>
    <row r="514" spans="1:5" x14ac:dyDescent="0.25">
      <c r="A514" s="63">
        <v>34429</v>
      </c>
      <c r="B514" s="64" t="s">
        <v>19215</v>
      </c>
      <c r="C514" s="64" t="s">
        <v>2</v>
      </c>
      <c r="D514" s="77">
        <v>43161.71471547454</v>
      </c>
      <c r="E514" s="77">
        <v>43167</v>
      </c>
    </row>
    <row r="515" spans="1:5" x14ac:dyDescent="0.25">
      <c r="A515" s="63">
        <v>34430</v>
      </c>
      <c r="B515" s="64" t="s">
        <v>18959</v>
      </c>
      <c r="C515" s="64" t="s">
        <v>2</v>
      </c>
      <c r="D515" s="77">
        <v>43076.365231331016</v>
      </c>
      <c r="E515" s="77">
        <v>43129</v>
      </c>
    </row>
    <row r="516" spans="1:5" x14ac:dyDescent="0.25">
      <c r="A516" s="63">
        <v>34431</v>
      </c>
      <c r="B516" s="64" t="s">
        <v>18960</v>
      </c>
      <c r="C516" s="64" t="s">
        <v>2</v>
      </c>
      <c r="D516" s="77">
        <v>43224.464209756945</v>
      </c>
      <c r="E516" s="77">
        <v>43236</v>
      </c>
    </row>
    <row r="517" spans="1:5" x14ac:dyDescent="0.25">
      <c r="A517" s="63">
        <v>34433</v>
      </c>
      <c r="B517" s="64" t="s">
        <v>18961</v>
      </c>
      <c r="C517" s="64" t="s">
        <v>2</v>
      </c>
      <c r="D517" s="77">
        <v>43196.437899918979</v>
      </c>
      <c r="E517" s="77">
        <v>43202</v>
      </c>
    </row>
    <row r="518" spans="1:5" x14ac:dyDescent="0.25">
      <c r="A518" s="63">
        <v>34434</v>
      </c>
      <c r="B518" s="64" t="s">
        <v>18962</v>
      </c>
      <c r="C518" s="64" t="s">
        <v>2</v>
      </c>
      <c r="D518" s="77">
        <v>43076.446317164351</v>
      </c>
      <c r="E518" s="77">
        <v>43157</v>
      </c>
    </row>
    <row r="519" spans="1:5" x14ac:dyDescent="0.25">
      <c r="A519" s="63">
        <v>34436</v>
      </c>
      <c r="B519" s="64" t="s">
        <v>63</v>
      </c>
      <c r="C519" s="64" t="s">
        <v>2</v>
      </c>
      <c r="D519" s="77">
        <v>43179.599336307867</v>
      </c>
      <c r="E519" s="77">
        <v>43191</v>
      </c>
    </row>
    <row r="520" spans="1:5" x14ac:dyDescent="0.25">
      <c r="A520" s="63">
        <v>34454</v>
      </c>
      <c r="B520" s="64" t="s">
        <v>18963</v>
      </c>
      <c r="C520" s="64" t="s">
        <v>2</v>
      </c>
      <c r="D520" s="77">
        <v>43203.59255922454</v>
      </c>
      <c r="E520" s="77">
        <v>43209</v>
      </c>
    </row>
    <row r="521" spans="1:5" x14ac:dyDescent="0.25">
      <c r="A521" s="63">
        <v>34500</v>
      </c>
      <c r="B521" s="64" t="s">
        <v>18964</v>
      </c>
      <c r="C521" s="64" t="s">
        <v>43</v>
      </c>
      <c r="D521" s="77">
        <v>43156.041784456022</v>
      </c>
      <c r="E521" s="77">
        <v>43129</v>
      </c>
    </row>
    <row r="522" spans="1:5" x14ac:dyDescent="0.25">
      <c r="A522" s="63">
        <v>34501</v>
      </c>
      <c r="B522" s="64" t="s">
        <v>19216</v>
      </c>
      <c r="C522" s="64" t="s">
        <v>43</v>
      </c>
      <c r="D522" s="77">
        <v>43156.041782986111</v>
      </c>
      <c r="E522" s="78">
        <v>43129</v>
      </c>
    </row>
    <row r="523" spans="1:5" x14ac:dyDescent="0.25">
      <c r="A523" s="63">
        <v>34512</v>
      </c>
      <c r="B523" s="64" t="s">
        <v>44</v>
      </c>
      <c r="C523" s="64" t="s">
        <v>2</v>
      </c>
      <c r="D523" s="77">
        <v>43076.474311689817</v>
      </c>
      <c r="E523" s="77">
        <v>43157</v>
      </c>
    </row>
    <row r="524" spans="1:5" x14ac:dyDescent="0.25">
      <c r="A524" s="63">
        <v>34513</v>
      </c>
      <c r="B524" s="64" t="s">
        <v>18943</v>
      </c>
      <c r="C524" s="64" t="s">
        <v>2</v>
      </c>
      <c r="D524" s="77">
        <v>43076.474321759262</v>
      </c>
      <c r="E524" s="77">
        <v>43157</v>
      </c>
    </row>
    <row r="525" spans="1:5" x14ac:dyDescent="0.25">
      <c r="A525" s="63">
        <v>34518</v>
      </c>
      <c r="B525" s="64" t="s">
        <v>19217</v>
      </c>
      <c r="C525" s="64" t="s">
        <v>2</v>
      </c>
      <c r="D525" s="77">
        <v>43111.556368784724</v>
      </c>
      <c r="E525" s="77">
        <v>43109</v>
      </c>
    </row>
    <row r="526" spans="1:5" x14ac:dyDescent="0.25">
      <c r="A526" s="63">
        <v>34519</v>
      </c>
      <c r="B526" s="64" t="s">
        <v>19218</v>
      </c>
      <c r="C526" s="64" t="s">
        <v>2</v>
      </c>
      <c r="D526" s="77">
        <v>43105.760226157407</v>
      </c>
      <c r="E526" s="77">
        <v>43101</v>
      </c>
    </row>
    <row r="527" spans="1:5" x14ac:dyDescent="0.25">
      <c r="A527" s="63">
        <v>34520</v>
      </c>
      <c r="B527" s="64" t="s">
        <v>19219</v>
      </c>
      <c r="C527" s="64" t="s">
        <v>2</v>
      </c>
      <c r="D527" s="77">
        <v>43027.663010416669</v>
      </c>
      <c r="E527" s="77">
        <v>43039</v>
      </c>
    </row>
    <row r="528" spans="1:5" x14ac:dyDescent="0.25">
      <c r="A528" s="63">
        <v>34521</v>
      </c>
      <c r="B528" s="64" t="s">
        <v>19220</v>
      </c>
      <c r="C528" s="64" t="s">
        <v>2</v>
      </c>
      <c r="D528" s="77">
        <v>41821.617470868056</v>
      </c>
      <c r="E528" s="77"/>
    </row>
    <row r="529" spans="1:5" x14ac:dyDescent="0.25">
      <c r="A529" s="63">
        <v>34522</v>
      </c>
      <c r="B529" s="64" t="s">
        <v>19221</v>
      </c>
      <c r="C529" s="64" t="s">
        <v>2</v>
      </c>
      <c r="D529" s="77">
        <v>43111.564007326386</v>
      </c>
      <c r="E529" s="77">
        <v>43109</v>
      </c>
    </row>
    <row r="530" spans="1:5" x14ac:dyDescent="0.25">
      <c r="A530" s="63">
        <v>34525</v>
      </c>
      <c r="B530" s="64" t="s">
        <v>53</v>
      </c>
      <c r="C530" s="64" t="s">
        <v>2</v>
      </c>
      <c r="D530" s="77">
        <v>43179.59525972222</v>
      </c>
      <c r="E530" s="77">
        <v>43191</v>
      </c>
    </row>
    <row r="531" spans="1:5" x14ac:dyDescent="0.25">
      <c r="A531" s="63">
        <v>34526</v>
      </c>
      <c r="B531" s="64" t="s">
        <v>19222</v>
      </c>
      <c r="C531" s="64" t="s">
        <v>2</v>
      </c>
      <c r="D531" s="77">
        <v>43087.562772650461</v>
      </c>
      <c r="E531" s="77">
        <v>43101</v>
      </c>
    </row>
    <row r="532" spans="1:5" x14ac:dyDescent="0.25">
      <c r="A532" s="63">
        <v>34528</v>
      </c>
      <c r="B532" s="64" t="s">
        <v>19223</v>
      </c>
      <c r="C532" s="64" t="s">
        <v>2</v>
      </c>
      <c r="D532" s="77">
        <v>43207.568202199072</v>
      </c>
      <c r="E532" s="77">
        <v>43221</v>
      </c>
    </row>
    <row r="533" spans="1:5" x14ac:dyDescent="0.25">
      <c r="A533" s="63">
        <v>34536</v>
      </c>
      <c r="B533" s="64" t="s">
        <v>19079</v>
      </c>
      <c r="C533" s="64" t="s">
        <v>2</v>
      </c>
      <c r="D533" s="77">
        <v>43087.521169756947</v>
      </c>
      <c r="E533" s="77">
        <v>43101</v>
      </c>
    </row>
    <row r="534" spans="1:5" x14ac:dyDescent="0.25">
      <c r="A534" s="63">
        <v>34537</v>
      </c>
      <c r="B534" s="64" t="s">
        <v>19224</v>
      </c>
      <c r="C534" s="64" t="s">
        <v>2</v>
      </c>
      <c r="D534" s="77">
        <v>43076.452006018517</v>
      </c>
      <c r="E534" s="77">
        <v>43157</v>
      </c>
    </row>
    <row r="535" spans="1:5" x14ac:dyDescent="0.25">
      <c r="A535" s="63">
        <v>34538</v>
      </c>
      <c r="B535" s="64" t="s">
        <v>19225</v>
      </c>
      <c r="C535" s="64" t="s">
        <v>2</v>
      </c>
      <c r="D535" s="77">
        <v>42487.462316168981</v>
      </c>
      <c r="E535" s="77">
        <v>42278</v>
      </c>
    </row>
    <row r="536" spans="1:5" x14ac:dyDescent="0.25">
      <c r="A536" s="63">
        <v>34539</v>
      </c>
      <c r="B536" s="64" t="s">
        <v>19226</v>
      </c>
      <c r="C536" s="64" t="s">
        <v>2</v>
      </c>
      <c r="D536" s="77">
        <v>43157.475432638887</v>
      </c>
      <c r="E536" s="77">
        <v>42278</v>
      </c>
    </row>
    <row r="537" spans="1:5" x14ac:dyDescent="0.25">
      <c r="A537" s="63">
        <v>34540</v>
      </c>
      <c r="B537" s="64" t="s">
        <v>19227</v>
      </c>
      <c r="C537" s="64" t="s">
        <v>2</v>
      </c>
      <c r="D537" s="77">
        <v>42975.432539930553</v>
      </c>
      <c r="E537" s="77">
        <v>42278</v>
      </c>
    </row>
    <row r="538" spans="1:5" x14ac:dyDescent="0.25">
      <c r="A538" s="63">
        <v>34541</v>
      </c>
      <c r="B538" s="64" t="s">
        <v>19228</v>
      </c>
      <c r="C538" s="64" t="s">
        <v>2</v>
      </c>
      <c r="D538" s="77">
        <v>42642.306194942132</v>
      </c>
      <c r="E538" s="77">
        <v>42278</v>
      </c>
    </row>
    <row r="539" spans="1:5" x14ac:dyDescent="0.25">
      <c r="A539" s="63">
        <v>34544</v>
      </c>
      <c r="B539" s="64" t="s">
        <v>19229</v>
      </c>
      <c r="C539" s="64" t="s">
        <v>2</v>
      </c>
      <c r="D539" s="77">
        <v>42706.650273495368</v>
      </c>
      <c r="E539" s="77">
        <v>42736</v>
      </c>
    </row>
    <row r="540" spans="1:5" x14ac:dyDescent="0.25">
      <c r="A540" s="63">
        <v>34546</v>
      </c>
      <c r="B540" s="64" t="s">
        <v>19230</v>
      </c>
      <c r="C540" s="64" t="s">
        <v>2</v>
      </c>
      <c r="D540" s="77">
        <v>42804.615724386575</v>
      </c>
      <c r="E540" s="77">
        <v>42810</v>
      </c>
    </row>
    <row r="541" spans="1:5" x14ac:dyDescent="0.25">
      <c r="A541" s="63">
        <v>34547</v>
      </c>
      <c r="B541" s="64" t="s">
        <v>19231</v>
      </c>
      <c r="C541" s="64" t="s">
        <v>2</v>
      </c>
      <c r="D541" s="77">
        <v>42706.65064915509</v>
      </c>
      <c r="E541" s="77">
        <v>42736</v>
      </c>
    </row>
    <row r="542" spans="1:5" x14ac:dyDescent="0.25">
      <c r="A542" s="63">
        <v>34548</v>
      </c>
      <c r="B542" s="64" t="s">
        <v>19232</v>
      </c>
      <c r="C542" s="64" t="s">
        <v>2</v>
      </c>
      <c r="D542" s="77">
        <v>42706.651399270835</v>
      </c>
      <c r="E542" s="77">
        <v>42736</v>
      </c>
    </row>
    <row r="543" spans="1:5" x14ac:dyDescent="0.25">
      <c r="A543" s="63">
        <v>34549</v>
      </c>
      <c r="B543" s="64" t="s">
        <v>19233</v>
      </c>
      <c r="C543" s="64" t="s">
        <v>2</v>
      </c>
      <c r="D543" s="77">
        <v>43076.359788773145</v>
      </c>
      <c r="E543" s="77">
        <v>43129</v>
      </c>
    </row>
    <row r="544" spans="1:5" x14ac:dyDescent="0.25">
      <c r="A544" s="63">
        <v>34551</v>
      </c>
      <c r="B544" s="64" t="s">
        <v>19234</v>
      </c>
      <c r="C544" s="64" t="s">
        <v>2</v>
      </c>
      <c r="D544" s="77">
        <v>43076.365222650464</v>
      </c>
      <c r="E544" s="77">
        <v>43129</v>
      </c>
    </row>
    <row r="545" spans="1:5" x14ac:dyDescent="0.25">
      <c r="A545" s="63">
        <v>34552</v>
      </c>
      <c r="B545" s="64" t="s">
        <v>19235</v>
      </c>
      <c r="C545" s="64" t="s">
        <v>2</v>
      </c>
      <c r="D545" s="77">
        <v>43076.365224421294</v>
      </c>
      <c r="E545" s="77">
        <v>43129</v>
      </c>
    </row>
    <row r="546" spans="1:5" x14ac:dyDescent="0.25">
      <c r="A546" s="63">
        <v>34553</v>
      </c>
      <c r="B546" s="64" t="s">
        <v>19227</v>
      </c>
      <c r="C546" s="64" t="s">
        <v>2</v>
      </c>
      <c r="D546" s="77">
        <v>43076.36523865741</v>
      </c>
      <c r="E546" s="77">
        <v>43129</v>
      </c>
    </row>
    <row r="547" spans="1:5" x14ac:dyDescent="0.25">
      <c r="A547" s="63">
        <v>34554</v>
      </c>
      <c r="B547" s="64" t="s">
        <v>19236</v>
      </c>
      <c r="C547" s="64" t="s">
        <v>2</v>
      </c>
      <c r="D547" s="77">
        <v>43076.451968020832</v>
      </c>
      <c r="E547" s="77">
        <v>43157</v>
      </c>
    </row>
    <row r="548" spans="1:5" x14ac:dyDescent="0.25">
      <c r="A548" s="63">
        <v>34555</v>
      </c>
      <c r="B548" s="64" t="s">
        <v>19237</v>
      </c>
      <c r="C548" s="64" t="s">
        <v>2</v>
      </c>
      <c r="D548" s="77">
        <v>43168.535680590277</v>
      </c>
      <c r="E548" s="77">
        <v>43157</v>
      </c>
    </row>
    <row r="549" spans="1:5" x14ac:dyDescent="0.25">
      <c r="A549" s="63">
        <v>34556</v>
      </c>
      <c r="B549" s="64" t="s">
        <v>19238</v>
      </c>
      <c r="C549" s="64" t="s">
        <v>43</v>
      </c>
      <c r="D549" s="77">
        <v>43156.041781562497</v>
      </c>
      <c r="E549" s="77">
        <v>43048</v>
      </c>
    </row>
    <row r="550" spans="1:5" x14ac:dyDescent="0.25">
      <c r="A550" s="63">
        <v>34558</v>
      </c>
      <c r="B550" s="64" t="s">
        <v>19239</v>
      </c>
      <c r="C550" s="64" t="s">
        <v>2</v>
      </c>
      <c r="D550" s="77">
        <v>43217.481976585645</v>
      </c>
      <c r="E550" s="77">
        <v>43223</v>
      </c>
    </row>
    <row r="551" spans="1:5" x14ac:dyDescent="0.25">
      <c r="A551" s="63">
        <v>34559</v>
      </c>
      <c r="B551" s="64" t="s">
        <v>19240</v>
      </c>
      <c r="C551" s="64" t="s">
        <v>2</v>
      </c>
      <c r="D551" s="77">
        <v>42853.559520254632</v>
      </c>
      <c r="E551" s="77">
        <v>42859</v>
      </c>
    </row>
    <row r="552" spans="1:5" x14ac:dyDescent="0.25">
      <c r="A552" s="63">
        <v>34560</v>
      </c>
      <c r="B552" s="64" t="s">
        <v>19241</v>
      </c>
      <c r="C552" s="64" t="s">
        <v>2</v>
      </c>
      <c r="D552" s="77">
        <v>43075.934457256946</v>
      </c>
      <c r="E552" s="77">
        <v>43101</v>
      </c>
    </row>
    <row r="553" spans="1:5" x14ac:dyDescent="0.25">
      <c r="A553" s="63">
        <v>34561</v>
      </c>
      <c r="B553" s="64" t="s">
        <v>19242</v>
      </c>
      <c r="C553" s="64" t="s">
        <v>2</v>
      </c>
      <c r="D553" s="77">
        <v>43147.52569884259</v>
      </c>
      <c r="E553" s="77">
        <v>43153</v>
      </c>
    </row>
    <row r="554" spans="1:5" x14ac:dyDescent="0.25">
      <c r="A554" s="63">
        <v>34562</v>
      </c>
      <c r="B554" s="64" t="s">
        <v>19243</v>
      </c>
      <c r="C554" s="64" t="s">
        <v>2</v>
      </c>
      <c r="D554" s="77">
        <v>43217.481093784721</v>
      </c>
      <c r="E554" s="77">
        <v>43223</v>
      </c>
    </row>
    <row r="555" spans="1:5" x14ac:dyDescent="0.25">
      <c r="A555" s="63">
        <v>34563</v>
      </c>
      <c r="B555" s="64" t="s">
        <v>19244</v>
      </c>
      <c r="C555" s="64" t="s">
        <v>2</v>
      </c>
      <c r="D555" s="77">
        <v>43126.597981481478</v>
      </c>
      <c r="E555" s="77">
        <v>43132</v>
      </c>
    </row>
    <row r="556" spans="1:5" x14ac:dyDescent="0.25">
      <c r="A556" s="63">
        <v>34564</v>
      </c>
      <c r="B556" s="64" t="s">
        <v>19245</v>
      </c>
      <c r="C556" s="64" t="s">
        <v>2</v>
      </c>
      <c r="D556" s="77">
        <v>43161.707715127312</v>
      </c>
      <c r="E556" s="77">
        <v>43167</v>
      </c>
    </row>
    <row r="557" spans="1:5" x14ac:dyDescent="0.25">
      <c r="A557" s="63">
        <v>34565</v>
      </c>
      <c r="B557" s="64" t="s">
        <v>19246</v>
      </c>
      <c r="C557" s="64" t="s">
        <v>2</v>
      </c>
      <c r="D557" s="77">
        <v>43042.599709803239</v>
      </c>
      <c r="E557" s="77">
        <v>43048</v>
      </c>
    </row>
    <row r="558" spans="1:5" x14ac:dyDescent="0.25">
      <c r="A558" s="63">
        <v>34566</v>
      </c>
      <c r="B558" s="64" t="s">
        <v>19247</v>
      </c>
      <c r="C558" s="64" t="s">
        <v>2</v>
      </c>
      <c r="D558" s="77">
        <v>43071.413827199074</v>
      </c>
      <c r="E558" s="77">
        <v>43076</v>
      </c>
    </row>
    <row r="559" spans="1:5" x14ac:dyDescent="0.25">
      <c r="A559" s="63">
        <v>34567</v>
      </c>
      <c r="B559" s="64" t="s">
        <v>19248</v>
      </c>
      <c r="C559" s="64" t="s">
        <v>2</v>
      </c>
      <c r="D559" s="77">
        <v>43210.469571608795</v>
      </c>
      <c r="E559" s="78">
        <v>43216</v>
      </c>
    </row>
    <row r="560" spans="1:5" x14ac:dyDescent="0.25">
      <c r="A560" s="63">
        <v>34570</v>
      </c>
      <c r="B560" s="64" t="s">
        <v>18934</v>
      </c>
      <c r="C560" s="64" t="s">
        <v>2</v>
      </c>
      <c r="D560" s="77">
        <v>43224.467988391203</v>
      </c>
      <c r="E560" s="77">
        <v>43230</v>
      </c>
    </row>
    <row r="561" spans="1:5" x14ac:dyDescent="0.25">
      <c r="A561" s="63">
        <v>34573</v>
      </c>
      <c r="B561" s="64" t="s">
        <v>61</v>
      </c>
      <c r="C561" s="64" t="s">
        <v>2</v>
      </c>
      <c r="D561" s="77">
        <v>43076.359809409725</v>
      </c>
      <c r="E561" s="77">
        <v>43129</v>
      </c>
    </row>
    <row r="562" spans="1:5" x14ac:dyDescent="0.25">
      <c r="A562" s="63">
        <v>34574</v>
      </c>
      <c r="B562" s="64" t="s">
        <v>19249</v>
      </c>
      <c r="C562" s="64" t="s">
        <v>2</v>
      </c>
      <c r="D562" s="77">
        <v>43133.456020682868</v>
      </c>
      <c r="E562" s="77">
        <v>43139</v>
      </c>
    </row>
    <row r="563" spans="1:5" x14ac:dyDescent="0.25">
      <c r="A563" s="63">
        <v>34575</v>
      </c>
      <c r="B563" s="64" t="s">
        <v>19250</v>
      </c>
      <c r="C563" s="64" t="s">
        <v>2</v>
      </c>
      <c r="D563" s="77">
        <v>43076.365197916668</v>
      </c>
      <c r="E563" s="77">
        <v>43129</v>
      </c>
    </row>
    <row r="564" spans="1:5" x14ac:dyDescent="0.25">
      <c r="A564" s="63">
        <v>34576</v>
      </c>
      <c r="B564" s="64" t="s">
        <v>19251</v>
      </c>
      <c r="C564" s="64" t="s">
        <v>2</v>
      </c>
      <c r="D564" s="77">
        <v>43076.474328738426</v>
      </c>
      <c r="E564" s="77">
        <v>43157</v>
      </c>
    </row>
    <row r="565" spans="1:5" x14ac:dyDescent="0.25">
      <c r="A565" s="63">
        <v>34577</v>
      </c>
      <c r="B565" s="64" t="s">
        <v>19252</v>
      </c>
      <c r="C565" s="64" t="s">
        <v>2</v>
      </c>
      <c r="D565" s="77">
        <v>43203.593729085645</v>
      </c>
      <c r="E565" s="77">
        <v>43230</v>
      </c>
    </row>
    <row r="566" spans="1:5" x14ac:dyDescent="0.25">
      <c r="A566" s="63">
        <v>34578</v>
      </c>
      <c r="B566" s="64" t="s">
        <v>19253</v>
      </c>
      <c r="C566" s="64" t="s">
        <v>2</v>
      </c>
      <c r="D566" s="77">
        <v>43167.469334687499</v>
      </c>
      <c r="E566" s="77">
        <v>43174</v>
      </c>
    </row>
    <row r="567" spans="1:5" x14ac:dyDescent="0.25">
      <c r="A567" s="63">
        <v>34580</v>
      </c>
      <c r="B567" s="64" t="s">
        <v>19254</v>
      </c>
      <c r="C567" s="64" t="s">
        <v>2</v>
      </c>
      <c r="D567" s="77">
        <v>43076.438695335652</v>
      </c>
      <c r="E567" s="77">
        <v>43157</v>
      </c>
    </row>
    <row r="568" spans="1:5" x14ac:dyDescent="0.25">
      <c r="A568" s="63">
        <v>34585</v>
      </c>
      <c r="B568" s="64" t="s">
        <v>18924</v>
      </c>
      <c r="C568" s="64" t="s">
        <v>2</v>
      </c>
      <c r="D568" s="77">
        <v>43133.383802395831</v>
      </c>
      <c r="E568" s="77">
        <v>43132</v>
      </c>
    </row>
    <row r="569" spans="1:5" x14ac:dyDescent="0.25">
      <c r="A569" s="63">
        <v>34587</v>
      </c>
      <c r="B569" s="64" t="s">
        <v>19255</v>
      </c>
      <c r="C569" s="64" t="s">
        <v>43</v>
      </c>
      <c r="D569" s="77">
        <v>43205.041799618055</v>
      </c>
      <c r="E569" s="77">
        <v>43040</v>
      </c>
    </row>
    <row r="570" spans="1:5" x14ac:dyDescent="0.25">
      <c r="A570" s="63">
        <v>34588</v>
      </c>
      <c r="B570" s="64" t="s">
        <v>19256</v>
      </c>
      <c r="C570" s="64" t="s">
        <v>2</v>
      </c>
      <c r="D570" s="77">
        <v>43123.365364965277</v>
      </c>
      <c r="E570" s="77">
        <v>43132</v>
      </c>
    </row>
    <row r="571" spans="1:5" x14ac:dyDescent="0.25">
      <c r="A571" s="63">
        <v>34592</v>
      </c>
      <c r="B571" s="64" t="s">
        <v>19257</v>
      </c>
      <c r="C571" s="64" t="s">
        <v>2</v>
      </c>
      <c r="D571" s="77">
        <v>43123.340572222223</v>
      </c>
      <c r="E571" s="77">
        <v>43132</v>
      </c>
    </row>
    <row r="572" spans="1:5" x14ac:dyDescent="0.25">
      <c r="A572" s="63">
        <v>34594</v>
      </c>
      <c r="B572" s="64" t="s">
        <v>19258</v>
      </c>
      <c r="C572" s="64" t="s">
        <v>2</v>
      </c>
      <c r="D572" s="77">
        <v>43088.418011030095</v>
      </c>
      <c r="E572" s="77">
        <v>43101</v>
      </c>
    </row>
    <row r="573" spans="1:5" x14ac:dyDescent="0.25">
      <c r="A573" s="63">
        <v>34596</v>
      </c>
      <c r="B573" s="64" t="s">
        <v>55</v>
      </c>
      <c r="C573" s="64" t="s">
        <v>2</v>
      </c>
      <c r="D573" s="77">
        <v>43207.556657407411</v>
      </c>
      <c r="E573" s="77">
        <v>43221</v>
      </c>
    </row>
    <row r="574" spans="1:5" x14ac:dyDescent="0.25">
      <c r="A574" s="63">
        <v>34614</v>
      </c>
      <c r="B574" s="64" t="s">
        <v>19259</v>
      </c>
      <c r="C574" s="64" t="s">
        <v>2</v>
      </c>
      <c r="D574" s="77">
        <v>43060.641326851852</v>
      </c>
      <c r="E574" s="77">
        <v>43070</v>
      </c>
    </row>
    <row r="575" spans="1:5" x14ac:dyDescent="0.25">
      <c r="A575" s="63">
        <v>34615</v>
      </c>
      <c r="B575" s="64" t="s">
        <v>56</v>
      </c>
      <c r="C575" s="64" t="s">
        <v>2</v>
      </c>
      <c r="D575" s="77">
        <v>43179.413604050926</v>
      </c>
      <c r="E575" s="77">
        <v>43191</v>
      </c>
    </row>
    <row r="576" spans="1:5" x14ac:dyDescent="0.25">
      <c r="A576" s="63">
        <v>34616</v>
      </c>
      <c r="B576" s="64" t="s">
        <v>18940</v>
      </c>
      <c r="C576" s="64" t="s">
        <v>2</v>
      </c>
      <c r="D576" s="77">
        <v>42997.555872106481</v>
      </c>
      <c r="E576" s="77">
        <v>43009</v>
      </c>
    </row>
    <row r="577" spans="1:5" x14ac:dyDescent="0.25">
      <c r="A577" s="63">
        <v>34623</v>
      </c>
      <c r="B577" s="64" t="s">
        <v>19260</v>
      </c>
      <c r="C577" s="64" t="s">
        <v>2</v>
      </c>
      <c r="D577" s="77">
        <v>43088.398937812497</v>
      </c>
      <c r="E577" s="77">
        <v>43101</v>
      </c>
    </row>
    <row r="578" spans="1:5" x14ac:dyDescent="0.25">
      <c r="A578" s="63">
        <v>34624</v>
      </c>
      <c r="B578" s="64" t="s">
        <v>18961</v>
      </c>
      <c r="C578" s="64" t="s">
        <v>2</v>
      </c>
      <c r="D578" s="77">
        <v>43060.615856828706</v>
      </c>
      <c r="E578" s="77">
        <v>43070</v>
      </c>
    </row>
    <row r="579" spans="1:5" x14ac:dyDescent="0.25">
      <c r="A579" s="63">
        <v>34633</v>
      </c>
      <c r="B579" s="64" t="s">
        <v>19115</v>
      </c>
      <c r="C579" s="64" t="s">
        <v>2</v>
      </c>
      <c r="D579" s="77">
        <v>42998.418858993056</v>
      </c>
      <c r="E579" s="77">
        <v>43009</v>
      </c>
    </row>
    <row r="580" spans="1:5" x14ac:dyDescent="0.25">
      <c r="A580" s="63">
        <v>34634</v>
      </c>
      <c r="B580" s="64" t="s">
        <v>19261</v>
      </c>
      <c r="C580" s="64" t="s">
        <v>43</v>
      </c>
      <c r="D580" s="77">
        <v>42979.041703553237</v>
      </c>
      <c r="E580" s="77">
        <v>42675</v>
      </c>
    </row>
    <row r="581" spans="1:5" x14ac:dyDescent="0.25">
      <c r="A581" s="63">
        <v>34635</v>
      </c>
      <c r="B581" s="64" t="s">
        <v>19262</v>
      </c>
      <c r="C581" s="64" t="s">
        <v>2</v>
      </c>
      <c r="D581" s="77">
        <v>42969.378559143515</v>
      </c>
      <c r="E581" s="77">
        <v>42979</v>
      </c>
    </row>
    <row r="582" spans="1:5" x14ac:dyDescent="0.25">
      <c r="A582" s="63">
        <v>34636</v>
      </c>
      <c r="B582" s="64" t="s">
        <v>19263</v>
      </c>
      <c r="C582" s="64" t="s">
        <v>2</v>
      </c>
      <c r="D582" s="77">
        <v>43152.452137037035</v>
      </c>
      <c r="E582" s="77">
        <v>43160</v>
      </c>
    </row>
    <row r="583" spans="1:5" x14ac:dyDescent="0.25">
      <c r="A583" s="63">
        <v>34641</v>
      </c>
      <c r="B583" s="64" t="s">
        <v>19264</v>
      </c>
      <c r="C583" s="64" t="s">
        <v>2</v>
      </c>
      <c r="D583" s="77">
        <v>43025.365210995369</v>
      </c>
      <c r="E583" s="77">
        <v>43040</v>
      </c>
    </row>
    <row r="584" spans="1:5" x14ac:dyDescent="0.25">
      <c r="A584" s="63">
        <v>34645</v>
      </c>
      <c r="B584" s="64" t="s">
        <v>19265</v>
      </c>
      <c r="C584" s="64" t="s">
        <v>2</v>
      </c>
      <c r="D584" s="77">
        <v>43087.532485497686</v>
      </c>
      <c r="E584" s="77">
        <v>43101</v>
      </c>
    </row>
    <row r="585" spans="1:5" x14ac:dyDescent="0.25">
      <c r="A585" s="63">
        <v>34646</v>
      </c>
      <c r="B585" s="64" t="s">
        <v>19266</v>
      </c>
      <c r="C585" s="64" t="s">
        <v>2</v>
      </c>
      <c r="D585" s="77">
        <v>43123.332563310185</v>
      </c>
      <c r="E585" s="77">
        <v>43132</v>
      </c>
    </row>
    <row r="586" spans="1:5" x14ac:dyDescent="0.25">
      <c r="A586" s="63">
        <v>34648</v>
      </c>
      <c r="B586" s="64" t="s">
        <v>52</v>
      </c>
      <c r="C586" s="64" t="s">
        <v>2</v>
      </c>
      <c r="D586" s="77">
        <v>43179.42837627315</v>
      </c>
      <c r="E586" s="77">
        <v>43191</v>
      </c>
    </row>
    <row r="587" spans="1:5" x14ac:dyDescent="0.25">
      <c r="A587" s="63">
        <v>34651</v>
      </c>
      <c r="B587" s="64" t="s">
        <v>18943</v>
      </c>
      <c r="C587" s="64" t="s">
        <v>2</v>
      </c>
      <c r="D587" s="77">
        <v>42998.656295833331</v>
      </c>
      <c r="E587" s="77">
        <v>43009</v>
      </c>
    </row>
    <row r="588" spans="1:5" x14ac:dyDescent="0.25">
      <c r="A588" s="63">
        <v>34658</v>
      </c>
      <c r="B588" s="64" t="s">
        <v>18895</v>
      </c>
      <c r="C588" s="64" t="s">
        <v>2</v>
      </c>
      <c r="D588" s="77">
        <v>42998.598917395837</v>
      </c>
      <c r="E588" s="77">
        <v>43009</v>
      </c>
    </row>
    <row r="589" spans="1:5" x14ac:dyDescent="0.25">
      <c r="A589" s="63">
        <v>34659</v>
      </c>
      <c r="B589" s="64" t="s">
        <v>18969</v>
      </c>
      <c r="C589" s="64" t="s">
        <v>2</v>
      </c>
      <c r="D589" s="77">
        <v>43090.453124155094</v>
      </c>
      <c r="E589" s="77">
        <v>43101</v>
      </c>
    </row>
    <row r="590" spans="1:5" x14ac:dyDescent="0.25">
      <c r="A590" s="63">
        <v>34698</v>
      </c>
      <c r="B590" s="64" t="s">
        <v>18865</v>
      </c>
      <c r="C590" s="64" t="s">
        <v>2</v>
      </c>
      <c r="D590" s="77">
        <v>43088.331696990739</v>
      </c>
      <c r="E590" s="77">
        <v>43101</v>
      </c>
    </row>
    <row r="591" spans="1:5" x14ac:dyDescent="0.25">
      <c r="A591" s="63">
        <v>34699</v>
      </c>
      <c r="B591" s="64" t="s">
        <v>54</v>
      </c>
      <c r="C591" s="64" t="s">
        <v>2</v>
      </c>
      <c r="D591" s="77">
        <v>43210.618402893517</v>
      </c>
      <c r="E591" s="77">
        <v>43221</v>
      </c>
    </row>
    <row r="592" spans="1:5" x14ac:dyDescent="0.25">
      <c r="A592" s="63">
        <v>34741</v>
      </c>
      <c r="B592" s="64" t="s">
        <v>57</v>
      </c>
      <c r="C592" s="64" t="s">
        <v>2</v>
      </c>
      <c r="D592" s="77">
        <v>43210.601650462966</v>
      </c>
      <c r="E592" s="77">
        <v>43221</v>
      </c>
    </row>
    <row r="593" spans="1:5" x14ac:dyDescent="0.25">
      <c r="A593" s="63">
        <v>34760</v>
      </c>
      <c r="B593" s="64" t="s">
        <v>18960</v>
      </c>
      <c r="C593" s="64" t="s">
        <v>2</v>
      </c>
      <c r="D593" s="77">
        <v>42969.428518981484</v>
      </c>
      <c r="E593" s="77">
        <v>42979</v>
      </c>
    </row>
    <row r="594" spans="1:5" x14ac:dyDescent="0.25">
      <c r="A594" s="63">
        <v>34761</v>
      </c>
      <c r="B594" s="64" t="s">
        <v>19267</v>
      </c>
      <c r="C594" s="64" t="s">
        <v>2</v>
      </c>
      <c r="D594" s="77">
        <v>43152.457922766203</v>
      </c>
      <c r="E594" s="77">
        <v>43160</v>
      </c>
    </row>
    <row r="595" spans="1:5" x14ac:dyDescent="0.25">
      <c r="A595" s="63">
        <v>34771</v>
      </c>
      <c r="B595" s="64" t="s">
        <v>19268</v>
      </c>
      <c r="C595" s="64" t="s">
        <v>2</v>
      </c>
      <c r="D595" s="77">
        <v>43088.653715972221</v>
      </c>
      <c r="E595" s="77">
        <v>43101</v>
      </c>
    </row>
    <row r="596" spans="1:5" x14ac:dyDescent="0.25">
      <c r="A596" s="63">
        <v>34807</v>
      </c>
      <c r="B596" s="64" t="s">
        <v>19269</v>
      </c>
      <c r="C596" s="64" t="s">
        <v>2</v>
      </c>
      <c r="D596" s="77">
        <v>43090.484876736111</v>
      </c>
      <c r="E596" s="77">
        <v>43009</v>
      </c>
    </row>
    <row r="597" spans="1:5" x14ac:dyDescent="0.25">
      <c r="A597" s="63">
        <v>34821</v>
      </c>
      <c r="B597" s="64" t="s">
        <v>45</v>
      </c>
      <c r="C597" s="64" t="s">
        <v>2</v>
      </c>
      <c r="D597" s="77">
        <v>42859.445084340281</v>
      </c>
      <c r="E597" s="77">
        <v>42736</v>
      </c>
    </row>
    <row r="598" spans="1:5" x14ac:dyDescent="0.25">
      <c r="A598" s="63">
        <v>34822</v>
      </c>
      <c r="B598" s="64" t="s">
        <v>18948</v>
      </c>
      <c r="C598" s="64" t="s">
        <v>2</v>
      </c>
      <c r="D598" s="77">
        <v>41982.385497685187</v>
      </c>
      <c r="E598" s="77">
        <v>42278</v>
      </c>
    </row>
    <row r="599" spans="1:5" x14ac:dyDescent="0.25">
      <c r="A599" s="63">
        <v>34823</v>
      </c>
      <c r="B599" s="64" t="s">
        <v>19270</v>
      </c>
      <c r="C599" s="64" t="s">
        <v>2</v>
      </c>
      <c r="D599" s="77">
        <v>42846.398410879628</v>
      </c>
      <c r="E599" s="77">
        <v>42736</v>
      </c>
    </row>
    <row r="600" spans="1:5" x14ac:dyDescent="0.25">
      <c r="A600" s="63">
        <v>34824</v>
      </c>
      <c r="B600" s="64" t="s">
        <v>19271</v>
      </c>
      <c r="C600" s="64" t="s">
        <v>2</v>
      </c>
      <c r="D600" s="77">
        <v>42846.360525613425</v>
      </c>
      <c r="E600" s="77">
        <v>42736</v>
      </c>
    </row>
    <row r="601" spans="1:5" x14ac:dyDescent="0.25">
      <c r="A601" s="63">
        <v>34832</v>
      </c>
      <c r="B601" s="64" t="s">
        <v>19272</v>
      </c>
      <c r="C601" s="64" t="s">
        <v>2</v>
      </c>
      <c r="D601" s="77">
        <v>43090.487261030095</v>
      </c>
      <c r="E601" s="77">
        <v>42644</v>
      </c>
    </row>
    <row r="602" spans="1:5" x14ac:dyDescent="0.25">
      <c r="A602" s="63">
        <v>34833</v>
      </c>
      <c r="B602" s="64" t="s">
        <v>19273</v>
      </c>
      <c r="C602" s="64" t="s">
        <v>2</v>
      </c>
      <c r="D602" s="77">
        <v>43007.518042094911</v>
      </c>
      <c r="E602" s="77">
        <v>43009</v>
      </c>
    </row>
    <row r="603" spans="1:5" x14ac:dyDescent="0.25">
      <c r="A603" s="63">
        <v>34834</v>
      </c>
      <c r="B603" s="64" t="s">
        <v>19274</v>
      </c>
      <c r="C603" s="64" t="s">
        <v>2</v>
      </c>
      <c r="D603" s="77">
        <v>42860.66973209491</v>
      </c>
      <c r="E603" s="77">
        <v>42866</v>
      </c>
    </row>
    <row r="604" spans="1:5" x14ac:dyDescent="0.25">
      <c r="A604" s="63">
        <v>34856</v>
      </c>
      <c r="B604" s="64" t="s">
        <v>19275</v>
      </c>
      <c r="C604" s="64" t="s">
        <v>2</v>
      </c>
      <c r="D604" s="77">
        <v>43224.461380474539</v>
      </c>
      <c r="E604" s="77">
        <v>43230</v>
      </c>
    </row>
    <row r="605" spans="1:5" x14ac:dyDescent="0.25">
      <c r="A605" s="63">
        <v>34859</v>
      </c>
      <c r="B605" s="64" t="s">
        <v>19258</v>
      </c>
      <c r="C605" s="64" t="s">
        <v>2</v>
      </c>
      <c r="D605" s="77">
        <v>43000.763236608793</v>
      </c>
      <c r="E605" s="77">
        <v>43009</v>
      </c>
    </row>
    <row r="606" spans="1:5" x14ac:dyDescent="0.25">
      <c r="A606" s="63">
        <v>34861</v>
      </c>
      <c r="B606" s="64" t="s">
        <v>19276</v>
      </c>
      <c r="C606" s="64" t="s">
        <v>2</v>
      </c>
      <c r="D606" s="77">
        <v>42373.546470949077</v>
      </c>
      <c r="E606" s="77">
        <v>42368</v>
      </c>
    </row>
    <row r="607" spans="1:5" x14ac:dyDescent="0.25">
      <c r="A607" s="63">
        <v>34862</v>
      </c>
      <c r="B607" s="64" t="s">
        <v>19277</v>
      </c>
      <c r="C607" s="64" t="s">
        <v>2</v>
      </c>
      <c r="D607" s="77">
        <v>42094.336749571761</v>
      </c>
      <c r="E607" s="77">
        <v>42278</v>
      </c>
    </row>
    <row r="608" spans="1:5" x14ac:dyDescent="0.25">
      <c r="A608" s="63">
        <v>34863</v>
      </c>
      <c r="B608" s="64" t="s">
        <v>19278</v>
      </c>
      <c r="C608" s="64" t="s">
        <v>43</v>
      </c>
      <c r="D608" s="77">
        <v>42929.041678275462</v>
      </c>
      <c r="E608" s="77">
        <v>42278</v>
      </c>
    </row>
    <row r="609" spans="1:5" x14ac:dyDescent="0.25">
      <c r="A609" s="63">
        <v>34864</v>
      </c>
      <c r="B609" s="64" t="s">
        <v>19279</v>
      </c>
      <c r="C609" s="64" t="s">
        <v>2</v>
      </c>
      <c r="D609" s="77">
        <v>42559.529967708331</v>
      </c>
      <c r="E609" s="77">
        <v>42373</v>
      </c>
    </row>
    <row r="610" spans="1:5" x14ac:dyDescent="0.25">
      <c r="A610" s="63">
        <v>34865</v>
      </c>
      <c r="B610" s="64" t="s">
        <v>38</v>
      </c>
      <c r="C610" s="64" t="s">
        <v>2</v>
      </c>
      <c r="D610" s="77">
        <v>43007.353236689814</v>
      </c>
      <c r="E610" s="77">
        <v>43009</v>
      </c>
    </row>
    <row r="611" spans="1:5" x14ac:dyDescent="0.25">
      <c r="A611" s="63">
        <v>34869</v>
      </c>
      <c r="B611" s="64" t="s">
        <v>19280</v>
      </c>
      <c r="C611" s="64" t="s">
        <v>2</v>
      </c>
      <c r="D611" s="77">
        <v>43168.550562534721</v>
      </c>
      <c r="E611" s="77">
        <v>43174</v>
      </c>
    </row>
    <row r="612" spans="1:5" x14ac:dyDescent="0.25">
      <c r="A612" s="63">
        <v>34887</v>
      </c>
      <c r="B612" s="64" t="s">
        <v>19020</v>
      </c>
      <c r="C612" s="64" t="s">
        <v>2</v>
      </c>
      <c r="D612" s="77">
        <v>42741.531261458331</v>
      </c>
      <c r="E612" s="77">
        <v>42736</v>
      </c>
    </row>
    <row r="613" spans="1:5" x14ac:dyDescent="0.25">
      <c r="A613" s="63">
        <v>34891</v>
      </c>
      <c r="B613" s="64" t="s">
        <v>59</v>
      </c>
      <c r="C613" s="64" t="s">
        <v>2</v>
      </c>
      <c r="D613" s="77">
        <v>43182.630815127312</v>
      </c>
      <c r="E613" s="77">
        <v>43188</v>
      </c>
    </row>
    <row r="614" spans="1:5" x14ac:dyDescent="0.25">
      <c r="A614" s="63">
        <v>34892</v>
      </c>
      <c r="B614" s="64" t="s">
        <v>19281</v>
      </c>
      <c r="C614" s="64" t="s">
        <v>2</v>
      </c>
      <c r="D614" s="77">
        <v>42853.463386689815</v>
      </c>
      <c r="E614" s="77">
        <v>42859</v>
      </c>
    </row>
    <row r="615" spans="1:5" x14ac:dyDescent="0.25">
      <c r="A615" s="63">
        <v>34912</v>
      </c>
      <c r="B615" s="64" t="s">
        <v>19282</v>
      </c>
      <c r="C615" s="64" t="s">
        <v>2</v>
      </c>
      <c r="D615" s="77">
        <v>43133.665393634263</v>
      </c>
      <c r="E615" s="77">
        <v>43139</v>
      </c>
    </row>
    <row r="616" spans="1:5" x14ac:dyDescent="0.25">
      <c r="A616" s="63">
        <v>34914</v>
      </c>
      <c r="B616" s="64" t="s">
        <v>18861</v>
      </c>
      <c r="C616" s="64" t="s">
        <v>2</v>
      </c>
      <c r="D616" s="77">
        <v>43007.514255439812</v>
      </c>
      <c r="E616" s="77">
        <v>43009</v>
      </c>
    </row>
    <row r="617" spans="1:5" x14ac:dyDescent="0.25">
      <c r="A617" s="63">
        <v>34924</v>
      </c>
      <c r="B617" s="64" t="s">
        <v>19283</v>
      </c>
      <c r="C617" s="64" t="s">
        <v>2</v>
      </c>
      <c r="D617" s="77">
        <v>43119.460601076389</v>
      </c>
      <c r="E617" s="77">
        <v>43101</v>
      </c>
    </row>
    <row r="618" spans="1:5" x14ac:dyDescent="0.25">
      <c r="A618" s="63">
        <v>34938</v>
      </c>
      <c r="B618" s="64" t="s">
        <v>19127</v>
      </c>
      <c r="C618" s="64" t="s">
        <v>2</v>
      </c>
      <c r="D618" s="77">
        <v>43119.427011689811</v>
      </c>
      <c r="E618" s="77">
        <v>43101</v>
      </c>
    </row>
    <row r="619" spans="1:5" x14ac:dyDescent="0.25">
      <c r="A619" s="63">
        <v>34943</v>
      </c>
      <c r="B619" s="64" t="s">
        <v>19284</v>
      </c>
      <c r="C619" s="64" t="s">
        <v>43</v>
      </c>
      <c r="D619" s="77">
        <v>43156.041775729165</v>
      </c>
      <c r="E619" s="77">
        <v>43129</v>
      </c>
    </row>
    <row r="620" spans="1:5" x14ac:dyDescent="0.25">
      <c r="A620" s="63">
        <v>34944</v>
      </c>
      <c r="B620" s="64" t="s">
        <v>19285</v>
      </c>
      <c r="C620" s="64" t="s">
        <v>43</v>
      </c>
      <c r="D620" s="77">
        <v>43156.041773807869</v>
      </c>
      <c r="E620" s="77">
        <v>43129</v>
      </c>
    </row>
    <row r="621" spans="1:5" x14ac:dyDescent="0.25">
      <c r="A621" s="63">
        <v>34953</v>
      </c>
      <c r="B621" s="64" t="s">
        <v>19286</v>
      </c>
      <c r="C621" s="64" t="s">
        <v>2</v>
      </c>
      <c r="D621" s="77">
        <v>41969.330092592594</v>
      </c>
      <c r="E621" s="77">
        <v>42278</v>
      </c>
    </row>
    <row r="622" spans="1:5" x14ac:dyDescent="0.25">
      <c r="A622" s="63">
        <v>34960</v>
      </c>
      <c r="B622" s="64" t="s">
        <v>19287</v>
      </c>
      <c r="C622" s="64" t="s">
        <v>2</v>
      </c>
      <c r="D622" s="77">
        <v>43161.412650578706</v>
      </c>
      <c r="E622" s="77">
        <v>43167</v>
      </c>
    </row>
    <row r="623" spans="1:5" x14ac:dyDescent="0.25">
      <c r="A623" s="63">
        <v>34961</v>
      </c>
      <c r="B623" s="64" t="s">
        <v>18870</v>
      </c>
      <c r="C623" s="64" t="s">
        <v>2</v>
      </c>
      <c r="D623" s="77">
        <v>42359.390254398146</v>
      </c>
      <c r="E623" s="77">
        <v>42369</v>
      </c>
    </row>
    <row r="624" spans="1:5" x14ac:dyDescent="0.25">
      <c r="A624" s="63">
        <v>34974</v>
      </c>
      <c r="B624" s="64" t="s">
        <v>19288</v>
      </c>
      <c r="C624" s="64" t="s">
        <v>2</v>
      </c>
      <c r="D624" s="77">
        <v>43007.348910914348</v>
      </c>
      <c r="E624" s="77">
        <v>43009</v>
      </c>
    </row>
    <row r="625" spans="1:5" x14ac:dyDescent="0.25">
      <c r="A625" s="63">
        <v>34975</v>
      </c>
      <c r="B625" s="64" t="s">
        <v>19289</v>
      </c>
      <c r="C625" s="64" t="s">
        <v>2</v>
      </c>
      <c r="D625" s="77">
        <v>43119.458335613424</v>
      </c>
      <c r="E625" s="77">
        <v>43101</v>
      </c>
    </row>
    <row r="626" spans="1:5" x14ac:dyDescent="0.25">
      <c r="A626" s="63">
        <v>34976</v>
      </c>
      <c r="B626" s="64" t="s">
        <v>19290</v>
      </c>
      <c r="C626" s="64" t="s">
        <v>2</v>
      </c>
      <c r="D626" s="77">
        <v>43209.58285806713</v>
      </c>
      <c r="E626" s="77">
        <v>43207</v>
      </c>
    </row>
    <row r="627" spans="1:5" x14ac:dyDescent="0.25">
      <c r="A627" s="63">
        <v>34977</v>
      </c>
      <c r="B627" s="64" t="s">
        <v>19291</v>
      </c>
      <c r="C627" s="64" t="s">
        <v>2</v>
      </c>
      <c r="D627" s="77">
        <v>42635.671447997687</v>
      </c>
      <c r="E627" s="77">
        <v>42644</v>
      </c>
    </row>
    <row r="628" spans="1:5" x14ac:dyDescent="0.25">
      <c r="A628" s="63">
        <v>34980</v>
      </c>
      <c r="B628" s="64" t="s">
        <v>19292</v>
      </c>
      <c r="C628" s="64" t="s">
        <v>2</v>
      </c>
      <c r="D628" s="77">
        <v>43201.529351041667</v>
      </c>
      <c r="E628" s="77">
        <v>43009</v>
      </c>
    </row>
    <row r="629" spans="1:5" x14ac:dyDescent="0.25">
      <c r="A629" s="63">
        <v>34982</v>
      </c>
      <c r="B629" s="64" t="s">
        <v>69</v>
      </c>
      <c r="C629" s="64" t="s">
        <v>2</v>
      </c>
      <c r="D629" s="77">
        <v>43201.524668368053</v>
      </c>
      <c r="E629" s="77">
        <v>43009</v>
      </c>
    </row>
    <row r="630" spans="1:5" x14ac:dyDescent="0.25">
      <c r="A630" s="63">
        <v>34993</v>
      </c>
      <c r="B630" s="64" t="s">
        <v>19272</v>
      </c>
      <c r="C630" s="64" t="s">
        <v>2</v>
      </c>
      <c r="D630" s="77">
        <v>43111.726393136574</v>
      </c>
      <c r="E630" s="77">
        <v>42676</v>
      </c>
    </row>
    <row r="631" spans="1:5" x14ac:dyDescent="0.25">
      <c r="A631" s="63">
        <v>34995</v>
      </c>
      <c r="B631" s="64" t="s">
        <v>19272</v>
      </c>
      <c r="C631" s="64" t="s">
        <v>2</v>
      </c>
      <c r="D631" s="77">
        <v>43111.72718869213</v>
      </c>
      <c r="E631" s="77">
        <v>42676</v>
      </c>
    </row>
    <row r="632" spans="1:5" x14ac:dyDescent="0.25">
      <c r="A632" s="63">
        <v>34996</v>
      </c>
      <c r="B632" s="64" t="s">
        <v>19293</v>
      </c>
      <c r="C632" s="64" t="s">
        <v>2</v>
      </c>
      <c r="D632" s="77">
        <v>43007.356041782405</v>
      </c>
      <c r="E632" s="77">
        <v>43009</v>
      </c>
    </row>
    <row r="633" spans="1:5" x14ac:dyDescent="0.25">
      <c r="A633" s="63">
        <v>34997</v>
      </c>
      <c r="B633" s="64" t="s">
        <v>19294</v>
      </c>
      <c r="C633" s="64" t="s">
        <v>2</v>
      </c>
      <c r="D633" s="77">
        <v>42131.494822881941</v>
      </c>
      <c r="E633" s="77">
        <v>42278</v>
      </c>
    </row>
    <row r="634" spans="1:5" x14ac:dyDescent="0.25">
      <c r="A634" s="63">
        <v>34998</v>
      </c>
      <c r="B634" s="64" t="s">
        <v>19295</v>
      </c>
      <c r="C634" s="64" t="s">
        <v>2</v>
      </c>
      <c r="D634" s="77">
        <v>42993.422545682872</v>
      </c>
      <c r="E634" s="77">
        <v>43048</v>
      </c>
    </row>
    <row r="635" spans="1:5" x14ac:dyDescent="0.25">
      <c r="A635" s="63">
        <v>34999</v>
      </c>
      <c r="B635" s="64" t="s">
        <v>19296</v>
      </c>
      <c r="C635" s="64" t="s">
        <v>2</v>
      </c>
      <c r="D635" s="77">
        <v>43042.548059606481</v>
      </c>
      <c r="E635" s="77">
        <v>43048</v>
      </c>
    </row>
    <row r="636" spans="1:5" x14ac:dyDescent="0.25">
      <c r="A636" s="63">
        <v>35000</v>
      </c>
      <c r="B636" s="64" t="s">
        <v>19218</v>
      </c>
      <c r="C636" s="64" t="s">
        <v>2</v>
      </c>
      <c r="D636" s="77">
        <v>43125.704968483798</v>
      </c>
      <c r="E636" s="77">
        <v>43101</v>
      </c>
    </row>
    <row r="637" spans="1:5" x14ac:dyDescent="0.25">
      <c r="A637" s="63">
        <v>35001</v>
      </c>
      <c r="B637" s="64" t="s">
        <v>19297</v>
      </c>
      <c r="C637" s="64" t="s">
        <v>2</v>
      </c>
      <c r="D637" s="77">
        <v>42418.435965856479</v>
      </c>
      <c r="E637" s="77">
        <v>42278</v>
      </c>
    </row>
    <row r="638" spans="1:5" x14ac:dyDescent="0.25">
      <c r="A638" s="63">
        <v>35003</v>
      </c>
      <c r="B638" s="64" t="s">
        <v>19260</v>
      </c>
      <c r="C638" s="64" t="s">
        <v>2</v>
      </c>
      <c r="D638" s="77">
        <v>43196.42695671296</v>
      </c>
      <c r="E638" s="77">
        <v>43202</v>
      </c>
    </row>
    <row r="639" spans="1:5" x14ac:dyDescent="0.25">
      <c r="A639" s="63">
        <v>35004</v>
      </c>
      <c r="B639" s="64" t="s">
        <v>19168</v>
      </c>
      <c r="C639" s="64" t="s">
        <v>2</v>
      </c>
      <c r="D639" s="77">
        <v>42373.584528472224</v>
      </c>
      <c r="E639" s="77">
        <v>42368</v>
      </c>
    </row>
    <row r="640" spans="1:5" x14ac:dyDescent="0.25">
      <c r="A640" s="63">
        <v>35006</v>
      </c>
      <c r="B640" s="64" t="s">
        <v>70</v>
      </c>
      <c r="C640" s="64" t="s">
        <v>2</v>
      </c>
      <c r="D640" s="77">
        <v>43161.41196863426</v>
      </c>
      <c r="E640" s="77">
        <v>43167</v>
      </c>
    </row>
    <row r="641" spans="1:5" x14ac:dyDescent="0.25">
      <c r="A641" s="63">
        <v>35007</v>
      </c>
      <c r="B641" s="64" t="s">
        <v>19298</v>
      </c>
      <c r="C641" s="64" t="s">
        <v>2</v>
      </c>
      <c r="D641" s="77">
        <v>43077.611401620372</v>
      </c>
      <c r="E641" s="77">
        <v>43083</v>
      </c>
    </row>
    <row r="642" spans="1:5" x14ac:dyDescent="0.25">
      <c r="A642" s="63">
        <v>35008</v>
      </c>
      <c r="B642" s="64" t="s">
        <v>19299</v>
      </c>
      <c r="C642" s="64" t="s">
        <v>2</v>
      </c>
      <c r="D642" s="77">
        <v>43217.397803819447</v>
      </c>
      <c r="E642" s="77">
        <v>43196</v>
      </c>
    </row>
    <row r="643" spans="1:5" x14ac:dyDescent="0.25">
      <c r="A643" s="63">
        <v>35009</v>
      </c>
      <c r="B643" s="64" t="s">
        <v>19300</v>
      </c>
      <c r="C643" s="64" t="s">
        <v>2</v>
      </c>
      <c r="D643" s="77">
        <v>42635.674358680553</v>
      </c>
      <c r="E643" s="77">
        <v>42644</v>
      </c>
    </row>
    <row r="644" spans="1:5" x14ac:dyDescent="0.25">
      <c r="A644" s="63">
        <v>35010</v>
      </c>
      <c r="B644" s="64" t="s">
        <v>42</v>
      </c>
      <c r="C644" s="64" t="s">
        <v>2</v>
      </c>
      <c r="D644" s="77">
        <v>43161.413169293985</v>
      </c>
      <c r="E644" s="77">
        <v>43167</v>
      </c>
    </row>
    <row r="645" spans="1:5" x14ac:dyDescent="0.25">
      <c r="A645" s="63">
        <v>35011</v>
      </c>
      <c r="B645" s="64" t="s">
        <v>19178</v>
      </c>
      <c r="C645" s="64" t="s">
        <v>2</v>
      </c>
      <c r="D645" s="77">
        <v>42741.577632986111</v>
      </c>
      <c r="E645" s="77">
        <v>42747</v>
      </c>
    </row>
    <row r="646" spans="1:5" x14ac:dyDescent="0.25">
      <c r="A646" s="63">
        <v>35013</v>
      </c>
      <c r="B646" s="64" t="s">
        <v>19301</v>
      </c>
      <c r="C646" s="64" t="s">
        <v>2</v>
      </c>
      <c r="D646" s="77">
        <v>42468.577873032409</v>
      </c>
      <c r="E646" s="77">
        <v>42278</v>
      </c>
    </row>
    <row r="647" spans="1:5" x14ac:dyDescent="0.25">
      <c r="A647" s="63">
        <v>35014</v>
      </c>
      <c r="B647" s="64" t="s">
        <v>19250</v>
      </c>
      <c r="C647" s="64" t="s">
        <v>2</v>
      </c>
      <c r="D647" s="77">
        <v>43007.350277314814</v>
      </c>
      <c r="E647" s="77">
        <v>43009</v>
      </c>
    </row>
    <row r="648" spans="1:5" x14ac:dyDescent="0.25">
      <c r="A648" s="63">
        <v>35015</v>
      </c>
      <c r="B648" s="64" t="s">
        <v>19302</v>
      </c>
      <c r="C648" s="64" t="s">
        <v>2</v>
      </c>
      <c r="D648" s="77">
        <v>42635.380129317127</v>
      </c>
      <c r="E648" s="77">
        <v>42644</v>
      </c>
    </row>
    <row r="649" spans="1:5" x14ac:dyDescent="0.25">
      <c r="A649" s="63">
        <v>35016</v>
      </c>
      <c r="B649" s="64" t="s">
        <v>18890</v>
      </c>
      <c r="C649" s="64" t="s">
        <v>2</v>
      </c>
      <c r="D649" s="77">
        <v>43007.366619988425</v>
      </c>
      <c r="E649" s="77">
        <v>43009</v>
      </c>
    </row>
    <row r="650" spans="1:5" x14ac:dyDescent="0.25">
      <c r="A650" s="63">
        <v>35021</v>
      </c>
      <c r="B650" s="64" t="s">
        <v>19303</v>
      </c>
      <c r="C650" s="64" t="s">
        <v>2</v>
      </c>
      <c r="D650" s="77">
        <v>43196.433956134257</v>
      </c>
      <c r="E650" s="77">
        <v>43191</v>
      </c>
    </row>
    <row r="651" spans="1:5" x14ac:dyDescent="0.25">
      <c r="A651" s="63">
        <v>35022</v>
      </c>
      <c r="B651" s="64" t="s">
        <v>19304</v>
      </c>
      <c r="C651" s="64" t="s">
        <v>2</v>
      </c>
      <c r="D651" s="77">
        <v>43007.516584606485</v>
      </c>
      <c r="E651" s="77">
        <v>43009</v>
      </c>
    </row>
    <row r="652" spans="1:5" x14ac:dyDescent="0.25">
      <c r="A652" s="63">
        <v>35024</v>
      </c>
      <c r="B652" s="64" t="s">
        <v>19305</v>
      </c>
      <c r="C652" s="64" t="s">
        <v>2</v>
      </c>
      <c r="D652" s="77">
        <v>43076.398034756945</v>
      </c>
      <c r="E652" s="77">
        <v>43157</v>
      </c>
    </row>
    <row r="653" spans="1:5" x14ac:dyDescent="0.25">
      <c r="A653" s="63">
        <v>35025</v>
      </c>
      <c r="B653" s="64" t="s">
        <v>60</v>
      </c>
      <c r="C653" s="64" t="s">
        <v>2</v>
      </c>
      <c r="D653" s="77">
        <v>43186.515414699075</v>
      </c>
      <c r="E653" s="77">
        <v>43195</v>
      </c>
    </row>
    <row r="654" spans="1:5" x14ac:dyDescent="0.25">
      <c r="A654" s="63">
        <v>35026</v>
      </c>
      <c r="B654" s="64" t="s">
        <v>18981</v>
      </c>
      <c r="C654" s="64" t="s">
        <v>2</v>
      </c>
      <c r="D654" s="77">
        <v>43161.717269988425</v>
      </c>
      <c r="E654" s="77">
        <v>43189</v>
      </c>
    </row>
    <row r="655" spans="1:5" x14ac:dyDescent="0.25">
      <c r="A655" s="63">
        <v>35028</v>
      </c>
      <c r="B655" s="64" t="s">
        <v>19306</v>
      </c>
      <c r="C655" s="64" t="s">
        <v>2</v>
      </c>
      <c r="D655" s="77">
        <v>42727.317564236109</v>
      </c>
      <c r="E655" s="77">
        <v>42736</v>
      </c>
    </row>
    <row r="656" spans="1:5" x14ac:dyDescent="0.25">
      <c r="A656" s="63">
        <v>35032</v>
      </c>
      <c r="B656" s="64" t="s">
        <v>18943</v>
      </c>
      <c r="C656" s="64" t="s">
        <v>2</v>
      </c>
      <c r="D656" s="77">
        <v>43007.534018784725</v>
      </c>
      <c r="E656" s="77">
        <v>43009</v>
      </c>
    </row>
    <row r="657" spans="1:5" x14ac:dyDescent="0.25">
      <c r="A657" s="63">
        <v>35035</v>
      </c>
      <c r="B657" s="64" t="s">
        <v>19307</v>
      </c>
      <c r="C657" s="64" t="s">
        <v>2</v>
      </c>
      <c r="D657" s="77">
        <v>43070.578045138885</v>
      </c>
      <c r="E657" s="77">
        <v>43125</v>
      </c>
    </row>
    <row r="658" spans="1:5" x14ac:dyDescent="0.25">
      <c r="A658" s="63">
        <v>35036</v>
      </c>
      <c r="B658" s="64" t="s">
        <v>81</v>
      </c>
      <c r="C658" s="64" t="s">
        <v>2</v>
      </c>
      <c r="D658" s="77">
        <v>43182.636816932871</v>
      </c>
      <c r="E658" s="77">
        <v>43188</v>
      </c>
    </row>
    <row r="659" spans="1:5" x14ac:dyDescent="0.25">
      <c r="A659" s="63">
        <v>35038</v>
      </c>
      <c r="B659" s="64" t="s">
        <v>19308</v>
      </c>
      <c r="C659" s="64" t="s">
        <v>2</v>
      </c>
      <c r="D659" s="77">
        <v>43070.57521091435</v>
      </c>
      <c r="E659" s="77">
        <v>43125</v>
      </c>
    </row>
    <row r="660" spans="1:5" x14ac:dyDescent="0.25">
      <c r="A660" s="63">
        <v>35041</v>
      </c>
      <c r="B660" s="64" t="s">
        <v>19309</v>
      </c>
      <c r="C660" s="64" t="s">
        <v>2</v>
      </c>
      <c r="D660" s="77">
        <v>43224.461371493053</v>
      </c>
      <c r="E660" s="77">
        <v>43230</v>
      </c>
    </row>
    <row r="661" spans="1:5" x14ac:dyDescent="0.25">
      <c r="A661" s="63">
        <v>35045</v>
      </c>
      <c r="B661" s="64" t="s">
        <v>18864</v>
      </c>
      <c r="C661" s="64" t="s">
        <v>43</v>
      </c>
      <c r="D661" s="77">
        <v>42995.041791701391</v>
      </c>
      <c r="E661" s="77">
        <v>42810</v>
      </c>
    </row>
    <row r="662" spans="1:5" x14ac:dyDescent="0.25">
      <c r="A662" s="63">
        <v>35047</v>
      </c>
      <c r="B662" s="64" t="s">
        <v>18889</v>
      </c>
      <c r="C662" s="64" t="s">
        <v>2</v>
      </c>
      <c r="D662" s="77">
        <v>43133.432728622683</v>
      </c>
      <c r="E662" s="77">
        <v>43139</v>
      </c>
    </row>
    <row r="663" spans="1:5" x14ac:dyDescent="0.25">
      <c r="A663" s="63">
        <v>35048</v>
      </c>
      <c r="B663" s="64" t="s">
        <v>19258</v>
      </c>
      <c r="C663" s="64" t="s">
        <v>2</v>
      </c>
      <c r="D663" s="77">
        <v>43224.463559918979</v>
      </c>
      <c r="E663" s="77">
        <v>43230</v>
      </c>
    </row>
    <row r="664" spans="1:5" x14ac:dyDescent="0.25">
      <c r="A664" s="63">
        <v>35049</v>
      </c>
      <c r="B664" s="64" t="s">
        <v>19310</v>
      </c>
      <c r="C664" s="64" t="s">
        <v>2</v>
      </c>
      <c r="D664" s="77">
        <v>43119.417544444441</v>
      </c>
      <c r="E664" s="77">
        <v>43101</v>
      </c>
    </row>
    <row r="665" spans="1:5" x14ac:dyDescent="0.25">
      <c r="A665" s="63">
        <v>35050</v>
      </c>
      <c r="B665" s="64" t="s">
        <v>19311</v>
      </c>
      <c r="C665" s="64" t="s">
        <v>2</v>
      </c>
      <c r="D665" s="77">
        <v>43161.557224652781</v>
      </c>
      <c r="E665" s="77">
        <v>43167</v>
      </c>
    </row>
    <row r="666" spans="1:5" x14ac:dyDescent="0.25">
      <c r="A666" s="63">
        <v>35053</v>
      </c>
      <c r="B666" s="64" t="s">
        <v>19312</v>
      </c>
      <c r="C666" s="64" t="s">
        <v>43</v>
      </c>
      <c r="D666" s="77">
        <v>42993.041711377315</v>
      </c>
      <c r="E666" s="77">
        <v>42887</v>
      </c>
    </row>
    <row r="667" spans="1:5" x14ac:dyDescent="0.25">
      <c r="A667" s="63">
        <v>35062</v>
      </c>
      <c r="B667" s="64" t="s">
        <v>19313</v>
      </c>
      <c r="C667" s="64" t="s">
        <v>2</v>
      </c>
      <c r="D667" s="77">
        <v>43161.408409988428</v>
      </c>
      <c r="E667" s="77">
        <v>43167</v>
      </c>
    </row>
    <row r="668" spans="1:5" x14ac:dyDescent="0.25">
      <c r="A668" s="63">
        <v>35068</v>
      </c>
      <c r="B668" s="64" t="s">
        <v>19314</v>
      </c>
      <c r="C668" s="64" t="s">
        <v>2</v>
      </c>
      <c r="D668" s="77">
        <v>42587.332582604169</v>
      </c>
      <c r="E668" s="77">
        <v>42278</v>
      </c>
    </row>
    <row r="669" spans="1:5" x14ac:dyDescent="0.25">
      <c r="A669" s="63">
        <v>35070</v>
      </c>
      <c r="B669" s="64" t="s">
        <v>41</v>
      </c>
      <c r="C669" s="64" t="s">
        <v>2</v>
      </c>
      <c r="D669" s="77">
        <v>43182.634377581016</v>
      </c>
      <c r="E669" s="77">
        <v>43188</v>
      </c>
    </row>
    <row r="670" spans="1:5" x14ac:dyDescent="0.25">
      <c r="A670" s="63">
        <v>35071</v>
      </c>
      <c r="B670" s="64" t="s">
        <v>19102</v>
      </c>
      <c r="C670" s="64" t="s">
        <v>2</v>
      </c>
      <c r="D670" s="77">
        <v>43076.398032372686</v>
      </c>
      <c r="E670" s="77">
        <v>43157</v>
      </c>
    </row>
    <row r="671" spans="1:5" x14ac:dyDescent="0.25">
      <c r="A671" s="63">
        <v>35072</v>
      </c>
      <c r="B671" s="64" t="s">
        <v>19315</v>
      </c>
      <c r="C671" s="64" t="s">
        <v>2</v>
      </c>
      <c r="D671" s="77">
        <v>43076.446291863424</v>
      </c>
      <c r="E671" s="77">
        <v>43157</v>
      </c>
    </row>
    <row r="672" spans="1:5" x14ac:dyDescent="0.25">
      <c r="A672" s="63">
        <v>35073</v>
      </c>
      <c r="B672" s="64" t="s">
        <v>19316</v>
      </c>
      <c r="C672" s="64" t="s">
        <v>2</v>
      </c>
      <c r="D672" s="77">
        <v>43076.474350578705</v>
      </c>
      <c r="E672" s="77">
        <v>43157</v>
      </c>
    </row>
    <row r="673" spans="1:5" x14ac:dyDescent="0.25">
      <c r="A673" s="63">
        <v>35074</v>
      </c>
      <c r="B673" s="64" t="s">
        <v>19317</v>
      </c>
      <c r="C673" s="64" t="s">
        <v>2</v>
      </c>
      <c r="D673" s="77">
        <v>42801.519892592594</v>
      </c>
      <c r="E673" s="77">
        <v>42736</v>
      </c>
    </row>
    <row r="674" spans="1:5" x14ac:dyDescent="0.25">
      <c r="A674" s="63">
        <v>35075</v>
      </c>
      <c r="B674" s="64" t="s">
        <v>19261</v>
      </c>
      <c r="C674" s="64" t="s">
        <v>2</v>
      </c>
      <c r="D674" s="77">
        <v>43154.597628738426</v>
      </c>
      <c r="E674" s="77">
        <v>43101</v>
      </c>
    </row>
    <row r="675" spans="1:5" x14ac:dyDescent="0.25">
      <c r="A675" s="63">
        <v>35076</v>
      </c>
      <c r="B675" s="64" t="s">
        <v>19118</v>
      </c>
      <c r="C675" s="64" t="s">
        <v>2</v>
      </c>
      <c r="D675" s="77">
        <v>43214.378468668983</v>
      </c>
      <c r="E675" s="77">
        <v>42979</v>
      </c>
    </row>
    <row r="676" spans="1:5" x14ac:dyDescent="0.25">
      <c r="A676" s="63">
        <v>35080</v>
      </c>
      <c r="B676" s="64" t="s">
        <v>19318</v>
      </c>
      <c r="C676" s="64" t="s">
        <v>2</v>
      </c>
      <c r="D676" s="77">
        <v>43014.297140428243</v>
      </c>
      <c r="E676" s="77">
        <v>43070</v>
      </c>
    </row>
    <row r="677" spans="1:5" x14ac:dyDescent="0.25">
      <c r="A677" s="63">
        <v>35081</v>
      </c>
      <c r="B677" s="64" t="s">
        <v>19258</v>
      </c>
      <c r="C677" s="64" t="s">
        <v>2</v>
      </c>
      <c r="D677" s="77">
        <v>43007.524982175928</v>
      </c>
      <c r="E677" s="77">
        <v>43009</v>
      </c>
    </row>
    <row r="678" spans="1:5" x14ac:dyDescent="0.25">
      <c r="A678" s="63">
        <v>35083</v>
      </c>
      <c r="B678" s="64" t="s">
        <v>18899</v>
      </c>
      <c r="C678" s="64" t="s">
        <v>2</v>
      </c>
      <c r="D678" s="77">
        <v>43007.345573495368</v>
      </c>
      <c r="E678" s="77">
        <v>43009</v>
      </c>
    </row>
    <row r="679" spans="1:5" x14ac:dyDescent="0.25">
      <c r="A679" s="63">
        <v>35084</v>
      </c>
      <c r="B679" s="64" t="s">
        <v>19319</v>
      </c>
      <c r="C679" s="64" t="s">
        <v>2</v>
      </c>
      <c r="D679" s="77">
        <v>42741.461533715279</v>
      </c>
      <c r="E679" s="77">
        <v>42736</v>
      </c>
    </row>
    <row r="680" spans="1:5" x14ac:dyDescent="0.25">
      <c r="A680" s="63">
        <v>35089</v>
      </c>
      <c r="B680" s="64" t="s">
        <v>18992</v>
      </c>
      <c r="C680" s="64" t="s">
        <v>2</v>
      </c>
      <c r="D680" s="77">
        <v>43196.427644560186</v>
      </c>
      <c r="E680" s="78">
        <v>43167</v>
      </c>
    </row>
    <row r="681" spans="1:5" x14ac:dyDescent="0.25">
      <c r="A681" s="63">
        <v>35090</v>
      </c>
      <c r="B681" s="64" t="s">
        <v>18865</v>
      </c>
      <c r="C681" s="64" t="s">
        <v>2</v>
      </c>
      <c r="D681" s="77">
        <v>42888.824792511572</v>
      </c>
      <c r="E681" s="77">
        <v>42839</v>
      </c>
    </row>
    <row r="682" spans="1:5" x14ac:dyDescent="0.25">
      <c r="A682" s="63">
        <v>35091</v>
      </c>
      <c r="B682" s="64" t="s">
        <v>19320</v>
      </c>
      <c r="C682" s="64" t="s">
        <v>2</v>
      </c>
      <c r="D682" s="77">
        <v>42951.461887500001</v>
      </c>
      <c r="E682" s="77">
        <v>42957</v>
      </c>
    </row>
    <row r="683" spans="1:5" x14ac:dyDescent="0.25">
      <c r="A683" s="63">
        <v>35092</v>
      </c>
      <c r="B683" s="64" t="s">
        <v>19321</v>
      </c>
      <c r="C683" s="64" t="s">
        <v>2</v>
      </c>
      <c r="D683" s="77">
        <v>43224.460624803243</v>
      </c>
      <c r="E683" s="77">
        <v>43230</v>
      </c>
    </row>
    <row r="684" spans="1:5" x14ac:dyDescent="0.25">
      <c r="A684" s="63">
        <v>35093</v>
      </c>
      <c r="B684" s="64" t="s">
        <v>19322</v>
      </c>
      <c r="C684" s="64" t="s">
        <v>2</v>
      </c>
      <c r="D684" s="77">
        <v>43161.558124918978</v>
      </c>
      <c r="E684" s="77">
        <v>43167</v>
      </c>
    </row>
    <row r="685" spans="1:5" x14ac:dyDescent="0.25">
      <c r="A685" s="63">
        <v>35094</v>
      </c>
      <c r="B685" s="64" t="s">
        <v>19323</v>
      </c>
      <c r="C685" s="64" t="s">
        <v>2</v>
      </c>
      <c r="D685" s="77">
        <v>43224.462841319444</v>
      </c>
      <c r="E685" s="77">
        <v>43230</v>
      </c>
    </row>
    <row r="686" spans="1:5" x14ac:dyDescent="0.25">
      <c r="A686" s="63">
        <v>35095</v>
      </c>
      <c r="B686" s="64" t="s">
        <v>19324</v>
      </c>
      <c r="C686" s="64" t="s">
        <v>2</v>
      </c>
      <c r="D686" s="77">
        <v>43161.556502465275</v>
      </c>
      <c r="E686" s="77">
        <v>43167</v>
      </c>
    </row>
    <row r="687" spans="1:5" x14ac:dyDescent="0.25">
      <c r="A687" s="63">
        <v>35098</v>
      </c>
      <c r="B687" s="64" t="s">
        <v>19258</v>
      </c>
      <c r="C687" s="64" t="s">
        <v>2</v>
      </c>
      <c r="D687" s="77">
        <v>42996.346362384262</v>
      </c>
      <c r="E687" s="77">
        <v>43009</v>
      </c>
    </row>
    <row r="688" spans="1:5" x14ac:dyDescent="0.25">
      <c r="A688" s="63">
        <v>35099</v>
      </c>
      <c r="B688" s="64" t="s">
        <v>19325</v>
      </c>
      <c r="C688" s="64" t="s">
        <v>2</v>
      </c>
      <c r="D688" s="77">
        <v>43133.433783449073</v>
      </c>
      <c r="E688" s="77">
        <v>43139</v>
      </c>
    </row>
    <row r="689" spans="1:5" x14ac:dyDescent="0.25">
      <c r="A689" s="63">
        <v>35101</v>
      </c>
      <c r="B689" s="64" t="s">
        <v>66</v>
      </c>
      <c r="C689" s="64" t="s">
        <v>2</v>
      </c>
      <c r="D689" s="77">
        <v>43182.631266979166</v>
      </c>
      <c r="E689" s="77">
        <v>43188</v>
      </c>
    </row>
    <row r="690" spans="1:5" x14ac:dyDescent="0.25">
      <c r="A690" s="63">
        <v>35107</v>
      </c>
      <c r="B690" s="64" t="s">
        <v>19326</v>
      </c>
      <c r="C690" s="64" t="s">
        <v>43</v>
      </c>
      <c r="D690" s="77">
        <v>43077.454940428244</v>
      </c>
      <c r="E690" s="77">
        <v>43009</v>
      </c>
    </row>
    <row r="691" spans="1:5" x14ac:dyDescent="0.25">
      <c r="A691" s="63">
        <v>35132</v>
      </c>
      <c r="B691" s="64" t="s">
        <v>19331</v>
      </c>
      <c r="C691" s="64" t="s">
        <v>2</v>
      </c>
      <c r="D691" s="77">
        <v>43021.634802118053</v>
      </c>
      <c r="E691" s="77">
        <v>43027</v>
      </c>
    </row>
    <row r="692" spans="1:5" x14ac:dyDescent="0.25">
      <c r="A692" s="63">
        <v>35136</v>
      </c>
      <c r="B692" s="64" t="s">
        <v>19238</v>
      </c>
      <c r="C692" s="64" t="s">
        <v>2</v>
      </c>
      <c r="D692" s="77">
        <v>42969.462318634258</v>
      </c>
      <c r="E692" s="77">
        <v>43009</v>
      </c>
    </row>
    <row r="693" spans="1:5" x14ac:dyDescent="0.25">
      <c r="A693" s="63">
        <v>35138</v>
      </c>
      <c r="B693" s="64" t="s">
        <v>40</v>
      </c>
      <c r="C693" s="64" t="s">
        <v>2</v>
      </c>
      <c r="D693" s="77">
        <v>43077.613677048612</v>
      </c>
      <c r="E693" s="77">
        <v>43083</v>
      </c>
    </row>
    <row r="694" spans="1:5" x14ac:dyDescent="0.25">
      <c r="A694" s="63">
        <v>35139</v>
      </c>
      <c r="B694" s="64" t="s">
        <v>19255</v>
      </c>
      <c r="C694" s="64" t="s">
        <v>43</v>
      </c>
      <c r="D694" s="77">
        <v>43056.528762349539</v>
      </c>
      <c r="E694" s="77">
        <v>42278</v>
      </c>
    </row>
    <row r="695" spans="1:5" x14ac:dyDescent="0.25">
      <c r="A695" s="63">
        <v>35148</v>
      </c>
      <c r="B695" s="64" t="s">
        <v>19332</v>
      </c>
      <c r="C695" s="64" t="s">
        <v>2</v>
      </c>
      <c r="D695" s="77">
        <v>43076.398029942131</v>
      </c>
      <c r="E695" s="77">
        <v>43157</v>
      </c>
    </row>
    <row r="696" spans="1:5" x14ac:dyDescent="0.25">
      <c r="A696" s="63">
        <v>35160</v>
      </c>
      <c r="B696" s="64" t="s">
        <v>60</v>
      </c>
      <c r="C696" s="64" t="s">
        <v>2</v>
      </c>
      <c r="D696" s="77">
        <v>43199.493061076391</v>
      </c>
      <c r="E696" s="77">
        <v>43101</v>
      </c>
    </row>
    <row r="697" spans="1:5" x14ac:dyDescent="0.25">
      <c r="A697" s="63">
        <v>35162</v>
      </c>
      <c r="B697" s="64" t="s">
        <v>19333</v>
      </c>
      <c r="C697" s="64" t="s">
        <v>2</v>
      </c>
      <c r="D697" s="77">
        <v>42804.559536111112</v>
      </c>
      <c r="E697" s="77">
        <v>42810</v>
      </c>
    </row>
    <row r="698" spans="1:5" x14ac:dyDescent="0.25">
      <c r="A698" s="63">
        <v>35163</v>
      </c>
      <c r="B698" s="64" t="s">
        <v>19334</v>
      </c>
      <c r="C698" s="64" t="s">
        <v>2</v>
      </c>
      <c r="D698" s="77">
        <v>43095.494625115738</v>
      </c>
      <c r="E698" s="77">
        <v>43018</v>
      </c>
    </row>
    <row r="699" spans="1:5" x14ac:dyDescent="0.25">
      <c r="A699" s="63">
        <v>35170</v>
      </c>
      <c r="B699" s="64" t="s">
        <v>19335</v>
      </c>
      <c r="C699" s="64" t="s">
        <v>2</v>
      </c>
      <c r="D699" s="77">
        <v>42971.465202430554</v>
      </c>
      <c r="E699" s="77">
        <v>43009</v>
      </c>
    </row>
    <row r="700" spans="1:5" x14ac:dyDescent="0.25">
      <c r="A700" s="63">
        <v>35172</v>
      </c>
      <c r="B700" s="64" t="s">
        <v>19336</v>
      </c>
      <c r="C700" s="64" t="s">
        <v>2</v>
      </c>
      <c r="D700" s="77">
        <v>42971.476724768516</v>
      </c>
      <c r="E700" s="77">
        <v>43009</v>
      </c>
    </row>
    <row r="701" spans="1:5" x14ac:dyDescent="0.25">
      <c r="A701" s="63">
        <v>35175</v>
      </c>
      <c r="B701" s="64" t="s">
        <v>19337</v>
      </c>
      <c r="C701" s="64" t="s">
        <v>2</v>
      </c>
      <c r="D701" s="77">
        <v>42971.589038773149</v>
      </c>
      <c r="E701" s="77">
        <v>43009</v>
      </c>
    </row>
    <row r="702" spans="1:5" x14ac:dyDescent="0.25">
      <c r="A702" s="63">
        <v>35222</v>
      </c>
      <c r="B702" s="64" t="s">
        <v>58</v>
      </c>
      <c r="C702" s="64" t="s">
        <v>2</v>
      </c>
      <c r="D702" s="77">
        <v>43179.363856828706</v>
      </c>
      <c r="E702" s="77">
        <v>43191</v>
      </c>
    </row>
    <row r="703" spans="1:5" x14ac:dyDescent="0.25">
      <c r="A703" s="63">
        <v>35249</v>
      </c>
      <c r="B703" s="64" t="s">
        <v>58</v>
      </c>
      <c r="C703" s="64" t="s">
        <v>2</v>
      </c>
      <c r="D703" s="77">
        <v>43220.381573692131</v>
      </c>
      <c r="E703" s="77">
        <v>42278</v>
      </c>
    </row>
    <row r="704" spans="1:5" x14ac:dyDescent="0.25">
      <c r="A704" s="63">
        <v>35332</v>
      </c>
      <c r="B704" s="64" t="s">
        <v>19315</v>
      </c>
      <c r="C704" s="64" t="s">
        <v>2</v>
      </c>
      <c r="D704" s="77">
        <v>43091.5155556713</v>
      </c>
      <c r="E704" s="77">
        <v>43009</v>
      </c>
    </row>
    <row r="705" spans="1:5" x14ac:dyDescent="0.25">
      <c r="A705" s="63">
        <v>35349</v>
      </c>
      <c r="B705" s="64" t="s">
        <v>19305</v>
      </c>
      <c r="C705" s="64" t="s">
        <v>2</v>
      </c>
      <c r="D705" s="77">
        <v>43038.456995601853</v>
      </c>
      <c r="E705" s="77">
        <v>42656</v>
      </c>
    </row>
    <row r="706" spans="1:5" x14ac:dyDescent="0.25">
      <c r="A706" s="63">
        <v>35350</v>
      </c>
      <c r="B706" s="64" t="s">
        <v>19338</v>
      </c>
      <c r="C706" s="64" t="s">
        <v>2</v>
      </c>
      <c r="D706" s="77">
        <v>43007.367837418984</v>
      </c>
      <c r="E706" s="77">
        <v>43009</v>
      </c>
    </row>
    <row r="707" spans="1:5" x14ac:dyDescent="0.25">
      <c r="A707" s="63">
        <v>35360</v>
      </c>
      <c r="B707" s="64" t="s">
        <v>19136</v>
      </c>
      <c r="C707" s="64" t="s">
        <v>2</v>
      </c>
      <c r="D707" s="77">
        <v>43077.612847256947</v>
      </c>
      <c r="E707" s="77">
        <v>43009</v>
      </c>
    </row>
    <row r="708" spans="1:5" x14ac:dyDescent="0.25">
      <c r="A708" s="63">
        <v>35391</v>
      </c>
      <c r="B708" s="64" t="s">
        <v>19339</v>
      </c>
      <c r="C708" s="64" t="s">
        <v>2</v>
      </c>
      <c r="D708" s="77">
        <v>42359.43741539352</v>
      </c>
      <c r="E708" s="77">
        <v>42345</v>
      </c>
    </row>
    <row r="709" spans="1:5" x14ac:dyDescent="0.25">
      <c r="A709" s="63">
        <v>35395</v>
      </c>
      <c r="B709" s="64" t="s">
        <v>18920</v>
      </c>
      <c r="C709" s="64" t="s">
        <v>2</v>
      </c>
      <c r="D709" s="77">
        <v>43007.343195486108</v>
      </c>
      <c r="E709" s="77">
        <v>43009</v>
      </c>
    </row>
    <row r="710" spans="1:5" x14ac:dyDescent="0.25">
      <c r="A710" s="63">
        <v>35396</v>
      </c>
      <c r="B710" s="64" t="s">
        <v>19340</v>
      </c>
      <c r="C710" s="64" t="s">
        <v>2</v>
      </c>
      <c r="D710" s="77">
        <v>43161.414102199073</v>
      </c>
      <c r="E710" s="77">
        <v>43167</v>
      </c>
    </row>
    <row r="711" spans="1:5" x14ac:dyDescent="0.25">
      <c r="A711" s="63">
        <v>35397</v>
      </c>
      <c r="B711" s="64" t="s">
        <v>19341</v>
      </c>
      <c r="C711" s="64" t="s">
        <v>2</v>
      </c>
      <c r="D711" s="77">
        <v>43007.526458680557</v>
      </c>
      <c r="E711" s="77">
        <v>43009</v>
      </c>
    </row>
    <row r="712" spans="1:5" x14ac:dyDescent="0.25">
      <c r="A712" s="63">
        <v>35408</v>
      </c>
      <c r="B712" s="64" t="s">
        <v>18820</v>
      </c>
      <c r="C712" s="64" t="s">
        <v>2</v>
      </c>
      <c r="D712" s="77">
        <v>42635.389863078701</v>
      </c>
      <c r="E712" s="77">
        <v>42644</v>
      </c>
    </row>
    <row r="713" spans="1:5" x14ac:dyDescent="0.25">
      <c r="A713" s="63">
        <v>35409</v>
      </c>
      <c r="B713" s="64" t="s">
        <v>19342</v>
      </c>
      <c r="C713" s="64" t="s">
        <v>2</v>
      </c>
      <c r="D713" s="77">
        <v>43119.408509837966</v>
      </c>
      <c r="E713" s="77">
        <v>43101</v>
      </c>
    </row>
    <row r="714" spans="1:5" x14ac:dyDescent="0.25">
      <c r="A714" s="63">
        <v>35424</v>
      </c>
      <c r="B714" s="64" t="s">
        <v>18924</v>
      </c>
      <c r="C714" s="64" t="s">
        <v>2</v>
      </c>
      <c r="D714" s="77">
        <v>43007.518830983798</v>
      </c>
      <c r="E714" s="77">
        <v>43009</v>
      </c>
    </row>
    <row r="715" spans="1:5" x14ac:dyDescent="0.25">
      <c r="A715" s="63">
        <v>35427</v>
      </c>
      <c r="B715" s="64" t="s">
        <v>19343</v>
      </c>
      <c r="C715" s="64" t="s">
        <v>2</v>
      </c>
      <c r="D715" s="77">
        <v>43119.457712615738</v>
      </c>
      <c r="E715" s="77">
        <v>43101</v>
      </c>
    </row>
    <row r="716" spans="1:5" x14ac:dyDescent="0.25">
      <c r="A716" s="63">
        <v>35428</v>
      </c>
      <c r="B716" s="64" t="s">
        <v>19344</v>
      </c>
      <c r="C716" s="64" t="s">
        <v>2</v>
      </c>
      <c r="D716" s="77">
        <v>43007.531795254632</v>
      </c>
      <c r="E716" s="77">
        <v>43009</v>
      </c>
    </row>
    <row r="717" spans="1:5" x14ac:dyDescent="0.25">
      <c r="A717" s="63">
        <v>35433</v>
      </c>
      <c r="B717" s="64" t="s">
        <v>19345</v>
      </c>
      <c r="C717" s="64" t="s">
        <v>2</v>
      </c>
      <c r="D717" s="77">
        <v>43007.343972222225</v>
      </c>
      <c r="E717" s="77">
        <v>43009</v>
      </c>
    </row>
    <row r="718" spans="1:5" x14ac:dyDescent="0.25">
      <c r="A718" s="63">
        <v>35434</v>
      </c>
      <c r="B718" s="64" t="s">
        <v>19346</v>
      </c>
      <c r="C718" s="64" t="s">
        <v>2</v>
      </c>
      <c r="D718" s="77">
        <v>43007.361051539352</v>
      </c>
      <c r="E718" s="77">
        <v>43009</v>
      </c>
    </row>
    <row r="719" spans="1:5" x14ac:dyDescent="0.25">
      <c r="A719" s="63">
        <v>35442</v>
      </c>
      <c r="B719" s="64" t="s">
        <v>19316</v>
      </c>
      <c r="C719" s="64" t="s">
        <v>2</v>
      </c>
      <c r="D719" s="77">
        <v>42773.532171643521</v>
      </c>
      <c r="E719" s="77">
        <v>42754</v>
      </c>
    </row>
    <row r="720" spans="1:5" x14ac:dyDescent="0.25">
      <c r="A720" s="63">
        <v>35443</v>
      </c>
      <c r="B720" s="64" t="s">
        <v>79</v>
      </c>
      <c r="C720" s="64" t="s">
        <v>2</v>
      </c>
      <c r="D720" s="77">
        <v>43175.310859293983</v>
      </c>
      <c r="E720" s="77">
        <v>43167</v>
      </c>
    </row>
    <row r="721" spans="1:5" x14ac:dyDescent="0.25">
      <c r="A721" s="63">
        <v>35448</v>
      </c>
      <c r="B721" s="64" t="s">
        <v>19028</v>
      </c>
      <c r="C721" s="64" t="s">
        <v>2</v>
      </c>
      <c r="D721" s="77">
        <v>43119.372313541666</v>
      </c>
      <c r="E721" s="77">
        <v>43101</v>
      </c>
    </row>
    <row r="722" spans="1:5" x14ac:dyDescent="0.25">
      <c r="A722" s="63">
        <v>35449</v>
      </c>
      <c r="B722" s="64" t="s">
        <v>19347</v>
      </c>
      <c r="C722" s="64" t="s">
        <v>2</v>
      </c>
      <c r="D722" s="77">
        <v>42986.475793136575</v>
      </c>
      <c r="E722" s="77">
        <v>42992</v>
      </c>
    </row>
    <row r="723" spans="1:5" x14ac:dyDescent="0.25">
      <c r="A723" s="63">
        <v>35450</v>
      </c>
      <c r="B723" s="64" t="s">
        <v>19348</v>
      </c>
      <c r="C723" s="64" t="s">
        <v>2</v>
      </c>
      <c r="D723" s="77">
        <v>43042.478183136576</v>
      </c>
      <c r="E723" s="77">
        <v>43048</v>
      </c>
    </row>
    <row r="724" spans="1:5" x14ac:dyDescent="0.25">
      <c r="A724" s="63">
        <v>35451</v>
      </c>
      <c r="B724" s="64" t="s">
        <v>19349</v>
      </c>
      <c r="C724" s="64" t="s">
        <v>2</v>
      </c>
      <c r="D724" s="77">
        <v>43007.356970219909</v>
      </c>
      <c r="E724" s="77">
        <v>43009</v>
      </c>
    </row>
    <row r="725" spans="1:5" x14ac:dyDescent="0.25">
      <c r="A725" s="63">
        <v>35456</v>
      </c>
      <c r="B725" s="64" t="s">
        <v>19350</v>
      </c>
      <c r="C725" s="64" t="s">
        <v>2</v>
      </c>
      <c r="D725" s="77">
        <v>43150.364893865742</v>
      </c>
      <c r="E725" s="77">
        <v>43009</v>
      </c>
    </row>
    <row r="726" spans="1:5" x14ac:dyDescent="0.25">
      <c r="A726" s="63">
        <v>35457</v>
      </c>
      <c r="B726" s="64" t="s">
        <v>19350</v>
      </c>
      <c r="C726" s="64" t="s">
        <v>2</v>
      </c>
      <c r="D726" s="77">
        <v>43150.415169131942</v>
      </c>
      <c r="E726" s="77">
        <v>43009</v>
      </c>
    </row>
    <row r="727" spans="1:5" x14ac:dyDescent="0.25">
      <c r="A727" s="63">
        <v>35486</v>
      </c>
      <c r="B727" s="64" t="s">
        <v>19351</v>
      </c>
      <c r="C727" s="64" t="s">
        <v>2</v>
      </c>
      <c r="D727" s="77">
        <v>42969.365215543985</v>
      </c>
      <c r="E727" s="77">
        <v>42979</v>
      </c>
    </row>
    <row r="728" spans="1:5" x14ac:dyDescent="0.25">
      <c r="A728" s="63">
        <v>35490</v>
      </c>
      <c r="B728" s="64" t="s">
        <v>19352</v>
      </c>
      <c r="C728" s="64" t="s">
        <v>2</v>
      </c>
      <c r="D728" s="77">
        <v>43088.663234803244</v>
      </c>
      <c r="E728" s="77">
        <v>43101</v>
      </c>
    </row>
    <row r="729" spans="1:5" x14ac:dyDescent="0.25">
      <c r="A729" s="63">
        <v>35494</v>
      </c>
      <c r="B729" s="64" t="s">
        <v>19125</v>
      </c>
      <c r="C729" s="64" t="s">
        <v>2</v>
      </c>
      <c r="D729" s="77">
        <v>43088.639768171299</v>
      </c>
      <c r="E729" s="77">
        <v>43101</v>
      </c>
    </row>
    <row r="730" spans="1:5" x14ac:dyDescent="0.25">
      <c r="A730" s="63">
        <v>35498</v>
      </c>
      <c r="B730" s="64" t="s">
        <v>19127</v>
      </c>
      <c r="C730" s="64" t="s">
        <v>2</v>
      </c>
      <c r="D730" s="77">
        <v>43060.614883368056</v>
      </c>
      <c r="E730" s="77">
        <v>43070</v>
      </c>
    </row>
    <row r="731" spans="1:5" x14ac:dyDescent="0.25">
      <c r="A731" s="63">
        <v>35526</v>
      </c>
      <c r="B731" s="64" t="s">
        <v>18906</v>
      </c>
      <c r="C731" s="64" t="s">
        <v>2</v>
      </c>
      <c r="D731" s="77">
        <v>42970.543922916666</v>
      </c>
      <c r="E731" s="77">
        <v>43009</v>
      </c>
    </row>
    <row r="732" spans="1:5" x14ac:dyDescent="0.25">
      <c r="A732" s="63">
        <v>35553</v>
      </c>
      <c r="B732" s="64" t="s">
        <v>19353</v>
      </c>
      <c r="C732" s="64" t="s">
        <v>43</v>
      </c>
      <c r="D732" s="77">
        <v>43156.041771643519</v>
      </c>
      <c r="E732" s="77">
        <v>43129</v>
      </c>
    </row>
    <row r="733" spans="1:5" x14ac:dyDescent="0.25">
      <c r="A733" s="63">
        <v>35554</v>
      </c>
      <c r="B733" s="64" t="s">
        <v>19354</v>
      </c>
      <c r="C733" s="64" t="s">
        <v>43</v>
      </c>
      <c r="D733" s="77">
        <v>43156.041770335651</v>
      </c>
      <c r="E733" s="77">
        <v>43129</v>
      </c>
    </row>
    <row r="734" spans="1:5" x14ac:dyDescent="0.25">
      <c r="A734" s="63">
        <v>35627</v>
      </c>
      <c r="B734" s="64" t="s">
        <v>19355</v>
      </c>
      <c r="C734" s="64" t="s">
        <v>43</v>
      </c>
      <c r="D734" s="77">
        <v>42955.638551620374</v>
      </c>
      <c r="E734" s="77">
        <v>42736</v>
      </c>
    </row>
    <row r="735" spans="1:5" x14ac:dyDescent="0.25">
      <c r="A735" s="63">
        <v>35631</v>
      </c>
      <c r="B735" s="64" t="s">
        <v>19356</v>
      </c>
      <c r="C735" s="64" t="s">
        <v>2</v>
      </c>
      <c r="D735" s="77">
        <v>43076.451975960648</v>
      </c>
      <c r="E735" s="77">
        <v>43157</v>
      </c>
    </row>
    <row r="736" spans="1:5" x14ac:dyDescent="0.25">
      <c r="A736" s="63">
        <v>35632</v>
      </c>
      <c r="B736" s="64" t="s">
        <v>19357</v>
      </c>
      <c r="C736" s="64" t="s">
        <v>2</v>
      </c>
      <c r="D736" s="77">
        <v>43076.451981481485</v>
      </c>
      <c r="E736" s="77">
        <v>43157</v>
      </c>
    </row>
    <row r="737" spans="1:5" x14ac:dyDescent="0.25">
      <c r="A737" s="63">
        <v>35633</v>
      </c>
      <c r="B737" s="64" t="s">
        <v>71</v>
      </c>
      <c r="C737" s="64" t="s">
        <v>2</v>
      </c>
      <c r="D737" s="77">
        <v>43192.412484143519</v>
      </c>
      <c r="E737" s="77">
        <v>43202</v>
      </c>
    </row>
    <row r="738" spans="1:5" x14ac:dyDescent="0.25">
      <c r="A738" s="63">
        <v>35658</v>
      </c>
      <c r="B738" s="64" t="s">
        <v>19358</v>
      </c>
      <c r="C738" s="64" t="s">
        <v>43</v>
      </c>
      <c r="D738" s="77">
        <v>43156.041769293981</v>
      </c>
      <c r="E738" s="77">
        <v>43129</v>
      </c>
    </row>
    <row r="739" spans="1:5" x14ac:dyDescent="0.25">
      <c r="A739" s="63">
        <v>35660</v>
      </c>
      <c r="B739" s="64" t="s">
        <v>19359</v>
      </c>
      <c r="C739" s="64" t="s">
        <v>43</v>
      </c>
      <c r="D739" s="77">
        <v>43156.041767789349</v>
      </c>
      <c r="E739" s="77">
        <v>43129</v>
      </c>
    </row>
    <row r="740" spans="1:5" x14ac:dyDescent="0.25">
      <c r="A740" s="63">
        <v>35677</v>
      </c>
      <c r="B740" s="64" t="s">
        <v>19360</v>
      </c>
      <c r="C740" s="64" t="s">
        <v>2</v>
      </c>
      <c r="D740" s="77">
        <v>43217.484312465276</v>
      </c>
      <c r="E740" s="77">
        <v>43191</v>
      </c>
    </row>
    <row r="741" spans="1:5" x14ac:dyDescent="0.25">
      <c r="A741" s="63">
        <v>35679</v>
      </c>
      <c r="B741" s="64" t="s">
        <v>19361</v>
      </c>
      <c r="C741" s="64" t="s">
        <v>2</v>
      </c>
      <c r="D741" s="77">
        <v>43119.459023993055</v>
      </c>
      <c r="E741" s="77">
        <v>43101</v>
      </c>
    </row>
    <row r="742" spans="1:5" x14ac:dyDescent="0.25">
      <c r="A742" s="63">
        <v>35698</v>
      </c>
      <c r="B742" s="64" t="s">
        <v>19362</v>
      </c>
      <c r="C742" s="64" t="s">
        <v>2</v>
      </c>
      <c r="D742" s="77">
        <v>43213.730962118054</v>
      </c>
      <c r="E742" s="77">
        <v>43192</v>
      </c>
    </row>
    <row r="743" spans="1:5" x14ac:dyDescent="0.25">
      <c r="A743" s="63">
        <v>35702</v>
      </c>
      <c r="B743" s="64" t="s">
        <v>19125</v>
      </c>
      <c r="C743" s="64" t="s">
        <v>2</v>
      </c>
      <c r="D743" s="77">
        <v>42775.678377928241</v>
      </c>
      <c r="E743" s="77">
        <v>42278</v>
      </c>
    </row>
    <row r="744" spans="1:5" x14ac:dyDescent="0.25">
      <c r="A744" s="63">
        <v>35704</v>
      </c>
      <c r="B744" s="64" t="s">
        <v>19125</v>
      </c>
      <c r="C744" s="64" t="s">
        <v>2</v>
      </c>
      <c r="D744" s="77">
        <v>42747.789069710649</v>
      </c>
      <c r="E744" s="77">
        <v>42278</v>
      </c>
    </row>
    <row r="745" spans="1:5" x14ac:dyDescent="0.25">
      <c r="A745" s="63">
        <v>35710</v>
      </c>
      <c r="B745" s="64" t="s">
        <v>19102</v>
      </c>
      <c r="C745" s="64" t="s">
        <v>2</v>
      </c>
      <c r="D745" s="77">
        <v>43048.450378240741</v>
      </c>
      <c r="E745" s="77">
        <v>43009</v>
      </c>
    </row>
    <row r="746" spans="1:5" x14ac:dyDescent="0.25">
      <c r="A746" s="63">
        <v>35724</v>
      </c>
      <c r="B746" s="64" t="s">
        <v>70</v>
      </c>
      <c r="C746" s="64" t="s">
        <v>2</v>
      </c>
      <c r="D746" s="77">
        <v>43171.547469907404</v>
      </c>
      <c r="E746" s="77">
        <v>43181</v>
      </c>
    </row>
    <row r="747" spans="1:5" x14ac:dyDescent="0.25">
      <c r="A747" s="63">
        <v>35751</v>
      </c>
      <c r="B747" s="64" t="s">
        <v>19363</v>
      </c>
      <c r="C747" s="64" t="s">
        <v>2</v>
      </c>
      <c r="D747" s="77">
        <v>42997.641581979165</v>
      </c>
      <c r="E747" s="77">
        <v>43009</v>
      </c>
    </row>
    <row r="748" spans="1:5" x14ac:dyDescent="0.25">
      <c r="A748" s="63">
        <v>35753</v>
      </c>
      <c r="B748" s="64" t="s">
        <v>19364</v>
      </c>
      <c r="C748" s="64" t="s">
        <v>2</v>
      </c>
      <c r="D748" s="77">
        <v>42997.621271145836</v>
      </c>
      <c r="E748" s="77">
        <v>43009</v>
      </c>
    </row>
    <row r="749" spans="1:5" x14ac:dyDescent="0.25">
      <c r="A749" s="63">
        <v>35755</v>
      </c>
      <c r="B749" s="64" t="s">
        <v>19365</v>
      </c>
      <c r="C749" s="64" t="s">
        <v>2</v>
      </c>
      <c r="D749" s="77">
        <v>42870.750440358795</v>
      </c>
      <c r="E749" s="77">
        <v>42887</v>
      </c>
    </row>
    <row r="750" spans="1:5" x14ac:dyDescent="0.25">
      <c r="A750" s="63">
        <v>35761</v>
      </c>
      <c r="B750" s="64" t="s">
        <v>19366</v>
      </c>
      <c r="C750" s="64" t="s">
        <v>2</v>
      </c>
      <c r="D750" s="77">
        <v>43025.410582870369</v>
      </c>
      <c r="E750" s="77">
        <v>43040</v>
      </c>
    </row>
    <row r="751" spans="1:5" x14ac:dyDescent="0.25">
      <c r="A751" s="63">
        <v>35868</v>
      </c>
      <c r="B751" s="64" t="s">
        <v>20497</v>
      </c>
      <c r="C751" s="64" t="s">
        <v>2</v>
      </c>
      <c r="D751" s="77">
        <v>43199.589825891206</v>
      </c>
      <c r="E751" s="77">
        <v>43209</v>
      </c>
    </row>
    <row r="752" spans="1:5" x14ac:dyDescent="0.25">
      <c r="A752" s="63">
        <v>35869</v>
      </c>
      <c r="B752" s="64" t="s">
        <v>20498</v>
      </c>
      <c r="C752" s="64" t="s">
        <v>2</v>
      </c>
      <c r="D752" s="77">
        <v>43192.337170983796</v>
      </c>
      <c r="E752" s="77">
        <v>43202</v>
      </c>
    </row>
    <row r="753" spans="1:5" x14ac:dyDescent="0.25">
      <c r="A753" s="63">
        <v>35878</v>
      </c>
      <c r="B753" s="64" t="s">
        <v>18868</v>
      </c>
      <c r="C753" s="64" t="s">
        <v>43</v>
      </c>
      <c r="D753" s="77">
        <v>43160.044275729168</v>
      </c>
      <c r="E753" s="77">
        <v>43009</v>
      </c>
    </row>
    <row r="754" spans="1:5" x14ac:dyDescent="0.25">
      <c r="A754" s="63">
        <v>35889</v>
      </c>
      <c r="B754" s="64" t="s">
        <v>19367</v>
      </c>
      <c r="C754" s="64" t="s">
        <v>43</v>
      </c>
      <c r="D754" s="77">
        <v>43156.041766550923</v>
      </c>
      <c r="E754" s="77">
        <v>43129</v>
      </c>
    </row>
    <row r="755" spans="1:5" x14ac:dyDescent="0.25">
      <c r="A755" s="63">
        <v>35891</v>
      </c>
      <c r="B755" s="64" t="s">
        <v>18921</v>
      </c>
      <c r="C755" s="64" t="s">
        <v>2</v>
      </c>
      <c r="D755" s="77">
        <v>43187.458863194443</v>
      </c>
      <c r="E755" s="77">
        <v>43160</v>
      </c>
    </row>
    <row r="756" spans="1:5" x14ac:dyDescent="0.25">
      <c r="A756" s="63">
        <v>35897</v>
      </c>
      <c r="B756" s="64" t="s">
        <v>19258</v>
      </c>
      <c r="C756" s="64" t="s">
        <v>2</v>
      </c>
      <c r="D756" s="77">
        <v>43220.383113807868</v>
      </c>
      <c r="E756" s="77">
        <v>43009</v>
      </c>
    </row>
    <row r="757" spans="1:5" x14ac:dyDescent="0.25">
      <c r="A757" s="63">
        <v>35906</v>
      </c>
      <c r="B757" s="64" t="s">
        <v>18961</v>
      </c>
      <c r="C757" s="64" t="s">
        <v>2</v>
      </c>
      <c r="D757" s="77">
        <v>43187.392604247689</v>
      </c>
      <c r="E757" s="77">
        <v>43009</v>
      </c>
    </row>
    <row r="758" spans="1:5" x14ac:dyDescent="0.25">
      <c r="A758" s="63">
        <v>35920</v>
      </c>
      <c r="B758" s="64" t="s">
        <v>19368</v>
      </c>
      <c r="C758" s="64" t="s">
        <v>43</v>
      </c>
      <c r="D758" s="77">
        <v>43156.04176508102</v>
      </c>
      <c r="E758" s="77">
        <v>43129</v>
      </c>
    </row>
    <row r="759" spans="1:5" x14ac:dyDescent="0.25">
      <c r="A759" s="63">
        <v>35922</v>
      </c>
      <c r="B759" s="64" t="s">
        <v>19369</v>
      </c>
      <c r="C759" s="64" t="s">
        <v>2</v>
      </c>
      <c r="D759" s="77">
        <v>43076.474371215278</v>
      </c>
      <c r="E759" s="77">
        <v>43157</v>
      </c>
    </row>
    <row r="760" spans="1:5" x14ac:dyDescent="0.25">
      <c r="A760" s="63">
        <v>35936</v>
      </c>
      <c r="B760" s="64" t="s">
        <v>19272</v>
      </c>
      <c r="C760" s="64" t="s">
        <v>2</v>
      </c>
      <c r="D760" s="77">
        <v>42951.617371296299</v>
      </c>
      <c r="E760" s="77">
        <v>42278</v>
      </c>
    </row>
    <row r="761" spans="1:5" x14ac:dyDescent="0.25">
      <c r="A761" s="63">
        <v>35937</v>
      </c>
      <c r="B761" s="64" t="s">
        <v>69</v>
      </c>
      <c r="C761" s="64" t="s">
        <v>2</v>
      </c>
      <c r="D761" s="77">
        <v>43000.446991516204</v>
      </c>
      <c r="E761" s="77">
        <v>43009</v>
      </c>
    </row>
    <row r="762" spans="1:5" x14ac:dyDescent="0.25">
      <c r="A762" s="63">
        <v>35941</v>
      </c>
      <c r="B762" s="64" t="s">
        <v>19370</v>
      </c>
      <c r="C762" s="64" t="s">
        <v>43</v>
      </c>
      <c r="D762" s="77">
        <v>43156.041762847221</v>
      </c>
      <c r="E762" s="77">
        <v>43129</v>
      </c>
    </row>
    <row r="763" spans="1:5" x14ac:dyDescent="0.25">
      <c r="A763" s="63">
        <v>35942</v>
      </c>
      <c r="B763" s="64" t="s">
        <v>19371</v>
      </c>
      <c r="C763" s="64" t="s">
        <v>43</v>
      </c>
      <c r="D763" s="77">
        <v>43156.041760567132</v>
      </c>
      <c r="E763" s="77">
        <v>43129</v>
      </c>
    </row>
    <row r="764" spans="1:5" x14ac:dyDescent="0.25">
      <c r="A764" s="63">
        <v>35974</v>
      </c>
      <c r="B764" s="64" t="s">
        <v>19372</v>
      </c>
      <c r="C764" s="64" t="s">
        <v>2</v>
      </c>
      <c r="D764" s="77">
        <v>43076.474347997682</v>
      </c>
      <c r="E764" s="77">
        <v>43157</v>
      </c>
    </row>
    <row r="765" spans="1:5" x14ac:dyDescent="0.25">
      <c r="A765" s="63">
        <v>35984</v>
      </c>
      <c r="B765" s="64" t="s">
        <v>19373</v>
      </c>
      <c r="C765" s="64" t="s">
        <v>2</v>
      </c>
      <c r="D765" s="77">
        <v>42548.598525578702</v>
      </c>
      <c r="E765" s="77">
        <v>42369</v>
      </c>
    </row>
    <row r="766" spans="1:5" x14ac:dyDescent="0.25">
      <c r="A766" s="63">
        <v>35986</v>
      </c>
      <c r="B766" s="64" t="s">
        <v>19369</v>
      </c>
      <c r="C766" s="64" t="s">
        <v>2</v>
      </c>
      <c r="D766" s="77">
        <v>42970.483380983795</v>
      </c>
      <c r="E766" s="77">
        <v>42978</v>
      </c>
    </row>
    <row r="767" spans="1:5" x14ac:dyDescent="0.25">
      <c r="A767" s="63">
        <v>35996</v>
      </c>
      <c r="B767" s="64" t="s">
        <v>19272</v>
      </c>
      <c r="C767" s="64" t="s">
        <v>2</v>
      </c>
      <c r="D767" s="77">
        <v>43207.54857658565</v>
      </c>
      <c r="E767" s="77">
        <v>43221</v>
      </c>
    </row>
    <row r="768" spans="1:5" x14ac:dyDescent="0.25">
      <c r="A768" s="63">
        <v>35998</v>
      </c>
      <c r="B768" s="64" t="s">
        <v>19319</v>
      </c>
      <c r="C768" s="64" t="s">
        <v>2</v>
      </c>
      <c r="D768" s="77">
        <v>42998.691927662039</v>
      </c>
      <c r="E768" s="77">
        <v>43009</v>
      </c>
    </row>
    <row r="769" spans="1:5" x14ac:dyDescent="0.25">
      <c r="A769" s="63">
        <v>36000</v>
      </c>
      <c r="B769" s="64" t="s">
        <v>19374</v>
      </c>
      <c r="C769" s="64" t="s">
        <v>2</v>
      </c>
      <c r="D769" s="77">
        <v>42969.358988506945</v>
      </c>
      <c r="E769" s="77">
        <v>42979</v>
      </c>
    </row>
    <row r="770" spans="1:5" x14ac:dyDescent="0.25">
      <c r="A770" s="63">
        <v>36002</v>
      </c>
      <c r="B770" s="64" t="s">
        <v>20498</v>
      </c>
      <c r="C770" s="64" t="s">
        <v>2</v>
      </c>
      <c r="D770" s="77">
        <v>43194.608776504632</v>
      </c>
      <c r="E770" s="77">
        <v>43101</v>
      </c>
    </row>
    <row r="771" spans="1:5" x14ac:dyDescent="0.25">
      <c r="A771" s="63">
        <v>36006</v>
      </c>
      <c r="B771" s="64" t="s">
        <v>19357</v>
      </c>
      <c r="C771" s="64" t="s">
        <v>2</v>
      </c>
      <c r="D771" s="77">
        <v>43082.498214548614</v>
      </c>
      <c r="E771" s="77">
        <v>43101</v>
      </c>
    </row>
    <row r="772" spans="1:5" x14ac:dyDescent="0.25">
      <c r="A772" s="63">
        <v>36007</v>
      </c>
      <c r="B772" s="64" t="s">
        <v>19375</v>
      </c>
      <c r="C772" s="64" t="s">
        <v>2</v>
      </c>
      <c r="D772" s="77">
        <v>42888.549900196762</v>
      </c>
      <c r="E772" s="77">
        <v>42644</v>
      </c>
    </row>
    <row r="773" spans="1:5" x14ac:dyDescent="0.25">
      <c r="A773" s="63">
        <v>36011</v>
      </c>
      <c r="B773" s="64" t="s">
        <v>19376</v>
      </c>
      <c r="C773" s="64" t="s">
        <v>2</v>
      </c>
      <c r="D773" s="77">
        <v>43082.42524355324</v>
      </c>
      <c r="E773" s="77">
        <v>43101</v>
      </c>
    </row>
    <row r="774" spans="1:5" x14ac:dyDescent="0.25">
      <c r="A774" s="63">
        <v>36021</v>
      </c>
      <c r="B774" s="64" t="s">
        <v>19377</v>
      </c>
      <c r="C774" s="64" t="s">
        <v>2</v>
      </c>
      <c r="D774" s="77">
        <v>43194.434475034723</v>
      </c>
      <c r="E774" s="77">
        <v>43195</v>
      </c>
    </row>
    <row r="775" spans="1:5" x14ac:dyDescent="0.25">
      <c r="A775" s="63">
        <v>36029</v>
      </c>
      <c r="B775" s="64" t="s">
        <v>70</v>
      </c>
      <c r="C775" s="64" t="s">
        <v>2</v>
      </c>
      <c r="D775" s="77">
        <v>43194.593407719905</v>
      </c>
      <c r="E775" s="77">
        <v>43009</v>
      </c>
    </row>
    <row r="776" spans="1:5" x14ac:dyDescent="0.25">
      <c r="A776" s="63">
        <v>36033</v>
      </c>
      <c r="B776" s="64" t="s">
        <v>19378</v>
      </c>
      <c r="C776" s="64" t="s">
        <v>2</v>
      </c>
      <c r="D776" s="77">
        <v>43192.356012696757</v>
      </c>
      <c r="E776" s="77">
        <v>43202</v>
      </c>
    </row>
    <row r="777" spans="1:5" x14ac:dyDescent="0.25">
      <c r="A777" s="63">
        <v>36035</v>
      </c>
      <c r="B777" s="64" t="s">
        <v>19379</v>
      </c>
      <c r="C777" s="64" t="s">
        <v>2</v>
      </c>
      <c r="D777" s="77">
        <v>43133.669606446761</v>
      </c>
      <c r="E777" s="77">
        <v>43139</v>
      </c>
    </row>
    <row r="778" spans="1:5" x14ac:dyDescent="0.25">
      <c r="A778" s="63">
        <v>36037</v>
      </c>
      <c r="B778" s="64" t="s">
        <v>19380</v>
      </c>
      <c r="C778" s="64" t="s">
        <v>2</v>
      </c>
      <c r="D778" s="77">
        <v>43217.425927974538</v>
      </c>
      <c r="E778" s="77">
        <v>43009</v>
      </c>
    </row>
    <row r="779" spans="1:5" x14ac:dyDescent="0.25">
      <c r="A779" s="63">
        <v>36039</v>
      </c>
      <c r="B779" s="64" t="s">
        <v>18882</v>
      </c>
      <c r="C779" s="64" t="s">
        <v>2</v>
      </c>
      <c r="D779" s="77">
        <v>42594.489106631947</v>
      </c>
      <c r="E779" s="77">
        <v>42339</v>
      </c>
    </row>
    <row r="780" spans="1:5" x14ac:dyDescent="0.25">
      <c r="A780" s="63">
        <v>36044</v>
      </c>
      <c r="B780" s="64" t="s">
        <v>19381</v>
      </c>
      <c r="C780" s="64" t="s">
        <v>2</v>
      </c>
      <c r="D780" s="77">
        <v>43076.47434320602</v>
      </c>
      <c r="E780" s="77">
        <v>43157</v>
      </c>
    </row>
    <row r="781" spans="1:5" x14ac:dyDescent="0.25">
      <c r="A781" s="63">
        <v>36048</v>
      </c>
      <c r="B781" s="64" t="s">
        <v>19378</v>
      </c>
      <c r="C781" s="64" t="s">
        <v>2</v>
      </c>
      <c r="D781" s="77">
        <v>43194.367679826391</v>
      </c>
      <c r="E781" s="77">
        <v>42282</v>
      </c>
    </row>
    <row r="782" spans="1:5" x14ac:dyDescent="0.25">
      <c r="A782" s="63">
        <v>36074</v>
      </c>
      <c r="B782" s="64" t="s">
        <v>19376</v>
      </c>
      <c r="C782" s="64" t="s">
        <v>2</v>
      </c>
      <c r="D782" s="77">
        <v>43076.446297025461</v>
      </c>
      <c r="E782" s="77">
        <v>43157</v>
      </c>
    </row>
    <row r="783" spans="1:5" x14ac:dyDescent="0.25">
      <c r="A783" s="63">
        <v>36082</v>
      </c>
      <c r="B783" s="64" t="s">
        <v>19382</v>
      </c>
      <c r="C783" s="64" t="s">
        <v>2</v>
      </c>
      <c r="D783" s="77">
        <v>43076.446290706015</v>
      </c>
      <c r="E783" s="77">
        <v>43157</v>
      </c>
    </row>
    <row r="784" spans="1:5" x14ac:dyDescent="0.25">
      <c r="A784" s="63">
        <v>36084</v>
      </c>
      <c r="B784" s="64" t="s">
        <v>19383</v>
      </c>
      <c r="C784" s="64" t="s">
        <v>43</v>
      </c>
      <c r="D784" s="77">
        <v>43156.041759143518</v>
      </c>
      <c r="E784" s="77">
        <v>43129</v>
      </c>
    </row>
    <row r="785" spans="1:5" x14ac:dyDescent="0.25">
      <c r="A785" s="63">
        <v>36089</v>
      </c>
      <c r="B785" s="64" t="s">
        <v>19373</v>
      </c>
      <c r="C785" s="64" t="s">
        <v>2</v>
      </c>
      <c r="D785" s="77">
        <v>43076.474344942129</v>
      </c>
      <c r="E785" s="77">
        <v>43157</v>
      </c>
    </row>
    <row r="786" spans="1:5" x14ac:dyDescent="0.25">
      <c r="A786" s="63">
        <v>36094</v>
      </c>
      <c r="B786" s="64" t="s">
        <v>18943</v>
      </c>
      <c r="C786" s="64" t="s">
        <v>2</v>
      </c>
      <c r="D786" s="77">
        <v>43209.692944479168</v>
      </c>
      <c r="E786" s="77">
        <v>43009</v>
      </c>
    </row>
    <row r="787" spans="1:5" x14ac:dyDescent="0.25">
      <c r="A787" s="63">
        <v>36109</v>
      </c>
      <c r="B787" s="64" t="s">
        <v>80</v>
      </c>
      <c r="C787" s="64" t="s">
        <v>2</v>
      </c>
      <c r="D787" s="77">
        <v>43193.484107719909</v>
      </c>
      <c r="E787" s="77">
        <v>43202</v>
      </c>
    </row>
    <row r="788" spans="1:5" x14ac:dyDescent="0.25">
      <c r="A788" s="63">
        <v>36113</v>
      </c>
      <c r="B788" s="64" t="s">
        <v>19372</v>
      </c>
      <c r="C788" s="64" t="s">
        <v>2</v>
      </c>
      <c r="D788" s="77">
        <v>43041.577143784722</v>
      </c>
      <c r="E788" s="77">
        <v>43013</v>
      </c>
    </row>
    <row r="789" spans="1:5" x14ac:dyDescent="0.25">
      <c r="A789" s="63">
        <v>36117</v>
      </c>
      <c r="B789" s="64" t="s">
        <v>19381</v>
      </c>
      <c r="C789" s="64" t="s">
        <v>2</v>
      </c>
      <c r="D789" s="77">
        <v>43041.553191701387</v>
      </c>
      <c r="E789" s="77">
        <v>43013</v>
      </c>
    </row>
    <row r="790" spans="1:5" x14ac:dyDescent="0.25">
      <c r="A790" s="63">
        <v>36125</v>
      </c>
      <c r="B790" s="64" t="s">
        <v>19384</v>
      </c>
      <c r="C790" s="64" t="s">
        <v>2</v>
      </c>
      <c r="D790" s="77">
        <v>43076.474336423613</v>
      </c>
      <c r="E790" s="77">
        <v>43157</v>
      </c>
    </row>
    <row r="791" spans="1:5" x14ac:dyDescent="0.25">
      <c r="A791" s="63">
        <v>36129</v>
      </c>
      <c r="B791" s="64" t="s">
        <v>74</v>
      </c>
      <c r="C791" s="64" t="s">
        <v>2</v>
      </c>
      <c r="D791" s="77">
        <v>43076.446288506944</v>
      </c>
      <c r="E791" s="77">
        <v>43157</v>
      </c>
    </row>
    <row r="792" spans="1:5" x14ac:dyDescent="0.25">
      <c r="A792" s="63">
        <v>36139</v>
      </c>
      <c r="B792" s="64" t="s">
        <v>74</v>
      </c>
      <c r="C792" s="64" t="s">
        <v>2</v>
      </c>
      <c r="D792" s="77">
        <v>42636.36965980324</v>
      </c>
      <c r="E792" s="77">
        <v>42644</v>
      </c>
    </row>
    <row r="793" spans="1:5" x14ac:dyDescent="0.25">
      <c r="A793" s="63">
        <v>36143</v>
      </c>
      <c r="B793" s="64" t="s">
        <v>19385</v>
      </c>
      <c r="C793" s="64" t="s">
        <v>2</v>
      </c>
      <c r="D793" s="77">
        <v>43194.630929432868</v>
      </c>
      <c r="E793" s="77">
        <v>43202</v>
      </c>
    </row>
    <row r="794" spans="1:5" x14ac:dyDescent="0.25">
      <c r="A794" s="63">
        <v>36145</v>
      </c>
      <c r="B794" s="64" t="s">
        <v>19378</v>
      </c>
      <c r="C794" s="64" t="s">
        <v>2</v>
      </c>
      <c r="D794" s="77">
        <v>42398.458006863424</v>
      </c>
      <c r="E794" s="77"/>
    </row>
    <row r="795" spans="1:5" x14ac:dyDescent="0.25">
      <c r="A795" s="63">
        <v>36149</v>
      </c>
      <c r="B795" s="64" t="s">
        <v>19378</v>
      </c>
      <c r="C795" s="64" t="s">
        <v>2</v>
      </c>
      <c r="D795" s="77">
        <v>42398.464109953704</v>
      </c>
      <c r="E795" s="77"/>
    </row>
    <row r="796" spans="1:5" x14ac:dyDescent="0.25">
      <c r="A796" s="63">
        <v>36153</v>
      </c>
      <c r="B796" s="64" t="s">
        <v>19386</v>
      </c>
      <c r="C796" s="64" t="s">
        <v>2</v>
      </c>
      <c r="D796" s="77">
        <v>43091.479495833337</v>
      </c>
      <c r="E796" s="77">
        <v>43158</v>
      </c>
    </row>
    <row r="797" spans="1:5" x14ac:dyDescent="0.25">
      <c r="A797" s="63">
        <v>36155</v>
      </c>
      <c r="B797" s="64" t="s">
        <v>19373</v>
      </c>
      <c r="C797" s="64" t="s">
        <v>2</v>
      </c>
      <c r="D797" s="77">
        <v>42473.707856134257</v>
      </c>
      <c r="E797" s="77"/>
    </row>
    <row r="798" spans="1:5" x14ac:dyDescent="0.25">
      <c r="A798" s="63">
        <v>36159</v>
      </c>
      <c r="B798" s="64" t="s">
        <v>19373</v>
      </c>
      <c r="C798" s="64" t="s">
        <v>2</v>
      </c>
      <c r="D798" s="77">
        <v>42473.717756168982</v>
      </c>
      <c r="E798" s="77"/>
    </row>
    <row r="799" spans="1:5" x14ac:dyDescent="0.25">
      <c r="A799" s="63">
        <v>36161</v>
      </c>
      <c r="B799" s="64" t="s">
        <v>19382</v>
      </c>
      <c r="C799" s="64" t="s">
        <v>2</v>
      </c>
      <c r="D799" s="77">
        <v>43091.573067627316</v>
      </c>
      <c r="E799" s="77">
        <v>43041</v>
      </c>
    </row>
    <row r="800" spans="1:5" x14ac:dyDescent="0.25">
      <c r="A800" s="63">
        <v>36163</v>
      </c>
      <c r="B800" s="64" t="s">
        <v>19382</v>
      </c>
      <c r="C800" s="64" t="s">
        <v>2</v>
      </c>
      <c r="D800" s="77">
        <v>43091.58175636574</v>
      </c>
      <c r="E800" s="77">
        <v>43041</v>
      </c>
    </row>
    <row r="801" spans="1:5" x14ac:dyDescent="0.25">
      <c r="A801" s="63">
        <v>36167</v>
      </c>
      <c r="B801" s="64" t="s">
        <v>19376</v>
      </c>
      <c r="C801" s="64" t="s">
        <v>2</v>
      </c>
      <c r="D801" s="77">
        <v>43048.652356712963</v>
      </c>
      <c r="E801" s="77">
        <v>42767</v>
      </c>
    </row>
    <row r="802" spans="1:5" x14ac:dyDescent="0.25">
      <c r="A802" s="63">
        <v>36171</v>
      </c>
      <c r="B802" s="64" t="s">
        <v>19376</v>
      </c>
      <c r="C802" s="64" t="s">
        <v>2</v>
      </c>
      <c r="D802" s="77">
        <v>43048.647548148147</v>
      </c>
      <c r="E802" s="77">
        <v>42767</v>
      </c>
    </row>
    <row r="803" spans="1:5" x14ac:dyDescent="0.25">
      <c r="A803" s="63">
        <v>36174</v>
      </c>
      <c r="B803" s="64" t="s">
        <v>19385</v>
      </c>
      <c r="C803" s="64" t="s">
        <v>2</v>
      </c>
      <c r="D803" s="77">
        <v>43091.525730439818</v>
      </c>
      <c r="E803" s="77">
        <v>43013</v>
      </c>
    </row>
    <row r="804" spans="1:5" x14ac:dyDescent="0.25">
      <c r="A804" s="63">
        <v>36180</v>
      </c>
      <c r="B804" s="64" t="s">
        <v>19381</v>
      </c>
      <c r="C804" s="64" t="s">
        <v>2</v>
      </c>
      <c r="D804" s="77">
        <v>43007.794476817129</v>
      </c>
      <c r="E804" s="77">
        <v>43009</v>
      </c>
    </row>
    <row r="805" spans="1:5" x14ac:dyDescent="0.25">
      <c r="A805" s="63">
        <v>36186</v>
      </c>
      <c r="B805" s="64" t="s">
        <v>19381</v>
      </c>
      <c r="C805" s="64" t="s">
        <v>2</v>
      </c>
      <c r="D805" s="77">
        <v>43007.804138888889</v>
      </c>
      <c r="E805" s="77">
        <v>43009</v>
      </c>
    </row>
    <row r="806" spans="1:5" x14ac:dyDescent="0.25">
      <c r="A806" s="63">
        <v>36188</v>
      </c>
      <c r="B806" s="64" t="s">
        <v>19372</v>
      </c>
      <c r="C806" s="64" t="s">
        <v>2</v>
      </c>
      <c r="D806" s="77">
        <v>43089.450257407407</v>
      </c>
      <c r="E806" s="77">
        <v>43101</v>
      </c>
    </row>
    <row r="807" spans="1:5" x14ac:dyDescent="0.25">
      <c r="A807" s="63">
        <v>36192</v>
      </c>
      <c r="B807" s="64" t="s">
        <v>19372</v>
      </c>
      <c r="C807" s="64" t="s">
        <v>2</v>
      </c>
      <c r="D807" s="77">
        <v>43097.499145451387</v>
      </c>
      <c r="E807" s="77">
        <v>43101</v>
      </c>
    </row>
    <row r="808" spans="1:5" x14ac:dyDescent="0.25">
      <c r="A808" s="63">
        <v>36194</v>
      </c>
      <c r="B808" s="64" t="s">
        <v>19385</v>
      </c>
      <c r="C808" s="64" t="s">
        <v>2</v>
      </c>
      <c r="D808" s="77">
        <v>43090.517816550928</v>
      </c>
      <c r="E808" s="77">
        <v>43101</v>
      </c>
    </row>
    <row r="809" spans="1:5" x14ac:dyDescent="0.25">
      <c r="A809" s="63">
        <v>36198</v>
      </c>
      <c r="B809" s="64" t="s">
        <v>19385</v>
      </c>
      <c r="C809" s="64" t="s">
        <v>2</v>
      </c>
      <c r="D809" s="77">
        <v>43090.522431365738</v>
      </c>
      <c r="E809" s="77">
        <v>43101</v>
      </c>
    </row>
    <row r="810" spans="1:5" x14ac:dyDescent="0.25">
      <c r="A810" s="63">
        <v>36204</v>
      </c>
      <c r="B810" s="64" t="s">
        <v>19238</v>
      </c>
      <c r="C810" s="64" t="s">
        <v>2</v>
      </c>
      <c r="D810" s="77">
        <v>42969.466716006944</v>
      </c>
      <c r="E810" s="77">
        <v>43009</v>
      </c>
    </row>
    <row r="811" spans="1:5" x14ac:dyDescent="0.25">
      <c r="A811" s="63">
        <v>36206</v>
      </c>
      <c r="B811" s="64" t="s">
        <v>19386</v>
      </c>
      <c r="C811" s="64" t="s">
        <v>2</v>
      </c>
      <c r="D811" s="77">
        <v>43091.325042094904</v>
      </c>
      <c r="E811" s="78">
        <v>43101</v>
      </c>
    </row>
    <row r="812" spans="1:5" x14ac:dyDescent="0.25">
      <c r="A812" s="63">
        <v>36209</v>
      </c>
      <c r="B812" s="64" t="s">
        <v>19387</v>
      </c>
      <c r="C812" s="64" t="s">
        <v>2</v>
      </c>
      <c r="D812" s="77">
        <v>43042.561241053241</v>
      </c>
      <c r="E812" s="78">
        <v>43048</v>
      </c>
    </row>
    <row r="813" spans="1:5" x14ac:dyDescent="0.25">
      <c r="A813" s="63">
        <v>36219</v>
      </c>
      <c r="B813" s="64" t="s">
        <v>19299</v>
      </c>
      <c r="C813" s="64" t="s">
        <v>2</v>
      </c>
      <c r="D813" s="77">
        <v>43217.38797974537</v>
      </c>
      <c r="E813" s="77">
        <v>43196</v>
      </c>
    </row>
    <row r="814" spans="1:5" x14ac:dyDescent="0.25">
      <c r="A814" s="63">
        <v>36230</v>
      </c>
      <c r="B814" s="64" t="s">
        <v>19388</v>
      </c>
      <c r="C814" s="64" t="s">
        <v>2</v>
      </c>
      <c r="D814" s="77">
        <v>42796.681066979167</v>
      </c>
      <c r="E814" s="78">
        <v>42752</v>
      </c>
    </row>
    <row r="815" spans="1:5" x14ac:dyDescent="0.25">
      <c r="A815" s="63">
        <v>36232</v>
      </c>
      <c r="B815" s="64" t="s">
        <v>19389</v>
      </c>
      <c r="C815" s="64" t="s">
        <v>2</v>
      </c>
      <c r="D815" s="77">
        <v>42279.502696875003</v>
      </c>
      <c r="E815" s="78">
        <v>42330</v>
      </c>
    </row>
    <row r="816" spans="1:5" x14ac:dyDescent="0.25">
      <c r="A816" s="63">
        <v>36234</v>
      </c>
      <c r="B816" s="64" t="s">
        <v>19390</v>
      </c>
      <c r="C816" s="64" t="s">
        <v>2</v>
      </c>
      <c r="D816" s="77">
        <v>42440.486631250002</v>
      </c>
      <c r="E816" s="77">
        <v>42437</v>
      </c>
    </row>
    <row r="817" spans="1:5" x14ac:dyDescent="0.25">
      <c r="A817" s="63">
        <v>36236</v>
      </c>
      <c r="B817" s="64" t="s">
        <v>19329</v>
      </c>
      <c r="C817" s="64" t="s">
        <v>2</v>
      </c>
      <c r="D817" s="77">
        <v>42999.469078321759</v>
      </c>
      <c r="E817" s="77">
        <v>43009</v>
      </c>
    </row>
    <row r="818" spans="1:5" x14ac:dyDescent="0.25">
      <c r="A818" s="63">
        <v>36237</v>
      </c>
      <c r="B818" s="64" t="s">
        <v>19391</v>
      </c>
      <c r="C818" s="64" t="s">
        <v>2</v>
      </c>
      <c r="D818" s="77">
        <v>42661.626361030096</v>
      </c>
      <c r="E818" s="77">
        <v>42656</v>
      </c>
    </row>
    <row r="819" spans="1:5" x14ac:dyDescent="0.25">
      <c r="A819" s="63">
        <v>36238</v>
      </c>
      <c r="B819" s="64" t="s">
        <v>19392</v>
      </c>
      <c r="C819" s="64" t="s">
        <v>2</v>
      </c>
      <c r="D819" s="77">
        <v>42164.533523692131</v>
      </c>
      <c r="E819" s="77"/>
    </row>
    <row r="820" spans="1:5" x14ac:dyDescent="0.25">
      <c r="A820" s="63">
        <v>36240</v>
      </c>
      <c r="B820" s="64" t="s">
        <v>19393</v>
      </c>
      <c r="C820" s="64" t="s">
        <v>2</v>
      </c>
      <c r="D820" s="77">
        <v>42587.353587962964</v>
      </c>
      <c r="E820" s="77">
        <v>42278</v>
      </c>
    </row>
    <row r="821" spans="1:5" x14ac:dyDescent="0.25">
      <c r="A821" s="63">
        <v>36241</v>
      </c>
      <c r="B821" s="64" t="s">
        <v>18822</v>
      </c>
      <c r="C821" s="64" t="s">
        <v>2</v>
      </c>
      <c r="D821" s="77">
        <v>43119.400220833333</v>
      </c>
      <c r="E821" s="77">
        <v>43101</v>
      </c>
    </row>
    <row r="822" spans="1:5" x14ac:dyDescent="0.25">
      <c r="A822" s="63">
        <v>36256</v>
      </c>
      <c r="B822" s="64" t="s">
        <v>60</v>
      </c>
      <c r="C822" s="64" t="s">
        <v>2</v>
      </c>
      <c r="D822" s="77">
        <v>43200.646375231481</v>
      </c>
      <c r="E822" s="77">
        <v>43101</v>
      </c>
    </row>
    <row r="823" spans="1:5" x14ac:dyDescent="0.25">
      <c r="A823" s="63">
        <v>36264</v>
      </c>
      <c r="B823" s="64" t="s">
        <v>25</v>
      </c>
      <c r="C823" s="64" t="s">
        <v>18966</v>
      </c>
      <c r="D823" s="77">
        <v>42195.888324189815</v>
      </c>
      <c r="E823" s="77"/>
    </row>
    <row r="824" spans="1:5" x14ac:dyDescent="0.25">
      <c r="A824" s="63">
        <v>36267</v>
      </c>
      <c r="B824" s="64" t="s">
        <v>75</v>
      </c>
      <c r="C824" s="64" t="s">
        <v>2</v>
      </c>
      <c r="D824" s="77">
        <v>43187.427867129627</v>
      </c>
      <c r="E824" s="77">
        <v>42736</v>
      </c>
    </row>
    <row r="825" spans="1:5" x14ac:dyDescent="0.25">
      <c r="A825" s="63">
        <v>36276</v>
      </c>
      <c r="B825" s="64" t="s">
        <v>19394</v>
      </c>
      <c r="C825" s="64" t="s">
        <v>2</v>
      </c>
      <c r="D825" s="77">
        <v>43133.65736435185</v>
      </c>
      <c r="E825" s="77">
        <v>43139</v>
      </c>
    </row>
    <row r="826" spans="1:5" x14ac:dyDescent="0.25">
      <c r="A826" s="63">
        <v>36286</v>
      </c>
      <c r="B826" s="64" t="s">
        <v>19124</v>
      </c>
      <c r="C826" s="64" t="s">
        <v>2</v>
      </c>
      <c r="D826" s="77">
        <v>42593.597099571758</v>
      </c>
      <c r="E826" s="77">
        <v>42278</v>
      </c>
    </row>
    <row r="827" spans="1:5" x14ac:dyDescent="0.25">
      <c r="A827" s="63">
        <v>36295</v>
      </c>
      <c r="B827" s="64" t="s">
        <v>29</v>
      </c>
      <c r="C827" s="64" t="s">
        <v>18966</v>
      </c>
      <c r="D827" s="77">
        <v>42217.551995868052</v>
      </c>
      <c r="E827" s="77"/>
    </row>
    <row r="828" spans="1:5" x14ac:dyDescent="0.25">
      <c r="A828" s="63">
        <v>36296</v>
      </c>
      <c r="B828" s="64" t="s">
        <v>19395</v>
      </c>
      <c r="C828" s="64" t="s">
        <v>2</v>
      </c>
      <c r="D828" s="77">
        <v>42256.628082673611</v>
      </c>
      <c r="E828" s="77">
        <v>42278</v>
      </c>
    </row>
    <row r="829" spans="1:5" x14ac:dyDescent="0.25">
      <c r="A829" s="63">
        <v>36310</v>
      </c>
      <c r="B829" s="64" t="s">
        <v>19315</v>
      </c>
      <c r="C829" s="64" t="s">
        <v>2</v>
      </c>
      <c r="D829" s="77">
        <v>43137.525558912035</v>
      </c>
      <c r="E829" s="77">
        <v>43009</v>
      </c>
    </row>
    <row r="830" spans="1:5" x14ac:dyDescent="0.25">
      <c r="A830" s="63">
        <v>36312</v>
      </c>
      <c r="B830" s="64" t="s">
        <v>19315</v>
      </c>
      <c r="C830" s="64" t="s">
        <v>2</v>
      </c>
      <c r="D830" s="77">
        <v>43137.543531747688</v>
      </c>
      <c r="E830" s="77">
        <v>43009</v>
      </c>
    </row>
    <row r="831" spans="1:5" x14ac:dyDescent="0.25">
      <c r="A831" s="63">
        <v>36314</v>
      </c>
      <c r="B831" s="64" t="s">
        <v>19356</v>
      </c>
      <c r="C831" s="64" t="s">
        <v>2</v>
      </c>
      <c r="D831" s="77">
        <v>43081.764829780092</v>
      </c>
      <c r="E831" s="77">
        <v>43090</v>
      </c>
    </row>
    <row r="832" spans="1:5" x14ac:dyDescent="0.25">
      <c r="A832" s="63">
        <v>36316</v>
      </c>
      <c r="B832" s="64" t="s">
        <v>19356</v>
      </c>
      <c r="C832" s="64" t="s">
        <v>2</v>
      </c>
      <c r="D832" s="77">
        <v>43081.765842627312</v>
      </c>
      <c r="E832" s="77">
        <v>43090</v>
      </c>
    </row>
    <row r="833" spans="1:5" x14ac:dyDescent="0.25">
      <c r="A833" s="63">
        <v>36317</v>
      </c>
      <c r="B833" s="64" t="s">
        <v>74</v>
      </c>
      <c r="C833" s="64" t="s">
        <v>18966</v>
      </c>
      <c r="D833" s="77">
        <v>42223.916640543983</v>
      </c>
      <c r="E833" s="77"/>
    </row>
    <row r="834" spans="1:5" x14ac:dyDescent="0.25">
      <c r="A834" s="63">
        <v>36323</v>
      </c>
      <c r="B834" s="64" t="s">
        <v>71</v>
      </c>
      <c r="C834" s="64" t="s">
        <v>2</v>
      </c>
      <c r="D834" s="77">
        <v>43165.610135381947</v>
      </c>
      <c r="E834" s="77">
        <v>43167</v>
      </c>
    </row>
    <row r="835" spans="1:5" x14ac:dyDescent="0.25">
      <c r="A835" s="63">
        <v>36325</v>
      </c>
      <c r="B835" s="64" t="s">
        <v>71</v>
      </c>
      <c r="C835" s="64" t="s">
        <v>2</v>
      </c>
      <c r="D835" s="77">
        <v>43165.638237118059</v>
      </c>
      <c r="E835" s="77">
        <v>43167</v>
      </c>
    </row>
    <row r="836" spans="1:5" x14ac:dyDescent="0.25">
      <c r="A836" s="63">
        <v>36327</v>
      </c>
      <c r="B836" s="64" t="s">
        <v>19357</v>
      </c>
      <c r="C836" s="64" t="s">
        <v>2</v>
      </c>
      <c r="D836" s="77">
        <v>43137.44905077546</v>
      </c>
      <c r="E836" s="78">
        <v>43101</v>
      </c>
    </row>
    <row r="837" spans="1:5" x14ac:dyDescent="0.25">
      <c r="A837" s="63">
        <v>36329</v>
      </c>
      <c r="B837" s="64" t="s">
        <v>19357</v>
      </c>
      <c r="C837" s="64" t="s">
        <v>2</v>
      </c>
      <c r="D837" s="77">
        <v>43137.47359065972</v>
      </c>
      <c r="E837" s="77">
        <v>43101</v>
      </c>
    </row>
    <row r="838" spans="1:5" x14ac:dyDescent="0.25">
      <c r="A838" s="63">
        <v>36335</v>
      </c>
      <c r="B838" s="64" t="s">
        <v>19316</v>
      </c>
      <c r="C838" s="64" t="s">
        <v>2</v>
      </c>
      <c r="D838" s="77">
        <v>42761.77941570602</v>
      </c>
      <c r="E838" s="77">
        <v>42754</v>
      </c>
    </row>
    <row r="839" spans="1:5" x14ac:dyDescent="0.25">
      <c r="A839" s="63">
        <v>36339</v>
      </c>
      <c r="B839" s="64" t="s">
        <v>19316</v>
      </c>
      <c r="C839" s="64" t="s">
        <v>2</v>
      </c>
      <c r="D839" s="77">
        <v>42761.781715625002</v>
      </c>
      <c r="E839" s="77">
        <v>42754</v>
      </c>
    </row>
    <row r="840" spans="1:5" x14ac:dyDescent="0.25">
      <c r="A840" s="63">
        <v>36342</v>
      </c>
      <c r="B840" s="64" t="s">
        <v>19396</v>
      </c>
      <c r="C840" s="64" t="s">
        <v>2</v>
      </c>
      <c r="D840" s="77">
        <v>43105.779051157406</v>
      </c>
      <c r="E840" s="78">
        <v>43101</v>
      </c>
    </row>
    <row r="841" spans="1:5" x14ac:dyDescent="0.25">
      <c r="A841" s="63">
        <v>36343</v>
      </c>
      <c r="B841" s="64" t="s">
        <v>20497</v>
      </c>
      <c r="C841" s="64" t="s">
        <v>2</v>
      </c>
      <c r="D841" s="77">
        <v>43195.726826273145</v>
      </c>
      <c r="E841" s="77">
        <v>43090</v>
      </c>
    </row>
    <row r="842" spans="1:5" x14ac:dyDescent="0.25">
      <c r="A842" s="63">
        <v>36345</v>
      </c>
      <c r="B842" s="64" t="s">
        <v>20497</v>
      </c>
      <c r="C842" s="64" t="s">
        <v>2</v>
      </c>
      <c r="D842" s="77">
        <v>43195.739037037034</v>
      </c>
      <c r="E842" s="77">
        <v>43090</v>
      </c>
    </row>
    <row r="843" spans="1:5" x14ac:dyDescent="0.25">
      <c r="A843" s="63">
        <v>36348</v>
      </c>
      <c r="B843" s="64" t="s">
        <v>20498</v>
      </c>
      <c r="C843" s="64" t="s">
        <v>2</v>
      </c>
      <c r="D843" s="77">
        <v>43215.553477349538</v>
      </c>
      <c r="E843" s="77">
        <v>43101</v>
      </c>
    </row>
    <row r="844" spans="1:5" x14ac:dyDescent="0.25">
      <c r="A844" s="63">
        <v>36350</v>
      </c>
      <c r="B844" s="64" t="s">
        <v>20498</v>
      </c>
      <c r="C844" s="64" t="s">
        <v>2</v>
      </c>
      <c r="D844" s="77">
        <v>43215.57018440972</v>
      </c>
      <c r="E844" s="78">
        <v>43101</v>
      </c>
    </row>
    <row r="845" spans="1:5" x14ac:dyDescent="0.25">
      <c r="A845" s="63">
        <v>36351</v>
      </c>
      <c r="B845" s="64" t="s">
        <v>19369</v>
      </c>
      <c r="C845" s="64" t="s">
        <v>2</v>
      </c>
      <c r="D845" s="77">
        <v>43047.735502002317</v>
      </c>
      <c r="E845" s="77">
        <v>42978</v>
      </c>
    </row>
    <row r="846" spans="1:5" x14ac:dyDescent="0.25">
      <c r="A846" s="63">
        <v>36353</v>
      </c>
      <c r="B846" s="64" t="s">
        <v>19369</v>
      </c>
      <c r="C846" s="64" t="s">
        <v>2</v>
      </c>
      <c r="D846" s="77">
        <v>43048.419367858798</v>
      </c>
      <c r="E846" s="77">
        <v>42978</v>
      </c>
    </row>
    <row r="847" spans="1:5" x14ac:dyDescent="0.25">
      <c r="A847" s="63">
        <v>36355</v>
      </c>
      <c r="B847" s="64" t="s">
        <v>19397</v>
      </c>
      <c r="C847" s="64" t="s">
        <v>2</v>
      </c>
      <c r="D847" s="77">
        <v>43105.722896377316</v>
      </c>
      <c r="E847" s="77">
        <v>43101</v>
      </c>
    </row>
    <row r="848" spans="1:5" x14ac:dyDescent="0.25">
      <c r="A848" s="63">
        <v>36356</v>
      </c>
      <c r="B848" s="64" t="s">
        <v>46</v>
      </c>
      <c r="C848" s="64" t="s">
        <v>2</v>
      </c>
      <c r="D848" s="77">
        <v>43222.582533831017</v>
      </c>
      <c r="E848" s="77">
        <v>43221</v>
      </c>
    </row>
    <row r="849" spans="1:5" x14ac:dyDescent="0.25">
      <c r="A849" s="63">
        <v>36358</v>
      </c>
      <c r="B849" s="64" t="s">
        <v>74</v>
      </c>
      <c r="C849" s="64" t="s">
        <v>2</v>
      </c>
      <c r="D849" s="77">
        <v>42741.55190046296</v>
      </c>
      <c r="E849" s="77">
        <v>42736</v>
      </c>
    </row>
    <row r="850" spans="1:5" x14ac:dyDescent="0.25">
      <c r="A850" s="63">
        <v>36362</v>
      </c>
      <c r="B850" s="64" t="s">
        <v>74</v>
      </c>
      <c r="C850" s="64" t="s">
        <v>2</v>
      </c>
      <c r="D850" s="77">
        <v>42741.552541203702</v>
      </c>
      <c r="E850" s="78">
        <v>42736</v>
      </c>
    </row>
    <row r="851" spans="1:5" x14ac:dyDescent="0.25">
      <c r="A851" s="63">
        <v>36364</v>
      </c>
      <c r="B851" s="64" t="s">
        <v>19398</v>
      </c>
      <c r="C851" s="64" t="s">
        <v>2</v>
      </c>
      <c r="D851" s="77">
        <v>42492.545775844905</v>
      </c>
      <c r="E851" s="77"/>
    </row>
    <row r="852" spans="1:5" x14ac:dyDescent="0.25">
      <c r="A852" s="63">
        <v>36368</v>
      </c>
      <c r="B852" s="64" t="s">
        <v>19398</v>
      </c>
      <c r="C852" s="64" t="s">
        <v>2</v>
      </c>
      <c r="D852" s="77">
        <v>42492.579644247686</v>
      </c>
      <c r="E852" s="77"/>
    </row>
    <row r="853" spans="1:5" x14ac:dyDescent="0.25">
      <c r="A853" s="63">
        <v>36370</v>
      </c>
      <c r="B853" s="64" t="s">
        <v>19305</v>
      </c>
      <c r="C853" s="64" t="s">
        <v>2</v>
      </c>
      <c r="D853" s="77">
        <v>42759.524830092596</v>
      </c>
      <c r="E853" s="77">
        <v>42719</v>
      </c>
    </row>
    <row r="854" spans="1:5" x14ac:dyDescent="0.25">
      <c r="A854" s="63">
        <v>36374</v>
      </c>
      <c r="B854" s="64" t="s">
        <v>19305</v>
      </c>
      <c r="C854" s="64" t="s">
        <v>2</v>
      </c>
      <c r="D854" s="77">
        <v>42759.541677314817</v>
      </c>
      <c r="E854" s="77">
        <v>42719</v>
      </c>
    </row>
    <row r="855" spans="1:5" x14ac:dyDescent="0.25">
      <c r="A855" s="63">
        <v>36376</v>
      </c>
      <c r="B855" s="64" t="s">
        <v>19399</v>
      </c>
      <c r="C855" s="64" t="s">
        <v>2</v>
      </c>
      <c r="D855" s="77">
        <v>42403.504250578706</v>
      </c>
      <c r="E855" s="77"/>
    </row>
    <row r="856" spans="1:5" x14ac:dyDescent="0.25">
      <c r="A856" s="63">
        <v>36377</v>
      </c>
      <c r="B856" s="64" t="s">
        <v>19400</v>
      </c>
      <c r="C856" s="64" t="s">
        <v>2</v>
      </c>
      <c r="D856" s="77">
        <v>42228.359075810185</v>
      </c>
      <c r="E856" s="77"/>
    </row>
    <row r="857" spans="1:5" x14ac:dyDescent="0.25">
      <c r="A857" s="63">
        <v>36380</v>
      </c>
      <c r="B857" s="64" t="s">
        <v>19384</v>
      </c>
      <c r="C857" s="64" t="s">
        <v>2</v>
      </c>
      <c r="D857" s="77">
        <v>43073.956031481481</v>
      </c>
      <c r="E857" s="77">
        <v>43101</v>
      </c>
    </row>
    <row r="858" spans="1:5" x14ac:dyDescent="0.25">
      <c r="A858" s="63">
        <v>36386</v>
      </c>
      <c r="B858" s="64" t="s">
        <v>19384</v>
      </c>
      <c r="C858" s="64" t="s">
        <v>2</v>
      </c>
      <c r="D858" s="77">
        <v>43073.957436655095</v>
      </c>
      <c r="E858" s="77">
        <v>43101</v>
      </c>
    </row>
    <row r="859" spans="1:5" x14ac:dyDescent="0.25">
      <c r="A859" s="63">
        <v>36393</v>
      </c>
      <c r="B859" s="64" t="s">
        <v>70</v>
      </c>
      <c r="C859" s="64" t="s">
        <v>2</v>
      </c>
      <c r="D859" s="77">
        <v>43117.549941400466</v>
      </c>
      <c r="E859" s="77">
        <v>43125</v>
      </c>
    </row>
    <row r="860" spans="1:5" x14ac:dyDescent="0.25">
      <c r="A860" s="63">
        <v>36398</v>
      </c>
      <c r="B860" s="64" t="s">
        <v>19401</v>
      </c>
      <c r="C860" s="64" t="s">
        <v>2</v>
      </c>
      <c r="D860" s="77">
        <v>43152.480171678239</v>
      </c>
      <c r="E860" s="77">
        <v>43160</v>
      </c>
    </row>
    <row r="861" spans="1:5" x14ac:dyDescent="0.25">
      <c r="A861" s="63">
        <v>36400</v>
      </c>
      <c r="B861" s="64" t="s">
        <v>19402</v>
      </c>
      <c r="C861" s="64" t="s">
        <v>2</v>
      </c>
      <c r="D861" s="77">
        <v>43123.378002048608</v>
      </c>
      <c r="E861" s="77">
        <v>43132</v>
      </c>
    </row>
    <row r="862" spans="1:5" x14ac:dyDescent="0.25">
      <c r="A862" s="63">
        <v>36402</v>
      </c>
      <c r="B862" s="64" t="s">
        <v>85</v>
      </c>
      <c r="C862" s="64" t="s">
        <v>2</v>
      </c>
      <c r="D862" s="77">
        <v>43179.456916469906</v>
      </c>
      <c r="E862" s="77">
        <v>43191</v>
      </c>
    </row>
    <row r="863" spans="1:5" x14ac:dyDescent="0.25">
      <c r="A863" s="63">
        <v>36404</v>
      </c>
      <c r="B863" s="64" t="s">
        <v>19403</v>
      </c>
      <c r="C863" s="64" t="s">
        <v>2</v>
      </c>
      <c r="D863" s="77">
        <v>42997.517358449077</v>
      </c>
      <c r="E863" s="77">
        <v>43009</v>
      </c>
    </row>
    <row r="864" spans="1:5" x14ac:dyDescent="0.25">
      <c r="A864" s="63">
        <v>36406</v>
      </c>
      <c r="B864" s="64" t="s">
        <v>19404</v>
      </c>
      <c r="C864" s="64" t="s">
        <v>2</v>
      </c>
      <c r="D864" s="77">
        <v>42405.529455937503</v>
      </c>
      <c r="E864" s="77"/>
    </row>
    <row r="865" spans="1:5" x14ac:dyDescent="0.25">
      <c r="A865" s="63">
        <v>36408</v>
      </c>
      <c r="B865" s="64" t="s">
        <v>18818</v>
      </c>
      <c r="C865" s="64" t="s">
        <v>2</v>
      </c>
      <c r="D865" s="77">
        <v>43123.32150474537</v>
      </c>
      <c r="E865" s="77">
        <v>43132</v>
      </c>
    </row>
    <row r="866" spans="1:5" x14ac:dyDescent="0.25">
      <c r="A866" s="63">
        <v>36419</v>
      </c>
      <c r="B866" s="64" t="s">
        <v>19405</v>
      </c>
      <c r="C866" s="64" t="s">
        <v>2</v>
      </c>
      <c r="D866" s="77">
        <v>42908.527159143516</v>
      </c>
      <c r="E866" s="77">
        <v>42894</v>
      </c>
    </row>
    <row r="867" spans="1:5" x14ac:dyDescent="0.25">
      <c r="A867" s="63">
        <v>36423</v>
      </c>
      <c r="B867" s="64" t="s">
        <v>19090</v>
      </c>
      <c r="C867" s="64" t="s">
        <v>2</v>
      </c>
      <c r="D867" s="77">
        <v>43007.365243518521</v>
      </c>
      <c r="E867" s="77">
        <v>43009</v>
      </c>
    </row>
    <row r="868" spans="1:5" x14ac:dyDescent="0.25">
      <c r="A868" s="63">
        <v>36425</v>
      </c>
      <c r="B868" s="64" t="s">
        <v>19384</v>
      </c>
      <c r="C868" s="64" t="s">
        <v>2</v>
      </c>
      <c r="D868" s="77">
        <v>43082.450681828705</v>
      </c>
      <c r="E868" s="78">
        <v>43101</v>
      </c>
    </row>
    <row r="869" spans="1:5" x14ac:dyDescent="0.25">
      <c r="A869" s="63">
        <v>36427</v>
      </c>
      <c r="B869" s="64" t="s">
        <v>18992</v>
      </c>
      <c r="C869" s="64" t="s">
        <v>2</v>
      </c>
      <c r="D869" s="77">
        <v>43203.594900613425</v>
      </c>
      <c r="E869" s="78">
        <v>43209</v>
      </c>
    </row>
    <row r="870" spans="1:5" x14ac:dyDescent="0.25">
      <c r="A870" s="63">
        <v>36434</v>
      </c>
      <c r="B870" s="64" t="s">
        <v>19406</v>
      </c>
      <c r="C870" s="64" t="s">
        <v>2</v>
      </c>
      <c r="D870" s="77">
        <v>42461.396148761574</v>
      </c>
      <c r="E870" s="77">
        <v>42467</v>
      </c>
    </row>
    <row r="871" spans="1:5" x14ac:dyDescent="0.25">
      <c r="A871" s="63">
        <v>36444</v>
      </c>
      <c r="B871" s="64" t="s">
        <v>19407</v>
      </c>
      <c r="C871" s="64" t="s">
        <v>43</v>
      </c>
      <c r="D871" s="77">
        <v>43156.041758101848</v>
      </c>
      <c r="E871" s="77">
        <v>43129</v>
      </c>
    </row>
    <row r="872" spans="1:5" x14ac:dyDescent="0.25">
      <c r="A872" s="63">
        <v>36446</v>
      </c>
      <c r="B872" s="64" t="s">
        <v>19408</v>
      </c>
      <c r="C872" s="64" t="s">
        <v>43</v>
      </c>
      <c r="D872" s="77">
        <v>43156.04175679398</v>
      </c>
      <c r="E872" s="78">
        <v>43129</v>
      </c>
    </row>
    <row r="873" spans="1:5" x14ac:dyDescent="0.25">
      <c r="A873" s="63">
        <v>36456</v>
      </c>
      <c r="B873" s="64" t="s">
        <v>19382</v>
      </c>
      <c r="C873" s="64" t="s">
        <v>2</v>
      </c>
      <c r="D873" s="77">
        <v>43091.541602280093</v>
      </c>
      <c r="E873" s="78">
        <v>43040</v>
      </c>
    </row>
    <row r="874" spans="1:5" x14ac:dyDescent="0.25">
      <c r="A874" s="63">
        <v>36458</v>
      </c>
      <c r="B874" s="64" t="s">
        <v>19356</v>
      </c>
      <c r="C874" s="64" t="s">
        <v>2</v>
      </c>
      <c r="D874" s="77">
        <v>42548.594292361115</v>
      </c>
      <c r="E874" s="77">
        <v>42401</v>
      </c>
    </row>
    <row r="875" spans="1:5" x14ac:dyDescent="0.25">
      <c r="A875" s="63">
        <v>36460</v>
      </c>
      <c r="B875" s="64" t="s">
        <v>19409</v>
      </c>
      <c r="C875" s="64" t="s">
        <v>2</v>
      </c>
      <c r="D875" s="77">
        <v>43090.491321145833</v>
      </c>
      <c r="E875" s="77">
        <v>42736</v>
      </c>
    </row>
    <row r="876" spans="1:5" x14ac:dyDescent="0.25">
      <c r="A876" s="63">
        <v>36464</v>
      </c>
      <c r="B876" s="64" t="s">
        <v>88</v>
      </c>
      <c r="C876" s="64" t="s">
        <v>2</v>
      </c>
      <c r="D876" s="77">
        <v>43091.476329050929</v>
      </c>
      <c r="E876" s="77">
        <v>43158</v>
      </c>
    </row>
    <row r="877" spans="1:5" x14ac:dyDescent="0.25">
      <c r="A877" s="63">
        <v>36466</v>
      </c>
      <c r="B877" s="64" t="s">
        <v>82</v>
      </c>
      <c r="C877" s="64" t="s">
        <v>2</v>
      </c>
      <c r="D877" s="77">
        <v>43182.631935185185</v>
      </c>
      <c r="E877" s="77">
        <v>43188</v>
      </c>
    </row>
    <row r="878" spans="1:5" x14ac:dyDescent="0.25">
      <c r="A878" s="63">
        <v>36469</v>
      </c>
      <c r="B878" s="64" t="s">
        <v>19280</v>
      </c>
      <c r="C878" s="64" t="s">
        <v>2</v>
      </c>
      <c r="D878" s="77">
        <v>43090.46127994213</v>
      </c>
      <c r="E878" s="77">
        <v>42408</v>
      </c>
    </row>
    <row r="879" spans="1:5" x14ac:dyDescent="0.25">
      <c r="A879" s="63">
        <v>36471</v>
      </c>
      <c r="B879" s="64" t="s">
        <v>19272</v>
      </c>
      <c r="C879" s="64" t="s">
        <v>2</v>
      </c>
      <c r="D879" s="77">
        <v>43076.438686805559</v>
      </c>
      <c r="E879" s="77">
        <v>43157</v>
      </c>
    </row>
    <row r="880" spans="1:5" x14ac:dyDescent="0.25">
      <c r="A880" s="63">
        <v>36483</v>
      </c>
      <c r="B880" s="64" t="s">
        <v>19410</v>
      </c>
      <c r="C880" s="64" t="s">
        <v>43</v>
      </c>
      <c r="D880" s="77">
        <v>43186.490777696759</v>
      </c>
      <c r="E880" s="77">
        <v>43158</v>
      </c>
    </row>
    <row r="881" spans="1:5" x14ac:dyDescent="0.25">
      <c r="A881" s="63">
        <v>36485</v>
      </c>
      <c r="B881" s="64" t="s">
        <v>19411</v>
      </c>
      <c r="C881" s="64" t="s">
        <v>2</v>
      </c>
      <c r="D881" s="77">
        <v>43090.610211840278</v>
      </c>
      <c r="E881" s="78">
        <v>42800</v>
      </c>
    </row>
    <row r="882" spans="1:5" x14ac:dyDescent="0.25">
      <c r="A882" s="63">
        <v>36487</v>
      </c>
      <c r="B882" s="64" t="s">
        <v>19412</v>
      </c>
      <c r="C882" s="64" t="s">
        <v>43</v>
      </c>
      <c r="D882" s="77">
        <v>43194.39571420139</v>
      </c>
      <c r="E882" s="77">
        <v>42736</v>
      </c>
    </row>
    <row r="883" spans="1:5" x14ac:dyDescent="0.25">
      <c r="A883" s="63">
        <v>36494</v>
      </c>
      <c r="B883" s="64" t="s">
        <v>19413</v>
      </c>
      <c r="C883" s="64" t="s">
        <v>2</v>
      </c>
      <c r="D883" s="77">
        <v>43090.594182407411</v>
      </c>
      <c r="E883" s="77">
        <v>42401</v>
      </c>
    </row>
    <row r="884" spans="1:5" x14ac:dyDescent="0.25">
      <c r="A884" s="63">
        <v>36499</v>
      </c>
      <c r="B884" s="64" t="s">
        <v>19414</v>
      </c>
      <c r="C884" s="64" t="s">
        <v>2</v>
      </c>
      <c r="D884" s="77">
        <v>43105.71688310185</v>
      </c>
      <c r="E884" s="77">
        <v>43101</v>
      </c>
    </row>
    <row r="885" spans="1:5" x14ac:dyDescent="0.25">
      <c r="A885" s="63">
        <v>36504</v>
      </c>
      <c r="B885" s="64" t="s">
        <v>19415</v>
      </c>
      <c r="C885" s="64" t="s">
        <v>2</v>
      </c>
      <c r="D885" s="77">
        <v>42597.511786145835</v>
      </c>
      <c r="E885" s="77">
        <v>42593</v>
      </c>
    </row>
    <row r="886" spans="1:5" x14ac:dyDescent="0.25">
      <c r="A886" s="63">
        <v>36521</v>
      </c>
      <c r="B886" s="64" t="s">
        <v>69</v>
      </c>
      <c r="C886" s="64" t="s">
        <v>2</v>
      </c>
      <c r="D886" s="77">
        <v>43179.404683715278</v>
      </c>
      <c r="E886" s="77">
        <v>43191</v>
      </c>
    </row>
    <row r="887" spans="1:5" x14ac:dyDescent="0.25">
      <c r="A887" s="63">
        <v>36523</v>
      </c>
      <c r="B887" s="64" t="s">
        <v>74</v>
      </c>
      <c r="C887" s="64" t="s">
        <v>2</v>
      </c>
      <c r="D887" s="77">
        <v>43179.47503908565</v>
      </c>
      <c r="E887" s="77">
        <v>43191</v>
      </c>
    </row>
    <row r="888" spans="1:5" x14ac:dyDescent="0.25">
      <c r="A888" s="63">
        <v>36524</v>
      </c>
      <c r="B888" s="64" t="s">
        <v>19258</v>
      </c>
      <c r="C888" s="64" t="s">
        <v>2</v>
      </c>
      <c r="D888" s="77">
        <v>42969.422666122686</v>
      </c>
      <c r="E888" s="77">
        <v>43009</v>
      </c>
    </row>
    <row r="889" spans="1:5" x14ac:dyDescent="0.25">
      <c r="A889" s="63">
        <v>36526</v>
      </c>
      <c r="B889" s="64" t="s">
        <v>19258</v>
      </c>
      <c r="C889" s="64" t="s">
        <v>2</v>
      </c>
      <c r="D889" s="77">
        <v>42969.426062349536</v>
      </c>
      <c r="E889" s="77">
        <v>43009</v>
      </c>
    </row>
    <row r="890" spans="1:5" x14ac:dyDescent="0.25">
      <c r="A890" s="63">
        <v>36538</v>
      </c>
      <c r="B890" s="64" t="s">
        <v>19416</v>
      </c>
      <c r="C890" s="64" t="s">
        <v>2</v>
      </c>
      <c r="D890" s="77">
        <v>42970.347472256944</v>
      </c>
      <c r="E890" s="77">
        <v>43009</v>
      </c>
    </row>
    <row r="891" spans="1:5" x14ac:dyDescent="0.25">
      <c r="A891" s="63">
        <v>36542</v>
      </c>
      <c r="B891" s="64" t="s">
        <v>19410</v>
      </c>
      <c r="C891" s="64" t="s">
        <v>43</v>
      </c>
      <c r="D891" s="77">
        <v>43188.51644748843</v>
      </c>
      <c r="E891" s="77">
        <v>42736</v>
      </c>
    </row>
    <row r="892" spans="1:5" x14ac:dyDescent="0.25">
      <c r="A892" s="63">
        <v>36544</v>
      </c>
      <c r="B892" s="64" t="s">
        <v>19417</v>
      </c>
      <c r="C892" s="64" t="s">
        <v>2</v>
      </c>
      <c r="D892" s="77">
        <v>42585.493582326388</v>
      </c>
      <c r="E892" s="77">
        <v>42644</v>
      </c>
    </row>
    <row r="893" spans="1:5" x14ac:dyDescent="0.25">
      <c r="A893" s="63">
        <v>36551</v>
      </c>
      <c r="B893" s="64" t="s">
        <v>88</v>
      </c>
      <c r="C893" s="64" t="s">
        <v>2</v>
      </c>
      <c r="D893" s="77">
        <v>42585.490759837965</v>
      </c>
      <c r="E893" s="77">
        <v>42644</v>
      </c>
    </row>
    <row r="894" spans="1:5" x14ac:dyDescent="0.25">
      <c r="A894" s="63">
        <v>36557</v>
      </c>
      <c r="B894" s="64" t="s">
        <v>19410</v>
      </c>
      <c r="C894" s="64" t="s">
        <v>43</v>
      </c>
      <c r="D894" s="77">
        <v>43188.51601767361</v>
      </c>
      <c r="E894" s="77">
        <v>42736</v>
      </c>
    </row>
    <row r="895" spans="1:5" x14ac:dyDescent="0.25">
      <c r="A895" s="63">
        <v>36569</v>
      </c>
      <c r="B895" s="64" t="s">
        <v>19416</v>
      </c>
      <c r="C895" s="64" t="s">
        <v>2</v>
      </c>
      <c r="D895" s="77">
        <v>42970.349595023152</v>
      </c>
      <c r="E895" s="77">
        <v>43009</v>
      </c>
    </row>
    <row r="896" spans="1:5" x14ac:dyDescent="0.25">
      <c r="A896" s="63">
        <v>36573</v>
      </c>
      <c r="B896" s="64" t="s">
        <v>19119</v>
      </c>
      <c r="C896" s="64" t="s">
        <v>2</v>
      </c>
      <c r="D896" s="77">
        <v>42635.657882673608</v>
      </c>
      <c r="E896" s="77">
        <v>42644</v>
      </c>
    </row>
    <row r="897" spans="1:5" x14ac:dyDescent="0.25">
      <c r="A897" s="63">
        <v>36575</v>
      </c>
      <c r="B897" s="64" t="s">
        <v>19418</v>
      </c>
      <c r="C897" s="64" t="s">
        <v>2</v>
      </c>
      <c r="D897" s="77">
        <v>42635.661119791665</v>
      </c>
      <c r="E897" s="77">
        <v>42644</v>
      </c>
    </row>
    <row r="898" spans="1:5" x14ac:dyDescent="0.25">
      <c r="A898" s="63">
        <v>36577</v>
      </c>
      <c r="B898" s="64" t="s">
        <v>19418</v>
      </c>
      <c r="C898" s="64" t="s">
        <v>2</v>
      </c>
      <c r="D898" s="77">
        <v>42635.664197835649</v>
      </c>
      <c r="E898" s="77">
        <v>42644</v>
      </c>
    </row>
    <row r="899" spans="1:5" x14ac:dyDescent="0.25">
      <c r="A899" s="63">
        <v>36582</v>
      </c>
      <c r="B899" s="64" t="s">
        <v>19419</v>
      </c>
      <c r="C899" s="64" t="s">
        <v>43</v>
      </c>
      <c r="D899" s="77">
        <v>43156.041755405095</v>
      </c>
      <c r="E899" s="77">
        <v>43129</v>
      </c>
    </row>
    <row r="900" spans="1:5" x14ac:dyDescent="0.25">
      <c r="A900" s="63">
        <v>36593</v>
      </c>
      <c r="B900" s="64" t="s">
        <v>19420</v>
      </c>
      <c r="C900" s="64" t="s">
        <v>2</v>
      </c>
      <c r="D900" s="77">
        <v>43210.471325266204</v>
      </c>
      <c r="E900" s="77">
        <v>43216</v>
      </c>
    </row>
    <row r="901" spans="1:5" x14ac:dyDescent="0.25">
      <c r="A901" s="63">
        <v>36601</v>
      </c>
      <c r="B901" s="64" t="s">
        <v>19421</v>
      </c>
      <c r="C901" s="64" t="s">
        <v>43</v>
      </c>
      <c r="D901" s="77">
        <v>43159.044060763888</v>
      </c>
      <c r="E901" s="77">
        <v>42644</v>
      </c>
    </row>
    <row r="902" spans="1:5" x14ac:dyDescent="0.25">
      <c r="A902" s="63">
        <v>36617</v>
      </c>
      <c r="B902" s="64" t="s">
        <v>18924</v>
      </c>
      <c r="C902" s="64" t="s">
        <v>2</v>
      </c>
      <c r="D902" s="77">
        <v>42601.694856793983</v>
      </c>
      <c r="E902" s="77">
        <v>42625</v>
      </c>
    </row>
    <row r="903" spans="1:5" x14ac:dyDescent="0.25">
      <c r="A903" s="63">
        <v>36634</v>
      </c>
      <c r="B903" s="64" t="s">
        <v>19422</v>
      </c>
      <c r="C903" s="64" t="s">
        <v>2</v>
      </c>
      <c r="D903" s="77">
        <v>42972.547104363424</v>
      </c>
      <c r="E903" s="77">
        <v>42471</v>
      </c>
    </row>
    <row r="904" spans="1:5" x14ac:dyDescent="0.25">
      <c r="A904" s="63">
        <v>36656</v>
      </c>
      <c r="B904" s="64" t="s">
        <v>20497</v>
      </c>
      <c r="C904" s="64" t="s">
        <v>2</v>
      </c>
      <c r="D904" s="77">
        <v>43194.617988391205</v>
      </c>
      <c r="E904" s="77">
        <v>43167</v>
      </c>
    </row>
    <row r="905" spans="1:5" x14ac:dyDescent="0.25">
      <c r="A905" s="63">
        <v>36658</v>
      </c>
      <c r="B905" s="64" t="s">
        <v>19261</v>
      </c>
      <c r="C905" s="64" t="s">
        <v>2</v>
      </c>
      <c r="D905" s="77">
        <v>42975.436143090279</v>
      </c>
      <c r="E905" s="77">
        <v>42975</v>
      </c>
    </row>
    <row r="906" spans="1:5" x14ac:dyDescent="0.25">
      <c r="A906" s="63">
        <v>36665</v>
      </c>
      <c r="B906" s="64" t="s">
        <v>19423</v>
      </c>
      <c r="C906" s="64" t="s">
        <v>2</v>
      </c>
      <c r="D906" s="77">
        <v>43076.451973148149</v>
      </c>
      <c r="E906" s="77">
        <v>43157</v>
      </c>
    </row>
    <row r="907" spans="1:5" x14ac:dyDescent="0.25">
      <c r="A907" s="63">
        <v>36668</v>
      </c>
      <c r="B907" s="64" t="s">
        <v>70</v>
      </c>
      <c r="C907" s="64" t="s">
        <v>2</v>
      </c>
      <c r="D907" s="77">
        <v>42989.346709988429</v>
      </c>
      <c r="E907" s="77">
        <v>43009</v>
      </c>
    </row>
    <row r="908" spans="1:5" x14ac:dyDescent="0.25">
      <c r="A908" s="63">
        <v>36675</v>
      </c>
      <c r="B908" s="64" t="s">
        <v>19423</v>
      </c>
      <c r="C908" s="64" t="s">
        <v>2</v>
      </c>
      <c r="D908" s="77">
        <v>43041.465020798612</v>
      </c>
      <c r="E908" s="77">
        <v>43025</v>
      </c>
    </row>
    <row r="909" spans="1:5" x14ac:dyDescent="0.25">
      <c r="A909" s="63">
        <v>36678</v>
      </c>
      <c r="B909" s="64" t="s">
        <v>18862</v>
      </c>
      <c r="C909" s="64" t="s">
        <v>2</v>
      </c>
      <c r="D909" s="77">
        <v>42810.470070868054</v>
      </c>
      <c r="E909" s="77"/>
    </row>
    <row r="910" spans="1:5" x14ac:dyDescent="0.25">
      <c r="A910" s="63">
        <v>36680</v>
      </c>
      <c r="B910" s="64" t="s">
        <v>18862</v>
      </c>
      <c r="C910" s="64" t="s">
        <v>2</v>
      </c>
      <c r="D910" s="77">
        <v>42810.47208846065</v>
      </c>
      <c r="E910" s="77"/>
    </row>
    <row r="911" spans="1:5" x14ac:dyDescent="0.25">
      <c r="A911" s="63">
        <v>36687</v>
      </c>
      <c r="B911" s="64" t="s">
        <v>19260</v>
      </c>
      <c r="C911" s="64" t="s">
        <v>18966</v>
      </c>
      <c r="D911" s="77">
        <v>42482.461704780093</v>
      </c>
      <c r="E911" s="77"/>
    </row>
    <row r="912" spans="1:5" x14ac:dyDescent="0.25">
      <c r="A912" s="63">
        <v>36690</v>
      </c>
      <c r="B912" s="64" t="s">
        <v>89</v>
      </c>
      <c r="C912" s="64" t="s">
        <v>2</v>
      </c>
      <c r="D912" s="77">
        <v>43178.300212499998</v>
      </c>
      <c r="E912" s="78">
        <v>43101</v>
      </c>
    </row>
    <row r="913" spans="1:5" x14ac:dyDescent="0.25">
      <c r="A913" s="63">
        <v>36692</v>
      </c>
      <c r="B913" s="64" t="s">
        <v>18895</v>
      </c>
      <c r="C913" s="64" t="s">
        <v>2</v>
      </c>
      <c r="D913" s="77">
        <v>42709.767599884261</v>
      </c>
      <c r="E913" s="77">
        <v>42769</v>
      </c>
    </row>
    <row r="914" spans="1:5" x14ac:dyDescent="0.25">
      <c r="A914" s="63">
        <v>36697</v>
      </c>
      <c r="B914" s="64" t="s">
        <v>19260</v>
      </c>
      <c r="C914" s="64" t="s">
        <v>18966</v>
      </c>
      <c r="D914" s="77">
        <v>42482.44158283565</v>
      </c>
      <c r="E914" s="77"/>
    </row>
    <row r="915" spans="1:5" x14ac:dyDescent="0.25">
      <c r="A915" s="63">
        <v>36700</v>
      </c>
      <c r="B915" s="64" t="s">
        <v>19424</v>
      </c>
      <c r="C915" s="64" t="s">
        <v>2</v>
      </c>
      <c r="D915" s="77">
        <v>42978.351256909722</v>
      </c>
      <c r="E915" s="77">
        <v>43009</v>
      </c>
    </row>
    <row r="916" spans="1:5" x14ac:dyDescent="0.25">
      <c r="A916" s="63">
        <v>36702</v>
      </c>
      <c r="B916" s="64" t="s">
        <v>19424</v>
      </c>
      <c r="C916" s="64" t="s">
        <v>2</v>
      </c>
      <c r="D916" s="77">
        <v>42978.349951736112</v>
      </c>
      <c r="E916" s="77">
        <v>43009</v>
      </c>
    </row>
    <row r="917" spans="1:5" x14ac:dyDescent="0.25">
      <c r="A917" s="63">
        <v>36704</v>
      </c>
      <c r="B917" s="64" t="s">
        <v>20499</v>
      </c>
      <c r="C917" s="64" t="s">
        <v>2</v>
      </c>
      <c r="D917" s="77">
        <v>43193.555061574072</v>
      </c>
      <c r="E917" s="78">
        <v>43101</v>
      </c>
    </row>
    <row r="918" spans="1:5" x14ac:dyDescent="0.25">
      <c r="A918" s="63">
        <v>36706</v>
      </c>
      <c r="B918" s="64" t="s">
        <v>20499</v>
      </c>
      <c r="C918" s="64" t="s">
        <v>2</v>
      </c>
      <c r="D918" s="77">
        <v>43193.558143055554</v>
      </c>
      <c r="E918" s="77">
        <v>43101</v>
      </c>
    </row>
    <row r="919" spans="1:5" x14ac:dyDescent="0.25">
      <c r="A919" s="63">
        <v>36707</v>
      </c>
      <c r="B919" s="64" t="s">
        <v>70</v>
      </c>
      <c r="C919" s="64" t="s">
        <v>2</v>
      </c>
      <c r="D919" s="77">
        <v>42989.348007523149</v>
      </c>
      <c r="E919" s="77">
        <v>43009</v>
      </c>
    </row>
    <row r="920" spans="1:5" x14ac:dyDescent="0.25">
      <c r="A920" s="63">
        <v>36710</v>
      </c>
      <c r="B920" s="64" t="s">
        <v>19106</v>
      </c>
      <c r="C920" s="64" t="s">
        <v>18966</v>
      </c>
      <c r="D920" s="77">
        <v>42503.378769594907</v>
      </c>
      <c r="E920" s="77"/>
    </row>
    <row r="921" spans="1:5" x14ac:dyDescent="0.25">
      <c r="A921" s="63">
        <v>36711</v>
      </c>
      <c r="B921" s="64" t="s">
        <v>19106</v>
      </c>
      <c r="C921" s="64" t="s">
        <v>2</v>
      </c>
      <c r="D921" s="77">
        <v>43224.477805358794</v>
      </c>
      <c r="E921" s="77">
        <v>43151</v>
      </c>
    </row>
    <row r="922" spans="1:5" x14ac:dyDescent="0.25">
      <c r="A922" s="63">
        <v>36713</v>
      </c>
      <c r="B922" s="64" t="s">
        <v>19425</v>
      </c>
      <c r="C922" s="64" t="s">
        <v>2</v>
      </c>
      <c r="D922" s="77">
        <v>42650.484676388885</v>
      </c>
      <c r="E922" s="77"/>
    </row>
    <row r="923" spans="1:5" x14ac:dyDescent="0.25">
      <c r="A923" s="63">
        <v>36715</v>
      </c>
      <c r="B923" s="64" t="s">
        <v>19414</v>
      </c>
      <c r="C923" s="64" t="s">
        <v>2</v>
      </c>
      <c r="D923" s="77">
        <v>43119.456354201386</v>
      </c>
      <c r="E923" s="77">
        <v>43101</v>
      </c>
    </row>
    <row r="924" spans="1:5" x14ac:dyDescent="0.25">
      <c r="A924" s="63">
        <v>36741</v>
      </c>
      <c r="B924" s="64" t="s">
        <v>19426</v>
      </c>
      <c r="C924" s="64" t="s">
        <v>2</v>
      </c>
      <c r="D924" s="77">
        <v>43117.482305358797</v>
      </c>
      <c r="E924" s="77">
        <v>43129</v>
      </c>
    </row>
    <row r="925" spans="1:5" x14ac:dyDescent="0.25">
      <c r="A925" s="63">
        <v>36743</v>
      </c>
      <c r="B925" s="64" t="s">
        <v>19427</v>
      </c>
      <c r="C925" s="64" t="s">
        <v>43</v>
      </c>
      <c r="D925" s="77">
        <v>43156.041754085651</v>
      </c>
      <c r="E925" s="77">
        <v>43129</v>
      </c>
    </row>
    <row r="926" spans="1:5" x14ac:dyDescent="0.25">
      <c r="A926" s="63">
        <v>36745</v>
      </c>
      <c r="B926" s="64" t="s">
        <v>19428</v>
      </c>
      <c r="C926" s="64" t="s">
        <v>43</v>
      </c>
      <c r="D926" s="77">
        <v>43156.041752858793</v>
      </c>
      <c r="E926" s="77">
        <v>43129</v>
      </c>
    </row>
    <row r="927" spans="1:5" x14ac:dyDescent="0.25">
      <c r="A927" s="63">
        <v>36749</v>
      </c>
      <c r="B927" s="64" t="s">
        <v>19429</v>
      </c>
      <c r="C927" s="64" t="s">
        <v>43</v>
      </c>
      <c r="D927" s="77">
        <v>43159.0440590625</v>
      </c>
      <c r="E927" s="77"/>
    </row>
    <row r="928" spans="1:5" x14ac:dyDescent="0.25">
      <c r="A928" s="63">
        <v>36761</v>
      </c>
      <c r="B928" s="64" t="s">
        <v>19430</v>
      </c>
      <c r="C928" s="64" t="s">
        <v>2</v>
      </c>
      <c r="D928" s="77">
        <v>43076.451955902776</v>
      </c>
      <c r="E928" s="78">
        <v>43157</v>
      </c>
    </row>
    <row r="929" spans="1:5" x14ac:dyDescent="0.25">
      <c r="A929" s="63">
        <v>36763</v>
      </c>
      <c r="B929" s="64" t="s">
        <v>19431</v>
      </c>
      <c r="C929" s="64" t="s">
        <v>2</v>
      </c>
      <c r="D929" s="77">
        <v>43076.474332175923</v>
      </c>
      <c r="E929" s="78">
        <v>43157</v>
      </c>
    </row>
    <row r="930" spans="1:5" x14ac:dyDescent="0.25">
      <c r="A930" s="63">
        <v>36767</v>
      </c>
      <c r="B930" s="64" t="s">
        <v>19432</v>
      </c>
      <c r="C930" s="64" t="s">
        <v>2</v>
      </c>
      <c r="D930" s="77">
        <v>43105.70347364583</v>
      </c>
      <c r="E930" s="78">
        <v>43101</v>
      </c>
    </row>
    <row r="931" spans="1:5" x14ac:dyDescent="0.25">
      <c r="A931" s="63">
        <v>36773</v>
      </c>
      <c r="B931" s="64" t="s">
        <v>19433</v>
      </c>
      <c r="C931" s="64" t="s">
        <v>2</v>
      </c>
      <c r="D931" s="77">
        <v>43000.740549155089</v>
      </c>
      <c r="E931" s="77">
        <v>43009</v>
      </c>
    </row>
    <row r="932" spans="1:5" x14ac:dyDescent="0.25">
      <c r="A932" s="63">
        <v>36775</v>
      </c>
      <c r="B932" s="64" t="s">
        <v>19421</v>
      </c>
      <c r="C932" s="64" t="s">
        <v>2</v>
      </c>
      <c r="D932" s="77">
        <v>42622.489385914349</v>
      </c>
      <c r="E932" s="77">
        <v>42674</v>
      </c>
    </row>
    <row r="933" spans="1:5" x14ac:dyDescent="0.25">
      <c r="A933" s="63">
        <v>36785</v>
      </c>
      <c r="B933" s="64" t="s">
        <v>19356</v>
      </c>
      <c r="C933" s="64" t="s">
        <v>2</v>
      </c>
      <c r="D933" s="77">
        <v>43061.551974074071</v>
      </c>
      <c r="E933" s="78">
        <v>43070</v>
      </c>
    </row>
    <row r="934" spans="1:5" x14ac:dyDescent="0.25">
      <c r="A934" s="63">
        <v>36787</v>
      </c>
      <c r="B934" s="64" t="s">
        <v>20500</v>
      </c>
      <c r="C934" s="64" t="s">
        <v>2</v>
      </c>
      <c r="D934" s="77">
        <v>43207.518281909724</v>
      </c>
      <c r="E934" s="77">
        <v>43101</v>
      </c>
    </row>
    <row r="935" spans="1:5" x14ac:dyDescent="0.25">
      <c r="A935" s="63">
        <v>36789</v>
      </c>
      <c r="B935" s="64" t="s">
        <v>19386</v>
      </c>
      <c r="C935" s="64" t="s">
        <v>2</v>
      </c>
      <c r="D935" s="77">
        <v>43123.384923495367</v>
      </c>
      <c r="E935" s="77">
        <v>43101</v>
      </c>
    </row>
    <row r="936" spans="1:5" x14ac:dyDescent="0.25">
      <c r="A936" s="63">
        <v>36791</v>
      </c>
      <c r="B936" s="64" t="s">
        <v>20501</v>
      </c>
      <c r="C936" s="64" t="s">
        <v>2</v>
      </c>
      <c r="D936" s="77">
        <v>43152.4847912037</v>
      </c>
      <c r="E936" s="77">
        <v>43160</v>
      </c>
    </row>
    <row r="937" spans="1:5" x14ac:dyDescent="0.25">
      <c r="A937" s="63">
        <v>36793</v>
      </c>
      <c r="B937" s="64" t="s">
        <v>19305</v>
      </c>
      <c r="C937" s="64" t="s">
        <v>2</v>
      </c>
      <c r="D937" s="77">
        <v>43087.443161689815</v>
      </c>
      <c r="E937" s="77">
        <v>43101</v>
      </c>
    </row>
    <row r="938" spans="1:5" x14ac:dyDescent="0.25">
      <c r="A938" s="63">
        <v>36795</v>
      </c>
      <c r="B938" s="64" t="s">
        <v>19376</v>
      </c>
      <c r="C938" s="64" t="s">
        <v>2</v>
      </c>
      <c r="D938" s="77">
        <v>43025.531431678239</v>
      </c>
      <c r="E938" s="77">
        <v>43040</v>
      </c>
    </row>
    <row r="939" spans="1:5" x14ac:dyDescent="0.25">
      <c r="A939" s="63">
        <v>36797</v>
      </c>
      <c r="B939" s="64" t="s">
        <v>19316</v>
      </c>
      <c r="C939" s="64" t="s">
        <v>2</v>
      </c>
      <c r="D939" s="77">
        <v>43088.324121412035</v>
      </c>
      <c r="E939" s="78">
        <v>43101</v>
      </c>
    </row>
    <row r="940" spans="1:5" x14ac:dyDescent="0.25">
      <c r="A940" s="63">
        <v>36799</v>
      </c>
      <c r="B940" s="64" t="s">
        <v>71</v>
      </c>
      <c r="C940" s="64" t="s">
        <v>2</v>
      </c>
      <c r="D940" s="77">
        <v>43179.511429861108</v>
      </c>
      <c r="E940" s="77">
        <v>43235</v>
      </c>
    </row>
    <row r="941" spans="1:5" x14ac:dyDescent="0.25">
      <c r="A941" s="63">
        <v>36801</v>
      </c>
      <c r="B941" s="64" t="s">
        <v>19378</v>
      </c>
      <c r="C941" s="64" t="s">
        <v>2</v>
      </c>
      <c r="D941" s="77">
        <v>43087.493476157404</v>
      </c>
      <c r="E941" s="78">
        <v>43101</v>
      </c>
    </row>
    <row r="942" spans="1:5" x14ac:dyDescent="0.25">
      <c r="A942" s="63">
        <v>36803</v>
      </c>
      <c r="B942" s="64" t="s">
        <v>19385</v>
      </c>
      <c r="C942" s="64" t="s">
        <v>2</v>
      </c>
      <c r="D942" s="77">
        <v>43061.52056527778</v>
      </c>
      <c r="E942" s="77">
        <v>43070</v>
      </c>
    </row>
    <row r="943" spans="1:5" x14ac:dyDescent="0.25">
      <c r="A943" s="63">
        <v>36805</v>
      </c>
      <c r="B943" s="64" t="s">
        <v>19369</v>
      </c>
      <c r="C943" s="64" t="s">
        <v>2</v>
      </c>
      <c r="D943" s="77">
        <v>43025.426927233799</v>
      </c>
      <c r="E943" s="77">
        <v>43085</v>
      </c>
    </row>
    <row r="944" spans="1:5" x14ac:dyDescent="0.25">
      <c r="A944" s="63">
        <v>36807</v>
      </c>
      <c r="B944" s="64" t="s">
        <v>60</v>
      </c>
      <c r="C944" s="64" t="s">
        <v>2</v>
      </c>
      <c r="D944" s="77">
        <v>43179.605058564812</v>
      </c>
      <c r="E944" s="77">
        <v>43235</v>
      </c>
    </row>
    <row r="945" spans="1:5" x14ac:dyDescent="0.25">
      <c r="A945" s="63">
        <v>36811</v>
      </c>
      <c r="B945" s="64" t="s">
        <v>19434</v>
      </c>
      <c r="C945" s="64" t="s">
        <v>2</v>
      </c>
      <c r="D945" s="77">
        <v>43089.40455486111</v>
      </c>
      <c r="E945" s="77">
        <v>43101</v>
      </c>
    </row>
    <row r="946" spans="1:5" x14ac:dyDescent="0.25">
      <c r="A946" s="63">
        <v>36813</v>
      </c>
      <c r="B946" s="64" t="s">
        <v>19382</v>
      </c>
      <c r="C946" s="64" t="s">
        <v>2</v>
      </c>
      <c r="D946" s="77">
        <v>43087.414266354164</v>
      </c>
      <c r="E946" s="78">
        <v>43101</v>
      </c>
    </row>
    <row r="947" spans="1:5" x14ac:dyDescent="0.25">
      <c r="A947" s="63">
        <v>36815</v>
      </c>
      <c r="B947" s="64" t="s">
        <v>19381</v>
      </c>
      <c r="C947" s="64" t="s">
        <v>2</v>
      </c>
      <c r="D947" s="77">
        <v>43087.50997561343</v>
      </c>
      <c r="E947" s="77">
        <v>43101</v>
      </c>
    </row>
    <row r="948" spans="1:5" x14ac:dyDescent="0.25">
      <c r="A948" s="63">
        <v>36827</v>
      </c>
      <c r="B948" s="64" t="s">
        <v>19435</v>
      </c>
      <c r="C948" s="64" t="s">
        <v>2</v>
      </c>
      <c r="D948" s="77">
        <v>43159.604778819441</v>
      </c>
      <c r="E948" s="77">
        <v>43167</v>
      </c>
    </row>
    <row r="949" spans="1:5" x14ac:dyDescent="0.25">
      <c r="A949" s="63">
        <v>36831</v>
      </c>
      <c r="B949" s="64" t="s">
        <v>18967</v>
      </c>
      <c r="C949" s="64" t="s">
        <v>2</v>
      </c>
      <c r="D949" s="77">
        <v>43126.43945690972</v>
      </c>
      <c r="E949" s="77">
        <v>43132</v>
      </c>
    </row>
    <row r="950" spans="1:5" x14ac:dyDescent="0.25">
      <c r="A950" s="63">
        <v>36836</v>
      </c>
      <c r="B950" s="64" t="s">
        <v>19100</v>
      </c>
      <c r="C950" s="64" t="s">
        <v>18966</v>
      </c>
      <c r="D950" s="77">
        <v>42606.77388966435</v>
      </c>
      <c r="E950" s="77"/>
    </row>
    <row r="951" spans="1:5" x14ac:dyDescent="0.25">
      <c r="A951" s="63">
        <v>36839</v>
      </c>
      <c r="B951" s="64" t="s">
        <v>19097</v>
      </c>
      <c r="C951" s="64" t="s">
        <v>2</v>
      </c>
      <c r="D951" s="77">
        <v>43098.326288391203</v>
      </c>
      <c r="E951" s="77">
        <v>43101</v>
      </c>
    </row>
    <row r="952" spans="1:5" x14ac:dyDescent="0.25">
      <c r="A952" s="63">
        <v>36840</v>
      </c>
      <c r="B952" s="64" t="s">
        <v>19100</v>
      </c>
      <c r="C952" s="64" t="s">
        <v>18966</v>
      </c>
      <c r="D952" s="77">
        <v>42606.799315937496</v>
      </c>
      <c r="E952" s="77"/>
    </row>
    <row r="953" spans="1:5" x14ac:dyDescent="0.25">
      <c r="A953" s="63">
        <v>36846</v>
      </c>
      <c r="B953" s="64" t="s">
        <v>19436</v>
      </c>
      <c r="C953" s="64" t="s">
        <v>2</v>
      </c>
      <c r="D953" s="77">
        <v>42970.498394328701</v>
      </c>
      <c r="E953" s="77">
        <v>43009</v>
      </c>
    </row>
    <row r="954" spans="1:5" x14ac:dyDescent="0.25">
      <c r="A954" s="63">
        <v>36848</v>
      </c>
      <c r="B954" s="64" t="s">
        <v>19129</v>
      </c>
      <c r="C954" s="64" t="s">
        <v>18966</v>
      </c>
      <c r="D954" s="77">
        <v>42607.637141550927</v>
      </c>
      <c r="E954" s="77"/>
    </row>
    <row r="955" spans="1:5" x14ac:dyDescent="0.25">
      <c r="A955" s="63">
        <v>36850</v>
      </c>
      <c r="B955" s="64" t="s">
        <v>19044</v>
      </c>
      <c r="C955" s="64" t="s">
        <v>2</v>
      </c>
      <c r="D955" s="77">
        <v>43188.38800309028</v>
      </c>
      <c r="E955" s="77">
        <v>43009</v>
      </c>
    </row>
    <row r="956" spans="1:5" x14ac:dyDescent="0.25">
      <c r="A956" s="63">
        <v>36854</v>
      </c>
      <c r="B956" s="64" t="s">
        <v>19437</v>
      </c>
      <c r="C956" s="64" t="s">
        <v>2</v>
      </c>
      <c r="D956" s="77">
        <v>43076.474353935184</v>
      </c>
      <c r="E956" s="77">
        <v>43157</v>
      </c>
    </row>
    <row r="957" spans="1:5" x14ac:dyDescent="0.25">
      <c r="A957" s="63">
        <v>36857</v>
      </c>
      <c r="B957" s="64" t="s">
        <v>19436</v>
      </c>
      <c r="C957" s="64" t="s">
        <v>2</v>
      </c>
      <c r="D957" s="77">
        <v>42970.499004548612</v>
      </c>
      <c r="E957" s="77">
        <v>43009</v>
      </c>
    </row>
    <row r="958" spans="1:5" x14ac:dyDescent="0.25">
      <c r="A958" s="63">
        <v>36859</v>
      </c>
      <c r="B958" s="64" t="s">
        <v>42</v>
      </c>
      <c r="C958" s="64" t="s">
        <v>2</v>
      </c>
      <c r="D958" s="77">
        <v>42975.764285844911</v>
      </c>
      <c r="E958" s="77">
        <v>43009</v>
      </c>
    </row>
    <row r="959" spans="1:5" x14ac:dyDescent="0.25">
      <c r="A959" s="63">
        <v>36861</v>
      </c>
      <c r="B959" s="64" t="s">
        <v>19097</v>
      </c>
      <c r="C959" s="64" t="s">
        <v>2</v>
      </c>
      <c r="D959" s="77">
        <v>42971.441808761578</v>
      </c>
      <c r="E959" s="77">
        <v>43009</v>
      </c>
    </row>
    <row r="960" spans="1:5" x14ac:dyDescent="0.25">
      <c r="A960" s="63">
        <v>36864</v>
      </c>
      <c r="B960" s="64" t="s">
        <v>19430</v>
      </c>
      <c r="C960" s="64" t="s">
        <v>2</v>
      </c>
      <c r="D960" s="77">
        <v>43082.503744212961</v>
      </c>
      <c r="E960" s="77">
        <v>43090</v>
      </c>
    </row>
    <row r="961" spans="1:5" x14ac:dyDescent="0.25">
      <c r="A961" s="63">
        <v>36866</v>
      </c>
      <c r="B961" s="64" t="s">
        <v>19430</v>
      </c>
      <c r="C961" s="64" t="s">
        <v>2</v>
      </c>
      <c r="D961" s="77">
        <v>43082.505090196762</v>
      </c>
      <c r="E961" s="77">
        <v>43090</v>
      </c>
    </row>
    <row r="962" spans="1:5" x14ac:dyDescent="0.25">
      <c r="A962" s="63">
        <v>36867</v>
      </c>
      <c r="B962" s="64" t="s">
        <v>19129</v>
      </c>
      <c r="C962" s="64" t="s">
        <v>18966</v>
      </c>
      <c r="D962" s="77">
        <v>42607.638339351855</v>
      </c>
      <c r="E962" s="77"/>
    </row>
    <row r="963" spans="1:5" x14ac:dyDescent="0.25">
      <c r="A963" s="63">
        <v>36868</v>
      </c>
      <c r="B963" s="64" t="s">
        <v>19129</v>
      </c>
      <c r="C963" s="64" t="s">
        <v>2</v>
      </c>
      <c r="D963" s="77">
        <v>42979.472485844904</v>
      </c>
      <c r="E963" s="77">
        <v>43009</v>
      </c>
    </row>
    <row r="964" spans="1:5" x14ac:dyDescent="0.25">
      <c r="A964" s="63">
        <v>36879</v>
      </c>
      <c r="B964" s="64" t="s">
        <v>19438</v>
      </c>
      <c r="C964" s="64" t="s">
        <v>43</v>
      </c>
      <c r="D964" s="77">
        <v>43156.041751539349</v>
      </c>
      <c r="E964" s="77">
        <v>43129</v>
      </c>
    </row>
    <row r="965" spans="1:5" x14ac:dyDescent="0.25">
      <c r="A965" s="63">
        <v>36882</v>
      </c>
      <c r="B965" s="64" t="s">
        <v>19435</v>
      </c>
      <c r="C965" s="64" t="s">
        <v>2</v>
      </c>
      <c r="D965" s="77">
        <v>42961.989308101853</v>
      </c>
      <c r="E965" s="77">
        <v>42870</v>
      </c>
    </row>
    <row r="966" spans="1:5" x14ac:dyDescent="0.25">
      <c r="A966" s="63">
        <v>36884</v>
      </c>
      <c r="B966" s="64" t="s">
        <v>19435</v>
      </c>
      <c r="C966" s="64" t="s">
        <v>2</v>
      </c>
      <c r="D966" s="77">
        <v>42962.000953275463</v>
      </c>
      <c r="E966" s="77">
        <v>42870</v>
      </c>
    </row>
    <row r="967" spans="1:5" x14ac:dyDescent="0.25">
      <c r="A967" s="63">
        <v>36886</v>
      </c>
      <c r="B967" s="64" t="s">
        <v>19437</v>
      </c>
      <c r="C967" s="64" t="s">
        <v>2</v>
      </c>
      <c r="D967" s="77">
        <v>42962.630606053244</v>
      </c>
      <c r="E967" s="77">
        <v>42972</v>
      </c>
    </row>
    <row r="968" spans="1:5" x14ac:dyDescent="0.25">
      <c r="A968" s="63">
        <v>36887</v>
      </c>
      <c r="B968" s="64" t="s">
        <v>19196</v>
      </c>
      <c r="C968" s="64" t="s">
        <v>18966</v>
      </c>
      <c r="D968" s="77">
        <v>42611.509623530095</v>
      </c>
      <c r="E968" s="77"/>
    </row>
    <row r="969" spans="1:5" x14ac:dyDescent="0.25">
      <c r="A969" s="63">
        <v>36888</v>
      </c>
      <c r="B969" s="64" t="s">
        <v>19196</v>
      </c>
      <c r="C969" s="64" t="s">
        <v>18966</v>
      </c>
      <c r="D969" s="77">
        <v>42611.511422766205</v>
      </c>
      <c r="E969" s="78"/>
    </row>
    <row r="970" spans="1:5" x14ac:dyDescent="0.25">
      <c r="A970" s="63">
        <v>36889</v>
      </c>
      <c r="B970" s="64" t="s">
        <v>19196</v>
      </c>
      <c r="C970" s="64" t="s">
        <v>2</v>
      </c>
      <c r="D970" s="77">
        <v>43095.568498229164</v>
      </c>
      <c r="E970" s="77">
        <v>42933</v>
      </c>
    </row>
    <row r="971" spans="1:5" x14ac:dyDescent="0.25">
      <c r="A971" s="63">
        <v>36891</v>
      </c>
      <c r="B971" s="64" t="s">
        <v>19437</v>
      </c>
      <c r="C971" s="64" t="s">
        <v>2</v>
      </c>
      <c r="D971" s="77">
        <v>42962.638082407408</v>
      </c>
      <c r="E971" s="78">
        <v>42972</v>
      </c>
    </row>
    <row r="972" spans="1:5" x14ac:dyDescent="0.25">
      <c r="A972" s="63">
        <v>36902</v>
      </c>
      <c r="B972" s="64" t="s">
        <v>19097</v>
      </c>
      <c r="C972" s="64" t="s">
        <v>2</v>
      </c>
      <c r="D972" s="77">
        <v>43130.405538043982</v>
      </c>
      <c r="E972" s="77">
        <v>42800</v>
      </c>
    </row>
    <row r="973" spans="1:5" x14ac:dyDescent="0.25">
      <c r="A973" s="63">
        <v>36903</v>
      </c>
      <c r="B973" s="64" t="s">
        <v>19439</v>
      </c>
      <c r="C973" s="64" t="s">
        <v>18966</v>
      </c>
      <c r="D973" s="77">
        <v>42881.659442789351</v>
      </c>
      <c r="E973" s="78"/>
    </row>
    <row r="974" spans="1:5" x14ac:dyDescent="0.25">
      <c r="A974" s="63">
        <v>36936</v>
      </c>
      <c r="B974" s="64" t="s">
        <v>19251</v>
      </c>
      <c r="C974" s="64" t="s">
        <v>18966</v>
      </c>
      <c r="D974" s="77">
        <v>42627.465466516202</v>
      </c>
      <c r="E974" s="77"/>
    </row>
    <row r="975" spans="1:5" x14ac:dyDescent="0.25">
      <c r="A975" s="63">
        <v>36941</v>
      </c>
      <c r="B975" s="64" t="s">
        <v>19440</v>
      </c>
      <c r="C975" s="64" t="s">
        <v>2</v>
      </c>
      <c r="D975" s="77">
        <v>42956.77454953704</v>
      </c>
      <c r="E975" s="77">
        <v>42965</v>
      </c>
    </row>
    <row r="976" spans="1:5" x14ac:dyDescent="0.25">
      <c r="A976" s="63">
        <v>36945</v>
      </c>
      <c r="B976" s="64" t="s">
        <v>19443</v>
      </c>
      <c r="C976" s="64" t="s">
        <v>43</v>
      </c>
      <c r="D976" s="77">
        <v>43156.041749340278</v>
      </c>
      <c r="E976" s="77">
        <v>43129</v>
      </c>
    </row>
    <row r="977" spans="1:5" x14ac:dyDescent="0.25">
      <c r="A977" s="63">
        <v>36947</v>
      </c>
      <c r="B977" s="64" t="s">
        <v>19440</v>
      </c>
      <c r="C977" s="64" t="s">
        <v>2</v>
      </c>
      <c r="D977" s="77">
        <v>42957.363239467595</v>
      </c>
      <c r="E977" s="77">
        <v>42965</v>
      </c>
    </row>
    <row r="978" spans="1:5" x14ac:dyDescent="0.25">
      <c r="A978" s="63">
        <v>36951</v>
      </c>
      <c r="B978" s="64" t="s">
        <v>19444</v>
      </c>
      <c r="C978" s="64" t="s">
        <v>2</v>
      </c>
      <c r="D978" s="77">
        <v>42940.534936261574</v>
      </c>
      <c r="E978" s="77">
        <v>42936</v>
      </c>
    </row>
    <row r="979" spans="1:5" x14ac:dyDescent="0.25">
      <c r="A979" s="63">
        <v>36954</v>
      </c>
      <c r="B979" s="64" t="s">
        <v>19445</v>
      </c>
      <c r="C979" s="64" t="s">
        <v>2</v>
      </c>
      <c r="D979" s="77">
        <v>43193.484846956017</v>
      </c>
      <c r="E979" s="78">
        <v>43227</v>
      </c>
    </row>
    <row r="980" spans="1:5" x14ac:dyDescent="0.25">
      <c r="A980" s="63">
        <v>36962</v>
      </c>
      <c r="B980" s="64" t="s">
        <v>19446</v>
      </c>
      <c r="C980" s="64" t="s">
        <v>2</v>
      </c>
      <c r="D980" s="77">
        <v>43000.81119641204</v>
      </c>
      <c r="E980" s="77">
        <v>43010</v>
      </c>
    </row>
    <row r="981" spans="1:5" x14ac:dyDescent="0.25">
      <c r="A981" s="63">
        <v>36973</v>
      </c>
      <c r="B981" s="64" t="s">
        <v>19102</v>
      </c>
      <c r="C981" s="64" t="s">
        <v>2</v>
      </c>
      <c r="D981" s="77">
        <v>43187.374682407404</v>
      </c>
      <c r="E981" s="78">
        <v>42936</v>
      </c>
    </row>
    <row r="982" spans="1:5" x14ac:dyDescent="0.25">
      <c r="A982" s="63">
        <v>36975</v>
      </c>
      <c r="B982" s="64" t="s">
        <v>18862</v>
      </c>
      <c r="C982" s="64" t="s">
        <v>2</v>
      </c>
      <c r="D982" s="77">
        <v>43130.395199965278</v>
      </c>
      <c r="E982" s="77">
        <v>42817</v>
      </c>
    </row>
    <row r="983" spans="1:5" x14ac:dyDescent="0.25">
      <c r="A983" s="63">
        <v>36979</v>
      </c>
      <c r="B983" s="64" t="s">
        <v>19431</v>
      </c>
      <c r="C983" s="64" t="s">
        <v>2</v>
      </c>
      <c r="D983" s="77">
        <v>42753.571285219907</v>
      </c>
      <c r="E983" s="78"/>
    </row>
    <row r="984" spans="1:5" x14ac:dyDescent="0.25">
      <c r="A984" s="63">
        <v>37001</v>
      </c>
      <c r="B984" s="64" t="s">
        <v>19372</v>
      </c>
      <c r="C984" s="64" t="s">
        <v>2</v>
      </c>
      <c r="D984" s="77">
        <v>43060.52586400463</v>
      </c>
      <c r="E984" s="77">
        <v>43070</v>
      </c>
    </row>
    <row r="985" spans="1:5" x14ac:dyDescent="0.25">
      <c r="A985" s="63">
        <v>37003</v>
      </c>
      <c r="B985" s="64" t="s">
        <v>88</v>
      </c>
      <c r="C985" s="64" t="s">
        <v>2</v>
      </c>
      <c r="D985" s="77">
        <v>43179.464685185187</v>
      </c>
      <c r="E985" s="77">
        <v>43191</v>
      </c>
    </row>
    <row r="986" spans="1:5" x14ac:dyDescent="0.25">
      <c r="A986" s="63">
        <v>37005</v>
      </c>
      <c r="B986" s="64" t="s">
        <v>20502</v>
      </c>
      <c r="C986" s="64" t="s">
        <v>2</v>
      </c>
      <c r="D986" s="77">
        <v>43207.50777384259</v>
      </c>
      <c r="E986" s="77">
        <v>43221</v>
      </c>
    </row>
    <row r="987" spans="1:5" x14ac:dyDescent="0.25">
      <c r="A987" s="63">
        <v>37009</v>
      </c>
      <c r="B987" s="64" t="s">
        <v>19410</v>
      </c>
      <c r="C987" s="64" t="s">
        <v>43</v>
      </c>
      <c r="D987" s="77">
        <v>43209.490164120369</v>
      </c>
      <c r="E987" s="77"/>
    </row>
    <row r="988" spans="1:5" x14ac:dyDescent="0.25">
      <c r="A988" s="63">
        <v>37011</v>
      </c>
      <c r="B988" s="64" t="s">
        <v>20499</v>
      </c>
      <c r="C988" s="64" t="s">
        <v>2</v>
      </c>
      <c r="D988" s="77">
        <v>43207.497634988424</v>
      </c>
      <c r="E988" s="77">
        <v>43221</v>
      </c>
    </row>
    <row r="989" spans="1:5" x14ac:dyDescent="0.25">
      <c r="A989" s="63">
        <v>37013</v>
      </c>
      <c r="B989" s="64" t="s">
        <v>19431</v>
      </c>
      <c r="C989" s="64" t="s">
        <v>2</v>
      </c>
      <c r="D989" s="77">
        <v>42870.690510381944</v>
      </c>
      <c r="E989" s="78"/>
    </row>
    <row r="990" spans="1:5" x14ac:dyDescent="0.25">
      <c r="A990" s="63">
        <v>37015</v>
      </c>
      <c r="B990" s="64" t="s">
        <v>19447</v>
      </c>
      <c r="C990" s="64" t="s">
        <v>2</v>
      </c>
      <c r="D990" s="77">
        <v>43089.42735859954</v>
      </c>
      <c r="E990" s="78">
        <v>43101</v>
      </c>
    </row>
    <row r="991" spans="1:5" x14ac:dyDescent="0.25">
      <c r="A991" s="63">
        <v>37018</v>
      </c>
      <c r="B991" s="64" t="s">
        <v>19334</v>
      </c>
      <c r="C991" s="64" t="s">
        <v>18966</v>
      </c>
      <c r="D991" s="77">
        <v>42725.605237037038</v>
      </c>
      <c r="E991" s="77"/>
    </row>
    <row r="992" spans="1:5" x14ac:dyDescent="0.25">
      <c r="A992" s="63">
        <v>37019</v>
      </c>
      <c r="B992" s="64" t="s">
        <v>19334</v>
      </c>
      <c r="C992" s="64" t="s">
        <v>18966</v>
      </c>
      <c r="D992" s="77">
        <v>42725.659242858797</v>
      </c>
      <c r="E992" s="77"/>
    </row>
    <row r="993" spans="1:5" x14ac:dyDescent="0.25">
      <c r="A993" s="63">
        <v>37020</v>
      </c>
      <c r="B993" s="64" t="s">
        <v>19334</v>
      </c>
      <c r="C993" s="64" t="s">
        <v>2</v>
      </c>
      <c r="D993" s="77">
        <v>43095.500578935185</v>
      </c>
      <c r="E993" s="77">
        <v>43018</v>
      </c>
    </row>
    <row r="994" spans="1:5" x14ac:dyDescent="0.25">
      <c r="A994" s="63">
        <v>37021</v>
      </c>
      <c r="B994" s="64" t="s">
        <v>19448</v>
      </c>
      <c r="C994" s="64" t="s">
        <v>18966</v>
      </c>
      <c r="D994" s="77">
        <v>42716.887970057869</v>
      </c>
      <c r="E994" s="78"/>
    </row>
    <row r="995" spans="1:5" x14ac:dyDescent="0.25">
      <c r="A995" s="63">
        <v>37022</v>
      </c>
      <c r="B995" s="64" t="s">
        <v>19448</v>
      </c>
      <c r="C995" s="64" t="s">
        <v>2</v>
      </c>
      <c r="D995" s="77">
        <v>43192.356451388892</v>
      </c>
      <c r="E995" s="77">
        <v>43202</v>
      </c>
    </row>
    <row r="996" spans="1:5" x14ac:dyDescent="0.25">
      <c r="A996" s="63">
        <v>37023</v>
      </c>
      <c r="B996" s="64" t="s">
        <v>19449</v>
      </c>
      <c r="C996" s="64" t="s">
        <v>18966</v>
      </c>
      <c r="D996" s="77">
        <v>42716.890005358793</v>
      </c>
      <c r="E996" s="77"/>
    </row>
    <row r="997" spans="1:5" x14ac:dyDescent="0.25">
      <c r="A997" s="63">
        <v>37025</v>
      </c>
      <c r="B997" s="64" t="s">
        <v>19128</v>
      </c>
      <c r="C997" s="64" t="s">
        <v>18966</v>
      </c>
      <c r="D997" s="77">
        <v>42725.670623379629</v>
      </c>
      <c r="E997" s="77"/>
    </row>
    <row r="998" spans="1:5" x14ac:dyDescent="0.25">
      <c r="A998" s="63">
        <v>37026</v>
      </c>
      <c r="B998" s="64" t="s">
        <v>19128</v>
      </c>
      <c r="C998" s="64" t="s">
        <v>18966</v>
      </c>
      <c r="D998" s="77">
        <v>42725.70637028935</v>
      </c>
      <c r="E998" s="77"/>
    </row>
    <row r="999" spans="1:5" x14ac:dyDescent="0.25">
      <c r="A999" s="63">
        <v>37027</v>
      </c>
      <c r="B999" s="64" t="s">
        <v>19128</v>
      </c>
      <c r="C999" s="64" t="s">
        <v>2</v>
      </c>
      <c r="D999" s="77">
        <v>42956.612130671296</v>
      </c>
      <c r="E999" s="77"/>
    </row>
    <row r="1000" spans="1:5" x14ac:dyDescent="0.25">
      <c r="A1000" s="63">
        <v>37030</v>
      </c>
      <c r="B1000" s="64" t="s">
        <v>19450</v>
      </c>
      <c r="C1000" s="64" t="s">
        <v>18966</v>
      </c>
      <c r="D1000" s="77">
        <v>42720.413015775463</v>
      </c>
      <c r="E1000" s="78"/>
    </row>
    <row r="1001" spans="1:5" x14ac:dyDescent="0.25">
      <c r="A1001" s="63">
        <v>37031</v>
      </c>
      <c r="B1001" s="64" t="s">
        <v>19450</v>
      </c>
      <c r="C1001" s="64" t="s">
        <v>2</v>
      </c>
      <c r="D1001" s="77">
        <v>43076.474362499997</v>
      </c>
      <c r="E1001" s="78">
        <v>43157</v>
      </c>
    </row>
    <row r="1002" spans="1:5" x14ac:dyDescent="0.25">
      <c r="A1002" s="63">
        <v>37032</v>
      </c>
      <c r="B1002" s="64" t="s">
        <v>19451</v>
      </c>
      <c r="C1002" s="64" t="s">
        <v>18966</v>
      </c>
      <c r="D1002" s="77">
        <v>42720.440020405091</v>
      </c>
      <c r="E1002" s="77"/>
    </row>
    <row r="1003" spans="1:5" x14ac:dyDescent="0.25">
      <c r="A1003" s="63">
        <v>37033</v>
      </c>
      <c r="B1003" s="64" t="s">
        <v>19451</v>
      </c>
      <c r="C1003" s="64" t="s">
        <v>2</v>
      </c>
      <c r="D1003" s="77">
        <v>43076.474339236112</v>
      </c>
      <c r="E1003" s="77">
        <v>43157</v>
      </c>
    </row>
    <row r="1004" spans="1:5" x14ac:dyDescent="0.25">
      <c r="A1004" s="63">
        <v>37034</v>
      </c>
      <c r="B1004" s="64" t="s">
        <v>19452</v>
      </c>
      <c r="C1004" s="64" t="s">
        <v>18966</v>
      </c>
      <c r="D1004" s="77">
        <v>42720.48984991898</v>
      </c>
      <c r="E1004" s="77"/>
    </row>
    <row r="1005" spans="1:5" x14ac:dyDescent="0.25">
      <c r="A1005" s="63">
        <v>37035</v>
      </c>
      <c r="B1005" s="64" t="s">
        <v>19452</v>
      </c>
      <c r="C1005" s="64" t="s">
        <v>43</v>
      </c>
      <c r="D1005" s="77">
        <v>42926.041713657411</v>
      </c>
      <c r="E1005" s="77"/>
    </row>
    <row r="1006" spans="1:5" x14ac:dyDescent="0.25">
      <c r="A1006" s="63">
        <v>37042</v>
      </c>
      <c r="B1006" s="64" t="s">
        <v>19453</v>
      </c>
      <c r="C1006" s="64" t="s">
        <v>18966</v>
      </c>
      <c r="D1006" s="77">
        <v>42720.740091400461</v>
      </c>
      <c r="E1006" s="78"/>
    </row>
    <row r="1007" spans="1:5" x14ac:dyDescent="0.25">
      <c r="A1007" s="63">
        <v>37043</v>
      </c>
      <c r="B1007" s="64" t="s">
        <v>19453</v>
      </c>
      <c r="C1007" s="64" t="s">
        <v>2</v>
      </c>
      <c r="D1007" s="77">
        <v>43091.478569328705</v>
      </c>
      <c r="E1007" s="77">
        <v>43158</v>
      </c>
    </row>
    <row r="1008" spans="1:5" x14ac:dyDescent="0.25">
      <c r="A1008" s="63">
        <v>37053</v>
      </c>
      <c r="B1008" s="64" t="s">
        <v>19450</v>
      </c>
      <c r="C1008" s="64" t="s">
        <v>18966</v>
      </c>
      <c r="D1008" s="77">
        <v>42726.737674733798</v>
      </c>
      <c r="E1008" s="77"/>
    </row>
    <row r="1009" spans="1:5" x14ac:dyDescent="0.25">
      <c r="A1009" s="63">
        <v>37054</v>
      </c>
      <c r="B1009" s="64" t="s">
        <v>19450</v>
      </c>
      <c r="C1009" s="64" t="s">
        <v>2</v>
      </c>
      <c r="D1009" s="77">
        <v>42941.694919363428</v>
      </c>
      <c r="E1009" s="77"/>
    </row>
    <row r="1010" spans="1:5" x14ac:dyDescent="0.25">
      <c r="A1010" s="63">
        <v>37061</v>
      </c>
      <c r="B1010" s="64" t="s">
        <v>19450</v>
      </c>
      <c r="C1010" s="64" t="s">
        <v>18966</v>
      </c>
      <c r="D1010" s="77">
        <v>42726.743230208333</v>
      </c>
      <c r="E1010" s="77"/>
    </row>
    <row r="1011" spans="1:5" x14ac:dyDescent="0.25">
      <c r="A1011" s="63">
        <v>37062</v>
      </c>
      <c r="B1011" s="64" t="s">
        <v>19450</v>
      </c>
      <c r="C1011" s="64" t="s">
        <v>2</v>
      </c>
      <c r="D1011" s="77">
        <v>42941.71039108796</v>
      </c>
      <c r="E1011" s="78"/>
    </row>
    <row r="1012" spans="1:5" x14ac:dyDescent="0.25">
      <c r="A1012" s="63">
        <v>37065</v>
      </c>
      <c r="B1012" s="64" t="s">
        <v>19448</v>
      </c>
      <c r="C1012" s="64" t="s">
        <v>18966</v>
      </c>
      <c r="D1012" s="77">
        <v>42727.565087118055</v>
      </c>
      <c r="E1012" s="78"/>
    </row>
    <row r="1013" spans="1:5" x14ac:dyDescent="0.25">
      <c r="A1013" s="63">
        <v>37066</v>
      </c>
      <c r="B1013" s="64" t="s">
        <v>19448</v>
      </c>
      <c r="C1013" s="64" t="s">
        <v>2</v>
      </c>
      <c r="D1013" s="77">
        <v>43209.654696793979</v>
      </c>
      <c r="E1013" s="77">
        <v>43220</v>
      </c>
    </row>
    <row r="1014" spans="1:5" x14ac:dyDescent="0.25">
      <c r="A1014" s="63">
        <v>37067</v>
      </c>
      <c r="B1014" s="64" t="s">
        <v>19448</v>
      </c>
      <c r="C1014" s="64" t="s">
        <v>18966</v>
      </c>
      <c r="D1014" s="77">
        <v>42727.570514780091</v>
      </c>
      <c r="E1014" s="78"/>
    </row>
    <row r="1015" spans="1:5" x14ac:dyDescent="0.25">
      <c r="A1015" s="63">
        <v>37068</v>
      </c>
      <c r="B1015" s="64" t="s">
        <v>19448</v>
      </c>
      <c r="C1015" s="64" t="s">
        <v>2</v>
      </c>
      <c r="D1015" s="77">
        <v>43209.658522766207</v>
      </c>
      <c r="E1015" s="77">
        <v>43220</v>
      </c>
    </row>
    <row r="1016" spans="1:5" x14ac:dyDescent="0.25">
      <c r="A1016" s="63">
        <v>37069</v>
      </c>
      <c r="B1016" s="64" t="s">
        <v>19451</v>
      </c>
      <c r="C1016" s="64" t="s">
        <v>18966</v>
      </c>
      <c r="D1016" s="77">
        <v>42732.638474884261</v>
      </c>
      <c r="E1016" s="78"/>
    </row>
    <row r="1017" spans="1:5" x14ac:dyDescent="0.25">
      <c r="A1017" s="63">
        <v>37070</v>
      </c>
      <c r="B1017" s="64" t="s">
        <v>19451</v>
      </c>
      <c r="C1017" s="64" t="s">
        <v>2</v>
      </c>
      <c r="D1017" s="77">
        <v>42936.777772604168</v>
      </c>
      <c r="E1017" s="77"/>
    </row>
    <row r="1018" spans="1:5" x14ac:dyDescent="0.25">
      <c r="A1018" s="63">
        <v>37071</v>
      </c>
      <c r="B1018" s="64" t="s">
        <v>19451</v>
      </c>
      <c r="C1018" s="64" t="s">
        <v>18966</v>
      </c>
      <c r="D1018" s="77">
        <v>42732.643870173612</v>
      </c>
      <c r="E1018" s="78"/>
    </row>
    <row r="1019" spans="1:5" x14ac:dyDescent="0.25">
      <c r="A1019" s="63">
        <v>37072</v>
      </c>
      <c r="B1019" s="64" t="s">
        <v>19451</v>
      </c>
      <c r="C1019" s="64" t="s">
        <v>2</v>
      </c>
      <c r="D1019" s="77">
        <v>42936.814496874998</v>
      </c>
      <c r="E1019" s="78"/>
    </row>
    <row r="1020" spans="1:5" x14ac:dyDescent="0.25">
      <c r="A1020" s="63">
        <v>37077</v>
      </c>
      <c r="B1020" s="64" t="s">
        <v>19454</v>
      </c>
      <c r="C1020" s="64" t="s">
        <v>18966</v>
      </c>
      <c r="D1020" s="77">
        <v>42873.529544710647</v>
      </c>
      <c r="E1020" s="78"/>
    </row>
    <row r="1021" spans="1:5" x14ac:dyDescent="0.25">
      <c r="A1021" s="63">
        <v>37078</v>
      </c>
      <c r="B1021" s="64" t="s">
        <v>19454</v>
      </c>
      <c r="C1021" s="64" t="s">
        <v>2</v>
      </c>
      <c r="D1021" s="77">
        <v>43013.500500034723</v>
      </c>
      <c r="E1021" s="77"/>
    </row>
    <row r="1022" spans="1:5" x14ac:dyDescent="0.25">
      <c r="A1022" s="63">
        <v>37079</v>
      </c>
      <c r="B1022" s="64" t="s">
        <v>19453</v>
      </c>
      <c r="C1022" s="64" t="s">
        <v>18966</v>
      </c>
      <c r="D1022" s="77">
        <v>42734.53171072917</v>
      </c>
      <c r="E1022" s="78"/>
    </row>
    <row r="1023" spans="1:5" x14ac:dyDescent="0.25">
      <c r="A1023" s="63">
        <v>37080</v>
      </c>
      <c r="B1023" s="64" t="s">
        <v>19453</v>
      </c>
      <c r="C1023" s="64" t="s">
        <v>2</v>
      </c>
      <c r="D1023" s="77">
        <v>42943.842201388892</v>
      </c>
      <c r="E1023" s="78"/>
    </row>
    <row r="1024" spans="1:5" x14ac:dyDescent="0.25">
      <c r="A1024" s="63">
        <v>37081</v>
      </c>
      <c r="B1024" s="64" t="s">
        <v>19453</v>
      </c>
      <c r="C1024" s="64" t="s">
        <v>18966</v>
      </c>
      <c r="D1024" s="77">
        <v>42734.536911145835</v>
      </c>
      <c r="E1024" s="78"/>
    </row>
    <row r="1025" spans="1:5" x14ac:dyDescent="0.25">
      <c r="A1025" s="63">
        <v>37082</v>
      </c>
      <c r="B1025" s="64" t="s">
        <v>19453</v>
      </c>
      <c r="C1025" s="64" t="s">
        <v>2</v>
      </c>
      <c r="D1025" s="77">
        <v>42943.849765277781</v>
      </c>
      <c r="E1025" s="77"/>
    </row>
    <row r="1026" spans="1:5" x14ac:dyDescent="0.25">
      <c r="A1026" s="63">
        <v>37085</v>
      </c>
      <c r="B1026" s="64" t="s">
        <v>19280</v>
      </c>
      <c r="C1026" s="64" t="s">
        <v>18966</v>
      </c>
      <c r="D1026" s="77">
        <v>42731.396734606482</v>
      </c>
      <c r="E1026" s="78"/>
    </row>
    <row r="1027" spans="1:5" x14ac:dyDescent="0.25">
      <c r="A1027" s="63">
        <v>37086</v>
      </c>
      <c r="B1027" s="64" t="s">
        <v>19280</v>
      </c>
      <c r="C1027" s="64" t="s">
        <v>2</v>
      </c>
      <c r="D1027" s="77">
        <v>43173.403765127317</v>
      </c>
      <c r="E1027" s="78"/>
    </row>
    <row r="1028" spans="1:5" x14ac:dyDescent="0.25">
      <c r="A1028" s="63">
        <v>37087</v>
      </c>
      <c r="B1028" s="64" t="s">
        <v>19280</v>
      </c>
      <c r="C1028" s="64" t="s">
        <v>18966</v>
      </c>
      <c r="D1028" s="77">
        <v>42731.405921562502</v>
      </c>
      <c r="E1028" s="77"/>
    </row>
    <row r="1029" spans="1:5" x14ac:dyDescent="0.25">
      <c r="A1029" s="63">
        <v>37088</v>
      </c>
      <c r="B1029" s="64" t="s">
        <v>19280</v>
      </c>
      <c r="C1029" s="64" t="s">
        <v>2</v>
      </c>
      <c r="D1029" s="77">
        <v>43173.448932094907</v>
      </c>
      <c r="E1029" s="78"/>
    </row>
    <row r="1030" spans="1:5" x14ac:dyDescent="0.25">
      <c r="A1030" s="63">
        <v>37089</v>
      </c>
      <c r="B1030" s="64" t="s">
        <v>19449</v>
      </c>
      <c r="C1030" s="64" t="s">
        <v>18966</v>
      </c>
      <c r="D1030" s="77">
        <v>42727.659059722224</v>
      </c>
      <c r="E1030" s="77"/>
    </row>
    <row r="1031" spans="1:5" x14ac:dyDescent="0.25">
      <c r="A1031" s="63">
        <v>37091</v>
      </c>
      <c r="B1031" s="64" t="s">
        <v>19449</v>
      </c>
      <c r="C1031" s="64" t="s">
        <v>18966</v>
      </c>
      <c r="D1031" s="77">
        <v>42727.663828090277</v>
      </c>
      <c r="E1031" s="78"/>
    </row>
    <row r="1032" spans="1:5" x14ac:dyDescent="0.25">
      <c r="A1032" s="63">
        <v>37100</v>
      </c>
      <c r="B1032" s="64" t="s">
        <v>19455</v>
      </c>
      <c r="C1032" s="64" t="s">
        <v>18966</v>
      </c>
      <c r="D1032" s="77">
        <v>42727.534375381947</v>
      </c>
      <c r="E1032" s="78"/>
    </row>
    <row r="1033" spans="1:5" x14ac:dyDescent="0.25">
      <c r="A1033" s="63">
        <v>37102</v>
      </c>
      <c r="B1033" s="64" t="s">
        <v>19455</v>
      </c>
      <c r="C1033" s="64" t="s">
        <v>18966</v>
      </c>
      <c r="D1033" s="77">
        <v>42727.549376122683</v>
      </c>
      <c r="E1033" s="78"/>
    </row>
    <row r="1034" spans="1:5" x14ac:dyDescent="0.25">
      <c r="A1034" s="63">
        <v>37104</v>
      </c>
      <c r="B1034" s="64" t="s">
        <v>19456</v>
      </c>
      <c r="C1034" s="64" t="s">
        <v>18966</v>
      </c>
      <c r="D1034" s="77">
        <v>42732.615580289355</v>
      </c>
      <c r="E1034" s="78"/>
    </row>
    <row r="1035" spans="1:5" x14ac:dyDescent="0.25">
      <c r="A1035" s="63">
        <v>37106</v>
      </c>
      <c r="B1035" s="64" t="s">
        <v>19456</v>
      </c>
      <c r="C1035" s="64" t="s">
        <v>18966</v>
      </c>
      <c r="D1035" s="77">
        <v>42732.619919328703</v>
      </c>
      <c r="E1035" s="78"/>
    </row>
    <row r="1036" spans="1:5" x14ac:dyDescent="0.25">
      <c r="A1036" s="63">
        <v>37108</v>
      </c>
      <c r="B1036" s="64" t="s">
        <v>18965</v>
      </c>
      <c r="C1036" s="64" t="s">
        <v>18966</v>
      </c>
      <c r="D1036" s="77">
        <v>42732.590560613426</v>
      </c>
      <c r="E1036" s="77"/>
    </row>
    <row r="1037" spans="1:5" x14ac:dyDescent="0.25">
      <c r="A1037" s="63">
        <v>37110</v>
      </c>
      <c r="B1037" s="64" t="s">
        <v>18965</v>
      </c>
      <c r="C1037" s="64" t="s">
        <v>18966</v>
      </c>
      <c r="D1037" s="77">
        <v>42732.594589155095</v>
      </c>
      <c r="E1037" s="78"/>
    </row>
    <row r="1038" spans="1:5" x14ac:dyDescent="0.25">
      <c r="A1038" s="63">
        <v>37113</v>
      </c>
      <c r="B1038" s="64" t="s">
        <v>18967</v>
      </c>
      <c r="C1038" s="64" t="s">
        <v>18966</v>
      </c>
      <c r="D1038" s="77">
        <v>42731.592449768519</v>
      </c>
      <c r="E1038" s="77"/>
    </row>
    <row r="1039" spans="1:5" x14ac:dyDescent="0.25">
      <c r="A1039" s="63">
        <v>37115</v>
      </c>
      <c r="B1039" s="64" t="s">
        <v>18967</v>
      </c>
      <c r="C1039" s="64" t="s">
        <v>18966</v>
      </c>
      <c r="D1039" s="77">
        <v>42731.594938344904</v>
      </c>
      <c r="E1039" s="78"/>
    </row>
    <row r="1040" spans="1:5" x14ac:dyDescent="0.25">
      <c r="A1040" s="63">
        <v>37119</v>
      </c>
      <c r="B1040" s="64" t="s">
        <v>18968</v>
      </c>
      <c r="C1040" s="64" t="s">
        <v>18966</v>
      </c>
      <c r="D1040" s="77">
        <v>42732.579758564818</v>
      </c>
      <c r="E1040" s="78"/>
    </row>
    <row r="1041" spans="1:5" x14ac:dyDescent="0.25">
      <c r="A1041" s="63">
        <v>37121</v>
      </c>
      <c r="B1041" s="64" t="s">
        <v>18968</v>
      </c>
      <c r="C1041" s="64" t="s">
        <v>18966</v>
      </c>
      <c r="D1041" s="77">
        <v>42732.582433067131</v>
      </c>
      <c r="E1041" s="78"/>
    </row>
    <row r="1042" spans="1:5" x14ac:dyDescent="0.25">
      <c r="A1042" s="63">
        <v>37123</v>
      </c>
      <c r="B1042" s="64" t="s">
        <v>18969</v>
      </c>
      <c r="C1042" s="64" t="s">
        <v>18966</v>
      </c>
      <c r="D1042" s="77">
        <v>42873.741506979168</v>
      </c>
      <c r="E1042" s="77"/>
    </row>
    <row r="1043" spans="1:5" x14ac:dyDescent="0.25">
      <c r="A1043" s="63">
        <v>37125</v>
      </c>
      <c r="B1043" s="64" t="s">
        <v>19448</v>
      </c>
      <c r="C1043" s="64" t="s">
        <v>18966</v>
      </c>
      <c r="D1043" s="77">
        <v>42739.61461084491</v>
      </c>
      <c r="E1043" s="78"/>
    </row>
    <row r="1044" spans="1:5" x14ac:dyDescent="0.25">
      <c r="A1044" s="63">
        <v>37126</v>
      </c>
      <c r="B1044" s="64" t="s">
        <v>19448</v>
      </c>
      <c r="C1044" s="64" t="s">
        <v>2</v>
      </c>
      <c r="D1044" s="77">
        <v>43018.594045868056</v>
      </c>
      <c r="E1044" s="78">
        <v>42926</v>
      </c>
    </row>
    <row r="1045" spans="1:5" x14ac:dyDescent="0.25">
      <c r="A1045" s="63">
        <v>37127</v>
      </c>
      <c r="B1045" s="64" t="s">
        <v>19455</v>
      </c>
      <c r="C1045" s="64" t="s">
        <v>18966</v>
      </c>
      <c r="D1045" s="77">
        <v>42739.616205474536</v>
      </c>
      <c r="E1045" s="78"/>
    </row>
    <row r="1046" spans="1:5" x14ac:dyDescent="0.25">
      <c r="A1046" s="63">
        <v>37129</v>
      </c>
      <c r="B1046" s="64" t="s">
        <v>19451</v>
      </c>
      <c r="C1046" s="64" t="s">
        <v>18966</v>
      </c>
      <c r="D1046" s="77">
        <v>42739.618733993055</v>
      </c>
      <c r="E1046" s="78"/>
    </row>
    <row r="1047" spans="1:5" x14ac:dyDescent="0.25">
      <c r="A1047" s="63">
        <v>37130</v>
      </c>
      <c r="B1047" s="64" t="s">
        <v>19451</v>
      </c>
      <c r="C1047" s="64" t="s">
        <v>2</v>
      </c>
      <c r="D1047" s="77">
        <v>42944.384290706017</v>
      </c>
      <c r="E1047" s="78">
        <v>42936</v>
      </c>
    </row>
    <row r="1048" spans="1:5" x14ac:dyDescent="0.25">
      <c r="A1048" s="63">
        <v>37131</v>
      </c>
      <c r="B1048" s="64" t="s">
        <v>19449</v>
      </c>
      <c r="C1048" s="64" t="s">
        <v>18966</v>
      </c>
      <c r="D1048" s="77">
        <v>42739.620477743054</v>
      </c>
      <c r="E1048" s="78"/>
    </row>
    <row r="1049" spans="1:5" x14ac:dyDescent="0.25">
      <c r="A1049" s="63">
        <v>37133</v>
      </c>
      <c r="B1049" s="64" t="s">
        <v>19450</v>
      </c>
      <c r="C1049" s="64" t="s">
        <v>18966</v>
      </c>
      <c r="D1049" s="77">
        <v>42739.624196215278</v>
      </c>
      <c r="E1049" s="78"/>
    </row>
    <row r="1050" spans="1:5" x14ac:dyDescent="0.25">
      <c r="A1050" s="63">
        <v>37134</v>
      </c>
      <c r="B1050" s="64" t="s">
        <v>19450</v>
      </c>
      <c r="C1050" s="64" t="s">
        <v>2</v>
      </c>
      <c r="D1050" s="77">
        <v>43018.586176817131</v>
      </c>
      <c r="E1050" s="78">
        <v>42929</v>
      </c>
    </row>
    <row r="1051" spans="1:5" x14ac:dyDescent="0.25">
      <c r="A1051" s="63">
        <v>37135</v>
      </c>
      <c r="B1051" s="64" t="s">
        <v>19456</v>
      </c>
      <c r="C1051" s="64" t="s">
        <v>18966</v>
      </c>
      <c r="D1051" s="77">
        <v>42739.617022141203</v>
      </c>
      <c r="E1051" s="78"/>
    </row>
    <row r="1052" spans="1:5" x14ac:dyDescent="0.25">
      <c r="A1052" s="63">
        <v>37137</v>
      </c>
      <c r="B1052" s="64" t="s">
        <v>18965</v>
      </c>
      <c r="C1052" s="64" t="s">
        <v>18966</v>
      </c>
      <c r="D1052" s="77">
        <v>42739.617878472221</v>
      </c>
      <c r="E1052" s="78"/>
    </row>
    <row r="1053" spans="1:5" x14ac:dyDescent="0.25">
      <c r="A1053" s="63">
        <v>37139</v>
      </c>
      <c r="B1053" s="64" t="s">
        <v>19452</v>
      </c>
      <c r="C1053" s="64" t="s">
        <v>18966</v>
      </c>
      <c r="D1053" s="77">
        <v>42739.622920601854</v>
      </c>
      <c r="E1053" s="78"/>
    </row>
    <row r="1054" spans="1:5" x14ac:dyDescent="0.25">
      <c r="A1054" s="63">
        <v>37140</v>
      </c>
      <c r="B1054" s="64" t="s">
        <v>19452</v>
      </c>
      <c r="C1054" s="64" t="s">
        <v>43</v>
      </c>
      <c r="D1054" s="77">
        <v>42926.303479317132</v>
      </c>
      <c r="E1054" s="78"/>
    </row>
    <row r="1055" spans="1:5" x14ac:dyDescent="0.25">
      <c r="A1055" s="63">
        <v>37141</v>
      </c>
      <c r="B1055" s="64" t="s">
        <v>19453</v>
      </c>
      <c r="C1055" s="64" t="s">
        <v>18966</v>
      </c>
      <c r="D1055" s="77">
        <v>42739.619570567127</v>
      </c>
      <c r="E1055" s="78"/>
    </row>
    <row r="1056" spans="1:5" x14ac:dyDescent="0.25">
      <c r="A1056" s="63">
        <v>37142</v>
      </c>
      <c r="B1056" s="64" t="s">
        <v>19453</v>
      </c>
      <c r="C1056" s="64" t="s">
        <v>2</v>
      </c>
      <c r="D1056" s="77">
        <v>43091.335214699073</v>
      </c>
      <c r="E1056" s="78">
        <v>43101</v>
      </c>
    </row>
    <row r="1057" spans="1:5" x14ac:dyDescent="0.25">
      <c r="A1057" s="63">
        <v>37143</v>
      </c>
      <c r="B1057" s="64" t="s">
        <v>19280</v>
      </c>
      <c r="C1057" s="64" t="s">
        <v>18966</v>
      </c>
      <c r="D1057" s="77">
        <v>42740.417313275466</v>
      </c>
      <c r="E1057" s="78"/>
    </row>
    <row r="1058" spans="1:5" x14ac:dyDescent="0.25">
      <c r="A1058" s="63">
        <v>37157</v>
      </c>
      <c r="B1058" s="64" t="s">
        <v>19295</v>
      </c>
      <c r="C1058" s="64" t="s">
        <v>18966</v>
      </c>
      <c r="D1058" s="77">
        <v>42747.63845810185</v>
      </c>
      <c r="E1058" s="78"/>
    </row>
    <row r="1059" spans="1:5" x14ac:dyDescent="0.25">
      <c r="A1059" s="63">
        <v>37158</v>
      </c>
      <c r="B1059" s="64" t="s">
        <v>19308</v>
      </c>
      <c r="C1059" s="64" t="s">
        <v>18966</v>
      </c>
      <c r="D1059" s="77">
        <v>42747.689475694446</v>
      </c>
      <c r="E1059" s="78"/>
    </row>
    <row r="1060" spans="1:5" x14ac:dyDescent="0.25">
      <c r="A1060" s="63">
        <v>37159</v>
      </c>
      <c r="B1060" s="64" t="s">
        <v>18960</v>
      </c>
      <c r="C1060" s="64" t="s">
        <v>18966</v>
      </c>
      <c r="D1060" s="77">
        <v>42748.456018321762</v>
      </c>
      <c r="E1060" s="78"/>
    </row>
    <row r="1061" spans="1:5" x14ac:dyDescent="0.25">
      <c r="A1061" s="63">
        <v>37162</v>
      </c>
      <c r="B1061" s="64" t="s">
        <v>19255</v>
      </c>
      <c r="C1061" s="64" t="s">
        <v>18966</v>
      </c>
      <c r="D1061" s="77">
        <v>42747.637022337964</v>
      </c>
      <c r="E1061" s="78"/>
    </row>
    <row r="1062" spans="1:5" x14ac:dyDescent="0.25">
      <c r="A1062" s="63">
        <v>37165</v>
      </c>
      <c r="B1062" s="64" t="s">
        <v>19255</v>
      </c>
      <c r="C1062" s="64" t="s">
        <v>18966</v>
      </c>
      <c r="D1062" s="77">
        <v>42747.56368741898</v>
      </c>
      <c r="E1062" s="78"/>
    </row>
    <row r="1063" spans="1:5" x14ac:dyDescent="0.25">
      <c r="A1063" s="63">
        <v>37166</v>
      </c>
      <c r="B1063" s="64" t="s">
        <v>19255</v>
      </c>
      <c r="C1063" s="64" t="s">
        <v>2</v>
      </c>
      <c r="D1063" s="77">
        <v>43078.94423857639</v>
      </c>
      <c r="E1063" s="78">
        <v>43076</v>
      </c>
    </row>
    <row r="1064" spans="1:5" x14ac:dyDescent="0.25">
      <c r="A1064" s="63">
        <v>37169</v>
      </c>
      <c r="B1064" s="64" t="s">
        <v>19079</v>
      </c>
      <c r="C1064" s="64" t="s">
        <v>18966</v>
      </c>
      <c r="D1064" s="77">
        <v>42747.536462962962</v>
      </c>
      <c r="E1064" s="78"/>
    </row>
    <row r="1065" spans="1:5" x14ac:dyDescent="0.25">
      <c r="A1065" s="63">
        <v>37176</v>
      </c>
      <c r="B1065" s="64" t="s">
        <v>19457</v>
      </c>
      <c r="C1065" s="64" t="s">
        <v>2</v>
      </c>
      <c r="D1065" s="77">
        <v>43224.465171331016</v>
      </c>
      <c r="E1065" s="78">
        <v>43191</v>
      </c>
    </row>
    <row r="1066" spans="1:5" x14ac:dyDescent="0.25">
      <c r="A1066" s="63">
        <v>37192</v>
      </c>
      <c r="B1066" s="64" t="s">
        <v>19458</v>
      </c>
      <c r="C1066" s="64" t="s">
        <v>18966</v>
      </c>
      <c r="D1066" s="77">
        <v>42814.596646678241</v>
      </c>
      <c r="E1066" s="78"/>
    </row>
    <row r="1067" spans="1:5" x14ac:dyDescent="0.25">
      <c r="A1067" s="63">
        <v>37193</v>
      </c>
      <c r="B1067" s="64" t="s">
        <v>19458</v>
      </c>
      <c r="C1067" s="64" t="s">
        <v>2</v>
      </c>
      <c r="D1067" s="77">
        <v>43207.584318946756</v>
      </c>
      <c r="E1067" s="78">
        <v>43221</v>
      </c>
    </row>
    <row r="1068" spans="1:5" x14ac:dyDescent="0.25">
      <c r="A1068" s="63">
        <v>37194</v>
      </c>
      <c r="B1068" s="64" t="s">
        <v>19459</v>
      </c>
      <c r="C1068" s="64" t="s">
        <v>18966</v>
      </c>
      <c r="D1068" s="77">
        <v>42814.619287581016</v>
      </c>
      <c r="E1068" s="78"/>
    </row>
    <row r="1069" spans="1:5" x14ac:dyDescent="0.25">
      <c r="A1069" s="63">
        <v>37195</v>
      </c>
      <c r="B1069" s="64" t="s">
        <v>19437</v>
      </c>
      <c r="C1069" s="64" t="s">
        <v>2</v>
      </c>
      <c r="D1069" s="77">
        <v>42944.338945682874</v>
      </c>
      <c r="E1069" s="78">
        <v>42994</v>
      </c>
    </row>
    <row r="1070" spans="1:5" x14ac:dyDescent="0.25">
      <c r="A1070" s="63">
        <v>37198</v>
      </c>
      <c r="B1070" s="64" t="s">
        <v>19440</v>
      </c>
      <c r="C1070" s="64" t="s">
        <v>18966</v>
      </c>
      <c r="D1070" s="77">
        <v>42814.642884756948</v>
      </c>
      <c r="E1070" s="78"/>
    </row>
    <row r="1071" spans="1:5" x14ac:dyDescent="0.25">
      <c r="A1071" s="63">
        <v>37199</v>
      </c>
      <c r="B1071" s="64" t="s">
        <v>19440</v>
      </c>
      <c r="C1071" s="64" t="s">
        <v>2</v>
      </c>
      <c r="D1071" s="77">
        <v>42937.47427496528</v>
      </c>
      <c r="E1071" s="78"/>
    </row>
    <row r="1072" spans="1:5" x14ac:dyDescent="0.25">
      <c r="A1072" s="63">
        <v>37200</v>
      </c>
      <c r="B1072" s="64" t="s">
        <v>19449</v>
      </c>
      <c r="C1072" s="64" t="s">
        <v>18966</v>
      </c>
      <c r="D1072" s="77">
        <v>42814.660776539349</v>
      </c>
      <c r="E1072" s="78"/>
    </row>
    <row r="1073" spans="1:5" x14ac:dyDescent="0.25">
      <c r="A1073" s="63">
        <v>37202</v>
      </c>
      <c r="B1073" s="64" t="s">
        <v>19455</v>
      </c>
      <c r="C1073" s="64" t="s">
        <v>18966</v>
      </c>
      <c r="D1073" s="77">
        <v>42814.678988043983</v>
      </c>
      <c r="E1073" s="78"/>
    </row>
    <row r="1074" spans="1:5" x14ac:dyDescent="0.25">
      <c r="A1074" s="63">
        <v>37204</v>
      </c>
      <c r="B1074" s="64" t="s">
        <v>19312</v>
      </c>
      <c r="C1074" s="64" t="s">
        <v>18966</v>
      </c>
      <c r="D1074" s="77">
        <v>42817.686683680557</v>
      </c>
      <c r="E1074" s="78"/>
    </row>
    <row r="1075" spans="1:5" x14ac:dyDescent="0.25">
      <c r="A1075" s="63">
        <v>37205</v>
      </c>
      <c r="B1075" s="64" t="s">
        <v>19312</v>
      </c>
      <c r="C1075" s="64" t="s">
        <v>2</v>
      </c>
      <c r="D1075" s="77">
        <v>42934.506912500001</v>
      </c>
      <c r="E1075" s="78"/>
    </row>
    <row r="1076" spans="1:5" x14ac:dyDescent="0.25">
      <c r="A1076" s="63">
        <v>37209</v>
      </c>
      <c r="B1076" s="64" t="s">
        <v>19460</v>
      </c>
      <c r="C1076" s="64" t="s">
        <v>18966</v>
      </c>
      <c r="D1076" s="77">
        <v>42814.702205671296</v>
      </c>
      <c r="E1076" s="78"/>
    </row>
    <row r="1077" spans="1:5" x14ac:dyDescent="0.25">
      <c r="A1077" s="63">
        <v>37210</v>
      </c>
      <c r="B1077" s="64" t="s">
        <v>19460</v>
      </c>
      <c r="C1077" s="64" t="s">
        <v>2</v>
      </c>
      <c r="D1077" s="77">
        <v>42935.616203854166</v>
      </c>
      <c r="E1077" s="78"/>
    </row>
    <row r="1078" spans="1:5" x14ac:dyDescent="0.25">
      <c r="A1078" s="63">
        <v>37215</v>
      </c>
      <c r="B1078" s="64" t="s">
        <v>19461</v>
      </c>
      <c r="C1078" s="64" t="s">
        <v>18966</v>
      </c>
      <c r="D1078" s="77">
        <v>42815.618661342596</v>
      </c>
      <c r="E1078" s="78"/>
    </row>
    <row r="1079" spans="1:5" x14ac:dyDescent="0.25">
      <c r="A1079" s="63">
        <v>37216</v>
      </c>
      <c r="B1079" s="64" t="s">
        <v>19461</v>
      </c>
      <c r="C1079" s="64" t="s">
        <v>2</v>
      </c>
      <c r="D1079" s="77">
        <v>42944.326612268516</v>
      </c>
      <c r="E1079" s="77">
        <v>42994</v>
      </c>
    </row>
    <row r="1080" spans="1:5" x14ac:dyDescent="0.25">
      <c r="A1080" s="63">
        <v>37217</v>
      </c>
      <c r="B1080" s="64" t="s">
        <v>19462</v>
      </c>
      <c r="C1080" s="64" t="s">
        <v>18966</v>
      </c>
      <c r="D1080" s="77">
        <v>42815.645487812501</v>
      </c>
      <c r="E1080" s="78"/>
    </row>
    <row r="1081" spans="1:5" x14ac:dyDescent="0.25">
      <c r="A1081" s="63">
        <v>37219</v>
      </c>
      <c r="B1081" s="64" t="s">
        <v>18965</v>
      </c>
      <c r="C1081" s="64" t="s">
        <v>18966</v>
      </c>
      <c r="D1081" s="77">
        <v>42815.683187233793</v>
      </c>
      <c r="E1081" s="78"/>
    </row>
    <row r="1082" spans="1:5" x14ac:dyDescent="0.25">
      <c r="A1082" s="63">
        <v>37221</v>
      </c>
      <c r="B1082" s="64" t="s">
        <v>19456</v>
      </c>
      <c r="C1082" s="64" t="s">
        <v>18966</v>
      </c>
      <c r="D1082" s="77">
        <v>42815.706532141201</v>
      </c>
      <c r="E1082" s="77"/>
    </row>
    <row r="1083" spans="1:5" x14ac:dyDescent="0.25">
      <c r="A1083" s="63">
        <v>37223</v>
      </c>
      <c r="B1083" s="64" t="s">
        <v>19463</v>
      </c>
      <c r="C1083" s="64" t="s">
        <v>18966</v>
      </c>
      <c r="D1083" s="77">
        <v>42817.595418287034</v>
      </c>
      <c r="E1083" s="78"/>
    </row>
    <row r="1084" spans="1:5" x14ac:dyDescent="0.25">
      <c r="A1084" s="63">
        <v>37224</v>
      </c>
      <c r="B1084" s="64" t="s">
        <v>19463</v>
      </c>
      <c r="C1084" s="64" t="s">
        <v>2</v>
      </c>
      <c r="D1084" s="77">
        <v>43207.51151045139</v>
      </c>
      <c r="E1084" s="78">
        <v>43221</v>
      </c>
    </row>
    <row r="1085" spans="1:5" x14ac:dyDescent="0.25">
      <c r="A1085" s="63">
        <v>37225</v>
      </c>
      <c r="B1085" s="64" t="s">
        <v>19453</v>
      </c>
      <c r="C1085" s="64" t="s">
        <v>18966</v>
      </c>
      <c r="D1085" s="77">
        <v>42817.610448692132</v>
      </c>
      <c r="E1085" s="77"/>
    </row>
    <row r="1086" spans="1:5" x14ac:dyDescent="0.25">
      <c r="A1086" s="63">
        <v>37226</v>
      </c>
      <c r="B1086" s="64" t="s">
        <v>19453</v>
      </c>
      <c r="C1086" s="64" t="s">
        <v>2</v>
      </c>
      <c r="D1086" s="77">
        <v>43123.351160613427</v>
      </c>
      <c r="E1086" s="78">
        <v>43101</v>
      </c>
    </row>
    <row r="1087" spans="1:5" x14ac:dyDescent="0.25">
      <c r="A1087" s="63">
        <v>37227</v>
      </c>
      <c r="B1087" s="64" t="s">
        <v>19255</v>
      </c>
      <c r="C1087" s="64" t="s">
        <v>18966</v>
      </c>
      <c r="D1087" s="77">
        <v>42817.651192210651</v>
      </c>
      <c r="E1087" s="78"/>
    </row>
    <row r="1088" spans="1:5" x14ac:dyDescent="0.25">
      <c r="A1088" s="63">
        <v>37228</v>
      </c>
      <c r="B1088" s="64" t="s">
        <v>19255</v>
      </c>
      <c r="C1088" s="64" t="s">
        <v>2</v>
      </c>
      <c r="D1088" s="77">
        <v>43152.689696643516</v>
      </c>
      <c r="E1088" s="78">
        <v>43206</v>
      </c>
    </row>
    <row r="1089" spans="1:5" x14ac:dyDescent="0.25">
      <c r="A1089" s="63">
        <v>37240</v>
      </c>
      <c r="B1089" s="64" t="s">
        <v>18924</v>
      </c>
      <c r="C1089" s="64" t="s">
        <v>18966</v>
      </c>
      <c r="D1089" s="77">
        <v>42853.544592280094</v>
      </c>
      <c r="E1089" s="78"/>
    </row>
    <row r="1090" spans="1:5" x14ac:dyDescent="0.25">
      <c r="A1090" s="63">
        <v>37243</v>
      </c>
      <c r="B1090" s="64" t="s">
        <v>19464</v>
      </c>
      <c r="C1090" s="64" t="s">
        <v>18966</v>
      </c>
      <c r="D1090" s="77">
        <v>42873.532035729164</v>
      </c>
      <c r="E1090" s="78"/>
    </row>
    <row r="1091" spans="1:5" x14ac:dyDescent="0.25">
      <c r="A1091" s="63">
        <v>37244</v>
      </c>
      <c r="B1091" s="64" t="s">
        <v>19464</v>
      </c>
      <c r="C1091" s="64" t="s">
        <v>2</v>
      </c>
      <c r="D1091" s="77">
        <v>43188.285148182869</v>
      </c>
      <c r="E1091" s="77">
        <v>43160</v>
      </c>
    </row>
    <row r="1092" spans="1:5" x14ac:dyDescent="0.25">
      <c r="A1092" s="63">
        <v>37245</v>
      </c>
      <c r="B1092" s="64" t="s">
        <v>18908</v>
      </c>
      <c r="C1092" s="64" t="s">
        <v>18966</v>
      </c>
      <c r="D1092" s="77">
        <v>42873.578583946757</v>
      </c>
      <c r="E1092" s="78"/>
    </row>
    <row r="1093" spans="1:5" x14ac:dyDescent="0.25">
      <c r="A1093" s="63">
        <v>37246</v>
      </c>
      <c r="B1093" s="64" t="s">
        <v>19135</v>
      </c>
      <c r="C1093" s="64" t="s">
        <v>18966</v>
      </c>
      <c r="D1093" s="77">
        <v>42859.574423460646</v>
      </c>
      <c r="E1093" s="78"/>
    </row>
    <row r="1094" spans="1:5" x14ac:dyDescent="0.25">
      <c r="A1094" s="63">
        <v>37247</v>
      </c>
      <c r="B1094" s="64" t="s">
        <v>18924</v>
      </c>
      <c r="C1094" s="64" t="s">
        <v>18966</v>
      </c>
      <c r="D1094" s="77">
        <v>42853.547389155094</v>
      </c>
      <c r="E1094" s="78"/>
    </row>
    <row r="1095" spans="1:5" x14ac:dyDescent="0.25">
      <c r="A1095" s="63">
        <v>37249</v>
      </c>
      <c r="B1095" s="64" t="s">
        <v>19435</v>
      </c>
      <c r="C1095" s="64" t="s">
        <v>18966</v>
      </c>
      <c r="D1095" s="77">
        <v>42871.339459456016</v>
      </c>
      <c r="E1095" s="78"/>
    </row>
    <row r="1096" spans="1:5" x14ac:dyDescent="0.25">
      <c r="A1096" s="63">
        <v>37250</v>
      </c>
      <c r="B1096" s="64" t="s">
        <v>19459</v>
      </c>
      <c r="C1096" s="64" t="s">
        <v>18966</v>
      </c>
      <c r="D1096" s="77">
        <v>42871.335011539355</v>
      </c>
      <c r="E1096" s="78"/>
    </row>
    <row r="1097" spans="1:5" x14ac:dyDescent="0.25">
      <c r="A1097" s="63">
        <v>37253</v>
      </c>
      <c r="B1097" s="64" t="s">
        <v>18924</v>
      </c>
      <c r="C1097" s="64" t="s">
        <v>18966</v>
      </c>
      <c r="D1097" s="77">
        <v>42871.328168171298</v>
      </c>
      <c r="E1097" s="78"/>
    </row>
    <row r="1098" spans="1:5" x14ac:dyDescent="0.25">
      <c r="A1098" s="63">
        <v>37254</v>
      </c>
      <c r="B1098" s="64" t="s">
        <v>18924</v>
      </c>
      <c r="C1098" s="64" t="s">
        <v>2</v>
      </c>
      <c r="D1098" s="77">
        <v>43130.399802280095</v>
      </c>
      <c r="E1098" s="78">
        <v>43116</v>
      </c>
    </row>
    <row r="1099" spans="1:5" x14ac:dyDescent="0.25">
      <c r="A1099" s="63">
        <v>37259</v>
      </c>
      <c r="B1099" s="64" t="s">
        <v>19465</v>
      </c>
      <c r="C1099" s="64" t="s">
        <v>18966</v>
      </c>
      <c r="D1099" s="77">
        <v>42851.706823182867</v>
      </c>
      <c r="E1099" s="78"/>
    </row>
    <row r="1100" spans="1:5" x14ac:dyDescent="0.25">
      <c r="A1100" s="63">
        <v>37260</v>
      </c>
      <c r="B1100" s="64" t="s">
        <v>19465</v>
      </c>
      <c r="C1100" s="64" t="s">
        <v>2</v>
      </c>
      <c r="D1100" s="77">
        <v>43161.443273611112</v>
      </c>
      <c r="E1100" s="78">
        <v>43167</v>
      </c>
    </row>
    <row r="1101" spans="1:5" x14ac:dyDescent="0.25">
      <c r="A1101" s="63">
        <v>37261</v>
      </c>
      <c r="B1101" s="64" t="s">
        <v>19466</v>
      </c>
      <c r="C1101" s="64" t="s">
        <v>18966</v>
      </c>
      <c r="D1101" s="77">
        <v>42851.708748495374</v>
      </c>
      <c r="E1101" s="78"/>
    </row>
    <row r="1102" spans="1:5" x14ac:dyDescent="0.25">
      <c r="A1102" s="63">
        <v>37262</v>
      </c>
      <c r="B1102" s="64" t="s">
        <v>19466</v>
      </c>
      <c r="C1102" s="64" t="s">
        <v>2</v>
      </c>
      <c r="D1102" s="77">
        <v>43194.622948958335</v>
      </c>
      <c r="E1102" s="78">
        <v>43202</v>
      </c>
    </row>
    <row r="1103" spans="1:5" x14ac:dyDescent="0.25">
      <c r="A1103" s="63">
        <v>37263</v>
      </c>
      <c r="B1103" s="64" t="s">
        <v>19467</v>
      </c>
      <c r="C1103" s="64" t="s">
        <v>18966</v>
      </c>
      <c r="D1103" s="77">
        <v>42851.693752777777</v>
      </c>
      <c r="E1103" s="78"/>
    </row>
    <row r="1104" spans="1:5" x14ac:dyDescent="0.25">
      <c r="A1104" s="63">
        <v>37264</v>
      </c>
      <c r="B1104" s="64" t="s">
        <v>19467</v>
      </c>
      <c r="C1104" s="64" t="s">
        <v>2</v>
      </c>
      <c r="D1104" s="77">
        <v>43076.474341747686</v>
      </c>
      <c r="E1104" s="77">
        <v>43157</v>
      </c>
    </row>
    <row r="1105" spans="1:5" x14ac:dyDescent="0.25">
      <c r="A1105" s="63">
        <v>37265</v>
      </c>
      <c r="B1105" s="64" t="s">
        <v>19468</v>
      </c>
      <c r="C1105" s="64" t="s">
        <v>18966</v>
      </c>
      <c r="D1105" s="77">
        <v>42851.701365937501</v>
      </c>
      <c r="E1105" s="78"/>
    </row>
    <row r="1106" spans="1:5" x14ac:dyDescent="0.25">
      <c r="A1106" s="63">
        <v>37266</v>
      </c>
      <c r="B1106" s="64" t="s">
        <v>19469</v>
      </c>
      <c r="C1106" s="64" t="s">
        <v>2</v>
      </c>
      <c r="D1106" s="77">
        <v>43076.474333564816</v>
      </c>
      <c r="E1106" s="78">
        <v>43157</v>
      </c>
    </row>
    <row r="1107" spans="1:5" x14ac:dyDescent="0.25">
      <c r="A1107" s="63">
        <v>37268</v>
      </c>
      <c r="B1107" s="64" t="s">
        <v>19194</v>
      </c>
      <c r="C1107" s="64" t="s">
        <v>18966</v>
      </c>
      <c r="D1107" s="77">
        <v>42856.842033912035</v>
      </c>
      <c r="E1107" s="77"/>
    </row>
    <row r="1108" spans="1:5" x14ac:dyDescent="0.25">
      <c r="A1108" s="63">
        <v>37279</v>
      </c>
      <c r="B1108" s="64" t="s">
        <v>19132</v>
      </c>
      <c r="C1108" s="64" t="s">
        <v>18966</v>
      </c>
      <c r="D1108" s="77">
        <v>42859.771409490742</v>
      </c>
      <c r="E1108" s="78"/>
    </row>
    <row r="1109" spans="1:5" x14ac:dyDescent="0.25">
      <c r="A1109" s="63">
        <v>37280</v>
      </c>
      <c r="B1109" s="64" t="s">
        <v>19132</v>
      </c>
      <c r="C1109" s="64" t="s">
        <v>18966</v>
      </c>
      <c r="D1109" s="77">
        <v>42859.782224918985</v>
      </c>
      <c r="E1109" s="78"/>
    </row>
    <row r="1110" spans="1:5" x14ac:dyDescent="0.25">
      <c r="A1110" s="63">
        <v>37282</v>
      </c>
      <c r="B1110" s="64" t="s">
        <v>19194</v>
      </c>
      <c r="C1110" s="64" t="s">
        <v>18966</v>
      </c>
      <c r="D1110" s="77">
        <v>42856.910657719905</v>
      </c>
      <c r="E1110" s="78"/>
    </row>
    <row r="1111" spans="1:5" x14ac:dyDescent="0.25">
      <c r="A1111" s="63">
        <v>37283</v>
      </c>
      <c r="B1111" s="64" t="s">
        <v>19194</v>
      </c>
      <c r="C1111" s="64" t="s">
        <v>2</v>
      </c>
      <c r="D1111" s="77">
        <v>43122.719473958336</v>
      </c>
      <c r="E1111" s="77"/>
    </row>
    <row r="1112" spans="1:5" x14ac:dyDescent="0.25">
      <c r="A1112" s="63">
        <v>37284</v>
      </c>
      <c r="B1112" s="64" t="s">
        <v>19470</v>
      </c>
      <c r="C1112" s="64" t="s">
        <v>18966</v>
      </c>
      <c r="D1112" s="77">
        <v>42859.58755841435</v>
      </c>
      <c r="E1112" s="78"/>
    </row>
    <row r="1113" spans="1:5" x14ac:dyDescent="0.25">
      <c r="A1113" s="63">
        <v>37285</v>
      </c>
      <c r="B1113" s="64" t="s">
        <v>19136</v>
      </c>
      <c r="C1113" s="64" t="s">
        <v>18966</v>
      </c>
      <c r="D1113" s="77">
        <v>42857.365782604167</v>
      </c>
      <c r="E1113" s="78"/>
    </row>
    <row r="1114" spans="1:5" x14ac:dyDescent="0.25">
      <c r="A1114" s="63">
        <v>37286</v>
      </c>
      <c r="B1114" s="64" t="s">
        <v>19471</v>
      </c>
      <c r="C1114" s="64" t="s">
        <v>18966</v>
      </c>
      <c r="D1114" s="77">
        <v>42858.765280902779</v>
      </c>
      <c r="E1114" s="78"/>
    </row>
    <row r="1115" spans="1:5" x14ac:dyDescent="0.25">
      <c r="A1115" s="63">
        <v>37287</v>
      </c>
      <c r="B1115" s="64" t="s">
        <v>19117</v>
      </c>
      <c r="C1115" s="64" t="s">
        <v>18966</v>
      </c>
      <c r="D1115" s="77">
        <v>42856.753104861113</v>
      </c>
      <c r="E1115" s="78"/>
    </row>
    <row r="1116" spans="1:5" x14ac:dyDescent="0.25">
      <c r="A1116" s="63">
        <v>37288</v>
      </c>
      <c r="B1116" s="64" t="s">
        <v>19136</v>
      </c>
      <c r="C1116" s="64" t="s">
        <v>18966</v>
      </c>
      <c r="D1116" s="77">
        <v>42857.372194525466</v>
      </c>
      <c r="E1116" s="78"/>
    </row>
    <row r="1117" spans="1:5" x14ac:dyDescent="0.25">
      <c r="A1117" s="63">
        <v>37290</v>
      </c>
      <c r="B1117" s="64" t="s">
        <v>19135</v>
      </c>
      <c r="C1117" s="64" t="s">
        <v>18966</v>
      </c>
      <c r="D1117" s="77">
        <v>42859.628591516201</v>
      </c>
      <c r="E1117" s="78"/>
    </row>
    <row r="1118" spans="1:5" x14ac:dyDescent="0.25">
      <c r="A1118" s="63">
        <v>37292</v>
      </c>
      <c r="B1118" s="64" t="s">
        <v>19117</v>
      </c>
      <c r="C1118" s="64" t="s">
        <v>18966</v>
      </c>
      <c r="D1118" s="77">
        <v>42856.780630358793</v>
      </c>
      <c r="E1118" s="78"/>
    </row>
    <row r="1119" spans="1:5" x14ac:dyDescent="0.25">
      <c r="A1119" s="63">
        <v>37294</v>
      </c>
      <c r="B1119" s="64" t="s">
        <v>19472</v>
      </c>
      <c r="C1119" s="64" t="s">
        <v>18966</v>
      </c>
      <c r="D1119" s="77">
        <v>42866.731015543985</v>
      </c>
      <c r="E1119" s="78"/>
    </row>
    <row r="1120" spans="1:5" x14ac:dyDescent="0.25">
      <c r="A1120" s="63">
        <v>37295</v>
      </c>
      <c r="B1120" s="64" t="s">
        <v>19472</v>
      </c>
      <c r="C1120" s="64" t="s">
        <v>2</v>
      </c>
      <c r="D1120" s="77">
        <v>43069.657353009257</v>
      </c>
      <c r="E1120" s="78"/>
    </row>
    <row r="1121" spans="1:5" x14ac:dyDescent="0.25">
      <c r="A1121" s="63">
        <v>37298</v>
      </c>
      <c r="B1121" s="64" t="s">
        <v>19465</v>
      </c>
      <c r="C1121" s="64" t="s">
        <v>18966</v>
      </c>
      <c r="D1121" s="77">
        <v>42866.837923877312</v>
      </c>
      <c r="E1121" s="77"/>
    </row>
    <row r="1122" spans="1:5" x14ac:dyDescent="0.25">
      <c r="A1122" s="63">
        <v>37299</v>
      </c>
      <c r="B1122" s="64" t="s">
        <v>19465</v>
      </c>
      <c r="C1122" s="64" t="s">
        <v>2</v>
      </c>
      <c r="D1122" s="77">
        <v>43193.36926767361</v>
      </c>
      <c r="E1122" s="78">
        <v>43130</v>
      </c>
    </row>
    <row r="1123" spans="1:5" x14ac:dyDescent="0.25">
      <c r="A1123" s="63">
        <v>37300</v>
      </c>
      <c r="B1123" s="64" t="s">
        <v>19473</v>
      </c>
      <c r="C1123" s="64" t="s">
        <v>18966</v>
      </c>
      <c r="D1123" s="77">
        <v>42868.701293402781</v>
      </c>
      <c r="E1123" s="78"/>
    </row>
    <row r="1124" spans="1:5" x14ac:dyDescent="0.25">
      <c r="A1124" s="63">
        <v>37302</v>
      </c>
      <c r="B1124" s="64" t="s">
        <v>19474</v>
      </c>
      <c r="C1124" s="64" t="s">
        <v>18966</v>
      </c>
      <c r="D1124" s="77">
        <v>42866.639307175923</v>
      </c>
      <c r="E1124" s="78"/>
    </row>
    <row r="1125" spans="1:5" x14ac:dyDescent="0.25">
      <c r="A1125" s="63">
        <v>37303</v>
      </c>
      <c r="B1125" s="64" t="s">
        <v>19474</v>
      </c>
      <c r="C1125" s="64" t="s">
        <v>2</v>
      </c>
      <c r="D1125" s="77">
        <v>43019.402415659722</v>
      </c>
      <c r="E1125" s="78"/>
    </row>
    <row r="1126" spans="1:5" x14ac:dyDescent="0.25">
      <c r="A1126" s="63">
        <v>37304</v>
      </c>
      <c r="B1126" s="64" t="s">
        <v>19466</v>
      </c>
      <c r="C1126" s="64" t="s">
        <v>18966</v>
      </c>
      <c r="D1126" s="77">
        <v>42868.751243668979</v>
      </c>
      <c r="E1126" s="77"/>
    </row>
    <row r="1127" spans="1:5" x14ac:dyDescent="0.25">
      <c r="A1127" s="63">
        <v>37305</v>
      </c>
      <c r="B1127" s="64" t="s">
        <v>19466</v>
      </c>
      <c r="C1127" s="64" t="s">
        <v>2</v>
      </c>
      <c r="D1127" s="77">
        <v>43215.437237962964</v>
      </c>
      <c r="E1127" s="78">
        <v>43177</v>
      </c>
    </row>
    <row r="1128" spans="1:5" x14ac:dyDescent="0.25">
      <c r="A1128" s="63">
        <v>37306</v>
      </c>
      <c r="B1128" s="64" t="s">
        <v>18954</v>
      </c>
      <c r="C1128" s="64" t="s">
        <v>18966</v>
      </c>
      <c r="D1128" s="77">
        <v>42858.642391516201</v>
      </c>
      <c r="E1128" s="77"/>
    </row>
    <row r="1129" spans="1:5" x14ac:dyDescent="0.25">
      <c r="A1129" s="63">
        <v>37310</v>
      </c>
      <c r="B1129" s="64" t="s">
        <v>19472</v>
      </c>
      <c r="C1129" s="64" t="s">
        <v>18966</v>
      </c>
      <c r="D1129" s="77">
        <v>42866.727020833336</v>
      </c>
      <c r="E1129" s="78"/>
    </row>
    <row r="1130" spans="1:5" x14ac:dyDescent="0.25">
      <c r="A1130" s="63">
        <v>37311</v>
      </c>
      <c r="B1130" s="64" t="s">
        <v>19472</v>
      </c>
      <c r="C1130" s="64" t="s">
        <v>2</v>
      </c>
      <c r="D1130" s="77">
        <v>43069.663764351855</v>
      </c>
      <c r="E1130" s="77"/>
    </row>
    <row r="1131" spans="1:5" x14ac:dyDescent="0.25">
      <c r="A1131" s="63">
        <v>37312</v>
      </c>
      <c r="B1131" s="64" t="s">
        <v>19465</v>
      </c>
      <c r="C1131" s="64" t="s">
        <v>18966</v>
      </c>
      <c r="D1131" s="77">
        <v>42866.849893900464</v>
      </c>
      <c r="E1131" s="78"/>
    </row>
    <row r="1132" spans="1:5" x14ac:dyDescent="0.25">
      <c r="A1132" s="63">
        <v>37313</v>
      </c>
      <c r="B1132" s="64" t="s">
        <v>19465</v>
      </c>
      <c r="C1132" s="64" t="s">
        <v>2</v>
      </c>
      <c r="D1132" s="77">
        <v>43193.360989432869</v>
      </c>
      <c r="E1132" s="78">
        <v>43130</v>
      </c>
    </row>
    <row r="1133" spans="1:5" x14ac:dyDescent="0.25">
      <c r="A1133" s="63">
        <v>37314</v>
      </c>
      <c r="B1133" s="64" t="s">
        <v>19473</v>
      </c>
      <c r="C1133" s="64" t="s">
        <v>18966</v>
      </c>
      <c r="D1133" s="77">
        <v>42868.722295254629</v>
      </c>
      <c r="E1133" s="77"/>
    </row>
    <row r="1134" spans="1:5" x14ac:dyDescent="0.25">
      <c r="A1134" s="63">
        <v>37316</v>
      </c>
      <c r="B1134" s="64" t="s">
        <v>19475</v>
      </c>
      <c r="C1134" s="64" t="s">
        <v>18966</v>
      </c>
      <c r="D1134" s="77">
        <v>42859.83340142361</v>
      </c>
      <c r="E1134" s="78"/>
    </row>
    <row r="1135" spans="1:5" x14ac:dyDescent="0.25">
      <c r="A1135" s="63">
        <v>37320</v>
      </c>
      <c r="B1135" s="64" t="s">
        <v>19466</v>
      </c>
      <c r="C1135" s="64" t="s">
        <v>18966</v>
      </c>
      <c r="D1135" s="77">
        <v>42868.766829976848</v>
      </c>
      <c r="E1135" s="78"/>
    </row>
    <row r="1136" spans="1:5" x14ac:dyDescent="0.25">
      <c r="A1136" s="63">
        <v>37321</v>
      </c>
      <c r="B1136" s="64" t="s">
        <v>19466</v>
      </c>
      <c r="C1136" s="64" t="s">
        <v>2</v>
      </c>
      <c r="D1136" s="77">
        <v>43215.444404363428</v>
      </c>
      <c r="E1136" s="78">
        <v>43177</v>
      </c>
    </row>
    <row r="1137" spans="1:5" x14ac:dyDescent="0.25">
      <c r="A1137" s="63">
        <v>37335</v>
      </c>
      <c r="B1137" s="64" t="s">
        <v>18954</v>
      </c>
      <c r="C1137" s="64" t="s">
        <v>18966</v>
      </c>
      <c r="D1137" s="77">
        <v>42858.723126041667</v>
      </c>
      <c r="E1137" s="78"/>
    </row>
    <row r="1138" spans="1:5" x14ac:dyDescent="0.25">
      <c r="A1138" s="63">
        <v>37343</v>
      </c>
      <c r="B1138" s="64" t="s">
        <v>19475</v>
      </c>
      <c r="C1138" s="64" t="s">
        <v>18966</v>
      </c>
      <c r="D1138" s="77">
        <v>42859.845500115742</v>
      </c>
      <c r="E1138" s="78"/>
    </row>
    <row r="1139" spans="1:5" x14ac:dyDescent="0.25">
      <c r="A1139" s="63">
        <v>37347</v>
      </c>
      <c r="B1139" s="64" t="s">
        <v>19473</v>
      </c>
      <c r="C1139" s="64" t="s">
        <v>18966</v>
      </c>
      <c r="D1139" s="77">
        <v>42853.642709837965</v>
      </c>
      <c r="E1139" s="78"/>
    </row>
    <row r="1140" spans="1:5" x14ac:dyDescent="0.25">
      <c r="A1140" s="63">
        <v>37349</v>
      </c>
      <c r="B1140" s="64" t="s">
        <v>19476</v>
      </c>
      <c r="C1140" s="64" t="s">
        <v>18966</v>
      </c>
      <c r="D1140" s="77">
        <v>42868.80289702546</v>
      </c>
      <c r="E1140" s="77"/>
    </row>
    <row r="1141" spans="1:5" x14ac:dyDescent="0.25">
      <c r="A1141" s="63">
        <v>37351</v>
      </c>
      <c r="B1141" s="64" t="s">
        <v>19465</v>
      </c>
      <c r="C1141" s="64" t="s">
        <v>18966</v>
      </c>
      <c r="D1141" s="77">
        <v>42853.643652893516</v>
      </c>
      <c r="E1141" s="78"/>
    </row>
    <row r="1142" spans="1:5" x14ac:dyDescent="0.25">
      <c r="A1142" s="63">
        <v>37352</v>
      </c>
      <c r="B1142" s="64" t="s">
        <v>19465</v>
      </c>
      <c r="C1142" s="64" t="s">
        <v>2</v>
      </c>
      <c r="D1142" s="77">
        <v>43194.441752928244</v>
      </c>
      <c r="E1142" s="77">
        <v>43167</v>
      </c>
    </row>
    <row r="1143" spans="1:5" x14ac:dyDescent="0.25">
      <c r="A1143" s="63">
        <v>37353</v>
      </c>
      <c r="B1143" s="64" t="s">
        <v>19466</v>
      </c>
      <c r="C1143" s="64" t="s">
        <v>18966</v>
      </c>
      <c r="D1143" s="77">
        <v>42853.643210185182</v>
      </c>
      <c r="E1143" s="78"/>
    </row>
    <row r="1144" spans="1:5" x14ac:dyDescent="0.25">
      <c r="A1144" s="63">
        <v>37354</v>
      </c>
      <c r="B1144" s="64" t="s">
        <v>19466</v>
      </c>
      <c r="C1144" s="64" t="s">
        <v>2</v>
      </c>
      <c r="D1144" s="77">
        <v>43112.644694131945</v>
      </c>
      <c r="E1144" s="77"/>
    </row>
    <row r="1145" spans="1:5" x14ac:dyDescent="0.25">
      <c r="A1145" s="63">
        <v>37355</v>
      </c>
      <c r="B1145" s="64" t="s">
        <v>19467</v>
      </c>
      <c r="C1145" s="64" t="s">
        <v>18966</v>
      </c>
      <c r="D1145" s="77">
        <v>42853.641254548609</v>
      </c>
      <c r="E1145" s="78"/>
    </row>
    <row r="1146" spans="1:5" x14ac:dyDescent="0.25">
      <c r="A1146" s="63">
        <v>37356</v>
      </c>
      <c r="B1146" s="64" t="s">
        <v>19467</v>
      </c>
      <c r="C1146" s="64" t="s">
        <v>2</v>
      </c>
      <c r="D1146" s="77">
        <v>43112.626455636571</v>
      </c>
      <c r="E1146" s="77"/>
    </row>
    <row r="1147" spans="1:5" x14ac:dyDescent="0.25">
      <c r="A1147" s="63">
        <v>37357</v>
      </c>
      <c r="B1147" s="64" t="s">
        <v>19474</v>
      </c>
      <c r="C1147" s="64" t="s">
        <v>18966</v>
      </c>
      <c r="D1147" s="77">
        <v>42866.753504548615</v>
      </c>
      <c r="E1147" s="78"/>
    </row>
    <row r="1148" spans="1:5" x14ac:dyDescent="0.25">
      <c r="A1148" s="63">
        <v>37358</v>
      </c>
      <c r="B1148" s="64" t="s">
        <v>19474</v>
      </c>
      <c r="C1148" s="64" t="s">
        <v>2</v>
      </c>
      <c r="D1148" s="77">
        <v>43019.423421956017</v>
      </c>
      <c r="E1148" s="77"/>
    </row>
    <row r="1149" spans="1:5" x14ac:dyDescent="0.25">
      <c r="A1149" s="63">
        <v>37359</v>
      </c>
      <c r="B1149" s="64" t="s">
        <v>19471</v>
      </c>
      <c r="C1149" s="64" t="s">
        <v>18966</v>
      </c>
      <c r="D1149" s="77">
        <v>42858.77306230324</v>
      </c>
      <c r="E1149" s="78"/>
    </row>
    <row r="1150" spans="1:5" x14ac:dyDescent="0.25">
      <c r="A1150" s="63">
        <v>37361</v>
      </c>
      <c r="B1150" s="64" t="s">
        <v>19468</v>
      </c>
      <c r="C1150" s="64" t="s">
        <v>18966</v>
      </c>
      <c r="D1150" s="77">
        <v>42853.64071443287</v>
      </c>
      <c r="E1150" s="78"/>
    </row>
    <row r="1151" spans="1:5" x14ac:dyDescent="0.25">
      <c r="A1151" s="63">
        <v>37362</v>
      </c>
      <c r="B1151" s="64" t="s">
        <v>19469</v>
      </c>
      <c r="C1151" s="64" t="s">
        <v>2</v>
      </c>
      <c r="D1151" s="77">
        <v>43112.616516122682</v>
      </c>
      <c r="E1151" s="78"/>
    </row>
    <row r="1152" spans="1:5" x14ac:dyDescent="0.25">
      <c r="A1152" s="63">
        <v>37363</v>
      </c>
      <c r="B1152" s="64" t="s">
        <v>19476</v>
      </c>
      <c r="C1152" s="64" t="s">
        <v>18966</v>
      </c>
      <c r="D1152" s="77">
        <v>42853.641715543985</v>
      </c>
      <c r="E1152" s="78"/>
    </row>
    <row r="1153" spans="1:5" x14ac:dyDescent="0.25">
      <c r="A1153" s="63">
        <v>37365</v>
      </c>
      <c r="B1153" s="64" t="s">
        <v>19477</v>
      </c>
      <c r="C1153" s="64" t="s">
        <v>18966</v>
      </c>
      <c r="D1153" s="77">
        <v>42887.450401041664</v>
      </c>
      <c r="E1153" s="78"/>
    </row>
    <row r="1154" spans="1:5" x14ac:dyDescent="0.25">
      <c r="A1154" s="63">
        <v>37367</v>
      </c>
      <c r="B1154" s="64" t="s">
        <v>19476</v>
      </c>
      <c r="C1154" s="64" t="s">
        <v>18966</v>
      </c>
      <c r="D1154" s="77">
        <v>42868.817783252314</v>
      </c>
      <c r="E1154" s="78"/>
    </row>
    <row r="1155" spans="1:5" x14ac:dyDescent="0.25">
      <c r="A1155" s="63">
        <v>37369</v>
      </c>
      <c r="B1155" s="64" t="s">
        <v>19307</v>
      </c>
      <c r="C1155" s="64" t="s">
        <v>18966</v>
      </c>
      <c r="D1155" s="77">
        <v>42867.513149305552</v>
      </c>
      <c r="E1155" s="78"/>
    </row>
    <row r="1156" spans="1:5" x14ac:dyDescent="0.25">
      <c r="A1156" s="63">
        <v>37370</v>
      </c>
      <c r="B1156" s="64" t="s">
        <v>19478</v>
      </c>
      <c r="C1156" s="64" t="s">
        <v>18966</v>
      </c>
      <c r="D1156" s="77">
        <v>42867.533232835645</v>
      </c>
      <c r="E1156" s="78"/>
    </row>
    <row r="1157" spans="1:5" x14ac:dyDescent="0.25">
      <c r="A1157" s="63">
        <v>37371</v>
      </c>
      <c r="B1157" s="64" t="s">
        <v>19478</v>
      </c>
      <c r="C1157" s="64" t="s">
        <v>2</v>
      </c>
      <c r="D1157" s="77">
        <v>43224.461067048614</v>
      </c>
      <c r="E1157" s="78">
        <v>43230</v>
      </c>
    </row>
    <row r="1158" spans="1:5" x14ac:dyDescent="0.25">
      <c r="A1158" s="63">
        <v>37372</v>
      </c>
      <c r="B1158" s="64" t="s">
        <v>19470</v>
      </c>
      <c r="C1158" s="64" t="s">
        <v>18966</v>
      </c>
      <c r="D1158" s="77">
        <v>42859.352639351855</v>
      </c>
      <c r="E1158" s="78"/>
    </row>
    <row r="1159" spans="1:5" x14ac:dyDescent="0.25">
      <c r="A1159" s="63">
        <v>37374</v>
      </c>
      <c r="B1159" s="64" t="s">
        <v>19479</v>
      </c>
      <c r="C1159" s="64" t="s">
        <v>18966</v>
      </c>
      <c r="D1159" s="77">
        <v>42867.536640706021</v>
      </c>
      <c r="E1159" s="78"/>
    </row>
    <row r="1160" spans="1:5" x14ac:dyDescent="0.25">
      <c r="A1160" s="63">
        <v>37375</v>
      </c>
      <c r="B1160" s="64" t="s">
        <v>19479</v>
      </c>
      <c r="C1160" s="64" t="s">
        <v>2</v>
      </c>
      <c r="D1160" s="77">
        <v>43070.572812847226</v>
      </c>
      <c r="E1160" s="78"/>
    </row>
    <row r="1161" spans="1:5" x14ac:dyDescent="0.25">
      <c r="A1161" s="63">
        <v>37376</v>
      </c>
      <c r="B1161" s="64" t="s">
        <v>18865</v>
      </c>
      <c r="C1161" s="64" t="s">
        <v>18966</v>
      </c>
      <c r="D1161" s="77">
        <v>42859.651242939814</v>
      </c>
      <c r="E1161" s="78"/>
    </row>
    <row r="1162" spans="1:5" x14ac:dyDescent="0.25">
      <c r="A1162" s="63">
        <v>37377</v>
      </c>
      <c r="B1162" s="64" t="s">
        <v>18864</v>
      </c>
      <c r="C1162" s="64" t="s">
        <v>18966</v>
      </c>
      <c r="D1162" s="77">
        <v>42860.490918599535</v>
      </c>
      <c r="E1162" s="78"/>
    </row>
    <row r="1163" spans="1:5" x14ac:dyDescent="0.25">
      <c r="A1163" s="63">
        <v>37378</v>
      </c>
      <c r="B1163" s="64" t="s">
        <v>19480</v>
      </c>
      <c r="C1163" s="64" t="s">
        <v>18966</v>
      </c>
      <c r="D1163" s="77">
        <v>42867.556813541669</v>
      </c>
      <c r="E1163" s="78"/>
    </row>
    <row r="1164" spans="1:5" x14ac:dyDescent="0.25">
      <c r="A1164" s="63">
        <v>37379</v>
      </c>
      <c r="B1164" s="64" t="s">
        <v>19480</v>
      </c>
      <c r="C1164" s="64" t="s">
        <v>2</v>
      </c>
      <c r="D1164" s="77">
        <v>43076.474318171298</v>
      </c>
      <c r="E1164" s="77">
        <v>43157</v>
      </c>
    </row>
    <row r="1165" spans="1:5" x14ac:dyDescent="0.25">
      <c r="A1165" s="63">
        <v>37380</v>
      </c>
      <c r="B1165" s="64" t="s">
        <v>19237</v>
      </c>
      <c r="C1165" s="64" t="s">
        <v>18966</v>
      </c>
      <c r="D1165" s="77">
        <v>42867.558254664349</v>
      </c>
      <c r="E1165" s="78"/>
    </row>
    <row r="1166" spans="1:5" x14ac:dyDescent="0.25">
      <c r="A1166" s="63">
        <v>37386</v>
      </c>
      <c r="B1166" s="64" t="s">
        <v>18924</v>
      </c>
      <c r="C1166" s="64" t="s">
        <v>18966</v>
      </c>
      <c r="D1166" s="77">
        <v>42867.544687997688</v>
      </c>
      <c r="E1166" s="78"/>
    </row>
    <row r="1167" spans="1:5" x14ac:dyDescent="0.25">
      <c r="A1167" s="63">
        <v>37387</v>
      </c>
      <c r="B1167" s="64" t="s">
        <v>18924</v>
      </c>
      <c r="C1167" s="64" t="s">
        <v>2</v>
      </c>
      <c r="D1167" s="77">
        <v>43076.398018055559</v>
      </c>
      <c r="E1167" s="78">
        <v>43157</v>
      </c>
    </row>
    <row r="1168" spans="1:5" x14ac:dyDescent="0.25">
      <c r="A1168" s="63">
        <v>37388</v>
      </c>
      <c r="B1168" s="64" t="s">
        <v>18892</v>
      </c>
      <c r="C1168" s="64" t="s">
        <v>18966</v>
      </c>
      <c r="D1168" s="77">
        <v>42867.551365624997</v>
      </c>
      <c r="E1168" s="78"/>
    </row>
    <row r="1169" spans="1:5" x14ac:dyDescent="0.25">
      <c r="A1169" s="63">
        <v>37397</v>
      </c>
      <c r="B1169" s="64" t="s">
        <v>19478</v>
      </c>
      <c r="C1169" s="64" t="s">
        <v>18966</v>
      </c>
      <c r="D1169" s="77">
        <v>42867.776310451387</v>
      </c>
      <c r="E1169" s="78"/>
    </row>
    <row r="1170" spans="1:5" x14ac:dyDescent="0.25">
      <c r="A1170" s="63">
        <v>37398</v>
      </c>
      <c r="B1170" s="64" t="s">
        <v>19478</v>
      </c>
      <c r="C1170" s="64" t="s">
        <v>2</v>
      </c>
      <c r="D1170" s="77">
        <v>43075.677066516204</v>
      </c>
      <c r="E1170" s="78"/>
    </row>
    <row r="1171" spans="1:5" x14ac:dyDescent="0.25">
      <c r="A1171" s="63">
        <v>37403</v>
      </c>
      <c r="B1171" s="64" t="s">
        <v>19481</v>
      </c>
      <c r="C1171" s="64" t="s">
        <v>18966</v>
      </c>
      <c r="D1171" s="77">
        <v>42867.775598576387</v>
      </c>
      <c r="E1171" s="78"/>
    </row>
    <row r="1172" spans="1:5" x14ac:dyDescent="0.25">
      <c r="A1172" s="63">
        <v>37420</v>
      </c>
      <c r="B1172" s="64" t="s">
        <v>19482</v>
      </c>
      <c r="C1172" s="64" t="s">
        <v>18966</v>
      </c>
      <c r="D1172" s="77">
        <v>42993.284931793984</v>
      </c>
      <c r="E1172" s="78"/>
    </row>
    <row r="1173" spans="1:5" x14ac:dyDescent="0.25">
      <c r="A1173" s="63">
        <v>37421</v>
      </c>
      <c r="B1173" s="64" t="s">
        <v>19482</v>
      </c>
      <c r="C1173" s="64" t="s">
        <v>2</v>
      </c>
      <c r="D1173" s="77">
        <v>43142.814827465278</v>
      </c>
      <c r="E1173" s="78">
        <v>43191</v>
      </c>
    </row>
    <row r="1174" spans="1:5" x14ac:dyDescent="0.25">
      <c r="A1174" s="63">
        <v>37474</v>
      </c>
      <c r="B1174" s="64" t="s">
        <v>19483</v>
      </c>
      <c r="C1174" s="64" t="s">
        <v>18966</v>
      </c>
      <c r="D1174" s="77">
        <v>42992.541421261572</v>
      </c>
      <c r="E1174" s="77"/>
    </row>
    <row r="1175" spans="1:5" x14ac:dyDescent="0.25">
      <c r="A1175" s="63">
        <v>37482</v>
      </c>
      <c r="B1175" s="64" t="s">
        <v>71</v>
      </c>
      <c r="C1175" s="64" t="s">
        <v>18966</v>
      </c>
      <c r="D1175" s="77">
        <v>42992.437234409721</v>
      </c>
      <c r="E1175" s="78"/>
    </row>
    <row r="1176" spans="1:5" x14ac:dyDescent="0.25">
      <c r="A1176" s="63">
        <v>37483</v>
      </c>
      <c r="B1176" s="64" t="s">
        <v>19102</v>
      </c>
      <c r="C1176" s="64" t="s">
        <v>18966</v>
      </c>
      <c r="D1176" s="77">
        <v>42992.437982523152</v>
      </c>
      <c r="E1176" s="78"/>
    </row>
    <row r="1177" spans="1:5" x14ac:dyDescent="0.25">
      <c r="A1177" s="63">
        <v>37484</v>
      </c>
      <c r="B1177" s="64" t="s">
        <v>19484</v>
      </c>
      <c r="C1177" s="64" t="s">
        <v>18966</v>
      </c>
      <c r="D1177" s="77">
        <v>42991.418471874997</v>
      </c>
      <c r="E1177" s="78"/>
    </row>
    <row r="1178" spans="1:5" x14ac:dyDescent="0.25">
      <c r="A1178" s="63">
        <v>37490</v>
      </c>
      <c r="B1178" s="64" t="s">
        <v>19305</v>
      </c>
      <c r="C1178" s="64" t="s">
        <v>18966</v>
      </c>
      <c r="D1178" s="77">
        <v>42992.437626770836</v>
      </c>
      <c r="E1178" s="78"/>
    </row>
    <row r="1179" spans="1:5" x14ac:dyDescent="0.25">
      <c r="A1179" s="63">
        <v>37500</v>
      </c>
      <c r="B1179" s="64" t="s">
        <v>19485</v>
      </c>
      <c r="C1179" s="64" t="s">
        <v>18966</v>
      </c>
      <c r="D1179" s="77">
        <v>42992.47610605324</v>
      </c>
      <c r="E1179" s="78"/>
    </row>
    <row r="1180" spans="1:5" x14ac:dyDescent="0.25">
      <c r="A1180" s="63">
        <v>37501</v>
      </c>
      <c r="B1180" s="64" t="s">
        <v>19483</v>
      </c>
      <c r="C1180" s="64" t="s">
        <v>18966</v>
      </c>
      <c r="D1180" s="77">
        <v>42985.738097337962</v>
      </c>
      <c r="E1180" s="78"/>
    </row>
    <row r="1181" spans="1:5" x14ac:dyDescent="0.25">
      <c r="A1181" s="63">
        <v>37503</v>
      </c>
      <c r="B1181" s="64" t="s">
        <v>19483</v>
      </c>
      <c r="C1181" s="64" t="s">
        <v>18966</v>
      </c>
      <c r="D1181" s="77">
        <v>42985.772862847225</v>
      </c>
      <c r="E1181" s="78"/>
    </row>
    <row r="1182" spans="1:5" x14ac:dyDescent="0.25">
      <c r="A1182" s="63">
        <v>37530</v>
      </c>
      <c r="B1182" s="64" t="s">
        <v>19464</v>
      </c>
      <c r="C1182" s="64" t="s">
        <v>18966</v>
      </c>
      <c r="D1182" s="77">
        <v>42992.477251122684</v>
      </c>
      <c r="E1182" s="78"/>
    </row>
    <row r="1183" spans="1:5" x14ac:dyDescent="0.25">
      <c r="A1183" s="63">
        <v>37532</v>
      </c>
      <c r="B1183" s="64" t="s">
        <v>19486</v>
      </c>
      <c r="C1183" s="64" t="s">
        <v>18966</v>
      </c>
      <c r="D1183" s="77">
        <v>42992.350883298612</v>
      </c>
      <c r="E1183" s="78"/>
    </row>
    <row r="1184" spans="1:5" x14ac:dyDescent="0.25">
      <c r="A1184" s="63">
        <v>37534</v>
      </c>
      <c r="B1184" s="64" t="s">
        <v>18895</v>
      </c>
      <c r="C1184" s="64" t="s">
        <v>18966</v>
      </c>
      <c r="D1184" s="77">
        <v>42993.287748807874</v>
      </c>
      <c r="E1184" s="78"/>
    </row>
    <row r="1185" spans="1:5" x14ac:dyDescent="0.25">
      <c r="A1185" s="63">
        <v>37535</v>
      </c>
      <c r="B1185" s="64" t="s">
        <v>18895</v>
      </c>
      <c r="C1185" s="64" t="s">
        <v>2</v>
      </c>
      <c r="D1185" s="77">
        <v>43133.572639155092</v>
      </c>
      <c r="E1185" s="78"/>
    </row>
    <row r="1186" spans="1:5" x14ac:dyDescent="0.25">
      <c r="A1186" s="63">
        <v>37536</v>
      </c>
      <c r="B1186" s="64" t="s">
        <v>19483</v>
      </c>
      <c r="C1186" s="64" t="s">
        <v>18966</v>
      </c>
      <c r="D1186" s="77">
        <v>42969.498758761576</v>
      </c>
      <c r="E1186" s="77"/>
    </row>
    <row r="1187" spans="1:5" x14ac:dyDescent="0.25">
      <c r="A1187" s="63">
        <v>37538</v>
      </c>
      <c r="B1187" s="64" t="s">
        <v>19465</v>
      </c>
      <c r="C1187" s="64" t="s">
        <v>18966</v>
      </c>
      <c r="D1187" s="77">
        <v>42969.617752199076</v>
      </c>
      <c r="E1187" s="78"/>
    </row>
    <row r="1188" spans="1:5" x14ac:dyDescent="0.25">
      <c r="A1188" s="63">
        <v>37539</v>
      </c>
      <c r="B1188" s="64" t="s">
        <v>19465</v>
      </c>
      <c r="C1188" s="64" t="s">
        <v>2</v>
      </c>
      <c r="D1188" s="77">
        <v>43132.607040162038</v>
      </c>
      <c r="E1188" s="78">
        <v>43178</v>
      </c>
    </row>
    <row r="1189" spans="1:5" x14ac:dyDescent="0.25">
      <c r="A1189" s="63">
        <v>37546</v>
      </c>
      <c r="B1189" s="64" t="s">
        <v>19100</v>
      </c>
      <c r="C1189" s="64" t="s">
        <v>18966</v>
      </c>
      <c r="D1189" s="77">
        <v>42977.478209918983</v>
      </c>
      <c r="E1189" s="78"/>
    </row>
    <row r="1190" spans="1:5" x14ac:dyDescent="0.25">
      <c r="A1190" s="63">
        <v>37547</v>
      </c>
      <c r="B1190" s="64" t="s">
        <v>19100</v>
      </c>
      <c r="C1190" s="64" t="s">
        <v>2</v>
      </c>
      <c r="D1190" s="77">
        <v>43209.340756631944</v>
      </c>
      <c r="E1190" s="78"/>
    </row>
    <row r="1191" spans="1:5" x14ac:dyDescent="0.25">
      <c r="A1191" s="63">
        <v>37548</v>
      </c>
      <c r="B1191" s="64" t="s">
        <v>19487</v>
      </c>
      <c r="C1191" s="64" t="s">
        <v>18966</v>
      </c>
      <c r="D1191" s="77">
        <v>42977.488432835649</v>
      </c>
      <c r="E1191" s="78"/>
    </row>
    <row r="1192" spans="1:5" x14ac:dyDescent="0.25">
      <c r="A1192" s="63">
        <v>37549</v>
      </c>
      <c r="B1192" s="64" t="s">
        <v>19100</v>
      </c>
      <c r="C1192" s="64" t="s">
        <v>2</v>
      </c>
      <c r="D1192" s="77">
        <v>43209.342666666664</v>
      </c>
      <c r="E1192" s="78"/>
    </row>
    <row r="1193" spans="1:5" x14ac:dyDescent="0.25">
      <c r="A1193" s="63">
        <v>37560</v>
      </c>
      <c r="B1193" s="64" t="s">
        <v>19488</v>
      </c>
      <c r="C1193" s="64" t="s">
        <v>18966</v>
      </c>
      <c r="D1193" s="77">
        <v>42985.58261435185</v>
      </c>
      <c r="E1193" s="78"/>
    </row>
    <row r="1194" spans="1:5" x14ac:dyDescent="0.25">
      <c r="A1194" s="63">
        <v>37561</v>
      </c>
      <c r="B1194" s="64" t="s">
        <v>19488</v>
      </c>
      <c r="C1194" s="64" t="s">
        <v>2</v>
      </c>
      <c r="D1194" s="77">
        <v>43143.58679922454</v>
      </c>
      <c r="E1194" s="78">
        <v>43153</v>
      </c>
    </row>
    <row r="1195" spans="1:5" x14ac:dyDescent="0.25">
      <c r="A1195" s="63">
        <v>37562</v>
      </c>
      <c r="B1195" s="64" t="s">
        <v>19483</v>
      </c>
      <c r="C1195" s="64" t="s">
        <v>18966</v>
      </c>
      <c r="D1195" s="77">
        <v>42986.475284340275</v>
      </c>
      <c r="E1195" s="78"/>
    </row>
    <row r="1196" spans="1:5" x14ac:dyDescent="0.25">
      <c r="A1196" s="63">
        <v>37563</v>
      </c>
      <c r="B1196" s="64" t="s">
        <v>19483</v>
      </c>
      <c r="C1196" s="64" t="s">
        <v>18966</v>
      </c>
      <c r="D1196" s="77">
        <v>42985.776849189817</v>
      </c>
      <c r="E1196" s="78"/>
    </row>
    <row r="1197" spans="1:5" x14ac:dyDescent="0.25">
      <c r="A1197" s="63">
        <v>37574</v>
      </c>
      <c r="B1197" s="64" t="s">
        <v>19483</v>
      </c>
      <c r="C1197" s="64" t="s">
        <v>18966</v>
      </c>
      <c r="D1197" s="77">
        <v>43021.335467164354</v>
      </c>
      <c r="E1197" s="78"/>
    </row>
    <row r="1198" spans="1:5" x14ac:dyDescent="0.25">
      <c r="A1198" s="63">
        <v>37577</v>
      </c>
      <c r="B1198" s="64" t="s">
        <v>19464</v>
      </c>
      <c r="C1198" s="64" t="s">
        <v>18966</v>
      </c>
      <c r="D1198" s="77">
        <v>43021.331876006945</v>
      </c>
      <c r="E1198" s="78"/>
    </row>
    <row r="1199" spans="1:5" x14ac:dyDescent="0.25">
      <c r="A1199" s="63">
        <v>37578</v>
      </c>
      <c r="B1199" s="64" t="s">
        <v>19464</v>
      </c>
      <c r="C1199" s="64" t="s">
        <v>2</v>
      </c>
      <c r="D1199" s="77">
        <v>43126.368920636574</v>
      </c>
      <c r="E1199" s="78">
        <v>43178</v>
      </c>
    </row>
    <row r="1200" spans="1:5" x14ac:dyDescent="0.25">
      <c r="A1200" s="63">
        <v>37580</v>
      </c>
      <c r="B1200" s="64" t="s">
        <v>19489</v>
      </c>
      <c r="C1200" s="64" t="s">
        <v>18966</v>
      </c>
      <c r="D1200" s="77">
        <v>43168.374749918985</v>
      </c>
      <c r="E1200" s="78"/>
    </row>
    <row r="1201" spans="1:5" x14ac:dyDescent="0.25">
      <c r="A1201" s="63">
        <v>37582</v>
      </c>
      <c r="B1201" s="64" t="s">
        <v>19430</v>
      </c>
      <c r="C1201" s="64" t="s">
        <v>18966</v>
      </c>
      <c r="D1201" s="77">
        <v>43168.368311539351</v>
      </c>
      <c r="E1201" s="77"/>
    </row>
    <row r="1202" spans="1:5" x14ac:dyDescent="0.25">
      <c r="A1202" s="63">
        <v>37583</v>
      </c>
      <c r="B1202" s="64" t="s">
        <v>20499</v>
      </c>
      <c r="C1202" s="64" t="s">
        <v>18966</v>
      </c>
      <c r="D1202" s="77">
        <v>43168.382595370371</v>
      </c>
      <c r="E1202" s="78"/>
    </row>
    <row r="1203" spans="1:5" x14ac:dyDescent="0.25">
      <c r="A1203" s="63">
        <v>37584</v>
      </c>
      <c r="B1203" s="64" t="s">
        <v>20503</v>
      </c>
      <c r="C1203" s="64" t="s">
        <v>18966</v>
      </c>
      <c r="D1203" s="77">
        <v>43168.371265358794</v>
      </c>
      <c r="E1203" s="78"/>
    </row>
    <row r="1204" spans="1:5" x14ac:dyDescent="0.25">
      <c r="A1204" s="63">
        <v>37585</v>
      </c>
      <c r="B1204" s="64" t="s">
        <v>20502</v>
      </c>
      <c r="C1204" s="64" t="s">
        <v>18966</v>
      </c>
      <c r="D1204" s="77">
        <v>43168.3735465625</v>
      </c>
      <c r="E1204" s="77"/>
    </row>
    <row r="1205" spans="1:5" x14ac:dyDescent="0.25">
      <c r="A1205" s="63">
        <v>37588</v>
      </c>
      <c r="B1205" s="64" t="s">
        <v>20497</v>
      </c>
      <c r="C1205" s="64" t="s">
        <v>18966</v>
      </c>
      <c r="D1205" s="77">
        <v>43168.375346724541</v>
      </c>
      <c r="E1205" s="78"/>
    </row>
    <row r="1206" spans="1:5" x14ac:dyDescent="0.25">
      <c r="A1206" s="63">
        <v>37589</v>
      </c>
      <c r="B1206" s="64" t="s">
        <v>20498</v>
      </c>
      <c r="C1206" s="64" t="s">
        <v>18966</v>
      </c>
      <c r="D1206" s="77">
        <v>43168.382024074075</v>
      </c>
      <c r="E1206" s="78"/>
    </row>
    <row r="1207" spans="1:5" x14ac:dyDescent="0.25">
      <c r="A1207" s="63">
        <v>37590</v>
      </c>
      <c r="B1207" s="64" t="s">
        <v>19236</v>
      </c>
      <c r="C1207" s="64" t="s">
        <v>18966</v>
      </c>
      <c r="D1207" s="77">
        <v>43168.370540972224</v>
      </c>
      <c r="E1207" s="78"/>
    </row>
    <row r="1208" spans="1:5" x14ac:dyDescent="0.25">
      <c r="A1208" s="63">
        <v>37591</v>
      </c>
      <c r="B1208" s="64" t="s">
        <v>19490</v>
      </c>
      <c r="C1208" s="64" t="s">
        <v>18966</v>
      </c>
      <c r="D1208" s="77">
        <v>43168.369053622686</v>
      </c>
      <c r="E1208" s="78"/>
    </row>
    <row r="1209" spans="1:5" x14ac:dyDescent="0.25">
      <c r="A1209" s="63">
        <v>37597</v>
      </c>
      <c r="B1209" s="64" t="s">
        <v>19489</v>
      </c>
      <c r="C1209" s="64" t="s">
        <v>18966</v>
      </c>
      <c r="D1209" s="77">
        <v>43102.328547569443</v>
      </c>
      <c r="E1209" s="78"/>
    </row>
    <row r="1210" spans="1:5" x14ac:dyDescent="0.25">
      <c r="A1210" s="63">
        <v>37599</v>
      </c>
      <c r="B1210" s="64" t="s">
        <v>20504</v>
      </c>
      <c r="C1210" s="64" t="s">
        <v>18966</v>
      </c>
      <c r="D1210" s="77">
        <v>43125.691463807867</v>
      </c>
      <c r="E1210" s="77"/>
    </row>
    <row r="1211" spans="1:5" x14ac:dyDescent="0.25">
      <c r="A1211" s="63">
        <v>37601</v>
      </c>
      <c r="B1211" s="64" t="s">
        <v>19491</v>
      </c>
      <c r="C1211" s="64" t="s">
        <v>18966</v>
      </c>
      <c r="D1211" s="77">
        <v>43168.377956365737</v>
      </c>
      <c r="E1211" s="78"/>
    </row>
    <row r="1212" spans="1:5" x14ac:dyDescent="0.25">
      <c r="A1212" s="63">
        <v>37605</v>
      </c>
      <c r="B1212" s="64" t="s">
        <v>20496</v>
      </c>
      <c r="C1212" s="64" t="s">
        <v>18966</v>
      </c>
      <c r="D1212" s="77">
        <v>43125.694006018515</v>
      </c>
      <c r="E1212" s="78"/>
    </row>
    <row r="1213" spans="1:5" x14ac:dyDescent="0.25">
      <c r="A1213" s="63">
        <v>37607</v>
      </c>
      <c r="B1213" s="64" t="s">
        <v>19491</v>
      </c>
      <c r="C1213" s="64" t="s">
        <v>18966</v>
      </c>
      <c r="D1213" s="77">
        <v>43102.327239930557</v>
      </c>
      <c r="E1213" s="78"/>
    </row>
    <row r="1214" spans="1:5" x14ac:dyDescent="0.25">
      <c r="A1214" s="63">
        <v>37611</v>
      </c>
      <c r="B1214" s="64" t="s">
        <v>19492</v>
      </c>
      <c r="C1214" s="64" t="s">
        <v>18966</v>
      </c>
      <c r="D1214" s="77">
        <v>43168.374182905092</v>
      </c>
      <c r="E1214" s="78"/>
    </row>
    <row r="1215" spans="1:5" x14ac:dyDescent="0.25">
      <c r="A1215" s="63">
        <v>37613</v>
      </c>
      <c r="B1215" s="64" t="s">
        <v>19490</v>
      </c>
      <c r="C1215" s="64" t="s">
        <v>18966</v>
      </c>
      <c r="D1215" s="77">
        <v>43102.324788113423</v>
      </c>
      <c r="E1215" s="78"/>
    </row>
    <row r="1216" spans="1:5" x14ac:dyDescent="0.25">
      <c r="A1216" s="63">
        <v>37615</v>
      </c>
      <c r="B1216" s="64" t="s">
        <v>19489</v>
      </c>
      <c r="C1216" s="64" t="s">
        <v>18966</v>
      </c>
      <c r="D1216" s="77">
        <v>43112.600148032405</v>
      </c>
      <c r="E1216" s="78"/>
    </row>
    <row r="1217" spans="1:5" x14ac:dyDescent="0.25">
      <c r="A1217" s="63">
        <v>37617</v>
      </c>
      <c r="B1217" s="64" t="s">
        <v>19489</v>
      </c>
      <c r="C1217" s="64" t="s">
        <v>18966</v>
      </c>
      <c r="D1217" s="77">
        <v>43112.607564120372</v>
      </c>
      <c r="E1217" s="78"/>
    </row>
    <row r="1218" spans="1:5" x14ac:dyDescent="0.25">
      <c r="A1218" s="63">
        <v>37619</v>
      </c>
      <c r="B1218" s="64" t="s">
        <v>19491</v>
      </c>
      <c r="C1218" s="64" t="s">
        <v>18966</v>
      </c>
      <c r="D1218" s="77">
        <v>43111.292905937502</v>
      </c>
      <c r="E1218" s="78"/>
    </row>
    <row r="1219" spans="1:5" x14ac:dyDescent="0.25">
      <c r="A1219" s="63">
        <v>37621</v>
      </c>
      <c r="B1219" s="64" t="s">
        <v>19491</v>
      </c>
      <c r="C1219" s="64" t="s">
        <v>18966</v>
      </c>
      <c r="D1219" s="77">
        <v>43111.31205385417</v>
      </c>
      <c r="E1219" s="78"/>
    </row>
    <row r="1220" spans="1:5" x14ac:dyDescent="0.25">
      <c r="A1220" s="63">
        <v>37623</v>
      </c>
      <c r="B1220" s="64" t="s">
        <v>19493</v>
      </c>
      <c r="C1220" s="64" t="s">
        <v>18966</v>
      </c>
      <c r="D1220" s="77">
        <v>43111.414486423608</v>
      </c>
      <c r="E1220" s="78"/>
    </row>
    <row r="1221" spans="1:5" x14ac:dyDescent="0.25">
      <c r="A1221" s="63">
        <v>37625</v>
      </c>
      <c r="B1221" s="64" t="s">
        <v>19493</v>
      </c>
      <c r="C1221" s="64" t="s">
        <v>18966</v>
      </c>
      <c r="D1221" s="77">
        <v>43111.388369479166</v>
      </c>
      <c r="E1221" s="78"/>
    </row>
    <row r="1222" spans="1:5" x14ac:dyDescent="0.25">
      <c r="A1222" s="63">
        <v>37627</v>
      </c>
      <c r="B1222" s="64" t="s">
        <v>19236</v>
      </c>
      <c r="C1222" s="64" t="s">
        <v>18966</v>
      </c>
      <c r="D1222" s="77">
        <v>43111.460868206021</v>
      </c>
      <c r="E1222" s="78"/>
    </row>
    <row r="1223" spans="1:5" x14ac:dyDescent="0.25">
      <c r="A1223" s="63">
        <v>37629</v>
      </c>
      <c r="B1223" s="64" t="s">
        <v>19236</v>
      </c>
      <c r="C1223" s="64" t="s">
        <v>18966</v>
      </c>
      <c r="D1223" s="77">
        <v>43111.462094097224</v>
      </c>
      <c r="E1223" s="78"/>
    </row>
    <row r="1224" spans="1:5" x14ac:dyDescent="0.25">
      <c r="A1224" s="63">
        <v>37631</v>
      </c>
      <c r="B1224" s="64" t="s">
        <v>19494</v>
      </c>
      <c r="C1224" s="64" t="s">
        <v>18966</v>
      </c>
      <c r="D1224" s="77">
        <v>43112.400145370368</v>
      </c>
      <c r="E1224" s="78"/>
    </row>
    <row r="1225" spans="1:5" x14ac:dyDescent="0.25">
      <c r="A1225" s="63">
        <v>37632</v>
      </c>
      <c r="B1225" s="64" t="s">
        <v>19238</v>
      </c>
      <c r="C1225" s="64" t="s">
        <v>2</v>
      </c>
      <c r="D1225" s="77">
        <v>43076.695564120368</v>
      </c>
      <c r="E1225" s="77">
        <v>43157</v>
      </c>
    </row>
    <row r="1226" spans="1:5" x14ac:dyDescent="0.25">
      <c r="A1226" s="63">
        <v>37633</v>
      </c>
      <c r="B1226" s="64" t="s">
        <v>19495</v>
      </c>
      <c r="C1226" s="64" t="s">
        <v>2</v>
      </c>
      <c r="D1226" s="77">
        <v>43076.748600613428</v>
      </c>
      <c r="E1226" s="78">
        <v>43129</v>
      </c>
    </row>
    <row r="1227" spans="1:5" x14ac:dyDescent="0.25">
      <c r="A1227" s="63">
        <v>37635</v>
      </c>
      <c r="B1227" s="64" t="s">
        <v>42</v>
      </c>
      <c r="C1227" s="64" t="s">
        <v>2</v>
      </c>
      <c r="D1227" s="77">
        <v>43076.820419560187</v>
      </c>
      <c r="E1227" s="78">
        <v>43157</v>
      </c>
    </row>
    <row r="1228" spans="1:5" x14ac:dyDescent="0.25">
      <c r="A1228" s="63">
        <v>37636</v>
      </c>
      <c r="B1228" s="64" t="s">
        <v>19496</v>
      </c>
      <c r="C1228" s="64" t="s">
        <v>2</v>
      </c>
      <c r="D1228" s="77">
        <v>43203.591917361111</v>
      </c>
      <c r="E1228" s="78">
        <v>43230</v>
      </c>
    </row>
    <row r="1229" spans="1:5" x14ac:dyDescent="0.25">
      <c r="A1229" s="63">
        <v>37638</v>
      </c>
      <c r="B1229" s="64" t="s">
        <v>19021</v>
      </c>
      <c r="C1229" s="64" t="s">
        <v>2</v>
      </c>
      <c r="D1229" s="77">
        <v>43076.850171261576</v>
      </c>
      <c r="E1229" s="78">
        <v>43157</v>
      </c>
    </row>
    <row r="1230" spans="1:5" x14ac:dyDescent="0.25">
      <c r="A1230" s="63">
        <v>37639</v>
      </c>
      <c r="B1230" s="64" t="s">
        <v>19497</v>
      </c>
      <c r="C1230" s="64" t="s">
        <v>43</v>
      </c>
      <c r="D1230" s="77">
        <v>43193.614554976855</v>
      </c>
      <c r="E1230" s="78">
        <v>43157</v>
      </c>
    </row>
    <row r="1231" spans="1:5" x14ac:dyDescent="0.25">
      <c r="A1231" s="63">
        <v>37640</v>
      </c>
      <c r="B1231" s="64" t="s">
        <v>19106</v>
      </c>
      <c r="C1231" s="64" t="s">
        <v>43</v>
      </c>
      <c r="D1231" s="77">
        <v>43193.682490543979</v>
      </c>
      <c r="E1231" s="78">
        <v>43157</v>
      </c>
    </row>
    <row r="1232" spans="1:5" x14ac:dyDescent="0.25">
      <c r="A1232" s="63">
        <v>37641</v>
      </c>
      <c r="B1232" s="64" t="s">
        <v>19498</v>
      </c>
      <c r="C1232" s="64" t="s">
        <v>2</v>
      </c>
      <c r="D1232" s="77">
        <v>43076.909371643516</v>
      </c>
      <c r="E1232" s="78">
        <v>43157</v>
      </c>
    </row>
    <row r="1233" spans="1:5" x14ac:dyDescent="0.25">
      <c r="A1233" s="63">
        <v>37642</v>
      </c>
      <c r="B1233" s="64" t="s">
        <v>19499</v>
      </c>
      <c r="C1233" s="64" t="s">
        <v>2</v>
      </c>
      <c r="D1233" s="77">
        <v>43076.918374849534</v>
      </c>
      <c r="E1233" s="78">
        <v>43157</v>
      </c>
    </row>
    <row r="1234" spans="1:5" x14ac:dyDescent="0.25">
      <c r="A1234" s="63">
        <v>37643</v>
      </c>
      <c r="B1234" s="64" t="s">
        <v>40</v>
      </c>
      <c r="C1234" s="64" t="s">
        <v>2</v>
      </c>
      <c r="D1234" s="77">
        <v>43076.941077083335</v>
      </c>
      <c r="E1234" s="78">
        <v>43157</v>
      </c>
    </row>
    <row r="1235" spans="1:5" x14ac:dyDescent="0.25">
      <c r="A1235" s="63">
        <v>37644</v>
      </c>
      <c r="B1235" s="64" t="s">
        <v>19500</v>
      </c>
      <c r="C1235" s="64" t="s">
        <v>2</v>
      </c>
      <c r="D1235" s="77">
        <v>43076.947250775462</v>
      </c>
      <c r="E1235" s="78">
        <v>43157</v>
      </c>
    </row>
    <row r="1236" spans="1:5" x14ac:dyDescent="0.25">
      <c r="A1236" s="63">
        <v>37648</v>
      </c>
      <c r="B1236" s="64" t="s">
        <v>19477</v>
      </c>
      <c r="C1236" s="64" t="s">
        <v>18966</v>
      </c>
      <c r="D1236" s="77">
        <v>43112.558387418983</v>
      </c>
      <c r="E1236" s="78"/>
    </row>
    <row r="1237" spans="1:5" x14ac:dyDescent="0.25">
      <c r="A1237" s="63">
        <v>37650</v>
      </c>
      <c r="B1237" s="64" t="s">
        <v>19477</v>
      </c>
      <c r="C1237" s="64" t="s">
        <v>18966</v>
      </c>
      <c r="D1237" s="77">
        <v>43112.56879297454</v>
      </c>
      <c r="E1237" s="78"/>
    </row>
    <row r="1238" spans="1:5" x14ac:dyDescent="0.25">
      <c r="A1238" s="63">
        <v>37654</v>
      </c>
      <c r="B1238" s="64" t="s">
        <v>19501</v>
      </c>
      <c r="C1238" s="64" t="s">
        <v>18966</v>
      </c>
      <c r="D1238" s="77">
        <v>43112.390209606485</v>
      </c>
      <c r="E1238" s="78"/>
    </row>
    <row r="1239" spans="1:5" x14ac:dyDescent="0.25">
      <c r="A1239" s="63">
        <v>37660</v>
      </c>
      <c r="B1239" s="64" t="s">
        <v>19501</v>
      </c>
      <c r="C1239" s="64" t="s">
        <v>18966</v>
      </c>
      <c r="D1239" s="77">
        <v>43112.413806516204</v>
      </c>
      <c r="E1239" s="78"/>
    </row>
    <row r="1240" spans="1:5" x14ac:dyDescent="0.25">
      <c r="A1240" s="63">
        <v>37662</v>
      </c>
      <c r="B1240" s="64" t="s">
        <v>19467</v>
      </c>
      <c r="C1240" s="64" t="s">
        <v>18966</v>
      </c>
      <c r="D1240" s="77">
        <v>43087.628306331018</v>
      </c>
      <c r="E1240" s="78"/>
    </row>
    <row r="1241" spans="1:5" x14ac:dyDescent="0.25">
      <c r="A1241" s="63">
        <v>37664</v>
      </c>
      <c r="B1241" s="64" t="s">
        <v>19502</v>
      </c>
      <c r="C1241" s="64" t="s">
        <v>18966</v>
      </c>
      <c r="D1241" s="77">
        <v>43087.641355358799</v>
      </c>
      <c r="E1241" s="78"/>
    </row>
    <row r="1242" spans="1:5" x14ac:dyDescent="0.25">
      <c r="A1242" s="63">
        <v>37666</v>
      </c>
      <c r="B1242" s="64" t="s">
        <v>19503</v>
      </c>
      <c r="C1242" s="64" t="s">
        <v>18966</v>
      </c>
      <c r="D1242" s="77">
        <v>43087.65324965278</v>
      </c>
      <c r="E1242" s="78"/>
    </row>
    <row r="1243" spans="1:5" x14ac:dyDescent="0.25">
      <c r="A1243" s="63">
        <v>37668</v>
      </c>
      <c r="B1243" s="64" t="s">
        <v>19486</v>
      </c>
      <c r="C1243" s="64" t="s">
        <v>18966</v>
      </c>
      <c r="D1243" s="77">
        <v>43087.663367395835</v>
      </c>
      <c r="E1243" s="78"/>
    </row>
    <row r="1244" spans="1:5" x14ac:dyDescent="0.25">
      <c r="A1244" s="63">
        <v>37670</v>
      </c>
      <c r="B1244" s="64" t="s">
        <v>19504</v>
      </c>
      <c r="C1244" s="64" t="s">
        <v>18966</v>
      </c>
      <c r="D1244" s="77">
        <v>43088.359401076392</v>
      </c>
      <c r="E1244" s="78"/>
    </row>
    <row r="1245" spans="1:5" x14ac:dyDescent="0.25">
      <c r="A1245" s="63">
        <v>37672</v>
      </c>
      <c r="B1245" s="64" t="s">
        <v>19492</v>
      </c>
      <c r="C1245" s="64" t="s">
        <v>18966</v>
      </c>
      <c r="D1245" s="77">
        <v>43110.526350196757</v>
      </c>
      <c r="E1245" s="78"/>
    </row>
    <row r="1246" spans="1:5" x14ac:dyDescent="0.25">
      <c r="A1246" s="63">
        <v>37674</v>
      </c>
      <c r="B1246" s="64" t="s">
        <v>19492</v>
      </c>
      <c r="C1246" s="64" t="s">
        <v>18966</v>
      </c>
      <c r="D1246" s="77">
        <v>43110.545358993055</v>
      </c>
      <c r="E1246" s="77"/>
    </row>
    <row r="1247" spans="1:5" x14ac:dyDescent="0.25">
      <c r="A1247" s="63">
        <v>37678</v>
      </c>
      <c r="B1247" s="64" t="s">
        <v>18939</v>
      </c>
      <c r="C1247" s="64" t="s">
        <v>18966</v>
      </c>
      <c r="D1247" s="77">
        <v>43105.598876388889</v>
      </c>
      <c r="E1247" s="77"/>
    </row>
    <row r="1248" spans="1:5" x14ac:dyDescent="0.25">
      <c r="A1248" s="63">
        <v>37681</v>
      </c>
      <c r="B1248" s="64" t="s">
        <v>19505</v>
      </c>
      <c r="C1248" s="64" t="s">
        <v>18966</v>
      </c>
      <c r="D1248" s="77">
        <v>43112.475563344909</v>
      </c>
      <c r="E1248" s="77"/>
    </row>
    <row r="1249" spans="1:5" x14ac:dyDescent="0.25">
      <c r="A1249" s="63">
        <v>37683</v>
      </c>
      <c r="B1249" s="64" t="s">
        <v>18910</v>
      </c>
      <c r="C1249" s="64" t="s">
        <v>18966</v>
      </c>
      <c r="D1249" s="77">
        <v>43105.603798611111</v>
      </c>
      <c r="E1249" s="77"/>
    </row>
    <row r="1250" spans="1:5" x14ac:dyDescent="0.25">
      <c r="A1250" s="63">
        <v>37685</v>
      </c>
      <c r="B1250" s="64" t="s">
        <v>19218</v>
      </c>
      <c r="C1250" s="64" t="s">
        <v>18966</v>
      </c>
      <c r="D1250" s="77">
        <v>43125.683865624997</v>
      </c>
      <c r="E1250" s="77"/>
    </row>
    <row r="1251" spans="1:5" x14ac:dyDescent="0.25">
      <c r="A1251" s="63">
        <v>37696</v>
      </c>
      <c r="B1251" s="64" t="s">
        <v>20505</v>
      </c>
      <c r="C1251" s="64" t="s">
        <v>18966</v>
      </c>
      <c r="D1251" s="77">
        <v>43125.67586466435</v>
      </c>
      <c r="E1251" s="77"/>
    </row>
    <row r="1252" spans="1:5" x14ac:dyDescent="0.25">
      <c r="A1252" s="63">
        <v>37697</v>
      </c>
      <c r="B1252" s="64" t="s">
        <v>20505</v>
      </c>
      <c r="C1252" s="64" t="s">
        <v>2</v>
      </c>
      <c r="D1252" s="77">
        <v>43223.803325347224</v>
      </c>
      <c r="E1252" s="77"/>
    </row>
    <row r="1253" spans="1:5" x14ac:dyDescent="0.25">
      <c r="A1253" s="63">
        <v>37698</v>
      </c>
      <c r="B1253" s="64" t="s">
        <v>20506</v>
      </c>
      <c r="C1253" s="64" t="s">
        <v>18966</v>
      </c>
      <c r="D1253" s="77">
        <v>43168.377333101853</v>
      </c>
      <c r="E1253" s="77"/>
    </row>
    <row r="1254" spans="1:5" x14ac:dyDescent="0.25">
      <c r="A1254" s="63">
        <v>37700</v>
      </c>
      <c r="B1254" s="64" t="s">
        <v>20507</v>
      </c>
      <c r="C1254" s="64" t="s">
        <v>18966</v>
      </c>
      <c r="D1254" s="77">
        <v>43168.379095601849</v>
      </c>
      <c r="E1254" s="77"/>
    </row>
    <row r="1255" spans="1:5" x14ac:dyDescent="0.25">
      <c r="A1255" s="63">
        <v>37708</v>
      </c>
      <c r="B1255" s="64" t="s">
        <v>20508</v>
      </c>
      <c r="C1255" s="64" t="s">
        <v>18966</v>
      </c>
      <c r="D1255" s="77">
        <v>43168.376769444447</v>
      </c>
      <c r="E1255" s="77"/>
    </row>
    <row r="1256" spans="1:5" x14ac:dyDescent="0.25">
      <c r="A1256" s="63">
        <v>37712</v>
      </c>
      <c r="B1256" s="64" t="s">
        <v>19473</v>
      </c>
      <c r="C1256" s="64" t="s">
        <v>18966</v>
      </c>
      <c r="D1256" s="77">
        <v>43168.378507557871</v>
      </c>
      <c r="E1256" s="77"/>
    </row>
    <row r="1257" spans="1:5" x14ac:dyDescent="0.25">
      <c r="A1257" s="63">
        <v>37714</v>
      </c>
      <c r="B1257" s="64" t="s">
        <v>20509</v>
      </c>
      <c r="C1257" s="64" t="s">
        <v>18966</v>
      </c>
      <c r="D1257" s="77">
        <v>43168.381374652781</v>
      </c>
      <c r="E1257" s="78"/>
    </row>
    <row r="1258" spans="1:5" x14ac:dyDescent="0.25">
      <c r="A1258" s="63">
        <v>37718</v>
      </c>
      <c r="B1258" s="64" t="s">
        <v>20510</v>
      </c>
      <c r="C1258" s="64" t="s">
        <v>18966</v>
      </c>
      <c r="D1258" s="77">
        <v>43168.372477118057</v>
      </c>
      <c r="E1258" s="78"/>
    </row>
    <row r="1259" spans="1:5" x14ac:dyDescent="0.25">
      <c r="A1259" s="63">
        <v>37720</v>
      </c>
      <c r="B1259" s="64" t="s">
        <v>18965</v>
      </c>
      <c r="C1259" s="64" t="s">
        <v>18966</v>
      </c>
      <c r="D1259" s="77">
        <v>43168.373003472225</v>
      </c>
      <c r="E1259" s="78"/>
    </row>
    <row r="1260" spans="1:5" x14ac:dyDescent="0.25">
      <c r="A1260" s="63">
        <v>37722</v>
      </c>
      <c r="B1260" s="64" t="s">
        <v>19455</v>
      </c>
      <c r="C1260" s="64" t="s">
        <v>18966</v>
      </c>
      <c r="D1260" s="77">
        <v>43168.371880671293</v>
      </c>
      <c r="E1260" s="78"/>
    </row>
    <row r="1261" spans="1:5" x14ac:dyDescent="0.25">
      <c r="A1261" s="63">
        <v>37724</v>
      </c>
      <c r="B1261" s="64" t="s">
        <v>20511</v>
      </c>
      <c r="C1261" s="64" t="s">
        <v>18966</v>
      </c>
      <c r="D1261" s="77">
        <v>43168.375875428239</v>
      </c>
      <c r="E1261" s="78"/>
    </row>
    <row r="1262" spans="1:5" x14ac:dyDescent="0.25">
      <c r="A1262" s="63">
        <v>37763</v>
      </c>
      <c r="B1262" s="64" t="s">
        <v>19473</v>
      </c>
      <c r="C1262" s="64" t="s">
        <v>18966</v>
      </c>
      <c r="D1262" s="77">
        <v>43209.553930243055</v>
      </c>
      <c r="E1262" s="78"/>
    </row>
    <row r="1263" spans="1:5" x14ac:dyDescent="0.25">
      <c r="A1263" s="63">
        <v>37765</v>
      </c>
      <c r="B1263" s="64" t="s">
        <v>20512</v>
      </c>
      <c r="C1263" s="64" t="s">
        <v>18966</v>
      </c>
      <c r="D1263" s="77">
        <v>43209.594029594904</v>
      </c>
      <c r="E1263" s="78"/>
    </row>
    <row r="1264" spans="1:5" x14ac:dyDescent="0.25">
      <c r="A1264" s="63">
        <v>37767</v>
      </c>
      <c r="B1264" s="64" t="s">
        <v>20513</v>
      </c>
      <c r="C1264" s="64" t="s">
        <v>18966</v>
      </c>
      <c r="D1264" s="77">
        <v>43209.609488541668</v>
      </c>
      <c r="E1264" s="78"/>
    </row>
    <row r="1265" spans="1:5" x14ac:dyDescent="0.25">
      <c r="A1265" s="63">
        <v>37769</v>
      </c>
      <c r="B1265" s="64" t="s">
        <v>20514</v>
      </c>
      <c r="C1265" s="64" t="s">
        <v>18966</v>
      </c>
      <c r="D1265" s="77">
        <v>43209.622411145836</v>
      </c>
      <c r="E1265" s="78"/>
    </row>
    <row r="1266" spans="1:5" x14ac:dyDescent="0.25">
      <c r="A1266" s="63">
        <v>37771</v>
      </c>
      <c r="B1266" s="64" t="s">
        <v>19491</v>
      </c>
      <c r="C1266" s="64" t="s">
        <v>18966</v>
      </c>
      <c r="D1266" s="77">
        <v>43209.633435763892</v>
      </c>
      <c r="E1266" s="78"/>
    </row>
    <row r="1267" spans="1:5" x14ac:dyDescent="0.25">
      <c r="A1267" s="63"/>
      <c r="B1267" s="64"/>
      <c r="C1267" s="64"/>
      <c r="D1267" s="77"/>
      <c r="E1267" s="78"/>
    </row>
    <row r="1268" spans="1:5" x14ac:dyDescent="0.25">
      <c r="A1268" s="63"/>
      <c r="B1268" s="64"/>
      <c r="C1268" s="64"/>
      <c r="D1268" s="77"/>
      <c r="E1268" s="78"/>
    </row>
    <row r="1269" spans="1:5" x14ac:dyDescent="0.25">
      <c r="A1269" s="63"/>
      <c r="B1269" s="64"/>
      <c r="C1269" s="64"/>
      <c r="D1269" s="77"/>
      <c r="E1269" s="78"/>
    </row>
    <row r="1270" spans="1:5" x14ac:dyDescent="0.25">
      <c r="A1270" s="63"/>
      <c r="B1270" s="64"/>
      <c r="C1270" s="64"/>
      <c r="D1270" s="77"/>
      <c r="E1270" s="78"/>
    </row>
    <row r="1271" spans="1:5" x14ac:dyDescent="0.25">
      <c r="A1271" s="63"/>
      <c r="B1271" s="64"/>
      <c r="C1271" s="64"/>
      <c r="D1271" s="77"/>
      <c r="E1271" s="78"/>
    </row>
    <row r="1272" spans="1:5" x14ac:dyDescent="0.25">
      <c r="A1272" s="63"/>
      <c r="B1272" s="64"/>
      <c r="C1272" s="64"/>
      <c r="D1272" s="77"/>
      <c r="E1272" s="78"/>
    </row>
    <row r="1273" spans="1:5" x14ac:dyDescent="0.25">
      <c r="A1273" s="63"/>
      <c r="B1273" s="64"/>
      <c r="C1273" s="64"/>
      <c r="D1273" s="77"/>
      <c r="E1273" s="78"/>
    </row>
    <row r="1274" spans="1:5" x14ac:dyDescent="0.25">
      <c r="A1274" s="63"/>
      <c r="B1274" s="64"/>
      <c r="C1274" s="64"/>
      <c r="D1274" s="77"/>
      <c r="E1274" s="78"/>
    </row>
    <row r="1275" spans="1:5" x14ac:dyDescent="0.25">
      <c r="A1275" s="63"/>
      <c r="B1275" s="64"/>
      <c r="C1275" s="64"/>
      <c r="D1275" s="77"/>
      <c r="E1275" s="78"/>
    </row>
    <row r="1276" spans="1:5" x14ac:dyDescent="0.25">
      <c r="A1276" s="63"/>
      <c r="B1276" s="64"/>
      <c r="C1276" s="64"/>
      <c r="D1276" s="77"/>
      <c r="E1276" s="78"/>
    </row>
    <row r="1277" spans="1:5" x14ac:dyDescent="0.25">
      <c r="A1277" s="63"/>
      <c r="B1277" s="64"/>
      <c r="C1277" s="64"/>
      <c r="D1277" s="77"/>
      <c r="E1277" s="78"/>
    </row>
    <row r="1278" spans="1:5" x14ac:dyDescent="0.25">
      <c r="A1278" s="63"/>
      <c r="B1278" s="64"/>
      <c r="C1278" s="64"/>
      <c r="D1278" s="77"/>
      <c r="E1278" s="78"/>
    </row>
    <row r="1279" spans="1:5" x14ac:dyDescent="0.25">
      <c r="A1279" s="63"/>
      <c r="B1279" s="64"/>
      <c r="C1279" s="64"/>
      <c r="D1279" s="77"/>
      <c r="E1279" s="78"/>
    </row>
    <row r="1280" spans="1:5" x14ac:dyDescent="0.25">
      <c r="A1280" s="63"/>
      <c r="B1280" s="64"/>
      <c r="C1280" s="64"/>
      <c r="D1280" s="77"/>
      <c r="E1280" s="78"/>
    </row>
    <row r="1281" spans="1:5" x14ac:dyDescent="0.25">
      <c r="A1281" s="63"/>
      <c r="B1281" s="64"/>
      <c r="C1281" s="64"/>
      <c r="D1281" s="77"/>
      <c r="E1281" s="78"/>
    </row>
    <row r="1282" spans="1:5" x14ac:dyDescent="0.25">
      <c r="A1282" s="63"/>
      <c r="B1282" s="64"/>
      <c r="C1282" s="64"/>
      <c r="D1282" s="77"/>
      <c r="E1282" s="78"/>
    </row>
    <row r="1283" spans="1:5" x14ac:dyDescent="0.25">
      <c r="A1283" s="63"/>
      <c r="B1283" s="64"/>
      <c r="C1283" s="64"/>
      <c r="D1283" s="77"/>
      <c r="E1283" s="78"/>
    </row>
    <row r="1284" spans="1:5" x14ac:dyDescent="0.25">
      <c r="A1284" s="63"/>
      <c r="B1284" s="64"/>
      <c r="C1284" s="64"/>
      <c r="D1284" s="77"/>
      <c r="E1284" s="78"/>
    </row>
    <row r="1285" spans="1:5" x14ac:dyDescent="0.25">
      <c r="A1285" s="63"/>
      <c r="B1285" s="64"/>
      <c r="C1285" s="64"/>
      <c r="D1285" s="77"/>
      <c r="E1285" s="78"/>
    </row>
    <row r="1286" spans="1:5" x14ac:dyDescent="0.25">
      <c r="A1286" s="63"/>
      <c r="B1286" s="64"/>
      <c r="C1286" s="64"/>
      <c r="D1286" s="77"/>
      <c r="E1286" s="78"/>
    </row>
    <row r="1287" spans="1:5" x14ac:dyDescent="0.25">
      <c r="A1287" s="63"/>
      <c r="B1287" s="64"/>
      <c r="C1287" s="64"/>
      <c r="D1287" s="77"/>
      <c r="E1287" s="78"/>
    </row>
    <row r="1288" spans="1:5" x14ac:dyDescent="0.25">
      <c r="A1288" s="63"/>
      <c r="B1288" s="64"/>
      <c r="C1288" s="64"/>
      <c r="D1288" s="77"/>
      <c r="E1288" s="78"/>
    </row>
    <row r="1289" spans="1:5" x14ac:dyDescent="0.25">
      <c r="A1289" s="63"/>
      <c r="B1289" s="64"/>
      <c r="C1289" s="64"/>
      <c r="D1289" s="77"/>
      <c r="E1289" s="78"/>
    </row>
    <row r="1290" spans="1:5" x14ac:dyDescent="0.25">
      <c r="A1290" s="63"/>
      <c r="B1290" s="64"/>
      <c r="C1290" s="64"/>
      <c r="D1290" s="77"/>
      <c r="E1290" s="78"/>
    </row>
    <row r="1291" spans="1:5" x14ac:dyDescent="0.25">
      <c r="A1291" s="63"/>
      <c r="B1291" s="64"/>
      <c r="C1291" s="64"/>
      <c r="D1291" s="77"/>
      <c r="E1291" s="78"/>
    </row>
    <row r="1292" spans="1:5" x14ac:dyDescent="0.25">
      <c r="A1292" s="63"/>
      <c r="B1292" s="64"/>
      <c r="C1292" s="64"/>
      <c r="D1292" s="77"/>
      <c r="E1292" s="78"/>
    </row>
    <row r="1293" spans="1:5" x14ac:dyDescent="0.25">
      <c r="A1293" s="63"/>
      <c r="B1293" s="64"/>
      <c r="C1293" s="64"/>
      <c r="D1293" s="77"/>
      <c r="E1293" s="78"/>
    </row>
    <row r="1294" spans="1:5" x14ac:dyDescent="0.25">
      <c r="A1294" s="63"/>
      <c r="B1294" s="64"/>
      <c r="C1294" s="64"/>
      <c r="D1294" s="77"/>
      <c r="E1294" s="78"/>
    </row>
    <row r="1295" spans="1:5" x14ac:dyDescent="0.25">
      <c r="A1295" s="63"/>
      <c r="B1295" s="64"/>
      <c r="C1295" s="64"/>
      <c r="D1295" s="77"/>
      <c r="E1295" s="78"/>
    </row>
    <row r="1296" spans="1:5" x14ac:dyDescent="0.25">
      <c r="A1296" s="63"/>
      <c r="B1296" s="64"/>
      <c r="C1296" s="64"/>
      <c r="D1296" s="77"/>
      <c r="E1296" s="78"/>
    </row>
    <row r="1297" spans="1:5" x14ac:dyDescent="0.25">
      <c r="A1297" s="63"/>
      <c r="B1297" s="64"/>
      <c r="C1297" s="64"/>
      <c r="D1297" s="77"/>
      <c r="E1297" s="78"/>
    </row>
    <row r="1298" spans="1:5" x14ac:dyDescent="0.25">
      <c r="A1298" s="63"/>
      <c r="B1298" s="64"/>
      <c r="C1298" s="64"/>
      <c r="D1298" s="77"/>
      <c r="E1298" s="78"/>
    </row>
    <row r="1299" spans="1:5" x14ac:dyDescent="0.25">
      <c r="A1299" s="63"/>
      <c r="B1299" s="64"/>
      <c r="C1299" s="64"/>
      <c r="D1299" s="77"/>
      <c r="E1299" s="78"/>
    </row>
    <row r="1300" spans="1:5" x14ac:dyDescent="0.25">
      <c r="A1300" s="63"/>
      <c r="B1300" s="64"/>
      <c r="C1300" s="64"/>
      <c r="D1300" s="65"/>
      <c r="E1300" s="66"/>
    </row>
    <row r="1301" spans="1:5" x14ac:dyDescent="0.25">
      <c r="A1301" s="63"/>
      <c r="B1301" s="64"/>
      <c r="C1301" s="64"/>
      <c r="D1301" s="65"/>
      <c r="E1301" s="66"/>
    </row>
    <row r="1302" spans="1:5" x14ac:dyDescent="0.25">
      <c r="A1302" s="57"/>
      <c r="B1302" s="58"/>
      <c r="C1302" s="58"/>
      <c r="D1302" s="59"/>
      <c r="E1302" s="60"/>
    </row>
    <row r="1303" spans="1:5" x14ac:dyDescent="0.25">
      <c r="A1303" s="57"/>
      <c r="B1303" s="58"/>
      <c r="C1303" s="58"/>
      <c r="D1303" s="59"/>
      <c r="E1303" s="60"/>
    </row>
    <row r="1304" spans="1:5" x14ac:dyDescent="0.25">
      <c r="A1304" s="57"/>
      <c r="B1304" s="58"/>
      <c r="C1304" s="58"/>
      <c r="D1304" s="59"/>
      <c r="E1304" s="60"/>
    </row>
    <row r="1305" spans="1:5" x14ac:dyDescent="0.25">
      <c r="A1305" s="57"/>
      <c r="B1305" s="58"/>
      <c r="C1305" s="58"/>
      <c r="D1305" s="59"/>
      <c r="E1305" s="60"/>
    </row>
    <row r="1306" spans="1:5" x14ac:dyDescent="0.25">
      <c r="A1306" s="57"/>
      <c r="B1306" s="58"/>
      <c r="C1306" s="58"/>
      <c r="D1306" s="59"/>
      <c r="E1306" s="60"/>
    </row>
    <row r="1307" spans="1:5" x14ac:dyDescent="0.25">
      <c r="A1307" s="57"/>
      <c r="B1307" s="58"/>
      <c r="C1307" s="58"/>
      <c r="D1307" s="59"/>
      <c r="E1307" s="60"/>
    </row>
    <row r="1308" spans="1:5" x14ac:dyDescent="0.25">
      <c r="A1308" s="57"/>
      <c r="B1308" s="58"/>
      <c r="C1308" s="58"/>
      <c r="D1308" s="59"/>
      <c r="E1308" s="60"/>
    </row>
    <row r="1309" spans="1:5" x14ac:dyDescent="0.25">
      <c r="A1309" s="57"/>
      <c r="B1309" s="58"/>
      <c r="C1309" s="58"/>
      <c r="D1309" s="59"/>
      <c r="E1309" s="60"/>
    </row>
    <row r="1310" spans="1:5" x14ac:dyDescent="0.25">
      <c r="A1310" s="57"/>
      <c r="B1310" s="58"/>
      <c r="C1310" s="58"/>
      <c r="D1310" s="59"/>
      <c r="E1310" s="60"/>
    </row>
    <row r="1311" spans="1:5" x14ac:dyDescent="0.25">
      <c r="A1311" s="57"/>
      <c r="B1311" s="58"/>
      <c r="C1311" s="58"/>
      <c r="D1311" s="59"/>
      <c r="E1311" s="60"/>
    </row>
    <row r="1312" spans="1:5" x14ac:dyDescent="0.25">
      <c r="A1312" s="57"/>
      <c r="B1312" s="58"/>
      <c r="C1312" s="58"/>
      <c r="D1312" s="59"/>
      <c r="E1312" s="60"/>
    </row>
    <row r="1313" spans="1:5" x14ac:dyDescent="0.25">
      <c r="A1313" s="57"/>
      <c r="B1313" s="58"/>
      <c r="C1313" s="58"/>
      <c r="D1313" s="59"/>
      <c r="E1313" s="60"/>
    </row>
    <row r="1314" spans="1:5" x14ac:dyDescent="0.25">
      <c r="A1314" s="57"/>
      <c r="B1314" s="58"/>
      <c r="C1314" s="58"/>
      <c r="D1314" s="59"/>
      <c r="E1314" s="60"/>
    </row>
    <row r="1315" spans="1:5" x14ac:dyDescent="0.25">
      <c r="A1315" s="57"/>
      <c r="B1315" s="58"/>
      <c r="C1315" s="58"/>
      <c r="D1315" s="59"/>
      <c r="E1315" s="60"/>
    </row>
    <row r="1316" spans="1:5" x14ac:dyDescent="0.25">
      <c r="A1316" s="57"/>
      <c r="B1316" s="58"/>
      <c r="C1316" s="58"/>
      <c r="D1316" s="59"/>
      <c r="E1316" s="60"/>
    </row>
    <row r="1317" spans="1:5" x14ac:dyDescent="0.25">
      <c r="A1317" s="57"/>
      <c r="B1317" s="58"/>
      <c r="C1317" s="58"/>
      <c r="D1317" s="59"/>
      <c r="E1317" s="60"/>
    </row>
    <row r="1318" spans="1:5" x14ac:dyDescent="0.25">
      <c r="A1318" s="57"/>
      <c r="B1318" s="58"/>
      <c r="C1318" s="58"/>
      <c r="D1318" s="59"/>
      <c r="E1318" s="60"/>
    </row>
    <row r="1319" spans="1:5" x14ac:dyDescent="0.25">
      <c r="A1319" s="57"/>
      <c r="B1319" s="58"/>
      <c r="C1319" s="58"/>
      <c r="D1319" s="59"/>
      <c r="E1319" s="60"/>
    </row>
    <row r="1320" spans="1:5" x14ac:dyDescent="0.25">
      <c r="A1320" s="57"/>
      <c r="B1320" s="58"/>
      <c r="C1320" s="58"/>
      <c r="D1320" s="59"/>
      <c r="E1320" s="60"/>
    </row>
    <row r="1321" spans="1:5" x14ac:dyDescent="0.25">
      <c r="A1321" s="57"/>
      <c r="B1321" s="58"/>
      <c r="C1321" s="58"/>
      <c r="D1321" s="59"/>
      <c r="E1321" s="60"/>
    </row>
    <row r="1322" spans="1:5" x14ac:dyDescent="0.25">
      <c r="A1322" s="57"/>
      <c r="B1322" s="58"/>
      <c r="C1322" s="58"/>
      <c r="D1322" s="59"/>
      <c r="E1322" s="60"/>
    </row>
    <row r="1323" spans="1:5" x14ac:dyDescent="0.25">
      <c r="A1323" s="57"/>
      <c r="B1323" s="58"/>
      <c r="C1323" s="58"/>
      <c r="D1323" s="59"/>
      <c r="E1323" s="60"/>
    </row>
    <row r="1324" spans="1:5" x14ac:dyDescent="0.25">
      <c r="A1324" s="57"/>
      <c r="B1324" s="58"/>
      <c r="C1324" s="58"/>
      <c r="D1324" s="59"/>
      <c r="E1324" s="60"/>
    </row>
    <row r="1325" spans="1:5" x14ac:dyDescent="0.25">
      <c r="A1325" s="57"/>
      <c r="B1325" s="58"/>
      <c r="C1325" s="58"/>
      <c r="D1325" s="59"/>
      <c r="E1325" s="60"/>
    </row>
    <row r="1326" spans="1:5" x14ac:dyDescent="0.25">
      <c r="A1326" s="57"/>
      <c r="B1326" s="58"/>
      <c r="C1326" s="58"/>
      <c r="D1326" s="59"/>
      <c r="E1326" s="60"/>
    </row>
    <row r="1327" spans="1:5" x14ac:dyDescent="0.25">
      <c r="A1327" s="57"/>
      <c r="B1327" s="58"/>
      <c r="C1327" s="58"/>
      <c r="D1327" s="59"/>
      <c r="E1327" s="60"/>
    </row>
    <row r="1328" spans="1:5" x14ac:dyDescent="0.25">
      <c r="A1328" s="57"/>
      <c r="B1328" s="58"/>
      <c r="C1328" s="58"/>
      <c r="D1328" s="59"/>
      <c r="E1328" s="60"/>
    </row>
    <row r="1329" spans="1:5" x14ac:dyDescent="0.25">
      <c r="A1329" s="57"/>
      <c r="B1329" s="58"/>
      <c r="C1329" s="58"/>
      <c r="D1329" s="59"/>
      <c r="E1329" s="60"/>
    </row>
    <row r="1330" spans="1:5" x14ac:dyDescent="0.25">
      <c r="A1330" s="57"/>
      <c r="B1330" s="58"/>
      <c r="C1330" s="58"/>
      <c r="D1330" s="59"/>
      <c r="E1330" s="60"/>
    </row>
    <row r="1331" spans="1:5" x14ac:dyDescent="0.25">
      <c r="A1331" s="57"/>
      <c r="B1331" s="58"/>
      <c r="C1331" s="58"/>
      <c r="D1331" s="59"/>
      <c r="E1331" s="60"/>
    </row>
    <row r="1332" spans="1:5" x14ac:dyDescent="0.25">
      <c r="A1332" s="57"/>
      <c r="B1332" s="58"/>
      <c r="C1332" s="58"/>
      <c r="D1332" s="59"/>
      <c r="E1332" s="60"/>
    </row>
    <row r="1333" spans="1:5" x14ac:dyDescent="0.25">
      <c r="A1333" s="51"/>
      <c r="B1333" s="52"/>
      <c r="C1333" s="52"/>
      <c r="D1333" s="53"/>
      <c r="E1333" s="54"/>
    </row>
    <row r="1334" spans="1:5" x14ac:dyDescent="0.25">
      <c r="A1334" s="51"/>
      <c r="B1334" s="52"/>
      <c r="C1334" s="52"/>
      <c r="D1334" s="53"/>
      <c r="E1334" s="54"/>
    </row>
    <row r="1335" spans="1:5" x14ac:dyDescent="0.25">
      <c r="A1335" s="51"/>
      <c r="B1335" s="52"/>
      <c r="C1335" s="52"/>
      <c r="D1335" s="53"/>
      <c r="E1335" s="54"/>
    </row>
    <row r="1336" spans="1:5" x14ac:dyDescent="0.25">
      <c r="A1336" s="51"/>
      <c r="B1336" s="52"/>
      <c r="C1336" s="52"/>
      <c r="D1336" s="53"/>
      <c r="E1336" s="54"/>
    </row>
    <row r="1337" spans="1:5" x14ac:dyDescent="0.25">
      <c r="A1337" s="51"/>
      <c r="B1337" s="52"/>
      <c r="C1337" s="52"/>
      <c r="D1337" s="53"/>
      <c r="E1337" s="54"/>
    </row>
    <row r="1338" spans="1:5" x14ac:dyDescent="0.25">
      <c r="A1338" s="51"/>
      <c r="B1338" s="52"/>
      <c r="C1338" s="52"/>
      <c r="D1338" s="53"/>
      <c r="E1338" s="54"/>
    </row>
    <row r="1339" spans="1:5" x14ac:dyDescent="0.25">
      <c r="A1339" s="14"/>
      <c r="B1339" s="15"/>
      <c r="C1339" s="15"/>
      <c r="D1339" s="16"/>
    </row>
    <row r="1340" spans="1:5" x14ac:dyDescent="0.25">
      <c r="A1340" s="14"/>
      <c r="B1340" s="15"/>
      <c r="C1340" s="15"/>
      <c r="D1340" s="16"/>
    </row>
    <row r="1341" spans="1:5" x14ac:dyDescent="0.25">
      <c r="A1341" s="14"/>
      <c r="B1341" s="15"/>
      <c r="C1341" s="15"/>
      <c r="D1341" s="16"/>
    </row>
    <row r="1342" spans="1:5" x14ac:dyDescent="0.25">
      <c r="A1342" s="14"/>
      <c r="B1342" s="15"/>
      <c r="C1342" s="15"/>
      <c r="D1342" s="16"/>
    </row>
    <row r="1343" spans="1:5" x14ac:dyDescent="0.25">
      <c r="A1343" s="14"/>
      <c r="B1343" s="15"/>
      <c r="C1343" s="15"/>
      <c r="D1343" s="16"/>
    </row>
    <row r="1344" spans="1:5" x14ac:dyDescent="0.25">
      <c r="A1344" s="14"/>
      <c r="B1344" s="15"/>
      <c r="C1344" s="15"/>
      <c r="D1344" s="16"/>
    </row>
    <row r="1345" spans="1:4" x14ac:dyDescent="0.25">
      <c r="A1345" s="14"/>
      <c r="B1345" s="15"/>
      <c r="C1345" s="15"/>
      <c r="D1345" s="16"/>
    </row>
    <row r="1346" spans="1:4" x14ac:dyDescent="0.25">
      <c r="A1346" s="14"/>
      <c r="B1346" s="15"/>
      <c r="C1346" s="15"/>
      <c r="D1346" s="16"/>
    </row>
    <row r="1347" spans="1:4" x14ac:dyDescent="0.25">
      <c r="A1347" s="14"/>
      <c r="B1347" s="15"/>
      <c r="C1347" s="15"/>
      <c r="D1347" s="16"/>
    </row>
    <row r="1348" spans="1:4" x14ac:dyDescent="0.25">
      <c r="A1348" s="14"/>
      <c r="B1348" s="15"/>
      <c r="C1348" s="15"/>
      <c r="D1348" s="16"/>
    </row>
    <row r="1349" spans="1:4" x14ac:dyDescent="0.25">
      <c r="A1349" s="14"/>
      <c r="B1349" s="15"/>
      <c r="C1349" s="15"/>
      <c r="D1349" s="16"/>
    </row>
    <row r="1350" spans="1:4" x14ac:dyDescent="0.25">
      <c r="A1350" s="14"/>
      <c r="B1350" s="15"/>
      <c r="C1350" s="15"/>
      <c r="D1350" s="16"/>
    </row>
    <row r="1351" spans="1:4" x14ac:dyDescent="0.25">
      <c r="A1351" s="14"/>
      <c r="B1351" s="15"/>
      <c r="C1351" s="15"/>
      <c r="D1351" s="16"/>
    </row>
    <row r="1352" spans="1:4" x14ac:dyDescent="0.25">
      <c r="A1352" s="14"/>
      <c r="B1352" s="15"/>
      <c r="C1352" s="15"/>
      <c r="D1352" s="16"/>
    </row>
    <row r="1353" spans="1:4" x14ac:dyDescent="0.25">
      <c r="A1353" s="14"/>
      <c r="B1353" s="15"/>
      <c r="C1353" s="15"/>
      <c r="D1353" s="16"/>
    </row>
    <row r="1354" spans="1:4" x14ac:dyDescent="0.25">
      <c r="A1354" s="14"/>
      <c r="B1354" s="15"/>
      <c r="C1354" s="15"/>
      <c r="D1354" s="16"/>
    </row>
    <row r="1355" spans="1:4" x14ac:dyDescent="0.25">
      <c r="A1355" s="14"/>
      <c r="B1355" s="15"/>
      <c r="C1355" s="15"/>
      <c r="D1355" s="16"/>
    </row>
    <row r="1356" spans="1:4" x14ac:dyDescent="0.25">
      <c r="A1356" s="14"/>
      <c r="B1356" s="15"/>
      <c r="C1356" s="15"/>
      <c r="D1356" s="16"/>
    </row>
    <row r="1357" spans="1:4" x14ac:dyDescent="0.25">
      <c r="A1357" s="14"/>
      <c r="B1357" s="15"/>
      <c r="C1357" s="15"/>
      <c r="D1357" s="16"/>
    </row>
    <row r="1358" spans="1:4" x14ac:dyDescent="0.25">
      <c r="A1358" s="14"/>
      <c r="B1358" s="15"/>
      <c r="C1358" s="15"/>
      <c r="D1358" s="16"/>
    </row>
    <row r="1359" spans="1:4" x14ac:dyDescent="0.25">
      <c r="A1359" s="14"/>
      <c r="B1359" s="15"/>
      <c r="C1359" s="15"/>
      <c r="D1359" s="16"/>
    </row>
    <row r="1360" spans="1:4" x14ac:dyDescent="0.25">
      <c r="A1360" s="14"/>
      <c r="B1360" s="15"/>
      <c r="C1360" s="15"/>
      <c r="D1360" s="16"/>
    </row>
    <row r="1361" spans="1:4" x14ac:dyDescent="0.25">
      <c r="A1361" s="14"/>
      <c r="B1361" s="15"/>
      <c r="C1361" s="15"/>
      <c r="D1361" s="16"/>
    </row>
    <row r="1362" spans="1:4" x14ac:dyDescent="0.25">
      <c r="A1362" s="14"/>
      <c r="B1362" s="15"/>
      <c r="C1362" s="15"/>
      <c r="D1362" s="16"/>
    </row>
    <row r="1363" spans="1:4" x14ac:dyDescent="0.25">
      <c r="A1363" s="14"/>
      <c r="B1363" s="15"/>
      <c r="C1363" s="15"/>
      <c r="D1363" s="16"/>
    </row>
    <row r="1364" spans="1:4" x14ac:dyDescent="0.25">
      <c r="A1364" s="14"/>
      <c r="B1364" s="15"/>
      <c r="C1364" s="15"/>
      <c r="D1364" s="16"/>
    </row>
    <row r="1365" spans="1:4" x14ac:dyDescent="0.25">
      <c r="A1365" s="14"/>
      <c r="B1365" s="15"/>
      <c r="C1365" s="15"/>
      <c r="D1365" s="16"/>
    </row>
    <row r="1366" spans="1:4" x14ac:dyDescent="0.25">
      <c r="A1366" s="14"/>
      <c r="B1366" s="15"/>
      <c r="C1366" s="15"/>
      <c r="D1366" s="16"/>
    </row>
    <row r="1367" spans="1:4" x14ac:dyDescent="0.25">
      <c r="A1367" s="14"/>
      <c r="B1367" s="15"/>
      <c r="C1367" s="15"/>
      <c r="D1367" s="16"/>
    </row>
    <row r="1368" spans="1:4" x14ac:dyDescent="0.25">
      <c r="A1368" s="14"/>
      <c r="B1368" s="15"/>
      <c r="C1368" s="15"/>
      <c r="D1368" s="16"/>
    </row>
    <row r="1369" spans="1:4" x14ac:dyDescent="0.25">
      <c r="A1369" s="14"/>
      <c r="B1369" s="15"/>
      <c r="C1369" s="15"/>
      <c r="D1369" s="16"/>
    </row>
    <row r="1370" spans="1:4" x14ac:dyDescent="0.25">
      <c r="A1370" s="14"/>
      <c r="B1370" s="15"/>
      <c r="C1370" s="15"/>
      <c r="D1370" s="16"/>
    </row>
    <row r="1371" spans="1:4" x14ac:dyDescent="0.25">
      <c r="A1371" s="14"/>
      <c r="B1371" s="15"/>
      <c r="C1371" s="15"/>
      <c r="D1371" s="16"/>
    </row>
    <row r="1372" spans="1:4" x14ac:dyDescent="0.25">
      <c r="A1372" s="14"/>
      <c r="B1372" s="15"/>
      <c r="C1372" s="15"/>
      <c r="D1372" s="16"/>
    </row>
    <row r="1373" spans="1:4" x14ac:dyDescent="0.25">
      <c r="A1373" s="14"/>
      <c r="B1373" s="15"/>
      <c r="C1373" s="15"/>
      <c r="D1373" s="16"/>
    </row>
    <row r="1374" spans="1:4" x14ac:dyDescent="0.25">
      <c r="A1374" s="14"/>
      <c r="B1374" s="15"/>
      <c r="C1374" s="15"/>
      <c r="D1374" s="16"/>
    </row>
    <row r="1375" spans="1:4" x14ac:dyDescent="0.25">
      <c r="A1375" s="14"/>
      <c r="B1375" s="15"/>
      <c r="C1375" s="15"/>
      <c r="D1375" s="16"/>
    </row>
    <row r="1376" spans="1:4" x14ac:dyDescent="0.25">
      <c r="A1376" s="14"/>
      <c r="B1376" s="15"/>
      <c r="C1376" s="15"/>
      <c r="D1376" s="16"/>
    </row>
    <row r="1377" spans="1:4" x14ac:dyDescent="0.25">
      <c r="A1377" s="14"/>
      <c r="B1377" s="15"/>
      <c r="C1377" s="15"/>
      <c r="D1377" s="16"/>
    </row>
    <row r="1378" spans="1:4" x14ac:dyDescent="0.25">
      <c r="A1378" s="14"/>
      <c r="B1378" s="15"/>
      <c r="C1378" s="15"/>
      <c r="D1378" s="16"/>
    </row>
    <row r="1379" spans="1:4" x14ac:dyDescent="0.25">
      <c r="A1379" s="14"/>
      <c r="B1379" s="15"/>
      <c r="C1379" s="15"/>
      <c r="D1379" s="16"/>
    </row>
    <row r="1380" spans="1:4" x14ac:dyDescent="0.25">
      <c r="A1380" s="14"/>
      <c r="B1380" s="15"/>
      <c r="C1380" s="15"/>
      <c r="D1380" s="16"/>
    </row>
    <row r="1381" spans="1:4" x14ac:dyDescent="0.25">
      <c r="A1381" s="14"/>
      <c r="B1381" s="15"/>
      <c r="C1381" s="15"/>
      <c r="D1381" s="16"/>
    </row>
    <row r="1382" spans="1:4" x14ac:dyDescent="0.25">
      <c r="A1382" s="14"/>
      <c r="B1382" s="15"/>
      <c r="C1382" s="15"/>
      <c r="D1382" s="16"/>
    </row>
    <row r="1383" spans="1:4" x14ac:dyDescent="0.25">
      <c r="A1383" s="14"/>
      <c r="B1383" s="15"/>
      <c r="C1383" s="15"/>
      <c r="D1383" s="16"/>
    </row>
    <row r="1384" spans="1:4" x14ac:dyDescent="0.25">
      <c r="A1384" s="14"/>
      <c r="B1384" s="15"/>
      <c r="C1384" s="15"/>
      <c r="D1384" s="16"/>
    </row>
    <row r="1385" spans="1:4" x14ac:dyDescent="0.25">
      <c r="A1385" s="14"/>
      <c r="B1385" s="15"/>
      <c r="C1385" s="15"/>
      <c r="D1385" s="16"/>
    </row>
    <row r="1386" spans="1:4" x14ac:dyDescent="0.25">
      <c r="A1386" s="14"/>
      <c r="B1386" s="15"/>
      <c r="C1386" s="15"/>
      <c r="D1386" s="16"/>
    </row>
    <row r="1387" spans="1:4" x14ac:dyDescent="0.25">
      <c r="A1387" s="14"/>
      <c r="B1387" s="15"/>
      <c r="C1387" s="15"/>
      <c r="D1387" s="16"/>
    </row>
    <row r="1388" spans="1:4" x14ac:dyDescent="0.25">
      <c r="A1388" s="14"/>
      <c r="B1388" s="15"/>
      <c r="C1388" s="15"/>
      <c r="D1388" s="16"/>
    </row>
    <row r="1389" spans="1:4" x14ac:dyDescent="0.25">
      <c r="A1389" s="14"/>
      <c r="B1389" s="15"/>
      <c r="C1389" s="15"/>
      <c r="D1389" s="16"/>
    </row>
    <row r="1390" spans="1:4" x14ac:dyDescent="0.25">
      <c r="A1390" s="14"/>
      <c r="B1390" s="15"/>
      <c r="C1390" s="15"/>
      <c r="D1390" s="16"/>
    </row>
    <row r="1391" spans="1:4" x14ac:dyDescent="0.25">
      <c r="A1391" s="14"/>
      <c r="B1391" s="15"/>
      <c r="C1391" s="15"/>
      <c r="D1391" s="16"/>
    </row>
    <row r="1392" spans="1:4" x14ac:dyDescent="0.25">
      <c r="A1392" s="14"/>
      <c r="B1392" s="15"/>
      <c r="C1392" s="15"/>
      <c r="D1392" s="16"/>
    </row>
    <row r="1393" spans="1:4" x14ac:dyDescent="0.25">
      <c r="A1393" s="14"/>
      <c r="B1393" s="15"/>
      <c r="C1393" s="15"/>
      <c r="D1393" s="16"/>
    </row>
    <row r="1394" spans="1:4" x14ac:dyDescent="0.25">
      <c r="A1394" s="14"/>
      <c r="B1394" s="15"/>
      <c r="C1394" s="15"/>
      <c r="D1394" s="16"/>
    </row>
    <row r="1395" spans="1:4" x14ac:dyDescent="0.25">
      <c r="A1395" s="14"/>
      <c r="B1395" s="15"/>
      <c r="C1395" s="15"/>
      <c r="D1395" s="16"/>
    </row>
    <row r="1396" spans="1:4" x14ac:dyDescent="0.25">
      <c r="A1396" s="14"/>
      <c r="B1396" s="15"/>
      <c r="C1396" s="15"/>
      <c r="D1396" s="16"/>
    </row>
    <row r="1397" spans="1:4" x14ac:dyDescent="0.25">
      <c r="A1397" s="14"/>
      <c r="B1397" s="15"/>
      <c r="C1397" s="15"/>
      <c r="D1397" s="16"/>
    </row>
    <row r="1398" spans="1:4" x14ac:dyDescent="0.25">
      <c r="A1398" s="14"/>
      <c r="B1398" s="15"/>
      <c r="C1398" s="15"/>
      <c r="D1398" s="16"/>
    </row>
    <row r="1399" spans="1:4" x14ac:dyDescent="0.25">
      <c r="A1399" s="14"/>
      <c r="B1399" s="15"/>
      <c r="C1399" s="15"/>
      <c r="D1399" s="16"/>
    </row>
    <row r="1400" spans="1:4" x14ac:dyDescent="0.25">
      <c r="A1400" s="14"/>
      <c r="B1400" s="15"/>
      <c r="C1400" s="15"/>
      <c r="D1400" s="16"/>
    </row>
    <row r="1401" spans="1:4" x14ac:dyDescent="0.25">
      <c r="A1401" s="14"/>
      <c r="B1401" s="15"/>
      <c r="C1401" s="15"/>
      <c r="D1401" s="16"/>
    </row>
    <row r="1402" spans="1:4" x14ac:dyDescent="0.25">
      <c r="A1402" s="14"/>
      <c r="B1402" s="15"/>
      <c r="C1402" s="15"/>
      <c r="D1402" s="16"/>
    </row>
    <row r="1403" spans="1:4" x14ac:dyDescent="0.25">
      <c r="A1403" s="14"/>
      <c r="B1403" s="15"/>
      <c r="C1403" s="15"/>
      <c r="D1403" s="16"/>
    </row>
    <row r="1404" spans="1:4" x14ac:dyDescent="0.25">
      <c r="A1404" s="14"/>
      <c r="B1404" s="15"/>
      <c r="C1404" s="15"/>
      <c r="D1404" s="16"/>
    </row>
    <row r="1405" spans="1:4" x14ac:dyDescent="0.25">
      <c r="A1405" s="14"/>
      <c r="B1405" s="15"/>
      <c r="C1405" s="15"/>
      <c r="D1405" s="16"/>
    </row>
    <row r="1406" spans="1:4" x14ac:dyDescent="0.25">
      <c r="A1406" s="14"/>
      <c r="B1406" s="15"/>
      <c r="C1406" s="15"/>
      <c r="D1406" s="16"/>
    </row>
    <row r="1407" spans="1:4" x14ac:dyDescent="0.25">
      <c r="A1407" s="14"/>
      <c r="B1407" s="15"/>
      <c r="C1407" s="15"/>
      <c r="D1407" s="16"/>
    </row>
    <row r="1408" spans="1:4" x14ac:dyDescent="0.25">
      <c r="A1408" s="14"/>
      <c r="B1408" s="15"/>
      <c r="C1408" s="15"/>
      <c r="D1408" s="16"/>
    </row>
    <row r="1409" spans="1:4" x14ac:dyDescent="0.25">
      <c r="A1409" s="14"/>
      <c r="B1409" s="15"/>
      <c r="C1409" s="15"/>
      <c r="D1409" s="16"/>
    </row>
    <row r="1410" spans="1:4" x14ac:dyDescent="0.25">
      <c r="A1410" s="7"/>
      <c r="B1410" s="8"/>
      <c r="C1410" s="8"/>
      <c r="D1410" s="9"/>
    </row>
    <row r="1411" spans="1:4" x14ac:dyDescent="0.25">
      <c r="A1411" s="7"/>
      <c r="B1411" s="8"/>
      <c r="C1411" s="8"/>
      <c r="D1411" s="9"/>
    </row>
    <row r="1412" spans="1:4" x14ac:dyDescent="0.25">
      <c r="A1412" s="7"/>
      <c r="B1412" s="8"/>
      <c r="C1412" s="8"/>
      <c r="D1412" s="9"/>
    </row>
    <row r="1413" spans="1:4" x14ac:dyDescent="0.25">
      <c r="A1413" s="7"/>
      <c r="B1413" s="8"/>
      <c r="C1413" s="8"/>
      <c r="D1413" s="9"/>
    </row>
    <row r="1414" spans="1:4" x14ac:dyDescent="0.25">
      <c r="A1414" s="7"/>
      <c r="B1414" s="8"/>
      <c r="C1414" s="8"/>
      <c r="D1414" s="9"/>
    </row>
    <row r="1415" spans="1:4" x14ac:dyDescent="0.25">
      <c r="A1415" s="7"/>
      <c r="B1415" s="8"/>
      <c r="C1415" s="8"/>
      <c r="D1415" s="9"/>
    </row>
    <row r="1416" spans="1:4" x14ac:dyDescent="0.25">
      <c r="A1416" s="7"/>
      <c r="B1416" s="8"/>
      <c r="C1416" s="8"/>
      <c r="D1416" s="9"/>
    </row>
    <row r="1417" spans="1:4" x14ac:dyDescent="0.25">
      <c r="A1417" s="7"/>
      <c r="B1417" s="8"/>
      <c r="C1417" s="8"/>
      <c r="D1417" s="9"/>
    </row>
    <row r="1418" spans="1:4" x14ac:dyDescent="0.25">
      <c r="A1418" s="7"/>
      <c r="B1418" s="8"/>
      <c r="C1418" s="8"/>
      <c r="D1418" s="9"/>
    </row>
    <row r="1419" spans="1:4" x14ac:dyDescent="0.25">
      <c r="A1419" s="7"/>
      <c r="B1419" s="8"/>
      <c r="C1419" s="8"/>
      <c r="D1419" s="9"/>
    </row>
    <row r="1420" spans="1:4" x14ac:dyDescent="0.25">
      <c r="A1420" s="7"/>
      <c r="B1420" s="8"/>
      <c r="C1420" s="8"/>
      <c r="D1420" s="9"/>
    </row>
    <row r="1421" spans="1:4" x14ac:dyDescent="0.25">
      <c r="A1421" s="7"/>
      <c r="B1421" s="8"/>
      <c r="C1421" s="8"/>
      <c r="D1421" s="9"/>
    </row>
    <row r="1422" spans="1:4" x14ac:dyDescent="0.25">
      <c r="A1422" s="7"/>
      <c r="B1422" s="8"/>
      <c r="C1422" s="8"/>
      <c r="D1422" s="9"/>
    </row>
    <row r="1423" spans="1:4" x14ac:dyDescent="0.25">
      <c r="A1423" s="7"/>
      <c r="B1423" s="8"/>
      <c r="C1423" s="8"/>
      <c r="D1423" s="9"/>
    </row>
    <row r="1424" spans="1:4" x14ac:dyDescent="0.25">
      <c r="A1424" s="7"/>
      <c r="B1424" s="8"/>
      <c r="C1424" s="8"/>
      <c r="D1424" s="9"/>
    </row>
    <row r="1425" spans="1:4" x14ac:dyDescent="0.25">
      <c r="A1425" s="7"/>
      <c r="B1425" s="8"/>
      <c r="C1425" s="8"/>
      <c r="D1425" s="9"/>
    </row>
    <row r="1426" spans="1:4" x14ac:dyDescent="0.25">
      <c r="A1426" s="7"/>
      <c r="B1426" s="8"/>
      <c r="C1426" s="8"/>
      <c r="D1426" s="9"/>
    </row>
    <row r="1427" spans="1:4" x14ac:dyDescent="0.25">
      <c r="A1427" s="7"/>
      <c r="B1427" s="8"/>
      <c r="C1427" s="8"/>
      <c r="D1427" s="9"/>
    </row>
    <row r="1428" spans="1:4" x14ac:dyDescent="0.25">
      <c r="A1428" s="7"/>
      <c r="B1428" s="8"/>
      <c r="C1428" s="8"/>
      <c r="D1428" s="9"/>
    </row>
    <row r="1429" spans="1:4" x14ac:dyDescent="0.25">
      <c r="A1429" s="7"/>
      <c r="B1429" s="8"/>
      <c r="C1429" s="8"/>
      <c r="D1429" s="9"/>
    </row>
    <row r="1430" spans="1:4" x14ac:dyDescent="0.25">
      <c r="A1430" s="7"/>
      <c r="B1430" s="8"/>
      <c r="C1430" s="8"/>
      <c r="D1430" s="9"/>
    </row>
    <row r="1431" spans="1:4" x14ac:dyDescent="0.25">
      <c r="A1431" s="7"/>
      <c r="B1431" s="8"/>
      <c r="C1431" s="8"/>
      <c r="D1431" s="9"/>
    </row>
    <row r="1432" spans="1:4" x14ac:dyDescent="0.25">
      <c r="A1432" s="7"/>
      <c r="B1432" s="8"/>
      <c r="C1432" s="8"/>
      <c r="D1432" s="9"/>
    </row>
    <row r="1433" spans="1:4" x14ac:dyDescent="0.25">
      <c r="A1433" s="7"/>
      <c r="B1433" s="8"/>
      <c r="C1433" s="8"/>
      <c r="D1433" s="9"/>
    </row>
    <row r="1434" spans="1:4" x14ac:dyDescent="0.25">
      <c r="A1434" s="7"/>
      <c r="B1434" s="8"/>
      <c r="C1434" s="8"/>
      <c r="D1434" s="9"/>
    </row>
    <row r="1435" spans="1:4" x14ac:dyDescent="0.25">
      <c r="A1435" s="7"/>
      <c r="B1435" s="8"/>
      <c r="C1435" s="8"/>
      <c r="D1435" s="9"/>
    </row>
    <row r="1436" spans="1:4" x14ac:dyDescent="0.25">
      <c r="A1436" s="7"/>
      <c r="B1436" s="8"/>
      <c r="C1436" s="8"/>
      <c r="D1436" s="9"/>
    </row>
    <row r="1437" spans="1:4" x14ac:dyDescent="0.25">
      <c r="A1437" s="7"/>
      <c r="B1437" s="8"/>
      <c r="C1437" s="8"/>
      <c r="D1437" s="9"/>
    </row>
    <row r="1438" spans="1:4" x14ac:dyDescent="0.25">
      <c r="A1438" s="7"/>
      <c r="B1438" s="8"/>
      <c r="C1438" s="8"/>
      <c r="D1438" s="9"/>
    </row>
    <row r="1439" spans="1:4" x14ac:dyDescent="0.25">
      <c r="A1439" s="7"/>
      <c r="B1439" s="8"/>
      <c r="C1439" s="8"/>
      <c r="D1439" s="9"/>
    </row>
    <row r="1440" spans="1:4" x14ac:dyDescent="0.25">
      <c r="A1440" s="7"/>
      <c r="B1440" s="8"/>
      <c r="C1440" s="8"/>
      <c r="D1440" s="9"/>
    </row>
    <row r="1441" spans="1:4" x14ac:dyDescent="0.25">
      <c r="A1441" s="7"/>
      <c r="B1441" s="8"/>
      <c r="C1441" s="8"/>
      <c r="D1441" s="9"/>
    </row>
    <row r="1442" spans="1:4" x14ac:dyDescent="0.25">
      <c r="A1442" s="7"/>
      <c r="B1442" s="8"/>
      <c r="C1442" s="8"/>
      <c r="D1442" s="9"/>
    </row>
    <row r="1443" spans="1:4" x14ac:dyDescent="0.25">
      <c r="A1443" s="7"/>
      <c r="B1443" s="8"/>
      <c r="C1443" s="8"/>
      <c r="D1443" s="9"/>
    </row>
    <row r="1444" spans="1:4" x14ac:dyDescent="0.25">
      <c r="A1444" s="7"/>
      <c r="B1444" s="8"/>
      <c r="C1444" s="8"/>
      <c r="D1444" s="9"/>
    </row>
    <row r="1445" spans="1:4" x14ac:dyDescent="0.25">
      <c r="A1445" s="7"/>
      <c r="B1445" s="8"/>
      <c r="C1445" s="8"/>
      <c r="D1445" s="9"/>
    </row>
    <row r="1446" spans="1:4" x14ac:dyDescent="0.25">
      <c r="A1446" s="7"/>
      <c r="B1446" s="8"/>
      <c r="C1446" s="8"/>
      <c r="D1446" s="9"/>
    </row>
    <row r="1447" spans="1:4" x14ac:dyDescent="0.25">
      <c r="A1447" s="7"/>
      <c r="B1447" s="8"/>
      <c r="C1447" s="8"/>
      <c r="D1447" s="9"/>
    </row>
    <row r="1448" spans="1:4" x14ac:dyDescent="0.25">
      <c r="A1448" s="7"/>
      <c r="B1448" s="8"/>
      <c r="C1448" s="8"/>
      <c r="D1448" s="9"/>
    </row>
    <row r="1449" spans="1:4" x14ac:dyDescent="0.25">
      <c r="A1449" s="7"/>
      <c r="B1449" s="8"/>
      <c r="C1449" s="8"/>
      <c r="D1449" s="9"/>
    </row>
    <row r="1450" spans="1:4" x14ac:dyDescent="0.25">
      <c r="A1450" s="7"/>
      <c r="B1450" s="8"/>
      <c r="C1450" s="8"/>
      <c r="D1450" s="9"/>
    </row>
    <row r="1451" spans="1:4" x14ac:dyDescent="0.25">
      <c r="A1451" s="7"/>
      <c r="B1451" s="8"/>
      <c r="C1451" s="8"/>
      <c r="D1451" s="9"/>
    </row>
    <row r="1452" spans="1:4" x14ac:dyDescent="0.25">
      <c r="A1452" s="7"/>
      <c r="B1452" s="8"/>
      <c r="C1452" s="8"/>
      <c r="D1452" s="9"/>
    </row>
    <row r="1453" spans="1:4" x14ac:dyDescent="0.25">
      <c r="A1453" s="7"/>
      <c r="B1453" s="8"/>
      <c r="C1453" s="8"/>
      <c r="D1453" s="9"/>
    </row>
    <row r="1454" spans="1:4" x14ac:dyDescent="0.25">
      <c r="A1454" s="7"/>
      <c r="B1454" s="8"/>
      <c r="C1454" s="8"/>
      <c r="D1454" s="9"/>
    </row>
    <row r="1455" spans="1:4" x14ac:dyDescent="0.25">
      <c r="A1455" s="7"/>
      <c r="B1455" s="8"/>
      <c r="C1455" s="8"/>
      <c r="D1455" s="9"/>
    </row>
    <row r="1456" spans="1:4" x14ac:dyDescent="0.25">
      <c r="A1456" s="7"/>
      <c r="B1456" s="8"/>
      <c r="C1456" s="8"/>
      <c r="D1456" s="9"/>
    </row>
    <row r="1457" spans="1:4" x14ac:dyDescent="0.25">
      <c r="A1457" s="7"/>
      <c r="B1457" s="8"/>
      <c r="C1457" s="8"/>
      <c r="D1457" s="9"/>
    </row>
    <row r="1458" spans="1:4" x14ac:dyDescent="0.25">
      <c r="A1458" s="7"/>
      <c r="B1458" s="8"/>
      <c r="C1458" s="8"/>
      <c r="D1458" s="9"/>
    </row>
    <row r="1459" spans="1:4" x14ac:dyDescent="0.25">
      <c r="A1459" s="7"/>
      <c r="B1459" s="8"/>
      <c r="C1459" s="8"/>
      <c r="D1459" s="9"/>
    </row>
    <row r="1460" spans="1:4" x14ac:dyDescent="0.25">
      <c r="A1460" s="7"/>
      <c r="B1460" s="8"/>
      <c r="C1460" s="8"/>
      <c r="D1460" s="9"/>
    </row>
    <row r="1461" spans="1:4" x14ac:dyDescent="0.25">
      <c r="A1461" s="7"/>
      <c r="B1461" s="8"/>
      <c r="C1461" s="8"/>
      <c r="D1461" s="9"/>
    </row>
    <row r="1462" spans="1:4" x14ac:dyDescent="0.25">
      <c r="A1462" s="7"/>
      <c r="B1462" s="8"/>
      <c r="C1462" s="8"/>
      <c r="D1462" s="9"/>
    </row>
    <row r="1463" spans="1:4" x14ac:dyDescent="0.25">
      <c r="A1463" s="7"/>
      <c r="B1463" s="8"/>
      <c r="C1463" s="8"/>
      <c r="D1463" s="9"/>
    </row>
    <row r="1464" spans="1:4" x14ac:dyDescent="0.25">
      <c r="A1464" s="7"/>
      <c r="B1464" s="8"/>
      <c r="C1464" s="8"/>
      <c r="D1464" s="9"/>
    </row>
    <row r="1465" spans="1:4" x14ac:dyDescent="0.25">
      <c r="A1465" s="7"/>
      <c r="B1465" s="8"/>
      <c r="C1465" s="8"/>
      <c r="D1465" s="9"/>
    </row>
    <row r="1466" spans="1:4" x14ac:dyDescent="0.25">
      <c r="A1466" s="7"/>
      <c r="B1466" s="8"/>
      <c r="C1466" s="8"/>
      <c r="D1466" s="9"/>
    </row>
    <row r="1467" spans="1:4" x14ac:dyDescent="0.25">
      <c r="A1467" s="7"/>
      <c r="B1467" s="8"/>
      <c r="C1467" s="8"/>
      <c r="D1467" s="9"/>
    </row>
    <row r="1468" spans="1:4" x14ac:dyDescent="0.25">
      <c r="A1468" s="7"/>
      <c r="B1468" s="8"/>
      <c r="C1468" s="8"/>
      <c r="D1468" s="9"/>
    </row>
    <row r="1469" spans="1:4" x14ac:dyDescent="0.25">
      <c r="A1469" s="7"/>
      <c r="B1469" s="8"/>
      <c r="C1469" s="8"/>
      <c r="D1469" s="9"/>
    </row>
    <row r="1470" spans="1:4" x14ac:dyDescent="0.25">
      <c r="A1470" s="7"/>
      <c r="B1470" s="8"/>
      <c r="C1470" s="8"/>
      <c r="D1470" s="9"/>
    </row>
    <row r="1471" spans="1:4" x14ac:dyDescent="0.25">
      <c r="A1471" s="7"/>
      <c r="B1471" s="8"/>
      <c r="C1471" s="8"/>
      <c r="D1471" s="9"/>
    </row>
    <row r="1472" spans="1:4" x14ac:dyDescent="0.25">
      <c r="A1472" s="7"/>
      <c r="B1472" s="8"/>
      <c r="C1472" s="8"/>
      <c r="D1472" s="9"/>
    </row>
    <row r="1473" spans="1:4" x14ac:dyDescent="0.25">
      <c r="A1473" s="7"/>
      <c r="B1473" s="8"/>
      <c r="C1473" s="8"/>
      <c r="D1473" s="9"/>
    </row>
    <row r="1474" spans="1:4" x14ac:dyDescent="0.25">
      <c r="A1474" s="7"/>
      <c r="B1474" s="8"/>
      <c r="C1474" s="8"/>
      <c r="D1474" s="9"/>
    </row>
    <row r="1475" spans="1:4" x14ac:dyDescent="0.25">
      <c r="A1475" s="7"/>
      <c r="B1475" s="8"/>
      <c r="C1475" s="8"/>
      <c r="D1475" s="9"/>
    </row>
    <row r="1476" spans="1:4" x14ac:dyDescent="0.25">
      <c r="A1476" s="7"/>
      <c r="B1476" s="8"/>
      <c r="C1476" s="8"/>
      <c r="D1476" s="9"/>
    </row>
    <row r="1477" spans="1:4" x14ac:dyDescent="0.25">
      <c r="A1477" s="7"/>
      <c r="B1477" s="8"/>
      <c r="C1477" s="8"/>
      <c r="D1477" s="9"/>
    </row>
    <row r="1478" spans="1:4" x14ac:dyDescent="0.25">
      <c r="A1478" s="7"/>
      <c r="B1478" s="8"/>
      <c r="C1478" s="8"/>
      <c r="D1478" s="9"/>
    </row>
    <row r="1479" spans="1:4" x14ac:dyDescent="0.25">
      <c r="A1479" s="7"/>
      <c r="B1479" s="8"/>
      <c r="C1479" s="8"/>
      <c r="D1479" s="9"/>
    </row>
    <row r="1480" spans="1:4" x14ac:dyDescent="0.25">
      <c r="A1480" s="7"/>
      <c r="B1480" s="8"/>
      <c r="C1480" s="8"/>
      <c r="D1480" s="9"/>
    </row>
    <row r="1481" spans="1:4" x14ac:dyDescent="0.25">
      <c r="A1481" s="7"/>
      <c r="B1481" s="8"/>
      <c r="C1481" s="8"/>
      <c r="D1481" s="9"/>
    </row>
    <row r="1482" spans="1:4" x14ac:dyDescent="0.25">
      <c r="A1482" s="7"/>
      <c r="B1482" s="8"/>
      <c r="C1482" s="8"/>
      <c r="D1482" s="9"/>
    </row>
    <row r="1483" spans="1:4" x14ac:dyDescent="0.25">
      <c r="A1483" s="7"/>
      <c r="B1483" s="8"/>
      <c r="C1483" s="8"/>
      <c r="D1483" s="9"/>
    </row>
    <row r="1484" spans="1:4" x14ac:dyDescent="0.25">
      <c r="A1484" s="7"/>
      <c r="B1484" s="8"/>
      <c r="C1484" s="8"/>
      <c r="D1484" s="9"/>
    </row>
    <row r="1485" spans="1:4" x14ac:dyDescent="0.25">
      <c r="A1485" s="7"/>
      <c r="B1485" s="8"/>
      <c r="C1485" s="8"/>
      <c r="D1485" s="9"/>
    </row>
    <row r="1486" spans="1:4" x14ac:dyDescent="0.25">
      <c r="A1486" s="7"/>
      <c r="B1486" s="8"/>
      <c r="C1486" s="8"/>
      <c r="D1486" s="9"/>
    </row>
    <row r="1487" spans="1:4" x14ac:dyDescent="0.25">
      <c r="A1487" s="7"/>
      <c r="B1487" s="8"/>
      <c r="C1487" s="8"/>
      <c r="D1487" s="9"/>
    </row>
    <row r="1488" spans="1:4" x14ac:dyDescent="0.25">
      <c r="A1488" s="7"/>
      <c r="B1488" s="8"/>
      <c r="C1488" s="8"/>
      <c r="D1488" s="9"/>
    </row>
    <row r="1489" spans="1:4" x14ac:dyDescent="0.25">
      <c r="A1489" s="7"/>
      <c r="B1489" s="8"/>
      <c r="C1489" s="8"/>
      <c r="D1489" s="9"/>
    </row>
    <row r="1490" spans="1:4" x14ac:dyDescent="0.25">
      <c r="A1490" s="7"/>
      <c r="B1490" s="8"/>
      <c r="C1490" s="8"/>
      <c r="D1490" s="9"/>
    </row>
    <row r="1491" spans="1:4" x14ac:dyDescent="0.25">
      <c r="A1491" s="7"/>
      <c r="B1491" s="8"/>
      <c r="C1491" s="8"/>
      <c r="D1491" s="9"/>
    </row>
    <row r="1492" spans="1:4" x14ac:dyDescent="0.25">
      <c r="A1492" s="7"/>
      <c r="B1492" s="8"/>
      <c r="C1492" s="8"/>
      <c r="D1492" s="9"/>
    </row>
    <row r="1493" spans="1:4" x14ac:dyDescent="0.25">
      <c r="A1493" s="7"/>
      <c r="B1493" s="8"/>
      <c r="C1493" s="8"/>
      <c r="D1493" s="9"/>
    </row>
    <row r="1494" spans="1:4" x14ac:dyDescent="0.25">
      <c r="A1494" s="7"/>
      <c r="B1494" s="8"/>
      <c r="C1494" s="8"/>
      <c r="D1494" s="9"/>
    </row>
    <row r="1495" spans="1:4" x14ac:dyDescent="0.25">
      <c r="A1495" s="7"/>
      <c r="B1495" s="8"/>
      <c r="C1495" s="8"/>
      <c r="D1495" s="9"/>
    </row>
    <row r="1496" spans="1:4" x14ac:dyDescent="0.25">
      <c r="A1496" s="7"/>
      <c r="B1496" s="8"/>
      <c r="C1496" s="8"/>
      <c r="D1496" s="9"/>
    </row>
    <row r="1497" spans="1:4" x14ac:dyDescent="0.25">
      <c r="A1497" s="7"/>
      <c r="B1497" s="8"/>
      <c r="C1497" s="8"/>
      <c r="D1497" s="9"/>
    </row>
    <row r="1498" spans="1:4" x14ac:dyDescent="0.25">
      <c r="A1498" s="7"/>
      <c r="B1498" s="8"/>
      <c r="C1498" s="8"/>
      <c r="D1498" s="9"/>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65536"/>
  <sheetViews>
    <sheetView topLeftCell="A15" workbookViewId="0">
      <selection activeCell="A18" sqref="A18"/>
    </sheetView>
  </sheetViews>
  <sheetFormatPr defaultRowHeight="15" x14ac:dyDescent="0.25"/>
  <cols>
    <col min="2" max="2" width="91.5703125" customWidth="1"/>
    <col min="3" max="3" width="6.28515625" bestFit="1" customWidth="1"/>
    <col min="4" max="4" width="12.5703125" bestFit="1" customWidth="1"/>
    <col min="5" max="5" width="20.140625" customWidth="1"/>
    <col min="6" max="6" width="10.85546875" customWidth="1"/>
  </cols>
  <sheetData>
    <row r="1" spans="1:6" x14ac:dyDescent="0.25">
      <c r="A1" s="1" t="s">
        <v>4</v>
      </c>
      <c r="B1" s="1" t="s">
        <v>5</v>
      </c>
      <c r="C1" s="1" t="s">
        <v>6</v>
      </c>
      <c r="D1" s="1" t="s">
        <v>7</v>
      </c>
      <c r="E1" s="1" t="s">
        <v>8</v>
      </c>
      <c r="F1" s="20" t="s">
        <v>86</v>
      </c>
    </row>
    <row r="2" spans="1:6" ht="409.5" x14ac:dyDescent="0.25">
      <c r="A2">
        <v>33794</v>
      </c>
      <c r="B2" t="s">
        <v>20</v>
      </c>
      <c r="C2" t="s">
        <v>2</v>
      </c>
      <c r="D2" s="75">
        <v>43929.704307256943</v>
      </c>
      <c r="E2" s="73" t="s">
        <v>20750</v>
      </c>
      <c r="F2" s="75">
        <v>43982</v>
      </c>
    </row>
    <row r="3" spans="1:6" ht="390" x14ac:dyDescent="0.25">
      <c r="A3">
        <v>35094</v>
      </c>
      <c r="B3" t="s">
        <v>19323</v>
      </c>
      <c r="C3" t="s">
        <v>2</v>
      </c>
      <c r="D3" s="75">
        <v>43930.560841053244</v>
      </c>
      <c r="E3" s="73" t="s">
        <v>20751</v>
      </c>
      <c r="F3" s="75">
        <v>43905</v>
      </c>
    </row>
    <row r="4" spans="1:6" x14ac:dyDescent="0.25">
      <c r="D4" s="75"/>
      <c r="E4" s="73"/>
      <c r="F4" s="75"/>
    </row>
    <row r="5" spans="1:6" x14ac:dyDescent="0.25">
      <c r="D5" s="75"/>
      <c r="E5" s="73"/>
      <c r="F5" s="75"/>
    </row>
    <row r="6" spans="1:6" x14ac:dyDescent="0.25">
      <c r="D6" s="75"/>
      <c r="E6" s="73"/>
      <c r="F6" s="75"/>
    </row>
    <row r="7" spans="1:6" x14ac:dyDescent="0.25">
      <c r="D7" s="75"/>
      <c r="E7" s="73"/>
      <c r="F7" s="75"/>
    </row>
    <row r="8" spans="1:6" x14ac:dyDescent="0.25">
      <c r="D8" s="75"/>
      <c r="E8" s="73"/>
      <c r="F8" s="75"/>
    </row>
    <row r="9" spans="1:6" x14ac:dyDescent="0.25">
      <c r="D9" s="75"/>
      <c r="E9" s="73"/>
      <c r="F9" s="75"/>
    </row>
    <row r="10" spans="1:6" x14ac:dyDescent="0.25">
      <c r="D10" s="75"/>
      <c r="E10" s="73"/>
      <c r="F10" s="75"/>
    </row>
    <row r="11" spans="1:6" x14ac:dyDescent="0.25">
      <c r="D11" s="75"/>
      <c r="E11" s="73"/>
      <c r="F11" s="75"/>
    </row>
    <row r="12" spans="1:6" x14ac:dyDescent="0.25">
      <c r="D12" s="75"/>
      <c r="E12" s="73"/>
      <c r="F12" s="75"/>
    </row>
    <row r="13" spans="1:6" x14ac:dyDescent="0.25">
      <c r="D13" s="75"/>
      <c r="E13" s="73"/>
      <c r="F13" s="75"/>
    </row>
    <row r="14" spans="1:6" x14ac:dyDescent="0.25">
      <c r="D14" s="75"/>
      <c r="E14" s="73"/>
      <c r="F14" s="75"/>
    </row>
    <row r="15" spans="1:6" x14ac:dyDescent="0.25">
      <c r="A15" s="109"/>
      <c r="B15" s="110"/>
      <c r="C15" s="110"/>
      <c r="D15" s="111"/>
      <c r="E15" s="76"/>
      <c r="F15" s="75"/>
    </row>
    <row r="16" spans="1:6" x14ac:dyDescent="0.25">
      <c r="A16" s="109"/>
      <c r="B16" s="110"/>
      <c r="C16" s="110"/>
      <c r="D16" s="111"/>
      <c r="E16" s="76"/>
      <c r="F16" s="75"/>
    </row>
    <row r="17" spans="1:6" x14ac:dyDescent="0.25">
      <c r="A17" s="109"/>
      <c r="B17" s="110"/>
      <c r="C17" s="110"/>
      <c r="D17" s="111"/>
      <c r="E17" s="76"/>
      <c r="F17" s="75"/>
    </row>
    <row r="18" spans="1:6" x14ac:dyDescent="0.25">
      <c r="A18" s="109"/>
      <c r="B18" s="110"/>
      <c r="C18" s="110"/>
      <c r="D18" s="111"/>
      <c r="E18" s="76"/>
      <c r="F18" s="75"/>
    </row>
    <row r="19" spans="1:6" x14ac:dyDescent="0.25">
      <c r="A19" s="109"/>
      <c r="B19" s="110"/>
      <c r="C19" s="110"/>
      <c r="D19" s="111"/>
      <c r="E19" s="76"/>
      <c r="F19" s="75"/>
    </row>
    <row r="20" spans="1:6" x14ac:dyDescent="0.25">
      <c r="A20" s="109"/>
      <c r="B20" s="110"/>
      <c r="C20" s="110"/>
      <c r="D20" s="111"/>
      <c r="E20" s="76"/>
      <c r="F20" s="75"/>
    </row>
    <row r="21" spans="1:6" x14ac:dyDescent="0.25">
      <c r="A21" s="109"/>
      <c r="B21" s="110"/>
      <c r="C21" s="110"/>
      <c r="D21" s="111"/>
      <c r="E21" s="76"/>
      <c r="F21" s="75"/>
    </row>
    <row r="22" spans="1:6" x14ac:dyDescent="0.25">
      <c r="A22" s="109"/>
      <c r="B22" s="110"/>
      <c r="C22" s="110"/>
      <c r="D22" s="111"/>
      <c r="E22" s="76"/>
      <c r="F22" s="75"/>
    </row>
    <row r="23" spans="1:6" x14ac:dyDescent="0.25">
      <c r="A23" s="109"/>
      <c r="B23" s="110"/>
      <c r="C23" s="110"/>
      <c r="D23" s="111"/>
      <c r="E23" s="76"/>
      <c r="F23" s="75"/>
    </row>
    <row r="24" spans="1:6" x14ac:dyDescent="0.25">
      <c r="A24" s="109"/>
      <c r="B24" s="110"/>
      <c r="C24" s="110"/>
      <c r="D24" s="111"/>
      <c r="E24" s="76"/>
      <c r="F24" s="75"/>
    </row>
    <row r="25" spans="1:6" x14ac:dyDescent="0.25">
      <c r="A25" s="109"/>
      <c r="B25" s="110"/>
      <c r="C25" s="110"/>
      <c r="D25" s="111"/>
      <c r="E25" s="76"/>
      <c r="F25" s="75"/>
    </row>
    <row r="26" spans="1:6" x14ac:dyDescent="0.25">
      <c r="A26" s="109"/>
      <c r="B26" s="110"/>
      <c r="C26" s="110"/>
      <c r="D26" s="111"/>
      <c r="E26" s="76"/>
      <c r="F26" s="75"/>
    </row>
    <row r="27" spans="1:6" x14ac:dyDescent="0.25">
      <c r="A27" s="109"/>
      <c r="B27" s="110"/>
      <c r="C27" s="110"/>
      <c r="D27" s="111"/>
      <c r="E27" s="76"/>
      <c r="F27" s="75"/>
    </row>
    <row r="28" spans="1:6" x14ac:dyDescent="0.25">
      <c r="A28" s="109"/>
      <c r="B28" s="110"/>
      <c r="C28" s="110"/>
      <c r="D28" s="111"/>
      <c r="E28" s="76"/>
      <c r="F28" s="75"/>
    </row>
    <row r="29" spans="1:6" x14ac:dyDescent="0.25">
      <c r="A29" s="109"/>
      <c r="B29" s="110"/>
      <c r="C29" s="110"/>
      <c r="D29" s="111"/>
      <c r="E29" s="76"/>
      <c r="F29" s="75"/>
    </row>
    <row r="30" spans="1:6" x14ac:dyDescent="0.25">
      <c r="A30" s="63"/>
      <c r="B30" s="64"/>
      <c r="C30" s="64"/>
      <c r="D30" s="77"/>
      <c r="E30" s="76"/>
      <c r="F30" s="75"/>
    </row>
    <row r="31" spans="1:6" x14ac:dyDescent="0.25">
      <c r="A31" s="63"/>
      <c r="B31" s="64"/>
      <c r="C31" s="64"/>
      <c r="D31" s="77"/>
      <c r="E31" s="76"/>
      <c r="F31" s="75"/>
    </row>
    <row r="32" spans="1:6" x14ac:dyDescent="0.25">
      <c r="A32" s="63"/>
      <c r="B32" s="64"/>
      <c r="C32" s="64"/>
      <c r="D32" s="77"/>
      <c r="E32" s="76"/>
      <c r="F32" s="75"/>
    </row>
    <row r="33" spans="1:6" x14ac:dyDescent="0.25">
      <c r="A33" s="63"/>
      <c r="B33" s="64"/>
      <c r="C33" s="64"/>
      <c r="D33" s="77"/>
      <c r="E33" s="76"/>
      <c r="F33" s="75"/>
    </row>
    <row r="34" spans="1:6" x14ac:dyDescent="0.25">
      <c r="A34" s="63"/>
      <c r="B34" s="64"/>
      <c r="C34" s="64"/>
      <c r="D34" s="77"/>
      <c r="E34" s="76"/>
      <c r="F34" s="75"/>
    </row>
    <row r="35" spans="1:6" x14ac:dyDescent="0.25">
      <c r="A35" s="63"/>
      <c r="B35" s="64"/>
      <c r="C35" s="64"/>
      <c r="D35" s="77"/>
      <c r="E35" s="76"/>
      <c r="F35" s="75"/>
    </row>
    <row r="36" spans="1:6" x14ac:dyDescent="0.25">
      <c r="A36" s="63"/>
      <c r="B36" s="64"/>
      <c r="C36" s="64"/>
      <c r="D36" s="77"/>
      <c r="E36" s="76"/>
      <c r="F36" s="75"/>
    </row>
    <row r="37" spans="1:6" x14ac:dyDescent="0.25">
      <c r="A37" s="63"/>
      <c r="B37" s="64"/>
      <c r="C37" s="64"/>
      <c r="D37" s="77"/>
      <c r="E37" s="76"/>
      <c r="F37" s="75"/>
    </row>
    <row r="38" spans="1:6" x14ac:dyDescent="0.25">
      <c r="A38" s="63"/>
      <c r="B38" s="64"/>
      <c r="C38" s="64"/>
      <c r="D38" s="77"/>
      <c r="E38" s="76"/>
      <c r="F38" s="75"/>
    </row>
    <row r="39" spans="1:6" x14ac:dyDescent="0.25">
      <c r="A39" s="63"/>
      <c r="B39" s="64"/>
      <c r="C39" s="64"/>
      <c r="D39" s="77"/>
      <c r="E39" s="76"/>
      <c r="F39" s="75"/>
    </row>
    <row r="40" spans="1:6" x14ac:dyDescent="0.25">
      <c r="A40" s="63"/>
      <c r="B40" s="64"/>
      <c r="C40" s="64"/>
      <c r="D40" s="77"/>
      <c r="E40" s="76"/>
      <c r="F40" s="75"/>
    </row>
    <row r="41" spans="1:6" x14ac:dyDescent="0.25">
      <c r="A41" s="63"/>
      <c r="B41" s="64"/>
      <c r="C41" s="64"/>
      <c r="D41" s="77"/>
      <c r="E41" s="76"/>
      <c r="F41" s="75"/>
    </row>
    <row r="42" spans="1:6" x14ac:dyDescent="0.25">
      <c r="A42" s="63"/>
      <c r="B42" s="64"/>
      <c r="C42" s="64"/>
      <c r="D42" s="77"/>
      <c r="E42" s="76"/>
      <c r="F42" s="75"/>
    </row>
    <row r="43" spans="1:6" x14ac:dyDescent="0.25">
      <c r="A43" s="63"/>
      <c r="B43" s="64"/>
      <c r="C43" s="64"/>
      <c r="D43" s="77"/>
      <c r="E43" s="76"/>
      <c r="F43" s="75"/>
    </row>
    <row r="44" spans="1:6" x14ac:dyDescent="0.25">
      <c r="A44" s="63"/>
      <c r="B44" s="64"/>
      <c r="C44" s="64"/>
      <c r="D44" s="77"/>
      <c r="E44" s="76"/>
      <c r="F44" s="75"/>
    </row>
    <row r="45" spans="1:6" x14ac:dyDescent="0.25">
      <c r="A45" s="63"/>
      <c r="B45" s="64"/>
      <c r="C45" s="64"/>
      <c r="D45" s="77"/>
      <c r="E45" s="76"/>
      <c r="F45" s="75"/>
    </row>
    <row r="46" spans="1:6" x14ac:dyDescent="0.25">
      <c r="A46" s="63"/>
      <c r="B46" s="64"/>
      <c r="C46" s="64"/>
      <c r="D46" s="77"/>
      <c r="E46" s="76"/>
      <c r="F46" s="75"/>
    </row>
    <row r="47" spans="1:6" x14ac:dyDescent="0.25">
      <c r="A47" s="63"/>
      <c r="B47" s="64"/>
      <c r="C47" s="64"/>
      <c r="D47" s="77"/>
      <c r="E47" s="76"/>
      <c r="F47" s="75"/>
    </row>
    <row r="48" spans="1:6" x14ac:dyDescent="0.25">
      <c r="A48" s="63"/>
      <c r="B48" s="64"/>
      <c r="C48" s="64"/>
      <c r="D48" s="77"/>
      <c r="E48" s="76"/>
      <c r="F48" s="75"/>
    </row>
    <row r="49" spans="1:6" x14ac:dyDescent="0.25">
      <c r="A49" s="63"/>
      <c r="B49" s="64"/>
      <c r="C49" s="64"/>
      <c r="D49" s="77"/>
      <c r="E49" s="76"/>
      <c r="F49" s="75"/>
    </row>
    <row r="50" spans="1:6" x14ac:dyDescent="0.25">
      <c r="A50" s="63"/>
      <c r="B50" s="64"/>
      <c r="C50" s="64"/>
      <c r="D50" s="77"/>
      <c r="E50" s="76"/>
      <c r="F50" s="75"/>
    </row>
    <row r="51" spans="1:6" x14ac:dyDescent="0.25">
      <c r="A51" s="63"/>
      <c r="B51" s="64"/>
      <c r="C51" s="64"/>
      <c r="D51" s="77"/>
      <c r="E51" s="76"/>
      <c r="F51" s="75"/>
    </row>
    <row r="52" spans="1:6" x14ac:dyDescent="0.25">
      <c r="A52" s="63"/>
      <c r="B52" s="64"/>
      <c r="C52" s="64"/>
      <c r="D52" s="77"/>
      <c r="E52" s="76"/>
      <c r="F52" s="75"/>
    </row>
    <row r="53" spans="1:6" x14ac:dyDescent="0.25">
      <c r="A53" s="63"/>
      <c r="B53" s="64"/>
      <c r="C53" s="64"/>
      <c r="D53" s="77"/>
      <c r="E53" s="76"/>
      <c r="F53" s="75"/>
    </row>
    <row r="54" spans="1:6" x14ac:dyDescent="0.25">
      <c r="A54" s="63"/>
      <c r="B54" s="64"/>
      <c r="C54" s="64"/>
      <c r="D54" s="77"/>
      <c r="E54" s="76"/>
      <c r="F54" s="75"/>
    </row>
    <row r="55" spans="1:6" x14ac:dyDescent="0.25">
      <c r="A55" s="63"/>
      <c r="B55" s="64"/>
      <c r="C55" s="64"/>
      <c r="D55" s="77"/>
      <c r="E55" s="76"/>
      <c r="F55" s="75"/>
    </row>
    <row r="56" spans="1:6" x14ac:dyDescent="0.25">
      <c r="A56" s="63"/>
      <c r="B56" s="64"/>
      <c r="C56" s="64"/>
      <c r="D56" s="77"/>
      <c r="E56" s="76"/>
      <c r="F56" s="75"/>
    </row>
    <row r="57" spans="1:6" x14ac:dyDescent="0.25">
      <c r="A57" s="63"/>
      <c r="B57" s="64"/>
      <c r="C57" s="64"/>
      <c r="D57" s="77"/>
      <c r="E57" s="76"/>
      <c r="F57" s="75"/>
    </row>
    <row r="58" spans="1:6" x14ac:dyDescent="0.25">
      <c r="A58" s="63"/>
      <c r="B58" s="64"/>
      <c r="C58" s="64"/>
      <c r="D58" s="77"/>
      <c r="E58" s="76"/>
      <c r="F58" s="75"/>
    </row>
    <row r="59" spans="1:6" x14ac:dyDescent="0.25">
      <c r="A59" s="63"/>
      <c r="B59" s="64"/>
      <c r="C59" s="64"/>
      <c r="D59" s="77"/>
      <c r="E59" s="76"/>
      <c r="F59" s="75"/>
    </row>
    <row r="60" spans="1:6" x14ac:dyDescent="0.25">
      <c r="A60" s="63"/>
      <c r="B60" s="64"/>
      <c r="C60" s="64"/>
      <c r="D60" s="77"/>
      <c r="E60" s="76"/>
      <c r="F60" s="75"/>
    </row>
    <row r="61" spans="1:6" x14ac:dyDescent="0.25">
      <c r="A61" s="63"/>
      <c r="B61" s="64"/>
      <c r="C61" s="64"/>
      <c r="D61" s="77"/>
      <c r="E61" s="76"/>
      <c r="F61" s="75"/>
    </row>
    <row r="62" spans="1:6" x14ac:dyDescent="0.25">
      <c r="A62" s="63"/>
      <c r="B62" s="64"/>
      <c r="C62" s="64"/>
      <c r="D62" s="77"/>
      <c r="E62" s="76"/>
      <c r="F62" s="75"/>
    </row>
    <row r="63" spans="1:6" x14ac:dyDescent="0.25">
      <c r="A63" s="63"/>
      <c r="B63" s="64"/>
      <c r="C63" s="64"/>
      <c r="D63" s="77"/>
      <c r="E63" s="76"/>
      <c r="F63" s="75"/>
    </row>
    <row r="64" spans="1:6" x14ac:dyDescent="0.25">
      <c r="A64" s="63"/>
      <c r="B64" s="64"/>
      <c r="C64" s="64"/>
      <c r="D64" s="77"/>
      <c r="E64" s="76"/>
      <c r="F64" s="75"/>
    </row>
    <row r="65" spans="1:6" x14ac:dyDescent="0.25">
      <c r="A65" s="63"/>
      <c r="B65" s="64"/>
      <c r="C65" s="64"/>
      <c r="D65" s="77"/>
      <c r="E65" s="76"/>
      <c r="F65" s="75"/>
    </row>
    <row r="66" spans="1:6" x14ac:dyDescent="0.25">
      <c r="A66" s="63"/>
      <c r="B66" s="64"/>
      <c r="C66" s="64"/>
      <c r="D66" s="77"/>
      <c r="E66" s="76"/>
      <c r="F66" s="75"/>
    </row>
    <row r="67" spans="1:6" x14ac:dyDescent="0.25">
      <c r="A67" s="63"/>
      <c r="B67" s="64"/>
      <c r="C67" s="64"/>
      <c r="D67" s="77"/>
      <c r="E67" s="76"/>
      <c r="F67" s="75"/>
    </row>
    <row r="68" spans="1:6" x14ac:dyDescent="0.25">
      <c r="A68" s="63"/>
      <c r="B68" s="64"/>
      <c r="C68" s="64"/>
      <c r="D68" s="77"/>
      <c r="E68" s="76"/>
      <c r="F68" s="75"/>
    </row>
    <row r="69" spans="1:6" x14ac:dyDescent="0.25">
      <c r="A69" s="63"/>
      <c r="B69" s="64"/>
      <c r="C69" s="64"/>
      <c r="D69" s="77"/>
      <c r="E69" s="76"/>
      <c r="F69" s="75"/>
    </row>
    <row r="70" spans="1:6" x14ac:dyDescent="0.25">
      <c r="A70" s="63"/>
      <c r="B70" s="64"/>
      <c r="C70" s="64"/>
      <c r="D70" s="77"/>
      <c r="E70" s="76"/>
      <c r="F70" s="75"/>
    </row>
    <row r="71" spans="1:6" x14ac:dyDescent="0.25">
      <c r="A71" s="63"/>
      <c r="B71" s="64"/>
      <c r="C71" s="64"/>
      <c r="D71" s="77"/>
      <c r="E71" s="76"/>
      <c r="F71" s="75"/>
    </row>
    <row r="72" spans="1:6" x14ac:dyDescent="0.25">
      <c r="A72" s="63"/>
      <c r="B72" s="64"/>
      <c r="C72" s="64"/>
      <c r="D72" s="77"/>
      <c r="E72" s="76"/>
      <c r="F72" s="75"/>
    </row>
    <row r="73" spans="1:6" x14ac:dyDescent="0.25">
      <c r="A73" s="63"/>
      <c r="B73" s="64"/>
      <c r="C73" s="64"/>
      <c r="D73" s="77"/>
      <c r="E73" s="76"/>
      <c r="F73" s="75"/>
    </row>
    <row r="74" spans="1:6" x14ac:dyDescent="0.25">
      <c r="A74" s="63"/>
      <c r="B74" s="64"/>
      <c r="C74" s="64"/>
      <c r="D74" s="77"/>
      <c r="E74" s="76"/>
      <c r="F74" s="75"/>
    </row>
    <row r="75" spans="1:6" x14ac:dyDescent="0.25">
      <c r="A75" s="63"/>
      <c r="B75" s="64"/>
      <c r="C75" s="64"/>
      <c r="D75" s="77"/>
      <c r="E75" s="76"/>
      <c r="F75" s="75"/>
    </row>
    <row r="76" spans="1:6" x14ac:dyDescent="0.25">
      <c r="A76" s="63"/>
      <c r="B76" s="64"/>
      <c r="C76" s="64"/>
      <c r="D76" s="77"/>
      <c r="E76" s="76"/>
      <c r="F76" s="75"/>
    </row>
    <row r="77" spans="1:6" x14ac:dyDescent="0.25">
      <c r="A77" s="63"/>
      <c r="B77" s="64"/>
      <c r="C77" s="64"/>
      <c r="D77" s="77"/>
      <c r="E77" s="76"/>
      <c r="F77" s="75"/>
    </row>
    <row r="78" spans="1:6" x14ac:dyDescent="0.25">
      <c r="A78" s="63"/>
      <c r="B78" s="64"/>
      <c r="C78" s="64"/>
      <c r="D78" s="77"/>
      <c r="E78" s="76"/>
      <c r="F78" s="75"/>
    </row>
    <row r="79" spans="1:6" x14ac:dyDescent="0.25">
      <c r="A79" s="63"/>
      <c r="B79" s="64"/>
      <c r="C79" s="64"/>
      <c r="D79" s="77"/>
      <c r="E79" s="76"/>
      <c r="F79" s="75"/>
    </row>
    <row r="80" spans="1:6" x14ac:dyDescent="0.25">
      <c r="A80" s="63"/>
      <c r="B80" s="64"/>
      <c r="C80" s="64"/>
      <c r="D80" s="77"/>
      <c r="E80" s="76"/>
      <c r="F80" s="75"/>
    </row>
    <row r="81" spans="1:6" x14ac:dyDescent="0.25">
      <c r="A81" s="63"/>
      <c r="B81" s="64"/>
      <c r="C81" s="64"/>
      <c r="D81" s="77"/>
      <c r="E81" s="76"/>
      <c r="F81" s="75"/>
    </row>
    <row r="82" spans="1:6" x14ac:dyDescent="0.25">
      <c r="A82" s="63"/>
      <c r="B82" s="64"/>
      <c r="C82" s="64"/>
      <c r="D82" s="77"/>
      <c r="E82" s="76"/>
      <c r="F82" s="75"/>
    </row>
    <row r="83" spans="1:6" x14ac:dyDescent="0.25">
      <c r="A83" s="63"/>
      <c r="B83" s="64"/>
      <c r="C83" s="64"/>
      <c r="D83" s="77"/>
      <c r="E83" s="76"/>
      <c r="F83" s="75"/>
    </row>
    <row r="84" spans="1:6" x14ac:dyDescent="0.25">
      <c r="A84" s="63"/>
      <c r="B84" s="64"/>
      <c r="C84" s="64"/>
      <c r="D84" s="77"/>
      <c r="E84" s="76"/>
      <c r="F84" s="75"/>
    </row>
    <row r="85" spans="1:6" x14ac:dyDescent="0.25">
      <c r="A85" s="63"/>
      <c r="B85" s="64"/>
      <c r="C85" s="64"/>
      <c r="D85" s="77"/>
      <c r="E85" s="76"/>
      <c r="F85" s="75"/>
    </row>
    <row r="86" spans="1:6" x14ac:dyDescent="0.25">
      <c r="A86" s="63"/>
      <c r="B86" s="64"/>
      <c r="C86" s="64"/>
      <c r="D86" s="77"/>
      <c r="E86" s="76"/>
      <c r="F86" s="75"/>
    </row>
    <row r="87" spans="1:6" x14ac:dyDescent="0.25">
      <c r="A87" s="63"/>
      <c r="B87" s="64"/>
      <c r="C87" s="64"/>
      <c r="D87" s="77"/>
      <c r="E87" s="76"/>
      <c r="F87" s="75"/>
    </row>
    <row r="88" spans="1:6" x14ac:dyDescent="0.25">
      <c r="A88" s="63"/>
      <c r="B88" s="64"/>
      <c r="C88" s="64"/>
      <c r="D88" s="77"/>
      <c r="E88" s="76"/>
      <c r="F88" s="75"/>
    </row>
    <row r="89" spans="1:6" x14ac:dyDescent="0.25">
      <c r="A89" s="63"/>
      <c r="B89" s="64"/>
      <c r="C89" s="64"/>
      <c r="D89" s="77"/>
      <c r="E89" s="76"/>
      <c r="F89" s="75"/>
    </row>
    <row r="90" spans="1:6" x14ac:dyDescent="0.25">
      <c r="A90" s="63"/>
      <c r="B90" s="64"/>
      <c r="C90" s="64"/>
      <c r="D90" s="77"/>
      <c r="E90" s="76"/>
      <c r="F90" s="75"/>
    </row>
    <row r="91" spans="1:6" x14ac:dyDescent="0.25">
      <c r="A91" s="63"/>
      <c r="B91" s="64"/>
      <c r="C91" s="64"/>
      <c r="D91" s="77"/>
      <c r="E91" s="76"/>
      <c r="F91" s="75"/>
    </row>
    <row r="92" spans="1:6" x14ac:dyDescent="0.25">
      <c r="A92" s="63"/>
      <c r="B92" s="64"/>
      <c r="C92" s="64"/>
      <c r="D92" s="77"/>
      <c r="E92" s="76"/>
      <c r="F92" s="75"/>
    </row>
    <row r="93" spans="1:6" x14ac:dyDescent="0.25">
      <c r="A93" s="63"/>
      <c r="B93" s="64"/>
      <c r="C93" s="64"/>
      <c r="D93" s="77"/>
      <c r="E93" s="76"/>
      <c r="F93" s="75"/>
    </row>
    <row r="94" spans="1:6" x14ac:dyDescent="0.25">
      <c r="A94" s="63"/>
      <c r="B94" s="64"/>
      <c r="C94" s="64"/>
      <c r="D94" s="77"/>
      <c r="E94" s="76"/>
      <c r="F94" s="75"/>
    </row>
    <row r="95" spans="1:6" x14ac:dyDescent="0.25">
      <c r="A95" s="63"/>
      <c r="B95" s="64"/>
      <c r="C95" s="64"/>
      <c r="D95" s="77"/>
      <c r="E95" s="76"/>
      <c r="F95" s="75"/>
    </row>
    <row r="96" spans="1:6" x14ac:dyDescent="0.25">
      <c r="A96" s="63"/>
      <c r="B96" s="64"/>
      <c r="C96" s="64"/>
      <c r="D96" s="77"/>
      <c r="E96" s="76"/>
      <c r="F96" s="75"/>
    </row>
    <row r="97" spans="1:6" x14ac:dyDescent="0.25">
      <c r="A97" s="63"/>
      <c r="B97" s="64"/>
      <c r="C97" s="64"/>
      <c r="D97" s="77"/>
      <c r="E97" s="76"/>
      <c r="F97" s="75"/>
    </row>
    <row r="98" spans="1:6" x14ac:dyDescent="0.25">
      <c r="A98" s="63"/>
      <c r="B98" s="64"/>
      <c r="C98" s="64"/>
      <c r="D98" s="77"/>
      <c r="E98" s="76"/>
      <c r="F98" s="75"/>
    </row>
    <row r="99" spans="1:6" x14ac:dyDescent="0.25">
      <c r="A99" s="63"/>
      <c r="B99" s="64"/>
      <c r="C99" s="64"/>
      <c r="D99" s="77"/>
      <c r="E99" s="76"/>
      <c r="F99" s="75"/>
    </row>
    <row r="100" spans="1:6" x14ac:dyDescent="0.25">
      <c r="A100" s="63"/>
      <c r="B100" s="64"/>
      <c r="C100" s="64"/>
      <c r="D100" s="77"/>
      <c r="E100" s="76"/>
      <c r="F100" s="75"/>
    </row>
    <row r="101" spans="1:6" x14ac:dyDescent="0.25">
      <c r="A101" s="63"/>
      <c r="B101" s="64"/>
      <c r="C101" s="64"/>
      <c r="D101" s="77"/>
      <c r="E101" s="76"/>
      <c r="F101" s="75"/>
    </row>
    <row r="102" spans="1:6" x14ac:dyDescent="0.25">
      <c r="A102" s="63"/>
      <c r="B102" s="64"/>
      <c r="C102" s="64"/>
      <c r="D102" s="77"/>
      <c r="E102" s="76"/>
      <c r="F102" s="75"/>
    </row>
    <row r="103" spans="1:6" x14ac:dyDescent="0.25">
      <c r="A103" s="63"/>
      <c r="B103" s="64"/>
      <c r="C103" s="64"/>
      <c r="D103" s="77"/>
      <c r="E103" s="76"/>
      <c r="F103" s="75"/>
    </row>
    <row r="104" spans="1:6" x14ac:dyDescent="0.25">
      <c r="A104" s="63"/>
      <c r="B104" s="64"/>
      <c r="C104" s="64"/>
      <c r="D104" s="77"/>
      <c r="E104" s="76"/>
      <c r="F104" s="75"/>
    </row>
    <row r="105" spans="1:6" x14ac:dyDescent="0.25">
      <c r="A105" s="63"/>
      <c r="B105" s="64"/>
      <c r="C105" s="64"/>
      <c r="D105" s="77"/>
      <c r="E105" s="76"/>
      <c r="F105" s="75"/>
    </row>
    <row r="106" spans="1:6" x14ac:dyDescent="0.25">
      <c r="A106" s="63"/>
      <c r="B106" s="64"/>
      <c r="C106" s="64"/>
      <c r="D106" s="77"/>
      <c r="E106" s="76"/>
      <c r="F106" s="75"/>
    </row>
    <row r="107" spans="1:6" x14ac:dyDescent="0.25">
      <c r="A107" s="63"/>
      <c r="B107" s="64"/>
      <c r="C107" s="64"/>
      <c r="D107" s="77"/>
      <c r="E107" s="76"/>
      <c r="F107" s="75"/>
    </row>
    <row r="108" spans="1:6" x14ac:dyDescent="0.25">
      <c r="A108" s="63"/>
      <c r="B108" s="64"/>
      <c r="C108" s="64"/>
      <c r="D108" s="77"/>
      <c r="E108" s="76"/>
      <c r="F108" s="75"/>
    </row>
    <row r="109" spans="1:6" x14ac:dyDescent="0.25">
      <c r="A109" s="63"/>
      <c r="B109" s="64"/>
      <c r="C109" s="64"/>
      <c r="D109" s="77"/>
      <c r="E109" s="76"/>
      <c r="F109" s="75"/>
    </row>
    <row r="110" spans="1:6" x14ac:dyDescent="0.25">
      <c r="A110" s="63"/>
      <c r="B110" s="64"/>
      <c r="C110" s="64"/>
      <c r="D110" s="77"/>
      <c r="E110" s="76"/>
      <c r="F110" s="75"/>
    </row>
    <row r="111" spans="1:6" x14ac:dyDescent="0.25">
      <c r="A111" s="63"/>
      <c r="B111" s="64"/>
      <c r="C111" s="64"/>
      <c r="D111" s="77"/>
      <c r="E111" s="76"/>
      <c r="F111" s="75"/>
    </row>
    <row r="112" spans="1:6" x14ac:dyDescent="0.25">
      <c r="A112" s="63"/>
      <c r="B112" s="64"/>
      <c r="C112" s="64"/>
      <c r="D112" s="77"/>
      <c r="E112" s="76"/>
      <c r="F112" s="75"/>
    </row>
    <row r="113" spans="1:6" x14ac:dyDescent="0.25">
      <c r="A113" s="63"/>
      <c r="B113" s="64"/>
      <c r="C113" s="64"/>
      <c r="D113" s="77"/>
      <c r="E113" s="76"/>
      <c r="F113" s="75"/>
    </row>
    <row r="114" spans="1:6" x14ac:dyDescent="0.25">
      <c r="A114" s="63"/>
      <c r="B114" s="64"/>
      <c r="C114" s="64"/>
      <c r="D114" s="77"/>
      <c r="E114" s="76"/>
      <c r="F114" s="75"/>
    </row>
    <row r="115" spans="1:6" x14ac:dyDescent="0.25">
      <c r="A115" s="63"/>
      <c r="B115" s="64"/>
      <c r="C115" s="64"/>
      <c r="D115" s="77"/>
      <c r="E115" s="76"/>
      <c r="F115" s="75"/>
    </row>
    <row r="116" spans="1:6" x14ac:dyDescent="0.25">
      <c r="A116" s="63"/>
      <c r="B116" s="64"/>
      <c r="C116" s="64"/>
      <c r="D116" s="77"/>
      <c r="E116" s="76"/>
      <c r="F116" s="75"/>
    </row>
    <row r="117" spans="1:6" x14ac:dyDescent="0.25">
      <c r="A117" s="63"/>
      <c r="B117" s="64"/>
      <c r="C117" s="64"/>
      <c r="D117" s="77"/>
      <c r="E117" s="76"/>
      <c r="F117" s="75"/>
    </row>
    <row r="118" spans="1:6" x14ac:dyDescent="0.25">
      <c r="A118" s="63"/>
      <c r="B118" s="64"/>
      <c r="C118" s="64"/>
      <c r="D118" s="77"/>
      <c r="E118" s="76"/>
      <c r="F118" s="75"/>
    </row>
    <row r="119" spans="1:6" x14ac:dyDescent="0.25">
      <c r="A119" s="63"/>
      <c r="B119" s="64"/>
      <c r="C119" s="64"/>
      <c r="D119" s="77"/>
      <c r="E119" s="76"/>
      <c r="F119" s="75"/>
    </row>
    <row r="120" spans="1:6" x14ac:dyDescent="0.25">
      <c r="A120" s="63"/>
      <c r="B120" s="64"/>
      <c r="C120" s="64"/>
      <c r="D120" s="77"/>
      <c r="E120" s="76"/>
      <c r="F120" s="75"/>
    </row>
    <row r="121" spans="1:6" x14ac:dyDescent="0.25">
      <c r="A121" s="63"/>
      <c r="B121" s="64"/>
      <c r="C121" s="64"/>
      <c r="D121" s="77"/>
      <c r="E121" s="76"/>
      <c r="F121" s="75"/>
    </row>
    <row r="122" spans="1:6" x14ac:dyDescent="0.25">
      <c r="A122" s="63"/>
      <c r="B122" s="64"/>
      <c r="C122" s="64"/>
      <c r="D122" s="77"/>
      <c r="E122" s="76"/>
      <c r="F122" s="75"/>
    </row>
    <row r="123" spans="1:6" x14ac:dyDescent="0.25">
      <c r="A123" s="63"/>
      <c r="B123" s="64"/>
      <c r="C123" s="64"/>
      <c r="D123" s="77"/>
      <c r="E123" s="76"/>
      <c r="F123" s="75"/>
    </row>
    <row r="124" spans="1:6" x14ac:dyDescent="0.25">
      <c r="A124" s="63"/>
      <c r="B124" s="64"/>
      <c r="C124" s="64"/>
      <c r="D124" s="77"/>
      <c r="E124" s="76"/>
      <c r="F124" s="75"/>
    </row>
    <row r="125" spans="1:6" x14ac:dyDescent="0.25">
      <c r="A125" s="63"/>
      <c r="B125" s="64"/>
      <c r="C125" s="64"/>
      <c r="D125" s="77"/>
      <c r="E125" s="76"/>
      <c r="F125" s="75"/>
    </row>
    <row r="126" spans="1:6" x14ac:dyDescent="0.25">
      <c r="A126" s="63"/>
      <c r="B126" s="64"/>
      <c r="C126" s="64"/>
      <c r="D126" s="77"/>
      <c r="E126" s="76"/>
      <c r="F126" s="75"/>
    </row>
    <row r="127" spans="1:6" x14ac:dyDescent="0.25">
      <c r="A127" s="63"/>
      <c r="B127" s="64"/>
      <c r="C127" s="64"/>
      <c r="D127" s="77"/>
      <c r="E127" s="76"/>
      <c r="F127" s="75"/>
    </row>
    <row r="128" spans="1:6" x14ac:dyDescent="0.25">
      <c r="A128" s="63"/>
      <c r="B128" s="64"/>
      <c r="C128" s="64"/>
      <c r="D128" s="77"/>
      <c r="E128" s="76"/>
      <c r="F128" s="75"/>
    </row>
    <row r="129" spans="1:6" x14ac:dyDescent="0.25">
      <c r="A129" s="63"/>
      <c r="B129" s="64"/>
      <c r="C129" s="64"/>
      <c r="D129" s="77"/>
      <c r="E129" s="76"/>
      <c r="F129" s="75"/>
    </row>
    <row r="130" spans="1:6" x14ac:dyDescent="0.25">
      <c r="A130" s="63"/>
      <c r="B130" s="64"/>
      <c r="C130" s="64"/>
      <c r="D130" s="77"/>
      <c r="E130" s="76"/>
      <c r="F130" s="75"/>
    </row>
    <row r="131" spans="1:6" x14ac:dyDescent="0.25">
      <c r="A131" s="63"/>
      <c r="B131" s="64"/>
      <c r="C131" s="64"/>
      <c r="D131" s="77"/>
      <c r="E131" s="76"/>
      <c r="F131" s="75"/>
    </row>
    <row r="132" spans="1:6" x14ac:dyDescent="0.25">
      <c r="A132" s="63"/>
      <c r="B132" s="64"/>
      <c r="C132" s="64"/>
      <c r="D132" s="77"/>
      <c r="E132" s="76"/>
      <c r="F132" s="75"/>
    </row>
    <row r="133" spans="1:6" x14ac:dyDescent="0.25">
      <c r="A133" s="63"/>
      <c r="B133" s="64"/>
      <c r="C133" s="64"/>
      <c r="D133" s="77"/>
      <c r="E133" s="76"/>
      <c r="F133" s="75"/>
    </row>
    <row r="134" spans="1:6" x14ac:dyDescent="0.25">
      <c r="A134" s="63"/>
      <c r="B134" s="64"/>
      <c r="C134" s="64"/>
      <c r="D134" s="77"/>
      <c r="E134" s="76"/>
      <c r="F134" s="75"/>
    </row>
    <row r="135" spans="1:6" x14ac:dyDescent="0.25">
      <c r="A135" s="63"/>
      <c r="B135" s="64"/>
      <c r="C135" s="64"/>
      <c r="D135" s="77"/>
      <c r="E135" s="76"/>
      <c r="F135" s="75"/>
    </row>
    <row r="136" spans="1:6" x14ac:dyDescent="0.25">
      <c r="A136" s="63"/>
      <c r="B136" s="64"/>
      <c r="C136" s="64"/>
      <c r="D136" s="77"/>
      <c r="E136" s="76"/>
      <c r="F136" s="75"/>
    </row>
    <row r="137" spans="1:6" x14ac:dyDescent="0.25">
      <c r="A137" s="63"/>
      <c r="B137" s="64"/>
      <c r="C137" s="64"/>
      <c r="D137" s="77"/>
      <c r="E137" s="76"/>
      <c r="F137" s="75"/>
    </row>
    <row r="138" spans="1:6" x14ac:dyDescent="0.25">
      <c r="A138" s="63"/>
      <c r="B138" s="64"/>
      <c r="C138" s="64"/>
      <c r="D138" s="77"/>
      <c r="E138" s="76"/>
      <c r="F138" s="75"/>
    </row>
    <row r="139" spans="1:6" x14ac:dyDescent="0.25">
      <c r="A139" s="63"/>
      <c r="B139" s="64"/>
      <c r="C139" s="64"/>
      <c r="D139" s="77"/>
      <c r="E139" s="76"/>
      <c r="F139" s="75"/>
    </row>
    <row r="140" spans="1:6" x14ac:dyDescent="0.25">
      <c r="A140" s="63"/>
      <c r="B140" s="64"/>
      <c r="C140" s="64"/>
      <c r="D140" s="77"/>
      <c r="E140" s="76"/>
      <c r="F140" s="75"/>
    </row>
    <row r="141" spans="1:6" x14ac:dyDescent="0.25">
      <c r="A141" s="63"/>
      <c r="B141" s="64"/>
      <c r="C141" s="64"/>
      <c r="D141" s="77"/>
      <c r="E141" s="76"/>
      <c r="F141" s="75"/>
    </row>
    <row r="142" spans="1:6" x14ac:dyDescent="0.25">
      <c r="A142" s="63"/>
      <c r="B142" s="64"/>
      <c r="C142" s="64"/>
      <c r="D142" s="77"/>
      <c r="E142" s="76"/>
      <c r="F142" s="75"/>
    </row>
    <row r="143" spans="1:6" x14ac:dyDescent="0.25">
      <c r="A143" s="63"/>
      <c r="B143" s="64"/>
      <c r="C143" s="64"/>
      <c r="D143" s="77"/>
      <c r="E143" s="76"/>
      <c r="F143" s="75"/>
    </row>
    <row r="144" spans="1:6" x14ac:dyDescent="0.25">
      <c r="A144" s="63"/>
      <c r="B144" s="64"/>
      <c r="C144" s="64"/>
      <c r="D144" s="77"/>
      <c r="E144" s="76"/>
      <c r="F144" s="75"/>
    </row>
    <row r="145" spans="1:6" x14ac:dyDescent="0.25">
      <c r="A145" s="63"/>
      <c r="B145" s="64"/>
      <c r="C145" s="64"/>
      <c r="D145" s="77"/>
      <c r="E145" s="76"/>
      <c r="F145" s="75"/>
    </row>
    <row r="146" spans="1:6" x14ac:dyDescent="0.25">
      <c r="A146" s="63"/>
      <c r="B146" s="64"/>
      <c r="C146" s="64"/>
      <c r="D146" s="77"/>
      <c r="E146" s="76"/>
      <c r="F146" s="75"/>
    </row>
    <row r="147" spans="1:6" x14ac:dyDescent="0.25">
      <c r="A147" s="63"/>
      <c r="B147" s="64"/>
      <c r="C147" s="64"/>
      <c r="D147" s="77"/>
      <c r="E147" s="76"/>
      <c r="F147" s="75"/>
    </row>
    <row r="148" spans="1:6" x14ac:dyDescent="0.25">
      <c r="A148" s="63"/>
      <c r="B148" s="64"/>
      <c r="C148" s="64"/>
      <c r="D148" s="77"/>
      <c r="E148" s="21"/>
      <c r="F148" s="75"/>
    </row>
    <row r="149" spans="1:6" x14ac:dyDescent="0.25">
      <c r="A149" s="63"/>
      <c r="B149" s="64"/>
      <c r="C149" s="64"/>
      <c r="D149" s="77"/>
      <c r="E149" s="76"/>
      <c r="F149" s="75"/>
    </row>
    <row r="150" spans="1:6" x14ac:dyDescent="0.25">
      <c r="A150" s="63"/>
      <c r="B150" s="64"/>
      <c r="C150" s="64"/>
      <c r="D150" s="77"/>
      <c r="E150" s="76"/>
      <c r="F150" s="75"/>
    </row>
    <row r="151" spans="1:6" x14ac:dyDescent="0.25">
      <c r="A151" s="63"/>
      <c r="B151" s="64"/>
      <c r="C151" s="64"/>
      <c r="D151" s="77"/>
      <c r="E151" s="76"/>
      <c r="F151" s="75"/>
    </row>
    <row r="152" spans="1:6" x14ac:dyDescent="0.25">
      <c r="A152" s="63"/>
      <c r="B152" s="64"/>
      <c r="C152" s="64"/>
      <c r="D152" s="77"/>
      <c r="E152" s="76"/>
      <c r="F152" s="75"/>
    </row>
    <row r="153" spans="1:6" x14ac:dyDescent="0.25">
      <c r="A153" s="63"/>
      <c r="B153" s="64"/>
      <c r="C153" s="64"/>
      <c r="D153" s="77"/>
      <c r="E153" s="76"/>
      <c r="F153" s="75"/>
    </row>
    <row r="154" spans="1:6" x14ac:dyDescent="0.25">
      <c r="A154" s="63"/>
      <c r="B154" s="64"/>
      <c r="C154" s="64"/>
      <c r="D154" s="77"/>
      <c r="E154" s="76"/>
      <c r="F154" s="75"/>
    </row>
    <row r="155" spans="1:6" x14ac:dyDescent="0.25">
      <c r="A155" s="63"/>
      <c r="B155" s="64"/>
      <c r="C155" s="64"/>
      <c r="D155" s="77"/>
      <c r="E155" s="76"/>
      <c r="F155" s="75"/>
    </row>
    <row r="156" spans="1:6" x14ac:dyDescent="0.25">
      <c r="A156" s="63"/>
      <c r="B156" s="64"/>
      <c r="C156" s="64"/>
      <c r="D156" s="77"/>
      <c r="E156" s="76"/>
      <c r="F156" s="75"/>
    </row>
    <row r="157" spans="1:6" x14ac:dyDescent="0.25">
      <c r="A157" s="63"/>
      <c r="B157" s="64"/>
      <c r="C157" s="64"/>
      <c r="D157" s="77"/>
      <c r="E157" s="76"/>
      <c r="F157" s="75"/>
    </row>
    <row r="158" spans="1:6" x14ac:dyDescent="0.25">
      <c r="A158" s="23"/>
      <c r="B158" s="24"/>
      <c r="C158" s="24"/>
      <c r="D158" s="145"/>
      <c r="E158" s="76"/>
      <c r="F158" s="75"/>
    </row>
    <row r="159" spans="1:6" x14ac:dyDescent="0.25">
      <c r="A159" s="23"/>
      <c r="B159" s="24"/>
      <c r="C159" s="24"/>
      <c r="D159" s="145"/>
      <c r="E159" s="76"/>
      <c r="F159" s="75"/>
    </row>
    <row r="160" spans="1:6" x14ac:dyDescent="0.25">
      <c r="A160" s="23"/>
      <c r="B160" s="24"/>
      <c r="C160" s="24"/>
      <c r="D160" s="145"/>
      <c r="E160" s="76"/>
      <c r="F160" s="75"/>
    </row>
    <row r="161" spans="1:6" x14ac:dyDescent="0.25">
      <c r="A161" s="23"/>
      <c r="B161" s="24"/>
      <c r="C161" s="24"/>
      <c r="D161" s="145"/>
      <c r="E161" s="76"/>
      <c r="F161" s="75"/>
    </row>
    <row r="162" spans="1:6" x14ac:dyDescent="0.25">
      <c r="A162" s="23"/>
      <c r="B162" s="24"/>
      <c r="C162" s="24"/>
      <c r="D162" s="145"/>
      <c r="E162" s="76"/>
      <c r="F162" s="75"/>
    </row>
    <row r="163" spans="1:6" x14ac:dyDescent="0.25">
      <c r="A163" s="23"/>
      <c r="B163" s="24"/>
      <c r="C163" s="24"/>
      <c r="D163" s="145"/>
      <c r="E163" s="76"/>
      <c r="F163" s="75"/>
    </row>
    <row r="164" spans="1:6" x14ac:dyDescent="0.25">
      <c r="A164" s="23"/>
      <c r="B164" s="24"/>
      <c r="C164" s="24"/>
      <c r="D164" s="145"/>
      <c r="E164" s="76"/>
      <c r="F164" s="75"/>
    </row>
    <row r="165" spans="1:6" x14ac:dyDescent="0.25">
      <c r="A165" s="23"/>
      <c r="B165" s="24"/>
      <c r="C165" s="24"/>
      <c r="D165" s="145"/>
      <c r="E165" s="76"/>
      <c r="F165" s="75"/>
    </row>
    <row r="166" spans="1:6" x14ac:dyDescent="0.25">
      <c r="A166" s="23"/>
      <c r="B166" s="24"/>
      <c r="C166" s="24"/>
      <c r="D166" s="145"/>
      <c r="E166" s="76"/>
      <c r="F166" s="75"/>
    </row>
    <row r="167" spans="1:6" x14ac:dyDescent="0.25">
      <c r="A167" s="23"/>
      <c r="B167" s="24"/>
      <c r="C167" s="24"/>
      <c r="D167" s="145"/>
      <c r="E167" s="76"/>
      <c r="F167" s="75"/>
    </row>
    <row r="168" spans="1:6" x14ac:dyDescent="0.25">
      <c r="A168" s="23"/>
      <c r="B168" s="24"/>
      <c r="C168" s="24"/>
      <c r="D168" s="145"/>
      <c r="E168" s="76"/>
      <c r="F168" s="75"/>
    </row>
    <row r="169" spans="1:6" x14ac:dyDescent="0.25">
      <c r="A169" s="23"/>
      <c r="B169" s="24"/>
      <c r="C169" s="24"/>
      <c r="D169" s="145"/>
      <c r="E169" s="21"/>
      <c r="F169" s="75"/>
    </row>
    <row r="170" spans="1:6" x14ac:dyDescent="0.25">
      <c r="A170" s="23"/>
      <c r="B170" s="24"/>
      <c r="C170" s="24"/>
      <c r="D170" s="25"/>
      <c r="E170" s="21"/>
    </row>
    <row r="171" spans="1:6" x14ac:dyDescent="0.25">
      <c r="A171" s="23"/>
      <c r="B171" s="24"/>
      <c r="C171" s="24"/>
      <c r="D171" s="25"/>
      <c r="E171" s="21"/>
    </row>
    <row r="172" spans="1:6" x14ac:dyDescent="0.25">
      <c r="A172" s="23"/>
      <c r="B172" s="24"/>
      <c r="C172" s="24"/>
      <c r="D172" s="25"/>
      <c r="E172" s="21"/>
    </row>
    <row r="173" spans="1:6" x14ac:dyDescent="0.25">
      <c r="A173" s="23"/>
      <c r="B173" s="24"/>
      <c r="C173" s="24"/>
      <c r="D173" s="25"/>
      <c r="E173" s="21"/>
    </row>
    <row r="174" spans="1:6" x14ac:dyDescent="0.25">
      <c r="A174" s="23"/>
      <c r="B174" s="24"/>
      <c r="C174" s="24"/>
      <c r="D174" s="25"/>
      <c r="E174" s="21"/>
    </row>
    <row r="175" spans="1:6" x14ac:dyDescent="0.25">
      <c r="A175" s="23"/>
      <c r="B175" s="24"/>
      <c r="C175" s="24"/>
      <c r="D175" s="25"/>
      <c r="E175" s="21"/>
    </row>
    <row r="176" spans="1:6" x14ac:dyDescent="0.25">
      <c r="A176" s="23"/>
      <c r="B176" s="24"/>
      <c r="C176" s="24"/>
      <c r="D176" s="25"/>
      <c r="E176" s="21"/>
    </row>
    <row r="177" spans="1:5" x14ac:dyDescent="0.25">
      <c r="A177" s="23"/>
      <c r="B177" s="24"/>
      <c r="C177" s="24"/>
      <c r="D177" s="25"/>
      <c r="E177" s="21"/>
    </row>
    <row r="178" spans="1:5" x14ac:dyDescent="0.25">
      <c r="A178" s="23"/>
      <c r="B178" s="24"/>
      <c r="C178" s="24"/>
      <c r="D178" s="25"/>
      <c r="E178" s="21"/>
    </row>
    <row r="179" spans="1:5" x14ac:dyDescent="0.25">
      <c r="A179" s="23"/>
      <c r="B179" s="24"/>
      <c r="C179" s="24"/>
      <c r="D179" s="25"/>
      <c r="E179" s="21"/>
    </row>
    <row r="180" spans="1:5" x14ac:dyDescent="0.25">
      <c r="A180" s="23"/>
      <c r="B180" s="24"/>
      <c r="C180" s="24"/>
      <c r="D180" s="25"/>
      <c r="E180" s="21"/>
    </row>
    <row r="181" spans="1:5" x14ac:dyDescent="0.25">
      <c r="A181" s="23"/>
      <c r="B181" s="24"/>
      <c r="C181" s="24"/>
      <c r="D181" s="25"/>
      <c r="E181" s="21"/>
    </row>
    <row r="182" spans="1:5" x14ac:dyDescent="0.25">
      <c r="A182" s="23"/>
      <c r="B182" s="24"/>
      <c r="C182" s="24"/>
      <c r="D182" s="25"/>
      <c r="E182" s="21"/>
    </row>
    <row r="183" spans="1:5" x14ac:dyDescent="0.25">
      <c r="A183" s="23"/>
      <c r="B183" s="24"/>
      <c r="C183" s="24"/>
      <c r="D183" s="25"/>
      <c r="E183" s="21"/>
    </row>
    <row r="184" spans="1:5" x14ac:dyDescent="0.25">
      <c r="A184" s="23"/>
      <c r="B184" s="24"/>
      <c r="C184" s="24"/>
      <c r="D184" s="25"/>
      <c r="E184" s="21"/>
    </row>
    <row r="185" spans="1:5" x14ac:dyDescent="0.25">
      <c r="A185" s="23"/>
      <c r="B185" s="24"/>
      <c r="C185" s="24"/>
      <c r="D185" s="25"/>
      <c r="E185" s="21"/>
    </row>
    <row r="186" spans="1:5" x14ac:dyDescent="0.25">
      <c r="A186" s="23"/>
      <c r="B186" s="24"/>
      <c r="C186" s="24"/>
      <c r="D186" s="25"/>
      <c r="E186" s="21"/>
    </row>
    <row r="187" spans="1:5" x14ac:dyDescent="0.25">
      <c r="A187" s="23"/>
      <c r="B187" s="24"/>
      <c r="C187" s="24"/>
      <c r="D187" s="25"/>
      <c r="E187" s="21"/>
    </row>
    <row r="188" spans="1:5" x14ac:dyDescent="0.25">
      <c r="A188" s="23"/>
      <c r="B188" s="24"/>
      <c r="C188" s="24"/>
      <c r="D188" s="25"/>
      <c r="E188" s="21"/>
    </row>
    <row r="189" spans="1:5" x14ac:dyDescent="0.25">
      <c r="A189" s="23"/>
      <c r="B189" s="24"/>
      <c r="C189" s="24"/>
      <c r="D189" s="25"/>
      <c r="E189" s="21"/>
    </row>
    <row r="190" spans="1:5" x14ac:dyDescent="0.25">
      <c r="A190" s="23"/>
      <c r="B190" s="24"/>
      <c r="C190" s="24"/>
      <c r="D190" s="25"/>
      <c r="E190" s="21"/>
    </row>
    <row r="191" spans="1:5" x14ac:dyDescent="0.25">
      <c r="A191" s="23"/>
      <c r="B191" s="24"/>
      <c r="C191" s="24"/>
      <c r="D191" s="25"/>
      <c r="E191" s="21"/>
    </row>
    <row r="192" spans="1:5" x14ac:dyDescent="0.25">
      <c r="A192" s="23"/>
      <c r="B192" s="24"/>
      <c r="C192" s="24"/>
      <c r="D192" s="25"/>
      <c r="E192" s="21"/>
    </row>
    <row r="193" spans="1:5" x14ac:dyDescent="0.25">
      <c r="A193" s="23"/>
      <c r="B193" s="24"/>
      <c r="C193" s="24"/>
      <c r="D193" s="25"/>
      <c r="E193" s="21"/>
    </row>
    <row r="194" spans="1:5" x14ac:dyDescent="0.25">
      <c r="A194" s="23"/>
      <c r="B194" s="24"/>
      <c r="C194" s="24"/>
      <c r="D194" s="25"/>
      <c r="E194" s="21"/>
    </row>
    <row r="195" spans="1:5" x14ac:dyDescent="0.25">
      <c r="A195" s="23"/>
      <c r="B195" s="24"/>
      <c r="C195" s="24"/>
      <c r="D195" s="25"/>
      <c r="E195" s="21"/>
    </row>
    <row r="196" spans="1:5" x14ac:dyDescent="0.25">
      <c r="A196" s="23"/>
      <c r="B196" s="24"/>
      <c r="C196" s="24"/>
      <c r="D196" s="25"/>
      <c r="E196" s="21"/>
    </row>
    <row r="197" spans="1:5" x14ac:dyDescent="0.25">
      <c r="A197" s="23"/>
      <c r="B197" s="24"/>
      <c r="C197" s="24"/>
      <c r="D197" s="25"/>
      <c r="E197" s="21"/>
    </row>
    <row r="198" spans="1:5" x14ac:dyDescent="0.25">
      <c r="A198" s="23"/>
      <c r="B198" s="24"/>
      <c r="C198" s="24"/>
      <c r="D198" s="25"/>
      <c r="E198" s="21"/>
    </row>
    <row r="199" spans="1:5" x14ac:dyDescent="0.25">
      <c r="A199" s="23"/>
      <c r="B199" s="24"/>
      <c r="C199" s="24"/>
      <c r="D199" s="25"/>
      <c r="E199" s="21"/>
    </row>
    <row r="200" spans="1:5" x14ac:dyDescent="0.25">
      <c r="A200" s="23"/>
      <c r="B200" s="24"/>
      <c r="C200" s="24"/>
      <c r="D200" s="25"/>
      <c r="E200" s="21"/>
    </row>
    <row r="201" spans="1:5" x14ac:dyDescent="0.25">
      <c r="A201" s="23"/>
      <c r="B201" s="24"/>
      <c r="C201" s="24"/>
      <c r="D201" s="25"/>
      <c r="E201" s="21"/>
    </row>
    <row r="202" spans="1:5" x14ac:dyDescent="0.25">
      <c r="A202" s="23"/>
      <c r="B202" s="24"/>
      <c r="C202" s="24"/>
      <c r="D202" s="25"/>
      <c r="E202" s="21"/>
    </row>
    <row r="203" spans="1:5" x14ac:dyDescent="0.25">
      <c r="A203" s="23"/>
      <c r="B203" s="24"/>
      <c r="C203" s="24"/>
      <c r="D203" s="25"/>
      <c r="E203" s="21"/>
    </row>
    <row r="204" spans="1:5" x14ac:dyDescent="0.25">
      <c r="A204" s="23"/>
      <c r="B204" s="24"/>
      <c r="C204" s="24"/>
      <c r="D204" s="25"/>
      <c r="E204" s="21"/>
    </row>
    <row r="205" spans="1:5" x14ac:dyDescent="0.25">
      <c r="A205" s="23"/>
      <c r="B205" s="24"/>
      <c r="C205" s="24"/>
      <c r="D205" s="25"/>
      <c r="E205" s="21"/>
    </row>
    <row r="206" spans="1:5" x14ac:dyDescent="0.25">
      <c r="A206" s="23"/>
      <c r="B206" s="24"/>
      <c r="C206" s="24"/>
      <c r="D206" s="25"/>
      <c r="E206" s="21"/>
    </row>
    <row r="207" spans="1:5" x14ac:dyDescent="0.25">
      <c r="E207" s="2"/>
    </row>
    <row r="208" spans="1:5" x14ac:dyDescent="0.25">
      <c r="E208" s="2"/>
    </row>
    <row r="209" spans="5:5" x14ac:dyDescent="0.25">
      <c r="E209" s="2"/>
    </row>
    <row r="210" spans="5:5" x14ac:dyDescent="0.25">
      <c r="E210" s="2"/>
    </row>
    <row r="211" spans="5:5" x14ac:dyDescent="0.25">
      <c r="E211" s="2"/>
    </row>
    <row r="212" spans="5:5" x14ac:dyDescent="0.25">
      <c r="E212" s="2"/>
    </row>
    <row r="213" spans="5:5" x14ac:dyDescent="0.25">
      <c r="E213" s="2"/>
    </row>
    <row r="214" spans="5:5" x14ac:dyDescent="0.25">
      <c r="E214" s="2"/>
    </row>
    <row r="215" spans="5:5" x14ac:dyDescent="0.25">
      <c r="E215" s="2"/>
    </row>
    <row r="216" spans="5:5" x14ac:dyDescent="0.25">
      <c r="E216" s="2"/>
    </row>
    <row r="217" spans="5:5" x14ac:dyDescent="0.25">
      <c r="E217" s="2"/>
    </row>
    <row r="218" spans="5:5" x14ac:dyDescent="0.25">
      <c r="E218" s="2"/>
    </row>
    <row r="219" spans="5:5" x14ac:dyDescent="0.25">
      <c r="E219" s="2"/>
    </row>
    <row r="220" spans="5:5" x14ac:dyDescent="0.25">
      <c r="E220" s="2"/>
    </row>
    <row r="221" spans="5:5" x14ac:dyDescent="0.25">
      <c r="E221" s="2"/>
    </row>
    <row r="222" spans="5:5" x14ac:dyDescent="0.25">
      <c r="E222" s="2"/>
    </row>
    <row r="223" spans="5:5" x14ac:dyDescent="0.25">
      <c r="E223" s="2"/>
    </row>
    <row r="224" spans="5:5" x14ac:dyDescent="0.25">
      <c r="E224" s="2"/>
    </row>
    <row r="225" spans="5:5" x14ac:dyDescent="0.25">
      <c r="E225" s="2"/>
    </row>
    <row r="226" spans="5:5" x14ac:dyDescent="0.25">
      <c r="E226" s="2"/>
    </row>
    <row r="227" spans="5:5" x14ac:dyDescent="0.25">
      <c r="E227" s="2"/>
    </row>
    <row r="228" spans="5:5" x14ac:dyDescent="0.25">
      <c r="E228" s="2"/>
    </row>
    <row r="229" spans="5:5" x14ac:dyDescent="0.25">
      <c r="E229" s="2"/>
    </row>
    <row r="230" spans="5:5" x14ac:dyDescent="0.25">
      <c r="E230" s="2"/>
    </row>
    <row r="231" spans="5:5" x14ac:dyDescent="0.25">
      <c r="E231" s="2"/>
    </row>
    <row r="232" spans="5:5" x14ac:dyDescent="0.25">
      <c r="E232" s="2"/>
    </row>
    <row r="233" spans="5:5" x14ac:dyDescent="0.25">
      <c r="E233" s="2"/>
    </row>
    <row r="234" spans="5:5" x14ac:dyDescent="0.25">
      <c r="E234" s="2"/>
    </row>
    <row r="235" spans="5:5" x14ac:dyDescent="0.25">
      <c r="E235" s="2"/>
    </row>
    <row r="236" spans="5:5" x14ac:dyDescent="0.25">
      <c r="E236" s="2"/>
    </row>
    <row r="237" spans="5:5" x14ac:dyDescent="0.25">
      <c r="E237" s="2"/>
    </row>
    <row r="238" spans="5:5" x14ac:dyDescent="0.25">
      <c r="E238" s="2"/>
    </row>
    <row r="239" spans="5:5" x14ac:dyDescent="0.25">
      <c r="E239" s="2"/>
    </row>
    <row r="240" spans="5:5" x14ac:dyDescent="0.25">
      <c r="E240" s="2"/>
    </row>
    <row r="241" spans="5:5" x14ac:dyDescent="0.25">
      <c r="E241" s="2"/>
    </row>
    <row r="242" spans="5:5" x14ac:dyDescent="0.25">
      <c r="E242" s="2"/>
    </row>
    <row r="243" spans="5:5" x14ac:dyDescent="0.25">
      <c r="E243" s="2"/>
    </row>
    <row r="244" spans="5:5" x14ac:dyDescent="0.25">
      <c r="E244" s="2"/>
    </row>
    <row r="245" spans="5:5" x14ac:dyDescent="0.25">
      <c r="E245" s="2"/>
    </row>
    <row r="246" spans="5:5" x14ac:dyDescent="0.25">
      <c r="E246" s="2"/>
    </row>
    <row r="247" spans="5:5" x14ac:dyDescent="0.25">
      <c r="E247" s="2"/>
    </row>
    <row r="248" spans="5:5" x14ac:dyDescent="0.25">
      <c r="E248" s="2"/>
    </row>
    <row r="249" spans="5:5" x14ac:dyDescent="0.25">
      <c r="E249" s="2"/>
    </row>
    <row r="250" spans="5:5" x14ac:dyDescent="0.25">
      <c r="E250" s="2"/>
    </row>
    <row r="251" spans="5:5" x14ac:dyDescent="0.25">
      <c r="E251" s="2"/>
    </row>
    <row r="252" spans="5:5" x14ac:dyDescent="0.25">
      <c r="E252" s="2"/>
    </row>
    <row r="253" spans="5:5" x14ac:dyDescent="0.25">
      <c r="E253" s="2"/>
    </row>
    <row r="254" spans="5:5" x14ac:dyDescent="0.25">
      <c r="E254" s="2"/>
    </row>
    <row r="255" spans="5:5" x14ac:dyDescent="0.25">
      <c r="E255" s="2"/>
    </row>
    <row r="256" spans="5:5" x14ac:dyDescent="0.25">
      <c r="E256" s="2"/>
    </row>
    <row r="257" spans="5:5" x14ac:dyDescent="0.25">
      <c r="E257" s="2"/>
    </row>
    <row r="258" spans="5:5" x14ac:dyDescent="0.25">
      <c r="E258" s="2"/>
    </row>
    <row r="259" spans="5:5" x14ac:dyDescent="0.25">
      <c r="E259" s="2"/>
    </row>
    <row r="260" spans="5:5" x14ac:dyDescent="0.25">
      <c r="E260" s="2"/>
    </row>
    <row r="261" spans="5:5" x14ac:dyDescent="0.25">
      <c r="E261" s="2"/>
    </row>
    <row r="262" spans="5:5" x14ac:dyDescent="0.25">
      <c r="E262" s="2"/>
    </row>
    <row r="263" spans="5:5" x14ac:dyDescent="0.25">
      <c r="E263" s="2"/>
    </row>
    <row r="264" spans="5:5" x14ac:dyDescent="0.25">
      <c r="E264" s="2"/>
    </row>
    <row r="265" spans="5:5" x14ac:dyDescent="0.25">
      <c r="E265" s="2"/>
    </row>
    <row r="266" spans="5:5" x14ac:dyDescent="0.25">
      <c r="E266" s="2"/>
    </row>
    <row r="267" spans="5:5" x14ac:dyDescent="0.25">
      <c r="E267" s="2"/>
    </row>
    <row r="268" spans="5:5" x14ac:dyDescent="0.25">
      <c r="E268" s="2"/>
    </row>
    <row r="269" spans="5:5" x14ac:dyDescent="0.25">
      <c r="E269" s="2"/>
    </row>
    <row r="270" spans="5:5" x14ac:dyDescent="0.25">
      <c r="E270" s="2"/>
    </row>
    <row r="271" spans="5:5" x14ac:dyDescent="0.25">
      <c r="E271" s="2"/>
    </row>
    <row r="272" spans="5:5" x14ac:dyDescent="0.25">
      <c r="E272" s="2"/>
    </row>
    <row r="273" spans="5:5" x14ac:dyDescent="0.25">
      <c r="E273" s="2"/>
    </row>
    <row r="274" spans="5:5" x14ac:dyDescent="0.25">
      <c r="E274" s="2"/>
    </row>
    <row r="275" spans="5:5" x14ac:dyDescent="0.25">
      <c r="E275" s="2"/>
    </row>
    <row r="276" spans="5:5" x14ac:dyDescent="0.25">
      <c r="E276" s="2"/>
    </row>
    <row r="277" spans="5:5" x14ac:dyDescent="0.25">
      <c r="E277" s="2"/>
    </row>
    <row r="278" spans="5:5" x14ac:dyDescent="0.25">
      <c r="E278" s="2"/>
    </row>
    <row r="279" spans="5:5" x14ac:dyDescent="0.25">
      <c r="E279" s="2"/>
    </row>
    <row r="280" spans="5:5" x14ac:dyDescent="0.25">
      <c r="E280" s="2"/>
    </row>
    <row r="281" spans="5:5" x14ac:dyDescent="0.25">
      <c r="E281" s="2"/>
    </row>
    <row r="282" spans="5:5" x14ac:dyDescent="0.25">
      <c r="E282" s="2"/>
    </row>
    <row r="283" spans="5:5" x14ac:dyDescent="0.25">
      <c r="E283" s="2"/>
    </row>
    <row r="284" spans="5:5" x14ac:dyDescent="0.25">
      <c r="E284" s="2"/>
    </row>
    <row r="285" spans="5:5" x14ac:dyDescent="0.25">
      <c r="E285" s="2"/>
    </row>
    <row r="286" spans="5:5" x14ac:dyDescent="0.25">
      <c r="E286" s="2"/>
    </row>
    <row r="287" spans="5:5" x14ac:dyDescent="0.25">
      <c r="E287" s="2"/>
    </row>
    <row r="288" spans="5:5" x14ac:dyDescent="0.25">
      <c r="E288" s="2"/>
    </row>
    <row r="289" spans="5:5" x14ac:dyDescent="0.25">
      <c r="E289" s="2"/>
    </row>
    <row r="290" spans="5:5" x14ac:dyDescent="0.25">
      <c r="E290" s="2"/>
    </row>
    <row r="291" spans="5:5" x14ac:dyDescent="0.25">
      <c r="E291" s="2"/>
    </row>
    <row r="292" spans="5:5" x14ac:dyDescent="0.25">
      <c r="E292" s="2"/>
    </row>
    <row r="293" spans="5:5" x14ac:dyDescent="0.25">
      <c r="E293" s="2"/>
    </row>
    <row r="294" spans="5:5" x14ac:dyDescent="0.25">
      <c r="E294" s="2"/>
    </row>
    <row r="295" spans="5:5" x14ac:dyDescent="0.25">
      <c r="E295" s="2"/>
    </row>
    <row r="296" spans="5:5" x14ac:dyDescent="0.25">
      <c r="E296" s="2"/>
    </row>
    <row r="297" spans="5:5" x14ac:dyDescent="0.25">
      <c r="E297" s="2"/>
    </row>
    <row r="298" spans="5:5" x14ac:dyDescent="0.25">
      <c r="E298" s="2"/>
    </row>
    <row r="299" spans="5:5" x14ac:dyDescent="0.25">
      <c r="E299" s="2"/>
    </row>
    <row r="300" spans="5:5" x14ac:dyDescent="0.25">
      <c r="E300" s="2"/>
    </row>
    <row r="301" spans="5:5" x14ac:dyDescent="0.25">
      <c r="E301" s="2"/>
    </row>
    <row r="302" spans="5:5" x14ac:dyDescent="0.25">
      <c r="E302" s="2"/>
    </row>
    <row r="303" spans="5:5" x14ac:dyDescent="0.25">
      <c r="E303" s="2"/>
    </row>
    <row r="304" spans="5:5" x14ac:dyDescent="0.25">
      <c r="E304" s="2"/>
    </row>
    <row r="305" spans="5:5" x14ac:dyDescent="0.25">
      <c r="E305" s="2"/>
    </row>
    <row r="306" spans="5:5" x14ac:dyDescent="0.25">
      <c r="E306" s="2"/>
    </row>
    <row r="307" spans="5:5" x14ac:dyDescent="0.25">
      <c r="E307" s="2"/>
    </row>
    <row r="308" spans="5:5" x14ac:dyDescent="0.25">
      <c r="E308" s="2"/>
    </row>
    <row r="309" spans="5:5" x14ac:dyDescent="0.25">
      <c r="E309" s="2"/>
    </row>
    <row r="310" spans="5:5" x14ac:dyDescent="0.25">
      <c r="E310" s="2"/>
    </row>
    <row r="311" spans="5:5" x14ac:dyDescent="0.25">
      <c r="E311" s="2"/>
    </row>
    <row r="312" spans="5:5" x14ac:dyDescent="0.25">
      <c r="E312" s="2"/>
    </row>
    <row r="313" spans="5:5" x14ac:dyDescent="0.25">
      <c r="E313" s="2"/>
    </row>
    <row r="314" spans="5:5" x14ac:dyDescent="0.25">
      <c r="E314" s="2"/>
    </row>
    <row r="315" spans="5:5" x14ac:dyDescent="0.25">
      <c r="E315" s="2"/>
    </row>
    <row r="316" spans="5:5" x14ac:dyDescent="0.25">
      <c r="E316" s="2"/>
    </row>
    <row r="317" spans="5:5" x14ac:dyDescent="0.25">
      <c r="E317" s="2"/>
    </row>
    <row r="318" spans="5:5" x14ac:dyDescent="0.25">
      <c r="E318" s="2"/>
    </row>
    <row r="319" spans="5:5" x14ac:dyDescent="0.25">
      <c r="E319" s="2"/>
    </row>
    <row r="320" spans="5:5" x14ac:dyDescent="0.25">
      <c r="E320" s="2"/>
    </row>
    <row r="321" spans="5:5" x14ac:dyDescent="0.25">
      <c r="E321" s="2"/>
    </row>
    <row r="322" spans="5:5" x14ac:dyDescent="0.25">
      <c r="E322" s="2"/>
    </row>
    <row r="323" spans="5:5" x14ac:dyDescent="0.25">
      <c r="E323" s="2"/>
    </row>
    <row r="324" spans="5:5" x14ac:dyDescent="0.25">
      <c r="E324" s="2"/>
    </row>
    <row r="325" spans="5:5" x14ac:dyDescent="0.25">
      <c r="E325" s="2"/>
    </row>
    <row r="326" spans="5:5" x14ac:dyDescent="0.25">
      <c r="E326" s="2"/>
    </row>
    <row r="327" spans="5:5" x14ac:dyDescent="0.25">
      <c r="E327" s="2"/>
    </row>
    <row r="328" spans="5:5" x14ac:dyDescent="0.25">
      <c r="E328" s="2"/>
    </row>
    <row r="329" spans="5:5" x14ac:dyDescent="0.25">
      <c r="E329" s="2"/>
    </row>
    <row r="330" spans="5:5" x14ac:dyDescent="0.25">
      <c r="E330" s="2"/>
    </row>
    <row r="331" spans="5:5" x14ac:dyDescent="0.25">
      <c r="E331" s="2"/>
    </row>
    <row r="332" spans="5:5" x14ac:dyDescent="0.25">
      <c r="E332" s="2"/>
    </row>
    <row r="333" spans="5:5" x14ac:dyDescent="0.25">
      <c r="E333" s="2"/>
    </row>
    <row r="334" spans="5:5" x14ac:dyDescent="0.25">
      <c r="E334" s="2"/>
    </row>
    <row r="335" spans="5:5" x14ac:dyDescent="0.25">
      <c r="E335" s="2"/>
    </row>
    <row r="336" spans="5:5" x14ac:dyDescent="0.25">
      <c r="E336" s="2"/>
    </row>
    <row r="337" spans="5:5" x14ac:dyDescent="0.25">
      <c r="E337" s="2"/>
    </row>
    <row r="338" spans="5:5" x14ac:dyDescent="0.25">
      <c r="E338" s="2"/>
    </row>
    <row r="339" spans="5:5" x14ac:dyDescent="0.25">
      <c r="E339" s="2"/>
    </row>
    <row r="340" spans="5:5" x14ac:dyDescent="0.25">
      <c r="E340" s="2"/>
    </row>
    <row r="341" spans="5:5" x14ac:dyDescent="0.25">
      <c r="E341" s="2"/>
    </row>
    <row r="342" spans="5:5" x14ac:dyDescent="0.25">
      <c r="E342" s="2"/>
    </row>
    <row r="343" spans="5:5" x14ac:dyDescent="0.25">
      <c r="E343" s="2"/>
    </row>
    <row r="344" spans="5:5" x14ac:dyDescent="0.25">
      <c r="E344" s="2"/>
    </row>
    <row r="345" spans="5:5" x14ac:dyDescent="0.25">
      <c r="E345" s="2"/>
    </row>
    <row r="346" spans="5:5" x14ac:dyDescent="0.25">
      <c r="E346" s="2"/>
    </row>
    <row r="347" spans="5:5" x14ac:dyDescent="0.25">
      <c r="E347" s="2"/>
    </row>
    <row r="348" spans="5:5" x14ac:dyDescent="0.25">
      <c r="E348" s="2"/>
    </row>
    <row r="349" spans="5:5" x14ac:dyDescent="0.25">
      <c r="E349" s="2"/>
    </row>
    <row r="350" spans="5:5" x14ac:dyDescent="0.25">
      <c r="E350" s="2"/>
    </row>
    <row r="351" spans="5:5" x14ac:dyDescent="0.25">
      <c r="E351" s="2"/>
    </row>
    <row r="352" spans="5:5" x14ac:dyDescent="0.25">
      <c r="E352" s="2"/>
    </row>
    <row r="353" spans="5:5" x14ac:dyDescent="0.25">
      <c r="E353" s="2"/>
    </row>
    <row r="354" spans="5:5" x14ac:dyDescent="0.25">
      <c r="E354" s="2"/>
    </row>
    <row r="355" spans="5:5" x14ac:dyDescent="0.25">
      <c r="E355" s="2"/>
    </row>
    <row r="356" spans="5:5" x14ac:dyDescent="0.25">
      <c r="E356" s="2"/>
    </row>
    <row r="357" spans="5:5" x14ac:dyDescent="0.25">
      <c r="E357" s="2"/>
    </row>
    <row r="358" spans="5:5" x14ac:dyDescent="0.25">
      <c r="E358" s="2"/>
    </row>
    <row r="359" spans="5:5" x14ac:dyDescent="0.25">
      <c r="E359" s="2"/>
    </row>
    <row r="360" spans="5:5" x14ac:dyDescent="0.25">
      <c r="E360" s="2"/>
    </row>
    <row r="361" spans="5:5" x14ac:dyDescent="0.25">
      <c r="E361" s="2"/>
    </row>
    <row r="362" spans="5:5" x14ac:dyDescent="0.25">
      <c r="E362" s="2"/>
    </row>
    <row r="363" spans="5:5" x14ac:dyDescent="0.25">
      <c r="E363" s="2"/>
    </row>
    <row r="364" spans="5:5" x14ac:dyDescent="0.25">
      <c r="E364" s="2"/>
    </row>
    <row r="365" spans="5:5" x14ac:dyDescent="0.25">
      <c r="E365" s="2"/>
    </row>
    <row r="366" spans="5:5" x14ac:dyDescent="0.25">
      <c r="E366" s="2"/>
    </row>
    <row r="367" spans="5:5" x14ac:dyDescent="0.25">
      <c r="E367" s="2"/>
    </row>
    <row r="368" spans="5:5" x14ac:dyDescent="0.25">
      <c r="E368" s="2"/>
    </row>
    <row r="369" spans="5:5" x14ac:dyDescent="0.25">
      <c r="E369" s="2"/>
    </row>
    <row r="370" spans="5:5" x14ac:dyDescent="0.25">
      <c r="E370" s="2"/>
    </row>
    <row r="371" spans="5:5" x14ac:dyDescent="0.25">
      <c r="E371" s="2"/>
    </row>
    <row r="372" spans="5:5" x14ac:dyDescent="0.25">
      <c r="E372" s="2"/>
    </row>
    <row r="373" spans="5:5" x14ac:dyDescent="0.25">
      <c r="E373" s="2"/>
    </row>
    <row r="374" spans="5:5" x14ac:dyDescent="0.25">
      <c r="E374" s="2"/>
    </row>
    <row r="375" spans="5:5" x14ac:dyDescent="0.25">
      <c r="E375" s="2"/>
    </row>
    <row r="376" spans="5:5" x14ac:dyDescent="0.25">
      <c r="E376" s="2"/>
    </row>
    <row r="377" spans="5:5" x14ac:dyDescent="0.25">
      <c r="E377" s="2"/>
    </row>
    <row r="378" spans="5:5" x14ac:dyDescent="0.25">
      <c r="E378" s="2"/>
    </row>
    <row r="379" spans="5:5" x14ac:dyDescent="0.25">
      <c r="E379" s="2"/>
    </row>
    <row r="380" spans="5:5" x14ac:dyDescent="0.25">
      <c r="E380" s="2"/>
    </row>
    <row r="381" spans="5:5" x14ac:dyDescent="0.25">
      <c r="E381" s="2"/>
    </row>
    <row r="382" spans="5:5" x14ac:dyDescent="0.25">
      <c r="E382" s="2"/>
    </row>
    <row r="383" spans="5:5" x14ac:dyDescent="0.25">
      <c r="E383" s="2"/>
    </row>
    <row r="384" spans="5:5" x14ac:dyDescent="0.25">
      <c r="E384" s="2"/>
    </row>
    <row r="385" spans="5:5" x14ac:dyDescent="0.25">
      <c r="E385" s="2"/>
    </row>
    <row r="386" spans="5:5" x14ac:dyDescent="0.25">
      <c r="E386" s="2"/>
    </row>
    <row r="387" spans="5:5" x14ac:dyDescent="0.25">
      <c r="E387" s="2"/>
    </row>
    <row r="388" spans="5:5" x14ac:dyDescent="0.25">
      <c r="E388" s="2"/>
    </row>
    <row r="389" spans="5:5" x14ac:dyDescent="0.25">
      <c r="E389" s="2"/>
    </row>
    <row r="390" spans="5:5" x14ac:dyDescent="0.25">
      <c r="E390" s="2"/>
    </row>
    <row r="391" spans="5:5" x14ac:dyDescent="0.25">
      <c r="E391" s="2"/>
    </row>
    <row r="392" spans="5:5" x14ac:dyDescent="0.25">
      <c r="E392" s="2"/>
    </row>
    <row r="393" spans="5:5" x14ac:dyDescent="0.25">
      <c r="E393" s="2"/>
    </row>
    <row r="394" spans="5:5" x14ac:dyDescent="0.25">
      <c r="E394" s="2"/>
    </row>
    <row r="395" spans="5:5" x14ac:dyDescent="0.25">
      <c r="E395" s="2"/>
    </row>
    <row r="396" spans="5:5" x14ac:dyDescent="0.25">
      <c r="E396" s="2"/>
    </row>
    <row r="397" spans="5:5" x14ac:dyDescent="0.25">
      <c r="E397" s="2"/>
    </row>
    <row r="398" spans="5:5" x14ac:dyDescent="0.25">
      <c r="E398" s="2"/>
    </row>
    <row r="399" spans="5:5" x14ac:dyDescent="0.25">
      <c r="E399" s="2"/>
    </row>
    <row r="400" spans="5:5" x14ac:dyDescent="0.25">
      <c r="E400" s="2"/>
    </row>
    <row r="401" spans="5:5" x14ac:dyDescent="0.25">
      <c r="E401" s="2"/>
    </row>
    <row r="402" spans="5:5" x14ac:dyDescent="0.25">
      <c r="E402" s="2"/>
    </row>
    <row r="403" spans="5:5" x14ac:dyDescent="0.25">
      <c r="E403" s="2"/>
    </row>
    <row r="404" spans="5:5" x14ac:dyDescent="0.25">
      <c r="E404" s="2"/>
    </row>
    <row r="405" spans="5:5" x14ac:dyDescent="0.25">
      <c r="E405" s="2"/>
    </row>
    <row r="406" spans="5:5" x14ac:dyDescent="0.25">
      <c r="E406" s="2"/>
    </row>
    <row r="407" spans="5:5" x14ac:dyDescent="0.25">
      <c r="E407" s="2"/>
    </row>
    <row r="408" spans="5:5" x14ac:dyDescent="0.25">
      <c r="E408" s="2"/>
    </row>
    <row r="409" spans="5:5" x14ac:dyDescent="0.25">
      <c r="E409" s="2"/>
    </row>
    <row r="410" spans="5:5" x14ac:dyDescent="0.25">
      <c r="E410" s="2"/>
    </row>
    <row r="411" spans="5:5" x14ac:dyDescent="0.25">
      <c r="E411" s="2"/>
    </row>
    <row r="412" spans="5:5" x14ac:dyDescent="0.25">
      <c r="E412" s="2"/>
    </row>
    <row r="413" spans="5:5" x14ac:dyDescent="0.25">
      <c r="E413" s="2"/>
    </row>
    <row r="414" spans="5:5" x14ac:dyDescent="0.25">
      <c r="E414" s="2"/>
    </row>
    <row r="415" spans="5:5" x14ac:dyDescent="0.25">
      <c r="E415" s="2"/>
    </row>
    <row r="416" spans="5:5" x14ac:dyDescent="0.25">
      <c r="E416" s="2"/>
    </row>
    <row r="417" spans="5:5" x14ac:dyDescent="0.25">
      <c r="E417" s="2"/>
    </row>
    <row r="418" spans="5:5" x14ac:dyDescent="0.25">
      <c r="E418" s="2"/>
    </row>
    <row r="419" spans="5:5" x14ac:dyDescent="0.25">
      <c r="E419" s="2"/>
    </row>
    <row r="420" spans="5:5" x14ac:dyDescent="0.25">
      <c r="E420" s="2"/>
    </row>
    <row r="421" spans="5:5" x14ac:dyDescent="0.25">
      <c r="E421" s="2"/>
    </row>
    <row r="422" spans="5:5" x14ac:dyDescent="0.25">
      <c r="E422" s="2"/>
    </row>
    <row r="423" spans="5:5" x14ac:dyDescent="0.25">
      <c r="E423" s="2"/>
    </row>
    <row r="424" spans="5:5" x14ac:dyDescent="0.25">
      <c r="E424" s="2"/>
    </row>
    <row r="425" spans="5:5" x14ac:dyDescent="0.25">
      <c r="E425" s="2"/>
    </row>
    <row r="426" spans="5:5" x14ac:dyDescent="0.25">
      <c r="E426" s="2"/>
    </row>
    <row r="427" spans="5:5" x14ac:dyDescent="0.25">
      <c r="E427" s="2"/>
    </row>
    <row r="428" spans="5:5" x14ac:dyDescent="0.25">
      <c r="E428" s="2"/>
    </row>
    <row r="429" spans="5:5" x14ac:dyDescent="0.25">
      <c r="E429" s="2"/>
    </row>
    <row r="430" spans="5:5" x14ac:dyDescent="0.25">
      <c r="E430" s="2"/>
    </row>
    <row r="431" spans="5:5" x14ac:dyDescent="0.25">
      <c r="E431" s="2"/>
    </row>
    <row r="432" spans="5:5" x14ac:dyDescent="0.25">
      <c r="E432" s="2"/>
    </row>
    <row r="433" spans="5:5" x14ac:dyDescent="0.25">
      <c r="E433" s="2"/>
    </row>
    <row r="434" spans="5:5" x14ac:dyDescent="0.25">
      <c r="E434" s="2"/>
    </row>
    <row r="435" spans="5:5" x14ac:dyDescent="0.25">
      <c r="E435" s="2"/>
    </row>
    <row r="436" spans="5:5" x14ac:dyDescent="0.25">
      <c r="E436" s="2"/>
    </row>
    <row r="437" spans="5:5" x14ac:dyDescent="0.25">
      <c r="E437" s="2"/>
    </row>
    <row r="438" spans="5:5" x14ac:dyDescent="0.25">
      <c r="E438" s="2"/>
    </row>
    <row r="439" spans="5:5" x14ac:dyDescent="0.25">
      <c r="E439" s="2"/>
    </row>
    <row r="440" spans="5:5" x14ac:dyDescent="0.25">
      <c r="E440" s="2"/>
    </row>
    <row r="441" spans="5:5" x14ac:dyDescent="0.25">
      <c r="E441" s="2"/>
    </row>
    <row r="442" spans="5:5" x14ac:dyDescent="0.25">
      <c r="E442" s="2"/>
    </row>
    <row r="443" spans="5:5" x14ac:dyDescent="0.25">
      <c r="E443" s="2"/>
    </row>
    <row r="444" spans="5:5" x14ac:dyDescent="0.25">
      <c r="E444" s="2"/>
    </row>
    <row r="445" spans="5:5" x14ac:dyDescent="0.25">
      <c r="E445" s="2"/>
    </row>
    <row r="446" spans="5:5" x14ac:dyDescent="0.25">
      <c r="E446" s="2"/>
    </row>
    <row r="447" spans="5:5" x14ac:dyDescent="0.25">
      <c r="E447" s="2"/>
    </row>
    <row r="448" spans="5:5" x14ac:dyDescent="0.25">
      <c r="E448" s="2"/>
    </row>
    <row r="449" spans="5:5" x14ac:dyDescent="0.25">
      <c r="E449" s="2"/>
    </row>
    <row r="450" spans="5:5" x14ac:dyDescent="0.25">
      <c r="E450" s="2"/>
    </row>
    <row r="451" spans="5:5" x14ac:dyDescent="0.25">
      <c r="E451" s="2"/>
    </row>
    <row r="452" spans="5:5" x14ac:dyDescent="0.25">
      <c r="E452" s="2"/>
    </row>
    <row r="453" spans="5:5" x14ac:dyDescent="0.25">
      <c r="E453" s="2"/>
    </row>
    <row r="454" spans="5:5" x14ac:dyDescent="0.25">
      <c r="E454" s="2"/>
    </row>
    <row r="455" spans="5:5" x14ac:dyDescent="0.25">
      <c r="E455" s="2"/>
    </row>
    <row r="456" spans="5:5" x14ac:dyDescent="0.25">
      <c r="E456" s="2"/>
    </row>
    <row r="457" spans="5:5" x14ac:dyDescent="0.25">
      <c r="E457" s="2"/>
    </row>
    <row r="458" spans="5:5" x14ac:dyDescent="0.25">
      <c r="E458" s="2"/>
    </row>
    <row r="459" spans="5:5" x14ac:dyDescent="0.25">
      <c r="E459" s="2"/>
    </row>
    <row r="460" spans="5:5" x14ac:dyDescent="0.25">
      <c r="E460" s="2"/>
    </row>
    <row r="461" spans="5:5" x14ac:dyDescent="0.25">
      <c r="E461" s="2"/>
    </row>
    <row r="462" spans="5:5" x14ac:dyDescent="0.25">
      <c r="E462" s="2"/>
    </row>
    <row r="463" spans="5:5" x14ac:dyDescent="0.25">
      <c r="E463" s="2"/>
    </row>
    <row r="464" spans="5:5" x14ac:dyDescent="0.25">
      <c r="E464" s="2"/>
    </row>
    <row r="465" spans="5:5" x14ac:dyDescent="0.25">
      <c r="E465" s="2"/>
    </row>
    <row r="466" spans="5:5" x14ac:dyDescent="0.25">
      <c r="E466" s="2"/>
    </row>
    <row r="467" spans="5:5" x14ac:dyDescent="0.25">
      <c r="E467" s="2"/>
    </row>
    <row r="468" spans="5:5" x14ac:dyDescent="0.25">
      <c r="E468" s="2"/>
    </row>
    <row r="469" spans="5:5" x14ac:dyDescent="0.25">
      <c r="E469" s="2"/>
    </row>
    <row r="470" spans="5:5" x14ac:dyDescent="0.25">
      <c r="E470" s="2"/>
    </row>
    <row r="471" spans="5:5" x14ac:dyDescent="0.25">
      <c r="E471" s="2"/>
    </row>
    <row r="472" spans="5:5" x14ac:dyDescent="0.25">
      <c r="E472" s="2"/>
    </row>
    <row r="473" spans="5:5" x14ac:dyDescent="0.25">
      <c r="E473" s="2"/>
    </row>
    <row r="474" spans="5:5" x14ac:dyDescent="0.25">
      <c r="E474" s="2"/>
    </row>
    <row r="475" spans="5:5" x14ac:dyDescent="0.25">
      <c r="E475" s="2"/>
    </row>
    <row r="476" spans="5:5" x14ac:dyDescent="0.25">
      <c r="E476" s="2"/>
    </row>
    <row r="477" spans="5:5" x14ac:dyDescent="0.25">
      <c r="E477" s="2"/>
    </row>
    <row r="478" spans="5:5" x14ac:dyDescent="0.25">
      <c r="E478" s="2"/>
    </row>
    <row r="479" spans="5:5" x14ac:dyDescent="0.25">
      <c r="E479" s="2"/>
    </row>
    <row r="480" spans="5:5" x14ac:dyDescent="0.25">
      <c r="E480" s="2"/>
    </row>
    <row r="481" spans="5:5" x14ac:dyDescent="0.25">
      <c r="E481" s="2"/>
    </row>
    <row r="482" spans="5:5" x14ac:dyDescent="0.25">
      <c r="E482" s="2"/>
    </row>
    <row r="483" spans="5:5" x14ac:dyDescent="0.25">
      <c r="E483" s="2"/>
    </row>
    <row r="484" spans="5:5" x14ac:dyDescent="0.25">
      <c r="E484" s="2"/>
    </row>
    <row r="485" spans="5:5" x14ac:dyDescent="0.25">
      <c r="E485" s="2"/>
    </row>
    <row r="486" spans="5:5" x14ac:dyDescent="0.25">
      <c r="E486" s="2"/>
    </row>
    <row r="487" spans="5:5" x14ac:dyDescent="0.25">
      <c r="E487" s="2"/>
    </row>
    <row r="488" spans="5:5" x14ac:dyDescent="0.25">
      <c r="E488" s="2"/>
    </row>
    <row r="489" spans="5:5" x14ac:dyDescent="0.25">
      <c r="E489" s="2"/>
    </row>
    <row r="490" spans="5:5" x14ac:dyDescent="0.25">
      <c r="E490" s="2"/>
    </row>
    <row r="491" spans="5:5" x14ac:dyDescent="0.25">
      <c r="E491" s="2"/>
    </row>
    <row r="492" spans="5:5" x14ac:dyDescent="0.25">
      <c r="E492" s="2"/>
    </row>
    <row r="493" spans="5:5" x14ac:dyDescent="0.25">
      <c r="E493" s="2"/>
    </row>
    <row r="494" spans="5:5" x14ac:dyDescent="0.25">
      <c r="E494" s="2"/>
    </row>
    <row r="495" spans="5:5" x14ac:dyDescent="0.25">
      <c r="E495" s="2"/>
    </row>
    <row r="496" spans="5:5" x14ac:dyDescent="0.25">
      <c r="E496" s="2"/>
    </row>
    <row r="497" spans="5:5" x14ac:dyDescent="0.25">
      <c r="E497" s="2"/>
    </row>
    <row r="498" spans="5:5" x14ac:dyDescent="0.25">
      <c r="E498" s="2"/>
    </row>
    <row r="499" spans="5:5" x14ac:dyDescent="0.25">
      <c r="E499" s="2"/>
    </row>
    <row r="500" spans="5:5" x14ac:dyDescent="0.25">
      <c r="E500" s="2"/>
    </row>
    <row r="501" spans="5:5" x14ac:dyDescent="0.25">
      <c r="E501" s="2"/>
    </row>
    <row r="502" spans="5:5" x14ac:dyDescent="0.25">
      <c r="E502" s="2"/>
    </row>
    <row r="503" spans="5:5" x14ac:dyDescent="0.25">
      <c r="E503" s="2"/>
    </row>
    <row r="504" spans="5:5" x14ac:dyDescent="0.25">
      <c r="E504" s="2"/>
    </row>
    <row r="505" spans="5:5" x14ac:dyDescent="0.25">
      <c r="E505" s="2"/>
    </row>
    <row r="506" spans="5:5" x14ac:dyDescent="0.25">
      <c r="E506" s="2"/>
    </row>
    <row r="507" spans="5:5" x14ac:dyDescent="0.25">
      <c r="E507" s="2"/>
    </row>
    <row r="508" spans="5:5" x14ac:dyDescent="0.25">
      <c r="E508" s="2"/>
    </row>
    <row r="509" spans="5:5" x14ac:dyDescent="0.25">
      <c r="E509" s="2"/>
    </row>
    <row r="510" spans="5:5" x14ac:dyDescent="0.25">
      <c r="E510" s="2"/>
    </row>
    <row r="511" spans="5:5" x14ac:dyDescent="0.25">
      <c r="E511" s="2"/>
    </row>
    <row r="512" spans="5:5" x14ac:dyDescent="0.25">
      <c r="E512" s="2"/>
    </row>
    <row r="513" spans="5:5" x14ac:dyDescent="0.25">
      <c r="E513" s="2"/>
    </row>
    <row r="514" spans="5:5" x14ac:dyDescent="0.25">
      <c r="E514" s="2"/>
    </row>
    <row r="515" spans="5:5" x14ac:dyDescent="0.25">
      <c r="E515" s="2"/>
    </row>
    <row r="516" spans="5:5" x14ac:dyDescent="0.25">
      <c r="E516" s="2"/>
    </row>
    <row r="517" spans="5:5" x14ac:dyDescent="0.25">
      <c r="E517" s="2"/>
    </row>
    <row r="518" spans="5:5" x14ac:dyDescent="0.25">
      <c r="E518" s="2"/>
    </row>
    <row r="519" spans="5:5" x14ac:dyDescent="0.25">
      <c r="E519" s="2"/>
    </row>
    <row r="520" spans="5:5" x14ac:dyDescent="0.25">
      <c r="E520" s="2"/>
    </row>
    <row r="521" spans="5:5" x14ac:dyDescent="0.25">
      <c r="E521" s="2"/>
    </row>
    <row r="522" spans="5:5" x14ac:dyDescent="0.25">
      <c r="E522" s="2"/>
    </row>
    <row r="523" spans="5:5" x14ac:dyDescent="0.25">
      <c r="E523" s="2"/>
    </row>
    <row r="524" spans="5:5" x14ac:dyDescent="0.25">
      <c r="E524" s="2"/>
    </row>
    <row r="525" spans="5:5" x14ac:dyDescent="0.25">
      <c r="E525" s="2"/>
    </row>
    <row r="526" spans="5:5" x14ac:dyDescent="0.25">
      <c r="E526" s="2"/>
    </row>
    <row r="527" spans="5:5" x14ac:dyDescent="0.25">
      <c r="E527" s="2"/>
    </row>
    <row r="528" spans="5:5" x14ac:dyDescent="0.25">
      <c r="E528" s="2"/>
    </row>
    <row r="529" spans="5:5" x14ac:dyDescent="0.25">
      <c r="E529" s="2"/>
    </row>
    <row r="530" spans="5:5" x14ac:dyDescent="0.25">
      <c r="E530" s="2"/>
    </row>
    <row r="531" spans="5:5" x14ac:dyDescent="0.25">
      <c r="E531" s="2"/>
    </row>
    <row r="532" spans="5:5" x14ac:dyDescent="0.25">
      <c r="E532" s="2"/>
    </row>
    <row r="533" spans="5:5" x14ac:dyDescent="0.25">
      <c r="E533" s="2"/>
    </row>
    <row r="534" spans="5:5" x14ac:dyDescent="0.25">
      <c r="E534" s="2"/>
    </row>
    <row r="535" spans="5:5" x14ac:dyDescent="0.25">
      <c r="E535" s="2"/>
    </row>
    <row r="536" spans="5:5" x14ac:dyDescent="0.25">
      <c r="E536" s="2"/>
    </row>
    <row r="537" spans="5:5" x14ac:dyDescent="0.25">
      <c r="E537" s="2"/>
    </row>
    <row r="538" spans="5:5" x14ac:dyDescent="0.25">
      <c r="E538" s="2"/>
    </row>
    <row r="539" spans="5:5" x14ac:dyDescent="0.25">
      <c r="E539" s="2"/>
    </row>
    <row r="540" spans="5:5" x14ac:dyDescent="0.25">
      <c r="E540" s="2"/>
    </row>
    <row r="541" spans="5:5" x14ac:dyDescent="0.25">
      <c r="E541" s="2"/>
    </row>
    <row r="542" spans="5:5" x14ac:dyDescent="0.25">
      <c r="E542" s="2"/>
    </row>
    <row r="543" spans="5:5" x14ac:dyDescent="0.25">
      <c r="E543" s="2"/>
    </row>
    <row r="544" spans="5:5" x14ac:dyDescent="0.25">
      <c r="E544" s="2"/>
    </row>
    <row r="545" spans="5:5" x14ac:dyDescent="0.25">
      <c r="E545" s="2"/>
    </row>
    <row r="546" spans="5:5" x14ac:dyDescent="0.25">
      <c r="E546" s="2"/>
    </row>
    <row r="547" spans="5:5" x14ac:dyDescent="0.25">
      <c r="E547" s="2"/>
    </row>
    <row r="548" spans="5:5" x14ac:dyDescent="0.25">
      <c r="E548" s="2"/>
    </row>
    <row r="549" spans="5:5" x14ac:dyDescent="0.25">
      <c r="E549" s="2"/>
    </row>
    <row r="550" spans="5:5" x14ac:dyDescent="0.25">
      <c r="E550" s="2"/>
    </row>
    <row r="551" spans="5:5" x14ac:dyDescent="0.25">
      <c r="E551" s="2"/>
    </row>
    <row r="552" spans="5:5" x14ac:dyDescent="0.25">
      <c r="E552" s="2"/>
    </row>
    <row r="553" spans="5:5" x14ac:dyDescent="0.25">
      <c r="E553" s="2"/>
    </row>
    <row r="554" spans="5:5" x14ac:dyDescent="0.25">
      <c r="E554" s="2"/>
    </row>
    <row r="555" spans="5:5" x14ac:dyDescent="0.25">
      <c r="E555" s="2"/>
    </row>
    <row r="556" spans="5:5" x14ac:dyDescent="0.25">
      <c r="E556" s="2"/>
    </row>
    <row r="557" spans="5:5" x14ac:dyDescent="0.25">
      <c r="E557" s="2"/>
    </row>
    <row r="558" spans="5:5" x14ac:dyDescent="0.25">
      <c r="E558" s="2"/>
    </row>
    <row r="559" spans="5:5" x14ac:dyDescent="0.25">
      <c r="E559" s="2"/>
    </row>
    <row r="560" spans="5:5" x14ac:dyDescent="0.25">
      <c r="E560" s="2"/>
    </row>
    <row r="561" spans="5:5" x14ac:dyDescent="0.25">
      <c r="E561" s="2"/>
    </row>
    <row r="562" spans="5:5" x14ac:dyDescent="0.25">
      <c r="E562" s="2"/>
    </row>
    <row r="563" spans="5:5" x14ac:dyDescent="0.25">
      <c r="E563" s="2"/>
    </row>
    <row r="564" spans="5:5" x14ac:dyDescent="0.25">
      <c r="E564" s="2"/>
    </row>
    <row r="565" spans="5:5" x14ac:dyDescent="0.25">
      <c r="E565" s="2"/>
    </row>
    <row r="566" spans="5:5" x14ac:dyDescent="0.25">
      <c r="E566" s="2"/>
    </row>
    <row r="567" spans="5:5" x14ac:dyDescent="0.25">
      <c r="E567" s="2"/>
    </row>
    <row r="568" spans="5:5" x14ac:dyDescent="0.25">
      <c r="E568" s="2"/>
    </row>
    <row r="569" spans="5:5" x14ac:dyDescent="0.25">
      <c r="E569" s="2"/>
    </row>
    <row r="570" spans="5:5" x14ac:dyDescent="0.25">
      <c r="E570" s="2"/>
    </row>
    <row r="571" spans="5:5" x14ac:dyDescent="0.25">
      <c r="E571" s="2"/>
    </row>
    <row r="572" spans="5:5" x14ac:dyDescent="0.25">
      <c r="E572" s="2"/>
    </row>
    <row r="573" spans="5:5" x14ac:dyDescent="0.25">
      <c r="E573" s="2"/>
    </row>
    <row r="574" spans="5:5" x14ac:dyDescent="0.25">
      <c r="E574" s="2"/>
    </row>
    <row r="575" spans="5:5" x14ac:dyDescent="0.25">
      <c r="E575" s="2"/>
    </row>
    <row r="576" spans="5:5" x14ac:dyDescent="0.25">
      <c r="E576" s="2"/>
    </row>
    <row r="577" spans="5:5" x14ac:dyDescent="0.25">
      <c r="E577" s="2"/>
    </row>
    <row r="578" spans="5:5" x14ac:dyDescent="0.25">
      <c r="E578" s="2"/>
    </row>
    <row r="579" spans="5:5" x14ac:dyDescent="0.25">
      <c r="E579" s="2"/>
    </row>
    <row r="580" spans="5:5" x14ac:dyDescent="0.25">
      <c r="E580" s="2"/>
    </row>
    <row r="581" spans="5:5" x14ac:dyDescent="0.25">
      <c r="E581" s="2"/>
    </row>
    <row r="582" spans="5:5" x14ac:dyDescent="0.25">
      <c r="E582" s="2"/>
    </row>
    <row r="583" spans="5:5" x14ac:dyDescent="0.25">
      <c r="E583" s="2"/>
    </row>
    <row r="584" spans="5:5" x14ac:dyDescent="0.25">
      <c r="E584" s="2"/>
    </row>
    <row r="585" spans="5:5" x14ac:dyDescent="0.25">
      <c r="E585" s="2"/>
    </row>
    <row r="586" spans="5:5" x14ac:dyDescent="0.25">
      <c r="E586" s="2"/>
    </row>
    <row r="587" spans="5:5" x14ac:dyDescent="0.25">
      <c r="E587" s="2"/>
    </row>
    <row r="588" spans="5:5" x14ac:dyDescent="0.25">
      <c r="E588" s="2"/>
    </row>
    <row r="589" spans="5:5" x14ac:dyDescent="0.25">
      <c r="E589" s="2"/>
    </row>
    <row r="590" spans="5:5" x14ac:dyDescent="0.25">
      <c r="E590" s="2"/>
    </row>
    <row r="591" spans="5:5" x14ac:dyDescent="0.25">
      <c r="E591" s="2"/>
    </row>
    <row r="592" spans="5:5" x14ac:dyDescent="0.25">
      <c r="E592" s="2"/>
    </row>
    <row r="593" spans="5:5" x14ac:dyDescent="0.25">
      <c r="E593" s="2"/>
    </row>
    <row r="594" spans="5:5" x14ac:dyDescent="0.25">
      <c r="E594" s="2"/>
    </row>
    <row r="595" spans="5:5" x14ac:dyDescent="0.25">
      <c r="E595" s="2"/>
    </row>
    <row r="596" spans="5:5" x14ac:dyDescent="0.25">
      <c r="E596" s="2"/>
    </row>
    <row r="597" spans="5:5" x14ac:dyDescent="0.25">
      <c r="E597" s="2"/>
    </row>
    <row r="598" spans="5:5" x14ac:dyDescent="0.25">
      <c r="E598" s="2"/>
    </row>
    <row r="599" spans="5:5" x14ac:dyDescent="0.25">
      <c r="E599" s="2"/>
    </row>
    <row r="600" spans="5:5" x14ac:dyDescent="0.25">
      <c r="E600" s="2"/>
    </row>
    <row r="601" spans="5:5" x14ac:dyDescent="0.25">
      <c r="E601" s="2"/>
    </row>
    <row r="602" spans="5:5" x14ac:dyDescent="0.25">
      <c r="E602" s="2"/>
    </row>
    <row r="603" spans="5:5" x14ac:dyDescent="0.25">
      <c r="E603" s="2"/>
    </row>
    <row r="604" spans="5:5" x14ac:dyDescent="0.25">
      <c r="E604" s="2"/>
    </row>
    <row r="605" spans="5:5" x14ac:dyDescent="0.25">
      <c r="E605" s="2"/>
    </row>
    <row r="606" spans="5:5" x14ac:dyDescent="0.25">
      <c r="E606" s="2"/>
    </row>
    <row r="607" spans="5:5" x14ac:dyDescent="0.25">
      <c r="E607" s="2"/>
    </row>
    <row r="608" spans="5:5" x14ac:dyDescent="0.25">
      <c r="E608" s="2"/>
    </row>
    <row r="609" spans="5:5" x14ac:dyDescent="0.25">
      <c r="E609" s="2"/>
    </row>
    <row r="610" spans="5:5" x14ac:dyDescent="0.25">
      <c r="E610" s="2"/>
    </row>
    <row r="611" spans="5:5" x14ac:dyDescent="0.25">
      <c r="E611" s="2"/>
    </row>
    <row r="612" spans="5:5" x14ac:dyDescent="0.25">
      <c r="E612" s="2"/>
    </row>
    <row r="613" spans="5:5" x14ac:dyDescent="0.25">
      <c r="E613" s="2"/>
    </row>
    <row r="614" spans="5:5" x14ac:dyDescent="0.25">
      <c r="E614" s="2"/>
    </row>
    <row r="615" spans="5:5" x14ac:dyDescent="0.25">
      <c r="E615" s="2"/>
    </row>
    <row r="616" spans="5:5" x14ac:dyDescent="0.25">
      <c r="E616" s="2"/>
    </row>
    <row r="617" spans="5:5" x14ac:dyDescent="0.25">
      <c r="E617" s="2"/>
    </row>
    <row r="618" spans="5:5" x14ac:dyDescent="0.25">
      <c r="E618" s="2"/>
    </row>
    <row r="619" spans="5:5" x14ac:dyDescent="0.25">
      <c r="E619" s="2"/>
    </row>
    <row r="620" spans="5:5" x14ac:dyDescent="0.25">
      <c r="E620" s="2"/>
    </row>
    <row r="621" spans="5:5" x14ac:dyDescent="0.25">
      <c r="E621" s="2"/>
    </row>
    <row r="622" spans="5:5" x14ac:dyDescent="0.25">
      <c r="E622" s="2"/>
    </row>
    <row r="623" spans="5:5" x14ac:dyDescent="0.25">
      <c r="E623" s="2"/>
    </row>
    <row r="624" spans="5:5" x14ac:dyDescent="0.25">
      <c r="E624" s="2"/>
    </row>
    <row r="625" spans="5:5" x14ac:dyDescent="0.25">
      <c r="E625" s="2"/>
    </row>
    <row r="626" spans="5:5" x14ac:dyDescent="0.25">
      <c r="E626" s="2"/>
    </row>
    <row r="627" spans="5:5" x14ac:dyDescent="0.25">
      <c r="E627" s="2"/>
    </row>
    <row r="628" spans="5:5" x14ac:dyDescent="0.25">
      <c r="E628" s="2"/>
    </row>
    <row r="629" spans="5:5" x14ac:dyDescent="0.25">
      <c r="E629" s="2"/>
    </row>
    <row r="630" spans="5:5" x14ac:dyDescent="0.25">
      <c r="E630" s="2"/>
    </row>
    <row r="631" spans="5:5" x14ac:dyDescent="0.25">
      <c r="E631" s="2"/>
    </row>
    <row r="632" spans="5:5" x14ac:dyDescent="0.25">
      <c r="E632" s="2"/>
    </row>
    <row r="633" spans="5:5" x14ac:dyDescent="0.25">
      <c r="E633" s="2"/>
    </row>
    <row r="634" spans="5:5" x14ac:dyDescent="0.25">
      <c r="E634" s="2"/>
    </row>
    <row r="635" spans="5:5" x14ac:dyDescent="0.25">
      <c r="E635" s="2"/>
    </row>
    <row r="636" spans="5:5" x14ac:dyDescent="0.25">
      <c r="E636" s="2"/>
    </row>
    <row r="637" spans="5:5" x14ac:dyDescent="0.25">
      <c r="E637" s="2"/>
    </row>
    <row r="638" spans="5:5" x14ac:dyDescent="0.25">
      <c r="E638" s="2"/>
    </row>
    <row r="639" spans="5:5" x14ac:dyDescent="0.25">
      <c r="E639" s="2"/>
    </row>
    <row r="640" spans="5:5" x14ac:dyDescent="0.25">
      <c r="E640" s="2"/>
    </row>
    <row r="641" spans="5:5" x14ac:dyDescent="0.25">
      <c r="E641" s="2"/>
    </row>
    <row r="642" spans="5:5" x14ac:dyDescent="0.25">
      <c r="E642" s="2"/>
    </row>
    <row r="643" spans="5:5" x14ac:dyDescent="0.25">
      <c r="E643" s="2"/>
    </row>
    <row r="644" spans="5:5" x14ac:dyDescent="0.25">
      <c r="E644" s="2"/>
    </row>
    <row r="645" spans="5:5" x14ac:dyDescent="0.25">
      <c r="E645" s="2"/>
    </row>
    <row r="646" spans="5:5" x14ac:dyDescent="0.25">
      <c r="E646" s="2"/>
    </row>
    <row r="647" spans="5:5" x14ac:dyDescent="0.25">
      <c r="E647" s="2"/>
    </row>
    <row r="648" spans="5:5" x14ac:dyDescent="0.25">
      <c r="E648" s="2"/>
    </row>
    <row r="649" spans="5:5" x14ac:dyDescent="0.25">
      <c r="E649" s="2"/>
    </row>
    <row r="650" spans="5:5" x14ac:dyDescent="0.25">
      <c r="E650" s="2"/>
    </row>
    <row r="651" spans="5:5" x14ac:dyDescent="0.25">
      <c r="E651" s="2"/>
    </row>
    <row r="652" spans="5:5" x14ac:dyDescent="0.25">
      <c r="E652" s="2"/>
    </row>
    <row r="653" spans="5:5" x14ac:dyDescent="0.25">
      <c r="E653" s="2"/>
    </row>
    <row r="654" spans="5:5" x14ac:dyDescent="0.25">
      <c r="E654" s="2"/>
    </row>
    <row r="655" spans="5:5" x14ac:dyDescent="0.25">
      <c r="E655" s="2"/>
    </row>
    <row r="656" spans="5:5" x14ac:dyDescent="0.25">
      <c r="E656" s="2"/>
    </row>
    <row r="657" spans="5:5" x14ac:dyDescent="0.25">
      <c r="E657" s="2"/>
    </row>
    <row r="658" spans="5:5" x14ac:dyDescent="0.25">
      <c r="E658" s="2"/>
    </row>
    <row r="659" spans="5:5" x14ac:dyDescent="0.25">
      <c r="E659" s="2"/>
    </row>
    <row r="660" spans="5:5" x14ac:dyDescent="0.25">
      <c r="E660" s="2"/>
    </row>
    <row r="661" spans="5:5" x14ac:dyDescent="0.25">
      <c r="E661" s="2"/>
    </row>
    <row r="662" spans="5:5" x14ac:dyDescent="0.25">
      <c r="E662" s="2"/>
    </row>
    <row r="663" spans="5:5" x14ac:dyDescent="0.25">
      <c r="E663" s="2"/>
    </row>
    <row r="664" spans="5:5" x14ac:dyDescent="0.25">
      <c r="E664" s="2"/>
    </row>
    <row r="665" spans="5:5" x14ac:dyDescent="0.25">
      <c r="E665" s="2"/>
    </row>
    <row r="666" spans="5:5" x14ac:dyDescent="0.25">
      <c r="E666" s="2"/>
    </row>
    <row r="667" spans="5:5" x14ac:dyDescent="0.25">
      <c r="E667" s="2"/>
    </row>
    <row r="668" spans="5:5" x14ac:dyDescent="0.25">
      <c r="E668" s="2"/>
    </row>
    <row r="669" spans="5:5" x14ac:dyDescent="0.25">
      <c r="E669" s="2"/>
    </row>
    <row r="670" spans="5:5" x14ac:dyDescent="0.25">
      <c r="E670" s="2"/>
    </row>
    <row r="671" spans="5:5" x14ac:dyDescent="0.25">
      <c r="E671" s="2"/>
    </row>
    <row r="672" spans="5:5" x14ac:dyDescent="0.25">
      <c r="E672" s="2"/>
    </row>
    <row r="673" spans="5:5" x14ac:dyDescent="0.25">
      <c r="E673" s="2"/>
    </row>
    <row r="674" spans="5:5" x14ac:dyDescent="0.25">
      <c r="E674" s="2"/>
    </row>
    <row r="675" spans="5:5" x14ac:dyDescent="0.25">
      <c r="E675" s="2"/>
    </row>
    <row r="676" spans="5:5" x14ac:dyDescent="0.25">
      <c r="E676" s="2"/>
    </row>
    <row r="677" spans="5:5" x14ac:dyDescent="0.25">
      <c r="E677" s="2"/>
    </row>
    <row r="678" spans="5:5" x14ac:dyDescent="0.25">
      <c r="E678" s="2"/>
    </row>
    <row r="679" spans="5:5" x14ac:dyDescent="0.25">
      <c r="E679" s="2"/>
    </row>
    <row r="680" spans="5:5" x14ac:dyDescent="0.25">
      <c r="E680" s="2"/>
    </row>
    <row r="681" spans="5:5" x14ac:dyDescent="0.25">
      <c r="E681" s="2"/>
    </row>
    <row r="682" spans="5:5" x14ac:dyDescent="0.25">
      <c r="E682" s="2"/>
    </row>
    <row r="683" spans="5:5" x14ac:dyDescent="0.25">
      <c r="E683" s="2"/>
    </row>
    <row r="684" spans="5:5" x14ac:dyDescent="0.25">
      <c r="E684" s="2"/>
    </row>
    <row r="685" spans="5:5" x14ac:dyDescent="0.25">
      <c r="E685" s="2"/>
    </row>
    <row r="686" spans="5:5" x14ac:dyDescent="0.25">
      <c r="E686" s="2"/>
    </row>
    <row r="687" spans="5:5" x14ac:dyDescent="0.25">
      <c r="E687" s="2"/>
    </row>
    <row r="688" spans="5:5" x14ac:dyDescent="0.25">
      <c r="E688" s="2"/>
    </row>
    <row r="689" spans="5:5" x14ac:dyDescent="0.25">
      <c r="E689" s="2"/>
    </row>
    <row r="690" spans="5:5" x14ac:dyDescent="0.25">
      <c r="E690" s="2"/>
    </row>
    <row r="691" spans="5:5" x14ac:dyDescent="0.25">
      <c r="E691" s="2"/>
    </row>
    <row r="692" spans="5:5" x14ac:dyDescent="0.25">
      <c r="E692" s="2"/>
    </row>
    <row r="693" spans="5:5" x14ac:dyDescent="0.25">
      <c r="E693" s="2"/>
    </row>
    <row r="694" spans="5:5" x14ac:dyDescent="0.25">
      <c r="E694" s="2"/>
    </row>
    <row r="695" spans="5:5" x14ac:dyDescent="0.25">
      <c r="E695" s="2"/>
    </row>
    <row r="696" spans="5:5" x14ac:dyDescent="0.25">
      <c r="E696" s="2"/>
    </row>
    <row r="697" spans="5:5" x14ac:dyDescent="0.25">
      <c r="E697" s="2"/>
    </row>
    <row r="698" spans="5:5" x14ac:dyDescent="0.25">
      <c r="E698" s="2"/>
    </row>
    <row r="699" spans="5:5" x14ac:dyDescent="0.25">
      <c r="E699" s="2"/>
    </row>
    <row r="700" spans="5:5" x14ac:dyDescent="0.25">
      <c r="E700" s="2"/>
    </row>
    <row r="701" spans="5:5" x14ac:dyDescent="0.25">
      <c r="E701" s="2"/>
    </row>
    <row r="702" spans="5:5" x14ac:dyDescent="0.25">
      <c r="E702" s="2"/>
    </row>
    <row r="703" spans="5:5" x14ac:dyDescent="0.25">
      <c r="E703" s="2"/>
    </row>
    <row r="704" spans="5:5" x14ac:dyDescent="0.25">
      <c r="E704" s="2"/>
    </row>
    <row r="705" spans="5:5" x14ac:dyDescent="0.25">
      <c r="E705" s="2"/>
    </row>
    <row r="706" spans="5:5" x14ac:dyDescent="0.25">
      <c r="E706" s="2"/>
    </row>
    <row r="707" spans="5:5" x14ac:dyDescent="0.25">
      <c r="E707" s="2"/>
    </row>
    <row r="708" spans="5:5" x14ac:dyDescent="0.25">
      <c r="E708" s="2"/>
    </row>
    <row r="709" spans="5:5" x14ac:dyDescent="0.25">
      <c r="E709" s="2"/>
    </row>
    <row r="710" spans="5:5" x14ac:dyDescent="0.25">
      <c r="E710" s="2"/>
    </row>
    <row r="711" spans="5:5" x14ac:dyDescent="0.25">
      <c r="E711" s="2"/>
    </row>
    <row r="712" spans="5:5" x14ac:dyDescent="0.25">
      <c r="E712" s="2"/>
    </row>
    <row r="713" spans="5:5" x14ac:dyDescent="0.25">
      <c r="E713" s="2"/>
    </row>
    <row r="714" spans="5:5" x14ac:dyDescent="0.25">
      <c r="E714" s="2"/>
    </row>
    <row r="715" spans="5:5" x14ac:dyDescent="0.25">
      <c r="E715" s="2"/>
    </row>
    <row r="716" spans="5:5" x14ac:dyDescent="0.25">
      <c r="E716" s="2"/>
    </row>
    <row r="717" spans="5:5" x14ac:dyDescent="0.25">
      <c r="E717" s="2"/>
    </row>
    <row r="718" spans="5:5" x14ac:dyDescent="0.25">
      <c r="E718" s="2"/>
    </row>
    <row r="719" spans="5:5" x14ac:dyDescent="0.25">
      <c r="E719" s="2"/>
    </row>
    <row r="720" spans="5:5" x14ac:dyDescent="0.25">
      <c r="E720" s="2"/>
    </row>
    <row r="721" spans="5:5" x14ac:dyDescent="0.25">
      <c r="E721" s="2"/>
    </row>
    <row r="722" spans="5:5" x14ac:dyDescent="0.25">
      <c r="E722" s="2"/>
    </row>
    <row r="723" spans="5:5" x14ac:dyDescent="0.25">
      <c r="E723" s="2"/>
    </row>
    <row r="724" spans="5:5" x14ac:dyDescent="0.25">
      <c r="E724" s="2"/>
    </row>
    <row r="725" spans="5:5" x14ac:dyDescent="0.25">
      <c r="E725" s="2"/>
    </row>
    <row r="726" spans="5:5" x14ac:dyDescent="0.25">
      <c r="E726" s="2"/>
    </row>
    <row r="727" spans="5:5" x14ac:dyDescent="0.25">
      <c r="E727" s="2"/>
    </row>
    <row r="728" spans="5:5" x14ac:dyDescent="0.25">
      <c r="E728" s="2"/>
    </row>
    <row r="729" spans="5:5" x14ac:dyDescent="0.25">
      <c r="E729" s="2"/>
    </row>
    <row r="730" spans="5:5" x14ac:dyDescent="0.25">
      <c r="E730" s="2"/>
    </row>
    <row r="731" spans="5:5" x14ac:dyDescent="0.25">
      <c r="E731" s="2"/>
    </row>
    <row r="732" spans="5:5" x14ac:dyDescent="0.25">
      <c r="E732" s="2"/>
    </row>
    <row r="733" spans="5:5" x14ac:dyDescent="0.25">
      <c r="E733" s="2"/>
    </row>
    <row r="734" spans="5:5" x14ac:dyDescent="0.25">
      <c r="E734" s="2"/>
    </row>
    <row r="735" spans="5:5" x14ac:dyDescent="0.25">
      <c r="E735" s="2"/>
    </row>
    <row r="736" spans="5:5" x14ac:dyDescent="0.25">
      <c r="E736" s="2"/>
    </row>
    <row r="737" spans="5:5" x14ac:dyDescent="0.25">
      <c r="E737" s="2"/>
    </row>
    <row r="738" spans="5:5" x14ac:dyDescent="0.25">
      <c r="E738" s="2"/>
    </row>
    <row r="739" spans="5:5" x14ac:dyDescent="0.25">
      <c r="E739" s="2"/>
    </row>
    <row r="740" spans="5:5" x14ac:dyDescent="0.25">
      <c r="E740" s="2"/>
    </row>
    <row r="741" spans="5:5" x14ac:dyDescent="0.25">
      <c r="E741" s="2"/>
    </row>
    <row r="742" spans="5:5" x14ac:dyDescent="0.25">
      <c r="E742" s="2"/>
    </row>
    <row r="743" spans="5:5" x14ac:dyDescent="0.25">
      <c r="E743" s="2"/>
    </row>
    <row r="744" spans="5:5" x14ac:dyDescent="0.25">
      <c r="E744" s="2"/>
    </row>
    <row r="745" spans="5:5" x14ac:dyDescent="0.25">
      <c r="E745" s="2"/>
    </row>
    <row r="746" spans="5:5" x14ac:dyDescent="0.25">
      <c r="E746" s="2"/>
    </row>
    <row r="747" spans="5:5" x14ac:dyDescent="0.25">
      <c r="E747" s="2"/>
    </row>
    <row r="748" spans="5:5" x14ac:dyDescent="0.25">
      <c r="E748" s="2"/>
    </row>
    <row r="749" spans="5:5" x14ac:dyDescent="0.25">
      <c r="E749" s="2"/>
    </row>
    <row r="750" spans="5:5" x14ac:dyDescent="0.25">
      <c r="E750" s="2"/>
    </row>
    <row r="751" spans="5:5" x14ac:dyDescent="0.25">
      <c r="E751" s="2"/>
    </row>
    <row r="752" spans="5:5" x14ac:dyDescent="0.25">
      <c r="E752" s="2"/>
    </row>
    <row r="753" spans="5:5" x14ac:dyDescent="0.25">
      <c r="E753" s="2"/>
    </row>
    <row r="754" spans="5:5" x14ac:dyDescent="0.25">
      <c r="E754" s="2"/>
    </row>
    <row r="755" spans="5:5" x14ac:dyDescent="0.25">
      <c r="E755" s="2"/>
    </row>
    <row r="756" spans="5:5" x14ac:dyDescent="0.25">
      <c r="E756" s="2"/>
    </row>
    <row r="757" spans="5:5" x14ac:dyDescent="0.25">
      <c r="E757" s="2"/>
    </row>
    <row r="758" spans="5:5" x14ac:dyDescent="0.25">
      <c r="E758" s="2"/>
    </row>
    <row r="759" spans="5:5" x14ac:dyDescent="0.25">
      <c r="E759" s="2"/>
    </row>
    <row r="760" spans="5:5" x14ac:dyDescent="0.25">
      <c r="E760" s="2"/>
    </row>
    <row r="761" spans="5:5" x14ac:dyDescent="0.25">
      <c r="E761" s="2"/>
    </row>
    <row r="762" spans="5:5" x14ac:dyDescent="0.25">
      <c r="E762" s="2"/>
    </row>
    <row r="763" spans="5:5" x14ac:dyDescent="0.25">
      <c r="E763" s="2"/>
    </row>
    <row r="764" spans="5:5" x14ac:dyDescent="0.25">
      <c r="E764" s="2"/>
    </row>
    <row r="765" spans="5:5" x14ac:dyDescent="0.25">
      <c r="E765" s="2"/>
    </row>
    <row r="766" spans="5:5" x14ac:dyDescent="0.25">
      <c r="E766" s="2"/>
    </row>
    <row r="767" spans="5:5" x14ac:dyDescent="0.25">
      <c r="E767" s="2"/>
    </row>
    <row r="768" spans="5:5" x14ac:dyDescent="0.25">
      <c r="E768" s="2"/>
    </row>
    <row r="769" spans="5:5" x14ac:dyDescent="0.25">
      <c r="E769" s="2"/>
    </row>
    <row r="770" spans="5:5" x14ac:dyDescent="0.25">
      <c r="E770" s="2"/>
    </row>
    <row r="771" spans="5:5" x14ac:dyDescent="0.25">
      <c r="E771" s="2"/>
    </row>
    <row r="772" spans="5:5" x14ac:dyDescent="0.25">
      <c r="E772" s="2"/>
    </row>
    <row r="773" spans="5:5" x14ac:dyDescent="0.25">
      <c r="E773" s="2"/>
    </row>
    <row r="774" spans="5:5" x14ac:dyDescent="0.25">
      <c r="E774" s="2"/>
    </row>
    <row r="775" spans="5:5" x14ac:dyDescent="0.25">
      <c r="E775" s="2"/>
    </row>
    <row r="776" spans="5:5" x14ac:dyDescent="0.25">
      <c r="E776" s="2"/>
    </row>
    <row r="777" spans="5:5" x14ac:dyDescent="0.25">
      <c r="E777" s="2"/>
    </row>
    <row r="778" spans="5:5" x14ac:dyDescent="0.25">
      <c r="E778" s="2"/>
    </row>
    <row r="779" spans="5:5" x14ac:dyDescent="0.25">
      <c r="E779" s="2"/>
    </row>
    <row r="780" spans="5:5" x14ac:dyDescent="0.25">
      <c r="E780" s="2"/>
    </row>
    <row r="781" spans="5:5" x14ac:dyDescent="0.25">
      <c r="E781" s="2"/>
    </row>
    <row r="782" spans="5:5" x14ac:dyDescent="0.25">
      <c r="E782" s="2"/>
    </row>
    <row r="783" spans="5:5" x14ac:dyDescent="0.25">
      <c r="E783" s="2"/>
    </row>
    <row r="784" spans="5:5" x14ac:dyDescent="0.25">
      <c r="E784" s="2"/>
    </row>
    <row r="785" spans="5:5" x14ac:dyDescent="0.25">
      <c r="E785" s="2"/>
    </row>
    <row r="786" spans="5:5" x14ac:dyDescent="0.25">
      <c r="E786" s="2"/>
    </row>
    <row r="787" spans="5:5" x14ac:dyDescent="0.25">
      <c r="E787" s="2"/>
    </row>
    <row r="788" spans="5:5" x14ac:dyDescent="0.25">
      <c r="E788" s="2"/>
    </row>
    <row r="789" spans="5:5" x14ac:dyDescent="0.25">
      <c r="E789" s="2"/>
    </row>
    <row r="790" spans="5:5" x14ac:dyDescent="0.25">
      <c r="E790" s="2"/>
    </row>
    <row r="791" spans="5:5" x14ac:dyDescent="0.25">
      <c r="E791" s="2"/>
    </row>
    <row r="792" spans="5:5" x14ac:dyDescent="0.25">
      <c r="E792" s="2"/>
    </row>
    <row r="793" spans="5:5" x14ac:dyDescent="0.25">
      <c r="E793" s="2"/>
    </row>
    <row r="794" spans="5:5" x14ac:dyDescent="0.25">
      <c r="E794" s="2"/>
    </row>
    <row r="795" spans="5:5" x14ac:dyDescent="0.25">
      <c r="E795" s="2"/>
    </row>
    <row r="796" spans="5:5" x14ac:dyDescent="0.25">
      <c r="E796" s="2"/>
    </row>
    <row r="797" spans="5:5" x14ac:dyDescent="0.25">
      <c r="E797" s="2"/>
    </row>
    <row r="798" spans="5:5" x14ac:dyDescent="0.25">
      <c r="E798" s="2"/>
    </row>
    <row r="799" spans="5:5" x14ac:dyDescent="0.25">
      <c r="E799" s="2"/>
    </row>
    <row r="800" spans="5:5" x14ac:dyDescent="0.25">
      <c r="E800" s="2"/>
    </row>
    <row r="801" spans="5:5" x14ac:dyDescent="0.25">
      <c r="E801" s="2"/>
    </row>
    <row r="802" spans="5:5" x14ac:dyDescent="0.25">
      <c r="E802" s="2"/>
    </row>
    <row r="803" spans="5:5" x14ac:dyDescent="0.25">
      <c r="E803" s="2"/>
    </row>
    <row r="804" spans="5:5" x14ac:dyDescent="0.25">
      <c r="E804" s="2"/>
    </row>
    <row r="805" spans="5:5" x14ac:dyDescent="0.25">
      <c r="E805" s="2"/>
    </row>
    <row r="806" spans="5:5" x14ac:dyDescent="0.25">
      <c r="E806" s="2"/>
    </row>
    <row r="807" spans="5:5" x14ac:dyDescent="0.25">
      <c r="E807" s="2"/>
    </row>
    <row r="808" spans="5:5" x14ac:dyDescent="0.25">
      <c r="E808" s="2"/>
    </row>
    <row r="809" spans="5:5" x14ac:dyDescent="0.25">
      <c r="E809" s="2"/>
    </row>
    <row r="810" spans="5:5" x14ac:dyDescent="0.25">
      <c r="E810" s="2"/>
    </row>
    <row r="811" spans="5:5" x14ac:dyDescent="0.25">
      <c r="E811" s="2"/>
    </row>
    <row r="812" spans="5:5" x14ac:dyDescent="0.25">
      <c r="E812" s="2"/>
    </row>
    <row r="813" spans="5:5" x14ac:dyDescent="0.25">
      <c r="E813" s="2"/>
    </row>
    <row r="814" spans="5:5" x14ac:dyDescent="0.25">
      <c r="E814" s="2"/>
    </row>
    <row r="815" spans="5:5" x14ac:dyDescent="0.25">
      <c r="E815" s="2"/>
    </row>
    <row r="816" spans="5:5" x14ac:dyDescent="0.25">
      <c r="E816" s="2"/>
    </row>
    <row r="817" spans="5:5" x14ac:dyDescent="0.25">
      <c r="E817" s="2"/>
    </row>
    <row r="818" spans="5:5" x14ac:dyDescent="0.25">
      <c r="E818" s="2"/>
    </row>
    <row r="819" spans="5:5" x14ac:dyDescent="0.25">
      <c r="E819" s="2"/>
    </row>
    <row r="820" spans="5:5" x14ac:dyDescent="0.25">
      <c r="E820" s="2"/>
    </row>
    <row r="821" spans="5:5" x14ac:dyDescent="0.25">
      <c r="E821" s="2"/>
    </row>
    <row r="822" spans="5:5" x14ac:dyDescent="0.25">
      <c r="E822" s="2"/>
    </row>
    <row r="823" spans="5:5" x14ac:dyDescent="0.25">
      <c r="E823" s="2"/>
    </row>
    <row r="824" spans="5:5" x14ac:dyDescent="0.25">
      <c r="E824" s="2"/>
    </row>
    <row r="825" spans="5:5" x14ac:dyDescent="0.25">
      <c r="E825" s="2"/>
    </row>
    <row r="826" spans="5:5" x14ac:dyDescent="0.25">
      <c r="E826" s="2"/>
    </row>
    <row r="827" spans="5:5" x14ac:dyDescent="0.25">
      <c r="E827" s="2"/>
    </row>
    <row r="828" spans="5:5" x14ac:dyDescent="0.25">
      <c r="E828" s="2"/>
    </row>
    <row r="829" spans="5:5" x14ac:dyDescent="0.25">
      <c r="E829" s="2"/>
    </row>
    <row r="830" spans="5:5" x14ac:dyDescent="0.25">
      <c r="E830" s="2"/>
    </row>
    <row r="831" spans="5:5" x14ac:dyDescent="0.25">
      <c r="E831" s="2"/>
    </row>
    <row r="832" spans="5:5" x14ac:dyDescent="0.25">
      <c r="E832" s="2"/>
    </row>
    <row r="833" spans="5:5" x14ac:dyDescent="0.25">
      <c r="E833" s="2"/>
    </row>
    <row r="834" spans="5:5" x14ac:dyDescent="0.25">
      <c r="E834" s="2"/>
    </row>
    <row r="835" spans="5:5" x14ac:dyDescent="0.25">
      <c r="E835" s="2"/>
    </row>
    <row r="836" spans="5:5" x14ac:dyDescent="0.25">
      <c r="E836" s="2"/>
    </row>
    <row r="837" spans="5:5" x14ac:dyDescent="0.25">
      <c r="E837" s="2"/>
    </row>
    <row r="838" spans="5:5" x14ac:dyDescent="0.25">
      <c r="E838" s="2"/>
    </row>
    <row r="839" spans="5:5" x14ac:dyDescent="0.25">
      <c r="E839" s="2"/>
    </row>
    <row r="840" spans="5:5" x14ac:dyDescent="0.25">
      <c r="E840" s="2"/>
    </row>
    <row r="841" spans="5:5" x14ac:dyDescent="0.25">
      <c r="E841" s="2"/>
    </row>
    <row r="842" spans="5:5" x14ac:dyDescent="0.25">
      <c r="E842" s="2"/>
    </row>
    <row r="843" spans="5:5" x14ac:dyDescent="0.25">
      <c r="E843" s="2"/>
    </row>
    <row r="844" spans="5:5" x14ac:dyDescent="0.25">
      <c r="E844" s="2"/>
    </row>
    <row r="845" spans="5:5" x14ac:dyDescent="0.25">
      <c r="E845" s="2"/>
    </row>
    <row r="846" spans="5:5" x14ac:dyDescent="0.25">
      <c r="E846" s="2"/>
    </row>
    <row r="847" spans="5:5" x14ac:dyDescent="0.25">
      <c r="E847" s="2"/>
    </row>
    <row r="848" spans="5:5" x14ac:dyDescent="0.25">
      <c r="E848" s="2"/>
    </row>
    <row r="849" spans="5:5" x14ac:dyDescent="0.25">
      <c r="E849" s="2"/>
    </row>
    <row r="850" spans="5:5" x14ac:dyDescent="0.25">
      <c r="E850" s="2"/>
    </row>
    <row r="851" spans="5:5" x14ac:dyDescent="0.25">
      <c r="E851" s="2"/>
    </row>
    <row r="852" spans="5:5" x14ac:dyDescent="0.25">
      <c r="E852" s="2"/>
    </row>
    <row r="853" spans="5:5" x14ac:dyDescent="0.25">
      <c r="E853" s="2"/>
    </row>
    <row r="854" spans="5:5" x14ac:dyDescent="0.25">
      <c r="E854" s="2"/>
    </row>
    <row r="855" spans="5:5" x14ac:dyDescent="0.25">
      <c r="E855" s="2"/>
    </row>
    <row r="856" spans="5:5" x14ac:dyDescent="0.25">
      <c r="E856" s="2"/>
    </row>
    <row r="857" spans="5:5" x14ac:dyDescent="0.25">
      <c r="E857" s="2"/>
    </row>
    <row r="858" spans="5:5" x14ac:dyDescent="0.25">
      <c r="E858" s="2"/>
    </row>
    <row r="859" spans="5:5" x14ac:dyDescent="0.25">
      <c r="E859" s="2"/>
    </row>
    <row r="860" spans="5:5" x14ac:dyDescent="0.25">
      <c r="E860" s="2"/>
    </row>
    <row r="861" spans="5:5" x14ac:dyDescent="0.25">
      <c r="E861" s="2"/>
    </row>
    <row r="862" spans="5:5" x14ac:dyDescent="0.25">
      <c r="E862" s="2"/>
    </row>
    <row r="863" spans="5:5" x14ac:dyDescent="0.25">
      <c r="E863" s="2"/>
    </row>
    <row r="864" spans="5:5" x14ac:dyDescent="0.25">
      <c r="E864" s="2"/>
    </row>
    <row r="865" spans="5:5" x14ac:dyDescent="0.25">
      <c r="E865" s="2"/>
    </row>
    <row r="866" spans="5:5" x14ac:dyDescent="0.25">
      <c r="E866" s="2"/>
    </row>
    <row r="867" spans="5:5" x14ac:dyDescent="0.25">
      <c r="E867" s="2"/>
    </row>
    <row r="868" spans="5:5" x14ac:dyDescent="0.25">
      <c r="E868" s="2"/>
    </row>
    <row r="869" spans="5:5" x14ac:dyDescent="0.25">
      <c r="E869" s="2"/>
    </row>
    <row r="870" spans="5:5" x14ac:dyDescent="0.25">
      <c r="E870" s="2"/>
    </row>
    <row r="871" spans="5:5" x14ac:dyDescent="0.25">
      <c r="E871" s="2"/>
    </row>
    <row r="872" spans="5:5" x14ac:dyDescent="0.25">
      <c r="E872" s="2"/>
    </row>
    <row r="873" spans="5:5" x14ac:dyDescent="0.25">
      <c r="E873" s="2"/>
    </row>
    <row r="874" spans="5:5" x14ac:dyDescent="0.25">
      <c r="E874" s="2"/>
    </row>
    <row r="875" spans="5:5" x14ac:dyDescent="0.25">
      <c r="E875" s="2"/>
    </row>
    <row r="876" spans="5:5" x14ac:dyDescent="0.25">
      <c r="E876" s="2"/>
    </row>
    <row r="877" spans="5:5" x14ac:dyDescent="0.25">
      <c r="E877" s="2"/>
    </row>
    <row r="878" spans="5:5" x14ac:dyDescent="0.25">
      <c r="E878" s="2"/>
    </row>
    <row r="879" spans="5:5" x14ac:dyDescent="0.25">
      <c r="E879" s="2"/>
    </row>
    <row r="880" spans="5:5" x14ac:dyDescent="0.25">
      <c r="E880" s="2"/>
    </row>
    <row r="881" spans="5:5" x14ac:dyDescent="0.25">
      <c r="E881" s="2"/>
    </row>
    <row r="882" spans="5:5" x14ac:dyDescent="0.25">
      <c r="E882" s="2"/>
    </row>
    <row r="883" spans="5:5" x14ac:dyDescent="0.25">
      <c r="E883" s="2"/>
    </row>
    <row r="884" spans="5:5" x14ac:dyDescent="0.25">
      <c r="E884" s="2"/>
    </row>
    <row r="885" spans="5:5" x14ac:dyDescent="0.25">
      <c r="E885" s="2"/>
    </row>
    <row r="886" spans="5:5" x14ac:dyDescent="0.25">
      <c r="E886" s="2"/>
    </row>
    <row r="887" spans="5:5" x14ac:dyDescent="0.25">
      <c r="E887" s="2"/>
    </row>
    <row r="888" spans="5:5" x14ac:dyDescent="0.25">
      <c r="E888" s="2"/>
    </row>
    <row r="889" spans="5:5" x14ac:dyDescent="0.25">
      <c r="E889" s="2"/>
    </row>
    <row r="890" spans="5:5" x14ac:dyDescent="0.25">
      <c r="E890" s="2"/>
    </row>
    <row r="891" spans="5:5" x14ac:dyDescent="0.25">
      <c r="E891" s="2"/>
    </row>
    <row r="892" spans="5:5" x14ac:dyDescent="0.25">
      <c r="E892" s="2"/>
    </row>
    <row r="893" spans="5:5" x14ac:dyDescent="0.25">
      <c r="E893" s="2"/>
    </row>
    <row r="894" spans="5:5" x14ac:dyDescent="0.25">
      <c r="E894" s="2"/>
    </row>
    <row r="895" spans="5:5" x14ac:dyDescent="0.25">
      <c r="E895" s="2"/>
    </row>
    <row r="896" spans="5:5" x14ac:dyDescent="0.25">
      <c r="E896" s="2"/>
    </row>
    <row r="897" spans="5:5" x14ac:dyDescent="0.25">
      <c r="E897" s="2"/>
    </row>
    <row r="898" spans="5:5" x14ac:dyDescent="0.25">
      <c r="E898" s="2"/>
    </row>
    <row r="899" spans="5:5" x14ac:dyDescent="0.25">
      <c r="E899" s="2"/>
    </row>
    <row r="900" spans="5:5" x14ac:dyDescent="0.25">
      <c r="E900" s="2"/>
    </row>
    <row r="901" spans="5:5" x14ac:dyDescent="0.25">
      <c r="E901" s="2"/>
    </row>
    <row r="902" spans="5:5" x14ac:dyDescent="0.25">
      <c r="E902" s="2"/>
    </row>
    <row r="903" spans="5:5" x14ac:dyDescent="0.25">
      <c r="E903" s="2"/>
    </row>
    <row r="904" spans="5:5" x14ac:dyDescent="0.25">
      <c r="E904" s="2"/>
    </row>
    <row r="905" spans="5:5" x14ac:dyDescent="0.25">
      <c r="E905" s="2"/>
    </row>
    <row r="906" spans="5:5" x14ac:dyDescent="0.25">
      <c r="E906" s="2"/>
    </row>
    <row r="907" spans="5:5" x14ac:dyDescent="0.25">
      <c r="E907" s="2"/>
    </row>
    <row r="908" spans="5:5" x14ac:dyDescent="0.25">
      <c r="E908" s="2"/>
    </row>
    <row r="909" spans="5:5" x14ac:dyDescent="0.25">
      <c r="E909" s="2"/>
    </row>
    <row r="910" spans="5:5" x14ac:dyDescent="0.25">
      <c r="E910" s="2"/>
    </row>
    <row r="911" spans="5:5" x14ac:dyDescent="0.25">
      <c r="E911" s="2"/>
    </row>
    <row r="912" spans="5:5" x14ac:dyDescent="0.25">
      <c r="E912" s="2"/>
    </row>
    <row r="913" spans="5:5" x14ac:dyDescent="0.25">
      <c r="E913" s="2"/>
    </row>
    <row r="914" spans="5:5" x14ac:dyDescent="0.25">
      <c r="E914" s="2"/>
    </row>
    <row r="915" spans="5:5" x14ac:dyDescent="0.25">
      <c r="E915" s="2"/>
    </row>
    <row r="916" spans="5:5" x14ac:dyDescent="0.25">
      <c r="E916" s="2"/>
    </row>
    <row r="917" spans="5:5" x14ac:dyDescent="0.25">
      <c r="E917" s="2"/>
    </row>
    <row r="918" spans="5:5" x14ac:dyDescent="0.25">
      <c r="E918" s="2"/>
    </row>
    <row r="919" spans="5:5" x14ac:dyDescent="0.25">
      <c r="E919" s="2"/>
    </row>
    <row r="920" spans="5:5" x14ac:dyDescent="0.25">
      <c r="E920" s="2"/>
    </row>
    <row r="921" spans="5:5" x14ac:dyDescent="0.25">
      <c r="E921" s="2"/>
    </row>
    <row r="922" spans="5:5" x14ac:dyDescent="0.25">
      <c r="E922" s="2"/>
    </row>
    <row r="923" spans="5:5" x14ac:dyDescent="0.25">
      <c r="E923" s="2"/>
    </row>
    <row r="924" spans="5:5" x14ac:dyDescent="0.25">
      <c r="E924" s="2"/>
    </row>
    <row r="925" spans="5:5" x14ac:dyDescent="0.25">
      <c r="E925" s="2"/>
    </row>
    <row r="926" spans="5:5" x14ac:dyDescent="0.25">
      <c r="E926" s="2"/>
    </row>
    <row r="927" spans="5:5" x14ac:dyDescent="0.25">
      <c r="E927" s="2"/>
    </row>
    <row r="928" spans="5:5" x14ac:dyDescent="0.25">
      <c r="E928" s="2"/>
    </row>
    <row r="929" spans="5:5" x14ac:dyDescent="0.25">
      <c r="E929" s="2"/>
    </row>
    <row r="930" spans="5:5" x14ac:dyDescent="0.25">
      <c r="E930" s="2"/>
    </row>
    <row r="931" spans="5:5" x14ac:dyDescent="0.25">
      <c r="E931" s="2"/>
    </row>
    <row r="932" spans="5:5" x14ac:dyDescent="0.25">
      <c r="E932" s="2"/>
    </row>
    <row r="933" spans="5:5" x14ac:dyDescent="0.25">
      <c r="E933" s="2"/>
    </row>
    <row r="934" spans="5:5" x14ac:dyDescent="0.25">
      <c r="E934" s="2"/>
    </row>
    <row r="935" spans="5:5" x14ac:dyDescent="0.25">
      <c r="E935" s="2"/>
    </row>
    <row r="936" spans="5:5" x14ac:dyDescent="0.25">
      <c r="E936" s="2"/>
    </row>
    <row r="937" spans="5:5" x14ac:dyDescent="0.25">
      <c r="E937" s="2"/>
    </row>
    <row r="938" spans="5:5" x14ac:dyDescent="0.25">
      <c r="E938" s="2"/>
    </row>
    <row r="939" spans="5:5" x14ac:dyDescent="0.25">
      <c r="E939" s="2"/>
    </row>
    <row r="940" spans="5:5" x14ac:dyDescent="0.25">
      <c r="E940" s="2"/>
    </row>
    <row r="941" spans="5:5" x14ac:dyDescent="0.25">
      <c r="E941" s="2"/>
    </row>
    <row r="942" spans="5:5" x14ac:dyDescent="0.25">
      <c r="E942" s="2"/>
    </row>
    <row r="943" spans="5:5" x14ac:dyDescent="0.25">
      <c r="E943" s="2"/>
    </row>
    <row r="944" spans="5:5" x14ac:dyDescent="0.25">
      <c r="E944" s="2"/>
    </row>
    <row r="945" spans="5:5" x14ac:dyDescent="0.25">
      <c r="E945" s="2"/>
    </row>
    <row r="946" spans="5:5" x14ac:dyDescent="0.25">
      <c r="E946" s="2"/>
    </row>
    <row r="947" spans="5:5" x14ac:dyDescent="0.25">
      <c r="E947" s="2"/>
    </row>
    <row r="948" spans="5:5" x14ac:dyDescent="0.25">
      <c r="E948" s="2"/>
    </row>
    <row r="949" spans="5:5" x14ac:dyDescent="0.25">
      <c r="E949" s="2"/>
    </row>
    <row r="950" spans="5:5" x14ac:dyDescent="0.25">
      <c r="E950" s="2"/>
    </row>
    <row r="951" spans="5:5" x14ac:dyDescent="0.25">
      <c r="E951" s="2"/>
    </row>
    <row r="952" spans="5:5" x14ac:dyDescent="0.25">
      <c r="E952" s="2"/>
    </row>
    <row r="953" spans="5:5" x14ac:dyDescent="0.25">
      <c r="E953" s="2"/>
    </row>
    <row r="954" spans="5:5" x14ac:dyDescent="0.25">
      <c r="E954" s="2"/>
    </row>
    <row r="955" spans="5:5" x14ac:dyDescent="0.25">
      <c r="E955" s="2"/>
    </row>
    <row r="956" spans="5:5" x14ac:dyDescent="0.25">
      <c r="E956" s="2"/>
    </row>
    <row r="957" spans="5:5" x14ac:dyDescent="0.25">
      <c r="E957" s="2"/>
    </row>
    <row r="958" spans="5:5" x14ac:dyDescent="0.25">
      <c r="E958" s="2"/>
    </row>
    <row r="959" spans="5:5" x14ac:dyDescent="0.25">
      <c r="E959" s="2"/>
    </row>
    <row r="960" spans="5:5" x14ac:dyDescent="0.25">
      <c r="E960" s="2"/>
    </row>
    <row r="961" spans="5:5" x14ac:dyDescent="0.25">
      <c r="E961" s="2"/>
    </row>
    <row r="962" spans="5:5" x14ac:dyDescent="0.25">
      <c r="E962" s="2"/>
    </row>
    <row r="963" spans="5:5" x14ac:dyDescent="0.25">
      <c r="E963" s="2"/>
    </row>
    <row r="964" spans="5:5" x14ac:dyDescent="0.25">
      <c r="E964" s="2"/>
    </row>
    <row r="965" spans="5:5" x14ac:dyDescent="0.25">
      <c r="E965" s="2"/>
    </row>
    <row r="966" spans="5:5" x14ac:dyDescent="0.25">
      <c r="E966" s="2"/>
    </row>
    <row r="967" spans="5:5" x14ac:dyDescent="0.25">
      <c r="E967" s="2"/>
    </row>
    <row r="968" spans="5:5" x14ac:dyDescent="0.25">
      <c r="E968" s="2"/>
    </row>
    <row r="969" spans="5:5" x14ac:dyDescent="0.25">
      <c r="E969" s="2"/>
    </row>
    <row r="970" spans="5:5" x14ac:dyDescent="0.25">
      <c r="E970" s="2"/>
    </row>
    <row r="971" spans="5:5" x14ac:dyDescent="0.25">
      <c r="E971" s="2"/>
    </row>
    <row r="972" spans="5:5" x14ac:dyDescent="0.25">
      <c r="E972" s="2"/>
    </row>
    <row r="973" spans="5:5" x14ac:dyDescent="0.25">
      <c r="E973" s="2"/>
    </row>
    <row r="974" spans="5:5" x14ac:dyDescent="0.25">
      <c r="E974" s="2"/>
    </row>
    <row r="975" spans="5:5" x14ac:dyDescent="0.25">
      <c r="E975" s="2"/>
    </row>
    <row r="976" spans="5:5" x14ac:dyDescent="0.25">
      <c r="E976" s="2"/>
    </row>
    <row r="977" spans="5:5" x14ac:dyDescent="0.25">
      <c r="E977" s="2"/>
    </row>
    <row r="978" spans="5:5" x14ac:dyDescent="0.25">
      <c r="E978" s="2"/>
    </row>
    <row r="979" spans="5:5" x14ac:dyDescent="0.25">
      <c r="E979" s="2"/>
    </row>
    <row r="980" spans="5:5" x14ac:dyDescent="0.25">
      <c r="E980" s="2"/>
    </row>
    <row r="981" spans="5:5" x14ac:dyDescent="0.25">
      <c r="E981" s="2"/>
    </row>
    <row r="982" spans="5:5" x14ac:dyDescent="0.25">
      <c r="E982" s="2"/>
    </row>
    <row r="983" spans="5:5" x14ac:dyDescent="0.25">
      <c r="E983" s="2"/>
    </row>
    <row r="984" spans="5:5" x14ac:dyDescent="0.25">
      <c r="E984" s="2"/>
    </row>
    <row r="985" spans="5:5" x14ac:dyDescent="0.25">
      <c r="E985" s="2"/>
    </row>
    <row r="986" spans="5:5" x14ac:dyDescent="0.25">
      <c r="E986" s="2"/>
    </row>
    <row r="987" spans="5:5" x14ac:dyDescent="0.25">
      <c r="E987" s="2"/>
    </row>
    <row r="988" spans="5:5" x14ac:dyDescent="0.25">
      <c r="E988" s="2"/>
    </row>
    <row r="989" spans="5:5" x14ac:dyDescent="0.25">
      <c r="E989" s="2"/>
    </row>
    <row r="990" spans="5:5" x14ac:dyDescent="0.25">
      <c r="E990" s="2"/>
    </row>
    <row r="991" spans="5:5" x14ac:dyDescent="0.25">
      <c r="E991" s="2"/>
    </row>
    <row r="992" spans="5:5" x14ac:dyDescent="0.25">
      <c r="E992" s="2"/>
    </row>
    <row r="993" spans="5:5" x14ac:dyDescent="0.25">
      <c r="E993" s="2"/>
    </row>
    <row r="994" spans="5:5" x14ac:dyDescent="0.25">
      <c r="E994" s="2"/>
    </row>
    <row r="995" spans="5:5" x14ac:dyDescent="0.25">
      <c r="E995" s="2"/>
    </row>
    <row r="996" spans="5:5" x14ac:dyDescent="0.25">
      <c r="E996" s="2"/>
    </row>
    <row r="997" spans="5:5" x14ac:dyDescent="0.25">
      <c r="E997" s="2"/>
    </row>
    <row r="998" spans="5:5" x14ac:dyDescent="0.25">
      <c r="E998" s="2"/>
    </row>
    <row r="999" spans="5:5" x14ac:dyDescent="0.25">
      <c r="E999" s="2"/>
    </row>
    <row r="1000" spans="5:5" x14ac:dyDescent="0.25">
      <c r="E1000" s="2"/>
    </row>
    <row r="1001" spans="5:5" x14ac:dyDescent="0.25">
      <c r="E1001" s="2"/>
    </row>
    <row r="1002" spans="5:5" x14ac:dyDescent="0.25">
      <c r="E1002" s="2"/>
    </row>
    <row r="1003" spans="5:5" x14ac:dyDescent="0.25">
      <c r="E1003" s="2"/>
    </row>
    <row r="1004" spans="5:5" x14ac:dyDescent="0.25">
      <c r="E1004" s="2"/>
    </row>
    <row r="1005" spans="5:5" x14ac:dyDescent="0.25">
      <c r="E1005" s="2"/>
    </row>
    <row r="1006" spans="5:5" x14ac:dyDescent="0.25">
      <c r="E1006" s="2"/>
    </row>
    <row r="1007" spans="5:5" x14ac:dyDescent="0.25">
      <c r="E1007" s="2"/>
    </row>
    <row r="1008" spans="5:5" x14ac:dyDescent="0.25">
      <c r="E1008" s="2"/>
    </row>
    <row r="1009" spans="5:5" x14ac:dyDescent="0.25">
      <c r="E1009" s="2"/>
    </row>
    <row r="1010" spans="5:5" x14ac:dyDescent="0.25">
      <c r="E1010" s="2"/>
    </row>
    <row r="1011" spans="5:5" x14ac:dyDescent="0.25">
      <c r="E1011" s="2"/>
    </row>
    <row r="1012" spans="5:5" x14ac:dyDescent="0.25">
      <c r="E1012" s="2"/>
    </row>
    <row r="1013" spans="5:5" x14ac:dyDescent="0.25">
      <c r="E1013" s="2"/>
    </row>
    <row r="1014" spans="5:5" x14ac:dyDescent="0.25">
      <c r="E1014" s="2"/>
    </row>
    <row r="1015" spans="5:5" x14ac:dyDescent="0.25">
      <c r="E1015" s="2"/>
    </row>
    <row r="1016" spans="5:5" x14ac:dyDescent="0.25">
      <c r="E1016" s="2"/>
    </row>
    <row r="1017" spans="5:5" x14ac:dyDescent="0.25">
      <c r="E1017" s="2"/>
    </row>
    <row r="1018" spans="5:5" x14ac:dyDescent="0.25">
      <c r="E1018" s="2"/>
    </row>
    <row r="1019" spans="5:5" x14ac:dyDescent="0.25">
      <c r="E1019" s="2"/>
    </row>
    <row r="1020" spans="5:5" x14ac:dyDescent="0.25">
      <c r="E1020" s="2"/>
    </row>
    <row r="1021" spans="5:5" x14ac:dyDescent="0.25">
      <c r="E1021" s="2"/>
    </row>
    <row r="1022" spans="5:5" x14ac:dyDescent="0.25">
      <c r="E1022" s="2"/>
    </row>
    <row r="1023" spans="5:5" x14ac:dyDescent="0.25">
      <c r="E1023" s="2"/>
    </row>
    <row r="1024" spans="5:5" x14ac:dyDescent="0.25">
      <c r="E1024" s="2"/>
    </row>
    <row r="1025" spans="5:5" x14ac:dyDescent="0.25">
      <c r="E1025" s="2"/>
    </row>
    <row r="1026" spans="5:5" x14ac:dyDescent="0.25">
      <c r="E1026" s="2"/>
    </row>
    <row r="1027" spans="5:5" x14ac:dyDescent="0.25">
      <c r="E1027" s="2"/>
    </row>
    <row r="1028" spans="5:5" x14ac:dyDescent="0.25">
      <c r="E1028" s="2"/>
    </row>
    <row r="1029" spans="5:5" x14ac:dyDescent="0.25">
      <c r="E1029" s="2"/>
    </row>
    <row r="1030" spans="5:5" x14ac:dyDescent="0.25">
      <c r="E1030" s="2"/>
    </row>
    <row r="1031" spans="5:5" x14ac:dyDescent="0.25">
      <c r="E1031" s="2"/>
    </row>
    <row r="1032" spans="5:5" x14ac:dyDescent="0.25">
      <c r="E1032" s="2"/>
    </row>
    <row r="1033" spans="5:5" x14ac:dyDescent="0.25">
      <c r="E1033" s="2"/>
    </row>
    <row r="1034" spans="5:5" x14ac:dyDescent="0.25">
      <c r="E1034" s="2"/>
    </row>
    <row r="1035" spans="5:5" x14ac:dyDescent="0.25">
      <c r="E1035" s="2"/>
    </row>
    <row r="1036" spans="5:5" x14ac:dyDescent="0.25">
      <c r="E1036" s="2"/>
    </row>
    <row r="1037" spans="5:5" x14ac:dyDescent="0.25">
      <c r="E1037" s="2"/>
    </row>
    <row r="1038" spans="5:5" x14ac:dyDescent="0.25">
      <c r="E1038" s="2"/>
    </row>
    <row r="1039" spans="5:5" x14ac:dyDescent="0.25">
      <c r="E1039" s="2"/>
    </row>
    <row r="1040" spans="5:5" x14ac:dyDescent="0.25">
      <c r="E1040" s="2"/>
    </row>
    <row r="1041" spans="5:5" x14ac:dyDescent="0.25">
      <c r="E1041" s="2"/>
    </row>
    <row r="1042" spans="5:5" x14ac:dyDescent="0.25">
      <c r="E1042" s="2"/>
    </row>
    <row r="1043" spans="5:5" x14ac:dyDescent="0.25">
      <c r="E1043" s="2"/>
    </row>
    <row r="1044" spans="5:5" x14ac:dyDescent="0.25">
      <c r="E1044" s="2"/>
    </row>
    <row r="1045" spans="5:5" x14ac:dyDescent="0.25">
      <c r="E1045" s="2"/>
    </row>
    <row r="1046" spans="5:5" x14ac:dyDescent="0.25">
      <c r="E1046" s="2"/>
    </row>
    <row r="1047" spans="5:5" x14ac:dyDescent="0.25">
      <c r="E1047" s="2"/>
    </row>
    <row r="1048" spans="5:5" x14ac:dyDescent="0.25">
      <c r="E1048" s="2"/>
    </row>
    <row r="1049" spans="5:5" x14ac:dyDescent="0.25">
      <c r="E1049" s="2"/>
    </row>
    <row r="1050" spans="5:5" x14ac:dyDescent="0.25">
      <c r="E1050" s="2"/>
    </row>
    <row r="1051" spans="5:5" x14ac:dyDescent="0.25">
      <c r="E1051" s="2"/>
    </row>
    <row r="1052" spans="5:5" x14ac:dyDescent="0.25">
      <c r="E1052" s="2"/>
    </row>
    <row r="1053" spans="5:5" x14ac:dyDescent="0.25">
      <c r="E1053" s="2"/>
    </row>
    <row r="1054" spans="5:5" x14ac:dyDescent="0.25">
      <c r="E1054" s="2"/>
    </row>
    <row r="1055" spans="5:5" x14ac:dyDescent="0.25">
      <c r="E1055" s="2"/>
    </row>
    <row r="1056" spans="5:5" x14ac:dyDescent="0.25">
      <c r="E1056" s="2"/>
    </row>
    <row r="1057" spans="5:5" x14ac:dyDescent="0.25">
      <c r="E1057" s="2"/>
    </row>
    <row r="1058" spans="5:5" x14ac:dyDescent="0.25">
      <c r="E1058" s="2"/>
    </row>
    <row r="1059" spans="5:5" x14ac:dyDescent="0.25">
      <c r="E1059" s="2"/>
    </row>
    <row r="1060" spans="5:5" x14ac:dyDescent="0.25">
      <c r="E1060" s="2"/>
    </row>
    <row r="1061" spans="5:5" x14ac:dyDescent="0.25">
      <c r="E1061" s="2"/>
    </row>
    <row r="1062" spans="5:5" x14ac:dyDescent="0.25">
      <c r="E1062" s="2"/>
    </row>
    <row r="1063" spans="5:5" x14ac:dyDescent="0.25">
      <c r="E1063" s="2"/>
    </row>
    <row r="1064" spans="5:5" x14ac:dyDescent="0.25">
      <c r="E1064" s="2"/>
    </row>
    <row r="1065" spans="5:5" x14ac:dyDescent="0.25">
      <c r="E1065" s="2"/>
    </row>
    <row r="1066" spans="5:5" x14ac:dyDescent="0.25">
      <c r="E1066" s="2"/>
    </row>
    <row r="1067" spans="5:5" x14ac:dyDescent="0.25">
      <c r="E1067" s="2"/>
    </row>
    <row r="1068" spans="5:5" x14ac:dyDescent="0.25">
      <c r="E1068" s="2"/>
    </row>
    <row r="1069" spans="5:5" x14ac:dyDescent="0.25">
      <c r="E1069" s="2"/>
    </row>
    <row r="1070" spans="5:5" x14ac:dyDescent="0.25">
      <c r="E1070" s="2"/>
    </row>
    <row r="1071" spans="5:5" x14ac:dyDescent="0.25">
      <c r="E1071" s="2"/>
    </row>
    <row r="1072" spans="5:5" x14ac:dyDescent="0.25">
      <c r="E1072" s="2"/>
    </row>
    <row r="1073" spans="5:5" x14ac:dyDescent="0.25">
      <c r="E1073" s="2"/>
    </row>
    <row r="1074" spans="5:5" x14ac:dyDescent="0.25">
      <c r="E1074" s="2"/>
    </row>
    <row r="1075" spans="5:5" x14ac:dyDescent="0.25">
      <c r="E1075" s="2"/>
    </row>
    <row r="1076" spans="5:5" x14ac:dyDescent="0.25">
      <c r="E1076" s="2"/>
    </row>
    <row r="1077" spans="5:5" x14ac:dyDescent="0.25">
      <c r="E1077" s="2"/>
    </row>
    <row r="1078" spans="5:5" x14ac:dyDescent="0.25">
      <c r="E1078" s="2"/>
    </row>
    <row r="1079" spans="5:5" x14ac:dyDescent="0.25">
      <c r="E1079" s="2"/>
    </row>
    <row r="1080" spans="5:5" x14ac:dyDescent="0.25">
      <c r="E1080" s="2"/>
    </row>
    <row r="1081" spans="5:5" x14ac:dyDescent="0.25">
      <c r="E1081" s="2"/>
    </row>
    <row r="1082" spans="5:5" x14ac:dyDescent="0.25">
      <c r="E1082" s="2"/>
    </row>
    <row r="1083" spans="5:5" x14ac:dyDescent="0.25">
      <c r="E1083" s="2"/>
    </row>
    <row r="1084" spans="5:5" x14ac:dyDescent="0.25">
      <c r="E1084" s="2"/>
    </row>
    <row r="1085" spans="5:5" x14ac:dyDescent="0.25">
      <c r="E1085" s="2"/>
    </row>
    <row r="1086" spans="5:5" x14ac:dyDescent="0.25">
      <c r="E1086" s="2"/>
    </row>
    <row r="1087" spans="5:5" x14ac:dyDescent="0.25">
      <c r="E1087" s="2"/>
    </row>
    <row r="1088" spans="5:5" x14ac:dyDescent="0.25">
      <c r="E1088" s="2"/>
    </row>
    <row r="1089" spans="5:5" x14ac:dyDescent="0.25">
      <c r="E1089" s="2"/>
    </row>
    <row r="1090" spans="5:5" x14ac:dyDescent="0.25">
      <c r="E1090" s="2"/>
    </row>
    <row r="1091" spans="5:5" x14ac:dyDescent="0.25">
      <c r="E1091" s="2"/>
    </row>
    <row r="1092" spans="5:5" x14ac:dyDescent="0.25">
      <c r="E1092" s="2"/>
    </row>
    <row r="1093" spans="5:5" x14ac:dyDescent="0.25">
      <c r="E1093" s="2"/>
    </row>
    <row r="1094" spans="5:5" x14ac:dyDescent="0.25">
      <c r="E1094" s="2"/>
    </row>
    <row r="1095" spans="5:5" x14ac:dyDescent="0.25">
      <c r="E1095" s="2"/>
    </row>
    <row r="1096" spans="5:5" x14ac:dyDescent="0.25">
      <c r="E1096" s="2"/>
    </row>
    <row r="1097" spans="5:5" x14ac:dyDescent="0.25">
      <c r="E1097" s="2"/>
    </row>
    <row r="1098" spans="5:5" x14ac:dyDescent="0.25">
      <c r="E1098" s="2"/>
    </row>
    <row r="1099" spans="5:5" x14ac:dyDescent="0.25">
      <c r="E1099" s="2"/>
    </row>
    <row r="1100" spans="5:5" x14ac:dyDescent="0.25">
      <c r="E1100" s="2"/>
    </row>
    <row r="1101" spans="5:5" x14ac:dyDescent="0.25">
      <c r="E1101" s="2"/>
    </row>
    <row r="1102" spans="5:5" x14ac:dyDescent="0.25">
      <c r="E1102" s="2"/>
    </row>
    <row r="1103" spans="5:5" x14ac:dyDescent="0.25">
      <c r="E1103" s="2"/>
    </row>
    <row r="1104" spans="5:5" x14ac:dyDescent="0.25">
      <c r="E1104" s="2"/>
    </row>
    <row r="1105" spans="5:5" x14ac:dyDescent="0.25">
      <c r="E1105" s="2"/>
    </row>
    <row r="1106" spans="5:5" x14ac:dyDescent="0.25">
      <c r="E1106" s="2"/>
    </row>
    <row r="1107" spans="5:5" x14ac:dyDescent="0.25">
      <c r="E1107" s="2"/>
    </row>
    <row r="1108" spans="5:5" x14ac:dyDescent="0.25">
      <c r="E1108" s="2"/>
    </row>
    <row r="1109" spans="5:5" x14ac:dyDescent="0.25">
      <c r="E1109" s="2"/>
    </row>
    <row r="1110" spans="5:5" x14ac:dyDescent="0.25">
      <c r="E1110" s="2"/>
    </row>
    <row r="1111" spans="5:5" x14ac:dyDescent="0.25">
      <c r="E1111" s="2"/>
    </row>
    <row r="1112" spans="5:5" x14ac:dyDescent="0.25">
      <c r="E1112" s="2"/>
    </row>
    <row r="1113" spans="5:5" x14ac:dyDescent="0.25">
      <c r="E1113" s="2"/>
    </row>
    <row r="1114" spans="5:5" x14ac:dyDescent="0.25">
      <c r="E1114" s="2"/>
    </row>
    <row r="1115" spans="5:5" x14ac:dyDescent="0.25">
      <c r="E1115" s="2"/>
    </row>
    <row r="1116" spans="5:5" x14ac:dyDescent="0.25">
      <c r="E1116" s="2"/>
    </row>
    <row r="1117" spans="5:5" x14ac:dyDescent="0.25">
      <c r="E1117" s="2"/>
    </row>
    <row r="1118" spans="5:5" x14ac:dyDescent="0.25">
      <c r="E1118" s="2"/>
    </row>
    <row r="1119" spans="5:5" x14ac:dyDescent="0.25">
      <c r="E1119" s="2"/>
    </row>
    <row r="1120" spans="5:5" x14ac:dyDescent="0.25">
      <c r="E1120" s="2"/>
    </row>
    <row r="1121" spans="5:5" x14ac:dyDescent="0.25">
      <c r="E1121" s="2"/>
    </row>
    <row r="1122" spans="5:5" x14ac:dyDescent="0.25">
      <c r="E1122" s="2"/>
    </row>
    <row r="1123" spans="5:5" x14ac:dyDescent="0.25">
      <c r="E1123" s="2"/>
    </row>
    <row r="1124" spans="5:5" x14ac:dyDescent="0.25">
      <c r="E1124" s="2"/>
    </row>
    <row r="1125" spans="5:5" x14ac:dyDescent="0.25">
      <c r="E1125" s="2"/>
    </row>
    <row r="1126" spans="5:5" x14ac:dyDescent="0.25">
      <c r="E1126" s="2"/>
    </row>
    <row r="1127" spans="5:5" x14ac:dyDescent="0.25">
      <c r="E1127" s="2"/>
    </row>
    <row r="1128" spans="5:5" x14ac:dyDescent="0.25">
      <c r="E1128" s="2"/>
    </row>
    <row r="1129" spans="5:5" x14ac:dyDescent="0.25">
      <c r="E1129" s="2"/>
    </row>
    <row r="1130" spans="5:5" x14ac:dyDescent="0.25">
      <c r="E1130" s="2"/>
    </row>
    <row r="1131" spans="5:5" x14ac:dyDescent="0.25">
      <c r="E1131" s="2"/>
    </row>
    <row r="1132" spans="5:5" x14ac:dyDescent="0.25">
      <c r="E1132" s="2"/>
    </row>
    <row r="1133" spans="5:5" x14ac:dyDescent="0.25">
      <c r="E1133" s="2"/>
    </row>
    <row r="1134" spans="5:5" x14ac:dyDescent="0.25">
      <c r="E1134" s="2"/>
    </row>
    <row r="1135" spans="5:5" x14ac:dyDescent="0.25">
      <c r="E1135" s="2"/>
    </row>
    <row r="1136" spans="5:5" x14ac:dyDescent="0.25">
      <c r="E1136" s="2"/>
    </row>
    <row r="1137" spans="5:5" x14ac:dyDescent="0.25">
      <c r="E1137" s="2"/>
    </row>
    <row r="1138" spans="5:5" x14ac:dyDescent="0.25">
      <c r="E1138" s="2"/>
    </row>
    <row r="1139" spans="5:5" x14ac:dyDescent="0.25">
      <c r="E1139" s="2"/>
    </row>
    <row r="1140" spans="5:5" x14ac:dyDescent="0.25">
      <c r="E1140" s="2"/>
    </row>
    <row r="1141" spans="5:5" x14ac:dyDescent="0.25">
      <c r="E1141" s="2"/>
    </row>
    <row r="1142" spans="5:5" x14ac:dyDescent="0.25">
      <c r="E1142" s="2"/>
    </row>
    <row r="1143" spans="5:5" x14ac:dyDescent="0.25">
      <c r="E1143" s="2"/>
    </row>
    <row r="1144" spans="5:5" x14ac:dyDescent="0.25">
      <c r="E1144" s="2"/>
    </row>
    <row r="1145" spans="5:5" x14ac:dyDescent="0.25">
      <c r="E1145" s="2"/>
    </row>
    <row r="1146" spans="5:5" x14ac:dyDescent="0.25">
      <c r="E1146" s="2"/>
    </row>
    <row r="1147" spans="5:5" x14ac:dyDescent="0.25">
      <c r="E1147" s="2"/>
    </row>
    <row r="1148" spans="5:5" x14ac:dyDescent="0.25">
      <c r="E1148" s="2"/>
    </row>
    <row r="1149" spans="5:5" x14ac:dyDescent="0.25">
      <c r="E1149" s="2"/>
    </row>
    <row r="1150" spans="5:5" x14ac:dyDescent="0.25">
      <c r="E1150" s="2"/>
    </row>
    <row r="1151" spans="5:5" x14ac:dyDescent="0.25">
      <c r="E1151" s="2"/>
    </row>
    <row r="1152" spans="5:5" x14ac:dyDescent="0.25">
      <c r="E1152" s="2"/>
    </row>
    <row r="1153" spans="5:5" x14ac:dyDescent="0.25">
      <c r="E1153" s="2"/>
    </row>
    <row r="1154" spans="5:5" x14ac:dyDescent="0.25">
      <c r="E1154" s="2"/>
    </row>
    <row r="1155" spans="5:5" x14ac:dyDescent="0.25">
      <c r="E1155" s="2"/>
    </row>
    <row r="1156" spans="5:5" x14ac:dyDescent="0.25">
      <c r="E1156" s="2"/>
    </row>
    <row r="1157" spans="5:5" x14ac:dyDescent="0.25">
      <c r="E1157" s="2"/>
    </row>
    <row r="1158" spans="5:5" x14ac:dyDescent="0.25">
      <c r="E1158" s="2"/>
    </row>
    <row r="1159" spans="5:5" x14ac:dyDescent="0.25">
      <c r="E1159" s="2"/>
    </row>
    <row r="1160" spans="5:5" x14ac:dyDescent="0.25">
      <c r="E1160" s="2"/>
    </row>
    <row r="1161" spans="5:5" x14ac:dyDescent="0.25">
      <c r="E1161" s="2"/>
    </row>
    <row r="1162" spans="5:5" x14ac:dyDescent="0.25">
      <c r="E1162" s="2"/>
    </row>
    <row r="1163" spans="5:5" x14ac:dyDescent="0.25">
      <c r="E1163" s="2"/>
    </row>
    <row r="1164" spans="5:5" x14ac:dyDescent="0.25">
      <c r="E1164" s="2"/>
    </row>
    <row r="1165" spans="5:5" x14ac:dyDescent="0.25">
      <c r="E1165" s="2"/>
    </row>
    <row r="1166" spans="5:5" x14ac:dyDescent="0.25">
      <c r="E1166" s="2"/>
    </row>
    <row r="1167" spans="5:5" x14ac:dyDescent="0.25">
      <c r="E1167" s="2"/>
    </row>
    <row r="1168" spans="5:5" x14ac:dyDescent="0.25">
      <c r="E1168" s="2"/>
    </row>
    <row r="1169" spans="5:5" x14ac:dyDescent="0.25">
      <c r="E1169" s="2"/>
    </row>
    <row r="1170" spans="5:5" x14ac:dyDescent="0.25">
      <c r="E1170" s="2"/>
    </row>
    <row r="1171" spans="5:5" x14ac:dyDescent="0.25">
      <c r="E1171" s="2"/>
    </row>
    <row r="1172" spans="5:5" x14ac:dyDescent="0.25">
      <c r="E1172" s="2"/>
    </row>
    <row r="1173" spans="5:5" x14ac:dyDescent="0.25">
      <c r="E1173" s="2"/>
    </row>
    <row r="1174" spans="5:5" x14ac:dyDescent="0.25">
      <c r="E1174" s="2"/>
    </row>
    <row r="1175" spans="5:5" x14ac:dyDescent="0.25">
      <c r="E1175" s="2"/>
    </row>
    <row r="1176" spans="5:5" x14ac:dyDescent="0.25">
      <c r="E1176" s="2"/>
    </row>
    <row r="1177" spans="5:5" x14ac:dyDescent="0.25">
      <c r="E1177" s="2"/>
    </row>
    <row r="1178" spans="5:5" x14ac:dyDescent="0.25">
      <c r="E1178" s="2"/>
    </row>
    <row r="1179" spans="5:5" x14ac:dyDescent="0.25">
      <c r="E1179" s="2"/>
    </row>
    <row r="1180" spans="5:5" x14ac:dyDescent="0.25">
      <c r="E1180" s="2"/>
    </row>
    <row r="1181" spans="5:5" x14ac:dyDescent="0.25">
      <c r="E1181" s="2"/>
    </row>
    <row r="1182" spans="5:5" x14ac:dyDescent="0.25">
      <c r="E1182" s="2"/>
    </row>
    <row r="1183" spans="5:5" x14ac:dyDescent="0.25">
      <c r="E1183" s="2"/>
    </row>
    <row r="1184" spans="5:5" x14ac:dyDescent="0.25">
      <c r="E1184" s="2"/>
    </row>
    <row r="1185" spans="5:5" x14ac:dyDescent="0.25">
      <c r="E1185" s="2"/>
    </row>
    <row r="1186" spans="5:5" x14ac:dyDescent="0.25">
      <c r="E1186" s="2"/>
    </row>
    <row r="1187" spans="5:5" x14ac:dyDescent="0.25">
      <c r="E1187" s="2"/>
    </row>
    <row r="1188" spans="5:5" x14ac:dyDescent="0.25">
      <c r="E1188" s="2"/>
    </row>
    <row r="1189" spans="5:5" x14ac:dyDescent="0.25">
      <c r="E1189" s="2"/>
    </row>
    <row r="1190" spans="5:5" x14ac:dyDescent="0.25">
      <c r="E1190" s="2"/>
    </row>
    <row r="1191" spans="5:5" x14ac:dyDescent="0.25">
      <c r="E1191" s="2"/>
    </row>
    <row r="1192" spans="5:5" x14ac:dyDescent="0.25">
      <c r="E1192" s="2"/>
    </row>
    <row r="1193" spans="5:5" x14ac:dyDescent="0.25">
      <c r="E1193" s="2"/>
    </row>
    <row r="1194" spans="5:5" x14ac:dyDescent="0.25">
      <c r="E1194" s="2"/>
    </row>
    <row r="1195" spans="5:5" x14ac:dyDescent="0.25">
      <c r="E1195" s="2"/>
    </row>
    <row r="1196" spans="5:5" x14ac:dyDescent="0.25">
      <c r="E1196" s="2"/>
    </row>
    <row r="1197" spans="5:5" x14ac:dyDescent="0.25">
      <c r="E1197" s="2"/>
    </row>
    <row r="1198" spans="5:5" x14ac:dyDescent="0.25">
      <c r="E1198" s="2"/>
    </row>
    <row r="1199" spans="5:5" x14ac:dyDescent="0.25">
      <c r="E1199" s="2"/>
    </row>
    <row r="1200" spans="5:5" x14ac:dyDescent="0.25">
      <c r="E1200" s="2"/>
    </row>
    <row r="1201" spans="5:5" x14ac:dyDescent="0.25">
      <c r="E1201" s="2"/>
    </row>
    <row r="1202" spans="5:5" x14ac:dyDescent="0.25">
      <c r="E1202" s="2"/>
    </row>
    <row r="1203" spans="5:5" x14ac:dyDescent="0.25">
      <c r="E1203" s="2"/>
    </row>
    <row r="1204" spans="5:5" x14ac:dyDescent="0.25">
      <c r="E1204" s="2"/>
    </row>
    <row r="1205" spans="5:5" x14ac:dyDescent="0.25">
      <c r="E1205" s="2"/>
    </row>
    <row r="1206" spans="5:5" x14ac:dyDescent="0.25">
      <c r="E1206" s="2"/>
    </row>
    <row r="1207" spans="5:5" x14ac:dyDescent="0.25">
      <c r="E1207" s="2"/>
    </row>
    <row r="1208" spans="5:5" x14ac:dyDescent="0.25">
      <c r="E1208" s="2"/>
    </row>
    <row r="1209" spans="5:5" x14ac:dyDescent="0.25">
      <c r="E1209" s="2"/>
    </row>
    <row r="1210" spans="5:5" x14ac:dyDescent="0.25">
      <c r="E1210" s="2"/>
    </row>
    <row r="1211" spans="5:5" x14ac:dyDescent="0.25">
      <c r="E1211" s="2"/>
    </row>
    <row r="1212" spans="5:5" x14ac:dyDescent="0.25">
      <c r="E1212" s="2"/>
    </row>
    <row r="1213" spans="5:5" x14ac:dyDescent="0.25">
      <c r="E1213" s="2"/>
    </row>
    <row r="1214" spans="5:5" x14ac:dyDescent="0.25">
      <c r="E1214" s="2"/>
    </row>
    <row r="1215" spans="5:5" x14ac:dyDescent="0.25">
      <c r="E1215" s="2"/>
    </row>
    <row r="1216" spans="5:5" x14ac:dyDescent="0.25">
      <c r="E1216" s="2"/>
    </row>
    <row r="1217" spans="5:5" x14ac:dyDescent="0.25">
      <c r="E1217" s="2"/>
    </row>
    <row r="1218" spans="5:5" x14ac:dyDescent="0.25">
      <c r="E1218" s="2"/>
    </row>
    <row r="1219" spans="5:5" x14ac:dyDescent="0.25">
      <c r="E1219" s="2"/>
    </row>
    <row r="1220" spans="5:5" x14ac:dyDescent="0.25">
      <c r="E1220" s="2"/>
    </row>
    <row r="1221" spans="5:5" x14ac:dyDescent="0.25">
      <c r="E1221" s="2"/>
    </row>
    <row r="1222" spans="5:5" x14ac:dyDescent="0.25">
      <c r="E1222" s="2"/>
    </row>
    <row r="1223" spans="5:5" x14ac:dyDescent="0.25">
      <c r="E1223" s="2"/>
    </row>
    <row r="1224" spans="5:5" x14ac:dyDescent="0.25">
      <c r="E1224" s="2"/>
    </row>
    <row r="1225" spans="5:5" x14ac:dyDescent="0.25">
      <c r="E1225" s="2"/>
    </row>
    <row r="1226" spans="5:5" x14ac:dyDescent="0.25">
      <c r="E1226" s="2"/>
    </row>
    <row r="1227" spans="5:5" x14ac:dyDescent="0.25">
      <c r="E1227" s="2"/>
    </row>
    <row r="1228" spans="5:5" x14ac:dyDescent="0.25">
      <c r="E1228" s="2"/>
    </row>
    <row r="1229" spans="5:5" x14ac:dyDescent="0.25">
      <c r="E1229" s="2"/>
    </row>
    <row r="1230" spans="5:5" x14ac:dyDescent="0.25">
      <c r="E1230" s="2"/>
    </row>
    <row r="1231" spans="5:5" x14ac:dyDescent="0.25">
      <c r="E1231" s="2"/>
    </row>
    <row r="1232" spans="5:5" x14ac:dyDescent="0.25">
      <c r="E1232" s="2"/>
    </row>
    <row r="1233" spans="5:5" x14ac:dyDescent="0.25">
      <c r="E1233" s="2"/>
    </row>
    <row r="1234" spans="5:5" x14ac:dyDescent="0.25">
      <c r="E1234" s="2"/>
    </row>
    <row r="1235" spans="5:5" x14ac:dyDescent="0.25">
      <c r="E1235" s="2"/>
    </row>
    <row r="1236" spans="5:5" x14ac:dyDescent="0.25">
      <c r="E1236" s="2"/>
    </row>
    <row r="1237" spans="5:5" x14ac:dyDescent="0.25">
      <c r="E1237" s="2"/>
    </row>
    <row r="1238" spans="5:5" x14ac:dyDescent="0.25">
      <c r="E1238" s="2"/>
    </row>
    <row r="1239" spans="5:5" x14ac:dyDescent="0.25">
      <c r="E1239" s="2"/>
    </row>
    <row r="1240" spans="5:5" x14ac:dyDescent="0.25">
      <c r="E1240" s="2"/>
    </row>
    <row r="1241" spans="5:5" x14ac:dyDescent="0.25">
      <c r="E1241" s="2"/>
    </row>
    <row r="1242" spans="5:5" x14ac:dyDescent="0.25">
      <c r="E1242" s="2"/>
    </row>
    <row r="1243" spans="5:5" x14ac:dyDescent="0.25">
      <c r="E1243" s="2"/>
    </row>
    <row r="1244" spans="5:5" x14ac:dyDescent="0.25">
      <c r="E1244" s="2"/>
    </row>
    <row r="1245" spans="5:5" x14ac:dyDescent="0.25">
      <c r="E1245" s="2"/>
    </row>
    <row r="1246" spans="5:5" x14ac:dyDescent="0.25">
      <c r="E1246" s="2"/>
    </row>
    <row r="1247" spans="5:5" x14ac:dyDescent="0.25">
      <c r="E1247" s="2"/>
    </row>
    <row r="1248" spans="5:5" x14ac:dyDescent="0.25">
      <c r="E1248" s="2"/>
    </row>
    <row r="1249" spans="5:5" x14ac:dyDescent="0.25">
      <c r="E1249" s="2"/>
    </row>
    <row r="1250" spans="5:5" x14ac:dyDescent="0.25">
      <c r="E1250" s="2"/>
    </row>
    <row r="1251" spans="5:5" x14ac:dyDescent="0.25">
      <c r="E1251" s="2"/>
    </row>
    <row r="1252" spans="5:5" x14ac:dyDescent="0.25">
      <c r="E1252" s="2"/>
    </row>
    <row r="1253" spans="5:5" x14ac:dyDescent="0.25">
      <c r="E1253" s="2"/>
    </row>
    <row r="1254" spans="5:5" x14ac:dyDescent="0.25">
      <c r="E1254" s="2"/>
    </row>
    <row r="1255" spans="5:5" x14ac:dyDescent="0.25">
      <c r="E1255" s="2"/>
    </row>
    <row r="1256" spans="5:5" x14ac:dyDescent="0.25">
      <c r="E1256" s="2"/>
    </row>
    <row r="1257" spans="5:5" x14ac:dyDescent="0.25">
      <c r="E1257" s="2"/>
    </row>
    <row r="1258" spans="5:5" x14ac:dyDescent="0.25">
      <c r="E1258" s="2"/>
    </row>
    <row r="1259" spans="5:5" x14ac:dyDescent="0.25">
      <c r="E1259" s="2"/>
    </row>
    <row r="1260" spans="5:5" x14ac:dyDescent="0.25">
      <c r="E1260" s="2"/>
    </row>
    <row r="1261" spans="5:5" x14ac:dyDescent="0.25">
      <c r="E1261" s="2"/>
    </row>
    <row r="1262" spans="5:5" x14ac:dyDescent="0.25">
      <c r="E1262" s="2"/>
    </row>
    <row r="1263" spans="5:5" x14ac:dyDescent="0.25">
      <c r="E1263" s="2"/>
    </row>
    <row r="1264" spans="5:5" x14ac:dyDescent="0.25">
      <c r="E1264" s="2"/>
    </row>
    <row r="1265" spans="5:5" x14ac:dyDescent="0.25">
      <c r="E1265" s="2"/>
    </row>
    <row r="1266" spans="5:5" x14ac:dyDescent="0.25">
      <c r="E1266" s="2"/>
    </row>
    <row r="1267" spans="5:5" x14ac:dyDescent="0.25">
      <c r="E1267" s="2"/>
    </row>
    <row r="1268" spans="5:5" x14ac:dyDescent="0.25">
      <c r="E1268" s="2"/>
    </row>
    <row r="1269" spans="5:5" x14ac:dyDescent="0.25">
      <c r="E1269" s="2"/>
    </row>
    <row r="1270" spans="5:5" x14ac:dyDescent="0.25">
      <c r="E1270" s="2"/>
    </row>
    <row r="1271" spans="5:5" x14ac:dyDescent="0.25">
      <c r="E1271" s="2"/>
    </row>
    <row r="1272" spans="5:5" x14ac:dyDescent="0.25">
      <c r="E1272" s="2"/>
    </row>
    <row r="1273" spans="5:5" x14ac:dyDescent="0.25">
      <c r="E1273" s="2"/>
    </row>
    <row r="1274" spans="5:5" x14ac:dyDescent="0.25">
      <c r="E1274" s="2"/>
    </row>
    <row r="1275" spans="5:5" x14ac:dyDescent="0.25">
      <c r="E1275" s="2"/>
    </row>
    <row r="1276" spans="5:5" x14ac:dyDescent="0.25">
      <c r="E1276" s="2"/>
    </row>
    <row r="1277" spans="5:5" x14ac:dyDescent="0.25">
      <c r="E1277" s="2"/>
    </row>
    <row r="1278" spans="5:5" x14ac:dyDescent="0.25">
      <c r="E1278" s="2"/>
    </row>
    <row r="1279" spans="5:5" x14ac:dyDescent="0.25">
      <c r="E1279" s="2"/>
    </row>
    <row r="1280" spans="5:5" x14ac:dyDescent="0.25">
      <c r="E1280" s="2"/>
    </row>
    <row r="1281" spans="5:5" x14ac:dyDescent="0.25">
      <c r="E1281" s="2"/>
    </row>
    <row r="1282" spans="5:5" x14ac:dyDescent="0.25">
      <c r="E1282" s="2"/>
    </row>
    <row r="1283" spans="5:5" x14ac:dyDescent="0.25">
      <c r="E1283" s="2"/>
    </row>
    <row r="1284" spans="5:5" x14ac:dyDescent="0.25">
      <c r="E1284" s="2"/>
    </row>
    <row r="1285" spans="5:5" x14ac:dyDescent="0.25">
      <c r="E1285" s="2"/>
    </row>
    <row r="1286" spans="5:5" x14ac:dyDescent="0.25">
      <c r="E1286" s="2"/>
    </row>
    <row r="1287" spans="5:5" x14ac:dyDescent="0.25">
      <c r="E1287" s="2"/>
    </row>
    <row r="1288" spans="5:5" x14ac:dyDescent="0.25">
      <c r="E1288" s="2"/>
    </row>
    <row r="1289" spans="5:5" x14ac:dyDescent="0.25">
      <c r="E1289" s="2"/>
    </row>
    <row r="1290" spans="5:5" x14ac:dyDescent="0.25">
      <c r="E1290" s="2"/>
    </row>
    <row r="1291" spans="5:5" x14ac:dyDescent="0.25">
      <c r="E1291" s="2"/>
    </row>
    <row r="1292" spans="5:5" x14ac:dyDescent="0.25">
      <c r="E1292" s="2"/>
    </row>
    <row r="1293" spans="5:5" x14ac:dyDescent="0.25">
      <c r="E1293" s="2"/>
    </row>
    <row r="1294" spans="5:5" x14ac:dyDescent="0.25">
      <c r="E1294" s="2"/>
    </row>
    <row r="1295" spans="5:5" x14ac:dyDescent="0.25">
      <c r="E1295" s="2"/>
    </row>
    <row r="1296" spans="5:5" x14ac:dyDescent="0.25">
      <c r="E1296" s="2"/>
    </row>
    <row r="1297" spans="5:5" x14ac:dyDescent="0.25">
      <c r="E1297" s="2"/>
    </row>
    <row r="1298" spans="5:5" x14ac:dyDescent="0.25">
      <c r="E1298" s="2"/>
    </row>
    <row r="1299" spans="5:5" x14ac:dyDescent="0.25">
      <c r="E1299" s="2"/>
    </row>
    <row r="1300" spans="5:5" x14ac:dyDescent="0.25">
      <c r="E1300" s="2"/>
    </row>
    <row r="1301" spans="5:5" x14ac:dyDescent="0.25">
      <c r="E1301" s="2"/>
    </row>
    <row r="1302" spans="5:5" x14ac:dyDescent="0.25">
      <c r="E1302" s="2"/>
    </row>
    <row r="1303" spans="5:5" x14ac:dyDescent="0.25">
      <c r="E1303" s="2"/>
    </row>
    <row r="1304" spans="5:5" x14ac:dyDescent="0.25">
      <c r="E1304" s="2"/>
    </row>
    <row r="1305" spans="5:5" x14ac:dyDescent="0.25">
      <c r="E1305" s="2"/>
    </row>
    <row r="1306" spans="5:5" x14ac:dyDescent="0.25">
      <c r="E1306" s="2"/>
    </row>
    <row r="1307" spans="5:5" x14ac:dyDescent="0.25">
      <c r="E1307" s="2"/>
    </row>
    <row r="1308" spans="5:5" x14ac:dyDescent="0.25">
      <c r="E1308" s="2"/>
    </row>
    <row r="1309" spans="5:5" x14ac:dyDescent="0.25">
      <c r="E1309" s="2"/>
    </row>
    <row r="1310" spans="5:5" x14ac:dyDescent="0.25">
      <c r="E1310" s="2"/>
    </row>
    <row r="1311" spans="5:5" x14ac:dyDescent="0.25">
      <c r="E1311" s="2"/>
    </row>
    <row r="1312" spans="5:5" x14ac:dyDescent="0.25">
      <c r="E1312" s="2"/>
    </row>
    <row r="1313" spans="5:5" x14ac:dyDescent="0.25">
      <c r="E1313" s="2"/>
    </row>
    <row r="1314" spans="5:5" x14ac:dyDescent="0.25">
      <c r="E1314" s="2"/>
    </row>
    <row r="1315" spans="5:5" x14ac:dyDescent="0.25">
      <c r="E1315" s="2"/>
    </row>
    <row r="1316" spans="5:5" x14ac:dyDescent="0.25">
      <c r="E1316" s="2"/>
    </row>
    <row r="1317" spans="5:5" x14ac:dyDescent="0.25">
      <c r="E1317" s="2"/>
    </row>
    <row r="1318" spans="5:5" x14ac:dyDescent="0.25">
      <c r="E1318" s="2"/>
    </row>
    <row r="1319" spans="5:5" x14ac:dyDescent="0.25">
      <c r="E1319" s="2"/>
    </row>
    <row r="1320" spans="5:5" x14ac:dyDescent="0.25">
      <c r="E1320" s="2"/>
    </row>
    <row r="1321" spans="5:5" x14ac:dyDescent="0.25">
      <c r="E1321" s="2"/>
    </row>
    <row r="1322" spans="5:5" x14ac:dyDescent="0.25">
      <c r="E1322" s="2"/>
    </row>
    <row r="1323" spans="5:5" x14ac:dyDescent="0.25">
      <c r="E1323" s="2"/>
    </row>
    <row r="1324" spans="5:5" x14ac:dyDescent="0.25">
      <c r="E1324" s="2"/>
    </row>
    <row r="1325" spans="5:5" x14ac:dyDescent="0.25">
      <c r="E1325" s="2"/>
    </row>
    <row r="1326" spans="5:5" x14ac:dyDescent="0.25">
      <c r="E1326" s="2"/>
    </row>
    <row r="1327" spans="5:5" x14ac:dyDescent="0.25">
      <c r="E1327" s="2"/>
    </row>
    <row r="1328" spans="5:5" x14ac:dyDescent="0.25">
      <c r="E1328" s="2"/>
    </row>
    <row r="1329" spans="5:5" x14ac:dyDescent="0.25">
      <c r="E1329" s="2"/>
    </row>
    <row r="1330" spans="5:5" x14ac:dyDescent="0.25">
      <c r="E1330" s="2"/>
    </row>
    <row r="1331" spans="5:5" x14ac:dyDescent="0.25">
      <c r="E1331" s="2"/>
    </row>
    <row r="1332" spans="5:5" x14ac:dyDescent="0.25">
      <c r="E1332" s="2"/>
    </row>
    <row r="1333" spans="5:5" x14ac:dyDescent="0.25">
      <c r="E1333" s="2"/>
    </row>
    <row r="1334" spans="5:5" x14ac:dyDescent="0.25">
      <c r="E1334" s="2"/>
    </row>
    <row r="1335" spans="5:5" x14ac:dyDescent="0.25">
      <c r="E1335" s="2"/>
    </row>
    <row r="1336" spans="5:5" x14ac:dyDescent="0.25">
      <c r="E1336" s="2"/>
    </row>
    <row r="1337" spans="5:5" x14ac:dyDescent="0.25">
      <c r="E1337" s="2"/>
    </row>
    <row r="1338" spans="5:5" x14ac:dyDescent="0.25">
      <c r="E1338" s="2"/>
    </row>
    <row r="1339" spans="5:5" x14ac:dyDescent="0.25">
      <c r="E1339" s="2"/>
    </row>
    <row r="1340" spans="5:5" x14ac:dyDescent="0.25">
      <c r="E1340" s="2"/>
    </row>
    <row r="1341" spans="5:5" x14ac:dyDescent="0.25">
      <c r="E1341" s="2"/>
    </row>
    <row r="1342" spans="5:5" x14ac:dyDescent="0.25">
      <c r="E1342" s="2"/>
    </row>
    <row r="1343" spans="5:5" x14ac:dyDescent="0.25">
      <c r="E1343" s="2"/>
    </row>
    <row r="1344" spans="5:5" x14ac:dyDescent="0.25">
      <c r="E1344" s="2"/>
    </row>
    <row r="1345" spans="5:5" x14ac:dyDescent="0.25">
      <c r="E1345" s="2"/>
    </row>
    <row r="1346" spans="5:5" x14ac:dyDescent="0.25">
      <c r="E1346" s="2"/>
    </row>
    <row r="1347" spans="5:5" x14ac:dyDescent="0.25">
      <c r="E1347" s="2"/>
    </row>
    <row r="1348" spans="5:5" x14ac:dyDescent="0.25">
      <c r="E1348" s="2"/>
    </row>
    <row r="1349" spans="5:5" x14ac:dyDescent="0.25">
      <c r="E1349" s="2"/>
    </row>
    <row r="1350" spans="5:5" x14ac:dyDescent="0.25">
      <c r="E1350" s="2"/>
    </row>
    <row r="1351" spans="5:5" x14ac:dyDescent="0.25">
      <c r="E1351" s="2"/>
    </row>
    <row r="1352" spans="5:5" x14ac:dyDescent="0.25">
      <c r="E1352" s="2"/>
    </row>
    <row r="1353" spans="5:5" x14ac:dyDescent="0.25">
      <c r="E1353" s="2"/>
    </row>
    <row r="1354" spans="5:5" x14ac:dyDescent="0.25">
      <c r="E1354" s="2"/>
    </row>
    <row r="1355" spans="5:5" x14ac:dyDescent="0.25">
      <c r="E1355" s="2"/>
    </row>
    <row r="1356" spans="5:5" x14ac:dyDescent="0.25">
      <c r="E1356" s="2"/>
    </row>
    <row r="1357" spans="5:5" x14ac:dyDescent="0.25">
      <c r="E1357" s="2"/>
    </row>
    <row r="1358" spans="5:5" x14ac:dyDescent="0.25">
      <c r="E1358" s="2"/>
    </row>
    <row r="1359" spans="5:5" x14ac:dyDescent="0.25">
      <c r="E1359" s="2"/>
    </row>
    <row r="1360" spans="5:5" x14ac:dyDescent="0.25">
      <c r="E1360" s="2"/>
    </row>
    <row r="1361" spans="5:5" x14ac:dyDescent="0.25">
      <c r="E1361" s="2"/>
    </row>
    <row r="1362" spans="5:5" x14ac:dyDescent="0.25">
      <c r="E1362" s="2"/>
    </row>
    <row r="1363" spans="5:5" x14ac:dyDescent="0.25">
      <c r="E1363" s="2"/>
    </row>
    <row r="1364" spans="5:5" x14ac:dyDescent="0.25">
      <c r="E1364" s="2"/>
    </row>
    <row r="1365" spans="5:5" x14ac:dyDescent="0.25">
      <c r="E1365" s="2"/>
    </row>
    <row r="1366" spans="5:5" x14ac:dyDescent="0.25">
      <c r="E1366" s="2"/>
    </row>
    <row r="1367" spans="5:5" x14ac:dyDescent="0.25">
      <c r="E1367" s="2"/>
    </row>
    <row r="1368" spans="5:5" x14ac:dyDescent="0.25">
      <c r="E1368" s="2"/>
    </row>
    <row r="1369" spans="5:5" x14ac:dyDescent="0.25">
      <c r="E1369" s="2"/>
    </row>
    <row r="1370" spans="5:5" x14ac:dyDescent="0.25">
      <c r="E1370" s="2"/>
    </row>
    <row r="1371" spans="5:5" x14ac:dyDescent="0.25">
      <c r="E1371" s="2"/>
    </row>
    <row r="1372" spans="5:5" x14ac:dyDescent="0.25">
      <c r="E1372" s="2"/>
    </row>
    <row r="1373" spans="5:5" x14ac:dyDescent="0.25">
      <c r="E1373" s="2"/>
    </row>
    <row r="1374" spans="5:5" x14ac:dyDescent="0.25">
      <c r="E1374" s="2"/>
    </row>
    <row r="1375" spans="5:5" x14ac:dyDescent="0.25">
      <c r="E1375" s="2"/>
    </row>
    <row r="1376" spans="5:5" x14ac:dyDescent="0.25">
      <c r="E1376" s="2"/>
    </row>
    <row r="1377" spans="5:5" x14ac:dyDescent="0.25">
      <c r="E1377" s="2"/>
    </row>
    <row r="1378" spans="5:5" x14ac:dyDescent="0.25">
      <c r="E1378" s="2"/>
    </row>
    <row r="1379" spans="5:5" x14ac:dyDescent="0.25">
      <c r="E1379" s="2"/>
    </row>
    <row r="1380" spans="5:5" x14ac:dyDescent="0.25">
      <c r="E1380" s="2"/>
    </row>
    <row r="1381" spans="5:5" x14ac:dyDescent="0.25">
      <c r="E1381" s="2"/>
    </row>
    <row r="1382" spans="5:5" x14ac:dyDescent="0.25">
      <c r="E1382" s="2"/>
    </row>
    <row r="1383" spans="5:5" x14ac:dyDescent="0.25">
      <c r="E1383" s="2"/>
    </row>
    <row r="1384" spans="5:5" x14ac:dyDescent="0.25">
      <c r="E1384" s="2"/>
    </row>
    <row r="1385" spans="5:5" x14ac:dyDescent="0.25">
      <c r="E1385" s="2"/>
    </row>
    <row r="1386" spans="5:5" x14ac:dyDescent="0.25">
      <c r="E1386" s="2"/>
    </row>
    <row r="1387" spans="5:5" x14ac:dyDescent="0.25">
      <c r="E1387" s="2"/>
    </row>
    <row r="1388" spans="5:5" x14ac:dyDescent="0.25">
      <c r="E1388" s="2"/>
    </row>
    <row r="1389" spans="5:5" x14ac:dyDescent="0.25">
      <c r="E1389" s="2"/>
    </row>
    <row r="1390" spans="5:5" x14ac:dyDescent="0.25">
      <c r="E1390" s="2"/>
    </row>
    <row r="1391" spans="5:5" x14ac:dyDescent="0.25">
      <c r="E1391" s="2"/>
    </row>
    <row r="1392" spans="5:5" x14ac:dyDescent="0.25">
      <c r="E1392" s="2"/>
    </row>
    <row r="1393" spans="5:5" x14ac:dyDescent="0.25">
      <c r="E1393" s="2"/>
    </row>
    <row r="1394" spans="5:5" x14ac:dyDescent="0.25">
      <c r="E1394" s="2"/>
    </row>
    <row r="1395" spans="5:5" x14ac:dyDescent="0.25">
      <c r="E1395" s="2"/>
    </row>
    <row r="1396" spans="5:5" x14ac:dyDescent="0.25">
      <c r="E1396" s="2"/>
    </row>
    <row r="1397" spans="5:5" x14ac:dyDescent="0.25">
      <c r="E1397" s="2"/>
    </row>
    <row r="1398" spans="5:5" x14ac:dyDescent="0.25">
      <c r="E1398" s="2"/>
    </row>
    <row r="1399" spans="5:5" x14ac:dyDescent="0.25">
      <c r="E1399" s="2"/>
    </row>
    <row r="1400" spans="5:5" x14ac:dyDescent="0.25">
      <c r="E1400" s="2"/>
    </row>
    <row r="1401" spans="5:5" x14ac:dyDescent="0.25">
      <c r="E1401" s="2"/>
    </row>
    <row r="1402" spans="5:5" x14ac:dyDescent="0.25">
      <c r="E1402" s="2"/>
    </row>
    <row r="1403" spans="5:5" x14ac:dyDescent="0.25">
      <c r="E1403" s="2"/>
    </row>
    <row r="1404" spans="5:5" x14ac:dyDescent="0.25">
      <c r="E1404" s="2"/>
    </row>
    <row r="1405" spans="5:5" x14ac:dyDescent="0.25">
      <c r="E1405" s="2"/>
    </row>
    <row r="1406" spans="5:5" x14ac:dyDescent="0.25">
      <c r="E1406" s="2"/>
    </row>
    <row r="1407" spans="5:5" x14ac:dyDescent="0.25">
      <c r="E1407" s="2"/>
    </row>
    <row r="1408" spans="5:5" x14ac:dyDescent="0.25">
      <c r="E1408" s="2"/>
    </row>
    <row r="1409" spans="5:5" x14ac:dyDescent="0.25">
      <c r="E1409" s="2"/>
    </row>
    <row r="1410" spans="5:5" x14ac:dyDescent="0.25">
      <c r="E1410" s="2"/>
    </row>
    <row r="1411" spans="5:5" x14ac:dyDescent="0.25">
      <c r="E1411" s="2"/>
    </row>
    <row r="1412" spans="5:5" x14ac:dyDescent="0.25">
      <c r="E1412" s="2"/>
    </row>
    <row r="1413" spans="5:5" x14ac:dyDescent="0.25">
      <c r="E1413" s="2"/>
    </row>
    <row r="1414" spans="5:5" x14ac:dyDescent="0.25">
      <c r="E1414" s="2"/>
    </row>
    <row r="1415" spans="5:5" x14ac:dyDescent="0.25">
      <c r="E1415" s="2"/>
    </row>
    <row r="1416" spans="5:5" x14ac:dyDescent="0.25">
      <c r="E1416" s="2"/>
    </row>
    <row r="1417" spans="5:5" x14ac:dyDescent="0.25">
      <c r="E1417" s="2"/>
    </row>
    <row r="1418" spans="5:5" x14ac:dyDescent="0.25">
      <c r="E1418" s="2"/>
    </row>
    <row r="1419" spans="5:5" x14ac:dyDescent="0.25">
      <c r="E1419" s="2"/>
    </row>
    <row r="1420" spans="5:5" x14ac:dyDescent="0.25">
      <c r="E1420" s="2"/>
    </row>
    <row r="1421" spans="5:5" x14ac:dyDescent="0.25">
      <c r="E1421" s="2"/>
    </row>
    <row r="1422" spans="5:5" x14ac:dyDescent="0.25">
      <c r="E1422" s="2"/>
    </row>
    <row r="1423" spans="5:5" x14ac:dyDescent="0.25">
      <c r="E1423" s="2"/>
    </row>
    <row r="1424" spans="5:5" x14ac:dyDescent="0.25">
      <c r="E1424" s="2"/>
    </row>
    <row r="1425" spans="5:5" x14ac:dyDescent="0.25">
      <c r="E1425" s="2"/>
    </row>
    <row r="1426" spans="5:5" x14ac:dyDescent="0.25">
      <c r="E1426" s="2"/>
    </row>
    <row r="1427" spans="5:5" x14ac:dyDescent="0.25">
      <c r="E1427" s="2"/>
    </row>
    <row r="1428" spans="5:5" x14ac:dyDescent="0.25">
      <c r="E1428" s="2"/>
    </row>
    <row r="1429" spans="5:5" x14ac:dyDescent="0.25">
      <c r="E1429" s="2"/>
    </row>
    <row r="1430" spans="5:5" x14ac:dyDescent="0.25">
      <c r="E1430" s="2"/>
    </row>
    <row r="1431" spans="5:5" x14ac:dyDescent="0.25">
      <c r="E1431" s="2"/>
    </row>
    <row r="1432" spans="5:5" x14ac:dyDescent="0.25">
      <c r="E1432" s="2"/>
    </row>
    <row r="1433" spans="5:5" x14ac:dyDescent="0.25">
      <c r="E1433" s="2"/>
    </row>
    <row r="1434" spans="5:5" x14ac:dyDescent="0.25">
      <c r="E1434" s="2"/>
    </row>
    <row r="1435" spans="5:5" x14ac:dyDescent="0.25">
      <c r="E1435" s="2"/>
    </row>
    <row r="1436" spans="5:5" x14ac:dyDescent="0.25">
      <c r="E1436" s="2"/>
    </row>
    <row r="1437" spans="5:5" x14ac:dyDescent="0.25">
      <c r="E1437" s="2"/>
    </row>
    <row r="1438" spans="5:5" x14ac:dyDescent="0.25">
      <c r="E1438" s="2"/>
    </row>
    <row r="1439" spans="5:5" x14ac:dyDescent="0.25">
      <c r="E1439" s="2"/>
    </row>
    <row r="1440" spans="5:5" x14ac:dyDescent="0.25">
      <c r="E1440" s="2"/>
    </row>
    <row r="1441" spans="5:5" x14ac:dyDescent="0.25">
      <c r="E1441" s="2"/>
    </row>
    <row r="1442" spans="5:5" x14ac:dyDescent="0.25">
      <c r="E1442" s="2"/>
    </row>
    <row r="1443" spans="5:5" x14ac:dyDescent="0.25">
      <c r="E1443" s="2"/>
    </row>
    <row r="1444" spans="5:5" x14ac:dyDescent="0.25">
      <c r="E1444" s="2"/>
    </row>
    <row r="1445" spans="5:5" x14ac:dyDescent="0.25">
      <c r="E1445" s="2"/>
    </row>
    <row r="1446" spans="5:5" x14ac:dyDescent="0.25">
      <c r="E1446" s="2"/>
    </row>
    <row r="1447" spans="5:5" x14ac:dyDescent="0.25">
      <c r="E1447" s="2"/>
    </row>
    <row r="1448" spans="5:5" x14ac:dyDescent="0.25">
      <c r="E1448" s="2"/>
    </row>
    <row r="1449" spans="5:5" x14ac:dyDescent="0.25">
      <c r="E1449" s="2"/>
    </row>
    <row r="1450" spans="5:5" x14ac:dyDescent="0.25">
      <c r="E1450" s="2"/>
    </row>
    <row r="1451" spans="5:5" x14ac:dyDescent="0.25">
      <c r="E1451" s="2"/>
    </row>
    <row r="1452" spans="5:5" x14ac:dyDescent="0.25">
      <c r="E1452" s="2"/>
    </row>
    <row r="1453" spans="5:5" x14ac:dyDescent="0.25">
      <c r="E1453" s="2"/>
    </row>
    <row r="1454" spans="5:5" x14ac:dyDescent="0.25">
      <c r="E1454" s="2"/>
    </row>
    <row r="1455" spans="5:5" x14ac:dyDescent="0.25">
      <c r="E1455" s="2"/>
    </row>
    <row r="1456" spans="5:5" x14ac:dyDescent="0.25">
      <c r="E1456" s="2"/>
    </row>
    <row r="1457" spans="5:5" x14ac:dyDescent="0.25">
      <c r="E1457" s="2"/>
    </row>
    <row r="1458" spans="5:5" x14ac:dyDescent="0.25">
      <c r="E1458" s="2"/>
    </row>
    <row r="1459" spans="5:5" x14ac:dyDescent="0.25">
      <c r="E1459" s="2"/>
    </row>
    <row r="1460" spans="5:5" x14ac:dyDescent="0.25">
      <c r="E1460" s="2"/>
    </row>
    <row r="1461" spans="5:5" x14ac:dyDescent="0.25">
      <c r="E1461" s="2"/>
    </row>
    <row r="1462" spans="5:5" x14ac:dyDescent="0.25">
      <c r="E1462" s="2"/>
    </row>
    <row r="1463" spans="5:5" x14ac:dyDescent="0.25">
      <c r="E1463" s="2"/>
    </row>
    <row r="1464" spans="5:5" x14ac:dyDescent="0.25">
      <c r="E1464" s="2"/>
    </row>
    <row r="1465" spans="5:5" x14ac:dyDescent="0.25">
      <c r="E1465" s="2"/>
    </row>
    <row r="1466" spans="5:5" x14ac:dyDescent="0.25">
      <c r="E1466" s="2"/>
    </row>
    <row r="1467" spans="5:5" x14ac:dyDescent="0.25">
      <c r="E1467" s="2"/>
    </row>
    <row r="1468" spans="5:5" x14ac:dyDescent="0.25">
      <c r="E1468" s="2"/>
    </row>
    <row r="1469" spans="5:5" x14ac:dyDescent="0.25">
      <c r="E1469" s="2"/>
    </row>
    <row r="1470" spans="5:5" x14ac:dyDescent="0.25">
      <c r="E1470" s="2"/>
    </row>
    <row r="1471" spans="5:5" x14ac:dyDescent="0.25">
      <c r="E1471" s="2"/>
    </row>
    <row r="1472" spans="5:5" x14ac:dyDescent="0.25">
      <c r="E1472" s="2"/>
    </row>
    <row r="1473" spans="5:5" x14ac:dyDescent="0.25">
      <c r="E1473" s="2"/>
    </row>
    <row r="1474" spans="5:5" x14ac:dyDescent="0.25">
      <c r="E1474" s="2"/>
    </row>
    <row r="1475" spans="5:5" x14ac:dyDescent="0.25">
      <c r="E1475" s="2"/>
    </row>
    <row r="1476" spans="5:5" x14ac:dyDescent="0.25">
      <c r="E1476" s="2"/>
    </row>
    <row r="1477" spans="5:5" x14ac:dyDescent="0.25">
      <c r="E1477" s="2"/>
    </row>
    <row r="1478" spans="5:5" x14ac:dyDescent="0.25">
      <c r="E1478" s="2"/>
    </row>
    <row r="1479" spans="5:5" x14ac:dyDescent="0.25">
      <c r="E1479" s="2"/>
    </row>
    <row r="1480" spans="5:5" x14ac:dyDescent="0.25">
      <c r="E1480" s="2"/>
    </row>
    <row r="1481" spans="5:5" x14ac:dyDescent="0.25">
      <c r="E1481" s="2"/>
    </row>
    <row r="1482" spans="5:5" x14ac:dyDescent="0.25">
      <c r="E1482" s="2"/>
    </row>
    <row r="1483" spans="5:5" x14ac:dyDescent="0.25">
      <c r="E1483" s="2"/>
    </row>
    <row r="1484" spans="5:5" x14ac:dyDescent="0.25">
      <c r="E1484" s="2"/>
    </row>
    <row r="1485" spans="5:5" x14ac:dyDescent="0.25">
      <c r="E1485" s="2"/>
    </row>
    <row r="1486" spans="5:5" x14ac:dyDescent="0.25">
      <c r="E1486" s="2"/>
    </row>
    <row r="1487" spans="5:5" x14ac:dyDescent="0.25">
      <c r="E1487" s="2"/>
    </row>
    <row r="1488" spans="5:5" x14ac:dyDescent="0.25">
      <c r="E1488" s="2"/>
    </row>
    <row r="1489" spans="5:5" x14ac:dyDescent="0.25">
      <c r="E1489" s="2"/>
    </row>
    <row r="1490" spans="5:5" x14ac:dyDescent="0.25">
      <c r="E1490" s="2"/>
    </row>
    <row r="1491" spans="5:5" x14ac:dyDescent="0.25">
      <c r="E1491" s="2"/>
    </row>
    <row r="1492" spans="5:5" x14ac:dyDescent="0.25">
      <c r="E1492" s="2"/>
    </row>
    <row r="1493" spans="5:5" x14ac:dyDescent="0.25">
      <c r="E1493" s="2"/>
    </row>
    <row r="1494" spans="5:5" x14ac:dyDescent="0.25">
      <c r="E1494" s="2"/>
    </row>
    <row r="1495" spans="5:5" x14ac:dyDescent="0.25">
      <c r="E1495" s="2"/>
    </row>
    <row r="1496" spans="5:5" x14ac:dyDescent="0.25">
      <c r="E1496" s="2"/>
    </row>
    <row r="1497" spans="5:5" x14ac:dyDescent="0.25">
      <c r="E1497" s="2"/>
    </row>
    <row r="1498" spans="5:5" x14ac:dyDescent="0.25">
      <c r="E1498" s="2"/>
    </row>
    <row r="1499" spans="5:5" x14ac:dyDescent="0.25">
      <c r="E1499" s="2"/>
    </row>
    <row r="1500" spans="5:5" x14ac:dyDescent="0.25">
      <c r="E1500" s="2"/>
    </row>
    <row r="1501" spans="5:5" x14ac:dyDescent="0.25">
      <c r="E1501" s="2"/>
    </row>
    <row r="1502" spans="5:5" x14ac:dyDescent="0.25">
      <c r="E1502" s="2"/>
    </row>
    <row r="1503" spans="5:5" x14ac:dyDescent="0.25">
      <c r="E1503" s="2"/>
    </row>
    <row r="1504" spans="5:5" x14ac:dyDescent="0.25">
      <c r="E1504" s="2"/>
    </row>
    <row r="1505" spans="5:5" x14ac:dyDescent="0.25">
      <c r="E1505" s="2"/>
    </row>
    <row r="1506" spans="5:5" x14ac:dyDescent="0.25">
      <c r="E1506" s="2"/>
    </row>
    <row r="1507" spans="5:5" x14ac:dyDescent="0.25">
      <c r="E1507" s="2"/>
    </row>
    <row r="1508" spans="5:5" x14ac:dyDescent="0.25">
      <c r="E1508" s="2"/>
    </row>
    <row r="1509" spans="5:5" x14ac:dyDescent="0.25">
      <c r="E1509" s="2"/>
    </row>
    <row r="1510" spans="5:5" x14ac:dyDescent="0.25">
      <c r="E1510" s="2"/>
    </row>
    <row r="1511" spans="5:5" x14ac:dyDescent="0.25">
      <c r="E1511" s="2"/>
    </row>
    <row r="1512" spans="5:5" x14ac:dyDescent="0.25">
      <c r="E1512" s="2"/>
    </row>
    <row r="1513" spans="5:5" x14ac:dyDescent="0.25">
      <c r="E1513" s="2"/>
    </row>
    <row r="1514" spans="5:5" x14ac:dyDescent="0.25">
      <c r="E1514" s="2"/>
    </row>
    <row r="1515" spans="5:5" x14ac:dyDescent="0.25">
      <c r="E1515" s="2"/>
    </row>
    <row r="1516" spans="5:5" x14ac:dyDescent="0.25">
      <c r="E1516" s="2"/>
    </row>
    <row r="1517" spans="5:5" x14ac:dyDescent="0.25">
      <c r="E1517" s="2"/>
    </row>
    <row r="1518" spans="5:5" x14ac:dyDescent="0.25">
      <c r="E1518" s="2"/>
    </row>
    <row r="1519" spans="5:5" x14ac:dyDescent="0.25">
      <c r="E1519" s="2"/>
    </row>
    <row r="1520" spans="5:5" x14ac:dyDescent="0.25">
      <c r="E1520" s="2"/>
    </row>
    <row r="1521" spans="5:5" x14ac:dyDescent="0.25">
      <c r="E1521" s="2"/>
    </row>
    <row r="1522" spans="5:5" x14ac:dyDescent="0.25">
      <c r="E1522" s="2"/>
    </row>
    <row r="1523" spans="5:5" x14ac:dyDescent="0.25">
      <c r="E1523" s="2"/>
    </row>
    <row r="1524" spans="5:5" x14ac:dyDescent="0.25">
      <c r="E1524" s="2"/>
    </row>
    <row r="1525" spans="5:5" x14ac:dyDescent="0.25">
      <c r="E1525" s="2"/>
    </row>
    <row r="1526" spans="5:5" x14ac:dyDescent="0.25">
      <c r="E1526" s="2"/>
    </row>
    <row r="1527" spans="5:5" x14ac:dyDescent="0.25">
      <c r="E1527" s="2"/>
    </row>
    <row r="1528" spans="5:5" x14ac:dyDescent="0.25">
      <c r="E1528" s="2"/>
    </row>
    <row r="1529" spans="5:5" x14ac:dyDescent="0.25">
      <c r="E1529" s="2"/>
    </row>
    <row r="1530" spans="5:5" x14ac:dyDescent="0.25">
      <c r="E1530" s="2"/>
    </row>
    <row r="1531" spans="5:5" x14ac:dyDescent="0.25">
      <c r="E1531" s="2"/>
    </row>
    <row r="1532" spans="5:5" x14ac:dyDescent="0.25">
      <c r="E1532" s="2"/>
    </row>
    <row r="1533" spans="5:5" x14ac:dyDescent="0.25">
      <c r="E1533" s="2"/>
    </row>
    <row r="1534" spans="5:5" x14ac:dyDescent="0.25">
      <c r="E1534" s="2"/>
    </row>
    <row r="1535" spans="5:5" x14ac:dyDescent="0.25">
      <c r="E1535" s="2"/>
    </row>
    <row r="1536" spans="5:5" x14ac:dyDescent="0.25">
      <c r="E1536" s="2"/>
    </row>
    <row r="1537" spans="5:5" x14ac:dyDescent="0.25">
      <c r="E1537" s="2"/>
    </row>
    <row r="1538" spans="5:5" x14ac:dyDescent="0.25">
      <c r="E1538" s="2"/>
    </row>
    <row r="1539" spans="5:5" x14ac:dyDescent="0.25">
      <c r="E1539" s="2"/>
    </row>
    <row r="1540" spans="5:5" x14ac:dyDescent="0.25">
      <c r="E1540" s="2"/>
    </row>
    <row r="1541" spans="5:5" x14ac:dyDescent="0.25">
      <c r="E1541" s="2"/>
    </row>
    <row r="1542" spans="5:5" x14ac:dyDescent="0.25">
      <c r="E1542" s="2"/>
    </row>
    <row r="1543" spans="5:5" x14ac:dyDescent="0.25">
      <c r="E1543" s="2"/>
    </row>
    <row r="1544" spans="5:5" x14ac:dyDescent="0.25">
      <c r="E1544" s="2"/>
    </row>
    <row r="1545" spans="5:5" x14ac:dyDescent="0.25">
      <c r="E1545" s="2"/>
    </row>
    <row r="1546" spans="5:5" x14ac:dyDescent="0.25">
      <c r="E1546" s="2"/>
    </row>
    <row r="1547" spans="5:5" x14ac:dyDescent="0.25">
      <c r="E1547" s="2"/>
    </row>
    <row r="1548" spans="5:5" x14ac:dyDescent="0.25">
      <c r="E1548" s="2"/>
    </row>
    <row r="1549" spans="5:5" x14ac:dyDescent="0.25">
      <c r="E1549" s="2"/>
    </row>
    <row r="1550" spans="5:5" x14ac:dyDescent="0.25">
      <c r="E1550" s="2"/>
    </row>
    <row r="1551" spans="5:5" x14ac:dyDescent="0.25">
      <c r="E1551" s="2"/>
    </row>
    <row r="1552" spans="5:5" x14ac:dyDescent="0.25">
      <c r="E1552" s="2"/>
    </row>
    <row r="1553" spans="5:5" x14ac:dyDescent="0.25">
      <c r="E1553" s="2"/>
    </row>
    <row r="1554" spans="5:5" x14ac:dyDescent="0.25">
      <c r="E1554" s="2"/>
    </row>
    <row r="1555" spans="5:5" x14ac:dyDescent="0.25">
      <c r="E1555" s="2"/>
    </row>
    <row r="1556" spans="5:5" x14ac:dyDescent="0.25">
      <c r="E1556" s="2"/>
    </row>
    <row r="1557" spans="5:5" x14ac:dyDescent="0.25">
      <c r="E1557" s="2"/>
    </row>
    <row r="1558" spans="5:5" x14ac:dyDescent="0.25">
      <c r="E1558" s="2"/>
    </row>
    <row r="1559" spans="5:5" x14ac:dyDescent="0.25">
      <c r="E1559" s="2"/>
    </row>
    <row r="1560" spans="5:5" x14ac:dyDescent="0.25">
      <c r="E1560" s="2"/>
    </row>
    <row r="1561" spans="5:5" x14ac:dyDescent="0.25">
      <c r="E1561" s="2"/>
    </row>
    <row r="1562" spans="5:5" x14ac:dyDescent="0.25">
      <c r="E1562" s="2"/>
    </row>
    <row r="1563" spans="5:5" x14ac:dyDescent="0.25">
      <c r="E1563" s="2"/>
    </row>
    <row r="1564" spans="5:5" x14ac:dyDescent="0.25">
      <c r="E1564" s="2"/>
    </row>
    <row r="1565" spans="5:5" x14ac:dyDescent="0.25">
      <c r="E1565" s="2"/>
    </row>
    <row r="1566" spans="5:5" x14ac:dyDescent="0.25">
      <c r="E1566" s="2"/>
    </row>
    <row r="1567" spans="5:5" x14ac:dyDescent="0.25">
      <c r="E1567" s="2"/>
    </row>
    <row r="1568" spans="5:5" x14ac:dyDescent="0.25">
      <c r="E1568" s="2"/>
    </row>
    <row r="1569" spans="5:5" x14ac:dyDescent="0.25">
      <c r="E1569" s="2"/>
    </row>
    <row r="1570" spans="5:5" x14ac:dyDescent="0.25">
      <c r="E1570" s="2"/>
    </row>
    <row r="1571" spans="5:5" x14ac:dyDescent="0.25">
      <c r="E1571" s="2"/>
    </row>
    <row r="1572" spans="5:5" x14ac:dyDescent="0.25">
      <c r="E1572" s="2"/>
    </row>
    <row r="1573" spans="5:5" x14ac:dyDescent="0.25">
      <c r="E1573" s="2"/>
    </row>
    <row r="1574" spans="5:5" x14ac:dyDescent="0.25">
      <c r="E1574" s="2"/>
    </row>
    <row r="1575" spans="5:5" x14ac:dyDescent="0.25">
      <c r="E1575" s="2"/>
    </row>
    <row r="1576" spans="5:5" x14ac:dyDescent="0.25">
      <c r="E1576" s="2"/>
    </row>
    <row r="1577" spans="5:5" x14ac:dyDescent="0.25">
      <c r="E1577" s="2"/>
    </row>
    <row r="1578" spans="5:5" x14ac:dyDescent="0.25">
      <c r="E1578" s="2"/>
    </row>
    <row r="1579" spans="5:5" x14ac:dyDescent="0.25">
      <c r="E1579" s="2"/>
    </row>
    <row r="1580" spans="5:5" x14ac:dyDescent="0.25">
      <c r="E1580" s="2"/>
    </row>
    <row r="1581" spans="5:5" x14ac:dyDescent="0.25">
      <c r="E1581" s="2"/>
    </row>
    <row r="1582" spans="5:5" x14ac:dyDescent="0.25">
      <c r="E1582" s="2"/>
    </row>
    <row r="1583" spans="5:5" x14ac:dyDescent="0.25">
      <c r="E1583" s="2"/>
    </row>
    <row r="1584" spans="5:5" x14ac:dyDescent="0.25">
      <c r="E1584" s="2"/>
    </row>
    <row r="1585" spans="5:5" x14ac:dyDescent="0.25">
      <c r="E1585" s="2"/>
    </row>
    <row r="1586" spans="5:5" x14ac:dyDescent="0.25">
      <c r="E1586" s="2"/>
    </row>
    <row r="1587" spans="5:5" x14ac:dyDescent="0.25">
      <c r="E1587" s="2"/>
    </row>
    <row r="1588" spans="5:5" x14ac:dyDescent="0.25">
      <c r="E1588" s="2"/>
    </row>
    <row r="1589" spans="5:5" x14ac:dyDescent="0.25">
      <c r="E1589" s="2"/>
    </row>
    <row r="1590" spans="5:5" x14ac:dyDescent="0.25">
      <c r="E1590" s="2"/>
    </row>
    <row r="1591" spans="5:5" x14ac:dyDescent="0.25">
      <c r="E1591" s="2"/>
    </row>
    <row r="1592" spans="5:5" x14ac:dyDescent="0.25">
      <c r="E1592" s="2"/>
    </row>
    <row r="1593" spans="5:5" x14ac:dyDescent="0.25">
      <c r="E1593" s="2"/>
    </row>
    <row r="1594" spans="5:5" x14ac:dyDescent="0.25">
      <c r="E1594" s="2"/>
    </row>
    <row r="1595" spans="5:5" x14ac:dyDescent="0.25">
      <c r="E1595" s="2"/>
    </row>
    <row r="1596" spans="5:5" x14ac:dyDescent="0.25">
      <c r="E1596" s="2"/>
    </row>
    <row r="1597" spans="5:5" x14ac:dyDescent="0.25">
      <c r="E1597" s="2"/>
    </row>
    <row r="1598" spans="5:5" x14ac:dyDescent="0.25">
      <c r="E1598" s="2"/>
    </row>
    <row r="1599" spans="5:5" x14ac:dyDescent="0.25">
      <c r="E1599" s="2"/>
    </row>
    <row r="1600" spans="5:5" x14ac:dyDescent="0.25">
      <c r="E1600" s="2"/>
    </row>
    <row r="1601" spans="5:5" x14ac:dyDescent="0.25">
      <c r="E1601" s="2"/>
    </row>
    <row r="1602" spans="5:5" x14ac:dyDescent="0.25">
      <c r="E1602" s="2"/>
    </row>
    <row r="1603" spans="5:5" x14ac:dyDescent="0.25">
      <c r="E1603" s="2"/>
    </row>
    <row r="1604" spans="5:5" x14ac:dyDescent="0.25">
      <c r="E1604" s="2"/>
    </row>
    <row r="1605" spans="5:5" x14ac:dyDescent="0.25">
      <c r="E1605" s="2"/>
    </row>
    <row r="1606" spans="5:5" x14ac:dyDescent="0.25">
      <c r="E1606" s="2"/>
    </row>
    <row r="1607" spans="5:5" x14ac:dyDescent="0.25">
      <c r="E1607" s="2"/>
    </row>
    <row r="1608" spans="5:5" x14ac:dyDescent="0.25">
      <c r="E1608" s="2"/>
    </row>
    <row r="1609" spans="5:5" x14ac:dyDescent="0.25">
      <c r="E1609" s="2"/>
    </row>
    <row r="1610" spans="5:5" x14ac:dyDescent="0.25">
      <c r="E1610" s="2"/>
    </row>
    <row r="1611" spans="5:5" x14ac:dyDescent="0.25">
      <c r="E1611" s="2"/>
    </row>
    <row r="1612" spans="5:5" x14ac:dyDescent="0.25">
      <c r="E1612" s="2"/>
    </row>
    <row r="1613" spans="5:5" x14ac:dyDescent="0.25">
      <c r="E1613" s="2"/>
    </row>
    <row r="1614" spans="5:5" x14ac:dyDescent="0.25">
      <c r="E1614" s="2"/>
    </row>
    <row r="1615" spans="5:5" x14ac:dyDescent="0.25">
      <c r="E1615" s="2"/>
    </row>
    <row r="1616" spans="5:5" x14ac:dyDescent="0.25">
      <c r="E1616" s="2"/>
    </row>
    <row r="1617" spans="5:5" x14ac:dyDescent="0.25">
      <c r="E1617" s="2"/>
    </row>
    <row r="1618" spans="5:5" x14ac:dyDescent="0.25">
      <c r="E1618" s="2"/>
    </row>
    <row r="1619" spans="5:5" x14ac:dyDescent="0.25">
      <c r="E1619" s="2"/>
    </row>
    <row r="1620" spans="5:5" x14ac:dyDescent="0.25">
      <c r="E1620" s="2"/>
    </row>
    <row r="1621" spans="5:5" x14ac:dyDescent="0.25">
      <c r="E1621" s="2"/>
    </row>
    <row r="1622" spans="5:5" x14ac:dyDescent="0.25">
      <c r="E1622" s="2"/>
    </row>
    <row r="1623" spans="5:5" x14ac:dyDescent="0.25">
      <c r="E1623" s="2"/>
    </row>
    <row r="1624" spans="5:5" x14ac:dyDescent="0.25">
      <c r="E1624" s="2"/>
    </row>
    <row r="1625" spans="5:5" x14ac:dyDescent="0.25">
      <c r="E1625" s="2"/>
    </row>
    <row r="1626" spans="5:5" x14ac:dyDescent="0.25">
      <c r="E1626" s="2"/>
    </row>
    <row r="1627" spans="5:5" x14ac:dyDescent="0.25">
      <c r="E1627" s="2"/>
    </row>
    <row r="1628" spans="5:5" x14ac:dyDescent="0.25">
      <c r="E1628" s="2"/>
    </row>
    <row r="1629" spans="5:5" x14ac:dyDescent="0.25">
      <c r="E1629" s="2"/>
    </row>
    <row r="1630" spans="5:5" x14ac:dyDescent="0.25">
      <c r="E1630" s="2"/>
    </row>
    <row r="1631" spans="5:5" x14ac:dyDescent="0.25">
      <c r="E1631" s="2"/>
    </row>
    <row r="1632" spans="5:5" x14ac:dyDescent="0.25">
      <c r="E1632" s="2"/>
    </row>
    <row r="1633" spans="5:5" x14ac:dyDescent="0.25">
      <c r="E1633" s="2"/>
    </row>
    <row r="1634" spans="5:5" x14ac:dyDescent="0.25">
      <c r="E1634" s="2"/>
    </row>
    <row r="1635" spans="5:5" x14ac:dyDescent="0.25">
      <c r="E1635" s="2"/>
    </row>
    <row r="1636" spans="5:5" x14ac:dyDescent="0.25">
      <c r="E1636" s="2"/>
    </row>
    <row r="1637" spans="5:5" x14ac:dyDescent="0.25">
      <c r="E1637" s="2"/>
    </row>
    <row r="1638" spans="5:5" x14ac:dyDescent="0.25">
      <c r="E1638" s="2"/>
    </row>
    <row r="1639" spans="5:5" x14ac:dyDescent="0.25">
      <c r="E1639" s="2"/>
    </row>
    <row r="1640" spans="5:5" x14ac:dyDescent="0.25">
      <c r="E1640" s="2"/>
    </row>
    <row r="1641" spans="5:5" x14ac:dyDescent="0.25">
      <c r="E1641" s="2"/>
    </row>
    <row r="1642" spans="5:5" x14ac:dyDescent="0.25">
      <c r="E1642" s="2"/>
    </row>
    <row r="1643" spans="5:5" x14ac:dyDescent="0.25">
      <c r="E1643" s="2"/>
    </row>
    <row r="1644" spans="5:5" x14ac:dyDescent="0.25">
      <c r="E1644" s="2"/>
    </row>
    <row r="1645" spans="5:5" x14ac:dyDescent="0.25">
      <c r="E1645" s="2"/>
    </row>
    <row r="1646" spans="5:5" x14ac:dyDescent="0.25">
      <c r="E1646" s="2"/>
    </row>
    <row r="1647" spans="5:5" x14ac:dyDescent="0.25">
      <c r="E1647" s="2"/>
    </row>
    <row r="1648" spans="5:5" x14ac:dyDescent="0.25">
      <c r="E1648" s="2"/>
    </row>
    <row r="1649" spans="5:5" x14ac:dyDescent="0.25">
      <c r="E1649" s="2"/>
    </row>
    <row r="1650" spans="5:5" x14ac:dyDescent="0.25">
      <c r="E1650" s="2"/>
    </row>
    <row r="1651" spans="5:5" x14ac:dyDescent="0.25">
      <c r="E1651" s="2"/>
    </row>
    <row r="1652" spans="5:5" x14ac:dyDescent="0.25">
      <c r="E1652" s="2"/>
    </row>
    <row r="1653" spans="5:5" x14ac:dyDescent="0.25">
      <c r="E1653" s="2"/>
    </row>
    <row r="1654" spans="5:5" x14ac:dyDescent="0.25">
      <c r="E1654" s="2"/>
    </row>
    <row r="1655" spans="5:5" x14ac:dyDescent="0.25">
      <c r="E1655" s="2"/>
    </row>
    <row r="1656" spans="5:5" x14ac:dyDescent="0.25">
      <c r="E1656" s="2"/>
    </row>
    <row r="1657" spans="5:5" x14ac:dyDescent="0.25">
      <c r="E1657" s="2"/>
    </row>
    <row r="1658" spans="5:5" x14ac:dyDescent="0.25">
      <c r="E1658" s="2"/>
    </row>
    <row r="1659" spans="5:5" x14ac:dyDescent="0.25">
      <c r="E1659" s="2"/>
    </row>
    <row r="1660" spans="5:5" x14ac:dyDescent="0.25">
      <c r="E1660" s="2"/>
    </row>
    <row r="1661" spans="5:5" x14ac:dyDescent="0.25">
      <c r="E1661" s="2"/>
    </row>
    <row r="1662" spans="5:5" x14ac:dyDescent="0.25">
      <c r="E1662" s="2"/>
    </row>
    <row r="1663" spans="5:5" x14ac:dyDescent="0.25">
      <c r="E1663" s="2"/>
    </row>
    <row r="1664" spans="5:5" x14ac:dyDescent="0.25">
      <c r="E1664" s="2"/>
    </row>
    <row r="1665" spans="5:5" x14ac:dyDescent="0.25">
      <c r="E1665" s="2"/>
    </row>
    <row r="1666" spans="5:5" x14ac:dyDescent="0.25">
      <c r="E1666" s="2"/>
    </row>
    <row r="1667" spans="5:5" x14ac:dyDescent="0.25">
      <c r="E1667" s="2"/>
    </row>
    <row r="1668" spans="5:5" x14ac:dyDescent="0.25">
      <c r="E1668" s="2"/>
    </row>
    <row r="1669" spans="5:5" x14ac:dyDescent="0.25">
      <c r="E1669" s="2"/>
    </row>
    <row r="1670" spans="5:5" x14ac:dyDescent="0.25">
      <c r="E1670" s="2"/>
    </row>
    <row r="1671" spans="5:5" x14ac:dyDescent="0.25">
      <c r="E1671" s="2"/>
    </row>
    <row r="1672" spans="5:5" x14ac:dyDescent="0.25">
      <c r="E1672" s="2"/>
    </row>
    <row r="1673" spans="5:5" x14ac:dyDescent="0.25">
      <c r="E1673" s="2"/>
    </row>
    <row r="1674" spans="5:5" x14ac:dyDescent="0.25">
      <c r="E1674" s="2"/>
    </row>
    <row r="1675" spans="5:5" x14ac:dyDescent="0.25">
      <c r="E1675" s="2"/>
    </row>
    <row r="1676" spans="5:5" x14ac:dyDescent="0.25">
      <c r="E1676" s="2"/>
    </row>
    <row r="1677" spans="5:5" x14ac:dyDescent="0.25">
      <c r="E1677" s="2"/>
    </row>
    <row r="1678" spans="5:5" x14ac:dyDescent="0.25">
      <c r="E1678" s="2"/>
    </row>
    <row r="1679" spans="5:5" x14ac:dyDescent="0.25">
      <c r="E1679" s="2"/>
    </row>
    <row r="1680" spans="5:5" x14ac:dyDescent="0.25">
      <c r="E1680" s="2"/>
    </row>
    <row r="1681" spans="5:5" x14ac:dyDescent="0.25">
      <c r="E1681" s="2"/>
    </row>
    <row r="1682" spans="5:5" x14ac:dyDescent="0.25">
      <c r="E1682" s="2"/>
    </row>
    <row r="1683" spans="5:5" x14ac:dyDescent="0.25">
      <c r="E1683" s="2"/>
    </row>
    <row r="1684" spans="5:5" x14ac:dyDescent="0.25">
      <c r="E1684" s="2"/>
    </row>
    <row r="1685" spans="5:5" x14ac:dyDescent="0.25">
      <c r="E1685" s="2"/>
    </row>
    <row r="1686" spans="5:5" x14ac:dyDescent="0.25">
      <c r="E1686" s="2"/>
    </row>
    <row r="1687" spans="5:5" x14ac:dyDescent="0.25">
      <c r="E1687" s="2"/>
    </row>
    <row r="1688" spans="5:5" x14ac:dyDescent="0.25">
      <c r="E1688" s="2"/>
    </row>
    <row r="1689" spans="5:5" x14ac:dyDescent="0.25">
      <c r="E1689" s="2"/>
    </row>
    <row r="1690" spans="5:5" x14ac:dyDescent="0.25">
      <c r="E1690" s="2"/>
    </row>
    <row r="1691" spans="5:5" x14ac:dyDescent="0.25">
      <c r="E1691" s="2"/>
    </row>
    <row r="1692" spans="5:5" x14ac:dyDescent="0.25">
      <c r="E1692" s="2"/>
    </row>
    <row r="1693" spans="5:5" x14ac:dyDescent="0.25">
      <c r="E1693" s="2"/>
    </row>
    <row r="1694" spans="5:5" x14ac:dyDescent="0.25">
      <c r="E1694" s="2"/>
    </row>
    <row r="1695" spans="5:5" x14ac:dyDescent="0.25">
      <c r="E1695" s="2"/>
    </row>
    <row r="1696" spans="5:5" x14ac:dyDescent="0.25">
      <c r="E1696" s="2"/>
    </row>
    <row r="1697" spans="5:5" x14ac:dyDescent="0.25">
      <c r="E1697" s="2"/>
    </row>
    <row r="1698" spans="5:5" x14ac:dyDescent="0.25">
      <c r="E1698" s="2"/>
    </row>
    <row r="1699" spans="5:5" x14ac:dyDescent="0.25">
      <c r="E1699" s="2"/>
    </row>
    <row r="1700" spans="5:5" x14ac:dyDescent="0.25">
      <c r="E1700" s="2"/>
    </row>
    <row r="1701" spans="5:5" x14ac:dyDescent="0.25">
      <c r="E1701" s="2"/>
    </row>
    <row r="1702" spans="5:5" x14ac:dyDescent="0.25">
      <c r="E1702" s="2"/>
    </row>
    <row r="1703" spans="5:5" x14ac:dyDescent="0.25">
      <c r="E1703" s="2"/>
    </row>
    <row r="1704" spans="5:5" x14ac:dyDescent="0.25">
      <c r="E1704" s="2"/>
    </row>
    <row r="1705" spans="5:5" x14ac:dyDescent="0.25">
      <c r="E1705" s="2"/>
    </row>
    <row r="1706" spans="5:5" x14ac:dyDescent="0.25">
      <c r="E1706" s="2"/>
    </row>
    <row r="1707" spans="5:5" x14ac:dyDescent="0.25">
      <c r="E1707" s="2"/>
    </row>
    <row r="1708" spans="5:5" x14ac:dyDescent="0.25">
      <c r="E1708" s="2"/>
    </row>
    <row r="1709" spans="5:5" x14ac:dyDescent="0.25">
      <c r="E1709" s="2"/>
    </row>
    <row r="1710" spans="5:5" x14ac:dyDescent="0.25">
      <c r="E1710" s="2"/>
    </row>
    <row r="1711" spans="5:5" x14ac:dyDescent="0.25">
      <c r="E1711" s="2"/>
    </row>
    <row r="1712" spans="5:5" x14ac:dyDescent="0.25">
      <c r="E1712" s="2"/>
    </row>
    <row r="1713" spans="5:5" x14ac:dyDescent="0.25">
      <c r="E1713" s="2"/>
    </row>
    <row r="1714" spans="5:5" x14ac:dyDescent="0.25">
      <c r="E1714" s="2"/>
    </row>
    <row r="1715" spans="5:5" x14ac:dyDescent="0.25">
      <c r="E1715" s="2"/>
    </row>
    <row r="1716" spans="5:5" x14ac:dyDescent="0.25">
      <c r="E1716" s="2"/>
    </row>
    <row r="1717" spans="5:5" x14ac:dyDescent="0.25">
      <c r="E1717" s="2"/>
    </row>
    <row r="1718" spans="5:5" x14ac:dyDescent="0.25">
      <c r="E1718" s="2"/>
    </row>
    <row r="1719" spans="5:5" x14ac:dyDescent="0.25">
      <c r="E1719" s="2"/>
    </row>
    <row r="1720" spans="5:5" x14ac:dyDescent="0.25">
      <c r="E1720" s="2"/>
    </row>
    <row r="1721" spans="5:5" x14ac:dyDescent="0.25">
      <c r="E1721" s="2"/>
    </row>
    <row r="1722" spans="5:5" x14ac:dyDescent="0.25">
      <c r="E1722" s="2"/>
    </row>
    <row r="1723" spans="5:5" x14ac:dyDescent="0.25">
      <c r="E1723" s="2"/>
    </row>
    <row r="1724" spans="5:5" x14ac:dyDescent="0.25">
      <c r="E1724" s="2"/>
    </row>
    <row r="1725" spans="5:5" x14ac:dyDescent="0.25">
      <c r="E1725" s="2"/>
    </row>
    <row r="1726" spans="5:5" x14ac:dyDescent="0.25">
      <c r="E1726" s="2"/>
    </row>
    <row r="1727" spans="5:5" x14ac:dyDescent="0.25">
      <c r="E1727" s="2"/>
    </row>
    <row r="1728" spans="5:5" x14ac:dyDescent="0.25">
      <c r="E1728" s="2"/>
    </row>
    <row r="1729" spans="5:5" x14ac:dyDescent="0.25">
      <c r="E1729" s="2"/>
    </row>
    <row r="1730" spans="5:5" x14ac:dyDescent="0.25">
      <c r="E1730" s="2"/>
    </row>
    <row r="1731" spans="5:5" x14ac:dyDescent="0.25">
      <c r="E1731" s="2"/>
    </row>
    <row r="1732" spans="5:5" x14ac:dyDescent="0.25">
      <c r="E1732" s="2"/>
    </row>
    <row r="1733" spans="5:5" x14ac:dyDescent="0.25">
      <c r="E1733" s="2"/>
    </row>
    <row r="1734" spans="5:5" x14ac:dyDescent="0.25">
      <c r="E1734" s="2"/>
    </row>
    <row r="1735" spans="5:5" x14ac:dyDescent="0.25">
      <c r="E1735" s="2"/>
    </row>
    <row r="1736" spans="5:5" x14ac:dyDescent="0.25">
      <c r="E1736" s="2"/>
    </row>
    <row r="1737" spans="5:5" x14ac:dyDescent="0.25">
      <c r="E1737" s="2"/>
    </row>
    <row r="1738" spans="5:5" x14ac:dyDescent="0.25">
      <c r="E1738" s="2"/>
    </row>
    <row r="1739" spans="5:5" x14ac:dyDescent="0.25">
      <c r="E1739" s="2"/>
    </row>
    <row r="1740" spans="5:5" x14ac:dyDescent="0.25">
      <c r="E1740" s="2"/>
    </row>
    <row r="1741" spans="5:5" x14ac:dyDescent="0.25">
      <c r="E1741" s="2"/>
    </row>
    <row r="1742" spans="5:5" x14ac:dyDescent="0.25">
      <c r="E1742" s="2"/>
    </row>
    <row r="1743" spans="5:5" x14ac:dyDescent="0.25">
      <c r="E1743" s="2"/>
    </row>
    <row r="1744" spans="5:5" x14ac:dyDescent="0.25">
      <c r="E1744" s="2"/>
    </row>
    <row r="1745" spans="5:5" x14ac:dyDescent="0.25">
      <c r="E1745" s="2"/>
    </row>
    <row r="1746" spans="5:5" x14ac:dyDescent="0.25">
      <c r="E1746" s="2"/>
    </row>
    <row r="1747" spans="5:5" x14ac:dyDescent="0.25">
      <c r="E1747" s="2"/>
    </row>
    <row r="1748" spans="5:5" x14ac:dyDescent="0.25">
      <c r="E1748" s="2"/>
    </row>
    <row r="1749" spans="5:5" x14ac:dyDescent="0.25">
      <c r="E1749" s="2"/>
    </row>
    <row r="1750" spans="5:5" x14ac:dyDescent="0.25">
      <c r="E1750" s="2"/>
    </row>
    <row r="1751" spans="5:5" x14ac:dyDescent="0.25">
      <c r="E1751" s="2"/>
    </row>
    <row r="1752" spans="5:5" x14ac:dyDescent="0.25">
      <c r="E1752" s="2"/>
    </row>
    <row r="1753" spans="5:5" x14ac:dyDescent="0.25">
      <c r="E1753" s="2"/>
    </row>
    <row r="1754" spans="5:5" x14ac:dyDescent="0.25">
      <c r="E1754" s="2"/>
    </row>
    <row r="1755" spans="5:5" x14ac:dyDescent="0.25">
      <c r="E1755" s="2"/>
    </row>
    <row r="1756" spans="5:5" x14ac:dyDescent="0.25">
      <c r="E1756" s="2"/>
    </row>
    <row r="1757" spans="5:5" x14ac:dyDescent="0.25">
      <c r="E1757" s="2"/>
    </row>
    <row r="1758" spans="5:5" x14ac:dyDescent="0.25">
      <c r="E1758" s="2"/>
    </row>
    <row r="1759" spans="5:5" x14ac:dyDescent="0.25">
      <c r="E1759" s="2"/>
    </row>
    <row r="1760" spans="5:5" x14ac:dyDescent="0.25">
      <c r="E1760" s="2"/>
    </row>
    <row r="1761" spans="5:5" x14ac:dyDescent="0.25">
      <c r="E1761" s="2"/>
    </row>
    <row r="1762" spans="5:5" x14ac:dyDescent="0.25">
      <c r="E1762" s="2"/>
    </row>
    <row r="1763" spans="5:5" x14ac:dyDescent="0.25">
      <c r="E1763" s="2"/>
    </row>
    <row r="1764" spans="5:5" x14ac:dyDescent="0.25">
      <c r="E1764" s="2"/>
    </row>
    <row r="1765" spans="5:5" x14ac:dyDescent="0.25">
      <c r="E1765" s="2"/>
    </row>
    <row r="1766" spans="5:5" x14ac:dyDescent="0.25">
      <c r="E1766" s="2"/>
    </row>
    <row r="1767" spans="5:5" x14ac:dyDescent="0.25">
      <c r="E1767" s="2"/>
    </row>
    <row r="1768" spans="5:5" x14ac:dyDescent="0.25">
      <c r="E1768" s="2"/>
    </row>
    <row r="1769" spans="5:5" x14ac:dyDescent="0.25">
      <c r="E1769" s="2"/>
    </row>
    <row r="1770" spans="5:5" x14ac:dyDescent="0.25">
      <c r="E1770" s="2"/>
    </row>
    <row r="1771" spans="5:5" x14ac:dyDescent="0.25">
      <c r="E1771" s="2"/>
    </row>
    <row r="1772" spans="5:5" x14ac:dyDescent="0.25">
      <c r="E1772" s="2"/>
    </row>
    <row r="1773" spans="5:5" x14ac:dyDescent="0.25">
      <c r="E1773" s="2"/>
    </row>
    <row r="1774" spans="5:5" x14ac:dyDescent="0.25">
      <c r="E1774" s="2"/>
    </row>
    <row r="1775" spans="5:5" x14ac:dyDescent="0.25">
      <c r="E1775" s="2"/>
    </row>
    <row r="1776" spans="5:5" x14ac:dyDescent="0.25">
      <c r="E1776" s="2"/>
    </row>
    <row r="1777" spans="5:5" x14ac:dyDescent="0.25">
      <c r="E1777" s="2"/>
    </row>
    <row r="1778" spans="5:5" x14ac:dyDescent="0.25">
      <c r="E1778" s="2"/>
    </row>
    <row r="1779" spans="5:5" x14ac:dyDescent="0.25">
      <c r="E1779" s="2"/>
    </row>
    <row r="1780" spans="5:5" x14ac:dyDescent="0.25">
      <c r="E1780" s="2"/>
    </row>
    <row r="1781" spans="5:5" x14ac:dyDescent="0.25">
      <c r="E1781" s="2"/>
    </row>
    <row r="1782" spans="5:5" x14ac:dyDescent="0.25">
      <c r="E1782" s="2"/>
    </row>
    <row r="1783" spans="5:5" x14ac:dyDescent="0.25">
      <c r="E1783" s="2"/>
    </row>
    <row r="1784" spans="5:5" x14ac:dyDescent="0.25">
      <c r="E1784" s="2"/>
    </row>
    <row r="1785" spans="5:5" x14ac:dyDescent="0.25">
      <c r="E1785" s="2"/>
    </row>
    <row r="1786" spans="5:5" x14ac:dyDescent="0.25">
      <c r="E1786" s="2"/>
    </row>
    <row r="1787" spans="5:5" x14ac:dyDescent="0.25">
      <c r="E1787" s="2"/>
    </row>
    <row r="1788" spans="5:5" x14ac:dyDescent="0.25">
      <c r="E1788" s="2"/>
    </row>
    <row r="1789" spans="5:5" x14ac:dyDescent="0.25">
      <c r="E1789" s="2"/>
    </row>
    <row r="1790" spans="5:5" x14ac:dyDescent="0.25">
      <c r="E1790" s="2"/>
    </row>
    <row r="1791" spans="5:5" x14ac:dyDescent="0.25">
      <c r="E1791" s="2"/>
    </row>
    <row r="1792" spans="5:5" x14ac:dyDescent="0.25">
      <c r="E1792" s="2"/>
    </row>
    <row r="1793" spans="5:5" x14ac:dyDescent="0.25">
      <c r="E1793" s="2"/>
    </row>
    <row r="1794" spans="5:5" x14ac:dyDescent="0.25">
      <c r="E1794" s="2"/>
    </row>
    <row r="1795" spans="5:5" x14ac:dyDescent="0.25">
      <c r="E1795" s="2"/>
    </row>
    <row r="1796" spans="5:5" x14ac:dyDescent="0.25">
      <c r="E1796" s="2"/>
    </row>
    <row r="1797" spans="5:5" x14ac:dyDescent="0.25">
      <c r="E1797" s="2"/>
    </row>
    <row r="1798" spans="5:5" x14ac:dyDescent="0.25">
      <c r="E1798" s="2"/>
    </row>
    <row r="1799" spans="5:5" x14ac:dyDescent="0.25">
      <c r="E1799" s="2"/>
    </row>
    <row r="1800" spans="5:5" x14ac:dyDescent="0.25">
      <c r="E1800" s="2"/>
    </row>
    <row r="1801" spans="5:5" x14ac:dyDescent="0.25">
      <c r="E1801" s="2"/>
    </row>
    <row r="1802" spans="5:5" x14ac:dyDescent="0.25">
      <c r="E1802" s="2"/>
    </row>
    <row r="1803" spans="5:5" x14ac:dyDescent="0.25">
      <c r="E1803" s="2"/>
    </row>
    <row r="1804" spans="5:5" x14ac:dyDescent="0.25">
      <c r="E1804" s="2"/>
    </row>
    <row r="1805" spans="5:5" x14ac:dyDescent="0.25">
      <c r="E1805" s="2"/>
    </row>
    <row r="1806" spans="5:5" x14ac:dyDescent="0.25">
      <c r="E1806" s="2"/>
    </row>
    <row r="1807" spans="5:5" x14ac:dyDescent="0.25">
      <c r="E1807" s="2"/>
    </row>
    <row r="1808" spans="5:5" x14ac:dyDescent="0.25">
      <c r="E1808" s="2"/>
    </row>
    <row r="1809" spans="5:5" x14ac:dyDescent="0.25">
      <c r="E1809" s="2"/>
    </row>
    <row r="1810" spans="5:5" x14ac:dyDescent="0.25">
      <c r="E1810" s="2"/>
    </row>
    <row r="1811" spans="5:5" x14ac:dyDescent="0.25">
      <c r="E1811" s="2"/>
    </row>
    <row r="1812" spans="5:5" x14ac:dyDescent="0.25">
      <c r="E1812" s="2"/>
    </row>
    <row r="1813" spans="5:5" x14ac:dyDescent="0.25">
      <c r="E1813" s="2"/>
    </row>
    <row r="1814" spans="5:5" x14ac:dyDescent="0.25">
      <c r="E1814" s="2"/>
    </row>
    <row r="1815" spans="5:5" x14ac:dyDescent="0.25">
      <c r="E1815" s="2"/>
    </row>
    <row r="1816" spans="5:5" x14ac:dyDescent="0.25">
      <c r="E1816" s="2"/>
    </row>
    <row r="1817" spans="5:5" x14ac:dyDescent="0.25">
      <c r="E1817" s="2"/>
    </row>
    <row r="1818" spans="5:5" x14ac:dyDescent="0.25">
      <c r="E1818" s="2"/>
    </row>
    <row r="1819" spans="5:5" x14ac:dyDescent="0.25">
      <c r="E1819" s="2"/>
    </row>
    <row r="1820" spans="5:5" x14ac:dyDescent="0.25">
      <c r="E1820" s="2"/>
    </row>
    <row r="1821" spans="5:5" x14ac:dyDescent="0.25">
      <c r="E1821" s="2"/>
    </row>
    <row r="1822" spans="5:5" x14ac:dyDescent="0.25">
      <c r="E1822" s="2"/>
    </row>
    <row r="1823" spans="5:5" x14ac:dyDescent="0.25">
      <c r="E1823" s="2"/>
    </row>
    <row r="1824" spans="5:5" x14ac:dyDescent="0.25">
      <c r="E1824" s="2"/>
    </row>
    <row r="1825" spans="5:5" x14ac:dyDescent="0.25">
      <c r="E1825" s="2"/>
    </row>
    <row r="1826" spans="5:5" x14ac:dyDescent="0.25">
      <c r="E1826" s="2"/>
    </row>
    <row r="1827" spans="5:5" x14ac:dyDescent="0.25">
      <c r="E1827" s="2"/>
    </row>
    <row r="1828" spans="5:5" x14ac:dyDescent="0.25">
      <c r="E1828" s="2"/>
    </row>
    <row r="1829" spans="5:5" x14ac:dyDescent="0.25">
      <c r="E1829" s="2"/>
    </row>
    <row r="1830" spans="5:5" x14ac:dyDescent="0.25">
      <c r="E1830" s="2"/>
    </row>
    <row r="1831" spans="5:5" x14ac:dyDescent="0.25">
      <c r="E1831" s="2"/>
    </row>
    <row r="1832" spans="5:5" x14ac:dyDescent="0.25">
      <c r="E1832" s="2"/>
    </row>
    <row r="1833" spans="5:5" x14ac:dyDescent="0.25">
      <c r="E1833" s="2"/>
    </row>
    <row r="1834" spans="5:5" x14ac:dyDescent="0.25">
      <c r="E1834" s="2"/>
    </row>
    <row r="1835" spans="5:5" x14ac:dyDescent="0.25">
      <c r="E1835" s="2"/>
    </row>
    <row r="1836" spans="5:5" x14ac:dyDescent="0.25">
      <c r="E1836" s="2"/>
    </row>
    <row r="1837" spans="5:5" x14ac:dyDescent="0.25">
      <c r="E1837" s="2"/>
    </row>
    <row r="1838" spans="5:5" x14ac:dyDescent="0.25">
      <c r="E1838" s="2"/>
    </row>
    <row r="1839" spans="5:5" x14ac:dyDescent="0.25">
      <c r="E1839" s="2"/>
    </row>
    <row r="1840" spans="5:5" x14ac:dyDescent="0.25">
      <c r="E1840" s="2"/>
    </row>
    <row r="1841" spans="5:5" x14ac:dyDescent="0.25">
      <c r="E1841" s="2"/>
    </row>
    <row r="1842" spans="5:5" x14ac:dyDescent="0.25">
      <c r="E1842" s="2"/>
    </row>
    <row r="1843" spans="5:5" x14ac:dyDescent="0.25">
      <c r="E1843" s="2"/>
    </row>
    <row r="1844" spans="5:5" x14ac:dyDescent="0.25">
      <c r="E1844" s="2"/>
    </row>
    <row r="1845" spans="5:5" x14ac:dyDescent="0.25">
      <c r="E1845" s="2"/>
    </row>
    <row r="1846" spans="5:5" x14ac:dyDescent="0.25">
      <c r="E1846" s="2"/>
    </row>
    <row r="1847" spans="5:5" x14ac:dyDescent="0.25">
      <c r="E1847" s="2"/>
    </row>
    <row r="1848" spans="5:5" x14ac:dyDescent="0.25">
      <c r="E1848" s="2"/>
    </row>
    <row r="1849" spans="5:5" x14ac:dyDescent="0.25">
      <c r="E1849" s="2"/>
    </row>
    <row r="1850" spans="5:5" x14ac:dyDescent="0.25">
      <c r="E1850" s="2"/>
    </row>
    <row r="1851" spans="5:5" x14ac:dyDescent="0.25">
      <c r="E1851" s="2"/>
    </row>
    <row r="1852" spans="5:5" x14ac:dyDescent="0.25">
      <c r="E1852" s="2"/>
    </row>
    <row r="1853" spans="5:5" x14ac:dyDescent="0.25">
      <c r="E1853" s="2"/>
    </row>
    <row r="1854" spans="5:5" x14ac:dyDescent="0.25">
      <c r="E1854" s="2"/>
    </row>
    <row r="1855" spans="5:5" x14ac:dyDescent="0.25">
      <c r="E1855" s="2"/>
    </row>
    <row r="1856" spans="5:5" x14ac:dyDescent="0.25">
      <c r="E1856" s="2"/>
    </row>
    <row r="1857" spans="5:5" x14ac:dyDescent="0.25">
      <c r="E1857" s="2"/>
    </row>
    <row r="1858" spans="5:5" x14ac:dyDescent="0.25">
      <c r="E1858" s="2"/>
    </row>
    <row r="1859" spans="5:5" x14ac:dyDescent="0.25">
      <c r="E1859" s="2"/>
    </row>
    <row r="1860" spans="5:5" x14ac:dyDescent="0.25">
      <c r="E1860" s="2"/>
    </row>
    <row r="1861" spans="5:5" x14ac:dyDescent="0.25">
      <c r="E1861" s="2"/>
    </row>
    <row r="1862" spans="5:5" x14ac:dyDescent="0.25">
      <c r="E1862" s="2"/>
    </row>
    <row r="1863" spans="5:5" x14ac:dyDescent="0.25">
      <c r="E1863" s="2"/>
    </row>
    <row r="1864" spans="5:5" x14ac:dyDescent="0.25">
      <c r="E1864" s="2"/>
    </row>
    <row r="1865" spans="5:5" x14ac:dyDescent="0.25">
      <c r="E1865" s="2"/>
    </row>
    <row r="1866" spans="5:5" x14ac:dyDescent="0.25">
      <c r="E1866" s="2"/>
    </row>
    <row r="1867" spans="5:5" x14ac:dyDescent="0.25">
      <c r="E1867" s="2"/>
    </row>
    <row r="1868" spans="5:5" x14ac:dyDescent="0.25">
      <c r="E1868" s="2"/>
    </row>
    <row r="1869" spans="5:5" x14ac:dyDescent="0.25">
      <c r="E1869" s="2"/>
    </row>
    <row r="1870" spans="5:5" x14ac:dyDescent="0.25">
      <c r="E1870" s="2"/>
    </row>
    <row r="1871" spans="5:5" x14ac:dyDescent="0.25">
      <c r="E1871" s="2"/>
    </row>
    <row r="1872" spans="5:5" x14ac:dyDescent="0.25">
      <c r="E1872" s="2"/>
    </row>
    <row r="1873" spans="5:5" x14ac:dyDescent="0.25">
      <c r="E1873" s="2"/>
    </row>
    <row r="1874" spans="5:5" x14ac:dyDescent="0.25">
      <c r="E1874" s="2"/>
    </row>
    <row r="1875" spans="5:5" x14ac:dyDescent="0.25">
      <c r="E1875" s="2"/>
    </row>
    <row r="1876" spans="5:5" x14ac:dyDescent="0.25">
      <c r="E1876" s="2"/>
    </row>
    <row r="1877" spans="5:5" x14ac:dyDescent="0.25">
      <c r="E1877" s="2"/>
    </row>
    <row r="1878" spans="5:5" x14ac:dyDescent="0.25">
      <c r="E1878" s="2"/>
    </row>
    <row r="1879" spans="5:5" x14ac:dyDescent="0.25">
      <c r="E1879" s="2"/>
    </row>
    <row r="1880" spans="5:5" x14ac:dyDescent="0.25">
      <c r="E1880" s="2"/>
    </row>
    <row r="1881" spans="5:5" x14ac:dyDescent="0.25">
      <c r="E1881" s="2"/>
    </row>
    <row r="1882" spans="5:5" x14ac:dyDescent="0.25">
      <c r="E1882" s="2"/>
    </row>
    <row r="1883" spans="5:5" x14ac:dyDescent="0.25">
      <c r="E1883" s="2"/>
    </row>
    <row r="1884" spans="5:5" x14ac:dyDescent="0.25">
      <c r="E1884" s="2"/>
    </row>
    <row r="1885" spans="5:5" x14ac:dyDescent="0.25">
      <c r="E1885" s="2"/>
    </row>
    <row r="1886" spans="5:5" x14ac:dyDescent="0.25">
      <c r="E1886" s="2"/>
    </row>
    <row r="1887" spans="5:5" x14ac:dyDescent="0.25">
      <c r="E1887" s="2"/>
    </row>
    <row r="1888" spans="5:5" x14ac:dyDescent="0.25">
      <c r="E1888" s="2"/>
    </row>
    <row r="1889" spans="5:5" x14ac:dyDescent="0.25">
      <c r="E1889" s="2"/>
    </row>
    <row r="1890" spans="5:5" x14ac:dyDescent="0.25">
      <c r="E1890" s="2"/>
    </row>
    <row r="1891" spans="5:5" x14ac:dyDescent="0.25">
      <c r="E1891" s="2"/>
    </row>
    <row r="1892" spans="5:5" x14ac:dyDescent="0.25">
      <c r="E1892" s="2"/>
    </row>
    <row r="1893" spans="5:5" x14ac:dyDescent="0.25">
      <c r="E1893" s="2"/>
    </row>
    <row r="1894" spans="5:5" x14ac:dyDescent="0.25">
      <c r="E1894" s="2"/>
    </row>
    <row r="1895" spans="5:5" x14ac:dyDescent="0.25">
      <c r="E1895" s="2"/>
    </row>
    <row r="1896" spans="5:5" x14ac:dyDescent="0.25">
      <c r="E1896" s="2"/>
    </row>
    <row r="1897" spans="5:5" x14ac:dyDescent="0.25">
      <c r="E1897" s="2"/>
    </row>
    <row r="1898" spans="5:5" x14ac:dyDescent="0.25">
      <c r="E1898" s="2"/>
    </row>
    <row r="1899" spans="5:5" x14ac:dyDescent="0.25">
      <c r="E1899" s="2"/>
    </row>
    <row r="1900" spans="5:5" x14ac:dyDescent="0.25">
      <c r="E1900" s="2"/>
    </row>
    <row r="1901" spans="5:5" x14ac:dyDescent="0.25">
      <c r="E1901" s="2"/>
    </row>
    <row r="1902" spans="5:5" x14ac:dyDescent="0.25">
      <c r="E1902" s="2"/>
    </row>
    <row r="1903" spans="5:5" x14ac:dyDescent="0.25">
      <c r="E1903" s="2"/>
    </row>
    <row r="1904" spans="5:5" x14ac:dyDescent="0.25">
      <c r="E1904" s="2"/>
    </row>
    <row r="1905" spans="5:5" x14ac:dyDescent="0.25">
      <c r="E1905" s="2"/>
    </row>
    <row r="1906" spans="5:5" x14ac:dyDescent="0.25">
      <c r="E1906" s="2"/>
    </row>
    <row r="1907" spans="5:5" x14ac:dyDescent="0.25">
      <c r="E1907" s="2"/>
    </row>
    <row r="1908" spans="5:5" x14ac:dyDescent="0.25">
      <c r="E1908" s="2"/>
    </row>
    <row r="1909" spans="5:5" x14ac:dyDescent="0.25">
      <c r="E1909" s="2"/>
    </row>
    <row r="1910" spans="5:5" x14ac:dyDescent="0.25">
      <c r="E1910" s="2"/>
    </row>
    <row r="1911" spans="5:5" x14ac:dyDescent="0.25">
      <c r="E1911" s="2"/>
    </row>
    <row r="1912" spans="5:5" x14ac:dyDescent="0.25">
      <c r="E1912" s="2"/>
    </row>
    <row r="1913" spans="5:5" x14ac:dyDescent="0.25">
      <c r="E1913" s="2"/>
    </row>
    <row r="1914" spans="5:5" x14ac:dyDescent="0.25">
      <c r="E1914" s="2"/>
    </row>
    <row r="1915" spans="5:5" x14ac:dyDescent="0.25">
      <c r="E1915" s="2"/>
    </row>
    <row r="1916" spans="5:5" x14ac:dyDescent="0.25">
      <c r="E1916" s="2"/>
    </row>
    <row r="1917" spans="5:5" x14ac:dyDescent="0.25">
      <c r="E1917" s="2"/>
    </row>
    <row r="1918" spans="5:5" x14ac:dyDescent="0.25">
      <c r="E1918" s="2"/>
    </row>
    <row r="1919" spans="5:5" x14ac:dyDescent="0.25">
      <c r="E1919" s="2"/>
    </row>
    <row r="1920" spans="5:5" x14ac:dyDescent="0.25">
      <c r="E1920" s="2"/>
    </row>
    <row r="1921" spans="5:5" x14ac:dyDescent="0.25">
      <c r="E1921" s="2"/>
    </row>
    <row r="1922" spans="5:5" x14ac:dyDescent="0.25">
      <c r="E1922" s="2"/>
    </row>
    <row r="1923" spans="5:5" x14ac:dyDescent="0.25">
      <c r="E1923" s="2"/>
    </row>
    <row r="1924" spans="5:5" x14ac:dyDescent="0.25">
      <c r="E1924" s="2"/>
    </row>
    <row r="1925" spans="5:5" x14ac:dyDescent="0.25">
      <c r="E1925" s="2"/>
    </row>
    <row r="1926" spans="5:5" x14ac:dyDescent="0.25">
      <c r="E1926" s="2"/>
    </row>
    <row r="1927" spans="5:5" x14ac:dyDescent="0.25">
      <c r="E1927" s="2"/>
    </row>
    <row r="1928" spans="5:5" x14ac:dyDescent="0.25">
      <c r="E1928" s="2"/>
    </row>
    <row r="1929" spans="5:5" x14ac:dyDescent="0.25">
      <c r="E1929" s="2"/>
    </row>
    <row r="1930" spans="5:5" x14ac:dyDescent="0.25">
      <c r="E1930" s="2"/>
    </row>
    <row r="1931" spans="5:5" x14ac:dyDescent="0.25">
      <c r="E1931" s="2"/>
    </row>
    <row r="1932" spans="5:5" x14ac:dyDescent="0.25">
      <c r="E1932" s="2"/>
    </row>
    <row r="1933" spans="5:5" x14ac:dyDescent="0.25">
      <c r="E1933" s="2"/>
    </row>
    <row r="1934" spans="5:5" x14ac:dyDescent="0.25">
      <c r="E1934" s="2"/>
    </row>
    <row r="1935" spans="5:5" x14ac:dyDescent="0.25">
      <c r="E1935" s="2"/>
    </row>
    <row r="1936" spans="5:5" x14ac:dyDescent="0.25">
      <c r="E1936" s="2"/>
    </row>
    <row r="1937" spans="5:5" x14ac:dyDescent="0.25">
      <c r="E1937" s="2"/>
    </row>
    <row r="1938" spans="5:5" x14ac:dyDescent="0.25">
      <c r="E1938" s="2"/>
    </row>
    <row r="1939" spans="5:5" x14ac:dyDescent="0.25">
      <c r="E1939" s="2"/>
    </row>
    <row r="1940" spans="5:5" x14ac:dyDescent="0.25">
      <c r="E1940" s="2"/>
    </row>
    <row r="1941" spans="5:5" x14ac:dyDescent="0.25">
      <c r="E1941" s="2"/>
    </row>
    <row r="1942" spans="5:5" x14ac:dyDescent="0.25">
      <c r="E1942" s="2"/>
    </row>
    <row r="1943" spans="5:5" x14ac:dyDescent="0.25">
      <c r="E1943" s="2"/>
    </row>
    <row r="1944" spans="5:5" x14ac:dyDescent="0.25">
      <c r="E1944" s="2"/>
    </row>
    <row r="1945" spans="5:5" x14ac:dyDescent="0.25">
      <c r="E1945" s="2"/>
    </row>
    <row r="1946" spans="5:5" x14ac:dyDescent="0.25">
      <c r="E1946" s="2"/>
    </row>
    <row r="1947" spans="5:5" x14ac:dyDescent="0.25">
      <c r="E1947" s="2"/>
    </row>
    <row r="1948" spans="5:5" x14ac:dyDescent="0.25">
      <c r="E1948" s="2"/>
    </row>
    <row r="1949" spans="5:5" x14ac:dyDescent="0.25">
      <c r="E1949" s="2"/>
    </row>
    <row r="1950" spans="5:5" x14ac:dyDescent="0.25">
      <c r="E1950" s="2"/>
    </row>
    <row r="1951" spans="5:5" x14ac:dyDescent="0.25">
      <c r="E1951" s="2"/>
    </row>
    <row r="1952" spans="5:5" x14ac:dyDescent="0.25">
      <c r="E1952" s="2"/>
    </row>
    <row r="1953" spans="5:5" x14ac:dyDescent="0.25">
      <c r="E1953" s="2"/>
    </row>
    <row r="1954" spans="5:5" x14ac:dyDescent="0.25">
      <c r="E1954" s="2"/>
    </row>
    <row r="1955" spans="5:5" x14ac:dyDescent="0.25">
      <c r="E1955" s="2"/>
    </row>
    <row r="1956" spans="5:5" x14ac:dyDescent="0.25">
      <c r="E1956" s="2"/>
    </row>
    <row r="1957" spans="5:5" x14ac:dyDescent="0.25">
      <c r="E1957" s="2"/>
    </row>
    <row r="1958" spans="5:5" x14ac:dyDescent="0.25">
      <c r="E1958" s="2"/>
    </row>
    <row r="1959" spans="5:5" x14ac:dyDescent="0.25">
      <c r="E1959" s="2"/>
    </row>
    <row r="1960" spans="5:5" x14ac:dyDescent="0.25">
      <c r="E1960" s="2"/>
    </row>
    <row r="1961" spans="5:5" x14ac:dyDescent="0.25">
      <c r="E1961" s="2"/>
    </row>
    <row r="1962" spans="5:5" x14ac:dyDescent="0.25">
      <c r="E1962" s="2"/>
    </row>
    <row r="1963" spans="5:5" x14ac:dyDescent="0.25">
      <c r="E1963" s="2"/>
    </row>
    <row r="1964" spans="5:5" x14ac:dyDescent="0.25">
      <c r="E1964" s="2"/>
    </row>
    <row r="1965" spans="5:5" x14ac:dyDescent="0.25">
      <c r="E1965" s="2"/>
    </row>
    <row r="1966" spans="5:5" x14ac:dyDescent="0.25">
      <c r="E1966" s="2"/>
    </row>
    <row r="1967" spans="5:5" x14ac:dyDescent="0.25">
      <c r="E1967" s="2"/>
    </row>
    <row r="1968" spans="5:5" x14ac:dyDescent="0.25">
      <c r="E1968" s="2"/>
    </row>
    <row r="1969" spans="5:5" x14ac:dyDescent="0.25">
      <c r="E1969" s="2"/>
    </row>
    <row r="1970" spans="5:5" x14ac:dyDescent="0.25">
      <c r="E1970" s="2"/>
    </row>
    <row r="1971" spans="5:5" x14ac:dyDescent="0.25">
      <c r="E1971" s="2"/>
    </row>
    <row r="1972" spans="5:5" x14ac:dyDescent="0.25">
      <c r="E1972" s="2"/>
    </row>
    <row r="1973" spans="5:5" x14ac:dyDescent="0.25">
      <c r="E1973" s="2"/>
    </row>
    <row r="1974" spans="5:5" x14ac:dyDescent="0.25">
      <c r="E1974" s="2"/>
    </row>
    <row r="1975" spans="5:5" x14ac:dyDescent="0.25">
      <c r="E1975" s="2"/>
    </row>
    <row r="1976" spans="5:5" x14ac:dyDescent="0.25">
      <c r="E1976" s="2"/>
    </row>
    <row r="1977" spans="5:5" x14ac:dyDescent="0.25">
      <c r="E1977" s="2"/>
    </row>
    <row r="1978" spans="5:5" x14ac:dyDescent="0.25">
      <c r="E1978" s="2"/>
    </row>
    <row r="1979" spans="5:5" x14ac:dyDescent="0.25">
      <c r="E1979" s="2"/>
    </row>
    <row r="1980" spans="5:5" x14ac:dyDescent="0.25">
      <c r="E1980" s="2"/>
    </row>
    <row r="1981" spans="5:5" x14ac:dyDescent="0.25">
      <c r="E1981" s="2"/>
    </row>
    <row r="1982" spans="5:5" x14ac:dyDescent="0.25">
      <c r="E1982" s="2"/>
    </row>
    <row r="1983" spans="5:5" x14ac:dyDescent="0.25">
      <c r="E1983" s="2"/>
    </row>
    <row r="1984" spans="5:5" x14ac:dyDescent="0.25">
      <c r="E1984" s="2"/>
    </row>
    <row r="1985" spans="5:5" x14ac:dyDescent="0.25">
      <c r="E1985" s="2"/>
    </row>
    <row r="1986" spans="5:5" x14ac:dyDescent="0.25">
      <c r="E1986" s="2"/>
    </row>
    <row r="1987" spans="5:5" x14ac:dyDescent="0.25">
      <c r="E1987" s="2"/>
    </row>
    <row r="1988" spans="5:5" x14ac:dyDescent="0.25">
      <c r="E1988" s="2"/>
    </row>
    <row r="1989" spans="5:5" x14ac:dyDescent="0.25">
      <c r="E1989" s="2"/>
    </row>
    <row r="1990" spans="5:5" x14ac:dyDescent="0.25">
      <c r="E1990" s="2"/>
    </row>
    <row r="1991" spans="5:5" x14ac:dyDescent="0.25">
      <c r="E1991" s="2"/>
    </row>
    <row r="1992" spans="5:5" x14ac:dyDescent="0.25">
      <c r="E1992" s="2"/>
    </row>
    <row r="1993" spans="5:5" x14ac:dyDescent="0.25">
      <c r="E1993" s="2"/>
    </row>
    <row r="1994" spans="5:5" x14ac:dyDescent="0.25">
      <c r="E1994" s="2"/>
    </row>
    <row r="1995" spans="5:5" x14ac:dyDescent="0.25">
      <c r="E1995" s="2"/>
    </row>
    <row r="1996" spans="5:5" x14ac:dyDescent="0.25">
      <c r="E1996" s="2"/>
    </row>
    <row r="1997" spans="5:5" x14ac:dyDescent="0.25">
      <c r="E1997" s="2"/>
    </row>
    <row r="1998" spans="5:5" x14ac:dyDescent="0.25">
      <c r="E1998" s="2"/>
    </row>
    <row r="1999" spans="5:5" x14ac:dyDescent="0.25">
      <c r="E1999" s="2"/>
    </row>
    <row r="2000" spans="5:5" x14ac:dyDescent="0.25">
      <c r="E2000" s="2"/>
    </row>
    <row r="2001" spans="5:5" x14ac:dyDescent="0.25">
      <c r="E2001" s="2"/>
    </row>
    <row r="2002" spans="5:5" x14ac:dyDescent="0.25">
      <c r="E2002" s="2"/>
    </row>
    <row r="2003" spans="5:5" x14ac:dyDescent="0.25">
      <c r="E2003" s="2"/>
    </row>
    <row r="2004" spans="5:5" x14ac:dyDescent="0.25">
      <c r="E2004" s="2"/>
    </row>
    <row r="2005" spans="5:5" x14ac:dyDescent="0.25">
      <c r="E2005" s="2"/>
    </row>
    <row r="2006" spans="5:5" x14ac:dyDescent="0.25">
      <c r="E2006" s="2"/>
    </row>
    <row r="2007" spans="5:5" x14ac:dyDescent="0.25">
      <c r="E2007" s="2"/>
    </row>
    <row r="2008" spans="5:5" x14ac:dyDescent="0.25">
      <c r="E2008" s="2"/>
    </row>
    <row r="2009" spans="5:5" x14ac:dyDescent="0.25">
      <c r="E2009" s="2"/>
    </row>
    <row r="2010" spans="5:5" x14ac:dyDescent="0.25">
      <c r="E2010" s="2"/>
    </row>
    <row r="2011" spans="5:5" x14ac:dyDescent="0.25">
      <c r="E2011" s="2"/>
    </row>
    <row r="2012" spans="5:5" x14ac:dyDescent="0.25">
      <c r="E2012" s="2"/>
    </row>
    <row r="2013" spans="5:5" x14ac:dyDescent="0.25">
      <c r="E2013" s="2"/>
    </row>
    <row r="2014" spans="5:5" x14ac:dyDescent="0.25">
      <c r="E2014" s="2"/>
    </row>
    <row r="2015" spans="5:5" x14ac:dyDescent="0.25">
      <c r="E2015" s="2"/>
    </row>
    <row r="2016" spans="5:5" x14ac:dyDescent="0.25">
      <c r="E2016" s="2"/>
    </row>
    <row r="2017" spans="5:5" x14ac:dyDescent="0.25">
      <c r="E2017" s="2"/>
    </row>
    <row r="2018" spans="5:5" x14ac:dyDescent="0.25">
      <c r="E2018" s="2"/>
    </row>
    <row r="2019" spans="5:5" x14ac:dyDescent="0.25">
      <c r="E2019" s="2"/>
    </row>
    <row r="2020" spans="5:5" x14ac:dyDescent="0.25">
      <c r="E2020" s="2"/>
    </row>
    <row r="2021" spans="5:5" x14ac:dyDescent="0.25">
      <c r="E2021" s="2"/>
    </row>
    <row r="2022" spans="5:5" x14ac:dyDescent="0.25">
      <c r="E2022" s="2"/>
    </row>
    <row r="2023" spans="5:5" x14ac:dyDescent="0.25">
      <c r="E2023" s="2"/>
    </row>
    <row r="2024" spans="5:5" x14ac:dyDescent="0.25">
      <c r="E2024" s="2"/>
    </row>
    <row r="2025" spans="5:5" x14ac:dyDescent="0.25">
      <c r="E2025" s="2"/>
    </row>
    <row r="2026" spans="5:5" x14ac:dyDescent="0.25">
      <c r="E2026" s="2"/>
    </row>
    <row r="2027" spans="5:5" x14ac:dyDescent="0.25">
      <c r="E2027" s="2"/>
    </row>
    <row r="2028" spans="5:5" x14ac:dyDescent="0.25">
      <c r="E2028" s="2"/>
    </row>
    <row r="2029" spans="5:5" x14ac:dyDescent="0.25">
      <c r="E2029" s="2"/>
    </row>
    <row r="2030" spans="5:5" x14ac:dyDescent="0.25">
      <c r="E2030" s="2"/>
    </row>
    <row r="2031" spans="5:5" x14ac:dyDescent="0.25">
      <c r="E2031" s="2"/>
    </row>
    <row r="2032" spans="5:5" x14ac:dyDescent="0.25">
      <c r="E2032" s="2"/>
    </row>
    <row r="2033" spans="5:5" x14ac:dyDescent="0.25">
      <c r="E2033" s="2"/>
    </row>
    <row r="2034" spans="5:5" x14ac:dyDescent="0.25">
      <c r="E2034" s="2"/>
    </row>
    <row r="2035" spans="5:5" x14ac:dyDescent="0.25">
      <c r="E2035" s="2"/>
    </row>
    <row r="2036" spans="5:5" x14ac:dyDescent="0.25">
      <c r="E2036" s="2"/>
    </row>
    <row r="2037" spans="5:5" x14ac:dyDescent="0.25">
      <c r="E2037" s="2"/>
    </row>
    <row r="2038" spans="5:5" x14ac:dyDescent="0.25">
      <c r="E2038" s="2"/>
    </row>
    <row r="2039" spans="5:5" x14ac:dyDescent="0.25">
      <c r="E2039" s="2"/>
    </row>
    <row r="2040" spans="5:5" x14ac:dyDescent="0.25">
      <c r="E2040" s="2"/>
    </row>
    <row r="2041" spans="5:5" x14ac:dyDescent="0.25">
      <c r="E2041" s="2"/>
    </row>
    <row r="2042" spans="5:5" x14ac:dyDescent="0.25">
      <c r="E2042" s="2"/>
    </row>
    <row r="2043" spans="5:5" x14ac:dyDescent="0.25">
      <c r="E2043" s="2"/>
    </row>
    <row r="2044" spans="5:5" x14ac:dyDescent="0.25">
      <c r="E2044" s="2"/>
    </row>
    <row r="2045" spans="5:5" x14ac:dyDescent="0.25">
      <c r="E2045" s="2"/>
    </row>
    <row r="2046" spans="5:5" x14ac:dyDescent="0.25">
      <c r="E2046" s="2"/>
    </row>
    <row r="2047" spans="5:5" x14ac:dyDescent="0.25">
      <c r="E2047" s="2"/>
    </row>
    <row r="2048" spans="5:5" x14ac:dyDescent="0.25">
      <c r="E2048" s="2"/>
    </row>
    <row r="2049" spans="5:5" x14ac:dyDescent="0.25">
      <c r="E2049" s="2"/>
    </row>
    <row r="2050" spans="5:5" x14ac:dyDescent="0.25">
      <c r="E2050" s="2"/>
    </row>
    <row r="2051" spans="5:5" x14ac:dyDescent="0.25">
      <c r="E2051" s="2"/>
    </row>
    <row r="2052" spans="5:5" x14ac:dyDescent="0.25">
      <c r="E2052" s="2"/>
    </row>
    <row r="2053" spans="5:5" x14ac:dyDescent="0.25">
      <c r="E2053" s="2"/>
    </row>
    <row r="2054" spans="5:5" x14ac:dyDescent="0.25">
      <c r="E2054" s="2"/>
    </row>
    <row r="2055" spans="5:5" x14ac:dyDescent="0.25">
      <c r="E2055" s="2"/>
    </row>
    <row r="2056" spans="5:5" x14ac:dyDescent="0.25">
      <c r="E2056" s="2"/>
    </row>
    <row r="2057" spans="5:5" x14ac:dyDescent="0.25">
      <c r="E2057" s="2"/>
    </row>
    <row r="2058" spans="5:5" x14ac:dyDescent="0.25">
      <c r="E2058" s="2"/>
    </row>
    <row r="2059" spans="5:5" x14ac:dyDescent="0.25">
      <c r="E2059" s="2"/>
    </row>
    <row r="2060" spans="5:5" x14ac:dyDescent="0.25">
      <c r="E2060" s="2"/>
    </row>
    <row r="2061" spans="5:5" x14ac:dyDescent="0.25">
      <c r="E2061" s="2"/>
    </row>
    <row r="2062" spans="5:5" x14ac:dyDescent="0.25">
      <c r="E2062" s="2"/>
    </row>
    <row r="2063" spans="5:5" x14ac:dyDescent="0.25">
      <c r="E2063" s="2"/>
    </row>
    <row r="2064" spans="5:5" x14ac:dyDescent="0.25">
      <c r="E2064" s="2"/>
    </row>
    <row r="2065" spans="5:5" x14ac:dyDescent="0.25">
      <c r="E2065" s="2"/>
    </row>
    <row r="2066" spans="5:5" x14ac:dyDescent="0.25">
      <c r="E2066" s="2"/>
    </row>
    <row r="2067" spans="5:5" x14ac:dyDescent="0.25">
      <c r="E2067" s="2"/>
    </row>
    <row r="2068" spans="5:5" x14ac:dyDescent="0.25">
      <c r="E2068" s="2"/>
    </row>
    <row r="2069" spans="5:5" x14ac:dyDescent="0.25">
      <c r="E2069" s="2"/>
    </row>
    <row r="2070" spans="5:5" x14ac:dyDescent="0.25">
      <c r="E2070" s="2"/>
    </row>
    <row r="2071" spans="5:5" x14ac:dyDescent="0.25">
      <c r="E2071" s="2"/>
    </row>
    <row r="2072" spans="5:5" x14ac:dyDescent="0.25">
      <c r="E2072" s="2"/>
    </row>
    <row r="2073" spans="5:5" x14ac:dyDescent="0.25">
      <c r="E2073" s="2"/>
    </row>
    <row r="2074" spans="5:5" x14ac:dyDescent="0.25">
      <c r="E2074" s="2"/>
    </row>
    <row r="2075" spans="5:5" x14ac:dyDescent="0.25">
      <c r="E2075" s="2"/>
    </row>
    <row r="2076" spans="5:5" x14ac:dyDescent="0.25">
      <c r="E2076" s="2"/>
    </row>
    <row r="2077" spans="5:5" x14ac:dyDescent="0.25">
      <c r="E2077" s="2"/>
    </row>
    <row r="2078" spans="5:5" x14ac:dyDescent="0.25">
      <c r="E2078" s="2"/>
    </row>
    <row r="2079" spans="5:5" x14ac:dyDescent="0.25">
      <c r="E2079" s="2"/>
    </row>
    <row r="2080" spans="5:5" x14ac:dyDescent="0.25">
      <c r="E2080" s="2"/>
    </row>
    <row r="2081" spans="5:5" x14ac:dyDescent="0.25">
      <c r="E2081" s="2"/>
    </row>
    <row r="2082" spans="5:5" x14ac:dyDescent="0.25">
      <c r="E2082" s="2"/>
    </row>
    <row r="2083" spans="5:5" x14ac:dyDescent="0.25">
      <c r="E2083" s="2"/>
    </row>
    <row r="2084" spans="5:5" x14ac:dyDescent="0.25">
      <c r="E2084" s="2"/>
    </row>
    <row r="2085" spans="5:5" x14ac:dyDescent="0.25">
      <c r="E2085" s="2"/>
    </row>
    <row r="2086" spans="5:5" x14ac:dyDescent="0.25">
      <c r="E2086" s="2"/>
    </row>
    <row r="2087" spans="5:5" x14ac:dyDescent="0.25">
      <c r="E2087" s="2"/>
    </row>
    <row r="2088" spans="5:5" x14ac:dyDescent="0.25">
      <c r="E2088" s="2"/>
    </row>
    <row r="2089" spans="5:5" x14ac:dyDescent="0.25">
      <c r="E2089" s="2"/>
    </row>
    <row r="2090" spans="5:5" x14ac:dyDescent="0.25">
      <c r="E2090" s="2"/>
    </row>
    <row r="2091" spans="5:5" x14ac:dyDescent="0.25">
      <c r="E2091" s="2"/>
    </row>
    <row r="2092" spans="5:5" x14ac:dyDescent="0.25">
      <c r="E2092" s="2"/>
    </row>
    <row r="2093" spans="5:5" x14ac:dyDescent="0.25">
      <c r="E2093" s="2"/>
    </row>
    <row r="2094" spans="5:5" x14ac:dyDescent="0.25">
      <c r="E2094" s="2"/>
    </row>
    <row r="2095" spans="5:5" x14ac:dyDescent="0.25">
      <c r="E2095" s="2"/>
    </row>
    <row r="2096" spans="5:5" x14ac:dyDescent="0.25">
      <c r="E2096" s="2"/>
    </row>
    <row r="2097" spans="5:5" x14ac:dyDescent="0.25">
      <c r="E2097" s="2"/>
    </row>
    <row r="2098" spans="5:5" x14ac:dyDescent="0.25">
      <c r="E2098" s="2"/>
    </row>
    <row r="2099" spans="5:5" x14ac:dyDescent="0.25">
      <c r="E2099" s="2"/>
    </row>
    <row r="2100" spans="5:5" x14ac:dyDescent="0.25">
      <c r="E2100" s="2"/>
    </row>
    <row r="2101" spans="5:5" x14ac:dyDescent="0.25">
      <c r="E2101" s="2"/>
    </row>
    <row r="2102" spans="5:5" x14ac:dyDescent="0.25">
      <c r="E2102" s="2"/>
    </row>
    <row r="2103" spans="5:5" x14ac:dyDescent="0.25">
      <c r="E2103" s="2"/>
    </row>
    <row r="2104" spans="5:5" x14ac:dyDescent="0.25">
      <c r="E2104" s="2"/>
    </row>
    <row r="2105" spans="5:5" x14ac:dyDescent="0.25">
      <c r="E2105" s="2"/>
    </row>
    <row r="2106" spans="5:5" x14ac:dyDescent="0.25">
      <c r="E2106" s="2"/>
    </row>
    <row r="2107" spans="5:5" x14ac:dyDescent="0.25">
      <c r="E2107" s="2"/>
    </row>
    <row r="2108" spans="5:5" x14ac:dyDescent="0.25">
      <c r="E2108" s="2"/>
    </row>
    <row r="2109" spans="5:5" x14ac:dyDescent="0.25">
      <c r="E2109" s="2"/>
    </row>
    <row r="2110" spans="5:5" x14ac:dyDescent="0.25">
      <c r="E2110" s="2"/>
    </row>
    <row r="2111" spans="5:5" x14ac:dyDescent="0.25">
      <c r="E2111" s="2"/>
    </row>
    <row r="2112" spans="5:5" x14ac:dyDescent="0.25">
      <c r="E2112" s="2"/>
    </row>
    <row r="2113" spans="5:5" x14ac:dyDescent="0.25">
      <c r="E2113" s="2"/>
    </row>
    <row r="2114" spans="5:5" x14ac:dyDescent="0.25">
      <c r="E2114" s="2"/>
    </row>
    <row r="2115" spans="5:5" x14ac:dyDescent="0.25">
      <c r="E2115" s="2"/>
    </row>
    <row r="2116" spans="5:5" x14ac:dyDescent="0.25">
      <c r="E2116" s="2"/>
    </row>
    <row r="2117" spans="5:5" x14ac:dyDescent="0.25">
      <c r="E2117" s="2"/>
    </row>
    <row r="2118" spans="5:5" x14ac:dyDescent="0.25">
      <c r="E2118" s="2"/>
    </row>
    <row r="2119" spans="5:5" x14ac:dyDescent="0.25">
      <c r="E2119" s="2"/>
    </row>
    <row r="2120" spans="5:5" x14ac:dyDescent="0.25">
      <c r="E2120" s="2"/>
    </row>
    <row r="2121" spans="5:5" x14ac:dyDescent="0.25">
      <c r="E2121" s="2"/>
    </row>
    <row r="2122" spans="5:5" x14ac:dyDescent="0.25">
      <c r="E2122" s="2"/>
    </row>
    <row r="2123" spans="5:5" x14ac:dyDescent="0.25">
      <c r="E2123" s="2"/>
    </row>
    <row r="2124" spans="5:5" x14ac:dyDescent="0.25">
      <c r="E2124" s="2"/>
    </row>
    <row r="2125" spans="5:5" x14ac:dyDescent="0.25">
      <c r="E2125" s="2"/>
    </row>
    <row r="2126" spans="5:5" x14ac:dyDescent="0.25">
      <c r="E2126" s="2"/>
    </row>
    <row r="2127" spans="5:5" x14ac:dyDescent="0.25">
      <c r="E2127" s="2"/>
    </row>
    <row r="2128" spans="5:5" x14ac:dyDescent="0.25">
      <c r="E2128" s="2"/>
    </row>
    <row r="2129" spans="5:5" x14ac:dyDescent="0.25">
      <c r="E2129" s="2"/>
    </row>
    <row r="2130" spans="5:5" x14ac:dyDescent="0.25">
      <c r="E2130" s="2"/>
    </row>
    <row r="2131" spans="5:5" x14ac:dyDescent="0.25">
      <c r="E2131" s="2"/>
    </row>
    <row r="2132" spans="5:5" x14ac:dyDescent="0.25">
      <c r="E2132" s="2"/>
    </row>
    <row r="2133" spans="5:5" x14ac:dyDescent="0.25">
      <c r="E2133" s="2"/>
    </row>
    <row r="2134" spans="5:5" x14ac:dyDescent="0.25">
      <c r="E2134" s="2"/>
    </row>
    <row r="2135" spans="5:5" x14ac:dyDescent="0.25">
      <c r="E2135" s="2"/>
    </row>
    <row r="2136" spans="5:5" x14ac:dyDescent="0.25">
      <c r="E2136" s="2"/>
    </row>
    <row r="2137" spans="5:5" x14ac:dyDescent="0.25">
      <c r="E2137" s="2"/>
    </row>
    <row r="2138" spans="5:5" x14ac:dyDescent="0.25">
      <c r="E2138" s="2"/>
    </row>
    <row r="2139" spans="5:5" x14ac:dyDescent="0.25">
      <c r="E2139" s="2"/>
    </row>
    <row r="2140" spans="5:5" x14ac:dyDescent="0.25">
      <c r="E2140" s="2"/>
    </row>
    <row r="2141" spans="5:5" x14ac:dyDescent="0.25">
      <c r="E2141" s="2"/>
    </row>
    <row r="2142" spans="5:5" x14ac:dyDescent="0.25">
      <c r="E2142" s="2"/>
    </row>
    <row r="2143" spans="5:5" x14ac:dyDescent="0.25">
      <c r="E2143" s="2"/>
    </row>
    <row r="2144" spans="5:5" x14ac:dyDescent="0.25">
      <c r="E2144" s="2"/>
    </row>
    <row r="2145" spans="5:5" x14ac:dyDescent="0.25">
      <c r="E2145" s="2"/>
    </row>
    <row r="2146" spans="5:5" x14ac:dyDescent="0.25">
      <c r="E2146" s="2"/>
    </row>
    <row r="2147" spans="5:5" x14ac:dyDescent="0.25">
      <c r="E2147" s="2"/>
    </row>
    <row r="2148" spans="5:5" x14ac:dyDescent="0.25">
      <c r="E2148" s="2"/>
    </row>
    <row r="2149" spans="5:5" x14ac:dyDescent="0.25">
      <c r="E2149" s="2"/>
    </row>
    <row r="2150" spans="5:5" x14ac:dyDescent="0.25">
      <c r="E2150" s="2"/>
    </row>
    <row r="2151" spans="5:5" x14ac:dyDescent="0.25">
      <c r="E2151" s="2"/>
    </row>
    <row r="2152" spans="5:5" x14ac:dyDescent="0.25">
      <c r="E2152" s="2"/>
    </row>
    <row r="2153" spans="5:5" x14ac:dyDescent="0.25">
      <c r="E2153" s="2"/>
    </row>
    <row r="2154" spans="5:5" x14ac:dyDescent="0.25">
      <c r="E2154" s="2"/>
    </row>
    <row r="2155" spans="5:5" x14ac:dyDescent="0.25">
      <c r="E2155" s="2"/>
    </row>
    <row r="2156" spans="5:5" x14ac:dyDescent="0.25">
      <c r="E2156" s="2"/>
    </row>
    <row r="2157" spans="5:5" x14ac:dyDescent="0.25">
      <c r="E2157" s="2"/>
    </row>
    <row r="2158" spans="5:5" x14ac:dyDescent="0.25">
      <c r="E2158" s="2"/>
    </row>
    <row r="2159" spans="5:5" x14ac:dyDescent="0.25">
      <c r="E2159" s="2"/>
    </row>
    <row r="2160" spans="5:5" x14ac:dyDescent="0.25">
      <c r="E2160" s="2"/>
    </row>
    <row r="2161" spans="5:5" x14ac:dyDescent="0.25">
      <c r="E2161" s="2"/>
    </row>
    <row r="2162" spans="5:5" x14ac:dyDescent="0.25">
      <c r="E2162" s="2"/>
    </row>
    <row r="2163" spans="5:5" x14ac:dyDescent="0.25">
      <c r="E2163" s="2"/>
    </row>
    <row r="2164" spans="5:5" x14ac:dyDescent="0.25">
      <c r="E2164" s="2"/>
    </row>
    <row r="2165" spans="5:5" x14ac:dyDescent="0.25">
      <c r="E2165" s="2"/>
    </row>
    <row r="2166" spans="5:5" x14ac:dyDescent="0.25">
      <c r="E2166" s="2"/>
    </row>
    <row r="2167" spans="5:5" x14ac:dyDescent="0.25">
      <c r="E2167" s="2"/>
    </row>
    <row r="2168" spans="5:5" x14ac:dyDescent="0.25">
      <c r="E2168" s="2"/>
    </row>
    <row r="2169" spans="5:5" x14ac:dyDescent="0.25">
      <c r="E2169" s="2"/>
    </row>
    <row r="2170" spans="5:5" x14ac:dyDescent="0.25">
      <c r="E2170" s="2"/>
    </row>
    <row r="2171" spans="5:5" x14ac:dyDescent="0.25">
      <c r="E2171" s="2"/>
    </row>
    <row r="2172" spans="5:5" x14ac:dyDescent="0.25">
      <c r="E2172" s="2"/>
    </row>
    <row r="2173" spans="5:5" x14ac:dyDescent="0.25">
      <c r="E2173" s="2"/>
    </row>
    <row r="2174" spans="5:5" x14ac:dyDescent="0.25">
      <c r="E2174" s="2"/>
    </row>
    <row r="2175" spans="5:5" x14ac:dyDescent="0.25">
      <c r="E2175" s="2"/>
    </row>
    <row r="2176" spans="5:5" x14ac:dyDescent="0.25">
      <c r="E2176" s="2"/>
    </row>
    <row r="2177" spans="5:5" x14ac:dyDescent="0.25">
      <c r="E2177" s="2"/>
    </row>
    <row r="2178" spans="5:5" x14ac:dyDescent="0.25">
      <c r="E2178" s="2"/>
    </row>
    <row r="2179" spans="5:5" x14ac:dyDescent="0.25">
      <c r="E2179" s="2"/>
    </row>
    <row r="2180" spans="5:5" x14ac:dyDescent="0.25">
      <c r="E2180" s="2"/>
    </row>
    <row r="2181" spans="5:5" x14ac:dyDescent="0.25">
      <c r="E2181" s="2"/>
    </row>
    <row r="2182" spans="5:5" x14ac:dyDescent="0.25">
      <c r="E2182" s="2"/>
    </row>
    <row r="2183" spans="5:5" x14ac:dyDescent="0.25">
      <c r="E2183" s="2"/>
    </row>
    <row r="2184" spans="5:5" x14ac:dyDescent="0.25">
      <c r="E2184" s="2"/>
    </row>
    <row r="2185" spans="5:5" x14ac:dyDescent="0.25">
      <c r="E2185" s="2"/>
    </row>
    <row r="2186" spans="5:5" x14ac:dyDescent="0.25">
      <c r="E2186" s="2"/>
    </row>
    <row r="2187" spans="5:5" x14ac:dyDescent="0.25">
      <c r="E2187" s="2"/>
    </row>
    <row r="2188" spans="5:5" x14ac:dyDescent="0.25">
      <c r="E2188" s="2"/>
    </row>
    <row r="2189" spans="5:5" x14ac:dyDescent="0.25">
      <c r="E2189" s="2"/>
    </row>
    <row r="2190" spans="5:5" x14ac:dyDescent="0.25">
      <c r="E2190" s="2"/>
    </row>
    <row r="2191" spans="5:5" x14ac:dyDescent="0.25">
      <c r="E2191" s="2"/>
    </row>
    <row r="2192" spans="5:5" x14ac:dyDescent="0.25">
      <c r="E2192" s="2"/>
    </row>
    <row r="2193" spans="5:5" x14ac:dyDescent="0.25">
      <c r="E2193" s="2"/>
    </row>
    <row r="2194" spans="5:5" x14ac:dyDescent="0.25">
      <c r="E2194" s="2"/>
    </row>
    <row r="2195" spans="5:5" x14ac:dyDescent="0.25">
      <c r="E2195" s="2"/>
    </row>
    <row r="2196" spans="5:5" x14ac:dyDescent="0.25">
      <c r="E2196" s="2"/>
    </row>
    <row r="2197" spans="5:5" x14ac:dyDescent="0.25">
      <c r="E2197" s="2"/>
    </row>
    <row r="2198" spans="5:5" x14ac:dyDescent="0.25">
      <c r="E2198" s="2"/>
    </row>
    <row r="2199" spans="5:5" x14ac:dyDescent="0.25">
      <c r="E2199" s="2"/>
    </row>
    <row r="2200" spans="5:5" x14ac:dyDescent="0.25">
      <c r="E2200" s="2"/>
    </row>
    <row r="2201" spans="5:5" x14ac:dyDescent="0.25">
      <c r="E2201" s="2"/>
    </row>
    <row r="2202" spans="5:5" x14ac:dyDescent="0.25">
      <c r="E2202" s="2"/>
    </row>
    <row r="2203" spans="5:5" x14ac:dyDescent="0.25">
      <c r="E2203" s="2"/>
    </row>
    <row r="2204" spans="5:5" x14ac:dyDescent="0.25">
      <c r="E2204" s="2"/>
    </row>
    <row r="2205" spans="5:5" x14ac:dyDescent="0.25">
      <c r="E2205" s="2"/>
    </row>
    <row r="2206" spans="5:5" x14ac:dyDescent="0.25">
      <c r="E2206" s="2"/>
    </row>
    <row r="2207" spans="5:5" x14ac:dyDescent="0.25">
      <c r="E2207" s="2"/>
    </row>
    <row r="2208" spans="5:5" x14ac:dyDescent="0.25">
      <c r="E2208" s="2"/>
    </row>
    <row r="2209" spans="5:5" x14ac:dyDescent="0.25">
      <c r="E2209" s="2"/>
    </row>
    <row r="2210" spans="5:5" x14ac:dyDescent="0.25">
      <c r="E2210" s="2"/>
    </row>
    <row r="2211" spans="5:5" x14ac:dyDescent="0.25">
      <c r="E2211" s="2"/>
    </row>
    <row r="2212" spans="5:5" x14ac:dyDescent="0.25">
      <c r="E2212" s="2"/>
    </row>
    <row r="2213" spans="5:5" x14ac:dyDescent="0.25">
      <c r="E2213" s="2"/>
    </row>
    <row r="2214" spans="5:5" x14ac:dyDescent="0.25">
      <c r="E2214" s="2"/>
    </row>
    <row r="2215" spans="5:5" x14ac:dyDescent="0.25">
      <c r="E2215" s="2"/>
    </row>
    <row r="2216" spans="5:5" x14ac:dyDescent="0.25">
      <c r="E2216" s="2"/>
    </row>
    <row r="2217" spans="5:5" x14ac:dyDescent="0.25">
      <c r="E2217" s="2"/>
    </row>
    <row r="2218" spans="5:5" x14ac:dyDescent="0.25">
      <c r="E2218" s="2"/>
    </row>
    <row r="2219" spans="5:5" x14ac:dyDescent="0.25">
      <c r="E2219" s="2"/>
    </row>
    <row r="2220" spans="5:5" x14ac:dyDescent="0.25">
      <c r="E2220" s="2"/>
    </row>
    <row r="2221" spans="5:5" x14ac:dyDescent="0.25">
      <c r="E2221" s="2"/>
    </row>
    <row r="2222" spans="5:5" x14ac:dyDescent="0.25">
      <c r="E2222" s="2"/>
    </row>
    <row r="2223" spans="5:5" x14ac:dyDescent="0.25">
      <c r="E2223" s="2"/>
    </row>
    <row r="2224" spans="5:5" x14ac:dyDescent="0.25">
      <c r="E2224" s="2"/>
    </row>
    <row r="2225" spans="5:5" x14ac:dyDescent="0.25">
      <c r="E2225" s="2"/>
    </row>
    <row r="2226" spans="5:5" x14ac:dyDescent="0.25">
      <c r="E2226" s="2"/>
    </row>
    <row r="2227" spans="5:5" x14ac:dyDescent="0.25">
      <c r="E2227" s="2"/>
    </row>
    <row r="2228" spans="5:5" x14ac:dyDescent="0.25">
      <c r="E2228" s="2"/>
    </row>
    <row r="2229" spans="5:5" x14ac:dyDescent="0.25">
      <c r="E2229" s="2"/>
    </row>
    <row r="2230" spans="5:5" x14ac:dyDescent="0.25">
      <c r="E2230" s="2"/>
    </row>
    <row r="2231" spans="5:5" x14ac:dyDescent="0.25">
      <c r="E2231" s="2"/>
    </row>
    <row r="2232" spans="5:5" x14ac:dyDescent="0.25">
      <c r="E2232" s="2"/>
    </row>
    <row r="2233" spans="5:5" x14ac:dyDescent="0.25">
      <c r="E2233" s="2"/>
    </row>
    <row r="2234" spans="5:5" x14ac:dyDescent="0.25">
      <c r="E2234" s="2"/>
    </row>
    <row r="2235" spans="5:5" x14ac:dyDescent="0.25">
      <c r="E2235" s="2"/>
    </row>
    <row r="2236" spans="5:5" x14ac:dyDescent="0.25">
      <c r="E2236" s="2"/>
    </row>
    <row r="2237" spans="5:5" x14ac:dyDescent="0.25">
      <c r="E2237" s="2"/>
    </row>
    <row r="2238" spans="5:5" x14ac:dyDescent="0.25">
      <c r="E2238" s="2"/>
    </row>
    <row r="2239" spans="5:5" x14ac:dyDescent="0.25">
      <c r="E2239" s="2"/>
    </row>
    <row r="2240" spans="5:5" x14ac:dyDescent="0.25">
      <c r="E2240" s="2"/>
    </row>
    <row r="2241" spans="5:5" x14ac:dyDescent="0.25">
      <c r="E2241" s="2"/>
    </row>
    <row r="2242" spans="5:5" x14ac:dyDescent="0.25">
      <c r="E2242" s="2"/>
    </row>
    <row r="2243" spans="5:5" x14ac:dyDescent="0.25">
      <c r="E2243" s="2"/>
    </row>
    <row r="2244" spans="5:5" x14ac:dyDescent="0.25">
      <c r="E2244" s="2"/>
    </row>
    <row r="2245" spans="5:5" x14ac:dyDescent="0.25">
      <c r="E2245" s="2"/>
    </row>
    <row r="2246" spans="5:5" x14ac:dyDescent="0.25">
      <c r="E2246" s="2"/>
    </row>
    <row r="2247" spans="5:5" x14ac:dyDescent="0.25">
      <c r="E2247" s="2"/>
    </row>
    <row r="2248" spans="5:5" x14ac:dyDescent="0.25">
      <c r="E2248" s="2"/>
    </row>
    <row r="2249" spans="5:5" x14ac:dyDescent="0.25">
      <c r="E2249" s="2"/>
    </row>
    <row r="2250" spans="5:5" x14ac:dyDescent="0.25">
      <c r="E2250" s="2"/>
    </row>
    <row r="2251" spans="5:5" x14ac:dyDescent="0.25">
      <c r="E2251" s="2"/>
    </row>
    <row r="2252" spans="5:5" x14ac:dyDescent="0.25">
      <c r="E2252" s="2"/>
    </row>
    <row r="2253" spans="5:5" x14ac:dyDescent="0.25">
      <c r="E2253" s="2"/>
    </row>
    <row r="2254" spans="5:5" x14ac:dyDescent="0.25">
      <c r="E2254" s="2"/>
    </row>
    <row r="2255" spans="5:5" x14ac:dyDescent="0.25">
      <c r="E2255" s="2"/>
    </row>
    <row r="2256" spans="5:5" x14ac:dyDescent="0.25">
      <c r="E2256" s="2"/>
    </row>
    <row r="2257" spans="5:5" x14ac:dyDescent="0.25">
      <c r="E2257" s="2"/>
    </row>
    <row r="2258" spans="5:5" x14ac:dyDescent="0.25">
      <c r="E2258" s="2"/>
    </row>
    <row r="2259" spans="5:5" x14ac:dyDescent="0.25">
      <c r="E2259" s="2"/>
    </row>
    <row r="2260" spans="5:5" x14ac:dyDescent="0.25">
      <c r="E2260" s="2"/>
    </row>
    <row r="2261" spans="5:5" x14ac:dyDescent="0.25">
      <c r="E2261" s="2"/>
    </row>
    <row r="2262" spans="5:5" x14ac:dyDescent="0.25">
      <c r="E2262" s="2"/>
    </row>
    <row r="2263" spans="5:5" x14ac:dyDescent="0.25">
      <c r="E2263" s="2"/>
    </row>
    <row r="2264" spans="5:5" x14ac:dyDescent="0.25">
      <c r="E2264" s="2"/>
    </row>
    <row r="2265" spans="5:5" x14ac:dyDescent="0.25">
      <c r="E2265" s="2"/>
    </row>
    <row r="2266" spans="5:5" x14ac:dyDescent="0.25">
      <c r="E2266" s="2"/>
    </row>
    <row r="2267" spans="5:5" x14ac:dyDescent="0.25">
      <c r="E2267" s="2"/>
    </row>
    <row r="2268" spans="5:5" x14ac:dyDescent="0.25">
      <c r="E2268" s="2"/>
    </row>
    <row r="2269" spans="5:5" x14ac:dyDescent="0.25">
      <c r="E2269" s="2"/>
    </row>
    <row r="2270" spans="5:5" x14ac:dyDescent="0.25">
      <c r="E2270" s="2"/>
    </row>
    <row r="2271" spans="5:5" x14ac:dyDescent="0.25">
      <c r="E2271" s="2"/>
    </row>
    <row r="2272" spans="5:5" x14ac:dyDescent="0.25">
      <c r="E2272" s="2"/>
    </row>
    <row r="2273" spans="5:5" x14ac:dyDescent="0.25">
      <c r="E2273" s="2"/>
    </row>
    <row r="2274" spans="5:5" x14ac:dyDescent="0.25">
      <c r="E2274" s="2"/>
    </row>
    <row r="2275" spans="5:5" x14ac:dyDescent="0.25">
      <c r="E2275" s="2"/>
    </row>
    <row r="2276" spans="5:5" x14ac:dyDescent="0.25">
      <c r="E2276" s="2"/>
    </row>
    <row r="2277" spans="5:5" x14ac:dyDescent="0.25">
      <c r="E2277" s="2"/>
    </row>
    <row r="2278" spans="5:5" x14ac:dyDescent="0.25">
      <c r="E2278" s="2"/>
    </row>
    <row r="2279" spans="5:5" x14ac:dyDescent="0.25">
      <c r="E2279" s="2"/>
    </row>
    <row r="2280" spans="5:5" x14ac:dyDescent="0.25">
      <c r="E2280" s="2"/>
    </row>
    <row r="2281" spans="5:5" x14ac:dyDescent="0.25">
      <c r="E2281" s="2"/>
    </row>
    <row r="2282" spans="5:5" x14ac:dyDescent="0.25">
      <c r="E2282" s="2"/>
    </row>
    <row r="2283" spans="5:5" x14ac:dyDescent="0.25">
      <c r="E2283" s="2"/>
    </row>
    <row r="2284" spans="5:5" x14ac:dyDescent="0.25">
      <c r="E2284" s="2"/>
    </row>
    <row r="2285" spans="5:5" x14ac:dyDescent="0.25">
      <c r="E2285" s="2"/>
    </row>
    <row r="2286" spans="5:5" x14ac:dyDescent="0.25">
      <c r="E2286" s="2"/>
    </row>
    <row r="2287" spans="5:5" x14ac:dyDescent="0.25">
      <c r="E2287" s="2"/>
    </row>
    <row r="2288" spans="5:5" x14ac:dyDescent="0.25">
      <c r="E2288" s="2"/>
    </row>
    <row r="2289" spans="5:5" x14ac:dyDescent="0.25">
      <c r="E2289" s="2"/>
    </row>
    <row r="2290" spans="5:5" x14ac:dyDescent="0.25">
      <c r="E2290" s="2"/>
    </row>
    <row r="2291" spans="5:5" x14ac:dyDescent="0.25">
      <c r="E2291" s="2"/>
    </row>
    <row r="2292" spans="5:5" x14ac:dyDescent="0.25">
      <c r="E2292" s="2"/>
    </row>
    <row r="2293" spans="5:5" x14ac:dyDescent="0.25">
      <c r="E2293" s="2"/>
    </row>
    <row r="2294" spans="5:5" x14ac:dyDescent="0.25">
      <c r="E2294" s="2"/>
    </row>
    <row r="2295" spans="5:5" x14ac:dyDescent="0.25">
      <c r="E2295" s="2"/>
    </row>
    <row r="2296" spans="5:5" x14ac:dyDescent="0.25">
      <c r="E2296" s="2"/>
    </row>
    <row r="2297" spans="5:5" x14ac:dyDescent="0.25">
      <c r="E2297" s="2"/>
    </row>
    <row r="2298" spans="5:5" x14ac:dyDescent="0.25">
      <c r="E2298" s="2"/>
    </row>
    <row r="2299" spans="5:5" x14ac:dyDescent="0.25">
      <c r="E2299" s="2"/>
    </row>
    <row r="2300" spans="5:5" x14ac:dyDescent="0.25">
      <c r="E2300" s="2"/>
    </row>
    <row r="2301" spans="5:5" x14ac:dyDescent="0.25">
      <c r="E2301" s="2"/>
    </row>
    <row r="2302" spans="5:5" x14ac:dyDescent="0.25">
      <c r="E2302" s="2"/>
    </row>
    <row r="2303" spans="5:5" x14ac:dyDescent="0.25">
      <c r="E2303" s="2"/>
    </row>
    <row r="2304" spans="5:5" x14ac:dyDescent="0.25">
      <c r="E2304" s="2"/>
    </row>
    <row r="2305" spans="5:5" x14ac:dyDescent="0.25">
      <c r="E2305" s="2"/>
    </row>
    <row r="2306" spans="5:5" x14ac:dyDescent="0.25">
      <c r="E2306" s="2"/>
    </row>
    <row r="2307" spans="5:5" x14ac:dyDescent="0.25">
      <c r="E2307" s="2"/>
    </row>
    <row r="2308" spans="5:5" x14ac:dyDescent="0.25">
      <c r="E2308" s="2"/>
    </row>
    <row r="2309" spans="5:5" x14ac:dyDescent="0.25">
      <c r="E2309" s="2"/>
    </row>
    <row r="2310" spans="5:5" x14ac:dyDescent="0.25">
      <c r="E2310" s="2"/>
    </row>
    <row r="2311" spans="5:5" x14ac:dyDescent="0.25">
      <c r="E2311" s="2"/>
    </row>
    <row r="2312" spans="5:5" x14ac:dyDescent="0.25">
      <c r="E2312" s="2"/>
    </row>
    <row r="2313" spans="5:5" x14ac:dyDescent="0.25">
      <c r="E2313" s="2"/>
    </row>
    <row r="2314" spans="5:5" x14ac:dyDescent="0.25">
      <c r="E2314" s="2"/>
    </row>
    <row r="2315" spans="5:5" x14ac:dyDescent="0.25">
      <c r="E2315" s="2"/>
    </row>
    <row r="2316" spans="5:5" x14ac:dyDescent="0.25">
      <c r="E2316" s="2"/>
    </row>
    <row r="2317" spans="5:5" x14ac:dyDescent="0.25">
      <c r="E2317" s="2"/>
    </row>
    <row r="2318" spans="5:5" x14ac:dyDescent="0.25">
      <c r="E2318" s="2"/>
    </row>
    <row r="2319" spans="5:5" x14ac:dyDescent="0.25">
      <c r="E2319" s="2"/>
    </row>
    <row r="2320" spans="5:5" x14ac:dyDescent="0.25">
      <c r="E2320" s="2"/>
    </row>
    <row r="2321" spans="5:5" x14ac:dyDescent="0.25">
      <c r="E2321" s="2"/>
    </row>
    <row r="2322" spans="5:5" x14ac:dyDescent="0.25">
      <c r="E2322" s="2"/>
    </row>
    <row r="2323" spans="5:5" x14ac:dyDescent="0.25">
      <c r="E2323" s="2"/>
    </row>
    <row r="2324" spans="5:5" x14ac:dyDescent="0.25">
      <c r="E2324" s="2"/>
    </row>
    <row r="2325" spans="5:5" x14ac:dyDescent="0.25">
      <c r="E2325" s="2"/>
    </row>
    <row r="2326" spans="5:5" x14ac:dyDescent="0.25">
      <c r="E2326" s="2"/>
    </row>
    <row r="2327" spans="5:5" x14ac:dyDescent="0.25">
      <c r="E2327" s="2"/>
    </row>
    <row r="2328" spans="5:5" x14ac:dyDescent="0.25">
      <c r="E2328" s="2"/>
    </row>
    <row r="2329" spans="5:5" x14ac:dyDescent="0.25">
      <c r="E2329" s="2"/>
    </row>
    <row r="2330" spans="5:5" x14ac:dyDescent="0.25">
      <c r="E2330" s="2"/>
    </row>
    <row r="2331" spans="5:5" x14ac:dyDescent="0.25">
      <c r="E2331" s="2"/>
    </row>
    <row r="2332" spans="5:5" x14ac:dyDescent="0.25">
      <c r="E2332" s="2"/>
    </row>
    <row r="2333" spans="5:5" x14ac:dyDescent="0.25">
      <c r="E2333" s="2"/>
    </row>
    <row r="2334" spans="5:5" x14ac:dyDescent="0.25">
      <c r="E2334" s="2"/>
    </row>
    <row r="2335" spans="5:5" x14ac:dyDescent="0.25">
      <c r="E2335" s="2"/>
    </row>
    <row r="2336" spans="5:5" x14ac:dyDescent="0.25">
      <c r="E2336" s="2"/>
    </row>
    <row r="2337" spans="5:5" x14ac:dyDescent="0.25">
      <c r="E2337" s="2"/>
    </row>
    <row r="2338" spans="5:5" x14ac:dyDescent="0.25">
      <c r="E2338" s="2"/>
    </row>
    <row r="2339" spans="5:5" x14ac:dyDescent="0.25">
      <c r="E2339" s="2"/>
    </row>
    <row r="2340" spans="5:5" x14ac:dyDescent="0.25">
      <c r="E2340" s="2"/>
    </row>
    <row r="2341" spans="5:5" x14ac:dyDescent="0.25">
      <c r="E2341" s="2"/>
    </row>
    <row r="2342" spans="5:5" x14ac:dyDescent="0.25">
      <c r="E2342" s="2"/>
    </row>
    <row r="2343" spans="5:5" x14ac:dyDescent="0.25">
      <c r="E2343" s="2"/>
    </row>
    <row r="2344" spans="5:5" x14ac:dyDescent="0.25">
      <c r="E2344" s="2"/>
    </row>
    <row r="2345" spans="5:5" x14ac:dyDescent="0.25">
      <c r="E2345" s="2"/>
    </row>
    <row r="2346" spans="5:5" x14ac:dyDescent="0.25">
      <c r="E2346" s="2"/>
    </row>
    <row r="2347" spans="5:5" x14ac:dyDescent="0.25">
      <c r="E2347" s="2"/>
    </row>
    <row r="2348" spans="5:5" x14ac:dyDescent="0.25">
      <c r="E2348" s="2"/>
    </row>
    <row r="2349" spans="5:5" x14ac:dyDescent="0.25">
      <c r="E2349" s="2"/>
    </row>
    <row r="2350" spans="5:5" x14ac:dyDescent="0.25">
      <c r="E2350" s="2"/>
    </row>
    <row r="2351" spans="5:5" x14ac:dyDescent="0.25">
      <c r="E2351" s="2"/>
    </row>
    <row r="2352" spans="5:5" x14ac:dyDescent="0.25">
      <c r="E2352" s="2"/>
    </row>
    <row r="2353" spans="5:5" x14ac:dyDescent="0.25">
      <c r="E2353" s="2"/>
    </row>
    <row r="2354" spans="5:5" x14ac:dyDescent="0.25">
      <c r="E2354" s="2"/>
    </row>
    <row r="2355" spans="5:5" x14ac:dyDescent="0.25">
      <c r="E2355" s="2"/>
    </row>
    <row r="2356" spans="5:5" x14ac:dyDescent="0.25">
      <c r="E2356" s="2"/>
    </row>
    <row r="2357" spans="5:5" x14ac:dyDescent="0.25">
      <c r="E2357" s="2"/>
    </row>
    <row r="2358" spans="5:5" x14ac:dyDescent="0.25">
      <c r="E2358" s="2"/>
    </row>
    <row r="2359" spans="5:5" x14ac:dyDescent="0.25">
      <c r="E2359" s="2"/>
    </row>
    <row r="2360" spans="5:5" x14ac:dyDescent="0.25">
      <c r="E2360" s="2"/>
    </row>
    <row r="2361" spans="5:5" x14ac:dyDescent="0.25">
      <c r="E2361" s="2"/>
    </row>
    <row r="2362" spans="5:5" x14ac:dyDescent="0.25">
      <c r="E2362" s="2"/>
    </row>
    <row r="2363" spans="5:5" x14ac:dyDescent="0.25">
      <c r="E2363" s="2"/>
    </row>
    <row r="2364" spans="5:5" x14ac:dyDescent="0.25">
      <c r="E2364" s="2"/>
    </row>
    <row r="2365" spans="5:5" x14ac:dyDescent="0.25">
      <c r="E2365" s="2"/>
    </row>
    <row r="2366" spans="5:5" x14ac:dyDescent="0.25">
      <c r="E2366" s="2"/>
    </row>
    <row r="2367" spans="5:5" x14ac:dyDescent="0.25">
      <c r="E2367" s="2"/>
    </row>
    <row r="2368" spans="5:5" x14ac:dyDescent="0.25">
      <c r="E2368" s="2"/>
    </row>
    <row r="2369" spans="5:5" x14ac:dyDescent="0.25">
      <c r="E2369" s="2"/>
    </row>
    <row r="2370" spans="5:5" x14ac:dyDescent="0.25">
      <c r="E2370" s="2"/>
    </row>
    <row r="2371" spans="5:5" x14ac:dyDescent="0.25">
      <c r="E2371" s="2"/>
    </row>
    <row r="2372" spans="5:5" x14ac:dyDescent="0.25">
      <c r="E2372" s="2"/>
    </row>
    <row r="2373" spans="5:5" x14ac:dyDescent="0.25">
      <c r="E2373" s="2"/>
    </row>
    <row r="2374" spans="5:5" x14ac:dyDescent="0.25">
      <c r="E2374" s="2"/>
    </row>
    <row r="2375" spans="5:5" x14ac:dyDescent="0.25">
      <c r="E2375" s="2"/>
    </row>
    <row r="2376" spans="5:5" x14ac:dyDescent="0.25">
      <c r="E2376" s="2"/>
    </row>
    <row r="2377" spans="5:5" x14ac:dyDescent="0.25">
      <c r="E2377" s="2"/>
    </row>
    <row r="2378" spans="5:5" x14ac:dyDescent="0.25">
      <c r="E2378" s="2"/>
    </row>
    <row r="2379" spans="5:5" x14ac:dyDescent="0.25">
      <c r="E2379" s="2"/>
    </row>
    <row r="2380" spans="5:5" x14ac:dyDescent="0.25">
      <c r="E2380" s="2"/>
    </row>
    <row r="2381" spans="5:5" x14ac:dyDescent="0.25">
      <c r="E2381" s="2"/>
    </row>
    <row r="2382" spans="5:5" x14ac:dyDescent="0.25">
      <c r="E2382" s="2"/>
    </row>
    <row r="2383" spans="5:5" x14ac:dyDescent="0.25">
      <c r="E2383" s="2"/>
    </row>
    <row r="2384" spans="5:5" x14ac:dyDescent="0.25">
      <c r="E2384" s="2"/>
    </row>
    <row r="2385" spans="5:5" x14ac:dyDescent="0.25">
      <c r="E2385" s="2"/>
    </row>
    <row r="2386" spans="5:5" x14ac:dyDescent="0.25">
      <c r="E2386" s="2"/>
    </row>
    <row r="2387" spans="5:5" x14ac:dyDescent="0.25">
      <c r="E2387" s="2"/>
    </row>
    <row r="2388" spans="5:5" x14ac:dyDescent="0.25">
      <c r="E2388" s="2"/>
    </row>
    <row r="2389" spans="5:5" x14ac:dyDescent="0.25">
      <c r="E2389" s="2"/>
    </row>
    <row r="2390" spans="5:5" x14ac:dyDescent="0.25">
      <c r="E2390" s="2"/>
    </row>
    <row r="2391" spans="5:5" x14ac:dyDescent="0.25">
      <c r="E2391" s="2"/>
    </row>
    <row r="2392" spans="5:5" x14ac:dyDescent="0.25">
      <c r="E2392" s="2"/>
    </row>
    <row r="2393" spans="5:5" x14ac:dyDescent="0.25">
      <c r="E2393" s="2"/>
    </row>
    <row r="2394" spans="5:5" x14ac:dyDescent="0.25">
      <c r="E2394" s="2"/>
    </row>
    <row r="2395" spans="5:5" x14ac:dyDescent="0.25">
      <c r="E2395" s="2"/>
    </row>
    <row r="2396" spans="5:5" x14ac:dyDescent="0.25">
      <c r="E2396" s="2"/>
    </row>
    <row r="2397" spans="5:5" x14ac:dyDescent="0.25">
      <c r="E2397" s="2"/>
    </row>
    <row r="2398" spans="5:5" x14ac:dyDescent="0.25">
      <c r="E2398" s="2"/>
    </row>
    <row r="2399" spans="5:5" x14ac:dyDescent="0.25">
      <c r="E2399" s="2"/>
    </row>
    <row r="2400" spans="5:5" x14ac:dyDescent="0.25">
      <c r="E2400" s="2"/>
    </row>
    <row r="2401" spans="5:5" x14ac:dyDescent="0.25">
      <c r="E2401" s="2"/>
    </row>
    <row r="2402" spans="5:5" x14ac:dyDescent="0.25">
      <c r="E2402" s="2"/>
    </row>
    <row r="2403" spans="5:5" x14ac:dyDescent="0.25">
      <c r="E2403" s="2"/>
    </row>
    <row r="2404" spans="5:5" x14ac:dyDescent="0.25">
      <c r="E2404" s="2"/>
    </row>
    <row r="2405" spans="5:5" x14ac:dyDescent="0.25">
      <c r="E2405" s="2"/>
    </row>
    <row r="2406" spans="5:5" x14ac:dyDescent="0.25">
      <c r="E2406" s="2"/>
    </row>
    <row r="2407" spans="5:5" x14ac:dyDescent="0.25">
      <c r="E2407" s="2"/>
    </row>
    <row r="2408" spans="5:5" x14ac:dyDescent="0.25">
      <c r="E2408" s="2"/>
    </row>
    <row r="2409" spans="5:5" x14ac:dyDescent="0.25">
      <c r="E2409" s="2"/>
    </row>
    <row r="2410" spans="5:5" x14ac:dyDescent="0.25">
      <c r="E2410" s="2"/>
    </row>
    <row r="2411" spans="5:5" x14ac:dyDescent="0.25">
      <c r="E2411" s="2"/>
    </row>
    <row r="2412" spans="5:5" x14ac:dyDescent="0.25">
      <c r="E2412" s="2"/>
    </row>
    <row r="2413" spans="5:5" x14ac:dyDescent="0.25">
      <c r="E2413" s="2"/>
    </row>
    <row r="2414" spans="5:5" x14ac:dyDescent="0.25">
      <c r="E2414" s="2"/>
    </row>
    <row r="2415" spans="5:5" x14ac:dyDescent="0.25">
      <c r="E2415" s="2"/>
    </row>
    <row r="2416" spans="5:5" x14ac:dyDescent="0.25">
      <c r="E2416" s="2"/>
    </row>
    <row r="2417" spans="5:5" x14ac:dyDescent="0.25">
      <c r="E2417" s="2"/>
    </row>
    <row r="2418" spans="5:5" x14ac:dyDescent="0.25">
      <c r="E2418" s="2"/>
    </row>
    <row r="2419" spans="5:5" x14ac:dyDescent="0.25">
      <c r="E2419" s="2"/>
    </row>
    <row r="2420" spans="5:5" x14ac:dyDescent="0.25">
      <c r="E2420" s="2"/>
    </row>
    <row r="2421" spans="5:5" x14ac:dyDescent="0.25">
      <c r="E2421" s="2"/>
    </row>
    <row r="2422" spans="5:5" x14ac:dyDescent="0.25">
      <c r="E2422" s="2"/>
    </row>
    <row r="2423" spans="5:5" x14ac:dyDescent="0.25">
      <c r="E2423" s="2"/>
    </row>
    <row r="2424" spans="5:5" x14ac:dyDescent="0.25">
      <c r="E2424" s="2"/>
    </row>
    <row r="2425" spans="5:5" x14ac:dyDescent="0.25">
      <c r="E2425" s="2"/>
    </row>
    <row r="2426" spans="5:5" x14ac:dyDescent="0.25">
      <c r="E2426" s="2"/>
    </row>
    <row r="2427" spans="5:5" x14ac:dyDescent="0.25">
      <c r="E2427" s="2"/>
    </row>
    <row r="2428" spans="5:5" x14ac:dyDescent="0.25">
      <c r="E2428" s="2"/>
    </row>
    <row r="2429" spans="5:5" x14ac:dyDescent="0.25">
      <c r="E2429" s="2"/>
    </row>
    <row r="2430" spans="5:5" x14ac:dyDescent="0.25">
      <c r="E2430" s="2"/>
    </row>
    <row r="2431" spans="5:5" x14ac:dyDescent="0.25">
      <c r="E2431" s="2"/>
    </row>
    <row r="2432" spans="5:5" x14ac:dyDescent="0.25">
      <c r="E2432" s="2"/>
    </row>
    <row r="2433" spans="5:5" x14ac:dyDescent="0.25">
      <c r="E2433" s="2"/>
    </row>
    <row r="2434" spans="5:5" x14ac:dyDescent="0.25">
      <c r="E2434" s="2"/>
    </row>
    <row r="2435" spans="5:5" x14ac:dyDescent="0.25">
      <c r="E2435" s="2"/>
    </row>
    <row r="2436" spans="5:5" x14ac:dyDescent="0.25">
      <c r="E2436" s="2"/>
    </row>
    <row r="2437" spans="5:5" x14ac:dyDescent="0.25">
      <c r="E2437" s="2"/>
    </row>
    <row r="2438" spans="5:5" x14ac:dyDescent="0.25">
      <c r="E2438" s="2"/>
    </row>
    <row r="2439" spans="5:5" x14ac:dyDescent="0.25">
      <c r="E2439" s="2"/>
    </row>
    <row r="2440" spans="5:5" x14ac:dyDescent="0.25">
      <c r="E2440" s="2"/>
    </row>
    <row r="2441" spans="5:5" x14ac:dyDescent="0.25">
      <c r="E2441" s="2"/>
    </row>
    <row r="2442" spans="5:5" x14ac:dyDescent="0.25">
      <c r="E2442" s="2"/>
    </row>
    <row r="2443" spans="5:5" x14ac:dyDescent="0.25">
      <c r="E2443" s="2"/>
    </row>
    <row r="2444" spans="5:5" x14ac:dyDescent="0.25">
      <c r="E2444" s="2"/>
    </row>
    <row r="2445" spans="5:5" x14ac:dyDescent="0.25">
      <c r="E2445" s="2"/>
    </row>
    <row r="2446" spans="5:5" x14ac:dyDescent="0.25">
      <c r="E2446" s="2"/>
    </row>
    <row r="2447" spans="5:5" x14ac:dyDescent="0.25">
      <c r="E2447" s="2"/>
    </row>
    <row r="2448" spans="5:5" x14ac:dyDescent="0.25">
      <c r="E2448" s="2"/>
    </row>
    <row r="2449" spans="5:5" x14ac:dyDescent="0.25">
      <c r="E2449" s="2"/>
    </row>
    <row r="2450" spans="5:5" x14ac:dyDescent="0.25">
      <c r="E2450" s="2"/>
    </row>
    <row r="2451" spans="5:5" x14ac:dyDescent="0.25">
      <c r="E2451" s="2"/>
    </row>
    <row r="2452" spans="5:5" x14ac:dyDescent="0.25">
      <c r="E2452" s="2"/>
    </row>
    <row r="2453" spans="5:5" x14ac:dyDescent="0.25">
      <c r="E2453" s="2"/>
    </row>
    <row r="2454" spans="5:5" x14ac:dyDescent="0.25">
      <c r="E2454" s="2"/>
    </row>
    <row r="2455" spans="5:5" x14ac:dyDescent="0.25">
      <c r="E2455" s="2"/>
    </row>
    <row r="2456" spans="5:5" x14ac:dyDescent="0.25">
      <c r="E2456" s="2"/>
    </row>
    <row r="2457" spans="5:5" x14ac:dyDescent="0.25">
      <c r="E2457" s="2"/>
    </row>
    <row r="2458" spans="5:5" x14ac:dyDescent="0.25">
      <c r="E2458" s="2"/>
    </row>
    <row r="2459" spans="5:5" x14ac:dyDescent="0.25">
      <c r="E2459" s="2"/>
    </row>
    <row r="2460" spans="5:5" x14ac:dyDescent="0.25">
      <c r="E2460" s="2"/>
    </row>
    <row r="2461" spans="5:5" x14ac:dyDescent="0.25">
      <c r="E2461" s="2"/>
    </row>
    <row r="2462" spans="5:5" x14ac:dyDescent="0.25">
      <c r="E2462" s="2"/>
    </row>
    <row r="2463" spans="5:5" x14ac:dyDescent="0.25">
      <c r="E2463" s="2"/>
    </row>
    <row r="2464" spans="5:5" x14ac:dyDescent="0.25">
      <c r="E2464" s="2"/>
    </row>
    <row r="2465" spans="5:5" x14ac:dyDescent="0.25">
      <c r="E2465" s="2"/>
    </row>
    <row r="2466" spans="5:5" x14ac:dyDescent="0.25">
      <c r="E2466" s="2"/>
    </row>
    <row r="2467" spans="5:5" x14ac:dyDescent="0.25">
      <c r="E2467" s="2"/>
    </row>
    <row r="2468" spans="5:5" x14ac:dyDescent="0.25">
      <c r="E2468" s="2"/>
    </row>
    <row r="2469" spans="5:5" x14ac:dyDescent="0.25">
      <c r="E2469" s="2"/>
    </row>
    <row r="2470" spans="5:5" x14ac:dyDescent="0.25">
      <c r="E2470" s="2"/>
    </row>
    <row r="2471" spans="5:5" x14ac:dyDescent="0.25">
      <c r="E2471" s="2"/>
    </row>
    <row r="2472" spans="5:5" x14ac:dyDescent="0.25">
      <c r="E2472" s="2"/>
    </row>
    <row r="2473" spans="5:5" x14ac:dyDescent="0.25">
      <c r="E2473" s="2"/>
    </row>
    <row r="2474" spans="5:5" x14ac:dyDescent="0.25">
      <c r="E2474" s="2"/>
    </row>
    <row r="2475" spans="5:5" x14ac:dyDescent="0.25">
      <c r="E2475" s="2"/>
    </row>
    <row r="2476" spans="5:5" x14ac:dyDescent="0.25">
      <c r="E2476" s="2"/>
    </row>
    <row r="2477" spans="5:5" x14ac:dyDescent="0.25">
      <c r="E2477" s="2"/>
    </row>
    <row r="2478" spans="5:5" x14ac:dyDescent="0.25">
      <c r="E2478" s="2"/>
    </row>
    <row r="2479" spans="5:5" x14ac:dyDescent="0.25">
      <c r="E2479" s="2"/>
    </row>
    <row r="2480" spans="5:5" x14ac:dyDescent="0.25">
      <c r="E2480" s="2"/>
    </row>
    <row r="2481" spans="5:5" x14ac:dyDescent="0.25">
      <c r="E2481" s="2"/>
    </row>
    <row r="2482" spans="5:5" x14ac:dyDescent="0.25">
      <c r="E2482" s="2"/>
    </row>
    <row r="2483" spans="5:5" x14ac:dyDescent="0.25">
      <c r="E2483" s="2"/>
    </row>
    <row r="2484" spans="5:5" x14ac:dyDescent="0.25">
      <c r="E2484" s="2"/>
    </row>
    <row r="2485" spans="5:5" x14ac:dyDescent="0.25">
      <c r="E2485" s="2"/>
    </row>
    <row r="2486" spans="5:5" x14ac:dyDescent="0.25">
      <c r="E2486" s="2"/>
    </row>
    <row r="2487" spans="5:5" x14ac:dyDescent="0.25">
      <c r="E2487" s="2"/>
    </row>
    <row r="2488" spans="5:5" x14ac:dyDescent="0.25">
      <c r="E2488" s="2"/>
    </row>
    <row r="2489" spans="5:5" x14ac:dyDescent="0.25">
      <c r="E2489" s="2"/>
    </row>
    <row r="2490" spans="5:5" x14ac:dyDescent="0.25">
      <c r="E2490" s="2"/>
    </row>
    <row r="2491" spans="5:5" x14ac:dyDescent="0.25">
      <c r="E2491" s="2"/>
    </row>
    <row r="2492" spans="5:5" x14ac:dyDescent="0.25">
      <c r="E2492" s="2"/>
    </row>
    <row r="2493" spans="5:5" x14ac:dyDescent="0.25">
      <c r="E2493" s="2"/>
    </row>
    <row r="2494" spans="5:5" x14ac:dyDescent="0.25">
      <c r="E2494" s="2"/>
    </row>
    <row r="2495" spans="5:5" x14ac:dyDescent="0.25">
      <c r="E2495" s="2"/>
    </row>
    <row r="2496" spans="5:5" x14ac:dyDescent="0.25">
      <c r="E2496" s="2"/>
    </row>
    <row r="2497" spans="5:5" x14ac:dyDescent="0.25">
      <c r="E2497" s="2"/>
    </row>
    <row r="2498" spans="5:5" x14ac:dyDescent="0.25">
      <c r="E2498" s="2"/>
    </row>
    <row r="2499" spans="5:5" x14ac:dyDescent="0.25">
      <c r="E2499" s="2"/>
    </row>
    <row r="2500" spans="5:5" x14ac:dyDescent="0.25">
      <c r="E2500" s="2"/>
    </row>
    <row r="2501" spans="5:5" x14ac:dyDescent="0.25">
      <c r="E2501" s="2"/>
    </row>
    <row r="2502" spans="5:5" x14ac:dyDescent="0.25">
      <c r="E2502" s="2"/>
    </row>
    <row r="2503" spans="5:5" x14ac:dyDescent="0.25">
      <c r="E2503" s="2"/>
    </row>
    <row r="2504" spans="5:5" x14ac:dyDescent="0.25">
      <c r="E2504" s="2"/>
    </row>
    <row r="2505" spans="5:5" x14ac:dyDescent="0.25">
      <c r="E2505" s="2"/>
    </row>
    <row r="2506" spans="5:5" x14ac:dyDescent="0.25">
      <c r="E2506" s="2"/>
    </row>
    <row r="2507" spans="5:5" x14ac:dyDescent="0.25">
      <c r="E2507" s="2"/>
    </row>
    <row r="2508" spans="5:5" x14ac:dyDescent="0.25">
      <c r="E2508" s="2"/>
    </row>
    <row r="2509" spans="5:5" x14ac:dyDescent="0.25">
      <c r="E2509" s="2"/>
    </row>
    <row r="2510" spans="5:5" x14ac:dyDescent="0.25">
      <c r="E2510" s="2"/>
    </row>
    <row r="2511" spans="5:5" x14ac:dyDescent="0.25">
      <c r="E2511" s="2"/>
    </row>
    <row r="2512" spans="5:5" x14ac:dyDescent="0.25">
      <c r="E2512" s="2"/>
    </row>
    <row r="2513" spans="5:5" x14ac:dyDescent="0.25">
      <c r="E2513" s="2"/>
    </row>
    <row r="2514" spans="5:5" x14ac:dyDescent="0.25">
      <c r="E2514" s="2"/>
    </row>
    <row r="2515" spans="5:5" x14ac:dyDescent="0.25">
      <c r="E2515" s="2"/>
    </row>
    <row r="2516" spans="5:5" x14ac:dyDescent="0.25">
      <c r="E2516" s="2"/>
    </row>
    <row r="2517" spans="5:5" x14ac:dyDescent="0.25">
      <c r="E2517" s="2"/>
    </row>
    <row r="2518" spans="5:5" x14ac:dyDescent="0.25">
      <c r="E2518" s="2"/>
    </row>
    <row r="2519" spans="5:5" x14ac:dyDescent="0.25">
      <c r="E2519" s="2"/>
    </row>
    <row r="2520" spans="5:5" x14ac:dyDescent="0.25">
      <c r="E2520" s="2"/>
    </row>
    <row r="2521" spans="5:5" x14ac:dyDescent="0.25">
      <c r="E2521" s="2"/>
    </row>
    <row r="2522" spans="5:5" x14ac:dyDescent="0.25">
      <c r="E2522" s="2"/>
    </row>
    <row r="2523" spans="5:5" x14ac:dyDescent="0.25">
      <c r="E2523" s="2"/>
    </row>
    <row r="2524" spans="5:5" x14ac:dyDescent="0.25">
      <c r="E2524" s="2"/>
    </row>
    <row r="2525" spans="5:5" x14ac:dyDescent="0.25">
      <c r="E2525" s="2"/>
    </row>
    <row r="2526" spans="5:5" x14ac:dyDescent="0.25">
      <c r="E2526" s="2"/>
    </row>
    <row r="2527" spans="5:5" x14ac:dyDescent="0.25">
      <c r="E2527" s="2"/>
    </row>
    <row r="2528" spans="5:5" x14ac:dyDescent="0.25">
      <c r="E2528" s="2"/>
    </row>
    <row r="2529" spans="5:5" x14ac:dyDescent="0.25">
      <c r="E2529" s="2"/>
    </row>
    <row r="2530" spans="5:5" x14ac:dyDescent="0.25">
      <c r="E2530" s="2"/>
    </row>
    <row r="2531" spans="5:5" x14ac:dyDescent="0.25">
      <c r="E2531" s="2"/>
    </row>
    <row r="2532" spans="5:5" x14ac:dyDescent="0.25">
      <c r="E2532" s="2"/>
    </row>
    <row r="2533" spans="5:5" x14ac:dyDescent="0.25">
      <c r="E2533" s="2"/>
    </row>
    <row r="2534" spans="5:5" x14ac:dyDescent="0.25">
      <c r="E2534" s="2"/>
    </row>
    <row r="2535" spans="5:5" x14ac:dyDescent="0.25">
      <c r="E2535" s="2"/>
    </row>
    <row r="2536" spans="5:5" x14ac:dyDescent="0.25">
      <c r="E2536" s="2"/>
    </row>
    <row r="2537" spans="5:5" x14ac:dyDescent="0.25">
      <c r="E2537" s="2"/>
    </row>
    <row r="2538" spans="5:5" x14ac:dyDescent="0.25">
      <c r="E2538" s="2"/>
    </row>
    <row r="2539" spans="5:5" x14ac:dyDescent="0.25">
      <c r="E2539" s="2"/>
    </row>
    <row r="2540" spans="5:5" x14ac:dyDescent="0.25">
      <c r="E2540" s="2"/>
    </row>
    <row r="2541" spans="5:5" x14ac:dyDescent="0.25">
      <c r="E2541" s="2"/>
    </row>
    <row r="2542" spans="5:5" x14ac:dyDescent="0.25">
      <c r="E2542" s="2"/>
    </row>
    <row r="2543" spans="5:5" x14ac:dyDescent="0.25">
      <c r="E2543" s="2"/>
    </row>
    <row r="2544" spans="5:5" x14ac:dyDescent="0.25">
      <c r="E2544" s="2"/>
    </row>
    <row r="2545" spans="5:5" x14ac:dyDescent="0.25">
      <c r="E2545" s="2"/>
    </row>
    <row r="2546" spans="5:5" x14ac:dyDescent="0.25">
      <c r="E2546" s="2"/>
    </row>
    <row r="2547" spans="5:5" x14ac:dyDescent="0.25">
      <c r="E2547" s="2"/>
    </row>
    <row r="2548" spans="5:5" x14ac:dyDescent="0.25">
      <c r="E2548" s="2"/>
    </row>
    <row r="2549" spans="5:5" x14ac:dyDescent="0.25">
      <c r="E2549" s="2"/>
    </row>
    <row r="2550" spans="5:5" x14ac:dyDescent="0.25">
      <c r="E2550" s="2"/>
    </row>
    <row r="2551" spans="5:5" x14ac:dyDescent="0.25">
      <c r="E2551" s="2"/>
    </row>
    <row r="2552" spans="5:5" x14ac:dyDescent="0.25">
      <c r="E2552" s="2"/>
    </row>
    <row r="2553" spans="5:5" x14ac:dyDescent="0.25">
      <c r="E2553" s="2"/>
    </row>
    <row r="2554" spans="5:5" x14ac:dyDescent="0.25">
      <c r="E2554" s="2"/>
    </row>
    <row r="2555" spans="5:5" x14ac:dyDescent="0.25">
      <c r="E2555" s="2"/>
    </row>
    <row r="2556" spans="5:5" x14ac:dyDescent="0.25">
      <c r="E2556" s="2"/>
    </row>
    <row r="2557" spans="5:5" x14ac:dyDescent="0.25">
      <c r="E2557" s="2"/>
    </row>
    <row r="2558" spans="5:5" x14ac:dyDescent="0.25">
      <c r="E2558" s="2"/>
    </row>
    <row r="2559" spans="5:5" x14ac:dyDescent="0.25">
      <c r="E2559" s="2"/>
    </row>
    <row r="2560" spans="5:5" x14ac:dyDescent="0.25">
      <c r="E2560" s="2"/>
    </row>
    <row r="2561" spans="5:5" x14ac:dyDescent="0.25">
      <c r="E2561" s="2"/>
    </row>
    <row r="2562" spans="5:5" x14ac:dyDescent="0.25">
      <c r="E2562" s="2"/>
    </row>
    <row r="2563" spans="5:5" x14ac:dyDescent="0.25">
      <c r="E2563" s="2"/>
    </row>
    <row r="2564" spans="5:5" x14ac:dyDescent="0.25">
      <c r="E2564" s="2"/>
    </row>
    <row r="2565" spans="5:5" x14ac:dyDescent="0.25">
      <c r="E2565" s="2"/>
    </row>
    <row r="2566" spans="5:5" x14ac:dyDescent="0.25">
      <c r="E2566" s="2"/>
    </row>
    <row r="2567" spans="5:5" x14ac:dyDescent="0.25">
      <c r="E2567" s="2"/>
    </row>
    <row r="2568" spans="5:5" x14ac:dyDescent="0.25">
      <c r="E2568" s="2"/>
    </row>
    <row r="2569" spans="5:5" x14ac:dyDescent="0.25">
      <c r="E2569" s="2"/>
    </row>
    <row r="2570" spans="5:5" x14ac:dyDescent="0.25">
      <c r="E2570" s="2"/>
    </row>
    <row r="2571" spans="5:5" x14ac:dyDescent="0.25">
      <c r="E2571" s="2"/>
    </row>
    <row r="2572" spans="5:5" x14ac:dyDescent="0.25">
      <c r="E2572" s="2"/>
    </row>
    <row r="2573" spans="5:5" x14ac:dyDescent="0.25">
      <c r="E2573" s="2"/>
    </row>
    <row r="2574" spans="5:5" x14ac:dyDescent="0.25">
      <c r="E2574" s="2"/>
    </row>
    <row r="2575" spans="5:5" x14ac:dyDescent="0.25">
      <c r="E2575" s="2"/>
    </row>
    <row r="2576" spans="5:5" x14ac:dyDescent="0.25">
      <c r="E2576" s="2"/>
    </row>
    <row r="2577" spans="5:5" x14ac:dyDescent="0.25">
      <c r="E2577" s="2"/>
    </row>
    <row r="2578" spans="5:5" x14ac:dyDescent="0.25">
      <c r="E2578" s="2"/>
    </row>
    <row r="2579" spans="5:5" x14ac:dyDescent="0.25">
      <c r="E2579" s="2"/>
    </row>
    <row r="2580" spans="5:5" x14ac:dyDescent="0.25">
      <c r="E2580" s="2"/>
    </row>
    <row r="2581" spans="5:5" x14ac:dyDescent="0.25">
      <c r="E2581" s="2"/>
    </row>
    <row r="2582" spans="5:5" x14ac:dyDescent="0.25">
      <c r="E2582" s="2"/>
    </row>
    <row r="2583" spans="5:5" x14ac:dyDescent="0.25">
      <c r="E2583" s="2"/>
    </row>
    <row r="2584" spans="5:5" x14ac:dyDescent="0.25">
      <c r="E2584" s="2"/>
    </row>
    <row r="2585" spans="5:5" x14ac:dyDescent="0.25">
      <c r="E2585" s="2"/>
    </row>
    <row r="2586" spans="5:5" x14ac:dyDescent="0.25">
      <c r="E2586" s="2"/>
    </row>
    <row r="2587" spans="5:5" x14ac:dyDescent="0.25">
      <c r="E2587" s="2"/>
    </row>
    <row r="2588" spans="5:5" x14ac:dyDescent="0.25">
      <c r="E2588" s="2"/>
    </row>
    <row r="2589" spans="5:5" x14ac:dyDescent="0.25">
      <c r="E2589" s="2"/>
    </row>
    <row r="2590" spans="5:5" x14ac:dyDescent="0.25">
      <c r="E2590" s="2"/>
    </row>
    <row r="2591" spans="5:5" x14ac:dyDescent="0.25">
      <c r="E2591" s="2"/>
    </row>
    <row r="2592" spans="5:5" x14ac:dyDescent="0.25">
      <c r="E2592" s="2"/>
    </row>
    <row r="2593" spans="5:5" x14ac:dyDescent="0.25">
      <c r="E2593" s="2"/>
    </row>
    <row r="2594" spans="5:5" x14ac:dyDescent="0.25">
      <c r="E2594" s="2"/>
    </row>
    <row r="2595" spans="5:5" x14ac:dyDescent="0.25">
      <c r="E2595" s="2"/>
    </row>
    <row r="2596" spans="5:5" x14ac:dyDescent="0.25">
      <c r="E2596" s="2"/>
    </row>
    <row r="2597" spans="5:5" x14ac:dyDescent="0.25">
      <c r="E2597" s="2"/>
    </row>
    <row r="2598" spans="5:5" x14ac:dyDescent="0.25">
      <c r="E2598" s="2"/>
    </row>
    <row r="2599" spans="5:5" x14ac:dyDescent="0.25">
      <c r="E2599" s="2"/>
    </row>
    <row r="2600" spans="5:5" x14ac:dyDescent="0.25">
      <c r="E2600" s="2"/>
    </row>
    <row r="2601" spans="5:5" x14ac:dyDescent="0.25">
      <c r="E2601" s="2"/>
    </row>
    <row r="2602" spans="5:5" x14ac:dyDescent="0.25">
      <c r="E2602" s="2"/>
    </row>
    <row r="2603" spans="5:5" x14ac:dyDescent="0.25">
      <c r="E2603" s="2"/>
    </row>
    <row r="2604" spans="5:5" x14ac:dyDescent="0.25">
      <c r="E2604" s="2"/>
    </row>
    <row r="2605" spans="5:5" x14ac:dyDescent="0.25">
      <c r="E2605" s="2"/>
    </row>
    <row r="2606" spans="5:5" x14ac:dyDescent="0.25">
      <c r="E2606" s="2"/>
    </row>
    <row r="2607" spans="5:5" x14ac:dyDescent="0.25">
      <c r="E2607" s="2"/>
    </row>
    <row r="2608" spans="5:5" x14ac:dyDescent="0.25">
      <c r="E2608" s="2"/>
    </row>
    <row r="2609" spans="5:5" x14ac:dyDescent="0.25">
      <c r="E2609" s="2"/>
    </row>
    <row r="2610" spans="5:5" x14ac:dyDescent="0.25">
      <c r="E2610" s="2"/>
    </row>
    <row r="2611" spans="5:5" x14ac:dyDescent="0.25">
      <c r="E2611" s="2"/>
    </row>
    <row r="2612" spans="5:5" x14ac:dyDescent="0.25">
      <c r="E2612" s="2"/>
    </row>
    <row r="2613" spans="5:5" x14ac:dyDescent="0.25">
      <c r="E2613" s="2"/>
    </row>
    <row r="2614" spans="5:5" x14ac:dyDescent="0.25">
      <c r="E2614" s="2"/>
    </row>
    <row r="2615" spans="5:5" x14ac:dyDescent="0.25">
      <c r="E2615" s="2"/>
    </row>
    <row r="2616" spans="5:5" x14ac:dyDescent="0.25">
      <c r="E2616" s="2"/>
    </row>
    <row r="2617" spans="5:5" x14ac:dyDescent="0.25">
      <c r="E2617" s="2"/>
    </row>
    <row r="2618" spans="5:5" x14ac:dyDescent="0.25">
      <c r="E2618" s="2"/>
    </row>
    <row r="2619" spans="5:5" x14ac:dyDescent="0.25">
      <c r="E2619" s="2"/>
    </row>
    <row r="2620" spans="5:5" x14ac:dyDescent="0.25">
      <c r="E2620" s="2"/>
    </row>
    <row r="2621" spans="5:5" x14ac:dyDescent="0.25">
      <c r="E2621" s="2"/>
    </row>
    <row r="2622" spans="5:5" x14ac:dyDescent="0.25">
      <c r="E2622" s="2"/>
    </row>
    <row r="2623" spans="5:5" x14ac:dyDescent="0.25">
      <c r="E2623" s="2"/>
    </row>
    <row r="2624" spans="5:5" x14ac:dyDescent="0.25">
      <c r="E2624" s="2"/>
    </row>
    <row r="2625" spans="5:5" x14ac:dyDescent="0.25">
      <c r="E2625" s="2"/>
    </row>
    <row r="2626" spans="5:5" x14ac:dyDescent="0.25">
      <c r="E2626" s="2"/>
    </row>
    <row r="2627" spans="5:5" x14ac:dyDescent="0.25">
      <c r="E2627" s="2"/>
    </row>
    <row r="2628" spans="5:5" x14ac:dyDescent="0.25">
      <c r="E2628" s="2"/>
    </row>
    <row r="2629" spans="5:5" x14ac:dyDescent="0.25">
      <c r="E2629" s="2"/>
    </row>
    <row r="2630" spans="5:5" x14ac:dyDescent="0.25">
      <c r="E2630" s="2"/>
    </row>
    <row r="2631" spans="5:5" x14ac:dyDescent="0.25">
      <c r="E2631" s="2"/>
    </row>
    <row r="2632" spans="5:5" x14ac:dyDescent="0.25">
      <c r="E2632" s="2"/>
    </row>
    <row r="2633" spans="5:5" x14ac:dyDescent="0.25">
      <c r="E2633" s="2"/>
    </row>
    <row r="2634" spans="5:5" x14ac:dyDescent="0.25">
      <c r="E2634" s="2"/>
    </row>
    <row r="2635" spans="5:5" x14ac:dyDescent="0.25">
      <c r="E2635" s="2"/>
    </row>
    <row r="2636" spans="5:5" x14ac:dyDescent="0.25">
      <c r="E2636" s="2"/>
    </row>
    <row r="2637" spans="5:5" x14ac:dyDescent="0.25">
      <c r="E2637" s="2"/>
    </row>
    <row r="2638" spans="5:5" x14ac:dyDescent="0.25">
      <c r="E2638" s="2"/>
    </row>
    <row r="2639" spans="5:5" x14ac:dyDescent="0.25">
      <c r="E2639" s="2"/>
    </row>
    <row r="2640" spans="5:5" x14ac:dyDescent="0.25">
      <c r="E2640" s="2"/>
    </row>
    <row r="2641" spans="5:5" x14ac:dyDescent="0.25">
      <c r="E2641" s="2"/>
    </row>
    <row r="2642" spans="5:5" x14ac:dyDescent="0.25">
      <c r="E2642" s="2"/>
    </row>
    <row r="2643" spans="5:5" x14ac:dyDescent="0.25">
      <c r="E2643" s="2"/>
    </row>
    <row r="2644" spans="5:5" x14ac:dyDescent="0.25">
      <c r="E2644" s="2"/>
    </row>
    <row r="2645" spans="5:5" x14ac:dyDescent="0.25">
      <c r="E2645" s="2"/>
    </row>
    <row r="2646" spans="5:5" x14ac:dyDescent="0.25">
      <c r="E2646" s="2"/>
    </row>
    <row r="2647" spans="5:5" x14ac:dyDescent="0.25">
      <c r="E2647" s="2"/>
    </row>
    <row r="2648" spans="5:5" x14ac:dyDescent="0.25">
      <c r="E2648" s="2"/>
    </row>
    <row r="2649" spans="5:5" x14ac:dyDescent="0.25">
      <c r="E2649" s="2"/>
    </row>
    <row r="2650" spans="5:5" x14ac:dyDescent="0.25">
      <c r="E2650" s="2"/>
    </row>
    <row r="2651" spans="5:5" x14ac:dyDescent="0.25">
      <c r="E2651" s="2"/>
    </row>
    <row r="2652" spans="5:5" x14ac:dyDescent="0.25">
      <c r="E2652" s="2"/>
    </row>
    <row r="2653" spans="5:5" x14ac:dyDescent="0.25">
      <c r="E2653" s="2"/>
    </row>
    <row r="2654" spans="5:5" x14ac:dyDescent="0.25">
      <c r="E2654" s="2"/>
    </row>
    <row r="2655" spans="5:5" x14ac:dyDescent="0.25">
      <c r="E2655" s="2"/>
    </row>
    <row r="2656" spans="5:5" x14ac:dyDescent="0.25">
      <c r="E2656" s="2"/>
    </row>
    <row r="2657" spans="5:5" x14ac:dyDescent="0.25">
      <c r="E2657" s="2"/>
    </row>
    <row r="2658" spans="5:5" x14ac:dyDescent="0.25">
      <c r="E2658" s="2"/>
    </row>
    <row r="2659" spans="5:5" x14ac:dyDescent="0.25">
      <c r="E2659" s="2"/>
    </row>
    <row r="2660" spans="5:5" x14ac:dyDescent="0.25">
      <c r="E2660" s="2"/>
    </row>
    <row r="2661" spans="5:5" x14ac:dyDescent="0.25">
      <c r="E2661" s="2"/>
    </row>
    <row r="2662" spans="5:5" x14ac:dyDescent="0.25">
      <c r="E2662" s="2"/>
    </row>
    <row r="2663" spans="5:5" x14ac:dyDescent="0.25">
      <c r="E2663" s="2"/>
    </row>
    <row r="2664" spans="5:5" x14ac:dyDescent="0.25">
      <c r="E2664" s="2"/>
    </row>
    <row r="2665" spans="5:5" x14ac:dyDescent="0.25">
      <c r="E2665" s="2"/>
    </row>
    <row r="2666" spans="5:5" x14ac:dyDescent="0.25">
      <c r="E2666" s="2"/>
    </row>
    <row r="2667" spans="5:5" x14ac:dyDescent="0.25">
      <c r="E2667" s="2"/>
    </row>
    <row r="2668" spans="5:5" x14ac:dyDescent="0.25">
      <c r="E2668" s="2"/>
    </row>
    <row r="2669" spans="5:5" x14ac:dyDescent="0.25">
      <c r="E2669" s="2"/>
    </row>
    <row r="2670" spans="5:5" x14ac:dyDescent="0.25">
      <c r="E2670" s="2"/>
    </row>
    <row r="2671" spans="5:5" x14ac:dyDescent="0.25">
      <c r="E2671" s="2"/>
    </row>
    <row r="2672" spans="5:5" x14ac:dyDescent="0.25">
      <c r="E2672" s="2"/>
    </row>
    <row r="2673" spans="5:5" x14ac:dyDescent="0.25">
      <c r="E2673" s="2"/>
    </row>
    <row r="2674" spans="5:5" x14ac:dyDescent="0.25">
      <c r="E2674" s="2"/>
    </row>
    <row r="2675" spans="5:5" x14ac:dyDescent="0.25">
      <c r="E2675" s="2"/>
    </row>
    <row r="2676" spans="5:5" x14ac:dyDescent="0.25">
      <c r="E2676" s="2"/>
    </row>
    <row r="2677" spans="5:5" x14ac:dyDescent="0.25">
      <c r="E2677" s="2"/>
    </row>
    <row r="2678" spans="5:5" x14ac:dyDescent="0.25">
      <c r="E2678" s="2"/>
    </row>
    <row r="2679" spans="5:5" x14ac:dyDescent="0.25">
      <c r="E2679" s="2"/>
    </row>
    <row r="2680" spans="5:5" x14ac:dyDescent="0.25">
      <c r="E2680" s="2"/>
    </row>
    <row r="2681" spans="5:5" x14ac:dyDescent="0.25">
      <c r="E2681" s="2"/>
    </row>
    <row r="2682" spans="5:5" x14ac:dyDescent="0.25">
      <c r="E2682" s="2"/>
    </row>
    <row r="2683" spans="5:5" x14ac:dyDescent="0.25">
      <c r="E2683" s="2"/>
    </row>
    <row r="2684" spans="5:5" x14ac:dyDescent="0.25">
      <c r="E2684" s="2"/>
    </row>
    <row r="2685" spans="5:5" x14ac:dyDescent="0.25">
      <c r="E2685" s="2"/>
    </row>
    <row r="2686" spans="5:5" x14ac:dyDescent="0.25">
      <c r="E2686" s="2"/>
    </row>
    <row r="2687" spans="5:5" x14ac:dyDescent="0.25">
      <c r="E2687" s="2"/>
    </row>
    <row r="2688" spans="5:5" x14ac:dyDescent="0.25">
      <c r="E2688" s="2"/>
    </row>
    <row r="2689" spans="5:5" x14ac:dyDescent="0.25">
      <c r="E2689" s="2"/>
    </row>
    <row r="2690" spans="5:5" x14ac:dyDescent="0.25">
      <c r="E2690" s="2"/>
    </row>
    <row r="2691" spans="5:5" x14ac:dyDescent="0.25">
      <c r="E2691" s="2"/>
    </row>
    <row r="2692" spans="5:5" x14ac:dyDescent="0.25">
      <c r="E2692" s="2"/>
    </row>
    <row r="2693" spans="5:5" x14ac:dyDescent="0.25">
      <c r="E2693" s="2"/>
    </row>
    <row r="2694" spans="5:5" x14ac:dyDescent="0.25">
      <c r="E2694" s="2"/>
    </row>
    <row r="2695" spans="5:5" x14ac:dyDescent="0.25">
      <c r="E2695" s="2"/>
    </row>
    <row r="2696" spans="5:5" x14ac:dyDescent="0.25">
      <c r="E2696" s="2"/>
    </row>
    <row r="2697" spans="5:5" x14ac:dyDescent="0.25">
      <c r="E2697" s="2"/>
    </row>
    <row r="2698" spans="5:5" x14ac:dyDescent="0.25">
      <c r="E2698" s="2"/>
    </row>
    <row r="2699" spans="5:5" x14ac:dyDescent="0.25">
      <c r="E2699" s="2"/>
    </row>
    <row r="2700" spans="5:5" x14ac:dyDescent="0.25">
      <c r="E2700" s="2"/>
    </row>
    <row r="2701" spans="5:5" x14ac:dyDescent="0.25">
      <c r="E2701" s="2"/>
    </row>
    <row r="2702" spans="5:5" x14ac:dyDescent="0.25">
      <c r="E2702" s="2"/>
    </row>
    <row r="2703" spans="5:5" x14ac:dyDescent="0.25">
      <c r="E2703" s="2"/>
    </row>
    <row r="2704" spans="5:5" x14ac:dyDescent="0.25">
      <c r="E2704" s="2"/>
    </row>
    <row r="2705" spans="5:5" x14ac:dyDescent="0.25">
      <c r="E2705" s="2"/>
    </row>
    <row r="2706" spans="5:5" x14ac:dyDescent="0.25">
      <c r="E2706" s="2"/>
    </row>
    <row r="2707" spans="5:5" x14ac:dyDescent="0.25">
      <c r="E2707" s="2"/>
    </row>
    <row r="2708" spans="5:5" x14ac:dyDescent="0.25">
      <c r="E2708" s="2"/>
    </row>
    <row r="2709" spans="5:5" x14ac:dyDescent="0.25">
      <c r="E2709" s="2"/>
    </row>
    <row r="2710" spans="5:5" x14ac:dyDescent="0.25">
      <c r="E2710" s="2"/>
    </row>
    <row r="2711" spans="5:5" x14ac:dyDescent="0.25">
      <c r="E2711" s="2"/>
    </row>
    <row r="2712" spans="5:5" x14ac:dyDescent="0.25">
      <c r="E2712" s="2"/>
    </row>
    <row r="2713" spans="5:5" x14ac:dyDescent="0.25">
      <c r="E2713" s="2"/>
    </row>
    <row r="2714" spans="5:5" x14ac:dyDescent="0.25">
      <c r="E2714" s="2"/>
    </row>
    <row r="2715" spans="5:5" x14ac:dyDescent="0.25">
      <c r="E2715" s="2"/>
    </row>
    <row r="2716" spans="5:5" x14ac:dyDescent="0.25">
      <c r="E2716" s="2"/>
    </row>
    <row r="2717" spans="5:5" x14ac:dyDescent="0.25">
      <c r="E2717" s="2"/>
    </row>
    <row r="2718" spans="5:5" x14ac:dyDescent="0.25">
      <c r="E2718" s="2"/>
    </row>
    <row r="2719" spans="5:5" x14ac:dyDescent="0.25">
      <c r="E2719" s="2"/>
    </row>
    <row r="2720" spans="5:5" x14ac:dyDescent="0.25">
      <c r="E2720" s="2"/>
    </row>
    <row r="2721" spans="5:5" x14ac:dyDescent="0.25">
      <c r="E2721" s="2"/>
    </row>
    <row r="2722" spans="5:5" x14ac:dyDescent="0.25">
      <c r="E2722" s="2"/>
    </row>
    <row r="2723" spans="5:5" x14ac:dyDescent="0.25">
      <c r="E2723" s="2"/>
    </row>
    <row r="2724" spans="5:5" x14ac:dyDescent="0.25">
      <c r="E2724" s="2"/>
    </row>
    <row r="2725" spans="5:5" x14ac:dyDescent="0.25">
      <c r="E2725" s="2"/>
    </row>
    <row r="2726" spans="5:5" x14ac:dyDescent="0.25">
      <c r="E2726" s="2"/>
    </row>
    <row r="2727" spans="5:5" x14ac:dyDescent="0.25">
      <c r="E2727" s="2"/>
    </row>
    <row r="2728" spans="5:5" x14ac:dyDescent="0.25">
      <c r="E2728" s="2"/>
    </row>
    <row r="2729" spans="5:5" x14ac:dyDescent="0.25">
      <c r="E2729" s="2"/>
    </row>
    <row r="2730" spans="5:5" x14ac:dyDescent="0.25">
      <c r="E2730" s="2"/>
    </row>
    <row r="2731" spans="5:5" x14ac:dyDescent="0.25">
      <c r="E2731" s="2"/>
    </row>
    <row r="2732" spans="5:5" x14ac:dyDescent="0.25">
      <c r="E2732" s="2"/>
    </row>
    <row r="2733" spans="5:5" x14ac:dyDescent="0.25">
      <c r="E2733" s="2"/>
    </row>
    <row r="2734" spans="5:5" x14ac:dyDescent="0.25">
      <c r="E2734" s="2"/>
    </row>
    <row r="2735" spans="5:5" x14ac:dyDescent="0.25">
      <c r="E2735" s="2"/>
    </row>
    <row r="2736" spans="5:5" x14ac:dyDescent="0.25">
      <c r="E2736" s="2"/>
    </row>
    <row r="2737" spans="5:5" x14ac:dyDescent="0.25">
      <c r="E2737" s="2"/>
    </row>
    <row r="2738" spans="5:5" x14ac:dyDescent="0.25">
      <c r="E2738" s="2"/>
    </row>
    <row r="2739" spans="5:5" x14ac:dyDescent="0.25">
      <c r="E2739" s="2"/>
    </row>
    <row r="2740" spans="5:5" x14ac:dyDescent="0.25">
      <c r="E2740" s="2"/>
    </row>
    <row r="2741" spans="5:5" x14ac:dyDescent="0.25">
      <c r="E2741" s="2"/>
    </row>
    <row r="2742" spans="5:5" x14ac:dyDescent="0.25">
      <c r="E2742" s="2"/>
    </row>
    <row r="2743" spans="5:5" x14ac:dyDescent="0.25">
      <c r="E2743" s="2"/>
    </row>
    <row r="2744" spans="5:5" x14ac:dyDescent="0.25">
      <c r="E2744" s="2"/>
    </row>
    <row r="2745" spans="5:5" x14ac:dyDescent="0.25">
      <c r="E2745" s="2"/>
    </row>
    <row r="2746" spans="5:5" x14ac:dyDescent="0.25">
      <c r="E2746" s="2"/>
    </row>
    <row r="2747" spans="5:5" x14ac:dyDescent="0.25">
      <c r="E2747" s="2"/>
    </row>
    <row r="2748" spans="5:5" x14ac:dyDescent="0.25">
      <c r="E2748" s="2"/>
    </row>
    <row r="2749" spans="5:5" x14ac:dyDescent="0.25">
      <c r="E2749" s="2"/>
    </row>
    <row r="2750" spans="5:5" x14ac:dyDescent="0.25">
      <c r="E2750" s="2"/>
    </row>
    <row r="2751" spans="5:5" x14ac:dyDescent="0.25">
      <c r="E2751" s="2"/>
    </row>
    <row r="2752" spans="5:5" x14ac:dyDescent="0.25">
      <c r="E2752" s="2"/>
    </row>
    <row r="2753" spans="5:5" x14ac:dyDescent="0.25">
      <c r="E2753" s="2"/>
    </row>
    <row r="2754" spans="5:5" x14ac:dyDescent="0.25">
      <c r="E2754" s="2"/>
    </row>
    <row r="2755" spans="5:5" x14ac:dyDescent="0.25">
      <c r="E2755" s="2"/>
    </row>
    <row r="2756" spans="5:5" x14ac:dyDescent="0.25">
      <c r="E2756" s="2"/>
    </row>
    <row r="2757" spans="5:5" x14ac:dyDescent="0.25">
      <c r="E2757" s="2"/>
    </row>
    <row r="2758" spans="5:5" x14ac:dyDescent="0.25">
      <c r="E2758" s="2"/>
    </row>
    <row r="2759" spans="5:5" x14ac:dyDescent="0.25">
      <c r="E2759" s="2"/>
    </row>
    <row r="2760" spans="5:5" x14ac:dyDescent="0.25">
      <c r="E2760" s="2"/>
    </row>
    <row r="2761" spans="5:5" x14ac:dyDescent="0.25">
      <c r="E2761" s="2"/>
    </row>
    <row r="2762" spans="5:5" x14ac:dyDescent="0.25">
      <c r="E2762" s="2"/>
    </row>
    <row r="2763" spans="5:5" x14ac:dyDescent="0.25">
      <c r="E2763" s="2"/>
    </row>
    <row r="2764" spans="5:5" x14ac:dyDescent="0.25">
      <c r="E2764" s="2"/>
    </row>
    <row r="2765" spans="5:5" x14ac:dyDescent="0.25">
      <c r="E2765" s="2"/>
    </row>
    <row r="2766" spans="5:5" x14ac:dyDescent="0.25">
      <c r="E2766" s="2"/>
    </row>
    <row r="2767" spans="5:5" x14ac:dyDescent="0.25">
      <c r="E2767" s="2"/>
    </row>
    <row r="2768" spans="5:5" x14ac:dyDescent="0.25">
      <c r="E2768" s="2"/>
    </row>
    <row r="2769" spans="5:5" x14ac:dyDescent="0.25">
      <c r="E2769" s="2"/>
    </row>
    <row r="2770" spans="5:5" x14ac:dyDescent="0.25">
      <c r="E2770" s="2"/>
    </row>
    <row r="2771" spans="5:5" x14ac:dyDescent="0.25">
      <c r="E2771" s="2"/>
    </row>
    <row r="2772" spans="5:5" x14ac:dyDescent="0.25">
      <c r="E2772" s="2"/>
    </row>
    <row r="2773" spans="5:5" x14ac:dyDescent="0.25">
      <c r="E2773" s="2"/>
    </row>
    <row r="2774" spans="5:5" x14ac:dyDescent="0.25">
      <c r="E2774" s="2"/>
    </row>
    <row r="2775" spans="5:5" x14ac:dyDescent="0.25">
      <c r="E2775" s="2"/>
    </row>
    <row r="2776" spans="5:5" x14ac:dyDescent="0.25">
      <c r="E2776" s="2"/>
    </row>
    <row r="2777" spans="5:5" x14ac:dyDescent="0.25">
      <c r="E2777" s="2"/>
    </row>
    <row r="2778" spans="5:5" x14ac:dyDescent="0.25">
      <c r="E2778" s="2"/>
    </row>
    <row r="2779" spans="5:5" x14ac:dyDescent="0.25">
      <c r="E2779" s="2"/>
    </row>
    <row r="2780" spans="5:5" x14ac:dyDescent="0.25">
      <c r="E2780" s="2"/>
    </row>
    <row r="2781" spans="5:5" x14ac:dyDescent="0.25">
      <c r="E2781" s="2"/>
    </row>
    <row r="2782" spans="5:5" x14ac:dyDescent="0.25">
      <c r="E2782" s="2"/>
    </row>
    <row r="2783" spans="5:5" x14ac:dyDescent="0.25">
      <c r="E2783" s="2"/>
    </row>
    <row r="2784" spans="5:5" x14ac:dyDescent="0.25">
      <c r="E2784" s="2"/>
    </row>
    <row r="2785" spans="5:5" x14ac:dyDescent="0.25">
      <c r="E2785" s="2"/>
    </row>
    <row r="2786" spans="5:5" x14ac:dyDescent="0.25">
      <c r="E2786" s="2"/>
    </row>
    <row r="2787" spans="5:5" x14ac:dyDescent="0.25">
      <c r="E2787" s="2"/>
    </row>
    <row r="2788" spans="5:5" x14ac:dyDescent="0.25">
      <c r="E2788" s="2"/>
    </row>
    <row r="2789" spans="5:5" x14ac:dyDescent="0.25">
      <c r="E2789" s="2"/>
    </row>
    <row r="2790" spans="5:5" x14ac:dyDescent="0.25">
      <c r="E2790" s="2"/>
    </row>
    <row r="2791" spans="5:5" x14ac:dyDescent="0.25">
      <c r="E2791" s="2"/>
    </row>
    <row r="2792" spans="5:5" x14ac:dyDescent="0.25">
      <c r="E2792" s="2"/>
    </row>
    <row r="2793" spans="5:5" x14ac:dyDescent="0.25">
      <c r="E2793" s="2"/>
    </row>
    <row r="2794" spans="5:5" x14ac:dyDescent="0.25">
      <c r="E2794" s="2"/>
    </row>
    <row r="2795" spans="5:5" x14ac:dyDescent="0.25">
      <c r="E2795" s="2"/>
    </row>
    <row r="2796" spans="5:5" x14ac:dyDescent="0.25">
      <c r="E2796" s="2"/>
    </row>
    <row r="2797" spans="5:5" x14ac:dyDescent="0.25">
      <c r="E2797" s="2"/>
    </row>
    <row r="2798" spans="5:5" x14ac:dyDescent="0.25">
      <c r="E2798" s="2"/>
    </row>
    <row r="2799" spans="5:5" x14ac:dyDescent="0.25">
      <c r="E2799" s="2"/>
    </row>
    <row r="2800" spans="5:5" x14ac:dyDescent="0.25">
      <c r="E2800" s="2"/>
    </row>
    <row r="2801" spans="5:5" x14ac:dyDescent="0.25">
      <c r="E2801" s="2"/>
    </row>
    <row r="2802" spans="5:5" x14ac:dyDescent="0.25">
      <c r="E2802" s="2"/>
    </row>
    <row r="2803" spans="5:5" x14ac:dyDescent="0.25">
      <c r="E2803" s="2"/>
    </row>
    <row r="2804" spans="5:5" x14ac:dyDescent="0.25">
      <c r="E2804" s="2"/>
    </row>
    <row r="2805" spans="5:5" x14ac:dyDescent="0.25">
      <c r="E2805" s="2"/>
    </row>
    <row r="2806" spans="5:5" x14ac:dyDescent="0.25">
      <c r="E2806" s="2"/>
    </row>
    <row r="2807" spans="5:5" x14ac:dyDescent="0.25">
      <c r="E2807" s="2"/>
    </row>
    <row r="2808" spans="5:5" x14ac:dyDescent="0.25">
      <c r="E2808" s="2"/>
    </row>
    <row r="2809" spans="5:5" x14ac:dyDescent="0.25">
      <c r="E2809" s="2"/>
    </row>
    <row r="2810" spans="5:5" x14ac:dyDescent="0.25">
      <c r="E2810" s="2"/>
    </row>
    <row r="2811" spans="5:5" x14ac:dyDescent="0.25">
      <c r="E2811" s="2"/>
    </row>
    <row r="2812" spans="5:5" x14ac:dyDescent="0.25">
      <c r="E2812" s="2"/>
    </row>
    <row r="2813" spans="5:5" x14ac:dyDescent="0.25">
      <c r="E2813" s="2"/>
    </row>
    <row r="2814" spans="5:5" x14ac:dyDescent="0.25">
      <c r="E2814" s="2"/>
    </row>
    <row r="2815" spans="5:5" x14ac:dyDescent="0.25">
      <c r="E2815" s="2"/>
    </row>
    <row r="2816" spans="5:5" x14ac:dyDescent="0.25">
      <c r="E2816" s="2"/>
    </row>
    <row r="2817" spans="5:5" x14ac:dyDescent="0.25">
      <c r="E2817" s="2"/>
    </row>
    <row r="2818" spans="5:5" x14ac:dyDescent="0.25">
      <c r="E2818" s="2"/>
    </row>
    <row r="2819" spans="5:5" x14ac:dyDescent="0.25">
      <c r="E2819" s="2"/>
    </row>
    <row r="2820" spans="5:5" x14ac:dyDescent="0.25">
      <c r="E2820" s="2"/>
    </row>
    <row r="2821" spans="5:5" x14ac:dyDescent="0.25">
      <c r="E2821" s="2"/>
    </row>
    <row r="2822" spans="5:5" x14ac:dyDescent="0.25">
      <c r="E2822" s="2"/>
    </row>
    <row r="2823" spans="5:5" x14ac:dyDescent="0.25">
      <c r="E2823" s="2"/>
    </row>
    <row r="2824" spans="5:5" x14ac:dyDescent="0.25">
      <c r="E2824" s="2"/>
    </row>
    <row r="2825" spans="5:5" x14ac:dyDescent="0.25">
      <c r="E2825" s="2"/>
    </row>
    <row r="2826" spans="5:5" x14ac:dyDescent="0.25">
      <c r="E2826" s="2"/>
    </row>
    <row r="2827" spans="5:5" x14ac:dyDescent="0.25">
      <c r="E2827" s="2"/>
    </row>
    <row r="2828" spans="5:5" x14ac:dyDescent="0.25">
      <c r="E2828" s="2"/>
    </row>
    <row r="2829" spans="5:5" x14ac:dyDescent="0.25">
      <c r="E2829" s="2"/>
    </row>
    <row r="2830" spans="5:5" x14ac:dyDescent="0.25">
      <c r="E2830" s="2"/>
    </row>
    <row r="2831" spans="5:5" x14ac:dyDescent="0.25">
      <c r="E2831" s="2"/>
    </row>
    <row r="2832" spans="5:5" x14ac:dyDescent="0.25">
      <c r="E2832" s="2"/>
    </row>
    <row r="2833" spans="5:5" x14ac:dyDescent="0.25">
      <c r="E2833" s="2"/>
    </row>
    <row r="2834" spans="5:5" x14ac:dyDescent="0.25">
      <c r="E2834" s="2"/>
    </row>
    <row r="2835" spans="5:5" x14ac:dyDescent="0.25">
      <c r="E2835" s="2"/>
    </row>
    <row r="2836" spans="5:5" x14ac:dyDescent="0.25">
      <c r="E2836" s="2"/>
    </row>
    <row r="2837" spans="5:5" x14ac:dyDescent="0.25">
      <c r="E2837" s="2"/>
    </row>
    <row r="2838" spans="5:5" x14ac:dyDescent="0.25">
      <c r="E2838" s="2"/>
    </row>
    <row r="2839" spans="5:5" x14ac:dyDescent="0.25">
      <c r="E2839" s="2"/>
    </row>
    <row r="2840" spans="5:5" x14ac:dyDescent="0.25">
      <c r="E2840" s="2"/>
    </row>
    <row r="2841" spans="5:5" x14ac:dyDescent="0.25">
      <c r="E2841" s="2"/>
    </row>
    <row r="2842" spans="5:5" x14ac:dyDescent="0.25">
      <c r="E2842" s="2"/>
    </row>
    <row r="2843" spans="5:5" x14ac:dyDescent="0.25">
      <c r="E2843" s="2"/>
    </row>
    <row r="2844" spans="5:5" x14ac:dyDescent="0.25">
      <c r="E2844" s="2"/>
    </row>
    <row r="2845" spans="5:5" x14ac:dyDescent="0.25">
      <c r="E2845" s="2"/>
    </row>
    <row r="2846" spans="5:5" x14ac:dyDescent="0.25">
      <c r="E2846" s="2"/>
    </row>
    <row r="2847" spans="5:5" x14ac:dyDescent="0.25">
      <c r="E2847" s="2"/>
    </row>
    <row r="2848" spans="5:5" x14ac:dyDescent="0.25">
      <c r="E2848" s="2"/>
    </row>
    <row r="2849" spans="5:5" x14ac:dyDescent="0.25">
      <c r="E2849" s="2"/>
    </row>
    <row r="2850" spans="5:5" x14ac:dyDescent="0.25">
      <c r="E2850" s="2"/>
    </row>
    <row r="2851" spans="5:5" x14ac:dyDescent="0.25">
      <c r="E2851" s="2"/>
    </row>
    <row r="2852" spans="5:5" x14ac:dyDescent="0.25">
      <c r="E2852" s="2"/>
    </row>
    <row r="2853" spans="5:5" x14ac:dyDescent="0.25">
      <c r="E2853" s="2"/>
    </row>
    <row r="2854" spans="5:5" x14ac:dyDescent="0.25">
      <c r="E2854" s="2"/>
    </row>
    <row r="2855" spans="5:5" x14ac:dyDescent="0.25">
      <c r="E2855" s="2"/>
    </row>
    <row r="2856" spans="5:5" x14ac:dyDescent="0.25">
      <c r="E2856" s="2"/>
    </row>
    <row r="2857" spans="5:5" x14ac:dyDescent="0.25">
      <c r="E2857" s="2"/>
    </row>
    <row r="2858" spans="5:5" x14ac:dyDescent="0.25">
      <c r="E2858" s="2"/>
    </row>
    <row r="2859" spans="5:5" x14ac:dyDescent="0.25">
      <c r="E2859" s="2"/>
    </row>
    <row r="2860" spans="5:5" x14ac:dyDescent="0.25">
      <c r="E2860" s="2"/>
    </row>
    <row r="2861" spans="5:5" x14ac:dyDescent="0.25">
      <c r="E2861" s="2"/>
    </row>
    <row r="2862" spans="5:5" x14ac:dyDescent="0.25">
      <c r="E2862" s="2"/>
    </row>
    <row r="2863" spans="5:5" x14ac:dyDescent="0.25">
      <c r="E2863" s="2"/>
    </row>
    <row r="2864" spans="5:5" x14ac:dyDescent="0.25">
      <c r="E2864" s="2"/>
    </row>
    <row r="2865" spans="5:5" x14ac:dyDescent="0.25">
      <c r="E2865" s="2"/>
    </row>
    <row r="2866" spans="5:5" x14ac:dyDescent="0.25">
      <c r="E2866" s="2"/>
    </row>
    <row r="2867" spans="5:5" x14ac:dyDescent="0.25">
      <c r="E2867" s="2"/>
    </row>
    <row r="2868" spans="5:5" x14ac:dyDescent="0.25">
      <c r="E2868" s="2"/>
    </row>
    <row r="2869" spans="5:5" x14ac:dyDescent="0.25">
      <c r="E2869" s="2"/>
    </row>
    <row r="2870" spans="5:5" x14ac:dyDescent="0.25">
      <c r="E2870" s="2"/>
    </row>
    <row r="2871" spans="5:5" x14ac:dyDescent="0.25">
      <c r="E2871" s="2"/>
    </row>
    <row r="2872" spans="5:5" x14ac:dyDescent="0.25">
      <c r="E2872" s="2"/>
    </row>
    <row r="2873" spans="5:5" x14ac:dyDescent="0.25">
      <c r="E2873" s="2"/>
    </row>
    <row r="2874" spans="5:5" x14ac:dyDescent="0.25">
      <c r="E2874" s="2"/>
    </row>
    <row r="2875" spans="5:5" x14ac:dyDescent="0.25">
      <c r="E2875" s="2"/>
    </row>
    <row r="2876" spans="5:5" x14ac:dyDescent="0.25">
      <c r="E2876" s="2"/>
    </row>
    <row r="2877" spans="5:5" x14ac:dyDescent="0.25">
      <c r="E2877" s="2"/>
    </row>
    <row r="2878" spans="5:5" x14ac:dyDescent="0.25">
      <c r="E2878" s="2"/>
    </row>
    <row r="2879" spans="5:5" x14ac:dyDescent="0.25">
      <c r="E2879" s="2"/>
    </row>
    <row r="2880" spans="5:5" x14ac:dyDescent="0.25">
      <c r="E2880" s="2"/>
    </row>
    <row r="2881" spans="5:5" x14ac:dyDescent="0.25">
      <c r="E2881" s="2"/>
    </row>
    <row r="2882" spans="5:5" x14ac:dyDescent="0.25">
      <c r="E2882" s="2"/>
    </row>
    <row r="2883" spans="5:5" x14ac:dyDescent="0.25">
      <c r="E2883" s="2"/>
    </row>
    <row r="2884" spans="5:5" x14ac:dyDescent="0.25">
      <c r="E2884" s="2"/>
    </row>
    <row r="2885" spans="5:5" x14ac:dyDescent="0.25">
      <c r="E2885" s="2"/>
    </row>
    <row r="2886" spans="5:5" x14ac:dyDescent="0.25">
      <c r="E2886" s="2"/>
    </row>
    <row r="2887" spans="5:5" x14ac:dyDescent="0.25">
      <c r="E2887" s="2"/>
    </row>
    <row r="2888" spans="5:5" x14ac:dyDescent="0.25">
      <c r="E2888" s="2"/>
    </row>
    <row r="2889" spans="5:5" x14ac:dyDescent="0.25">
      <c r="E2889" s="2"/>
    </row>
    <row r="2890" spans="5:5" x14ac:dyDescent="0.25">
      <c r="E2890" s="2"/>
    </row>
    <row r="2891" spans="5:5" x14ac:dyDescent="0.25">
      <c r="E2891" s="2"/>
    </row>
    <row r="2892" spans="5:5" x14ac:dyDescent="0.25">
      <c r="E2892" s="2"/>
    </row>
    <row r="2893" spans="5:5" x14ac:dyDescent="0.25">
      <c r="E2893" s="2"/>
    </row>
    <row r="2894" spans="5:5" x14ac:dyDescent="0.25">
      <c r="E2894" s="2"/>
    </row>
    <row r="2895" spans="5:5" x14ac:dyDescent="0.25">
      <c r="E2895" s="2"/>
    </row>
    <row r="2896" spans="5:5" x14ac:dyDescent="0.25">
      <c r="E2896" s="2"/>
    </row>
    <row r="2897" spans="5:5" x14ac:dyDescent="0.25">
      <c r="E2897" s="2"/>
    </row>
    <row r="2898" spans="5:5" x14ac:dyDescent="0.25">
      <c r="E2898" s="2"/>
    </row>
    <row r="2899" spans="5:5" x14ac:dyDescent="0.25">
      <c r="E2899" s="2"/>
    </row>
    <row r="2900" spans="5:5" x14ac:dyDescent="0.25">
      <c r="E2900" s="2"/>
    </row>
    <row r="2901" spans="5:5" x14ac:dyDescent="0.25">
      <c r="E2901" s="2"/>
    </row>
    <row r="2902" spans="5:5" x14ac:dyDescent="0.25">
      <c r="E2902" s="2"/>
    </row>
    <row r="2903" spans="5:5" x14ac:dyDescent="0.25">
      <c r="E2903" s="2"/>
    </row>
    <row r="2904" spans="5:5" x14ac:dyDescent="0.25">
      <c r="E2904" s="2"/>
    </row>
    <row r="2905" spans="5:5" x14ac:dyDescent="0.25">
      <c r="E2905" s="2"/>
    </row>
    <row r="2906" spans="5:5" x14ac:dyDescent="0.25">
      <c r="E2906" s="2"/>
    </row>
    <row r="2907" spans="5:5" x14ac:dyDescent="0.25">
      <c r="E2907" s="2"/>
    </row>
    <row r="2908" spans="5:5" x14ac:dyDescent="0.25">
      <c r="E2908" s="2"/>
    </row>
    <row r="2909" spans="5:5" x14ac:dyDescent="0.25">
      <c r="E2909" s="2"/>
    </row>
    <row r="2910" spans="5:5" x14ac:dyDescent="0.25">
      <c r="E2910" s="2"/>
    </row>
    <row r="2911" spans="5:5" x14ac:dyDescent="0.25">
      <c r="E2911" s="2"/>
    </row>
    <row r="2912" spans="5:5" x14ac:dyDescent="0.25">
      <c r="E2912" s="2"/>
    </row>
    <row r="2913" spans="5:5" x14ac:dyDescent="0.25">
      <c r="E2913" s="2"/>
    </row>
    <row r="2914" spans="5:5" x14ac:dyDescent="0.25">
      <c r="E2914" s="2"/>
    </row>
    <row r="2915" spans="5:5" x14ac:dyDescent="0.25">
      <c r="E2915" s="2"/>
    </row>
    <row r="2916" spans="5:5" x14ac:dyDescent="0.25">
      <c r="E2916" s="2"/>
    </row>
    <row r="2917" spans="5:5" x14ac:dyDescent="0.25">
      <c r="E2917" s="2"/>
    </row>
    <row r="2918" spans="5:5" x14ac:dyDescent="0.25">
      <c r="E2918" s="2"/>
    </row>
    <row r="2919" spans="5:5" x14ac:dyDescent="0.25">
      <c r="E2919" s="2"/>
    </row>
    <row r="2920" spans="5:5" x14ac:dyDescent="0.25">
      <c r="E2920" s="2"/>
    </row>
    <row r="2921" spans="5:5" x14ac:dyDescent="0.25">
      <c r="E2921" s="2"/>
    </row>
    <row r="2922" spans="5:5" x14ac:dyDescent="0.25">
      <c r="E2922" s="2"/>
    </row>
    <row r="2923" spans="5:5" x14ac:dyDescent="0.25">
      <c r="E2923" s="2"/>
    </row>
    <row r="2924" spans="5:5" x14ac:dyDescent="0.25">
      <c r="E2924" s="2"/>
    </row>
    <row r="2925" spans="5:5" x14ac:dyDescent="0.25">
      <c r="E2925" s="2"/>
    </row>
    <row r="2926" spans="5:5" x14ac:dyDescent="0.25">
      <c r="E2926" s="2"/>
    </row>
    <row r="2927" spans="5:5" x14ac:dyDescent="0.25">
      <c r="E2927" s="2"/>
    </row>
    <row r="2928" spans="5:5" x14ac:dyDescent="0.25">
      <c r="E2928" s="2"/>
    </row>
    <row r="2929" spans="5:5" x14ac:dyDescent="0.25">
      <c r="E2929" s="2"/>
    </row>
    <row r="2930" spans="5:5" x14ac:dyDescent="0.25">
      <c r="E2930" s="2"/>
    </row>
    <row r="2931" spans="5:5" x14ac:dyDescent="0.25">
      <c r="E2931" s="2"/>
    </row>
    <row r="2932" spans="5:5" x14ac:dyDescent="0.25">
      <c r="E2932" s="2"/>
    </row>
    <row r="2933" spans="5:5" x14ac:dyDescent="0.25">
      <c r="E2933" s="2"/>
    </row>
    <row r="2934" spans="5:5" x14ac:dyDescent="0.25">
      <c r="E2934" s="2"/>
    </row>
    <row r="2935" spans="5:5" x14ac:dyDescent="0.25">
      <c r="E2935" s="2"/>
    </row>
    <row r="2936" spans="5:5" x14ac:dyDescent="0.25">
      <c r="E2936" s="2"/>
    </row>
    <row r="2937" spans="5:5" x14ac:dyDescent="0.25">
      <c r="E2937" s="2"/>
    </row>
    <row r="2938" spans="5:5" x14ac:dyDescent="0.25">
      <c r="E2938" s="2"/>
    </row>
    <row r="2939" spans="5:5" x14ac:dyDescent="0.25">
      <c r="E2939" s="2"/>
    </row>
    <row r="2940" spans="5:5" x14ac:dyDescent="0.25">
      <c r="E2940" s="2"/>
    </row>
    <row r="2941" spans="5:5" x14ac:dyDescent="0.25">
      <c r="E2941" s="2"/>
    </row>
    <row r="2942" spans="5:5" x14ac:dyDescent="0.25">
      <c r="E2942" s="2"/>
    </row>
    <row r="2943" spans="5:5" x14ac:dyDescent="0.25">
      <c r="E2943" s="2"/>
    </row>
    <row r="2944" spans="5:5" x14ac:dyDescent="0.25">
      <c r="E2944" s="2"/>
    </row>
    <row r="2945" spans="5:5" x14ac:dyDescent="0.25">
      <c r="E2945" s="2"/>
    </row>
    <row r="2946" spans="5:5" x14ac:dyDescent="0.25">
      <c r="E2946" s="2"/>
    </row>
    <row r="2947" spans="5:5" x14ac:dyDescent="0.25">
      <c r="E2947" s="2"/>
    </row>
    <row r="2948" spans="5:5" x14ac:dyDescent="0.25">
      <c r="E2948" s="2"/>
    </row>
    <row r="2949" spans="5:5" x14ac:dyDescent="0.25">
      <c r="E2949" s="2"/>
    </row>
    <row r="2950" spans="5:5" x14ac:dyDescent="0.25">
      <c r="E2950" s="2"/>
    </row>
    <row r="2951" spans="5:5" x14ac:dyDescent="0.25">
      <c r="E2951" s="2"/>
    </row>
    <row r="2952" spans="5:5" x14ac:dyDescent="0.25">
      <c r="E2952" s="2"/>
    </row>
    <row r="2953" spans="5:5" x14ac:dyDescent="0.25">
      <c r="E2953" s="2"/>
    </row>
    <row r="2954" spans="5:5" x14ac:dyDescent="0.25">
      <c r="E2954" s="2"/>
    </row>
    <row r="2955" spans="5:5" x14ac:dyDescent="0.25">
      <c r="E2955" s="2"/>
    </row>
    <row r="2956" spans="5:5" x14ac:dyDescent="0.25">
      <c r="E2956" s="2"/>
    </row>
    <row r="2957" spans="5:5" x14ac:dyDescent="0.25">
      <c r="E2957" s="2"/>
    </row>
    <row r="2958" spans="5:5" x14ac:dyDescent="0.25">
      <c r="E2958" s="2"/>
    </row>
    <row r="2959" spans="5:5" x14ac:dyDescent="0.25">
      <c r="E2959" s="2"/>
    </row>
    <row r="2960" spans="5:5" x14ac:dyDescent="0.25">
      <c r="E2960" s="2"/>
    </row>
    <row r="2961" spans="5:5" x14ac:dyDescent="0.25">
      <c r="E2961" s="2"/>
    </row>
    <row r="2962" spans="5:5" x14ac:dyDescent="0.25">
      <c r="E2962" s="2"/>
    </row>
    <row r="2963" spans="5:5" x14ac:dyDescent="0.25">
      <c r="E2963" s="2"/>
    </row>
    <row r="2964" spans="5:5" x14ac:dyDescent="0.25">
      <c r="E2964" s="2"/>
    </row>
    <row r="2965" spans="5:5" x14ac:dyDescent="0.25">
      <c r="E2965" s="2"/>
    </row>
    <row r="2966" spans="5:5" x14ac:dyDescent="0.25">
      <c r="E2966" s="2"/>
    </row>
    <row r="2967" spans="5:5" x14ac:dyDescent="0.25">
      <c r="E2967" s="2"/>
    </row>
    <row r="2968" spans="5:5" x14ac:dyDescent="0.25">
      <c r="E2968" s="2"/>
    </row>
    <row r="2969" spans="5:5" x14ac:dyDescent="0.25">
      <c r="E2969" s="2"/>
    </row>
    <row r="2970" spans="5:5" x14ac:dyDescent="0.25">
      <c r="E2970" s="2"/>
    </row>
    <row r="2971" spans="5:5" x14ac:dyDescent="0.25">
      <c r="E2971" s="2"/>
    </row>
    <row r="2972" spans="5:5" x14ac:dyDescent="0.25">
      <c r="E2972" s="2"/>
    </row>
    <row r="2973" spans="5:5" x14ac:dyDescent="0.25">
      <c r="E2973" s="2"/>
    </row>
    <row r="2974" spans="5:5" x14ac:dyDescent="0.25">
      <c r="E2974" s="2"/>
    </row>
    <row r="2975" spans="5:5" x14ac:dyDescent="0.25">
      <c r="E2975" s="2"/>
    </row>
    <row r="2976" spans="5:5" x14ac:dyDescent="0.25">
      <c r="E2976" s="2"/>
    </row>
    <row r="2977" spans="5:5" x14ac:dyDescent="0.25">
      <c r="E2977" s="2"/>
    </row>
    <row r="2978" spans="5:5" x14ac:dyDescent="0.25">
      <c r="E2978" s="2"/>
    </row>
    <row r="2979" spans="5:5" x14ac:dyDescent="0.25">
      <c r="E2979" s="2"/>
    </row>
    <row r="2980" spans="5:5" x14ac:dyDescent="0.25">
      <c r="E2980" s="2"/>
    </row>
    <row r="2981" spans="5:5" x14ac:dyDescent="0.25">
      <c r="E2981" s="2"/>
    </row>
    <row r="2982" spans="5:5" x14ac:dyDescent="0.25">
      <c r="E2982" s="2"/>
    </row>
    <row r="2983" spans="5:5" x14ac:dyDescent="0.25">
      <c r="E2983" s="2"/>
    </row>
    <row r="2984" spans="5:5" x14ac:dyDescent="0.25">
      <c r="E2984" s="2"/>
    </row>
    <row r="2985" spans="5:5" x14ac:dyDescent="0.25">
      <c r="E2985" s="2"/>
    </row>
    <row r="2986" spans="5:5" x14ac:dyDescent="0.25">
      <c r="E2986" s="2"/>
    </row>
    <row r="2987" spans="5:5" x14ac:dyDescent="0.25">
      <c r="E2987" s="2"/>
    </row>
    <row r="2988" spans="5:5" x14ac:dyDescent="0.25">
      <c r="E2988" s="2"/>
    </row>
    <row r="2989" spans="5:5" x14ac:dyDescent="0.25">
      <c r="E2989" s="2"/>
    </row>
    <row r="2990" spans="5:5" x14ac:dyDescent="0.25">
      <c r="E2990" s="2"/>
    </row>
    <row r="2991" spans="5:5" x14ac:dyDescent="0.25">
      <c r="E2991" s="2"/>
    </row>
    <row r="2992" spans="5:5" x14ac:dyDescent="0.25">
      <c r="E2992" s="2"/>
    </row>
    <row r="2993" spans="5:5" x14ac:dyDescent="0.25">
      <c r="E2993" s="2"/>
    </row>
    <row r="2994" spans="5:5" x14ac:dyDescent="0.25">
      <c r="E2994" s="2"/>
    </row>
    <row r="2995" spans="5:5" x14ac:dyDescent="0.25">
      <c r="E2995" s="2"/>
    </row>
    <row r="2996" spans="5:5" x14ac:dyDescent="0.25">
      <c r="E2996" s="2"/>
    </row>
    <row r="2997" spans="5:5" x14ac:dyDescent="0.25">
      <c r="E2997" s="2"/>
    </row>
    <row r="2998" spans="5:5" x14ac:dyDescent="0.25">
      <c r="E2998" s="2"/>
    </row>
    <row r="2999" spans="5:5" x14ac:dyDescent="0.25">
      <c r="E2999" s="2"/>
    </row>
    <row r="3000" spans="5:5" x14ac:dyDescent="0.25">
      <c r="E3000" s="2"/>
    </row>
    <row r="3001" spans="5:5" x14ac:dyDescent="0.25">
      <c r="E3001" s="2"/>
    </row>
    <row r="3002" spans="5:5" x14ac:dyDescent="0.25">
      <c r="E3002" s="2"/>
    </row>
    <row r="3003" spans="5:5" x14ac:dyDescent="0.25">
      <c r="E3003" s="2"/>
    </row>
    <row r="3004" spans="5:5" x14ac:dyDescent="0.25">
      <c r="E3004" s="2"/>
    </row>
    <row r="3005" spans="5:5" x14ac:dyDescent="0.25">
      <c r="E3005" s="2"/>
    </row>
    <row r="3006" spans="5:5" x14ac:dyDescent="0.25">
      <c r="E3006" s="2"/>
    </row>
    <row r="3007" spans="5:5" x14ac:dyDescent="0.25">
      <c r="E3007" s="2"/>
    </row>
    <row r="3008" spans="5:5" x14ac:dyDescent="0.25">
      <c r="E3008" s="2"/>
    </row>
    <row r="3009" spans="5:5" x14ac:dyDescent="0.25">
      <c r="E3009" s="2"/>
    </row>
    <row r="3010" spans="5:5" x14ac:dyDescent="0.25">
      <c r="E3010" s="2"/>
    </row>
    <row r="3011" spans="5:5" x14ac:dyDescent="0.25">
      <c r="E3011" s="2"/>
    </row>
    <row r="3012" spans="5:5" x14ac:dyDescent="0.25">
      <c r="E3012" s="2"/>
    </row>
    <row r="3013" spans="5:5" x14ac:dyDescent="0.25">
      <c r="E3013" s="2"/>
    </row>
    <row r="3014" spans="5:5" x14ac:dyDescent="0.25">
      <c r="E3014" s="2"/>
    </row>
    <row r="3015" spans="5:5" x14ac:dyDescent="0.25">
      <c r="E3015" s="2"/>
    </row>
    <row r="3016" spans="5:5" x14ac:dyDescent="0.25">
      <c r="E3016" s="2"/>
    </row>
    <row r="3017" spans="5:5" x14ac:dyDescent="0.25">
      <c r="E3017" s="2"/>
    </row>
    <row r="3018" spans="5:5" x14ac:dyDescent="0.25">
      <c r="E3018" s="2"/>
    </row>
    <row r="3019" spans="5:5" x14ac:dyDescent="0.25">
      <c r="E3019" s="2"/>
    </row>
    <row r="3020" spans="5:5" x14ac:dyDescent="0.25">
      <c r="E3020" s="2"/>
    </row>
    <row r="3021" spans="5:5" x14ac:dyDescent="0.25">
      <c r="E3021" s="2"/>
    </row>
    <row r="3022" spans="5:5" x14ac:dyDescent="0.25">
      <c r="E3022" s="2"/>
    </row>
    <row r="3023" spans="5:5" x14ac:dyDescent="0.25">
      <c r="E3023" s="2"/>
    </row>
    <row r="3024" spans="5:5" x14ac:dyDescent="0.25">
      <c r="E3024" s="2"/>
    </row>
    <row r="3025" spans="5:5" x14ac:dyDescent="0.25">
      <c r="E3025" s="2"/>
    </row>
    <row r="3026" spans="5:5" x14ac:dyDescent="0.25">
      <c r="E3026" s="2"/>
    </row>
    <row r="3027" spans="5:5" x14ac:dyDescent="0.25">
      <c r="E3027" s="2"/>
    </row>
    <row r="3028" spans="5:5" x14ac:dyDescent="0.25">
      <c r="E3028" s="2"/>
    </row>
    <row r="3029" spans="5:5" x14ac:dyDescent="0.25">
      <c r="E3029" s="2"/>
    </row>
    <row r="3030" spans="5:5" x14ac:dyDescent="0.25">
      <c r="E3030" s="2"/>
    </row>
    <row r="3031" spans="5:5" x14ac:dyDescent="0.25">
      <c r="E3031" s="2"/>
    </row>
    <row r="3032" spans="5:5" x14ac:dyDescent="0.25">
      <c r="E3032" s="2"/>
    </row>
    <row r="3033" spans="5:5" x14ac:dyDescent="0.25">
      <c r="E3033" s="2"/>
    </row>
    <row r="3034" spans="5:5" x14ac:dyDescent="0.25">
      <c r="E3034" s="2"/>
    </row>
    <row r="3035" spans="5:5" x14ac:dyDescent="0.25">
      <c r="E3035" s="2"/>
    </row>
    <row r="3036" spans="5:5" x14ac:dyDescent="0.25">
      <c r="E3036" s="2"/>
    </row>
    <row r="3037" spans="5:5" x14ac:dyDescent="0.25">
      <c r="E3037" s="2"/>
    </row>
    <row r="3038" spans="5:5" x14ac:dyDescent="0.25">
      <c r="E3038" s="2"/>
    </row>
    <row r="3039" spans="5:5" x14ac:dyDescent="0.25">
      <c r="E3039" s="2"/>
    </row>
    <row r="3040" spans="5:5" x14ac:dyDescent="0.25">
      <c r="E3040" s="2"/>
    </row>
    <row r="3041" spans="5:5" x14ac:dyDescent="0.25">
      <c r="E3041" s="2"/>
    </row>
    <row r="3042" spans="5:5" x14ac:dyDescent="0.25">
      <c r="E3042" s="2"/>
    </row>
    <row r="3043" spans="5:5" x14ac:dyDescent="0.25">
      <c r="E3043" s="2"/>
    </row>
    <row r="3044" spans="5:5" x14ac:dyDescent="0.25">
      <c r="E3044" s="2"/>
    </row>
    <row r="3045" spans="5:5" x14ac:dyDescent="0.25">
      <c r="E3045" s="2"/>
    </row>
    <row r="3046" spans="5:5" x14ac:dyDescent="0.25">
      <c r="E3046" s="2"/>
    </row>
    <row r="3047" spans="5:5" x14ac:dyDescent="0.25">
      <c r="E3047" s="2"/>
    </row>
    <row r="3048" spans="5:5" x14ac:dyDescent="0.25">
      <c r="E3048" s="2"/>
    </row>
    <row r="3049" spans="5:5" x14ac:dyDescent="0.25">
      <c r="E3049" s="2"/>
    </row>
    <row r="3050" spans="5:5" x14ac:dyDescent="0.25">
      <c r="E3050" s="2"/>
    </row>
    <row r="3051" spans="5:5" x14ac:dyDescent="0.25">
      <c r="E3051" s="2"/>
    </row>
    <row r="3052" spans="5:5" x14ac:dyDescent="0.25">
      <c r="E3052" s="2"/>
    </row>
    <row r="3053" spans="5:5" x14ac:dyDescent="0.25">
      <c r="E3053" s="2"/>
    </row>
    <row r="3054" spans="5:5" x14ac:dyDescent="0.25">
      <c r="E3054" s="2"/>
    </row>
    <row r="3055" spans="5:5" x14ac:dyDescent="0.25">
      <c r="E3055" s="2"/>
    </row>
    <row r="3056" spans="5:5" x14ac:dyDescent="0.25">
      <c r="E3056" s="2"/>
    </row>
    <row r="3057" spans="5:5" x14ac:dyDescent="0.25">
      <c r="E3057" s="2"/>
    </row>
    <row r="3058" spans="5:5" x14ac:dyDescent="0.25">
      <c r="E3058" s="2"/>
    </row>
    <row r="3059" spans="5:5" x14ac:dyDescent="0.25">
      <c r="E3059" s="2"/>
    </row>
    <row r="3060" spans="5:5" x14ac:dyDescent="0.25">
      <c r="E3060" s="2"/>
    </row>
    <row r="3061" spans="5:5" x14ac:dyDescent="0.25">
      <c r="E3061" s="2"/>
    </row>
    <row r="3062" spans="5:5" x14ac:dyDescent="0.25">
      <c r="E3062" s="2"/>
    </row>
    <row r="3063" spans="5:5" x14ac:dyDescent="0.25">
      <c r="E3063" s="2"/>
    </row>
    <row r="3064" spans="5:5" x14ac:dyDescent="0.25">
      <c r="E3064" s="2"/>
    </row>
    <row r="3065" spans="5:5" x14ac:dyDescent="0.25">
      <c r="E3065" s="2"/>
    </row>
    <row r="3066" spans="5:5" x14ac:dyDescent="0.25">
      <c r="E3066" s="2"/>
    </row>
    <row r="3067" spans="5:5" x14ac:dyDescent="0.25">
      <c r="E3067" s="2"/>
    </row>
    <row r="3068" spans="5:5" x14ac:dyDescent="0.25">
      <c r="E3068" s="2"/>
    </row>
    <row r="3069" spans="5:5" x14ac:dyDescent="0.25">
      <c r="E3069" s="2"/>
    </row>
    <row r="3070" spans="5:5" x14ac:dyDescent="0.25">
      <c r="E3070" s="2"/>
    </row>
    <row r="3071" spans="5:5" x14ac:dyDescent="0.25">
      <c r="E3071" s="2"/>
    </row>
    <row r="3072" spans="5:5" x14ac:dyDescent="0.25">
      <c r="E3072" s="2"/>
    </row>
    <row r="3073" spans="5:5" x14ac:dyDescent="0.25">
      <c r="E3073" s="2"/>
    </row>
    <row r="3074" spans="5:5" x14ac:dyDescent="0.25">
      <c r="E3074" s="2"/>
    </row>
    <row r="3075" spans="5:5" x14ac:dyDescent="0.25">
      <c r="E3075" s="2"/>
    </row>
    <row r="3076" spans="5:5" x14ac:dyDescent="0.25">
      <c r="E3076" s="2"/>
    </row>
    <row r="3077" spans="5:5" x14ac:dyDescent="0.25">
      <c r="E3077" s="2"/>
    </row>
    <row r="3078" spans="5:5" x14ac:dyDescent="0.25">
      <c r="E3078" s="2"/>
    </row>
    <row r="3079" spans="5:5" x14ac:dyDescent="0.25">
      <c r="E3079" s="2"/>
    </row>
    <row r="3080" spans="5:5" x14ac:dyDescent="0.25">
      <c r="E3080" s="2"/>
    </row>
    <row r="3081" spans="5:5" x14ac:dyDescent="0.25">
      <c r="E3081" s="2"/>
    </row>
    <row r="3082" spans="5:5" x14ac:dyDescent="0.25">
      <c r="E3082" s="2"/>
    </row>
    <row r="3083" spans="5:5" x14ac:dyDescent="0.25">
      <c r="E3083" s="2"/>
    </row>
    <row r="3084" spans="5:5" x14ac:dyDescent="0.25">
      <c r="E3084" s="2"/>
    </row>
    <row r="3085" spans="5:5" x14ac:dyDescent="0.25">
      <c r="E3085" s="2"/>
    </row>
    <row r="3086" spans="5:5" x14ac:dyDescent="0.25">
      <c r="E3086" s="2"/>
    </row>
    <row r="3087" spans="5:5" x14ac:dyDescent="0.25">
      <c r="E3087" s="2"/>
    </row>
    <row r="3088" spans="5:5" x14ac:dyDescent="0.25">
      <c r="E3088" s="2"/>
    </row>
    <row r="3089" spans="5:5" x14ac:dyDescent="0.25">
      <c r="E3089" s="2"/>
    </row>
    <row r="3090" spans="5:5" x14ac:dyDescent="0.25">
      <c r="E3090" s="2"/>
    </row>
    <row r="3091" spans="5:5" x14ac:dyDescent="0.25">
      <c r="E3091" s="2"/>
    </row>
    <row r="3092" spans="5:5" x14ac:dyDescent="0.25">
      <c r="E3092" s="2"/>
    </row>
    <row r="3093" spans="5:5" x14ac:dyDescent="0.25">
      <c r="E3093" s="2"/>
    </row>
    <row r="3094" spans="5:5" x14ac:dyDescent="0.25">
      <c r="E3094" s="2"/>
    </row>
    <row r="3095" spans="5:5" x14ac:dyDescent="0.25">
      <c r="E3095" s="2"/>
    </row>
    <row r="3096" spans="5:5" x14ac:dyDescent="0.25">
      <c r="E3096" s="2"/>
    </row>
    <row r="3097" spans="5:5" x14ac:dyDescent="0.25">
      <c r="E3097" s="2"/>
    </row>
    <row r="3098" spans="5:5" x14ac:dyDescent="0.25">
      <c r="E3098" s="2"/>
    </row>
    <row r="3099" spans="5:5" x14ac:dyDescent="0.25">
      <c r="E3099" s="2"/>
    </row>
    <row r="3100" spans="5:5" x14ac:dyDescent="0.25">
      <c r="E3100" s="2"/>
    </row>
    <row r="3101" spans="5:5" x14ac:dyDescent="0.25">
      <c r="E3101" s="2"/>
    </row>
    <row r="3102" spans="5:5" x14ac:dyDescent="0.25">
      <c r="E3102" s="2"/>
    </row>
    <row r="3103" spans="5:5" x14ac:dyDescent="0.25">
      <c r="E3103" s="2"/>
    </row>
    <row r="3104" spans="5:5" x14ac:dyDescent="0.25">
      <c r="E3104" s="2"/>
    </row>
    <row r="3105" spans="5:5" x14ac:dyDescent="0.25">
      <c r="E3105" s="2"/>
    </row>
    <row r="3106" spans="5:5" x14ac:dyDescent="0.25">
      <c r="E3106" s="2"/>
    </row>
    <row r="3107" spans="5:5" x14ac:dyDescent="0.25">
      <c r="E3107" s="2"/>
    </row>
    <row r="3108" spans="5:5" x14ac:dyDescent="0.25">
      <c r="E3108" s="2"/>
    </row>
    <row r="3109" spans="5:5" x14ac:dyDescent="0.25">
      <c r="E3109" s="2"/>
    </row>
    <row r="3110" spans="5:5" x14ac:dyDescent="0.25">
      <c r="E3110" s="2"/>
    </row>
    <row r="3111" spans="5:5" x14ac:dyDescent="0.25">
      <c r="E3111" s="2"/>
    </row>
    <row r="3112" spans="5:5" x14ac:dyDescent="0.25">
      <c r="E3112" s="2"/>
    </row>
    <row r="3113" spans="5:5" x14ac:dyDescent="0.25">
      <c r="E3113" s="2"/>
    </row>
    <row r="3114" spans="5:5" x14ac:dyDescent="0.25">
      <c r="E3114" s="2"/>
    </row>
    <row r="3115" spans="5:5" x14ac:dyDescent="0.25">
      <c r="E3115" s="2"/>
    </row>
    <row r="3116" spans="5:5" x14ac:dyDescent="0.25">
      <c r="E3116" s="2"/>
    </row>
    <row r="3117" spans="5:5" x14ac:dyDescent="0.25">
      <c r="E3117" s="2"/>
    </row>
    <row r="3118" spans="5:5" x14ac:dyDescent="0.25">
      <c r="E3118" s="2"/>
    </row>
    <row r="3119" spans="5:5" x14ac:dyDescent="0.25">
      <c r="E3119" s="2"/>
    </row>
    <row r="3120" spans="5:5" x14ac:dyDescent="0.25">
      <c r="E3120" s="2"/>
    </row>
    <row r="3121" spans="5:5" x14ac:dyDescent="0.25">
      <c r="E3121" s="2"/>
    </row>
    <row r="3122" spans="5:5" x14ac:dyDescent="0.25">
      <c r="E3122" s="2"/>
    </row>
    <row r="3123" spans="5:5" x14ac:dyDescent="0.25">
      <c r="E3123" s="2"/>
    </row>
    <row r="3124" spans="5:5" x14ac:dyDescent="0.25">
      <c r="E3124" s="2"/>
    </row>
    <row r="3125" spans="5:5" x14ac:dyDescent="0.25">
      <c r="E3125" s="2"/>
    </row>
    <row r="3126" spans="5:5" x14ac:dyDescent="0.25">
      <c r="E3126" s="2"/>
    </row>
    <row r="3127" spans="5:5" x14ac:dyDescent="0.25">
      <c r="E3127" s="2"/>
    </row>
    <row r="3128" spans="5:5" x14ac:dyDescent="0.25">
      <c r="E3128" s="2"/>
    </row>
    <row r="3129" spans="5:5" x14ac:dyDescent="0.25">
      <c r="E3129" s="2"/>
    </row>
    <row r="3130" spans="5:5" x14ac:dyDescent="0.25">
      <c r="E3130" s="2"/>
    </row>
    <row r="3131" spans="5:5" x14ac:dyDescent="0.25">
      <c r="E3131" s="2"/>
    </row>
    <row r="3132" spans="5:5" x14ac:dyDescent="0.25">
      <c r="E3132" s="2"/>
    </row>
    <row r="3133" spans="5:5" x14ac:dyDescent="0.25">
      <c r="E3133" s="2"/>
    </row>
    <row r="3134" spans="5:5" x14ac:dyDescent="0.25">
      <c r="E3134" s="2"/>
    </row>
    <row r="3135" spans="5:5" x14ac:dyDescent="0.25">
      <c r="E3135" s="2"/>
    </row>
    <row r="3136" spans="5:5" x14ac:dyDescent="0.25">
      <c r="E3136" s="2"/>
    </row>
    <row r="3137" spans="5:5" x14ac:dyDescent="0.25">
      <c r="E3137" s="2"/>
    </row>
    <row r="3138" spans="5:5" x14ac:dyDescent="0.25">
      <c r="E3138" s="2"/>
    </row>
    <row r="3139" spans="5:5" x14ac:dyDescent="0.25">
      <c r="E3139" s="2"/>
    </row>
    <row r="3140" spans="5:5" x14ac:dyDescent="0.25">
      <c r="E3140" s="2"/>
    </row>
    <row r="3141" spans="5:5" x14ac:dyDescent="0.25">
      <c r="E3141" s="2"/>
    </row>
    <row r="3142" spans="5:5" x14ac:dyDescent="0.25">
      <c r="E3142" s="2"/>
    </row>
    <row r="3143" spans="5:5" x14ac:dyDescent="0.25">
      <c r="E3143" s="2"/>
    </row>
    <row r="3144" spans="5:5" x14ac:dyDescent="0.25">
      <c r="E3144" s="2"/>
    </row>
    <row r="3145" spans="5:5" x14ac:dyDescent="0.25">
      <c r="E3145" s="2"/>
    </row>
    <row r="3146" spans="5:5" x14ac:dyDescent="0.25">
      <c r="E3146" s="2"/>
    </row>
    <row r="3147" spans="5:5" x14ac:dyDescent="0.25">
      <c r="E3147" s="2"/>
    </row>
    <row r="3148" spans="5:5" x14ac:dyDescent="0.25">
      <c r="E3148" s="2"/>
    </row>
    <row r="3149" spans="5:5" x14ac:dyDescent="0.25">
      <c r="E3149" s="2"/>
    </row>
    <row r="3150" spans="5:5" x14ac:dyDescent="0.25">
      <c r="E3150" s="2"/>
    </row>
    <row r="3151" spans="5:5" x14ac:dyDescent="0.25">
      <c r="E3151" s="2"/>
    </row>
    <row r="3152" spans="5:5" x14ac:dyDescent="0.25">
      <c r="E3152" s="2"/>
    </row>
    <row r="3153" spans="5:5" x14ac:dyDescent="0.25">
      <c r="E3153" s="2"/>
    </row>
    <row r="3154" spans="5:5" x14ac:dyDescent="0.25">
      <c r="E3154" s="2"/>
    </row>
    <row r="3155" spans="5:5" x14ac:dyDescent="0.25">
      <c r="E3155" s="2"/>
    </row>
    <row r="3156" spans="5:5" x14ac:dyDescent="0.25">
      <c r="E3156" s="2"/>
    </row>
    <row r="3157" spans="5:5" x14ac:dyDescent="0.25">
      <c r="E3157" s="2"/>
    </row>
    <row r="3158" spans="5:5" x14ac:dyDescent="0.25">
      <c r="E3158" s="2"/>
    </row>
    <row r="3159" spans="5:5" x14ac:dyDescent="0.25">
      <c r="E3159" s="2"/>
    </row>
    <row r="3160" spans="5:5" x14ac:dyDescent="0.25">
      <c r="E3160" s="2"/>
    </row>
    <row r="3161" spans="5:5" x14ac:dyDescent="0.25">
      <c r="E3161" s="2"/>
    </row>
    <row r="3162" spans="5:5" x14ac:dyDescent="0.25">
      <c r="E3162" s="2"/>
    </row>
    <row r="3163" spans="5:5" x14ac:dyDescent="0.25">
      <c r="E3163" s="2"/>
    </row>
    <row r="3164" spans="5:5" x14ac:dyDescent="0.25">
      <c r="E3164" s="2"/>
    </row>
    <row r="3165" spans="5:5" x14ac:dyDescent="0.25">
      <c r="E3165" s="2"/>
    </row>
    <row r="3166" spans="5:5" x14ac:dyDescent="0.25">
      <c r="E3166" s="2"/>
    </row>
    <row r="3167" spans="5:5" x14ac:dyDescent="0.25">
      <c r="E3167" s="2"/>
    </row>
    <row r="3168" spans="5:5" x14ac:dyDescent="0.25">
      <c r="E3168" s="2"/>
    </row>
    <row r="3169" spans="5:5" x14ac:dyDescent="0.25">
      <c r="E3169" s="2"/>
    </row>
    <row r="3170" spans="5:5" x14ac:dyDescent="0.25">
      <c r="E3170" s="2"/>
    </row>
    <row r="3171" spans="5:5" x14ac:dyDescent="0.25">
      <c r="E3171" s="2"/>
    </row>
    <row r="3172" spans="5:5" x14ac:dyDescent="0.25">
      <c r="E3172" s="2"/>
    </row>
    <row r="3173" spans="5:5" x14ac:dyDescent="0.25">
      <c r="E3173" s="2"/>
    </row>
    <row r="3174" spans="5:5" x14ac:dyDescent="0.25">
      <c r="E3174" s="2"/>
    </row>
    <row r="3175" spans="5:5" x14ac:dyDescent="0.25">
      <c r="E3175" s="2"/>
    </row>
    <row r="3176" spans="5:5" x14ac:dyDescent="0.25">
      <c r="E3176" s="2"/>
    </row>
    <row r="3177" spans="5:5" x14ac:dyDescent="0.25">
      <c r="E3177" s="2"/>
    </row>
    <row r="3178" spans="5:5" x14ac:dyDescent="0.25">
      <c r="E3178" s="2"/>
    </row>
    <row r="3179" spans="5:5" x14ac:dyDescent="0.25">
      <c r="E3179" s="2"/>
    </row>
    <row r="3180" spans="5:5" x14ac:dyDescent="0.25">
      <c r="E3180" s="2"/>
    </row>
    <row r="3181" spans="5:5" x14ac:dyDescent="0.25">
      <c r="E3181" s="2"/>
    </row>
    <row r="3182" spans="5:5" x14ac:dyDescent="0.25">
      <c r="E3182" s="2"/>
    </row>
    <row r="3183" spans="5:5" x14ac:dyDescent="0.25">
      <c r="E3183" s="2"/>
    </row>
    <row r="3184" spans="5:5" x14ac:dyDescent="0.25">
      <c r="E3184" s="2"/>
    </row>
    <row r="3185" spans="5:5" x14ac:dyDescent="0.25">
      <c r="E3185" s="2"/>
    </row>
    <row r="3186" spans="5:5" x14ac:dyDescent="0.25">
      <c r="E3186" s="2"/>
    </row>
    <row r="3187" spans="5:5" x14ac:dyDescent="0.25">
      <c r="E3187" s="2"/>
    </row>
    <row r="3188" spans="5:5" x14ac:dyDescent="0.25">
      <c r="E3188" s="2"/>
    </row>
    <row r="3189" spans="5:5" x14ac:dyDescent="0.25">
      <c r="E3189" s="2"/>
    </row>
    <row r="3190" spans="5:5" x14ac:dyDescent="0.25">
      <c r="E3190" s="2"/>
    </row>
    <row r="3191" spans="5:5" x14ac:dyDescent="0.25">
      <c r="E3191" s="2"/>
    </row>
    <row r="3192" spans="5:5" x14ac:dyDescent="0.25">
      <c r="E3192" s="2"/>
    </row>
    <row r="3193" spans="5:5" x14ac:dyDescent="0.25">
      <c r="E3193" s="2"/>
    </row>
    <row r="3194" spans="5:5" x14ac:dyDescent="0.25">
      <c r="E3194" s="2"/>
    </row>
    <row r="3195" spans="5:5" x14ac:dyDescent="0.25">
      <c r="E3195" s="2"/>
    </row>
    <row r="3196" spans="5:5" x14ac:dyDescent="0.25">
      <c r="E3196" s="2"/>
    </row>
    <row r="3197" spans="5:5" x14ac:dyDescent="0.25">
      <c r="E3197" s="2"/>
    </row>
    <row r="3198" spans="5:5" x14ac:dyDescent="0.25">
      <c r="E3198" s="2"/>
    </row>
    <row r="3199" spans="5:5" x14ac:dyDescent="0.25">
      <c r="E3199" s="2"/>
    </row>
    <row r="3200" spans="5:5" x14ac:dyDescent="0.25">
      <c r="E3200" s="2"/>
    </row>
    <row r="3201" spans="5:5" x14ac:dyDescent="0.25">
      <c r="E3201" s="2"/>
    </row>
    <row r="3202" spans="5:5" x14ac:dyDescent="0.25">
      <c r="E3202" s="2"/>
    </row>
    <row r="3203" spans="5:5" x14ac:dyDescent="0.25">
      <c r="E3203" s="2"/>
    </row>
    <row r="3204" spans="5:5" x14ac:dyDescent="0.25">
      <c r="E3204" s="2"/>
    </row>
    <row r="3205" spans="5:5" x14ac:dyDescent="0.25">
      <c r="E3205" s="2"/>
    </row>
    <row r="3206" spans="5:5" x14ac:dyDescent="0.25">
      <c r="E3206" s="2"/>
    </row>
    <row r="3207" spans="5:5" x14ac:dyDescent="0.25">
      <c r="E3207" s="2"/>
    </row>
    <row r="3208" spans="5:5" x14ac:dyDescent="0.25">
      <c r="E3208" s="2"/>
    </row>
    <row r="3209" spans="5:5" x14ac:dyDescent="0.25">
      <c r="E3209" s="2"/>
    </row>
    <row r="3210" spans="5:5" x14ac:dyDescent="0.25">
      <c r="E3210" s="2"/>
    </row>
    <row r="3211" spans="5:5" x14ac:dyDescent="0.25">
      <c r="E3211" s="2"/>
    </row>
    <row r="3212" spans="5:5" x14ac:dyDescent="0.25">
      <c r="E3212" s="2"/>
    </row>
    <row r="3213" spans="5:5" x14ac:dyDescent="0.25">
      <c r="E3213" s="2"/>
    </row>
    <row r="3214" spans="5:5" x14ac:dyDescent="0.25">
      <c r="E3214" s="2"/>
    </row>
    <row r="3215" spans="5:5" x14ac:dyDescent="0.25">
      <c r="E3215" s="2"/>
    </row>
    <row r="3216" spans="5:5" x14ac:dyDescent="0.25">
      <c r="E3216" s="2"/>
    </row>
    <row r="3217" spans="5:5" x14ac:dyDescent="0.25">
      <c r="E3217" s="2"/>
    </row>
    <row r="3218" spans="5:5" x14ac:dyDescent="0.25">
      <c r="E3218" s="2"/>
    </row>
    <row r="3219" spans="5:5" x14ac:dyDescent="0.25">
      <c r="E3219" s="2"/>
    </row>
    <row r="3220" spans="5:5" x14ac:dyDescent="0.25">
      <c r="E3220" s="2"/>
    </row>
    <row r="3221" spans="5:5" x14ac:dyDescent="0.25">
      <c r="E3221" s="2"/>
    </row>
    <row r="3222" spans="5:5" x14ac:dyDescent="0.25">
      <c r="E3222" s="2"/>
    </row>
    <row r="3223" spans="5:5" x14ac:dyDescent="0.25">
      <c r="E3223" s="2"/>
    </row>
    <row r="3224" spans="5:5" x14ac:dyDescent="0.25">
      <c r="E3224" s="2"/>
    </row>
    <row r="3225" spans="5:5" x14ac:dyDescent="0.25">
      <c r="E3225" s="2"/>
    </row>
    <row r="3226" spans="5:5" x14ac:dyDescent="0.25">
      <c r="E3226" s="2"/>
    </row>
    <row r="3227" spans="5:5" x14ac:dyDescent="0.25">
      <c r="E3227" s="2"/>
    </row>
    <row r="3228" spans="5:5" x14ac:dyDescent="0.25">
      <c r="E3228" s="2"/>
    </row>
    <row r="3229" spans="5:5" x14ac:dyDescent="0.25">
      <c r="E3229" s="2"/>
    </row>
    <row r="3230" spans="5:5" x14ac:dyDescent="0.25">
      <c r="E3230" s="2"/>
    </row>
    <row r="3231" spans="5:5" x14ac:dyDescent="0.25">
      <c r="E3231" s="2"/>
    </row>
    <row r="3232" spans="5:5" x14ac:dyDescent="0.25">
      <c r="E3232" s="2"/>
    </row>
    <row r="3233" spans="5:5" x14ac:dyDescent="0.25">
      <c r="E3233" s="2"/>
    </row>
    <row r="3234" spans="5:5" x14ac:dyDescent="0.25">
      <c r="E3234" s="2"/>
    </row>
    <row r="3235" spans="5:5" x14ac:dyDescent="0.25">
      <c r="E3235" s="2"/>
    </row>
    <row r="3236" spans="5:5" x14ac:dyDescent="0.25">
      <c r="E3236" s="2"/>
    </row>
    <row r="3237" spans="5:5" x14ac:dyDescent="0.25">
      <c r="E3237" s="2"/>
    </row>
    <row r="3238" spans="5:5" x14ac:dyDescent="0.25">
      <c r="E3238" s="2"/>
    </row>
    <row r="3239" spans="5:5" x14ac:dyDescent="0.25">
      <c r="E3239" s="2"/>
    </row>
    <row r="3240" spans="5:5" x14ac:dyDescent="0.25">
      <c r="E3240" s="2"/>
    </row>
    <row r="3241" spans="5:5" x14ac:dyDescent="0.25">
      <c r="E3241" s="2"/>
    </row>
    <row r="3242" spans="5:5" x14ac:dyDescent="0.25">
      <c r="E3242" s="2"/>
    </row>
    <row r="3243" spans="5:5" x14ac:dyDescent="0.25">
      <c r="E3243" s="2"/>
    </row>
    <row r="3244" spans="5:5" x14ac:dyDescent="0.25">
      <c r="E3244" s="2"/>
    </row>
    <row r="3245" spans="5:5" x14ac:dyDescent="0.25">
      <c r="E3245" s="2"/>
    </row>
    <row r="3246" spans="5:5" x14ac:dyDescent="0.25">
      <c r="E3246" s="2"/>
    </row>
    <row r="3247" spans="5:5" x14ac:dyDescent="0.25">
      <c r="E3247" s="2"/>
    </row>
    <row r="3248" spans="5:5" x14ac:dyDescent="0.25">
      <c r="E3248" s="2"/>
    </row>
    <row r="3249" spans="5:5" x14ac:dyDescent="0.25">
      <c r="E3249" s="2"/>
    </row>
    <row r="3250" spans="5:5" x14ac:dyDescent="0.25">
      <c r="E3250" s="2"/>
    </row>
    <row r="3251" spans="5:5" x14ac:dyDescent="0.25">
      <c r="E3251" s="2"/>
    </row>
    <row r="3252" spans="5:5" x14ac:dyDescent="0.25">
      <c r="E3252" s="2"/>
    </row>
    <row r="3253" spans="5:5" x14ac:dyDescent="0.25">
      <c r="E3253" s="2"/>
    </row>
    <row r="3254" spans="5:5" x14ac:dyDescent="0.25">
      <c r="E3254" s="2"/>
    </row>
    <row r="3255" spans="5:5" x14ac:dyDescent="0.25">
      <c r="E3255" s="2"/>
    </row>
    <row r="3256" spans="5:5" x14ac:dyDescent="0.25">
      <c r="E3256" s="2"/>
    </row>
    <row r="3257" spans="5:5" x14ac:dyDescent="0.25">
      <c r="E3257" s="2"/>
    </row>
    <row r="3258" spans="5:5" x14ac:dyDescent="0.25">
      <c r="E3258" s="2"/>
    </row>
    <row r="3259" spans="5:5" x14ac:dyDescent="0.25">
      <c r="E3259" s="2"/>
    </row>
    <row r="3260" spans="5:5" x14ac:dyDescent="0.25">
      <c r="E3260" s="2"/>
    </row>
    <row r="3261" spans="5:5" x14ac:dyDescent="0.25">
      <c r="E3261" s="2"/>
    </row>
    <row r="3262" spans="5:5" x14ac:dyDescent="0.25">
      <c r="E3262" s="2"/>
    </row>
    <row r="3263" spans="5:5" x14ac:dyDescent="0.25">
      <c r="E3263" s="2"/>
    </row>
    <row r="3264" spans="5:5" x14ac:dyDescent="0.25">
      <c r="E3264" s="2"/>
    </row>
    <row r="3265" spans="5:5" x14ac:dyDescent="0.25">
      <c r="E3265" s="2"/>
    </row>
    <row r="3266" spans="5:5" x14ac:dyDescent="0.25">
      <c r="E3266" s="2"/>
    </row>
    <row r="3267" spans="5:5" x14ac:dyDescent="0.25">
      <c r="E3267" s="2"/>
    </row>
    <row r="3268" spans="5:5" x14ac:dyDescent="0.25">
      <c r="E3268" s="2"/>
    </row>
    <row r="3269" spans="5:5" x14ac:dyDescent="0.25">
      <c r="E3269" s="2"/>
    </row>
    <row r="3270" spans="5:5" x14ac:dyDescent="0.25">
      <c r="E3270" s="2"/>
    </row>
    <row r="3271" spans="5:5" x14ac:dyDescent="0.25">
      <c r="E3271" s="2"/>
    </row>
    <row r="3272" spans="5:5" x14ac:dyDescent="0.25">
      <c r="E3272" s="2"/>
    </row>
    <row r="3273" spans="5:5" x14ac:dyDescent="0.25">
      <c r="E3273" s="2"/>
    </row>
    <row r="3274" spans="5:5" x14ac:dyDescent="0.25">
      <c r="E3274" s="2"/>
    </row>
    <row r="3275" spans="5:5" x14ac:dyDescent="0.25">
      <c r="E3275" s="2"/>
    </row>
    <row r="3276" spans="5:5" x14ac:dyDescent="0.25">
      <c r="E3276" s="2"/>
    </row>
    <row r="3277" spans="5:5" x14ac:dyDescent="0.25">
      <c r="E3277" s="2"/>
    </row>
    <row r="3278" spans="5:5" x14ac:dyDescent="0.25">
      <c r="E3278" s="2"/>
    </row>
    <row r="3279" spans="5:5" x14ac:dyDescent="0.25">
      <c r="E3279" s="2"/>
    </row>
    <row r="3280" spans="5:5" x14ac:dyDescent="0.25">
      <c r="E3280" s="2"/>
    </row>
    <row r="3281" spans="5:5" x14ac:dyDescent="0.25">
      <c r="E3281" s="2"/>
    </row>
    <row r="3282" spans="5:5" x14ac:dyDescent="0.25">
      <c r="E3282" s="2"/>
    </row>
    <row r="3283" spans="5:5" x14ac:dyDescent="0.25">
      <c r="E3283" s="2"/>
    </row>
    <row r="3284" spans="5:5" x14ac:dyDescent="0.25">
      <c r="E3284" s="2"/>
    </row>
    <row r="3285" spans="5:5" x14ac:dyDescent="0.25">
      <c r="E3285" s="2"/>
    </row>
    <row r="3286" spans="5:5" x14ac:dyDescent="0.25">
      <c r="E3286" s="2"/>
    </row>
    <row r="3287" spans="5:5" x14ac:dyDescent="0.25">
      <c r="E3287" s="2"/>
    </row>
    <row r="3288" spans="5:5" x14ac:dyDescent="0.25">
      <c r="E3288" s="2"/>
    </row>
    <row r="3289" spans="5:5" x14ac:dyDescent="0.25">
      <c r="E3289" s="2"/>
    </row>
    <row r="3290" spans="5:5" x14ac:dyDescent="0.25">
      <c r="E3290" s="2"/>
    </row>
    <row r="3291" spans="5:5" x14ac:dyDescent="0.25">
      <c r="E3291" s="2"/>
    </row>
    <row r="3292" spans="5:5" x14ac:dyDescent="0.25">
      <c r="E3292" s="2"/>
    </row>
    <row r="3293" spans="5:5" x14ac:dyDescent="0.25">
      <c r="E3293" s="2"/>
    </row>
    <row r="3294" spans="5:5" x14ac:dyDescent="0.25">
      <c r="E3294" s="2"/>
    </row>
    <row r="3295" spans="5:5" x14ac:dyDescent="0.25">
      <c r="E3295" s="2"/>
    </row>
    <row r="3296" spans="5:5" x14ac:dyDescent="0.25">
      <c r="E3296" s="2"/>
    </row>
    <row r="3297" spans="5:5" x14ac:dyDescent="0.25">
      <c r="E3297" s="2"/>
    </row>
    <row r="3298" spans="5:5" x14ac:dyDescent="0.25">
      <c r="E3298" s="2"/>
    </row>
    <row r="3299" spans="5:5" x14ac:dyDescent="0.25">
      <c r="E3299" s="2"/>
    </row>
    <row r="3300" spans="5:5" x14ac:dyDescent="0.25">
      <c r="E3300" s="2"/>
    </row>
    <row r="3301" spans="5:5" x14ac:dyDescent="0.25">
      <c r="E3301" s="2"/>
    </row>
    <row r="3302" spans="5:5" x14ac:dyDescent="0.25">
      <c r="E3302" s="2"/>
    </row>
    <row r="3303" spans="5:5" x14ac:dyDescent="0.25">
      <c r="E3303" s="2"/>
    </row>
    <row r="3304" spans="5:5" x14ac:dyDescent="0.25">
      <c r="E3304" s="2"/>
    </row>
    <row r="3305" spans="5:5" x14ac:dyDescent="0.25">
      <c r="E3305" s="2"/>
    </row>
    <row r="3306" spans="5:5" x14ac:dyDescent="0.25">
      <c r="E3306" s="2"/>
    </row>
    <row r="3307" spans="5:5" x14ac:dyDescent="0.25">
      <c r="E3307" s="2"/>
    </row>
    <row r="3308" spans="5:5" x14ac:dyDescent="0.25">
      <c r="E3308" s="2"/>
    </row>
    <row r="3309" spans="5:5" x14ac:dyDescent="0.25">
      <c r="E3309" s="2"/>
    </row>
    <row r="3310" spans="5:5" x14ac:dyDescent="0.25">
      <c r="E3310" s="2"/>
    </row>
    <row r="3311" spans="5:5" x14ac:dyDescent="0.25">
      <c r="E3311" s="2"/>
    </row>
    <row r="3312" spans="5:5" x14ac:dyDescent="0.25">
      <c r="E3312" s="2"/>
    </row>
    <row r="3313" spans="5:5" x14ac:dyDescent="0.25">
      <c r="E3313" s="2"/>
    </row>
    <row r="3314" spans="5:5" x14ac:dyDescent="0.25">
      <c r="E3314" s="2"/>
    </row>
    <row r="3315" spans="5:5" x14ac:dyDescent="0.25">
      <c r="E3315" s="2"/>
    </row>
    <row r="3316" spans="5:5" x14ac:dyDescent="0.25">
      <c r="E3316" s="2"/>
    </row>
    <row r="3317" spans="5:5" x14ac:dyDescent="0.25">
      <c r="E3317" s="2"/>
    </row>
    <row r="3318" spans="5:5" x14ac:dyDescent="0.25">
      <c r="E3318" s="2"/>
    </row>
    <row r="3319" spans="5:5" x14ac:dyDescent="0.25">
      <c r="E3319" s="2"/>
    </row>
    <row r="3320" spans="5:5" x14ac:dyDescent="0.25">
      <c r="E3320" s="2"/>
    </row>
    <row r="3321" spans="5:5" x14ac:dyDescent="0.25">
      <c r="E3321" s="2"/>
    </row>
    <row r="3322" spans="5:5" x14ac:dyDescent="0.25">
      <c r="E3322" s="2"/>
    </row>
    <row r="3323" spans="5:5" x14ac:dyDescent="0.25">
      <c r="E3323" s="2"/>
    </row>
    <row r="3324" spans="5:5" x14ac:dyDescent="0.25">
      <c r="E3324" s="2"/>
    </row>
    <row r="3325" spans="5:5" x14ac:dyDescent="0.25">
      <c r="E3325" s="2"/>
    </row>
    <row r="3326" spans="5:5" x14ac:dyDescent="0.25">
      <c r="E3326" s="2"/>
    </row>
    <row r="3327" spans="5:5" x14ac:dyDescent="0.25">
      <c r="E3327" s="2"/>
    </row>
    <row r="3328" spans="5:5" x14ac:dyDescent="0.25">
      <c r="E3328" s="2"/>
    </row>
    <row r="3329" spans="5:5" x14ac:dyDescent="0.25">
      <c r="E3329" s="2"/>
    </row>
    <row r="3330" spans="5:5" x14ac:dyDescent="0.25">
      <c r="E3330" s="2"/>
    </row>
    <row r="3331" spans="5:5" x14ac:dyDescent="0.25">
      <c r="E3331" s="2"/>
    </row>
    <row r="3332" spans="5:5" x14ac:dyDescent="0.25">
      <c r="E3332" s="2"/>
    </row>
    <row r="3333" spans="5:5" x14ac:dyDescent="0.25">
      <c r="E3333" s="2"/>
    </row>
    <row r="3334" spans="5:5" x14ac:dyDescent="0.25">
      <c r="E3334" s="2"/>
    </row>
    <row r="3335" spans="5:5" x14ac:dyDescent="0.25">
      <c r="E3335" s="2"/>
    </row>
    <row r="3336" spans="5:5" x14ac:dyDescent="0.25">
      <c r="E3336" s="2"/>
    </row>
    <row r="3337" spans="5:5" x14ac:dyDescent="0.25">
      <c r="E3337" s="2"/>
    </row>
    <row r="3338" spans="5:5" x14ac:dyDescent="0.25">
      <c r="E3338" s="2"/>
    </row>
    <row r="3339" spans="5:5" x14ac:dyDescent="0.25">
      <c r="E3339" s="2"/>
    </row>
    <row r="3340" spans="5:5" x14ac:dyDescent="0.25">
      <c r="E3340" s="2"/>
    </row>
    <row r="3341" spans="5:5" x14ac:dyDescent="0.25">
      <c r="E3341" s="2"/>
    </row>
    <row r="3342" spans="5:5" x14ac:dyDescent="0.25">
      <c r="E3342" s="2"/>
    </row>
    <row r="3343" spans="5:5" x14ac:dyDescent="0.25">
      <c r="E3343" s="2"/>
    </row>
    <row r="3344" spans="5:5" x14ac:dyDescent="0.25">
      <c r="E3344" s="2"/>
    </row>
    <row r="3345" spans="5:5" x14ac:dyDescent="0.25">
      <c r="E3345" s="2"/>
    </row>
    <row r="3346" spans="5:5" x14ac:dyDescent="0.25">
      <c r="E3346" s="2"/>
    </row>
    <row r="3347" spans="5:5" x14ac:dyDescent="0.25">
      <c r="E3347" s="2"/>
    </row>
    <row r="3348" spans="5:5" x14ac:dyDescent="0.25">
      <c r="E3348" s="2"/>
    </row>
    <row r="3349" spans="5:5" x14ac:dyDescent="0.25">
      <c r="E3349" s="2"/>
    </row>
    <row r="3350" spans="5:5" x14ac:dyDescent="0.25">
      <c r="E3350" s="2"/>
    </row>
    <row r="3351" spans="5:5" x14ac:dyDescent="0.25">
      <c r="E3351" s="2"/>
    </row>
    <row r="3352" spans="5:5" x14ac:dyDescent="0.25">
      <c r="E3352" s="2"/>
    </row>
    <row r="3353" spans="5:5" x14ac:dyDescent="0.25">
      <c r="E3353" s="2"/>
    </row>
    <row r="3354" spans="5:5" x14ac:dyDescent="0.25">
      <c r="E3354" s="2"/>
    </row>
    <row r="3355" spans="5:5" x14ac:dyDescent="0.25">
      <c r="E3355" s="2"/>
    </row>
    <row r="3356" spans="5:5" x14ac:dyDescent="0.25">
      <c r="E3356" s="2"/>
    </row>
    <row r="3357" spans="5:5" x14ac:dyDescent="0.25">
      <c r="E3357" s="2"/>
    </row>
    <row r="3358" spans="5:5" x14ac:dyDescent="0.25">
      <c r="E3358" s="2"/>
    </row>
    <row r="3359" spans="5:5" x14ac:dyDescent="0.25">
      <c r="E3359" s="2"/>
    </row>
    <row r="3360" spans="5:5" x14ac:dyDescent="0.25">
      <c r="E3360" s="2"/>
    </row>
    <row r="3361" spans="5:5" x14ac:dyDescent="0.25">
      <c r="E3361" s="2"/>
    </row>
    <row r="3362" spans="5:5" x14ac:dyDescent="0.25">
      <c r="E3362" s="2"/>
    </row>
    <row r="3363" spans="5:5" x14ac:dyDescent="0.25">
      <c r="E3363" s="2"/>
    </row>
    <row r="3364" spans="5:5" x14ac:dyDescent="0.25">
      <c r="E3364" s="2"/>
    </row>
    <row r="3365" spans="5:5" x14ac:dyDescent="0.25">
      <c r="E3365" s="2"/>
    </row>
    <row r="3366" spans="5:5" x14ac:dyDescent="0.25">
      <c r="E3366" s="2"/>
    </row>
    <row r="3367" spans="5:5" x14ac:dyDescent="0.25">
      <c r="E3367" s="2"/>
    </row>
    <row r="3368" spans="5:5" x14ac:dyDescent="0.25">
      <c r="E3368" s="2"/>
    </row>
    <row r="3369" spans="5:5" x14ac:dyDescent="0.25">
      <c r="E3369" s="2"/>
    </row>
    <row r="3370" spans="5:5" x14ac:dyDescent="0.25">
      <c r="E3370" s="2"/>
    </row>
    <row r="3371" spans="5:5" x14ac:dyDescent="0.25">
      <c r="E3371" s="2"/>
    </row>
    <row r="3372" spans="5:5" x14ac:dyDescent="0.25">
      <c r="E3372" s="2"/>
    </row>
    <row r="3373" spans="5:5" x14ac:dyDescent="0.25">
      <c r="E3373" s="2"/>
    </row>
    <row r="3374" spans="5:5" x14ac:dyDescent="0.25">
      <c r="E3374" s="2"/>
    </row>
    <row r="3375" spans="5:5" x14ac:dyDescent="0.25">
      <c r="E3375" s="2"/>
    </row>
    <row r="3376" spans="5:5" x14ac:dyDescent="0.25">
      <c r="E3376" s="2"/>
    </row>
    <row r="3377" spans="5:5" x14ac:dyDescent="0.25">
      <c r="E3377" s="2"/>
    </row>
    <row r="3378" spans="5:5" x14ac:dyDescent="0.25">
      <c r="E3378" s="2"/>
    </row>
    <row r="3379" spans="5:5" x14ac:dyDescent="0.25">
      <c r="E3379" s="2"/>
    </row>
    <row r="3380" spans="5:5" x14ac:dyDescent="0.25">
      <c r="E3380" s="2"/>
    </row>
    <row r="3381" spans="5:5" x14ac:dyDescent="0.25">
      <c r="E3381" s="2"/>
    </row>
    <row r="3382" spans="5:5" x14ac:dyDescent="0.25">
      <c r="E3382" s="2"/>
    </row>
    <row r="3383" spans="5:5" x14ac:dyDescent="0.25">
      <c r="E3383" s="2"/>
    </row>
    <row r="3384" spans="5:5" x14ac:dyDescent="0.25">
      <c r="E3384" s="2"/>
    </row>
    <row r="3385" spans="5:5" x14ac:dyDescent="0.25">
      <c r="E3385" s="2"/>
    </row>
    <row r="3386" spans="5:5" x14ac:dyDescent="0.25">
      <c r="E3386" s="2"/>
    </row>
    <row r="3387" spans="5:5" x14ac:dyDescent="0.25">
      <c r="E3387" s="2"/>
    </row>
    <row r="3388" spans="5:5" x14ac:dyDescent="0.25">
      <c r="E3388" s="2"/>
    </row>
    <row r="3389" spans="5:5" x14ac:dyDescent="0.25">
      <c r="E3389" s="2"/>
    </row>
    <row r="3390" spans="5:5" x14ac:dyDescent="0.25">
      <c r="E3390" s="2"/>
    </row>
    <row r="3391" spans="5:5" x14ac:dyDescent="0.25">
      <c r="E3391" s="2"/>
    </row>
    <row r="3392" spans="5:5" x14ac:dyDescent="0.25">
      <c r="E3392" s="2"/>
    </row>
    <row r="3393" spans="5:5" x14ac:dyDescent="0.25">
      <c r="E3393" s="2"/>
    </row>
    <row r="3394" spans="5:5" x14ac:dyDescent="0.25">
      <c r="E3394" s="2"/>
    </row>
    <row r="3395" spans="5:5" x14ac:dyDescent="0.25">
      <c r="E3395" s="2"/>
    </row>
    <row r="3396" spans="5:5" x14ac:dyDescent="0.25">
      <c r="E3396" s="2"/>
    </row>
    <row r="3397" spans="5:5" x14ac:dyDescent="0.25">
      <c r="E3397" s="2"/>
    </row>
    <row r="3398" spans="5:5" x14ac:dyDescent="0.25">
      <c r="E3398" s="2"/>
    </row>
    <row r="3399" spans="5:5" x14ac:dyDescent="0.25">
      <c r="E3399" s="2"/>
    </row>
    <row r="3400" spans="5:5" x14ac:dyDescent="0.25">
      <c r="E3400" s="2"/>
    </row>
    <row r="3401" spans="5:5" x14ac:dyDescent="0.25">
      <c r="E3401" s="2"/>
    </row>
    <row r="3402" spans="5:5" x14ac:dyDescent="0.25">
      <c r="E3402" s="2"/>
    </row>
    <row r="3403" spans="5:5" x14ac:dyDescent="0.25">
      <c r="E3403" s="2"/>
    </row>
    <row r="3404" spans="5:5" x14ac:dyDescent="0.25">
      <c r="E3404" s="2"/>
    </row>
    <row r="3405" spans="5:5" x14ac:dyDescent="0.25">
      <c r="E3405" s="2"/>
    </row>
    <row r="3406" spans="5:5" x14ac:dyDescent="0.25">
      <c r="E3406" s="2"/>
    </row>
    <row r="3407" spans="5:5" x14ac:dyDescent="0.25">
      <c r="E3407" s="2"/>
    </row>
    <row r="3408" spans="5:5" x14ac:dyDescent="0.25">
      <c r="E3408" s="2"/>
    </row>
    <row r="3409" spans="5:5" x14ac:dyDescent="0.25">
      <c r="E3409" s="2"/>
    </row>
    <row r="3410" spans="5:5" x14ac:dyDescent="0.25">
      <c r="E3410" s="2"/>
    </row>
    <row r="3411" spans="5:5" x14ac:dyDescent="0.25">
      <c r="E3411" s="2"/>
    </row>
    <row r="3412" spans="5:5" x14ac:dyDescent="0.25">
      <c r="E3412" s="2"/>
    </row>
    <row r="3413" spans="5:5" x14ac:dyDescent="0.25">
      <c r="E3413" s="2"/>
    </row>
    <row r="3414" spans="5:5" x14ac:dyDescent="0.25">
      <c r="E3414" s="2"/>
    </row>
    <row r="3415" spans="5:5" x14ac:dyDescent="0.25">
      <c r="E3415" s="2"/>
    </row>
    <row r="3416" spans="5:5" x14ac:dyDescent="0.25">
      <c r="E3416" s="2"/>
    </row>
    <row r="3417" spans="5:5" x14ac:dyDescent="0.25">
      <c r="E3417" s="2"/>
    </row>
    <row r="3418" spans="5:5" x14ac:dyDescent="0.25">
      <c r="E3418" s="2"/>
    </row>
    <row r="3419" spans="5:5" x14ac:dyDescent="0.25">
      <c r="E3419" s="2"/>
    </row>
    <row r="3420" spans="5:5" x14ac:dyDescent="0.25">
      <c r="E3420" s="2"/>
    </row>
    <row r="3421" spans="5:5" x14ac:dyDescent="0.25">
      <c r="E3421" s="2"/>
    </row>
    <row r="3422" spans="5:5" x14ac:dyDescent="0.25">
      <c r="E3422" s="2"/>
    </row>
    <row r="3423" spans="5:5" x14ac:dyDescent="0.25">
      <c r="E3423" s="2"/>
    </row>
    <row r="3424" spans="5:5" x14ac:dyDescent="0.25">
      <c r="E3424" s="2"/>
    </row>
    <row r="3425" spans="5:5" x14ac:dyDescent="0.25">
      <c r="E3425" s="2"/>
    </row>
    <row r="3426" spans="5:5" x14ac:dyDescent="0.25">
      <c r="E3426" s="2"/>
    </row>
    <row r="3427" spans="5:5" x14ac:dyDescent="0.25">
      <c r="E3427" s="2"/>
    </row>
    <row r="3428" spans="5:5" x14ac:dyDescent="0.25">
      <c r="E3428" s="2"/>
    </row>
    <row r="3429" spans="5:5" x14ac:dyDescent="0.25">
      <c r="E3429" s="2"/>
    </row>
    <row r="3430" spans="5:5" x14ac:dyDescent="0.25">
      <c r="E3430" s="2"/>
    </row>
    <row r="3431" spans="5:5" x14ac:dyDescent="0.25">
      <c r="E3431" s="2"/>
    </row>
    <row r="3432" spans="5:5" x14ac:dyDescent="0.25">
      <c r="E3432" s="2"/>
    </row>
    <row r="3433" spans="5:5" x14ac:dyDescent="0.25">
      <c r="E3433" s="2"/>
    </row>
    <row r="3434" spans="5:5" x14ac:dyDescent="0.25">
      <c r="E3434" s="2"/>
    </row>
    <row r="3435" spans="5:5" x14ac:dyDescent="0.25">
      <c r="E3435" s="2"/>
    </row>
    <row r="3436" spans="5:5" x14ac:dyDescent="0.25">
      <c r="E3436" s="2"/>
    </row>
    <row r="3437" spans="5:5" x14ac:dyDescent="0.25">
      <c r="E3437" s="2"/>
    </row>
    <row r="3438" spans="5:5" x14ac:dyDescent="0.25">
      <c r="E3438" s="2"/>
    </row>
    <row r="3439" spans="5:5" x14ac:dyDescent="0.25">
      <c r="E3439" s="2"/>
    </row>
    <row r="3440" spans="5:5" x14ac:dyDescent="0.25">
      <c r="E3440" s="2"/>
    </row>
    <row r="3441" spans="5:5" x14ac:dyDescent="0.25">
      <c r="E3441" s="2"/>
    </row>
    <row r="3442" spans="5:5" x14ac:dyDescent="0.25">
      <c r="E3442" s="2"/>
    </row>
    <row r="3443" spans="5:5" x14ac:dyDescent="0.25">
      <c r="E3443" s="2"/>
    </row>
    <row r="3444" spans="5:5" x14ac:dyDescent="0.25">
      <c r="E3444" s="2"/>
    </row>
    <row r="3445" spans="5:5" x14ac:dyDescent="0.25">
      <c r="E3445" s="2"/>
    </row>
    <row r="3446" spans="5:5" x14ac:dyDescent="0.25">
      <c r="E3446" s="2"/>
    </row>
    <row r="3447" spans="5:5" x14ac:dyDescent="0.25">
      <c r="E3447" s="2"/>
    </row>
    <row r="3448" spans="5:5" x14ac:dyDescent="0.25">
      <c r="E3448" s="2"/>
    </row>
    <row r="3449" spans="5:5" x14ac:dyDescent="0.25">
      <c r="E3449" s="2"/>
    </row>
    <row r="3450" spans="5:5" x14ac:dyDescent="0.25">
      <c r="E3450" s="2"/>
    </row>
    <row r="3451" spans="5:5" x14ac:dyDescent="0.25">
      <c r="E3451" s="2"/>
    </row>
    <row r="3452" spans="5:5" x14ac:dyDescent="0.25">
      <c r="E3452" s="2"/>
    </row>
    <row r="3453" spans="5:5" x14ac:dyDescent="0.25">
      <c r="E3453" s="2"/>
    </row>
    <row r="3454" spans="5:5" x14ac:dyDescent="0.25">
      <c r="E3454" s="2"/>
    </row>
    <row r="3455" spans="5:5" x14ac:dyDescent="0.25">
      <c r="E3455" s="2"/>
    </row>
    <row r="3456" spans="5:5" x14ac:dyDescent="0.25">
      <c r="E3456" s="2"/>
    </row>
    <row r="3457" spans="5:5" x14ac:dyDescent="0.25">
      <c r="E3457" s="2"/>
    </row>
    <row r="3458" spans="5:5" x14ac:dyDescent="0.25">
      <c r="E3458" s="2"/>
    </row>
    <row r="3459" spans="5:5" x14ac:dyDescent="0.25">
      <c r="E3459" s="2"/>
    </row>
    <row r="3460" spans="5:5" x14ac:dyDescent="0.25">
      <c r="E3460" s="2"/>
    </row>
    <row r="3461" spans="5:5" x14ac:dyDescent="0.25">
      <c r="E3461" s="2"/>
    </row>
    <row r="3462" spans="5:5" x14ac:dyDescent="0.25">
      <c r="E3462" s="2"/>
    </row>
    <row r="3463" spans="5:5" x14ac:dyDescent="0.25">
      <c r="E3463" s="2"/>
    </row>
    <row r="3464" spans="5:5" x14ac:dyDescent="0.25">
      <c r="E3464" s="2"/>
    </row>
    <row r="3465" spans="5:5" x14ac:dyDescent="0.25">
      <c r="E3465" s="2"/>
    </row>
    <row r="3466" spans="5:5" x14ac:dyDescent="0.25">
      <c r="E3466" s="2"/>
    </row>
    <row r="3467" spans="5:5" x14ac:dyDescent="0.25">
      <c r="E3467" s="2"/>
    </row>
    <row r="3468" spans="5:5" x14ac:dyDescent="0.25">
      <c r="E3468" s="2"/>
    </row>
    <row r="3469" spans="5:5" x14ac:dyDescent="0.25">
      <c r="E3469" s="2"/>
    </row>
    <row r="3470" spans="5:5" x14ac:dyDescent="0.25">
      <c r="E3470" s="2"/>
    </row>
    <row r="3471" spans="5:5" x14ac:dyDescent="0.25">
      <c r="E3471" s="2"/>
    </row>
    <row r="3472" spans="5:5" x14ac:dyDescent="0.25">
      <c r="E3472" s="2"/>
    </row>
    <row r="3473" spans="5:5" x14ac:dyDescent="0.25">
      <c r="E3473" s="2"/>
    </row>
    <row r="3474" spans="5:5" x14ac:dyDescent="0.25">
      <c r="E3474" s="2"/>
    </row>
    <row r="3475" spans="5:5" x14ac:dyDescent="0.25">
      <c r="E3475" s="2"/>
    </row>
    <row r="3476" spans="5:5" x14ac:dyDescent="0.25">
      <c r="E3476" s="2"/>
    </row>
    <row r="3477" spans="5:5" x14ac:dyDescent="0.25">
      <c r="E3477" s="2"/>
    </row>
    <row r="3478" spans="5:5" x14ac:dyDescent="0.25">
      <c r="E3478" s="2"/>
    </row>
    <row r="3479" spans="5:5" x14ac:dyDescent="0.25">
      <c r="E3479" s="2"/>
    </row>
    <row r="3480" spans="5:5" x14ac:dyDescent="0.25">
      <c r="E3480" s="2"/>
    </row>
    <row r="3481" spans="5:5" x14ac:dyDescent="0.25">
      <c r="E3481" s="2"/>
    </row>
    <row r="3482" spans="5:5" x14ac:dyDescent="0.25">
      <c r="E3482" s="2"/>
    </row>
    <row r="3483" spans="5:5" x14ac:dyDescent="0.25">
      <c r="E3483" s="2"/>
    </row>
    <row r="3484" spans="5:5" x14ac:dyDescent="0.25">
      <c r="E3484" s="2"/>
    </row>
    <row r="3485" spans="5:5" x14ac:dyDescent="0.25">
      <c r="E3485" s="2"/>
    </row>
    <row r="3486" spans="5:5" x14ac:dyDescent="0.25">
      <c r="E3486" s="2"/>
    </row>
    <row r="3487" spans="5:5" x14ac:dyDescent="0.25">
      <c r="E3487" s="2"/>
    </row>
    <row r="3488" spans="5:5" x14ac:dyDescent="0.25">
      <c r="E3488" s="2"/>
    </row>
    <row r="3489" spans="5:5" x14ac:dyDescent="0.25">
      <c r="E3489" s="2"/>
    </row>
    <row r="3490" spans="5:5" x14ac:dyDescent="0.25">
      <c r="E3490" s="2"/>
    </row>
    <row r="3491" spans="5:5" x14ac:dyDescent="0.25">
      <c r="E3491" s="2"/>
    </row>
    <row r="3492" spans="5:5" x14ac:dyDescent="0.25">
      <c r="E3492" s="2"/>
    </row>
    <row r="3493" spans="5:5" x14ac:dyDescent="0.25">
      <c r="E3493" s="2"/>
    </row>
    <row r="3494" spans="5:5" x14ac:dyDescent="0.25">
      <c r="E3494" s="2"/>
    </row>
    <row r="3495" spans="5:5" x14ac:dyDescent="0.25">
      <c r="E3495" s="2"/>
    </row>
    <row r="3496" spans="5:5" x14ac:dyDescent="0.25">
      <c r="E3496" s="2"/>
    </row>
    <row r="3497" spans="5:5" x14ac:dyDescent="0.25">
      <c r="E3497" s="2"/>
    </row>
    <row r="3498" spans="5:5" x14ac:dyDescent="0.25">
      <c r="E3498" s="2"/>
    </row>
    <row r="3499" spans="5:5" x14ac:dyDescent="0.25">
      <c r="E3499" s="2"/>
    </row>
    <row r="3500" spans="5:5" x14ac:dyDescent="0.25">
      <c r="E3500" s="2"/>
    </row>
    <row r="3501" spans="5:5" x14ac:dyDescent="0.25">
      <c r="E3501" s="2"/>
    </row>
    <row r="3502" spans="5:5" x14ac:dyDescent="0.25">
      <c r="E3502" s="2"/>
    </row>
    <row r="3503" spans="5:5" x14ac:dyDescent="0.25">
      <c r="E3503" s="2"/>
    </row>
    <row r="3504" spans="5:5" x14ac:dyDescent="0.25">
      <c r="E3504" s="2"/>
    </row>
    <row r="3505" spans="5:5" x14ac:dyDescent="0.25">
      <c r="E3505" s="2"/>
    </row>
    <row r="3506" spans="5:5" x14ac:dyDescent="0.25">
      <c r="E3506" s="2"/>
    </row>
    <row r="3507" spans="5:5" x14ac:dyDescent="0.25">
      <c r="E3507" s="2"/>
    </row>
    <row r="3508" spans="5:5" x14ac:dyDescent="0.25">
      <c r="E3508" s="2"/>
    </row>
    <row r="3509" spans="5:5" x14ac:dyDescent="0.25">
      <c r="E3509" s="2"/>
    </row>
    <row r="3510" spans="5:5" x14ac:dyDescent="0.25">
      <c r="E3510" s="2"/>
    </row>
    <row r="3511" spans="5:5" x14ac:dyDescent="0.25">
      <c r="E3511" s="2"/>
    </row>
    <row r="3512" spans="5:5" x14ac:dyDescent="0.25">
      <c r="E3512" s="2"/>
    </row>
    <row r="3513" spans="5:5" x14ac:dyDescent="0.25">
      <c r="E3513" s="2"/>
    </row>
    <row r="3514" spans="5:5" x14ac:dyDescent="0.25">
      <c r="E3514" s="2"/>
    </row>
    <row r="3515" spans="5:5" x14ac:dyDescent="0.25">
      <c r="E3515" s="2"/>
    </row>
    <row r="3516" spans="5:5" x14ac:dyDescent="0.25">
      <c r="E3516" s="2"/>
    </row>
    <row r="3517" spans="5:5" x14ac:dyDescent="0.25">
      <c r="E3517" s="2"/>
    </row>
    <row r="3518" spans="5:5" x14ac:dyDescent="0.25">
      <c r="E3518" s="2"/>
    </row>
    <row r="3519" spans="5:5" x14ac:dyDescent="0.25">
      <c r="E3519" s="2"/>
    </row>
    <row r="3520" spans="5:5" x14ac:dyDescent="0.25">
      <c r="E3520" s="2"/>
    </row>
    <row r="3521" spans="5:5" x14ac:dyDescent="0.25">
      <c r="E3521" s="2"/>
    </row>
    <row r="3522" spans="5:5" x14ac:dyDescent="0.25">
      <c r="E3522" s="2"/>
    </row>
    <row r="3523" spans="5:5" x14ac:dyDescent="0.25">
      <c r="E3523" s="2"/>
    </row>
    <row r="3524" spans="5:5" x14ac:dyDescent="0.25">
      <c r="E3524" s="2"/>
    </row>
    <row r="3525" spans="5:5" x14ac:dyDescent="0.25">
      <c r="E3525" s="2"/>
    </row>
    <row r="3526" spans="5:5" x14ac:dyDescent="0.25">
      <c r="E3526" s="2"/>
    </row>
    <row r="3527" spans="5:5" x14ac:dyDescent="0.25">
      <c r="E3527" s="2"/>
    </row>
    <row r="3528" spans="5:5" x14ac:dyDescent="0.25">
      <c r="E3528" s="2"/>
    </row>
    <row r="3529" spans="5:5" x14ac:dyDescent="0.25">
      <c r="E3529" s="2"/>
    </row>
    <row r="3530" spans="5:5" x14ac:dyDescent="0.25">
      <c r="E3530" s="2"/>
    </row>
    <row r="3531" spans="5:5" x14ac:dyDescent="0.25">
      <c r="E3531" s="2"/>
    </row>
    <row r="3532" spans="5:5" x14ac:dyDescent="0.25">
      <c r="E3532" s="2"/>
    </row>
    <row r="3533" spans="5:5" x14ac:dyDescent="0.25">
      <c r="E3533" s="2"/>
    </row>
    <row r="3534" spans="5:5" x14ac:dyDescent="0.25">
      <c r="E3534" s="2"/>
    </row>
    <row r="3535" spans="5:5" x14ac:dyDescent="0.25">
      <c r="E3535" s="2"/>
    </row>
    <row r="3536" spans="5:5" x14ac:dyDescent="0.25">
      <c r="E3536" s="2"/>
    </row>
    <row r="3537" spans="5:5" x14ac:dyDescent="0.25">
      <c r="E3537" s="2"/>
    </row>
    <row r="3538" spans="5:5" x14ac:dyDescent="0.25">
      <c r="E3538" s="2"/>
    </row>
    <row r="3539" spans="5:5" x14ac:dyDescent="0.25">
      <c r="E3539" s="2"/>
    </row>
    <row r="3540" spans="5:5" x14ac:dyDescent="0.25">
      <c r="E3540" s="2"/>
    </row>
    <row r="3541" spans="5:5" x14ac:dyDescent="0.25">
      <c r="E3541" s="2"/>
    </row>
    <row r="3542" spans="5:5" x14ac:dyDescent="0.25">
      <c r="E3542" s="2"/>
    </row>
    <row r="3543" spans="5:5" x14ac:dyDescent="0.25">
      <c r="E3543" s="2"/>
    </row>
    <row r="3544" spans="5:5" x14ac:dyDescent="0.25">
      <c r="E3544" s="2"/>
    </row>
    <row r="3545" spans="5:5" x14ac:dyDescent="0.25">
      <c r="E3545" s="2"/>
    </row>
    <row r="3546" spans="5:5" x14ac:dyDescent="0.25">
      <c r="E3546" s="2"/>
    </row>
    <row r="3547" spans="5:5" x14ac:dyDescent="0.25">
      <c r="E3547" s="2"/>
    </row>
    <row r="3548" spans="5:5" x14ac:dyDescent="0.25">
      <c r="E3548" s="2"/>
    </row>
    <row r="3549" spans="5:5" x14ac:dyDescent="0.25">
      <c r="E3549" s="2"/>
    </row>
    <row r="3550" spans="5:5" x14ac:dyDescent="0.25">
      <c r="E3550" s="2"/>
    </row>
    <row r="3551" spans="5:5" x14ac:dyDescent="0.25">
      <c r="E3551" s="2"/>
    </row>
    <row r="3552" spans="5:5" x14ac:dyDescent="0.25">
      <c r="E3552" s="2"/>
    </row>
    <row r="3553" spans="5:5" x14ac:dyDescent="0.25">
      <c r="E3553" s="2"/>
    </row>
    <row r="3554" spans="5:5" x14ac:dyDescent="0.25">
      <c r="E3554" s="2"/>
    </row>
    <row r="3555" spans="5:5" x14ac:dyDescent="0.25">
      <c r="E3555" s="2"/>
    </row>
    <row r="3556" spans="5:5" x14ac:dyDescent="0.25">
      <c r="E3556" s="2"/>
    </row>
    <row r="3557" spans="5:5" x14ac:dyDescent="0.25">
      <c r="E3557" s="2"/>
    </row>
    <row r="3558" spans="5:5" x14ac:dyDescent="0.25">
      <c r="E3558" s="2"/>
    </row>
    <row r="3559" spans="5:5" x14ac:dyDescent="0.25">
      <c r="E3559" s="2"/>
    </row>
    <row r="3560" spans="5:5" x14ac:dyDescent="0.25">
      <c r="E3560" s="2"/>
    </row>
    <row r="3561" spans="5:5" x14ac:dyDescent="0.25">
      <c r="E3561" s="2"/>
    </row>
    <row r="3562" spans="5:5" x14ac:dyDescent="0.25">
      <c r="E3562" s="2"/>
    </row>
    <row r="3563" spans="5:5" x14ac:dyDescent="0.25">
      <c r="E3563" s="2"/>
    </row>
    <row r="3564" spans="5:5" x14ac:dyDescent="0.25">
      <c r="E3564" s="2"/>
    </row>
    <row r="3565" spans="5:5" x14ac:dyDescent="0.25">
      <c r="E3565" s="2"/>
    </row>
    <row r="3566" spans="5:5" x14ac:dyDescent="0.25">
      <c r="E3566" s="2"/>
    </row>
    <row r="3567" spans="5:5" x14ac:dyDescent="0.25">
      <c r="E3567" s="2"/>
    </row>
    <row r="3568" spans="5:5" x14ac:dyDescent="0.25">
      <c r="E3568" s="2"/>
    </row>
    <row r="3569" spans="5:5" x14ac:dyDescent="0.25">
      <c r="E3569" s="2"/>
    </row>
    <row r="3570" spans="5:5" x14ac:dyDescent="0.25">
      <c r="E3570" s="2"/>
    </row>
    <row r="3571" spans="5:5" x14ac:dyDescent="0.25">
      <c r="E3571" s="2"/>
    </row>
    <row r="3572" spans="5:5" x14ac:dyDescent="0.25">
      <c r="E3572" s="2"/>
    </row>
    <row r="3573" spans="5:5" x14ac:dyDescent="0.25">
      <c r="E3573" s="2"/>
    </row>
    <row r="3574" spans="5:5" x14ac:dyDescent="0.25">
      <c r="E3574" s="2"/>
    </row>
    <row r="3575" spans="5:5" x14ac:dyDescent="0.25">
      <c r="E3575" s="2"/>
    </row>
    <row r="3576" spans="5:5" x14ac:dyDescent="0.25">
      <c r="E3576" s="2"/>
    </row>
    <row r="3577" spans="5:5" x14ac:dyDescent="0.25">
      <c r="E3577" s="2"/>
    </row>
    <row r="3578" spans="5:5" x14ac:dyDescent="0.25">
      <c r="E3578" s="2"/>
    </row>
    <row r="3579" spans="5:5" x14ac:dyDescent="0.25">
      <c r="E3579" s="2"/>
    </row>
    <row r="3580" spans="5:5" x14ac:dyDescent="0.25">
      <c r="E3580" s="2"/>
    </row>
    <row r="3581" spans="5:5" x14ac:dyDescent="0.25">
      <c r="E3581" s="2"/>
    </row>
    <row r="3582" spans="5:5" x14ac:dyDescent="0.25">
      <c r="E3582" s="2"/>
    </row>
    <row r="3583" spans="5:5" x14ac:dyDescent="0.25">
      <c r="E3583" s="2"/>
    </row>
    <row r="3584" spans="5:5" x14ac:dyDescent="0.25">
      <c r="E3584" s="2"/>
    </row>
    <row r="3585" spans="5:5" x14ac:dyDescent="0.25">
      <c r="E3585" s="2"/>
    </row>
    <row r="3586" spans="5:5" x14ac:dyDescent="0.25">
      <c r="E3586" s="2"/>
    </row>
    <row r="3587" spans="5:5" x14ac:dyDescent="0.25">
      <c r="E3587" s="2"/>
    </row>
    <row r="3588" spans="5:5" x14ac:dyDescent="0.25">
      <c r="E3588" s="2"/>
    </row>
    <row r="3589" spans="5:5" x14ac:dyDescent="0.25">
      <c r="E3589" s="2"/>
    </row>
    <row r="3590" spans="5:5" x14ac:dyDescent="0.25">
      <c r="E3590" s="2"/>
    </row>
    <row r="3591" spans="5:5" x14ac:dyDescent="0.25">
      <c r="E3591" s="2"/>
    </row>
    <row r="3592" spans="5:5" x14ac:dyDescent="0.25">
      <c r="E3592" s="2"/>
    </row>
    <row r="3593" spans="5:5" x14ac:dyDescent="0.25">
      <c r="E3593" s="2"/>
    </row>
    <row r="3594" spans="5:5" x14ac:dyDescent="0.25">
      <c r="E3594" s="2"/>
    </row>
    <row r="3595" spans="5:5" x14ac:dyDescent="0.25">
      <c r="E3595" s="2"/>
    </row>
    <row r="3596" spans="5:5" x14ac:dyDescent="0.25">
      <c r="E3596" s="2"/>
    </row>
    <row r="3597" spans="5:5" x14ac:dyDescent="0.25">
      <c r="E3597" s="2"/>
    </row>
    <row r="3598" spans="5:5" x14ac:dyDescent="0.25">
      <c r="E3598" s="2"/>
    </row>
    <row r="3599" spans="5:5" x14ac:dyDescent="0.25">
      <c r="E3599" s="2"/>
    </row>
    <row r="3600" spans="5:5" x14ac:dyDescent="0.25">
      <c r="E3600" s="2"/>
    </row>
    <row r="3601" spans="5:5" x14ac:dyDescent="0.25">
      <c r="E3601" s="2"/>
    </row>
    <row r="3602" spans="5:5" x14ac:dyDescent="0.25">
      <c r="E3602" s="2"/>
    </row>
    <row r="3603" spans="5:5" x14ac:dyDescent="0.25">
      <c r="E3603" s="2"/>
    </row>
    <row r="3604" spans="5:5" x14ac:dyDescent="0.25">
      <c r="E3604" s="2"/>
    </row>
    <row r="3605" spans="5:5" x14ac:dyDescent="0.25">
      <c r="E3605" s="2"/>
    </row>
    <row r="3606" spans="5:5" x14ac:dyDescent="0.25">
      <c r="E3606" s="2"/>
    </row>
    <row r="3607" spans="5:5" x14ac:dyDescent="0.25">
      <c r="E3607" s="2"/>
    </row>
    <row r="3608" spans="5:5" x14ac:dyDescent="0.25">
      <c r="E3608" s="2"/>
    </row>
    <row r="3609" spans="5:5" x14ac:dyDescent="0.25">
      <c r="E3609" s="2"/>
    </row>
    <row r="3610" spans="5:5" x14ac:dyDescent="0.25">
      <c r="E3610" s="2"/>
    </row>
    <row r="3611" spans="5:5" x14ac:dyDescent="0.25">
      <c r="E3611" s="2"/>
    </row>
    <row r="3612" spans="5:5" x14ac:dyDescent="0.25">
      <c r="E3612" s="2"/>
    </row>
    <row r="3613" spans="5:5" x14ac:dyDescent="0.25">
      <c r="E3613" s="2"/>
    </row>
    <row r="3614" spans="5:5" x14ac:dyDescent="0.25">
      <c r="E3614" s="2"/>
    </row>
    <row r="3615" spans="5:5" x14ac:dyDescent="0.25">
      <c r="E3615" s="2"/>
    </row>
    <row r="3616" spans="5:5" x14ac:dyDescent="0.25">
      <c r="E3616" s="2"/>
    </row>
    <row r="3617" spans="5:5" x14ac:dyDescent="0.25">
      <c r="E3617" s="2"/>
    </row>
    <row r="3618" spans="5:5" x14ac:dyDescent="0.25">
      <c r="E3618" s="2"/>
    </row>
    <row r="3619" spans="5:5" x14ac:dyDescent="0.25">
      <c r="E3619" s="2"/>
    </row>
    <row r="3620" spans="5:5" x14ac:dyDescent="0.25">
      <c r="E3620" s="2"/>
    </row>
    <row r="3621" spans="5:5" x14ac:dyDescent="0.25">
      <c r="E3621" s="2"/>
    </row>
    <row r="3622" spans="5:5" x14ac:dyDescent="0.25">
      <c r="E3622" s="2"/>
    </row>
    <row r="3623" spans="5:5" x14ac:dyDescent="0.25">
      <c r="E3623" s="2"/>
    </row>
    <row r="3624" spans="5:5" x14ac:dyDescent="0.25">
      <c r="E3624" s="2"/>
    </row>
    <row r="3625" spans="5:5" x14ac:dyDescent="0.25">
      <c r="E3625" s="2"/>
    </row>
    <row r="3626" spans="5:5" x14ac:dyDescent="0.25">
      <c r="E3626" s="2"/>
    </row>
    <row r="3627" spans="5:5" x14ac:dyDescent="0.25">
      <c r="E3627" s="2"/>
    </row>
    <row r="3628" spans="5:5" x14ac:dyDescent="0.25">
      <c r="E3628" s="2"/>
    </row>
    <row r="3629" spans="5:5" x14ac:dyDescent="0.25">
      <c r="E3629" s="2"/>
    </row>
    <row r="3630" spans="5:5" x14ac:dyDescent="0.25">
      <c r="E3630" s="2"/>
    </row>
    <row r="3631" spans="5:5" x14ac:dyDescent="0.25">
      <c r="E3631" s="2"/>
    </row>
    <row r="3632" spans="5:5" x14ac:dyDescent="0.25">
      <c r="E3632" s="2"/>
    </row>
    <row r="3633" spans="5:5" x14ac:dyDescent="0.25">
      <c r="E3633" s="2"/>
    </row>
    <row r="3634" spans="5:5" x14ac:dyDescent="0.25">
      <c r="E3634" s="2"/>
    </row>
    <row r="3635" spans="5:5" x14ac:dyDescent="0.25">
      <c r="E3635" s="2"/>
    </row>
    <row r="3636" spans="5:5" x14ac:dyDescent="0.25">
      <c r="E3636" s="2"/>
    </row>
    <row r="3637" spans="5:5" x14ac:dyDescent="0.25">
      <c r="E3637" s="2"/>
    </row>
    <row r="3638" spans="5:5" x14ac:dyDescent="0.25">
      <c r="E3638" s="2"/>
    </row>
    <row r="3639" spans="5:5" x14ac:dyDescent="0.25">
      <c r="E3639" s="2"/>
    </row>
    <row r="3640" spans="5:5" x14ac:dyDescent="0.25">
      <c r="E3640" s="2"/>
    </row>
    <row r="3641" spans="5:5" x14ac:dyDescent="0.25">
      <c r="E3641" s="2"/>
    </row>
    <row r="3642" spans="5:5" x14ac:dyDescent="0.25">
      <c r="E3642" s="2"/>
    </row>
    <row r="3643" spans="5:5" x14ac:dyDescent="0.25">
      <c r="E3643" s="2"/>
    </row>
    <row r="3644" spans="5:5" x14ac:dyDescent="0.25">
      <c r="E3644" s="2"/>
    </row>
    <row r="3645" spans="5:5" x14ac:dyDescent="0.25">
      <c r="E3645" s="2"/>
    </row>
    <row r="3646" spans="5:5" x14ac:dyDescent="0.25">
      <c r="E3646" s="2"/>
    </row>
    <row r="3647" spans="5:5" x14ac:dyDescent="0.25">
      <c r="E3647" s="2"/>
    </row>
    <row r="3648" spans="5:5" x14ac:dyDescent="0.25">
      <c r="E3648" s="2"/>
    </row>
    <row r="3649" spans="5:5" x14ac:dyDescent="0.25">
      <c r="E3649" s="2"/>
    </row>
    <row r="3650" spans="5:5" x14ac:dyDescent="0.25">
      <c r="E3650" s="2"/>
    </row>
    <row r="3651" spans="5:5" x14ac:dyDescent="0.25">
      <c r="E3651" s="2"/>
    </row>
    <row r="3652" spans="5:5" x14ac:dyDescent="0.25">
      <c r="E3652" s="2"/>
    </row>
    <row r="3653" spans="5:5" x14ac:dyDescent="0.25">
      <c r="E3653" s="2"/>
    </row>
    <row r="3654" spans="5:5" x14ac:dyDescent="0.25">
      <c r="E3654" s="2"/>
    </row>
    <row r="3655" spans="5:5" x14ac:dyDescent="0.25">
      <c r="E3655" s="2"/>
    </row>
    <row r="3656" spans="5:5" x14ac:dyDescent="0.25">
      <c r="E3656" s="2"/>
    </row>
    <row r="3657" spans="5:5" x14ac:dyDescent="0.25">
      <c r="E3657" s="2"/>
    </row>
    <row r="3658" spans="5:5" x14ac:dyDescent="0.25">
      <c r="E3658" s="2"/>
    </row>
    <row r="3659" spans="5:5" x14ac:dyDescent="0.25">
      <c r="E3659" s="2"/>
    </row>
    <row r="3660" spans="5:5" x14ac:dyDescent="0.25">
      <c r="E3660" s="2"/>
    </row>
    <row r="3661" spans="5:5" x14ac:dyDescent="0.25">
      <c r="E3661" s="2"/>
    </row>
    <row r="3662" spans="5:5" x14ac:dyDescent="0.25">
      <c r="E3662" s="2"/>
    </row>
    <row r="3663" spans="5:5" x14ac:dyDescent="0.25">
      <c r="E3663" s="2"/>
    </row>
    <row r="3664" spans="5:5" x14ac:dyDescent="0.25">
      <c r="E3664" s="2"/>
    </row>
    <row r="3665" spans="5:5" x14ac:dyDescent="0.25">
      <c r="E3665" s="2"/>
    </row>
    <row r="3666" spans="5:5" x14ac:dyDescent="0.25">
      <c r="E3666" s="2"/>
    </row>
    <row r="3667" spans="5:5" x14ac:dyDescent="0.25">
      <c r="E3667" s="2"/>
    </row>
    <row r="3668" spans="5:5" x14ac:dyDescent="0.25">
      <c r="E3668" s="2"/>
    </row>
    <row r="3669" spans="5:5" x14ac:dyDescent="0.25">
      <c r="E3669" s="2"/>
    </row>
    <row r="3670" spans="5:5" x14ac:dyDescent="0.25">
      <c r="E3670" s="2"/>
    </row>
    <row r="3671" spans="5:5" x14ac:dyDescent="0.25">
      <c r="E3671" s="2"/>
    </row>
    <row r="3672" spans="5:5" x14ac:dyDescent="0.25">
      <c r="E3672" s="2"/>
    </row>
    <row r="3673" spans="5:5" x14ac:dyDescent="0.25">
      <c r="E3673" s="2"/>
    </row>
    <row r="3674" spans="5:5" x14ac:dyDescent="0.25">
      <c r="E3674" s="2"/>
    </row>
    <row r="3675" spans="5:5" x14ac:dyDescent="0.25">
      <c r="E3675" s="2"/>
    </row>
    <row r="3676" spans="5:5" x14ac:dyDescent="0.25">
      <c r="E3676" s="2"/>
    </row>
    <row r="3677" spans="5:5" x14ac:dyDescent="0.25">
      <c r="E3677" s="2"/>
    </row>
    <row r="3678" spans="5:5" x14ac:dyDescent="0.25">
      <c r="E3678" s="2"/>
    </row>
    <row r="3679" spans="5:5" x14ac:dyDescent="0.25">
      <c r="E3679" s="2"/>
    </row>
    <row r="3680" spans="5:5" x14ac:dyDescent="0.25">
      <c r="E3680" s="2"/>
    </row>
    <row r="3681" spans="5:5" x14ac:dyDescent="0.25">
      <c r="E3681" s="2"/>
    </row>
    <row r="3682" spans="5:5" x14ac:dyDescent="0.25">
      <c r="E3682" s="2"/>
    </row>
    <row r="3683" spans="5:5" x14ac:dyDescent="0.25">
      <c r="E3683" s="2"/>
    </row>
    <row r="3684" spans="5:5" x14ac:dyDescent="0.25">
      <c r="E3684" s="2"/>
    </row>
    <row r="3685" spans="5:5" x14ac:dyDescent="0.25">
      <c r="E3685" s="2"/>
    </row>
    <row r="3686" spans="5:5" x14ac:dyDescent="0.25">
      <c r="E3686" s="2"/>
    </row>
    <row r="3687" spans="5:5" x14ac:dyDescent="0.25">
      <c r="E3687" s="2"/>
    </row>
    <row r="3688" spans="5:5" x14ac:dyDescent="0.25">
      <c r="E3688" s="2"/>
    </row>
    <row r="3689" spans="5:5" x14ac:dyDescent="0.25">
      <c r="E3689" s="2"/>
    </row>
    <row r="3690" spans="5:5" x14ac:dyDescent="0.25">
      <c r="E3690" s="2"/>
    </row>
    <row r="3691" spans="5:5" x14ac:dyDescent="0.25">
      <c r="E3691" s="2"/>
    </row>
    <row r="3692" spans="5:5" x14ac:dyDescent="0.25">
      <c r="E3692" s="2"/>
    </row>
    <row r="3693" spans="5:5" x14ac:dyDescent="0.25">
      <c r="E3693" s="2"/>
    </row>
    <row r="3694" spans="5:5" x14ac:dyDescent="0.25">
      <c r="E3694" s="2"/>
    </row>
    <row r="3695" spans="5:5" x14ac:dyDescent="0.25">
      <c r="E3695" s="2"/>
    </row>
    <row r="3696" spans="5:5" x14ac:dyDescent="0.25">
      <c r="E3696" s="2"/>
    </row>
    <row r="3697" spans="5:5" x14ac:dyDescent="0.25">
      <c r="E3697" s="2"/>
    </row>
    <row r="3698" spans="5:5" x14ac:dyDescent="0.25">
      <c r="E3698" s="2"/>
    </row>
    <row r="3699" spans="5:5" x14ac:dyDescent="0.25">
      <c r="E3699" s="2"/>
    </row>
    <row r="3700" spans="5:5" x14ac:dyDescent="0.25">
      <c r="E3700" s="2"/>
    </row>
    <row r="3701" spans="5:5" x14ac:dyDescent="0.25">
      <c r="E3701" s="2"/>
    </row>
    <row r="3702" spans="5:5" x14ac:dyDescent="0.25">
      <c r="E3702" s="2"/>
    </row>
    <row r="3703" spans="5:5" x14ac:dyDescent="0.25">
      <c r="E3703" s="2"/>
    </row>
    <row r="3704" spans="5:5" x14ac:dyDescent="0.25">
      <c r="E3704" s="2"/>
    </row>
    <row r="3705" spans="5:5" x14ac:dyDescent="0.25">
      <c r="E3705" s="2"/>
    </row>
    <row r="3706" spans="5:5" x14ac:dyDescent="0.25">
      <c r="E3706" s="2"/>
    </row>
    <row r="3707" spans="5:5" x14ac:dyDescent="0.25">
      <c r="E3707" s="2"/>
    </row>
    <row r="3708" spans="5:5" x14ac:dyDescent="0.25">
      <c r="E3708" s="2"/>
    </row>
    <row r="3709" spans="5:5" x14ac:dyDescent="0.25">
      <c r="E3709" s="2"/>
    </row>
    <row r="3710" spans="5:5" x14ac:dyDescent="0.25">
      <c r="E3710" s="2"/>
    </row>
    <row r="3711" spans="5:5" x14ac:dyDescent="0.25">
      <c r="E3711" s="2"/>
    </row>
    <row r="3712" spans="5:5" x14ac:dyDescent="0.25">
      <c r="E3712" s="2"/>
    </row>
    <row r="3713" spans="5:5" x14ac:dyDescent="0.25">
      <c r="E3713" s="2"/>
    </row>
    <row r="3714" spans="5:5" x14ac:dyDescent="0.25">
      <c r="E3714" s="2"/>
    </row>
    <row r="3715" spans="5:5" x14ac:dyDescent="0.25">
      <c r="E3715" s="2"/>
    </row>
    <row r="3716" spans="5:5" x14ac:dyDescent="0.25">
      <c r="E3716" s="2"/>
    </row>
    <row r="3717" spans="5:5" x14ac:dyDescent="0.25">
      <c r="E3717" s="2"/>
    </row>
    <row r="3718" spans="5:5" x14ac:dyDescent="0.25">
      <c r="E3718" s="2"/>
    </row>
    <row r="3719" spans="5:5" x14ac:dyDescent="0.25">
      <c r="E3719" s="2"/>
    </row>
    <row r="3720" spans="5:5" x14ac:dyDescent="0.25">
      <c r="E3720" s="2"/>
    </row>
    <row r="3721" spans="5:5" x14ac:dyDescent="0.25">
      <c r="E3721" s="2"/>
    </row>
    <row r="3722" spans="5:5" x14ac:dyDescent="0.25">
      <c r="E3722" s="2"/>
    </row>
    <row r="3723" spans="5:5" x14ac:dyDescent="0.25">
      <c r="E3723" s="2"/>
    </row>
    <row r="3724" spans="5:5" x14ac:dyDescent="0.25">
      <c r="E3724" s="2"/>
    </row>
    <row r="3725" spans="5:5" x14ac:dyDescent="0.25">
      <c r="E3725" s="2"/>
    </row>
    <row r="3726" spans="5:5" x14ac:dyDescent="0.25">
      <c r="E3726" s="2"/>
    </row>
    <row r="3727" spans="5:5" x14ac:dyDescent="0.25">
      <c r="E3727" s="2"/>
    </row>
    <row r="3728" spans="5:5" x14ac:dyDescent="0.25">
      <c r="E3728" s="2"/>
    </row>
    <row r="3729" spans="5:5" x14ac:dyDescent="0.25">
      <c r="E3729" s="2"/>
    </row>
    <row r="3730" spans="5:5" x14ac:dyDescent="0.25">
      <c r="E3730" s="2"/>
    </row>
    <row r="3731" spans="5:5" x14ac:dyDescent="0.25">
      <c r="E3731" s="2"/>
    </row>
    <row r="3732" spans="5:5" x14ac:dyDescent="0.25">
      <c r="E3732" s="2"/>
    </row>
    <row r="3733" spans="5:5" x14ac:dyDescent="0.25">
      <c r="E3733" s="2"/>
    </row>
    <row r="3734" spans="5:5" x14ac:dyDescent="0.25">
      <c r="E3734" s="2"/>
    </row>
    <row r="3735" spans="5:5" x14ac:dyDescent="0.25">
      <c r="E3735" s="2"/>
    </row>
    <row r="3736" spans="5:5" x14ac:dyDescent="0.25">
      <c r="E3736" s="2"/>
    </row>
    <row r="3737" spans="5:5" x14ac:dyDescent="0.25">
      <c r="E3737" s="2"/>
    </row>
    <row r="3738" spans="5:5" x14ac:dyDescent="0.25">
      <c r="E3738" s="2"/>
    </row>
    <row r="3739" spans="5:5" x14ac:dyDescent="0.25">
      <c r="E3739" s="2"/>
    </row>
    <row r="3740" spans="5:5" x14ac:dyDescent="0.25">
      <c r="E3740" s="2"/>
    </row>
    <row r="3741" spans="5:5" x14ac:dyDescent="0.25">
      <c r="E3741" s="2"/>
    </row>
    <row r="3742" spans="5:5" x14ac:dyDescent="0.25">
      <c r="E3742" s="2"/>
    </row>
    <row r="3743" spans="5:5" x14ac:dyDescent="0.25">
      <c r="E3743" s="2"/>
    </row>
    <row r="3744" spans="5:5" x14ac:dyDescent="0.25">
      <c r="E3744" s="2"/>
    </row>
    <row r="3745" spans="5:5" x14ac:dyDescent="0.25">
      <c r="E3745" s="2"/>
    </row>
    <row r="3746" spans="5:5" x14ac:dyDescent="0.25">
      <c r="E3746" s="2"/>
    </row>
    <row r="3747" spans="5:5" x14ac:dyDescent="0.25">
      <c r="E3747" s="2"/>
    </row>
    <row r="3748" spans="5:5" x14ac:dyDescent="0.25">
      <c r="E3748" s="2"/>
    </row>
    <row r="3749" spans="5:5" x14ac:dyDescent="0.25">
      <c r="E3749" s="2"/>
    </row>
    <row r="3750" spans="5:5" x14ac:dyDescent="0.25">
      <c r="E3750" s="2"/>
    </row>
    <row r="3751" spans="5:5" x14ac:dyDescent="0.25">
      <c r="E3751" s="2"/>
    </row>
    <row r="3752" spans="5:5" x14ac:dyDescent="0.25">
      <c r="E3752" s="2"/>
    </row>
    <row r="3753" spans="5:5" x14ac:dyDescent="0.25">
      <c r="E3753" s="2"/>
    </row>
    <row r="3754" spans="5:5" x14ac:dyDescent="0.25">
      <c r="E3754" s="2"/>
    </row>
    <row r="3755" spans="5:5" x14ac:dyDescent="0.25">
      <c r="E3755" s="2"/>
    </row>
    <row r="3756" spans="5:5" x14ac:dyDescent="0.25">
      <c r="E3756" s="2"/>
    </row>
    <row r="3757" spans="5:5" x14ac:dyDescent="0.25">
      <c r="E3757" s="2"/>
    </row>
    <row r="3758" spans="5:5" x14ac:dyDescent="0.25">
      <c r="E3758" s="2"/>
    </row>
    <row r="3759" spans="5:5" x14ac:dyDescent="0.25">
      <c r="E3759" s="2"/>
    </row>
    <row r="3760" spans="5:5" x14ac:dyDescent="0.25">
      <c r="E3760" s="2"/>
    </row>
    <row r="3761" spans="5:5" x14ac:dyDescent="0.25">
      <c r="E3761" s="2"/>
    </row>
    <row r="3762" spans="5:5" x14ac:dyDescent="0.25">
      <c r="E3762" s="2"/>
    </row>
    <row r="3763" spans="5:5" x14ac:dyDescent="0.25">
      <c r="E3763" s="2"/>
    </row>
    <row r="3764" spans="5:5" x14ac:dyDescent="0.25">
      <c r="E3764" s="2"/>
    </row>
    <row r="3765" spans="5:5" x14ac:dyDescent="0.25">
      <c r="E3765" s="2"/>
    </row>
    <row r="3766" spans="5:5" x14ac:dyDescent="0.25">
      <c r="E3766" s="2"/>
    </row>
    <row r="3767" spans="5:5" x14ac:dyDescent="0.25">
      <c r="E3767" s="2"/>
    </row>
    <row r="3768" spans="5:5" x14ac:dyDescent="0.25">
      <c r="E3768" s="2"/>
    </row>
    <row r="3769" spans="5:5" x14ac:dyDescent="0.25">
      <c r="E3769" s="2"/>
    </row>
    <row r="3770" spans="5:5" x14ac:dyDescent="0.25">
      <c r="E3770" s="2"/>
    </row>
    <row r="3771" spans="5:5" x14ac:dyDescent="0.25">
      <c r="E3771" s="2"/>
    </row>
    <row r="3772" spans="5:5" x14ac:dyDescent="0.25">
      <c r="E3772" s="2"/>
    </row>
    <row r="3773" spans="5:5" x14ac:dyDescent="0.25">
      <c r="E3773" s="2"/>
    </row>
    <row r="3774" spans="5:5" x14ac:dyDescent="0.25">
      <c r="E3774" s="2"/>
    </row>
    <row r="3775" spans="5:5" x14ac:dyDescent="0.25">
      <c r="E3775" s="2"/>
    </row>
    <row r="3776" spans="5:5" x14ac:dyDescent="0.25">
      <c r="E3776" s="2"/>
    </row>
    <row r="3777" spans="5:5" x14ac:dyDescent="0.25">
      <c r="E3777" s="2"/>
    </row>
    <row r="3778" spans="5:5" x14ac:dyDescent="0.25">
      <c r="E3778" s="2"/>
    </row>
    <row r="3779" spans="5:5" x14ac:dyDescent="0.25">
      <c r="E3779" s="2"/>
    </row>
    <row r="3780" spans="5:5" x14ac:dyDescent="0.25">
      <c r="E3780" s="2"/>
    </row>
    <row r="3781" spans="5:5" x14ac:dyDescent="0.25">
      <c r="E3781" s="2"/>
    </row>
    <row r="3782" spans="5:5" x14ac:dyDescent="0.25">
      <c r="E3782" s="2"/>
    </row>
    <row r="3783" spans="5:5" x14ac:dyDescent="0.25">
      <c r="E3783" s="2"/>
    </row>
    <row r="3784" spans="5:5" x14ac:dyDescent="0.25">
      <c r="E3784" s="2"/>
    </row>
    <row r="3785" spans="5:5" x14ac:dyDescent="0.25">
      <c r="E3785" s="2"/>
    </row>
    <row r="3786" spans="5:5" x14ac:dyDescent="0.25">
      <c r="E3786" s="2"/>
    </row>
    <row r="3787" spans="5:5" x14ac:dyDescent="0.25">
      <c r="E3787" s="2"/>
    </row>
    <row r="3788" spans="5:5" x14ac:dyDescent="0.25">
      <c r="E3788" s="2"/>
    </row>
    <row r="3789" spans="5:5" x14ac:dyDescent="0.25">
      <c r="E3789" s="2"/>
    </row>
    <row r="3790" spans="5:5" x14ac:dyDescent="0.25">
      <c r="E3790" s="2"/>
    </row>
    <row r="3791" spans="5:5" x14ac:dyDescent="0.25">
      <c r="E3791" s="2"/>
    </row>
    <row r="3792" spans="5:5" x14ac:dyDescent="0.25">
      <c r="E3792" s="2"/>
    </row>
    <row r="3793" spans="5:5" x14ac:dyDescent="0.25">
      <c r="E3793" s="2"/>
    </row>
    <row r="3794" spans="5:5" x14ac:dyDescent="0.25">
      <c r="E3794" s="2"/>
    </row>
    <row r="3795" spans="5:5" x14ac:dyDescent="0.25">
      <c r="E3795" s="2"/>
    </row>
    <row r="3796" spans="5:5" x14ac:dyDescent="0.25">
      <c r="E3796" s="2"/>
    </row>
    <row r="3797" spans="5:5" x14ac:dyDescent="0.25">
      <c r="E3797" s="2"/>
    </row>
    <row r="3798" spans="5:5" x14ac:dyDescent="0.25">
      <c r="E3798" s="2"/>
    </row>
    <row r="3799" spans="5:5" x14ac:dyDescent="0.25">
      <c r="E3799" s="2"/>
    </row>
    <row r="3800" spans="5:5" x14ac:dyDescent="0.25">
      <c r="E3800" s="2"/>
    </row>
    <row r="3801" spans="5:5" x14ac:dyDescent="0.25">
      <c r="E3801" s="2"/>
    </row>
    <row r="3802" spans="5:5" x14ac:dyDescent="0.25">
      <c r="E3802" s="2"/>
    </row>
    <row r="3803" spans="5:5" x14ac:dyDescent="0.25">
      <c r="E3803" s="2"/>
    </row>
    <row r="3804" spans="5:5" x14ac:dyDescent="0.25">
      <c r="E3804" s="2"/>
    </row>
    <row r="3805" spans="5:5" x14ac:dyDescent="0.25">
      <c r="E3805" s="2"/>
    </row>
    <row r="3806" spans="5:5" x14ac:dyDescent="0.25">
      <c r="E3806" s="2"/>
    </row>
    <row r="3807" spans="5:5" x14ac:dyDescent="0.25">
      <c r="E3807" s="2"/>
    </row>
    <row r="3808" spans="5:5" x14ac:dyDescent="0.25">
      <c r="E3808" s="2"/>
    </row>
    <row r="3809" spans="5:5" x14ac:dyDescent="0.25">
      <c r="E3809" s="2"/>
    </row>
    <row r="3810" spans="5:5" x14ac:dyDescent="0.25">
      <c r="E3810" s="2"/>
    </row>
    <row r="3811" spans="5:5" x14ac:dyDescent="0.25">
      <c r="E3811" s="2"/>
    </row>
    <row r="3812" spans="5:5" x14ac:dyDescent="0.25">
      <c r="E3812" s="2"/>
    </row>
    <row r="3813" spans="5:5" x14ac:dyDescent="0.25">
      <c r="E3813" s="2"/>
    </row>
    <row r="3814" spans="5:5" x14ac:dyDescent="0.25">
      <c r="E3814" s="2"/>
    </row>
    <row r="3815" spans="5:5" x14ac:dyDescent="0.25">
      <c r="E3815" s="2"/>
    </row>
    <row r="3816" spans="5:5" x14ac:dyDescent="0.25">
      <c r="E3816" s="2"/>
    </row>
    <row r="3817" spans="5:5" x14ac:dyDescent="0.25">
      <c r="E3817" s="2"/>
    </row>
    <row r="3818" spans="5:5" x14ac:dyDescent="0.25">
      <c r="E3818" s="2"/>
    </row>
    <row r="3819" spans="5:5" x14ac:dyDescent="0.25">
      <c r="E3819" s="2"/>
    </row>
    <row r="3820" spans="5:5" x14ac:dyDescent="0.25">
      <c r="E3820" s="2"/>
    </row>
    <row r="3821" spans="5:5" x14ac:dyDescent="0.25">
      <c r="E3821" s="2"/>
    </row>
    <row r="3822" spans="5:5" x14ac:dyDescent="0.25">
      <c r="E3822" s="2"/>
    </row>
    <row r="3823" spans="5:5" x14ac:dyDescent="0.25">
      <c r="E3823" s="2"/>
    </row>
    <row r="3824" spans="5:5" x14ac:dyDescent="0.25">
      <c r="E3824" s="2"/>
    </row>
    <row r="3825" spans="5:5" x14ac:dyDescent="0.25">
      <c r="E3825" s="2"/>
    </row>
    <row r="3826" spans="5:5" x14ac:dyDescent="0.25">
      <c r="E3826" s="2"/>
    </row>
    <row r="3827" spans="5:5" x14ac:dyDescent="0.25">
      <c r="E3827" s="2"/>
    </row>
    <row r="3828" spans="5:5" x14ac:dyDescent="0.25">
      <c r="E3828" s="2"/>
    </row>
    <row r="3829" spans="5:5" x14ac:dyDescent="0.25">
      <c r="E3829" s="2"/>
    </row>
    <row r="3830" spans="5:5" x14ac:dyDescent="0.25">
      <c r="E3830" s="2"/>
    </row>
    <row r="3831" spans="5:5" x14ac:dyDescent="0.25">
      <c r="E3831" s="2"/>
    </row>
    <row r="3832" spans="5:5" x14ac:dyDescent="0.25">
      <c r="E3832" s="2"/>
    </row>
    <row r="3833" spans="5:5" x14ac:dyDescent="0.25">
      <c r="E3833" s="2"/>
    </row>
    <row r="3834" spans="5:5" x14ac:dyDescent="0.25">
      <c r="E3834" s="2"/>
    </row>
    <row r="3835" spans="5:5" x14ac:dyDescent="0.25">
      <c r="E3835" s="2"/>
    </row>
    <row r="3836" spans="5:5" x14ac:dyDescent="0.25">
      <c r="E3836" s="2"/>
    </row>
    <row r="3837" spans="5:5" x14ac:dyDescent="0.25">
      <c r="E3837" s="2"/>
    </row>
    <row r="3838" spans="5:5" x14ac:dyDescent="0.25">
      <c r="E3838" s="2"/>
    </row>
    <row r="3839" spans="5:5" x14ac:dyDescent="0.25">
      <c r="E3839" s="2"/>
    </row>
    <row r="3840" spans="5:5" x14ac:dyDescent="0.25">
      <c r="E3840" s="2"/>
    </row>
    <row r="3841" spans="5:5" x14ac:dyDescent="0.25">
      <c r="E3841" s="2"/>
    </row>
    <row r="3842" spans="5:5" x14ac:dyDescent="0.25">
      <c r="E3842" s="2"/>
    </row>
    <row r="3843" spans="5:5" x14ac:dyDescent="0.25">
      <c r="E3843" s="2"/>
    </row>
    <row r="3844" spans="5:5" x14ac:dyDescent="0.25">
      <c r="E3844" s="2"/>
    </row>
    <row r="3845" spans="5:5" x14ac:dyDescent="0.25">
      <c r="E3845" s="2"/>
    </row>
    <row r="3846" spans="5:5" x14ac:dyDescent="0.25">
      <c r="E3846" s="2"/>
    </row>
    <row r="3847" spans="5:5" x14ac:dyDescent="0.25">
      <c r="E3847" s="2"/>
    </row>
    <row r="3848" spans="5:5" x14ac:dyDescent="0.25">
      <c r="E3848" s="2"/>
    </row>
    <row r="3849" spans="5:5" x14ac:dyDescent="0.25">
      <c r="E3849" s="2"/>
    </row>
    <row r="3850" spans="5:5" x14ac:dyDescent="0.25">
      <c r="E3850" s="2"/>
    </row>
    <row r="3851" spans="5:5" x14ac:dyDescent="0.25">
      <c r="E3851" s="2"/>
    </row>
    <row r="3852" spans="5:5" x14ac:dyDescent="0.25">
      <c r="E3852" s="2"/>
    </row>
    <row r="3853" spans="5:5" x14ac:dyDescent="0.25">
      <c r="E3853" s="2"/>
    </row>
    <row r="3854" spans="5:5" x14ac:dyDescent="0.25">
      <c r="E3854" s="2"/>
    </row>
    <row r="3855" spans="5:5" x14ac:dyDescent="0.25">
      <c r="E3855" s="2"/>
    </row>
    <row r="3856" spans="5:5" x14ac:dyDescent="0.25">
      <c r="E3856" s="2"/>
    </row>
    <row r="3857" spans="5:5" x14ac:dyDescent="0.25">
      <c r="E3857" s="2"/>
    </row>
    <row r="3858" spans="5:5" x14ac:dyDescent="0.25">
      <c r="E3858" s="2"/>
    </row>
    <row r="3859" spans="5:5" x14ac:dyDescent="0.25">
      <c r="E3859" s="2"/>
    </row>
    <row r="3860" spans="5:5" x14ac:dyDescent="0.25">
      <c r="E3860" s="2"/>
    </row>
    <row r="3861" spans="5:5" x14ac:dyDescent="0.25">
      <c r="E3861" s="2"/>
    </row>
    <row r="3862" spans="5:5" x14ac:dyDescent="0.25">
      <c r="E3862" s="2"/>
    </row>
    <row r="3863" spans="5:5" x14ac:dyDescent="0.25">
      <c r="E3863" s="2"/>
    </row>
    <row r="3864" spans="5:5" x14ac:dyDescent="0.25">
      <c r="E3864" s="2"/>
    </row>
    <row r="3865" spans="5:5" x14ac:dyDescent="0.25">
      <c r="E3865" s="2"/>
    </row>
    <row r="3866" spans="5:5" x14ac:dyDescent="0.25">
      <c r="E3866" s="2"/>
    </row>
    <row r="3867" spans="5:5" x14ac:dyDescent="0.25">
      <c r="E3867" s="2"/>
    </row>
    <row r="3868" spans="5:5" x14ac:dyDescent="0.25">
      <c r="E3868" s="2"/>
    </row>
    <row r="3869" spans="5:5" x14ac:dyDescent="0.25">
      <c r="E3869" s="2"/>
    </row>
    <row r="3870" spans="5:5" x14ac:dyDescent="0.25">
      <c r="E3870" s="2"/>
    </row>
    <row r="3871" spans="5:5" x14ac:dyDescent="0.25">
      <c r="E3871" s="2"/>
    </row>
    <row r="3872" spans="5:5" x14ac:dyDescent="0.25">
      <c r="E3872" s="2"/>
    </row>
    <row r="3873" spans="5:5" x14ac:dyDescent="0.25">
      <c r="E3873" s="2"/>
    </row>
    <row r="3874" spans="5:5" x14ac:dyDescent="0.25">
      <c r="E3874" s="2"/>
    </row>
    <row r="3875" spans="5:5" x14ac:dyDescent="0.25">
      <c r="E3875" s="2"/>
    </row>
    <row r="3876" spans="5:5" x14ac:dyDescent="0.25">
      <c r="E3876" s="2"/>
    </row>
    <row r="3877" spans="5:5" x14ac:dyDescent="0.25">
      <c r="E3877" s="2"/>
    </row>
    <row r="3878" spans="5:5" x14ac:dyDescent="0.25">
      <c r="E3878" s="2"/>
    </row>
    <row r="3879" spans="5:5" x14ac:dyDescent="0.25">
      <c r="E3879" s="2"/>
    </row>
    <row r="3880" spans="5:5" x14ac:dyDescent="0.25">
      <c r="E3880" s="2"/>
    </row>
    <row r="3881" spans="5:5" x14ac:dyDescent="0.25">
      <c r="E3881" s="2"/>
    </row>
    <row r="3882" spans="5:5" x14ac:dyDescent="0.25">
      <c r="E3882" s="2"/>
    </row>
    <row r="3883" spans="5:5" x14ac:dyDescent="0.25">
      <c r="E3883" s="2"/>
    </row>
    <row r="3884" spans="5:5" x14ac:dyDescent="0.25">
      <c r="E3884" s="2"/>
    </row>
    <row r="3885" spans="5:5" x14ac:dyDescent="0.25">
      <c r="E3885" s="2"/>
    </row>
    <row r="3886" spans="5:5" x14ac:dyDescent="0.25">
      <c r="E3886" s="2"/>
    </row>
    <row r="3887" spans="5:5" x14ac:dyDescent="0.25">
      <c r="E3887" s="2"/>
    </row>
    <row r="3888" spans="5:5" x14ac:dyDescent="0.25">
      <c r="E3888" s="2"/>
    </row>
    <row r="3889" spans="5:5" x14ac:dyDescent="0.25">
      <c r="E3889" s="2"/>
    </row>
    <row r="3890" spans="5:5" x14ac:dyDescent="0.25">
      <c r="E3890" s="2"/>
    </row>
    <row r="3891" spans="5:5" x14ac:dyDescent="0.25">
      <c r="E3891" s="2"/>
    </row>
    <row r="3892" spans="5:5" x14ac:dyDescent="0.25">
      <c r="E3892" s="2"/>
    </row>
    <row r="3893" spans="5:5" x14ac:dyDescent="0.25">
      <c r="E3893" s="2"/>
    </row>
    <row r="3894" spans="5:5" x14ac:dyDescent="0.25">
      <c r="E3894" s="2"/>
    </row>
    <row r="3895" spans="5:5" x14ac:dyDescent="0.25">
      <c r="E3895" s="2"/>
    </row>
    <row r="3896" spans="5:5" x14ac:dyDescent="0.25">
      <c r="E3896" s="2"/>
    </row>
    <row r="3897" spans="5:5" x14ac:dyDescent="0.25">
      <c r="E3897" s="2"/>
    </row>
    <row r="3898" spans="5:5" x14ac:dyDescent="0.25">
      <c r="E3898" s="2"/>
    </row>
    <row r="3899" spans="5:5" x14ac:dyDescent="0.25">
      <c r="E3899" s="2"/>
    </row>
    <row r="3900" spans="5:5" x14ac:dyDescent="0.25">
      <c r="E3900" s="2"/>
    </row>
    <row r="3901" spans="5:5" x14ac:dyDescent="0.25">
      <c r="E3901" s="2"/>
    </row>
    <row r="3902" spans="5:5" x14ac:dyDescent="0.25">
      <c r="E3902" s="2"/>
    </row>
    <row r="3903" spans="5:5" x14ac:dyDescent="0.25">
      <c r="E3903" s="2"/>
    </row>
    <row r="3904" spans="5:5" x14ac:dyDescent="0.25">
      <c r="E3904" s="2"/>
    </row>
    <row r="3905" spans="5:5" x14ac:dyDescent="0.25">
      <c r="E3905" s="2"/>
    </row>
    <row r="3906" spans="5:5" x14ac:dyDescent="0.25">
      <c r="E3906" s="2"/>
    </row>
    <row r="3907" spans="5:5" x14ac:dyDescent="0.25">
      <c r="E3907" s="2"/>
    </row>
    <row r="3908" spans="5:5" x14ac:dyDescent="0.25">
      <c r="E3908" s="2"/>
    </row>
    <row r="3909" spans="5:5" x14ac:dyDescent="0.25">
      <c r="E3909" s="2"/>
    </row>
    <row r="3910" spans="5:5" x14ac:dyDescent="0.25">
      <c r="E3910" s="2"/>
    </row>
    <row r="3911" spans="5:5" x14ac:dyDescent="0.25">
      <c r="E3911" s="2"/>
    </row>
    <row r="3912" spans="5:5" x14ac:dyDescent="0.25">
      <c r="E3912" s="2"/>
    </row>
    <row r="3913" spans="5:5" x14ac:dyDescent="0.25">
      <c r="E3913" s="2"/>
    </row>
    <row r="3914" spans="5:5" x14ac:dyDescent="0.25">
      <c r="E3914" s="2"/>
    </row>
    <row r="3915" spans="5:5" x14ac:dyDescent="0.25">
      <c r="E3915" s="2"/>
    </row>
    <row r="3916" spans="5:5" x14ac:dyDescent="0.25">
      <c r="E3916" s="2"/>
    </row>
    <row r="3917" spans="5:5" x14ac:dyDescent="0.25">
      <c r="E3917" s="2"/>
    </row>
    <row r="3918" spans="5:5" x14ac:dyDescent="0.25">
      <c r="E3918" s="2"/>
    </row>
    <row r="3919" spans="5:5" x14ac:dyDescent="0.25">
      <c r="E3919" s="2"/>
    </row>
    <row r="3920" spans="5:5" x14ac:dyDescent="0.25">
      <c r="E3920" s="2"/>
    </row>
    <row r="3921" spans="5:5" x14ac:dyDescent="0.25">
      <c r="E3921" s="2"/>
    </row>
    <row r="3922" spans="5:5" x14ac:dyDescent="0.25">
      <c r="E3922" s="2"/>
    </row>
    <row r="3923" spans="5:5" x14ac:dyDescent="0.25">
      <c r="E3923" s="2"/>
    </row>
    <row r="3924" spans="5:5" x14ac:dyDescent="0.25">
      <c r="E3924" s="2"/>
    </row>
    <row r="3925" spans="5:5" x14ac:dyDescent="0.25">
      <c r="E3925" s="2"/>
    </row>
    <row r="3926" spans="5:5" x14ac:dyDescent="0.25">
      <c r="E3926" s="2"/>
    </row>
    <row r="3927" spans="5:5" x14ac:dyDescent="0.25">
      <c r="E3927" s="2"/>
    </row>
    <row r="3928" spans="5:5" x14ac:dyDescent="0.25">
      <c r="E3928" s="2"/>
    </row>
    <row r="3929" spans="5:5" x14ac:dyDescent="0.25">
      <c r="E3929" s="2"/>
    </row>
    <row r="3930" spans="5:5" x14ac:dyDescent="0.25">
      <c r="E3930" s="2"/>
    </row>
    <row r="3931" spans="5:5" x14ac:dyDescent="0.25">
      <c r="E3931" s="2"/>
    </row>
    <row r="3932" spans="5:5" x14ac:dyDescent="0.25">
      <c r="E3932" s="2"/>
    </row>
    <row r="3933" spans="5:5" x14ac:dyDescent="0.25">
      <c r="E3933" s="2"/>
    </row>
    <row r="3934" spans="5:5" x14ac:dyDescent="0.25">
      <c r="E3934" s="2"/>
    </row>
    <row r="3935" spans="5:5" x14ac:dyDescent="0.25">
      <c r="E3935" s="2"/>
    </row>
    <row r="3936" spans="5:5" x14ac:dyDescent="0.25">
      <c r="E3936" s="2"/>
    </row>
    <row r="3937" spans="5:5" x14ac:dyDescent="0.25">
      <c r="E3937" s="2"/>
    </row>
    <row r="3938" spans="5:5" x14ac:dyDescent="0.25">
      <c r="E3938" s="2"/>
    </row>
    <row r="3939" spans="5:5" x14ac:dyDescent="0.25">
      <c r="E3939" s="2"/>
    </row>
    <row r="3940" spans="5:5" x14ac:dyDescent="0.25">
      <c r="E3940" s="2"/>
    </row>
    <row r="3941" spans="5:5" x14ac:dyDescent="0.25">
      <c r="E3941" s="2"/>
    </row>
    <row r="3942" spans="5:5" x14ac:dyDescent="0.25">
      <c r="E3942" s="2"/>
    </row>
    <row r="3943" spans="5:5" x14ac:dyDescent="0.25">
      <c r="E3943" s="2"/>
    </row>
    <row r="3944" spans="5:5" x14ac:dyDescent="0.25">
      <c r="E3944" s="2"/>
    </row>
    <row r="3945" spans="5:5" x14ac:dyDescent="0.25">
      <c r="E3945" s="2"/>
    </row>
    <row r="3946" spans="5:5" x14ac:dyDescent="0.25">
      <c r="E3946" s="2"/>
    </row>
    <row r="3947" spans="5:5" x14ac:dyDescent="0.25">
      <c r="E3947" s="2"/>
    </row>
    <row r="3948" spans="5:5" x14ac:dyDescent="0.25">
      <c r="E3948" s="2"/>
    </row>
    <row r="3949" spans="5:5" x14ac:dyDescent="0.25">
      <c r="E3949" s="2"/>
    </row>
    <row r="3950" spans="5:5" x14ac:dyDescent="0.25">
      <c r="E3950" s="2"/>
    </row>
    <row r="3951" spans="5:5" x14ac:dyDescent="0.25">
      <c r="E3951" s="2"/>
    </row>
    <row r="3952" spans="5:5" x14ac:dyDescent="0.25">
      <c r="E3952" s="2"/>
    </row>
    <row r="3953" spans="5:5" x14ac:dyDescent="0.25">
      <c r="E3953" s="2"/>
    </row>
    <row r="3954" spans="5:5" x14ac:dyDescent="0.25">
      <c r="E3954" s="2"/>
    </row>
    <row r="3955" spans="5:5" x14ac:dyDescent="0.25">
      <c r="E3955" s="2"/>
    </row>
    <row r="3956" spans="5:5" x14ac:dyDescent="0.25">
      <c r="E3956" s="2"/>
    </row>
    <row r="3957" spans="5:5" x14ac:dyDescent="0.25">
      <c r="E3957" s="2"/>
    </row>
    <row r="3958" spans="5:5" x14ac:dyDescent="0.25">
      <c r="E3958" s="2"/>
    </row>
    <row r="3959" spans="5:5" x14ac:dyDescent="0.25">
      <c r="E3959" s="2"/>
    </row>
    <row r="3960" spans="5:5" x14ac:dyDescent="0.25">
      <c r="E3960" s="2"/>
    </row>
    <row r="3961" spans="5:5" x14ac:dyDescent="0.25">
      <c r="E3961" s="2"/>
    </row>
    <row r="3962" spans="5:5" x14ac:dyDescent="0.25">
      <c r="E3962" s="2"/>
    </row>
    <row r="3963" spans="5:5" x14ac:dyDescent="0.25">
      <c r="E3963" s="2"/>
    </row>
    <row r="3964" spans="5:5" x14ac:dyDescent="0.25">
      <c r="E3964" s="2"/>
    </row>
    <row r="3965" spans="5:5" x14ac:dyDescent="0.25">
      <c r="E3965" s="2"/>
    </row>
    <row r="3966" spans="5:5" x14ac:dyDescent="0.25">
      <c r="E3966" s="2"/>
    </row>
    <row r="3967" spans="5:5" x14ac:dyDescent="0.25">
      <c r="E3967" s="2"/>
    </row>
    <row r="3968" spans="5:5" x14ac:dyDescent="0.25">
      <c r="E3968" s="2"/>
    </row>
    <row r="3969" spans="5:5" x14ac:dyDescent="0.25">
      <c r="E3969" s="2"/>
    </row>
    <row r="3970" spans="5:5" x14ac:dyDescent="0.25">
      <c r="E3970" s="2"/>
    </row>
    <row r="3971" spans="5:5" x14ac:dyDescent="0.25">
      <c r="E3971" s="2"/>
    </row>
    <row r="3972" spans="5:5" x14ac:dyDescent="0.25">
      <c r="E3972" s="2"/>
    </row>
    <row r="3973" spans="5:5" x14ac:dyDescent="0.25">
      <c r="E3973" s="2"/>
    </row>
    <row r="3974" spans="5:5" x14ac:dyDescent="0.25">
      <c r="E3974" s="2"/>
    </row>
    <row r="3975" spans="5:5" x14ac:dyDescent="0.25">
      <c r="E3975" s="2"/>
    </row>
    <row r="3976" spans="5:5" x14ac:dyDescent="0.25">
      <c r="E3976" s="2"/>
    </row>
    <row r="3977" spans="5:5" x14ac:dyDescent="0.25">
      <c r="E3977" s="2"/>
    </row>
    <row r="3978" spans="5:5" x14ac:dyDescent="0.25">
      <c r="E3978" s="2"/>
    </row>
    <row r="3979" spans="5:5" x14ac:dyDescent="0.25">
      <c r="E3979" s="2"/>
    </row>
    <row r="3980" spans="5:5" x14ac:dyDescent="0.25">
      <c r="E3980" s="2"/>
    </row>
    <row r="3981" spans="5:5" x14ac:dyDescent="0.25">
      <c r="E3981" s="2"/>
    </row>
    <row r="3982" spans="5:5" x14ac:dyDescent="0.25">
      <c r="E3982" s="2"/>
    </row>
    <row r="3983" spans="5:5" x14ac:dyDescent="0.25">
      <c r="E3983" s="2"/>
    </row>
    <row r="3984" spans="5:5" x14ac:dyDescent="0.25">
      <c r="E3984" s="2"/>
    </row>
    <row r="3985" spans="5:5" x14ac:dyDescent="0.25">
      <c r="E3985" s="2"/>
    </row>
    <row r="3986" spans="5:5" x14ac:dyDescent="0.25">
      <c r="E3986" s="2"/>
    </row>
    <row r="3987" spans="5:5" x14ac:dyDescent="0.25">
      <c r="E3987" s="2"/>
    </row>
    <row r="3988" spans="5:5" x14ac:dyDescent="0.25">
      <c r="E3988" s="2"/>
    </row>
    <row r="3989" spans="5:5" x14ac:dyDescent="0.25">
      <c r="E3989" s="2"/>
    </row>
    <row r="3990" spans="5:5" x14ac:dyDescent="0.25">
      <c r="E3990" s="2"/>
    </row>
    <row r="3991" spans="5:5" x14ac:dyDescent="0.25">
      <c r="E3991" s="2"/>
    </row>
    <row r="3992" spans="5:5" x14ac:dyDescent="0.25">
      <c r="E3992" s="2"/>
    </row>
    <row r="3993" spans="5:5" x14ac:dyDescent="0.25">
      <c r="E3993" s="2"/>
    </row>
    <row r="3994" spans="5:5" x14ac:dyDescent="0.25">
      <c r="E3994" s="2"/>
    </row>
    <row r="3995" spans="5:5" x14ac:dyDescent="0.25">
      <c r="E3995" s="2"/>
    </row>
    <row r="3996" spans="5:5" x14ac:dyDescent="0.25">
      <c r="E3996" s="2"/>
    </row>
    <row r="3997" spans="5:5" x14ac:dyDescent="0.25">
      <c r="E3997" s="2"/>
    </row>
    <row r="3998" spans="5:5" x14ac:dyDescent="0.25">
      <c r="E3998" s="2"/>
    </row>
    <row r="3999" spans="5:5" x14ac:dyDescent="0.25">
      <c r="E3999" s="2"/>
    </row>
    <row r="4000" spans="5:5" x14ac:dyDescent="0.25">
      <c r="E4000" s="2"/>
    </row>
    <row r="4001" spans="5:5" x14ac:dyDescent="0.25">
      <c r="E4001" s="2"/>
    </row>
    <row r="4002" spans="5:5" x14ac:dyDescent="0.25">
      <c r="E4002" s="2"/>
    </row>
    <row r="4003" spans="5:5" x14ac:dyDescent="0.25">
      <c r="E4003" s="2"/>
    </row>
    <row r="4004" spans="5:5" x14ac:dyDescent="0.25">
      <c r="E4004" s="2"/>
    </row>
    <row r="4005" spans="5:5" x14ac:dyDescent="0.25">
      <c r="E4005" s="2"/>
    </row>
    <row r="4006" spans="5:5" x14ac:dyDescent="0.25">
      <c r="E4006" s="2"/>
    </row>
    <row r="4007" spans="5:5" x14ac:dyDescent="0.25">
      <c r="E4007" s="2"/>
    </row>
    <row r="4008" spans="5:5" x14ac:dyDescent="0.25">
      <c r="E4008" s="2"/>
    </row>
    <row r="4009" spans="5:5" x14ac:dyDescent="0.25">
      <c r="E4009" s="2"/>
    </row>
    <row r="4010" spans="5:5" x14ac:dyDescent="0.25">
      <c r="E4010" s="2"/>
    </row>
    <row r="4011" spans="5:5" x14ac:dyDescent="0.25">
      <c r="E4011" s="2"/>
    </row>
    <row r="4012" spans="5:5" x14ac:dyDescent="0.25">
      <c r="E4012" s="2"/>
    </row>
    <row r="4013" spans="5:5" x14ac:dyDescent="0.25">
      <c r="E4013" s="2"/>
    </row>
    <row r="4014" spans="5:5" x14ac:dyDescent="0.25">
      <c r="E4014" s="2"/>
    </row>
    <row r="4015" spans="5:5" x14ac:dyDescent="0.25">
      <c r="E4015" s="2"/>
    </row>
    <row r="4016" spans="5:5" x14ac:dyDescent="0.25">
      <c r="E4016" s="2"/>
    </row>
    <row r="4017" spans="5:5" x14ac:dyDescent="0.25">
      <c r="E4017" s="2"/>
    </row>
    <row r="4018" spans="5:5" x14ac:dyDescent="0.25">
      <c r="E4018" s="2"/>
    </row>
    <row r="4019" spans="5:5" x14ac:dyDescent="0.25">
      <c r="E4019" s="2"/>
    </row>
    <row r="4020" spans="5:5" x14ac:dyDescent="0.25">
      <c r="E4020" s="2"/>
    </row>
    <row r="4021" spans="5:5" x14ac:dyDescent="0.25">
      <c r="E4021" s="2"/>
    </row>
    <row r="4022" spans="5:5" x14ac:dyDescent="0.25">
      <c r="E4022" s="2"/>
    </row>
    <row r="4023" spans="5:5" x14ac:dyDescent="0.25">
      <c r="E4023" s="2"/>
    </row>
    <row r="4024" spans="5:5" x14ac:dyDescent="0.25">
      <c r="E4024" s="2"/>
    </row>
    <row r="4025" spans="5:5" x14ac:dyDescent="0.25">
      <c r="E4025" s="2"/>
    </row>
    <row r="4026" spans="5:5" x14ac:dyDescent="0.25">
      <c r="E4026" s="2"/>
    </row>
    <row r="4027" spans="5:5" x14ac:dyDescent="0.25">
      <c r="E4027" s="2"/>
    </row>
    <row r="4028" spans="5:5" x14ac:dyDescent="0.25">
      <c r="E4028" s="2"/>
    </row>
    <row r="4029" spans="5:5" x14ac:dyDescent="0.25">
      <c r="E4029" s="2"/>
    </row>
    <row r="4030" spans="5:5" x14ac:dyDescent="0.25">
      <c r="E4030" s="2"/>
    </row>
    <row r="4031" spans="5:5" x14ac:dyDescent="0.25">
      <c r="E4031" s="2"/>
    </row>
    <row r="4032" spans="5:5" x14ac:dyDescent="0.25">
      <c r="E4032" s="2"/>
    </row>
    <row r="4033" spans="5:5" x14ac:dyDescent="0.25">
      <c r="E4033" s="2"/>
    </row>
    <row r="4034" spans="5:5" x14ac:dyDescent="0.25">
      <c r="E4034" s="2"/>
    </row>
    <row r="4035" spans="5:5" x14ac:dyDescent="0.25">
      <c r="E4035" s="2"/>
    </row>
    <row r="4036" spans="5:5" x14ac:dyDescent="0.25">
      <c r="E4036" s="2"/>
    </row>
    <row r="4037" spans="5:5" x14ac:dyDescent="0.25">
      <c r="E4037" s="2"/>
    </row>
    <row r="4038" spans="5:5" x14ac:dyDescent="0.25">
      <c r="E4038" s="2"/>
    </row>
    <row r="4039" spans="5:5" x14ac:dyDescent="0.25">
      <c r="E4039" s="2"/>
    </row>
    <row r="4040" spans="5:5" x14ac:dyDescent="0.25">
      <c r="E4040" s="2"/>
    </row>
    <row r="4041" spans="5:5" x14ac:dyDescent="0.25">
      <c r="E4041" s="2"/>
    </row>
    <row r="4042" spans="5:5" x14ac:dyDescent="0.25">
      <c r="E4042" s="2"/>
    </row>
    <row r="4043" spans="5:5" x14ac:dyDescent="0.25">
      <c r="E4043" s="2"/>
    </row>
    <row r="4044" spans="5:5" x14ac:dyDescent="0.25">
      <c r="E4044" s="2"/>
    </row>
    <row r="4045" spans="5:5" x14ac:dyDescent="0.25">
      <c r="E4045" s="2"/>
    </row>
    <row r="4046" spans="5:5" x14ac:dyDescent="0.25">
      <c r="E4046" s="2"/>
    </row>
    <row r="4047" spans="5:5" x14ac:dyDescent="0.25">
      <c r="E4047" s="2"/>
    </row>
    <row r="4048" spans="5:5" x14ac:dyDescent="0.25">
      <c r="E4048" s="2"/>
    </row>
    <row r="4049" spans="5:5" x14ac:dyDescent="0.25">
      <c r="E4049" s="2"/>
    </row>
    <row r="4050" spans="5:5" x14ac:dyDescent="0.25">
      <c r="E4050" s="2"/>
    </row>
    <row r="4051" spans="5:5" x14ac:dyDescent="0.25">
      <c r="E4051" s="2"/>
    </row>
    <row r="4052" spans="5:5" x14ac:dyDescent="0.25">
      <c r="E4052" s="2"/>
    </row>
    <row r="4053" spans="5:5" x14ac:dyDescent="0.25">
      <c r="E4053" s="2"/>
    </row>
    <row r="4054" spans="5:5" x14ac:dyDescent="0.25">
      <c r="E4054" s="2"/>
    </row>
    <row r="4055" spans="5:5" x14ac:dyDescent="0.25">
      <c r="E4055" s="2"/>
    </row>
    <row r="4056" spans="5:5" x14ac:dyDescent="0.25">
      <c r="E4056" s="2"/>
    </row>
    <row r="4057" spans="5:5" x14ac:dyDescent="0.25">
      <c r="E4057" s="2"/>
    </row>
    <row r="4058" spans="5:5" x14ac:dyDescent="0.25">
      <c r="E4058" s="2"/>
    </row>
    <row r="4059" spans="5:5" x14ac:dyDescent="0.25">
      <c r="E4059" s="2"/>
    </row>
    <row r="4060" spans="5:5" x14ac:dyDescent="0.25">
      <c r="E4060" s="2"/>
    </row>
    <row r="4061" spans="5:5" x14ac:dyDescent="0.25">
      <c r="E4061" s="2"/>
    </row>
    <row r="4062" spans="5:5" x14ac:dyDescent="0.25">
      <c r="E4062" s="2"/>
    </row>
    <row r="4063" spans="5:5" x14ac:dyDescent="0.25">
      <c r="E4063" s="2"/>
    </row>
    <row r="4064" spans="5:5" x14ac:dyDescent="0.25">
      <c r="E4064" s="2"/>
    </row>
    <row r="4065" spans="5:5" x14ac:dyDescent="0.25">
      <c r="E4065" s="2"/>
    </row>
    <row r="4066" spans="5:5" x14ac:dyDescent="0.25">
      <c r="E4066" s="2"/>
    </row>
    <row r="4067" spans="5:5" x14ac:dyDescent="0.25">
      <c r="E4067" s="2"/>
    </row>
    <row r="4068" spans="5:5" x14ac:dyDescent="0.25">
      <c r="E4068" s="2"/>
    </row>
    <row r="4069" spans="5:5" x14ac:dyDescent="0.25">
      <c r="E4069" s="2"/>
    </row>
    <row r="4070" spans="5:5" x14ac:dyDescent="0.25">
      <c r="E4070" s="2"/>
    </row>
    <row r="4071" spans="5:5" x14ac:dyDescent="0.25">
      <c r="E4071" s="2"/>
    </row>
    <row r="4072" spans="5:5" x14ac:dyDescent="0.25">
      <c r="E4072" s="2"/>
    </row>
    <row r="4073" spans="5:5" x14ac:dyDescent="0.25">
      <c r="E4073" s="2"/>
    </row>
    <row r="4074" spans="5:5" x14ac:dyDescent="0.25">
      <c r="E4074" s="2"/>
    </row>
    <row r="4075" spans="5:5" x14ac:dyDescent="0.25">
      <c r="E4075" s="2"/>
    </row>
    <row r="4076" spans="5:5" x14ac:dyDescent="0.25">
      <c r="E4076" s="2"/>
    </row>
    <row r="4077" spans="5:5" x14ac:dyDescent="0.25">
      <c r="E4077" s="2"/>
    </row>
    <row r="4078" spans="5:5" x14ac:dyDescent="0.25">
      <c r="E4078" s="2"/>
    </row>
    <row r="4079" spans="5:5" x14ac:dyDescent="0.25">
      <c r="E4079" s="2"/>
    </row>
    <row r="4080" spans="5:5" x14ac:dyDescent="0.25">
      <c r="E4080" s="2"/>
    </row>
    <row r="4081" spans="5:5" x14ac:dyDescent="0.25">
      <c r="E4081" s="2"/>
    </row>
    <row r="4082" spans="5:5" x14ac:dyDescent="0.25">
      <c r="E4082" s="2"/>
    </row>
    <row r="4083" spans="5:5" x14ac:dyDescent="0.25">
      <c r="E4083" s="2"/>
    </row>
    <row r="4084" spans="5:5" x14ac:dyDescent="0.25">
      <c r="E4084" s="2"/>
    </row>
    <row r="4085" spans="5:5" x14ac:dyDescent="0.25">
      <c r="E4085" s="2"/>
    </row>
    <row r="4086" spans="5:5" x14ac:dyDescent="0.25">
      <c r="E4086" s="2"/>
    </row>
    <row r="4087" spans="5:5" x14ac:dyDescent="0.25">
      <c r="E4087" s="2"/>
    </row>
    <row r="4088" spans="5:5" x14ac:dyDescent="0.25">
      <c r="E4088" s="2"/>
    </row>
    <row r="4089" spans="5:5" x14ac:dyDescent="0.25">
      <c r="E4089" s="2"/>
    </row>
    <row r="4090" spans="5:5" x14ac:dyDescent="0.25">
      <c r="E4090" s="2"/>
    </row>
    <row r="4091" spans="5:5" x14ac:dyDescent="0.25">
      <c r="E4091" s="2"/>
    </row>
    <row r="4092" spans="5:5" x14ac:dyDescent="0.25">
      <c r="E4092" s="2"/>
    </row>
    <row r="4093" spans="5:5" x14ac:dyDescent="0.25">
      <c r="E4093" s="2"/>
    </row>
    <row r="4094" spans="5:5" x14ac:dyDescent="0.25">
      <c r="E4094" s="2"/>
    </row>
    <row r="4095" spans="5:5" x14ac:dyDescent="0.25">
      <c r="E4095" s="2"/>
    </row>
    <row r="4096" spans="5:5" x14ac:dyDescent="0.25">
      <c r="E4096" s="2"/>
    </row>
    <row r="4097" spans="5:5" x14ac:dyDescent="0.25">
      <c r="E4097" s="2"/>
    </row>
    <row r="4098" spans="5:5" x14ac:dyDescent="0.25">
      <c r="E4098" s="2"/>
    </row>
    <row r="4099" spans="5:5" x14ac:dyDescent="0.25">
      <c r="E4099" s="2"/>
    </row>
    <row r="4100" spans="5:5" x14ac:dyDescent="0.25">
      <c r="E4100" s="2"/>
    </row>
    <row r="4101" spans="5:5" x14ac:dyDescent="0.25">
      <c r="E4101" s="2"/>
    </row>
    <row r="4102" spans="5:5" x14ac:dyDescent="0.25">
      <c r="E4102" s="2"/>
    </row>
    <row r="4103" spans="5:5" x14ac:dyDescent="0.25">
      <c r="E4103" s="2"/>
    </row>
    <row r="4104" spans="5:5" x14ac:dyDescent="0.25">
      <c r="E4104" s="2"/>
    </row>
    <row r="4105" spans="5:5" x14ac:dyDescent="0.25">
      <c r="E4105" s="2"/>
    </row>
    <row r="4106" spans="5:5" x14ac:dyDescent="0.25">
      <c r="E4106" s="2"/>
    </row>
    <row r="4107" spans="5:5" x14ac:dyDescent="0.25">
      <c r="E4107" s="2"/>
    </row>
    <row r="4108" spans="5:5" x14ac:dyDescent="0.25">
      <c r="E4108" s="2"/>
    </row>
    <row r="4109" spans="5:5" x14ac:dyDescent="0.25">
      <c r="E4109" s="2"/>
    </row>
    <row r="4110" spans="5:5" x14ac:dyDescent="0.25">
      <c r="E4110" s="2"/>
    </row>
    <row r="4111" spans="5:5" x14ac:dyDescent="0.25">
      <c r="E4111" s="2"/>
    </row>
    <row r="4112" spans="5:5" x14ac:dyDescent="0.25">
      <c r="E4112" s="2"/>
    </row>
    <row r="4113" spans="5:5" x14ac:dyDescent="0.25">
      <c r="E4113" s="2"/>
    </row>
    <row r="4114" spans="5:5" x14ac:dyDescent="0.25">
      <c r="E4114" s="2"/>
    </row>
    <row r="4115" spans="5:5" x14ac:dyDescent="0.25">
      <c r="E4115" s="2"/>
    </row>
    <row r="4116" spans="5:5" x14ac:dyDescent="0.25">
      <c r="E4116" s="2"/>
    </row>
    <row r="4117" spans="5:5" x14ac:dyDescent="0.25">
      <c r="E4117" s="2"/>
    </row>
    <row r="4118" spans="5:5" x14ac:dyDescent="0.25">
      <c r="E4118" s="2"/>
    </row>
    <row r="4119" spans="5:5" x14ac:dyDescent="0.25">
      <c r="E4119" s="2"/>
    </row>
    <row r="4120" spans="5:5" x14ac:dyDescent="0.25">
      <c r="E4120" s="2"/>
    </row>
    <row r="4121" spans="5:5" x14ac:dyDescent="0.25">
      <c r="E4121" s="2"/>
    </row>
    <row r="4122" spans="5:5" x14ac:dyDescent="0.25">
      <c r="E4122" s="2"/>
    </row>
    <row r="4123" spans="5:5" x14ac:dyDescent="0.25">
      <c r="E4123" s="2"/>
    </row>
    <row r="4124" spans="5:5" x14ac:dyDescent="0.25">
      <c r="E4124" s="2"/>
    </row>
    <row r="4125" spans="5:5" x14ac:dyDescent="0.25">
      <c r="E4125" s="2"/>
    </row>
    <row r="4126" spans="5:5" x14ac:dyDescent="0.25">
      <c r="E4126" s="2"/>
    </row>
    <row r="4127" spans="5:5" x14ac:dyDescent="0.25">
      <c r="E4127" s="2"/>
    </row>
    <row r="4128" spans="5:5" x14ac:dyDescent="0.25">
      <c r="E4128" s="2"/>
    </row>
    <row r="4129" spans="5:5" x14ac:dyDescent="0.25">
      <c r="E4129" s="2"/>
    </row>
    <row r="4130" spans="5:5" x14ac:dyDescent="0.25">
      <c r="E4130" s="2"/>
    </row>
    <row r="4131" spans="5:5" x14ac:dyDescent="0.25">
      <c r="E4131" s="2"/>
    </row>
    <row r="4132" spans="5:5" x14ac:dyDescent="0.25">
      <c r="E4132" s="2"/>
    </row>
    <row r="4133" spans="5:5" x14ac:dyDescent="0.25">
      <c r="E4133" s="2"/>
    </row>
    <row r="4134" spans="5:5" x14ac:dyDescent="0.25">
      <c r="E4134" s="2"/>
    </row>
    <row r="4135" spans="5:5" x14ac:dyDescent="0.25">
      <c r="E4135" s="2"/>
    </row>
    <row r="4136" spans="5:5" x14ac:dyDescent="0.25">
      <c r="E4136" s="2"/>
    </row>
    <row r="4137" spans="5:5" x14ac:dyDescent="0.25">
      <c r="E4137" s="2"/>
    </row>
    <row r="4138" spans="5:5" x14ac:dyDescent="0.25">
      <c r="E4138" s="2"/>
    </row>
    <row r="4139" spans="5:5" x14ac:dyDescent="0.25">
      <c r="E4139" s="2"/>
    </row>
    <row r="4140" spans="5:5" x14ac:dyDescent="0.25">
      <c r="E4140" s="2"/>
    </row>
    <row r="4141" spans="5:5" x14ac:dyDescent="0.25">
      <c r="E4141" s="2"/>
    </row>
    <row r="4142" spans="5:5" x14ac:dyDescent="0.25">
      <c r="E4142" s="2"/>
    </row>
    <row r="4143" spans="5:5" x14ac:dyDescent="0.25">
      <c r="E4143" s="2"/>
    </row>
    <row r="4144" spans="5:5" x14ac:dyDescent="0.25">
      <c r="E4144" s="2"/>
    </row>
    <row r="4145" spans="5:5" x14ac:dyDescent="0.25">
      <c r="E4145" s="2"/>
    </row>
    <row r="4146" spans="5:5" x14ac:dyDescent="0.25">
      <c r="E4146" s="2"/>
    </row>
    <row r="4147" spans="5:5" x14ac:dyDescent="0.25">
      <c r="E4147" s="2"/>
    </row>
    <row r="4148" spans="5:5" x14ac:dyDescent="0.25">
      <c r="E4148" s="2"/>
    </row>
    <row r="4149" spans="5:5" x14ac:dyDescent="0.25">
      <c r="E4149" s="2"/>
    </row>
    <row r="4150" spans="5:5" x14ac:dyDescent="0.25">
      <c r="E4150" s="2"/>
    </row>
    <row r="4151" spans="5:5" x14ac:dyDescent="0.25">
      <c r="E4151" s="2"/>
    </row>
    <row r="4152" spans="5:5" x14ac:dyDescent="0.25">
      <c r="E4152" s="2"/>
    </row>
    <row r="4153" spans="5:5" x14ac:dyDescent="0.25">
      <c r="E4153" s="2"/>
    </row>
    <row r="4154" spans="5:5" x14ac:dyDescent="0.25">
      <c r="E4154" s="2"/>
    </row>
    <row r="4155" spans="5:5" x14ac:dyDescent="0.25">
      <c r="E4155" s="2"/>
    </row>
    <row r="4156" spans="5:5" x14ac:dyDescent="0.25">
      <c r="E4156" s="2"/>
    </row>
    <row r="4157" spans="5:5" x14ac:dyDescent="0.25">
      <c r="E4157" s="2"/>
    </row>
    <row r="4158" spans="5:5" x14ac:dyDescent="0.25">
      <c r="E4158" s="2"/>
    </row>
    <row r="4159" spans="5:5" x14ac:dyDescent="0.25">
      <c r="E4159" s="2"/>
    </row>
    <row r="4160" spans="5:5" x14ac:dyDescent="0.25">
      <c r="E4160" s="2"/>
    </row>
    <row r="4161" spans="5:5" x14ac:dyDescent="0.25">
      <c r="E4161" s="2"/>
    </row>
    <row r="4162" spans="5:5" x14ac:dyDescent="0.25">
      <c r="E4162" s="2"/>
    </row>
    <row r="4163" spans="5:5" x14ac:dyDescent="0.25">
      <c r="E4163" s="2"/>
    </row>
    <row r="4164" spans="5:5" x14ac:dyDescent="0.25">
      <c r="E4164" s="2"/>
    </row>
    <row r="4165" spans="5:5" x14ac:dyDescent="0.25">
      <c r="E4165" s="2"/>
    </row>
    <row r="4166" spans="5:5" x14ac:dyDescent="0.25">
      <c r="E4166" s="2"/>
    </row>
    <row r="4167" spans="5:5" x14ac:dyDescent="0.25">
      <c r="E4167" s="2"/>
    </row>
    <row r="4168" spans="5:5" x14ac:dyDescent="0.25">
      <c r="E4168" s="2"/>
    </row>
    <row r="4169" spans="5:5" x14ac:dyDescent="0.25">
      <c r="E4169" s="2"/>
    </row>
    <row r="4170" spans="5:5" x14ac:dyDescent="0.25">
      <c r="E4170" s="2"/>
    </row>
    <row r="4171" spans="5:5" x14ac:dyDescent="0.25">
      <c r="E4171" s="2"/>
    </row>
    <row r="4172" spans="5:5" x14ac:dyDescent="0.25">
      <c r="E4172" s="2"/>
    </row>
    <row r="4173" spans="5:5" x14ac:dyDescent="0.25">
      <c r="E4173" s="2"/>
    </row>
    <row r="4174" spans="5:5" x14ac:dyDescent="0.25">
      <c r="E4174" s="2"/>
    </row>
    <row r="4175" spans="5:5" x14ac:dyDescent="0.25">
      <c r="E4175" s="2"/>
    </row>
    <row r="4176" spans="5:5" x14ac:dyDescent="0.25">
      <c r="E4176" s="2"/>
    </row>
    <row r="4177" spans="5:5" x14ac:dyDescent="0.25">
      <c r="E4177" s="2"/>
    </row>
    <row r="4178" spans="5:5" x14ac:dyDescent="0.25">
      <c r="E4178" s="2"/>
    </row>
    <row r="4179" spans="5:5" x14ac:dyDescent="0.25">
      <c r="E4179" s="2"/>
    </row>
    <row r="4180" spans="5:5" x14ac:dyDescent="0.25">
      <c r="E4180" s="2"/>
    </row>
    <row r="4181" spans="5:5" x14ac:dyDescent="0.25">
      <c r="E4181" s="2"/>
    </row>
    <row r="4182" spans="5:5" x14ac:dyDescent="0.25">
      <c r="E4182" s="2"/>
    </row>
    <row r="4183" spans="5:5" x14ac:dyDescent="0.25">
      <c r="E4183" s="2"/>
    </row>
    <row r="4184" spans="5:5" x14ac:dyDescent="0.25">
      <c r="E4184" s="2"/>
    </row>
    <row r="4185" spans="5:5" x14ac:dyDescent="0.25">
      <c r="E4185" s="2"/>
    </row>
    <row r="4186" spans="5:5" x14ac:dyDescent="0.25">
      <c r="E4186" s="2"/>
    </row>
    <row r="4187" spans="5:5" x14ac:dyDescent="0.25">
      <c r="E4187" s="2"/>
    </row>
    <row r="4188" spans="5:5" x14ac:dyDescent="0.25">
      <c r="E4188" s="2"/>
    </row>
    <row r="4189" spans="5:5" x14ac:dyDescent="0.25">
      <c r="E4189" s="2"/>
    </row>
    <row r="4190" spans="5:5" x14ac:dyDescent="0.25">
      <c r="E4190" s="2"/>
    </row>
    <row r="4191" spans="5:5" x14ac:dyDescent="0.25">
      <c r="E4191" s="2"/>
    </row>
    <row r="4192" spans="5:5" x14ac:dyDescent="0.25">
      <c r="E4192" s="2"/>
    </row>
    <row r="4193" spans="5:5" x14ac:dyDescent="0.25">
      <c r="E4193" s="2"/>
    </row>
    <row r="4194" spans="5:5" x14ac:dyDescent="0.25">
      <c r="E4194" s="2"/>
    </row>
    <row r="4195" spans="5:5" x14ac:dyDescent="0.25">
      <c r="E4195" s="2"/>
    </row>
    <row r="4196" spans="5:5" x14ac:dyDescent="0.25">
      <c r="E4196" s="2"/>
    </row>
    <row r="4197" spans="5:5" x14ac:dyDescent="0.25">
      <c r="E4197" s="2"/>
    </row>
    <row r="4198" spans="5:5" x14ac:dyDescent="0.25">
      <c r="E4198" s="2"/>
    </row>
    <row r="4199" spans="5:5" x14ac:dyDescent="0.25">
      <c r="E4199" s="2"/>
    </row>
    <row r="4200" spans="5:5" x14ac:dyDescent="0.25">
      <c r="E4200" s="2"/>
    </row>
    <row r="4201" spans="5:5" x14ac:dyDescent="0.25">
      <c r="E4201" s="2"/>
    </row>
    <row r="4202" spans="5:5" x14ac:dyDescent="0.25">
      <c r="E4202" s="2"/>
    </row>
    <row r="4203" spans="5:5" x14ac:dyDescent="0.25">
      <c r="E4203" s="2"/>
    </row>
    <row r="4204" spans="5:5" x14ac:dyDescent="0.25">
      <c r="E4204" s="2"/>
    </row>
    <row r="4205" spans="5:5" x14ac:dyDescent="0.25">
      <c r="E4205" s="2"/>
    </row>
    <row r="4206" spans="5:5" x14ac:dyDescent="0.25">
      <c r="E4206" s="2"/>
    </row>
    <row r="4207" spans="5:5" x14ac:dyDescent="0.25">
      <c r="E4207" s="2"/>
    </row>
    <row r="4208" spans="5:5" x14ac:dyDescent="0.25">
      <c r="E4208" s="2"/>
    </row>
    <row r="4209" spans="5:5" x14ac:dyDescent="0.25">
      <c r="E4209" s="2"/>
    </row>
    <row r="4210" spans="5:5" x14ac:dyDescent="0.25">
      <c r="E4210" s="2"/>
    </row>
    <row r="4211" spans="5:5" x14ac:dyDescent="0.25">
      <c r="E4211" s="2"/>
    </row>
    <row r="4212" spans="5:5" x14ac:dyDescent="0.25">
      <c r="E4212" s="2"/>
    </row>
    <row r="4213" spans="5:5" x14ac:dyDescent="0.25">
      <c r="E4213" s="2"/>
    </row>
    <row r="4214" spans="5:5" x14ac:dyDescent="0.25">
      <c r="E4214" s="2"/>
    </row>
    <row r="4215" spans="5:5" x14ac:dyDescent="0.25">
      <c r="E4215" s="2"/>
    </row>
    <row r="4216" spans="5:5" x14ac:dyDescent="0.25">
      <c r="E4216" s="2"/>
    </row>
    <row r="4217" spans="5:5" x14ac:dyDescent="0.25">
      <c r="E4217" s="2"/>
    </row>
    <row r="4218" spans="5:5" x14ac:dyDescent="0.25">
      <c r="E4218" s="2"/>
    </row>
    <row r="4219" spans="5:5" x14ac:dyDescent="0.25">
      <c r="E4219" s="2"/>
    </row>
    <row r="4220" spans="5:5" x14ac:dyDescent="0.25">
      <c r="E4220" s="2"/>
    </row>
    <row r="4221" spans="5:5" x14ac:dyDescent="0.25">
      <c r="E4221" s="2"/>
    </row>
    <row r="4222" spans="5:5" x14ac:dyDescent="0.25">
      <c r="E4222" s="2"/>
    </row>
    <row r="4223" spans="5:5" x14ac:dyDescent="0.25">
      <c r="E4223" s="2"/>
    </row>
    <row r="4224" spans="5:5" x14ac:dyDescent="0.25">
      <c r="E4224" s="2"/>
    </row>
    <row r="4225" spans="5:5" x14ac:dyDescent="0.25">
      <c r="E4225" s="2"/>
    </row>
    <row r="4226" spans="5:5" x14ac:dyDescent="0.25">
      <c r="E4226" s="2"/>
    </row>
    <row r="4227" spans="5:5" x14ac:dyDescent="0.25">
      <c r="E4227" s="2"/>
    </row>
    <row r="4228" spans="5:5" x14ac:dyDescent="0.25">
      <c r="E4228" s="2"/>
    </row>
    <row r="4229" spans="5:5" x14ac:dyDescent="0.25">
      <c r="E4229" s="2"/>
    </row>
    <row r="4230" spans="5:5" x14ac:dyDescent="0.25">
      <c r="E4230" s="2"/>
    </row>
    <row r="4231" spans="5:5" x14ac:dyDescent="0.25">
      <c r="E4231" s="2"/>
    </row>
    <row r="4232" spans="5:5" x14ac:dyDescent="0.25">
      <c r="E4232" s="2"/>
    </row>
    <row r="4233" spans="5:5" x14ac:dyDescent="0.25">
      <c r="E4233" s="2"/>
    </row>
    <row r="4234" spans="5:5" x14ac:dyDescent="0.25">
      <c r="E4234" s="2"/>
    </row>
    <row r="4235" spans="5:5" x14ac:dyDescent="0.25">
      <c r="E4235" s="2"/>
    </row>
    <row r="4236" spans="5:5" x14ac:dyDescent="0.25">
      <c r="E4236" s="2"/>
    </row>
    <row r="4237" spans="5:5" x14ac:dyDescent="0.25">
      <c r="E4237" s="2"/>
    </row>
    <row r="4238" spans="5:5" x14ac:dyDescent="0.25">
      <c r="E4238" s="2"/>
    </row>
    <row r="4239" spans="5:5" x14ac:dyDescent="0.25">
      <c r="E4239" s="2"/>
    </row>
    <row r="4240" spans="5:5" x14ac:dyDescent="0.25">
      <c r="E4240" s="2"/>
    </row>
    <row r="4241" spans="5:5" x14ac:dyDescent="0.25">
      <c r="E4241" s="2"/>
    </row>
    <row r="4242" spans="5:5" x14ac:dyDescent="0.25">
      <c r="E4242" s="2"/>
    </row>
    <row r="4243" spans="5:5" x14ac:dyDescent="0.25">
      <c r="E4243" s="2"/>
    </row>
    <row r="4244" spans="5:5" x14ac:dyDescent="0.25">
      <c r="E4244" s="2"/>
    </row>
    <row r="4245" spans="5:5" x14ac:dyDescent="0.25">
      <c r="E4245" s="2"/>
    </row>
    <row r="4246" spans="5:5" x14ac:dyDescent="0.25">
      <c r="E4246" s="2"/>
    </row>
    <row r="4247" spans="5:5" x14ac:dyDescent="0.25">
      <c r="E4247" s="2"/>
    </row>
    <row r="4248" spans="5:5" x14ac:dyDescent="0.25">
      <c r="E4248" s="2"/>
    </row>
    <row r="4249" spans="5:5" x14ac:dyDescent="0.25">
      <c r="E4249" s="2"/>
    </row>
    <row r="4250" spans="5:5" x14ac:dyDescent="0.25">
      <c r="E4250" s="2"/>
    </row>
    <row r="4251" spans="5:5" x14ac:dyDescent="0.25">
      <c r="E4251" s="2"/>
    </row>
    <row r="4252" spans="5:5" x14ac:dyDescent="0.25">
      <c r="E4252" s="2"/>
    </row>
    <row r="4253" spans="5:5" x14ac:dyDescent="0.25">
      <c r="E4253" s="2"/>
    </row>
    <row r="4254" spans="5:5" x14ac:dyDescent="0.25">
      <c r="E4254" s="2"/>
    </row>
    <row r="4255" spans="5:5" x14ac:dyDescent="0.25">
      <c r="E4255" s="2"/>
    </row>
    <row r="4256" spans="5:5" x14ac:dyDescent="0.25">
      <c r="E4256" s="2"/>
    </row>
    <row r="4257" spans="5:5" x14ac:dyDescent="0.25">
      <c r="E4257" s="2"/>
    </row>
    <row r="4258" spans="5:5" x14ac:dyDescent="0.25">
      <c r="E4258" s="2"/>
    </row>
    <row r="4259" spans="5:5" x14ac:dyDescent="0.25">
      <c r="E4259" s="2"/>
    </row>
    <row r="4260" spans="5:5" x14ac:dyDescent="0.25">
      <c r="E4260" s="2"/>
    </row>
    <row r="4261" spans="5:5" x14ac:dyDescent="0.25">
      <c r="E4261" s="2"/>
    </row>
    <row r="4262" spans="5:5" x14ac:dyDescent="0.25">
      <c r="E4262" s="2"/>
    </row>
    <row r="4263" spans="5:5" x14ac:dyDescent="0.25">
      <c r="E4263" s="2"/>
    </row>
    <row r="4264" spans="5:5" x14ac:dyDescent="0.25">
      <c r="E4264" s="2"/>
    </row>
    <row r="4265" spans="5:5" x14ac:dyDescent="0.25">
      <c r="E4265" s="2"/>
    </row>
    <row r="4266" spans="5:5" x14ac:dyDescent="0.25">
      <c r="E4266" s="2"/>
    </row>
    <row r="4267" spans="5:5" x14ac:dyDescent="0.25">
      <c r="E4267" s="2"/>
    </row>
    <row r="4268" spans="5:5" x14ac:dyDescent="0.25">
      <c r="E4268" s="2"/>
    </row>
    <row r="4269" spans="5:5" x14ac:dyDescent="0.25">
      <c r="E4269" s="2"/>
    </row>
    <row r="4270" spans="5:5" x14ac:dyDescent="0.25">
      <c r="E4270" s="2"/>
    </row>
    <row r="4271" spans="5:5" x14ac:dyDescent="0.25">
      <c r="E4271" s="2"/>
    </row>
    <row r="4272" spans="5:5" x14ac:dyDescent="0.25">
      <c r="E4272" s="2"/>
    </row>
    <row r="4273" spans="5:5" x14ac:dyDescent="0.25">
      <c r="E4273" s="2"/>
    </row>
    <row r="4274" spans="5:5" x14ac:dyDescent="0.25">
      <c r="E4274" s="2"/>
    </row>
    <row r="4275" spans="5:5" x14ac:dyDescent="0.25">
      <c r="E4275" s="2"/>
    </row>
    <row r="4276" spans="5:5" x14ac:dyDescent="0.25">
      <c r="E4276" s="2"/>
    </row>
    <row r="4277" spans="5:5" x14ac:dyDescent="0.25">
      <c r="E4277" s="2"/>
    </row>
    <row r="4278" spans="5:5" x14ac:dyDescent="0.25">
      <c r="E4278" s="2"/>
    </row>
    <row r="4279" spans="5:5" x14ac:dyDescent="0.25">
      <c r="E4279" s="2"/>
    </row>
    <row r="4280" spans="5:5" x14ac:dyDescent="0.25">
      <c r="E4280" s="2"/>
    </row>
    <row r="4281" spans="5:5" x14ac:dyDescent="0.25">
      <c r="E4281" s="2"/>
    </row>
    <row r="4282" spans="5:5" x14ac:dyDescent="0.25">
      <c r="E4282" s="2"/>
    </row>
    <row r="4283" spans="5:5" x14ac:dyDescent="0.25">
      <c r="E4283" s="2"/>
    </row>
    <row r="4284" spans="5:5" x14ac:dyDescent="0.25">
      <c r="E4284" s="2"/>
    </row>
    <row r="4285" spans="5:5" x14ac:dyDescent="0.25">
      <c r="E4285" s="2"/>
    </row>
    <row r="4286" spans="5:5" x14ac:dyDescent="0.25">
      <c r="E4286" s="2"/>
    </row>
    <row r="4287" spans="5:5" x14ac:dyDescent="0.25">
      <c r="E4287" s="2"/>
    </row>
    <row r="4288" spans="5:5" x14ac:dyDescent="0.25">
      <c r="E4288" s="2"/>
    </row>
    <row r="4289" spans="5:5" x14ac:dyDescent="0.25">
      <c r="E4289" s="2"/>
    </row>
    <row r="4290" spans="5:5" x14ac:dyDescent="0.25">
      <c r="E4290" s="2"/>
    </row>
    <row r="4291" spans="5:5" x14ac:dyDescent="0.25">
      <c r="E4291" s="2"/>
    </row>
    <row r="4292" spans="5:5" x14ac:dyDescent="0.25">
      <c r="E4292" s="2"/>
    </row>
    <row r="4293" spans="5:5" x14ac:dyDescent="0.25">
      <c r="E4293" s="2"/>
    </row>
    <row r="4294" spans="5:5" x14ac:dyDescent="0.25">
      <c r="E4294" s="2"/>
    </row>
    <row r="4295" spans="5:5" x14ac:dyDescent="0.25">
      <c r="E4295" s="2"/>
    </row>
    <row r="4296" spans="5:5" x14ac:dyDescent="0.25">
      <c r="E4296" s="2"/>
    </row>
    <row r="4297" spans="5:5" x14ac:dyDescent="0.25">
      <c r="E4297" s="2"/>
    </row>
    <row r="4298" spans="5:5" x14ac:dyDescent="0.25">
      <c r="E4298" s="2"/>
    </row>
    <row r="4299" spans="5:5" x14ac:dyDescent="0.25">
      <c r="E4299" s="2"/>
    </row>
    <row r="4300" spans="5:5" x14ac:dyDescent="0.25">
      <c r="E4300" s="2"/>
    </row>
    <row r="4301" spans="5:5" x14ac:dyDescent="0.25">
      <c r="E4301" s="2"/>
    </row>
    <row r="4302" spans="5:5" x14ac:dyDescent="0.25">
      <c r="E4302" s="2"/>
    </row>
    <row r="4303" spans="5:5" x14ac:dyDescent="0.25">
      <c r="E4303" s="2"/>
    </row>
    <row r="4304" spans="5:5" x14ac:dyDescent="0.25">
      <c r="E4304" s="2"/>
    </row>
    <row r="4305" spans="5:5" x14ac:dyDescent="0.25">
      <c r="E4305" s="2"/>
    </row>
    <row r="4306" spans="5:5" x14ac:dyDescent="0.25">
      <c r="E4306" s="2"/>
    </row>
    <row r="4307" spans="5:5" x14ac:dyDescent="0.25">
      <c r="E4307" s="2"/>
    </row>
    <row r="4308" spans="5:5" x14ac:dyDescent="0.25">
      <c r="E4308" s="2"/>
    </row>
    <row r="4309" spans="5:5" x14ac:dyDescent="0.25">
      <c r="E4309" s="2"/>
    </row>
    <row r="4310" spans="5:5" x14ac:dyDescent="0.25">
      <c r="E4310" s="2"/>
    </row>
    <row r="4311" spans="5:5" x14ac:dyDescent="0.25">
      <c r="E4311" s="2"/>
    </row>
    <row r="4312" spans="5:5" x14ac:dyDescent="0.25">
      <c r="E4312" s="2"/>
    </row>
    <row r="4313" spans="5:5" x14ac:dyDescent="0.25">
      <c r="E4313" s="2"/>
    </row>
    <row r="4314" spans="5:5" x14ac:dyDescent="0.25">
      <c r="E4314" s="2"/>
    </row>
    <row r="4315" spans="5:5" x14ac:dyDescent="0.25">
      <c r="E4315" s="2"/>
    </row>
    <row r="4316" spans="5:5" x14ac:dyDescent="0.25">
      <c r="E4316" s="2"/>
    </row>
    <row r="4317" spans="5:5" x14ac:dyDescent="0.25">
      <c r="E4317" s="2"/>
    </row>
    <row r="4318" spans="5:5" x14ac:dyDescent="0.25">
      <c r="E4318" s="2"/>
    </row>
    <row r="4319" spans="5:5" x14ac:dyDescent="0.25">
      <c r="E4319" s="2"/>
    </row>
    <row r="4320" spans="5:5" x14ac:dyDescent="0.25">
      <c r="E4320" s="2"/>
    </row>
    <row r="4321" spans="5:5" x14ac:dyDescent="0.25">
      <c r="E4321" s="2"/>
    </row>
    <row r="4322" spans="5:5" x14ac:dyDescent="0.25">
      <c r="E4322" s="2"/>
    </row>
    <row r="4323" spans="5:5" x14ac:dyDescent="0.25">
      <c r="E4323" s="2"/>
    </row>
    <row r="4324" spans="5:5" x14ac:dyDescent="0.25">
      <c r="E4324" s="2"/>
    </row>
    <row r="4325" spans="5:5" x14ac:dyDescent="0.25">
      <c r="E4325" s="2"/>
    </row>
    <row r="4326" spans="5:5" x14ac:dyDescent="0.25">
      <c r="E4326" s="2"/>
    </row>
    <row r="4327" spans="5:5" x14ac:dyDescent="0.25">
      <c r="E4327" s="2"/>
    </row>
    <row r="4328" spans="5:5" x14ac:dyDescent="0.25">
      <c r="E4328" s="2"/>
    </row>
    <row r="4329" spans="5:5" x14ac:dyDescent="0.25">
      <c r="E4329" s="2"/>
    </row>
    <row r="4330" spans="5:5" x14ac:dyDescent="0.25">
      <c r="E4330" s="2"/>
    </row>
    <row r="4331" spans="5:5" x14ac:dyDescent="0.25">
      <c r="E4331" s="2"/>
    </row>
    <row r="4332" spans="5:5" x14ac:dyDescent="0.25">
      <c r="E4332" s="2"/>
    </row>
    <row r="4333" spans="5:5" x14ac:dyDescent="0.25">
      <c r="E4333" s="2"/>
    </row>
    <row r="4334" spans="5:5" x14ac:dyDescent="0.25">
      <c r="E4334" s="2"/>
    </row>
    <row r="4335" spans="5:5" x14ac:dyDescent="0.25">
      <c r="E4335" s="2"/>
    </row>
    <row r="4336" spans="5:5" x14ac:dyDescent="0.25">
      <c r="E4336" s="2"/>
    </row>
    <row r="4337" spans="5:5" x14ac:dyDescent="0.25">
      <c r="E4337" s="2"/>
    </row>
    <row r="4338" spans="5:5" x14ac:dyDescent="0.25">
      <c r="E4338" s="2"/>
    </row>
    <row r="4339" spans="5:5" x14ac:dyDescent="0.25">
      <c r="E4339" s="2"/>
    </row>
    <row r="4340" spans="5:5" x14ac:dyDescent="0.25">
      <c r="E4340" s="2"/>
    </row>
    <row r="4341" spans="5:5" x14ac:dyDescent="0.25">
      <c r="E4341" s="2"/>
    </row>
    <row r="4342" spans="5:5" x14ac:dyDescent="0.25">
      <c r="E4342" s="2"/>
    </row>
    <row r="4343" spans="5:5" x14ac:dyDescent="0.25">
      <c r="E4343" s="2"/>
    </row>
    <row r="4344" spans="5:5" x14ac:dyDescent="0.25">
      <c r="E4344" s="2"/>
    </row>
    <row r="4345" spans="5:5" x14ac:dyDescent="0.25">
      <c r="E4345" s="2"/>
    </row>
    <row r="4346" spans="5:5" x14ac:dyDescent="0.25">
      <c r="E4346" s="2"/>
    </row>
    <row r="4347" spans="5:5" x14ac:dyDescent="0.25">
      <c r="E4347" s="2"/>
    </row>
    <row r="4348" spans="5:5" x14ac:dyDescent="0.25">
      <c r="E4348" s="2"/>
    </row>
    <row r="4349" spans="5:5" x14ac:dyDescent="0.25">
      <c r="E4349" s="2"/>
    </row>
    <row r="4350" spans="5:5" x14ac:dyDescent="0.25">
      <c r="E4350" s="2"/>
    </row>
    <row r="4351" spans="5:5" x14ac:dyDescent="0.25">
      <c r="E4351" s="2"/>
    </row>
    <row r="4352" spans="5:5" x14ac:dyDescent="0.25">
      <c r="E4352" s="2"/>
    </row>
    <row r="4353" spans="5:5" x14ac:dyDescent="0.25">
      <c r="E4353" s="2"/>
    </row>
    <row r="4354" spans="5:5" x14ac:dyDescent="0.25">
      <c r="E4354" s="2"/>
    </row>
    <row r="4355" spans="5:5" x14ac:dyDescent="0.25">
      <c r="E4355" s="2"/>
    </row>
    <row r="4356" spans="5:5" x14ac:dyDescent="0.25">
      <c r="E4356" s="2"/>
    </row>
    <row r="4357" spans="5:5" x14ac:dyDescent="0.25">
      <c r="E4357" s="2"/>
    </row>
    <row r="4358" spans="5:5" x14ac:dyDescent="0.25">
      <c r="E4358" s="2"/>
    </row>
    <row r="4359" spans="5:5" x14ac:dyDescent="0.25">
      <c r="E4359" s="2"/>
    </row>
    <row r="4360" spans="5:5" x14ac:dyDescent="0.25">
      <c r="E4360" s="2"/>
    </row>
    <row r="4361" spans="5:5" x14ac:dyDescent="0.25">
      <c r="E4361" s="2"/>
    </row>
    <row r="4362" spans="5:5" x14ac:dyDescent="0.25">
      <c r="E4362" s="2"/>
    </row>
    <row r="4363" spans="5:5" x14ac:dyDescent="0.25">
      <c r="E4363" s="2"/>
    </row>
    <row r="4364" spans="5:5" x14ac:dyDescent="0.25">
      <c r="E4364" s="2"/>
    </row>
    <row r="4365" spans="5:5" x14ac:dyDescent="0.25">
      <c r="E4365" s="2"/>
    </row>
    <row r="4366" spans="5:5" x14ac:dyDescent="0.25">
      <c r="E4366" s="2"/>
    </row>
    <row r="4367" spans="5:5" x14ac:dyDescent="0.25">
      <c r="E4367" s="2"/>
    </row>
    <row r="4368" spans="5:5" x14ac:dyDescent="0.25">
      <c r="E4368" s="2"/>
    </row>
    <row r="4369" spans="5:5" x14ac:dyDescent="0.25">
      <c r="E4369" s="2"/>
    </row>
    <row r="4370" spans="5:5" x14ac:dyDescent="0.25">
      <c r="E4370" s="2"/>
    </row>
    <row r="4371" spans="5:5" x14ac:dyDescent="0.25">
      <c r="E4371" s="2"/>
    </row>
    <row r="4372" spans="5:5" x14ac:dyDescent="0.25">
      <c r="E4372" s="2"/>
    </row>
    <row r="4373" spans="5:5" x14ac:dyDescent="0.25">
      <c r="E4373" s="2"/>
    </row>
    <row r="4374" spans="5:5" x14ac:dyDescent="0.25">
      <c r="E4374" s="2"/>
    </row>
    <row r="4375" spans="5:5" x14ac:dyDescent="0.25">
      <c r="E4375" s="2"/>
    </row>
    <row r="4376" spans="5:5" x14ac:dyDescent="0.25">
      <c r="E4376" s="2"/>
    </row>
    <row r="4377" spans="5:5" x14ac:dyDescent="0.25">
      <c r="E4377" s="2"/>
    </row>
    <row r="4378" spans="5:5" x14ac:dyDescent="0.25">
      <c r="E4378" s="2"/>
    </row>
    <row r="4379" spans="5:5" x14ac:dyDescent="0.25">
      <c r="E4379" s="2"/>
    </row>
    <row r="4380" spans="5:5" x14ac:dyDescent="0.25">
      <c r="E4380" s="2"/>
    </row>
    <row r="4381" spans="5:5" x14ac:dyDescent="0.25">
      <c r="E4381" s="2"/>
    </row>
    <row r="4382" spans="5:5" x14ac:dyDescent="0.25">
      <c r="E4382" s="2"/>
    </row>
    <row r="4383" spans="5:5" x14ac:dyDescent="0.25">
      <c r="E4383" s="2"/>
    </row>
    <row r="4384" spans="5:5" x14ac:dyDescent="0.25">
      <c r="E4384" s="2"/>
    </row>
    <row r="4385" spans="5:5" x14ac:dyDescent="0.25">
      <c r="E4385" s="2"/>
    </row>
    <row r="4386" spans="5:5" x14ac:dyDescent="0.25">
      <c r="E4386" s="2"/>
    </row>
    <row r="4387" spans="5:5" x14ac:dyDescent="0.25">
      <c r="E4387" s="2"/>
    </row>
    <row r="4388" spans="5:5" x14ac:dyDescent="0.25">
      <c r="E4388" s="2"/>
    </row>
    <row r="4389" spans="5:5" x14ac:dyDescent="0.25">
      <c r="E4389" s="2"/>
    </row>
    <row r="4390" spans="5:5" x14ac:dyDescent="0.25">
      <c r="E4390" s="2"/>
    </row>
    <row r="4391" spans="5:5" x14ac:dyDescent="0.25">
      <c r="E4391" s="2"/>
    </row>
    <row r="4392" spans="5:5" x14ac:dyDescent="0.25">
      <c r="E4392" s="2"/>
    </row>
    <row r="4393" spans="5:5" x14ac:dyDescent="0.25">
      <c r="E4393" s="2"/>
    </row>
    <row r="4394" spans="5:5" x14ac:dyDescent="0.25">
      <c r="E4394" s="2"/>
    </row>
    <row r="4395" spans="5:5" x14ac:dyDescent="0.25">
      <c r="E4395" s="2"/>
    </row>
    <row r="4396" spans="5:5" x14ac:dyDescent="0.25">
      <c r="E4396" s="2"/>
    </row>
    <row r="4397" spans="5:5" x14ac:dyDescent="0.25">
      <c r="E4397" s="2"/>
    </row>
    <row r="4398" spans="5:5" x14ac:dyDescent="0.25">
      <c r="E4398" s="2"/>
    </row>
    <row r="4399" spans="5:5" x14ac:dyDescent="0.25">
      <c r="E4399" s="2"/>
    </row>
    <row r="4400" spans="5:5" x14ac:dyDescent="0.25">
      <c r="E4400" s="2"/>
    </row>
    <row r="4401" spans="5:5" x14ac:dyDescent="0.25">
      <c r="E4401" s="2"/>
    </row>
    <row r="4402" spans="5:5" x14ac:dyDescent="0.25">
      <c r="E4402" s="2"/>
    </row>
    <row r="4403" spans="5:5" x14ac:dyDescent="0.25">
      <c r="E4403" s="2"/>
    </row>
    <row r="4404" spans="5:5" x14ac:dyDescent="0.25">
      <c r="E4404" s="2"/>
    </row>
    <row r="4405" spans="5:5" x14ac:dyDescent="0.25">
      <c r="E4405" s="2"/>
    </row>
    <row r="4406" spans="5:5" x14ac:dyDescent="0.25">
      <c r="E4406" s="2"/>
    </row>
    <row r="4407" spans="5:5" x14ac:dyDescent="0.25">
      <c r="E4407" s="2"/>
    </row>
    <row r="4408" spans="5:5" x14ac:dyDescent="0.25">
      <c r="E4408" s="2"/>
    </row>
    <row r="4409" spans="5:5" x14ac:dyDescent="0.25">
      <c r="E4409" s="2"/>
    </row>
    <row r="4410" spans="5:5" x14ac:dyDescent="0.25">
      <c r="E4410" s="2"/>
    </row>
    <row r="4411" spans="5:5" x14ac:dyDescent="0.25">
      <c r="E4411" s="2"/>
    </row>
    <row r="4412" spans="5:5" x14ac:dyDescent="0.25">
      <c r="E4412" s="2"/>
    </row>
    <row r="4413" spans="5:5" x14ac:dyDescent="0.25">
      <c r="E4413" s="2"/>
    </row>
    <row r="4414" spans="5:5" x14ac:dyDescent="0.25">
      <c r="E4414" s="2"/>
    </row>
    <row r="4415" spans="5:5" x14ac:dyDescent="0.25">
      <c r="E4415" s="2"/>
    </row>
    <row r="4416" spans="5:5" x14ac:dyDescent="0.25">
      <c r="E4416" s="2"/>
    </row>
    <row r="4417" spans="5:5" x14ac:dyDescent="0.25">
      <c r="E4417" s="2"/>
    </row>
    <row r="4418" spans="5:5" x14ac:dyDescent="0.25">
      <c r="E4418" s="2"/>
    </row>
    <row r="4419" spans="5:5" x14ac:dyDescent="0.25">
      <c r="E4419" s="2"/>
    </row>
    <row r="4420" spans="5:5" x14ac:dyDescent="0.25">
      <c r="E4420" s="2"/>
    </row>
    <row r="4421" spans="5:5" x14ac:dyDescent="0.25">
      <c r="E4421" s="2"/>
    </row>
    <row r="4422" spans="5:5" x14ac:dyDescent="0.25">
      <c r="E4422" s="2"/>
    </row>
    <row r="4423" spans="5:5" x14ac:dyDescent="0.25">
      <c r="E4423" s="2"/>
    </row>
    <row r="4424" spans="5:5" x14ac:dyDescent="0.25">
      <c r="E4424" s="2"/>
    </row>
    <row r="4425" spans="5:5" x14ac:dyDescent="0.25">
      <c r="E4425" s="2"/>
    </row>
    <row r="4426" spans="5:5" x14ac:dyDescent="0.25">
      <c r="E4426" s="2"/>
    </row>
    <row r="4427" spans="5:5" x14ac:dyDescent="0.25">
      <c r="E4427" s="2"/>
    </row>
    <row r="4428" spans="5:5" x14ac:dyDescent="0.25">
      <c r="E4428" s="2"/>
    </row>
    <row r="4429" spans="5:5" x14ac:dyDescent="0.25">
      <c r="E4429" s="2"/>
    </row>
    <row r="4430" spans="5:5" x14ac:dyDescent="0.25">
      <c r="E4430" s="2"/>
    </row>
    <row r="4431" spans="5:5" x14ac:dyDescent="0.25">
      <c r="E4431" s="2"/>
    </row>
    <row r="4432" spans="5:5" x14ac:dyDescent="0.25">
      <c r="E4432" s="2"/>
    </row>
    <row r="4433" spans="5:5" x14ac:dyDescent="0.25">
      <c r="E4433" s="2"/>
    </row>
    <row r="4434" spans="5:5" x14ac:dyDescent="0.25">
      <c r="E4434" s="2"/>
    </row>
    <row r="4435" spans="5:5" x14ac:dyDescent="0.25">
      <c r="E4435" s="2"/>
    </row>
    <row r="4436" spans="5:5" x14ac:dyDescent="0.25">
      <c r="E4436" s="2"/>
    </row>
    <row r="4437" spans="5:5" x14ac:dyDescent="0.25">
      <c r="E4437" s="2"/>
    </row>
    <row r="4438" spans="5:5" x14ac:dyDescent="0.25">
      <c r="E4438" s="2"/>
    </row>
    <row r="4439" spans="5:5" x14ac:dyDescent="0.25">
      <c r="E4439" s="2"/>
    </row>
    <row r="4440" spans="5:5" x14ac:dyDescent="0.25">
      <c r="E4440" s="2"/>
    </row>
    <row r="4441" spans="5:5" x14ac:dyDescent="0.25">
      <c r="E4441" s="2"/>
    </row>
    <row r="4442" spans="5:5" x14ac:dyDescent="0.25">
      <c r="E4442" s="2"/>
    </row>
    <row r="4443" spans="5:5" x14ac:dyDescent="0.25">
      <c r="E4443" s="2"/>
    </row>
    <row r="4444" spans="5:5" x14ac:dyDescent="0.25">
      <c r="E4444" s="2"/>
    </row>
    <row r="4445" spans="5:5" x14ac:dyDescent="0.25">
      <c r="E4445" s="2"/>
    </row>
    <row r="4446" spans="5:5" x14ac:dyDescent="0.25">
      <c r="E4446" s="2"/>
    </row>
    <row r="4447" spans="5:5" x14ac:dyDescent="0.25">
      <c r="E4447" s="2"/>
    </row>
    <row r="4448" spans="5:5" x14ac:dyDescent="0.25">
      <c r="E4448" s="2"/>
    </row>
    <row r="4449" spans="5:5" x14ac:dyDescent="0.25">
      <c r="E4449" s="2"/>
    </row>
    <row r="4450" spans="5:5" x14ac:dyDescent="0.25">
      <c r="E4450" s="2"/>
    </row>
    <row r="4451" spans="5:5" x14ac:dyDescent="0.25">
      <c r="E4451" s="2"/>
    </row>
    <row r="4452" spans="5:5" x14ac:dyDescent="0.25">
      <c r="E4452" s="2"/>
    </row>
    <row r="4453" spans="5:5" x14ac:dyDescent="0.25">
      <c r="E4453" s="2"/>
    </row>
    <row r="4454" spans="5:5" x14ac:dyDescent="0.25">
      <c r="E4454" s="2"/>
    </row>
    <row r="4455" spans="5:5" x14ac:dyDescent="0.25">
      <c r="E4455" s="2"/>
    </row>
    <row r="4456" spans="5:5" x14ac:dyDescent="0.25">
      <c r="E4456" s="2"/>
    </row>
    <row r="4457" spans="5:5" x14ac:dyDescent="0.25">
      <c r="E4457" s="2"/>
    </row>
    <row r="4458" spans="5:5" x14ac:dyDescent="0.25">
      <c r="E4458" s="2"/>
    </row>
    <row r="4459" spans="5:5" x14ac:dyDescent="0.25">
      <c r="E4459" s="2"/>
    </row>
    <row r="4460" spans="5:5" x14ac:dyDescent="0.25">
      <c r="E4460" s="2"/>
    </row>
    <row r="4461" spans="5:5" x14ac:dyDescent="0.25">
      <c r="E4461" s="2"/>
    </row>
    <row r="4462" spans="5:5" x14ac:dyDescent="0.25">
      <c r="E4462" s="2"/>
    </row>
    <row r="4463" spans="5:5" x14ac:dyDescent="0.25">
      <c r="E4463" s="2"/>
    </row>
    <row r="4464" spans="5:5" x14ac:dyDescent="0.25">
      <c r="E4464" s="2"/>
    </row>
    <row r="4465" spans="5:5" x14ac:dyDescent="0.25">
      <c r="E4465" s="2"/>
    </row>
    <row r="4466" spans="5:5" x14ac:dyDescent="0.25">
      <c r="E4466" s="2"/>
    </row>
    <row r="4467" spans="5:5" x14ac:dyDescent="0.25">
      <c r="E4467" s="2"/>
    </row>
    <row r="4468" spans="5:5" x14ac:dyDescent="0.25">
      <c r="E4468" s="2"/>
    </row>
    <row r="4469" spans="5:5" x14ac:dyDescent="0.25">
      <c r="E4469" s="2"/>
    </row>
    <row r="4470" spans="5:5" x14ac:dyDescent="0.25">
      <c r="E4470" s="2"/>
    </row>
    <row r="4471" spans="5:5" x14ac:dyDescent="0.25">
      <c r="E4471" s="2"/>
    </row>
    <row r="4472" spans="5:5" x14ac:dyDescent="0.25">
      <c r="E4472" s="2"/>
    </row>
    <row r="4473" spans="5:5" x14ac:dyDescent="0.25">
      <c r="E4473" s="2"/>
    </row>
    <row r="4474" spans="5:5" x14ac:dyDescent="0.25">
      <c r="E4474" s="2"/>
    </row>
    <row r="4475" spans="5:5" x14ac:dyDescent="0.25">
      <c r="E4475" s="2"/>
    </row>
    <row r="4476" spans="5:5" x14ac:dyDescent="0.25">
      <c r="E4476" s="2"/>
    </row>
    <row r="4477" spans="5:5" x14ac:dyDescent="0.25">
      <c r="E4477" s="2"/>
    </row>
    <row r="4478" spans="5:5" x14ac:dyDescent="0.25">
      <c r="E4478" s="2"/>
    </row>
    <row r="4479" spans="5:5" x14ac:dyDescent="0.25">
      <c r="E4479" s="2"/>
    </row>
    <row r="4480" spans="5:5" x14ac:dyDescent="0.25">
      <c r="E4480" s="2"/>
    </row>
    <row r="4481" spans="5:5" x14ac:dyDescent="0.25">
      <c r="E4481" s="2"/>
    </row>
    <row r="4482" spans="5:5" x14ac:dyDescent="0.25">
      <c r="E4482" s="2"/>
    </row>
    <row r="4483" spans="5:5" x14ac:dyDescent="0.25">
      <c r="E4483" s="2"/>
    </row>
    <row r="4484" spans="5:5" x14ac:dyDescent="0.25">
      <c r="E4484" s="2"/>
    </row>
    <row r="4485" spans="5:5" x14ac:dyDescent="0.25">
      <c r="E4485" s="2"/>
    </row>
    <row r="4486" spans="5:5" x14ac:dyDescent="0.25">
      <c r="E4486" s="2"/>
    </row>
    <row r="4487" spans="5:5" x14ac:dyDescent="0.25">
      <c r="E4487" s="2"/>
    </row>
    <row r="4488" spans="5:5" x14ac:dyDescent="0.25">
      <c r="E4488" s="2"/>
    </row>
    <row r="4489" spans="5:5" x14ac:dyDescent="0.25">
      <c r="E4489" s="2"/>
    </row>
    <row r="4490" spans="5:5" x14ac:dyDescent="0.25">
      <c r="E4490" s="2"/>
    </row>
    <row r="4491" spans="5:5" x14ac:dyDescent="0.25">
      <c r="E4491" s="2"/>
    </row>
    <row r="4492" spans="5:5" x14ac:dyDescent="0.25">
      <c r="E4492" s="2"/>
    </row>
    <row r="4493" spans="5:5" x14ac:dyDescent="0.25">
      <c r="E4493" s="2"/>
    </row>
    <row r="4494" spans="5:5" x14ac:dyDescent="0.25">
      <c r="E4494" s="2"/>
    </row>
    <row r="4495" spans="5:5" x14ac:dyDescent="0.25">
      <c r="E4495" s="2"/>
    </row>
    <row r="4496" spans="5:5" x14ac:dyDescent="0.25">
      <c r="E4496" s="2"/>
    </row>
    <row r="4497" spans="5:5" x14ac:dyDescent="0.25">
      <c r="E4497" s="2"/>
    </row>
    <row r="4498" spans="5:5" x14ac:dyDescent="0.25">
      <c r="E4498" s="2"/>
    </row>
    <row r="4499" spans="5:5" x14ac:dyDescent="0.25">
      <c r="E4499" s="2"/>
    </row>
    <row r="4500" spans="5:5" x14ac:dyDescent="0.25">
      <c r="E4500" s="2"/>
    </row>
    <row r="4501" spans="5:5" x14ac:dyDescent="0.25">
      <c r="E4501" s="2"/>
    </row>
    <row r="4502" spans="5:5" x14ac:dyDescent="0.25">
      <c r="E4502" s="2"/>
    </row>
    <row r="4503" spans="5:5" x14ac:dyDescent="0.25">
      <c r="E4503" s="2"/>
    </row>
    <row r="4504" spans="5:5" x14ac:dyDescent="0.25">
      <c r="E4504" s="2"/>
    </row>
    <row r="4505" spans="5:5" x14ac:dyDescent="0.25">
      <c r="E4505" s="2"/>
    </row>
    <row r="4506" spans="5:5" x14ac:dyDescent="0.25">
      <c r="E4506" s="2"/>
    </row>
    <row r="4507" spans="5:5" x14ac:dyDescent="0.25">
      <c r="E4507" s="2"/>
    </row>
    <row r="4508" spans="5:5" x14ac:dyDescent="0.25">
      <c r="E4508" s="2"/>
    </row>
    <row r="4509" spans="5:5" x14ac:dyDescent="0.25">
      <c r="E4509" s="2"/>
    </row>
    <row r="4510" spans="5:5" x14ac:dyDescent="0.25">
      <c r="E4510" s="2"/>
    </row>
    <row r="4511" spans="5:5" x14ac:dyDescent="0.25">
      <c r="E4511" s="2"/>
    </row>
    <row r="4512" spans="5:5" x14ac:dyDescent="0.25">
      <c r="E4512" s="2"/>
    </row>
    <row r="4513" spans="5:5" x14ac:dyDescent="0.25">
      <c r="E4513" s="2"/>
    </row>
    <row r="4514" spans="5:5" x14ac:dyDescent="0.25">
      <c r="E4514" s="2"/>
    </row>
    <row r="4515" spans="5:5" x14ac:dyDescent="0.25">
      <c r="E4515" s="2"/>
    </row>
    <row r="4516" spans="5:5" x14ac:dyDescent="0.25">
      <c r="E4516" s="2"/>
    </row>
    <row r="4517" spans="5:5" x14ac:dyDescent="0.25">
      <c r="E4517" s="2"/>
    </row>
    <row r="4518" spans="5:5" x14ac:dyDescent="0.25">
      <c r="E4518" s="2"/>
    </row>
    <row r="4519" spans="5:5" x14ac:dyDescent="0.25">
      <c r="E4519" s="2"/>
    </row>
    <row r="4520" spans="5:5" x14ac:dyDescent="0.25">
      <c r="E4520" s="2"/>
    </row>
    <row r="4521" spans="5:5" x14ac:dyDescent="0.25">
      <c r="E4521" s="2"/>
    </row>
    <row r="4522" spans="5:5" x14ac:dyDescent="0.25">
      <c r="E4522" s="2"/>
    </row>
    <row r="4523" spans="5:5" x14ac:dyDescent="0.25">
      <c r="E4523" s="2"/>
    </row>
    <row r="4524" spans="5:5" x14ac:dyDescent="0.25">
      <c r="E4524" s="2"/>
    </row>
    <row r="4525" spans="5:5" x14ac:dyDescent="0.25">
      <c r="E4525" s="2"/>
    </row>
    <row r="4526" spans="5:5" x14ac:dyDescent="0.25">
      <c r="E4526" s="2"/>
    </row>
    <row r="4527" spans="5:5" x14ac:dyDescent="0.25">
      <c r="E4527" s="2"/>
    </row>
    <row r="4528" spans="5:5" x14ac:dyDescent="0.25">
      <c r="E4528" s="2"/>
    </row>
    <row r="4529" spans="5:5" x14ac:dyDescent="0.25">
      <c r="E4529" s="2"/>
    </row>
    <row r="4530" spans="5:5" x14ac:dyDescent="0.25">
      <c r="E4530" s="2"/>
    </row>
    <row r="4531" spans="5:5" x14ac:dyDescent="0.25">
      <c r="E4531" s="2"/>
    </row>
    <row r="4532" spans="5:5" x14ac:dyDescent="0.25">
      <c r="E4532" s="2"/>
    </row>
    <row r="4533" spans="5:5" x14ac:dyDescent="0.25">
      <c r="E4533" s="2"/>
    </row>
    <row r="4534" spans="5:5" x14ac:dyDescent="0.25">
      <c r="E4534" s="2"/>
    </row>
    <row r="4535" spans="5:5" x14ac:dyDescent="0.25">
      <c r="E4535" s="2"/>
    </row>
    <row r="4536" spans="5:5" x14ac:dyDescent="0.25">
      <c r="E4536" s="2"/>
    </row>
    <row r="4537" spans="5:5" x14ac:dyDescent="0.25">
      <c r="E4537" s="2"/>
    </row>
    <row r="4538" spans="5:5" x14ac:dyDescent="0.25">
      <c r="E4538" s="2"/>
    </row>
    <row r="4539" spans="5:5" x14ac:dyDescent="0.25">
      <c r="E4539" s="2"/>
    </row>
    <row r="4540" spans="5:5" x14ac:dyDescent="0.25">
      <c r="E4540" s="2"/>
    </row>
    <row r="4541" spans="5:5" x14ac:dyDescent="0.25">
      <c r="E4541" s="2"/>
    </row>
    <row r="4542" spans="5:5" x14ac:dyDescent="0.25">
      <c r="E4542" s="2"/>
    </row>
    <row r="4543" spans="5:5" x14ac:dyDescent="0.25">
      <c r="E4543" s="2"/>
    </row>
    <row r="4544" spans="5:5" x14ac:dyDescent="0.25">
      <c r="E4544" s="2"/>
    </row>
    <row r="4545" spans="5:5" x14ac:dyDescent="0.25">
      <c r="E4545" s="2"/>
    </row>
    <row r="4546" spans="5:5" x14ac:dyDescent="0.25">
      <c r="E4546" s="2"/>
    </row>
    <row r="4547" spans="5:5" x14ac:dyDescent="0.25">
      <c r="E4547" s="2"/>
    </row>
    <row r="4548" spans="5:5" x14ac:dyDescent="0.25">
      <c r="E4548" s="2"/>
    </row>
    <row r="4549" spans="5:5" x14ac:dyDescent="0.25">
      <c r="E4549" s="2"/>
    </row>
    <row r="4550" spans="5:5" x14ac:dyDescent="0.25">
      <c r="E4550" s="2"/>
    </row>
    <row r="4551" spans="5:5" x14ac:dyDescent="0.25">
      <c r="E4551" s="2"/>
    </row>
    <row r="4552" spans="5:5" x14ac:dyDescent="0.25">
      <c r="E4552" s="2"/>
    </row>
    <row r="4553" spans="5:5" x14ac:dyDescent="0.25">
      <c r="E4553" s="2"/>
    </row>
    <row r="4554" spans="5:5" x14ac:dyDescent="0.25">
      <c r="E4554" s="2"/>
    </row>
    <row r="4555" spans="5:5" x14ac:dyDescent="0.25">
      <c r="E4555" s="2"/>
    </row>
    <row r="4556" spans="5:5" x14ac:dyDescent="0.25">
      <c r="E4556" s="2"/>
    </row>
    <row r="4557" spans="5:5" x14ac:dyDescent="0.25">
      <c r="E4557" s="2"/>
    </row>
    <row r="4558" spans="5:5" x14ac:dyDescent="0.25">
      <c r="E4558" s="2"/>
    </row>
    <row r="4559" spans="5:5" x14ac:dyDescent="0.25">
      <c r="E4559" s="2"/>
    </row>
    <row r="4560" spans="5:5" x14ac:dyDescent="0.25">
      <c r="E4560" s="2"/>
    </row>
    <row r="4561" spans="5:5" x14ac:dyDescent="0.25">
      <c r="E4561" s="2"/>
    </row>
    <row r="4562" spans="5:5" x14ac:dyDescent="0.25">
      <c r="E4562" s="2"/>
    </row>
    <row r="4563" spans="5:5" x14ac:dyDescent="0.25">
      <c r="E4563" s="2"/>
    </row>
    <row r="4564" spans="5:5" x14ac:dyDescent="0.25">
      <c r="E4564" s="2"/>
    </row>
    <row r="4565" spans="5:5" x14ac:dyDescent="0.25">
      <c r="E4565" s="2"/>
    </row>
    <row r="4566" spans="5:5" x14ac:dyDescent="0.25">
      <c r="E4566" s="2"/>
    </row>
    <row r="4567" spans="5:5" x14ac:dyDescent="0.25">
      <c r="E4567" s="2"/>
    </row>
    <row r="4568" spans="5:5" x14ac:dyDescent="0.25">
      <c r="E4568" s="2"/>
    </row>
    <row r="4569" spans="5:5" x14ac:dyDescent="0.25">
      <c r="E4569" s="2"/>
    </row>
    <row r="4570" spans="5:5" x14ac:dyDescent="0.25">
      <c r="E4570" s="2"/>
    </row>
    <row r="4571" spans="5:5" x14ac:dyDescent="0.25">
      <c r="E4571" s="2"/>
    </row>
    <row r="4572" spans="5:5" x14ac:dyDescent="0.25">
      <c r="E4572" s="2"/>
    </row>
    <row r="4573" spans="5:5" x14ac:dyDescent="0.25">
      <c r="E4573" s="2"/>
    </row>
    <row r="4574" spans="5:5" x14ac:dyDescent="0.25">
      <c r="E4574" s="2"/>
    </row>
    <row r="4575" spans="5:5" x14ac:dyDescent="0.25">
      <c r="E4575" s="2"/>
    </row>
    <row r="4576" spans="5:5" x14ac:dyDescent="0.25">
      <c r="E4576" s="2"/>
    </row>
    <row r="4577" spans="5:5" x14ac:dyDescent="0.25">
      <c r="E4577" s="2"/>
    </row>
    <row r="4578" spans="5:5" x14ac:dyDescent="0.25">
      <c r="E4578" s="2"/>
    </row>
    <row r="4579" spans="5:5" x14ac:dyDescent="0.25">
      <c r="E4579" s="2"/>
    </row>
    <row r="4580" spans="5:5" x14ac:dyDescent="0.25">
      <c r="E4580" s="2"/>
    </row>
    <row r="4581" spans="5:5" x14ac:dyDescent="0.25">
      <c r="E4581" s="2"/>
    </row>
    <row r="4582" spans="5:5" x14ac:dyDescent="0.25">
      <c r="E4582" s="2"/>
    </row>
    <row r="4583" spans="5:5" x14ac:dyDescent="0.25">
      <c r="E4583" s="2"/>
    </row>
    <row r="4584" spans="5:5" x14ac:dyDescent="0.25">
      <c r="E4584" s="2"/>
    </row>
    <row r="4585" spans="5:5" x14ac:dyDescent="0.25">
      <c r="E4585" s="2"/>
    </row>
    <row r="4586" spans="5:5" x14ac:dyDescent="0.25">
      <c r="E4586" s="2"/>
    </row>
    <row r="4587" spans="5:5" x14ac:dyDescent="0.25">
      <c r="E4587" s="2"/>
    </row>
    <row r="4588" spans="5:5" x14ac:dyDescent="0.25">
      <c r="E4588" s="2"/>
    </row>
    <row r="4589" spans="5:5" x14ac:dyDescent="0.25">
      <c r="E4589" s="2"/>
    </row>
    <row r="4590" spans="5:5" x14ac:dyDescent="0.25">
      <c r="E4590" s="2"/>
    </row>
    <row r="4591" spans="5:5" x14ac:dyDescent="0.25">
      <c r="E4591" s="2"/>
    </row>
    <row r="4592" spans="5:5" x14ac:dyDescent="0.25">
      <c r="E4592" s="2"/>
    </row>
    <row r="4593" spans="5:5" x14ac:dyDescent="0.25">
      <c r="E4593" s="2"/>
    </row>
    <row r="4594" spans="5:5" x14ac:dyDescent="0.25">
      <c r="E4594" s="2"/>
    </row>
    <row r="4595" spans="5:5" x14ac:dyDescent="0.25">
      <c r="E4595" s="2"/>
    </row>
    <row r="4596" spans="5:5" x14ac:dyDescent="0.25">
      <c r="E4596" s="2"/>
    </row>
    <row r="4597" spans="5:5" x14ac:dyDescent="0.25">
      <c r="E4597" s="2"/>
    </row>
    <row r="4598" spans="5:5" x14ac:dyDescent="0.25">
      <c r="E4598" s="2"/>
    </row>
    <row r="4599" spans="5:5" x14ac:dyDescent="0.25">
      <c r="E4599" s="2"/>
    </row>
    <row r="4600" spans="5:5" x14ac:dyDescent="0.25">
      <c r="E4600" s="2"/>
    </row>
    <row r="4601" spans="5:5" x14ac:dyDescent="0.25">
      <c r="E4601" s="2"/>
    </row>
    <row r="4602" spans="5:5" x14ac:dyDescent="0.25">
      <c r="E4602" s="2"/>
    </row>
    <row r="4603" spans="5:5" x14ac:dyDescent="0.25">
      <c r="E4603" s="2"/>
    </row>
    <row r="4604" spans="5:5" x14ac:dyDescent="0.25">
      <c r="E4604" s="2"/>
    </row>
    <row r="4605" spans="5:5" x14ac:dyDescent="0.25">
      <c r="E4605" s="2"/>
    </row>
    <row r="4606" spans="5:5" x14ac:dyDescent="0.25">
      <c r="E4606" s="2"/>
    </row>
    <row r="4607" spans="5:5" x14ac:dyDescent="0.25">
      <c r="E4607" s="2"/>
    </row>
    <row r="4608" spans="5:5" x14ac:dyDescent="0.25">
      <c r="E4608" s="2"/>
    </row>
    <row r="4609" spans="5:5" x14ac:dyDescent="0.25">
      <c r="E4609" s="2"/>
    </row>
    <row r="4610" spans="5:5" x14ac:dyDescent="0.25">
      <c r="E4610" s="2"/>
    </row>
    <row r="4611" spans="5:5" x14ac:dyDescent="0.25">
      <c r="E4611" s="2"/>
    </row>
    <row r="4612" spans="5:5" x14ac:dyDescent="0.25">
      <c r="E4612" s="2"/>
    </row>
    <row r="4613" spans="5:5" x14ac:dyDescent="0.25">
      <c r="E4613" s="2"/>
    </row>
    <row r="4614" spans="5:5" x14ac:dyDescent="0.25">
      <c r="E4614" s="2"/>
    </row>
    <row r="4615" spans="5:5" x14ac:dyDescent="0.25">
      <c r="E4615" s="2"/>
    </row>
    <row r="4616" spans="5:5" x14ac:dyDescent="0.25">
      <c r="E4616" s="2"/>
    </row>
    <row r="4617" spans="5:5" x14ac:dyDescent="0.25">
      <c r="E4617" s="2"/>
    </row>
    <row r="4618" spans="5:5" x14ac:dyDescent="0.25">
      <c r="E4618" s="2"/>
    </row>
    <row r="4619" spans="5:5" x14ac:dyDescent="0.25">
      <c r="E4619" s="2"/>
    </row>
    <row r="4620" spans="5:5" x14ac:dyDescent="0.25">
      <c r="E4620" s="2"/>
    </row>
    <row r="4621" spans="5:5" x14ac:dyDescent="0.25">
      <c r="E4621" s="2"/>
    </row>
    <row r="4622" spans="5:5" x14ac:dyDescent="0.25">
      <c r="E4622" s="2"/>
    </row>
    <row r="4623" spans="5:5" x14ac:dyDescent="0.25">
      <c r="E4623" s="2"/>
    </row>
    <row r="4624" spans="5:5" x14ac:dyDescent="0.25">
      <c r="E4624" s="2"/>
    </row>
    <row r="4625" spans="5:5" x14ac:dyDescent="0.25">
      <c r="E4625" s="2"/>
    </row>
    <row r="4626" spans="5:5" x14ac:dyDescent="0.25">
      <c r="E4626" s="2"/>
    </row>
    <row r="4627" spans="5:5" x14ac:dyDescent="0.25">
      <c r="E4627" s="2"/>
    </row>
    <row r="4628" spans="5:5" x14ac:dyDescent="0.25">
      <c r="E4628" s="2"/>
    </row>
    <row r="4629" spans="5:5" x14ac:dyDescent="0.25">
      <c r="E4629" s="2"/>
    </row>
    <row r="4630" spans="5:5" x14ac:dyDescent="0.25">
      <c r="E4630" s="2"/>
    </row>
    <row r="4631" spans="5:5" x14ac:dyDescent="0.25">
      <c r="E4631" s="2"/>
    </row>
    <row r="4632" spans="5:5" x14ac:dyDescent="0.25">
      <c r="E4632" s="2"/>
    </row>
    <row r="4633" spans="5:5" x14ac:dyDescent="0.25">
      <c r="E4633" s="2"/>
    </row>
    <row r="4634" spans="5:5" x14ac:dyDescent="0.25">
      <c r="E4634" s="2"/>
    </row>
    <row r="4635" spans="5:5" x14ac:dyDescent="0.25">
      <c r="E4635" s="2"/>
    </row>
    <row r="4636" spans="5:5" x14ac:dyDescent="0.25">
      <c r="E4636" s="2"/>
    </row>
    <row r="4637" spans="5:5" x14ac:dyDescent="0.25">
      <c r="E4637" s="2"/>
    </row>
    <row r="4638" spans="5:5" x14ac:dyDescent="0.25">
      <c r="E4638" s="2"/>
    </row>
    <row r="4639" spans="5:5" x14ac:dyDescent="0.25">
      <c r="E4639" s="2"/>
    </row>
    <row r="4640" spans="5:5" x14ac:dyDescent="0.25">
      <c r="E4640" s="2"/>
    </row>
    <row r="4641" spans="5:5" x14ac:dyDescent="0.25">
      <c r="E4641" s="2"/>
    </row>
    <row r="4642" spans="5:5" x14ac:dyDescent="0.25">
      <c r="E4642" s="2"/>
    </row>
    <row r="4643" spans="5:5" x14ac:dyDescent="0.25">
      <c r="E4643" s="2"/>
    </row>
    <row r="4644" spans="5:5" x14ac:dyDescent="0.25">
      <c r="E4644" s="2"/>
    </row>
    <row r="4645" spans="5:5" x14ac:dyDescent="0.25">
      <c r="E4645" s="2"/>
    </row>
    <row r="4646" spans="5:5" x14ac:dyDescent="0.25">
      <c r="E4646" s="2"/>
    </row>
    <row r="4647" spans="5:5" x14ac:dyDescent="0.25">
      <c r="E4647" s="2"/>
    </row>
    <row r="4648" spans="5:5" x14ac:dyDescent="0.25">
      <c r="E4648" s="2"/>
    </row>
    <row r="4649" spans="5:5" x14ac:dyDescent="0.25">
      <c r="E4649" s="2"/>
    </row>
    <row r="4650" spans="5:5" x14ac:dyDescent="0.25">
      <c r="E4650" s="2"/>
    </row>
    <row r="4651" spans="5:5" x14ac:dyDescent="0.25">
      <c r="E4651" s="2"/>
    </row>
    <row r="4652" spans="5:5" x14ac:dyDescent="0.25">
      <c r="E4652" s="2"/>
    </row>
    <row r="4653" spans="5:5" x14ac:dyDescent="0.25">
      <c r="E4653" s="2"/>
    </row>
    <row r="4654" spans="5:5" x14ac:dyDescent="0.25">
      <c r="E4654" s="2"/>
    </row>
    <row r="4655" spans="5:5" x14ac:dyDescent="0.25">
      <c r="E4655" s="2"/>
    </row>
    <row r="4656" spans="5:5" x14ac:dyDescent="0.25">
      <c r="E4656" s="2"/>
    </row>
    <row r="4657" spans="5:5" x14ac:dyDescent="0.25">
      <c r="E4657" s="2"/>
    </row>
    <row r="4658" spans="5:5" x14ac:dyDescent="0.25">
      <c r="E4658" s="2"/>
    </row>
    <row r="4659" spans="5:5" x14ac:dyDescent="0.25">
      <c r="E4659" s="2"/>
    </row>
    <row r="4660" spans="5:5" x14ac:dyDescent="0.25">
      <c r="E4660" s="2"/>
    </row>
    <row r="4661" spans="5:5" x14ac:dyDescent="0.25">
      <c r="E4661" s="2"/>
    </row>
    <row r="4662" spans="5:5" x14ac:dyDescent="0.25">
      <c r="E4662" s="2"/>
    </row>
    <row r="4663" spans="5:5" x14ac:dyDescent="0.25">
      <c r="E4663" s="2"/>
    </row>
    <row r="4664" spans="5:5" x14ac:dyDescent="0.25">
      <c r="E4664" s="2"/>
    </row>
    <row r="4665" spans="5:5" x14ac:dyDescent="0.25">
      <c r="E4665" s="2"/>
    </row>
    <row r="4666" spans="5:5" x14ac:dyDescent="0.25">
      <c r="E4666" s="2"/>
    </row>
    <row r="4667" spans="5:5" x14ac:dyDescent="0.25">
      <c r="E4667" s="2"/>
    </row>
    <row r="4668" spans="5:5" x14ac:dyDescent="0.25">
      <c r="E4668" s="2"/>
    </row>
    <row r="4669" spans="5:5" x14ac:dyDescent="0.25">
      <c r="E4669" s="2"/>
    </row>
    <row r="4670" spans="5:5" x14ac:dyDescent="0.25">
      <c r="E4670" s="2"/>
    </row>
    <row r="4671" spans="5:5" x14ac:dyDescent="0.25">
      <c r="E4671" s="2"/>
    </row>
    <row r="4672" spans="5:5" x14ac:dyDescent="0.25">
      <c r="E4672" s="2"/>
    </row>
    <row r="4673" spans="5:5" x14ac:dyDescent="0.25">
      <c r="E4673" s="2"/>
    </row>
    <row r="4674" spans="5:5" x14ac:dyDescent="0.25">
      <c r="E4674" s="2"/>
    </row>
    <row r="4675" spans="5:5" x14ac:dyDescent="0.25">
      <c r="E4675" s="2"/>
    </row>
    <row r="4676" spans="5:5" x14ac:dyDescent="0.25">
      <c r="E4676" s="2"/>
    </row>
    <row r="4677" spans="5:5" x14ac:dyDescent="0.25">
      <c r="E4677" s="2"/>
    </row>
    <row r="4678" spans="5:5" x14ac:dyDescent="0.25">
      <c r="E4678" s="2"/>
    </row>
    <row r="4679" spans="5:5" x14ac:dyDescent="0.25">
      <c r="E4679" s="2"/>
    </row>
    <row r="4680" spans="5:5" x14ac:dyDescent="0.25">
      <c r="E4680" s="2"/>
    </row>
    <row r="4681" spans="5:5" x14ac:dyDescent="0.25">
      <c r="E4681" s="2"/>
    </row>
    <row r="4682" spans="5:5" x14ac:dyDescent="0.25">
      <c r="E4682" s="2"/>
    </row>
    <row r="4683" spans="5:5" x14ac:dyDescent="0.25">
      <c r="E4683" s="2"/>
    </row>
    <row r="4684" spans="5:5" x14ac:dyDescent="0.25">
      <c r="E4684" s="2"/>
    </row>
    <row r="4685" spans="5:5" x14ac:dyDescent="0.25">
      <c r="E4685" s="2"/>
    </row>
    <row r="4686" spans="5:5" x14ac:dyDescent="0.25">
      <c r="E4686" s="2"/>
    </row>
    <row r="4687" spans="5:5" x14ac:dyDescent="0.25">
      <c r="E4687" s="2"/>
    </row>
    <row r="4688" spans="5:5" x14ac:dyDescent="0.25">
      <c r="E4688" s="2"/>
    </row>
    <row r="4689" spans="5:5" x14ac:dyDescent="0.25">
      <c r="E4689" s="2"/>
    </row>
    <row r="4690" spans="5:5" x14ac:dyDescent="0.25">
      <c r="E4690" s="2"/>
    </row>
    <row r="4691" spans="5:5" x14ac:dyDescent="0.25">
      <c r="E4691" s="2"/>
    </row>
    <row r="4692" spans="5:5" x14ac:dyDescent="0.25">
      <c r="E4692" s="2"/>
    </row>
    <row r="4693" spans="5:5" x14ac:dyDescent="0.25">
      <c r="E4693" s="2"/>
    </row>
    <row r="4694" spans="5:5" x14ac:dyDescent="0.25">
      <c r="E4694" s="2"/>
    </row>
    <row r="4695" spans="5:5" x14ac:dyDescent="0.25">
      <c r="E4695" s="2"/>
    </row>
    <row r="4696" spans="5:5" x14ac:dyDescent="0.25">
      <c r="E4696" s="2"/>
    </row>
    <row r="4697" spans="5:5" x14ac:dyDescent="0.25">
      <c r="E4697" s="2"/>
    </row>
    <row r="4698" spans="5:5" x14ac:dyDescent="0.25">
      <c r="E4698" s="2"/>
    </row>
    <row r="4699" spans="5:5" x14ac:dyDescent="0.25">
      <c r="E4699" s="2"/>
    </row>
    <row r="4700" spans="5:5" x14ac:dyDescent="0.25">
      <c r="E4700" s="2"/>
    </row>
    <row r="4701" spans="5:5" x14ac:dyDescent="0.25">
      <c r="E4701" s="2"/>
    </row>
    <row r="4702" spans="5:5" x14ac:dyDescent="0.25">
      <c r="E4702" s="2"/>
    </row>
    <row r="4703" spans="5:5" x14ac:dyDescent="0.25">
      <c r="E4703" s="2"/>
    </row>
    <row r="4704" spans="5:5" x14ac:dyDescent="0.25">
      <c r="E4704" s="2"/>
    </row>
    <row r="4705" spans="5:5" x14ac:dyDescent="0.25">
      <c r="E4705" s="2"/>
    </row>
    <row r="4706" spans="5:5" x14ac:dyDescent="0.25">
      <c r="E4706" s="2"/>
    </row>
    <row r="4707" spans="5:5" x14ac:dyDescent="0.25">
      <c r="E4707" s="2"/>
    </row>
    <row r="4708" spans="5:5" x14ac:dyDescent="0.25">
      <c r="E4708" s="2"/>
    </row>
    <row r="4709" spans="5:5" x14ac:dyDescent="0.25">
      <c r="E4709" s="2"/>
    </row>
    <row r="4710" spans="5:5" x14ac:dyDescent="0.25">
      <c r="E4710" s="2"/>
    </row>
    <row r="4711" spans="5:5" x14ac:dyDescent="0.25">
      <c r="E4711" s="2"/>
    </row>
    <row r="4712" spans="5:5" x14ac:dyDescent="0.25">
      <c r="E4712" s="2"/>
    </row>
    <row r="4713" spans="5:5" x14ac:dyDescent="0.25">
      <c r="E4713" s="2"/>
    </row>
    <row r="4714" spans="5:5" x14ac:dyDescent="0.25">
      <c r="E4714" s="2"/>
    </row>
    <row r="4715" spans="5:5" x14ac:dyDescent="0.25">
      <c r="E4715" s="2"/>
    </row>
    <row r="4716" spans="5:5" x14ac:dyDescent="0.25">
      <c r="E4716" s="2"/>
    </row>
    <row r="4717" spans="5:5" x14ac:dyDescent="0.25">
      <c r="E4717" s="2"/>
    </row>
    <row r="4718" spans="5:5" x14ac:dyDescent="0.25">
      <c r="E4718" s="2"/>
    </row>
    <row r="4719" spans="5:5" x14ac:dyDescent="0.25">
      <c r="E4719" s="2"/>
    </row>
    <row r="4720" spans="5:5" x14ac:dyDescent="0.25">
      <c r="E4720" s="2"/>
    </row>
    <row r="4721" spans="5:5" x14ac:dyDescent="0.25">
      <c r="E4721" s="2"/>
    </row>
    <row r="4722" spans="5:5" x14ac:dyDescent="0.25">
      <c r="E4722" s="2"/>
    </row>
    <row r="4723" spans="5:5" x14ac:dyDescent="0.25">
      <c r="E4723" s="2"/>
    </row>
    <row r="4724" spans="5:5" x14ac:dyDescent="0.25">
      <c r="E4724" s="2"/>
    </row>
    <row r="4725" spans="5:5" x14ac:dyDescent="0.25">
      <c r="E4725" s="2"/>
    </row>
    <row r="4726" spans="5:5" x14ac:dyDescent="0.25">
      <c r="E4726" s="2"/>
    </row>
    <row r="4727" spans="5:5" x14ac:dyDescent="0.25">
      <c r="E4727" s="2"/>
    </row>
    <row r="4728" spans="5:5" x14ac:dyDescent="0.25">
      <c r="E4728" s="2"/>
    </row>
    <row r="4729" spans="5:5" x14ac:dyDescent="0.25">
      <c r="E4729" s="2"/>
    </row>
    <row r="4730" spans="5:5" x14ac:dyDescent="0.25">
      <c r="E4730" s="2"/>
    </row>
    <row r="4731" spans="5:5" x14ac:dyDescent="0.25">
      <c r="E4731" s="2"/>
    </row>
    <row r="4732" spans="5:5" x14ac:dyDescent="0.25">
      <c r="E4732" s="2"/>
    </row>
    <row r="4733" spans="5:5" x14ac:dyDescent="0.25">
      <c r="E4733" s="2"/>
    </row>
    <row r="4734" spans="5:5" x14ac:dyDescent="0.25">
      <c r="E4734" s="2"/>
    </row>
    <row r="4735" spans="5:5" x14ac:dyDescent="0.25">
      <c r="E4735" s="2"/>
    </row>
    <row r="4736" spans="5:5" x14ac:dyDescent="0.25">
      <c r="E4736" s="2"/>
    </row>
    <row r="4737" spans="5:5" x14ac:dyDescent="0.25">
      <c r="E4737" s="2"/>
    </row>
    <row r="4738" spans="5:5" x14ac:dyDescent="0.25">
      <c r="E4738" s="2"/>
    </row>
    <row r="4739" spans="5:5" x14ac:dyDescent="0.25">
      <c r="E4739" s="2"/>
    </row>
    <row r="4740" spans="5:5" x14ac:dyDescent="0.25">
      <c r="E4740" s="2"/>
    </row>
    <row r="4741" spans="5:5" x14ac:dyDescent="0.25">
      <c r="E4741" s="2"/>
    </row>
    <row r="4742" spans="5:5" x14ac:dyDescent="0.25">
      <c r="E4742" s="2"/>
    </row>
    <row r="4743" spans="5:5" x14ac:dyDescent="0.25">
      <c r="E4743" s="2"/>
    </row>
    <row r="4744" spans="5:5" x14ac:dyDescent="0.25">
      <c r="E4744" s="2"/>
    </row>
    <row r="4745" spans="5:5" x14ac:dyDescent="0.25">
      <c r="E4745" s="2"/>
    </row>
    <row r="4746" spans="5:5" x14ac:dyDescent="0.25">
      <c r="E4746" s="2"/>
    </row>
    <row r="4747" spans="5:5" x14ac:dyDescent="0.25">
      <c r="E4747" s="2"/>
    </row>
    <row r="4748" spans="5:5" x14ac:dyDescent="0.25">
      <c r="E4748" s="2"/>
    </row>
    <row r="4749" spans="5:5" x14ac:dyDescent="0.25">
      <c r="E4749" s="2"/>
    </row>
    <row r="4750" spans="5:5" x14ac:dyDescent="0.25">
      <c r="E4750" s="2"/>
    </row>
    <row r="4751" spans="5:5" x14ac:dyDescent="0.25">
      <c r="E4751" s="2"/>
    </row>
    <row r="4752" spans="5:5" x14ac:dyDescent="0.25">
      <c r="E4752" s="2"/>
    </row>
    <row r="4753" spans="5:5" x14ac:dyDescent="0.25">
      <c r="E4753" s="2"/>
    </row>
    <row r="4754" spans="5:5" x14ac:dyDescent="0.25">
      <c r="E4754" s="2"/>
    </row>
    <row r="4755" spans="5:5" x14ac:dyDescent="0.25">
      <c r="E4755" s="2"/>
    </row>
    <row r="4756" spans="5:5" x14ac:dyDescent="0.25">
      <c r="E4756" s="2"/>
    </row>
    <row r="4757" spans="5:5" x14ac:dyDescent="0.25">
      <c r="E4757" s="2"/>
    </row>
    <row r="4758" spans="5:5" x14ac:dyDescent="0.25">
      <c r="E4758" s="2"/>
    </row>
    <row r="4759" spans="5:5" x14ac:dyDescent="0.25">
      <c r="E4759" s="2"/>
    </row>
    <row r="4760" spans="5:5" x14ac:dyDescent="0.25">
      <c r="E4760" s="2"/>
    </row>
    <row r="4761" spans="5:5" x14ac:dyDescent="0.25">
      <c r="E4761" s="2"/>
    </row>
    <row r="4762" spans="5:5" x14ac:dyDescent="0.25">
      <c r="E4762" s="2"/>
    </row>
    <row r="4763" spans="5:5" x14ac:dyDescent="0.25">
      <c r="E4763" s="2"/>
    </row>
    <row r="4764" spans="5:5" x14ac:dyDescent="0.25">
      <c r="E4764" s="2"/>
    </row>
    <row r="4765" spans="5:5" x14ac:dyDescent="0.25">
      <c r="E4765" s="2"/>
    </row>
    <row r="4766" spans="5:5" x14ac:dyDescent="0.25">
      <c r="E4766" s="2"/>
    </row>
    <row r="4767" spans="5:5" x14ac:dyDescent="0.25">
      <c r="E4767" s="2"/>
    </row>
    <row r="4768" spans="5:5" x14ac:dyDescent="0.25">
      <c r="E4768" s="2"/>
    </row>
    <row r="4769" spans="5:5" x14ac:dyDescent="0.25">
      <c r="E4769" s="2"/>
    </row>
    <row r="4770" spans="5:5" x14ac:dyDescent="0.25">
      <c r="E4770" s="2"/>
    </row>
    <row r="4771" spans="5:5" x14ac:dyDescent="0.25">
      <c r="E4771" s="2"/>
    </row>
    <row r="4772" spans="5:5" x14ac:dyDescent="0.25">
      <c r="E4772" s="2"/>
    </row>
    <row r="4773" spans="5:5" x14ac:dyDescent="0.25">
      <c r="E4773" s="2"/>
    </row>
    <row r="4774" spans="5:5" x14ac:dyDescent="0.25">
      <c r="E4774" s="2"/>
    </row>
    <row r="4775" spans="5:5" x14ac:dyDescent="0.25">
      <c r="E4775" s="2"/>
    </row>
    <row r="4776" spans="5:5" x14ac:dyDescent="0.25">
      <c r="E4776" s="2"/>
    </row>
    <row r="4777" spans="5:5" x14ac:dyDescent="0.25">
      <c r="E4777" s="2"/>
    </row>
    <row r="4778" spans="5:5" x14ac:dyDescent="0.25">
      <c r="E4778" s="2"/>
    </row>
    <row r="4779" spans="5:5" x14ac:dyDescent="0.25">
      <c r="E4779" s="2"/>
    </row>
    <row r="4780" spans="5:5" x14ac:dyDescent="0.25">
      <c r="E4780" s="2"/>
    </row>
    <row r="4781" spans="5:5" x14ac:dyDescent="0.25">
      <c r="E4781" s="2"/>
    </row>
    <row r="4782" spans="5:5" x14ac:dyDescent="0.25">
      <c r="E4782" s="2"/>
    </row>
    <row r="4783" spans="5:5" x14ac:dyDescent="0.25">
      <c r="E4783" s="2"/>
    </row>
    <row r="4784" spans="5:5" x14ac:dyDescent="0.25">
      <c r="E4784" s="2"/>
    </row>
    <row r="4785" spans="5:5" x14ac:dyDescent="0.25">
      <c r="E4785" s="2"/>
    </row>
    <row r="4786" spans="5:5" x14ac:dyDescent="0.25">
      <c r="E4786" s="2"/>
    </row>
    <row r="4787" spans="5:5" x14ac:dyDescent="0.25">
      <c r="E4787" s="2"/>
    </row>
    <row r="4788" spans="5:5" x14ac:dyDescent="0.25">
      <c r="E4788" s="2"/>
    </row>
    <row r="4789" spans="5:5" x14ac:dyDescent="0.25">
      <c r="E4789" s="2"/>
    </row>
    <row r="4790" spans="5:5" x14ac:dyDescent="0.25">
      <c r="E4790" s="2"/>
    </row>
    <row r="4791" spans="5:5" x14ac:dyDescent="0.25">
      <c r="E4791" s="2"/>
    </row>
    <row r="4792" spans="5:5" x14ac:dyDescent="0.25">
      <c r="E4792" s="2"/>
    </row>
    <row r="4793" spans="5:5" x14ac:dyDescent="0.25">
      <c r="E4793" s="2"/>
    </row>
    <row r="4794" spans="5:5" x14ac:dyDescent="0.25">
      <c r="E4794" s="2"/>
    </row>
    <row r="4795" spans="5:5" x14ac:dyDescent="0.25">
      <c r="E4795" s="2"/>
    </row>
    <row r="4796" spans="5:5" x14ac:dyDescent="0.25">
      <c r="E4796" s="2"/>
    </row>
    <row r="4797" spans="5:5" x14ac:dyDescent="0.25">
      <c r="E4797" s="2"/>
    </row>
    <row r="4798" spans="5:5" x14ac:dyDescent="0.25">
      <c r="E4798" s="2"/>
    </row>
    <row r="4799" spans="5:5" x14ac:dyDescent="0.25">
      <c r="E4799" s="2"/>
    </row>
    <row r="4800" spans="5:5" x14ac:dyDescent="0.25">
      <c r="E4800" s="2"/>
    </row>
    <row r="4801" spans="5:5" x14ac:dyDescent="0.25">
      <c r="E4801" s="2"/>
    </row>
    <row r="4802" spans="5:5" x14ac:dyDescent="0.25">
      <c r="E4802" s="2"/>
    </row>
    <row r="4803" spans="5:5" x14ac:dyDescent="0.25">
      <c r="E4803" s="2"/>
    </row>
    <row r="4804" spans="5:5" x14ac:dyDescent="0.25">
      <c r="E4804" s="2"/>
    </row>
    <row r="4805" spans="5:5" x14ac:dyDescent="0.25">
      <c r="E4805" s="2"/>
    </row>
    <row r="4806" spans="5:5" x14ac:dyDescent="0.25">
      <c r="E4806" s="2"/>
    </row>
    <row r="4807" spans="5:5" x14ac:dyDescent="0.25">
      <c r="E4807" s="2"/>
    </row>
    <row r="4808" spans="5:5" x14ac:dyDescent="0.25">
      <c r="E4808" s="2"/>
    </row>
    <row r="4809" spans="5:5" x14ac:dyDescent="0.25">
      <c r="E4809" s="2"/>
    </row>
    <row r="4810" spans="5:5" x14ac:dyDescent="0.25">
      <c r="E4810" s="2"/>
    </row>
    <row r="4811" spans="5:5" x14ac:dyDescent="0.25">
      <c r="E4811" s="2"/>
    </row>
    <row r="4812" spans="5:5" x14ac:dyDescent="0.25">
      <c r="E4812" s="2"/>
    </row>
    <row r="4813" spans="5:5" x14ac:dyDescent="0.25">
      <c r="E4813" s="2"/>
    </row>
    <row r="4814" spans="5:5" x14ac:dyDescent="0.25">
      <c r="E4814" s="2"/>
    </row>
    <row r="4815" spans="5:5" x14ac:dyDescent="0.25">
      <c r="E4815" s="2"/>
    </row>
    <row r="4816" spans="5:5" x14ac:dyDescent="0.25">
      <c r="E4816" s="2"/>
    </row>
    <row r="4817" spans="5:5" x14ac:dyDescent="0.25">
      <c r="E4817" s="2"/>
    </row>
    <row r="4818" spans="5:5" x14ac:dyDescent="0.25">
      <c r="E4818" s="2"/>
    </row>
    <row r="4819" spans="5:5" x14ac:dyDescent="0.25">
      <c r="E4819" s="2"/>
    </row>
    <row r="4820" spans="5:5" x14ac:dyDescent="0.25">
      <c r="E4820" s="2"/>
    </row>
    <row r="4821" spans="5:5" x14ac:dyDescent="0.25">
      <c r="E4821" s="2"/>
    </row>
    <row r="4822" spans="5:5" x14ac:dyDescent="0.25">
      <c r="E4822" s="2"/>
    </row>
    <row r="4823" spans="5:5" x14ac:dyDescent="0.25">
      <c r="E4823" s="2"/>
    </row>
    <row r="4824" spans="5:5" x14ac:dyDescent="0.25">
      <c r="E4824" s="2"/>
    </row>
    <row r="4825" spans="5:5" x14ac:dyDescent="0.25">
      <c r="E4825" s="2"/>
    </row>
    <row r="4826" spans="5:5" x14ac:dyDescent="0.25">
      <c r="E4826" s="2"/>
    </row>
    <row r="4827" spans="5:5" x14ac:dyDescent="0.25">
      <c r="E4827" s="2"/>
    </row>
    <row r="4828" spans="5:5" x14ac:dyDescent="0.25">
      <c r="E4828" s="2"/>
    </row>
    <row r="4829" spans="5:5" x14ac:dyDescent="0.25">
      <c r="E4829" s="2"/>
    </row>
    <row r="4830" spans="5:5" x14ac:dyDescent="0.25">
      <c r="E4830" s="2"/>
    </row>
    <row r="4831" spans="5:5" x14ac:dyDescent="0.25">
      <c r="E4831" s="2"/>
    </row>
    <row r="4832" spans="5:5" x14ac:dyDescent="0.25">
      <c r="E4832" s="2"/>
    </row>
    <row r="4833" spans="5:5" x14ac:dyDescent="0.25">
      <c r="E4833" s="2"/>
    </row>
    <row r="4834" spans="5:5" x14ac:dyDescent="0.25">
      <c r="E4834" s="2"/>
    </row>
    <row r="4835" spans="5:5" x14ac:dyDescent="0.25">
      <c r="E4835" s="2"/>
    </row>
    <row r="4836" spans="5:5" x14ac:dyDescent="0.25">
      <c r="E4836" s="2"/>
    </row>
    <row r="4837" spans="5:5" x14ac:dyDescent="0.25">
      <c r="E4837" s="2"/>
    </row>
    <row r="4838" spans="5:5" x14ac:dyDescent="0.25">
      <c r="E4838" s="2"/>
    </row>
    <row r="4839" spans="5:5" x14ac:dyDescent="0.25">
      <c r="E4839" s="2"/>
    </row>
    <row r="4840" spans="5:5" x14ac:dyDescent="0.25">
      <c r="E4840" s="2"/>
    </row>
    <row r="4841" spans="5:5" x14ac:dyDescent="0.25">
      <c r="E4841" s="2"/>
    </row>
    <row r="4842" spans="5:5" x14ac:dyDescent="0.25">
      <c r="E4842" s="2"/>
    </row>
    <row r="4843" spans="5:5" x14ac:dyDescent="0.25">
      <c r="E4843" s="2"/>
    </row>
    <row r="4844" spans="5:5" x14ac:dyDescent="0.25">
      <c r="E4844" s="2"/>
    </row>
    <row r="4845" spans="5:5" x14ac:dyDescent="0.25">
      <c r="E4845" s="2"/>
    </row>
    <row r="4846" spans="5:5" x14ac:dyDescent="0.25">
      <c r="E4846" s="2"/>
    </row>
    <row r="4847" spans="5:5" x14ac:dyDescent="0.25">
      <c r="E4847" s="2"/>
    </row>
    <row r="4848" spans="5:5" x14ac:dyDescent="0.25">
      <c r="E4848" s="2"/>
    </row>
    <row r="4849" spans="5:5" x14ac:dyDescent="0.25">
      <c r="E4849" s="2"/>
    </row>
    <row r="4850" spans="5:5" x14ac:dyDescent="0.25">
      <c r="E4850" s="2"/>
    </row>
    <row r="4851" spans="5:5" x14ac:dyDescent="0.25">
      <c r="E4851" s="2"/>
    </row>
    <row r="4852" spans="5:5" x14ac:dyDescent="0.25">
      <c r="E4852" s="2"/>
    </row>
    <row r="4853" spans="5:5" x14ac:dyDescent="0.25">
      <c r="E4853" s="2"/>
    </row>
    <row r="4854" spans="5:5" x14ac:dyDescent="0.25">
      <c r="E4854" s="2"/>
    </row>
    <row r="4855" spans="5:5" x14ac:dyDescent="0.25">
      <c r="E4855" s="2"/>
    </row>
    <row r="4856" spans="5:5" x14ac:dyDescent="0.25">
      <c r="E4856" s="2"/>
    </row>
    <row r="4857" spans="5:5" x14ac:dyDescent="0.25">
      <c r="E4857" s="2"/>
    </row>
    <row r="4858" spans="5:5" x14ac:dyDescent="0.25">
      <c r="E4858" s="2"/>
    </row>
    <row r="4859" spans="5:5" x14ac:dyDescent="0.25">
      <c r="E4859" s="2"/>
    </row>
    <row r="4860" spans="5:5" x14ac:dyDescent="0.25">
      <c r="E4860" s="2"/>
    </row>
    <row r="4861" spans="5:5" x14ac:dyDescent="0.25">
      <c r="E4861" s="2"/>
    </row>
    <row r="4862" spans="5:5" x14ac:dyDescent="0.25">
      <c r="E4862" s="2"/>
    </row>
    <row r="4863" spans="5:5" x14ac:dyDescent="0.25">
      <c r="E4863" s="2"/>
    </row>
    <row r="4864" spans="5:5" x14ac:dyDescent="0.25">
      <c r="E4864" s="2"/>
    </row>
    <row r="4865" spans="5:5" x14ac:dyDescent="0.25">
      <c r="E4865" s="2"/>
    </row>
    <row r="4866" spans="5:5" x14ac:dyDescent="0.25">
      <c r="E4866" s="2"/>
    </row>
    <row r="4867" spans="5:5" x14ac:dyDescent="0.25">
      <c r="E4867" s="2"/>
    </row>
    <row r="4868" spans="5:5" x14ac:dyDescent="0.25">
      <c r="E4868" s="2"/>
    </row>
    <row r="4869" spans="5:5" x14ac:dyDescent="0.25">
      <c r="E4869" s="2"/>
    </row>
    <row r="4870" spans="5:5" x14ac:dyDescent="0.25">
      <c r="E4870" s="2"/>
    </row>
    <row r="4871" spans="5:5" x14ac:dyDescent="0.25">
      <c r="E4871" s="2"/>
    </row>
    <row r="4872" spans="5:5" x14ac:dyDescent="0.25">
      <c r="E4872" s="2"/>
    </row>
    <row r="4873" spans="5:5" x14ac:dyDescent="0.25">
      <c r="E4873" s="2"/>
    </row>
    <row r="4874" spans="5:5" x14ac:dyDescent="0.25">
      <c r="E4874" s="2"/>
    </row>
    <row r="4875" spans="5:5" x14ac:dyDescent="0.25">
      <c r="E4875" s="2"/>
    </row>
    <row r="4876" spans="5:5" x14ac:dyDescent="0.25">
      <c r="E4876" s="2"/>
    </row>
    <row r="4877" spans="5:5" x14ac:dyDescent="0.25">
      <c r="E4877" s="2"/>
    </row>
    <row r="4878" spans="5:5" x14ac:dyDescent="0.25">
      <c r="E4878" s="2"/>
    </row>
    <row r="4879" spans="5:5" x14ac:dyDescent="0.25">
      <c r="E4879" s="2"/>
    </row>
    <row r="4880" spans="5:5" x14ac:dyDescent="0.25">
      <c r="E4880" s="2"/>
    </row>
    <row r="4881" spans="5:5" x14ac:dyDescent="0.25">
      <c r="E4881" s="2"/>
    </row>
    <row r="4882" spans="5:5" x14ac:dyDescent="0.25">
      <c r="E4882" s="2"/>
    </row>
    <row r="4883" spans="5:5" x14ac:dyDescent="0.25">
      <c r="E4883" s="2"/>
    </row>
    <row r="4884" spans="5:5" x14ac:dyDescent="0.25">
      <c r="E4884" s="2"/>
    </row>
    <row r="4885" spans="5:5" x14ac:dyDescent="0.25">
      <c r="E4885" s="2"/>
    </row>
    <row r="4886" spans="5:5" x14ac:dyDescent="0.25">
      <c r="E4886" s="2"/>
    </row>
    <row r="4887" spans="5:5" x14ac:dyDescent="0.25">
      <c r="E4887" s="2"/>
    </row>
    <row r="4888" spans="5:5" x14ac:dyDescent="0.25">
      <c r="E4888" s="2"/>
    </row>
    <row r="4889" spans="5:5" x14ac:dyDescent="0.25">
      <c r="E4889" s="2"/>
    </row>
    <row r="4890" spans="5:5" x14ac:dyDescent="0.25">
      <c r="E4890" s="2"/>
    </row>
    <row r="4891" spans="5:5" x14ac:dyDescent="0.25">
      <c r="E4891" s="2"/>
    </row>
    <row r="4892" spans="5:5" x14ac:dyDescent="0.25">
      <c r="E4892" s="2"/>
    </row>
    <row r="4893" spans="5:5" x14ac:dyDescent="0.25">
      <c r="E4893" s="2"/>
    </row>
    <row r="4894" spans="5:5" x14ac:dyDescent="0.25">
      <c r="E4894" s="2"/>
    </row>
    <row r="4895" spans="5:5" x14ac:dyDescent="0.25">
      <c r="E4895" s="2"/>
    </row>
    <row r="4896" spans="5:5" x14ac:dyDescent="0.25">
      <c r="E4896" s="2"/>
    </row>
    <row r="4897" spans="5:5" x14ac:dyDescent="0.25">
      <c r="E4897" s="2"/>
    </row>
    <row r="4898" spans="5:5" x14ac:dyDescent="0.25">
      <c r="E4898" s="2"/>
    </row>
    <row r="4899" spans="5:5" x14ac:dyDescent="0.25">
      <c r="E4899" s="2"/>
    </row>
    <row r="4900" spans="5:5" x14ac:dyDescent="0.25">
      <c r="E4900" s="2"/>
    </row>
    <row r="4901" spans="5:5" x14ac:dyDescent="0.25">
      <c r="E4901" s="2"/>
    </row>
    <row r="4902" spans="5:5" x14ac:dyDescent="0.25">
      <c r="E4902" s="2"/>
    </row>
    <row r="4903" spans="5:5" x14ac:dyDescent="0.25">
      <c r="E4903" s="2"/>
    </row>
    <row r="4904" spans="5:5" x14ac:dyDescent="0.25">
      <c r="E4904" s="2"/>
    </row>
    <row r="4905" spans="5:5" x14ac:dyDescent="0.25">
      <c r="E4905" s="2"/>
    </row>
    <row r="4906" spans="5:5" x14ac:dyDescent="0.25">
      <c r="E4906" s="2"/>
    </row>
    <row r="4907" spans="5:5" x14ac:dyDescent="0.25">
      <c r="E4907" s="2"/>
    </row>
    <row r="4908" spans="5:5" x14ac:dyDescent="0.25">
      <c r="E4908" s="2"/>
    </row>
    <row r="4909" spans="5:5" x14ac:dyDescent="0.25">
      <c r="E4909" s="2"/>
    </row>
    <row r="4910" spans="5:5" x14ac:dyDescent="0.25">
      <c r="E4910" s="2"/>
    </row>
    <row r="4911" spans="5:5" x14ac:dyDescent="0.25">
      <c r="E4911" s="2"/>
    </row>
    <row r="4912" spans="5:5" x14ac:dyDescent="0.25">
      <c r="E4912" s="2"/>
    </row>
    <row r="4913" spans="5:5" x14ac:dyDescent="0.25">
      <c r="E4913" s="2"/>
    </row>
    <row r="4914" spans="5:5" x14ac:dyDescent="0.25">
      <c r="E4914" s="2"/>
    </row>
    <row r="4915" spans="5:5" x14ac:dyDescent="0.25">
      <c r="E4915" s="2"/>
    </row>
    <row r="4916" spans="5:5" x14ac:dyDescent="0.25">
      <c r="E4916" s="2"/>
    </row>
    <row r="4917" spans="5:5" x14ac:dyDescent="0.25">
      <c r="E4917" s="2"/>
    </row>
    <row r="4918" spans="5:5" x14ac:dyDescent="0.25">
      <c r="E4918" s="2"/>
    </row>
    <row r="4919" spans="5:5" x14ac:dyDescent="0.25">
      <c r="E4919" s="2"/>
    </row>
    <row r="4920" spans="5:5" x14ac:dyDescent="0.25">
      <c r="E4920" s="2"/>
    </row>
    <row r="4921" spans="5:5" x14ac:dyDescent="0.25">
      <c r="E4921" s="2"/>
    </row>
    <row r="4922" spans="5:5" x14ac:dyDescent="0.25">
      <c r="E4922" s="2"/>
    </row>
    <row r="4923" spans="5:5" x14ac:dyDescent="0.25">
      <c r="E4923" s="2"/>
    </row>
    <row r="4924" spans="5:5" x14ac:dyDescent="0.25">
      <c r="E4924" s="2"/>
    </row>
    <row r="4925" spans="5:5" x14ac:dyDescent="0.25">
      <c r="E4925" s="2"/>
    </row>
    <row r="4926" spans="5:5" x14ac:dyDescent="0.25">
      <c r="E4926" s="2"/>
    </row>
    <row r="4927" spans="5:5" x14ac:dyDescent="0.25">
      <c r="E4927" s="2"/>
    </row>
    <row r="4928" spans="5:5" x14ac:dyDescent="0.25">
      <c r="E4928" s="2"/>
    </row>
    <row r="4929" spans="5:5" x14ac:dyDescent="0.25">
      <c r="E4929" s="2"/>
    </row>
    <row r="4930" spans="5:5" x14ac:dyDescent="0.25">
      <c r="E4930" s="2"/>
    </row>
    <row r="4931" spans="5:5" x14ac:dyDescent="0.25">
      <c r="E4931" s="2"/>
    </row>
    <row r="4932" spans="5:5" x14ac:dyDescent="0.25">
      <c r="E4932" s="2"/>
    </row>
    <row r="4933" spans="5:5" x14ac:dyDescent="0.25">
      <c r="E4933" s="2"/>
    </row>
    <row r="4934" spans="5:5" x14ac:dyDescent="0.25">
      <c r="E4934" s="2"/>
    </row>
    <row r="4935" spans="5:5" x14ac:dyDescent="0.25">
      <c r="E4935" s="2"/>
    </row>
    <row r="4936" spans="5:5" x14ac:dyDescent="0.25">
      <c r="E4936" s="2"/>
    </row>
    <row r="4937" spans="5:5" x14ac:dyDescent="0.25">
      <c r="E4937" s="2"/>
    </row>
    <row r="4938" spans="5:5" x14ac:dyDescent="0.25">
      <c r="E4938" s="2"/>
    </row>
    <row r="4939" spans="5:5" x14ac:dyDescent="0.25">
      <c r="E4939" s="2"/>
    </row>
    <row r="4940" spans="5:5" x14ac:dyDescent="0.25">
      <c r="E4940" s="2"/>
    </row>
    <row r="4941" spans="5:5" x14ac:dyDescent="0.25">
      <c r="E4941" s="2"/>
    </row>
    <row r="4942" spans="5:5" x14ac:dyDescent="0.25">
      <c r="E4942" s="2"/>
    </row>
    <row r="4943" spans="5:5" x14ac:dyDescent="0.25">
      <c r="E4943" s="2"/>
    </row>
    <row r="4944" spans="5:5" x14ac:dyDescent="0.25">
      <c r="E4944" s="2"/>
    </row>
    <row r="4945" spans="5:5" x14ac:dyDescent="0.25">
      <c r="E4945" s="2"/>
    </row>
    <row r="4946" spans="5:5" x14ac:dyDescent="0.25">
      <c r="E4946" s="2"/>
    </row>
    <row r="4947" spans="5:5" x14ac:dyDescent="0.25">
      <c r="E4947" s="2"/>
    </row>
    <row r="4948" spans="5:5" x14ac:dyDescent="0.25">
      <c r="E4948" s="2"/>
    </row>
    <row r="4949" spans="5:5" x14ac:dyDescent="0.25">
      <c r="E4949" s="2"/>
    </row>
    <row r="4950" spans="5:5" x14ac:dyDescent="0.25">
      <c r="E4950" s="2"/>
    </row>
    <row r="4951" spans="5:5" x14ac:dyDescent="0.25">
      <c r="E4951" s="2"/>
    </row>
    <row r="4952" spans="5:5" x14ac:dyDescent="0.25">
      <c r="E4952" s="2"/>
    </row>
    <row r="4953" spans="5:5" x14ac:dyDescent="0.25">
      <c r="E4953" s="2"/>
    </row>
    <row r="4954" spans="5:5" x14ac:dyDescent="0.25">
      <c r="E4954" s="2"/>
    </row>
    <row r="4955" spans="5:5" x14ac:dyDescent="0.25">
      <c r="E4955" s="2"/>
    </row>
    <row r="4956" spans="5:5" x14ac:dyDescent="0.25">
      <c r="E4956" s="2"/>
    </row>
    <row r="4957" spans="5:5" x14ac:dyDescent="0.25">
      <c r="E4957" s="2"/>
    </row>
    <row r="4958" spans="5:5" x14ac:dyDescent="0.25">
      <c r="E4958" s="2"/>
    </row>
    <row r="4959" spans="5:5" x14ac:dyDescent="0.25">
      <c r="E4959" s="2"/>
    </row>
    <row r="4960" spans="5:5" x14ac:dyDescent="0.25">
      <c r="E4960" s="2"/>
    </row>
    <row r="4961" spans="5:5" x14ac:dyDescent="0.25">
      <c r="E4961" s="2"/>
    </row>
    <row r="4962" spans="5:5" x14ac:dyDescent="0.25">
      <c r="E4962" s="2"/>
    </row>
    <row r="4963" spans="5:5" x14ac:dyDescent="0.25">
      <c r="E4963" s="2"/>
    </row>
    <row r="4964" spans="5:5" x14ac:dyDescent="0.25">
      <c r="E4964" s="2"/>
    </row>
    <row r="4965" spans="5:5" x14ac:dyDescent="0.25">
      <c r="E4965" s="2"/>
    </row>
    <row r="4966" spans="5:5" x14ac:dyDescent="0.25">
      <c r="E4966" s="2"/>
    </row>
    <row r="4967" spans="5:5" x14ac:dyDescent="0.25">
      <c r="E4967" s="2"/>
    </row>
    <row r="4968" spans="5:5" x14ac:dyDescent="0.25">
      <c r="E4968" s="2"/>
    </row>
    <row r="4969" spans="5:5" x14ac:dyDescent="0.25">
      <c r="E4969" s="2"/>
    </row>
    <row r="4970" spans="5:5" x14ac:dyDescent="0.25">
      <c r="E4970" s="2"/>
    </row>
    <row r="4971" spans="5:5" x14ac:dyDescent="0.25">
      <c r="E4971" s="2"/>
    </row>
    <row r="4972" spans="5:5" x14ac:dyDescent="0.25">
      <c r="E4972" s="2"/>
    </row>
    <row r="4973" spans="5:5" x14ac:dyDescent="0.25">
      <c r="E4973" s="2"/>
    </row>
    <row r="4974" spans="5:5" x14ac:dyDescent="0.25">
      <c r="E4974" s="2"/>
    </row>
    <row r="4975" spans="5:5" x14ac:dyDescent="0.25">
      <c r="E4975" s="2"/>
    </row>
    <row r="4976" spans="5:5" x14ac:dyDescent="0.25">
      <c r="E4976" s="2"/>
    </row>
    <row r="4977" spans="5:5" x14ac:dyDescent="0.25">
      <c r="E4977" s="2"/>
    </row>
    <row r="4978" spans="5:5" x14ac:dyDescent="0.25">
      <c r="E4978" s="2"/>
    </row>
    <row r="4979" spans="5:5" x14ac:dyDescent="0.25">
      <c r="E4979" s="2"/>
    </row>
    <row r="4980" spans="5:5" x14ac:dyDescent="0.25">
      <c r="E4980" s="2"/>
    </row>
    <row r="4981" spans="5:5" x14ac:dyDescent="0.25">
      <c r="E4981" s="2"/>
    </row>
    <row r="4982" spans="5:5" x14ac:dyDescent="0.25">
      <c r="E4982" s="2"/>
    </row>
    <row r="4983" spans="5:5" x14ac:dyDescent="0.25">
      <c r="E4983" s="2"/>
    </row>
    <row r="4984" spans="5:5" x14ac:dyDescent="0.25">
      <c r="E4984" s="2"/>
    </row>
    <row r="4985" spans="5:5" x14ac:dyDescent="0.25">
      <c r="E4985" s="2"/>
    </row>
    <row r="4986" spans="5:5" x14ac:dyDescent="0.25">
      <c r="E4986" s="2"/>
    </row>
    <row r="4987" spans="5:5" x14ac:dyDescent="0.25">
      <c r="E4987" s="2"/>
    </row>
    <row r="4988" spans="5:5" x14ac:dyDescent="0.25">
      <c r="E4988" s="2"/>
    </row>
    <row r="4989" spans="5:5" x14ac:dyDescent="0.25">
      <c r="E4989" s="2"/>
    </row>
    <row r="4990" spans="5:5" x14ac:dyDescent="0.25">
      <c r="E4990" s="2"/>
    </row>
    <row r="4991" spans="5:5" x14ac:dyDescent="0.25">
      <c r="E4991" s="2"/>
    </row>
    <row r="4992" spans="5:5" x14ac:dyDescent="0.25">
      <c r="E4992" s="2"/>
    </row>
    <row r="4993" spans="5:5" x14ac:dyDescent="0.25">
      <c r="E4993" s="2"/>
    </row>
    <row r="4994" spans="5:5" x14ac:dyDescent="0.25">
      <c r="E4994" s="2"/>
    </row>
    <row r="4995" spans="5:5" x14ac:dyDescent="0.25">
      <c r="E4995" s="2"/>
    </row>
    <row r="4996" spans="5:5" x14ac:dyDescent="0.25">
      <c r="E4996" s="2"/>
    </row>
    <row r="4997" spans="5:5" x14ac:dyDescent="0.25">
      <c r="E4997" s="2"/>
    </row>
    <row r="4998" spans="5:5" x14ac:dyDescent="0.25">
      <c r="E4998" s="2"/>
    </row>
    <row r="4999" spans="5:5" x14ac:dyDescent="0.25">
      <c r="E4999" s="2"/>
    </row>
    <row r="5000" spans="5:5" x14ac:dyDescent="0.25">
      <c r="E5000" s="2"/>
    </row>
    <row r="5001" spans="5:5" x14ac:dyDescent="0.25">
      <c r="E5001" s="2"/>
    </row>
    <row r="5002" spans="5:5" x14ac:dyDescent="0.25">
      <c r="E5002" s="2"/>
    </row>
    <row r="5003" spans="5:5" x14ac:dyDescent="0.25">
      <c r="E5003" s="2"/>
    </row>
    <row r="5004" spans="5:5" x14ac:dyDescent="0.25">
      <c r="E5004" s="2"/>
    </row>
    <row r="5005" spans="5:5" x14ac:dyDescent="0.25">
      <c r="E5005" s="2"/>
    </row>
    <row r="5006" spans="5:5" x14ac:dyDescent="0.25">
      <c r="E5006" s="2"/>
    </row>
    <row r="5007" spans="5:5" x14ac:dyDescent="0.25">
      <c r="E5007" s="2"/>
    </row>
    <row r="5008" spans="5:5" x14ac:dyDescent="0.25">
      <c r="E5008" s="2"/>
    </row>
    <row r="5009" spans="5:5" x14ac:dyDescent="0.25">
      <c r="E5009" s="2"/>
    </row>
    <row r="5010" spans="5:5" x14ac:dyDescent="0.25">
      <c r="E5010" s="2"/>
    </row>
    <row r="5011" spans="5:5" x14ac:dyDescent="0.25">
      <c r="E5011" s="2"/>
    </row>
    <row r="5012" spans="5:5" x14ac:dyDescent="0.25">
      <c r="E5012" s="2"/>
    </row>
    <row r="5013" spans="5:5" x14ac:dyDescent="0.25">
      <c r="E5013" s="2"/>
    </row>
    <row r="5014" spans="5:5" x14ac:dyDescent="0.25">
      <c r="E5014" s="2"/>
    </row>
    <row r="5015" spans="5:5" x14ac:dyDescent="0.25">
      <c r="E5015" s="2"/>
    </row>
    <row r="5016" spans="5:5" x14ac:dyDescent="0.25">
      <c r="E5016" s="2"/>
    </row>
    <row r="5017" spans="5:5" x14ac:dyDescent="0.25">
      <c r="E5017" s="2"/>
    </row>
    <row r="5018" spans="5:5" x14ac:dyDescent="0.25">
      <c r="E5018" s="2"/>
    </row>
    <row r="5019" spans="5:5" x14ac:dyDescent="0.25">
      <c r="E5019" s="2"/>
    </row>
    <row r="5020" spans="5:5" x14ac:dyDescent="0.25">
      <c r="E5020" s="2"/>
    </row>
    <row r="5021" spans="5:5" x14ac:dyDescent="0.25">
      <c r="E5021" s="2"/>
    </row>
    <row r="5022" spans="5:5" x14ac:dyDescent="0.25">
      <c r="E5022" s="2"/>
    </row>
    <row r="5023" spans="5:5" x14ac:dyDescent="0.25">
      <c r="E5023" s="2"/>
    </row>
    <row r="5024" spans="5:5" x14ac:dyDescent="0.25">
      <c r="E5024" s="2"/>
    </row>
    <row r="5025" spans="5:5" x14ac:dyDescent="0.25">
      <c r="E5025" s="2"/>
    </row>
    <row r="5026" spans="5:5" x14ac:dyDescent="0.25">
      <c r="E5026" s="2"/>
    </row>
    <row r="5027" spans="5:5" x14ac:dyDescent="0.25">
      <c r="E5027" s="2"/>
    </row>
    <row r="5028" spans="5:5" x14ac:dyDescent="0.25">
      <c r="E5028" s="2"/>
    </row>
    <row r="5029" spans="5:5" x14ac:dyDescent="0.25">
      <c r="E5029" s="2"/>
    </row>
    <row r="5030" spans="5:5" x14ac:dyDescent="0.25">
      <c r="E5030" s="2"/>
    </row>
    <row r="5031" spans="5:5" x14ac:dyDescent="0.25">
      <c r="E5031" s="2"/>
    </row>
    <row r="5032" spans="5:5" x14ac:dyDescent="0.25">
      <c r="E5032" s="2"/>
    </row>
    <row r="5033" spans="5:5" x14ac:dyDescent="0.25">
      <c r="E5033" s="2"/>
    </row>
    <row r="5034" spans="5:5" x14ac:dyDescent="0.25">
      <c r="E5034" s="2"/>
    </row>
    <row r="5035" spans="5:5" x14ac:dyDescent="0.25">
      <c r="E5035" s="2"/>
    </row>
    <row r="5036" spans="5:5" x14ac:dyDescent="0.25">
      <c r="E5036" s="2"/>
    </row>
    <row r="5037" spans="5:5" x14ac:dyDescent="0.25">
      <c r="E5037" s="2"/>
    </row>
    <row r="5038" spans="5:5" x14ac:dyDescent="0.25">
      <c r="E5038" s="2"/>
    </row>
    <row r="5039" spans="5:5" x14ac:dyDescent="0.25">
      <c r="E5039" s="2"/>
    </row>
    <row r="5040" spans="5:5" x14ac:dyDescent="0.25">
      <c r="E5040" s="2"/>
    </row>
    <row r="5041" spans="5:5" x14ac:dyDescent="0.25">
      <c r="E5041" s="2"/>
    </row>
    <row r="5042" spans="5:5" x14ac:dyDescent="0.25">
      <c r="E5042" s="2"/>
    </row>
    <row r="5043" spans="5:5" x14ac:dyDescent="0.25">
      <c r="E5043" s="2"/>
    </row>
    <row r="5044" spans="5:5" x14ac:dyDescent="0.25">
      <c r="E5044" s="2"/>
    </row>
    <row r="5045" spans="5:5" x14ac:dyDescent="0.25">
      <c r="E5045" s="2"/>
    </row>
    <row r="5046" spans="5:5" x14ac:dyDescent="0.25">
      <c r="E5046" s="2"/>
    </row>
    <row r="5047" spans="5:5" x14ac:dyDescent="0.25">
      <c r="E5047" s="2"/>
    </row>
    <row r="5048" spans="5:5" x14ac:dyDescent="0.25">
      <c r="E5048" s="2"/>
    </row>
    <row r="5049" spans="5:5" x14ac:dyDescent="0.25">
      <c r="E5049" s="2"/>
    </row>
    <row r="5050" spans="5:5" x14ac:dyDescent="0.25">
      <c r="E5050" s="2"/>
    </row>
    <row r="5051" spans="5:5" x14ac:dyDescent="0.25">
      <c r="E5051" s="2"/>
    </row>
    <row r="5052" spans="5:5" x14ac:dyDescent="0.25">
      <c r="E5052" s="2"/>
    </row>
    <row r="5053" spans="5:5" x14ac:dyDescent="0.25">
      <c r="E5053" s="2"/>
    </row>
    <row r="5054" spans="5:5" x14ac:dyDescent="0.25">
      <c r="E5054" s="2"/>
    </row>
    <row r="5055" spans="5:5" x14ac:dyDescent="0.25">
      <c r="E5055" s="2"/>
    </row>
    <row r="5056" spans="5:5" x14ac:dyDescent="0.25">
      <c r="E5056" s="2"/>
    </row>
    <row r="5057" spans="5:5" x14ac:dyDescent="0.25">
      <c r="E5057" s="2"/>
    </row>
    <row r="5058" spans="5:5" x14ac:dyDescent="0.25">
      <c r="E5058" s="2"/>
    </row>
    <row r="5059" spans="5:5" x14ac:dyDescent="0.25">
      <c r="E5059" s="2"/>
    </row>
    <row r="5060" spans="5:5" x14ac:dyDescent="0.25">
      <c r="E5060" s="2"/>
    </row>
    <row r="5061" spans="5:5" x14ac:dyDescent="0.25">
      <c r="E5061" s="2"/>
    </row>
    <row r="5062" spans="5:5" x14ac:dyDescent="0.25">
      <c r="E5062" s="2"/>
    </row>
    <row r="5063" spans="5:5" x14ac:dyDescent="0.25">
      <c r="E5063" s="2"/>
    </row>
    <row r="5064" spans="5:5" x14ac:dyDescent="0.25">
      <c r="E5064" s="2"/>
    </row>
    <row r="5065" spans="5:5" x14ac:dyDescent="0.25">
      <c r="E5065" s="2"/>
    </row>
    <row r="5066" spans="5:5" x14ac:dyDescent="0.25">
      <c r="E5066" s="2"/>
    </row>
    <row r="5067" spans="5:5" x14ac:dyDescent="0.25">
      <c r="E5067" s="2"/>
    </row>
    <row r="5068" spans="5:5" x14ac:dyDescent="0.25">
      <c r="E5068" s="2"/>
    </row>
    <row r="5069" spans="5:5" x14ac:dyDescent="0.25">
      <c r="E5069" s="2"/>
    </row>
    <row r="5070" spans="5:5" x14ac:dyDescent="0.25">
      <c r="E5070" s="2"/>
    </row>
    <row r="5071" spans="5:5" x14ac:dyDescent="0.25">
      <c r="E5071" s="2"/>
    </row>
    <row r="5072" spans="5:5" x14ac:dyDescent="0.25">
      <c r="E5072" s="2"/>
    </row>
    <row r="5073" spans="5:5" x14ac:dyDescent="0.25">
      <c r="E5073" s="2"/>
    </row>
    <row r="5074" spans="5:5" x14ac:dyDescent="0.25">
      <c r="E5074" s="2"/>
    </row>
    <row r="5075" spans="5:5" x14ac:dyDescent="0.25">
      <c r="E5075" s="2"/>
    </row>
    <row r="5076" spans="5:5" x14ac:dyDescent="0.25">
      <c r="E5076" s="2"/>
    </row>
    <row r="5077" spans="5:5" x14ac:dyDescent="0.25">
      <c r="E5077" s="2"/>
    </row>
    <row r="5078" spans="5:5" x14ac:dyDescent="0.25">
      <c r="E5078" s="2"/>
    </row>
    <row r="5079" spans="5:5" x14ac:dyDescent="0.25">
      <c r="E5079" s="2"/>
    </row>
    <row r="5080" spans="5:5" x14ac:dyDescent="0.25">
      <c r="E5080" s="2"/>
    </row>
    <row r="5081" spans="5:5" x14ac:dyDescent="0.25">
      <c r="E5081" s="2"/>
    </row>
    <row r="5082" spans="5:5" x14ac:dyDescent="0.25">
      <c r="E5082" s="2"/>
    </row>
    <row r="5083" spans="5:5" x14ac:dyDescent="0.25">
      <c r="E5083" s="2"/>
    </row>
    <row r="5084" spans="5:5" x14ac:dyDescent="0.25">
      <c r="E5084" s="2"/>
    </row>
    <row r="5085" spans="5:5" x14ac:dyDescent="0.25">
      <c r="E5085" s="2"/>
    </row>
    <row r="5086" spans="5:5" x14ac:dyDescent="0.25">
      <c r="E5086" s="2"/>
    </row>
    <row r="5087" spans="5:5" x14ac:dyDescent="0.25">
      <c r="E5087" s="2"/>
    </row>
    <row r="5088" spans="5:5" x14ac:dyDescent="0.25">
      <c r="E5088" s="2"/>
    </row>
    <row r="5089" spans="5:5" x14ac:dyDescent="0.25">
      <c r="E5089" s="2"/>
    </row>
    <row r="5090" spans="5:5" x14ac:dyDescent="0.25">
      <c r="E5090" s="2"/>
    </row>
    <row r="5091" spans="5:5" x14ac:dyDescent="0.25">
      <c r="E5091" s="2"/>
    </row>
    <row r="5092" spans="5:5" x14ac:dyDescent="0.25">
      <c r="E5092" s="2"/>
    </row>
    <row r="5093" spans="5:5" x14ac:dyDescent="0.25">
      <c r="E5093" s="2"/>
    </row>
    <row r="5094" spans="5:5" x14ac:dyDescent="0.25">
      <c r="E5094" s="2"/>
    </row>
    <row r="5095" spans="5:5" x14ac:dyDescent="0.25">
      <c r="E5095" s="2"/>
    </row>
    <row r="5096" spans="5:5" x14ac:dyDescent="0.25">
      <c r="E5096" s="2"/>
    </row>
    <row r="5097" spans="5:5" x14ac:dyDescent="0.25">
      <c r="E5097" s="2"/>
    </row>
    <row r="5098" spans="5:5" x14ac:dyDescent="0.25">
      <c r="E5098" s="2"/>
    </row>
    <row r="5099" spans="5:5" x14ac:dyDescent="0.25">
      <c r="E5099" s="2"/>
    </row>
    <row r="5100" spans="5:5" x14ac:dyDescent="0.25">
      <c r="E5100" s="2"/>
    </row>
    <row r="5101" spans="5:5" x14ac:dyDescent="0.25">
      <c r="E5101" s="2"/>
    </row>
    <row r="5102" spans="5:5" x14ac:dyDescent="0.25">
      <c r="E5102" s="2"/>
    </row>
    <row r="5103" spans="5:5" x14ac:dyDescent="0.25">
      <c r="E5103" s="2"/>
    </row>
    <row r="5104" spans="5:5" x14ac:dyDescent="0.25">
      <c r="E5104" s="2"/>
    </row>
    <row r="5105" spans="5:5" x14ac:dyDescent="0.25">
      <c r="E5105" s="2"/>
    </row>
    <row r="5106" spans="5:5" x14ac:dyDescent="0.25">
      <c r="E5106" s="2"/>
    </row>
    <row r="5107" spans="5:5" x14ac:dyDescent="0.25">
      <c r="E5107" s="2"/>
    </row>
    <row r="5108" spans="5:5" x14ac:dyDescent="0.25">
      <c r="E5108" s="2"/>
    </row>
    <row r="5109" spans="5:5" x14ac:dyDescent="0.25">
      <c r="E5109" s="2"/>
    </row>
    <row r="5110" spans="5:5" x14ac:dyDescent="0.25">
      <c r="E5110" s="2"/>
    </row>
    <row r="5111" spans="5:5" x14ac:dyDescent="0.25">
      <c r="E5111" s="2"/>
    </row>
    <row r="5112" spans="5:5" x14ac:dyDescent="0.25">
      <c r="E5112" s="2"/>
    </row>
    <row r="5113" spans="5:5" x14ac:dyDescent="0.25">
      <c r="E5113" s="2"/>
    </row>
    <row r="5114" spans="5:5" x14ac:dyDescent="0.25">
      <c r="E5114" s="2"/>
    </row>
    <row r="5115" spans="5:5" x14ac:dyDescent="0.25">
      <c r="E5115" s="2"/>
    </row>
    <row r="5116" spans="5:5" x14ac:dyDescent="0.25">
      <c r="E5116" s="2"/>
    </row>
    <row r="5117" spans="5:5" x14ac:dyDescent="0.25">
      <c r="E5117" s="2"/>
    </row>
    <row r="5118" spans="5:5" x14ac:dyDescent="0.25">
      <c r="E5118" s="2"/>
    </row>
    <row r="5119" spans="5:5" x14ac:dyDescent="0.25">
      <c r="E5119" s="2"/>
    </row>
    <row r="5120" spans="5:5" x14ac:dyDescent="0.25">
      <c r="E5120" s="2"/>
    </row>
    <row r="5121" spans="5:5" x14ac:dyDescent="0.25">
      <c r="E5121" s="2"/>
    </row>
    <row r="5122" spans="5:5" x14ac:dyDescent="0.25">
      <c r="E5122" s="2"/>
    </row>
    <row r="5123" spans="5:5" x14ac:dyDescent="0.25">
      <c r="E5123" s="2"/>
    </row>
    <row r="5124" spans="5:5" x14ac:dyDescent="0.25">
      <c r="E5124" s="2"/>
    </row>
    <row r="5125" spans="5:5" x14ac:dyDescent="0.25">
      <c r="E5125" s="2"/>
    </row>
    <row r="5126" spans="5:5" x14ac:dyDescent="0.25">
      <c r="E5126" s="2"/>
    </row>
    <row r="5127" spans="5:5" x14ac:dyDescent="0.25">
      <c r="E5127" s="2"/>
    </row>
    <row r="5128" spans="5:5" x14ac:dyDescent="0.25">
      <c r="E5128" s="2"/>
    </row>
    <row r="5129" spans="5:5" x14ac:dyDescent="0.25">
      <c r="E5129" s="2"/>
    </row>
    <row r="5130" spans="5:5" x14ac:dyDescent="0.25">
      <c r="E5130" s="2"/>
    </row>
    <row r="5131" spans="5:5" x14ac:dyDescent="0.25">
      <c r="E5131" s="2"/>
    </row>
    <row r="5132" spans="5:5" x14ac:dyDescent="0.25">
      <c r="E5132" s="2"/>
    </row>
    <row r="5133" spans="5:5" x14ac:dyDescent="0.25">
      <c r="E5133" s="2"/>
    </row>
    <row r="5134" spans="5:5" x14ac:dyDescent="0.25">
      <c r="E5134" s="2"/>
    </row>
    <row r="5135" spans="5:5" x14ac:dyDescent="0.25">
      <c r="E5135" s="2"/>
    </row>
    <row r="5136" spans="5:5" x14ac:dyDescent="0.25">
      <c r="E5136" s="2"/>
    </row>
    <row r="5137" spans="5:5" x14ac:dyDescent="0.25">
      <c r="E5137" s="2"/>
    </row>
    <row r="5138" spans="5:5" x14ac:dyDescent="0.25">
      <c r="E5138" s="2"/>
    </row>
    <row r="5139" spans="5:5" x14ac:dyDescent="0.25">
      <c r="E5139" s="2"/>
    </row>
    <row r="5140" spans="5:5" x14ac:dyDescent="0.25">
      <c r="E5140" s="2"/>
    </row>
    <row r="5141" spans="5:5" x14ac:dyDescent="0.25">
      <c r="E5141" s="2"/>
    </row>
    <row r="5142" spans="5:5" x14ac:dyDescent="0.25">
      <c r="E5142" s="2"/>
    </row>
    <row r="5143" spans="5:5" x14ac:dyDescent="0.25">
      <c r="E5143" s="2"/>
    </row>
    <row r="5144" spans="5:5" x14ac:dyDescent="0.25">
      <c r="E5144" s="2"/>
    </row>
    <row r="5145" spans="5:5" x14ac:dyDescent="0.25">
      <c r="E5145" s="2"/>
    </row>
    <row r="5146" spans="5:5" x14ac:dyDescent="0.25">
      <c r="E5146" s="2"/>
    </row>
    <row r="5147" spans="5:5" x14ac:dyDescent="0.25">
      <c r="E5147" s="2"/>
    </row>
    <row r="5148" spans="5:5" x14ac:dyDescent="0.25">
      <c r="E5148" s="2"/>
    </row>
    <row r="5149" spans="5:5" x14ac:dyDescent="0.25">
      <c r="E5149" s="2"/>
    </row>
    <row r="5150" spans="5:5" x14ac:dyDescent="0.25">
      <c r="E5150" s="2"/>
    </row>
    <row r="5151" spans="5:5" x14ac:dyDescent="0.25">
      <c r="E5151" s="2"/>
    </row>
    <row r="5152" spans="5:5" x14ac:dyDescent="0.25">
      <c r="E5152" s="2"/>
    </row>
    <row r="5153" spans="5:5" x14ac:dyDescent="0.25">
      <c r="E5153" s="2"/>
    </row>
    <row r="5154" spans="5:5" x14ac:dyDescent="0.25">
      <c r="E5154" s="2"/>
    </row>
    <row r="5155" spans="5:5" x14ac:dyDescent="0.25">
      <c r="E5155" s="2"/>
    </row>
    <row r="5156" spans="5:5" x14ac:dyDescent="0.25">
      <c r="E5156" s="2"/>
    </row>
    <row r="5157" spans="5:5" x14ac:dyDescent="0.25">
      <c r="E5157" s="2"/>
    </row>
    <row r="5158" spans="5:5" x14ac:dyDescent="0.25">
      <c r="E5158" s="2"/>
    </row>
    <row r="5159" spans="5:5" x14ac:dyDescent="0.25">
      <c r="E5159" s="2"/>
    </row>
    <row r="5160" spans="5:5" x14ac:dyDescent="0.25">
      <c r="E5160" s="2"/>
    </row>
    <row r="5161" spans="5:5" x14ac:dyDescent="0.25">
      <c r="E5161" s="2"/>
    </row>
    <row r="5162" spans="5:5" x14ac:dyDescent="0.25">
      <c r="E5162" s="2"/>
    </row>
    <row r="5163" spans="5:5" x14ac:dyDescent="0.25">
      <c r="E5163" s="2"/>
    </row>
    <row r="5164" spans="5:5" x14ac:dyDescent="0.25">
      <c r="E5164" s="2"/>
    </row>
    <row r="5165" spans="5:5" x14ac:dyDescent="0.25">
      <c r="E5165" s="2"/>
    </row>
    <row r="5166" spans="5:5" x14ac:dyDescent="0.25">
      <c r="E5166" s="2"/>
    </row>
    <row r="5167" spans="5:5" x14ac:dyDescent="0.25">
      <c r="E5167" s="2"/>
    </row>
    <row r="5168" spans="5:5" x14ac:dyDescent="0.25">
      <c r="E5168" s="2"/>
    </row>
    <row r="5169" spans="5:5" x14ac:dyDescent="0.25">
      <c r="E5169" s="2"/>
    </row>
    <row r="5170" spans="5:5" x14ac:dyDescent="0.25">
      <c r="E5170" s="2"/>
    </row>
    <row r="5171" spans="5:5" x14ac:dyDescent="0.25">
      <c r="E5171" s="2"/>
    </row>
    <row r="5172" spans="5:5" x14ac:dyDescent="0.25">
      <c r="E5172" s="2"/>
    </row>
    <row r="5173" spans="5:5" x14ac:dyDescent="0.25">
      <c r="E5173" s="2"/>
    </row>
    <row r="5174" spans="5:5" x14ac:dyDescent="0.25">
      <c r="E5174" s="2"/>
    </row>
    <row r="5175" spans="5:5" x14ac:dyDescent="0.25">
      <c r="E5175" s="2"/>
    </row>
    <row r="5176" spans="5:5" x14ac:dyDescent="0.25">
      <c r="E5176" s="2"/>
    </row>
    <row r="5177" spans="5:5" x14ac:dyDescent="0.25">
      <c r="E5177" s="2"/>
    </row>
    <row r="5178" spans="5:5" x14ac:dyDescent="0.25">
      <c r="E5178" s="2"/>
    </row>
    <row r="5179" spans="5:5" x14ac:dyDescent="0.25">
      <c r="E5179" s="2"/>
    </row>
    <row r="5180" spans="5:5" x14ac:dyDescent="0.25">
      <c r="E5180" s="2"/>
    </row>
    <row r="5181" spans="5:5" x14ac:dyDescent="0.25">
      <c r="E5181" s="2"/>
    </row>
    <row r="5182" spans="5:5" x14ac:dyDescent="0.25">
      <c r="E5182" s="2"/>
    </row>
    <row r="5183" spans="5:5" x14ac:dyDescent="0.25">
      <c r="E5183" s="2"/>
    </row>
    <row r="5184" spans="5:5" x14ac:dyDescent="0.25">
      <c r="E5184" s="2"/>
    </row>
    <row r="5185" spans="5:5" x14ac:dyDescent="0.25">
      <c r="E5185" s="2"/>
    </row>
    <row r="5186" spans="5:5" x14ac:dyDescent="0.25">
      <c r="E5186" s="2"/>
    </row>
    <row r="5187" spans="5:5" x14ac:dyDescent="0.25">
      <c r="E5187" s="2"/>
    </row>
    <row r="5188" spans="5:5" x14ac:dyDescent="0.25">
      <c r="E5188" s="2"/>
    </row>
    <row r="5189" spans="5:5" x14ac:dyDescent="0.25">
      <c r="E5189" s="2"/>
    </row>
    <row r="5190" spans="5:5" x14ac:dyDescent="0.25">
      <c r="E5190" s="2"/>
    </row>
    <row r="5191" spans="5:5" x14ac:dyDescent="0.25">
      <c r="E5191" s="2"/>
    </row>
    <row r="5192" spans="5:5" x14ac:dyDescent="0.25">
      <c r="E5192" s="2"/>
    </row>
    <row r="5193" spans="5:5" x14ac:dyDescent="0.25">
      <c r="E5193" s="2"/>
    </row>
    <row r="5194" spans="5:5" x14ac:dyDescent="0.25">
      <c r="E5194" s="2"/>
    </row>
    <row r="5195" spans="5:5" x14ac:dyDescent="0.25">
      <c r="E5195" s="2"/>
    </row>
    <row r="5196" spans="5:5" x14ac:dyDescent="0.25">
      <c r="E5196" s="2"/>
    </row>
    <row r="5197" spans="5:5" x14ac:dyDescent="0.25">
      <c r="E5197" s="2"/>
    </row>
    <row r="5198" spans="5:5" x14ac:dyDescent="0.25">
      <c r="E5198" s="2"/>
    </row>
    <row r="5199" spans="5:5" x14ac:dyDescent="0.25">
      <c r="E5199" s="2"/>
    </row>
    <row r="5200" spans="5:5" x14ac:dyDescent="0.25">
      <c r="E5200" s="2"/>
    </row>
    <row r="5201" spans="5:5" x14ac:dyDescent="0.25">
      <c r="E5201" s="2"/>
    </row>
    <row r="5202" spans="5:5" x14ac:dyDescent="0.25">
      <c r="E5202" s="2"/>
    </row>
    <row r="5203" spans="5:5" x14ac:dyDescent="0.25">
      <c r="E5203" s="2"/>
    </row>
    <row r="5204" spans="5:5" x14ac:dyDescent="0.25">
      <c r="E5204" s="2"/>
    </row>
    <row r="5205" spans="5:5" x14ac:dyDescent="0.25">
      <c r="E5205" s="2"/>
    </row>
    <row r="5206" spans="5:5" x14ac:dyDescent="0.25">
      <c r="E5206" s="2"/>
    </row>
    <row r="5207" spans="5:5" x14ac:dyDescent="0.25">
      <c r="E5207" s="2"/>
    </row>
    <row r="5208" spans="5:5" x14ac:dyDescent="0.25">
      <c r="E5208" s="2"/>
    </row>
    <row r="5209" spans="5:5" x14ac:dyDescent="0.25">
      <c r="E5209" s="2"/>
    </row>
    <row r="5210" spans="5:5" x14ac:dyDescent="0.25">
      <c r="E5210" s="2"/>
    </row>
    <row r="5211" spans="5:5" x14ac:dyDescent="0.25">
      <c r="E5211" s="2"/>
    </row>
    <row r="5212" spans="5:5" x14ac:dyDescent="0.25">
      <c r="E5212" s="2"/>
    </row>
    <row r="5213" spans="5:5" x14ac:dyDescent="0.25">
      <c r="E5213" s="2"/>
    </row>
    <row r="5214" spans="5:5" x14ac:dyDescent="0.25">
      <c r="E5214" s="2"/>
    </row>
    <row r="5215" spans="5:5" x14ac:dyDescent="0.25">
      <c r="E5215" s="2"/>
    </row>
    <row r="5216" spans="5:5" x14ac:dyDescent="0.25">
      <c r="E5216" s="2"/>
    </row>
    <row r="5217" spans="5:5" x14ac:dyDescent="0.25">
      <c r="E5217" s="2"/>
    </row>
    <row r="5218" spans="5:5" x14ac:dyDescent="0.25">
      <c r="E5218" s="2"/>
    </row>
    <row r="5219" spans="5:5" x14ac:dyDescent="0.25">
      <c r="E5219" s="2"/>
    </row>
    <row r="5220" spans="5:5" x14ac:dyDescent="0.25">
      <c r="E5220" s="2"/>
    </row>
    <row r="5221" spans="5:5" x14ac:dyDescent="0.25">
      <c r="E5221" s="2"/>
    </row>
    <row r="5222" spans="5:5" x14ac:dyDescent="0.25">
      <c r="E5222" s="2"/>
    </row>
    <row r="5223" spans="5:5" x14ac:dyDescent="0.25">
      <c r="E5223" s="2"/>
    </row>
    <row r="5224" spans="5:5" x14ac:dyDescent="0.25">
      <c r="E5224" s="2"/>
    </row>
    <row r="5225" spans="5:5" x14ac:dyDescent="0.25">
      <c r="E5225" s="2"/>
    </row>
    <row r="5226" spans="5:5" x14ac:dyDescent="0.25">
      <c r="E5226" s="2"/>
    </row>
    <row r="5227" spans="5:5" x14ac:dyDescent="0.25">
      <c r="E5227" s="2"/>
    </row>
    <row r="5228" spans="5:5" x14ac:dyDescent="0.25">
      <c r="E5228" s="2"/>
    </row>
    <row r="5229" spans="5:5" x14ac:dyDescent="0.25">
      <c r="E5229" s="2"/>
    </row>
    <row r="5230" spans="5:5" x14ac:dyDescent="0.25">
      <c r="E5230" s="2"/>
    </row>
    <row r="5231" spans="5:5" x14ac:dyDescent="0.25">
      <c r="E5231" s="2"/>
    </row>
    <row r="5232" spans="5:5" x14ac:dyDescent="0.25">
      <c r="E5232" s="2"/>
    </row>
    <row r="5233" spans="5:5" x14ac:dyDescent="0.25">
      <c r="E5233" s="2"/>
    </row>
    <row r="5234" spans="5:5" x14ac:dyDescent="0.25">
      <c r="E5234" s="2"/>
    </row>
    <row r="5235" spans="5:5" x14ac:dyDescent="0.25">
      <c r="E5235" s="2"/>
    </row>
    <row r="5236" spans="5:5" x14ac:dyDescent="0.25">
      <c r="E5236" s="2"/>
    </row>
    <row r="5237" spans="5:5" x14ac:dyDescent="0.25">
      <c r="E5237" s="2"/>
    </row>
    <row r="5238" spans="5:5" x14ac:dyDescent="0.25">
      <c r="E5238" s="2"/>
    </row>
    <row r="5239" spans="5:5" x14ac:dyDescent="0.25">
      <c r="E5239" s="2"/>
    </row>
    <row r="5240" spans="5:5" x14ac:dyDescent="0.25">
      <c r="E5240" s="2"/>
    </row>
    <row r="5241" spans="5:5" x14ac:dyDescent="0.25">
      <c r="E5241" s="2"/>
    </row>
    <row r="5242" spans="5:5" x14ac:dyDescent="0.25">
      <c r="E5242" s="2"/>
    </row>
    <row r="5243" spans="5:5" x14ac:dyDescent="0.25">
      <c r="E5243" s="2"/>
    </row>
    <row r="5244" spans="5:5" x14ac:dyDescent="0.25">
      <c r="E5244" s="2"/>
    </row>
    <row r="5245" spans="5:5" x14ac:dyDescent="0.25">
      <c r="E5245" s="2"/>
    </row>
    <row r="5246" spans="5:5" x14ac:dyDescent="0.25">
      <c r="E5246" s="2"/>
    </row>
    <row r="5247" spans="5:5" x14ac:dyDescent="0.25">
      <c r="E5247" s="2"/>
    </row>
    <row r="5248" spans="5:5" x14ac:dyDescent="0.25">
      <c r="E5248" s="2"/>
    </row>
    <row r="5249" spans="5:5" x14ac:dyDescent="0.25">
      <c r="E5249" s="2"/>
    </row>
    <row r="5250" spans="5:5" x14ac:dyDescent="0.25">
      <c r="E5250" s="2"/>
    </row>
    <row r="5251" spans="5:5" x14ac:dyDescent="0.25">
      <c r="E5251" s="2"/>
    </row>
    <row r="5252" spans="5:5" x14ac:dyDescent="0.25">
      <c r="E5252" s="2"/>
    </row>
    <row r="5253" spans="5:5" x14ac:dyDescent="0.25">
      <c r="E5253" s="2"/>
    </row>
    <row r="5254" spans="5:5" x14ac:dyDescent="0.25">
      <c r="E5254" s="2"/>
    </row>
    <row r="5255" spans="5:5" x14ac:dyDescent="0.25">
      <c r="E5255" s="2"/>
    </row>
    <row r="5256" spans="5:5" x14ac:dyDescent="0.25">
      <c r="E5256" s="2"/>
    </row>
    <row r="5257" spans="5:5" x14ac:dyDescent="0.25">
      <c r="E5257" s="2"/>
    </row>
    <row r="5258" spans="5:5" x14ac:dyDescent="0.25">
      <c r="E5258" s="2"/>
    </row>
    <row r="5259" spans="5:5" x14ac:dyDescent="0.25">
      <c r="E5259" s="2"/>
    </row>
    <row r="5260" spans="5:5" x14ac:dyDescent="0.25">
      <c r="E5260" s="2"/>
    </row>
    <row r="5261" spans="5:5" x14ac:dyDescent="0.25">
      <c r="E5261" s="2"/>
    </row>
    <row r="5262" spans="5:5" x14ac:dyDescent="0.25">
      <c r="E5262" s="2"/>
    </row>
    <row r="5263" spans="5:5" x14ac:dyDescent="0.25">
      <c r="E5263" s="2"/>
    </row>
    <row r="5264" spans="5:5" x14ac:dyDescent="0.25">
      <c r="E5264" s="2"/>
    </row>
    <row r="5265" spans="5:5" x14ac:dyDescent="0.25">
      <c r="E5265" s="2"/>
    </row>
    <row r="5266" spans="5:5" x14ac:dyDescent="0.25">
      <c r="E5266" s="2"/>
    </row>
    <row r="5267" spans="5:5" x14ac:dyDescent="0.25">
      <c r="E5267" s="2"/>
    </row>
    <row r="5268" spans="5:5" x14ac:dyDescent="0.25">
      <c r="E5268" s="2"/>
    </row>
    <row r="5269" spans="5:5" x14ac:dyDescent="0.25">
      <c r="E5269" s="2"/>
    </row>
    <row r="5270" spans="5:5" x14ac:dyDescent="0.25">
      <c r="E5270" s="2"/>
    </row>
    <row r="5271" spans="5:5" x14ac:dyDescent="0.25">
      <c r="E5271" s="2"/>
    </row>
    <row r="5272" spans="5:5" x14ac:dyDescent="0.25">
      <c r="E5272" s="2"/>
    </row>
    <row r="5273" spans="5:5" x14ac:dyDescent="0.25">
      <c r="E5273" s="2"/>
    </row>
    <row r="5274" spans="5:5" x14ac:dyDescent="0.25">
      <c r="E5274" s="2"/>
    </row>
    <row r="5275" spans="5:5" x14ac:dyDescent="0.25">
      <c r="E5275" s="2"/>
    </row>
    <row r="5276" spans="5:5" x14ac:dyDescent="0.25">
      <c r="E5276" s="2"/>
    </row>
    <row r="5277" spans="5:5" x14ac:dyDescent="0.25">
      <c r="E5277" s="2"/>
    </row>
    <row r="5278" spans="5:5" x14ac:dyDescent="0.25">
      <c r="E5278" s="2"/>
    </row>
    <row r="5279" spans="5:5" x14ac:dyDescent="0.25">
      <c r="E5279" s="2"/>
    </row>
    <row r="5280" spans="5:5" x14ac:dyDescent="0.25">
      <c r="E5280" s="2"/>
    </row>
    <row r="5281" spans="5:5" x14ac:dyDescent="0.25">
      <c r="E5281" s="2"/>
    </row>
    <row r="5282" spans="5:5" x14ac:dyDescent="0.25">
      <c r="E5282" s="2"/>
    </row>
    <row r="5283" spans="5:5" x14ac:dyDescent="0.25">
      <c r="E5283" s="2"/>
    </row>
    <row r="5284" spans="5:5" x14ac:dyDescent="0.25">
      <c r="E5284" s="2"/>
    </row>
    <row r="5285" spans="5:5" x14ac:dyDescent="0.25">
      <c r="E5285" s="2"/>
    </row>
    <row r="5286" spans="5:5" x14ac:dyDescent="0.25">
      <c r="E5286" s="2"/>
    </row>
    <row r="5287" spans="5:5" x14ac:dyDescent="0.25">
      <c r="E5287" s="2"/>
    </row>
    <row r="5288" spans="5:5" x14ac:dyDescent="0.25">
      <c r="E5288" s="2"/>
    </row>
    <row r="5289" spans="5:5" x14ac:dyDescent="0.25">
      <c r="E5289" s="2"/>
    </row>
    <row r="5290" spans="5:5" x14ac:dyDescent="0.25">
      <c r="E5290" s="2"/>
    </row>
    <row r="5291" spans="5:5" x14ac:dyDescent="0.25">
      <c r="E5291" s="2"/>
    </row>
    <row r="5292" spans="5:5" x14ac:dyDescent="0.25">
      <c r="E5292" s="2"/>
    </row>
    <row r="5293" spans="5:5" x14ac:dyDescent="0.25">
      <c r="E5293" s="2"/>
    </row>
    <row r="5294" spans="5:5" x14ac:dyDescent="0.25">
      <c r="E5294" s="2"/>
    </row>
    <row r="5295" spans="5:5" x14ac:dyDescent="0.25">
      <c r="E5295" s="2"/>
    </row>
    <row r="5296" spans="5:5" x14ac:dyDescent="0.25">
      <c r="E5296" s="2"/>
    </row>
    <row r="5297" spans="5:5" x14ac:dyDescent="0.25">
      <c r="E5297" s="2"/>
    </row>
    <row r="5298" spans="5:5" x14ac:dyDescent="0.25">
      <c r="E5298" s="2"/>
    </row>
    <row r="5299" spans="5:5" x14ac:dyDescent="0.25">
      <c r="E5299" s="2"/>
    </row>
    <row r="5300" spans="5:5" x14ac:dyDescent="0.25">
      <c r="E5300" s="2"/>
    </row>
    <row r="5301" spans="5:5" x14ac:dyDescent="0.25">
      <c r="E5301" s="2"/>
    </row>
    <row r="5302" spans="5:5" x14ac:dyDescent="0.25">
      <c r="E5302" s="2"/>
    </row>
    <row r="5303" spans="5:5" x14ac:dyDescent="0.25">
      <c r="E5303" s="2"/>
    </row>
    <row r="5304" spans="5:5" x14ac:dyDescent="0.25">
      <c r="E5304" s="2"/>
    </row>
    <row r="5305" spans="5:5" x14ac:dyDescent="0.25">
      <c r="E5305" s="2"/>
    </row>
    <row r="5306" spans="5:5" x14ac:dyDescent="0.25">
      <c r="E5306" s="2"/>
    </row>
    <row r="5307" spans="5:5" x14ac:dyDescent="0.25">
      <c r="E5307" s="2"/>
    </row>
    <row r="5308" spans="5:5" x14ac:dyDescent="0.25">
      <c r="E5308" s="2"/>
    </row>
    <row r="5309" spans="5:5" x14ac:dyDescent="0.25">
      <c r="E5309" s="2"/>
    </row>
    <row r="5310" spans="5:5" x14ac:dyDescent="0.25">
      <c r="E5310" s="2"/>
    </row>
    <row r="5311" spans="5:5" x14ac:dyDescent="0.25">
      <c r="E5311" s="2"/>
    </row>
    <row r="5312" spans="5:5" x14ac:dyDescent="0.25">
      <c r="E5312" s="2"/>
    </row>
    <row r="5313" spans="5:5" x14ac:dyDescent="0.25">
      <c r="E5313" s="2"/>
    </row>
    <row r="5314" spans="5:5" x14ac:dyDescent="0.25">
      <c r="E5314" s="2"/>
    </row>
    <row r="5315" spans="5:5" x14ac:dyDescent="0.25">
      <c r="E5315" s="2"/>
    </row>
    <row r="5316" spans="5:5" x14ac:dyDescent="0.25">
      <c r="E5316" s="2"/>
    </row>
    <row r="5317" spans="5:5" x14ac:dyDescent="0.25">
      <c r="E5317" s="2"/>
    </row>
    <row r="5318" spans="5:5" x14ac:dyDescent="0.25">
      <c r="E5318" s="2"/>
    </row>
    <row r="5319" spans="5:5" x14ac:dyDescent="0.25">
      <c r="E5319" s="2"/>
    </row>
    <row r="5320" spans="5:5" x14ac:dyDescent="0.25">
      <c r="E5320" s="2"/>
    </row>
    <row r="5321" spans="5:5" x14ac:dyDescent="0.25">
      <c r="E5321" s="2"/>
    </row>
    <row r="5322" spans="5:5" x14ac:dyDescent="0.25">
      <c r="E5322" s="2"/>
    </row>
    <row r="5323" spans="5:5" x14ac:dyDescent="0.25">
      <c r="E5323" s="2"/>
    </row>
    <row r="5324" spans="5:5" x14ac:dyDescent="0.25">
      <c r="E5324" s="2"/>
    </row>
    <row r="5325" spans="5:5" x14ac:dyDescent="0.25">
      <c r="E5325" s="2"/>
    </row>
    <row r="5326" spans="5:5" x14ac:dyDescent="0.25">
      <c r="E5326" s="2"/>
    </row>
    <row r="5327" spans="5:5" x14ac:dyDescent="0.25">
      <c r="E5327" s="2"/>
    </row>
    <row r="5328" spans="5:5" x14ac:dyDescent="0.25">
      <c r="E5328" s="2"/>
    </row>
    <row r="5329" spans="5:5" x14ac:dyDescent="0.25">
      <c r="E5329" s="2"/>
    </row>
    <row r="5330" spans="5:5" x14ac:dyDescent="0.25">
      <c r="E5330" s="2"/>
    </row>
    <row r="5331" spans="5:5" x14ac:dyDescent="0.25">
      <c r="E5331" s="2"/>
    </row>
    <row r="5332" spans="5:5" x14ac:dyDescent="0.25">
      <c r="E5332" s="2"/>
    </row>
    <row r="5333" spans="5:5" x14ac:dyDescent="0.25">
      <c r="E5333" s="2"/>
    </row>
    <row r="5334" spans="5:5" x14ac:dyDescent="0.25">
      <c r="E5334" s="2"/>
    </row>
    <row r="5335" spans="5:5" x14ac:dyDescent="0.25">
      <c r="E5335" s="2"/>
    </row>
    <row r="5336" spans="5:5" x14ac:dyDescent="0.25">
      <c r="E5336" s="2"/>
    </row>
    <row r="5337" spans="5:5" x14ac:dyDescent="0.25">
      <c r="E5337" s="2"/>
    </row>
    <row r="5338" spans="5:5" x14ac:dyDescent="0.25">
      <c r="E5338" s="2"/>
    </row>
    <row r="5339" spans="5:5" x14ac:dyDescent="0.25">
      <c r="E5339" s="2"/>
    </row>
    <row r="5340" spans="5:5" x14ac:dyDescent="0.25">
      <c r="E5340" s="2"/>
    </row>
    <row r="5341" spans="5:5" x14ac:dyDescent="0.25">
      <c r="E5341" s="2"/>
    </row>
    <row r="5342" spans="5:5" x14ac:dyDescent="0.25">
      <c r="E5342" s="2"/>
    </row>
    <row r="5343" spans="5:5" x14ac:dyDescent="0.25">
      <c r="E5343" s="2"/>
    </row>
    <row r="5344" spans="5:5" x14ac:dyDescent="0.25">
      <c r="E5344" s="2"/>
    </row>
    <row r="5345" spans="5:5" x14ac:dyDescent="0.25">
      <c r="E5345" s="2"/>
    </row>
    <row r="5346" spans="5:5" x14ac:dyDescent="0.25">
      <c r="E5346" s="2"/>
    </row>
    <row r="5347" spans="5:5" x14ac:dyDescent="0.25">
      <c r="E5347" s="2"/>
    </row>
    <row r="5348" spans="5:5" x14ac:dyDescent="0.25">
      <c r="E5348" s="2"/>
    </row>
    <row r="5349" spans="5:5" x14ac:dyDescent="0.25">
      <c r="E5349" s="2"/>
    </row>
    <row r="5350" spans="5:5" x14ac:dyDescent="0.25">
      <c r="E5350" s="2"/>
    </row>
    <row r="5351" spans="5:5" x14ac:dyDescent="0.25">
      <c r="E5351" s="2"/>
    </row>
    <row r="5352" spans="5:5" x14ac:dyDescent="0.25">
      <c r="E5352" s="2"/>
    </row>
    <row r="5353" spans="5:5" x14ac:dyDescent="0.25">
      <c r="E5353" s="2"/>
    </row>
    <row r="5354" spans="5:5" x14ac:dyDescent="0.25">
      <c r="E5354" s="2"/>
    </row>
    <row r="5355" spans="5:5" x14ac:dyDescent="0.25">
      <c r="E5355" s="2"/>
    </row>
    <row r="5356" spans="5:5" x14ac:dyDescent="0.25">
      <c r="E5356" s="2"/>
    </row>
    <row r="5357" spans="5:5" x14ac:dyDescent="0.25">
      <c r="E5357" s="2"/>
    </row>
    <row r="5358" spans="5:5" x14ac:dyDescent="0.25">
      <c r="E5358" s="2"/>
    </row>
    <row r="5359" spans="5:5" x14ac:dyDescent="0.25">
      <c r="E5359" s="2"/>
    </row>
    <row r="5360" spans="5:5" x14ac:dyDescent="0.25">
      <c r="E5360" s="2"/>
    </row>
    <row r="5361" spans="5:5" x14ac:dyDescent="0.25">
      <c r="E5361" s="2"/>
    </row>
    <row r="5362" spans="5:5" x14ac:dyDescent="0.25">
      <c r="E5362" s="2"/>
    </row>
    <row r="5363" spans="5:5" x14ac:dyDescent="0.25">
      <c r="E5363" s="2"/>
    </row>
    <row r="5364" spans="5:5" x14ac:dyDescent="0.25">
      <c r="E5364" s="2"/>
    </row>
    <row r="5365" spans="5:5" x14ac:dyDescent="0.25">
      <c r="E5365" s="2"/>
    </row>
    <row r="5366" spans="5:5" x14ac:dyDescent="0.25">
      <c r="E5366" s="2"/>
    </row>
    <row r="5367" spans="5:5" x14ac:dyDescent="0.25">
      <c r="E5367" s="2"/>
    </row>
    <row r="5368" spans="5:5" x14ac:dyDescent="0.25">
      <c r="E5368" s="2"/>
    </row>
    <row r="5369" spans="5:5" x14ac:dyDescent="0.25">
      <c r="E5369" s="2"/>
    </row>
    <row r="5370" spans="5:5" x14ac:dyDescent="0.25">
      <c r="E5370" s="2"/>
    </row>
    <row r="5371" spans="5:5" x14ac:dyDescent="0.25">
      <c r="E5371" s="2"/>
    </row>
    <row r="5372" spans="5:5" x14ac:dyDescent="0.25">
      <c r="E5372" s="2"/>
    </row>
    <row r="5373" spans="5:5" x14ac:dyDescent="0.25">
      <c r="E5373" s="2"/>
    </row>
    <row r="5374" spans="5:5" x14ac:dyDescent="0.25">
      <c r="E5374" s="2"/>
    </row>
    <row r="5375" spans="5:5" x14ac:dyDescent="0.25">
      <c r="E5375" s="2"/>
    </row>
    <row r="5376" spans="5:5" x14ac:dyDescent="0.25">
      <c r="E5376" s="2"/>
    </row>
    <row r="5377" spans="5:5" x14ac:dyDescent="0.25">
      <c r="E5377" s="2"/>
    </row>
    <row r="5378" spans="5:5" x14ac:dyDescent="0.25">
      <c r="E5378" s="2"/>
    </row>
    <row r="5379" spans="5:5" x14ac:dyDescent="0.25">
      <c r="E5379" s="2"/>
    </row>
    <row r="5380" spans="5:5" x14ac:dyDescent="0.25">
      <c r="E5380" s="2"/>
    </row>
    <row r="5381" spans="5:5" x14ac:dyDescent="0.25">
      <c r="E5381" s="2"/>
    </row>
    <row r="5382" spans="5:5" x14ac:dyDescent="0.25">
      <c r="E5382" s="2"/>
    </row>
    <row r="5383" spans="5:5" x14ac:dyDescent="0.25">
      <c r="E5383" s="2"/>
    </row>
    <row r="5384" spans="5:5" x14ac:dyDescent="0.25">
      <c r="E5384" s="2"/>
    </row>
    <row r="5385" spans="5:5" x14ac:dyDescent="0.25">
      <c r="E5385" s="2"/>
    </row>
    <row r="5386" spans="5:5" x14ac:dyDescent="0.25">
      <c r="E5386" s="2"/>
    </row>
    <row r="5387" spans="5:5" x14ac:dyDescent="0.25">
      <c r="E5387" s="2"/>
    </row>
    <row r="5388" spans="5:5" x14ac:dyDescent="0.25">
      <c r="E5388" s="2"/>
    </row>
    <row r="5389" spans="5:5" x14ac:dyDescent="0.25">
      <c r="E5389" s="2"/>
    </row>
    <row r="5390" spans="5:5" x14ac:dyDescent="0.25">
      <c r="E5390" s="2"/>
    </row>
    <row r="5391" spans="5:5" x14ac:dyDescent="0.25">
      <c r="E5391" s="2"/>
    </row>
    <row r="5392" spans="5:5" x14ac:dyDescent="0.25">
      <c r="E5392" s="2"/>
    </row>
    <row r="5393" spans="5:5" x14ac:dyDescent="0.25">
      <c r="E5393" s="2"/>
    </row>
    <row r="5394" spans="5:5" x14ac:dyDescent="0.25">
      <c r="E5394" s="2"/>
    </row>
    <row r="5395" spans="5:5" x14ac:dyDescent="0.25">
      <c r="E5395" s="2"/>
    </row>
    <row r="5396" spans="5:5" x14ac:dyDescent="0.25">
      <c r="E5396" s="2"/>
    </row>
    <row r="5397" spans="5:5" x14ac:dyDescent="0.25">
      <c r="E5397" s="2"/>
    </row>
    <row r="5398" spans="5:5" x14ac:dyDescent="0.25">
      <c r="E5398" s="2"/>
    </row>
    <row r="5399" spans="5:5" x14ac:dyDescent="0.25">
      <c r="E5399" s="2"/>
    </row>
    <row r="5400" spans="5:5" x14ac:dyDescent="0.25">
      <c r="E5400" s="2"/>
    </row>
    <row r="5401" spans="5:5" x14ac:dyDescent="0.25">
      <c r="E5401" s="2"/>
    </row>
    <row r="5402" spans="5:5" x14ac:dyDescent="0.25">
      <c r="E5402" s="2"/>
    </row>
    <row r="5403" spans="5:5" x14ac:dyDescent="0.25">
      <c r="E5403" s="2"/>
    </row>
    <row r="5404" spans="5:5" x14ac:dyDescent="0.25">
      <c r="E5404" s="2"/>
    </row>
    <row r="5405" spans="5:5" x14ac:dyDescent="0.25">
      <c r="E5405" s="2"/>
    </row>
    <row r="5406" spans="5:5" x14ac:dyDescent="0.25">
      <c r="E5406" s="2"/>
    </row>
    <row r="5407" spans="5:5" x14ac:dyDescent="0.25">
      <c r="E5407" s="2"/>
    </row>
    <row r="5408" spans="5:5" x14ac:dyDescent="0.25">
      <c r="E5408" s="2"/>
    </row>
    <row r="5409" spans="5:5" x14ac:dyDescent="0.25">
      <c r="E5409" s="2"/>
    </row>
    <row r="5410" spans="5:5" x14ac:dyDescent="0.25">
      <c r="E5410" s="2"/>
    </row>
    <row r="5411" spans="5:5" x14ac:dyDescent="0.25">
      <c r="E5411" s="2"/>
    </row>
    <row r="5412" spans="5:5" x14ac:dyDescent="0.25">
      <c r="E5412" s="2"/>
    </row>
    <row r="5413" spans="5:5" x14ac:dyDescent="0.25">
      <c r="E5413" s="2"/>
    </row>
    <row r="5414" spans="5:5" x14ac:dyDescent="0.25">
      <c r="E5414" s="2"/>
    </row>
    <row r="5415" spans="5:5" x14ac:dyDescent="0.25">
      <c r="E5415" s="2"/>
    </row>
    <row r="5416" spans="5:5" x14ac:dyDescent="0.25">
      <c r="E5416" s="2"/>
    </row>
    <row r="5417" spans="5:5" x14ac:dyDescent="0.25">
      <c r="E5417" s="2"/>
    </row>
    <row r="5418" spans="5:5" x14ac:dyDescent="0.25">
      <c r="E5418" s="2"/>
    </row>
    <row r="5419" spans="5:5" x14ac:dyDescent="0.25">
      <c r="E5419" s="2"/>
    </row>
    <row r="5420" spans="5:5" x14ac:dyDescent="0.25">
      <c r="E5420" s="2"/>
    </row>
    <row r="5421" spans="5:5" x14ac:dyDescent="0.25">
      <c r="E5421" s="2"/>
    </row>
    <row r="5422" spans="5:5" x14ac:dyDescent="0.25">
      <c r="E5422" s="2"/>
    </row>
    <row r="5423" spans="5:5" x14ac:dyDescent="0.25">
      <c r="E5423" s="2"/>
    </row>
    <row r="5424" spans="5:5" x14ac:dyDescent="0.25">
      <c r="E5424" s="2"/>
    </row>
    <row r="5425" spans="5:5" x14ac:dyDescent="0.25">
      <c r="E5425" s="2"/>
    </row>
    <row r="5426" spans="5:5" x14ac:dyDescent="0.25">
      <c r="E5426" s="2"/>
    </row>
    <row r="5427" spans="5:5" x14ac:dyDescent="0.25">
      <c r="E5427" s="2"/>
    </row>
    <row r="5428" spans="5:5" x14ac:dyDescent="0.25">
      <c r="E5428" s="2"/>
    </row>
    <row r="5429" spans="5:5" x14ac:dyDescent="0.25">
      <c r="E5429" s="2"/>
    </row>
    <row r="5430" spans="5:5" x14ac:dyDescent="0.25">
      <c r="E5430" s="2"/>
    </row>
    <row r="5431" spans="5:5" x14ac:dyDescent="0.25">
      <c r="E5431" s="2"/>
    </row>
    <row r="5432" spans="5:5" x14ac:dyDescent="0.25">
      <c r="E5432" s="2"/>
    </row>
    <row r="5433" spans="5:5" x14ac:dyDescent="0.25">
      <c r="E5433" s="2"/>
    </row>
    <row r="5434" spans="5:5" x14ac:dyDescent="0.25">
      <c r="E5434" s="2"/>
    </row>
    <row r="5435" spans="5:5" x14ac:dyDescent="0.25">
      <c r="E5435" s="2"/>
    </row>
    <row r="5436" spans="5:5" x14ac:dyDescent="0.25">
      <c r="E5436" s="2"/>
    </row>
    <row r="5437" spans="5:5" x14ac:dyDescent="0.25">
      <c r="E5437" s="2"/>
    </row>
    <row r="5438" spans="5:5" x14ac:dyDescent="0.25">
      <c r="E5438" s="2"/>
    </row>
    <row r="5439" spans="5:5" x14ac:dyDescent="0.25">
      <c r="E5439" s="2"/>
    </row>
    <row r="5440" spans="5:5" x14ac:dyDescent="0.25">
      <c r="E5440" s="2"/>
    </row>
    <row r="5441" spans="5:5" x14ac:dyDescent="0.25">
      <c r="E5441" s="2"/>
    </row>
    <row r="5442" spans="5:5" x14ac:dyDescent="0.25">
      <c r="E5442" s="2"/>
    </row>
    <row r="5443" spans="5:5" x14ac:dyDescent="0.25">
      <c r="E5443" s="2"/>
    </row>
    <row r="5444" spans="5:5" x14ac:dyDescent="0.25">
      <c r="E5444" s="2"/>
    </row>
    <row r="5445" spans="5:5" x14ac:dyDescent="0.25">
      <c r="E5445" s="2"/>
    </row>
    <row r="5446" spans="5:5" x14ac:dyDescent="0.25">
      <c r="E5446" s="2"/>
    </row>
    <row r="5447" spans="5:5" x14ac:dyDescent="0.25">
      <c r="E5447" s="2"/>
    </row>
    <row r="5448" spans="5:5" x14ac:dyDescent="0.25">
      <c r="E5448" s="2"/>
    </row>
    <row r="5449" spans="5:5" x14ac:dyDescent="0.25">
      <c r="E5449" s="2"/>
    </row>
    <row r="5450" spans="5:5" x14ac:dyDescent="0.25">
      <c r="E5450" s="2"/>
    </row>
    <row r="5451" spans="5:5" x14ac:dyDescent="0.25">
      <c r="E5451" s="2"/>
    </row>
    <row r="5452" spans="5:5" x14ac:dyDescent="0.25">
      <c r="E5452" s="2"/>
    </row>
    <row r="5453" spans="5:5" x14ac:dyDescent="0.25">
      <c r="E5453" s="2"/>
    </row>
    <row r="5454" spans="5:5" x14ac:dyDescent="0.25">
      <c r="E5454" s="2"/>
    </row>
    <row r="5455" spans="5:5" x14ac:dyDescent="0.25">
      <c r="E5455" s="2"/>
    </row>
    <row r="5456" spans="5:5" x14ac:dyDescent="0.25">
      <c r="E5456" s="2"/>
    </row>
    <row r="5457" spans="5:5" x14ac:dyDescent="0.25">
      <c r="E5457" s="2"/>
    </row>
    <row r="5458" spans="5:5" x14ac:dyDescent="0.25">
      <c r="E5458" s="2"/>
    </row>
    <row r="5459" spans="5:5" x14ac:dyDescent="0.25">
      <c r="E5459" s="2"/>
    </row>
    <row r="5460" spans="5:5" x14ac:dyDescent="0.25">
      <c r="E5460" s="2"/>
    </row>
    <row r="5461" spans="5:5" x14ac:dyDescent="0.25">
      <c r="E5461" s="2"/>
    </row>
    <row r="5462" spans="5:5" x14ac:dyDescent="0.25">
      <c r="E5462" s="2"/>
    </row>
    <row r="5463" spans="5:5" x14ac:dyDescent="0.25">
      <c r="E5463" s="2"/>
    </row>
    <row r="5464" spans="5:5" x14ac:dyDescent="0.25">
      <c r="E5464" s="2"/>
    </row>
    <row r="5465" spans="5:5" x14ac:dyDescent="0.25">
      <c r="E5465" s="2"/>
    </row>
    <row r="5466" spans="5:5" x14ac:dyDescent="0.25">
      <c r="E5466" s="2"/>
    </row>
    <row r="5467" spans="5:5" x14ac:dyDescent="0.25">
      <c r="E5467" s="2"/>
    </row>
    <row r="5468" spans="5:5" x14ac:dyDescent="0.25">
      <c r="E5468" s="2"/>
    </row>
    <row r="5469" spans="5:5" x14ac:dyDescent="0.25">
      <c r="E5469" s="2"/>
    </row>
    <row r="5470" spans="5:5" x14ac:dyDescent="0.25">
      <c r="E5470" s="2"/>
    </row>
    <row r="5471" spans="5:5" x14ac:dyDescent="0.25">
      <c r="E5471" s="2"/>
    </row>
    <row r="5472" spans="5:5" x14ac:dyDescent="0.25">
      <c r="E5472" s="2"/>
    </row>
    <row r="5473" spans="5:5" x14ac:dyDescent="0.25">
      <c r="E5473" s="2"/>
    </row>
    <row r="5474" spans="5:5" x14ac:dyDescent="0.25">
      <c r="E5474" s="2"/>
    </row>
    <row r="5475" spans="5:5" x14ac:dyDescent="0.25">
      <c r="E5475" s="2"/>
    </row>
    <row r="5476" spans="5:5" x14ac:dyDescent="0.25">
      <c r="E5476" s="2"/>
    </row>
    <row r="5477" spans="5:5" x14ac:dyDescent="0.25">
      <c r="E5477" s="2"/>
    </row>
    <row r="5478" spans="5:5" x14ac:dyDescent="0.25">
      <c r="E5478" s="2"/>
    </row>
    <row r="5479" spans="5:5" x14ac:dyDescent="0.25">
      <c r="E5479" s="2"/>
    </row>
    <row r="5480" spans="5:5" x14ac:dyDescent="0.25">
      <c r="E5480" s="2"/>
    </row>
    <row r="5481" spans="5:5" x14ac:dyDescent="0.25">
      <c r="E5481" s="2"/>
    </row>
    <row r="5482" spans="5:5" x14ac:dyDescent="0.25">
      <c r="E5482" s="2"/>
    </row>
    <row r="5483" spans="5:5" x14ac:dyDescent="0.25">
      <c r="E5483" s="2"/>
    </row>
    <row r="5484" spans="5:5" x14ac:dyDescent="0.25">
      <c r="E5484" s="2"/>
    </row>
    <row r="5485" spans="5:5" x14ac:dyDescent="0.25">
      <c r="E5485" s="2"/>
    </row>
    <row r="5486" spans="5:5" x14ac:dyDescent="0.25">
      <c r="E5486" s="2"/>
    </row>
    <row r="5487" spans="5:5" x14ac:dyDescent="0.25">
      <c r="E5487" s="2"/>
    </row>
    <row r="5488" spans="5:5" x14ac:dyDescent="0.25">
      <c r="E5488" s="2"/>
    </row>
    <row r="5489" spans="5:5" x14ac:dyDescent="0.25">
      <c r="E5489" s="2"/>
    </row>
    <row r="5490" spans="5:5" x14ac:dyDescent="0.25">
      <c r="E5490" s="2"/>
    </row>
    <row r="5491" spans="5:5" x14ac:dyDescent="0.25">
      <c r="E5491" s="2"/>
    </row>
    <row r="5492" spans="5:5" x14ac:dyDescent="0.25">
      <c r="E5492" s="2"/>
    </row>
    <row r="5493" spans="5:5" x14ac:dyDescent="0.25">
      <c r="E5493" s="2"/>
    </row>
    <row r="5494" spans="5:5" x14ac:dyDescent="0.25">
      <c r="E5494" s="2"/>
    </row>
    <row r="5495" spans="5:5" x14ac:dyDescent="0.25">
      <c r="E5495" s="2"/>
    </row>
    <row r="5496" spans="5:5" x14ac:dyDescent="0.25">
      <c r="E5496" s="2"/>
    </row>
    <row r="5497" spans="5:5" x14ac:dyDescent="0.25">
      <c r="E5497" s="2"/>
    </row>
    <row r="5498" spans="5:5" x14ac:dyDescent="0.25">
      <c r="E5498" s="2"/>
    </row>
    <row r="5499" spans="5:5" x14ac:dyDescent="0.25">
      <c r="E5499" s="2"/>
    </row>
    <row r="5500" spans="5:5" x14ac:dyDescent="0.25">
      <c r="E5500" s="2"/>
    </row>
    <row r="5501" spans="5:5" x14ac:dyDescent="0.25">
      <c r="E5501" s="2"/>
    </row>
    <row r="5502" spans="5:5" x14ac:dyDescent="0.25">
      <c r="E5502" s="2"/>
    </row>
    <row r="5503" spans="5:5" x14ac:dyDescent="0.25">
      <c r="E5503" s="2"/>
    </row>
    <row r="5504" spans="5:5" x14ac:dyDescent="0.25">
      <c r="E5504" s="2"/>
    </row>
    <row r="5505" spans="5:5" x14ac:dyDescent="0.25">
      <c r="E5505" s="2"/>
    </row>
    <row r="5506" spans="5:5" x14ac:dyDescent="0.25">
      <c r="E5506" s="2"/>
    </row>
    <row r="5507" spans="5:5" x14ac:dyDescent="0.25">
      <c r="E5507" s="2"/>
    </row>
    <row r="5508" spans="5:5" x14ac:dyDescent="0.25">
      <c r="E5508" s="2"/>
    </row>
    <row r="5509" spans="5:5" x14ac:dyDescent="0.25">
      <c r="E5509" s="2"/>
    </row>
    <row r="5510" spans="5:5" x14ac:dyDescent="0.25">
      <c r="E5510" s="2"/>
    </row>
    <row r="5511" spans="5:5" x14ac:dyDescent="0.25">
      <c r="E5511" s="2"/>
    </row>
    <row r="5512" spans="5:5" x14ac:dyDescent="0.25">
      <c r="E5512" s="2"/>
    </row>
    <row r="5513" spans="5:5" x14ac:dyDescent="0.25">
      <c r="E5513" s="2"/>
    </row>
    <row r="5514" spans="5:5" x14ac:dyDescent="0.25">
      <c r="E5514" s="2"/>
    </row>
    <row r="5515" spans="5:5" x14ac:dyDescent="0.25">
      <c r="E5515" s="2"/>
    </row>
    <row r="5516" spans="5:5" x14ac:dyDescent="0.25">
      <c r="E5516" s="2"/>
    </row>
    <row r="5517" spans="5:5" x14ac:dyDescent="0.25">
      <c r="E5517" s="2"/>
    </row>
    <row r="5518" spans="5:5" x14ac:dyDescent="0.25">
      <c r="E5518" s="2"/>
    </row>
    <row r="5519" spans="5:5" x14ac:dyDescent="0.25">
      <c r="E5519" s="2"/>
    </row>
    <row r="5520" spans="5:5" x14ac:dyDescent="0.25">
      <c r="E5520" s="2"/>
    </row>
    <row r="5521" spans="5:5" x14ac:dyDescent="0.25">
      <c r="E5521" s="2"/>
    </row>
    <row r="5522" spans="5:5" x14ac:dyDescent="0.25">
      <c r="E5522" s="2"/>
    </row>
    <row r="5523" spans="5:5" x14ac:dyDescent="0.25">
      <c r="E5523" s="2"/>
    </row>
    <row r="5524" spans="5:5" x14ac:dyDescent="0.25">
      <c r="E5524" s="2"/>
    </row>
    <row r="5525" spans="5:5" x14ac:dyDescent="0.25">
      <c r="E5525" s="2"/>
    </row>
    <row r="5526" spans="5:5" x14ac:dyDescent="0.25">
      <c r="E5526" s="2"/>
    </row>
    <row r="5527" spans="5:5" x14ac:dyDescent="0.25">
      <c r="E5527" s="2"/>
    </row>
    <row r="5528" spans="5:5" x14ac:dyDescent="0.25">
      <c r="E5528" s="2"/>
    </row>
    <row r="5529" spans="5:5" x14ac:dyDescent="0.25">
      <c r="E5529" s="2"/>
    </row>
    <row r="5530" spans="5:5" x14ac:dyDescent="0.25">
      <c r="E5530" s="2"/>
    </row>
    <row r="5531" spans="5:5" x14ac:dyDescent="0.25">
      <c r="E5531" s="2"/>
    </row>
    <row r="5532" spans="5:5" x14ac:dyDescent="0.25">
      <c r="E5532" s="2"/>
    </row>
    <row r="5533" spans="5:5" x14ac:dyDescent="0.25">
      <c r="E5533" s="2"/>
    </row>
    <row r="5534" spans="5:5" x14ac:dyDescent="0.25">
      <c r="E5534" s="2"/>
    </row>
    <row r="5535" spans="5:5" x14ac:dyDescent="0.25">
      <c r="E5535" s="2"/>
    </row>
    <row r="5536" spans="5:5" x14ac:dyDescent="0.25">
      <c r="E5536" s="2"/>
    </row>
    <row r="5537" spans="5:5" x14ac:dyDescent="0.25">
      <c r="E5537" s="2"/>
    </row>
    <row r="5538" spans="5:5" x14ac:dyDescent="0.25">
      <c r="E5538" s="2"/>
    </row>
    <row r="5539" spans="5:5" x14ac:dyDescent="0.25">
      <c r="E5539" s="2"/>
    </row>
    <row r="5540" spans="5:5" x14ac:dyDescent="0.25">
      <c r="E5540" s="2"/>
    </row>
    <row r="5541" spans="5:5" x14ac:dyDescent="0.25">
      <c r="E5541" s="2"/>
    </row>
    <row r="5542" spans="5:5" x14ac:dyDescent="0.25">
      <c r="E5542" s="2"/>
    </row>
    <row r="5543" spans="5:5" x14ac:dyDescent="0.25">
      <c r="E5543" s="2"/>
    </row>
    <row r="5544" spans="5:5" x14ac:dyDescent="0.25">
      <c r="E5544" s="2"/>
    </row>
    <row r="5545" spans="5:5" x14ac:dyDescent="0.25">
      <c r="E5545" s="2"/>
    </row>
    <row r="5546" spans="5:5" x14ac:dyDescent="0.25">
      <c r="E5546" s="2"/>
    </row>
    <row r="5547" spans="5:5" x14ac:dyDescent="0.25">
      <c r="E5547" s="2"/>
    </row>
    <row r="5548" spans="5:5" x14ac:dyDescent="0.25">
      <c r="E5548" s="2"/>
    </row>
    <row r="5549" spans="5:5" x14ac:dyDescent="0.25">
      <c r="E5549" s="2"/>
    </row>
    <row r="5550" spans="5:5" x14ac:dyDescent="0.25">
      <c r="E5550" s="2"/>
    </row>
    <row r="5551" spans="5:5" x14ac:dyDescent="0.25">
      <c r="E5551" s="2"/>
    </row>
    <row r="5552" spans="5:5" x14ac:dyDescent="0.25">
      <c r="E5552" s="2"/>
    </row>
    <row r="5553" spans="5:5" x14ac:dyDescent="0.25">
      <c r="E5553" s="2"/>
    </row>
    <row r="5554" spans="5:5" x14ac:dyDescent="0.25">
      <c r="E5554" s="2"/>
    </row>
    <row r="5555" spans="5:5" x14ac:dyDescent="0.25">
      <c r="E5555" s="2"/>
    </row>
    <row r="5556" spans="5:5" x14ac:dyDescent="0.25">
      <c r="E5556" s="2"/>
    </row>
    <row r="5557" spans="5:5" x14ac:dyDescent="0.25">
      <c r="E5557" s="2"/>
    </row>
    <row r="5558" spans="5:5" x14ac:dyDescent="0.25">
      <c r="E5558" s="2"/>
    </row>
    <row r="5559" spans="5:5" x14ac:dyDescent="0.25">
      <c r="E5559" s="2"/>
    </row>
    <row r="5560" spans="5:5" x14ac:dyDescent="0.25">
      <c r="E5560" s="2"/>
    </row>
    <row r="5561" spans="5:5" x14ac:dyDescent="0.25">
      <c r="E5561" s="2"/>
    </row>
    <row r="5562" spans="5:5" x14ac:dyDescent="0.25">
      <c r="E5562" s="2"/>
    </row>
    <row r="5563" spans="5:5" x14ac:dyDescent="0.25">
      <c r="E5563" s="2"/>
    </row>
    <row r="5564" spans="5:5" x14ac:dyDescent="0.25">
      <c r="E5564" s="2"/>
    </row>
    <row r="5565" spans="5:5" x14ac:dyDescent="0.25">
      <c r="E5565" s="2"/>
    </row>
    <row r="5566" spans="5:5" x14ac:dyDescent="0.25">
      <c r="E5566" s="2"/>
    </row>
    <row r="5567" spans="5:5" x14ac:dyDescent="0.25">
      <c r="E5567" s="2"/>
    </row>
    <row r="5568" spans="5:5" x14ac:dyDescent="0.25">
      <c r="E5568" s="2"/>
    </row>
    <row r="5569" spans="5:5" x14ac:dyDescent="0.25">
      <c r="E5569" s="2"/>
    </row>
    <row r="5570" spans="5:5" x14ac:dyDescent="0.25">
      <c r="E5570" s="2"/>
    </row>
    <row r="5571" spans="5:5" x14ac:dyDescent="0.25">
      <c r="E5571" s="2"/>
    </row>
    <row r="5572" spans="5:5" x14ac:dyDescent="0.25">
      <c r="E5572" s="2"/>
    </row>
    <row r="5573" spans="5:5" x14ac:dyDescent="0.25">
      <c r="E5573" s="2"/>
    </row>
    <row r="5574" spans="5:5" x14ac:dyDescent="0.25">
      <c r="E5574" s="2"/>
    </row>
    <row r="5575" spans="5:5" x14ac:dyDescent="0.25">
      <c r="E5575" s="2"/>
    </row>
    <row r="5576" spans="5:5" x14ac:dyDescent="0.25">
      <c r="E5576" s="2"/>
    </row>
    <row r="5577" spans="5:5" x14ac:dyDescent="0.25">
      <c r="E5577" s="2"/>
    </row>
    <row r="5578" spans="5:5" x14ac:dyDescent="0.25">
      <c r="E5578" s="2"/>
    </row>
    <row r="5579" spans="5:5" x14ac:dyDescent="0.25">
      <c r="E5579" s="2"/>
    </row>
    <row r="5580" spans="5:5" x14ac:dyDescent="0.25">
      <c r="E5580" s="2"/>
    </row>
    <row r="5581" spans="5:5" x14ac:dyDescent="0.25">
      <c r="E5581" s="2"/>
    </row>
    <row r="5582" spans="5:5" x14ac:dyDescent="0.25">
      <c r="E5582" s="2"/>
    </row>
    <row r="5583" spans="5:5" x14ac:dyDescent="0.25">
      <c r="E5583" s="2"/>
    </row>
    <row r="5584" spans="5:5" x14ac:dyDescent="0.25">
      <c r="E5584" s="2"/>
    </row>
    <row r="5585" spans="5:5" x14ac:dyDescent="0.25">
      <c r="E5585" s="2"/>
    </row>
    <row r="5586" spans="5:5" x14ac:dyDescent="0.25">
      <c r="E5586" s="2"/>
    </row>
    <row r="5587" spans="5:5" x14ac:dyDescent="0.25">
      <c r="E5587" s="2"/>
    </row>
    <row r="5588" spans="5:5" x14ac:dyDescent="0.25">
      <c r="E5588" s="2"/>
    </row>
    <row r="5589" spans="5:5" x14ac:dyDescent="0.25">
      <c r="E5589" s="2"/>
    </row>
    <row r="5590" spans="5:5" x14ac:dyDescent="0.25">
      <c r="E5590" s="2"/>
    </row>
    <row r="5591" spans="5:5" x14ac:dyDescent="0.25">
      <c r="E5591" s="2"/>
    </row>
    <row r="5592" spans="5:5" x14ac:dyDescent="0.25">
      <c r="E5592" s="2"/>
    </row>
    <row r="5593" spans="5:5" x14ac:dyDescent="0.25">
      <c r="E5593" s="2"/>
    </row>
    <row r="5594" spans="5:5" x14ac:dyDescent="0.25">
      <c r="E5594" s="2"/>
    </row>
    <row r="5595" spans="5:5" x14ac:dyDescent="0.25">
      <c r="E5595" s="2"/>
    </row>
    <row r="5596" spans="5:5" x14ac:dyDescent="0.25">
      <c r="E5596" s="2"/>
    </row>
    <row r="5597" spans="5:5" x14ac:dyDescent="0.25">
      <c r="E5597" s="2"/>
    </row>
    <row r="5598" spans="5:5" x14ac:dyDescent="0.25">
      <c r="E5598" s="2"/>
    </row>
    <row r="5599" spans="5:5" x14ac:dyDescent="0.25">
      <c r="E5599" s="2"/>
    </row>
    <row r="5600" spans="5:5" x14ac:dyDescent="0.25">
      <c r="E5600" s="2"/>
    </row>
    <row r="5601" spans="5:5" x14ac:dyDescent="0.25">
      <c r="E5601" s="2"/>
    </row>
    <row r="5602" spans="5:5" x14ac:dyDescent="0.25">
      <c r="E5602" s="2"/>
    </row>
    <row r="5603" spans="5:5" x14ac:dyDescent="0.25">
      <c r="E5603" s="2"/>
    </row>
    <row r="5604" spans="5:5" x14ac:dyDescent="0.25">
      <c r="E5604" s="2"/>
    </row>
    <row r="5605" spans="5:5" x14ac:dyDescent="0.25">
      <c r="E5605" s="2"/>
    </row>
    <row r="5606" spans="5:5" x14ac:dyDescent="0.25">
      <c r="E5606" s="2"/>
    </row>
    <row r="5607" spans="5:5" x14ac:dyDescent="0.25">
      <c r="E5607" s="2"/>
    </row>
    <row r="5608" spans="5:5" x14ac:dyDescent="0.25">
      <c r="E5608" s="2"/>
    </row>
    <row r="5609" spans="5:5" x14ac:dyDescent="0.25">
      <c r="E5609" s="2"/>
    </row>
    <row r="5610" spans="5:5" x14ac:dyDescent="0.25">
      <c r="E5610" s="2"/>
    </row>
    <row r="5611" spans="5:5" x14ac:dyDescent="0.25">
      <c r="E5611" s="2"/>
    </row>
    <row r="5612" spans="5:5" x14ac:dyDescent="0.25">
      <c r="E5612" s="2"/>
    </row>
    <row r="5613" spans="5:5" x14ac:dyDescent="0.25">
      <c r="E5613" s="2"/>
    </row>
    <row r="5614" spans="5:5" x14ac:dyDescent="0.25">
      <c r="E5614" s="2"/>
    </row>
    <row r="5615" spans="5:5" x14ac:dyDescent="0.25">
      <c r="E5615" s="2"/>
    </row>
    <row r="5616" spans="5:5" x14ac:dyDescent="0.25">
      <c r="E5616" s="2"/>
    </row>
    <row r="5617" spans="5:5" x14ac:dyDescent="0.25">
      <c r="E5617" s="2"/>
    </row>
    <row r="5618" spans="5:5" x14ac:dyDescent="0.25">
      <c r="E5618" s="2"/>
    </row>
    <row r="5619" spans="5:5" x14ac:dyDescent="0.25">
      <c r="E5619" s="2"/>
    </row>
    <row r="5620" spans="5:5" x14ac:dyDescent="0.25">
      <c r="E5620" s="2"/>
    </row>
    <row r="5621" spans="5:5" x14ac:dyDescent="0.25">
      <c r="E5621" s="2"/>
    </row>
    <row r="5622" spans="5:5" x14ac:dyDescent="0.25">
      <c r="E5622" s="2"/>
    </row>
    <row r="5623" spans="5:5" x14ac:dyDescent="0.25">
      <c r="E5623" s="2"/>
    </row>
    <row r="5624" spans="5:5" x14ac:dyDescent="0.25">
      <c r="E5624" s="2"/>
    </row>
    <row r="5625" spans="5:5" x14ac:dyDescent="0.25">
      <c r="E5625" s="2"/>
    </row>
    <row r="5626" spans="5:5" x14ac:dyDescent="0.25">
      <c r="E5626" s="2"/>
    </row>
    <row r="5627" spans="5:5" x14ac:dyDescent="0.25">
      <c r="E5627" s="2"/>
    </row>
    <row r="5628" spans="5:5" x14ac:dyDescent="0.25">
      <c r="E5628" s="2"/>
    </row>
    <row r="5629" spans="5:5" x14ac:dyDescent="0.25">
      <c r="E5629" s="2"/>
    </row>
    <row r="5630" spans="5:5" x14ac:dyDescent="0.25">
      <c r="E5630" s="2"/>
    </row>
    <row r="5631" spans="5:5" x14ac:dyDescent="0.25">
      <c r="E5631" s="2"/>
    </row>
    <row r="5632" spans="5:5" x14ac:dyDescent="0.25">
      <c r="E5632" s="2"/>
    </row>
    <row r="5633" spans="5:5" x14ac:dyDescent="0.25">
      <c r="E5633" s="2"/>
    </row>
    <row r="5634" spans="5:5" x14ac:dyDescent="0.25">
      <c r="E5634" s="2"/>
    </row>
    <row r="5635" spans="5:5" x14ac:dyDescent="0.25">
      <c r="E5635" s="2"/>
    </row>
    <row r="5636" spans="5:5" x14ac:dyDescent="0.25">
      <c r="E5636" s="2"/>
    </row>
    <row r="5637" spans="5:5" x14ac:dyDescent="0.25">
      <c r="E5637" s="2"/>
    </row>
    <row r="5638" spans="5:5" x14ac:dyDescent="0.25">
      <c r="E5638" s="2"/>
    </row>
    <row r="5639" spans="5:5" x14ac:dyDescent="0.25">
      <c r="E5639" s="2"/>
    </row>
    <row r="5640" spans="5:5" x14ac:dyDescent="0.25">
      <c r="E5640" s="2"/>
    </row>
    <row r="5641" spans="5:5" x14ac:dyDescent="0.25">
      <c r="E5641" s="2"/>
    </row>
    <row r="5642" spans="5:5" x14ac:dyDescent="0.25">
      <c r="E5642" s="2"/>
    </row>
    <row r="5643" spans="5:5" x14ac:dyDescent="0.25">
      <c r="E5643" s="2"/>
    </row>
    <row r="5644" spans="5:5" x14ac:dyDescent="0.25">
      <c r="E5644" s="2"/>
    </row>
    <row r="5645" spans="5:5" x14ac:dyDescent="0.25">
      <c r="E5645" s="2"/>
    </row>
    <row r="5646" spans="5:5" x14ac:dyDescent="0.25">
      <c r="E5646" s="2"/>
    </row>
    <row r="5647" spans="5:5" x14ac:dyDescent="0.25">
      <c r="E5647" s="2"/>
    </row>
    <row r="5648" spans="5:5" x14ac:dyDescent="0.25">
      <c r="E5648" s="2"/>
    </row>
    <row r="5649" spans="5:5" x14ac:dyDescent="0.25">
      <c r="E5649" s="2"/>
    </row>
    <row r="5650" spans="5:5" x14ac:dyDescent="0.25">
      <c r="E5650" s="2"/>
    </row>
    <row r="5651" spans="5:5" x14ac:dyDescent="0.25">
      <c r="E5651" s="2"/>
    </row>
    <row r="5652" spans="5:5" x14ac:dyDescent="0.25">
      <c r="E5652" s="2"/>
    </row>
    <row r="5653" spans="5:5" x14ac:dyDescent="0.25">
      <c r="E5653" s="2"/>
    </row>
    <row r="5654" spans="5:5" x14ac:dyDescent="0.25">
      <c r="E5654" s="2"/>
    </row>
    <row r="5655" spans="5:5" x14ac:dyDescent="0.25">
      <c r="E5655" s="2"/>
    </row>
    <row r="5656" spans="5:5" x14ac:dyDescent="0.25">
      <c r="E5656" s="2"/>
    </row>
    <row r="5657" spans="5:5" x14ac:dyDescent="0.25">
      <c r="E5657" s="2"/>
    </row>
    <row r="5658" spans="5:5" x14ac:dyDescent="0.25">
      <c r="E5658" s="2"/>
    </row>
    <row r="5659" spans="5:5" x14ac:dyDescent="0.25">
      <c r="E5659" s="2"/>
    </row>
    <row r="5660" spans="5:5" x14ac:dyDescent="0.25">
      <c r="E5660" s="2"/>
    </row>
    <row r="5661" spans="5:5" x14ac:dyDescent="0.25">
      <c r="E5661" s="2"/>
    </row>
    <row r="5662" spans="5:5" x14ac:dyDescent="0.25">
      <c r="E5662" s="2"/>
    </row>
    <row r="5663" spans="5:5" x14ac:dyDescent="0.25">
      <c r="E5663" s="2"/>
    </row>
    <row r="5664" spans="5:5" x14ac:dyDescent="0.25">
      <c r="E5664" s="2"/>
    </row>
    <row r="5665" spans="5:5" x14ac:dyDescent="0.25">
      <c r="E5665" s="2"/>
    </row>
    <row r="5666" spans="5:5" x14ac:dyDescent="0.25">
      <c r="E5666" s="2"/>
    </row>
    <row r="5667" spans="5:5" x14ac:dyDescent="0.25">
      <c r="E5667" s="2"/>
    </row>
    <row r="5668" spans="5:5" x14ac:dyDescent="0.25">
      <c r="E5668" s="2"/>
    </row>
    <row r="5669" spans="5:5" x14ac:dyDescent="0.25">
      <c r="E5669" s="2"/>
    </row>
    <row r="5670" spans="5:5" x14ac:dyDescent="0.25">
      <c r="E5670" s="2"/>
    </row>
    <row r="5671" spans="5:5" x14ac:dyDescent="0.25">
      <c r="E5671" s="2"/>
    </row>
    <row r="5672" spans="5:5" x14ac:dyDescent="0.25">
      <c r="E5672" s="2"/>
    </row>
    <row r="5673" spans="5:5" x14ac:dyDescent="0.25">
      <c r="E5673" s="2"/>
    </row>
    <row r="5674" spans="5:5" x14ac:dyDescent="0.25">
      <c r="E5674" s="2"/>
    </row>
    <row r="5675" spans="5:5" x14ac:dyDescent="0.25">
      <c r="E5675" s="2"/>
    </row>
    <row r="5676" spans="5:5" x14ac:dyDescent="0.25">
      <c r="E5676" s="2"/>
    </row>
    <row r="5677" spans="5:5" x14ac:dyDescent="0.25">
      <c r="E5677" s="2"/>
    </row>
    <row r="5678" spans="5:5" x14ac:dyDescent="0.25">
      <c r="E5678" s="2"/>
    </row>
    <row r="5679" spans="5:5" x14ac:dyDescent="0.25">
      <c r="E5679" s="2"/>
    </row>
    <row r="5680" spans="5:5" x14ac:dyDescent="0.25">
      <c r="E5680" s="2"/>
    </row>
    <row r="5681" spans="5:5" x14ac:dyDescent="0.25">
      <c r="E5681" s="2"/>
    </row>
    <row r="5682" spans="5:5" x14ac:dyDescent="0.25">
      <c r="E5682" s="2"/>
    </row>
    <row r="5683" spans="5:5" x14ac:dyDescent="0.25">
      <c r="E5683" s="2"/>
    </row>
    <row r="5684" spans="5:5" x14ac:dyDescent="0.25">
      <c r="E5684" s="2"/>
    </row>
    <row r="5685" spans="5:5" x14ac:dyDescent="0.25">
      <c r="E5685" s="2"/>
    </row>
    <row r="5686" spans="5:5" x14ac:dyDescent="0.25">
      <c r="E5686" s="2"/>
    </row>
    <row r="5687" spans="5:5" x14ac:dyDescent="0.25">
      <c r="E5687" s="2"/>
    </row>
    <row r="5688" spans="5:5" x14ac:dyDescent="0.25">
      <c r="E5688" s="2"/>
    </row>
    <row r="5689" spans="5:5" x14ac:dyDescent="0.25">
      <c r="E5689" s="2"/>
    </row>
    <row r="5690" spans="5:5" x14ac:dyDescent="0.25">
      <c r="E5690" s="2"/>
    </row>
    <row r="5691" spans="5:5" x14ac:dyDescent="0.25">
      <c r="E5691" s="2"/>
    </row>
    <row r="5692" spans="5:5" x14ac:dyDescent="0.25">
      <c r="E5692" s="2"/>
    </row>
    <row r="5693" spans="5:5" x14ac:dyDescent="0.25">
      <c r="E5693" s="2"/>
    </row>
    <row r="5694" spans="5:5" x14ac:dyDescent="0.25">
      <c r="E5694" s="2"/>
    </row>
    <row r="5695" spans="5:5" x14ac:dyDescent="0.25">
      <c r="E5695" s="2"/>
    </row>
    <row r="5696" spans="5:5" x14ac:dyDescent="0.25">
      <c r="E5696" s="2"/>
    </row>
    <row r="5697" spans="5:5" x14ac:dyDescent="0.25">
      <c r="E5697" s="2"/>
    </row>
    <row r="5698" spans="5:5" x14ac:dyDescent="0.25">
      <c r="E5698" s="2"/>
    </row>
    <row r="5699" spans="5:5" x14ac:dyDescent="0.25">
      <c r="E5699" s="2"/>
    </row>
    <row r="5700" spans="5:5" x14ac:dyDescent="0.25">
      <c r="E5700" s="2"/>
    </row>
    <row r="5701" spans="5:5" x14ac:dyDescent="0.25">
      <c r="E5701" s="2"/>
    </row>
    <row r="5702" spans="5:5" x14ac:dyDescent="0.25">
      <c r="E5702" s="2"/>
    </row>
    <row r="5703" spans="5:5" x14ac:dyDescent="0.25">
      <c r="E5703" s="2"/>
    </row>
    <row r="5704" spans="5:5" x14ac:dyDescent="0.25">
      <c r="E5704" s="2"/>
    </row>
    <row r="5705" spans="5:5" x14ac:dyDescent="0.25">
      <c r="E5705" s="2"/>
    </row>
    <row r="5706" spans="5:5" x14ac:dyDescent="0.25">
      <c r="E5706" s="2"/>
    </row>
    <row r="5707" spans="5:5" x14ac:dyDescent="0.25">
      <c r="E5707" s="2"/>
    </row>
    <row r="5708" spans="5:5" x14ac:dyDescent="0.25">
      <c r="E5708" s="2"/>
    </row>
    <row r="5709" spans="5:5" x14ac:dyDescent="0.25">
      <c r="E5709" s="2"/>
    </row>
    <row r="5710" spans="5:5" x14ac:dyDescent="0.25">
      <c r="E5710" s="2"/>
    </row>
    <row r="5711" spans="5:5" x14ac:dyDescent="0.25">
      <c r="E5711" s="2"/>
    </row>
    <row r="5712" spans="5:5" x14ac:dyDescent="0.25">
      <c r="E5712" s="2"/>
    </row>
    <row r="5713" spans="5:5" x14ac:dyDescent="0.25">
      <c r="E5713" s="2"/>
    </row>
    <row r="5714" spans="5:5" x14ac:dyDescent="0.25">
      <c r="E5714" s="2"/>
    </row>
    <row r="5715" spans="5:5" x14ac:dyDescent="0.25">
      <c r="E5715" s="2"/>
    </row>
    <row r="5716" spans="5:5" x14ac:dyDescent="0.25">
      <c r="E5716" s="2"/>
    </row>
    <row r="5717" spans="5:5" x14ac:dyDescent="0.25">
      <c r="E5717" s="2"/>
    </row>
    <row r="5718" spans="5:5" x14ac:dyDescent="0.25">
      <c r="E5718" s="2"/>
    </row>
    <row r="5719" spans="5:5" x14ac:dyDescent="0.25">
      <c r="E5719" s="2"/>
    </row>
    <row r="5720" spans="5:5" x14ac:dyDescent="0.25">
      <c r="E5720" s="2"/>
    </row>
    <row r="5721" spans="5:5" x14ac:dyDescent="0.25">
      <c r="E5721" s="2"/>
    </row>
    <row r="5722" spans="5:5" x14ac:dyDescent="0.25">
      <c r="E5722" s="2"/>
    </row>
    <row r="5723" spans="5:5" x14ac:dyDescent="0.25">
      <c r="E5723" s="2"/>
    </row>
    <row r="5724" spans="5:5" x14ac:dyDescent="0.25">
      <c r="E5724" s="2"/>
    </row>
    <row r="5725" spans="5:5" x14ac:dyDescent="0.25">
      <c r="E5725" s="2"/>
    </row>
    <row r="5726" spans="5:5" x14ac:dyDescent="0.25">
      <c r="E5726" s="2"/>
    </row>
    <row r="5727" spans="5:5" x14ac:dyDescent="0.25">
      <c r="E5727" s="2"/>
    </row>
    <row r="5728" spans="5:5" x14ac:dyDescent="0.25">
      <c r="E5728" s="2"/>
    </row>
    <row r="5729" spans="5:5" x14ac:dyDescent="0.25">
      <c r="E5729" s="2"/>
    </row>
    <row r="5730" spans="5:5" x14ac:dyDescent="0.25">
      <c r="E5730" s="2"/>
    </row>
    <row r="5731" spans="5:5" x14ac:dyDescent="0.25">
      <c r="E5731" s="2"/>
    </row>
    <row r="5732" spans="5:5" x14ac:dyDescent="0.25">
      <c r="E5732" s="2"/>
    </row>
    <row r="5733" spans="5:5" x14ac:dyDescent="0.25">
      <c r="E5733" s="2"/>
    </row>
    <row r="5734" spans="5:5" x14ac:dyDescent="0.25">
      <c r="E5734" s="2"/>
    </row>
    <row r="5735" spans="5:5" x14ac:dyDescent="0.25">
      <c r="E5735" s="2"/>
    </row>
    <row r="5736" spans="5:5" x14ac:dyDescent="0.25">
      <c r="E5736" s="2"/>
    </row>
    <row r="5737" spans="5:5" x14ac:dyDescent="0.25">
      <c r="E5737" s="2"/>
    </row>
    <row r="5738" spans="5:5" x14ac:dyDescent="0.25">
      <c r="E5738" s="2"/>
    </row>
    <row r="5739" spans="5:5" x14ac:dyDescent="0.25">
      <c r="E5739" s="2"/>
    </row>
    <row r="5740" spans="5:5" x14ac:dyDescent="0.25">
      <c r="E5740" s="2"/>
    </row>
    <row r="5741" spans="5:5" x14ac:dyDescent="0.25">
      <c r="E5741" s="2"/>
    </row>
    <row r="5742" spans="5:5" x14ac:dyDescent="0.25">
      <c r="E5742" s="2"/>
    </row>
    <row r="5743" spans="5:5" x14ac:dyDescent="0.25">
      <c r="E5743" s="2"/>
    </row>
    <row r="5744" spans="5:5" x14ac:dyDescent="0.25">
      <c r="E5744" s="2"/>
    </row>
    <row r="5745" spans="5:5" x14ac:dyDescent="0.25">
      <c r="E5745" s="2"/>
    </row>
    <row r="5746" spans="5:5" x14ac:dyDescent="0.25">
      <c r="E5746" s="2"/>
    </row>
    <row r="5747" spans="5:5" x14ac:dyDescent="0.25">
      <c r="E5747" s="2"/>
    </row>
    <row r="5748" spans="5:5" x14ac:dyDescent="0.25">
      <c r="E5748" s="2"/>
    </row>
    <row r="5749" spans="5:5" x14ac:dyDescent="0.25">
      <c r="E5749" s="2"/>
    </row>
    <row r="5750" spans="5:5" x14ac:dyDescent="0.25">
      <c r="E5750" s="2"/>
    </row>
    <row r="5751" spans="5:5" x14ac:dyDescent="0.25">
      <c r="E5751" s="2"/>
    </row>
    <row r="5752" spans="5:5" x14ac:dyDescent="0.25">
      <c r="E5752" s="2"/>
    </row>
    <row r="5753" spans="5:5" x14ac:dyDescent="0.25">
      <c r="E5753" s="2"/>
    </row>
    <row r="5754" spans="5:5" x14ac:dyDescent="0.25">
      <c r="E5754" s="2"/>
    </row>
    <row r="5755" spans="5:5" x14ac:dyDescent="0.25">
      <c r="E5755" s="2"/>
    </row>
    <row r="5756" spans="5:5" x14ac:dyDescent="0.25">
      <c r="E5756" s="2"/>
    </row>
    <row r="5757" spans="5:5" x14ac:dyDescent="0.25">
      <c r="E5757" s="2"/>
    </row>
    <row r="5758" spans="5:5" x14ac:dyDescent="0.25">
      <c r="E5758" s="2"/>
    </row>
    <row r="5759" spans="5:5" x14ac:dyDescent="0.25">
      <c r="E5759" s="2"/>
    </row>
    <row r="5760" spans="5:5" x14ac:dyDescent="0.25">
      <c r="E5760" s="2"/>
    </row>
    <row r="5761" spans="5:5" x14ac:dyDescent="0.25">
      <c r="E5761" s="2"/>
    </row>
    <row r="5762" spans="5:5" x14ac:dyDescent="0.25">
      <c r="E5762" s="2"/>
    </row>
    <row r="5763" spans="5:5" x14ac:dyDescent="0.25">
      <c r="E5763" s="2"/>
    </row>
    <row r="5764" spans="5:5" x14ac:dyDescent="0.25">
      <c r="E5764" s="2"/>
    </row>
    <row r="5765" spans="5:5" x14ac:dyDescent="0.25">
      <c r="E5765" s="2"/>
    </row>
    <row r="5766" spans="5:5" x14ac:dyDescent="0.25">
      <c r="E5766" s="2"/>
    </row>
    <row r="5767" spans="5:5" x14ac:dyDescent="0.25">
      <c r="E5767" s="2"/>
    </row>
    <row r="5768" spans="5:5" x14ac:dyDescent="0.25">
      <c r="E5768" s="2"/>
    </row>
    <row r="5769" spans="5:5" x14ac:dyDescent="0.25">
      <c r="E5769" s="2"/>
    </row>
    <row r="5770" spans="5:5" x14ac:dyDescent="0.25">
      <c r="E5770" s="2"/>
    </row>
    <row r="5771" spans="5:5" x14ac:dyDescent="0.25">
      <c r="E5771" s="2"/>
    </row>
    <row r="5772" spans="5:5" x14ac:dyDescent="0.25">
      <c r="E5772" s="2"/>
    </row>
    <row r="5773" spans="5:5" x14ac:dyDescent="0.25">
      <c r="E5773" s="2"/>
    </row>
    <row r="5774" spans="5:5" x14ac:dyDescent="0.25">
      <c r="E5774" s="2"/>
    </row>
    <row r="5775" spans="5:5" x14ac:dyDescent="0.25">
      <c r="E5775" s="2"/>
    </row>
    <row r="5776" spans="5:5" x14ac:dyDescent="0.25">
      <c r="E5776" s="2"/>
    </row>
    <row r="5777" spans="5:5" x14ac:dyDescent="0.25">
      <c r="E5777" s="2"/>
    </row>
    <row r="5778" spans="5:5" x14ac:dyDescent="0.25">
      <c r="E5778" s="2"/>
    </row>
    <row r="5779" spans="5:5" x14ac:dyDescent="0.25">
      <c r="E5779" s="2"/>
    </row>
    <row r="5780" spans="5:5" x14ac:dyDescent="0.25">
      <c r="E5780" s="2"/>
    </row>
    <row r="5781" spans="5:5" x14ac:dyDescent="0.25">
      <c r="E5781" s="2"/>
    </row>
    <row r="5782" spans="5:5" x14ac:dyDescent="0.25">
      <c r="E5782" s="2"/>
    </row>
    <row r="5783" spans="5:5" x14ac:dyDescent="0.25">
      <c r="E5783" s="2"/>
    </row>
    <row r="5784" spans="5:5" x14ac:dyDescent="0.25">
      <c r="E5784" s="2"/>
    </row>
    <row r="5785" spans="5:5" x14ac:dyDescent="0.25">
      <c r="E5785" s="2"/>
    </row>
    <row r="5786" spans="5:5" x14ac:dyDescent="0.25">
      <c r="E5786" s="2"/>
    </row>
    <row r="5787" spans="5:5" x14ac:dyDescent="0.25">
      <c r="E5787" s="2"/>
    </row>
    <row r="5788" spans="5:5" x14ac:dyDescent="0.25">
      <c r="E5788" s="2"/>
    </row>
    <row r="5789" spans="5:5" x14ac:dyDescent="0.25">
      <c r="E5789" s="2"/>
    </row>
    <row r="5790" spans="5:5" x14ac:dyDescent="0.25">
      <c r="E5790" s="2"/>
    </row>
    <row r="5791" spans="5:5" x14ac:dyDescent="0.25">
      <c r="E5791" s="2"/>
    </row>
    <row r="5792" spans="5:5" x14ac:dyDescent="0.25">
      <c r="E5792" s="2"/>
    </row>
    <row r="5793" spans="5:5" x14ac:dyDescent="0.25">
      <c r="E5793" s="2"/>
    </row>
    <row r="5794" spans="5:5" x14ac:dyDescent="0.25">
      <c r="E5794" s="2"/>
    </row>
    <row r="5795" spans="5:5" x14ac:dyDescent="0.25">
      <c r="E5795" s="2"/>
    </row>
    <row r="5796" spans="5:5" x14ac:dyDescent="0.25">
      <c r="E5796" s="2"/>
    </row>
    <row r="5797" spans="5:5" x14ac:dyDescent="0.25">
      <c r="E5797" s="2"/>
    </row>
    <row r="5798" spans="5:5" x14ac:dyDescent="0.25">
      <c r="E5798" s="2"/>
    </row>
    <row r="5799" spans="5:5" x14ac:dyDescent="0.25">
      <c r="E5799" s="2"/>
    </row>
    <row r="5800" spans="5:5" x14ac:dyDescent="0.25">
      <c r="E5800" s="2"/>
    </row>
    <row r="5801" spans="5:5" x14ac:dyDescent="0.25">
      <c r="E5801" s="2"/>
    </row>
    <row r="5802" spans="5:5" x14ac:dyDescent="0.25">
      <c r="E5802" s="2"/>
    </row>
    <row r="5803" spans="5:5" x14ac:dyDescent="0.25">
      <c r="E5803" s="2"/>
    </row>
    <row r="5804" spans="5:5" x14ac:dyDescent="0.25">
      <c r="E5804" s="2"/>
    </row>
    <row r="5805" spans="5:5" x14ac:dyDescent="0.25">
      <c r="E5805" s="2"/>
    </row>
    <row r="5806" spans="5:5" x14ac:dyDescent="0.25">
      <c r="E5806" s="2"/>
    </row>
    <row r="5807" spans="5:5" x14ac:dyDescent="0.25">
      <c r="E5807" s="2"/>
    </row>
    <row r="5808" spans="5:5" x14ac:dyDescent="0.25">
      <c r="E5808" s="2"/>
    </row>
    <row r="5809" spans="5:5" x14ac:dyDescent="0.25">
      <c r="E5809" s="2"/>
    </row>
    <row r="5810" spans="5:5" x14ac:dyDescent="0.25">
      <c r="E5810" s="2"/>
    </row>
    <row r="5811" spans="5:5" x14ac:dyDescent="0.25">
      <c r="E5811" s="2"/>
    </row>
    <row r="5812" spans="5:5" x14ac:dyDescent="0.25">
      <c r="E5812" s="2"/>
    </row>
    <row r="5813" spans="5:5" x14ac:dyDescent="0.25">
      <c r="E5813" s="2"/>
    </row>
    <row r="5814" spans="5:5" x14ac:dyDescent="0.25">
      <c r="E5814" s="2"/>
    </row>
    <row r="5815" spans="5:5" x14ac:dyDescent="0.25">
      <c r="E5815" s="2"/>
    </row>
    <row r="5816" spans="5:5" x14ac:dyDescent="0.25">
      <c r="E5816" s="2"/>
    </row>
    <row r="5817" spans="5:5" x14ac:dyDescent="0.25">
      <c r="E5817" s="2"/>
    </row>
    <row r="5818" spans="5:5" x14ac:dyDescent="0.25">
      <c r="E5818" s="2"/>
    </row>
    <row r="5819" spans="5:5" x14ac:dyDescent="0.25">
      <c r="E5819" s="2"/>
    </row>
    <row r="5820" spans="5:5" x14ac:dyDescent="0.25">
      <c r="E5820" s="2"/>
    </row>
    <row r="5821" spans="5:5" x14ac:dyDescent="0.25">
      <c r="E5821" s="2"/>
    </row>
    <row r="5822" spans="5:5" x14ac:dyDescent="0.25">
      <c r="E5822" s="2"/>
    </row>
    <row r="5823" spans="5:5" x14ac:dyDescent="0.25">
      <c r="E5823" s="2"/>
    </row>
    <row r="5824" spans="5:5" x14ac:dyDescent="0.25">
      <c r="E5824" s="2"/>
    </row>
    <row r="5825" spans="5:5" x14ac:dyDescent="0.25">
      <c r="E5825" s="2"/>
    </row>
    <row r="5826" spans="5:5" x14ac:dyDescent="0.25">
      <c r="E5826" s="2"/>
    </row>
    <row r="5827" spans="5:5" x14ac:dyDescent="0.25">
      <c r="E5827" s="2"/>
    </row>
    <row r="5828" spans="5:5" x14ac:dyDescent="0.25">
      <c r="E5828" s="2"/>
    </row>
    <row r="5829" spans="5:5" x14ac:dyDescent="0.25">
      <c r="E5829" s="2"/>
    </row>
    <row r="5830" spans="5:5" x14ac:dyDescent="0.25">
      <c r="E5830" s="2"/>
    </row>
    <row r="5831" spans="5:5" x14ac:dyDescent="0.25">
      <c r="E5831" s="2"/>
    </row>
    <row r="5832" spans="5:5" x14ac:dyDescent="0.25">
      <c r="E5832" s="2"/>
    </row>
    <row r="5833" spans="5:5" x14ac:dyDescent="0.25">
      <c r="E5833" s="2"/>
    </row>
    <row r="5834" spans="5:5" x14ac:dyDescent="0.25">
      <c r="E5834" s="2"/>
    </row>
    <row r="5835" spans="5:5" x14ac:dyDescent="0.25">
      <c r="E5835" s="2"/>
    </row>
    <row r="5836" spans="5:5" x14ac:dyDescent="0.25">
      <c r="E5836" s="2"/>
    </row>
    <row r="5837" spans="5:5" x14ac:dyDescent="0.25">
      <c r="E5837" s="2"/>
    </row>
    <row r="5838" spans="5:5" x14ac:dyDescent="0.25">
      <c r="E5838" s="2"/>
    </row>
    <row r="5839" spans="5:5" x14ac:dyDescent="0.25">
      <c r="E5839" s="2"/>
    </row>
    <row r="5840" spans="5:5" x14ac:dyDescent="0.25">
      <c r="E5840" s="2"/>
    </row>
    <row r="5841" spans="5:5" x14ac:dyDescent="0.25">
      <c r="E5841" s="2"/>
    </row>
    <row r="5842" spans="5:5" x14ac:dyDescent="0.25">
      <c r="E5842" s="2"/>
    </row>
    <row r="5843" spans="5:5" x14ac:dyDescent="0.25">
      <c r="E5843" s="2"/>
    </row>
    <row r="5844" spans="5:5" x14ac:dyDescent="0.25">
      <c r="E5844" s="2"/>
    </row>
    <row r="5845" spans="5:5" x14ac:dyDescent="0.25">
      <c r="E5845" s="2"/>
    </row>
    <row r="5846" spans="5:5" x14ac:dyDescent="0.25">
      <c r="E5846" s="2"/>
    </row>
    <row r="5847" spans="5:5" x14ac:dyDescent="0.25">
      <c r="E5847" s="2"/>
    </row>
    <row r="5848" spans="5:5" x14ac:dyDescent="0.25">
      <c r="E5848" s="2"/>
    </row>
    <row r="5849" spans="5:5" x14ac:dyDescent="0.25">
      <c r="E5849" s="2"/>
    </row>
    <row r="5850" spans="5:5" x14ac:dyDescent="0.25">
      <c r="E5850" s="2"/>
    </row>
    <row r="5851" spans="5:5" x14ac:dyDescent="0.25">
      <c r="E5851" s="2"/>
    </row>
    <row r="5852" spans="5:5" x14ac:dyDescent="0.25">
      <c r="E5852" s="2"/>
    </row>
    <row r="5853" spans="5:5" x14ac:dyDescent="0.25">
      <c r="E5853" s="2"/>
    </row>
    <row r="5854" spans="5:5" x14ac:dyDescent="0.25">
      <c r="E5854" s="2"/>
    </row>
    <row r="5855" spans="5:5" x14ac:dyDescent="0.25">
      <c r="E5855" s="2"/>
    </row>
    <row r="5856" spans="5:5" x14ac:dyDescent="0.25">
      <c r="E5856" s="2"/>
    </row>
    <row r="5857" spans="5:5" x14ac:dyDescent="0.25">
      <c r="E5857" s="2"/>
    </row>
    <row r="5858" spans="5:5" x14ac:dyDescent="0.25">
      <c r="E5858" s="2"/>
    </row>
    <row r="5859" spans="5:5" x14ac:dyDescent="0.25">
      <c r="E5859" s="2"/>
    </row>
    <row r="5860" spans="5:5" x14ac:dyDescent="0.25">
      <c r="E5860" s="2"/>
    </row>
    <row r="5861" spans="5:5" x14ac:dyDescent="0.25">
      <c r="E5861" s="2"/>
    </row>
    <row r="5862" spans="5:5" x14ac:dyDescent="0.25">
      <c r="E5862" s="2"/>
    </row>
    <row r="5863" spans="5:5" x14ac:dyDescent="0.25">
      <c r="E5863" s="2"/>
    </row>
    <row r="5864" spans="5:5" x14ac:dyDescent="0.25">
      <c r="E5864" s="2"/>
    </row>
    <row r="5865" spans="5:5" x14ac:dyDescent="0.25">
      <c r="E5865" s="2"/>
    </row>
    <row r="5866" spans="5:5" x14ac:dyDescent="0.25">
      <c r="E5866" s="2"/>
    </row>
    <row r="5867" spans="5:5" x14ac:dyDescent="0.25">
      <c r="E5867" s="2"/>
    </row>
    <row r="5868" spans="5:5" x14ac:dyDescent="0.25">
      <c r="E5868" s="2"/>
    </row>
    <row r="5869" spans="5:5" x14ac:dyDescent="0.25">
      <c r="E5869" s="2"/>
    </row>
    <row r="5870" spans="5:5" x14ac:dyDescent="0.25">
      <c r="E5870" s="2"/>
    </row>
    <row r="5871" spans="5:5" x14ac:dyDescent="0.25">
      <c r="E5871" s="2"/>
    </row>
    <row r="5872" spans="5:5" x14ac:dyDescent="0.25">
      <c r="E5872" s="2"/>
    </row>
    <row r="5873" spans="5:5" x14ac:dyDescent="0.25">
      <c r="E5873" s="2"/>
    </row>
    <row r="5874" spans="5:5" x14ac:dyDescent="0.25">
      <c r="E5874" s="2"/>
    </row>
    <row r="5875" spans="5:5" x14ac:dyDescent="0.25">
      <c r="E5875" s="2"/>
    </row>
    <row r="5876" spans="5:5" x14ac:dyDescent="0.25">
      <c r="E5876" s="2"/>
    </row>
    <row r="5877" spans="5:5" x14ac:dyDescent="0.25">
      <c r="E5877" s="2"/>
    </row>
    <row r="5878" spans="5:5" x14ac:dyDescent="0.25">
      <c r="E5878" s="2"/>
    </row>
    <row r="5879" spans="5:5" x14ac:dyDescent="0.25">
      <c r="E5879" s="2"/>
    </row>
    <row r="5880" spans="5:5" x14ac:dyDescent="0.25">
      <c r="E5880" s="2"/>
    </row>
    <row r="5881" spans="5:5" x14ac:dyDescent="0.25">
      <c r="E5881" s="2"/>
    </row>
    <row r="5882" spans="5:5" x14ac:dyDescent="0.25">
      <c r="E5882" s="2"/>
    </row>
    <row r="5883" spans="5:5" x14ac:dyDescent="0.25">
      <c r="E5883" s="2"/>
    </row>
    <row r="5884" spans="5:5" x14ac:dyDescent="0.25">
      <c r="E5884" s="2"/>
    </row>
    <row r="5885" spans="5:5" x14ac:dyDescent="0.25">
      <c r="E5885" s="2"/>
    </row>
    <row r="5886" spans="5:5" x14ac:dyDescent="0.25">
      <c r="E5886" s="2"/>
    </row>
    <row r="5887" spans="5:5" x14ac:dyDescent="0.25">
      <c r="E5887" s="2"/>
    </row>
    <row r="5888" spans="5:5" x14ac:dyDescent="0.25">
      <c r="E5888" s="2"/>
    </row>
    <row r="5889" spans="5:5" x14ac:dyDescent="0.25">
      <c r="E5889" s="2"/>
    </row>
    <row r="5890" spans="5:5" x14ac:dyDescent="0.25">
      <c r="E5890" s="2"/>
    </row>
    <row r="5891" spans="5:5" x14ac:dyDescent="0.25">
      <c r="E5891" s="2"/>
    </row>
    <row r="5892" spans="5:5" x14ac:dyDescent="0.25">
      <c r="E5892" s="2"/>
    </row>
    <row r="5893" spans="5:5" x14ac:dyDescent="0.25">
      <c r="E5893" s="2"/>
    </row>
    <row r="5894" spans="5:5" x14ac:dyDescent="0.25">
      <c r="E5894" s="2"/>
    </row>
    <row r="5895" spans="5:5" x14ac:dyDescent="0.25">
      <c r="E5895" s="2"/>
    </row>
    <row r="5896" spans="5:5" x14ac:dyDescent="0.25">
      <c r="E5896" s="2"/>
    </row>
    <row r="5897" spans="5:5" x14ac:dyDescent="0.25">
      <c r="E5897" s="2"/>
    </row>
    <row r="5898" spans="5:5" x14ac:dyDescent="0.25">
      <c r="E5898" s="2"/>
    </row>
    <row r="5899" spans="5:5" x14ac:dyDescent="0.25">
      <c r="E5899" s="2"/>
    </row>
    <row r="5900" spans="5:5" x14ac:dyDescent="0.25">
      <c r="E5900" s="2"/>
    </row>
    <row r="5901" spans="5:5" x14ac:dyDescent="0.25">
      <c r="E5901" s="2"/>
    </row>
    <row r="5902" spans="5:5" x14ac:dyDescent="0.25">
      <c r="E5902" s="2"/>
    </row>
    <row r="5903" spans="5:5" x14ac:dyDescent="0.25">
      <c r="E5903" s="2"/>
    </row>
    <row r="5904" spans="5:5" x14ac:dyDescent="0.25">
      <c r="E5904" s="2"/>
    </row>
    <row r="5905" spans="5:5" x14ac:dyDescent="0.25">
      <c r="E5905" s="2"/>
    </row>
    <row r="5906" spans="5:5" x14ac:dyDescent="0.25">
      <c r="E5906" s="2"/>
    </row>
    <row r="5907" spans="5:5" x14ac:dyDescent="0.25">
      <c r="E5907" s="2"/>
    </row>
    <row r="5908" spans="5:5" x14ac:dyDescent="0.25">
      <c r="E5908" s="2"/>
    </row>
    <row r="5909" spans="5:5" x14ac:dyDescent="0.25">
      <c r="E5909" s="2"/>
    </row>
    <row r="5910" spans="5:5" x14ac:dyDescent="0.25">
      <c r="E5910" s="2"/>
    </row>
    <row r="5911" spans="5:5" x14ac:dyDescent="0.25">
      <c r="E5911" s="2"/>
    </row>
    <row r="5912" spans="5:5" x14ac:dyDescent="0.25">
      <c r="E5912" s="2"/>
    </row>
    <row r="5913" spans="5:5" x14ac:dyDescent="0.25">
      <c r="E5913" s="2"/>
    </row>
    <row r="5914" spans="5:5" x14ac:dyDescent="0.25">
      <c r="E5914" s="2"/>
    </row>
    <row r="5915" spans="5:5" x14ac:dyDescent="0.25">
      <c r="E5915" s="2"/>
    </row>
    <row r="5916" spans="5:5" x14ac:dyDescent="0.25">
      <c r="E5916" s="2"/>
    </row>
    <row r="5917" spans="5:5" x14ac:dyDescent="0.25">
      <c r="E5917" s="2"/>
    </row>
    <row r="5918" spans="5:5" x14ac:dyDescent="0.25">
      <c r="E5918" s="2"/>
    </row>
    <row r="5919" spans="5:5" x14ac:dyDescent="0.25">
      <c r="E5919" s="2"/>
    </row>
    <row r="5920" spans="5:5" x14ac:dyDescent="0.25">
      <c r="E5920" s="2"/>
    </row>
    <row r="5921" spans="5:5" x14ac:dyDescent="0.25">
      <c r="E5921" s="2"/>
    </row>
    <row r="5922" spans="5:5" x14ac:dyDescent="0.25">
      <c r="E5922" s="2"/>
    </row>
    <row r="5923" spans="5:5" x14ac:dyDescent="0.25">
      <c r="E5923" s="2"/>
    </row>
    <row r="5924" spans="5:5" x14ac:dyDescent="0.25">
      <c r="E5924" s="2"/>
    </row>
    <row r="5925" spans="5:5" x14ac:dyDescent="0.25">
      <c r="E5925" s="2"/>
    </row>
    <row r="5926" spans="5:5" x14ac:dyDescent="0.25">
      <c r="E5926" s="2"/>
    </row>
    <row r="5927" spans="5:5" x14ac:dyDescent="0.25">
      <c r="E5927" s="2"/>
    </row>
    <row r="5928" spans="5:5" x14ac:dyDescent="0.25">
      <c r="E5928" s="2"/>
    </row>
    <row r="5929" spans="5:5" x14ac:dyDescent="0.25">
      <c r="E5929" s="2"/>
    </row>
    <row r="5930" spans="5:5" x14ac:dyDescent="0.25">
      <c r="E5930" s="2"/>
    </row>
    <row r="5931" spans="5:5" x14ac:dyDescent="0.25">
      <c r="E5931" s="2"/>
    </row>
    <row r="5932" spans="5:5" x14ac:dyDescent="0.25">
      <c r="E5932" s="2"/>
    </row>
    <row r="5933" spans="5:5" x14ac:dyDescent="0.25">
      <c r="E5933" s="2"/>
    </row>
    <row r="5934" spans="5:5" x14ac:dyDescent="0.25">
      <c r="E5934" s="2"/>
    </row>
    <row r="5935" spans="5:5" x14ac:dyDescent="0.25">
      <c r="E5935" s="2"/>
    </row>
    <row r="5936" spans="5:5" x14ac:dyDescent="0.25">
      <c r="E5936" s="2"/>
    </row>
    <row r="5937" spans="5:5" x14ac:dyDescent="0.25">
      <c r="E5937" s="2"/>
    </row>
    <row r="5938" spans="5:5" x14ac:dyDescent="0.25">
      <c r="E5938" s="2"/>
    </row>
    <row r="5939" spans="5:5" x14ac:dyDescent="0.25">
      <c r="E5939" s="2"/>
    </row>
    <row r="5940" spans="5:5" x14ac:dyDescent="0.25">
      <c r="E5940" s="2"/>
    </row>
    <row r="5941" spans="5:5" x14ac:dyDescent="0.25">
      <c r="E5941" s="2"/>
    </row>
    <row r="5942" spans="5:5" x14ac:dyDescent="0.25">
      <c r="E5942" s="2"/>
    </row>
    <row r="5943" spans="5:5" x14ac:dyDescent="0.25">
      <c r="E5943" s="2"/>
    </row>
    <row r="5944" spans="5:5" x14ac:dyDescent="0.25">
      <c r="E5944" s="2"/>
    </row>
    <row r="5945" spans="5:5" x14ac:dyDescent="0.25">
      <c r="E5945" s="2"/>
    </row>
    <row r="5946" spans="5:5" x14ac:dyDescent="0.25">
      <c r="E5946" s="2"/>
    </row>
    <row r="5947" spans="5:5" x14ac:dyDescent="0.25">
      <c r="E5947" s="2"/>
    </row>
    <row r="5948" spans="5:5" x14ac:dyDescent="0.25">
      <c r="E5948" s="2"/>
    </row>
    <row r="5949" spans="5:5" x14ac:dyDescent="0.25">
      <c r="E5949" s="2"/>
    </row>
    <row r="5950" spans="5:5" x14ac:dyDescent="0.25">
      <c r="E5950" s="2"/>
    </row>
    <row r="5951" spans="5:5" x14ac:dyDescent="0.25">
      <c r="E5951" s="2"/>
    </row>
    <row r="5952" spans="5:5" x14ac:dyDescent="0.25">
      <c r="E5952" s="2"/>
    </row>
    <row r="5953" spans="5:5" x14ac:dyDescent="0.25">
      <c r="E5953" s="2"/>
    </row>
    <row r="5954" spans="5:5" x14ac:dyDescent="0.25">
      <c r="E5954" s="2"/>
    </row>
    <row r="5955" spans="5:5" x14ac:dyDescent="0.25">
      <c r="E5955" s="2"/>
    </row>
    <row r="5956" spans="5:5" x14ac:dyDescent="0.25">
      <c r="E5956" s="2"/>
    </row>
    <row r="5957" spans="5:5" x14ac:dyDescent="0.25">
      <c r="E5957" s="2"/>
    </row>
    <row r="5958" spans="5:5" x14ac:dyDescent="0.25">
      <c r="E5958" s="2"/>
    </row>
    <row r="5959" spans="5:5" x14ac:dyDescent="0.25">
      <c r="E5959" s="2"/>
    </row>
    <row r="5960" spans="5:5" x14ac:dyDescent="0.25">
      <c r="E5960" s="2"/>
    </row>
    <row r="5961" spans="5:5" x14ac:dyDescent="0.25">
      <c r="E5961" s="2"/>
    </row>
    <row r="5962" spans="5:5" x14ac:dyDescent="0.25">
      <c r="E5962" s="2"/>
    </row>
    <row r="5963" spans="5:5" x14ac:dyDescent="0.25">
      <c r="E5963" s="2"/>
    </row>
    <row r="5964" spans="5:5" x14ac:dyDescent="0.25">
      <c r="E5964" s="2"/>
    </row>
    <row r="5965" spans="5:5" x14ac:dyDescent="0.25">
      <c r="E5965" s="2"/>
    </row>
    <row r="5966" spans="5:5" x14ac:dyDescent="0.25">
      <c r="E5966" s="2"/>
    </row>
    <row r="5967" spans="5:5" x14ac:dyDescent="0.25">
      <c r="E5967" s="2"/>
    </row>
    <row r="5968" spans="5:5" x14ac:dyDescent="0.25">
      <c r="E5968" s="2"/>
    </row>
    <row r="5969" spans="5:5" x14ac:dyDescent="0.25">
      <c r="E5969" s="2"/>
    </row>
    <row r="5970" spans="5:5" x14ac:dyDescent="0.25">
      <c r="E5970" s="2"/>
    </row>
    <row r="5971" spans="5:5" x14ac:dyDescent="0.25">
      <c r="E5971" s="2"/>
    </row>
    <row r="5972" spans="5:5" x14ac:dyDescent="0.25">
      <c r="E5972" s="2"/>
    </row>
    <row r="5973" spans="5:5" x14ac:dyDescent="0.25">
      <c r="E5973" s="2"/>
    </row>
    <row r="5974" spans="5:5" x14ac:dyDescent="0.25">
      <c r="E5974" s="2"/>
    </row>
    <row r="5975" spans="5:5" x14ac:dyDescent="0.25">
      <c r="E5975" s="2"/>
    </row>
    <row r="5976" spans="5:5" x14ac:dyDescent="0.25">
      <c r="E5976" s="2"/>
    </row>
    <row r="5977" spans="5:5" x14ac:dyDescent="0.25">
      <c r="E5977" s="2"/>
    </row>
    <row r="5978" spans="5:5" x14ac:dyDescent="0.25">
      <c r="E5978" s="2"/>
    </row>
    <row r="5979" spans="5:5" x14ac:dyDescent="0.25">
      <c r="E5979" s="2"/>
    </row>
    <row r="5980" spans="5:5" x14ac:dyDescent="0.25">
      <c r="E5980" s="2"/>
    </row>
    <row r="5981" spans="5:5" x14ac:dyDescent="0.25">
      <c r="E5981" s="2"/>
    </row>
    <row r="5982" spans="5:5" x14ac:dyDescent="0.25">
      <c r="E5982" s="2"/>
    </row>
    <row r="5983" spans="5:5" x14ac:dyDescent="0.25">
      <c r="E5983" s="2"/>
    </row>
    <row r="5984" spans="5:5" x14ac:dyDescent="0.25">
      <c r="E5984" s="2"/>
    </row>
    <row r="5985" spans="5:5" x14ac:dyDescent="0.25">
      <c r="E5985" s="2"/>
    </row>
    <row r="5986" spans="5:5" x14ac:dyDescent="0.25">
      <c r="E5986" s="2"/>
    </row>
    <row r="5987" spans="5:5" x14ac:dyDescent="0.25">
      <c r="E5987" s="2"/>
    </row>
    <row r="5988" spans="5:5" x14ac:dyDescent="0.25">
      <c r="E5988" s="2"/>
    </row>
    <row r="5989" spans="5:5" x14ac:dyDescent="0.25">
      <c r="E5989" s="2"/>
    </row>
    <row r="5990" spans="5:5" x14ac:dyDescent="0.25">
      <c r="E5990" s="2"/>
    </row>
    <row r="5991" spans="5:5" x14ac:dyDescent="0.25">
      <c r="E5991" s="2"/>
    </row>
    <row r="5992" spans="5:5" x14ac:dyDescent="0.25">
      <c r="E5992" s="2"/>
    </row>
    <row r="5993" spans="5:5" x14ac:dyDescent="0.25">
      <c r="E5993" s="2"/>
    </row>
    <row r="5994" spans="5:5" x14ac:dyDescent="0.25">
      <c r="E5994" s="2"/>
    </row>
    <row r="5995" spans="5:5" x14ac:dyDescent="0.25">
      <c r="E5995" s="2"/>
    </row>
    <row r="5996" spans="5:5" x14ac:dyDescent="0.25">
      <c r="E5996" s="2"/>
    </row>
    <row r="5997" spans="5:5" x14ac:dyDescent="0.25">
      <c r="E5997" s="2"/>
    </row>
    <row r="5998" spans="5:5" x14ac:dyDescent="0.25">
      <c r="E5998" s="2"/>
    </row>
    <row r="5999" spans="5:5" x14ac:dyDescent="0.25">
      <c r="E5999" s="2"/>
    </row>
    <row r="6000" spans="5:5" x14ac:dyDescent="0.25">
      <c r="E6000" s="2"/>
    </row>
    <row r="6001" spans="5:5" x14ac:dyDescent="0.25">
      <c r="E6001" s="2"/>
    </row>
    <row r="6002" spans="5:5" x14ac:dyDescent="0.25">
      <c r="E6002" s="2"/>
    </row>
    <row r="6003" spans="5:5" x14ac:dyDescent="0.25">
      <c r="E6003" s="2"/>
    </row>
    <row r="6004" spans="5:5" x14ac:dyDescent="0.25">
      <c r="E6004" s="2"/>
    </row>
    <row r="6005" spans="5:5" x14ac:dyDescent="0.25">
      <c r="E6005" s="2"/>
    </row>
    <row r="6006" spans="5:5" x14ac:dyDescent="0.25">
      <c r="E6006" s="2"/>
    </row>
    <row r="6007" spans="5:5" x14ac:dyDescent="0.25">
      <c r="E6007" s="2"/>
    </row>
    <row r="6008" spans="5:5" x14ac:dyDescent="0.25">
      <c r="E6008" s="2"/>
    </row>
    <row r="6009" spans="5:5" x14ac:dyDescent="0.25">
      <c r="E6009" s="2"/>
    </row>
    <row r="6010" spans="5:5" x14ac:dyDescent="0.25">
      <c r="E6010" s="2"/>
    </row>
    <row r="6011" spans="5:5" x14ac:dyDescent="0.25">
      <c r="E6011" s="2"/>
    </row>
    <row r="6012" spans="5:5" x14ac:dyDescent="0.25">
      <c r="E6012" s="2"/>
    </row>
    <row r="6013" spans="5:5" x14ac:dyDescent="0.25">
      <c r="E6013" s="2"/>
    </row>
    <row r="6014" spans="5:5" x14ac:dyDescent="0.25">
      <c r="E6014" s="2"/>
    </row>
    <row r="6015" spans="5:5" x14ac:dyDescent="0.25">
      <c r="E6015" s="2"/>
    </row>
    <row r="6016" spans="5:5" x14ac:dyDescent="0.25">
      <c r="E6016" s="2"/>
    </row>
    <row r="6017" spans="5:5" x14ac:dyDescent="0.25">
      <c r="E6017" s="2"/>
    </row>
    <row r="6018" spans="5:5" x14ac:dyDescent="0.25">
      <c r="E6018" s="2"/>
    </row>
    <row r="6019" spans="5:5" x14ac:dyDescent="0.25">
      <c r="E6019" s="2"/>
    </row>
    <row r="6020" spans="5:5" x14ac:dyDescent="0.25">
      <c r="E6020" s="2"/>
    </row>
    <row r="6021" spans="5:5" x14ac:dyDescent="0.25">
      <c r="E6021" s="2"/>
    </row>
    <row r="6022" spans="5:5" x14ac:dyDescent="0.25">
      <c r="E6022" s="2"/>
    </row>
    <row r="6023" spans="5:5" x14ac:dyDescent="0.25">
      <c r="E6023" s="2"/>
    </row>
    <row r="6024" spans="5:5" x14ac:dyDescent="0.25">
      <c r="E6024" s="2"/>
    </row>
    <row r="6025" spans="5:5" x14ac:dyDescent="0.25">
      <c r="E6025" s="2"/>
    </row>
    <row r="6026" spans="5:5" x14ac:dyDescent="0.25">
      <c r="E6026" s="2"/>
    </row>
    <row r="6027" spans="5:5" x14ac:dyDescent="0.25">
      <c r="E6027" s="2"/>
    </row>
    <row r="6028" spans="5:5" x14ac:dyDescent="0.25">
      <c r="E6028" s="2"/>
    </row>
    <row r="6029" spans="5:5" x14ac:dyDescent="0.25">
      <c r="E6029" s="2"/>
    </row>
    <row r="6030" spans="5:5" x14ac:dyDescent="0.25">
      <c r="E6030" s="2"/>
    </row>
    <row r="6031" spans="5:5" x14ac:dyDescent="0.25">
      <c r="E6031" s="2"/>
    </row>
    <row r="6032" spans="5:5" x14ac:dyDescent="0.25">
      <c r="E6032" s="2"/>
    </row>
    <row r="6033" spans="5:5" x14ac:dyDescent="0.25">
      <c r="E6033" s="2"/>
    </row>
    <row r="6034" spans="5:5" x14ac:dyDescent="0.25">
      <c r="E6034" s="2"/>
    </row>
    <row r="6035" spans="5:5" x14ac:dyDescent="0.25">
      <c r="E6035" s="2"/>
    </row>
    <row r="6036" spans="5:5" x14ac:dyDescent="0.25">
      <c r="E6036" s="2"/>
    </row>
    <row r="6037" spans="5:5" x14ac:dyDescent="0.25">
      <c r="E6037" s="2"/>
    </row>
    <row r="6038" spans="5:5" x14ac:dyDescent="0.25">
      <c r="E6038" s="2"/>
    </row>
    <row r="6039" spans="5:5" x14ac:dyDescent="0.25">
      <c r="E6039" s="2"/>
    </row>
    <row r="6040" spans="5:5" x14ac:dyDescent="0.25">
      <c r="E6040" s="2"/>
    </row>
    <row r="6041" spans="5:5" x14ac:dyDescent="0.25">
      <c r="E6041" s="2"/>
    </row>
    <row r="6042" spans="5:5" x14ac:dyDescent="0.25">
      <c r="E6042" s="2"/>
    </row>
    <row r="6043" spans="5:5" x14ac:dyDescent="0.25">
      <c r="E6043" s="2"/>
    </row>
    <row r="6044" spans="5:5" x14ac:dyDescent="0.25">
      <c r="E6044" s="2"/>
    </row>
    <row r="6045" spans="5:5" x14ac:dyDescent="0.25">
      <c r="E6045" s="2"/>
    </row>
    <row r="6046" spans="5:5" x14ac:dyDescent="0.25">
      <c r="E6046" s="2"/>
    </row>
    <row r="6047" spans="5:5" x14ac:dyDescent="0.25">
      <c r="E6047" s="2"/>
    </row>
    <row r="6048" spans="5:5" x14ac:dyDescent="0.25">
      <c r="E6048" s="2"/>
    </row>
    <row r="6049" spans="5:5" x14ac:dyDescent="0.25">
      <c r="E6049" s="2"/>
    </row>
    <row r="6050" spans="5:5" x14ac:dyDescent="0.25">
      <c r="E6050" s="2"/>
    </row>
    <row r="6051" spans="5:5" x14ac:dyDescent="0.25">
      <c r="E6051" s="2"/>
    </row>
    <row r="6052" spans="5:5" x14ac:dyDescent="0.25">
      <c r="E6052" s="2"/>
    </row>
    <row r="6053" spans="5:5" x14ac:dyDescent="0.25">
      <c r="E6053" s="2"/>
    </row>
    <row r="6054" spans="5:5" x14ac:dyDescent="0.25">
      <c r="E6054" s="2"/>
    </row>
    <row r="6055" spans="5:5" x14ac:dyDescent="0.25">
      <c r="E6055" s="2"/>
    </row>
    <row r="6056" spans="5:5" x14ac:dyDescent="0.25">
      <c r="E6056" s="2"/>
    </row>
    <row r="6057" spans="5:5" x14ac:dyDescent="0.25">
      <c r="E6057" s="2"/>
    </row>
    <row r="6058" spans="5:5" x14ac:dyDescent="0.25">
      <c r="E6058" s="2"/>
    </row>
    <row r="6059" spans="5:5" x14ac:dyDescent="0.25">
      <c r="E6059" s="2"/>
    </row>
    <row r="6060" spans="5:5" x14ac:dyDescent="0.25">
      <c r="E6060" s="2"/>
    </row>
    <row r="6061" spans="5:5" x14ac:dyDescent="0.25">
      <c r="E6061" s="2"/>
    </row>
    <row r="6062" spans="5:5" x14ac:dyDescent="0.25">
      <c r="E6062" s="2"/>
    </row>
    <row r="6063" spans="5:5" x14ac:dyDescent="0.25">
      <c r="E6063" s="2"/>
    </row>
    <row r="6064" spans="5:5" x14ac:dyDescent="0.25">
      <c r="E6064" s="2"/>
    </row>
    <row r="6065" spans="5:5" x14ac:dyDescent="0.25">
      <c r="E6065" s="2"/>
    </row>
    <row r="6066" spans="5:5" x14ac:dyDescent="0.25">
      <c r="E6066" s="2"/>
    </row>
    <row r="6067" spans="5:5" x14ac:dyDescent="0.25">
      <c r="E6067" s="2"/>
    </row>
    <row r="6068" spans="5:5" x14ac:dyDescent="0.25">
      <c r="E6068" s="2"/>
    </row>
    <row r="6069" spans="5:5" x14ac:dyDescent="0.25">
      <c r="E6069" s="2"/>
    </row>
    <row r="6070" spans="5:5" x14ac:dyDescent="0.25">
      <c r="E6070" s="2"/>
    </row>
    <row r="6071" spans="5:5" x14ac:dyDescent="0.25">
      <c r="E6071" s="2"/>
    </row>
    <row r="6072" spans="5:5" x14ac:dyDescent="0.25">
      <c r="E6072" s="2"/>
    </row>
    <row r="6073" spans="5:5" x14ac:dyDescent="0.25">
      <c r="E6073" s="2"/>
    </row>
    <row r="6074" spans="5:5" x14ac:dyDescent="0.25">
      <c r="E6074" s="2"/>
    </row>
    <row r="6075" spans="5:5" x14ac:dyDescent="0.25">
      <c r="E6075" s="2"/>
    </row>
    <row r="6076" spans="5:5" x14ac:dyDescent="0.25">
      <c r="E6076" s="2"/>
    </row>
    <row r="6077" spans="5:5" x14ac:dyDescent="0.25">
      <c r="E6077" s="2"/>
    </row>
    <row r="6078" spans="5:5" x14ac:dyDescent="0.25">
      <c r="E6078" s="2"/>
    </row>
    <row r="6079" spans="5:5" x14ac:dyDescent="0.25">
      <c r="E6079" s="2"/>
    </row>
    <row r="6080" spans="5:5" x14ac:dyDescent="0.25">
      <c r="E6080" s="2"/>
    </row>
    <row r="6081" spans="5:5" x14ac:dyDescent="0.25">
      <c r="E6081" s="2"/>
    </row>
    <row r="6082" spans="5:5" x14ac:dyDescent="0.25">
      <c r="E6082" s="2"/>
    </row>
    <row r="6083" spans="5:5" x14ac:dyDescent="0.25">
      <c r="E6083" s="2"/>
    </row>
    <row r="6084" spans="5:5" x14ac:dyDescent="0.25">
      <c r="E6084" s="2"/>
    </row>
    <row r="6085" spans="5:5" x14ac:dyDescent="0.25">
      <c r="E6085" s="2"/>
    </row>
    <row r="6086" spans="5:5" x14ac:dyDescent="0.25">
      <c r="E6086" s="2"/>
    </row>
    <row r="6087" spans="5:5" x14ac:dyDescent="0.25">
      <c r="E6087" s="2"/>
    </row>
    <row r="6088" spans="5:5" x14ac:dyDescent="0.25">
      <c r="E6088" s="2"/>
    </row>
    <row r="6089" spans="5:5" x14ac:dyDescent="0.25">
      <c r="E6089" s="2"/>
    </row>
    <row r="6090" spans="5:5" x14ac:dyDescent="0.25">
      <c r="E6090" s="2"/>
    </row>
    <row r="6091" spans="5:5" x14ac:dyDescent="0.25">
      <c r="E6091" s="2"/>
    </row>
    <row r="6092" spans="5:5" x14ac:dyDescent="0.25">
      <c r="E6092" s="2"/>
    </row>
    <row r="6093" spans="5:5" x14ac:dyDescent="0.25">
      <c r="E6093" s="2"/>
    </row>
    <row r="6094" spans="5:5" x14ac:dyDescent="0.25">
      <c r="E6094" s="2"/>
    </row>
    <row r="6095" spans="5:5" x14ac:dyDescent="0.25">
      <c r="E6095" s="2"/>
    </row>
    <row r="6096" spans="5:5" x14ac:dyDescent="0.25">
      <c r="E6096" s="2"/>
    </row>
    <row r="6097" spans="5:5" x14ac:dyDescent="0.25">
      <c r="E6097" s="2"/>
    </row>
    <row r="6098" spans="5:5" x14ac:dyDescent="0.25">
      <c r="E6098" s="2"/>
    </row>
    <row r="6099" spans="5:5" x14ac:dyDescent="0.25">
      <c r="E6099" s="2"/>
    </row>
    <row r="6100" spans="5:5" x14ac:dyDescent="0.25">
      <c r="E6100" s="2"/>
    </row>
    <row r="6101" spans="5:5" x14ac:dyDescent="0.25">
      <c r="E6101" s="2"/>
    </row>
    <row r="6102" spans="5:5" x14ac:dyDescent="0.25">
      <c r="E6102" s="2"/>
    </row>
    <row r="6103" spans="5:5" x14ac:dyDescent="0.25">
      <c r="E6103" s="2"/>
    </row>
    <row r="6104" spans="5:5" x14ac:dyDescent="0.25">
      <c r="E6104" s="2"/>
    </row>
    <row r="6105" spans="5:5" x14ac:dyDescent="0.25">
      <c r="E6105" s="2"/>
    </row>
    <row r="6106" spans="5:5" x14ac:dyDescent="0.25">
      <c r="E6106" s="2"/>
    </row>
    <row r="6107" spans="5:5" x14ac:dyDescent="0.25">
      <c r="E6107" s="2"/>
    </row>
    <row r="6108" spans="5:5" x14ac:dyDescent="0.25">
      <c r="E6108" s="2"/>
    </row>
    <row r="6109" spans="5:5" x14ac:dyDescent="0.25">
      <c r="E6109" s="2"/>
    </row>
    <row r="6110" spans="5:5" x14ac:dyDescent="0.25">
      <c r="E6110" s="2"/>
    </row>
    <row r="6111" spans="5:5" x14ac:dyDescent="0.25">
      <c r="E6111" s="2"/>
    </row>
    <row r="6112" spans="5:5" x14ac:dyDescent="0.25">
      <c r="E6112" s="2"/>
    </row>
    <row r="6113" spans="5:5" x14ac:dyDescent="0.25">
      <c r="E6113" s="2"/>
    </row>
    <row r="6114" spans="5:5" x14ac:dyDescent="0.25">
      <c r="E6114" s="2"/>
    </row>
    <row r="6115" spans="5:5" x14ac:dyDescent="0.25">
      <c r="E6115" s="2"/>
    </row>
    <row r="6116" spans="5:5" x14ac:dyDescent="0.25">
      <c r="E6116" s="2"/>
    </row>
    <row r="6117" spans="5:5" x14ac:dyDescent="0.25">
      <c r="E6117" s="2"/>
    </row>
    <row r="6118" spans="5:5" x14ac:dyDescent="0.25">
      <c r="E6118" s="2"/>
    </row>
    <row r="6119" spans="5:5" x14ac:dyDescent="0.25">
      <c r="E6119" s="2"/>
    </row>
    <row r="6120" spans="5:5" x14ac:dyDescent="0.25">
      <c r="E6120" s="2"/>
    </row>
    <row r="6121" spans="5:5" x14ac:dyDescent="0.25">
      <c r="E6121" s="2"/>
    </row>
    <row r="6122" spans="5:5" x14ac:dyDescent="0.25">
      <c r="E6122" s="2"/>
    </row>
    <row r="6123" spans="5:5" x14ac:dyDescent="0.25">
      <c r="E6123" s="2"/>
    </row>
    <row r="6124" spans="5:5" x14ac:dyDescent="0.25">
      <c r="E6124" s="2"/>
    </row>
    <row r="6125" spans="5:5" x14ac:dyDescent="0.25">
      <c r="E6125" s="2"/>
    </row>
    <row r="6126" spans="5:5" x14ac:dyDescent="0.25">
      <c r="E6126" s="2"/>
    </row>
    <row r="6127" spans="5:5" x14ac:dyDescent="0.25">
      <c r="E6127" s="2"/>
    </row>
    <row r="6128" spans="5:5" x14ac:dyDescent="0.25">
      <c r="E6128" s="2"/>
    </row>
    <row r="6129" spans="5:5" x14ac:dyDescent="0.25">
      <c r="E6129" s="2"/>
    </row>
    <row r="6130" spans="5:5" x14ac:dyDescent="0.25">
      <c r="E6130" s="2"/>
    </row>
    <row r="6131" spans="5:5" x14ac:dyDescent="0.25">
      <c r="E6131" s="2"/>
    </row>
    <row r="6132" spans="5:5" x14ac:dyDescent="0.25">
      <c r="E6132" s="2"/>
    </row>
    <row r="6133" spans="5:5" x14ac:dyDescent="0.25">
      <c r="E6133" s="2"/>
    </row>
    <row r="6134" spans="5:5" x14ac:dyDescent="0.25">
      <c r="E6134" s="2"/>
    </row>
    <row r="6135" spans="5:5" x14ac:dyDescent="0.25">
      <c r="E6135" s="2"/>
    </row>
    <row r="6136" spans="5:5" x14ac:dyDescent="0.25">
      <c r="E6136" s="2"/>
    </row>
    <row r="6137" spans="5:5" x14ac:dyDescent="0.25">
      <c r="E6137" s="2"/>
    </row>
    <row r="6138" spans="5:5" x14ac:dyDescent="0.25">
      <c r="E6138" s="2"/>
    </row>
    <row r="6139" spans="5:5" x14ac:dyDescent="0.25">
      <c r="E6139" s="2"/>
    </row>
    <row r="6140" spans="5:5" x14ac:dyDescent="0.25">
      <c r="E6140" s="2"/>
    </row>
    <row r="6141" spans="5:5" x14ac:dyDescent="0.25">
      <c r="E6141" s="2"/>
    </row>
    <row r="6142" spans="5:5" x14ac:dyDescent="0.25">
      <c r="E6142" s="2"/>
    </row>
    <row r="6143" spans="5:5" x14ac:dyDescent="0.25">
      <c r="E6143" s="2"/>
    </row>
    <row r="6144" spans="5:5" x14ac:dyDescent="0.25">
      <c r="E6144" s="2"/>
    </row>
    <row r="6145" spans="5:5" x14ac:dyDescent="0.25">
      <c r="E6145" s="2"/>
    </row>
    <row r="6146" spans="5:5" x14ac:dyDescent="0.25">
      <c r="E6146" s="2"/>
    </row>
    <row r="6147" spans="5:5" x14ac:dyDescent="0.25">
      <c r="E6147" s="2"/>
    </row>
    <row r="6148" spans="5:5" x14ac:dyDescent="0.25">
      <c r="E6148" s="2"/>
    </row>
    <row r="6149" spans="5:5" x14ac:dyDescent="0.25">
      <c r="E6149" s="2"/>
    </row>
    <row r="6150" spans="5:5" x14ac:dyDescent="0.25">
      <c r="E6150" s="2"/>
    </row>
    <row r="6151" spans="5:5" x14ac:dyDescent="0.25">
      <c r="E6151" s="2"/>
    </row>
    <row r="6152" spans="5:5" x14ac:dyDescent="0.25">
      <c r="E6152" s="2"/>
    </row>
    <row r="6153" spans="5:5" x14ac:dyDescent="0.25">
      <c r="E6153" s="2"/>
    </row>
    <row r="6154" spans="5:5" x14ac:dyDescent="0.25">
      <c r="E6154" s="2"/>
    </row>
    <row r="6155" spans="5:5" x14ac:dyDescent="0.25">
      <c r="E6155" s="2"/>
    </row>
    <row r="6156" spans="5:5" x14ac:dyDescent="0.25">
      <c r="E6156" s="2"/>
    </row>
    <row r="6157" spans="5:5" x14ac:dyDescent="0.25">
      <c r="E6157" s="2"/>
    </row>
    <row r="6158" spans="5:5" x14ac:dyDescent="0.25">
      <c r="E6158" s="2"/>
    </row>
    <row r="6159" spans="5:5" x14ac:dyDescent="0.25">
      <c r="E6159" s="2"/>
    </row>
    <row r="6160" spans="5:5" x14ac:dyDescent="0.25">
      <c r="E6160" s="2"/>
    </row>
    <row r="6161" spans="5:5" x14ac:dyDescent="0.25">
      <c r="E6161" s="2"/>
    </row>
    <row r="6162" spans="5:5" x14ac:dyDescent="0.25">
      <c r="E6162" s="2"/>
    </row>
    <row r="6163" spans="5:5" x14ac:dyDescent="0.25">
      <c r="E6163" s="2"/>
    </row>
    <row r="6164" spans="5:5" x14ac:dyDescent="0.25">
      <c r="E6164" s="2"/>
    </row>
    <row r="6165" spans="5:5" x14ac:dyDescent="0.25">
      <c r="E6165" s="2"/>
    </row>
    <row r="6166" spans="5:5" x14ac:dyDescent="0.25">
      <c r="E6166" s="2"/>
    </row>
    <row r="6167" spans="5:5" x14ac:dyDescent="0.25">
      <c r="E6167" s="2"/>
    </row>
    <row r="6168" spans="5:5" x14ac:dyDescent="0.25">
      <c r="E6168" s="2"/>
    </row>
    <row r="6169" spans="5:5" x14ac:dyDescent="0.25">
      <c r="E6169" s="2"/>
    </row>
    <row r="6170" spans="5:5" x14ac:dyDescent="0.25">
      <c r="E6170" s="2"/>
    </row>
    <row r="6171" spans="5:5" x14ac:dyDescent="0.25">
      <c r="E6171" s="2"/>
    </row>
    <row r="6172" spans="5:5" x14ac:dyDescent="0.25">
      <c r="E6172" s="2"/>
    </row>
    <row r="6173" spans="5:5" x14ac:dyDescent="0.25">
      <c r="E6173" s="2"/>
    </row>
    <row r="6174" spans="5:5" x14ac:dyDescent="0.25">
      <c r="E6174" s="2"/>
    </row>
    <row r="6175" spans="5:5" x14ac:dyDescent="0.25">
      <c r="E6175" s="2"/>
    </row>
    <row r="6176" spans="5:5" x14ac:dyDescent="0.25">
      <c r="E6176" s="2"/>
    </row>
    <row r="6177" spans="5:5" x14ac:dyDescent="0.25">
      <c r="E6177" s="2"/>
    </row>
    <row r="6178" spans="5:5" x14ac:dyDescent="0.25">
      <c r="E6178" s="2"/>
    </row>
    <row r="6179" spans="5:5" x14ac:dyDescent="0.25">
      <c r="E6179" s="2"/>
    </row>
    <row r="6180" spans="5:5" x14ac:dyDescent="0.25">
      <c r="E6180" s="2"/>
    </row>
    <row r="6181" spans="5:5" x14ac:dyDescent="0.25">
      <c r="E6181" s="2"/>
    </row>
    <row r="6182" spans="5:5" x14ac:dyDescent="0.25">
      <c r="E6182" s="2"/>
    </row>
    <row r="6183" spans="5:5" x14ac:dyDescent="0.25">
      <c r="E6183" s="2"/>
    </row>
    <row r="6184" spans="5:5" x14ac:dyDescent="0.25">
      <c r="E6184" s="2"/>
    </row>
    <row r="6185" spans="5:5" x14ac:dyDescent="0.25">
      <c r="E6185" s="2"/>
    </row>
    <row r="6186" spans="5:5" x14ac:dyDescent="0.25">
      <c r="E6186" s="2"/>
    </row>
    <row r="6187" spans="5:5" x14ac:dyDescent="0.25">
      <c r="E6187" s="2"/>
    </row>
    <row r="6188" spans="5:5" x14ac:dyDescent="0.25">
      <c r="E6188" s="2"/>
    </row>
    <row r="6189" spans="5:5" x14ac:dyDescent="0.25">
      <c r="E6189" s="2"/>
    </row>
    <row r="6190" spans="5:5" x14ac:dyDescent="0.25">
      <c r="E6190" s="2"/>
    </row>
    <row r="6191" spans="5:5" x14ac:dyDescent="0.25">
      <c r="E6191" s="2"/>
    </row>
    <row r="6192" spans="5:5" x14ac:dyDescent="0.25">
      <c r="E6192" s="2"/>
    </row>
    <row r="6193" spans="5:5" x14ac:dyDescent="0.25">
      <c r="E6193" s="2"/>
    </row>
    <row r="6194" spans="5:5" x14ac:dyDescent="0.25">
      <c r="E6194" s="2"/>
    </row>
    <row r="6195" spans="5:5" x14ac:dyDescent="0.25">
      <c r="E6195" s="2"/>
    </row>
    <row r="6196" spans="5:5" x14ac:dyDescent="0.25">
      <c r="E6196" s="2"/>
    </row>
    <row r="6197" spans="5:5" x14ac:dyDescent="0.25">
      <c r="E6197" s="2"/>
    </row>
    <row r="6198" spans="5:5" x14ac:dyDescent="0.25">
      <c r="E6198" s="2"/>
    </row>
    <row r="6199" spans="5:5" x14ac:dyDescent="0.25">
      <c r="E6199" s="2"/>
    </row>
    <row r="6200" spans="5:5" x14ac:dyDescent="0.25">
      <c r="E6200" s="2"/>
    </row>
    <row r="6201" spans="5:5" x14ac:dyDescent="0.25">
      <c r="E6201" s="2"/>
    </row>
    <row r="6202" spans="5:5" x14ac:dyDescent="0.25">
      <c r="E6202" s="2"/>
    </row>
    <row r="6203" spans="5:5" x14ac:dyDescent="0.25">
      <c r="E6203" s="2"/>
    </row>
    <row r="6204" spans="5:5" x14ac:dyDescent="0.25">
      <c r="E6204" s="2"/>
    </row>
    <row r="6205" spans="5:5" x14ac:dyDescent="0.25">
      <c r="E6205" s="2"/>
    </row>
    <row r="6206" spans="5:5" x14ac:dyDescent="0.25">
      <c r="E6206" s="2"/>
    </row>
    <row r="6207" spans="5:5" x14ac:dyDescent="0.25">
      <c r="E6207" s="2"/>
    </row>
    <row r="6208" spans="5:5" x14ac:dyDescent="0.25">
      <c r="E6208" s="2"/>
    </row>
    <row r="6209" spans="5:5" x14ac:dyDescent="0.25">
      <c r="E6209" s="2"/>
    </row>
    <row r="6210" spans="5:5" x14ac:dyDescent="0.25">
      <c r="E6210" s="2"/>
    </row>
    <row r="6211" spans="5:5" x14ac:dyDescent="0.25">
      <c r="E6211" s="2"/>
    </row>
    <row r="6212" spans="5:5" x14ac:dyDescent="0.25">
      <c r="E6212" s="2"/>
    </row>
    <row r="6213" spans="5:5" x14ac:dyDescent="0.25">
      <c r="E6213" s="2"/>
    </row>
    <row r="6214" spans="5:5" x14ac:dyDescent="0.25">
      <c r="E6214" s="2"/>
    </row>
    <row r="6215" spans="5:5" x14ac:dyDescent="0.25">
      <c r="E6215" s="2"/>
    </row>
    <row r="6216" spans="5:5" x14ac:dyDescent="0.25">
      <c r="E6216" s="2"/>
    </row>
    <row r="6217" spans="5:5" x14ac:dyDescent="0.25">
      <c r="E6217" s="2"/>
    </row>
    <row r="6218" spans="5:5" x14ac:dyDescent="0.25">
      <c r="E6218" s="2"/>
    </row>
    <row r="6219" spans="5:5" x14ac:dyDescent="0.25">
      <c r="E6219" s="2"/>
    </row>
    <row r="6220" spans="5:5" x14ac:dyDescent="0.25">
      <c r="E6220" s="2"/>
    </row>
    <row r="6221" spans="5:5" x14ac:dyDescent="0.25">
      <c r="E6221" s="2"/>
    </row>
    <row r="6222" spans="5:5" x14ac:dyDescent="0.25">
      <c r="E6222" s="2"/>
    </row>
    <row r="6223" spans="5:5" x14ac:dyDescent="0.25">
      <c r="E6223" s="2"/>
    </row>
    <row r="6224" spans="5:5" x14ac:dyDescent="0.25">
      <c r="E6224" s="2"/>
    </row>
    <row r="6225" spans="5:5" x14ac:dyDescent="0.25">
      <c r="E6225" s="2"/>
    </row>
    <row r="6226" spans="5:5" x14ac:dyDescent="0.25">
      <c r="E6226" s="2"/>
    </row>
    <row r="6227" spans="5:5" x14ac:dyDescent="0.25">
      <c r="E6227" s="2"/>
    </row>
    <row r="6228" spans="5:5" x14ac:dyDescent="0.25">
      <c r="E6228" s="2"/>
    </row>
    <row r="6229" spans="5:5" x14ac:dyDescent="0.25">
      <c r="E6229" s="2"/>
    </row>
    <row r="6230" spans="5:5" x14ac:dyDescent="0.25">
      <c r="E6230" s="2"/>
    </row>
    <row r="6231" spans="5:5" x14ac:dyDescent="0.25">
      <c r="E6231" s="2"/>
    </row>
    <row r="6232" spans="5:5" x14ac:dyDescent="0.25">
      <c r="E6232" s="2"/>
    </row>
    <row r="6233" spans="5:5" x14ac:dyDescent="0.25">
      <c r="E6233" s="2"/>
    </row>
    <row r="6234" spans="5:5" x14ac:dyDescent="0.25">
      <c r="E6234" s="2"/>
    </row>
    <row r="6235" spans="5:5" x14ac:dyDescent="0.25">
      <c r="E6235" s="2"/>
    </row>
    <row r="6236" spans="5:5" x14ac:dyDescent="0.25">
      <c r="E6236" s="2"/>
    </row>
    <row r="6237" spans="5:5" x14ac:dyDescent="0.25">
      <c r="E6237" s="2"/>
    </row>
    <row r="6238" spans="5:5" x14ac:dyDescent="0.25">
      <c r="E6238" s="2"/>
    </row>
    <row r="6239" spans="5:5" x14ac:dyDescent="0.25">
      <c r="E6239" s="2"/>
    </row>
    <row r="6240" spans="5:5" x14ac:dyDescent="0.25">
      <c r="E6240" s="2"/>
    </row>
    <row r="6241" spans="5:5" x14ac:dyDescent="0.25">
      <c r="E6241" s="2"/>
    </row>
    <row r="6242" spans="5:5" x14ac:dyDescent="0.25">
      <c r="E6242" s="2"/>
    </row>
    <row r="6243" spans="5:5" x14ac:dyDescent="0.25">
      <c r="E6243" s="2"/>
    </row>
    <row r="6244" spans="5:5" x14ac:dyDescent="0.25">
      <c r="E6244" s="2"/>
    </row>
    <row r="6245" spans="5:5" x14ac:dyDescent="0.25">
      <c r="E6245" s="2"/>
    </row>
    <row r="6246" spans="5:5" x14ac:dyDescent="0.25">
      <c r="E6246" s="2"/>
    </row>
    <row r="6247" spans="5:5" x14ac:dyDescent="0.25">
      <c r="E6247" s="2"/>
    </row>
    <row r="6248" spans="5:5" x14ac:dyDescent="0.25">
      <c r="E6248" s="2"/>
    </row>
    <row r="6249" spans="5:5" x14ac:dyDescent="0.25">
      <c r="E6249" s="2"/>
    </row>
    <row r="6250" spans="5:5" x14ac:dyDescent="0.25">
      <c r="E6250" s="2"/>
    </row>
    <row r="6251" spans="5:5" x14ac:dyDescent="0.25">
      <c r="E6251" s="2"/>
    </row>
    <row r="6252" spans="5:5" x14ac:dyDescent="0.25">
      <c r="E6252" s="2"/>
    </row>
    <row r="6253" spans="5:5" x14ac:dyDescent="0.25">
      <c r="E6253" s="2"/>
    </row>
    <row r="6254" spans="5:5" x14ac:dyDescent="0.25">
      <c r="E6254" s="2"/>
    </row>
    <row r="6255" spans="5:5" x14ac:dyDescent="0.25">
      <c r="E6255" s="2"/>
    </row>
    <row r="6256" spans="5:5" x14ac:dyDescent="0.25">
      <c r="E6256" s="2"/>
    </row>
    <row r="6257" spans="5:5" x14ac:dyDescent="0.25">
      <c r="E6257" s="2"/>
    </row>
    <row r="6258" spans="5:5" x14ac:dyDescent="0.25">
      <c r="E6258" s="2"/>
    </row>
    <row r="6259" spans="5:5" x14ac:dyDescent="0.25">
      <c r="E6259" s="2"/>
    </row>
    <row r="6260" spans="5:5" x14ac:dyDescent="0.25">
      <c r="E6260" s="2"/>
    </row>
    <row r="6261" spans="5:5" x14ac:dyDescent="0.25">
      <c r="E6261" s="2"/>
    </row>
    <row r="6262" spans="5:5" x14ac:dyDescent="0.25">
      <c r="E6262" s="2"/>
    </row>
    <row r="6263" spans="5:5" x14ac:dyDescent="0.25">
      <c r="E6263" s="2"/>
    </row>
    <row r="6264" spans="5:5" x14ac:dyDescent="0.25">
      <c r="E6264" s="2"/>
    </row>
    <row r="6265" spans="5:5" x14ac:dyDescent="0.25">
      <c r="E6265" s="2"/>
    </row>
    <row r="6266" spans="5:5" x14ac:dyDescent="0.25">
      <c r="E6266" s="2"/>
    </row>
    <row r="6267" spans="5:5" x14ac:dyDescent="0.25">
      <c r="E6267" s="2"/>
    </row>
    <row r="6268" spans="5:5" x14ac:dyDescent="0.25">
      <c r="E6268" s="2"/>
    </row>
    <row r="6269" spans="5:5" x14ac:dyDescent="0.25">
      <c r="E6269" s="2"/>
    </row>
    <row r="6270" spans="5:5" x14ac:dyDescent="0.25">
      <c r="E6270" s="2"/>
    </row>
    <row r="6271" spans="5:5" x14ac:dyDescent="0.25">
      <c r="E6271" s="2"/>
    </row>
    <row r="6272" spans="5:5" x14ac:dyDescent="0.25">
      <c r="E6272" s="2"/>
    </row>
    <row r="6273" spans="5:5" x14ac:dyDescent="0.25">
      <c r="E6273" s="2"/>
    </row>
    <row r="6274" spans="5:5" x14ac:dyDescent="0.25">
      <c r="E6274" s="2"/>
    </row>
    <row r="6275" spans="5:5" x14ac:dyDescent="0.25">
      <c r="E6275" s="2"/>
    </row>
    <row r="6276" spans="5:5" x14ac:dyDescent="0.25">
      <c r="E6276" s="2"/>
    </row>
    <row r="6277" spans="5:5" x14ac:dyDescent="0.25">
      <c r="E6277" s="2"/>
    </row>
    <row r="6278" spans="5:5" x14ac:dyDescent="0.25">
      <c r="E6278" s="2"/>
    </row>
    <row r="6279" spans="5:5" x14ac:dyDescent="0.25">
      <c r="E6279" s="2"/>
    </row>
    <row r="6280" spans="5:5" x14ac:dyDescent="0.25">
      <c r="E6280" s="2"/>
    </row>
    <row r="6281" spans="5:5" x14ac:dyDescent="0.25">
      <c r="E6281" s="2"/>
    </row>
    <row r="6282" spans="5:5" x14ac:dyDescent="0.25">
      <c r="E6282" s="2"/>
    </row>
    <row r="6283" spans="5:5" x14ac:dyDescent="0.25">
      <c r="E6283" s="2"/>
    </row>
    <row r="6284" spans="5:5" x14ac:dyDescent="0.25">
      <c r="E6284" s="2"/>
    </row>
    <row r="6285" spans="5:5" x14ac:dyDescent="0.25">
      <c r="E6285" s="2"/>
    </row>
    <row r="6286" spans="5:5" x14ac:dyDescent="0.25">
      <c r="E6286" s="2"/>
    </row>
    <row r="6287" spans="5:5" x14ac:dyDescent="0.25">
      <c r="E6287" s="2"/>
    </row>
    <row r="6288" spans="5:5" x14ac:dyDescent="0.25">
      <c r="E6288" s="2"/>
    </row>
    <row r="6289" spans="5:5" x14ac:dyDescent="0.25">
      <c r="E6289" s="2"/>
    </row>
    <row r="6290" spans="5:5" x14ac:dyDescent="0.25">
      <c r="E6290" s="2"/>
    </row>
    <row r="6291" spans="5:5" x14ac:dyDescent="0.25">
      <c r="E6291" s="2"/>
    </row>
    <row r="6292" spans="5:5" x14ac:dyDescent="0.25">
      <c r="E6292" s="2"/>
    </row>
    <row r="6293" spans="5:5" x14ac:dyDescent="0.25">
      <c r="E6293" s="2"/>
    </row>
    <row r="6294" spans="5:5" x14ac:dyDescent="0.25">
      <c r="E6294" s="2"/>
    </row>
    <row r="6295" spans="5:5" x14ac:dyDescent="0.25">
      <c r="E6295" s="2"/>
    </row>
    <row r="6296" spans="5:5" x14ac:dyDescent="0.25">
      <c r="E6296" s="2"/>
    </row>
    <row r="6297" spans="5:5" x14ac:dyDescent="0.25">
      <c r="E6297" s="2"/>
    </row>
    <row r="6298" spans="5:5" x14ac:dyDescent="0.25">
      <c r="E6298" s="2"/>
    </row>
    <row r="6299" spans="5:5" x14ac:dyDescent="0.25">
      <c r="E6299" s="2"/>
    </row>
    <row r="6300" spans="5:5" x14ac:dyDescent="0.25">
      <c r="E6300" s="2"/>
    </row>
    <row r="6301" spans="5:5" x14ac:dyDescent="0.25">
      <c r="E6301" s="2"/>
    </row>
    <row r="6302" spans="5:5" x14ac:dyDescent="0.25">
      <c r="E6302" s="2"/>
    </row>
    <row r="6303" spans="5:5" x14ac:dyDescent="0.25">
      <c r="E6303" s="2"/>
    </row>
    <row r="6304" spans="5:5" x14ac:dyDescent="0.25">
      <c r="E6304" s="2"/>
    </row>
    <row r="6305" spans="5:5" x14ac:dyDescent="0.25">
      <c r="E6305" s="2"/>
    </row>
    <row r="6306" spans="5:5" x14ac:dyDescent="0.25">
      <c r="E6306" s="2"/>
    </row>
    <row r="6307" spans="5:5" x14ac:dyDescent="0.25">
      <c r="E6307" s="2"/>
    </row>
    <row r="6308" spans="5:5" x14ac:dyDescent="0.25">
      <c r="E6308" s="2"/>
    </row>
    <row r="6309" spans="5:5" x14ac:dyDescent="0.25">
      <c r="E6309" s="2"/>
    </row>
    <row r="6310" spans="5:5" x14ac:dyDescent="0.25">
      <c r="E6310" s="2"/>
    </row>
    <row r="6311" spans="5:5" x14ac:dyDescent="0.25">
      <c r="E6311" s="2"/>
    </row>
    <row r="6312" spans="5:5" x14ac:dyDescent="0.25">
      <c r="E6312" s="2"/>
    </row>
    <row r="6313" spans="5:5" x14ac:dyDescent="0.25">
      <c r="E6313" s="2"/>
    </row>
    <row r="6314" spans="5:5" x14ac:dyDescent="0.25">
      <c r="E6314" s="2"/>
    </row>
    <row r="6315" spans="5:5" x14ac:dyDescent="0.25">
      <c r="E6315" s="2"/>
    </row>
    <row r="6316" spans="5:5" x14ac:dyDescent="0.25">
      <c r="E6316" s="2"/>
    </row>
    <row r="6317" spans="5:5" x14ac:dyDescent="0.25">
      <c r="E6317" s="2"/>
    </row>
    <row r="6318" spans="5:5" x14ac:dyDescent="0.25">
      <c r="E6318" s="2"/>
    </row>
    <row r="6319" spans="5:5" x14ac:dyDescent="0.25">
      <c r="E6319" s="2"/>
    </row>
    <row r="6320" spans="5:5" x14ac:dyDescent="0.25">
      <c r="E6320" s="2"/>
    </row>
    <row r="6321" spans="5:5" x14ac:dyDescent="0.25">
      <c r="E6321" s="2"/>
    </row>
    <row r="6322" spans="5:5" x14ac:dyDescent="0.25">
      <c r="E6322" s="2"/>
    </row>
    <row r="6323" spans="5:5" x14ac:dyDescent="0.25">
      <c r="E6323" s="2"/>
    </row>
    <row r="6324" spans="5:5" x14ac:dyDescent="0.25">
      <c r="E6324" s="2"/>
    </row>
    <row r="6325" spans="5:5" x14ac:dyDescent="0.25">
      <c r="E6325" s="2"/>
    </row>
    <row r="6326" spans="5:5" x14ac:dyDescent="0.25">
      <c r="E6326" s="2"/>
    </row>
    <row r="6327" spans="5:5" x14ac:dyDescent="0.25">
      <c r="E6327" s="2"/>
    </row>
    <row r="6328" spans="5:5" x14ac:dyDescent="0.25">
      <c r="E6328" s="2"/>
    </row>
    <row r="6329" spans="5:5" x14ac:dyDescent="0.25">
      <c r="E6329" s="2"/>
    </row>
    <row r="6330" spans="5:5" x14ac:dyDescent="0.25">
      <c r="E6330" s="2"/>
    </row>
    <row r="6331" spans="5:5" x14ac:dyDescent="0.25">
      <c r="E6331" s="2"/>
    </row>
    <row r="6332" spans="5:5" x14ac:dyDescent="0.25">
      <c r="E6332" s="2"/>
    </row>
    <row r="6333" spans="5:5" x14ac:dyDescent="0.25">
      <c r="E6333" s="2"/>
    </row>
    <row r="6334" spans="5:5" x14ac:dyDescent="0.25">
      <c r="E6334" s="2"/>
    </row>
    <row r="6335" spans="5:5" x14ac:dyDescent="0.25">
      <c r="E6335" s="2"/>
    </row>
    <row r="6336" spans="5:5" x14ac:dyDescent="0.25">
      <c r="E6336" s="2"/>
    </row>
    <row r="6337" spans="5:5" x14ac:dyDescent="0.25">
      <c r="E6337" s="2"/>
    </row>
    <row r="6338" spans="5:5" x14ac:dyDescent="0.25">
      <c r="E6338" s="2"/>
    </row>
    <row r="6339" spans="5:5" x14ac:dyDescent="0.25">
      <c r="E6339" s="2"/>
    </row>
    <row r="6340" spans="5:5" x14ac:dyDescent="0.25">
      <c r="E6340" s="2"/>
    </row>
    <row r="6341" spans="5:5" x14ac:dyDescent="0.25">
      <c r="E6341" s="2"/>
    </row>
    <row r="6342" spans="5:5" x14ac:dyDescent="0.25">
      <c r="E6342" s="2"/>
    </row>
    <row r="6343" spans="5:5" x14ac:dyDescent="0.25">
      <c r="E6343" s="2"/>
    </row>
    <row r="6344" spans="5:5" x14ac:dyDescent="0.25">
      <c r="E6344" s="2"/>
    </row>
    <row r="6345" spans="5:5" x14ac:dyDescent="0.25">
      <c r="E6345" s="2"/>
    </row>
    <row r="6346" spans="5:5" x14ac:dyDescent="0.25">
      <c r="E6346" s="2"/>
    </row>
    <row r="6347" spans="5:5" x14ac:dyDescent="0.25">
      <c r="E6347" s="2"/>
    </row>
    <row r="6348" spans="5:5" x14ac:dyDescent="0.25">
      <c r="E6348" s="2"/>
    </row>
    <row r="6349" spans="5:5" x14ac:dyDescent="0.25">
      <c r="E6349" s="2"/>
    </row>
    <row r="6350" spans="5:5" x14ac:dyDescent="0.25">
      <c r="E6350" s="2"/>
    </row>
    <row r="6351" spans="5:5" x14ac:dyDescent="0.25">
      <c r="E6351" s="2"/>
    </row>
    <row r="6352" spans="5:5" x14ac:dyDescent="0.25">
      <c r="E6352" s="2"/>
    </row>
    <row r="6353" spans="5:5" x14ac:dyDescent="0.25">
      <c r="E6353" s="2"/>
    </row>
    <row r="6354" spans="5:5" x14ac:dyDescent="0.25">
      <c r="E6354" s="2"/>
    </row>
    <row r="6355" spans="5:5" x14ac:dyDescent="0.25">
      <c r="E6355" s="2"/>
    </row>
    <row r="6356" spans="5:5" x14ac:dyDescent="0.25">
      <c r="E6356" s="2"/>
    </row>
    <row r="6357" spans="5:5" x14ac:dyDescent="0.25">
      <c r="E6357" s="2"/>
    </row>
    <row r="6358" spans="5:5" x14ac:dyDescent="0.25">
      <c r="E6358" s="2"/>
    </row>
    <row r="6359" spans="5:5" x14ac:dyDescent="0.25">
      <c r="E6359" s="2"/>
    </row>
    <row r="6360" spans="5:5" x14ac:dyDescent="0.25">
      <c r="E6360" s="2"/>
    </row>
    <row r="6361" spans="5:5" x14ac:dyDescent="0.25">
      <c r="E6361" s="2"/>
    </row>
    <row r="6362" spans="5:5" x14ac:dyDescent="0.25">
      <c r="E6362" s="2"/>
    </row>
    <row r="6363" spans="5:5" x14ac:dyDescent="0.25">
      <c r="E6363" s="2"/>
    </row>
    <row r="6364" spans="5:5" x14ac:dyDescent="0.25">
      <c r="E6364" s="2"/>
    </row>
    <row r="6365" spans="5:5" x14ac:dyDescent="0.25">
      <c r="E6365" s="2"/>
    </row>
    <row r="6366" spans="5:5" x14ac:dyDescent="0.25">
      <c r="E6366" s="2"/>
    </row>
    <row r="6367" spans="5:5" x14ac:dyDescent="0.25">
      <c r="E6367" s="2"/>
    </row>
    <row r="6368" spans="5:5" x14ac:dyDescent="0.25">
      <c r="E6368" s="2"/>
    </row>
    <row r="6369" spans="5:5" x14ac:dyDescent="0.25">
      <c r="E6369" s="2"/>
    </row>
    <row r="6370" spans="5:5" x14ac:dyDescent="0.25">
      <c r="E6370" s="2"/>
    </row>
    <row r="6371" spans="5:5" x14ac:dyDescent="0.25">
      <c r="E6371" s="2"/>
    </row>
    <row r="6372" spans="5:5" x14ac:dyDescent="0.25">
      <c r="E6372" s="2"/>
    </row>
    <row r="6373" spans="5:5" x14ac:dyDescent="0.25">
      <c r="E6373" s="2"/>
    </row>
    <row r="6374" spans="5:5" x14ac:dyDescent="0.25">
      <c r="E6374" s="2"/>
    </row>
    <row r="6375" spans="5:5" x14ac:dyDescent="0.25">
      <c r="E6375" s="2"/>
    </row>
    <row r="6376" spans="5:5" x14ac:dyDescent="0.25">
      <c r="E6376" s="2"/>
    </row>
    <row r="6377" spans="5:5" x14ac:dyDescent="0.25">
      <c r="E6377" s="2"/>
    </row>
    <row r="6378" spans="5:5" x14ac:dyDescent="0.25">
      <c r="E6378" s="2"/>
    </row>
    <row r="6379" spans="5:5" x14ac:dyDescent="0.25">
      <c r="E6379" s="2"/>
    </row>
    <row r="6380" spans="5:5" x14ac:dyDescent="0.25">
      <c r="E6380" s="2"/>
    </row>
    <row r="6381" spans="5:5" x14ac:dyDescent="0.25">
      <c r="E6381" s="2"/>
    </row>
    <row r="6382" spans="5:5" x14ac:dyDescent="0.25">
      <c r="E6382" s="2"/>
    </row>
    <row r="6383" spans="5:5" x14ac:dyDescent="0.25">
      <c r="E6383" s="2"/>
    </row>
    <row r="6384" spans="5:5" x14ac:dyDescent="0.25">
      <c r="E6384" s="2"/>
    </row>
    <row r="6385" spans="5:5" x14ac:dyDescent="0.25">
      <c r="E6385" s="2"/>
    </row>
    <row r="6386" spans="5:5" x14ac:dyDescent="0.25">
      <c r="E6386" s="2"/>
    </row>
    <row r="6387" spans="5:5" x14ac:dyDescent="0.25">
      <c r="E6387" s="2"/>
    </row>
    <row r="6388" spans="5:5" x14ac:dyDescent="0.25">
      <c r="E6388" s="2"/>
    </row>
    <row r="6389" spans="5:5" x14ac:dyDescent="0.25">
      <c r="E6389" s="2"/>
    </row>
    <row r="6390" spans="5:5" x14ac:dyDescent="0.25">
      <c r="E6390" s="2"/>
    </row>
    <row r="6391" spans="5:5" x14ac:dyDescent="0.25">
      <c r="E6391" s="2"/>
    </row>
    <row r="6392" spans="5:5" x14ac:dyDescent="0.25">
      <c r="E6392" s="2"/>
    </row>
    <row r="6393" spans="5:5" x14ac:dyDescent="0.25">
      <c r="E6393" s="2"/>
    </row>
    <row r="6394" spans="5:5" x14ac:dyDescent="0.25">
      <c r="E6394" s="2"/>
    </row>
    <row r="6395" spans="5:5" x14ac:dyDescent="0.25">
      <c r="E6395" s="2"/>
    </row>
    <row r="6396" spans="5:5" x14ac:dyDescent="0.25">
      <c r="E6396" s="2"/>
    </row>
    <row r="6397" spans="5:5" x14ac:dyDescent="0.25">
      <c r="E6397" s="2"/>
    </row>
    <row r="6398" spans="5:5" x14ac:dyDescent="0.25">
      <c r="E6398" s="2"/>
    </row>
    <row r="6399" spans="5:5" x14ac:dyDescent="0.25">
      <c r="E6399" s="2"/>
    </row>
    <row r="6400" spans="5:5" x14ac:dyDescent="0.25">
      <c r="E6400" s="2"/>
    </row>
    <row r="6401" spans="5:5" x14ac:dyDescent="0.25">
      <c r="E6401" s="2"/>
    </row>
    <row r="6402" spans="5:5" x14ac:dyDescent="0.25">
      <c r="E6402" s="2"/>
    </row>
    <row r="6403" spans="5:5" x14ac:dyDescent="0.25">
      <c r="E6403" s="2"/>
    </row>
    <row r="6404" spans="5:5" x14ac:dyDescent="0.25">
      <c r="E6404" s="2"/>
    </row>
    <row r="6405" spans="5:5" x14ac:dyDescent="0.25">
      <c r="E6405" s="2"/>
    </row>
    <row r="6406" spans="5:5" x14ac:dyDescent="0.25">
      <c r="E6406" s="2"/>
    </row>
    <row r="6407" spans="5:5" x14ac:dyDescent="0.25">
      <c r="E6407" s="2"/>
    </row>
    <row r="6408" spans="5:5" x14ac:dyDescent="0.25">
      <c r="E6408" s="2"/>
    </row>
    <row r="6409" spans="5:5" x14ac:dyDescent="0.25">
      <c r="E6409" s="2"/>
    </row>
    <row r="6410" spans="5:5" x14ac:dyDescent="0.25">
      <c r="E6410" s="2"/>
    </row>
    <row r="6411" spans="5:5" x14ac:dyDescent="0.25">
      <c r="E6411" s="2"/>
    </row>
    <row r="6412" spans="5:5" x14ac:dyDescent="0.25">
      <c r="E6412" s="2"/>
    </row>
    <row r="6413" spans="5:5" x14ac:dyDescent="0.25">
      <c r="E6413" s="2"/>
    </row>
    <row r="6414" spans="5:5" x14ac:dyDescent="0.25">
      <c r="E6414" s="2"/>
    </row>
    <row r="6415" spans="5:5" x14ac:dyDescent="0.25">
      <c r="E6415" s="2"/>
    </row>
    <row r="6416" spans="5:5" x14ac:dyDescent="0.25">
      <c r="E6416" s="2"/>
    </row>
    <row r="6417" spans="5:5" x14ac:dyDescent="0.25">
      <c r="E6417" s="2"/>
    </row>
    <row r="6418" spans="5:5" x14ac:dyDescent="0.25">
      <c r="E6418" s="2"/>
    </row>
    <row r="6419" spans="5:5" x14ac:dyDescent="0.25">
      <c r="E6419" s="2"/>
    </row>
    <row r="6420" spans="5:5" x14ac:dyDescent="0.25">
      <c r="E6420" s="2"/>
    </row>
    <row r="6421" spans="5:5" x14ac:dyDescent="0.25">
      <c r="E6421" s="2"/>
    </row>
    <row r="6422" spans="5:5" x14ac:dyDescent="0.25">
      <c r="E6422" s="2"/>
    </row>
    <row r="6423" spans="5:5" x14ac:dyDescent="0.25">
      <c r="E6423" s="2"/>
    </row>
    <row r="6424" spans="5:5" x14ac:dyDescent="0.25">
      <c r="E6424" s="2"/>
    </row>
    <row r="6425" spans="5:5" x14ac:dyDescent="0.25">
      <c r="E6425" s="2"/>
    </row>
    <row r="6426" spans="5:5" x14ac:dyDescent="0.25">
      <c r="E6426" s="2"/>
    </row>
    <row r="6427" spans="5:5" x14ac:dyDescent="0.25">
      <c r="E6427" s="2"/>
    </row>
    <row r="6428" spans="5:5" x14ac:dyDescent="0.25">
      <c r="E6428" s="2"/>
    </row>
    <row r="6429" spans="5:5" x14ac:dyDescent="0.25">
      <c r="E6429" s="2"/>
    </row>
    <row r="6430" spans="5:5" x14ac:dyDescent="0.25">
      <c r="E6430" s="2"/>
    </row>
    <row r="6431" spans="5:5" x14ac:dyDescent="0.25">
      <c r="E6431" s="2"/>
    </row>
    <row r="6432" spans="5:5" x14ac:dyDescent="0.25">
      <c r="E6432" s="2"/>
    </row>
    <row r="6433" spans="5:5" x14ac:dyDescent="0.25">
      <c r="E6433" s="2"/>
    </row>
    <row r="6434" spans="5:5" x14ac:dyDescent="0.25">
      <c r="E6434" s="2"/>
    </row>
    <row r="6435" spans="5:5" x14ac:dyDescent="0.25">
      <c r="E6435" s="2"/>
    </row>
    <row r="6436" spans="5:5" x14ac:dyDescent="0.25">
      <c r="E6436" s="2"/>
    </row>
    <row r="6437" spans="5:5" x14ac:dyDescent="0.25">
      <c r="E6437" s="2"/>
    </row>
    <row r="6438" spans="5:5" x14ac:dyDescent="0.25">
      <c r="E6438" s="2"/>
    </row>
    <row r="6439" spans="5:5" x14ac:dyDescent="0.25">
      <c r="E6439" s="2"/>
    </row>
    <row r="6440" spans="5:5" x14ac:dyDescent="0.25">
      <c r="E6440" s="2"/>
    </row>
    <row r="6441" spans="5:5" x14ac:dyDescent="0.25">
      <c r="E6441" s="2"/>
    </row>
    <row r="6442" spans="5:5" x14ac:dyDescent="0.25">
      <c r="E6442" s="2"/>
    </row>
    <row r="6443" spans="5:5" x14ac:dyDescent="0.25">
      <c r="E6443" s="2"/>
    </row>
    <row r="6444" spans="5:5" x14ac:dyDescent="0.25">
      <c r="E6444" s="2"/>
    </row>
    <row r="6445" spans="5:5" x14ac:dyDescent="0.25">
      <c r="E6445" s="2"/>
    </row>
    <row r="6446" spans="5:5" x14ac:dyDescent="0.25">
      <c r="E6446" s="2"/>
    </row>
    <row r="6447" spans="5:5" x14ac:dyDescent="0.25">
      <c r="E6447" s="2"/>
    </row>
    <row r="6448" spans="5:5" x14ac:dyDescent="0.25">
      <c r="E6448" s="2"/>
    </row>
    <row r="6449" spans="5:5" x14ac:dyDescent="0.25">
      <c r="E6449" s="2"/>
    </row>
    <row r="6450" spans="5:5" x14ac:dyDescent="0.25">
      <c r="E6450" s="2"/>
    </row>
    <row r="6451" spans="5:5" x14ac:dyDescent="0.25">
      <c r="E6451" s="2"/>
    </row>
    <row r="6452" spans="5:5" x14ac:dyDescent="0.25">
      <c r="E6452" s="2"/>
    </row>
    <row r="6453" spans="5:5" x14ac:dyDescent="0.25">
      <c r="E6453" s="2"/>
    </row>
    <row r="6454" spans="5:5" x14ac:dyDescent="0.25">
      <c r="E6454" s="2"/>
    </row>
    <row r="6455" spans="5:5" x14ac:dyDescent="0.25">
      <c r="E6455" s="2"/>
    </row>
    <row r="6456" spans="5:5" x14ac:dyDescent="0.25">
      <c r="E6456" s="2"/>
    </row>
    <row r="6457" spans="5:5" x14ac:dyDescent="0.25">
      <c r="E6457" s="2"/>
    </row>
    <row r="6458" spans="5:5" x14ac:dyDescent="0.25">
      <c r="E6458" s="2"/>
    </row>
    <row r="6459" spans="5:5" x14ac:dyDescent="0.25">
      <c r="E6459" s="2"/>
    </row>
    <row r="6460" spans="5:5" x14ac:dyDescent="0.25">
      <c r="E6460" s="2"/>
    </row>
    <row r="6461" spans="5:5" x14ac:dyDescent="0.25">
      <c r="E6461" s="2"/>
    </row>
    <row r="6462" spans="5:5" x14ac:dyDescent="0.25">
      <c r="E6462" s="2"/>
    </row>
    <row r="6463" spans="5:5" x14ac:dyDescent="0.25">
      <c r="E6463" s="2"/>
    </row>
    <row r="6464" spans="5:5" x14ac:dyDescent="0.25">
      <c r="E6464" s="2"/>
    </row>
    <row r="6465" spans="5:5" x14ac:dyDescent="0.25">
      <c r="E6465" s="2"/>
    </row>
    <row r="6466" spans="5:5" x14ac:dyDescent="0.25">
      <c r="E6466" s="2"/>
    </row>
    <row r="6467" spans="5:5" x14ac:dyDescent="0.25">
      <c r="E6467" s="2"/>
    </row>
    <row r="6468" spans="5:5" x14ac:dyDescent="0.25">
      <c r="E6468" s="2"/>
    </row>
    <row r="6469" spans="5:5" x14ac:dyDescent="0.25">
      <c r="E6469" s="2"/>
    </row>
    <row r="6470" spans="5:5" x14ac:dyDescent="0.25">
      <c r="E6470" s="2"/>
    </row>
    <row r="6471" spans="5:5" x14ac:dyDescent="0.25">
      <c r="E6471" s="2"/>
    </row>
    <row r="6472" spans="5:5" x14ac:dyDescent="0.25">
      <c r="E6472" s="2"/>
    </row>
    <row r="6473" spans="5:5" x14ac:dyDescent="0.25">
      <c r="E6473" s="2"/>
    </row>
    <row r="6474" spans="5:5" x14ac:dyDescent="0.25">
      <c r="E6474" s="2"/>
    </row>
    <row r="6475" spans="5:5" x14ac:dyDescent="0.25">
      <c r="E6475" s="2"/>
    </row>
    <row r="6476" spans="5:5" x14ac:dyDescent="0.25">
      <c r="E6476" s="2"/>
    </row>
    <row r="6477" spans="5:5" x14ac:dyDescent="0.25">
      <c r="E6477" s="2"/>
    </row>
    <row r="6478" spans="5:5" x14ac:dyDescent="0.25">
      <c r="E6478" s="2"/>
    </row>
    <row r="6479" spans="5:5" x14ac:dyDescent="0.25">
      <c r="E6479" s="2"/>
    </row>
    <row r="6480" spans="5:5" x14ac:dyDescent="0.25">
      <c r="E6480" s="2"/>
    </row>
    <row r="6481" spans="5:5" x14ac:dyDescent="0.25">
      <c r="E6481" s="2"/>
    </row>
    <row r="6482" spans="5:5" x14ac:dyDescent="0.25">
      <c r="E6482" s="2"/>
    </row>
    <row r="6483" spans="5:5" x14ac:dyDescent="0.25">
      <c r="E6483" s="2"/>
    </row>
    <row r="6484" spans="5:5" x14ac:dyDescent="0.25">
      <c r="E6484" s="2"/>
    </row>
    <row r="6485" spans="5:5" x14ac:dyDescent="0.25">
      <c r="E6485" s="2"/>
    </row>
    <row r="6486" spans="5:5" x14ac:dyDescent="0.25">
      <c r="E6486" s="2"/>
    </row>
    <row r="6487" spans="5:5" x14ac:dyDescent="0.25">
      <c r="E6487" s="2"/>
    </row>
    <row r="6488" spans="5:5" x14ac:dyDescent="0.25">
      <c r="E6488" s="2"/>
    </row>
    <row r="6489" spans="5:5" x14ac:dyDescent="0.25">
      <c r="E6489" s="2"/>
    </row>
    <row r="6490" spans="5:5" x14ac:dyDescent="0.25">
      <c r="E6490" s="2"/>
    </row>
    <row r="6491" spans="5:5" x14ac:dyDescent="0.25">
      <c r="E6491" s="2"/>
    </row>
    <row r="6492" spans="5:5" x14ac:dyDescent="0.25">
      <c r="E6492" s="2"/>
    </row>
    <row r="6493" spans="5:5" x14ac:dyDescent="0.25">
      <c r="E6493" s="2"/>
    </row>
    <row r="6494" spans="5:5" x14ac:dyDescent="0.25">
      <c r="E6494" s="2"/>
    </row>
    <row r="6495" spans="5:5" x14ac:dyDescent="0.25">
      <c r="E6495" s="2"/>
    </row>
    <row r="6496" spans="5:5" x14ac:dyDescent="0.25">
      <c r="E6496" s="2"/>
    </row>
    <row r="6497" spans="5:5" x14ac:dyDescent="0.25">
      <c r="E6497" s="2"/>
    </row>
    <row r="6498" spans="5:5" x14ac:dyDescent="0.25">
      <c r="E6498" s="2"/>
    </row>
    <row r="6499" spans="5:5" x14ac:dyDescent="0.25">
      <c r="E6499" s="2"/>
    </row>
    <row r="6500" spans="5:5" x14ac:dyDescent="0.25">
      <c r="E6500" s="2"/>
    </row>
    <row r="6501" spans="5:5" x14ac:dyDescent="0.25">
      <c r="E6501" s="2"/>
    </row>
    <row r="6502" spans="5:5" x14ac:dyDescent="0.25">
      <c r="E6502" s="2"/>
    </row>
    <row r="6503" spans="5:5" x14ac:dyDescent="0.25">
      <c r="E6503" s="2"/>
    </row>
    <row r="6504" spans="5:5" x14ac:dyDescent="0.25">
      <c r="E6504" s="2"/>
    </row>
    <row r="6505" spans="5:5" x14ac:dyDescent="0.25">
      <c r="E6505" s="2"/>
    </row>
    <row r="6506" spans="5:5" x14ac:dyDescent="0.25">
      <c r="E6506" s="2"/>
    </row>
    <row r="6507" spans="5:5" x14ac:dyDescent="0.25">
      <c r="E6507" s="2"/>
    </row>
    <row r="6508" spans="5:5" x14ac:dyDescent="0.25">
      <c r="E6508" s="2"/>
    </row>
    <row r="6509" spans="5:5" x14ac:dyDescent="0.25">
      <c r="E6509" s="2"/>
    </row>
    <row r="6510" spans="5:5" x14ac:dyDescent="0.25">
      <c r="E6510" s="2"/>
    </row>
    <row r="6511" spans="5:5" x14ac:dyDescent="0.25">
      <c r="E6511" s="2"/>
    </row>
    <row r="6512" spans="5:5" x14ac:dyDescent="0.25">
      <c r="E6512" s="2"/>
    </row>
    <row r="6513" spans="5:5" x14ac:dyDescent="0.25">
      <c r="E6513" s="2"/>
    </row>
    <row r="6514" spans="5:5" x14ac:dyDescent="0.25">
      <c r="E6514" s="2"/>
    </row>
    <row r="6515" spans="5:5" x14ac:dyDescent="0.25">
      <c r="E6515" s="2"/>
    </row>
    <row r="6516" spans="5:5" x14ac:dyDescent="0.25">
      <c r="E6516" s="2"/>
    </row>
    <row r="6517" spans="5:5" x14ac:dyDescent="0.25">
      <c r="E6517" s="2"/>
    </row>
    <row r="6518" spans="5:5" x14ac:dyDescent="0.25">
      <c r="E6518" s="2"/>
    </row>
    <row r="6519" spans="5:5" x14ac:dyDescent="0.25">
      <c r="E6519" s="2"/>
    </row>
    <row r="6520" spans="5:5" x14ac:dyDescent="0.25">
      <c r="E6520" s="2"/>
    </row>
    <row r="6521" spans="5:5" x14ac:dyDescent="0.25">
      <c r="E6521" s="2"/>
    </row>
    <row r="6522" spans="5:5" x14ac:dyDescent="0.25">
      <c r="E6522" s="2"/>
    </row>
    <row r="6523" spans="5:5" x14ac:dyDescent="0.25">
      <c r="E6523" s="2"/>
    </row>
    <row r="6524" spans="5:5" x14ac:dyDescent="0.25">
      <c r="E6524" s="2"/>
    </row>
    <row r="6525" spans="5:5" x14ac:dyDescent="0.25">
      <c r="E6525" s="2"/>
    </row>
    <row r="6526" spans="5:5" x14ac:dyDescent="0.25">
      <c r="E6526" s="2"/>
    </row>
    <row r="6527" spans="5:5" x14ac:dyDescent="0.25">
      <c r="E6527" s="2"/>
    </row>
    <row r="6528" spans="5:5" x14ac:dyDescent="0.25">
      <c r="E6528" s="2"/>
    </row>
    <row r="6529" spans="5:5" x14ac:dyDescent="0.25">
      <c r="E6529" s="2"/>
    </row>
    <row r="6530" spans="5:5" x14ac:dyDescent="0.25">
      <c r="E6530" s="2"/>
    </row>
    <row r="6531" spans="5:5" x14ac:dyDescent="0.25">
      <c r="E6531" s="2"/>
    </row>
    <row r="6532" spans="5:5" x14ac:dyDescent="0.25">
      <c r="E6532" s="2"/>
    </row>
    <row r="6533" spans="5:5" x14ac:dyDescent="0.25">
      <c r="E6533" s="2"/>
    </row>
    <row r="6534" spans="5:5" x14ac:dyDescent="0.25">
      <c r="E6534" s="2"/>
    </row>
    <row r="6535" spans="5:5" x14ac:dyDescent="0.25">
      <c r="E6535" s="2"/>
    </row>
    <row r="6536" spans="5:5" x14ac:dyDescent="0.25">
      <c r="E6536" s="2"/>
    </row>
    <row r="6537" spans="5:5" x14ac:dyDescent="0.25">
      <c r="E6537" s="2"/>
    </row>
    <row r="6538" spans="5:5" x14ac:dyDescent="0.25">
      <c r="E6538" s="2"/>
    </row>
    <row r="6539" spans="5:5" x14ac:dyDescent="0.25">
      <c r="E6539" s="2"/>
    </row>
    <row r="6540" spans="5:5" x14ac:dyDescent="0.25">
      <c r="E6540" s="2"/>
    </row>
    <row r="6541" spans="5:5" x14ac:dyDescent="0.25">
      <c r="E6541" s="2"/>
    </row>
    <row r="6542" spans="5:5" x14ac:dyDescent="0.25">
      <c r="E6542" s="2"/>
    </row>
    <row r="6543" spans="5:5" x14ac:dyDescent="0.25">
      <c r="E6543" s="2"/>
    </row>
    <row r="6544" spans="5:5" x14ac:dyDescent="0.25">
      <c r="E6544" s="2"/>
    </row>
    <row r="6545" spans="5:5" x14ac:dyDescent="0.25">
      <c r="E6545" s="2"/>
    </row>
    <row r="6546" spans="5:5" x14ac:dyDescent="0.25">
      <c r="E6546" s="2"/>
    </row>
    <row r="6547" spans="5:5" x14ac:dyDescent="0.25">
      <c r="E6547" s="2"/>
    </row>
    <row r="6548" spans="5:5" x14ac:dyDescent="0.25">
      <c r="E6548" s="2"/>
    </row>
    <row r="6549" spans="5:5" x14ac:dyDescent="0.25">
      <c r="E6549" s="2"/>
    </row>
    <row r="6550" spans="5:5" x14ac:dyDescent="0.25">
      <c r="E6550" s="2"/>
    </row>
    <row r="6551" spans="5:5" x14ac:dyDescent="0.25">
      <c r="E6551" s="2"/>
    </row>
    <row r="6552" spans="5:5" x14ac:dyDescent="0.25">
      <c r="E6552" s="2"/>
    </row>
    <row r="6553" spans="5:5" x14ac:dyDescent="0.25">
      <c r="E6553" s="2"/>
    </row>
    <row r="6554" spans="5:5" x14ac:dyDescent="0.25">
      <c r="E6554" s="2"/>
    </row>
    <row r="6555" spans="5:5" x14ac:dyDescent="0.25">
      <c r="E6555" s="2"/>
    </row>
    <row r="6556" spans="5:5" x14ac:dyDescent="0.25">
      <c r="E6556" s="2"/>
    </row>
    <row r="6557" spans="5:5" x14ac:dyDescent="0.25">
      <c r="E6557" s="2"/>
    </row>
    <row r="6558" spans="5:5" x14ac:dyDescent="0.25">
      <c r="E6558" s="2"/>
    </row>
    <row r="6559" spans="5:5" x14ac:dyDescent="0.25">
      <c r="E6559" s="2"/>
    </row>
    <row r="6560" spans="5:5" x14ac:dyDescent="0.25">
      <c r="E6560" s="2"/>
    </row>
    <row r="6561" spans="5:5" x14ac:dyDescent="0.25">
      <c r="E6561" s="2"/>
    </row>
    <row r="6562" spans="5:5" x14ac:dyDescent="0.25">
      <c r="E6562" s="2"/>
    </row>
    <row r="6563" spans="5:5" x14ac:dyDescent="0.25">
      <c r="E6563" s="2"/>
    </row>
    <row r="6564" spans="5:5" x14ac:dyDescent="0.25">
      <c r="E6564" s="2"/>
    </row>
    <row r="6565" spans="5:5" x14ac:dyDescent="0.25">
      <c r="E6565" s="2"/>
    </row>
    <row r="6566" spans="5:5" x14ac:dyDescent="0.25">
      <c r="E6566" s="2"/>
    </row>
    <row r="6567" spans="5:5" x14ac:dyDescent="0.25">
      <c r="E6567" s="2"/>
    </row>
    <row r="6568" spans="5:5" x14ac:dyDescent="0.25">
      <c r="E6568" s="2"/>
    </row>
    <row r="6569" spans="5:5" x14ac:dyDescent="0.25">
      <c r="E6569" s="2"/>
    </row>
    <row r="6570" spans="5:5" x14ac:dyDescent="0.25">
      <c r="E6570" s="2"/>
    </row>
    <row r="6571" spans="5:5" x14ac:dyDescent="0.25">
      <c r="E6571" s="2"/>
    </row>
    <row r="6572" spans="5:5" x14ac:dyDescent="0.25">
      <c r="E6572" s="2"/>
    </row>
    <row r="6573" spans="5:5" x14ac:dyDescent="0.25">
      <c r="E6573" s="2"/>
    </row>
    <row r="6574" spans="5:5" x14ac:dyDescent="0.25">
      <c r="E6574" s="2"/>
    </row>
    <row r="6575" spans="5:5" x14ac:dyDescent="0.25">
      <c r="E6575" s="2"/>
    </row>
    <row r="6576" spans="5:5" x14ac:dyDescent="0.25">
      <c r="E6576" s="2"/>
    </row>
    <row r="6577" spans="5:5" x14ac:dyDescent="0.25">
      <c r="E6577" s="2"/>
    </row>
    <row r="6578" spans="5:5" x14ac:dyDescent="0.25">
      <c r="E6578" s="2"/>
    </row>
    <row r="6579" spans="5:5" x14ac:dyDescent="0.25">
      <c r="E6579" s="2"/>
    </row>
    <row r="6580" spans="5:5" x14ac:dyDescent="0.25">
      <c r="E6580" s="2"/>
    </row>
    <row r="6581" spans="5:5" x14ac:dyDescent="0.25">
      <c r="E6581" s="2"/>
    </row>
    <row r="6582" spans="5:5" x14ac:dyDescent="0.25">
      <c r="E6582" s="2"/>
    </row>
    <row r="6583" spans="5:5" x14ac:dyDescent="0.25">
      <c r="E6583" s="2"/>
    </row>
    <row r="6584" spans="5:5" x14ac:dyDescent="0.25">
      <c r="E6584" s="2"/>
    </row>
    <row r="6585" spans="5:5" x14ac:dyDescent="0.25">
      <c r="E6585" s="2"/>
    </row>
    <row r="6586" spans="5:5" x14ac:dyDescent="0.25">
      <c r="E6586" s="2"/>
    </row>
    <row r="6587" spans="5:5" x14ac:dyDescent="0.25">
      <c r="E6587" s="2"/>
    </row>
    <row r="6588" spans="5:5" x14ac:dyDescent="0.25">
      <c r="E6588" s="2"/>
    </row>
    <row r="6589" spans="5:5" x14ac:dyDescent="0.25">
      <c r="E6589" s="2"/>
    </row>
    <row r="6590" spans="5:5" x14ac:dyDescent="0.25">
      <c r="E6590" s="2"/>
    </row>
    <row r="6591" spans="5:5" x14ac:dyDescent="0.25">
      <c r="E6591" s="2"/>
    </row>
    <row r="6592" spans="5:5" x14ac:dyDescent="0.25">
      <c r="E6592" s="2"/>
    </row>
    <row r="6593" spans="5:5" x14ac:dyDescent="0.25">
      <c r="E6593" s="2"/>
    </row>
    <row r="6594" spans="5:5" x14ac:dyDescent="0.25">
      <c r="E6594" s="2"/>
    </row>
    <row r="6595" spans="5:5" x14ac:dyDescent="0.25">
      <c r="E6595" s="2"/>
    </row>
    <row r="6596" spans="5:5" x14ac:dyDescent="0.25">
      <c r="E6596" s="2"/>
    </row>
    <row r="6597" spans="5:5" x14ac:dyDescent="0.25">
      <c r="E6597" s="2"/>
    </row>
    <row r="6598" spans="5:5" x14ac:dyDescent="0.25">
      <c r="E6598" s="2"/>
    </row>
    <row r="6599" spans="5:5" x14ac:dyDescent="0.25">
      <c r="E6599" s="2"/>
    </row>
    <row r="6600" spans="5:5" x14ac:dyDescent="0.25">
      <c r="E6600" s="2"/>
    </row>
    <row r="6601" spans="5:5" x14ac:dyDescent="0.25">
      <c r="E6601" s="2"/>
    </row>
    <row r="6602" spans="5:5" x14ac:dyDescent="0.25">
      <c r="E6602" s="2"/>
    </row>
    <row r="6603" spans="5:5" x14ac:dyDescent="0.25">
      <c r="E6603" s="2"/>
    </row>
    <row r="6604" spans="5:5" x14ac:dyDescent="0.25">
      <c r="E6604" s="2"/>
    </row>
    <row r="6605" spans="5:5" x14ac:dyDescent="0.25">
      <c r="E6605" s="2"/>
    </row>
    <row r="6606" spans="5:5" x14ac:dyDescent="0.25">
      <c r="E6606" s="2"/>
    </row>
    <row r="6607" spans="5:5" x14ac:dyDescent="0.25">
      <c r="E6607" s="2"/>
    </row>
    <row r="6608" spans="5:5" x14ac:dyDescent="0.25">
      <c r="E6608" s="2"/>
    </row>
    <row r="6609" spans="5:5" x14ac:dyDescent="0.25">
      <c r="E6609" s="2"/>
    </row>
    <row r="6610" spans="5:5" x14ac:dyDescent="0.25">
      <c r="E6610" s="2"/>
    </row>
    <row r="6611" spans="5:5" x14ac:dyDescent="0.25">
      <c r="E6611" s="2"/>
    </row>
    <row r="6612" spans="5:5" x14ac:dyDescent="0.25">
      <c r="E6612" s="2"/>
    </row>
    <row r="6613" spans="5:5" x14ac:dyDescent="0.25">
      <c r="E6613" s="2"/>
    </row>
    <row r="6614" spans="5:5" x14ac:dyDescent="0.25">
      <c r="E6614" s="2"/>
    </row>
    <row r="6615" spans="5:5" x14ac:dyDescent="0.25">
      <c r="E6615" s="2"/>
    </row>
    <row r="6616" spans="5:5" x14ac:dyDescent="0.25">
      <c r="E6616" s="2"/>
    </row>
    <row r="6617" spans="5:5" x14ac:dyDescent="0.25">
      <c r="E6617" s="2"/>
    </row>
    <row r="6618" spans="5:5" x14ac:dyDescent="0.25">
      <c r="E6618" s="2"/>
    </row>
    <row r="6619" spans="5:5" x14ac:dyDescent="0.25">
      <c r="E6619" s="2"/>
    </row>
    <row r="6620" spans="5:5" x14ac:dyDescent="0.25">
      <c r="E6620" s="2"/>
    </row>
    <row r="6621" spans="5:5" x14ac:dyDescent="0.25">
      <c r="E6621" s="2"/>
    </row>
    <row r="6622" spans="5:5" x14ac:dyDescent="0.25">
      <c r="E6622" s="2"/>
    </row>
    <row r="6623" spans="5:5" x14ac:dyDescent="0.25">
      <c r="E6623" s="2"/>
    </row>
    <row r="6624" spans="5:5" x14ac:dyDescent="0.25">
      <c r="E6624" s="2"/>
    </row>
    <row r="6625" spans="5:5" x14ac:dyDescent="0.25">
      <c r="E6625" s="2"/>
    </row>
    <row r="6626" spans="5:5" x14ac:dyDescent="0.25">
      <c r="E6626" s="2"/>
    </row>
    <row r="6627" spans="5:5" x14ac:dyDescent="0.25">
      <c r="E6627" s="2"/>
    </row>
    <row r="6628" spans="5:5" x14ac:dyDescent="0.25">
      <c r="E6628" s="2"/>
    </row>
    <row r="6629" spans="5:5" x14ac:dyDescent="0.25">
      <c r="E6629" s="2"/>
    </row>
    <row r="6630" spans="5:5" x14ac:dyDescent="0.25">
      <c r="E6630" s="2"/>
    </row>
    <row r="6631" spans="5:5" x14ac:dyDescent="0.25">
      <c r="E6631" s="2"/>
    </row>
    <row r="6632" spans="5:5" x14ac:dyDescent="0.25">
      <c r="E6632" s="2"/>
    </row>
    <row r="6633" spans="5:5" x14ac:dyDescent="0.25">
      <c r="E6633" s="2"/>
    </row>
    <row r="6634" spans="5:5" x14ac:dyDescent="0.25">
      <c r="E6634" s="2"/>
    </row>
    <row r="6635" spans="5:5" x14ac:dyDescent="0.25">
      <c r="E6635" s="2"/>
    </row>
    <row r="6636" spans="5:5" x14ac:dyDescent="0.25">
      <c r="E6636" s="2"/>
    </row>
    <row r="6637" spans="5:5" x14ac:dyDescent="0.25">
      <c r="E6637" s="2"/>
    </row>
    <row r="6638" spans="5:5" x14ac:dyDescent="0.25">
      <c r="E6638" s="2"/>
    </row>
    <row r="6639" spans="5:5" x14ac:dyDescent="0.25">
      <c r="E6639" s="2"/>
    </row>
    <row r="6640" spans="5:5" x14ac:dyDescent="0.25">
      <c r="E6640" s="2"/>
    </row>
    <row r="6641" spans="5:5" x14ac:dyDescent="0.25">
      <c r="E6641" s="2"/>
    </row>
    <row r="6642" spans="5:5" x14ac:dyDescent="0.25">
      <c r="E6642" s="2"/>
    </row>
    <row r="6643" spans="5:5" x14ac:dyDescent="0.25">
      <c r="E6643" s="2"/>
    </row>
    <row r="6644" spans="5:5" x14ac:dyDescent="0.25">
      <c r="E6644" s="2"/>
    </row>
    <row r="6645" spans="5:5" x14ac:dyDescent="0.25">
      <c r="E6645" s="2"/>
    </row>
    <row r="6646" spans="5:5" x14ac:dyDescent="0.25">
      <c r="E6646" s="2"/>
    </row>
    <row r="6647" spans="5:5" x14ac:dyDescent="0.25">
      <c r="E6647" s="2"/>
    </row>
    <row r="6648" spans="5:5" x14ac:dyDescent="0.25">
      <c r="E6648" s="2"/>
    </row>
    <row r="6649" spans="5:5" x14ac:dyDescent="0.25">
      <c r="E6649" s="2"/>
    </row>
    <row r="6650" spans="5:5" x14ac:dyDescent="0.25">
      <c r="E6650" s="2"/>
    </row>
    <row r="6651" spans="5:5" x14ac:dyDescent="0.25">
      <c r="E6651" s="2"/>
    </row>
    <row r="6652" spans="5:5" x14ac:dyDescent="0.25">
      <c r="E6652" s="2"/>
    </row>
    <row r="6653" spans="5:5" x14ac:dyDescent="0.25">
      <c r="E6653" s="2"/>
    </row>
    <row r="6654" spans="5:5" x14ac:dyDescent="0.25">
      <c r="E6654" s="2"/>
    </row>
    <row r="6655" spans="5:5" x14ac:dyDescent="0.25">
      <c r="E6655" s="2"/>
    </row>
    <row r="6656" spans="5:5" x14ac:dyDescent="0.25">
      <c r="E6656" s="2"/>
    </row>
    <row r="6657" spans="5:5" x14ac:dyDescent="0.25">
      <c r="E6657" s="2"/>
    </row>
    <row r="6658" spans="5:5" x14ac:dyDescent="0.25">
      <c r="E6658" s="2"/>
    </row>
    <row r="6659" spans="5:5" x14ac:dyDescent="0.25">
      <c r="E6659" s="2"/>
    </row>
    <row r="6660" spans="5:5" x14ac:dyDescent="0.25">
      <c r="E6660" s="2"/>
    </row>
    <row r="6661" spans="5:5" x14ac:dyDescent="0.25">
      <c r="E6661" s="2"/>
    </row>
    <row r="6662" spans="5:5" x14ac:dyDescent="0.25">
      <c r="E6662" s="2"/>
    </row>
    <row r="6663" spans="5:5" x14ac:dyDescent="0.25">
      <c r="E6663" s="2"/>
    </row>
    <row r="6664" spans="5:5" x14ac:dyDescent="0.25">
      <c r="E6664" s="2"/>
    </row>
    <row r="6665" spans="5:5" x14ac:dyDescent="0.25">
      <c r="E6665" s="2"/>
    </row>
    <row r="6666" spans="5:5" x14ac:dyDescent="0.25">
      <c r="E6666" s="2"/>
    </row>
    <row r="6667" spans="5:5" x14ac:dyDescent="0.25">
      <c r="E6667" s="2"/>
    </row>
    <row r="6668" spans="5:5" x14ac:dyDescent="0.25">
      <c r="E6668" s="2"/>
    </row>
    <row r="6669" spans="5:5" x14ac:dyDescent="0.25">
      <c r="E6669" s="2"/>
    </row>
    <row r="6670" spans="5:5" x14ac:dyDescent="0.25">
      <c r="E6670" s="2"/>
    </row>
    <row r="6671" spans="5:5" x14ac:dyDescent="0.25">
      <c r="E6671" s="2"/>
    </row>
    <row r="6672" spans="5:5" x14ac:dyDescent="0.25">
      <c r="E6672" s="2"/>
    </row>
    <row r="6673" spans="5:5" x14ac:dyDescent="0.25">
      <c r="E6673" s="2"/>
    </row>
    <row r="6674" spans="5:5" x14ac:dyDescent="0.25">
      <c r="E6674" s="2"/>
    </row>
    <row r="6675" spans="5:5" x14ac:dyDescent="0.25">
      <c r="E6675" s="2"/>
    </row>
    <row r="6676" spans="5:5" x14ac:dyDescent="0.25">
      <c r="E6676" s="2"/>
    </row>
    <row r="6677" spans="5:5" x14ac:dyDescent="0.25">
      <c r="E6677" s="2"/>
    </row>
    <row r="6678" spans="5:5" x14ac:dyDescent="0.25">
      <c r="E6678" s="2"/>
    </row>
    <row r="6679" spans="5:5" x14ac:dyDescent="0.25">
      <c r="E6679" s="2"/>
    </row>
    <row r="6680" spans="5:5" x14ac:dyDescent="0.25">
      <c r="E6680" s="2"/>
    </row>
    <row r="6681" spans="5:5" x14ac:dyDescent="0.25">
      <c r="E6681" s="2"/>
    </row>
    <row r="6682" spans="5:5" x14ac:dyDescent="0.25">
      <c r="E6682" s="2"/>
    </row>
    <row r="6683" spans="5:5" x14ac:dyDescent="0.25">
      <c r="E6683" s="2"/>
    </row>
    <row r="6684" spans="5:5" x14ac:dyDescent="0.25">
      <c r="E6684" s="2"/>
    </row>
    <row r="6685" spans="5:5" x14ac:dyDescent="0.25">
      <c r="E6685" s="2"/>
    </row>
    <row r="6686" spans="5:5" x14ac:dyDescent="0.25">
      <c r="E6686" s="2"/>
    </row>
    <row r="6687" spans="5:5" x14ac:dyDescent="0.25">
      <c r="E6687" s="2"/>
    </row>
    <row r="6688" spans="5:5" x14ac:dyDescent="0.25">
      <c r="E6688" s="2"/>
    </row>
    <row r="6689" spans="5:5" x14ac:dyDescent="0.25">
      <c r="E6689" s="2"/>
    </row>
    <row r="6690" spans="5:5" x14ac:dyDescent="0.25">
      <c r="E6690" s="2"/>
    </row>
    <row r="6691" spans="5:5" x14ac:dyDescent="0.25">
      <c r="E6691" s="2"/>
    </row>
    <row r="6692" spans="5:5" x14ac:dyDescent="0.25">
      <c r="E6692" s="2"/>
    </row>
    <row r="6693" spans="5:5" x14ac:dyDescent="0.25">
      <c r="E6693" s="2"/>
    </row>
    <row r="6694" spans="5:5" x14ac:dyDescent="0.25">
      <c r="E6694" s="2"/>
    </row>
    <row r="6695" spans="5:5" x14ac:dyDescent="0.25">
      <c r="E6695" s="2"/>
    </row>
    <row r="6696" spans="5:5" x14ac:dyDescent="0.25">
      <c r="E6696" s="2"/>
    </row>
    <row r="6697" spans="5:5" x14ac:dyDescent="0.25">
      <c r="E6697" s="2"/>
    </row>
    <row r="6698" spans="5:5" x14ac:dyDescent="0.25">
      <c r="E6698" s="2"/>
    </row>
    <row r="6699" spans="5:5" x14ac:dyDescent="0.25">
      <c r="E6699" s="2"/>
    </row>
    <row r="6700" spans="5:5" x14ac:dyDescent="0.25">
      <c r="E6700" s="2"/>
    </row>
    <row r="6701" spans="5:5" x14ac:dyDescent="0.25">
      <c r="E6701" s="2"/>
    </row>
    <row r="6702" spans="5:5" x14ac:dyDescent="0.25">
      <c r="E6702" s="2"/>
    </row>
    <row r="6703" spans="5:5" x14ac:dyDescent="0.25">
      <c r="E6703" s="2"/>
    </row>
    <row r="6704" spans="5:5" x14ac:dyDescent="0.25">
      <c r="E6704" s="2"/>
    </row>
    <row r="6705" spans="5:5" x14ac:dyDescent="0.25">
      <c r="E6705" s="2"/>
    </row>
    <row r="6706" spans="5:5" x14ac:dyDescent="0.25">
      <c r="E6706" s="2"/>
    </row>
    <row r="6707" spans="5:5" x14ac:dyDescent="0.25">
      <c r="E6707" s="2"/>
    </row>
    <row r="6708" spans="5:5" x14ac:dyDescent="0.25">
      <c r="E6708" s="2"/>
    </row>
    <row r="6709" spans="5:5" x14ac:dyDescent="0.25">
      <c r="E6709" s="2"/>
    </row>
    <row r="6710" spans="5:5" x14ac:dyDescent="0.25">
      <c r="E6710" s="2"/>
    </row>
    <row r="6711" spans="5:5" x14ac:dyDescent="0.25">
      <c r="E6711" s="2"/>
    </row>
    <row r="6712" spans="5:5" x14ac:dyDescent="0.25">
      <c r="E6712" s="2"/>
    </row>
    <row r="6713" spans="5:5" x14ac:dyDescent="0.25">
      <c r="E6713" s="2"/>
    </row>
    <row r="6714" spans="5:5" x14ac:dyDescent="0.25">
      <c r="E6714" s="2"/>
    </row>
    <row r="6715" spans="5:5" x14ac:dyDescent="0.25">
      <c r="E6715" s="2"/>
    </row>
    <row r="6716" spans="5:5" x14ac:dyDescent="0.25">
      <c r="E6716" s="2"/>
    </row>
    <row r="6717" spans="5:5" x14ac:dyDescent="0.25">
      <c r="E6717" s="2"/>
    </row>
    <row r="6718" spans="5:5" x14ac:dyDescent="0.25">
      <c r="E6718" s="2"/>
    </row>
    <row r="6719" spans="5:5" x14ac:dyDescent="0.25">
      <c r="E6719" s="2"/>
    </row>
    <row r="6720" spans="5:5" x14ac:dyDescent="0.25">
      <c r="E6720" s="2"/>
    </row>
    <row r="6721" spans="5:5" x14ac:dyDescent="0.25">
      <c r="E6721" s="2"/>
    </row>
    <row r="6722" spans="5:5" x14ac:dyDescent="0.25">
      <c r="E6722" s="2"/>
    </row>
    <row r="6723" spans="5:5" x14ac:dyDescent="0.25">
      <c r="E6723" s="2"/>
    </row>
    <row r="6724" spans="5:5" x14ac:dyDescent="0.25">
      <c r="E6724" s="2"/>
    </row>
    <row r="6725" spans="5:5" x14ac:dyDescent="0.25">
      <c r="E6725" s="2"/>
    </row>
    <row r="6726" spans="5:5" x14ac:dyDescent="0.25">
      <c r="E6726" s="2"/>
    </row>
    <row r="6727" spans="5:5" x14ac:dyDescent="0.25">
      <c r="E6727" s="2"/>
    </row>
    <row r="6728" spans="5:5" x14ac:dyDescent="0.25">
      <c r="E6728" s="2"/>
    </row>
    <row r="6729" spans="5:5" x14ac:dyDescent="0.25">
      <c r="E6729" s="2"/>
    </row>
    <row r="6730" spans="5:5" x14ac:dyDescent="0.25">
      <c r="E6730" s="2"/>
    </row>
    <row r="6731" spans="5:5" x14ac:dyDescent="0.25">
      <c r="E6731" s="2"/>
    </row>
    <row r="6732" spans="5:5" x14ac:dyDescent="0.25">
      <c r="E6732" s="2"/>
    </row>
    <row r="6733" spans="5:5" x14ac:dyDescent="0.25">
      <c r="E6733" s="2"/>
    </row>
    <row r="6734" spans="5:5" x14ac:dyDescent="0.25">
      <c r="E6734" s="2"/>
    </row>
    <row r="6735" spans="5:5" x14ac:dyDescent="0.25">
      <c r="E6735" s="2"/>
    </row>
    <row r="6736" spans="5:5" x14ac:dyDescent="0.25">
      <c r="E6736" s="2"/>
    </row>
    <row r="6737" spans="5:5" x14ac:dyDescent="0.25">
      <c r="E6737" s="2"/>
    </row>
    <row r="6738" spans="5:5" x14ac:dyDescent="0.25">
      <c r="E6738" s="2"/>
    </row>
    <row r="6739" spans="5:5" x14ac:dyDescent="0.25">
      <c r="E6739" s="2"/>
    </row>
    <row r="6740" spans="5:5" x14ac:dyDescent="0.25">
      <c r="E6740" s="2"/>
    </row>
    <row r="6741" spans="5:5" x14ac:dyDescent="0.25">
      <c r="E6741" s="2"/>
    </row>
    <row r="6742" spans="5:5" x14ac:dyDescent="0.25">
      <c r="E6742" s="2"/>
    </row>
    <row r="6743" spans="5:5" x14ac:dyDescent="0.25">
      <c r="E6743" s="2"/>
    </row>
    <row r="6744" spans="5:5" x14ac:dyDescent="0.25">
      <c r="E6744" s="2"/>
    </row>
    <row r="6745" spans="5:5" x14ac:dyDescent="0.25">
      <c r="E6745" s="2"/>
    </row>
    <row r="6746" spans="5:5" x14ac:dyDescent="0.25">
      <c r="E6746" s="2"/>
    </row>
    <row r="6747" spans="5:5" x14ac:dyDescent="0.25">
      <c r="E6747" s="2"/>
    </row>
    <row r="6748" spans="5:5" x14ac:dyDescent="0.25">
      <c r="E6748" s="2"/>
    </row>
    <row r="6749" spans="5:5" x14ac:dyDescent="0.25">
      <c r="E6749" s="2"/>
    </row>
    <row r="6750" spans="5:5" x14ac:dyDescent="0.25">
      <c r="E6750" s="2"/>
    </row>
    <row r="6751" spans="5:5" x14ac:dyDescent="0.25">
      <c r="E6751" s="2"/>
    </row>
    <row r="6752" spans="5:5" x14ac:dyDescent="0.25">
      <c r="E6752" s="2"/>
    </row>
    <row r="6753" spans="5:5" x14ac:dyDescent="0.25">
      <c r="E6753" s="2"/>
    </row>
    <row r="6754" spans="5:5" x14ac:dyDescent="0.25">
      <c r="E6754" s="2"/>
    </row>
    <row r="6755" spans="5:5" x14ac:dyDescent="0.25">
      <c r="E6755" s="2"/>
    </row>
    <row r="6756" spans="5:5" x14ac:dyDescent="0.25">
      <c r="E6756" s="2"/>
    </row>
    <row r="6757" spans="5:5" x14ac:dyDescent="0.25">
      <c r="E6757" s="2"/>
    </row>
    <row r="6758" spans="5:5" x14ac:dyDescent="0.25">
      <c r="E6758" s="2"/>
    </row>
    <row r="6759" spans="5:5" x14ac:dyDescent="0.25">
      <c r="E6759" s="2"/>
    </row>
    <row r="6760" spans="5:5" x14ac:dyDescent="0.25">
      <c r="E6760" s="2"/>
    </row>
    <row r="6761" spans="5:5" x14ac:dyDescent="0.25">
      <c r="E6761" s="2"/>
    </row>
    <row r="6762" spans="5:5" x14ac:dyDescent="0.25">
      <c r="E6762" s="2"/>
    </row>
    <row r="6763" spans="5:5" x14ac:dyDescent="0.25">
      <c r="E6763" s="2"/>
    </row>
    <row r="6764" spans="5:5" x14ac:dyDescent="0.25">
      <c r="E6764" s="2"/>
    </row>
    <row r="6765" spans="5:5" x14ac:dyDescent="0.25">
      <c r="E6765" s="2"/>
    </row>
    <row r="6766" spans="5:5" x14ac:dyDescent="0.25">
      <c r="E6766" s="2"/>
    </row>
    <row r="6767" spans="5:5" x14ac:dyDescent="0.25">
      <c r="E6767" s="2"/>
    </row>
    <row r="6768" spans="5:5" x14ac:dyDescent="0.25">
      <c r="E6768" s="2"/>
    </row>
    <row r="6769" spans="5:5" x14ac:dyDescent="0.25">
      <c r="E6769" s="2"/>
    </row>
    <row r="6770" spans="5:5" x14ac:dyDescent="0.25">
      <c r="E6770" s="2"/>
    </row>
    <row r="6771" spans="5:5" x14ac:dyDescent="0.25">
      <c r="E6771" s="2"/>
    </row>
    <row r="6772" spans="5:5" x14ac:dyDescent="0.25">
      <c r="E6772" s="2"/>
    </row>
    <row r="6773" spans="5:5" x14ac:dyDescent="0.25">
      <c r="E6773" s="2"/>
    </row>
    <row r="6774" spans="5:5" x14ac:dyDescent="0.25">
      <c r="E6774" s="2"/>
    </row>
    <row r="6775" spans="5:5" x14ac:dyDescent="0.25">
      <c r="E6775" s="2"/>
    </row>
    <row r="6776" spans="5:5" x14ac:dyDescent="0.25">
      <c r="E6776" s="2"/>
    </row>
    <row r="6777" spans="5:5" x14ac:dyDescent="0.25">
      <c r="E6777" s="2"/>
    </row>
    <row r="6778" spans="5:5" x14ac:dyDescent="0.25">
      <c r="E6778" s="2"/>
    </row>
    <row r="6779" spans="5:5" x14ac:dyDescent="0.25">
      <c r="E6779" s="2"/>
    </row>
    <row r="6780" spans="5:5" x14ac:dyDescent="0.25">
      <c r="E6780" s="2"/>
    </row>
    <row r="6781" spans="5:5" x14ac:dyDescent="0.25">
      <c r="E6781" s="2"/>
    </row>
    <row r="6782" spans="5:5" x14ac:dyDescent="0.25">
      <c r="E6782" s="2"/>
    </row>
    <row r="6783" spans="5:5" x14ac:dyDescent="0.25">
      <c r="E6783" s="2"/>
    </row>
    <row r="6784" spans="5:5" x14ac:dyDescent="0.25">
      <c r="E6784" s="2"/>
    </row>
    <row r="6785" spans="5:5" x14ac:dyDescent="0.25">
      <c r="E6785" s="2"/>
    </row>
    <row r="6786" spans="5:5" x14ac:dyDescent="0.25">
      <c r="E6786" s="2"/>
    </row>
    <row r="6787" spans="5:5" x14ac:dyDescent="0.25">
      <c r="E6787" s="2"/>
    </row>
    <row r="6788" spans="5:5" x14ac:dyDescent="0.25">
      <c r="E6788" s="2"/>
    </row>
    <row r="6789" spans="5:5" x14ac:dyDescent="0.25">
      <c r="E6789" s="2"/>
    </row>
    <row r="6790" spans="5:5" x14ac:dyDescent="0.25">
      <c r="E6790" s="2"/>
    </row>
    <row r="6791" spans="5:5" x14ac:dyDescent="0.25">
      <c r="E6791" s="2"/>
    </row>
    <row r="6792" spans="5:5" x14ac:dyDescent="0.25">
      <c r="E6792" s="2"/>
    </row>
    <row r="6793" spans="5:5" x14ac:dyDescent="0.25">
      <c r="E6793" s="2"/>
    </row>
    <row r="6794" spans="5:5" x14ac:dyDescent="0.25">
      <c r="E6794" s="2"/>
    </row>
    <row r="6795" spans="5:5" x14ac:dyDescent="0.25">
      <c r="E6795" s="2"/>
    </row>
    <row r="6796" spans="5:5" x14ac:dyDescent="0.25">
      <c r="E6796" s="2"/>
    </row>
    <row r="6797" spans="5:5" x14ac:dyDescent="0.25">
      <c r="E6797" s="2"/>
    </row>
    <row r="6798" spans="5:5" x14ac:dyDescent="0.25">
      <c r="E6798" s="2"/>
    </row>
    <row r="6799" spans="5:5" x14ac:dyDescent="0.25">
      <c r="E6799" s="2"/>
    </row>
    <row r="6800" spans="5:5" x14ac:dyDescent="0.25">
      <c r="E6800" s="2"/>
    </row>
    <row r="6801" spans="5:5" x14ac:dyDescent="0.25">
      <c r="E6801" s="2"/>
    </row>
    <row r="6802" spans="5:5" x14ac:dyDescent="0.25">
      <c r="E6802" s="2"/>
    </row>
    <row r="6803" spans="5:5" x14ac:dyDescent="0.25">
      <c r="E6803" s="2"/>
    </row>
    <row r="6804" spans="5:5" x14ac:dyDescent="0.25">
      <c r="E6804" s="2"/>
    </row>
    <row r="6805" spans="5:5" x14ac:dyDescent="0.25">
      <c r="E6805" s="2"/>
    </row>
    <row r="6806" spans="5:5" x14ac:dyDescent="0.25">
      <c r="E6806" s="2"/>
    </row>
    <row r="6807" spans="5:5" x14ac:dyDescent="0.25">
      <c r="E6807" s="2"/>
    </row>
    <row r="6808" spans="5:5" x14ac:dyDescent="0.25">
      <c r="E6808" s="2"/>
    </row>
    <row r="6809" spans="5:5" x14ac:dyDescent="0.25">
      <c r="E6809" s="2"/>
    </row>
    <row r="6810" spans="5:5" x14ac:dyDescent="0.25">
      <c r="E6810" s="2"/>
    </row>
    <row r="6811" spans="5:5" x14ac:dyDescent="0.25">
      <c r="E6811" s="2"/>
    </row>
    <row r="6812" spans="5:5" x14ac:dyDescent="0.25">
      <c r="E6812" s="2"/>
    </row>
    <row r="6813" spans="5:5" x14ac:dyDescent="0.25">
      <c r="E6813" s="2"/>
    </row>
    <row r="6814" spans="5:5" x14ac:dyDescent="0.25">
      <c r="E6814" s="2"/>
    </row>
    <row r="6815" spans="5:5" x14ac:dyDescent="0.25">
      <c r="E6815" s="2"/>
    </row>
    <row r="6816" spans="5:5" x14ac:dyDescent="0.25">
      <c r="E6816" s="2"/>
    </row>
    <row r="6817" spans="5:5" x14ac:dyDescent="0.25">
      <c r="E6817" s="2"/>
    </row>
    <row r="6818" spans="5:5" x14ac:dyDescent="0.25">
      <c r="E6818" s="2"/>
    </row>
    <row r="6819" spans="5:5" x14ac:dyDescent="0.25">
      <c r="E6819" s="2"/>
    </row>
    <row r="6820" spans="5:5" x14ac:dyDescent="0.25">
      <c r="E6820" s="2"/>
    </row>
    <row r="6821" spans="5:5" x14ac:dyDescent="0.25">
      <c r="E6821" s="2"/>
    </row>
    <row r="6822" spans="5:5" x14ac:dyDescent="0.25">
      <c r="E6822" s="2"/>
    </row>
    <row r="6823" spans="5:5" x14ac:dyDescent="0.25">
      <c r="E6823" s="2"/>
    </row>
    <row r="6824" spans="5:5" x14ac:dyDescent="0.25">
      <c r="E6824" s="2"/>
    </row>
    <row r="6825" spans="5:5" x14ac:dyDescent="0.25">
      <c r="E6825" s="2"/>
    </row>
    <row r="6826" spans="5:5" x14ac:dyDescent="0.25">
      <c r="E6826" s="2"/>
    </row>
    <row r="6827" spans="5:5" x14ac:dyDescent="0.25">
      <c r="E6827" s="2"/>
    </row>
    <row r="6828" spans="5:5" x14ac:dyDescent="0.25">
      <c r="E6828" s="2"/>
    </row>
    <row r="6829" spans="5:5" x14ac:dyDescent="0.25">
      <c r="E6829" s="2"/>
    </row>
    <row r="6830" spans="5:5" x14ac:dyDescent="0.25">
      <c r="E6830" s="2"/>
    </row>
    <row r="6831" spans="5:5" x14ac:dyDescent="0.25">
      <c r="E6831" s="2"/>
    </row>
    <row r="6832" spans="5:5" x14ac:dyDescent="0.25">
      <c r="E6832" s="2"/>
    </row>
    <row r="6833" spans="5:5" x14ac:dyDescent="0.25">
      <c r="E6833" s="2"/>
    </row>
    <row r="6834" spans="5:5" x14ac:dyDescent="0.25">
      <c r="E6834" s="2"/>
    </row>
    <row r="6835" spans="5:5" x14ac:dyDescent="0.25">
      <c r="E6835" s="2"/>
    </row>
    <row r="6836" spans="5:5" x14ac:dyDescent="0.25">
      <c r="E6836" s="2"/>
    </row>
    <row r="6837" spans="5:5" x14ac:dyDescent="0.25">
      <c r="E6837" s="2"/>
    </row>
    <row r="6838" spans="5:5" x14ac:dyDescent="0.25">
      <c r="E6838" s="2"/>
    </row>
    <row r="6839" spans="5:5" x14ac:dyDescent="0.25">
      <c r="E6839" s="2"/>
    </row>
    <row r="6840" spans="5:5" x14ac:dyDescent="0.25">
      <c r="E6840" s="2"/>
    </row>
    <row r="6841" spans="5:5" x14ac:dyDescent="0.25">
      <c r="E6841" s="2"/>
    </row>
    <row r="6842" spans="5:5" x14ac:dyDescent="0.25">
      <c r="E6842" s="2"/>
    </row>
    <row r="6843" spans="5:5" x14ac:dyDescent="0.25">
      <c r="E6843" s="2"/>
    </row>
    <row r="6844" spans="5:5" x14ac:dyDescent="0.25">
      <c r="E6844" s="2"/>
    </row>
    <row r="6845" spans="5:5" x14ac:dyDescent="0.25">
      <c r="E6845" s="2"/>
    </row>
    <row r="6846" spans="5:5" x14ac:dyDescent="0.25">
      <c r="E6846" s="2"/>
    </row>
    <row r="6847" spans="5:5" x14ac:dyDescent="0.25">
      <c r="E6847" s="2"/>
    </row>
    <row r="6848" spans="5:5" x14ac:dyDescent="0.25">
      <c r="E6848" s="2"/>
    </row>
    <row r="6849" spans="5:5" x14ac:dyDescent="0.25">
      <c r="E6849" s="2"/>
    </row>
    <row r="6850" spans="5:5" x14ac:dyDescent="0.25">
      <c r="E6850" s="2"/>
    </row>
    <row r="6851" spans="5:5" x14ac:dyDescent="0.25">
      <c r="E6851" s="2"/>
    </row>
    <row r="6852" spans="5:5" x14ac:dyDescent="0.25">
      <c r="E6852" s="2"/>
    </row>
    <row r="6853" spans="5:5" x14ac:dyDescent="0.25">
      <c r="E6853" s="2"/>
    </row>
    <row r="6854" spans="5:5" x14ac:dyDescent="0.25">
      <c r="E6854" s="2"/>
    </row>
    <row r="6855" spans="5:5" x14ac:dyDescent="0.25">
      <c r="E6855" s="2"/>
    </row>
    <row r="6856" spans="5:5" x14ac:dyDescent="0.25">
      <c r="E6856" s="2"/>
    </row>
    <row r="6857" spans="5:5" x14ac:dyDescent="0.25">
      <c r="E6857" s="2"/>
    </row>
    <row r="6858" spans="5:5" x14ac:dyDescent="0.25">
      <c r="E6858" s="2"/>
    </row>
    <row r="6859" spans="5:5" x14ac:dyDescent="0.25">
      <c r="E6859" s="2"/>
    </row>
    <row r="6860" spans="5:5" x14ac:dyDescent="0.25">
      <c r="E6860" s="2"/>
    </row>
    <row r="6861" spans="5:5" x14ac:dyDescent="0.25">
      <c r="E6861" s="2"/>
    </row>
    <row r="6862" spans="5:5" x14ac:dyDescent="0.25">
      <c r="E6862" s="2"/>
    </row>
    <row r="6863" spans="5:5" x14ac:dyDescent="0.25">
      <c r="E6863" s="2"/>
    </row>
    <row r="6864" spans="5:5" x14ac:dyDescent="0.25">
      <c r="E6864" s="2"/>
    </row>
    <row r="6865" spans="5:5" x14ac:dyDescent="0.25">
      <c r="E6865" s="2"/>
    </row>
    <row r="6866" spans="5:5" x14ac:dyDescent="0.25">
      <c r="E6866" s="2"/>
    </row>
    <row r="6867" spans="5:5" x14ac:dyDescent="0.25">
      <c r="E6867" s="2"/>
    </row>
    <row r="6868" spans="5:5" x14ac:dyDescent="0.25">
      <c r="E6868" s="2"/>
    </row>
    <row r="6869" spans="5:5" x14ac:dyDescent="0.25">
      <c r="E6869" s="2"/>
    </row>
    <row r="6870" spans="5:5" x14ac:dyDescent="0.25">
      <c r="E6870" s="2"/>
    </row>
    <row r="6871" spans="5:5" x14ac:dyDescent="0.25">
      <c r="E6871" s="2"/>
    </row>
    <row r="6872" spans="5:5" x14ac:dyDescent="0.25">
      <c r="E6872" s="2"/>
    </row>
    <row r="6873" spans="5:5" x14ac:dyDescent="0.25">
      <c r="E6873" s="2"/>
    </row>
    <row r="6874" spans="5:5" x14ac:dyDescent="0.25">
      <c r="E6874" s="2"/>
    </row>
    <row r="6875" spans="5:5" x14ac:dyDescent="0.25">
      <c r="E6875" s="2"/>
    </row>
    <row r="6876" spans="5:5" x14ac:dyDescent="0.25">
      <c r="E6876" s="2"/>
    </row>
    <row r="6877" spans="5:5" x14ac:dyDescent="0.25">
      <c r="E6877" s="2"/>
    </row>
    <row r="6878" spans="5:5" x14ac:dyDescent="0.25">
      <c r="E6878" s="2"/>
    </row>
    <row r="6879" spans="5:5" x14ac:dyDescent="0.25">
      <c r="E6879" s="2"/>
    </row>
    <row r="6880" spans="5:5" x14ac:dyDescent="0.25">
      <c r="E6880" s="2"/>
    </row>
    <row r="6881" spans="5:5" x14ac:dyDescent="0.25">
      <c r="E6881" s="2"/>
    </row>
    <row r="6882" spans="5:5" x14ac:dyDescent="0.25">
      <c r="E6882" s="2"/>
    </row>
    <row r="6883" spans="5:5" x14ac:dyDescent="0.25">
      <c r="E6883" s="2"/>
    </row>
    <row r="6884" spans="5:5" x14ac:dyDescent="0.25">
      <c r="E6884" s="2"/>
    </row>
    <row r="6885" spans="5:5" x14ac:dyDescent="0.25">
      <c r="E6885" s="2"/>
    </row>
    <row r="6886" spans="5:5" x14ac:dyDescent="0.25">
      <c r="E6886" s="2"/>
    </row>
    <row r="6887" spans="5:5" x14ac:dyDescent="0.25">
      <c r="E6887" s="2"/>
    </row>
    <row r="6888" spans="5:5" x14ac:dyDescent="0.25">
      <c r="E6888" s="2"/>
    </row>
    <row r="6889" spans="5:5" x14ac:dyDescent="0.25">
      <c r="E6889" s="2"/>
    </row>
    <row r="6890" spans="5:5" x14ac:dyDescent="0.25">
      <c r="E6890" s="2"/>
    </row>
    <row r="6891" spans="5:5" x14ac:dyDescent="0.25">
      <c r="E6891" s="2"/>
    </row>
    <row r="6892" spans="5:5" x14ac:dyDescent="0.25">
      <c r="E6892" s="2"/>
    </row>
    <row r="6893" spans="5:5" x14ac:dyDescent="0.25">
      <c r="E6893" s="2"/>
    </row>
    <row r="6894" spans="5:5" x14ac:dyDescent="0.25">
      <c r="E6894" s="2"/>
    </row>
    <row r="6895" spans="5:5" x14ac:dyDescent="0.25">
      <c r="E6895" s="2"/>
    </row>
    <row r="6896" spans="5:5" x14ac:dyDescent="0.25">
      <c r="E6896" s="2"/>
    </row>
    <row r="6897" spans="5:5" x14ac:dyDescent="0.25">
      <c r="E6897" s="2"/>
    </row>
    <row r="6898" spans="5:5" x14ac:dyDescent="0.25">
      <c r="E6898" s="2"/>
    </row>
    <row r="6899" spans="5:5" x14ac:dyDescent="0.25">
      <c r="E6899" s="2"/>
    </row>
    <row r="6900" spans="5:5" x14ac:dyDescent="0.25">
      <c r="E6900" s="2"/>
    </row>
    <row r="6901" spans="5:5" x14ac:dyDescent="0.25">
      <c r="E6901" s="2"/>
    </row>
    <row r="6902" spans="5:5" x14ac:dyDescent="0.25">
      <c r="E6902" s="2"/>
    </row>
    <row r="6903" spans="5:5" x14ac:dyDescent="0.25">
      <c r="E6903" s="2"/>
    </row>
    <row r="6904" spans="5:5" x14ac:dyDescent="0.25">
      <c r="E6904" s="2"/>
    </row>
    <row r="6905" spans="5:5" x14ac:dyDescent="0.25">
      <c r="E6905" s="2"/>
    </row>
    <row r="6906" spans="5:5" x14ac:dyDescent="0.25">
      <c r="E6906" s="2"/>
    </row>
    <row r="6907" spans="5:5" x14ac:dyDescent="0.25">
      <c r="E6907" s="2"/>
    </row>
    <row r="6908" spans="5:5" x14ac:dyDescent="0.25">
      <c r="E6908" s="2"/>
    </row>
    <row r="6909" spans="5:5" x14ac:dyDescent="0.25">
      <c r="E6909" s="2"/>
    </row>
    <row r="6910" spans="5:5" x14ac:dyDescent="0.25">
      <c r="E6910" s="2"/>
    </row>
    <row r="6911" spans="5:5" x14ac:dyDescent="0.25">
      <c r="E6911" s="2"/>
    </row>
    <row r="6912" spans="5:5" x14ac:dyDescent="0.25">
      <c r="E6912" s="2"/>
    </row>
    <row r="6913" spans="5:5" x14ac:dyDescent="0.25">
      <c r="E6913" s="2"/>
    </row>
    <row r="6914" spans="5:5" x14ac:dyDescent="0.25">
      <c r="E6914" s="2"/>
    </row>
    <row r="6915" spans="5:5" x14ac:dyDescent="0.25">
      <c r="E6915" s="2"/>
    </row>
    <row r="6916" spans="5:5" x14ac:dyDescent="0.25">
      <c r="E6916" s="2"/>
    </row>
    <row r="6917" spans="5:5" x14ac:dyDescent="0.25">
      <c r="E6917" s="2"/>
    </row>
    <row r="6918" spans="5:5" x14ac:dyDescent="0.25">
      <c r="E6918" s="2"/>
    </row>
    <row r="6919" spans="5:5" x14ac:dyDescent="0.25">
      <c r="E6919" s="2"/>
    </row>
    <row r="6920" spans="5:5" x14ac:dyDescent="0.25">
      <c r="E6920" s="2"/>
    </row>
    <row r="6921" spans="5:5" x14ac:dyDescent="0.25">
      <c r="E6921" s="2"/>
    </row>
    <row r="6922" spans="5:5" x14ac:dyDescent="0.25">
      <c r="E6922" s="2"/>
    </row>
    <row r="6923" spans="5:5" x14ac:dyDescent="0.25">
      <c r="E6923" s="2"/>
    </row>
    <row r="6924" spans="5:5" x14ac:dyDescent="0.25">
      <c r="E6924" s="2"/>
    </row>
    <row r="6925" spans="5:5" x14ac:dyDescent="0.25">
      <c r="E6925" s="2"/>
    </row>
    <row r="6926" spans="5:5" x14ac:dyDescent="0.25">
      <c r="E6926" s="2"/>
    </row>
    <row r="6927" spans="5:5" x14ac:dyDescent="0.25">
      <c r="E6927" s="2"/>
    </row>
    <row r="6928" spans="5:5" x14ac:dyDescent="0.25">
      <c r="E6928" s="2"/>
    </row>
    <row r="6929" spans="5:5" x14ac:dyDescent="0.25">
      <c r="E6929" s="2"/>
    </row>
    <row r="6930" spans="5:5" x14ac:dyDescent="0.25">
      <c r="E6930" s="2"/>
    </row>
    <row r="6931" spans="5:5" x14ac:dyDescent="0.25">
      <c r="E6931" s="2"/>
    </row>
    <row r="6932" spans="5:5" x14ac:dyDescent="0.25">
      <c r="E6932" s="2"/>
    </row>
    <row r="6933" spans="5:5" x14ac:dyDescent="0.25">
      <c r="E6933" s="2"/>
    </row>
    <row r="6934" spans="5:5" x14ac:dyDescent="0.25">
      <c r="E6934" s="2"/>
    </row>
    <row r="6935" spans="5:5" x14ac:dyDescent="0.25">
      <c r="E6935" s="2"/>
    </row>
    <row r="6936" spans="5:5" x14ac:dyDescent="0.25">
      <c r="E6936" s="2"/>
    </row>
    <row r="6937" spans="5:5" x14ac:dyDescent="0.25">
      <c r="E6937" s="2"/>
    </row>
    <row r="6938" spans="5:5" x14ac:dyDescent="0.25">
      <c r="E6938" s="2"/>
    </row>
    <row r="6939" spans="5:5" x14ac:dyDescent="0.25">
      <c r="E6939" s="2"/>
    </row>
    <row r="6940" spans="5:5" x14ac:dyDescent="0.25">
      <c r="E6940" s="2"/>
    </row>
    <row r="6941" spans="5:5" x14ac:dyDescent="0.25">
      <c r="E6941" s="2"/>
    </row>
    <row r="6942" spans="5:5" x14ac:dyDescent="0.25">
      <c r="E6942" s="2"/>
    </row>
    <row r="6943" spans="5:5" x14ac:dyDescent="0.25">
      <c r="E6943" s="2"/>
    </row>
    <row r="6944" spans="5:5" x14ac:dyDescent="0.25">
      <c r="E6944" s="2"/>
    </row>
    <row r="6945" spans="5:5" x14ac:dyDescent="0.25">
      <c r="E6945" s="2"/>
    </row>
    <row r="6946" spans="5:5" x14ac:dyDescent="0.25">
      <c r="E6946" s="2"/>
    </row>
    <row r="6947" spans="5:5" x14ac:dyDescent="0.25">
      <c r="E6947" s="2"/>
    </row>
    <row r="6948" spans="5:5" x14ac:dyDescent="0.25">
      <c r="E6948" s="2"/>
    </row>
    <row r="6949" spans="5:5" x14ac:dyDescent="0.25">
      <c r="E6949" s="2"/>
    </row>
    <row r="6950" spans="5:5" x14ac:dyDescent="0.25">
      <c r="E6950" s="2"/>
    </row>
    <row r="6951" spans="5:5" x14ac:dyDescent="0.25">
      <c r="E6951" s="2"/>
    </row>
    <row r="6952" spans="5:5" x14ac:dyDescent="0.25">
      <c r="E6952" s="2"/>
    </row>
    <row r="6953" spans="5:5" x14ac:dyDescent="0.25">
      <c r="E6953" s="2"/>
    </row>
    <row r="6954" spans="5:5" x14ac:dyDescent="0.25">
      <c r="E6954" s="2"/>
    </row>
    <row r="6955" spans="5:5" x14ac:dyDescent="0.25">
      <c r="E6955" s="2"/>
    </row>
    <row r="6956" spans="5:5" x14ac:dyDescent="0.25">
      <c r="E6956" s="2"/>
    </row>
    <row r="6957" spans="5:5" x14ac:dyDescent="0.25">
      <c r="E6957" s="2"/>
    </row>
    <row r="6958" spans="5:5" x14ac:dyDescent="0.25">
      <c r="E6958" s="2"/>
    </row>
    <row r="6959" spans="5:5" x14ac:dyDescent="0.25">
      <c r="E6959" s="2"/>
    </row>
    <row r="6960" spans="5:5" x14ac:dyDescent="0.25">
      <c r="E6960" s="2"/>
    </row>
    <row r="6961" spans="5:5" x14ac:dyDescent="0.25">
      <c r="E6961" s="2"/>
    </row>
    <row r="6962" spans="5:5" x14ac:dyDescent="0.25">
      <c r="E6962" s="2"/>
    </row>
    <row r="6963" spans="5:5" x14ac:dyDescent="0.25">
      <c r="E6963" s="2"/>
    </row>
    <row r="6964" spans="5:5" x14ac:dyDescent="0.25">
      <c r="E6964" s="2"/>
    </row>
    <row r="6965" spans="5:5" x14ac:dyDescent="0.25">
      <c r="E6965" s="2"/>
    </row>
    <row r="6966" spans="5:5" x14ac:dyDescent="0.25">
      <c r="E6966" s="2"/>
    </row>
    <row r="6967" spans="5:5" x14ac:dyDescent="0.25">
      <c r="E6967" s="2"/>
    </row>
    <row r="6968" spans="5:5" x14ac:dyDescent="0.25">
      <c r="E6968" s="2"/>
    </row>
    <row r="6969" spans="5:5" x14ac:dyDescent="0.25">
      <c r="E6969" s="2"/>
    </row>
    <row r="6970" spans="5:5" x14ac:dyDescent="0.25">
      <c r="E6970" s="2"/>
    </row>
    <row r="6971" spans="5:5" x14ac:dyDescent="0.25">
      <c r="E6971" s="2"/>
    </row>
    <row r="6972" spans="5:5" x14ac:dyDescent="0.25">
      <c r="E6972" s="2"/>
    </row>
    <row r="6973" spans="5:5" x14ac:dyDescent="0.25">
      <c r="E6973" s="2"/>
    </row>
    <row r="6974" spans="5:5" x14ac:dyDescent="0.25">
      <c r="E6974" s="2"/>
    </row>
    <row r="6975" spans="5:5" x14ac:dyDescent="0.25">
      <c r="E6975" s="2"/>
    </row>
    <row r="6976" spans="5:5" x14ac:dyDescent="0.25">
      <c r="E6976" s="2"/>
    </row>
    <row r="6977" spans="5:5" x14ac:dyDescent="0.25">
      <c r="E6977" s="2"/>
    </row>
    <row r="6978" spans="5:5" x14ac:dyDescent="0.25">
      <c r="E6978" s="2"/>
    </row>
    <row r="6979" spans="5:5" x14ac:dyDescent="0.25">
      <c r="E6979" s="2"/>
    </row>
    <row r="6980" spans="5:5" x14ac:dyDescent="0.25">
      <c r="E6980" s="2"/>
    </row>
    <row r="6981" spans="5:5" x14ac:dyDescent="0.25">
      <c r="E6981" s="2"/>
    </row>
    <row r="6982" spans="5:5" x14ac:dyDescent="0.25">
      <c r="E6982" s="2"/>
    </row>
    <row r="6983" spans="5:5" x14ac:dyDescent="0.25">
      <c r="E6983" s="2"/>
    </row>
    <row r="6984" spans="5:5" x14ac:dyDescent="0.25">
      <c r="E6984" s="2"/>
    </row>
    <row r="6985" spans="5:5" x14ac:dyDescent="0.25">
      <c r="E6985" s="2"/>
    </row>
    <row r="6986" spans="5:5" x14ac:dyDescent="0.25">
      <c r="E6986" s="2"/>
    </row>
    <row r="6987" spans="5:5" x14ac:dyDescent="0.25">
      <c r="E6987" s="2"/>
    </row>
    <row r="6988" spans="5:5" x14ac:dyDescent="0.25">
      <c r="E6988" s="2"/>
    </row>
    <row r="6989" spans="5:5" x14ac:dyDescent="0.25">
      <c r="E6989" s="2"/>
    </row>
    <row r="6990" spans="5:5" x14ac:dyDescent="0.25">
      <c r="E6990" s="2"/>
    </row>
    <row r="6991" spans="5:5" x14ac:dyDescent="0.25">
      <c r="E6991" s="2"/>
    </row>
    <row r="6992" spans="5:5" x14ac:dyDescent="0.25">
      <c r="E6992" s="2"/>
    </row>
    <row r="6993" spans="5:5" x14ac:dyDescent="0.25">
      <c r="E6993" s="2"/>
    </row>
    <row r="6994" spans="5:5" x14ac:dyDescent="0.25">
      <c r="E6994" s="2"/>
    </row>
    <row r="6995" spans="5:5" x14ac:dyDescent="0.25">
      <c r="E6995" s="2"/>
    </row>
    <row r="6996" spans="5:5" x14ac:dyDescent="0.25">
      <c r="E6996" s="2"/>
    </row>
    <row r="6997" spans="5:5" x14ac:dyDescent="0.25">
      <c r="E6997" s="2"/>
    </row>
    <row r="6998" spans="5:5" x14ac:dyDescent="0.25">
      <c r="E6998" s="2"/>
    </row>
    <row r="6999" spans="5:5" x14ac:dyDescent="0.25">
      <c r="E6999" s="2"/>
    </row>
    <row r="7000" spans="5:5" x14ac:dyDescent="0.25">
      <c r="E7000" s="2"/>
    </row>
    <row r="7001" spans="5:5" x14ac:dyDescent="0.25">
      <c r="E7001" s="2"/>
    </row>
    <row r="7002" spans="5:5" x14ac:dyDescent="0.25">
      <c r="E7002" s="2"/>
    </row>
    <row r="7003" spans="5:5" x14ac:dyDescent="0.25">
      <c r="E7003" s="2"/>
    </row>
    <row r="7004" spans="5:5" x14ac:dyDescent="0.25">
      <c r="E7004" s="2"/>
    </row>
    <row r="7005" spans="5:5" x14ac:dyDescent="0.25">
      <c r="E7005" s="2"/>
    </row>
    <row r="7006" spans="5:5" x14ac:dyDescent="0.25">
      <c r="E7006" s="2"/>
    </row>
    <row r="7007" spans="5:5" x14ac:dyDescent="0.25">
      <c r="E7007" s="2"/>
    </row>
    <row r="7008" spans="5:5" x14ac:dyDescent="0.25">
      <c r="E7008" s="2"/>
    </row>
    <row r="7009" spans="5:5" x14ac:dyDescent="0.25">
      <c r="E7009" s="2"/>
    </row>
    <row r="7010" spans="5:5" x14ac:dyDescent="0.25">
      <c r="E7010" s="2"/>
    </row>
    <row r="7011" spans="5:5" x14ac:dyDescent="0.25">
      <c r="E7011" s="2"/>
    </row>
    <row r="7012" spans="5:5" x14ac:dyDescent="0.25">
      <c r="E7012" s="2"/>
    </row>
    <row r="7013" spans="5:5" x14ac:dyDescent="0.25">
      <c r="E7013" s="2"/>
    </row>
    <row r="7014" spans="5:5" x14ac:dyDescent="0.25">
      <c r="E7014" s="2"/>
    </row>
    <row r="7015" spans="5:5" x14ac:dyDescent="0.25">
      <c r="E7015" s="2"/>
    </row>
    <row r="7016" spans="5:5" x14ac:dyDescent="0.25">
      <c r="E7016" s="2"/>
    </row>
    <row r="7017" spans="5:5" x14ac:dyDescent="0.25">
      <c r="E7017" s="2"/>
    </row>
    <row r="7018" spans="5:5" x14ac:dyDescent="0.25">
      <c r="E7018" s="2"/>
    </row>
    <row r="7019" spans="5:5" x14ac:dyDescent="0.25">
      <c r="E7019" s="2"/>
    </row>
    <row r="7020" spans="5:5" x14ac:dyDescent="0.25">
      <c r="E7020" s="2"/>
    </row>
    <row r="7021" spans="5:5" x14ac:dyDescent="0.25">
      <c r="E7021" s="2"/>
    </row>
    <row r="7022" spans="5:5" x14ac:dyDescent="0.25">
      <c r="E7022" s="2"/>
    </row>
    <row r="7023" spans="5:5" x14ac:dyDescent="0.25">
      <c r="E7023" s="2"/>
    </row>
    <row r="7024" spans="5:5" x14ac:dyDescent="0.25">
      <c r="E7024" s="2"/>
    </row>
    <row r="7025" spans="5:5" x14ac:dyDescent="0.25">
      <c r="E7025" s="2"/>
    </row>
    <row r="7026" spans="5:5" x14ac:dyDescent="0.25">
      <c r="E7026" s="2"/>
    </row>
    <row r="7027" spans="5:5" x14ac:dyDescent="0.25">
      <c r="E7027" s="2"/>
    </row>
    <row r="7028" spans="5:5" x14ac:dyDescent="0.25">
      <c r="E7028" s="2"/>
    </row>
    <row r="7029" spans="5:5" x14ac:dyDescent="0.25">
      <c r="E7029" s="2"/>
    </row>
    <row r="7030" spans="5:5" x14ac:dyDescent="0.25">
      <c r="E7030" s="2"/>
    </row>
    <row r="7031" spans="5:5" x14ac:dyDescent="0.25">
      <c r="E7031" s="2"/>
    </row>
    <row r="7032" spans="5:5" x14ac:dyDescent="0.25">
      <c r="E7032" s="2"/>
    </row>
    <row r="7033" spans="5:5" x14ac:dyDescent="0.25">
      <c r="E7033" s="2"/>
    </row>
    <row r="7034" spans="5:5" x14ac:dyDescent="0.25">
      <c r="E7034" s="2"/>
    </row>
    <row r="7035" spans="5:5" x14ac:dyDescent="0.25">
      <c r="E7035" s="2"/>
    </row>
    <row r="7036" spans="5:5" x14ac:dyDescent="0.25">
      <c r="E7036" s="2"/>
    </row>
    <row r="7037" spans="5:5" x14ac:dyDescent="0.25">
      <c r="E7037" s="2"/>
    </row>
    <row r="7038" spans="5:5" x14ac:dyDescent="0.25">
      <c r="E7038" s="2"/>
    </row>
    <row r="7039" spans="5:5" x14ac:dyDescent="0.25">
      <c r="E7039" s="2"/>
    </row>
    <row r="7040" spans="5:5" x14ac:dyDescent="0.25">
      <c r="E7040" s="2"/>
    </row>
    <row r="7041" spans="5:5" x14ac:dyDescent="0.25">
      <c r="E7041" s="2"/>
    </row>
    <row r="7042" spans="5:5" x14ac:dyDescent="0.25">
      <c r="E7042" s="2"/>
    </row>
    <row r="7043" spans="5:5" x14ac:dyDescent="0.25">
      <c r="E7043" s="2"/>
    </row>
    <row r="7044" spans="5:5" x14ac:dyDescent="0.25">
      <c r="E7044" s="2"/>
    </row>
    <row r="7045" spans="5:5" x14ac:dyDescent="0.25">
      <c r="E7045" s="2"/>
    </row>
    <row r="7046" spans="5:5" x14ac:dyDescent="0.25">
      <c r="E7046" s="2"/>
    </row>
    <row r="7047" spans="5:5" x14ac:dyDescent="0.25">
      <c r="E7047" s="2"/>
    </row>
    <row r="7048" spans="5:5" x14ac:dyDescent="0.25">
      <c r="E7048" s="2"/>
    </row>
    <row r="7049" spans="5:5" x14ac:dyDescent="0.25">
      <c r="E7049" s="2"/>
    </row>
    <row r="7050" spans="5:5" x14ac:dyDescent="0.25">
      <c r="E7050" s="2"/>
    </row>
    <row r="7051" spans="5:5" x14ac:dyDescent="0.25">
      <c r="E7051" s="2"/>
    </row>
    <row r="7052" spans="5:5" x14ac:dyDescent="0.25">
      <c r="E7052" s="2"/>
    </row>
    <row r="7053" spans="5:5" x14ac:dyDescent="0.25">
      <c r="E7053" s="2"/>
    </row>
    <row r="7054" spans="5:5" x14ac:dyDescent="0.25">
      <c r="E7054" s="2"/>
    </row>
    <row r="7055" spans="5:5" x14ac:dyDescent="0.25">
      <c r="E7055" s="2"/>
    </row>
    <row r="7056" spans="5:5" x14ac:dyDescent="0.25">
      <c r="E7056" s="2"/>
    </row>
    <row r="7057" spans="5:5" x14ac:dyDescent="0.25">
      <c r="E7057" s="2"/>
    </row>
    <row r="7058" spans="5:5" x14ac:dyDescent="0.25">
      <c r="E7058" s="2"/>
    </row>
    <row r="7059" spans="5:5" x14ac:dyDescent="0.25">
      <c r="E7059" s="2"/>
    </row>
    <row r="7060" spans="5:5" x14ac:dyDescent="0.25">
      <c r="E7060" s="2"/>
    </row>
    <row r="7061" spans="5:5" x14ac:dyDescent="0.25">
      <c r="E7061" s="2"/>
    </row>
    <row r="7062" spans="5:5" x14ac:dyDescent="0.25">
      <c r="E7062" s="2"/>
    </row>
    <row r="7063" spans="5:5" x14ac:dyDescent="0.25">
      <c r="E7063" s="2"/>
    </row>
    <row r="7064" spans="5:5" x14ac:dyDescent="0.25">
      <c r="E7064" s="2"/>
    </row>
    <row r="7065" spans="5:5" x14ac:dyDescent="0.25">
      <c r="E7065" s="2"/>
    </row>
    <row r="7066" spans="5:5" x14ac:dyDescent="0.25">
      <c r="E7066" s="2"/>
    </row>
    <row r="7067" spans="5:5" x14ac:dyDescent="0.25">
      <c r="E7067" s="2"/>
    </row>
    <row r="7068" spans="5:5" x14ac:dyDescent="0.25">
      <c r="E7068" s="2"/>
    </row>
    <row r="7069" spans="5:5" x14ac:dyDescent="0.25">
      <c r="E7069" s="2"/>
    </row>
    <row r="7070" spans="5:5" x14ac:dyDescent="0.25">
      <c r="E7070" s="2"/>
    </row>
    <row r="7071" spans="5:5" x14ac:dyDescent="0.25">
      <c r="E7071" s="2"/>
    </row>
    <row r="7072" spans="5:5" x14ac:dyDescent="0.25">
      <c r="E7072" s="2"/>
    </row>
    <row r="7073" spans="5:5" x14ac:dyDescent="0.25">
      <c r="E7073" s="2"/>
    </row>
    <row r="7074" spans="5:5" x14ac:dyDescent="0.25">
      <c r="E7074" s="2"/>
    </row>
    <row r="7075" spans="5:5" x14ac:dyDescent="0.25">
      <c r="E7075" s="2"/>
    </row>
    <row r="7076" spans="5:5" x14ac:dyDescent="0.25">
      <c r="E7076" s="2"/>
    </row>
    <row r="7077" spans="5:5" x14ac:dyDescent="0.25">
      <c r="E7077" s="2"/>
    </row>
    <row r="7078" spans="5:5" x14ac:dyDescent="0.25">
      <c r="E7078" s="2"/>
    </row>
    <row r="7079" spans="5:5" x14ac:dyDescent="0.25">
      <c r="E7079" s="2"/>
    </row>
    <row r="7080" spans="5:5" x14ac:dyDescent="0.25">
      <c r="E7080" s="2"/>
    </row>
    <row r="7081" spans="5:5" x14ac:dyDescent="0.25">
      <c r="E7081" s="2"/>
    </row>
    <row r="7082" spans="5:5" x14ac:dyDescent="0.25">
      <c r="E7082" s="2"/>
    </row>
    <row r="7083" spans="5:5" x14ac:dyDescent="0.25">
      <c r="E7083" s="2"/>
    </row>
    <row r="7084" spans="5:5" x14ac:dyDescent="0.25">
      <c r="E7084" s="2"/>
    </row>
    <row r="7085" spans="5:5" x14ac:dyDescent="0.25">
      <c r="E7085" s="2"/>
    </row>
    <row r="7086" spans="5:5" x14ac:dyDescent="0.25">
      <c r="E7086" s="2"/>
    </row>
    <row r="7087" spans="5:5" x14ac:dyDescent="0.25">
      <c r="E7087" s="2"/>
    </row>
    <row r="7088" spans="5:5" x14ac:dyDescent="0.25">
      <c r="E7088" s="2"/>
    </row>
    <row r="7089" spans="5:5" x14ac:dyDescent="0.25">
      <c r="E7089" s="2"/>
    </row>
    <row r="7090" spans="5:5" x14ac:dyDescent="0.25">
      <c r="E7090" s="2"/>
    </row>
    <row r="7091" spans="5:5" x14ac:dyDescent="0.25">
      <c r="E7091" s="2"/>
    </row>
    <row r="7092" spans="5:5" x14ac:dyDescent="0.25">
      <c r="E7092" s="2"/>
    </row>
    <row r="7093" spans="5:5" x14ac:dyDescent="0.25">
      <c r="E7093" s="2"/>
    </row>
    <row r="7094" spans="5:5" x14ac:dyDescent="0.25">
      <c r="E7094" s="2"/>
    </row>
    <row r="7095" spans="5:5" x14ac:dyDescent="0.25">
      <c r="E7095" s="2"/>
    </row>
    <row r="7096" spans="5:5" x14ac:dyDescent="0.25">
      <c r="E7096" s="2"/>
    </row>
    <row r="7097" spans="5:5" x14ac:dyDescent="0.25">
      <c r="E7097" s="2"/>
    </row>
    <row r="7098" spans="5:5" x14ac:dyDescent="0.25">
      <c r="E7098" s="2"/>
    </row>
    <row r="7099" spans="5:5" x14ac:dyDescent="0.25">
      <c r="E7099" s="2"/>
    </row>
    <row r="7100" spans="5:5" x14ac:dyDescent="0.25">
      <c r="E7100" s="2"/>
    </row>
    <row r="7101" spans="5:5" x14ac:dyDescent="0.25">
      <c r="E7101" s="2"/>
    </row>
    <row r="7102" spans="5:5" x14ac:dyDescent="0.25">
      <c r="E7102" s="2"/>
    </row>
    <row r="7103" spans="5:5" x14ac:dyDescent="0.25">
      <c r="E7103" s="2"/>
    </row>
    <row r="7104" spans="5:5" x14ac:dyDescent="0.25">
      <c r="E7104" s="2"/>
    </row>
    <row r="7105" spans="5:5" x14ac:dyDescent="0.25">
      <c r="E7105" s="2"/>
    </row>
    <row r="7106" spans="5:5" x14ac:dyDescent="0.25">
      <c r="E7106" s="2"/>
    </row>
    <row r="7107" spans="5:5" x14ac:dyDescent="0.25">
      <c r="E7107" s="2"/>
    </row>
    <row r="7108" spans="5:5" x14ac:dyDescent="0.25">
      <c r="E7108" s="2"/>
    </row>
    <row r="7109" spans="5:5" x14ac:dyDescent="0.25">
      <c r="E7109" s="2"/>
    </row>
    <row r="7110" spans="5:5" x14ac:dyDescent="0.25">
      <c r="E7110" s="2"/>
    </row>
    <row r="7111" spans="5:5" x14ac:dyDescent="0.25">
      <c r="E7111" s="2"/>
    </row>
    <row r="7112" spans="5:5" x14ac:dyDescent="0.25">
      <c r="E7112" s="2"/>
    </row>
    <row r="7113" spans="5:5" x14ac:dyDescent="0.25">
      <c r="E7113" s="2"/>
    </row>
    <row r="7114" spans="5:5" x14ac:dyDescent="0.25">
      <c r="E7114" s="2"/>
    </row>
    <row r="7115" spans="5:5" x14ac:dyDescent="0.25">
      <c r="E7115" s="2"/>
    </row>
    <row r="7116" spans="5:5" x14ac:dyDescent="0.25">
      <c r="E7116" s="2"/>
    </row>
    <row r="7117" spans="5:5" x14ac:dyDescent="0.25">
      <c r="E7117" s="2"/>
    </row>
    <row r="7118" spans="5:5" x14ac:dyDescent="0.25">
      <c r="E7118" s="2"/>
    </row>
    <row r="7119" spans="5:5" x14ac:dyDescent="0.25">
      <c r="E7119" s="2"/>
    </row>
    <row r="7120" spans="5:5" x14ac:dyDescent="0.25">
      <c r="E7120" s="2"/>
    </row>
    <row r="7121" spans="5:5" x14ac:dyDescent="0.25">
      <c r="E7121" s="2"/>
    </row>
    <row r="7122" spans="5:5" x14ac:dyDescent="0.25">
      <c r="E7122" s="2"/>
    </row>
    <row r="7123" spans="5:5" x14ac:dyDescent="0.25">
      <c r="E7123" s="2"/>
    </row>
    <row r="7124" spans="5:5" x14ac:dyDescent="0.25">
      <c r="E7124" s="2"/>
    </row>
    <row r="7125" spans="5:5" x14ac:dyDescent="0.25">
      <c r="E7125" s="2"/>
    </row>
    <row r="7126" spans="5:5" x14ac:dyDescent="0.25">
      <c r="E7126" s="2"/>
    </row>
    <row r="7127" spans="5:5" x14ac:dyDescent="0.25">
      <c r="E7127" s="2"/>
    </row>
    <row r="7128" spans="5:5" x14ac:dyDescent="0.25">
      <c r="E7128" s="2"/>
    </row>
    <row r="7129" spans="5:5" x14ac:dyDescent="0.25">
      <c r="E7129" s="2"/>
    </row>
    <row r="7130" spans="5:5" x14ac:dyDescent="0.25">
      <c r="E7130" s="2"/>
    </row>
    <row r="7131" spans="5:5" x14ac:dyDescent="0.25">
      <c r="E7131" s="2"/>
    </row>
    <row r="7132" spans="5:5" x14ac:dyDescent="0.25">
      <c r="E7132" s="2"/>
    </row>
    <row r="7133" spans="5:5" x14ac:dyDescent="0.25">
      <c r="E7133" s="2"/>
    </row>
    <row r="7134" spans="5:5" x14ac:dyDescent="0.25">
      <c r="E7134" s="2"/>
    </row>
    <row r="7135" spans="5:5" x14ac:dyDescent="0.25">
      <c r="E7135" s="2"/>
    </row>
    <row r="7136" spans="5:5" x14ac:dyDescent="0.25">
      <c r="E7136" s="2"/>
    </row>
    <row r="7137" spans="5:5" x14ac:dyDescent="0.25">
      <c r="E7137" s="2"/>
    </row>
    <row r="7138" spans="5:5" x14ac:dyDescent="0.25">
      <c r="E7138" s="2"/>
    </row>
    <row r="7139" spans="5:5" x14ac:dyDescent="0.25">
      <c r="E7139" s="2"/>
    </row>
    <row r="7140" spans="5:5" x14ac:dyDescent="0.25">
      <c r="E7140" s="2"/>
    </row>
    <row r="7141" spans="5:5" x14ac:dyDescent="0.25">
      <c r="E7141" s="2"/>
    </row>
    <row r="7142" spans="5:5" x14ac:dyDescent="0.25">
      <c r="E7142" s="2"/>
    </row>
    <row r="7143" spans="5:5" x14ac:dyDescent="0.25">
      <c r="E7143" s="2"/>
    </row>
    <row r="7144" spans="5:5" x14ac:dyDescent="0.25">
      <c r="E7144" s="2"/>
    </row>
    <row r="7145" spans="5:5" x14ac:dyDescent="0.25">
      <c r="E7145" s="2"/>
    </row>
    <row r="7146" spans="5:5" x14ac:dyDescent="0.25">
      <c r="E7146" s="2"/>
    </row>
    <row r="7147" spans="5:5" x14ac:dyDescent="0.25">
      <c r="E7147" s="2"/>
    </row>
    <row r="7148" spans="5:5" x14ac:dyDescent="0.25">
      <c r="E7148" s="2"/>
    </row>
    <row r="7149" spans="5:5" x14ac:dyDescent="0.25">
      <c r="E7149" s="2"/>
    </row>
    <row r="7150" spans="5:5" x14ac:dyDescent="0.25">
      <c r="E7150" s="2"/>
    </row>
    <row r="7151" spans="5:5" x14ac:dyDescent="0.25">
      <c r="E7151" s="2"/>
    </row>
    <row r="7152" spans="5:5" x14ac:dyDescent="0.25">
      <c r="E7152" s="2"/>
    </row>
    <row r="7153" spans="5:5" x14ac:dyDescent="0.25">
      <c r="E7153" s="2"/>
    </row>
    <row r="7154" spans="5:5" x14ac:dyDescent="0.25">
      <c r="E7154" s="2"/>
    </row>
    <row r="7155" spans="5:5" x14ac:dyDescent="0.25">
      <c r="E7155" s="2"/>
    </row>
    <row r="7156" spans="5:5" x14ac:dyDescent="0.25">
      <c r="E7156" s="2"/>
    </row>
    <row r="7157" spans="5:5" x14ac:dyDescent="0.25">
      <c r="E7157" s="2"/>
    </row>
    <row r="7158" spans="5:5" x14ac:dyDescent="0.25">
      <c r="E7158" s="2"/>
    </row>
    <row r="7159" spans="5:5" x14ac:dyDescent="0.25">
      <c r="E7159" s="2"/>
    </row>
    <row r="7160" spans="5:5" x14ac:dyDescent="0.25">
      <c r="E7160" s="2"/>
    </row>
    <row r="7161" spans="5:5" x14ac:dyDescent="0.25">
      <c r="E7161" s="2"/>
    </row>
    <row r="7162" spans="5:5" x14ac:dyDescent="0.25">
      <c r="E7162" s="2"/>
    </row>
    <row r="7163" spans="5:5" x14ac:dyDescent="0.25">
      <c r="E7163" s="2"/>
    </row>
    <row r="7164" spans="5:5" x14ac:dyDescent="0.25">
      <c r="E7164" s="2"/>
    </row>
    <row r="7165" spans="5:5" x14ac:dyDescent="0.25">
      <c r="E7165" s="2"/>
    </row>
    <row r="7166" spans="5:5" x14ac:dyDescent="0.25">
      <c r="E7166" s="2"/>
    </row>
    <row r="7167" spans="5:5" x14ac:dyDescent="0.25">
      <c r="E7167" s="2"/>
    </row>
    <row r="7168" spans="5:5" x14ac:dyDescent="0.25">
      <c r="E7168" s="2"/>
    </row>
    <row r="7169" spans="5:5" x14ac:dyDescent="0.25">
      <c r="E7169" s="2"/>
    </row>
    <row r="7170" spans="5:5" x14ac:dyDescent="0.25">
      <c r="E7170" s="2"/>
    </row>
    <row r="7171" spans="5:5" x14ac:dyDescent="0.25">
      <c r="E7171" s="2"/>
    </row>
    <row r="7172" spans="5:5" x14ac:dyDescent="0.25">
      <c r="E7172" s="2"/>
    </row>
    <row r="7173" spans="5:5" x14ac:dyDescent="0.25">
      <c r="E7173" s="2"/>
    </row>
    <row r="7174" spans="5:5" x14ac:dyDescent="0.25">
      <c r="E7174" s="2"/>
    </row>
    <row r="7175" spans="5:5" x14ac:dyDescent="0.25">
      <c r="E7175" s="2"/>
    </row>
    <row r="7176" spans="5:5" x14ac:dyDescent="0.25">
      <c r="E7176" s="2"/>
    </row>
    <row r="7177" spans="5:5" x14ac:dyDescent="0.25">
      <c r="E7177" s="2"/>
    </row>
    <row r="7178" spans="5:5" x14ac:dyDescent="0.25">
      <c r="E7178" s="2"/>
    </row>
    <row r="7179" spans="5:5" x14ac:dyDescent="0.25">
      <c r="E7179" s="2"/>
    </row>
    <row r="7180" spans="5:5" x14ac:dyDescent="0.25">
      <c r="E7180" s="2"/>
    </row>
    <row r="7181" spans="5:5" x14ac:dyDescent="0.25">
      <c r="E7181" s="2"/>
    </row>
    <row r="7182" spans="5:5" x14ac:dyDescent="0.25">
      <c r="E7182" s="2"/>
    </row>
    <row r="7183" spans="5:5" x14ac:dyDescent="0.25">
      <c r="E7183" s="2"/>
    </row>
    <row r="7184" spans="5:5" x14ac:dyDescent="0.25">
      <c r="E7184" s="2"/>
    </row>
    <row r="7185" spans="5:5" x14ac:dyDescent="0.25">
      <c r="E7185" s="2"/>
    </row>
    <row r="7186" spans="5:5" x14ac:dyDescent="0.25">
      <c r="E7186" s="2"/>
    </row>
    <row r="7187" spans="5:5" x14ac:dyDescent="0.25">
      <c r="E7187" s="2"/>
    </row>
    <row r="7188" spans="5:5" x14ac:dyDescent="0.25">
      <c r="E7188" s="2"/>
    </row>
    <row r="7189" spans="5:5" x14ac:dyDescent="0.25">
      <c r="E7189" s="2"/>
    </row>
    <row r="7190" spans="5:5" x14ac:dyDescent="0.25">
      <c r="E7190" s="2"/>
    </row>
    <row r="7191" spans="5:5" x14ac:dyDescent="0.25">
      <c r="E7191" s="2"/>
    </row>
    <row r="7192" spans="5:5" x14ac:dyDescent="0.25">
      <c r="E7192" s="2"/>
    </row>
    <row r="7193" spans="5:5" x14ac:dyDescent="0.25">
      <c r="E7193" s="2"/>
    </row>
    <row r="7194" spans="5:5" x14ac:dyDescent="0.25">
      <c r="E7194" s="2"/>
    </row>
    <row r="7195" spans="5:5" x14ac:dyDescent="0.25">
      <c r="E7195" s="2"/>
    </row>
    <row r="7196" spans="5:5" x14ac:dyDescent="0.25">
      <c r="E7196" s="2"/>
    </row>
    <row r="7197" spans="5:5" x14ac:dyDescent="0.25">
      <c r="E7197" s="2"/>
    </row>
    <row r="7198" spans="5:5" x14ac:dyDescent="0.25">
      <c r="E7198" s="2"/>
    </row>
    <row r="7199" spans="5:5" x14ac:dyDescent="0.25">
      <c r="E7199" s="2"/>
    </row>
    <row r="7200" spans="5:5" x14ac:dyDescent="0.25">
      <c r="E7200" s="2"/>
    </row>
    <row r="7201" spans="5:5" x14ac:dyDescent="0.25">
      <c r="E7201" s="2"/>
    </row>
    <row r="7202" spans="5:5" x14ac:dyDescent="0.25">
      <c r="E7202" s="2"/>
    </row>
    <row r="7203" spans="5:5" x14ac:dyDescent="0.25">
      <c r="E7203" s="2"/>
    </row>
    <row r="7204" spans="5:5" x14ac:dyDescent="0.25">
      <c r="E7204" s="2"/>
    </row>
    <row r="7205" spans="5:5" x14ac:dyDescent="0.25">
      <c r="E7205" s="2"/>
    </row>
    <row r="7206" spans="5:5" x14ac:dyDescent="0.25">
      <c r="E7206" s="2"/>
    </row>
    <row r="7207" spans="5:5" x14ac:dyDescent="0.25">
      <c r="E7207" s="2"/>
    </row>
    <row r="7208" spans="5:5" x14ac:dyDescent="0.25">
      <c r="E7208" s="2"/>
    </row>
    <row r="7209" spans="5:5" x14ac:dyDescent="0.25">
      <c r="E7209" s="2"/>
    </row>
    <row r="7210" spans="5:5" x14ac:dyDescent="0.25">
      <c r="E7210" s="2"/>
    </row>
    <row r="7211" spans="5:5" x14ac:dyDescent="0.25">
      <c r="E7211" s="2"/>
    </row>
    <row r="7212" spans="5:5" x14ac:dyDescent="0.25">
      <c r="E7212" s="2"/>
    </row>
    <row r="7213" spans="5:5" x14ac:dyDescent="0.25">
      <c r="E7213" s="2"/>
    </row>
    <row r="7214" spans="5:5" x14ac:dyDescent="0.25">
      <c r="E7214" s="2"/>
    </row>
    <row r="7215" spans="5:5" x14ac:dyDescent="0.25">
      <c r="E7215" s="2"/>
    </row>
    <row r="7216" spans="5:5" x14ac:dyDescent="0.25">
      <c r="E7216" s="2"/>
    </row>
    <row r="7217" spans="5:5" x14ac:dyDescent="0.25">
      <c r="E7217" s="2"/>
    </row>
    <row r="7218" spans="5:5" x14ac:dyDescent="0.25">
      <c r="E7218" s="2"/>
    </row>
    <row r="7219" spans="5:5" x14ac:dyDescent="0.25">
      <c r="E7219" s="2"/>
    </row>
    <row r="7220" spans="5:5" x14ac:dyDescent="0.25">
      <c r="E7220" s="2"/>
    </row>
    <row r="7221" spans="5:5" x14ac:dyDescent="0.25">
      <c r="E7221" s="2"/>
    </row>
    <row r="7222" spans="5:5" x14ac:dyDescent="0.25">
      <c r="E7222" s="2"/>
    </row>
    <row r="7223" spans="5:5" x14ac:dyDescent="0.25">
      <c r="E7223" s="2"/>
    </row>
    <row r="7224" spans="5:5" x14ac:dyDescent="0.25">
      <c r="E7224" s="2"/>
    </row>
    <row r="7225" spans="5:5" x14ac:dyDescent="0.25">
      <c r="E7225" s="2"/>
    </row>
    <row r="7226" spans="5:5" x14ac:dyDescent="0.25">
      <c r="E7226" s="2"/>
    </row>
    <row r="7227" spans="5:5" x14ac:dyDescent="0.25">
      <c r="E7227" s="2"/>
    </row>
    <row r="7228" spans="5:5" x14ac:dyDescent="0.25">
      <c r="E7228" s="2"/>
    </row>
    <row r="7229" spans="5:5" x14ac:dyDescent="0.25">
      <c r="E7229" s="2"/>
    </row>
    <row r="7230" spans="5:5" x14ac:dyDescent="0.25">
      <c r="E7230" s="2"/>
    </row>
    <row r="7231" spans="5:5" x14ac:dyDescent="0.25">
      <c r="E7231" s="2"/>
    </row>
    <row r="7232" spans="5:5" x14ac:dyDescent="0.25">
      <c r="E7232" s="2"/>
    </row>
    <row r="7233" spans="5:5" x14ac:dyDescent="0.25">
      <c r="E7233" s="2"/>
    </row>
    <row r="7234" spans="5:5" x14ac:dyDescent="0.25">
      <c r="E7234" s="2"/>
    </row>
    <row r="7235" spans="5:5" x14ac:dyDescent="0.25">
      <c r="E7235" s="2"/>
    </row>
    <row r="7236" spans="5:5" x14ac:dyDescent="0.25">
      <c r="E7236" s="2"/>
    </row>
    <row r="7237" spans="5:5" x14ac:dyDescent="0.25">
      <c r="E7237" s="2"/>
    </row>
    <row r="7238" spans="5:5" x14ac:dyDescent="0.25">
      <c r="E7238" s="2"/>
    </row>
    <row r="7239" spans="5:5" x14ac:dyDescent="0.25">
      <c r="E7239" s="2"/>
    </row>
    <row r="7240" spans="5:5" x14ac:dyDescent="0.25">
      <c r="E7240" s="2"/>
    </row>
    <row r="7241" spans="5:5" x14ac:dyDescent="0.25">
      <c r="E7241" s="2"/>
    </row>
    <row r="7242" spans="5:5" x14ac:dyDescent="0.25">
      <c r="E7242" s="2"/>
    </row>
    <row r="7243" spans="5:5" x14ac:dyDescent="0.25">
      <c r="E7243" s="2"/>
    </row>
    <row r="7244" spans="5:5" x14ac:dyDescent="0.25">
      <c r="E7244" s="2"/>
    </row>
    <row r="7245" spans="5:5" x14ac:dyDescent="0.25">
      <c r="E7245" s="2"/>
    </row>
    <row r="7246" spans="5:5" x14ac:dyDescent="0.25">
      <c r="E7246" s="2"/>
    </row>
    <row r="7247" spans="5:5" x14ac:dyDescent="0.25">
      <c r="E7247" s="2"/>
    </row>
    <row r="7248" spans="5:5" x14ac:dyDescent="0.25">
      <c r="E7248" s="2"/>
    </row>
    <row r="7249" spans="5:5" x14ac:dyDescent="0.25">
      <c r="E7249" s="2"/>
    </row>
    <row r="7250" spans="5:5" x14ac:dyDescent="0.25">
      <c r="E7250" s="2"/>
    </row>
    <row r="7251" spans="5:5" x14ac:dyDescent="0.25">
      <c r="E7251" s="2"/>
    </row>
    <row r="7252" spans="5:5" x14ac:dyDescent="0.25">
      <c r="E7252" s="2"/>
    </row>
    <row r="7253" spans="5:5" x14ac:dyDescent="0.25">
      <c r="E7253" s="2"/>
    </row>
    <row r="7254" spans="5:5" x14ac:dyDescent="0.25">
      <c r="E7254" s="2"/>
    </row>
    <row r="7255" spans="5:5" x14ac:dyDescent="0.25">
      <c r="E7255" s="2"/>
    </row>
    <row r="7256" spans="5:5" x14ac:dyDescent="0.25">
      <c r="E7256" s="2"/>
    </row>
    <row r="7257" spans="5:5" x14ac:dyDescent="0.25">
      <c r="E7257" s="2"/>
    </row>
    <row r="7258" spans="5:5" x14ac:dyDescent="0.25">
      <c r="E7258" s="2"/>
    </row>
    <row r="7259" spans="5:5" x14ac:dyDescent="0.25">
      <c r="E7259" s="2"/>
    </row>
    <row r="7260" spans="5:5" x14ac:dyDescent="0.25">
      <c r="E7260" s="2"/>
    </row>
    <row r="7261" spans="5:5" x14ac:dyDescent="0.25">
      <c r="E7261" s="2"/>
    </row>
    <row r="7262" spans="5:5" x14ac:dyDescent="0.25">
      <c r="E7262" s="2"/>
    </row>
    <row r="7263" spans="5:5" x14ac:dyDescent="0.25">
      <c r="E7263" s="2"/>
    </row>
    <row r="7264" spans="5:5" x14ac:dyDescent="0.25">
      <c r="E7264" s="2"/>
    </row>
    <row r="7265" spans="5:5" x14ac:dyDescent="0.25">
      <c r="E7265" s="2"/>
    </row>
    <row r="7266" spans="5:5" x14ac:dyDescent="0.25">
      <c r="E7266" s="2"/>
    </row>
    <row r="7267" spans="5:5" x14ac:dyDescent="0.25">
      <c r="E7267" s="2"/>
    </row>
    <row r="7268" spans="5:5" x14ac:dyDescent="0.25">
      <c r="E7268" s="2"/>
    </row>
    <row r="7269" spans="5:5" x14ac:dyDescent="0.25">
      <c r="E7269" s="2"/>
    </row>
    <row r="7270" spans="5:5" x14ac:dyDescent="0.25">
      <c r="E7270" s="2"/>
    </row>
    <row r="7271" spans="5:5" x14ac:dyDescent="0.25">
      <c r="E7271" s="2"/>
    </row>
    <row r="7272" spans="5:5" x14ac:dyDescent="0.25">
      <c r="E7272" s="2"/>
    </row>
    <row r="7273" spans="5:5" x14ac:dyDescent="0.25">
      <c r="E7273" s="2"/>
    </row>
    <row r="7274" spans="5:5" x14ac:dyDescent="0.25">
      <c r="E7274" s="2"/>
    </row>
    <row r="7275" spans="5:5" x14ac:dyDescent="0.25">
      <c r="E7275" s="2"/>
    </row>
    <row r="7276" spans="5:5" x14ac:dyDescent="0.25">
      <c r="E7276" s="2"/>
    </row>
    <row r="7277" spans="5:5" x14ac:dyDescent="0.25">
      <c r="E7277" s="2"/>
    </row>
    <row r="7278" spans="5:5" x14ac:dyDescent="0.25">
      <c r="E7278" s="2"/>
    </row>
    <row r="7279" spans="5:5" x14ac:dyDescent="0.25">
      <c r="E7279" s="2"/>
    </row>
    <row r="7280" spans="5:5" x14ac:dyDescent="0.25">
      <c r="E7280" s="2"/>
    </row>
    <row r="7281" spans="5:5" x14ac:dyDescent="0.25">
      <c r="E7281" s="2"/>
    </row>
    <row r="7282" spans="5:5" x14ac:dyDescent="0.25">
      <c r="E7282" s="2"/>
    </row>
    <row r="7283" spans="5:5" x14ac:dyDescent="0.25">
      <c r="E7283" s="2"/>
    </row>
    <row r="7284" spans="5:5" x14ac:dyDescent="0.25">
      <c r="E7284" s="2"/>
    </row>
    <row r="7285" spans="5:5" x14ac:dyDescent="0.25">
      <c r="E7285" s="2"/>
    </row>
    <row r="7286" spans="5:5" x14ac:dyDescent="0.25">
      <c r="E7286" s="2"/>
    </row>
    <row r="7287" spans="5:5" x14ac:dyDescent="0.25">
      <c r="E7287" s="2"/>
    </row>
    <row r="7288" spans="5:5" x14ac:dyDescent="0.25">
      <c r="E7288" s="2"/>
    </row>
    <row r="7289" spans="5:5" x14ac:dyDescent="0.25">
      <c r="E7289" s="2"/>
    </row>
    <row r="7290" spans="5:5" x14ac:dyDescent="0.25">
      <c r="E7290" s="2"/>
    </row>
    <row r="7291" spans="5:5" x14ac:dyDescent="0.25">
      <c r="E7291" s="2"/>
    </row>
    <row r="7292" spans="5:5" x14ac:dyDescent="0.25">
      <c r="E7292" s="2"/>
    </row>
    <row r="7293" spans="5:5" x14ac:dyDescent="0.25">
      <c r="E7293" s="2"/>
    </row>
    <row r="7294" spans="5:5" x14ac:dyDescent="0.25">
      <c r="E7294" s="2"/>
    </row>
    <row r="7295" spans="5:5" x14ac:dyDescent="0.25">
      <c r="E7295" s="2"/>
    </row>
    <row r="7296" spans="5:5" x14ac:dyDescent="0.25">
      <c r="E7296" s="2"/>
    </row>
    <row r="7297" spans="5:5" x14ac:dyDescent="0.25">
      <c r="E7297" s="2"/>
    </row>
    <row r="7298" spans="5:5" x14ac:dyDescent="0.25">
      <c r="E7298" s="2"/>
    </row>
    <row r="7299" spans="5:5" x14ac:dyDescent="0.25">
      <c r="E7299" s="2"/>
    </row>
    <row r="7300" spans="5:5" x14ac:dyDescent="0.25">
      <c r="E7300" s="2"/>
    </row>
    <row r="7301" spans="5:5" x14ac:dyDescent="0.25">
      <c r="E7301" s="2"/>
    </row>
    <row r="7302" spans="5:5" x14ac:dyDescent="0.25">
      <c r="E7302" s="2"/>
    </row>
    <row r="7303" spans="5:5" x14ac:dyDescent="0.25">
      <c r="E7303" s="2"/>
    </row>
    <row r="7304" spans="5:5" x14ac:dyDescent="0.25">
      <c r="E7304" s="2"/>
    </row>
    <row r="7305" spans="5:5" x14ac:dyDescent="0.25">
      <c r="E7305" s="2"/>
    </row>
    <row r="7306" spans="5:5" x14ac:dyDescent="0.25">
      <c r="E7306" s="2"/>
    </row>
    <row r="7307" spans="5:5" x14ac:dyDescent="0.25">
      <c r="E7307" s="2"/>
    </row>
    <row r="7308" spans="5:5" x14ac:dyDescent="0.25">
      <c r="E7308" s="2"/>
    </row>
    <row r="7309" spans="5:5" x14ac:dyDescent="0.25">
      <c r="E7309" s="2"/>
    </row>
    <row r="7310" spans="5:5" x14ac:dyDescent="0.25">
      <c r="E7310" s="2"/>
    </row>
    <row r="7311" spans="5:5" x14ac:dyDescent="0.25">
      <c r="E7311" s="2"/>
    </row>
    <row r="7312" spans="5:5" x14ac:dyDescent="0.25">
      <c r="E7312" s="2"/>
    </row>
    <row r="7313" spans="5:5" x14ac:dyDescent="0.25">
      <c r="E7313" s="2"/>
    </row>
    <row r="7314" spans="5:5" x14ac:dyDescent="0.25">
      <c r="E7314" s="2"/>
    </row>
    <row r="7315" spans="5:5" x14ac:dyDescent="0.25">
      <c r="E7315" s="2"/>
    </row>
    <row r="7316" spans="5:5" x14ac:dyDescent="0.25">
      <c r="E7316" s="2"/>
    </row>
    <row r="7317" spans="5:5" x14ac:dyDescent="0.25">
      <c r="E7317" s="2"/>
    </row>
    <row r="7318" spans="5:5" x14ac:dyDescent="0.25">
      <c r="E7318" s="2"/>
    </row>
    <row r="7319" spans="5:5" x14ac:dyDescent="0.25">
      <c r="E7319" s="2"/>
    </row>
    <row r="7320" spans="5:5" x14ac:dyDescent="0.25">
      <c r="E7320" s="2"/>
    </row>
    <row r="7321" spans="5:5" x14ac:dyDescent="0.25">
      <c r="E7321" s="2"/>
    </row>
    <row r="7322" spans="5:5" x14ac:dyDescent="0.25">
      <c r="E7322" s="2"/>
    </row>
    <row r="7323" spans="5:5" x14ac:dyDescent="0.25">
      <c r="E7323" s="2"/>
    </row>
    <row r="7324" spans="5:5" x14ac:dyDescent="0.25">
      <c r="E7324" s="2"/>
    </row>
    <row r="7325" spans="5:5" x14ac:dyDescent="0.25">
      <c r="E7325" s="2"/>
    </row>
    <row r="7326" spans="5:5" x14ac:dyDescent="0.25">
      <c r="E7326" s="2"/>
    </row>
    <row r="7327" spans="5:5" x14ac:dyDescent="0.25">
      <c r="E7327" s="2"/>
    </row>
    <row r="7328" spans="5:5" x14ac:dyDescent="0.25">
      <c r="E7328" s="2"/>
    </row>
    <row r="7329" spans="5:5" x14ac:dyDescent="0.25">
      <c r="E7329" s="2"/>
    </row>
    <row r="7330" spans="5:5" x14ac:dyDescent="0.25">
      <c r="E7330" s="2"/>
    </row>
    <row r="7331" spans="5:5" x14ac:dyDescent="0.25">
      <c r="E7331" s="2"/>
    </row>
    <row r="7332" spans="5:5" x14ac:dyDescent="0.25">
      <c r="E7332" s="2"/>
    </row>
    <row r="7333" spans="5:5" x14ac:dyDescent="0.25">
      <c r="E7333" s="2"/>
    </row>
    <row r="7334" spans="5:5" x14ac:dyDescent="0.25">
      <c r="E7334" s="2"/>
    </row>
    <row r="7335" spans="5:5" x14ac:dyDescent="0.25">
      <c r="E7335" s="2"/>
    </row>
    <row r="7336" spans="5:5" x14ac:dyDescent="0.25">
      <c r="E7336" s="2"/>
    </row>
    <row r="7337" spans="5:5" x14ac:dyDescent="0.25">
      <c r="E7337" s="2"/>
    </row>
    <row r="7338" spans="5:5" x14ac:dyDescent="0.25">
      <c r="E7338" s="2"/>
    </row>
    <row r="7339" spans="5:5" x14ac:dyDescent="0.25">
      <c r="E7339" s="2"/>
    </row>
    <row r="7340" spans="5:5" x14ac:dyDescent="0.25">
      <c r="E7340" s="2"/>
    </row>
    <row r="7341" spans="5:5" x14ac:dyDescent="0.25">
      <c r="E7341" s="2"/>
    </row>
    <row r="7342" spans="5:5" x14ac:dyDescent="0.25">
      <c r="E7342" s="2"/>
    </row>
    <row r="7343" spans="5:5" x14ac:dyDescent="0.25">
      <c r="E7343" s="2"/>
    </row>
    <row r="7344" spans="5:5" x14ac:dyDescent="0.25">
      <c r="E7344" s="2"/>
    </row>
    <row r="7345" spans="5:5" x14ac:dyDescent="0.25">
      <c r="E7345" s="2"/>
    </row>
    <row r="7346" spans="5:5" x14ac:dyDescent="0.25">
      <c r="E7346" s="2"/>
    </row>
    <row r="7347" spans="5:5" x14ac:dyDescent="0.25">
      <c r="E7347" s="2"/>
    </row>
    <row r="7348" spans="5:5" x14ac:dyDescent="0.25">
      <c r="E7348" s="2"/>
    </row>
    <row r="7349" spans="5:5" x14ac:dyDescent="0.25">
      <c r="E7349" s="2"/>
    </row>
    <row r="7350" spans="5:5" x14ac:dyDescent="0.25">
      <c r="E7350" s="2"/>
    </row>
    <row r="7351" spans="5:5" x14ac:dyDescent="0.25">
      <c r="E7351" s="2"/>
    </row>
    <row r="7352" spans="5:5" x14ac:dyDescent="0.25">
      <c r="E7352" s="2"/>
    </row>
    <row r="7353" spans="5:5" x14ac:dyDescent="0.25">
      <c r="E7353" s="2"/>
    </row>
    <row r="7354" spans="5:5" x14ac:dyDescent="0.25">
      <c r="E7354" s="2"/>
    </row>
    <row r="7355" spans="5:5" x14ac:dyDescent="0.25">
      <c r="E7355" s="2"/>
    </row>
    <row r="7356" spans="5:5" x14ac:dyDescent="0.25">
      <c r="E7356" s="2"/>
    </row>
    <row r="7357" spans="5:5" x14ac:dyDescent="0.25">
      <c r="E7357" s="2"/>
    </row>
    <row r="7358" spans="5:5" x14ac:dyDescent="0.25">
      <c r="E7358" s="2"/>
    </row>
    <row r="7359" spans="5:5" x14ac:dyDescent="0.25">
      <c r="E7359" s="2"/>
    </row>
    <row r="7360" spans="5:5" x14ac:dyDescent="0.25">
      <c r="E7360" s="2"/>
    </row>
    <row r="7361" spans="5:5" x14ac:dyDescent="0.25">
      <c r="E7361" s="2"/>
    </row>
    <row r="7362" spans="5:5" x14ac:dyDescent="0.25">
      <c r="E7362" s="2"/>
    </row>
    <row r="7363" spans="5:5" x14ac:dyDescent="0.25">
      <c r="E7363" s="2"/>
    </row>
    <row r="7364" spans="5:5" x14ac:dyDescent="0.25">
      <c r="E7364" s="2"/>
    </row>
    <row r="7365" spans="5:5" x14ac:dyDescent="0.25">
      <c r="E7365" s="2"/>
    </row>
    <row r="7366" spans="5:5" x14ac:dyDescent="0.25">
      <c r="E7366" s="2"/>
    </row>
    <row r="7367" spans="5:5" x14ac:dyDescent="0.25">
      <c r="E7367" s="2"/>
    </row>
    <row r="7368" spans="5:5" x14ac:dyDescent="0.25">
      <c r="E7368" s="2"/>
    </row>
    <row r="7369" spans="5:5" x14ac:dyDescent="0.25">
      <c r="E7369" s="2"/>
    </row>
    <row r="7370" spans="5:5" x14ac:dyDescent="0.25">
      <c r="E7370" s="2"/>
    </row>
    <row r="7371" spans="5:5" x14ac:dyDescent="0.25">
      <c r="E7371" s="2"/>
    </row>
    <row r="7372" spans="5:5" x14ac:dyDescent="0.25">
      <c r="E7372" s="2"/>
    </row>
    <row r="7373" spans="5:5" x14ac:dyDescent="0.25">
      <c r="E7373" s="2"/>
    </row>
    <row r="7374" spans="5:5" x14ac:dyDescent="0.25">
      <c r="E7374" s="2"/>
    </row>
    <row r="7375" spans="5:5" x14ac:dyDescent="0.25">
      <c r="E7375" s="2"/>
    </row>
    <row r="7376" spans="5:5" x14ac:dyDescent="0.25">
      <c r="E7376" s="2"/>
    </row>
    <row r="7377" spans="5:5" x14ac:dyDescent="0.25">
      <c r="E7377" s="2"/>
    </row>
    <row r="7378" spans="5:5" x14ac:dyDescent="0.25">
      <c r="E7378" s="2"/>
    </row>
    <row r="7379" spans="5:5" x14ac:dyDescent="0.25">
      <c r="E7379" s="2"/>
    </row>
    <row r="7380" spans="5:5" x14ac:dyDescent="0.25">
      <c r="E7380" s="2"/>
    </row>
    <row r="7381" spans="5:5" x14ac:dyDescent="0.25">
      <c r="E7381" s="2"/>
    </row>
    <row r="7382" spans="5:5" x14ac:dyDescent="0.25">
      <c r="E7382" s="2"/>
    </row>
    <row r="7383" spans="5:5" x14ac:dyDescent="0.25">
      <c r="E7383" s="2"/>
    </row>
    <row r="7384" spans="5:5" x14ac:dyDescent="0.25">
      <c r="E7384" s="2"/>
    </row>
    <row r="7385" spans="5:5" x14ac:dyDescent="0.25">
      <c r="E7385" s="2"/>
    </row>
    <row r="7386" spans="5:5" x14ac:dyDescent="0.25">
      <c r="E7386" s="2"/>
    </row>
    <row r="7387" spans="5:5" x14ac:dyDescent="0.25">
      <c r="E7387" s="2"/>
    </row>
    <row r="7388" spans="5:5" x14ac:dyDescent="0.25">
      <c r="E7388" s="2"/>
    </row>
    <row r="7389" spans="5:5" x14ac:dyDescent="0.25">
      <c r="E7389" s="2"/>
    </row>
    <row r="7390" spans="5:5" x14ac:dyDescent="0.25">
      <c r="E7390" s="2"/>
    </row>
    <row r="7391" spans="5:5" x14ac:dyDescent="0.25">
      <c r="E7391" s="2"/>
    </row>
    <row r="7392" spans="5:5" x14ac:dyDescent="0.25">
      <c r="E7392" s="2"/>
    </row>
    <row r="7393" spans="5:5" x14ac:dyDescent="0.25">
      <c r="E7393" s="2"/>
    </row>
    <row r="7394" spans="5:5" x14ac:dyDescent="0.25">
      <c r="E7394" s="2"/>
    </row>
    <row r="7395" spans="5:5" x14ac:dyDescent="0.25">
      <c r="E7395" s="2"/>
    </row>
    <row r="7396" spans="5:5" x14ac:dyDescent="0.25">
      <c r="E7396" s="2"/>
    </row>
    <row r="7397" spans="5:5" x14ac:dyDescent="0.25">
      <c r="E7397" s="2"/>
    </row>
    <row r="7398" spans="5:5" x14ac:dyDescent="0.25">
      <c r="E7398" s="2"/>
    </row>
    <row r="7399" spans="5:5" x14ac:dyDescent="0.25">
      <c r="E7399" s="2"/>
    </row>
    <row r="7400" spans="5:5" x14ac:dyDescent="0.25">
      <c r="E7400" s="2"/>
    </row>
    <row r="7401" spans="5:5" x14ac:dyDescent="0.25">
      <c r="E7401" s="2"/>
    </row>
    <row r="7402" spans="5:5" x14ac:dyDescent="0.25">
      <c r="E7402" s="2"/>
    </row>
    <row r="7403" spans="5:5" x14ac:dyDescent="0.25">
      <c r="E7403" s="2"/>
    </row>
    <row r="7404" spans="5:5" x14ac:dyDescent="0.25">
      <c r="E7404" s="2"/>
    </row>
    <row r="7405" spans="5:5" x14ac:dyDescent="0.25">
      <c r="E7405" s="2"/>
    </row>
    <row r="7406" spans="5:5" x14ac:dyDescent="0.25">
      <c r="E7406" s="2"/>
    </row>
    <row r="7407" spans="5:5" x14ac:dyDescent="0.25">
      <c r="E7407" s="2"/>
    </row>
    <row r="7408" spans="5:5" x14ac:dyDescent="0.25">
      <c r="E7408" s="2"/>
    </row>
    <row r="7409" spans="5:5" x14ac:dyDescent="0.25">
      <c r="E7409" s="2"/>
    </row>
    <row r="7410" spans="5:5" x14ac:dyDescent="0.25">
      <c r="E7410" s="2"/>
    </row>
    <row r="7411" spans="5:5" x14ac:dyDescent="0.25">
      <c r="E7411" s="2"/>
    </row>
    <row r="7412" spans="5:5" x14ac:dyDescent="0.25">
      <c r="E7412" s="2"/>
    </row>
    <row r="7413" spans="5:5" x14ac:dyDescent="0.25">
      <c r="E7413" s="2"/>
    </row>
    <row r="7414" spans="5:5" x14ac:dyDescent="0.25">
      <c r="E7414" s="2"/>
    </row>
    <row r="7415" spans="5:5" x14ac:dyDescent="0.25">
      <c r="E7415" s="2"/>
    </row>
    <row r="7416" spans="5:5" x14ac:dyDescent="0.25">
      <c r="E7416" s="2"/>
    </row>
    <row r="7417" spans="5:5" x14ac:dyDescent="0.25">
      <c r="E7417" s="2"/>
    </row>
    <row r="7418" spans="5:5" x14ac:dyDescent="0.25">
      <c r="E7418" s="2"/>
    </row>
    <row r="7419" spans="5:5" x14ac:dyDescent="0.25">
      <c r="E7419" s="2"/>
    </row>
    <row r="7420" spans="5:5" x14ac:dyDescent="0.25">
      <c r="E7420" s="2"/>
    </row>
    <row r="7421" spans="5:5" x14ac:dyDescent="0.25">
      <c r="E7421" s="2"/>
    </row>
    <row r="7422" spans="5:5" x14ac:dyDescent="0.25">
      <c r="E7422" s="2"/>
    </row>
    <row r="7423" spans="5:5" x14ac:dyDescent="0.25">
      <c r="E7423" s="2"/>
    </row>
    <row r="7424" spans="5:5" x14ac:dyDescent="0.25">
      <c r="E7424" s="2"/>
    </row>
    <row r="7425" spans="5:5" x14ac:dyDescent="0.25">
      <c r="E7425" s="2"/>
    </row>
    <row r="7426" spans="5:5" x14ac:dyDescent="0.25">
      <c r="E7426" s="2"/>
    </row>
    <row r="7427" spans="5:5" x14ac:dyDescent="0.25">
      <c r="E7427" s="2"/>
    </row>
    <row r="7428" spans="5:5" x14ac:dyDescent="0.25">
      <c r="E7428" s="2"/>
    </row>
    <row r="7429" spans="5:5" x14ac:dyDescent="0.25">
      <c r="E7429" s="2"/>
    </row>
    <row r="7430" spans="5:5" x14ac:dyDescent="0.25">
      <c r="E7430" s="2"/>
    </row>
    <row r="7431" spans="5:5" x14ac:dyDescent="0.25">
      <c r="E7431" s="2"/>
    </row>
    <row r="7432" spans="5:5" x14ac:dyDescent="0.25">
      <c r="E7432" s="2"/>
    </row>
    <row r="7433" spans="5:5" x14ac:dyDescent="0.25">
      <c r="E7433" s="2"/>
    </row>
    <row r="7434" spans="5:5" x14ac:dyDescent="0.25">
      <c r="E7434" s="2"/>
    </row>
    <row r="7435" spans="5:5" x14ac:dyDescent="0.25">
      <c r="E7435" s="2"/>
    </row>
    <row r="7436" spans="5:5" x14ac:dyDescent="0.25">
      <c r="E7436" s="2"/>
    </row>
    <row r="7437" spans="5:5" x14ac:dyDescent="0.25">
      <c r="E7437" s="2"/>
    </row>
    <row r="7438" spans="5:5" x14ac:dyDescent="0.25">
      <c r="E7438" s="2"/>
    </row>
    <row r="7439" spans="5:5" x14ac:dyDescent="0.25">
      <c r="E7439" s="2"/>
    </row>
    <row r="7440" spans="5:5" x14ac:dyDescent="0.25">
      <c r="E7440" s="2"/>
    </row>
    <row r="7441" spans="5:5" x14ac:dyDescent="0.25">
      <c r="E7441" s="2"/>
    </row>
    <row r="7442" spans="5:5" x14ac:dyDescent="0.25">
      <c r="E7442" s="2"/>
    </row>
    <row r="7443" spans="5:5" x14ac:dyDescent="0.25">
      <c r="E7443" s="2"/>
    </row>
    <row r="7444" spans="5:5" x14ac:dyDescent="0.25">
      <c r="E7444" s="2"/>
    </row>
    <row r="7445" spans="5:5" x14ac:dyDescent="0.25">
      <c r="E7445" s="2"/>
    </row>
    <row r="7446" spans="5:5" x14ac:dyDescent="0.25">
      <c r="E7446" s="2"/>
    </row>
    <row r="7447" spans="5:5" x14ac:dyDescent="0.25">
      <c r="E7447" s="2"/>
    </row>
    <row r="7448" spans="5:5" x14ac:dyDescent="0.25">
      <c r="E7448" s="2"/>
    </row>
    <row r="7449" spans="5:5" x14ac:dyDescent="0.25">
      <c r="E7449" s="2"/>
    </row>
    <row r="7450" spans="5:5" x14ac:dyDescent="0.25">
      <c r="E7450" s="2"/>
    </row>
    <row r="7451" spans="5:5" x14ac:dyDescent="0.25">
      <c r="E7451" s="2"/>
    </row>
    <row r="7452" spans="5:5" x14ac:dyDescent="0.25">
      <c r="E7452" s="2"/>
    </row>
    <row r="7453" spans="5:5" x14ac:dyDescent="0.25">
      <c r="E7453" s="2"/>
    </row>
    <row r="7454" spans="5:5" x14ac:dyDescent="0.25">
      <c r="E7454" s="2"/>
    </row>
    <row r="7455" spans="5:5" x14ac:dyDescent="0.25">
      <c r="E7455" s="2"/>
    </row>
    <row r="7456" spans="5:5" x14ac:dyDescent="0.25">
      <c r="E7456" s="2"/>
    </row>
    <row r="7457" spans="5:5" x14ac:dyDescent="0.25">
      <c r="E7457" s="2"/>
    </row>
    <row r="7458" spans="5:5" x14ac:dyDescent="0.25">
      <c r="E7458" s="2"/>
    </row>
    <row r="7459" spans="5:5" x14ac:dyDescent="0.25">
      <c r="E7459" s="2"/>
    </row>
    <row r="7460" spans="5:5" x14ac:dyDescent="0.25">
      <c r="E7460" s="2"/>
    </row>
    <row r="7461" spans="5:5" x14ac:dyDescent="0.25">
      <c r="E7461" s="2"/>
    </row>
    <row r="7462" spans="5:5" x14ac:dyDescent="0.25">
      <c r="E7462" s="2"/>
    </row>
    <row r="7463" spans="5:5" x14ac:dyDescent="0.25">
      <c r="E7463" s="2"/>
    </row>
    <row r="7464" spans="5:5" x14ac:dyDescent="0.25">
      <c r="E7464" s="2"/>
    </row>
    <row r="7465" spans="5:5" x14ac:dyDescent="0.25">
      <c r="E7465" s="2"/>
    </row>
    <row r="7466" spans="5:5" x14ac:dyDescent="0.25">
      <c r="E7466" s="2"/>
    </row>
    <row r="7467" spans="5:5" x14ac:dyDescent="0.25">
      <c r="E7467" s="2"/>
    </row>
    <row r="7468" spans="5:5" x14ac:dyDescent="0.25">
      <c r="E7468" s="2"/>
    </row>
    <row r="7469" spans="5:5" x14ac:dyDescent="0.25">
      <c r="E7469" s="2"/>
    </row>
    <row r="7470" spans="5:5" x14ac:dyDescent="0.25">
      <c r="E7470" s="2"/>
    </row>
    <row r="7471" spans="5:5" x14ac:dyDescent="0.25">
      <c r="E7471" s="2"/>
    </row>
    <row r="7472" spans="5:5" x14ac:dyDescent="0.25">
      <c r="E7472" s="2"/>
    </row>
    <row r="7473" spans="5:5" x14ac:dyDescent="0.25">
      <c r="E7473" s="2"/>
    </row>
    <row r="7474" spans="5:5" x14ac:dyDescent="0.25">
      <c r="E7474" s="2"/>
    </row>
    <row r="7475" spans="5:5" x14ac:dyDescent="0.25">
      <c r="E7475" s="2"/>
    </row>
    <row r="7476" spans="5:5" x14ac:dyDescent="0.25">
      <c r="E7476" s="2"/>
    </row>
    <row r="7477" spans="5:5" x14ac:dyDescent="0.25">
      <c r="E7477" s="2"/>
    </row>
    <row r="7478" spans="5:5" x14ac:dyDescent="0.25">
      <c r="E7478" s="2"/>
    </row>
    <row r="7479" spans="5:5" x14ac:dyDescent="0.25">
      <c r="E7479" s="2"/>
    </row>
    <row r="7480" spans="5:5" x14ac:dyDescent="0.25">
      <c r="E7480" s="2"/>
    </row>
    <row r="7481" spans="5:5" x14ac:dyDescent="0.25">
      <c r="E7481" s="2"/>
    </row>
    <row r="7482" spans="5:5" x14ac:dyDescent="0.25">
      <c r="E7482" s="2"/>
    </row>
    <row r="7483" spans="5:5" x14ac:dyDescent="0.25">
      <c r="E7483" s="2"/>
    </row>
    <row r="7484" spans="5:5" x14ac:dyDescent="0.25">
      <c r="E7484" s="2"/>
    </row>
    <row r="7485" spans="5:5" x14ac:dyDescent="0.25">
      <c r="E7485" s="2"/>
    </row>
    <row r="7486" spans="5:5" x14ac:dyDescent="0.25">
      <c r="E7486" s="2"/>
    </row>
    <row r="7487" spans="5:5" x14ac:dyDescent="0.25">
      <c r="E7487" s="2"/>
    </row>
    <row r="7488" spans="5:5" x14ac:dyDescent="0.25">
      <c r="E7488" s="2"/>
    </row>
    <row r="7489" spans="5:5" x14ac:dyDescent="0.25">
      <c r="E7489" s="2"/>
    </row>
    <row r="7490" spans="5:5" x14ac:dyDescent="0.25">
      <c r="E7490" s="2"/>
    </row>
    <row r="7491" spans="5:5" x14ac:dyDescent="0.25">
      <c r="E7491" s="2"/>
    </row>
    <row r="7492" spans="5:5" x14ac:dyDescent="0.25">
      <c r="E7492" s="2"/>
    </row>
    <row r="7493" spans="5:5" x14ac:dyDescent="0.25">
      <c r="E7493" s="2"/>
    </row>
    <row r="7494" spans="5:5" x14ac:dyDescent="0.25">
      <c r="E7494" s="2"/>
    </row>
    <row r="7495" spans="5:5" x14ac:dyDescent="0.25">
      <c r="E7495" s="2"/>
    </row>
    <row r="7496" spans="5:5" x14ac:dyDescent="0.25">
      <c r="E7496" s="2"/>
    </row>
    <row r="7497" spans="5:5" x14ac:dyDescent="0.25">
      <c r="E7497" s="2"/>
    </row>
    <row r="7498" spans="5:5" x14ac:dyDescent="0.25">
      <c r="E7498" s="2"/>
    </row>
    <row r="7499" spans="5:5" x14ac:dyDescent="0.25">
      <c r="E7499" s="2"/>
    </row>
    <row r="7500" spans="5:5" x14ac:dyDescent="0.25">
      <c r="E7500" s="2"/>
    </row>
    <row r="7501" spans="5:5" x14ac:dyDescent="0.25">
      <c r="E7501" s="2"/>
    </row>
    <row r="7502" spans="5:5" x14ac:dyDescent="0.25">
      <c r="E7502" s="2"/>
    </row>
    <row r="7503" spans="5:5" x14ac:dyDescent="0.25">
      <c r="E7503" s="2"/>
    </row>
    <row r="7504" spans="5:5" x14ac:dyDescent="0.25">
      <c r="E7504" s="2"/>
    </row>
    <row r="7505" spans="5:5" x14ac:dyDescent="0.25">
      <c r="E7505" s="2"/>
    </row>
    <row r="7506" spans="5:5" x14ac:dyDescent="0.25">
      <c r="E7506" s="2"/>
    </row>
    <row r="7507" spans="5:5" x14ac:dyDescent="0.25">
      <c r="E7507" s="2"/>
    </row>
    <row r="7508" spans="5:5" x14ac:dyDescent="0.25">
      <c r="E7508" s="2"/>
    </row>
    <row r="7509" spans="5:5" x14ac:dyDescent="0.25">
      <c r="E7509" s="2"/>
    </row>
    <row r="7510" spans="5:5" x14ac:dyDescent="0.25">
      <c r="E7510" s="2"/>
    </row>
    <row r="7511" spans="5:5" x14ac:dyDescent="0.25">
      <c r="E7511" s="2"/>
    </row>
    <row r="7512" spans="5:5" x14ac:dyDescent="0.25">
      <c r="E7512" s="2"/>
    </row>
    <row r="7513" spans="5:5" x14ac:dyDescent="0.25">
      <c r="E7513" s="2"/>
    </row>
    <row r="7514" spans="5:5" x14ac:dyDescent="0.25">
      <c r="E7514" s="2"/>
    </row>
    <row r="7515" spans="5:5" x14ac:dyDescent="0.25">
      <c r="E7515" s="2"/>
    </row>
    <row r="7516" spans="5:5" x14ac:dyDescent="0.25">
      <c r="E7516" s="2"/>
    </row>
    <row r="7517" spans="5:5" x14ac:dyDescent="0.25">
      <c r="E7517" s="2"/>
    </row>
    <row r="7518" spans="5:5" x14ac:dyDescent="0.25">
      <c r="E7518" s="2"/>
    </row>
    <row r="7519" spans="5:5" x14ac:dyDescent="0.25">
      <c r="E7519" s="2"/>
    </row>
    <row r="7520" spans="5:5" x14ac:dyDescent="0.25">
      <c r="E7520" s="2"/>
    </row>
    <row r="7521" spans="5:5" x14ac:dyDescent="0.25">
      <c r="E7521" s="2"/>
    </row>
    <row r="7522" spans="5:5" x14ac:dyDescent="0.25">
      <c r="E7522" s="2"/>
    </row>
    <row r="7523" spans="5:5" x14ac:dyDescent="0.25">
      <c r="E7523" s="2"/>
    </row>
    <row r="7524" spans="5:5" x14ac:dyDescent="0.25">
      <c r="E7524" s="2"/>
    </row>
    <row r="7525" spans="5:5" x14ac:dyDescent="0.25">
      <c r="E7525" s="2"/>
    </row>
    <row r="7526" spans="5:5" x14ac:dyDescent="0.25">
      <c r="E7526" s="2"/>
    </row>
    <row r="7527" spans="5:5" x14ac:dyDescent="0.25">
      <c r="E7527" s="2"/>
    </row>
    <row r="7528" spans="5:5" x14ac:dyDescent="0.25">
      <c r="E7528" s="2"/>
    </row>
    <row r="7529" spans="5:5" x14ac:dyDescent="0.25">
      <c r="E7529" s="2"/>
    </row>
    <row r="7530" spans="5:5" x14ac:dyDescent="0.25">
      <c r="E7530" s="2"/>
    </row>
    <row r="7531" spans="5:5" x14ac:dyDescent="0.25">
      <c r="E7531" s="2"/>
    </row>
    <row r="7532" spans="5:5" x14ac:dyDescent="0.25">
      <c r="E7532" s="2"/>
    </row>
    <row r="7533" spans="5:5" x14ac:dyDescent="0.25">
      <c r="E7533" s="2"/>
    </row>
    <row r="7534" spans="5:5" x14ac:dyDescent="0.25">
      <c r="E7534" s="2"/>
    </row>
    <row r="7535" spans="5:5" x14ac:dyDescent="0.25">
      <c r="E7535" s="2"/>
    </row>
    <row r="7536" spans="5:5" x14ac:dyDescent="0.25">
      <c r="E7536" s="2"/>
    </row>
    <row r="7537" spans="5:5" x14ac:dyDescent="0.25">
      <c r="E7537" s="2"/>
    </row>
    <row r="7538" spans="5:5" x14ac:dyDescent="0.25">
      <c r="E7538" s="2"/>
    </row>
    <row r="7539" spans="5:5" x14ac:dyDescent="0.25">
      <c r="E7539" s="2"/>
    </row>
    <row r="7540" spans="5:5" x14ac:dyDescent="0.25">
      <c r="E7540" s="2"/>
    </row>
    <row r="7541" spans="5:5" x14ac:dyDescent="0.25">
      <c r="E7541" s="2"/>
    </row>
    <row r="7542" spans="5:5" x14ac:dyDescent="0.25">
      <c r="E7542" s="2"/>
    </row>
    <row r="7543" spans="5:5" x14ac:dyDescent="0.25">
      <c r="E7543" s="2"/>
    </row>
    <row r="7544" spans="5:5" x14ac:dyDescent="0.25">
      <c r="E7544" s="2"/>
    </row>
    <row r="7545" spans="5:5" x14ac:dyDescent="0.25">
      <c r="E7545" s="2"/>
    </row>
    <row r="7546" spans="5:5" x14ac:dyDescent="0.25">
      <c r="E7546" s="2"/>
    </row>
    <row r="7547" spans="5:5" x14ac:dyDescent="0.25">
      <c r="E7547" s="2"/>
    </row>
    <row r="7548" spans="5:5" x14ac:dyDescent="0.25">
      <c r="E7548" s="2"/>
    </row>
    <row r="7549" spans="5:5" x14ac:dyDescent="0.25">
      <c r="E7549" s="2"/>
    </row>
    <row r="7550" spans="5:5" x14ac:dyDescent="0.25">
      <c r="E7550" s="2"/>
    </row>
    <row r="7551" spans="5:5" x14ac:dyDescent="0.25">
      <c r="E7551" s="2"/>
    </row>
    <row r="7552" spans="5:5" x14ac:dyDescent="0.25">
      <c r="E7552" s="2"/>
    </row>
    <row r="7553" spans="5:5" x14ac:dyDescent="0.25">
      <c r="E7553" s="2"/>
    </row>
    <row r="7554" spans="5:5" x14ac:dyDescent="0.25">
      <c r="E7554" s="2"/>
    </row>
    <row r="7555" spans="5:5" x14ac:dyDescent="0.25">
      <c r="E7555" s="2"/>
    </row>
    <row r="7556" spans="5:5" x14ac:dyDescent="0.25">
      <c r="E7556" s="2"/>
    </row>
    <row r="7557" spans="5:5" x14ac:dyDescent="0.25">
      <c r="E7557" s="2"/>
    </row>
    <row r="7558" spans="5:5" x14ac:dyDescent="0.25">
      <c r="E7558" s="2"/>
    </row>
    <row r="7559" spans="5:5" x14ac:dyDescent="0.25">
      <c r="E7559" s="2"/>
    </row>
    <row r="7560" spans="5:5" x14ac:dyDescent="0.25">
      <c r="E7560" s="2"/>
    </row>
    <row r="7561" spans="5:5" x14ac:dyDescent="0.25">
      <c r="E7561" s="2"/>
    </row>
    <row r="7562" spans="5:5" x14ac:dyDescent="0.25">
      <c r="E7562" s="2"/>
    </row>
    <row r="7563" spans="5:5" x14ac:dyDescent="0.25">
      <c r="E7563" s="2"/>
    </row>
    <row r="7564" spans="5:5" x14ac:dyDescent="0.25">
      <c r="E7564" s="2"/>
    </row>
    <row r="7565" spans="5:5" x14ac:dyDescent="0.25">
      <c r="E7565" s="2"/>
    </row>
    <row r="7566" spans="5:5" x14ac:dyDescent="0.25">
      <c r="E7566" s="2"/>
    </row>
    <row r="7567" spans="5:5" x14ac:dyDescent="0.25">
      <c r="E7567" s="2"/>
    </row>
    <row r="7568" spans="5:5" x14ac:dyDescent="0.25">
      <c r="E7568" s="2"/>
    </row>
    <row r="7569" spans="5:5" x14ac:dyDescent="0.25">
      <c r="E7569" s="2"/>
    </row>
    <row r="7570" spans="5:5" x14ac:dyDescent="0.25">
      <c r="E7570" s="2"/>
    </row>
    <row r="7571" spans="5:5" x14ac:dyDescent="0.25">
      <c r="E7571" s="2"/>
    </row>
    <row r="7572" spans="5:5" x14ac:dyDescent="0.25">
      <c r="E7572" s="2"/>
    </row>
    <row r="7573" spans="5:5" x14ac:dyDescent="0.25">
      <c r="E7573" s="2"/>
    </row>
    <row r="7574" spans="5:5" x14ac:dyDescent="0.25">
      <c r="E7574" s="2"/>
    </row>
    <row r="7575" spans="5:5" x14ac:dyDescent="0.25">
      <c r="E7575" s="2"/>
    </row>
    <row r="7576" spans="5:5" x14ac:dyDescent="0.25">
      <c r="E7576" s="2"/>
    </row>
    <row r="7577" spans="5:5" x14ac:dyDescent="0.25">
      <c r="E7577" s="2"/>
    </row>
    <row r="7578" spans="5:5" x14ac:dyDescent="0.25">
      <c r="E7578" s="2"/>
    </row>
    <row r="7579" spans="5:5" x14ac:dyDescent="0.25">
      <c r="E7579" s="2"/>
    </row>
    <row r="7580" spans="5:5" x14ac:dyDescent="0.25">
      <c r="E7580" s="2"/>
    </row>
    <row r="7581" spans="5:5" x14ac:dyDescent="0.25">
      <c r="E7581" s="2"/>
    </row>
    <row r="7582" spans="5:5" x14ac:dyDescent="0.25">
      <c r="E7582" s="2"/>
    </row>
    <row r="7583" spans="5:5" x14ac:dyDescent="0.25">
      <c r="E7583" s="2"/>
    </row>
    <row r="7584" spans="5:5" x14ac:dyDescent="0.25">
      <c r="E7584" s="2"/>
    </row>
    <row r="7585" spans="5:5" x14ac:dyDescent="0.25">
      <c r="E7585" s="2"/>
    </row>
    <row r="7586" spans="5:5" x14ac:dyDescent="0.25">
      <c r="E7586" s="2"/>
    </row>
    <row r="7587" spans="5:5" x14ac:dyDescent="0.25">
      <c r="E7587" s="2"/>
    </row>
    <row r="7588" spans="5:5" x14ac:dyDescent="0.25">
      <c r="E7588" s="2"/>
    </row>
    <row r="7589" spans="5:5" x14ac:dyDescent="0.25">
      <c r="E7589" s="2"/>
    </row>
    <row r="7590" spans="5:5" x14ac:dyDescent="0.25">
      <c r="E7590" s="2"/>
    </row>
    <row r="7591" spans="5:5" x14ac:dyDescent="0.25">
      <c r="E7591" s="2"/>
    </row>
    <row r="7592" spans="5:5" x14ac:dyDescent="0.25">
      <c r="E7592" s="2"/>
    </row>
    <row r="7593" spans="5:5" x14ac:dyDescent="0.25">
      <c r="E7593" s="2"/>
    </row>
    <row r="7594" spans="5:5" x14ac:dyDescent="0.25">
      <c r="E7594" s="2"/>
    </row>
    <row r="7595" spans="5:5" x14ac:dyDescent="0.25">
      <c r="E7595" s="2"/>
    </row>
    <row r="7596" spans="5:5" x14ac:dyDescent="0.25">
      <c r="E7596" s="2"/>
    </row>
    <row r="7597" spans="5:5" x14ac:dyDescent="0.25">
      <c r="E7597" s="2"/>
    </row>
    <row r="7598" spans="5:5" x14ac:dyDescent="0.25">
      <c r="E7598" s="2"/>
    </row>
    <row r="7599" spans="5:5" x14ac:dyDescent="0.25">
      <c r="E7599" s="2"/>
    </row>
    <row r="7600" spans="5:5" x14ac:dyDescent="0.25">
      <c r="E7600" s="2"/>
    </row>
    <row r="7601" spans="5:5" x14ac:dyDescent="0.25">
      <c r="E7601" s="2"/>
    </row>
    <row r="7602" spans="5:5" x14ac:dyDescent="0.25">
      <c r="E7602" s="2"/>
    </row>
    <row r="7603" spans="5:5" x14ac:dyDescent="0.25">
      <c r="E7603" s="2"/>
    </row>
    <row r="7604" spans="5:5" x14ac:dyDescent="0.25">
      <c r="E7604" s="2"/>
    </row>
    <row r="7605" spans="5:5" x14ac:dyDescent="0.25">
      <c r="E7605" s="2"/>
    </row>
    <row r="7606" spans="5:5" x14ac:dyDescent="0.25">
      <c r="E7606" s="2"/>
    </row>
    <row r="7607" spans="5:5" x14ac:dyDescent="0.25">
      <c r="E7607" s="2"/>
    </row>
    <row r="7608" spans="5:5" x14ac:dyDescent="0.25">
      <c r="E7608" s="2"/>
    </row>
    <row r="7609" spans="5:5" x14ac:dyDescent="0.25">
      <c r="E7609" s="2"/>
    </row>
    <row r="7610" spans="5:5" x14ac:dyDescent="0.25">
      <c r="E7610" s="2"/>
    </row>
    <row r="7611" spans="5:5" x14ac:dyDescent="0.25">
      <c r="E7611" s="2"/>
    </row>
    <row r="7612" spans="5:5" x14ac:dyDescent="0.25">
      <c r="E7612" s="2"/>
    </row>
    <row r="7613" spans="5:5" x14ac:dyDescent="0.25">
      <c r="E7613" s="2"/>
    </row>
    <row r="7614" spans="5:5" x14ac:dyDescent="0.25">
      <c r="E7614" s="2"/>
    </row>
    <row r="7615" spans="5:5" x14ac:dyDescent="0.25">
      <c r="E7615" s="2"/>
    </row>
    <row r="7616" spans="5:5" x14ac:dyDescent="0.25">
      <c r="E7616" s="2"/>
    </row>
    <row r="7617" spans="5:5" x14ac:dyDescent="0.25">
      <c r="E7617" s="2"/>
    </row>
    <row r="7618" spans="5:5" x14ac:dyDescent="0.25">
      <c r="E7618" s="2"/>
    </row>
    <row r="7619" spans="5:5" x14ac:dyDescent="0.25">
      <c r="E7619" s="2"/>
    </row>
    <row r="7620" spans="5:5" x14ac:dyDescent="0.25">
      <c r="E7620" s="2"/>
    </row>
    <row r="7621" spans="5:5" x14ac:dyDescent="0.25">
      <c r="E7621" s="2"/>
    </row>
    <row r="7622" spans="5:5" x14ac:dyDescent="0.25">
      <c r="E7622" s="2"/>
    </row>
    <row r="7623" spans="5:5" x14ac:dyDescent="0.25">
      <c r="E7623" s="2"/>
    </row>
    <row r="7624" spans="5:5" x14ac:dyDescent="0.25">
      <c r="E7624" s="2"/>
    </row>
    <row r="7625" spans="5:5" x14ac:dyDescent="0.25">
      <c r="E7625" s="2"/>
    </row>
    <row r="7626" spans="5:5" x14ac:dyDescent="0.25">
      <c r="E7626" s="2"/>
    </row>
    <row r="7627" spans="5:5" x14ac:dyDescent="0.25">
      <c r="E7627" s="2"/>
    </row>
    <row r="7628" spans="5:5" x14ac:dyDescent="0.25">
      <c r="E7628" s="2"/>
    </row>
    <row r="7629" spans="5:5" x14ac:dyDescent="0.25">
      <c r="E7629" s="2"/>
    </row>
    <row r="7630" spans="5:5" x14ac:dyDescent="0.25">
      <c r="E7630" s="2"/>
    </row>
    <row r="7631" spans="5:5" x14ac:dyDescent="0.25">
      <c r="E7631" s="2"/>
    </row>
    <row r="7632" spans="5:5" x14ac:dyDescent="0.25">
      <c r="E7632" s="2"/>
    </row>
    <row r="7633" spans="5:5" x14ac:dyDescent="0.25">
      <c r="E7633" s="2"/>
    </row>
    <row r="7634" spans="5:5" x14ac:dyDescent="0.25">
      <c r="E7634" s="2"/>
    </row>
    <row r="7635" spans="5:5" x14ac:dyDescent="0.25">
      <c r="E7635" s="2"/>
    </row>
    <row r="7636" spans="5:5" x14ac:dyDescent="0.25">
      <c r="E7636" s="2"/>
    </row>
    <row r="7637" spans="5:5" x14ac:dyDescent="0.25">
      <c r="E7637" s="2"/>
    </row>
    <row r="7638" spans="5:5" x14ac:dyDescent="0.25">
      <c r="E7638" s="2"/>
    </row>
    <row r="7639" spans="5:5" x14ac:dyDescent="0.25">
      <c r="E7639" s="2"/>
    </row>
    <row r="7640" spans="5:5" x14ac:dyDescent="0.25">
      <c r="E7640" s="2"/>
    </row>
    <row r="7641" spans="5:5" x14ac:dyDescent="0.25">
      <c r="E7641" s="2"/>
    </row>
    <row r="7642" spans="5:5" x14ac:dyDescent="0.25">
      <c r="E7642" s="2"/>
    </row>
    <row r="7643" spans="5:5" x14ac:dyDescent="0.25">
      <c r="E7643" s="2"/>
    </row>
    <row r="7644" spans="5:5" x14ac:dyDescent="0.25">
      <c r="E7644" s="2"/>
    </row>
    <row r="7645" spans="5:5" x14ac:dyDescent="0.25">
      <c r="E7645" s="2"/>
    </row>
    <row r="7646" spans="5:5" x14ac:dyDescent="0.25">
      <c r="E7646" s="2"/>
    </row>
    <row r="7647" spans="5:5" x14ac:dyDescent="0.25">
      <c r="E7647" s="2"/>
    </row>
    <row r="7648" spans="5:5" x14ac:dyDescent="0.25">
      <c r="E7648" s="2"/>
    </row>
    <row r="7649" spans="5:5" x14ac:dyDescent="0.25">
      <c r="E7649" s="2"/>
    </row>
    <row r="7650" spans="5:5" x14ac:dyDescent="0.25">
      <c r="E7650" s="2"/>
    </row>
    <row r="7651" spans="5:5" x14ac:dyDescent="0.25">
      <c r="E7651" s="2"/>
    </row>
    <row r="7652" spans="5:5" x14ac:dyDescent="0.25">
      <c r="E7652" s="2"/>
    </row>
    <row r="7653" spans="5:5" x14ac:dyDescent="0.25">
      <c r="E7653" s="2"/>
    </row>
    <row r="7654" spans="5:5" x14ac:dyDescent="0.25">
      <c r="E7654" s="2"/>
    </row>
    <row r="7655" spans="5:5" x14ac:dyDescent="0.25">
      <c r="E7655" s="2"/>
    </row>
    <row r="7656" spans="5:5" x14ac:dyDescent="0.25">
      <c r="E7656" s="2"/>
    </row>
    <row r="7657" spans="5:5" x14ac:dyDescent="0.25">
      <c r="E7657" s="2"/>
    </row>
    <row r="7658" spans="5:5" x14ac:dyDescent="0.25">
      <c r="E7658" s="2"/>
    </row>
    <row r="7659" spans="5:5" x14ac:dyDescent="0.25">
      <c r="E7659" s="2"/>
    </row>
    <row r="7660" spans="5:5" x14ac:dyDescent="0.25">
      <c r="E7660" s="2"/>
    </row>
    <row r="7661" spans="5:5" x14ac:dyDescent="0.25">
      <c r="E7661" s="2"/>
    </row>
    <row r="7662" spans="5:5" x14ac:dyDescent="0.25">
      <c r="E7662" s="2"/>
    </row>
    <row r="7663" spans="5:5" x14ac:dyDescent="0.25">
      <c r="E7663" s="2"/>
    </row>
    <row r="7664" spans="5:5" x14ac:dyDescent="0.25">
      <c r="E7664" s="2"/>
    </row>
    <row r="7665" spans="5:5" x14ac:dyDescent="0.25">
      <c r="E7665" s="2"/>
    </row>
    <row r="7666" spans="5:5" x14ac:dyDescent="0.25">
      <c r="E7666" s="2"/>
    </row>
    <row r="7667" spans="5:5" x14ac:dyDescent="0.25">
      <c r="E7667" s="2"/>
    </row>
    <row r="7668" spans="5:5" x14ac:dyDescent="0.25">
      <c r="E7668" s="2"/>
    </row>
    <row r="7669" spans="5:5" x14ac:dyDescent="0.25">
      <c r="E7669" s="2"/>
    </row>
    <row r="7670" spans="5:5" x14ac:dyDescent="0.25">
      <c r="E7670" s="2"/>
    </row>
    <row r="7671" spans="5:5" x14ac:dyDescent="0.25">
      <c r="E7671" s="2"/>
    </row>
    <row r="7672" spans="5:5" x14ac:dyDescent="0.25">
      <c r="E7672" s="2"/>
    </row>
    <row r="7673" spans="5:5" x14ac:dyDescent="0.25">
      <c r="E7673" s="2"/>
    </row>
    <row r="7674" spans="5:5" x14ac:dyDescent="0.25">
      <c r="E7674" s="2"/>
    </row>
    <row r="7675" spans="5:5" x14ac:dyDescent="0.25">
      <c r="E7675" s="2"/>
    </row>
    <row r="7676" spans="5:5" x14ac:dyDescent="0.25">
      <c r="E7676" s="2"/>
    </row>
    <row r="7677" spans="5:5" x14ac:dyDescent="0.25">
      <c r="E7677" s="2"/>
    </row>
    <row r="7678" spans="5:5" x14ac:dyDescent="0.25">
      <c r="E7678" s="2"/>
    </row>
    <row r="7679" spans="5:5" x14ac:dyDescent="0.25">
      <c r="E7679" s="2"/>
    </row>
    <row r="7680" spans="5:5" x14ac:dyDescent="0.25">
      <c r="E7680" s="2"/>
    </row>
    <row r="7681" spans="5:5" x14ac:dyDescent="0.25">
      <c r="E7681" s="2"/>
    </row>
    <row r="7682" spans="5:5" x14ac:dyDescent="0.25">
      <c r="E7682" s="2"/>
    </row>
    <row r="7683" spans="5:5" x14ac:dyDescent="0.25">
      <c r="E7683" s="2"/>
    </row>
    <row r="7684" spans="5:5" x14ac:dyDescent="0.25">
      <c r="E7684" s="2"/>
    </row>
    <row r="7685" spans="5:5" x14ac:dyDescent="0.25">
      <c r="E7685" s="2"/>
    </row>
    <row r="7686" spans="5:5" x14ac:dyDescent="0.25">
      <c r="E7686" s="2"/>
    </row>
    <row r="7687" spans="5:5" x14ac:dyDescent="0.25">
      <c r="E7687" s="2"/>
    </row>
    <row r="7688" spans="5:5" x14ac:dyDescent="0.25">
      <c r="E7688" s="2"/>
    </row>
    <row r="7689" spans="5:5" x14ac:dyDescent="0.25">
      <c r="E7689" s="2"/>
    </row>
    <row r="7690" spans="5:5" x14ac:dyDescent="0.25">
      <c r="E7690" s="2"/>
    </row>
    <row r="7691" spans="5:5" x14ac:dyDescent="0.25">
      <c r="E7691" s="2"/>
    </row>
    <row r="7692" spans="5:5" x14ac:dyDescent="0.25">
      <c r="E7692" s="2"/>
    </row>
    <row r="7693" spans="5:5" x14ac:dyDescent="0.25">
      <c r="E7693" s="2"/>
    </row>
    <row r="7694" spans="5:5" x14ac:dyDescent="0.25">
      <c r="E7694" s="2"/>
    </row>
    <row r="7695" spans="5:5" x14ac:dyDescent="0.25">
      <c r="E7695" s="2"/>
    </row>
    <row r="7696" spans="5:5" x14ac:dyDescent="0.25">
      <c r="E7696" s="2"/>
    </row>
    <row r="7697" spans="5:5" x14ac:dyDescent="0.25">
      <c r="E7697" s="2"/>
    </row>
    <row r="7698" spans="5:5" x14ac:dyDescent="0.25">
      <c r="E7698" s="2"/>
    </row>
    <row r="7699" spans="5:5" x14ac:dyDescent="0.25">
      <c r="E7699" s="2"/>
    </row>
    <row r="7700" spans="5:5" x14ac:dyDescent="0.25">
      <c r="E7700" s="2"/>
    </row>
    <row r="7701" spans="5:5" x14ac:dyDescent="0.25">
      <c r="E7701" s="2"/>
    </row>
    <row r="7702" spans="5:5" x14ac:dyDescent="0.25">
      <c r="E7702" s="2"/>
    </row>
    <row r="7703" spans="5:5" x14ac:dyDescent="0.25">
      <c r="E7703" s="2"/>
    </row>
    <row r="7704" spans="5:5" x14ac:dyDescent="0.25">
      <c r="E7704" s="2"/>
    </row>
    <row r="7705" spans="5:5" x14ac:dyDescent="0.25">
      <c r="E7705" s="2"/>
    </row>
    <row r="7706" spans="5:5" x14ac:dyDescent="0.25">
      <c r="E7706" s="2"/>
    </row>
    <row r="7707" spans="5:5" x14ac:dyDescent="0.25">
      <c r="E7707" s="2"/>
    </row>
    <row r="7708" spans="5:5" x14ac:dyDescent="0.25">
      <c r="E7708" s="2"/>
    </row>
    <row r="7709" spans="5:5" x14ac:dyDescent="0.25">
      <c r="E7709" s="2"/>
    </row>
    <row r="7710" spans="5:5" x14ac:dyDescent="0.25">
      <c r="E7710" s="2"/>
    </row>
    <row r="7711" spans="5:5" x14ac:dyDescent="0.25">
      <c r="E7711" s="2"/>
    </row>
    <row r="7712" spans="5:5" x14ac:dyDescent="0.25">
      <c r="E7712" s="2"/>
    </row>
    <row r="7713" spans="5:5" x14ac:dyDescent="0.25">
      <c r="E7713" s="2"/>
    </row>
    <row r="7714" spans="5:5" x14ac:dyDescent="0.25">
      <c r="E7714" s="2"/>
    </row>
    <row r="7715" spans="5:5" x14ac:dyDescent="0.25">
      <c r="E7715" s="2"/>
    </row>
    <row r="7716" spans="5:5" x14ac:dyDescent="0.25">
      <c r="E7716" s="2"/>
    </row>
    <row r="7717" spans="5:5" x14ac:dyDescent="0.25">
      <c r="E7717" s="2"/>
    </row>
    <row r="7718" spans="5:5" x14ac:dyDescent="0.25">
      <c r="E7718" s="2"/>
    </row>
    <row r="7719" spans="5:5" x14ac:dyDescent="0.25">
      <c r="E7719" s="2"/>
    </row>
    <row r="7720" spans="5:5" x14ac:dyDescent="0.25">
      <c r="E7720" s="2"/>
    </row>
    <row r="7721" spans="5:5" x14ac:dyDescent="0.25">
      <c r="E7721" s="2"/>
    </row>
    <row r="7722" spans="5:5" x14ac:dyDescent="0.25">
      <c r="E7722" s="2"/>
    </row>
    <row r="7723" spans="5:5" x14ac:dyDescent="0.25">
      <c r="E7723" s="2"/>
    </row>
    <row r="7724" spans="5:5" x14ac:dyDescent="0.25">
      <c r="E7724" s="2"/>
    </row>
    <row r="7725" spans="5:5" x14ac:dyDescent="0.25">
      <c r="E7725" s="2"/>
    </row>
    <row r="7726" spans="5:5" x14ac:dyDescent="0.25">
      <c r="E7726" s="2"/>
    </row>
    <row r="7727" spans="5:5" x14ac:dyDescent="0.25">
      <c r="E7727" s="2"/>
    </row>
    <row r="7728" spans="5:5" x14ac:dyDescent="0.25">
      <c r="E7728" s="2"/>
    </row>
    <row r="7729" spans="5:5" x14ac:dyDescent="0.25">
      <c r="E7729" s="2"/>
    </row>
    <row r="7730" spans="5:5" x14ac:dyDescent="0.25">
      <c r="E7730" s="2"/>
    </row>
    <row r="7731" spans="5:5" x14ac:dyDescent="0.25">
      <c r="E7731" s="2"/>
    </row>
    <row r="7732" spans="5:5" x14ac:dyDescent="0.25">
      <c r="E7732" s="2"/>
    </row>
    <row r="7733" spans="5:5" x14ac:dyDescent="0.25">
      <c r="E7733" s="2"/>
    </row>
    <row r="7734" spans="5:5" x14ac:dyDescent="0.25">
      <c r="E7734" s="2"/>
    </row>
    <row r="7735" spans="5:5" x14ac:dyDescent="0.25">
      <c r="E7735" s="2"/>
    </row>
    <row r="7736" spans="5:5" x14ac:dyDescent="0.25">
      <c r="E7736" s="2"/>
    </row>
    <row r="7737" spans="5:5" x14ac:dyDescent="0.25">
      <c r="E7737" s="2"/>
    </row>
    <row r="7738" spans="5:5" x14ac:dyDescent="0.25">
      <c r="E7738" s="2"/>
    </row>
    <row r="7739" spans="5:5" x14ac:dyDescent="0.25">
      <c r="E7739" s="2"/>
    </row>
    <row r="7740" spans="5:5" x14ac:dyDescent="0.25">
      <c r="E7740" s="2"/>
    </row>
    <row r="7741" spans="5:5" x14ac:dyDescent="0.25">
      <c r="E7741" s="2"/>
    </row>
    <row r="7742" spans="5:5" x14ac:dyDescent="0.25">
      <c r="E7742" s="2"/>
    </row>
    <row r="7743" spans="5:5" x14ac:dyDescent="0.25">
      <c r="E7743" s="2"/>
    </row>
    <row r="7744" spans="5:5" x14ac:dyDescent="0.25">
      <c r="E7744" s="2"/>
    </row>
    <row r="7745" spans="5:5" x14ac:dyDescent="0.25">
      <c r="E7745" s="2"/>
    </row>
    <row r="7746" spans="5:5" x14ac:dyDescent="0.25">
      <c r="E7746" s="2"/>
    </row>
    <row r="7747" spans="5:5" x14ac:dyDescent="0.25">
      <c r="E7747" s="2"/>
    </row>
    <row r="7748" spans="5:5" x14ac:dyDescent="0.25">
      <c r="E7748" s="2"/>
    </row>
    <row r="7749" spans="5:5" x14ac:dyDescent="0.25">
      <c r="E7749" s="2"/>
    </row>
    <row r="7750" spans="5:5" x14ac:dyDescent="0.25">
      <c r="E7750" s="2"/>
    </row>
    <row r="7751" spans="5:5" x14ac:dyDescent="0.25">
      <c r="E7751" s="2"/>
    </row>
    <row r="7752" spans="5:5" x14ac:dyDescent="0.25">
      <c r="E7752" s="2"/>
    </row>
    <row r="7753" spans="5:5" x14ac:dyDescent="0.25">
      <c r="E7753" s="2"/>
    </row>
    <row r="7754" spans="5:5" x14ac:dyDescent="0.25">
      <c r="E7754" s="2"/>
    </row>
    <row r="7755" spans="5:5" x14ac:dyDescent="0.25">
      <c r="E7755" s="2"/>
    </row>
    <row r="7756" spans="5:5" x14ac:dyDescent="0.25">
      <c r="E7756" s="2"/>
    </row>
    <row r="7757" spans="5:5" x14ac:dyDescent="0.25">
      <c r="E7757" s="2"/>
    </row>
    <row r="7758" spans="5:5" x14ac:dyDescent="0.25">
      <c r="E7758" s="2"/>
    </row>
    <row r="7759" spans="5:5" x14ac:dyDescent="0.25">
      <c r="E7759" s="2"/>
    </row>
    <row r="7760" spans="5:5" x14ac:dyDescent="0.25">
      <c r="E7760" s="2"/>
    </row>
    <row r="7761" spans="5:5" x14ac:dyDescent="0.25">
      <c r="E7761" s="2"/>
    </row>
    <row r="7762" spans="5:5" x14ac:dyDescent="0.25">
      <c r="E7762" s="2"/>
    </row>
    <row r="7763" spans="5:5" x14ac:dyDescent="0.25">
      <c r="E7763" s="2"/>
    </row>
    <row r="7764" spans="5:5" x14ac:dyDescent="0.25">
      <c r="E7764" s="2"/>
    </row>
    <row r="7765" spans="5:5" x14ac:dyDescent="0.25">
      <c r="E7765" s="2"/>
    </row>
    <row r="7766" spans="5:5" x14ac:dyDescent="0.25">
      <c r="E7766" s="2"/>
    </row>
    <row r="7767" spans="5:5" x14ac:dyDescent="0.25">
      <c r="E7767" s="2"/>
    </row>
    <row r="7768" spans="5:5" x14ac:dyDescent="0.25">
      <c r="E7768" s="2"/>
    </row>
    <row r="7769" spans="5:5" x14ac:dyDescent="0.25">
      <c r="E7769" s="2"/>
    </row>
    <row r="7770" spans="5:5" x14ac:dyDescent="0.25">
      <c r="E7770" s="2"/>
    </row>
    <row r="7771" spans="5:5" x14ac:dyDescent="0.25">
      <c r="E7771" s="2"/>
    </row>
    <row r="7772" spans="5:5" x14ac:dyDescent="0.25">
      <c r="E7772" s="2"/>
    </row>
    <row r="7773" spans="5:5" x14ac:dyDescent="0.25">
      <c r="E7773" s="2"/>
    </row>
    <row r="7774" spans="5:5" x14ac:dyDescent="0.25">
      <c r="E7774" s="2"/>
    </row>
    <row r="7775" spans="5:5" x14ac:dyDescent="0.25">
      <c r="E7775" s="2"/>
    </row>
    <row r="7776" spans="5:5" x14ac:dyDescent="0.25">
      <c r="E7776" s="2"/>
    </row>
    <row r="7777" spans="5:5" x14ac:dyDescent="0.25">
      <c r="E7777" s="2"/>
    </row>
    <row r="7778" spans="5:5" x14ac:dyDescent="0.25">
      <c r="E7778" s="2"/>
    </row>
    <row r="7779" spans="5:5" x14ac:dyDescent="0.25">
      <c r="E7779" s="2"/>
    </row>
    <row r="7780" spans="5:5" x14ac:dyDescent="0.25">
      <c r="E7780" s="2"/>
    </row>
    <row r="7781" spans="5:5" x14ac:dyDescent="0.25">
      <c r="E7781" s="2"/>
    </row>
    <row r="7782" spans="5:5" x14ac:dyDescent="0.25">
      <c r="E7782" s="2"/>
    </row>
    <row r="7783" spans="5:5" x14ac:dyDescent="0.25">
      <c r="E7783" s="2"/>
    </row>
    <row r="7784" spans="5:5" x14ac:dyDescent="0.25">
      <c r="E7784" s="2"/>
    </row>
    <row r="7785" spans="5:5" x14ac:dyDescent="0.25">
      <c r="E7785" s="2"/>
    </row>
    <row r="7786" spans="5:5" x14ac:dyDescent="0.25">
      <c r="E7786" s="2"/>
    </row>
    <row r="7787" spans="5:5" x14ac:dyDescent="0.25">
      <c r="E7787" s="2"/>
    </row>
    <row r="7788" spans="5:5" x14ac:dyDescent="0.25">
      <c r="E7788" s="2"/>
    </row>
    <row r="7789" spans="5:5" x14ac:dyDescent="0.25">
      <c r="E7789" s="2"/>
    </row>
    <row r="7790" spans="5:5" x14ac:dyDescent="0.25">
      <c r="E7790" s="2"/>
    </row>
    <row r="7791" spans="5:5" x14ac:dyDescent="0.25">
      <c r="E7791" s="2"/>
    </row>
    <row r="7792" spans="5:5" x14ac:dyDescent="0.25">
      <c r="E7792" s="2"/>
    </row>
    <row r="7793" spans="5:5" x14ac:dyDescent="0.25">
      <c r="E7793" s="2"/>
    </row>
    <row r="7794" spans="5:5" x14ac:dyDescent="0.25">
      <c r="E7794" s="2"/>
    </row>
    <row r="7795" spans="5:5" x14ac:dyDescent="0.25">
      <c r="E7795" s="2"/>
    </row>
    <row r="7796" spans="5:5" x14ac:dyDescent="0.25">
      <c r="E7796" s="2"/>
    </row>
    <row r="7797" spans="5:5" x14ac:dyDescent="0.25">
      <c r="E7797" s="2"/>
    </row>
    <row r="7798" spans="5:5" x14ac:dyDescent="0.25">
      <c r="E7798" s="2"/>
    </row>
    <row r="7799" spans="5:5" x14ac:dyDescent="0.25">
      <c r="E7799" s="2"/>
    </row>
    <row r="7800" spans="5:5" x14ac:dyDescent="0.25">
      <c r="E7800" s="2"/>
    </row>
    <row r="7801" spans="5:5" x14ac:dyDescent="0.25">
      <c r="E7801" s="2"/>
    </row>
    <row r="7802" spans="5:5" x14ac:dyDescent="0.25">
      <c r="E7802" s="2"/>
    </row>
    <row r="7803" spans="5:5" x14ac:dyDescent="0.25">
      <c r="E7803" s="2"/>
    </row>
    <row r="7804" spans="5:5" x14ac:dyDescent="0.25">
      <c r="E7804" s="2"/>
    </row>
    <row r="7805" spans="5:5" x14ac:dyDescent="0.25">
      <c r="E7805" s="2"/>
    </row>
    <row r="7806" spans="5:5" x14ac:dyDescent="0.25">
      <c r="E7806" s="2"/>
    </row>
    <row r="7807" spans="5:5" x14ac:dyDescent="0.25">
      <c r="E7807" s="2"/>
    </row>
    <row r="7808" spans="5:5" x14ac:dyDescent="0.25">
      <c r="E7808" s="2"/>
    </row>
    <row r="7809" spans="5:5" x14ac:dyDescent="0.25">
      <c r="E7809" s="2"/>
    </row>
    <row r="7810" spans="5:5" x14ac:dyDescent="0.25">
      <c r="E7810" s="2"/>
    </row>
    <row r="7811" spans="5:5" x14ac:dyDescent="0.25">
      <c r="E7811" s="2"/>
    </row>
    <row r="7812" spans="5:5" x14ac:dyDescent="0.25">
      <c r="E7812" s="2"/>
    </row>
    <row r="7813" spans="5:5" x14ac:dyDescent="0.25">
      <c r="E7813" s="2"/>
    </row>
    <row r="7814" spans="5:5" x14ac:dyDescent="0.25">
      <c r="E7814" s="2"/>
    </row>
    <row r="7815" spans="5:5" x14ac:dyDescent="0.25">
      <c r="E7815" s="2"/>
    </row>
    <row r="7816" spans="5:5" x14ac:dyDescent="0.25">
      <c r="E7816" s="2"/>
    </row>
    <row r="7817" spans="5:5" x14ac:dyDescent="0.25">
      <c r="E7817" s="2"/>
    </row>
    <row r="7818" spans="5:5" x14ac:dyDescent="0.25">
      <c r="E7818" s="2"/>
    </row>
    <row r="7819" spans="5:5" x14ac:dyDescent="0.25">
      <c r="E7819" s="2"/>
    </row>
    <row r="7820" spans="5:5" x14ac:dyDescent="0.25">
      <c r="E7820" s="2"/>
    </row>
    <row r="7821" spans="5:5" x14ac:dyDescent="0.25">
      <c r="E7821" s="2"/>
    </row>
    <row r="7822" spans="5:5" x14ac:dyDescent="0.25">
      <c r="E7822" s="2"/>
    </row>
    <row r="7823" spans="5:5" x14ac:dyDescent="0.25">
      <c r="E7823" s="2"/>
    </row>
    <row r="7824" spans="5:5" x14ac:dyDescent="0.25">
      <c r="E7824" s="2"/>
    </row>
    <row r="7825" spans="5:5" x14ac:dyDescent="0.25">
      <c r="E7825" s="2"/>
    </row>
    <row r="7826" spans="5:5" x14ac:dyDescent="0.25">
      <c r="E7826" s="2"/>
    </row>
    <row r="7827" spans="5:5" x14ac:dyDescent="0.25">
      <c r="E7827" s="2"/>
    </row>
    <row r="7828" spans="5:5" x14ac:dyDescent="0.25">
      <c r="E7828" s="2"/>
    </row>
    <row r="7829" spans="5:5" x14ac:dyDescent="0.25">
      <c r="E7829" s="2"/>
    </row>
    <row r="7830" spans="5:5" x14ac:dyDescent="0.25">
      <c r="E7830" s="2"/>
    </row>
    <row r="7831" spans="5:5" x14ac:dyDescent="0.25">
      <c r="E7831" s="2"/>
    </row>
    <row r="7832" spans="5:5" x14ac:dyDescent="0.25">
      <c r="E7832" s="2"/>
    </row>
    <row r="7833" spans="5:5" x14ac:dyDescent="0.25">
      <c r="E7833" s="2"/>
    </row>
    <row r="7834" spans="5:5" x14ac:dyDescent="0.25">
      <c r="E7834" s="2"/>
    </row>
    <row r="7835" spans="5:5" x14ac:dyDescent="0.25">
      <c r="E7835" s="2"/>
    </row>
    <row r="7836" spans="5:5" x14ac:dyDescent="0.25">
      <c r="E7836" s="2"/>
    </row>
    <row r="7837" spans="5:5" x14ac:dyDescent="0.25">
      <c r="E7837" s="2"/>
    </row>
    <row r="7838" spans="5:5" x14ac:dyDescent="0.25">
      <c r="E7838" s="2"/>
    </row>
    <row r="7839" spans="5:5" x14ac:dyDescent="0.25">
      <c r="E7839" s="2"/>
    </row>
    <row r="7840" spans="5:5" x14ac:dyDescent="0.25">
      <c r="E7840" s="2"/>
    </row>
    <row r="7841" spans="5:5" x14ac:dyDescent="0.25">
      <c r="E7841" s="2"/>
    </row>
    <row r="7842" spans="5:5" x14ac:dyDescent="0.25">
      <c r="E7842" s="2"/>
    </row>
    <row r="7843" spans="5:5" x14ac:dyDescent="0.25">
      <c r="E7843" s="2"/>
    </row>
    <row r="7844" spans="5:5" x14ac:dyDescent="0.25">
      <c r="E7844" s="2"/>
    </row>
    <row r="7845" spans="5:5" x14ac:dyDescent="0.25">
      <c r="E7845" s="2"/>
    </row>
    <row r="7846" spans="5:5" x14ac:dyDescent="0.25">
      <c r="E7846" s="2"/>
    </row>
    <row r="7847" spans="5:5" x14ac:dyDescent="0.25">
      <c r="E7847" s="2"/>
    </row>
    <row r="7848" spans="5:5" x14ac:dyDescent="0.25">
      <c r="E7848" s="2"/>
    </row>
    <row r="7849" spans="5:5" x14ac:dyDescent="0.25">
      <c r="E7849" s="2"/>
    </row>
    <row r="7850" spans="5:5" x14ac:dyDescent="0.25">
      <c r="E7850" s="2"/>
    </row>
    <row r="7851" spans="5:5" x14ac:dyDescent="0.25">
      <c r="E7851" s="2"/>
    </row>
    <row r="7852" spans="5:5" x14ac:dyDescent="0.25">
      <c r="E7852" s="2"/>
    </row>
    <row r="7853" spans="5:5" x14ac:dyDescent="0.25">
      <c r="E7853" s="2"/>
    </row>
    <row r="7854" spans="5:5" x14ac:dyDescent="0.25">
      <c r="E7854" s="2"/>
    </row>
    <row r="7855" spans="5:5" x14ac:dyDescent="0.25">
      <c r="E7855" s="2"/>
    </row>
    <row r="7856" spans="5:5" x14ac:dyDescent="0.25">
      <c r="E7856" s="2"/>
    </row>
    <row r="7857" spans="5:5" x14ac:dyDescent="0.25">
      <c r="E7857" s="2"/>
    </row>
    <row r="7858" spans="5:5" x14ac:dyDescent="0.25">
      <c r="E7858" s="2"/>
    </row>
    <row r="7859" spans="5:5" x14ac:dyDescent="0.25">
      <c r="E7859" s="2"/>
    </row>
    <row r="7860" spans="5:5" x14ac:dyDescent="0.25">
      <c r="E7860" s="2"/>
    </row>
    <row r="7861" spans="5:5" x14ac:dyDescent="0.25">
      <c r="E7861" s="2"/>
    </row>
    <row r="7862" spans="5:5" x14ac:dyDescent="0.25">
      <c r="E7862" s="2"/>
    </row>
    <row r="7863" spans="5:5" x14ac:dyDescent="0.25">
      <c r="E7863" s="2"/>
    </row>
    <row r="7864" spans="5:5" x14ac:dyDescent="0.25">
      <c r="E7864" s="2"/>
    </row>
    <row r="7865" spans="5:5" x14ac:dyDescent="0.25">
      <c r="E7865" s="2"/>
    </row>
    <row r="7866" spans="5:5" x14ac:dyDescent="0.25">
      <c r="E7866" s="2"/>
    </row>
    <row r="7867" spans="5:5" x14ac:dyDescent="0.25">
      <c r="E7867" s="2"/>
    </row>
    <row r="7868" spans="5:5" x14ac:dyDescent="0.25">
      <c r="E7868" s="2"/>
    </row>
    <row r="7869" spans="5:5" x14ac:dyDescent="0.25">
      <c r="E7869" s="2"/>
    </row>
    <row r="7870" spans="5:5" x14ac:dyDescent="0.25">
      <c r="E7870" s="2"/>
    </row>
    <row r="7871" spans="5:5" x14ac:dyDescent="0.25">
      <c r="E7871" s="2"/>
    </row>
    <row r="7872" spans="5:5" x14ac:dyDescent="0.25">
      <c r="E7872" s="2"/>
    </row>
    <row r="7873" spans="5:5" x14ac:dyDescent="0.25">
      <c r="E7873" s="2"/>
    </row>
    <row r="7874" spans="5:5" x14ac:dyDescent="0.25">
      <c r="E7874" s="2"/>
    </row>
    <row r="7875" spans="5:5" x14ac:dyDescent="0.25">
      <c r="E7875" s="2"/>
    </row>
    <row r="7876" spans="5:5" x14ac:dyDescent="0.25">
      <c r="E7876" s="2"/>
    </row>
    <row r="7877" spans="5:5" x14ac:dyDescent="0.25">
      <c r="E7877" s="2"/>
    </row>
    <row r="7878" spans="5:5" x14ac:dyDescent="0.25">
      <c r="E7878" s="2"/>
    </row>
    <row r="7879" spans="5:5" x14ac:dyDescent="0.25">
      <c r="E7879" s="2"/>
    </row>
    <row r="7880" spans="5:5" x14ac:dyDescent="0.25">
      <c r="E7880" s="2"/>
    </row>
    <row r="7881" spans="5:5" x14ac:dyDescent="0.25">
      <c r="E7881" s="2"/>
    </row>
    <row r="7882" spans="5:5" x14ac:dyDescent="0.25">
      <c r="E7882" s="2"/>
    </row>
    <row r="7883" spans="5:5" x14ac:dyDescent="0.25">
      <c r="E7883" s="2"/>
    </row>
    <row r="7884" spans="5:5" x14ac:dyDescent="0.25">
      <c r="E7884" s="2"/>
    </row>
    <row r="7885" spans="5:5" x14ac:dyDescent="0.25">
      <c r="E7885" s="2"/>
    </row>
    <row r="7886" spans="5:5" x14ac:dyDescent="0.25">
      <c r="E7886" s="2"/>
    </row>
    <row r="7887" spans="5:5" x14ac:dyDescent="0.25">
      <c r="E7887" s="2"/>
    </row>
    <row r="7888" spans="5:5" x14ac:dyDescent="0.25">
      <c r="E7888" s="2"/>
    </row>
    <row r="7889" spans="5:5" x14ac:dyDescent="0.25">
      <c r="E7889" s="2"/>
    </row>
    <row r="7890" spans="5:5" x14ac:dyDescent="0.25">
      <c r="E7890" s="2"/>
    </row>
    <row r="7891" spans="5:5" x14ac:dyDescent="0.25">
      <c r="E7891" s="2"/>
    </row>
    <row r="7892" spans="5:5" x14ac:dyDescent="0.25">
      <c r="E7892" s="2"/>
    </row>
    <row r="7893" spans="5:5" x14ac:dyDescent="0.25">
      <c r="E7893" s="2"/>
    </row>
    <row r="7894" spans="5:5" x14ac:dyDescent="0.25">
      <c r="E7894" s="2"/>
    </row>
    <row r="7895" spans="5:5" x14ac:dyDescent="0.25">
      <c r="E7895" s="2"/>
    </row>
    <row r="7896" spans="5:5" x14ac:dyDescent="0.25">
      <c r="E7896" s="2"/>
    </row>
    <row r="7897" spans="5:5" x14ac:dyDescent="0.25">
      <c r="E7897" s="2"/>
    </row>
    <row r="7898" spans="5:5" x14ac:dyDescent="0.25">
      <c r="E7898" s="2"/>
    </row>
    <row r="7899" spans="5:5" x14ac:dyDescent="0.25">
      <c r="E7899" s="2"/>
    </row>
    <row r="7900" spans="5:5" x14ac:dyDescent="0.25">
      <c r="E7900" s="2"/>
    </row>
    <row r="7901" spans="5:5" x14ac:dyDescent="0.25">
      <c r="E7901" s="2"/>
    </row>
    <row r="7902" spans="5:5" x14ac:dyDescent="0.25">
      <c r="E7902" s="2"/>
    </row>
    <row r="7903" spans="5:5" x14ac:dyDescent="0.25">
      <c r="E7903" s="2"/>
    </row>
    <row r="7904" spans="5:5" x14ac:dyDescent="0.25">
      <c r="E7904" s="2"/>
    </row>
    <row r="7905" spans="5:5" x14ac:dyDescent="0.25">
      <c r="E7905" s="2"/>
    </row>
    <row r="7906" spans="5:5" x14ac:dyDescent="0.25">
      <c r="E7906" s="2"/>
    </row>
    <row r="7907" spans="5:5" x14ac:dyDescent="0.25">
      <c r="E7907" s="2"/>
    </row>
    <row r="7908" spans="5:5" x14ac:dyDescent="0.25">
      <c r="E7908" s="2"/>
    </row>
    <row r="7909" spans="5:5" x14ac:dyDescent="0.25">
      <c r="E7909" s="2"/>
    </row>
    <row r="7910" spans="5:5" x14ac:dyDescent="0.25">
      <c r="E7910" s="2"/>
    </row>
    <row r="7911" spans="5:5" x14ac:dyDescent="0.25">
      <c r="E7911" s="2"/>
    </row>
    <row r="7912" spans="5:5" x14ac:dyDescent="0.25">
      <c r="E7912" s="2"/>
    </row>
    <row r="7913" spans="5:5" x14ac:dyDescent="0.25">
      <c r="E7913" s="2"/>
    </row>
    <row r="7914" spans="5:5" x14ac:dyDescent="0.25">
      <c r="E7914" s="2"/>
    </row>
    <row r="7915" spans="5:5" x14ac:dyDescent="0.25">
      <c r="E7915" s="2"/>
    </row>
    <row r="7916" spans="5:5" x14ac:dyDescent="0.25">
      <c r="E7916" s="2"/>
    </row>
    <row r="7917" spans="5:5" x14ac:dyDescent="0.25">
      <c r="E7917" s="2"/>
    </row>
    <row r="7918" spans="5:5" x14ac:dyDescent="0.25">
      <c r="E7918" s="2"/>
    </row>
    <row r="7919" spans="5:5" x14ac:dyDescent="0.25">
      <c r="E7919" s="2"/>
    </row>
    <row r="7920" spans="5:5" x14ac:dyDescent="0.25">
      <c r="E7920" s="2"/>
    </row>
    <row r="7921" spans="5:5" x14ac:dyDescent="0.25">
      <c r="E7921" s="2"/>
    </row>
    <row r="7922" spans="5:5" x14ac:dyDescent="0.25">
      <c r="E7922" s="2"/>
    </row>
    <row r="7923" spans="5:5" x14ac:dyDescent="0.25">
      <c r="E7923" s="2"/>
    </row>
    <row r="7924" spans="5:5" x14ac:dyDescent="0.25">
      <c r="E7924" s="2"/>
    </row>
    <row r="7925" spans="5:5" x14ac:dyDescent="0.25">
      <c r="E7925" s="2"/>
    </row>
    <row r="7926" spans="5:5" x14ac:dyDescent="0.25">
      <c r="E7926" s="2"/>
    </row>
    <row r="7927" spans="5:5" x14ac:dyDescent="0.25">
      <c r="E7927" s="2"/>
    </row>
    <row r="7928" spans="5:5" x14ac:dyDescent="0.25">
      <c r="E7928" s="2"/>
    </row>
    <row r="7929" spans="5:5" x14ac:dyDescent="0.25">
      <c r="E7929" s="2"/>
    </row>
    <row r="7930" spans="5:5" x14ac:dyDescent="0.25">
      <c r="E7930" s="2"/>
    </row>
    <row r="7931" spans="5:5" x14ac:dyDescent="0.25">
      <c r="E7931" s="2"/>
    </row>
    <row r="7932" spans="5:5" x14ac:dyDescent="0.25">
      <c r="E7932" s="2"/>
    </row>
    <row r="7933" spans="5:5" x14ac:dyDescent="0.25">
      <c r="E7933" s="2"/>
    </row>
    <row r="7934" spans="5:5" x14ac:dyDescent="0.25">
      <c r="E7934" s="2"/>
    </row>
    <row r="7935" spans="5:5" x14ac:dyDescent="0.25">
      <c r="E7935" s="2"/>
    </row>
    <row r="7936" spans="5:5" x14ac:dyDescent="0.25">
      <c r="E7936" s="2"/>
    </row>
    <row r="7937" spans="5:5" x14ac:dyDescent="0.25">
      <c r="E7937" s="2"/>
    </row>
    <row r="7938" spans="5:5" x14ac:dyDescent="0.25">
      <c r="E7938" s="2"/>
    </row>
    <row r="7939" spans="5:5" x14ac:dyDescent="0.25">
      <c r="E7939" s="2"/>
    </row>
    <row r="7940" spans="5:5" x14ac:dyDescent="0.25">
      <c r="E7940" s="2"/>
    </row>
    <row r="7941" spans="5:5" x14ac:dyDescent="0.25">
      <c r="E7941" s="2"/>
    </row>
    <row r="7942" spans="5:5" x14ac:dyDescent="0.25">
      <c r="E7942" s="2"/>
    </row>
    <row r="7943" spans="5:5" x14ac:dyDescent="0.25">
      <c r="E7943" s="2"/>
    </row>
    <row r="7944" spans="5:5" x14ac:dyDescent="0.25">
      <c r="E7944" s="2"/>
    </row>
    <row r="7945" spans="5:5" x14ac:dyDescent="0.25">
      <c r="E7945" s="2"/>
    </row>
    <row r="7946" spans="5:5" x14ac:dyDescent="0.25">
      <c r="E7946" s="2"/>
    </row>
    <row r="7947" spans="5:5" x14ac:dyDescent="0.25">
      <c r="E7947" s="2"/>
    </row>
    <row r="7948" spans="5:5" x14ac:dyDescent="0.25">
      <c r="E7948" s="2"/>
    </row>
    <row r="7949" spans="5:5" x14ac:dyDescent="0.25">
      <c r="E7949" s="2"/>
    </row>
    <row r="7950" spans="5:5" x14ac:dyDescent="0.25">
      <c r="E7950" s="2"/>
    </row>
    <row r="7951" spans="5:5" x14ac:dyDescent="0.25">
      <c r="E7951" s="2"/>
    </row>
    <row r="7952" spans="5:5" x14ac:dyDescent="0.25">
      <c r="E7952" s="2"/>
    </row>
    <row r="7953" spans="5:5" x14ac:dyDescent="0.25">
      <c r="E7953" s="2"/>
    </row>
    <row r="7954" spans="5:5" x14ac:dyDescent="0.25">
      <c r="E7954" s="2"/>
    </row>
    <row r="7955" spans="5:5" x14ac:dyDescent="0.25">
      <c r="E7955" s="2"/>
    </row>
    <row r="7956" spans="5:5" x14ac:dyDescent="0.25">
      <c r="E7956" s="2"/>
    </row>
    <row r="7957" spans="5:5" x14ac:dyDescent="0.25">
      <c r="E7957" s="2"/>
    </row>
    <row r="7958" spans="5:5" x14ac:dyDescent="0.25">
      <c r="E7958" s="2"/>
    </row>
    <row r="7959" spans="5:5" x14ac:dyDescent="0.25">
      <c r="E7959" s="2"/>
    </row>
    <row r="7960" spans="5:5" x14ac:dyDescent="0.25">
      <c r="E7960" s="2"/>
    </row>
    <row r="7961" spans="5:5" x14ac:dyDescent="0.25">
      <c r="E7961" s="2"/>
    </row>
    <row r="7962" spans="5:5" x14ac:dyDescent="0.25">
      <c r="E7962" s="2"/>
    </row>
    <row r="7963" spans="5:5" x14ac:dyDescent="0.25">
      <c r="E7963" s="2"/>
    </row>
    <row r="7964" spans="5:5" x14ac:dyDescent="0.25">
      <c r="E7964" s="2"/>
    </row>
    <row r="7965" spans="5:5" x14ac:dyDescent="0.25">
      <c r="E7965" s="2"/>
    </row>
    <row r="7966" spans="5:5" x14ac:dyDescent="0.25">
      <c r="E7966" s="2"/>
    </row>
    <row r="7967" spans="5:5" x14ac:dyDescent="0.25">
      <c r="E7967" s="2"/>
    </row>
    <row r="7968" spans="5:5" x14ac:dyDescent="0.25">
      <c r="E7968" s="2"/>
    </row>
    <row r="7969" spans="5:5" x14ac:dyDescent="0.25">
      <c r="E7969" s="2"/>
    </row>
    <row r="7970" spans="5:5" x14ac:dyDescent="0.25">
      <c r="E7970" s="2"/>
    </row>
    <row r="7971" spans="5:5" x14ac:dyDescent="0.25">
      <c r="E7971" s="2"/>
    </row>
    <row r="7972" spans="5:5" x14ac:dyDescent="0.25">
      <c r="E7972" s="2"/>
    </row>
    <row r="7973" spans="5:5" x14ac:dyDescent="0.25">
      <c r="E7973" s="2"/>
    </row>
    <row r="7974" spans="5:5" x14ac:dyDescent="0.25">
      <c r="E7974" s="2"/>
    </row>
    <row r="7975" spans="5:5" x14ac:dyDescent="0.25">
      <c r="E7975" s="2"/>
    </row>
    <row r="7976" spans="5:5" x14ac:dyDescent="0.25">
      <c r="E7976" s="2"/>
    </row>
    <row r="7977" spans="5:5" x14ac:dyDescent="0.25">
      <c r="E7977" s="2"/>
    </row>
    <row r="7978" spans="5:5" x14ac:dyDescent="0.25">
      <c r="E7978" s="2"/>
    </row>
    <row r="7979" spans="5:5" x14ac:dyDescent="0.25">
      <c r="E7979" s="2"/>
    </row>
    <row r="7980" spans="5:5" x14ac:dyDescent="0.25">
      <c r="E7980" s="2"/>
    </row>
    <row r="7981" spans="5:5" x14ac:dyDescent="0.25">
      <c r="E7981" s="2"/>
    </row>
    <row r="7982" spans="5:5" x14ac:dyDescent="0.25">
      <c r="E7982" s="2"/>
    </row>
    <row r="7983" spans="5:5" x14ac:dyDescent="0.25">
      <c r="E7983" s="2"/>
    </row>
    <row r="7984" spans="5:5" x14ac:dyDescent="0.25">
      <c r="E7984" s="2"/>
    </row>
    <row r="7985" spans="5:5" x14ac:dyDescent="0.25">
      <c r="E7985" s="2"/>
    </row>
    <row r="7986" spans="5:5" x14ac:dyDescent="0.25">
      <c r="E7986" s="2"/>
    </row>
    <row r="7987" spans="5:5" x14ac:dyDescent="0.25">
      <c r="E7987" s="2"/>
    </row>
    <row r="7988" spans="5:5" x14ac:dyDescent="0.25">
      <c r="E7988" s="2"/>
    </row>
    <row r="7989" spans="5:5" x14ac:dyDescent="0.25">
      <c r="E7989" s="2"/>
    </row>
    <row r="7990" spans="5:5" x14ac:dyDescent="0.25">
      <c r="E7990" s="2"/>
    </row>
    <row r="7991" spans="5:5" x14ac:dyDescent="0.25">
      <c r="E7991" s="2"/>
    </row>
    <row r="7992" spans="5:5" x14ac:dyDescent="0.25">
      <c r="E7992" s="2"/>
    </row>
    <row r="7993" spans="5:5" x14ac:dyDescent="0.25">
      <c r="E7993" s="2"/>
    </row>
    <row r="7994" spans="5:5" x14ac:dyDescent="0.25">
      <c r="E7994" s="2"/>
    </row>
    <row r="7995" spans="5:5" x14ac:dyDescent="0.25">
      <c r="E7995" s="2"/>
    </row>
    <row r="7996" spans="5:5" x14ac:dyDescent="0.25">
      <c r="E7996" s="2"/>
    </row>
    <row r="7997" spans="5:5" x14ac:dyDescent="0.25">
      <c r="E7997" s="2"/>
    </row>
    <row r="7998" spans="5:5" x14ac:dyDescent="0.25">
      <c r="E7998" s="2"/>
    </row>
    <row r="7999" spans="5:5" x14ac:dyDescent="0.25">
      <c r="E7999" s="2"/>
    </row>
    <row r="8000" spans="5:5" x14ac:dyDescent="0.25">
      <c r="E8000" s="2"/>
    </row>
    <row r="8001" spans="5:5" x14ac:dyDescent="0.25">
      <c r="E8001" s="2"/>
    </row>
    <row r="8002" spans="5:5" x14ac:dyDescent="0.25">
      <c r="E8002" s="2"/>
    </row>
    <row r="8003" spans="5:5" x14ac:dyDescent="0.25">
      <c r="E8003" s="2"/>
    </row>
    <row r="8004" spans="5:5" x14ac:dyDescent="0.25">
      <c r="E8004" s="2"/>
    </row>
    <row r="8005" spans="5:5" x14ac:dyDescent="0.25">
      <c r="E8005" s="2"/>
    </row>
    <row r="8006" spans="5:5" x14ac:dyDescent="0.25">
      <c r="E8006" s="2"/>
    </row>
    <row r="8007" spans="5:5" x14ac:dyDescent="0.25">
      <c r="E8007" s="2"/>
    </row>
    <row r="8008" spans="5:5" x14ac:dyDescent="0.25">
      <c r="E8008" s="2"/>
    </row>
    <row r="8009" spans="5:5" x14ac:dyDescent="0.25">
      <c r="E8009" s="2"/>
    </row>
    <row r="8010" spans="5:5" x14ac:dyDescent="0.25">
      <c r="E8010" s="2"/>
    </row>
    <row r="8011" spans="5:5" x14ac:dyDescent="0.25">
      <c r="E8011" s="2"/>
    </row>
    <row r="8012" spans="5:5" x14ac:dyDescent="0.25">
      <c r="E8012" s="2"/>
    </row>
    <row r="8013" spans="5:5" x14ac:dyDescent="0.25">
      <c r="E8013" s="2"/>
    </row>
    <row r="8014" spans="5:5" x14ac:dyDescent="0.25">
      <c r="E8014" s="2"/>
    </row>
    <row r="8015" spans="5:5" x14ac:dyDescent="0.25">
      <c r="E8015" s="2"/>
    </row>
    <row r="8016" spans="5:5" x14ac:dyDescent="0.25">
      <c r="E8016" s="2"/>
    </row>
    <row r="8017" spans="5:5" x14ac:dyDescent="0.25">
      <c r="E8017" s="2"/>
    </row>
    <row r="8018" spans="5:5" x14ac:dyDescent="0.25">
      <c r="E8018" s="2"/>
    </row>
    <row r="8019" spans="5:5" x14ac:dyDescent="0.25">
      <c r="E8019" s="2"/>
    </row>
    <row r="8020" spans="5:5" x14ac:dyDescent="0.25">
      <c r="E8020" s="2"/>
    </row>
    <row r="8021" spans="5:5" x14ac:dyDescent="0.25">
      <c r="E8021" s="2"/>
    </row>
    <row r="8022" spans="5:5" x14ac:dyDescent="0.25">
      <c r="E8022" s="2"/>
    </row>
    <row r="8023" spans="5:5" x14ac:dyDescent="0.25">
      <c r="E8023" s="2"/>
    </row>
    <row r="8024" spans="5:5" x14ac:dyDescent="0.25">
      <c r="E8024" s="2"/>
    </row>
    <row r="8025" spans="5:5" x14ac:dyDescent="0.25">
      <c r="E8025" s="2"/>
    </row>
    <row r="8026" spans="5:5" x14ac:dyDescent="0.25">
      <c r="E8026" s="2"/>
    </row>
    <row r="8027" spans="5:5" x14ac:dyDescent="0.25">
      <c r="E8027" s="2"/>
    </row>
    <row r="8028" spans="5:5" x14ac:dyDescent="0.25">
      <c r="E8028" s="2"/>
    </row>
    <row r="8029" spans="5:5" x14ac:dyDescent="0.25">
      <c r="E8029" s="2"/>
    </row>
    <row r="8030" spans="5:5" x14ac:dyDescent="0.25">
      <c r="E8030" s="2"/>
    </row>
    <row r="8031" spans="5:5" x14ac:dyDescent="0.25">
      <c r="E8031" s="2"/>
    </row>
    <row r="8032" spans="5:5" x14ac:dyDescent="0.25">
      <c r="E8032" s="2"/>
    </row>
    <row r="8033" spans="5:5" x14ac:dyDescent="0.25">
      <c r="E8033" s="2"/>
    </row>
    <row r="8034" spans="5:5" x14ac:dyDescent="0.25">
      <c r="E8034" s="2"/>
    </row>
    <row r="8035" spans="5:5" x14ac:dyDescent="0.25">
      <c r="E8035" s="2"/>
    </row>
    <row r="8036" spans="5:5" x14ac:dyDescent="0.25">
      <c r="E8036" s="2"/>
    </row>
    <row r="8037" spans="5:5" x14ac:dyDescent="0.25">
      <c r="E8037" s="2"/>
    </row>
    <row r="8038" spans="5:5" x14ac:dyDescent="0.25">
      <c r="E8038" s="2"/>
    </row>
    <row r="8039" spans="5:5" x14ac:dyDescent="0.25">
      <c r="E8039" s="2"/>
    </row>
    <row r="8040" spans="5:5" x14ac:dyDescent="0.25">
      <c r="E8040" s="2"/>
    </row>
    <row r="8041" spans="5:5" x14ac:dyDescent="0.25">
      <c r="E8041" s="2"/>
    </row>
    <row r="8042" spans="5:5" x14ac:dyDescent="0.25">
      <c r="E8042" s="2"/>
    </row>
    <row r="8043" spans="5:5" x14ac:dyDescent="0.25">
      <c r="E8043" s="2"/>
    </row>
    <row r="8044" spans="5:5" x14ac:dyDescent="0.25">
      <c r="E8044" s="2"/>
    </row>
    <row r="8045" spans="5:5" x14ac:dyDescent="0.25">
      <c r="E8045" s="2"/>
    </row>
    <row r="8046" spans="5:5" x14ac:dyDescent="0.25">
      <c r="E8046" s="2"/>
    </row>
    <row r="8047" spans="5:5" x14ac:dyDescent="0.25">
      <c r="E8047" s="2"/>
    </row>
    <row r="8048" spans="5:5" x14ac:dyDescent="0.25">
      <c r="E8048" s="2"/>
    </row>
    <row r="8049" spans="5:5" x14ac:dyDescent="0.25">
      <c r="E8049" s="2"/>
    </row>
    <row r="8050" spans="5:5" x14ac:dyDescent="0.25">
      <c r="E8050" s="2"/>
    </row>
    <row r="8051" spans="5:5" x14ac:dyDescent="0.25">
      <c r="E8051" s="2"/>
    </row>
    <row r="8052" spans="5:5" x14ac:dyDescent="0.25">
      <c r="E8052" s="2"/>
    </row>
    <row r="8053" spans="5:5" x14ac:dyDescent="0.25">
      <c r="E8053" s="2"/>
    </row>
    <row r="8054" spans="5:5" x14ac:dyDescent="0.25">
      <c r="E8054" s="2"/>
    </row>
    <row r="8055" spans="5:5" x14ac:dyDescent="0.25">
      <c r="E8055" s="2"/>
    </row>
    <row r="8056" spans="5:5" x14ac:dyDescent="0.25">
      <c r="E8056" s="2"/>
    </row>
    <row r="8057" spans="5:5" x14ac:dyDescent="0.25">
      <c r="E8057" s="2"/>
    </row>
    <row r="8058" spans="5:5" x14ac:dyDescent="0.25">
      <c r="E8058" s="2"/>
    </row>
    <row r="8059" spans="5:5" x14ac:dyDescent="0.25">
      <c r="E8059" s="2"/>
    </row>
    <row r="8060" spans="5:5" x14ac:dyDescent="0.25">
      <c r="E8060" s="2"/>
    </row>
    <row r="8061" spans="5:5" x14ac:dyDescent="0.25">
      <c r="E8061" s="2"/>
    </row>
    <row r="8062" spans="5:5" x14ac:dyDescent="0.25">
      <c r="E8062" s="2"/>
    </row>
    <row r="8063" spans="5:5" x14ac:dyDescent="0.25">
      <c r="E8063" s="2"/>
    </row>
    <row r="8064" spans="5:5" x14ac:dyDescent="0.25">
      <c r="E8064" s="2"/>
    </row>
    <row r="8065" spans="5:5" x14ac:dyDescent="0.25">
      <c r="E8065" s="2"/>
    </row>
    <row r="8066" spans="5:5" x14ac:dyDescent="0.25">
      <c r="E8066" s="2"/>
    </row>
    <row r="8067" spans="5:5" x14ac:dyDescent="0.25">
      <c r="E8067" s="2"/>
    </row>
    <row r="8068" spans="5:5" x14ac:dyDescent="0.25">
      <c r="E8068" s="2"/>
    </row>
    <row r="8069" spans="5:5" x14ac:dyDescent="0.25">
      <c r="E8069" s="2"/>
    </row>
    <row r="8070" spans="5:5" x14ac:dyDescent="0.25">
      <c r="E8070" s="2"/>
    </row>
    <row r="8071" spans="5:5" x14ac:dyDescent="0.25">
      <c r="E8071" s="2"/>
    </row>
    <row r="8072" spans="5:5" x14ac:dyDescent="0.25">
      <c r="E8072" s="2"/>
    </row>
    <row r="8073" spans="5:5" x14ac:dyDescent="0.25">
      <c r="E8073" s="2"/>
    </row>
    <row r="8074" spans="5:5" x14ac:dyDescent="0.25">
      <c r="E8074" s="2"/>
    </row>
    <row r="8075" spans="5:5" x14ac:dyDescent="0.25">
      <c r="E8075" s="2"/>
    </row>
    <row r="8076" spans="5:5" x14ac:dyDescent="0.25">
      <c r="E8076" s="2"/>
    </row>
    <row r="8077" spans="5:5" x14ac:dyDescent="0.25">
      <c r="E8077" s="2"/>
    </row>
    <row r="8078" spans="5:5" x14ac:dyDescent="0.25">
      <c r="E8078" s="2"/>
    </row>
    <row r="8079" spans="5:5" x14ac:dyDescent="0.25">
      <c r="E8079" s="2"/>
    </row>
    <row r="8080" spans="5:5" x14ac:dyDescent="0.25">
      <c r="E8080" s="2"/>
    </row>
    <row r="8081" spans="5:5" x14ac:dyDescent="0.25">
      <c r="E8081" s="2"/>
    </row>
    <row r="8082" spans="5:5" x14ac:dyDescent="0.25">
      <c r="E8082" s="2"/>
    </row>
    <row r="8083" spans="5:5" x14ac:dyDescent="0.25">
      <c r="E8083" s="2"/>
    </row>
    <row r="8084" spans="5:5" x14ac:dyDescent="0.25">
      <c r="E8084" s="2"/>
    </row>
    <row r="8085" spans="5:5" x14ac:dyDescent="0.25">
      <c r="E8085" s="2"/>
    </row>
    <row r="8086" spans="5:5" x14ac:dyDescent="0.25">
      <c r="E8086" s="2"/>
    </row>
    <row r="8087" spans="5:5" x14ac:dyDescent="0.25">
      <c r="E8087" s="2"/>
    </row>
    <row r="8088" spans="5:5" x14ac:dyDescent="0.25">
      <c r="E8088" s="2"/>
    </row>
    <row r="8089" spans="5:5" x14ac:dyDescent="0.25">
      <c r="E8089" s="2"/>
    </row>
    <row r="8090" spans="5:5" x14ac:dyDescent="0.25">
      <c r="E8090" s="2"/>
    </row>
    <row r="8091" spans="5:5" x14ac:dyDescent="0.25">
      <c r="E8091" s="2"/>
    </row>
    <row r="8092" spans="5:5" x14ac:dyDescent="0.25">
      <c r="E8092" s="2"/>
    </row>
    <row r="8093" spans="5:5" x14ac:dyDescent="0.25">
      <c r="E8093" s="2"/>
    </row>
    <row r="8094" spans="5:5" x14ac:dyDescent="0.25">
      <c r="E8094" s="2"/>
    </row>
    <row r="8095" spans="5:5" x14ac:dyDescent="0.25">
      <c r="E8095" s="2"/>
    </row>
    <row r="8096" spans="5:5" x14ac:dyDescent="0.25">
      <c r="E8096" s="2"/>
    </row>
    <row r="8097" spans="5:5" x14ac:dyDescent="0.25">
      <c r="E8097" s="2"/>
    </row>
    <row r="8098" spans="5:5" x14ac:dyDescent="0.25">
      <c r="E8098" s="2"/>
    </row>
    <row r="8099" spans="5:5" x14ac:dyDescent="0.25">
      <c r="E8099" s="2"/>
    </row>
    <row r="8100" spans="5:5" x14ac:dyDescent="0.25">
      <c r="E8100" s="2"/>
    </row>
    <row r="8101" spans="5:5" x14ac:dyDescent="0.25">
      <c r="E8101" s="2"/>
    </row>
    <row r="8102" spans="5:5" x14ac:dyDescent="0.25">
      <c r="E8102" s="2"/>
    </row>
    <row r="8103" spans="5:5" x14ac:dyDescent="0.25">
      <c r="E8103" s="2"/>
    </row>
    <row r="8104" spans="5:5" x14ac:dyDescent="0.25">
      <c r="E8104" s="2"/>
    </row>
    <row r="8105" spans="5:5" x14ac:dyDescent="0.25">
      <c r="E8105" s="2"/>
    </row>
    <row r="8106" spans="5:5" x14ac:dyDescent="0.25">
      <c r="E8106" s="2"/>
    </row>
    <row r="8107" spans="5:5" x14ac:dyDescent="0.25">
      <c r="E8107" s="2"/>
    </row>
    <row r="8108" spans="5:5" x14ac:dyDescent="0.25">
      <c r="E8108" s="2"/>
    </row>
    <row r="8109" spans="5:5" x14ac:dyDescent="0.25">
      <c r="E8109" s="2"/>
    </row>
    <row r="8110" spans="5:5" x14ac:dyDescent="0.25">
      <c r="E8110" s="2"/>
    </row>
    <row r="8111" spans="5:5" x14ac:dyDescent="0.25">
      <c r="E8111" s="2"/>
    </row>
    <row r="8112" spans="5:5" x14ac:dyDescent="0.25">
      <c r="E8112" s="2"/>
    </row>
    <row r="8113" spans="5:5" x14ac:dyDescent="0.25">
      <c r="E8113" s="2"/>
    </row>
    <row r="8114" spans="5:5" x14ac:dyDescent="0.25">
      <c r="E8114" s="2"/>
    </row>
    <row r="8115" spans="5:5" x14ac:dyDescent="0.25">
      <c r="E8115" s="2"/>
    </row>
    <row r="8116" spans="5:5" x14ac:dyDescent="0.25">
      <c r="E8116" s="2"/>
    </row>
    <row r="8117" spans="5:5" x14ac:dyDescent="0.25">
      <c r="E8117" s="2"/>
    </row>
    <row r="8118" spans="5:5" x14ac:dyDescent="0.25">
      <c r="E8118" s="2"/>
    </row>
    <row r="8119" spans="5:5" x14ac:dyDescent="0.25">
      <c r="E8119" s="2"/>
    </row>
    <row r="8120" spans="5:5" x14ac:dyDescent="0.25">
      <c r="E8120" s="2"/>
    </row>
    <row r="8121" spans="5:5" x14ac:dyDescent="0.25">
      <c r="E8121" s="2"/>
    </row>
    <row r="8122" spans="5:5" x14ac:dyDescent="0.25">
      <c r="E8122" s="2"/>
    </row>
    <row r="8123" spans="5:5" x14ac:dyDescent="0.25">
      <c r="E8123" s="2"/>
    </row>
    <row r="8124" spans="5:5" x14ac:dyDescent="0.25">
      <c r="E8124" s="2"/>
    </row>
    <row r="8125" spans="5:5" x14ac:dyDescent="0.25">
      <c r="E8125" s="2"/>
    </row>
    <row r="8126" spans="5:5" x14ac:dyDescent="0.25">
      <c r="E8126" s="2"/>
    </row>
    <row r="8127" spans="5:5" x14ac:dyDescent="0.25">
      <c r="E8127" s="2"/>
    </row>
    <row r="8128" spans="5:5" x14ac:dyDescent="0.25">
      <c r="E8128" s="2"/>
    </row>
    <row r="8129" spans="5:5" x14ac:dyDescent="0.25">
      <c r="E8129" s="2"/>
    </row>
    <row r="8130" spans="5:5" x14ac:dyDescent="0.25">
      <c r="E8130" s="2"/>
    </row>
    <row r="8131" spans="5:5" x14ac:dyDescent="0.25">
      <c r="E8131" s="2"/>
    </row>
    <row r="8132" spans="5:5" x14ac:dyDescent="0.25">
      <c r="E8132" s="2"/>
    </row>
    <row r="8133" spans="5:5" x14ac:dyDescent="0.25">
      <c r="E8133" s="2"/>
    </row>
    <row r="8134" spans="5:5" x14ac:dyDescent="0.25">
      <c r="E8134" s="2"/>
    </row>
    <row r="8135" spans="5:5" x14ac:dyDescent="0.25">
      <c r="E8135" s="2"/>
    </row>
    <row r="8136" spans="5:5" x14ac:dyDescent="0.25">
      <c r="E8136" s="2"/>
    </row>
    <row r="8137" spans="5:5" x14ac:dyDescent="0.25">
      <c r="E8137" s="2"/>
    </row>
    <row r="8138" spans="5:5" x14ac:dyDescent="0.25">
      <c r="E8138" s="2"/>
    </row>
    <row r="8139" spans="5:5" x14ac:dyDescent="0.25">
      <c r="E8139" s="2"/>
    </row>
    <row r="8140" spans="5:5" x14ac:dyDescent="0.25">
      <c r="E8140" s="2"/>
    </row>
    <row r="8141" spans="5:5" x14ac:dyDescent="0.25">
      <c r="E8141" s="2"/>
    </row>
    <row r="8142" spans="5:5" x14ac:dyDescent="0.25">
      <c r="E8142" s="2"/>
    </row>
    <row r="8143" spans="5:5" x14ac:dyDescent="0.25">
      <c r="E8143" s="2"/>
    </row>
    <row r="8144" spans="5:5" x14ac:dyDescent="0.25">
      <c r="E8144" s="2"/>
    </row>
    <row r="8145" spans="5:5" x14ac:dyDescent="0.25">
      <c r="E8145" s="2"/>
    </row>
    <row r="8146" spans="5:5" x14ac:dyDescent="0.25">
      <c r="E8146" s="2"/>
    </row>
    <row r="8147" spans="5:5" x14ac:dyDescent="0.25">
      <c r="E8147" s="2"/>
    </row>
    <row r="8148" spans="5:5" x14ac:dyDescent="0.25">
      <c r="E8148" s="2"/>
    </row>
    <row r="8149" spans="5:5" x14ac:dyDescent="0.25">
      <c r="E8149" s="2"/>
    </row>
    <row r="8150" spans="5:5" x14ac:dyDescent="0.25">
      <c r="E8150" s="2"/>
    </row>
    <row r="8151" spans="5:5" x14ac:dyDescent="0.25">
      <c r="E8151" s="2"/>
    </row>
    <row r="8152" spans="5:5" x14ac:dyDescent="0.25">
      <c r="E8152" s="2"/>
    </row>
    <row r="8153" spans="5:5" x14ac:dyDescent="0.25">
      <c r="E8153" s="2"/>
    </row>
    <row r="8154" spans="5:5" x14ac:dyDescent="0.25">
      <c r="E8154" s="2"/>
    </row>
    <row r="8155" spans="5:5" x14ac:dyDescent="0.25">
      <c r="E8155" s="2"/>
    </row>
    <row r="8156" spans="5:5" x14ac:dyDescent="0.25">
      <c r="E8156" s="2"/>
    </row>
    <row r="8157" spans="5:5" x14ac:dyDescent="0.25">
      <c r="E8157" s="2"/>
    </row>
    <row r="8158" spans="5:5" x14ac:dyDescent="0.25">
      <c r="E8158" s="2"/>
    </row>
    <row r="8159" spans="5:5" x14ac:dyDescent="0.25">
      <c r="E8159" s="2"/>
    </row>
    <row r="8160" spans="5:5" x14ac:dyDescent="0.25">
      <c r="E8160" s="2"/>
    </row>
    <row r="8161" spans="5:5" x14ac:dyDescent="0.25">
      <c r="E8161" s="2"/>
    </row>
    <row r="8162" spans="5:5" x14ac:dyDescent="0.25">
      <c r="E8162" s="2"/>
    </row>
    <row r="8163" spans="5:5" x14ac:dyDescent="0.25">
      <c r="E8163" s="2"/>
    </row>
    <row r="8164" spans="5:5" x14ac:dyDescent="0.25">
      <c r="E8164" s="2"/>
    </row>
    <row r="8165" spans="5:5" x14ac:dyDescent="0.25">
      <c r="E8165" s="2"/>
    </row>
    <row r="8166" spans="5:5" x14ac:dyDescent="0.25">
      <c r="E8166" s="2"/>
    </row>
    <row r="8167" spans="5:5" x14ac:dyDescent="0.25">
      <c r="E8167" s="2"/>
    </row>
    <row r="8168" spans="5:5" x14ac:dyDescent="0.25">
      <c r="E8168" s="2"/>
    </row>
    <row r="8169" spans="5:5" x14ac:dyDescent="0.25">
      <c r="E8169" s="2"/>
    </row>
    <row r="8170" spans="5:5" x14ac:dyDescent="0.25">
      <c r="E8170" s="2"/>
    </row>
    <row r="8171" spans="5:5" x14ac:dyDescent="0.25">
      <c r="E8171" s="2"/>
    </row>
    <row r="8172" spans="5:5" x14ac:dyDescent="0.25">
      <c r="E8172" s="2"/>
    </row>
    <row r="8173" spans="5:5" x14ac:dyDescent="0.25">
      <c r="E8173" s="2"/>
    </row>
    <row r="8174" spans="5:5" x14ac:dyDescent="0.25">
      <c r="E8174" s="2"/>
    </row>
    <row r="8175" spans="5:5" x14ac:dyDescent="0.25">
      <c r="E8175" s="2"/>
    </row>
    <row r="8176" spans="5:5" x14ac:dyDescent="0.25">
      <c r="E8176" s="2"/>
    </row>
    <row r="8177" spans="5:5" x14ac:dyDescent="0.25">
      <c r="E8177" s="2"/>
    </row>
    <row r="8178" spans="5:5" x14ac:dyDescent="0.25">
      <c r="E8178" s="2"/>
    </row>
    <row r="8179" spans="5:5" x14ac:dyDescent="0.25">
      <c r="E8179" s="2"/>
    </row>
    <row r="8180" spans="5:5" x14ac:dyDescent="0.25">
      <c r="E8180" s="2"/>
    </row>
    <row r="8181" spans="5:5" x14ac:dyDescent="0.25">
      <c r="E8181" s="2"/>
    </row>
    <row r="8182" spans="5:5" x14ac:dyDescent="0.25">
      <c r="E8182" s="2"/>
    </row>
    <row r="8183" spans="5:5" x14ac:dyDescent="0.25">
      <c r="E8183" s="2"/>
    </row>
    <row r="8184" spans="5:5" x14ac:dyDescent="0.25">
      <c r="E8184" s="2"/>
    </row>
    <row r="8185" spans="5:5" x14ac:dyDescent="0.25">
      <c r="E8185" s="2"/>
    </row>
    <row r="8186" spans="5:5" x14ac:dyDescent="0.25">
      <c r="E8186" s="2"/>
    </row>
    <row r="8187" spans="5:5" x14ac:dyDescent="0.25">
      <c r="E8187" s="2"/>
    </row>
    <row r="8188" spans="5:5" x14ac:dyDescent="0.25">
      <c r="E8188" s="2"/>
    </row>
    <row r="8189" spans="5:5" x14ac:dyDescent="0.25">
      <c r="E8189" s="2"/>
    </row>
    <row r="8190" spans="5:5" x14ac:dyDescent="0.25">
      <c r="E8190" s="2"/>
    </row>
    <row r="8191" spans="5:5" x14ac:dyDescent="0.25">
      <c r="E8191" s="2"/>
    </row>
    <row r="8192" spans="5:5" x14ac:dyDescent="0.25">
      <c r="E8192" s="2"/>
    </row>
    <row r="8193" spans="5:5" x14ac:dyDescent="0.25">
      <c r="E8193" s="2"/>
    </row>
    <row r="8194" spans="5:5" x14ac:dyDescent="0.25">
      <c r="E8194" s="2"/>
    </row>
    <row r="8195" spans="5:5" x14ac:dyDescent="0.25">
      <c r="E8195" s="2"/>
    </row>
    <row r="8196" spans="5:5" x14ac:dyDescent="0.25">
      <c r="E8196" s="2"/>
    </row>
    <row r="8197" spans="5:5" x14ac:dyDescent="0.25">
      <c r="E8197" s="2"/>
    </row>
    <row r="8198" spans="5:5" x14ac:dyDescent="0.25">
      <c r="E8198" s="2"/>
    </row>
    <row r="8199" spans="5:5" x14ac:dyDescent="0.25">
      <c r="E8199" s="2"/>
    </row>
    <row r="8200" spans="5:5" x14ac:dyDescent="0.25">
      <c r="E8200" s="2"/>
    </row>
    <row r="8201" spans="5:5" x14ac:dyDescent="0.25">
      <c r="E8201" s="2"/>
    </row>
    <row r="8202" spans="5:5" x14ac:dyDescent="0.25">
      <c r="E8202" s="2"/>
    </row>
    <row r="8203" spans="5:5" x14ac:dyDescent="0.25">
      <c r="E8203" s="2"/>
    </row>
    <row r="8204" spans="5:5" x14ac:dyDescent="0.25">
      <c r="E8204" s="2"/>
    </row>
    <row r="8205" spans="5:5" x14ac:dyDescent="0.25">
      <c r="E8205" s="2"/>
    </row>
    <row r="8206" spans="5:5" x14ac:dyDescent="0.25">
      <c r="E8206" s="2"/>
    </row>
    <row r="8207" spans="5:5" x14ac:dyDescent="0.25">
      <c r="E8207" s="2"/>
    </row>
    <row r="8208" spans="5:5" x14ac:dyDescent="0.25">
      <c r="E8208" s="2"/>
    </row>
    <row r="8209" spans="5:5" x14ac:dyDescent="0.25">
      <c r="E8209" s="2"/>
    </row>
    <row r="8210" spans="5:5" x14ac:dyDescent="0.25">
      <c r="E8210" s="2"/>
    </row>
    <row r="8211" spans="5:5" x14ac:dyDescent="0.25">
      <c r="E8211" s="2"/>
    </row>
    <row r="8212" spans="5:5" x14ac:dyDescent="0.25">
      <c r="E8212" s="2"/>
    </row>
    <row r="8213" spans="5:5" x14ac:dyDescent="0.25">
      <c r="E8213" s="2"/>
    </row>
    <row r="8214" spans="5:5" x14ac:dyDescent="0.25">
      <c r="E8214" s="2"/>
    </row>
    <row r="8215" spans="5:5" x14ac:dyDescent="0.25">
      <c r="E8215" s="2"/>
    </row>
    <row r="8216" spans="5:5" x14ac:dyDescent="0.25">
      <c r="E8216" s="2"/>
    </row>
    <row r="8217" spans="5:5" x14ac:dyDescent="0.25">
      <c r="E8217" s="2"/>
    </row>
    <row r="8218" spans="5:5" x14ac:dyDescent="0.25">
      <c r="E8218" s="2"/>
    </row>
    <row r="8219" spans="5:5" x14ac:dyDescent="0.25">
      <c r="E8219" s="2"/>
    </row>
    <row r="8220" spans="5:5" x14ac:dyDescent="0.25">
      <c r="E8220" s="2"/>
    </row>
    <row r="8221" spans="5:5" x14ac:dyDescent="0.25">
      <c r="E8221" s="2"/>
    </row>
    <row r="8222" spans="5:5" x14ac:dyDescent="0.25">
      <c r="E8222" s="2"/>
    </row>
    <row r="8223" spans="5:5" x14ac:dyDescent="0.25">
      <c r="E8223" s="2"/>
    </row>
    <row r="8224" spans="5:5" x14ac:dyDescent="0.25">
      <c r="E8224" s="2"/>
    </row>
    <row r="8225" spans="5:5" x14ac:dyDescent="0.25">
      <c r="E8225" s="2"/>
    </row>
    <row r="8226" spans="5:5" x14ac:dyDescent="0.25">
      <c r="E8226" s="2"/>
    </row>
    <row r="8227" spans="5:5" x14ac:dyDescent="0.25">
      <c r="E8227" s="2"/>
    </row>
    <row r="8228" spans="5:5" x14ac:dyDescent="0.25">
      <c r="E8228" s="2"/>
    </row>
    <row r="8229" spans="5:5" x14ac:dyDescent="0.25">
      <c r="E8229" s="2"/>
    </row>
    <row r="8230" spans="5:5" x14ac:dyDescent="0.25">
      <c r="E8230" s="2"/>
    </row>
    <row r="8231" spans="5:5" x14ac:dyDescent="0.25">
      <c r="E8231" s="2"/>
    </row>
    <row r="8232" spans="5:5" x14ac:dyDescent="0.25">
      <c r="E8232" s="2"/>
    </row>
    <row r="8233" spans="5:5" x14ac:dyDescent="0.25">
      <c r="E8233" s="2"/>
    </row>
    <row r="8234" spans="5:5" x14ac:dyDescent="0.25">
      <c r="E8234" s="2"/>
    </row>
    <row r="8235" spans="5:5" x14ac:dyDescent="0.25">
      <c r="E8235" s="2"/>
    </row>
    <row r="8236" spans="5:5" x14ac:dyDescent="0.25">
      <c r="E8236" s="2"/>
    </row>
    <row r="8237" spans="5:5" x14ac:dyDescent="0.25">
      <c r="E8237" s="2"/>
    </row>
    <row r="8238" spans="5:5" x14ac:dyDescent="0.25">
      <c r="E8238" s="2"/>
    </row>
    <row r="8239" spans="5:5" x14ac:dyDescent="0.25">
      <c r="E8239" s="2"/>
    </row>
    <row r="8240" spans="5:5" x14ac:dyDescent="0.25">
      <c r="E8240" s="2"/>
    </row>
    <row r="8241" spans="5:5" x14ac:dyDescent="0.25">
      <c r="E8241" s="2"/>
    </row>
    <row r="8242" spans="5:5" x14ac:dyDescent="0.25">
      <c r="E8242" s="2"/>
    </row>
    <row r="8243" spans="5:5" x14ac:dyDescent="0.25">
      <c r="E8243" s="2"/>
    </row>
    <row r="8244" spans="5:5" x14ac:dyDescent="0.25">
      <c r="E8244" s="2"/>
    </row>
    <row r="8245" spans="5:5" x14ac:dyDescent="0.25">
      <c r="E8245" s="2"/>
    </row>
    <row r="8246" spans="5:5" x14ac:dyDescent="0.25">
      <c r="E8246" s="2"/>
    </row>
    <row r="8247" spans="5:5" x14ac:dyDescent="0.25">
      <c r="E8247" s="2"/>
    </row>
    <row r="8248" spans="5:5" x14ac:dyDescent="0.25">
      <c r="E8248" s="2"/>
    </row>
    <row r="8249" spans="5:5" x14ac:dyDescent="0.25">
      <c r="E8249" s="2"/>
    </row>
    <row r="8250" spans="5:5" x14ac:dyDescent="0.25">
      <c r="E8250" s="2"/>
    </row>
    <row r="8251" spans="5:5" x14ac:dyDescent="0.25">
      <c r="E8251" s="2"/>
    </row>
    <row r="8252" spans="5:5" x14ac:dyDescent="0.25">
      <c r="E8252" s="2"/>
    </row>
    <row r="8253" spans="5:5" x14ac:dyDescent="0.25">
      <c r="E8253" s="2"/>
    </row>
    <row r="8254" spans="5:5" x14ac:dyDescent="0.25">
      <c r="E8254" s="2"/>
    </row>
    <row r="8255" spans="5:5" x14ac:dyDescent="0.25">
      <c r="E8255" s="2"/>
    </row>
    <row r="8256" spans="5:5" x14ac:dyDescent="0.25">
      <c r="E8256" s="2"/>
    </row>
    <row r="8257" spans="5:5" x14ac:dyDescent="0.25">
      <c r="E8257" s="2"/>
    </row>
    <row r="8258" spans="5:5" x14ac:dyDescent="0.25">
      <c r="E8258" s="2"/>
    </row>
    <row r="8259" spans="5:5" x14ac:dyDescent="0.25">
      <c r="E8259" s="2"/>
    </row>
    <row r="8260" spans="5:5" x14ac:dyDescent="0.25">
      <c r="E8260" s="2"/>
    </row>
    <row r="8261" spans="5:5" x14ac:dyDescent="0.25">
      <c r="E8261" s="2"/>
    </row>
    <row r="8262" spans="5:5" x14ac:dyDescent="0.25">
      <c r="E8262" s="2"/>
    </row>
    <row r="8263" spans="5:5" x14ac:dyDescent="0.25">
      <c r="E8263" s="2"/>
    </row>
    <row r="8264" spans="5:5" x14ac:dyDescent="0.25">
      <c r="E8264" s="2"/>
    </row>
    <row r="8265" spans="5:5" x14ac:dyDescent="0.25">
      <c r="E8265" s="2"/>
    </row>
    <row r="8266" spans="5:5" x14ac:dyDescent="0.25">
      <c r="E8266" s="2"/>
    </row>
    <row r="8267" spans="5:5" x14ac:dyDescent="0.25">
      <c r="E8267" s="2"/>
    </row>
    <row r="8268" spans="5:5" x14ac:dyDescent="0.25">
      <c r="E8268" s="2"/>
    </row>
    <row r="8269" spans="5:5" x14ac:dyDescent="0.25">
      <c r="E8269" s="2"/>
    </row>
    <row r="8270" spans="5:5" x14ac:dyDescent="0.25">
      <c r="E8270" s="2"/>
    </row>
    <row r="8271" spans="5:5" x14ac:dyDescent="0.25">
      <c r="E8271" s="2"/>
    </row>
    <row r="8272" spans="5:5" x14ac:dyDescent="0.25">
      <c r="E8272" s="2"/>
    </row>
    <row r="8273" spans="5:5" x14ac:dyDescent="0.25">
      <c r="E8273" s="2"/>
    </row>
    <row r="8274" spans="5:5" x14ac:dyDescent="0.25">
      <c r="E8274" s="2"/>
    </row>
    <row r="8275" spans="5:5" x14ac:dyDescent="0.25">
      <c r="E8275" s="2"/>
    </row>
    <row r="8276" spans="5:5" x14ac:dyDescent="0.25">
      <c r="E8276" s="2"/>
    </row>
    <row r="8277" spans="5:5" x14ac:dyDescent="0.25">
      <c r="E8277" s="2"/>
    </row>
    <row r="8278" spans="5:5" x14ac:dyDescent="0.25">
      <c r="E8278" s="2"/>
    </row>
    <row r="8279" spans="5:5" x14ac:dyDescent="0.25">
      <c r="E8279" s="2"/>
    </row>
    <row r="8280" spans="5:5" x14ac:dyDescent="0.25">
      <c r="E8280" s="2"/>
    </row>
    <row r="8281" spans="5:5" x14ac:dyDescent="0.25">
      <c r="E8281" s="2"/>
    </row>
    <row r="8282" spans="5:5" x14ac:dyDescent="0.25">
      <c r="E8282" s="2"/>
    </row>
    <row r="8283" spans="5:5" x14ac:dyDescent="0.25">
      <c r="E8283" s="2"/>
    </row>
    <row r="8284" spans="5:5" x14ac:dyDescent="0.25">
      <c r="E8284" s="2"/>
    </row>
    <row r="8285" spans="5:5" x14ac:dyDescent="0.25">
      <c r="E8285" s="2"/>
    </row>
    <row r="8286" spans="5:5" x14ac:dyDescent="0.25">
      <c r="E8286" s="2"/>
    </row>
    <row r="8287" spans="5:5" x14ac:dyDescent="0.25">
      <c r="E8287" s="2"/>
    </row>
    <row r="8288" spans="5:5" x14ac:dyDescent="0.25">
      <c r="E8288" s="2"/>
    </row>
    <row r="8289" spans="5:5" x14ac:dyDescent="0.25">
      <c r="E8289" s="2"/>
    </row>
    <row r="8290" spans="5:5" x14ac:dyDescent="0.25">
      <c r="E8290" s="2"/>
    </row>
    <row r="8291" spans="5:5" x14ac:dyDescent="0.25">
      <c r="E8291" s="2"/>
    </row>
    <row r="8292" spans="5:5" x14ac:dyDescent="0.25">
      <c r="E8292" s="2"/>
    </row>
    <row r="8293" spans="5:5" x14ac:dyDescent="0.25">
      <c r="E8293" s="2"/>
    </row>
    <row r="8294" spans="5:5" x14ac:dyDescent="0.25">
      <c r="E8294" s="2"/>
    </row>
    <row r="8295" spans="5:5" x14ac:dyDescent="0.25">
      <c r="E8295" s="2"/>
    </row>
    <row r="8296" spans="5:5" x14ac:dyDescent="0.25">
      <c r="E8296" s="2"/>
    </row>
    <row r="8297" spans="5:5" x14ac:dyDescent="0.25">
      <c r="E8297" s="2"/>
    </row>
    <row r="8298" spans="5:5" x14ac:dyDescent="0.25">
      <c r="E8298" s="2"/>
    </row>
    <row r="8299" spans="5:5" x14ac:dyDescent="0.25">
      <c r="E8299" s="2"/>
    </row>
    <row r="8300" spans="5:5" x14ac:dyDescent="0.25">
      <c r="E8300" s="2"/>
    </row>
    <row r="8301" spans="5:5" x14ac:dyDescent="0.25">
      <c r="E8301" s="2"/>
    </row>
    <row r="8302" spans="5:5" x14ac:dyDescent="0.25">
      <c r="E8302" s="2"/>
    </row>
    <row r="8303" spans="5:5" x14ac:dyDescent="0.25">
      <c r="E8303" s="2"/>
    </row>
    <row r="8304" spans="5:5" x14ac:dyDescent="0.25">
      <c r="E8304" s="2"/>
    </row>
    <row r="8305" spans="5:5" x14ac:dyDescent="0.25">
      <c r="E8305" s="2"/>
    </row>
    <row r="8306" spans="5:5" x14ac:dyDescent="0.25">
      <c r="E8306" s="2"/>
    </row>
    <row r="8307" spans="5:5" x14ac:dyDescent="0.25">
      <c r="E8307" s="2"/>
    </row>
    <row r="8308" spans="5:5" x14ac:dyDescent="0.25">
      <c r="E8308" s="2"/>
    </row>
    <row r="8309" spans="5:5" x14ac:dyDescent="0.25">
      <c r="E8309" s="2"/>
    </row>
    <row r="8310" spans="5:5" x14ac:dyDescent="0.25">
      <c r="E8310" s="2"/>
    </row>
    <row r="8311" spans="5:5" x14ac:dyDescent="0.25">
      <c r="E8311" s="2"/>
    </row>
    <row r="8312" spans="5:5" x14ac:dyDescent="0.25">
      <c r="E8312" s="2"/>
    </row>
    <row r="8313" spans="5:5" x14ac:dyDescent="0.25">
      <c r="E8313" s="2"/>
    </row>
    <row r="8314" spans="5:5" x14ac:dyDescent="0.25">
      <c r="E8314" s="2"/>
    </row>
    <row r="8315" spans="5:5" x14ac:dyDescent="0.25">
      <c r="E8315" s="2"/>
    </row>
    <row r="8316" spans="5:5" x14ac:dyDescent="0.25">
      <c r="E8316" s="2"/>
    </row>
    <row r="8317" spans="5:5" x14ac:dyDescent="0.25">
      <c r="E8317" s="2"/>
    </row>
    <row r="8318" spans="5:5" x14ac:dyDescent="0.25">
      <c r="E8318" s="2"/>
    </row>
    <row r="8319" spans="5:5" x14ac:dyDescent="0.25">
      <c r="E8319" s="2"/>
    </row>
    <row r="8320" spans="5:5" x14ac:dyDescent="0.25">
      <c r="E8320" s="2"/>
    </row>
    <row r="8321" spans="5:5" x14ac:dyDescent="0.25">
      <c r="E8321" s="2"/>
    </row>
    <row r="8322" spans="5:5" x14ac:dyDescent="0.25">
      <c r="E8322" s="2"/>
    </row>
    <row r="8323" spans="5:5" x14ac:dyDescent="0.25">
      <c r="E8323" s="2"/>
    </row>
    <row r="8324" spans="5:5" x14ac:dyDescent="0.25">
      <c r="E8324" s="2"/>
    </row>
    <row r="8325" spans="5:5" x14ac:dyDescent="0.25">
      <c r="E8325" s="2"/>
    </row>
    <row r="8326" spans="5:5" x14ac:dyDescent="0.25">
      <c r="E8326" s="2"/>
    </row>
    <row r="8327" spans="5:5" x14ac:dyDescent="0.25">
      <c r="E8327" s="2"/>
    </row>
    <row r="8328" spans="5:5" x14ac:dyDescent="0.25">
      <c r="E8328" s="2"/>
    </row>
    <row r="8329" spans="5:5" x14ac:dyDescent="0.25">
      <c r="E8329" s="2"/>
    </row>
    <row r="8330" spans="5:5" x14ac:dyDescent="0.25">
      <c r="E8330" s="2"/>
    </row>
    <row r="8331" spans="5:5" x14ac:dyDescent="0.25">
      <c r="E8331" s="2"/>
    </row>
    <row r="8332" spans="5:5" x14ac:dyDescent="0.25">
      <c r="E8332" s="2"/>
    </row>
    <row r="8333" spans="5:5" x14ac:dyDescent="0.25">
      <c r="E8333" s="2"/>
    </row>
    <row r="8334" spans="5:5" x14ac:dyDescent="0.25">
      <c r="E8334" s="2"/>
    </row>
    <row r="8335" spans="5:5" x14ac:dyDescent="0.25">
      <c r="E8335" s="2"/>
    </row>
    <row r="8336" spans="5:5" x14ac:dyDescent="0.25">
      <c r="E8336" s="2"/>
    </row>
    <row r="8337" spans="5:5" x14ac:dyDescent="0.25">
      <c r="E8337" s="2"/>
    </row>
    <row r="8338" spans="5:5" x14ac:dyDescent="0.25">
      <c r="E8338" s="2"/>
    </row>
    <row r="8339" spans="5:5" x14ac:dyDescent="0.25">
      <c r="E8339" s="2"/>
    </row>
    <row r="8340" spans="5:5" x14ac:dyDescent="0.25">
      <c r="E8340" s="2"/>
    </row>
    <row r="8341" spans="5:5" x14ac:dyDescent="0.25">
      <c r="E8341" s="2"/>
    </row>
    <row r="8342" spans="5:5" x14ac:dyDescent="0.25">
      <c r="E8342" s="2"/>
    </row>
    <row r="8343" spans="5:5" x14ac:dyDescent="0.25">
      <c r="E8343" s="2"/>
    </row>
    <row r="8344" spans="5:5" x14ac:dyDescent="0.25">
      <c r="E8344" s="2"/>
    </row>
    <row r="8345" spans="5:5" x14ac:dyDescent="0.25">
      <c r="E8345" s="2"/>
    </row>
    <row r="8346" spans="5:5" x14ac:dyDescent="0.25">
      <c r="E8346" s="2"/>
    </row>
    <row r="8347" spans="5:5" x14ac:dyDescent="0.25">
      <c r="E8347" s="2"/>
    </row>
    <row r="8348" spans="5:5" x14ac:dyDescent="0.25">
      <c r="E8348" s="2"/>
    </row>
    <row r="8349" spans="5:5" x14ac:dyDescent="0.25">
      <c r="E8349" s="2"/>
    </row>
    <row r="8350" spans="5:5" x14ac:dyDescent="0.25">
      <c r="E8350" s="2"/>
    </row>
    <row r="8351" spans="5:5" x14ac:dyDescent="0.25">
      <c r="E8351" s="2"/>
    </row>
    <row r="8352" spans="5:5" x14ac:dyDescent="0.25">
      <c r="E8352" s="2"/>
    </row>
    <row r="8353" spans="5:5" x14ac:dyDescent="0.25">
      <c r="E8353" s="2"/>
    </row>
    <row r="8354" spans="5:5" x14ac:dyDescent="0.25">
      <c r="E8354" s="2"/>
    </row>
    <row r="8355" spans="5:5" x14ac:dyDescent="0.25">
      <c r="E8355" s="2"/>
    </row>
    <row r="8356" spans="5:5" x14ac:dyDescent="0.25">
      <c r="E8356" s="2"/>
    </row>
    <row r="8357" spans="5:5" x14ac:dyDescent="0.25">
      <c r="E8357" s="2"/>
    </row>
    <row r="8358" spans="5:5" x14ac:dyDescent="0.25">
      <c r="E8358" s="2"/>
    </row>
    <row r="8359" spans="5:5" x14ac:dyDescent="0.25">
      <c r="E8359" s="2"/>
    </row>
    <row r="8360" spans="5:5" x14ac:dyDescent="0.25">
      <c r="E8360" s="2"/>
    </row>
    <row r="8361" spans="5:5" x14ac:dyDescent="0.25">
      <c r="E8361" s="2"/>
    </row>
    <row r="8362" spans="5:5" x14ac:dyDescent="0.25">
      <c r="E8362" s="2"/>
    </row>
    <row r="8363" spans="5:5" x14ac:dyDescent="0.25">
      <c r="E8363" s="2"/>
    </row>
    <row r="8364" spans="5:5" x14ac:dyDescent="0.25">
      <c r="E8364" s="2"/>
    </row>
    <row r="8365" spans="5:5" x14ac:dyDescent="0.25">
      <c r="E8365" s="2"/>
    </row>
    <row r="8366" spans="5:5" x14ac:dyDescent="0.25">
      <c r="E8366" s="2"/>
    </row>
    <row r="8367" spans="5:5" x14ac:dyDescent="0.25">
      <c r="E8367" s="2"/>
    </row>
    <row r="8368" spans="5:5" x14ac:dyDescent="0.25">
      <c r="E8368" s="2"/>
    </row>
    <row r="8369" spans="5:5" x14ac:dyDescent="0.25">
      <c r="E8369" s="2"/>
    </row>
    <row r="8370" spans="5:5" x14ac:dyDescent="0.25">
      <c r="E8370" s="2"/>
    </row>
    <row r="8371" spans="5:5" x14ac:dyDescent="0.25">
      <c r="E8371" s="2"/>
    </row>
    <row r="8372" spans="5:5" x14ac:dyDescent="0.25">
      <c r="E8372" s="2"/>
    </row>
    <row r="8373" spans="5:5" x14ac:dyDescent="0.25">
      <c r="E8373" s="2"/>
    </row>
    <row r="8374" spans="5:5" x14ac:dyDescent="0.25">
      <c r="E8374" s="2"/>
    </row>
    <row r="8375" spans="5:5" x14ac:dyDescent="0.25">
      <c r="E8375" s="2"/>
    </row>
    <row r="8376" spans="5:5" x14ac:dyDescent="0.25">
      <c r="E8376" s="2"/>
    </row>
    <row r="8377" spans="5:5" x14ac:dyDescent="0.25">
      <c r="E8377" s="2"/>
    </row>
    <row r="8378" spans="5:5" x14ac:dyDescent="0.25">
      <c r="E8378" s="2"/>
    </row>
    <row r="8379" spans="5:5" x14ac:dyDescent="0.25">
      <c r="E8379" s="2"/>
    </row>
    <row r="8380" spans="5:5" x14ac:dyDescent="0.25">
      <c r="E8380" s="2"/>
    </row>
    <row r="8381" spans="5:5" x14ac:dyDescent="0.25">
      <c r="E8381" s="2"/>
    </row>
    <row r="8382" spans="5:5" x14ac:dyDescent="0.25">
      <c r="E8382" s="2"/>
    </row>
    <row r="8383" spans="5:5" x14ac:dyDescent="0.25">
      <c r="E8383" s="2"/>
    </row>
    <row r="8384" spans="5:5" x14ac:dyDescent="0.25">
      <c r="E8384" s="2"/>
    </row>
    <row r="8385" spans="5:5" x14ac:dyDescent="0.25">
      <c r="E8385" s="2"/>
    </row>
    <row r="8386" spans="5:5" x14ac:dyDescent="0.25">
      <c r="E8386" s="2"/>
    </row>
    <row r="8387" spans="5:5" x14ac:dyDescent="0.25">
      <c r="E8387" s="2"/>
    </row>
    <row r="8388" spans="5:5" x14ac:dyDescent="0.25">
      <c r="E8388" s="2"/>
    </row>
    <row r="8389" spans="5:5" x14ac:dyDescent="0.25">
      <c r="E8389" s="2"/>
    </row>
    <row r="8390" spans="5:5" x14ac:dyDescent="0.25">
      <c r="E8390" s="2"/>
    </row>
    <row r="8391" spans="5:5" x14ac:dyDescent="0.25">
      <c r="E8391" s="2"/>
    </row>
    <row r="8392" spans="5:5" x14ac:dyDescent="0.25">
      <c r="E8392" s="2"/>
    </row>
    <row r="8393" spans="5:5" x14ac:dyDescent="0.25">
      <c r="E8393" s="2"/>
    </row>
    <row r="8394" spans="5:5" x14ac:dyDescent="0.25">
      <c r="E8394" s="2"/>
    </row>
    <row r="8395" spans="5:5" x14ac:dyDescent="0.25">
      <c r="E8395" s="2"/>
    </row>
    <row r="8396" spans="5:5" x14ac:dyDescent="0.25">
      <c r="E8396" s="2"/>
    </row>
    <row r="8397" spans="5:5" x14ac:dyDescent="0.25">
      <c r="E8397" s="2"/>
    </row>
    <row r="8398" spans="5:5" x14ac:dyDescent="0.25">
      <c r="E8398" s="2"/>
    </row>
    <row r="8399" spans="5:5" x14ac:dyDescent="0.25">
      <c r="E8399" s="2"/>
    </row>
    <row r="8400" spans="5:5" x14ac:dyDescent="0.25">
      <c r="E8400" s="2"/>
    </row>
    <row r="8401" spans="5:5" x14ac:dyDescent="0.25">
      <c r="E8401" s="2"/>
    </row>
    <row r="8402" spans="5:5" x14ac:dyDescent="0.25">
      <c r="E8402" s="2"/>
    </row>
    <row r="8403" spans="5:5" x14ac:dyDescent="0.25">
      <c r="E8403" s="2"/>
    </row>
    <row r="8404" spans="5:5" x14ac:dyDescent="0.25">
      <c r="E8404" s="2"/>
    </row>
    <row r="8405" spans="5:5" x14ac:dyDescent="0.25">
      <c r="E8405" s="2"/>
    </row>
    <row r="8406" spans="5:5" x14ac:dyDescent="0.25">
      <c r="E8406" s="2"/>
    </row>
    <row r="8407" spans="5:5" x14ac:dyDescent="0.25">
      <c r="E8407" s="2"/>
    </row>
    <row r="8408" spans="5:5" x14ac:dyDescent="0.25">
      <c r="E8408" s="2"/>
    </row>
    <row r="8409" spans="5:5" x14ac:dyDescent="0.25">
      <c r="E8409" s="2"/>
    </row>
    <row r="8410" spans="5:5" x14ac:dyDescent="0.25">
      <c r="E8410" s="2"/>
    </row>
    <row r="8411" spans="5:5" x14ac:dyDescent="0.25">
      <c r="E8411" s="2"/>
    </row>
    <row r="8412" spans="5:5" x14ac:dyDescent="0.25">
      <c r="E8412" s="2"/>
    </row>
    <row r="8413" spans="5:5" x14ac:dyDescent="0.25">
      <c r="E8413" s="2"/>
    </row>
    <row r="8414" spans="5:5" x14ac:dyDescent="0.25">
      <c r="E8414" s="2"/>
    </row>
    <row r="8415" spans="5:5" x14ac:dyDescent="0.25">
      <c r="E8415" s="2"/>
    </row>
    <row r="8416" spans="5:5" x14ac:dyDescent="0.25">
      <c r="E8416" s="2"/>
    </row>
    <row r="8417" spans="5:5" x14ac:dyDescent="0.25">
      <c r="E8417" s="2"/>
    </row>
    <row r="8418" spans="5:5" x14ac:dyDescent="0.25">
      <c r="E8418" s="2"/>
    </row>
    <row r="8419" spans="5:5" x14ac:dyDescent="0.25">
      <c r="E8419" s="2"/>
    </row>
    <row r="8420" spans="5:5" x14ac:dyDescent="0.25">
      <c r="E8420" s="2"/>
    </row>
    <row r="8421" spans="5:5" x14ac:dyDescent="0.25">
      <c r="E8421" s="2"/>
    </row>
    <row r="8422" spans="5:5" x14ac:dyDescent="0.25">
      <c r="E8422" s="2"/>
    </row>
    <row r="8423" spans="5:5" x14ac:dyDescent="0.25">
      <c r="E8423" s="2"/>
    </row>
    <row r="8424" spans="5:5" x14ac:dyDescent="0.25">
      <c r="E8424" s="2"/>
    </row>
    <row r="8425" spans="5:5" x14ac:dyDescent="0.25">
      <c r="E8425" s="2"/>
    </row>
    <row r="8426" spans="5:5" x14ac:dyDescent="0.25">
      <c r="E8426" s="2"/>
    </row>
    <row r="8427" spans="5:5" x14ac:dyDescent="0.25">
      <c r="E8427" s="2"/>
    </row>
    <row r="8428" spans="5:5" x14ac:dyDescent="0.25">
      <c r="E8428" s="2"/>
    </row>
    <row r="8429" spans="5:5" x14ac:dyDescent="0.25">
      <c r="E8429" s="2"/>
    </row>
    <row r="8430" spans="5:5" x14ac:dyDescent="0.25">
      <c r="E8430" s="2"/>
    </row>
    <row r="8431" spans="5:5" x14ac:dyDescent="0.25">
      <c r="E8431" s="2"/>
    </row>
    <row r="8432" spans="5:5" x14ac:dyDescent="0.25">
      <c r="E8432" s="2"/>
    </row>
    <row r="8433" spans="5:5" x14ac:dyDescent="0.25">
      <c r="E8433" s="2"/>
    </row>
    <row r="8434" spans="5:5" x14ac:dyDescent="0.25">
      <c r="E8434" s="2"/>
    </row>
    <row r="8435" spans="5:5" x14ac:dyDescent="0.25">
      <c r="E8435" s="2"/>
    </row>
    <row r="8436" spans="5:5" x14ac:dyDescent="0.25">
      <c r="E8436" s="2"/>
    </row>
    <row r="8437" spans="5:5" x14ac:dyDescent="0.25">
      <c r="E8437" s="2"/>
    </row>
    <row r="8438" spans="5:5" x14ac:dyDescent="0.25">
      <c r="E8438" s="2"/>
    </row>
    <row r="8439" spans="5:5" x14ac:dyDescent="0.25">
      <c r="E8439" s="2"/>
    </row>
    <row r="8440" spans="5:5" x14ac:dyDescent="0.25">
      <c r="E8440" s="2"/>
    </row>
    <row r="8441" spans="5:5" x14ac:dyDescent="0.25">
      <c r="E8441" s="2"/>
    </row>
    <row r="8442" spans="5:5" x14ac:dyDescent="0.25">
      <c r="E8442" s="2"/>
    </row>
    <row r="8443" spans="5:5" x14ac:dyDescent="0.25">
      <c r="E8443" s="2"/>
    </row>
    <row r="8444" spans="5:5" x14ac:dyDescent="0.25">
      <c r="E8444" s="2"/>
    </row>
    <row r="8445" spans="5:5" x14ac:dyDescent="0.25">
      <c r="E8445" s="2"/>
    </row>
    <row r="8446" spans="5:5" x14ac:dyDescent="0.25">
      <c r="E8446" s="2"/>
    </row>
    <row r="8447" spans="5:5" x14ac:dyDescent="0.25">
      <c r="E8447" s="2"/>
    </row>
    <row r="8448" spans="5:5" x14ac:dyDescent="0.25">
      <c r="E8448" s="2"/>
    </row>
    <row r="8449" spans="5:5" x14ac:dyDescent="0.25">
      <c r="E8449" s="2"/>
    </row>
    <row r="8450" spans="5:5" x14ac:dyDescent="0.25">
      <c r="E8450" s="2"/>
    </row>
    <row r="8451" spans="5:5" x14ac:dyDescent="0.25">
      <c r="E8451" s="2"/>
    </row>
    <row r="8452" spans="5:5" x14ac:dyDescent="0.25">
      <c r="E8452" s="2"/>
    </row>
    <row r="8453" spans="5:5" x14ac:dyDescent="0.25">
      <c r="E8453" s="2"/>
    </row>
    <row r="8454" spans="5:5" x14ac:dyDescent="0.25">
      <c r="E8454" s="2"/>
    </row>
    <row r="8455" spans="5:5" x14ac:dyDescent="0.25">
      <c r="E8455" s="2"/>
    </row>
    <row r="8456" spans="5:5" x14ac:dyDescent="0.25">
      <c r="E8456" s="2"/>
    </row>
    <row r="8457" spans="5:5" x14ac:dyDescent="0.25">
      <c r="E8457" s="2"/>
    </row>
    <row r="8458" spans="5:5" x14ac:dyDescent="0.25">
      <c r="E8458" s="2"/>
    </row>
    <row r="8459" spans="5:5" x14ac:dyDescent="0.25">
      <c r="E8459" s="2"/>
    </row>
    <row r="8460" spans="5:5" x14ac:dyDescent="0.25">
      <c r="E8460" s="2"/>
    </row>
    <row r="8461" spans="5:5" x14ac:dyDescent="0.25">
      <c r="E8461" s="2"/>
    </row>
    <row r="8462" spans="5:5" x14ac:dyDescent="0.25">
      <c r="E8462" s="2"/>
    </row>
    <row r="8463" spans="5:5" x14ac:dyDescent="0.25">
      <c r="E8463" s="2"/>
    </row>
    <row r="8464" spans="5:5" x14ac:dyDescent="0.25">
      <c r="E8464" s="2"/>
    </row>
    <row r="8465" spans="5:5" x14ac:dyDescent="0.25">
      <c r="E8465" s="2"/>
    </row>
    <row r="8466" spans="5:5" x14ac:dyDescent="0.25">
      <c r="E8466" s="2"/>
    </row>
    <row r="8467" spans="5:5" x14ac:dyDescent="0.25">
      <c r="E8467" s="2"/>
    </row>
    <row r="8468" spans="5:5" x14ac:dyDescent="0.25">
      <c r="E8468" s="2"/>
    </row>
    <row r="8469" spans="5:5" x14ac:dyDescent="0.25">
      <c r="E8469" s="2"/>
    </row>
    <row r="8470" spans="5:5" x14ac:dyDescent="0.25">
      <c r="E8470" s="2"/>
    </row>
    <row r="8471" spans="5:5" x14ac:dyDescent="0.25">
      <c r="E8471" s="2"/>
    </row>
    <row r="8472" spans="5:5" x14ac:dyDescent="0.25">
      <c r="E8472" s="2"/>
    </row>
    <row r="8473" spans="5:5" x14ac:dyDescent="0.25">
      <c r="E8473" s="2"/>
    </row>
    <row r="8474" spans="5:5" x14ac:dyDescent="0.25">
      <c r="E8474" s="2"/>
    </row>
    <row r="8475" spans="5:5" x14ac:dyDescent="0.25">
      <c r="E8475" s="2"/>
    </row>
    <row r="8476" spans="5:5" x14ac:dyDescent="0.25">
      <c r="E8476" s="2"/>
    </row>
    <row r="8477" spans="5:5" x14ac:dyDescent="0.25">
      <c r="E8477" s="2"/>
    </row>
    <row r="8478" spans="5:5" x14ac:dyDescent="0.25">
      <c r="E8478" s="2"/>
    </row>
    <row r="8479" spans="5:5" x14ac:dyDescent="0.25">
      <c r="E8479" s="2"/>
    </row>
    <row r="8480" spans="5:5" x14ac:dyDescent="0.25">
      <c r="E8480" s="2"/>
    </row>
    <row r="8481" spans="5:5" x14ac:dyDescent="0.25">
      <c r="E8481" s="2"/>
    </row>
    <row r="8482" spans="5:5" x14ac:dyDescent="0.25">
      <c r="E8482" s="2"/>
    </row>
    <row r="8483" spans="5:5" x14ac:dyDescent="0.25">
      <c r="E8483" s="2"/>
    </row>
    <row r="8484" spans="5:5" x14ac:dyDescent="0.25">
      <c r="E8484" s="2"/>
    </row>
    <row r="8485" spans="5:5" x14ac:dyDescent="0.25">
      <c r="E8485" s="2"/>
    </row>
    <row r="8486" spans="5:5" x14ac:dyDescent="0.25">
      <c r="E8486" s="2"/>
    </row>
    <row r="8487" spans="5:5" x14ac:dyDescent="0.25">
      <c r="E8487" s="2"/>
    </row>
    <row r="8488" spans="5:5" x14ac:dyDescent="0.25">
      <c r="E8488" s="2"/>
    </row>
    <row r="8489" spans="5:5" x14ac:dyDescent="0.25">
      <c r="E8489" s="2"/>
    </row>
    <row r="8490" spans="5:5" x14ac:dyDescent="0.25">
      <c r="E8490" s="2"/>
    </row>
    <row r="8491" spans="5:5" x14ac:dyDescent="0.25">
      <c r="E8491" s="2"/>
    </row>
    <row r="8492" spans="5:5" x14ac:dyDescent="0.25">
      <c r="E8492" s="2"/>
    </row>
    <row r="8493" spans="5:5" x14ac:dyDescent="0.25">
      <c r="E8493" s="2"/>
    </row>
    <row r="8494" spans="5:5" x14ac:dyDescent="0.25">
      <c r="E8494" s="2"/>
    </row>
    <row r="8495" spans="5:5" x14ac:dyDescent="0.25">
      <c r="E8495" s="2"/>
    </row>
    <row r="8496" spans="5:5" x14ac:dyDescent="0.25">
      <c r="E8496" s="2"/>
    </row>
    <row r="8497" spans="5:5" x14ac:dyDescent="0.25">
      <c r="E8497" s="2"/>
    </row>
    <row r="8498" spans="5:5" x14ac:dyDescent="0.25">
      <c r="E8498" s="2"/>
    </row>
    <row r="8499" spans="5:5" x14ac:dyDescent="0.25">
      <c r="E8499" s="2"/>
    </row>
    <row r="8500" spans="5:5" x14ac:dyDescent="0.25">
      <c r="E8500" s="2"/>
    </row>
    <row r="8501" spans="5:5" x14ac:dyDescent="0.25">
      <c r="E8501" s="2"/>
    </row>
    <row r="8502" spans="5:5" x14ac:dyDescent="0.25">
      <c r="E8502" s="2"/>
    </row>
    <row r="8503" spans="5:5" x14ac:dyDescent="0.25">
      <c r="E8503" s="2"/>
    </row>
    <row r="8504" spans="5:5" x14ac:dyDescent="0.25">
      <c r="E8504" s="2"/>
    </row>
    <row r="8505" spans="5:5" x14ac:dyDescent="0.25">
      <c r="E8505" s="2"/>
    </row>
    <row r="8506" spans="5:5" x14ac:dyDescent="0.25">
      <c r="E8506" s="2"/>
    </row>
    <row r="8507" spans="5:5" x14ac:dyDescent="0.25">
      <c r="E8507" s="2"/>
    </row>
    <row r="8508" spans="5:5" x14ac:dyDescent="0.25">
      <c r="E8508" s="2"/>
    </row>
    <row r="8509" spans="5:5" x14ac:dyDescent="0.25">
      <c r="E8509" s="2"/>
    </row>
    <row r="8510" spans="5:5" x14ac:dyDescent="0.25">
      <c r="E8510" s="2"/>
    </row>
    <row r="8511" spans="5:5" x14ac:dyDescent="0.25">
      <c r="E8511" s="2"/>
    </row>
    <row r="8512" spans="5:5" x14ac:dyDescent="0.25">
      <c r="E8512" s="2"/>
    </row>
    <row r="8513" spans="5:5" x14ac:dyDescent="0.25">
      <c r="E8513" s="2"/>
    </row>
    <row r="8514" spans="5:5" x14ac:dyDescent="0.25">
      <c r="E8514" s="2"/>
    </row>
    <row r="8515" spans="5:5" x14ac:dyDescent="0.25">
      <c r="E8515" s="2"/>
    </row>
    <row r="8516" spans="5:5" x14ac:dyDescent="0.25">
      <c r="E8516" s="2"/>
    </row>
    <row r="8517" spans="5:5" x14ac:dyDescent="0.25">
      <c r="E8517" s="2"/>
    </row>
    <row r="8518" spans="5:5" x14ac:dyDescent="0.25">
      <c r="E8518" s="2"/>
    </row>
    <row r="8519" spans="5:5" x14ac:dyDescent="0.25">
      <c r="E8519" s="2"/>
    </row>
    <row r="8520" spans="5:5" x14ac:dyDescent="0.25">
      <c r="E8520" s="2"/>
    </row>
    <row r="8521" spans="5:5" x14ac:dyDescent="0.25">
      <c r="E8521" s="2"/>
    </row>
    <row r="8522" spans="5:5" x14ac:dyDescent="0.25">
      <c r="E8522" s="2"/>
    </row>
    <row r="8523" spans="5:5" x14ac:dyDescent="0.25">
      <c r="E8523" s="2"/>
    </row>
    <row r="8524" spans="5:5" x14ac:dyDescent="0.25">
      <c r="E8524" s="2"/>
    </row>
    <row r="8525" spans="5:5" x14ac:dyDescent="0.25">
      <c r="E8525" s="2"/>
    </row>
    <row r="8526" spans="5:5" x14ac:dyDescent="0.25">
      <c r="E8526" s="2"/>
    </row>
    <row r="8527" spans="5:5" x14ac:dyDescent="0.25">
      <c r="E8527" s="2"/>
    </row>
    <row r="8528" spans="5:5" x14ac:dyDescent="0.25">
      <c r="E8528" s="2"/>
    </row>
    <row r="8529" spans="5:5" x14ac:dyDescent="0.25">
      <c r="E8529" s="2"/>
    </row>
    <row r="8530" spans="5:5" x14ac:dyDescent="0.25">
      <c r="E8530" s="2"/>
    </row>
    <row r="8531" spans="5:5" x14ac:dyDescent="0.25">
      <c r="E8531" s="2"/>
    </row>
    <row r="8532" spans="5:5" x14ac:dyDescent="0.25">
      <c r="E8532" s="2"/>
    </row>
    <row r="8533" spans="5:5" x14ac:dyDescent="0.25">
      <c r="E8533" s="2"/>
    </row>
    <row r="8534" spans="5:5" x14ac:dyDescent="0.25">
      <c r="E8534" s="2"/>
    </row>
    <row r="8535" spans="5:5" x14ac:dyDescent="0.25">
      <c r="E8535" s="2"/>
    </row>
    <row r="8536" spans="5:5" x14ac:dyDescent="0.25">
      <c r="E8536" s="2"/>
    </row>
    <row r="8537" spans="5:5" x14ac:dyDescent="0.25">
      <c r="E8537" s="2"/>
    </row>
    <row r="8538" spans="5:5" x14ac:dyDescent="0.25">
      <c r="E8538" s="2"/>
    </row>
    <row r="8539" spans="5:5" x14ac:dyDescent="0.25">
      <c r="E8539" s="2"/>
    </row>
    <row r="8540" spans="5:5" x14ac:dyDescent="0.25">
      <c r="E8540" s="2"/>
    </row>
    <row r="8541" spans="5:5" x14ac:dyDescent="0.25">
      <c r="E8541" s="2"/>
    </row>
    <row r="8542" spans="5:5" x14ac:dyDescent="0.25">
      <c r="E8542" s="2"/>
    </row>
    <row r="8543" spans="5:5" x14ac:dyDescent="0.25">
      <c r="E8543" s="2"/>
    </row>
    <row r="8544" spans="5:5" x14ac:dyDescent="0.25">
      <c r="E8544" s="2"/>
    </row>
    <row r="8545" spans="5:5" x14ac:dyDescent="0.25">
      <c r="E8545" s="2"/>
    </row>
    <row r="8546" spans="5:5" x14ac:dyDescent="0.25">
      <c r="E8546" s="2"/>
    </row>
    <row r="8547" spans="5:5" x14ac:dyDescent="0.25">
      <c r="E8547" s="2"/>
    </row>
    <row r="8548" spans="5:5" x14ac:dyDescent="0.25">
      <c r="E8548" s="2"/>
    </row>
    <row r="8549" spans="5:5" x14ac:dyDescent="0.25">
      <c r="E8549" s="2"/>
    </row>
    <row r="8550" spans="5:5" x14ac:dyDescent="0.25">
      <c r="E8550" s="2"/>
    </row>
    <row r="8551" spans="5:5" x14ac:dyDescent="0.25">
      <c r="E8551" s="2"/>
    </row>
    <row r="8552" spans="5:5" x14ac:dyDescent="0.25">
      <c r="E8552" s="2"/>
    </row>
    <row r="8553" spans="5:5" x14ac:dyDescent="0.25">
      <c r="E8553" s="2"/>
    </row>
    <row r="8554" spans="5:5" x14ac:dyDescent="0.25">
      <c r="E8554" s="2"/>
    </row>
    <row r="8555" spans="5:5" x14ac:dyDescent="0.25">
      <c r="E8555" s="2"/>
    </row>
    <row r="8556" spans="5:5" x14ac:dyDescent="0.25">
      <c r="E8556" s="2"/>
    </row>
    <row r="8557" spans="5:5" x14ac:dyDescent="0.25">
      <c r="E8557" s="2"/>
    </row>
    <row r="8558" spans="5:5" x14ac:dyDescent="0.25">
      <c r="E8558" s="2"/>
    </row>
    <row r="8559" spans="5:5" x14ac:dyDescent="0.25">
      <c r="E8559" s="2"/>
    </row>
    <row r="8560" spans="5:5" x14ac:dyDescent="0.25">
      <c r="E8560" s="2"/>
    </row>
    <row r="8561" spans="5:5" x14ac:dyDescent="0.25">
      <c r="E8561" s="2"/>
    </row>
    <row r="8562" spans="5:5" x14ac:dyDescent="0.25">
      <c r="E8562" s="2"/>
    </row>
    <row r="8563" spans="5:5" x14ac:dyDescent="0.25">
      <c r="E8563" s="2"/>
    </row>
    <row r="8564" spans="5:5" x14ac:dyDescent="0.25">
      <c r="E8564" s="2"/>
    </row>
    <row r="8565" spans="5:5" x14ac:dyDescent="0.25">
      <c r="E8565" s="2"/>
    </row>
    <row r="8566" spans="5:5" x14ac:dyDescent="0.25">
      <c r="E8566" s="2"/>
    </row>
    <row r="8567" spans="5:5" x14ac:dyDescent="0.25">
      <c r="E8567" s="2"/>
    </row>
    <row r="8568" spans="5:5" x14ac:dyDescent="0.25">
      <c r="E8568" s="2"/>
    </row>
    <row r="8569" spans="5:5" x14ac:dyDescent="0.25">
      <c r="E8569" s="2"/>
    </row>
    <row r="8570" spans="5:5" x14ac:dyDescent="0.25">
      <c r="E8570" s="2"/>
    </row>
    <row r="8571" spans="5:5" x14ac:dyDescent="0.25">
      <c r="E8571" s="2"/>
    </row>
    <row r="8572" spans="5:5" x14ac:dyDescent="0.25">
      <c r="E8572" s="2"/>
    </row>
    <row r="8573" spans="5:5" x14ac:dyDescent="0.25">
      <c r="E8573" s="2"/>
    </row>
    <row r="8574" spans="5:5" x14ac:dyDescent="0.25">
      <c r="E8574" s="2"/>
    </row>
    <row r="8575" spans="5:5" x14ac:dyDescent="0.25">
      <c r="E8575" s="2"/>
    </row>
    <row r="8576" spans="5:5" x14ac:dyDescent="0.25">
      <c r="E8576" s="2"/>
    </row>
    <row r="8577" spans="5:5" x14ac:dyDescent="0.25">
      <c r="E8577" s="2"/>
    </row>
    <row r="8578" spans="5:5" x14ac:dyDescent="0.25">
      <c r="E8578" s="2"/>
    </row>
    <row r="8579" spans="5:5" x14ac:dyDescent="0.25">
      <c r="E8579" s="2"/>
    </row>
    <row r="8580" spans="5:5" x14ac:dyDescent="0.25">
      <c r="E8580" s="2"/>
    </row>
    <row r="8581" spans="5:5" x14ac:dyDescent="0.25">
      <c r="E8581" s="2"/>
    </row>
    <row r="8582" spans="5:5" x14ac:dyDescent="0.25">
      <c r="E8582" s="2"/>
    </row>
    <row r="8583" spans="5:5" x14ac:dyDescent="0.25">
      <c r="E8583" s="2"/>
    </row>
    <row r="8584" spans="5:5" x14ac:dyDescent="0.25">
      <c r="E8584" s="2"/>
    </row>
    <row r="8585" spans="5:5" x14ac:dyDescent="0.25">
      <c r="E8585" s="2"/>
    </row>
    <row r="8586" spans="5:5" x14ac:dyDescent="0.25">
      <c r="E8586" s="2"/>
    </row>
    <row r="8587" spans="5:5" x14ac:dyDescent="0.25">
      <c r="E8587" s="2"/>
    </row>
    <row r="8588" spans="5:5" x14ac:dyDescent="0.25">
      <c r="E8588" s="2"/>
    </row>
    <row r="8589" spans="5:5" x14ac:dyDescent="0.25">
      <c r="E8589" s="2"/>
    </row>
    <row r="8590" spans="5:5" x14ac:dyDescent="0.25">
      <c r="E8590" s="2"/>
    </row>
    <row r="8591" spans="5:5" x14ac:dyDescent="0.25">
      <c r="E8591" s="2"/>
    </row>
    <row r="8592" spans="5:5" x14ac:dyDescent="0.25">
      <c r="E8592" s="2"/>
    </row>
    <row r="8593" spans="5:5" x14ac:dyDescent="0.25">
      <c r="E8593" s="2"/>
    </row>
    <row r="8594" spans="5:5" x14ac:dyDescent="0.25">
      <c r="E8594" s="2"/>
    </row>
    <row r="8595" spans="5:5" x14ac:dyDescent="0.25">
      <c r="E8595" s="2"/>
    </row>
    <row r="8596" spans="5:5" x14ac:dyDescent="0.25">
      <c r="E8596" s="2"/>
    </row>
    <row r="8597" spans="5:5" x14ac:dyDescent="0.25">
      <c r="E8597" s="2"/>
    </row>
    <row r="8598" spans="5:5" x14ac:dyDescent="0.25">
      <c r="E8598" s="2"/>
    </row>
    <row r="8599" spans="5:5" x14ac:dyDescent="0.25">
      <c r="E8599" s="2"/>
    </row>
    <row r="8600" spans="5:5" x14ac:dyDescent="0.25">
      <c r="E8600" s="2"/>
    </row>
    <row r="8601" spans="5:5" x14ac:dyDescent="0.25">
      <c r="E8601" s="2"/>
    </row>
    <row r="8602" spans="5:5" x14ac:dyDescent="0.25">
      <c r="E8602" s="2"/>
    </row>
    <row r="8603" spans="5:5" x14ac:dyDescent="0.25">
      <c r="E8603" s="2"/>
    </row>
    <row r="8604" spans="5:5" x14ac:dyDescent="0.25">
      <c r="E8604" s="2"/>
    </row>
    <row r="8605" spans="5:5" x14ac:dyDescent="0.25">
      <c r="E8605" s="2"/>
    </row>
    <row r="8606" spans="5:5" x14ac:dyDescent="0.25">
      <c r="E8606" s="2"/>
    </row>
    <row r="8607" spans="5:5" x14ac:dyDescent="0.25">
      <c r="E8607" s="2"/>
    </row>
    <row r="8608" spans="5:5" x14ac:dyDescent="0.25">
      <c r="E8608" s="2"/>
    </row>
    <row r="8609" spans="5:5" x14ac:dyDescent="0.25">
      <c r="E8609" s="2"/>
    </row>
    <row r="8610" spans="5:5" x14ac:dyDescent="0.25">
      <c r="E8610" s="2"/>
    </row>
    <row r="8611" spans="5:5" x14ac:dyDescent="0.25">
      <c r="E8611" s="2"/>
    </row>
    <row r="8612" spans="5:5" x14ac:dyDescent="0.25">
      <c r="E8612" s="2"/>
    </row>
    <row r="8613" spans="5:5" x14ac:dyDescent="0.25">
      <c r="E8613" s="2"/>
    </row>
    <row r="8614" spans="5:5" x14ac:dyDescent="0.25">
      <c r="E8614" s="2"/>
    </row>
    <row r="8615" spans="5:5" x14ac:dyDescent="0.25">
      <c r="E8615" s="2"/>
    </row>
    <row r="8616" spans="5:5" x14ac:dyDescent="0.25">
      <c r="E8616" s="2"/>
    </row>
    <row r="8617" spans="5:5" x14ac:dyDescent="0.25">
      <c r="E8617" s="2"/>
    </row>
    <row r="8618" spans="5:5" x14ac:dyDescent="0.25">
      <c r="E8618" s="2"/>
    </row>
    <row r="8619" spans="5:5" x14ac:dyDescent="0.25">
      <c r="E8619" s="2"/>
    </row>
    <row r="8620" spans="5:5" x14ac:dyDescent="0.25">
      <c r="E8620" s="2"/>
    </row>
    <row r="8621" spans="5:5" x14ac:dyDescent="0.25">
      <c r="E8621" s="2"/>
    </row>
    <row r="8622" spans="5:5" x14ac:dyDescent="0.25">
      <c r="E8622" s="2"/>
    </row>
    <row r="8623" spans="5:5" x14ac:dyDescent="0.25">
      <c r="E8623" s="2"/>
    </row>
    <row r="8624" spans="5:5" x14ac:dyDescent="0.25">
      <c r="E8624" s="2"/>
    </row>
    <row r="8625" spans="5:5" x14ac:dyDescent="0.25">
      <c r="E8625" s="2"/>
    </row>
    <row r="8626" spans="5:5" x14ac:dyDescent="0.25">
      <c r="E8626" s="2"/>
    </row>
    <row r="8627" spans="5:5" x14ac:dyDescent="0.25">
      <c r="E8627" s="2"/>
    </row>
    <row r="8628" spans="5:5" x14ac:dyDescent="0.25">
      <c r="E8628" s="2"/>
    </row>
    <row r="8629" spans="5:5" x14ac:dyDescent="0.25">
      <c r="E8629" s="2"/>
    </row>
    <row r="8630" spans="5:5" x14ac:dyDescent="0.25">
      <c r="E8630" s="2"/>
    </row>
    <row r="8631" spans="5:5" x14ac:dyDescent="0.25">
      <c r="E8631" s="2"/>
    </row>
    <row r="8632" spans="5:5" x14ac:dyDescent="0.25">
      <c r="E8632" s="2"/>
    </row>
    <row r="8633" spans="5:5" x14ac:dyDescent="0.25">
      <c r="E8633" s="2"/>
    </row>
    <row r="8634" spans="5:5" x14ac:dyDescent="0.25">
      <c r="E8634" s="2"/>
    </row>
    <row r="8635" spans="5:5" x14ac:dyDescent="0.25">
      <c r="E8635" s="2"/>
    </row>
    <row r="8636" spans="5:5" x14ac:dyDescent="0.25">
      <c r="E8636" s="2"/>
    </row>
    <row r="8637" spans="5:5" x14ac:dyDescent="0.25">
      <c r="E8637" s="2"/>
    </row>
    <row r="8638" spans="5:5" x14ac:dyDescent="0.25">
      <c r="E8638" s="2"/>
    </row>
    <row r="8639" spans="5:5" x14ac:dyDescent="0.25">
      <c r="E8639" s="2"/>
    </row>
    <row r="8640" spans="5:5" x14ac:dyDescent="0.25">
      <c r="E8640" s="2"/>
    </row>
    <row r="8641" spans="5:5" x14ac:dyDescent="0.25">
      <c r="E8641" s="2"/>
    </row>
    <row r="8642" spans="5:5" x14ac:dyDescent="0.25">
      <c r="E8642" s="2"/>
    </row>
    <row r="8643" spans="5:5" x14ac:dyDescent="0.25">
      <c r="E8643" s="2"/>
    </row>
    <row r="8644" spans="5:5" x14ac:dyDescent="0.25">
      <c r="E8644" s="2"/>
    </row>
    <row r="8645" spans="5:5" x14ac:dyDescent="0.25">
      <c r="E8645" s="2"/>
    </row>
    <row r="8646" spans="5:5" x14ac:dyDescent="0.25">
      <c r="E8646" s="2"/>
    </row>
    <row r="8647" spans="5:5" x14ac:dyDescent="0.25">
      <c r="E8647" s="2"/>
    </row>
    <row r="8648" spans="5:5" x14ac:dyDescent="0.25">
      <c r="E8648" s="2"/>
    </row>
    <row r="8649" spans="5:5" x14ac:dyDescent="0.25">
      <c r="E8649" s="2"/>
    </row>
    <row r="8650" spans="5:5" x14ac:dyDescent="0.25">
      <c r="E8650" s="2"/>
    </row>
    <row r="8651" spans="5:5" x14ac:dyDescent="0.25">
      <c r="E8651" s="2"/>
    </row>
    <row r="8652" spans="5:5" x14ac:dyDescent="0.25">
      <c r="E8652" s="2"/>
    </row>
    <row r="8653" spans="5:5" x14ac:dyDescent="0.25">
      <c r="E8653" s="2"/>
    </row>
    <row r="8654" spans="5:5" x14ac:dyDescent="0.25">
      <c r="E8654" s="2"/>
    </row>
    <row r="8655" spans="5:5" x14ac:dyDescent="0.25">
      <c r="E8655" s="2"/>
    </row>
    <row r="8656" spans="5:5" x14ac:dyDescent="0.25">
      <c r="E8656" s="2"/>
    </row>
    <row r="8657" spans="5:5" x14ac:dyDescent="0.25">
      <c r="E8657" s="2"/>
    </row>
    <row r="8658" spans="5:5" x14ac:dyDescent="0.25">
      <c r="E8658" s="2"/>
    </row>
    <row r="8659" spans="5:5" x14ac:dyDescent="0.25">
      <c r="E8659" s="2"/>
    </row>
    <row r="8660" spans="5:5" x14ac:dyDescent="0.25">
      <c r="E8660" s="2"/>
    </row>
    <row r="8661" spans="5:5" x14ac:dyDescent="0.25">
      <c r="E8661" s="2"/>
    </row>
    <row r="8662" spans="5:5" x14ac:dyDescent="0.25">
      <c r="E8662" s="2"/>
    </row>
    <row r="8663" spans="5:5" x14ac:dyDescent="0.25">
      <c r="E8663" s="2"/>
    </row>
    <row r="8664" spans="5:5" x14ac:dyDescent="0.25">
      <c r="E8664" s="2"/>
    </row>
    <row r="8665" spans="5:5" x14ac:dyDescent="0.25">
      <c r="E8665" s="2"/>
    </row>
    <row r="8666" spans="5:5" x14ac:dyDescent="0.25">
      <c r="E8666" s="2"/>
    </row>
    <row r="8667" spans="5:5" x14ac:dyDescent="0.25">
      <c r="E8667" s="2"/>
    </row>
    <row r="8668" spans="5:5" x14ac:dyDescent="0.25">
      <c r="E8668" s="2"/>
    </row>
    <row r="8669" spans="5:5" x14ac:dyDescent="0.25">
      <c r="E8669" s="2"/>
    </row>
    <row r="8670" spans="5:5" x14ac:dyDescent="0.25">
      <c r="E8670" s="2"/>
    </row>
    <row r="8671" spans="5:5" x14ac:dyDescent="0.25">
      <c r="E8671" s="2"/>
    </row>
    <row r="8672" spans="5:5" x14ac:dyDescent="0.25">
      <c r="E8672" s="2"/>
    </row>
    <row r="8673" spans="5:5" x14ac:dyDescent="0.25">
      <c r="E8673" s="2"/>
    </row>
    <row r="8674" spans="5:5" x14ac:dyDescent="0.25">
      <c r="E8674" s="2"/>
    </row>
    <row r="8675" spans="5:5" x14ac:dyDescent="0.25">
      <c r="E8675" s="2"/>
    </row>
    <row r="8676" spans="5:5" x14ac:dyDescent="0.25">
      <c r="E8676" s="2"/>
    </row>
    <row r="8677" spans="5:5" x14ac:dyDescent="0.25">
      <c r="E8677" s="2"/>
    </row>
    <row r="8678" spans="5:5" x14ac:dyDescent="0.25">
      <c r="E8678" s="2"/>
    </row>
    <row r="8679" spans="5:5" x14ac:dyDescent="0.25">
      <c r="E8679" s="2"/>
    </row>
    <row r="8680" spans="5:5" x14ac:dyDescent="0.25">
      <c r="E8680" s="2"/>
    </row>
    <row r="8681" spans="5:5" x14ac:dyDescent="0.25">
      <c r="E8681" s="2"/>
    </row>
    <row r="8682" spans="5:5" x14ac:dyDescent="0.25">
      <c r="E8682" s="2"/>
    </row>
    <row r="8683" spans="5:5" x14ac:dyDescent="0.25">
      <c r="E8683" s="2"/>
    </row>
    <row r="8684" spans="5:5" x14ac:dyDescent="0.25">
      <c r="E8684" s="2"/>
    </row>
    <row r="8685" spans="5:5" x14ac:dyDescent="0.25">
      <c r="E8685" s="2"/>
    </row>
    <row r="8686" spans="5:5" x14ac:dyDescent="0.25">
      <c r="E8686" s="2"/>
    </row>
    <row r="8687" spans="5:5" x14ac:dyDescent="0.25">
      <c r="E8687" s="2"/>
    </row>
    <row r="8688" spans="5:5" x14ac:dyDescent="0.25">
      <c r="E8688" s="2"/>
    </row>
    <row r="8689" spans="5:5" x14ac:dyDescent="0.25">
      <c r="E8689" s="2"/>
    </row>
    <row r="8690" spans="5:5" x14ac:dyDescent="0.25">
      <c r="E8690" s="2"/>
    </row>
    <row r="8691" spans="5:5" x14ac:dyDescent="0.25">
      <c r="E8691" s="2"/>
    </row>
    <row r="8692" spans="5:5" x14ac:dyDescent="0.25">
      <c r="E8692" s="2"/>
    </row>
    <row r="8693" spans="5:5" x14ac:dyDescent="0.25">
      <c r="E8693" s="2"/>
    </row>
    <row r="8694" spans="5:5" x14ac:dyDescent="0.25">
      <c r="E8694" s="2"/>
    </row>
    <row r="8695" spans="5:5" x14ac:dyDescent="0.25">
      <c r="E8695" s="2"/>
    </row>
    <row r="8696" spans="5:5" x14ac:dyDescent="0.25">
      <c r="E8696" s="2"/>
    </row>
    <row r="8697" spans="5:5" x14ac:dyDescent="0.25">
      <c r="E8697" s="2"/>
    </row>
    <row r="8698" spans="5:5" x14ac:dyDescent="0.25">
      <c r="E8698" s="2"/>
    </row>
    <row r="8699" spans="5:5" x14ac:dyDescent="0.25">
      <c r="E8699" s="2"/>
    </row>
    <row r="8700" spans="5:5" x14ac:dyDescent="0.25">
      <c r="E8700" s="2"/>
    </row>
    <row r="8701" spans="5:5" x14ac:dyDescent="0.25">
      <c r="E8701" s="2"/>
    </row>
    <row r="8702" spans="5:5" x14ac:dyDescent="0.25">
      <c r="E8702" s="2"/>
    </row>
    <row r="8703" spans="5:5" x14ac:dyDescent="0.25">
      <c r="E8703" s="2"/>
    </row>
    <row r="8704" spans="5:5" x14ac:dyDescent="0.25">
      <c r="E8704" s="2"/>
    </row>
    <row r="8705" spans="5:5" x14ac:dyDescent="0.25">
      <c r="E8705" s="2"/>
    </row>
    <row r="8706" spans="5:5" x14ac:dyDescent="0.25">
      <c r="E8706" s="2"/>
    </row>
    <row r="8707" spans="5:5" x14ac:dyDescent="0.25">
      <c r="E8707" s="2"/>
    </row>
    <row r="8708" spans="5:5" x14ac:dyDescent="0.25">
      <c r="E8708" s="2"/>
    </row>
    <row r="8709" spans="5:5" x14ac:dyDescent="0.25">
      <c r="E8709" s="2"/>
    </row>
    <row r="8710" spans="5:5" x14ac:dyDescent="0.25">
      <c r="E8710" s="2"/>
    </row>
    <row r="8711" spans="5:5" x14ac:dyDescent="0.25">
      <c r="E8711" s="2"/>
    </row>
    <row r="8712" spans="5:5" x14ac:dyDescent="0.25">
      <c r="E8712" s="2"/>
    </row>
    <row r="8713" spans="5:5" x14ac:dyDescent="0.25">
      <c r="E8713" s="2"/>
    </row>
    <row r="8714" spans="5:5" x14ac:dyDescent="0.25">
      <c r="E8714" s="2"/>
    </row>
    <row r="8715" spans="5:5" x14ac:dyDescent="0.25">
      <c r="E8715" s="2"/>
    </row>
    <row r="8716" spans="5:5" x14ac:dyDescent="0.25">
      <c r="E8716" s="2"/>
    </row>
    <row r="8717" spans="5:5" x14ac:dyDescent="0.25">
      <c r="E8717" s="2"/>
    </row>
    <row r="8718" spans="5:5" x14ac:dyDescent="0.25">
      <c r="E8718" s="2"/>
    </row>
    <row r="8719" spans="5:5" x14ac:dyDescent="0.25">
      <c r="E8719" s="2"/>
    </row>
    <row r="8720" spans="5:5" x14ac:dyDescent="0.25">
      <c r="E8720" s="2"/>
    </row>
    <row r="8721" spans="5:5" x14ac:dyDescent="0.25">
      <c r="E8721" s="2"/>
    </row>
    <row r="8722" spans="5:5" x14ac:dyDescent="0.25">
      <c r="E8722" s="2"/>
    </row>
    <row r="8723" spans="5:5" x14ac:dyDescent="0.25">
      <c r="E8723" s="2"/>
    </row>
    <row r="8724" spans="5:5" x14ac:dyDescent="0.25">
      <c r="E8724" s="2"/>
    </row>
    <row r="8725" spans="5:5" x14ac:dyDescent="0.25">
      <c r="E8725" s="2"/>
    </row>
    <row r="8726" spans="5:5" x14ac:dyDescent="0.25">
      <c r="E8726" s="2"/>
    </row>
    <row r="8727" spans="5:5" x14ac:dyDescent="0.25">
      <c r="E8727" s="2"/>
    </row>
    <row r="8728" spans="5:5" x14ac:dyDescent="0.25">
      <c r="E8728" s="2"/>
    </row>
    <row r="8729" spans="5:5" x14ac:dyDescent="0.25">
      <c r="E8729" s="2"/>
    </row>
    <row r="8730" spans="5:5" x14ac:dyDescent="0.25">
      <c r="E8730" s="2"/>
    </row>
    <row r="8731" spans="5:5" x14ac:dyDescent="0.25">
      <c r="E8731" s="2"/>
    </row>
    <row r="8732" spans="5:5" x14ac:dyDescent="0.25">
      <c r="E8732" s="2"/>
    </row>
    <row r="8733" spans="5:5" x14ac:dyDescent="0.25">
      <c r="E8733" s="2"/>
    </row>
    <row r="8734" spans="5:5" x14ac:dyDescent="0.25">
      <c r="E8734" s="2"/>
    </row>
    <row r="8735" spans="5:5" x14ac:dyDescent="0.25">
      <c r="E8735" s="2"/>
    </row>
    <row r="8736" spans="5:5" x14ac:dyDescent="0.25">
      <c r="E8736" s="2"/>
    </row>
    <row r="8737" spans="5:5" x14ac:dyDescent="0.25">
      <c r="E8737" s="2"/>
    </row>
    <row r="8738" spans="5:5" x14ac:dyDescent="0.25">
      <c r="E8738" s="2"/>
    </row>
    <row r="8739" spans="5:5" x14ac:dyDescent="0.25">
      <c r="E8739" s="2"/>
    </row>
    <row r="8740" spans="5:5" x14ac:dyDescent="0.25">
      <c r="E8740" s="2"/>
    </row>
    <row r="8741" spans="5:5" x14ac:dyDescent="0.25">
      <c r="E8741" s="2"/>
    </row>
    <row r="8742" spans="5:5" x14ac:dyDescent="0.25">
      <c r="E8742" s="2"/>
    </row>
    <row r="8743" spans="5:5" x14ac:dyDescent="0.25">
      <c r="E8743" s="2"/>
    </row>
    <row r="8744" spans="5:5" x14ac:dyDescent="0.25">
      <c r="E8744" s="2"/>
    </row>
    <row r="8745" spans="5:5" x14ac:dyDescent="0.25">
      <c r="E8745" s="2"/>
    </row>
    <row r="8746" spans="5:5" x14ac:dyDescent="0.25">
      <c r="E8746" s="2"/>
    </row>
    <row r="8747" spans="5:5" x14ac:dyDescent="0.25">
      <c r="E8747" s="2"/>
    </row>
    <row r="8748" spans="5:5" x14ac:dyDescent="0.25">
      <c r="E8748" s="2"/>
    </row>
    <row r="8749" spans="5:5" x14ac:dyDescent="0.25">
      <c r="E8749" s="2"/>
    </row>
    <row r="8750" spans="5:5" x14ac:dyDescent="0.25">
      <c r="E8750" s="2"/>
    </row>
    <row r="8751" spans="5:5" x14ac:dyDescent="0.25">
      <c r="E8751" s="2"/>
    </row>
    <row r="8752" spans="5:5" x14ac:dyDescent="0.25">
      <c r="E8752" s="2"/>
    </row>
    <row r="8753" spans="5:5" x14ac:dyDescent="0.25">
      <c r="E8753" s="2"/>
    </row>
    <row r="8754" spans="5:5" x14ac:dyDescent="0.25">
      <c r="E8754" s="2"/>
    </row>
    <row r="8755" spans="5:5" x14ac:dyDescent="0.25">
      <c r="E8755" s="2"/>
    </row>
    <row r="8756" spans="5:5" x14ac:dyDescent="0.25">
      <c r="E8756" s="2"/>
    </row>
    <row r="8757" spans="5:5" x14ac:dyDescent="0.25">
      <c r="E8757" s="2"/>
    </row>
    <row r="8758" spans="5:5" x14ac:dyDescent="0.25">
      <c r="E8758" s="2"/>
    </row>
    <row r="8759" spans="5:5" x14ac:dyDescent="0.25">
      <c r="E8759" s="2"/>
    </row>
    <row r="8760" spans="5:5" x14ac:dyDescent="0.25">
      <c r="E8760" s="2"/>
    </row>
    <row r="8761" spans="5:5" x14ac:dyDescent="0.25">
      <c r="E8761" s="2"/>
    </row>
    <row r="8762" spans="5:5" x14ac:dyDescent="0.25">
      <c r="E8762" s="2"/>
    </row>
    <row r="8763" spans="5:5" x14ac:dyDescent="0.25">
      <c r="E8763" s="2"/>
    </row>
    <row r="8764" spans="5:5" x14ac:dyDescent="0.25">
      <c r="E8764" s="2"/>
    </row>
    <row r="8765" spans="5:5" x14ac:dyDescent="0.25">
      <c r="E8765" s="2"/>
    </row>
    <row r="8766" spans="5:5" x14ac:dyDescent="0.25">
      <c r="E8766" s="2"/>
    </row>
    <row r="8767" spans="5:5" x14ac:dyDescent="0.25">
      <c r="E8767" s="2"/>
    </row>
    <row r="8768" spans="5:5" x14ac:dyDescent="0.25">
      <c r="E8768" s="2"/>
    </row>
    <row r="8769" spans="5:5" x14ac:dyDescent="0.25">
      <c r="E8769" s="2"/>
    </row>
    <row r="8770" spans="5:5" x14ac:dyDescent="0.25">
      <c r="E8770" s="2"/>
    </row>
    <row r="8771" spans="5:5" x14ac:dyDescent="0.25">
      <c r="E8771" s="2"/>
    </row>
    <row r="8772" spans="5:5" x14ac:dyDescent="0.25">
      <c r="E8772" s="2"/>
    </row>
    <row r="8773" spans="5:5" x14ac:dyDescent="0.25">
      <c r="E8773" s="2"/>
    </row>
    <row r="8774" spans="5:5" x14ac:dyDescent="0.25">
      <c r="E8774" s="2"/>
    </row>
    <row r="8775" spans="5:5" x14ac:dyDescent="0.25">
      <c r="E8775" s="2"/>
    </row>
    <row r="8776" spans="5:5" x14ac:dyDescent="0.25">
      <c r="E8776" s="2"/>
    </row>
    <row r="8777" spans="5:5" x14ac:dyDescent="0.25">
      <c r="E8777" s="2"/>
    </row>
    <row r="8778" spans="5:5" x14ac:dyDescent="0.25">
      <c r="E8778" s="2"/>
    </row>
    <row r="8779" spans="5:5" x14ac:dyDescent="0.25">
      <c r="E8779" s="2"/>
    </row>
    <row r="8780" spans="5:5" x14ac:dyDescent="0.25">
      <c r="E8780" s="2"/>
    </row>
    <row r="8781" spans="5:5" x14ac:dyDescent="0.25">
      <c r="E8781" s="2"/>
    </row>
    <row r="8782" spans="5:5" x14ac:dyDescent="0.25">
      <c r="E8782" s="2"/>
    </row>
    <row r="8783" spans="5:5" x14ac:dyDescent="0.25">
      <c r="E8783" s="2"/>
    </row>
    <row r="8784" spans="5:5" x14ac:dyDescent="0.25">
      <c r="E8784" s="2"/>
    </row>
    <row r="8785" spans="5:5" x14ac:dyDescent="0.25">
      <c r="E8785" s="2"/>
    </row>
    <row r="8786" spans="5:5" x14ac:dyDescent="0.25">
      <c r="E8786" s="2"/>
    </row>
    <row r="8787" spans="5:5" x14ac:dyDescent="0.25">
      <c r="E8787" s="2"/>
    </row>
    <row r="8788" spans="5:5" x14ac:dyDescent="0.25">
      <c r="E8788" s="2"/>
    </row>
    <row r="8789" spans="5:5" x14ac:dyDescent="0.25">
      <c r="E8789" s="2"/>
    </row>
    <row r="8790" spans="5:5" x14ac:dyDescent="0.25">
      <c r="E8790" s="2"/>
    </row>
    <row r="8791" spans="5:5" x14ac:dyDescent="0.25">
      <c r="E8791" s="2"/>
    </row>
    <row r="8792" spans="5:5" x14ac:dyDescent="0.25">
      <c r="E8792" s="2"/>
    </row>
    <row r="8793" spans="5:5" x14ac:dyDescent="0.25">
      <c r="E8793" s="2"/>
    </row>
    <row r="8794" spans="5:5" x14ac:dyDescent="0.25">
      <c r="E8794" s="2"/>
    </row>
    <row r="8795" spans="5:5" x14ac:dyDescent="0.25">
      <c r="E8795" s="2"/>
    </row>
    <row r="8796" spans="5:5" x14ac:dyDescent="0.25">
      <c r="E8796" s="2"/>
    </row>
    <row r="8797" spans="5:5" x14ac:dyDescent="0.25">
      <c r="E8797" s="2"/>
    </row>
    <row r="8798" spans="5:5" x14ac:dyDescent="0.25">
      <c r="E8798" s="2"/>
    </row>
    <row r="8799" spans="5:5" x14ac:dyDescent="0.25">
      <c r="E8799" s="2"/>
    </row>
    <row r="8800" spans="5:5" x14ac:dyDescent="0.25">
      <c r="E8800" s="2"/>
    </row>
    <row r="8801" spans="5:5" x14ac:dyDescent="0.25">
      <c r="E8801" s="2"/>
    </row>
    <row r="8802" spans="5:5" x14ac:dyDescent="0.25">
      <c r="E8802" s="2"/>
    </row>
    <row r="8803" spans="5:5" x14ac:dyDescent="0.25">
      <c r="E8803" s="2"/>
    </row>
    <row r="8804" spans="5:5" x14ac:dyDescent="0.25">
      <c r="E8804" s="2"/>
    </row>
    <row r="8805" spans="5:5" x14ac:dyDescent="0.25">
      <c r="E8805" s="2"/>
    </row>
    <row r="8806" spans="5:5" x14ac:dyDescent="0.25">
      <c r="E8806" s="2"/>
    </row>
    <row r="8807" spans="5:5" x14ac:dyDescent="0.25">
      <c r="E8807" s="2"/>
    </row>
    <row r="8808" spans="5:5" x14ac:dyDescent="0.25">
      <c r="E8808" s="2"/>
    </row>
    <row r="8809" spans="5:5" x14ac:dyDescent="0.25">
      <c r="E8809" s="2"/>
    </row>
    <row r="8810" spans="5:5" x14ac:dyDescent="0.25">
      <c r="E8810" s="2"/>
    </row>
    <row r="8811" spans="5:5" x14ac:dyDescent="0.25">
      <c r="E8811" s="2"/>
    </row>
    <row r="8812" spans="5:5" x14ac:dyDescent="0.25">
      <c r="E8812" s="2"/>
    </row>
    <row r="8813" spans="5:5" x14ac:dyDescent="0.25">
      <c r="E8813" s="2"/>
    </row>
    <row r="8814" spans="5:5" x14ac:dyDescent="0.25">
      <c r="E8814" s="2"/>
    </row>
    <row r="8815" spans="5:5" x14ac:dyDescent="0.25">
      <c r="E8815" s="2"/>
    </row>
    <row r="8816" spans="5:5" x14ac:dyDescent="0.25">
      <c r="E8816" s="2"/>
    </row>
    <row r="8817" spans="5:5" x14ac:dyDescent="0.25">
      <c r="E8817" s="2"/>
    </row>
    <row r="8818" spans="5:5" x14ac:dyDescent="0.25">
      <c r="E8818" s="2"/>
    </row>
    <row r="8819" spans="5:5" x14ac:dyDescent="0.25">
      <c r="E8819" s="2"/>
    </row>
    <row r="8820" spans="5:5" x14ac:dyDescent="0.25">
      <c r="E8820" s="2"/>
    </row>
    <row r="8821" spans="5:5" x14ac:dyDescent="0.25">
      <c r="E8821" s="2"/>
    </row>
    <row r="8822" spans="5:5" x14ac:dyDescent="0.25">
      <c r="E8822" s="2"/>
    </row>
    <row r="8823" spans="5:5" x14ac:dyDescent="0.25">
      <c r="E8823" s="2"/>
    </row>
    <row r="8824" spans="5:5" x14ac:dyDescent="0.25">
      <c r="E8824" s="2"/>
    </row>
    <row r="8825" spans="5:5" x14ac:dyDescent="0.25">
      <c r="E8825" s="2"/>
    </row>
    <row r="8826" spans="5:5" x14ac:dyDescent="0.25">
      <c r="E8826" s="2"/>
    </row>
    <row r="8827" spans="5:5" x14ac:dyDescent="0.25">
      <c r="E8827" s="2"/>
    </row>
    <row r="8828" spans="5:5" x14ac:dyDescent="0.25">
      <c r="E8828" s="2"/>
    </row>
    <row r="8829" spans="5:5" x14ac:dyDescent="0.25">
      <c r="E8829" s="2"/>
    </row>
    <row r="8830" spans="5:5" x14ac:dyDescent="0.25">
      <c r="E8830" s="2"/>
    </row>
    <row r="8831" spans="5:5" x14ac:dyDescent="0.25">
      <c r="E8831" s="2"/>
    </row>
    <row r="8832" spans="5:5" x14ac:dyDescent="0.25">
      <c r="E8832" s="2"/>
    </row>
    <row r="8833" spans="5:5" x14ac:dyDescent="0.25">
      <c r="E8833" s="2"/>
    </row>
    <row r="8834" spans="5:5" x14ac:dyDescent="0.25">
      <c r="E8834" s="2"/>
    </row>
    <row r="8835" spans="5:5" x14ac:dyDescent="0.25">
      <c r="E8835" s="2"/>
    </row>
    <row r="8836" spans="5:5" x14ac:dyDescent="0.25">
      <c r="E8836" s="2"/>
    </row>
    <row r="8837" spans="5:5" x14ac:dyDescent="0.25">
      <c r="E8837" s="2"/>
    </row>
    <row r="8838" spans="5:5" x14ac:dyDescent="0.25">
      <c r="E8838" s="2"/>
    </row>
    <row r="8839" spans="5:5" x14ac:dyDescent="0.25">
      <c r="E8839" s="2"/>
    </row>
    <row r="8840" spans="5:5" x14ac:dyDescent="0.25">
      <c r="E8840" s="2"/>
    </row>
    <row r="8841" spans="5:5" x14ac:dyDescent="0.25">
      <c r="E8841" s="2"/>
    </row>
    <row r="8842" spans="5:5" x14ac:dyDescent="0.25">
      <c r="E8842" s="2"/>
    </row>
    <row r="8843" spans="5:5" x14ac:dyDescent="0.25">
      <c r="E8843" s="2"/>
    </row>
    <row r="8844" spans="5:5" x14ac:dyDescent="0.25">
      <c r="E8844" s="2"/>
    </row>
    <row r="8845" spans="5:5" x14ac:dyDescent="0.25">
      <c r="E8845" s="2"/>
    </row>
    <row r="8846" spans="5:5" x14ac:dyDescent="0.25">
      <c r="E8846" s="2"/>
    </row>
    <row r="8847" spans="5:5" x14ac:dyDescent="0.25">
      <c r="E8847" s="2"/>
    </row>
    <row r="8848" spans="5:5" x14ac:dyDescent="0.25">
      <c r="E8848" s="2"/>
    </row>
    <row r="8849" spans="5:5" x14ac:dyDescent="0.25">
      <c r="E8849" s="2"/>
    </row>
    <row r="8850" spans="5:5" x14ac:dyDescent="0.25">
      <c r="E8850" s="2"/>
    </row>
    <row r="8851" spans="5:5" x14ac:dyDescent="0.25">
      <c r="E8851" s="2"/>
    </row>
    <row r="8852" spans="5:5" x14ac:dyDescent="0.25">
      <c r="E8852" s="2"/>
    </row>
    <row r="8853" spans="5:5" x14ac:dyDescent="0.25">
      <c r="E8853" s="2"/>
    </row>
    <row r="8854" spans="5:5" x14ac:dyDescent="0.25">
      <c r="E8854" s="2"/>
    </row>
    <row r="8855" spans="5:5" x14ac:dyDescent="0.25">
      <c r="E8855" s="2"/>
    </row>
    <row r="8856" spans="5:5" x14ac:dyDescent="0.25">
      <c r="E8856" s="2"/>
    </row>
    <row r="8857" spans="5:5" x14ac:dyDescent="0.25">
      <c r="E8857" s="2"/>
    </row>
    <row r="8858" spans="5:5" x14ac:dyDescent="0.25">
      <c r="E8858" s="2"/>
    </row>
    <row r="8859" spans="5:5" x14ac:dyDescent="0.25">
      <c r="E8859" s="2"/>
    </row>
    <row r="8860" spans="5:5" x14ac:dyDescent="0.25">
      <c r="E8860" s="2"/>
    </row>
    <row r="8861" spans="5:5" x14ac:dyDescent="0.25">
      <c r="E8861" s="2"/>
    </row>
    <row r="8862" spans="5:5" x14ac:dyDescent="0.25">
      <c r="E8862" s="2"/>
    </row>
    <row r="8863" spans="5:5" x14ac:dyDescent="0.25">
      <c r="E8863" s="2"/>
    </row>
    <row r="8864" spans="5:5" x14ac:dyDescent="0.25">
      <c r="E8864" s="2"/>
    </row>
    <row r="8865" spans="5:5" x14ac:dyDescent="0.25">
      <c r="E8865" s="2"/>
    </row>
    <row r="8866" spans="5:5" x14ac:dyDescent="0.25">
      <c r="E8866" s="2"/>
    </row>
    <row r="8867" spans="5:5" x14ac:dyDescent="0.25">
      <c r="E8867" s="2"/>
    </row>
    <row r="8868" spans="5:5" x14ac:dyDescent="0.25">
      <c r="E8868" s="2"/>
    </row>
    <row r="8869" spans="5:5" x14ac:dyDescent="0.25">
      <c r="E8869" s="2"/>
    </row>
    <row r="8870" spans="5:5" x14ac:dyDescent="0.25">
      <c r="E8870" s="2"/>
    </row>
    <row r="8871" spans="5:5" x14ac:dyDescent="0.25">
      <c r="E8871" s="2"/>
    </row>
    <row r="8872" spans="5:5" x14ac:dyDescent="0.25">
      <c r="E8872" s="2"/>
    </row>
    <row r="8873" spans="5:5" x14ac:dyDescent="0.25">
      <c r="E8873" s="2"/>
    </row>
    <row r="8874" spans="5:5" x14ac:dyDescent="0.25">
      <c r="E8874" s="2"/>
    </row>
    <row r="8875" spans="5:5" x14ac:dyDescent="0.25">
      <c r="E8875" s="2"/>
    </row>
    <row r="8876" spans="5:5" x14ac:dyDescent="0.25">
      <c r="E8876" s="2"/>
    </row>
    <row r="8877" spans="5:5" x14ac:dyDescent="0.25">
      <c r="E8877" s="2"/>
    </row>
    <row r="8878" spans="5:5" x14ac:dyDescent="0.25">
      <c r="E8878" s="2"/>
    </row>
    <row r="8879" spans="5:5" x14ac:dyDescent="0.25">
      <c r="E8879" s="2"/>
    </row>
    <row r="8880" spans="5:5" x14ac:dyDescent="0.25">
      <c r="E8880" s="2"/>
    </row>
    <row r="8881" spans="5:5" x14ac:dyDescent="0.25">
      <c r="E8881" s="2"/>
    </row>
    <row r="8882" spans="5:5" x14ac:dyDescent="0.25">
      <c r="E8882" s="2"/>
    </row>
    <row r="8883" spans="5:5" x14ac:dyDescent="0.25">
      <c r="E8883" s="2"/>
    </row>
    <row r="8884" spans="5:5" x14ac:dyDescent="0.25">
      <c r="E8884" s="2"/>
    </row>
    <row r="8885" spans="5:5" x14ac:dyDescent="0.25">
      <c r="E8885" s="2"/>
    </row>
    <row r="8886" spans="5:5" x14ac:dyDescent="0.25">
      <c r="E8886" s="2"/>
    </row>
    <row r="8887" spans="5:5" x14ac:dyDescent="0.25">
      <c r="E8887" s="2"/>
    </row>
    <row r="8888" spans="5:5" x14ac:dyDescent="0.25">
      <c r="E8888" s="2"/>
    </row>
    <row r="8889" spans="5:5" x14ac:dyDescent="0.25">
      <c r="E8889" s="2"/>
    </row>
    <row r="8890" spans="5:5" x14ac:dyDescent="0.25">
      <c r="E8890" s="2"/>
    </row>
    <row r="8891" spans="5:5" x14ac:dyDescent="0.25">
      <c r="E8891" s="2"/>
    </row>
    <row r="8892" spans="5:5" x14ac:dyDescent="0.25">
      <c r="E8892" s="2"/>
    </row>
    <row r="8893" spans="5:5" x14ac:dyDescent="0.25">
      <c r="E8893" s="2"/>
    </row>
    <row r="8894" spans="5:5" x14ac:dyDescent="0.25">
      <c r="E8894" s="2"/>
    </row>
    <row r="8895" spans="5:5" x14ac:dyDescent="0.25">
      <c r="E8895" s="2"/>
    </row>
    <row r="8896" spans="5:5" x14ac:dyDescent="0.25">
      <c r="E8896" s="2"/>
    </row>
    <row r="8897" spans="5:5" x14ac:dyDescent="0.25">
      <c r="E8897" s="2"/>
    </row>
    <row r="8898" spans="5:5" x14ac:dyDescent="0.25">
      <c r="E8898" s="2"/>
    </row>
    <row r="8899" spans="5:5" x14ac:dyDescent="0.25">
      <c r="E8899" s="2"/>
    </row>
    <row r="8900" spans="5:5" x14ac:dyDescent="0.25">
      <c r="E8900" s="2"/>
    </row>
    <row r="8901" spans="5:5" x14ac:dyDescent="0.25">
      <c r="E8901" s="2"/>
    </row>
    <row r="8902" spans="5:5" x14ac:dyDescent="0.25">
      <c r="E8902" s="2"/>
    </row>
    <row r="8903" spans="5:5" x14ac:dyDescent="0.25">
      <c r="E8903" s="2"/>
    </row>
    <row r="8904" spans="5:5" x14ac:dyDescent="0.25">
      <c r="E8904" s="2"/>
    </row>
    <row r="8905" spans="5:5" x14ac:dyDescent="0.25">
      <c r="E8905" s="2"/>
    </row>
    <row r="8906" spans="5:5" x14ac:dyDescent="0.25">
      <c r="E8906" s="2"/>
    </row>
    <row r="8907" spans="5:5" x14ac:dyDescent="0.25">
      <c r="E8907" s="2"/>
    </row>
    <row r="8908" spans="5:5" x14ac:dyDescent="0.25">
      <c r="E8908" s="2"/>
    </row>
    <row r="8909" spans="5:5" x14ac:dyDescent="0.25">
      <c r="E8909" s="2"/>
    </row>
    <row r="8910" spans="5:5" x14ac:dyDescent="0.25">
      <c r="E8910" s="2"/>
    </row>
    <row r="8911" spans="5:5" x14ac:dyDescent="0.25">
      <c r="E8911" s="2"/>
    </row>
    <row r="8912" spans="5:5" x14ac:dyDescent="0.25">
      <c r="E8912" s="2"/>
    </row>
    <row r="8913" spans="5:5" x14ac:dyDescent="0.25">
      <c r="E8913" s="2"/>
    </row>
    <row r="8914" spans="5:5" x14ac:dyDescent="0.25">
      <c r="E8914" s="2"/>
    </row>
    <row r="8915" spans="5:5" x14ac:dyDescent="0.25">
      <c r="E8915" s="2"/>
    </row>
    <row r="8916" spans="5:5" x14ac:dyDescent="0.25">
      <c r="E8916" s="2"/>
    </row>
    <row r="8917" spans="5:5" x14ac:dyDescent="0.25">
      <c r="E8917" s="2"/>
    </row>
    <row r="8918" spans="5:5" x14ac:dyDescent="0.25">
      <c r="E8918" s="2"/>
    </row>
    <row r="8919" spans="5:5" x14ac:dyDescent="0.25">
      <c r="E8919" s="2"/>
    </row>
    <row r="8920" spans="5:5" x14ac:dyDescent="0.25">
      <c r="E8920" s="2"/>
    </row>
    <row r="8921" spans="5:5" x14ac:dyDescent="0.25">
      <c r="E8921" s="2"/>
    </row>
    <row r="8922" spans="5:5" x14ac:dyDescent="0.25">
      <c r="E8922" s="2"/>
    </row>
    <row r="8923" spans="5:5" x14ac:dyDescent="0.25">
      <c r="E8923" s="2"/>
    </row>
    <row r="8924" spans="5:5" x14ac:dyDescent="0.25">
      <c r="E8924" s="2"/>
    </row>
    <row r="8925" spans="5:5" x14ac:dyDescent="0.25">
      <c r="E8925" s="2"/>
    </row>
    <row r="8926" spans="5:5" x14ac:dyDescent="0.25">
      <c r="E8926" s="2"/>
    </row>
    <row r="8927" spans="5:5" x14ac:dyDescent="0.25">
      <c r="E8927" s="2"/>
    </row>
    <row r="8928" spans="5:5" x14ac:dyDescent="0.25">
      <c r="E8928" s="2"/>
    </row>
    <row r="8929" spans="5:5" x14ac:dyDescent="0.25">
      <c r="E8929" s="2"/>
    </row>
    <row r="8930" spans="5:5" x14ac:dyDescent="0.25">
      <c r="E8930" s="2"/>
    </row>
    <row r="8931" spans="5:5" x14ac:dyDescent="0.25">
      <c r="E8931" s="2"/>
    </row>
    <row r="8932" spans="5:5" x14ac:dyDescent="0.25">
      <c r="E8932" s="2"/>
    </row>
    <row r="8933" spans="5:5" x14ac:dyDescent="0.25">
      <c r="E8933" s="2"/>
    </row>
    <row r="8934" spans="5:5" x14ac:dyDescent="0.25">
      <c r="E8934" s="2"/>
    </row>
    <row r="8935" spans="5:5" x14ac:dyDescent="0.25">
      <c r="E8935" s="2"/>
    </row>
    <row r="8936" spans="5:5" x14ac:dyDescent="0.25">
      <c r="E8936" s="2"/>
    </row>
    <row r="8937" spans="5:5" x14ac:dyDescent="0.25">
      <c r="E8937" s="2"/>
    </row>
    <row r="8938" spans="5:5" x14ac:dyDescent="0.25">
      <c r="E8938" s="2"/>
    </row>
    <row r="8939" spans="5:5" x14ac:dyDescent="0.25">
      <c r="E8939" s="2"/>
    </row>
    <row r="8940" spans="5:5" x14ac:dyDescent="0.25">
      <c r="E8940" s="2"/>
    </row>
    <row r="8941" spans="5:5" x14ac:dyDescent="0.25">
      <c r="E8941" s="2"/>
    </row>
    <row r="8942" spans="5:5" x14ac:dyDescent="0.25">
      <c r="E8942" s="2"/>
    </row>
    <row r="8943" spans="5:5" x14ac:dyDescent="0.25">
      <c r="E8943" s="2"/>
    </row>
    <row r="8944" spans="5:5" x14ac:dyDescent="0.25">
      <c r="E8944" s="2"/>
    </row>
    <row r="8945" spans="5:5" x14ac:dyDescent="0.25">
      <c r="E8945" s="2"/>
    </row>
    <row r="8946" spans="5:5" x14ac:dyDescent="0.25">
      <c r="E8946" s="2"/>
    </row>
    <row r="8947" spans="5:5" x14ac:dyDescent="0.25">
      <c r="E8947" s="2"/>
    </row>
    <row r="8948" spans="5:5" x14ac:dyDescent="0.25">
      <c r="E8948" s="2"/>
    </row>
    <row r="8949" spans="5:5" x14ac:dyDescent="0.25">
      <c r="E8949" s="2"/>
    </row>
    <row r="8950" spans="5:5" x14ac:dyDescent="0.25">
      <c r="E8950" s="2"/>
    </row>
    <row r="8951" spans="5:5" x14ac:dyDescent="0.25">
      <c r="E8951" s="2"/>
    </row>
    <row r="8952" spans="5:5" x14ac:dyDescent="0.25">
      <c r="E8952" s="2"/>
    </row>
    <row r="8953" spans="5:5" x14ac:dyDescent="0.25">
      <c r="E8953" s="2"/>
    </row>
    <row r="8954" spans="5:5" x14ac:dyDescent="0.25">
      <c r="E8954" s="2"/>
    </row>
    <row r="8955" spans="5:5" x14ac:dyDescent="0.25">
      <c r="E8955" s="2"/>
    </row>
    <row r="8956" spans="5:5" x14ac:dyDescent="0.25">
      <c r="E8956" s="2"/>
    </row>
    <row r="8957" spans="5:5" x14ac:dyDescent="0.25">
      <c r="E8957" s="2"/>
    </row>
    <row r="8958" spans="5:5" x14ac:dyDescent="0.25">
      <c r="E8958" s="2"/>
    </row>
    <row r="8959" spans="5:5" x14ac:dyDescent="0.25">
      <c r="E8959" s="2"/>
    </row>
    <row r="8960" spans="5:5" x14ac:dyDescent="0.25">
      <c r="E8960" s="2"/>
    </row>
    <row r="8961" spans="5:5" x14ac:dyDescent="0.25">
      <c r="E8961" s="2"/>
    </row>
    <row r="8962" spans="5:5" x14ac:dyDescent="0.25">
      <c r="E8962" s="2"/>
    </row>
    <row r="8963" spans="5:5" x14ac:dyDescent="0.25">
      <c r="E8963" s="2"/>
    </row>
    <row r="8964" spans="5:5" x14ac:dyDescent="0.25">
      <c r="E8964" s="2"/>
    </row>
    <row r="8965" spans="5:5" x14ac:dyDescent="0.25">
      <c r="E8965" s="2"/>
    </row>
    <row r="8966" spans="5:5" x14ac:dyDescent="0.25">
      <c r="E8966" s="2"/>
    </row>
    <row r="8967" spans="5:5" x14ac:dyDescent="0.25">
      <c r="E8967" s="2"/>
    </row>
    <row r="8968" spans="5:5" x14ac:dyDescent="0.25">
      <c r="E8968" s="2"/>
    </row>
    <row r="8969" spans="5:5" x14ac:dyDescent="0.25">
      <c r="E8969" s="2"/>
    </row>
    <row r="8970" spans="5:5" x14ac:dyDescent="0.25">
      <c r="E8970" s="2"/>
    </row>
    <row r="8971" spans="5:5" x14ac:dyDescent="0.25">
      <c r="E8971" s="2"/>
    </row>
    <row r="8972" spans="5:5" x14ac:dyDescent="0.25">
      <c r="E8972" s="2"/>
    </row>
    <row r="8973" spans="5:5" x14ac:dyDescent="0.25">
      <c r="E8973" s="2"/>
    </row>
    <row r="8974" spans="5:5" x14ac:dyDescent="0.25">
      <c r="E8974" s="2"/>
    </row>
    <row r="8975" spans="5:5" x14ac:dyDescent="0.25">
      <c r="E8975" s="2"/>
    </row>
    <row r="8976" spans="5:5" x14ac:dyDescent="0.25">
      <c r="E8976" s="2"/>
    </row>
    <row r="8977" spans="5:5" x14ac:dyDescent="0.25">
      <c r="E8977" s="2"/>
    </row>
    <row r="8978" spans="5:5" x14ac:dyDescent="0.25">
      <c r="E8978" s="2"/>
    </row>
    <row r="8979" spans="5:5" x14ac:dyDescent="0.25">
      <c r="E8979" s="2"/>
    </row>
    <row r="8980" spans="5:5" x14ac:dyDescent="0.25">
      <c r="E8980" s="2"/>
    </row>
    <row r="8981" spans="5:5" x14ac:dyDescent="0.25">
      <c r="E8981" s="2"/>
    </row>
    <row r="8982" spans="5:5" x14ac:dyDescent="0.25">
      <c r="E8982" s="2"/>
    </row>
    <row r="8983" spans="5:5" x14ac:dyDescent="0.25">
      <c r="E8983" s="2"/>
    </row>
    <row r="8984" spans="5:5" x14ac:dyDescent="0.25">
      <c r="E8984" s="2"/>
    </row>
    <row r="8985" spans="5:5" x14ac:dyDescent="0.25">
      <c r="E8985" s="2"/>
    </row>
    <row r="8986" spans="5:5" x14ac:dyDescent="0.25">
      <c r="E8986" s="2"/>
    </row>
    <row r="8987" spans="5:5" x14ac:dyDescent="0.25">
      <c r="E8987" s="2"/>
    </row>
    <row r="8988" spans="5:5" x14ac:dyDescent="0.25">
      <c r="E8988" s="2"/>
    </row>
    <row r="8989" spans="5:5" x14ac:dyDescent="0.25">
      <c r="E8989" s="2"/>
    </row>
    <row r="8990" spans="5:5" x14ac:dyDescent="0.25">
      <c r="E8990" s="2"/>
    </row>
    <row r="8991" spans="5:5" x14ac:dyDescent="0.25">
      <c r="E8991" s="2"/>
    </row>
    <row r="8992" spans="5:5" x14ac:dyDescent="0.25">
      <c r="E8992" s="2"/>
    </row>
    <row r="8993" spans="5:5" x14ac:dyDescent="0.25">
      <c r="E8993" s="2"/>
    </row>
    <row r="8994" spans="5:5" x14ac:dyDescent="0.25">
      <c r="E8994" s="2"/>
    </row>
    <row r="8995" spans="5:5" x14ac:dyDescent="0.25">
      <c r="E8995" s="2"/>
    </row>
    <row r="8996" spans="5:5" x14ac:dyDescent="0.25">
      <c r="E8996" s="2"/>
    </row>
    <row r="8997" spans="5:5" x14ac:dyDescent="0.25">
      <c r="E8997" s="2"/>
    </row>
    <row r="8998" spans="5:5" x14ac:dyDescent="0.25">
      <c r="E8998" s="2"/>
    </row>
    <row r="8999" spans="5:5" x14ac:dyDescent="0.25">
      <c r="E8999" s="2"/>
    </row>
    <row r="9000" spans="5:5" x14ac:dyDescent="0.25">
      <c r="E9000" s="2"/>
    </row>
    <row r="9001" spans="5:5" x14ac:dyDescent="0.25">
      <c r="E9001" s="2"/>
    </row>
    <row r="9002" spans="5:5" x14ac:dyDescent="0.25">
      <c r="E9002" s="2"/>
    </row>
    <row r="9003" spans="5:5" x14ac:dyDescent="0.25">
      <c r="E9003" s="2"/>
    </row>
    <row r="9004" spans="5:5" x14ac:dyDescent="0.25">
      <c r="E9004" s="2"/>
    </row>
    <row r="9005" spans="5:5" x14ac:dyDescent="0.25">
      <c r="E9005" s="2"/>
    </row>
    <row r="9006" spans="5:5" x14ac:dyDescent="0.25">
      <c r="E9006" s="2"/>
    </row>
    <row r="9007" spans="5:5" x14ac:dyDescent="0.25">
      <c r="E9007" s="2"/>
    </row>
    <row r="9008" spans="5:5" x14ac:dyDescent="0.25">
      <c r="E9008" s="2"/>
    </row>
    <row r="9009" spans="5:5" x14ac:dyDescent="0.25">
      <c r="E9009" s="2"/>
    </row>
    <row r="9010" spans="5:5" x14ac:dyDescent="0.25">
      <c r="E9010" s="2"/>
    </row>
    <row r="9011" spans="5:5" x14ac:dyDescent="0.25">
      <c r="E9011" s="2"/>
    </row>
    <row r="9012" spans="5:5" x14ac:dyDescent="0.25">
      <c r="E9012" s="2"/>
    </row>
    <row r="9013" spans="5:5" x14ac:dyDescent="0.25">
      <c r="E9013" s="2"/>
    </row>
    <row r="9014" spans="5:5" x14ac:dyDescent="0.25">
      <c r="E9014" s="2"/>
    </row>
    <row r="9015" spans="5:5" x14ac:dyDescent="0.25">
      <c r="E9015" s="2"/>
    </row>
    <row r="9016" spans="5:5" x14ac:dyDescent="0.25">
      <c r="E9016" s="2"/>
    </row>
    <row r="9017" spans="5:5" x14ac:dyDescent="0.25">
      <c r="E9017" s="2"/>
    </row>
    <row r="9018" spans="5:5" x14ac:dyDescent="0.25">
      <c r="E9018" s="2"/>
    </row>
    <row r="9019" spans="5:5" x14ac:dyDescent="0.25">
      <c r="E9019" s="2"/>
    </row>
    <row r="9020" spans="5:5" x14ac:dyDescent="0.25">
      <c r="E9020" s="2"/>
    </row>
    <row r="9021" spans="5:5" x14ac:dyDescent="0.25">
      <c r="E9021" s="2"/>
    </row>
    <row r="9022" spans="5:5" x14ac:dyDescent="0.25">
      <c r="E9022" s="2"/>
    </row>
    <row r="9023" spans="5:5" x14ac:dyDescent="0.25">
      <c r="E9023" s="2"/>
    </row>
    <row r="9024" spans="5:5" x14ac:dyDescent="0.25">
      <c r="E9024" s="2"/>
    </row>
    <row r="9025" spans="5:5" x14ac:dyDescent="0.25">
      <c r="E9025" s="2"/>
    </row>
    <row r="9026" spans="5:5" x14ac:dyDescent="0.25">
      <c r="E9026" s="2"/>
    </row>
    <row r="9027" spans="5:5" x14ac:dyDescent="0.25">
      <c r="E9027" s="2"/>
    </row>
    <row r="9028" spans="5:5" x14ac:dyDescent="0.25">
      <c r="E9028" s="2"/>
    </row>
    <row r="9029" spans="5:5" x14ac:dyDescent="0.25">
      <c r="E9029" s="2"/>
    </row>
    <row r="9030" spans="5:5" x14ac:dyDescent="0.25">
      <c r="E9030" s="2"/>
    </row>
    <row r="9031" spans="5:5" x14ac:dyDescent="0.25">
      <c r="E9031" s="2"/>
    </row>
    <row r="9032" spans="5:5" x14ac:dyDescent="0.25">
      <c r="E9032" s="2"/>
    </row>
    <row r="9033" spans="5:5" x14ac:dyDescent="0.25">
      <c r="E9033" s="2"/>
    </row>
    <row r="9034" spans="5:5" x14ac:dyDescent="0.25">
      <c r="E9034" s="2"/>
    </row>
    <row r="9035" spans="5:5" x14ac:dyDescent="0.25">
      <c r="E9035" s="2"/>
    </row>
    <row r="9036" spans="5:5" x14ac:dyDescent="0.25">
      <c r="E9036" s="2"/>
    </row>
    <row r="9037" spans="5:5" x14ac:dyDescent="0.25">
      <c r="E9037" s="2"/>
    </row>
    <row r="9038" spans="5:5" x14ac:dyDescent="0.25">
      <c r="E9038" s="2"/>
    </row>
    <row r="9039" spans="5:5" x14ac:dyDescent="0.25">
      <c r="E9039" s="2"/>
    </row>
    <row r="9040" spans="5:5" x14ac:dyDescent="0.25">
      <c r="E9040" s="2"/>
    </row>
    <row r="9041" spans="5:5" x14ac:dyDescent="0.25">
      <c r="E9041" s="2"/>
    </row>
    <row r="9042" spans="5:5" x14ac:dyDescent="0.25">
      <c r="E9042" s="2"/>
    </row>
    <row r="9043" spans="5:5" x14ac:dyDescent="0.25">
      <c r="E9043" s="2"/>
    </row>
    <row r="9044" spans="5:5" x14ac:dyDescent="0.25">
      <c r="E9044" s="2"/>
    </row>
    <row r="9045" spans="5:5" x14ac:dyDescent="0.25">
      <c r="E9045" s="2"/>
    </row>
    <row r="9046" spans="5:5" x14ac:dyDescent="0.25">
      <c r="E9046" s="2"/>
    </row>
    <row r="9047" spans="5:5" x14ac:dyDescent="0.25">
      <c r="E9047" s="2"/>
    </row>
    <row r="9048" spans="5:5" x14ac:dyDescent="0.25">
      <c r="E9048" s="2"/>
    </row>
    <row r="9049" spans="5:5" x14ac:dyDescent="0.25">
      <c r="E9049" s="2"/>
    </row>
    <row r="9050" spans="5:5" x14ac:dyDescent="0.25">
      <c r="E9050" s="2"/>
    </row>
    <row r="9051" spans="5:5" x14ac:dyDescent="0.25">
      <c r="E9051" s="2"/>
    </row>
    <row r="9052" spans="5:5" x14ac:dyDescent="0.25">
      <c r="E9052" s="2"/>
    </row>
    <row r="9053" spans="5:5" x14ac:dyDescent="0.25">
      <c r="E9053" s="2"/>
    </row>
    <row r="9054" spans="5:5" x14ac:dyDescent="0.25">
      <c r="E9054" s="2"/>
    </row>
    <row r="9055" spans="5:5" x14ac:dyDescent="0.25">
      <c r="E9055" s="2"/>
    </row>
    <row r="9056" spans="5:5" x14ac:dyDescent="0.25">
      <c r="E9056" s="2"/>
    </row>
    <row r="9057" spans="5:5" x14ac:dyDescent="0.25">
      <c r="E9057" s="2"/>
    </row>
    <row r="9058" spans="5:5" x14ac:dyDescent="0.25">
      <c r="E9058" s="2"/>
    </row>
    <row r="9059" spans="5:5" x14ac:dyDescent="0.25">
      <c r="E9059" s="2"/>
    </row>
    <row r="9060" spans="5:5" x14ac:dyDescent="0.25">
      <c r="E9060" s="2"/>
    </row>
    <row r="9061" spans="5:5" x14ac:dyDescent="0.25">
      <c r="E9061" s="2"/>
    </row>
    <row r="9062" spans="5:5" x14ac:dyDescent="0.25">
      <c r="E9062" s="2"/>
    </row>
    <row r="9063" spans="5:5" x14ac:dyDescent="0.25">
      <c r="E9063" s="2"/>
    </row>
    <row r="9064" spans="5:5" x14ac:dyDescent="0.25">
      <c r="E9064" s="2"/>
    </row>
    <row r="9065" spans="5:5" x14ac:dyDescent="0.25">
      <c r="E9065" s="2"/>
    </row>
    <row r="9066" spans="5:5" x14ac:dyDescent="0.25">
      <c r="E9066" s="2"/>
    </row>
    <row r="9067" spans="5:5" x14ac:dyDescent="0.25">
      <c r="E9067" s="2"/>
    </row>
    <row r="9068" spans="5:5" x14ac:dyDescent="0.25">
      <c r="E9068" s="2"/>
    </row>
    <row r="9069" spans="5:5" x14ac:dyDescent="0.25">
      <c r="E9069" s="2"/>
    </row>
    <row r="9070" spans="5:5" x14ac:dyDescent="0.25">
      <c r="E9070" s="2"/>
    </row>
    <row r="9071" spans="5:5" x14ac:dyDescent="0.25">
      <c r="E9071" s="2"/>
    </row>
    <row r="9072" spans="5:5" x14ac:dyDescent="0.25">
      <c r="E9072" s="2"/>
    </row>
    <row r="9073" spans="5:5" x14ac:dyDescent="0.25">
      <c r="E9073" s="2"/>
    </row>
    <row r="9074" spans="5:5" x14ac:dyDescent="0.25">
      <c r="E9074" s="2"/>
    </row>
    <row r="9075" spans="5:5" x14ac:dyDescent="0.25">
      <c r="E9075" s="2"/>
    </row>
    <row r="9076" spans="5:5" x14ac:dyDescent="0.25">
      <c r="E9076" s="2"/>
    </row>
    <row r="9077" spans="5:5" x14ac:dyDescent="0.25">
      <c r="E9077" s="2"/>
    </row>
    <row r="9078" spans="5:5" x14ac:dyDescent="0.25">
      <c r="E9078" s="2"/>
    </row>
    <row r="9079" spans="5:5" x14ac:dyDescent="0.25">
      <c r="E9079" s="2"/>
    </row>
    <row r="9080" spans="5:5" x14ac:dyDescent="0.25">
      <c r="E9080" s="2"/>
    </row>
    <row r="9081" spans="5:5" x14ac:dyDescent="0.25">
      <c r="E9081" s="2"/>
    </row>
    <row r="9082" spans="5:5" x14ac:dyDescent="0.25">
      <c r="E9082" s="2"/>
    </row>
    <row r="9083" spans="5:5" x14ac:dyDescent="0.25">
      <c r="E9083" s="2"/>
    </row>
    <row r="9084" spans="5:5" x14ac:dyDescent="0.25">
      <c r="E9084" s="2"/>
    </row>
    <row r="9085" spans="5:5" x14ac:dyDescent="0.25">
      <c r="E9085" s="2"/>
    </row>
    <row r="9086" spans="5:5" x14ac:dyDescent="0.25">
      <c r="E9086" s="2"/>
    </row>
    <row r="9087" spans="5:5" x14ac:dyDescent="0.25">
      <c r="E9087" s="2"/>
    </row>
    <row r="9088" spans="5:5" x14ac:dyDescent="0.25">
      <c r="E9088" s="2"/>
    </row>
    <row r="9089" spans="5:5" x14ac:dyDescent="0.25">
      <c r="E9089" s="2"/>
    </row>
    <row r="9090" spans="5:5" x14ac:dyDescent="0.25">
      <c r="E9090" s="2"/>
    </row>
    <row r="9091" spans="5:5" x14ac:dyDescent="0.25">
      <c r="E9091" s="2"/>
    </row>
    <row r="9092" spans="5:5" x14ac:dyDescent="0.25">
      <c r="E9092" s="2"/>
    </row>
    <row r="9093" spans="5:5" x14ac:dyDescent="0.25">
      <c r="E9093" s="2"/>
    </row>
    <row r="9094" spans="5:5" x14ac:dyDescent="0.25">
      <c r="E9094" s="2"/>
    </row>
    <row r="9095" spans="5:5" x14ac:dyDescent="0.25">
      <c r="E9095" s="2"/>
    </row>
    <row r="9096" spans="5:5" x14ac:dyDescent="0.25">
      <c r="E9096" s="2"/>
    </row>
    <row r="9097" spans="5:5" x14ac:dyDescent="0.25">
      <c r="E9097" s="2"/>
    </row>
    <row r="9098" spans="5:5" x14ac:dyDescent="0.25">
      <c r="E9098" s="2"/>
    </row>
    <row r="9099" spans="5:5" x14ac:dyDescent="0.25">
      <c r="E9099" s="2"/>
    </row>
    <row r="9100" spans="5:5" x14ac:dyDescent="0.25">
      <c r="E9100" s="2"/>
    </row>
    <row r="9101" spans="5:5" x14ac:dyDescent="0.25">
      <c r="E9101" s="2"/>
    </row>
    <row r="9102" spans="5:5" x14ac:dyDescent="0.25">
      <c r="E9102" s="2"/>
    </row>
    <row r="9103" spans="5:5" x14ac:dyDescent="0.25">
      <c r="E9103" s="2"/>
    </row>
    <row r="9104" spans="5:5" x14ac:dyDescent="0.25">
      <c r="E9104" s="2"/>
    </row>
    <row r="9105" spans="5:5" x14ac:dyDescent="0.25">
      <c r="E9105" s="2"/>
    </row>
    <row r="9106" spans="5:5" x14ac:dyDescent="0.25">
      <c r="E9106" s="2"/>
    </row>
    <row r="9107" spans="5:5" x14ac:dyDescent="0.25">
      <c r="E9107" s="2"/>
    </row>
    <row r="9108" spans="5:5" x14ac:dyDescent="0.25">
      <c r="E9108" s="2"/>
    </row>
    <row r="9109" spans="5:5" x14ac:dyDescent="0.25">
      <c r="E9109" s="2"/>
    </row>
    <row r="9110" spans="5:5" x14ac:dyDescent="0.25">
      <c r="E9110" s="2"/>
    </row>
    <row r="9111" spans="5:5" x14ac:dyDescent="0.25">
      <c r="E9111" s="2"/>
    </row>
    <row r="9112" spans="5:5" x14ac:dyDescent="0.25">
      <c r="E9112" s="2"/>
    </row>
    <row r="9113" spans="5:5" x14ac:dyDescent="0.25">
      <c r="E9113" s="2"/>
    </row>
    <row r="9114" spans="5:5" x14ac:dyDescent="0.25">
      <c r="E9114" s="2"/>
    </row>
    <row r="9115" spans="5:5" x14ac:dyDescent="0.25">
      <c r="E9115" s="2"/>
    </row>
    <row r="9116" spans="5:5" x14ac:dyDescent="0.25">
      <c r="E9116" s="2"/>
    </row>
    <row r="9117" spans="5:5" x14ac:dyDescent="0.25">
      <c r="E9117" s="2"/>
    </row>
    <row r="9118" spans="5:5" x14ac:dyDescent="0.25">
      <c r="E9118" s="2"/>
    </row>
    <row r="9119" spans="5:5" x14ac:dyDescent="0.25">
      <c r="E9119" s="2"/>
    </row>
    <row r="9120" spans="5:5" x14ac:dyDescent="0.25">
      <c r="E9120" s="2"/>
    </row>
    <row r="9121" spans="5:5" x14ac:dyDescent="0.25">
      <c r="E9121" s="2"/>
    </row>
    <row r="9122" spans="5:5" x14ac:dyDescent="0.25">
      <c r="E9122" s="2"/>
    </row>
    <row r="9123" spans="5:5" x14ac:dyDescent="0.25">
      <c r="E9123" s="2"/>
    </row>
    <row r="9124" spans="5:5" x14ac:dyDescent="0.25">
      <c r="E9124" s="2"/>
    </row>
    <row r="9125" spans="5:5" x14ac:dyDescent="0.25">
      <c r="E9125" s="2"/>
    </row>
    <row r="9126" spans="5:5" x14ac:dyDescent="0.25">
      <c r="E9126" s="2"/>
    </row>
    <row r="9127" spans="5:5" x14ac:dyDescent="0.25">
      <c r="E9127" s="2"/>
    </row>
    <row r="9128" spans="5:5" x14ac:dyDescent="0.25">
      <c r="E9128" s="2"/>
    </row>
    <row r="9129" spans="5:5" x14ac:dyDescent="0.25">
      <c r="E9129" s="2"/>
    </row>
    <row r="9130" spans="5:5" x14ac:dyDescent="0.25">
      <c r="E9130" s="2"/>
    </row>
    <row r="9131" spans="5:5" x14ac:dyDescent="0.25">
      <c r="E9131" s="2"/>
    </row>
    <row r="9132" spans="5:5" x14ac:dyDescent="0.25">
      <c r="E9132" s="2"/>
    </row>
    <row r="9133" spans="5:5" x14ac:dyDescent="0.25">
      <c r="E9133" s="2"/>
    </row>
    <row r="9134" spans="5:5" x14ac:dyDescent="0.25">
      <c r="E9134" s="2"/>
    </row>
    <row r="9135" spans="5:5" x14ac:dyDescent="0.25">
      <c r="E9135" s="2"/>
    </row>
    <row r="9136" spans="5:5" x14ac:dyDescent="0.25">
      <c r="E9136" s="2"/>
    </row>
    <row r="9137" spans="5:5" x14ac:dyDescent="0.25">
      <c r="E9137" s="2"/>
    </row>
    <row r="9138" spans="5:5" x14ac:dyDescent="0.25">
      <c r="E9138" s="2"/>
    </row>
    <row r="9139" spans="5:5" x14ac:dyDescent="0.25">
      <c r="E9139" s="2"/>
    </row>
    <row r="9140" spans="5:5" x14ac:dyDescent="0.25">
      <c r="E9140" s="2"/>
    </row>
    <row r="9141" spans="5:5" x14ac:dyDescent="0.25">
      <c r="E9141" s="2"/>
    </row>
    <row r="9142" spans="5:5" x14ac:dyDescent="0.25">
      <c r="E9142" s="2"/>
    </row>
    <row r="9143" spans="5:5" x14ac:dyDescent="0.25">
      <c r="E9143" s="2"/>
    </row>
    <row r="9144" spans="5:5" x14ac:dyDescent="0.25">
      <c r="E9144" s="2"/>
    </row>
    <row r="9145" spans="5:5" x14ac:dyDescent="0.25">
      <c r="E9145" s="2"/>
    </row>
    <row r="9146" spans="5:5" x14ac:dyDescent="0.25">
      <c r="E9146" s="2"/>
    </row>
    <row r="9147" spans="5:5" x14ac:dyDescent="0.25">
      <c r="E9147" s="2"/>
    </row>
    <row r="9148" spans="5:5" x14ac:dyDescent="0.25">
      <c r="E9148" s="2"/>
    </row>
    <row r="9149" spans="5:5" x14ac:dyDescent="0.25">
      <c r="E9149" s="2"/>
    </row>
    <row r="9150" spans="5:5" x14ac:dyDescent="0.25">
      <c r="E9150" s="2"/>
    </row>
    <row r="9151" spans="5:5" x14ac:dyDescent="0.25">
      <c r="E9151" s="2"/>
    </row>
    <row r="9152" spans="5:5" x14ac:dyDescent="0.25">
      <c r="E9152" s="2"/>
    </row>
    <row r="9153" spans="5:5" x14ac:dyDescent="0.25">
      <c r="E9153" s="2"/>
    </row>
    <row r="9154" spans="5:5" x14ac:dyDescent="0.25">
      <c r="E9154" s="2"/>
    </row>
    <row r="9155" spans="5:5" x14ac:dyDescent="0.25">
      <c r="E9155" s="2"/>
    </row>
    <row r="9156" spans="5:5" x14ac:dyDescent="0.25">
      <c r="E9156" s="2"/>
    </row>
    <row r="9157" spans="5:5" x14ac:dyDescent="0.25">
      <c r="E9157" s="2"/>
    </row>
    <row r="9158" spans="5:5" x14ac:dyDescent="0.25">
      <c r="E9158" s="2"/>
    </row>
    <row r="9159" spans="5:5" x14ac:dyDescent="0.25">
      <c r="E9159" s="2"/>
    </row>
    <row r="9160" spans="5:5" x14ac:dyDescent="0.25">
      <c r="E9160" s="2"/>
    </row>
    <row r="9161" spans="5:5" x14ac:dyDescent="0.25">
      <c r="E9161" s="2"/>
    </row>
    <row r="9162" spans="5:5" x14ac:dyDescent="0.25">
      <c r="E9162" s="2"/>
    </row>
    <row r="9163" spans="5:5" x14ac:dyDescent="0.25">
      <c r="E9163" s="2"/>
    </row>
    <row r="9164" spans="5:5" x14ac:dyDescent="0.25">
      <c r="E9164" s="2"/>
    </row>
    <row r="9165" spans="5:5" x14ac:dyDescent="0.25">
      <c r="E9165" s="2"/>
    </row>
    <row r="9166" spans="5:5" x14ac:dyDescent="0.25">
      <c r="E9166" s="2"/>
    </row>
    <row r="9167" spans="5:5" x14ac:dyDescent="0.25">
      <c r="E9167" s="2"/>
    </row>
    <row r="9168" spans="5:5" x14ac:dyDescent="0.25">
      <c r="E9168" s="2"/>
    </row>
    <row r="9169" spans="5:5" x14ac:dyDescent="0.25">
      <c r="E9169" s="2"/>
    </row>
    <row r="9170" spans="5:5" x14ac:dyDescent="0.25">
      <c r="E9170" s="2"/>
    </row>
    <row r="9171" spans="5:5" x14ac:dyDescent="0.25">
      <c r="E9171" s="2"/>
    </row>
    <row r="9172" spans="5:5" x14ac:dyDescent="0.25">
      <c r="E9172" s="2"/>
    </row>
    <row r="9173" spans="5:5" x14ac:dyDescent="0.25">
      <c r="E9173" s="2"/>
    </row>
    <row r="9174" spans="5:5" x14ac:dyDescent="0.25">
      <c r="E9174" s="2"/>
    </row>
    <row r="9175" spans="5:5" x14ac:dyDescent="0.25">
      <c r="E9175" s="2"/>
    </row>
    <row r="9176" spans="5:5" x14ac:dyDescent="0.25">
      <c r="E9176" s="2"/>
    </row>
    <row r="9177" spans="5:5" x14ac:dyDescent="0.25">
      <c r="E9177" s="2"/>
    </row>
    <row r="9178" spans="5:5" x14ac:dyDescent="0.25">
      <c r="E9178" s="2"/>
    </row>
    <row r="9179" spans="5:5" x14ac:dyDescent="0.25">
      <c r="E9179" s="2"/>
    </row>
    <row r="9180" spans="5:5" x14ac:dyDescent="0.25">
      <c r="E9180" s="2"/>
    </row>
    <row r="9181" spans="5:5" x14ac:dyDescent="0.25">
      <c r="E9181" s="2"/>
    </row>
    <row r="9182" spans="5:5" x14ac:dyDescent="0.25">
      <c r="E9182" s="2"/>
    </row>
    <row r="9183" spans="5:5" x14ac:dyDescent="0.25">
      <c r="E9183" s="2"/>
    </row>
    <row r="9184" spans="5:5" x14ac:dyDescent="0.25">
      <c r="E9184" s="2"/>
    </row>
    <row r="9185" spans="5:5" x14ac:dyDescent="0.25">
      <c r="E9185" s="2"/>
    </row>
    <row r="9186" spans="5:5" x14ac:dyDescent="0.25">
      <c r="E9186" s="2"/>
    </row>
    <row r="9187" spans="5:5" x14ac:dyDescent="0.25">
      <c r="E9187" s="2"/>
    </row>
    <row r="9188" spans="5:5" x14ac:dyDescent="0.25">
      <c r="E9188" s="2"/>
    </row>
    <row r="9189" spans="5:5" x14ac:dyDescent="0.25">
      <c r="E9189" s="2"/>
    </row>
    <row r="9190" spans="5:5" x14ac:dyDescent="0.25">
      <c r="E9190" s="2"/>
    </row>
    <row r="9191" spans="5:5" x14ac:dyDescent="0.25">
      <c r="E9191" s="2"/>
    </row>
    <row r="9192" spans="5:5" x14ac:dyDescent="0.25">
      <c r="E9192" s="2"/>
    </row>
    <row r="9193" spans="5:5" x14ac:dyDescent="0.25">
      <c r="E9193" s="2"/>
    </row>
    <row r="9194" spans="5:5" x14ac:dyDescent="0.25">
      <c r="E9194" s="2"/>
    </row>
    <row r="9195" spans="5:5" x14ac:dyDescent="0.25">
      <c r="E9195" s="2"/>
    </row>
    <row r="9196" spans="5:5" x14ac:dyDescent="0.25">
      <c r="E9196" s="2"/>
    </row>
    <row r="9197" spans="5:5" x14ac:dyDescent="0.25">
      <c r="E9197" s="2"/>
    </row>
    <row r="9198" spans="5:5" x14ac:dyDescent="0.25">
      <c r="E9198" s="2"/>
    </row>
    <row r="9199" spans="5:5" x14ac:dyDescent="0.25">
      <c r="E9199" s="2"/>
    </row>
    <row r="9200" spans="5:5" x14ac:dyDescent="0.25">
      <c r="E9200" s="2"/>
    </row>
    <row r="9201" spans="5:5" x14ac:dyDescent="0.25">
      <c r="E9201" s="2"/>
    </row>
    <row r="9202" spans="5:5" x14ac:dyDescent="0.25">
      <c r="E9202" s="2"/>
    </row>
    <row r="9203" spans="5:5" x14ac:dyDescent="0.25">
      <c r="E9203" s="2"/>
    </row>
    <row r="9204" spans="5:5" x14ac:dyDescent="0.25">
      <c r="E9204" s="2"/>
    </row>
    <row r="9205" spans="5:5" x14ac:dyDescent="0.25">
      <c r="E9205" s="2"/>
    </row>
    <row r="9206" spans="5:5" x14ac:dyDescent="0.25">
      <c r="E9206" s="2"/>
    </row>
    <row r="9207" spans="5:5" x14ac:dyDescent="0.25">
      <c r="E9207" s="2"/>
    </row>
    <row r="9208" spans="5:5" x14ac:dyDescent="0.25">
      <c r="E9208" s="2"/>
    </row>
    <row r="9209" spans="5:5" x14ac:dyDescent="0.25">
      <c r="E9209" s="2"/>
    </row>
    <row r="9210" spans="5:5" x14ac:dyDescent="0.25">
      <c r="E9210" s="2"/>
    </row>
    <row r="9211" spans="5:5" x14ac:dyDescent="0.25">
      <c r="E9211" s="2"/>
    </row>
    <row r="9212" spans="5:5" x14ac:dyDescent="0.25">
      <c r="E9212" s="2"/>
    </row>
    <row r="9213" spans="5:5" x14ac:dyDescent="0.25">
      <c r="E9213" s="2"/>
    </row>
    <row r="9214" spans="5:5" x14ac:dyDescent="0.25">
      <c r="E9214" s="2"/>
    </row>
    <row r="9215" spans="5:5" x14ac:dyDescent="0.25">
      <c r="E9215" s="2"/>
    </row>
    <row r="9216" spans="5:5" x14ac:dyDescent="0.25">
      <c r="E9216" s="2"/>
    </row>
    <row r="9217" spans="5:5" x14ac:dyDescent="0.25">
      <c r="E9217" s="2"/>
    </row>
    <row r="9218" spans="5:5" x14ac:dyDescent="0.25">
      <c r="E9218" s="2"/>
    </row>
    <row r="9219" spans="5:5" x14ac:dyDescent="0.25">
      <c r="E9219" s="2"/>
    </row>
    <row r="9220" spans="5:5" x14ac:dyDescent="0.25">
      <c r="E9220" s="2"/>
    </row>
    <row r="9221" spans="5:5" x14ac:dyDescent="0.25">
      <c r="E9221" s="2"/>
    </row>
    <row r="9222" spans="5:5" x14ac:dyDescent="0.25">
      <c r="E9222" s="2"/>
    </row>
    <row r="9223" spans="5:5" x14ac:dyDescent="0.25">
      <c r="E9223" s="2"/>
    </row>
    <row r="9224" spans="5:5" x14ac:dyDescent="0.25">
      <c r="E9224" s="2"/>
    </row>
    <row r="9225" spans="5:5" x14ac:dyDescent="0.25">
      <c r="E9225" s="2"/>
    </row>
    <row r="9226" spans="5:5" x14ac:dyDescent="0.25">
      <c r="E9226" s="2"/>
    </row>
    <row r="9227" spans="5:5" x14ac:dyDescent="0.25">
      <c r="E9227" s="2"/>
    </row>
    <row r="9228" spans="5:5" x14ac:dyDescent="0.25">
      <c r="E9228" s="2"/>
    </row>
    <row r="9229" spans="5:5" x14ac:dyDescent="0.25">
      <c r="E9229" s="2"/>
    </row>
    <row r="9230" spans="5:5" x14ac:dyDescent="0.25">
      <c r="E9230" s="2"/>
    </row>
    <row r="9231" spans="5:5" x14ac:dyDescent="0.25">
      <c r="E9231" s="2"/>
    </row>
    <row r="9232" spans="5:5" x14ac:dyDescent="0.25">
      <c r="E9232" s="2"/>
    </row>
    <row r="9233" spans="5:5" x14ac:dyDescent="0.25">
      <c r="E9233" s="2"/>
    </row>
    <row r="9234" spans="5:5" x14ac:dyDescent="0.25">
      <c r="E9234" s="2"/>
    </row>
    <row r="9235" spans="5:5" x14ac:dyDescent="0.25">
      <c r="E9235" s="2"/>
    </row>
    <row r="9236" spans="5:5" x14ac:dyDescent="0.25">
      <c r="E9236" s="2"/>
    </row>
    <row r="9237" spans="5:5" x14ac:dyDescent="0.25">
      <c r="E9237" s="2"/>
    </row>
    <row r="9238" spans="5:5" x14ac:dyDescent="0.25">
      <c r="E9238" s="2"/>
    </row>
    <row r="9239" spans="5:5" x14ac:dyDescent="0.25">
      <c r="E9239" s="2"/>
    </row>
    <row r="9240" spans="5:5" x14ac:dyDescent="0.25">
      <c r="E9240" s="2"/>
    </row>
    <row r="9241" spans="5:5" x14ac:dyDescent="0.25">
      <c r="E9241" s="2"/>
    </row>
    <row r="9242" spans="5:5" x14ac:dyDescent="0.25">
      <c r="E9242" s="2"/>
    </row>
    <row r="9243" spans="5:5" x14ac:dyDescent="0.25">
      <c r="E9243" s="2"/>
    </row>
    <row r="9244" spans="5:5" x14ac:dyDescent="0.25">
      <c r="E9244" s="2"/>
    </row>
    <row r="9245" spans="5:5" x14ac:dyDescent="0.25">
      <c r="E9245" s="2"/>
    </row>
    <row r="9246" spans="5:5" x14ac:dyDescent="0.25">
      <c r="E9246" s="2"/>
    </row>
    <row r="9247" spans="5:5" x14ac:dyDescent="0.25">
      <c r="E9247" s="2"/>
    </row>
    <row r="9248" spans="5:5" x14ac:dyDescent="0.25">
      <c r="E9248" s="2"/>
    </row>
    <row r="9249" spans="5:5" x14ac:dyDescent="0.25">
      <c r="E9249" s="2"/>
    </row>
    <row r="9250" spans="5:5" x14ac:dyDescent="0.25">
      <c r="E9250" s="2"/>
    </row>
    <row r="9251" spans="5:5" x14ac:dyDescent="0.25">
      <c r="E9251" s="2"/>
    </row>
    <row r="9252" spans="5:5" x14ac:dyDescent="0.25">
      <c r="E9252" s="2"/>
    </row>
    <row r="9253" spans="5:5" x14ac:dyDescent="0.25">
      <c r="E9253" s="2"/>
    </row>
    <row r="9254" spans="5:5" x14ac:dyDescent="0.25">
      <c r="E9254" s="2"/>
    </row>
    <row r="9255" spans="5:5" x14ac:dyDescent="0.25">
      <c r="E9255" s="2"/>
    </row>
    <row r="9256" spans="5:5" x14ac:dyDescent="0.25">
      <c r="E9256" s="2"/>
    </row>
    <row r="9257" spans="5:5" x14ac:dyDescent="0.25">
      <c r="E9257" s="2"/>
    </row>
    <row r="9258" spans="5:5" x14ac:dyDescent="0.25">
      <c r="E9258" s="2"/>
    </row>
    <row r="9259" spans="5:5" x14ac:dyDescent="0.25">
      <c r="E9259" s="2"/>
    </row>
    <row r="9260" spans="5:5" x14ac:dyDescent="0.25">
      <c r="E9260" s="2"/>
    </row>
    <row r="9261" spans="5:5" x14ac:dyDescent="0.25">
      <c r="E9261" s="2"/>
    </row>
    <row r="9262" spans="5:5" x14ac:dyDescent="0.25">
      <c r="E9262" s="2"/>
    </row>
    <row r="9263" spans="5:5" x14ac:dyDescent="0.25">
      <c r="E9263" s="2"/>
    </row>
    <row r="9264" spans="5:5" x14ac:dyDescent="0.25">
      <c r="E9264" s="2"/>
    </row>
    <row r="9265" spans="5:5" x14ac:dyDescent="0.25">
      <c r="E9265" s="2"/>
    </row>
    <row r="9266" spans="5:5" x14ac:dyDescent="0.25">
      <c r="E9266" s="2"/>
    </row>
    <row r="9267" spans="5:5" x14ac:dyDescent="0.25">
      <c r="E9267" s="2"/>
    </row>
    <row r="9268" spans="5:5" x14ac:dyDescent="0.25">
      <c r="E9268" s="2"/>
    </row>
    <row r="9269" spans="5:5" x14ac:dyDescent="0.25">
      <c r="E9269" s="2"/>
    </row>
    <row r="9270" spans="5:5" x14ac:dyDescent="0.25">
      <c r="E9270" s="2"/>
    </row>
    <row r="9271" spans="5:5" x14ac:dyDescent="0.25">
      <c r="E9271" s="2"/>
    </row>
    <row r="9272" spans="5:5" x14ac:dyDescent="0.25">
      <c r="E9272" s="2"/>
    </row>
    <row r="9273" spans="5:5" x14ac:dyDescent="0.25">
      <c r="E9273" s="2"/>
    </row>
    <row r="9274" spans="5:5" x14ac:dyDescent="0.25">
      <c r="E9274" s="2"/>
    </row>
    <row r="9275" spans="5:5" x14ac:dyDescent="0.25">
      <c r="E9275" s="2"/>
    </row>
    <row r="9276" spans="5:5" x14ac:dyDescent="0.25">
      <c r="E9276" s="2"/>
    </row>
    <row r="9277" spans="5:5" x14ac:dyDescent="0.25">
      <c r="E9277" s="2"/>
    </row>
    <row r="9278" spans="5:5" x14ac:dyDescent="0.25">
      <c r="E9278" s="2"/>
    </row>
    <row r="9279" spans="5:5" x14ac:dyDescent="0.25">
      <c r="E9279" s="2"/>
    </row>
    <row r="9280" spans="5:5" x14ac:dyDescent="0.25">
      <c r="E9280" s="2"/>
    </row>
    <row r="9281" spans="5:5" x14ac:dyDescent="0.25">
      <c r="E9281" s="2"/>
    </row>
    <row r="9282" spans="5:5" x14ac:dyDescent="0.25">
      <c r="E9282" s="2"/>
    </row>
    <row r="9283" spans="5:5" x14ac:dyDescent="0.25">
      <c r="E9283" s="2"/>
    </row>
    <row r="9284" spans="5:5" x14ac:dyDescent="0.25">
      <c r="E9284" s="2"/>
    </row>
    <row r="9285" spans="5:5" x14ac:dyDescent="0.25">
      <c r="E9285" s="2"/>
    </row>
    <row r="9286" spans="5:5" x14ac:dyDescent="0.25">
      <c r="E9286" s="2"/>
    </row>
    <row r="9287" spans="5:5" x14ac:dyDescent="0.25">
      <c r="E9287" s="2"/>
    </row>
    <row r="9288" spans="5:5" x14ac:dyDescent="0.25">
      <c r="E9288" s="2"/>
    </row>
    <row r="9289" spans="5:5" x14ac:dyDescent="0.25">
      <c r="E9289" s="2"/>
    </row>
    <row r="9290" spans="5:5" x14ac:dyDescent="0.25">
      <c r="E9290" s="2"/>
    </row>
    <row r="9291" spans="5:5" x14ac:dyDescent="0.25">
      <c r="E9291" s="2"/>
    </row>
    <row r="9292" spans="5:5" x14ac:dyDescent="0.25">
      <c r="E9292" s="2"/>
    </row>
    <row r="9293" spans="5:5" x14ac:dyDescent="0.25">
      <c r="E9293" s="2"/>
    </row>
    <row r="9294" spans="5:5" x14ac:dyDescent="0.25">
      <c r="E9294" s="2"/>
    </row>
    <row r="9295" spans="5:5" x14ac:dyDescent="0.25">
      <c r="E9295" s="2"/>
    </row>
    <row r="9296" spans="5:5" x14ac:dyDescent="0.25">
      <c r="E9296" s="2"/>
    </row>
    <row r="9297" spans="5:5" x14ac:dyDescent="0.25">
      <c r="E9297" s="2"/>
    </row>
    <row r="9298" spans="5:5" x14ac:dyDescent="0.25">
      <c r="E9298" s="2"/>
    </row>
    <row r="9299" spans="5:5" x14ac:dyDescent="0.25">
      <c r="E9299" s="2"/>
    </row>
    <row r="9300" spans="5:5" x14ac:dyDescent="0.25">
      <c r="E9300" s="2"/>
    </row>
    <row r="9301" spans="5:5" x14ac:dyDescent="0.25">
      <c r="E9301" s="2"/>
    </row>
    <row r="9302" spans="5:5" x14ac:dyDescent="0.25">
      <c r="E9302" s="2"/>
    </row>
    <row r="9303" spans="5:5" x14ac:dyDescent="0.25">
      <c r="E9303" s="2"/>
    </row>
    <row r="9304" spans="5:5" x14ac:dyDescent="0.25">
      <c r="E9304" s="2"/>
    </row>
    <row r="9305" spans="5:5" x14ac:dyDescent="0.25">
      <c r="E9305" s="2"/>
    </row>
    <row r="9306" spans="5:5" x14ac:dyDescent="0.25">
      <c r="E9306" s="2"/>
    </row>
    <row r="9307" spans="5:5" x14ac:dyDescent="0.25">
      <c r="E9307" s="2"/>
    </row>
    <row r="9308" spans="5:5" x14ac:dyDescent="0.25">
      <c r="E9308" s="2"/>
    </row>
    <row r="9309" spans="5:5" x14ac:dyDescent="0.25">
      <c r="E9309" s="2"/>
    </row>
    <row r="9310" spans="5:5" x14ac:dyDescent="0.25">
      <c r="E9310" s="2"/>
    </row>
    <row r="9311" spans="5:5" x14ac:dyDescent="0.25">
      <c r="E9311" s="2"/>
    </row>
    <row r="9312" spans="5:5" x14ac:dyDescent="0.25">
      <c r="E9312" s="2"/>
    </row>
    <row r="9313" spans="5:5" x14ac:dyDescent="0.25">
      <c r="E9313" s="2"/>
    </row>
    <row r="9314" spans="5:5" x14ac:dyDescent="0.25">
      <c r="E9314" s="2"/>
    </row>
    <row r="9315" spans="5:5" x14ac:dyDescent="0.25">
      <c r="E9315" s="2"/>
    </row>
    <row r="9316" spans="5:5" x14ac:dyDescent="0.25">
      <c r="E9316" s="2"/>
    </row>
    <row r="9317" spans="5:5" x14ac:dyDescent="0.25">
      <c r="E9317" s="2"/>
    </row>
    <row r="9318" spans="5:5" x14ac:dyDescent="0.25">
      <c r="E9318" s="2"/>
    </row>
    <row r="9319" spans="5:5" x14ac:dyDescent="0.25">
      <c r="E9319" s="2"/>
    </row>
    <row r="9320" spans="5:5" x14ac:dyDescent="0.25">
      <c r="E9320" s="2"/>
    </row>
    <row r="9321" spans="5:5" x14ac:dyDescent="0.25">
      <c r="E9321" s="2"/>
    </row>
    <row r="9322" spans="5:5" x14ac:dyDescent="0.25">
      <c r="E9322" s="2"/>
    </row>
    <row r="9323" spans="5:5" x14ac:dyDescent="0.25">
      <c r="E9323" s="2"/>
    </row>
    <row r="9324" spans="5:5" x14ac:dyDescent="0.25">
      <c r="E9324" s="2"/>
    </row>
    <row r="9325" spans="5:5" x14ac:dyDescent="0.25">
      <c r="E9325" s="2"/>
    </row>
    <row r="9326" spans="5:5" x14ac:dyDescent="0.25">
      <c r="E9326" s="2"/>
    </row>
    <row r="9327" spans="5:5" x14ac:dyDescent="0.25">
      <c r="E9327" s="2"/>
    </row>
    <row r="9328" spans="5:5" x14ac:dyDescent="0.25">
      <c r="E9328" s="2"/>
    </row>
    <row r="9329" spans="5:5" x14ac:dyDescent="0.25">
      <c r="E9329" s="2"/>
    </row>
    <row r="9330" spans="5:5" x14ac:dyDescent="0.25">
      <c r="E9330" s="2"/>
    </row>
    <row r="9331" spans="5:5" x14ac:dyDescent="0.25">
      <c r="E9331" s="2"/>
    </row>
    <row r="9332" spans="5:5" x14ac:dyDescent="0.25">
      <c r="E9332" s="2"/>
    </row>
    <row r="9333" spans="5:5" x14ac:dyDescent="0.25">
      <c r="E9333" s="2"/>
    </row>
    <row r="9334" spans="5:5" x14ac:dyDescent="0.25">
      <c r="E9334" s="2"/>
    </row>
    <row r="9335" spans="5:5" x14ac:dyDescent="0.25">
      <c r="E9335" s="2"/>
    </row>
    <row r="9336" spans="5:5" x14ac:dyDescent="0.25">
      <c r="E9336" s="2"/>
    </row>
    <row r="9337" spans="5:5" x14ac:dyDescent="0.25">
      <c r="E9337" s="2"/>
    </row>
    <row r="9338" spans="5:5" x14ac:dyDescent="0.25">
      <c r="E9338" s="2"/>
    </row>
    <row r="9339" spans="5:5" x14ac:dyDescent="0.25">
      <c r="E9339" s="2"/>
    </row>
    <row r="9340" spans="5:5" x14ac:dyDescent="0.25">
      <c r="E9340" s="2"/>
    </row>
    <row r="9341" spans="5:5" x14ac:dyDescent="0.25">
      <c r="E9341" s="2"/>
    </row>
    <row r="9342" spans="5:5" x14ac:dyDescent="0.25">
      <c r="E9342" s="2"/>
    </row>
    <row r="9343" spans="5:5" x14ac:dyDescent="0.25">
      <c r="E9343" s="2"/>
    </row>
    <row r="9344" spans="5:5" x14ac:dyDescent="0.25">
      <c r="E9344" s="2"/>
    </row>
    <row r="9345" spans="5:5" x14ac:dyDescent="0.25">
      <c r="E9345" s="2"/>
    </row>
    <row r="9346" spans="5:5" x14ac:dyDescent="0.25">
      <c r="E9346" s="2"/>
    </row>
    <row r="9347" spans="5:5" x14ac:dyDescent="0.25">
      <c r="E9347" s="2"/>
    </row>
    <row r="9348" spans="5:5" x14ac:dyDescent="0.25">
      <c r="E9348" s="2"/>
    </row>
    <row r="9349" spans="5:5" x14ac:dyDescent="0.25">
      <c r="E9349" s="2"/>
    </row>
    <row r="9350" spans="5:5" x14ac:dyDescent="0.25">
      <c r="E9350" s="2"/>
    </row>
    <row r="9351" spans="5:5" x14ac:dyDescent="0.25">
      <c r="E9351" s="2"/>
    </row>
    <row r="9352" spans="5:5" x14ac:dyDescent="0.25">
      <c r="E9352" s="2"/>
    </row>
    <row r="9353" spans="5:5" x14ac:dyDescent="0.25">
      <c r="E9353" s="2"/>
    </row>
    <row r="9354" spans="5:5" x14ac:dyDescent="0.25">
      <c r="E9354" s="2"/>
    </row>
    <row r="9355" spans="5:5" x14ac:dyDescent="0.25">
      <c r="E9355" s="2"/>
    </row>
    <row r="9356" spans="5:5" x14ac:dyDescent="0.25">
      <c r="E9356" s="2"/>
    </row>
    <row r="9357" spans="5:5" x14ac:dyDescent="0.25">
      <c r="E9357" s="2"/>
    </row>
    <row r="9358" spans="5:5" x14ac:dyDescent="0.25">
      <c r="E9358" s="2"/>
    </row>
    <row r="9359" spans="5:5" x14ac:dyDescent="0.25">
      <c r="E9359" s="2"/>
    </row>
    <row r="9360" spans="5:5" x14ac:dyDescent="0.25">
      <c r="E9360" s="2"/>
    </row>
    <row r="9361" spans="5:5" x14ac:dyDescent="0.25">
      <c r="E9361" s="2"/>
    </row>
    <row r="9362" spans="5:5" x14ac:dyDescent="0.25">
      <c r="E9362" s="2"/>
    </row>
    <row r="9363" spans="5:5" x14ac:dyDescent="0.25">
      <c r="E9363" s="2"/>
    </row>
    <row r="9364" spans="5:5" x14ac:dyDescent="0.25">
      <c r="E9364" s="2"/>
    </row>
    <row r="9365" spans="5:5" x14ac:dyDescent="0.25">
      <c r="E9365" s="2"/>
    </row>
    <row r="9366" spans="5:5" x14ac:dyDescent="0.25">
      <c r="E9366" s="2"/>
    </row>
    <row r="9367" spans="5:5" x14ac:dyDescent="0.25">
      <c r="E9367" s="2"/>
    </row>
    <row r="9368" spans="5:5" x14ac:dyDescent="0.25">
      <c r="E9368" s="2"/>
    </row>
    <row r="9369" spans="5:5" x14ac:dyDescent="0.25">
      <c r="E9369" s="2"/>
    </row>
    <row r="9370" spans="5:5" x14ac:dyDescent="0.25">
      <c r="E9370" s="2"/>
    </row>
    <row r="9371" spans="5:5" x14ac:dyDescent="0.25">
      <c r="E9371" s="2"/>
    </row>
    <row r="9372" spans="5:5" x14ac:dyDescent="0.25">
      <c r="E9372" s="2"/>
    </row>
    <row r="9373" spans="5:5" x14ac:dyDescent="0.25">
      <c r="E9373" s="2"/>
    </row>
    <row r="9374" spans="5:5" x14ac:dyDescent="0.25">
      <c r="E9374" s="2"/>
    </row>
    <row r="9375" spans="5:5" x14ac:dyDescent="0.25">
      <c r="E9375" s="2"/>
    </row>
    <row r="9376" spans="5:5" x14ac:dyDescent="0.25">
      <c r="E9376" s="2"/>
    </row>
    <row r="9377" spans="5:5" x14ac:dyDescent="0.25">
      <c r="E9377" s="2"/>
    </row>
    <row r="9378" spans="5:5" x14ac:dyDescent="0.25">
      <c r="E9378" s="2"/>
    </row>
    <row r="9379" spans="5:5" x14ac:dyDescent="0.25">
      <c r="E9379" s="2"/>
    </row>
    <row r="9380" spans="5:5" x14ac:dyDescent="0.25">
      <c r="E9380" s="2"/>
    </row>
    <row r="9381" spans="5:5" x14ac:dyDescent="0.25">
      <c r="E9381" s="2"/>
    </row>
    <row r="9382" spans="5:5" x14ac:dyDescent="0.25">
      <c r="E9382" s="2"/>
    </row>
    <row r="9383" spans="5:5" x14ac:dyDescent="0.25">
      <c r="E9383" s="2"/>
    </row>
    <row r="9384" spans="5:5" x14ac:dyDescent="0.25">
      <c r="E9384" s="2"/>
    </row>
    <row r="9385" spans="5:5" x14ac:dyDescent="0.25">
      <c r="E9385" s="2"/>
    </row>
    <row r="9386" spans="5:5" x14ac:dyDescent="0.25">
      <c r="E9386" s="2"/>
    </row>
    <row r="9387" spans="5:5" x14ac:dyDescent="0.25">
      <c r="E9387" s="2"/>
    </row>
    <row r="9388" spans="5:5" x14ac:dyDescent="0.25">
      <c r="E9388" s="2"/>
    </row>
    <row r="9389" spans="5:5" x14ac:dyDescent="0.25">
      <c r="E9389" s="2"/>
    </row>
    <row r="9390" spans="5:5" x14ac:dyDescent="0.25">
      <c r="E9390" s="2"/>
    </row>
    <row r="9391" spans="5:5" x14ac:dyDescent="0.25">
      <c r="E9391" s="2"/>
    </row>
    <row r="9392" spans="5:5" x14ac:dyDescent="0.25">
      <c r="E9392" s="2"/>
    </row>
    <row r="9393" spans="5:5" x14ac:dyDescent="0.25">
      <c r="E9393" s="2"/>
    </row>
    <row r="9394" spans="5:5" x14ac:dyDescent="0.25">
      <c r="E9394" s="2"/>
    </row>
    <row r="9395" spans="5:5" x14ac:dyDescent="0.25">
      <c r="E9395" s="2"/>
    </row>
    <row r="9396" spans="5:5" x14ac:dyDescent="0.25">
      <c r="E9396" s="2"/>
    </row>
    <row r="9397" spans="5:5" x14ac:dyDescent="0.25">
      <c r="E9397" s="2"/>
    </row>
    <row r="9398" spans="5:5" x14ac:dyDescent="0.25">
      <c r="E9398" s="2"/>
    </row>
    <row r="9399" spans="5:5" x14ac:dyDescent="0.25">
      <c r="E9399" s="2"/>
    </row>
    <row r="9400" spans="5:5" x14ac:dyDescent="0.25">
      <c r="E9400" s="2"/>
    </row>
    <row r="9401" spans="5:5" x14ac:dyDescent="0.25">
      <c r="E9401" s="2"/>
    </row>
    <row r="9402" spans="5:5" x14ac:dyDescent="0.25">
      <c r="E9402" s="2"/>
    </row>
    <row r="9403" spans="5:5" x14ac:dyDescent="0.25">
      <c r="E9403" s="2"/>
    </row>
    <row r="9404" spans="5:5" x14ac:dyDescent="0.25">
      <c r="E9404" s="2"/>
    </row>
    <row r="9405" spans="5:5" x14ac:dyDescent="0.25">
      <c r="E9405" s="2"/>
    </row>
    <row r="9406" spans="5:5" x14ac:dyDescent="0.25">
      <c r="E9406" s="2"/>
    </row>
    <row r="9407" spans="5:5" x14ac:dyDescent="0.25">
      <c r="E9407" s="2"/>
    </row>
    <row r="9408" spans="5:5" x14ac:dyDescent="0.25">
      <c r="E9408" s="2"/>
    </row>
    <row r="9409" spans="5:5" x14ac:dyDescent="0.25">
      <c r="E9409" s="2"/>
    </row>
    <row r="9410" spans="5:5" x14ac:dyDescent="0.25">
      <c r="E9410" s="2"/>
    </row>
    <row r="9411" spans="5:5" x14ac:dyDescent="0.25">
      <c r="E9411" s="2"/>
    </row>
    <row r="9412" spans="5:5" x14ac:dyDescent="0.25">
      <c r="E9412" s="2"/>
    </row>
    <row r="9413" spans="5:5" x14ac:dyDescent="0.25">
      <c r="E9413" s="2"/>
    </row>
    <row r="9414" spans="5:5" x14ac:dyDescent="0.25">
      <c r="E9414" s="2"/>
    </row>
    <row r="9415" spans="5:5" x14ac:dyDescent="0.25">
      <c r="E9415" s="2"/>
    </row>
    <row r="9416" spans="5:5" x14ac:dyDescent="0.25">
      <c r="E9416" s="2"/>
    </row>
    <row r="9417" spans="5:5" x14ac:dyDescent="0.25">
      <c r="E9417" s="2"/>
    </row>
    <row r="9418" spans="5:5" x14ac:dyDescent="0.25">
      <c r="E9418" s="2"/>
    </row>
    <row r="9419" spans="5:5" x14ac:dyDescent="0.25">
      <c r="E9419" s="2"/>
    </row>
    <row r="9420" spans="5:5" x14ac:dyDescent="0.25">
      <c r="E9420" s="2"/>
    </row>
    <row r="9421" spans="5:5" x14ac:dyDescent="0.25">
      <c r="E9421" s="2"/>
    </row>
    <row r="9422" spans="5:5" x14ac:dyDescent="0.25">
      <c r="E9422" s="2"/>
    </row>
    <row r="9423" spans="5:5" x14ac:dyDescent="0.25">
      <c r="E9423" s="2"/>
    </row>
    <row r="9424" spans="5:5" x14ac:dyDescent="0.25">
      <c r="E9424" s="2"/>
    </row>
    <row r="9425" spans="5:5" x14ac:dyDescent="0.25">
      <c r="E9425" s="2"/>
    </row>
    <row r="9426" spans="5:5" x14ac:dyDescent="0.25">
      <c r="E9426" s="2"/>
    </row>
    <row r="9427" spans="5:5" x14ac:dyDescent="0.25">
      <c r="E9427" s="2"/>
    </row>
    <row r="9428" spans="5:5" x14ac:dyDescent="0.25">
      <c r="E9428" s="2"/>
    </row>
    <row r="9429" spans="5:5" x14ac:dyDescent="0.25">
      <c r="E9429" s="2"/>
    </row>
    <row r="9430" spans="5:5" x14ac:dyDescent="0.25">
      <c r="E9430" s="2"/>
    </row>
    <row r="9431" spans="5:5" x14ac:dyDescent="0.25">
      <c r="E9431" s="2"/>
    </row>
    <row r="9432" spans="5:5" x14ac:dyDescent="0.25">
      <c r="E9432" s="2"/>
    </row>
    <row r="9433" spans="5:5" x14ac:dyDescent="0.25">
      <c r="E9433" s="2"/>
    </row>
    <row r="9434" spans="5:5" x14ac:dyDescent="0.25">
      <c r="E9434" s="2"/>
    </row>
    <row r="9435" spans="5:5" x14ac:dyDescent="0.25">
      <c r="E9435" s="2"/>
    </row>
    <row r="9436" spans="5:5" x14ac:dyDescent="0.25">
      <c r="E9436" s="2"/>
    </row>
    <row r="9437" spans="5:5" x14ac:dyDescent="0.25">
      <c r="E9437" s="2"/>
    </row>
    <row r="9438" spans="5:5" x14ac:dyDescent="0.25">
      <c r="E9438" s="2"/>
    </row>
    <row r="9439" spans="5:5" x14ac:dyDescent="0.25">
      <c r="E9439" s="2"/>
    </row>
    <row r="9440" spans="5:5" x14ac:dyDescent="0.25">
      <c r="E9440" s="2"/>
    </row>
    <row r="9441" spans="5:5" x14ac:dyDescent="0.25">
      <c r="E9441" s="2"/>
    </row>
    <row r="9442" spans="5:5" x14ac:dyDescent="0.25">
      <c r="E9442" s="2"/>
    </row>
    <row r="9443" spans="5:5" x14ac:dyDescent="0.25">
      <c r="E9443" s="2"/>
    </row>
    <row r="9444" spans="5:5" x14ac:dyDescent="0.25">
      <c r="E9444" s="2"/>
    </row>
    <row r="9445" spans="5:5" x14ac:dyDescent="0.25">
      <c r="E9445" s="2"/>
    </row>
    <row r="9446" spans="5:5" x14ac:dyDescent="0.25">
      <c r="E9446" s="2"/>
    </row>
    <row r="9447" spans="5:5" x14ac:dyDescent="0.25">
      <c r="E9447" s="2"/>
    </row>
    <row r="9448" spans="5:5" x14ac:dyDescent="0.25">
      <c r="E9448" s="2"/>
    </row>
    <row r="9449" spans="5:5" x14ac:dyDescent="0.25">
      <c r="E9449" s="2"/>
    </row>
    <row r="9450" spans="5:5" x14ac:dyDescent="0.25">
      <c r="E9450" s="2"/>
    </row>
    <row r="9451" spans="5:5" x14ac:dyDescent="0.25">
      <c r="E9451" s="2"/>
    </row>
    <row r="9452" spans="5:5" x14ac:dyDescent="0.25">
      <c r="E9452" s="2"/>
    </row>
    <row r="9453" spans="5:5" x14ac:dyDescent="0.25">
      <c r="E9453" s="2"/>
    </row>
    <row r="9454" spans="5:5" x14ac:dyDescent="0.25">
      <c r="E9454" s="2"/>
    </row>
    <row r="9455" spans="5:5" x14ac:dyDescent="0.25">
      <c r="E9455" s="2"/>
    </row>
    <row r="9456" spans="5:5" x14ac:dyDescent="0.25">
      <c r="E9456" s="2"/>
    </row>
    <row r="9457" spans="5:5" x14ac:dyDescent="0.25">
      <c r="E9457" s="2"/>
    </row>
    <row r="9458" spans="5:5" x14ac:dyDescent="0.25">
      <c r="E9458" s="2"/>
    </row>
    <row r="9459" spans="5:5" x14ac:dyDescent="0.25">
      <c r="E9459" s="2"/>
    </row>
    <row r="9460" spans="5:5" x14ac:dyDescent="0.25">
      <c r="E9460" s="2"/>
    </row>
    <row r="9461" spans="5:5" x14ac:dyDescent="0.25">
      <c r="E9461" s="2"/>
    </row>
    <row r="9462" spans="5:5" x14ac:dyDescent="0.25">
      <c r="E9462" s="2"/>
    </row>
    <row r="9463" spans="5:5" x14ac:dyDescent="0.25">
      <c r="E9463" s="2"/>
    </row>
    <row r="9464" spans="5:5" x14ac:dyDescent="0.25">
      <c r="E9464" s="2"/>
    </row>
    <row r="9465" spans="5:5" x14ac:dyDescent="0.25">
      <c r="E9465" s="2"/>
    </row>
    <row r="9466" spans="5:5" x14ac:dyDescent="0.25">
      <c r="E9466" s="2"/>
    </row>
    <row r="9467" spans="5:5" x14ac:dyDescent="0.25">
      <c r="E9467" s="2"/>
    </row>
    <row r="9468" spans="5:5" x14ac:dyDescent="0.25">
      <c r="E9468" s="2"/>
    </row>
    <row r="9469" spans="5:5" x14ac:dyDescent="0.25">
      <c r="E9469" s="2"/>
    </row>
    <row r="9470" spans="5:5" x14ac:dyDescent="0.25">
      <c r="E9470" s="2"/>
    </row>
    <row r="9471" spans="5:5" x14ac:dyDescent="0.25">
      <c r="E9471" s="2"/>
    </row>
    <row r="9472" spans="5:5" x14ac:dyDescent="0.25">
      <c r="E9472" s="2"/>
    </row>
    <row r="9473" spans="5:5" x14ac:dyDescent="0.25">
      <c r="E9473" s="2"/>
    </row>
    <row r="9474" spans="5:5" x14ac:dyDescent="0.25">
      <c r="E9474" s="2"/>
    </row>
    <row r="9475" spans="5:5" x14ac:dyDescent="0.25">
      <c r="E9475" s="2"/>
    </row>
    <row r="9476" spans="5:5" x14ac:dyDescent="0.25">
      <c r="E9476" s="2"/>
    </row>
    <row r="9477" spans="5:5" x14ac:dyDescent="0.25">
      <c r="E9477" s="2"/>
    </row>
    <row r="9478" spans="5:5" x14ac:dyDescent="0.25">
      <c r="E9478" s="2"/>
    </row>
    <row r="9479" spans="5:5" x14ac:dyDescent="0.25">
      <c r="E9479" s="2"/>
    </row>
    <row r="9480" spans="5:5" x14ac:dyDescent="0.25">
      <c r="E9480" s="2"/>
    </row>
    <row r="9481" spans="5:5" x14ac:dyDescent="0.25">
      <c r="E9481" s="2"/>
    </row>
    <row r="9482" spans="5:5" x14ac:dyDescent="0.25">
      <c r="E9482" s="2"/>
    </row>
    <row r="9483" spans="5:5" x14ac:dyDescent="0.25">
      <c r="E9483" s="2"/>
    </row>
    <row r="9484" spans="5:5" x14ac:dyDescent="0.25">
      <c r="E9484" s="2"/>
    </row>
    <row r="9485" spans="5:5" x14ac:dyDescent="0.25">
      <c r="E9485" s="2"/>
    </row>
    <row r="9486" spans="5:5" x14ac:dyDescent="0.25">
      <c r="E9486" s="2"/>
    </row>
    <row r="9487" spans="5:5" x14ac:dyDescent="0.25">
      <c r="E9487" s="2"/>
    </row>
    <row r="9488" spans="5:5" x14ac:dyDescent="0.25">
      <c r="E9488" s="2"/>
    </row>
    <row r="9489" spans="5:5" x14ac:dyDescent="0.25">
      <c r="E9489" s="2"/>
    </row>
    <row r="9490" spans="5:5" x14ac:dyDescent="0.25">
      <c r="E9490" s="2"/>
    </row>
    <row r="9491" spans="5:5" x14ac:dyDescent="0.25">
      <c r="E9491" s="2"/>
    </row>
    <row r="9492" spans="5:5" x14ac:dyDescent="0.25">
      <c r="E9492" s="2"/>
    </row>
    <row r="9493" spans="5:5" x14ac:dyDescent="0.25">
      <c r="E9493" s="2"/>
    </row>
    <row r="9494" spans="5:5" x14ac:dyDescent="0.25">
      <c r="E9494" s="2"/>
    </row>
    <row r="9495" spans="5:5" x14ac:dyDescent="0.25">
      <c r="E9495" s="2"/>
    </row>
    <row r="9496" spans="5:5" x14ac:dyDescent="0.25">
      <c r="E9496" s="2"/>
    </row>
    <row r="9497" spans="5:5" x14ac:dyDescent="0.25">
      <c r="E9497" s="2"/>
    </row>
    <row r="9498" spans="5:5" x14ac:dyDescent="0.25">
      <c r="E9498" s="2"/>
    </row>
    <row r="9499" spans="5:5" x14ac:dyDescent="0.25">
      <c r="E9499" s="2"/>
    </row>
    <row r="9500" spans="5:5" x14ac:dyDescent="0.25">
      <c r="E9500" s="2"/>
    </row>
    <row r="9501" spans="5:5" x14ac:dyDescent="0.25">
      <c r="E9501" s="2"/>
    </row>
    <row r="9502" spans="5:5" x14ac:dyDescent="0.25">
      <c r="E9502" s="2"/>
    </row>
    <row r="9503" spans="5:5" x14ac:dyDescent="0.25">
      <c r="E9503" s="2"/>
    </row>
    <row r="9504" spans="5:5" x14ac:dyDescent="0.25">
      <c r="E9504" s="2"/>
    </row>
    <row r="9505" spans="5:5" x14ac:dyDescent="0.25">
      <c r="E9505" s="2"/>
    </row>
    <row r="9506" spans="5:5" x14ac:dyDescent="0.25">
      <c r="E9506" s="2"/>
    </row>
    <row r="9507" spans="5:5" x14ac:dyDescent="0.25">
      <c r="E9507" s="2"/>
    </row>
    <row r="9508" spans="5:5" x14ac:dyDescent="0.25">
      <c r="E9508" s="2"/>
    </row>
    <row r="9509" spans="5:5" x14ac:dyDescent="0.25">
      <c r="E9509" s="2"/>
    </row>
    <row r="9510" spans="5:5" x14ac:dyDescent="0.25">
      <c r="E9510" s="2"/>
    </row>
    <row r="9511" spans="5:5" x14ac:dyDescent="0.25">
      <c r="E9511" s="2"/>
    </row>
    <row r="9512" spans="5:5" x14ac:dyDescent="0.25">
      <c r="E9512" s="2"/>
    </row>
    <row r="9513" spans="5:5" x14ac:dyDescent="0.25">
      <c r="E9513" s="2"/>
    </row>
    <row r="9514" spans="5:5" x14ac:dyDescent="0.25">
      <c r="E9514" s="2"/>
    </row>
    <row r="9515" spans="5:5" x14ac:dyDescent="0.25">
      <c r="E9515" s="2"/>
    </row>
    <row r="9516" spans="5:5" x14ac:dyDescent="0.25">
      <c r="E9516" s="2"/>
    </row>
    <row r="9517" spans="5:5" x14ac:dyDescent="0.25">
      <c r="E9517" s="2"/>
    </row>
    <row r="9518" spans="5:5" x14ac:dyDescent="0.25">
      <c r="E9518" s="2"/>
    </row>
    <row r="9519" spans="5:5" x14ac:dyDescent="0.25">
      <c r="E9519" s="2"/>
    </row>
    <row r="9520" spans="5:5" x14ac:dyDescent="0.25">
      <c r="E9520" s="2"/>
    </row>
    <row r="9521" spans="5:5" x14ac:dyDescent="0.25">
      <c r="E9521" s="2"/>
    </row>
    <row r="9522" spans="5:5" x14ac:dyDescent="0.25">
      <c r="E9522" s="2"/>
    </row>
    <row r="9523" spans="5:5" x14ac:dyDescent="0.25">
      <c r="E9523" s="2"/>
    </row>
    <row r="9524" spans="5:5" x14ac:dyDescent="0.25">
      <c r="E9524" s="2"/>
    </row>
    <row r="9525" spans="5:5" x14ac:dyDescent="0.25">
      <c r="E9525" s="2"/>
    </row>
    <row r="9526" spans="5:5" x14ac:dyDescent="0.25">
      <c r="E9526" s="2"/>
    </row>
    <row r="9527" spans="5:5" x14ac:dyDescent="0.25">
      <c r="E9527" s="2"/>
    </row>
    <row r="9528" spans="5:5" x14ac:dyDescent="0.25">
      <c r="E9528" s="2"/>
    </row>
    <row r="9529" spans="5:5" x14ac:dyDescent="0.25">
      <c r="E9529" s="2"/>
    </row>
    <row r="9530" spans="5:5" x14ac:dyDescent="0.25">
      <c r="E9530" s="2"/>
    </row>
    <row r="9531" spans="5:5" x14ac:dyDescent="0.25">
      <c r="E9531" s="2"/>
    </row>
    <row r="9532" spans="5:5" x14ac:dyDescent="0.25">
      <c r="E9532" s="2"/>
    </row>
    <row r="9533" spans="5:5" x14ac:dyDescent="0.25">
      <c r="E9533" s="2"/>
    </row>
    <row r="9534" spans="5:5" x14ac:dyDescent="0.25">
      <c r="E9534" s="2"/>
    </row>
    <row r="9535" spans="5:5" x14ac:dyDescent="0.25">
      <c r="E9535" s="2"/>
    </row>
    <row r="9536" spans="5:5" x14ac:dyDescent="0.25">
      <c r="E9536" s="2"/>
    </row>
    <row r="9537" spans="5:5" x14ac:dyDescent="0.25">
      <c r="E9537" s="2"/>
    </row>
    <row r="9538" spans="5:5" x14ac:dyDescent="0.25">
      <c r="E9538" s="2"/>
    </row>
    <row r="9539" spans="5:5" x14ac:dyDescent="0.25">
      <c r="E9539" s="2"/>
    </row>
    <row r="9540" spans="5:5" x14ac:dyDescent="0.25">
      <c r="E9540" s="2"/>
    </row>
    <row r="9541" spans="5:5" x14ac:dyDescent="0.25">
      <c r="E9541" s="2"/>
    </row>
    <row r="9542" spans="5:5" x14ac:dyDescent="0.25">
      <c r="E9542" s="2"/>
    </row>
    <row r="9543" spans="5:5" x14ac:dyDescent="0.25">
      <c r="E9543" s="2"/>
    </row>
    <row r="9544" spans="5:5" x14ac:dyDescent="0.25">
      <c r="E9544" s="2"/>
    </row>
    <row r="9545" spans="5:5" x14ac:dyDescent="0.25">
      <c r="E9545" s="2"/>
    </row>
    <row r="9546" spans="5:5" x14ac:dyDescent="0.25">
      <c r="E9546" s="2"/>
    </row>
    <row r="9547" spans="5:5" x14ac:dyDescent="0.25">
      <c r="E9547" s="2"/>
    </row>
    <row r="9548" spans="5:5" x14ac:dyDescent="0.25">
      <c r="E9548" s="2"/>
    </row>
    <row r="9549" spans="5:5" x14ac:dyDescent="0.25">
      <c r="E9549" s="2"/>
    </row>
    <row r="9550" spans="5:5" x14ac:dyDescent="0.25">
      <c r="E9550" s="2"/>
    </row>
    <row r="9551" spans="5:5" x14ac:dyDescent="0.25">
      <c r="E9551" s="2"/>
    </row>
    <row r="9552" spans="5:5" x14ac:dyDescent="0.25">
      <c r="E9552" s="2"/>
    </row>
    <row r="9553" spans="5:5" x14ac:dyDescent="0.25">
      <c r="E9553" s="2"/>
    </row>
    <row r="9554" spans="5:5" x14ac:dyDescent="0.25">
      <c r="E9554" s="2"/>
    </row>
    <row r="9555" spans="5:5" x14ac:dyDescent="0.25">
      <c r="E9555" s="2"/>
    </row>
    <row r="9556" spans="5:5" x14ac:dyDescent="0.25">
      <c r="E9556" s="2"/>
    </row>
    <row r="9557" spans="5:5" x14ac:dyDescent="0.25">
      <c r="E9557" s="2"/>
    </row>
    <row r="9558" spans="5:5" x14ac:dyDescent="0.25">
      <c r="E9558" s="2"/>
    </row>
    <row r="9559" spans="5:5" x14ac:dyDescent="0.25">
      <c r="E9559" s="2"/>
    </row>
    <row r="9560" spans="5:5" x14ac:dyDescent="0.25">
      <c r="E9560" s="2"/>
    </row>
    <row r="9561" spans="5:5" x14ac:dyDescent="0.25">
      <c r="E9561" s="2"/>
    </row>
    <row r="9562" spans="5:5" x14ac:dyDescent="0.25">
      <c r="E9562" s="2"/>
    </row>
    <row r="9563" spans="5:5" x14ac:dyDescent="0.25">
      <c r="E9563" s="2"/>
    </row>
    <row r="9564" spans="5:5" x14ac:dyDescent="0.25">
      <c r="E9564" s="2"/>
    </row>
    <row r="9565" spans="5:5" x14ac:dyDescent="0.25">
      <c r="E9565" s="2"/>
    </row>
    <row r="9566" spans="5:5" x14ac:dyDescent="0.25">
      <c r="E9566" s="2"/>
    </row>
    <row r="9567" spans="5:5" x14ac:dyDescent="0.25">
      <c r="E9567" s="2"/>
    </row>
    <row r="9568" spans="5:5" x14ac:dyDescent="0.25">
      <c r="E9568" s="2"/>
    </row>
    <row r="9569" spans="5:5" x14ac:dyDescent="0.25">
      <c r="E9569" s="2"/>
    </row>
    <row r="9570" spans="5:5" x14ac:dyDescent="0.25">
      <c r="E9570" s="2"/>
    </row>
    <row r="9571" spans="5:5" x14ac:dyDescent="0.25">
      <c r="E9571" s="2"/>
    </row>
    <row r="9572" spans="5:5" x14ac:dyDescent="0.25">
      <c r="E9572" s="2"/>
    </row>
    <row r="9573" spans="5:5" x14ac:dyDescent="0.25">
      <c r="E9573" s="2"/>
    </row>
    <row r="9574" spans="5:5" x14ac:dyDescent="0.25">
      <c r="E9574" s="2"/>
    </row>
    <row r="9575" spans="5:5" x14ac:dyDescent="0.25">
      <c r="E9575" s="2"/>
    </row>
    <row r="9576" spans="5:5" x14ac:dyDescent="0.25">
      <c r="E9576" s="2"/>
    </row>
    <row r="9577" spans="5:5" x14ac:dyDescent="0.25">
      <c r="E9577" s="2"/>
    </row>
    <row r="9578" spans="5:5" x14ac:dyDescent="0.25">
      <c r="E9578" s="2"/>
    </row>
    <row r="9579" spans="5:5" x14ac:dyDescent="0.25">
      <c r="E9579" s="2"/>
    </row>
    <row r="9580" spans="5:5" x14ac:dyDescent="0.25">
      <c r="E9580" s="2"/>
    </row>
    <row r="9581" spans="5:5" x14ac:dyDescent="0.25">
      <c r="E9581" s="2"/>
    </row>
    <row r="9582" spans="5:5" x14ac:dyDescent="0.25">
      <c r="E9582" s="2"/>
    </row>
    <row r="9583" spans="5:5" x14ac:dyDescent="0.25">
      <c r="E9583" s="2"/>
    </row>
    <row r="9584" spans="5:5" x14ac:dyDescent="0.25">
      <c r="E9584" s="2"/>
    </row>
    <row r="9585" spans="5:5" x14ac:dyDescent="0.25">
      <c r="E9585" s="2"/>
    </row>
    <row r="9586" spans="5:5" x14ac:dyDescent="0.25">
      <c r="E9586" s="2"/>
    </row>
    <row r="9587" spans="5:5" x14ac:dyDescent="0.25">
      <c r="E9587" s="2"/>
    </row>
    <row r="9588" spans="5:5" x14ac:dyDescent="0.25">
      <c r="E9588" s="2"/>
    </row>
    <row r="9589" spans="5:5" x14ac:dyDescent="0.25">
      <c r="E9589" s="2"/>
    </row>
    <row r="9590" spans="5:5" x14ac:dyDescent="0.25">
      <c r="E9590" s="2"/>
    </row>
    <row r="9591" spans="5:5" x14ac:dyDescent="0.25">
      <c r="E9591" s="2"/>
    </row>
    <row r="9592" spans="5:5" x14ac:dyDescent="0.25">
      <c r="E9592" s="2"/>
    </row>
    <row r="9593" spans="5:5" x14ac:dyDescent="0.25">
      <c r="E9593" s="2"/>
    </row>
    <row r="9594" spans="5:5" x14ac:dyDescent="0.25">
      <c r="E9594" s="2"/>
    </row>
    <row r="9595" spans="5:5" x14ac:dyDescent="0.25">
      <c r="E9595" s="2"/>
    </row>
    <row r="9596" spans="5:5" x14ac:dyDescent="0.25">
      <c r="E9596" s="2"/>
    </row>
    <row r="9597" spans="5:5" x14ac:dyDescent="0.25">
      <c r="E9597" s="2"/>
    </row>
    <row r="9598" spans="5:5" x14ac:dyDescent="0.25">
      <c r="E9598" s="2"/>
    </row>
    <row r="9599" spans="5:5" x14ac:dyDescent="0.25">
      <c r="E9599" s="2"/>
    </row>
    <row r="9600" spans="5:5" x14ac:dyDescent="0.25">
      <c r="E9600" s="2"/>
    </row>
    <row r="9601" spans="5:5" x14ac:dyDescent="0.25">
      <c r="E9601" s="2"/>
    </row>
    <row r="9602" spans="5:5" x14ac:dyDescent="0.25">
      <c r="E9602" s="2"/>
    </row>
    <row r="9603" spans="5:5" x14ac:dyDescent="0.25">
      <c r="E9603" s="2"/>
    </row>
    <row r="9604" spans="5:5" x14ac:dyDescent="0.25">
      <c r="E9604" s="2"/>
    </row>
    <row r="9605" spans="5:5" x14ac:dyDescent="0.25">
      <c r="E9605" s="2"/>
    </row>
    <row r="9606" spans="5:5" x14ac:dyDescent="0.25">
      <c r="E9606" s="2"/>
    </row>
    <row r="9607" spans="5:5" x14ac:dyDescent="0.25">
      <c r="E9607" s="2"/>
    </row>
    <row r="9608" spans="5:5" x14ac:dyDescent="0.25">
      <c r="E9608" s="2"/>
    </row>
    <row r="9609" spans="5:5" x14ac:dyDescent="0.25">
      <c r="E9609" s="2"/>
    </row>
    <row r="9610" spans="5:5" x14ac:dyDescent="0.25">
      <c r="E9610" s="2"/>
    </row>
    <row r="9611" spans="5:5" x14ac:dyDescent="0.25">
      <c r="E9611" s="2"/>
    </row>
    <row r="9612" spans="5:5" x14ac:dyDescent="0.25">
      <c r="E9612" s="2"/>
    </row>
    <row r="9613" spans="5:5" x14ac:dyDescent="0.25">
      <c r="E9613" s="2"/>
    </row>
    <row r="9614" spans="5:5" x14ac:dyDescent="0.25">
      <c r="E9614" s="2"/>
    </row>
    <row r="9615" spans="5:5" x14ac:dyDescent="0.25">
      <c r="E9615" s="2"/>
    </row>
    <row r="9616" spans="5:5" x14ac:dyDescent="0.25">
      <c r="E9616" s="2"/>
    </row>
    <row r="9617" spans="5:5" x14ac:dyDescent="0.25">
      <c r="E9617" s="2"/>
    </row>
    <row r="9618" spans="5:5" x14ac:dyDescent="0.25">
      <c r="E9618" s="2"/>
    </row>
    <row r="9619" spans="5:5" x14ac:dyDescent="0.25">
      <c r="E9619" s="2"/>
    </row>
    <row r="9620" spans="5:5" x14ac:dyDescent="0.25">
      <c r="E9620" s="2"/>
    </row>
    <row r="9621" spans="5:5" x14ac:dyDescent="0.25">
      <c r="E9621" s="2"/>
    </row>
    <row r="9622" spans="5:5" x14ac:dyDescent="0.25">
      <c r="E9622" s="2"/>
    </row>
    <row r="9623" spans="5:5" x14ac:dyDescent="0.25">
      <c r="E9623" s="2"/>
    </row>
    <row r="9624" spans="5:5" x14ac:dyDescent="0.25">
      <c r="E9624" s="2"/>
    </row>
    <row r="9625" spans="5:5" x14ac:dyDescent="0.25">
      <c r="E9625" s="2"/>
    </row>
    <row r="9626" spans="5:5" x14ac:dyDescent="0.25">
      <c r="E9626" s="2"/>
    </row>
    <row r="9627" spans="5:5" x14ac:dyDescent="0.25">
      <c r="E9627" s="2"/>
    </row>
    <row r="9628" spans="5:5" x14ac:dyDescent="0.25">
      <c r="E9628" s="2"/>
    </row>
    <row r="9629" spans="5:5" x14ac:dyDescent="0.25">
      <c r="E9629" s="2"/>
    </row>
    <row r="9630" spans="5:5" x14ac:dyDescent="0.25">
      <c r="E9630" s="2"/>
    </row>
    <row r="9631" spans="5:5" x14ac:dyDescent="0.25">
      <c r="E9631" s="2"/>
    </row>
    <row r="9632" spans="5:5" x14ac:dyDescent="0.25">
      <c r="E9632" s="2"/>
    </row>
    <row r="9633" spans="5:5" x14ac:dyDescent="0.25">
      <c r="E9633" s="2"/>
    </row>
    <row r="9634" spans="5:5" x14ac:dyDescent="0.25">
      <c r="E9634" s="2"/>
    </row>
    <row r="9635" spans="5:5" x14ac:dyDescent="0.25">
      <c r="E9635" s="2"/>
    </row>
    <row r="9636" spans="5:5" x14ac:dyDescent="0.25">
      <c r="E9636" s="2"/>
    </row>
    <row r="9637" spans="5:5" x14ac:dyDescent="0.25">
      <c r="E9637" s="2"/>
    </row>
    <row r="9638" spans="5:5" x14ac:dyDescent="0.25">
      <c r="E9638" s="2"/>
    </row>
    <row r="9639" spans="5:5" x14ac:dyDescent="0.25">
      <c r="E9639" s="2"/>
    </row>
    <row r="9640" spans="5:5" x14ac:dyDescent="0.25">
      <c r="E9640" s="2"/>
    </row>
    <row r="9641" spans="5:5" x14ac:dyDescent="0.25">
      <c r="E9641" s="2"/>
    </row>
    <row r="9642" spans="5:5" x14ac:dyDescent="0.25">
      <c r="E9642" s="2"/>
    </row>
    <row r="9643" spans="5:5" x14ac:dyDescent="0.25">
      <c r="E9643" s="2"/>
    </row>
    <row r="9644" spans="5:5" x14ac:dyDescent="0.25">
      <c r="E9644" s="2"/>
    </row>
    <row r="9645" spans="5:5" x14ac:dyDescent="0.25">
      <c r="E9645" s="2"/>
    </row>
    <row r="9646" spans="5:5" x14ac:dyDescent="0.25">
      <c r="E9646" s="2"/>
    </row>
    <row r="9647" spans="5:5" x14ac:dyDescent="0.25">
      <c r="E9647" s="2"/>
    </row>
    <row r="9648" spans="5:5" x14ac:dyDescent="0.25">
      <c r="E9648" s="2"/>
    </row>
    <row r="9649" spans="5:5" x14ac:dyDescent="0.25">
      <c r="E9649" s="2"/>
    </row>
    <row r="9650" spans="5:5" x14ac:dyDescent="0.25">
      <c r="E9650" s="2"/>
    </row>
    <row r="9651" spans="5:5" x14ac:dyDescent="0.25">
      <c r="E9651" s="2"/>
    </row>
    <row r="9652" spans="5:5" x14ac:dyDescent="0.25">
      <c r="E9652" s="2"/>
    </row>
    <row r="9653" spans="5:5" x14ac:dyDescent="0.25">
      <c r="E9653" s="2"/>
    </row>
    <row r="9654" spans="5:5" x14ac:dyDescent="0.25">
      <c r="E9654" s="2"/>
    </row>
    <row r="9655" spans="5:5" x14ac:dyDescent="0.25">
      <c r="E9655" s="2"/>
    </row>
    <row r="9656" spans="5:5" x14ac:dyDescent="0.25">
      <c r="E9656" s="2"/>
    </row>
    <row r="9657" spans="5:5" x14ac:dyDescent="0.25">
      <c r="E9657" s="2"/>
    </row>
    <row r="9658" spans="5:5" x14ac:dyDescent="0.25">
      <c r="E9658" s="2"/>
    </row>
    <row r="9659" spans="5:5" x14ac:dyDescent="0.25">
      <c r="E9659" s="2"/>
    </row>
    <row r="9660" spans="5:5" x14ac:dyDescent="0.25">
      <c r="E9660" s="2"/>
    </row>
    <row r="9661" spans="5:5" x14ac:dyDescent="0.25">
      <c r="E9661" s="2"/>
    </row>
    <row r="9662" spans="5:5" x14ac:dyDescent="0.25">
      <c r="E9662" s="2"/>
    </row>
    <row r="9663" spans="5:5" x14ac:dyDescent="0.25">
      <c r="E9663" s="2"/>
    </row>
    <row r="9664" spans="5:5" x14ac:dyDescent="0.25">
      <c r="E9664" s="2"/>
    </row>
    <row r="9665" spans="5:5" x14ac:dyDescent="0.25">
      <c r="E9665" s="2"/>
    </row>
    <row r="9666" spans="5:5" x14ac:dyDescent="0.25">
      <c r="E9666" s="2"/>
    </row>
    <row r="9667" spans="5:5" x14ac:dyDescent="0.25">
      <c r="E9667" s="2"/>
    </row>
    <row r="9668" spans="5:5" x14ac:dyDescent="0.25">
      <c r="E9668" s="2"/>
    </row>
    <row r="9669" spans="5:5" x14ac:dyDescent="0.25">
      <c r="E9669" s="2"/>
    </row>
    <row r="9670" spans="5:5" x14ac:dyDescent="0.25">
      <c r="E9670" s="2"/>
    </row>
    <row r="9671" spans="5:5" x14ac:dyDescent="0.25">
      <c r="E9671" s="2"/>
    </row>
    <row r="9672" spans="5:5" x14ac:dyDescent="0.25">
      <c r="E9672" s="2"/>
    </row>
    <row r="9673" spans="5:5" x14ac:dyDescent="0.25">
      <c r="E9673" s="2"/>
    </row>
    <row r="9674" spans="5:5" x14ac:dyDescent="0.25">
      <c r="E9674" s="2"/>
    </row>
    <row r="9675" spans="5:5" x14ac:dyDescent="0.25">
      <c r="E9675" s="2"/>
    </row>
    <row r="9676" spans="5:5" x14ac:dyDescent="0.25">
      <c r="E9676" s="2"/>
    </row>
    <row r="9677" spans="5:5" x14ac:dyDescent="0.25">
      <c r="E9677" s="2"/>
    </row>
    <row r="9678" spans="5:5" x14ac:dyDescent="0.25">
      <c r="E9678" s="2"/>
    </row>
    <row r="9679" spans="5:5" x14ac:dyDescent="0.25">
      <c r="E9679" s="2"/>
    </row>
    <row r="9680" spans="5:5" x14ac:dyDescent="0.25">
      <c r="E9680" s="2"/>
    </row>
    <row r="9681" spans="5:5" x14ac:dyDescent="0.25">
      <c r="E9681" s="2"/>
    </row>
    <row r="9682" spans="5:5" x14ac:dyDescent="0.25">
      <c r="E9682" s="2"/>
    </row>
    <row r="9683" spans="5:5" x14ac:dyDescent="0.25">
      <c r="E9683" s="2"/>
    </row>
    <row r="9684" spans="5:5" x14ac:dyDescent="0.25">
      <c r="E9684" s="2"/>
    </row>
    <row r="9685" spans="5:5" x14ac:dyDescent="0.25">
      <c r="E9685" s="2"/>
    </row>
    <row r="9686" spans="5:5" x14ac:dyDescent="0.25">
      <c r="E9686" s="2"/>
    </row>
    <row r="9687" spans="5:5" x14ac:dyDescent="0.25">
      <c r="E9687" s="2"/>
    </row>
    <row r="9688" spans="5:5" x14ac:dyDescent="0.25">
      <c r="E9688" s="2"/>
    </row>
    <row r="9689" spans="5:5" x14ac:dyDescent="0.25">
      <c r="E9689" s="2"/>
    </row>
    <row r="9690" spans="5:5" x14ac:dyDescent="0.25">
      <c r="E9690" s="2"/>
    </row>
    <row r="9691" spans="5:5" x14ac:dyDescent="0.25">
      <c r="E9691" s="2"/>
    </row>
    <row r="9692" spans="5:5" x14ac:dyDescent="0.25">
      <c r="E9692" s="2"/>
    </row>
    <row r="9693" spans="5:5" x14ac:dyDescent="0.25">
      <c r="E9693" s="2"/>
    </row>
    <row r="9694" spans="5:5" x14ac:dyDescent="0.25">
      <c r="E9694" s="2"/>
    </row>
    <row r="9695" spans="5:5" x14ac:dyDescent="0.25">
      <c r="E9695" s="2"/>
    </row>
    <row r="9696" spans="5:5" x14ac:dyDescent="0.25">
      <c r="E9696" s="2"/>
    </row>
    <row r="9697" spans="5:5" x14ac:dyDescent="0.25">
      <c r="E9697" s="2"/>
    </row>
    <row r="9698" spans="5:5" x14ac:dyDescent="0.25">
      <c r="E9698" s="2"/>
    </row>
    <row r="9699" spans="5:5" x14ac:dyDescent="0.25">
      <c r="E9699" s="2"/>
    </row>
    <row r="9700" spans="5:5" x14ac:dyDescent="0.25">
      <c r="E9700" s="2"/>
    </row>
    <row r="9701" spans="5:5" x14ac:dyDescent="0.25">
      <c r="E9701" s="2"/>
    </row>
    <row r="9702" spans="5:5" x14ac:dyDescent="0.25">
      <c r="E9702" s="2"/>
    </row>
    <row r="9703" spans="5:5" x14ac:dyDescent="0.25">
      <c r="E9703" s="2"/>
    </row>
    <row r="9704" spans="5:5" x14ac:dyDescent="0.25">
      <c r="E9704" s="2"/>
    </row>
    <row r="9705" spans="5:5" x14ac:dyDescent="0.25">
      <c r="E9705" s="2"/>
    </row>
    <row r="9706" spans="5:5" x14ac:dyDescent="0.25">
      <c r="E9706" s="2"/>
    </row>
    <row r="9707" spans="5:5" x14ac:dyDescent="0.25">
      <c r="E9707" s="2"/>
    </row>
    <row r="9708" spans="5:5" x14ac:dyDescent="0.25">
      <c r="E9708" s="2"/>
    </row>
    <row r="9709" spans="5:5" x14ac:dyDescent="0.25">
      <c r="E9709" s="2"/>
    </row>
    <row r="9710" spans="5:5" x14ac:dyDescent="0.25">
      <c r="E9710" s="2"/>
    </row>
    <row r="9711" spans="5:5" x14ac:dyDescent="0.25">
      <c r="E9711" s="2"/>
    </row>
    <row r="9712" spans="5:5" x14ac:dyDescent="0.25">
      <c r="E9712" s="2"/>
    </row>
    <row r="9713" spans="5:5" x14ac:dyDescent="0.25">
      <c r="E9713" s="2"/>
    </row>
    <row r="9714" spans="5:5" x14ac:dyDescent="0.25">
      <c r="E9714" s="2"/>
    </row>
    <row r="9715" spans="5:5" x14ac:dyDescent="0.25">
      <c r="E9715" s="2"/>
    </row>
    <row r="9716" spans="5:5" x14ac:dyDescent="0.25">
      <c r="E9716" s="2"/>
    </row>
    <row r="9717" spans="5:5" x14ac:dyDescent="0.25">
      <c r="E9717" s="2"/>
    </row>
    <row r="9718" spans="5:5" x14ac:dyDescent="0.25">
      <c r="E9718" s="2"/>
    </row>
    <row r="9719" spans="5:5" x14ac:dyDescent="0.25">
      <c r="E9719" s="2"/>
    </row>
    <row r="9720" spans="5:5" x14ac:dyDescent="0.25">
      <c r="E9720" s="2"/>
    </row>
    <row r="9721" spans="5:5" x14ac:dyDescent="0.25">
      <c r="E9721" s="2"/>
    </row>
    <row r="9722" spans="5:5" x14ac:dyDescent="0.25">
      <c r="E9722" s="2"/>
    </row>
    <row r="9723" spans="5:5" x14ac:dyDescent="0.25">
      <c r="E9723" s="2"/>
    </row>
    <row r="9724" spans="5:5" x14ac:dyDescent="0.25">
      <c r="E9724" s="2"/>
    </row>
    <row r="9725" spans="5:5" x14ac:dyDescent="0.25">
      <c r="E9725" s="2"/>
    </row>
    <row r="9726" spans="5:5" x14ac:dyDescent="0.25">
      <c r="E9726" s="2"/>
    </row>
    <row r="9727" spans="5:5" x14ac:dyDescent="0.25">
      <c r="E9727" s="2"/>
    </row>
    <row r="9728" spans="5:5" x14ac:dyDescent="0.25">
      <c r="E9728" s="2"/>
    </row>
    <row r="9729" spans="5:5" x14ac:dyDescent="0.25">
      <c r="E9729" s="2"/>
    </row>
    <row r="9730" spans="5:5" x14ac:dyDescent="0.25">
      <c r="E9730" s="2"/>
    </row>
    <row r="9731" spans="5:5" x14ac:dyDescent="0.25">
      <c r="E9731" s="2"/>
    </row>
    <row r="9732" spans="5:5" x14ac:dyDescent="0.25">
      <c r="E9732" s="2"/>
    </row>
    <row r="9733" spans="5:5" x14ac:dyDescent="0.25">
      <c r="E9733" s="2"/>
    </row>
    <row r="9734" spans="5:5" x14ac:dyDescent="0.25">
      <c r="E9734" s="2"/>
    </row>
    <row r="9735" spans="5:5" x14ac:dyDescent="0.25">
      <c r="E9735" s="2"/>
    </row>
    <row r="9736" spans="5:5" x14ac:dyDescent="0.25">
      <c r="E9736" s="2"/>
    </row>
    <row r="9737" spans="5:5" x14ac:dyDescent="0.25">
      <c r="E9737" s="2"/>
    </row>
    <row r="9738" spans="5:5" x14ac:dyDescent="0.25">
      <c r="E9738" s="2"/>
    </row>
    <row r="9739" spans="5:5" x14ac:dyDescent="0.25">
      <c r="E9739" s="2"/>
    </row>
    <row r="9740" spans="5:5" x14ac:dyDescent="0.25">
      <c r="E9740" s="2"/>
    </row>
    <row r="9741" spans="5:5" x14ac:dyDescent="0.25">
      <c r="E9741" s="2"/>
    </row>
    <row r="9742" spans="5:5" x14ac:dyDescent="0.25">
      <c r="E9742" s="2"/>
    </row>
    <row r="9743" spans="5:5" x14ac:dyDescent="0.25">
      <c r="E9743" s="2"/>
    </row>
    <row r="9744" spans="5:5" x14ac:dyDescent="0.25">
      <c r="E9744" s="2"/>
    </row>
    <row r="9745" spans="5:5" x14ac:dyDescent="0.25">
      <c r="E9745" s="2"/>
    </row>
    <row r="9746" spans="5:5" x14ac:dyDescent="0.25">
      <c r="E9746" s="2"/>
    </row>
    <row r="9747" spans="5:5" x14ac:dyDescent="0.25">
      <c r="E9747" s="2"/>
    </row>
    <row r="9748" spans="5:5" x14ac:dyDescent="0.25">
      <c r="E9748" s="2"/>
    </row>
    <row r="9749" spans="5:5" x14ac:dyDescent="0.25">
      <c r="E9749" s="2"/>
    </row>
    <row r="9750" spans="5:5" x14ac:dyDescent="0.25">
      <c r="E9750" s="2"/>
    </row>
    <row r="9751" spans="5:5" x14ac:dyDescent="0.25">
      <c r="E9751" s="2"/>
    </row>
    <row r="9752" spans="5:5" x14ac:dyDescent="0.25">
      <c r="E9752" s="2"/>
    </row>
    <row r="9753" spans="5:5" x14ac:dyDescent="0.25">
      <c r="E9753" s="2"/>
    </row>
    <row r="9754" spans="5:5" x14ac:dyDescent="0.25">
      <c r="E9754" s="2"/>
    </row>
    <row r="9755" spans="5:5" x14ac:dyDescent="0.25">
      <c r="E9755" s="2"/>
    </row>
    <row r="9756" spans="5:5" x14ac:dyDescent="0.25">
      <c r="E9756" s="2"/>
    </row>
    <row r="9757" spans="5:5" x14ac:dyDescent="0.25">
      <c r="E9757" s="2"/>
    </row>
    <row r="9758" spans="5:5" x14ac:dyDescent="0.25">
      <c r="E9758" s="2"/>
    </row>
    <row r="9759" spans="5:5" x14ac:dyDescent="0.25">
      <c r="E9759" s="2"/>
    </row>
    <row r="9760" spans="5:5" x14ac:dyDescent="0.25">
      <c r="E9760" s="2"/>
    </row>
    <row r="9761" spans="5:5" x14ac:dyDescent="0.25">
      <c r="E9761" s="2"/>
    </row>
    <row r="9762" spans="5:5" x14ac:dyDescent="0.25">
      <c r="E9762" s="2"/>
    </row>
    <row r="9763" spans="5:5" x14ac:dyDescent="0.25">
      <c r="E9763" s="2"/>
    </row>
    <row r="9764" spans="5:5" x14ac:dyDescent="0.25">
      <c r="E9764" s="2"/>
    </row>
    <row r="9765" spans="5:5" x14ac:dyDescent="0.25">
      <c r="E9765" s="2"/>
    </row>
    <row r="9766" spans="5:5" x14ac:dyDescent="0.25">
      <c r="E9766" s="2"/>
    </row>
    <row r="9767" spans="5:5" x14ac:dyDescent="0.25">
      <c r="E9767" s="2"/>
    </row>
    <row r="9768" spans="5:5" x14ac:dyDescent="0.25">
      <c r="E9768" s="2"/>
    </row>
    <row r="9769" spans="5:5" x14ac:dyDescent="0.25">
      <c r="E9769" s="2"/>
    </row>
    <row r="9770" spans="5:5" x14ac:dyDescent="0.25">
      <c r="E9770" s="2"/>
    </row>
    <row r="9771" spans="5:5" x14ac:dyDescent="0.25">
      <c r="E9771" s="2"/>
    </row>
    <row r="9772" spans="5:5" x14ac:dyDescent="0.25">
      <c r="E9772" s="2"/>
    </row>
    <row r="9773" spans="5:5" x14ac:dyDescent="0.25">
      <c r="E9773" s="2"/>
    </row>
    <row r="9774" spans="5:5" x14ac:dyDescent="0.25">
      <c r="E9774" s="2"/>
    </row>
    <row r="9775" spans="5:5" x14ac:dyDescent="0.25">
      <c r="E9775" s="2"/>
    </row>
    <row r="9776" spans="5:5" x14ac:dyDescent="0.25">
      <c r="E9776" s="2"/>
    </row>
    <row r="9777" spans="5:5" x14ac:dyDescent="0.25">
      <c r="E9777" s="2"/>
    </row>
    <row r="9778" spans="5:5" x14ac:dyDescent="0.25">
      <c r="E9778" s="2"/>
    </row>
    <row r="9779" spans="5:5" x14ac:dyDescent="0.25">
      <c r="E9779" s="2"/>
    </row>
    <row r="9780" spans="5:5" x14ac:dyDescent="0.25">
      <c r="E9780" s="2"/>
    </row>
    <row r="9781" spans="5:5" x14ac:dyDescent="0.25">
      <c r="E9781" s="2"/>
    </row>
    <row r="9782" spans="5:5" x14ac:dyDescent="0.25">
      <c r="E9782" s="2"/>
    </row>
    <row r="9783" spans="5:5" x14ac:dyDescent="0.25">
      <c r="E9783" s="2"/>
    </row>
    <row r="9784" spans="5:5" x14ac:dyDescent="0.25">
      <c r="E9784" s="2"/>
    </row>
    <row r="9785" spans="5:5" x14ac:dyDescent="0.25">
      <c r="E9785" s="2"/>
    </row>
    <row r="9786" spans="5:5" x14ac:dyDescent="0.25">
      <c r="E9786" s="2"/>
    </row>
    <row r="9787" spans="5:5" x14ac:dyDescent="0.25">
      <c r="E9787" s="2"/>
    </row>
    <row r="9788" spans="5:5" x14ac:dyDescent="0.25">
      <c r="E9788" s="2"/>
    </row>
    <row r="9789" spans="5:5" x14ac:dyDescent="0.25">
      <c r="E9789" s="2"/>
    </row>
    <row r="9790" spans="5:5" x14ac:dyDescent="0.25">
      <c r="E9790" s="2"/>
    </row>
    <row r="9791" spans="5:5" x14ac:dyDescent="0.25">
      <c r="E9791" s="2"/>
    </row>
    <row r="9792" spans="5:5" x14ac:dyDescent="0.25">
      <c r="E9792" s="2"/>
    </row>
    <row r="9793" spans="5:5" x14ac:dyDescent="0.25">
      <c r="E9793" s="2"/>
    </row>
    <row r="9794" spans="5:5" x14ac:dyDescent="0.25">
      <c r="E9794" s="2"/>
    </row>
    <row r="9795" spans="5:5" x14ac:dyDescent="0.25">
      <c r="E9795" s="2"/>
    </row>
    <row r="9796" spans="5:5" x14ac:dyDescent="0.25">
      <c r="E9796" s="2"/>
    </row>
    <row r="9797" spans="5:5" x14ac:dyDescent="0.25">
      <c r="E9797" s="2"/>
    </row>
    <row r="9798" spans="5:5" x14ac:dyDescent="0.25">
      <c r="E9798" s="2"/>
    </row>
    <row r="9799" spans="5:5" x14ac:dyDescent="0.25">
      <c r="E9799" s="2"/>
    </row>
    <row r="9800" spans="5:5" x14ac:dyDescent="0.25">
      <c r="E9800" s="2"/>
    </row>
    <row r="9801" spans="5:5" x14ac:dyDescent="0.25">
      <c r="E9801" s="2"/>
    </row>
    <row r="9802" spans="5:5" x14ac:dyDescent="0.25">
      <c r="E9802" s="2"/>
    </row>
    <row r="9803" spans="5:5" x14ac:dyDescent="0.25">
      <c r="E9803" s="2"/>
    </row>
    <row r="9804" spans="5:5" x14ac:dyDescent="0.25">
      <c r="E9804" s="2"/>
    </row>
    <row r="9805" spans="5:5" x14ac:dyDescent="0.25">
      <c r="E9805" s="2"/>
    </row>
    <row r="9806" spans="5:5" x14ac:dyDescent="0.25">
      <c r="E9806" s="2"/>
    </row>
    <row r="9807" spans="5:5" x14ac:dyDescent="0.25">
      <c r="E9807" s="2"/>
    </row>
    <row r="9808" spans="5:5" x14ac:dyDescent="0.25">
      <c r="E9808" s="2"/>
    </row>
    <row r="9809" spans="5:5" x14ac:dyDescent="0.25">
      <c r="E9809" s="2"/>
    </row>
    <row r="9810" spans="5:5" x14ac:dyDescent="0.25">
      <c r="E9810" s="2"/>
    </row>
    <row r="9811" spans="5:5" x14ac:dyDescent="0.25">
      <c r="E9811" s="2"/>
    </row>
    <row r="9812" spans="5:5" x14ac:dyDescent="0.25">
      <c r="E9812" s="2"/>
    </row>
    <row r="9813" spans="5:5" x14ac:dyDescent="0.25">
      <c r="E9813" s="2"/>
    </row>
    <row r="9814" spans="5:5" x14ac:dyDescent="0.25">
      <c r="E9814" s="2"/>
    </row>
    <row r="9815" spans="5:5" x14ac:dyDescent="0.25">
      <c r="E9815" s="2"/>
    </row>
    <row r="9816" spans="5:5" x14ac:dyDescent="0.25">
      <c r="E9816" s="2"/>
    </row>
    <row r="9817" spans="5:5" x14ac:dyDescent="0.25">
      <c r="E9817" s="2"/>
    </row>
    <row r="9818" spans="5:5" x14ac:dyDescent="0.25">
      <c r="E9818" s="2"/>
    </row>
    <row r="9819" spans="5:5" x14ac:dyDescent="0.25">
      <c r="E9819" s="2"/>
    </row>
    <row r="9820" spans="5:5" x14ac:dyDescent="0.25">
      <c r="E9820" s="2"/>
    </row>
    <row r="9821" spans="5:5" x14ac:dyDescent="0.25">
      <c r="E9821" s="2"/>
    </row>
    <row r="9822" spans="5:5" x14ac:dyDescent="0.25">
      <c r="E9822" s="2"/>
    </row>
    <row r="9823" spans="5:5" x14ac:dyDescent="0.25">
      <c r="E9823" s="2"/>
    </row>
    <row r="9824" spans="5:5" x14ac:dyDescent="0.25">
      <c r="E9824" s="2"/>
    </row>
    <row r="9825" spans="5:5" x14ac:dyDescent="0.25">
      <c r="E9825" s="2"/>
    </row>
    <row r="9826" spans="5:5" x14ac:dyDescent="0.25">
      <c r="E9826" s="2"/>
    </row>
    <row r="9827" spans="5:5" x14ac:dyDescent="0.25">
      <c r="E9827" s="2"/>
    </row>
    <row r="9828" spans="5:5" x14ac:dyDescent="0.25">
      <c r="E9828" s="2"/>
    </row>
    <row r="9829" spans="5:5" x14ac:dyDescent="0.25">
      <c r="E9829" s="2"/>
    </row>
    <row r="9830" spans="5:5" x14ac:dyDescent="0.25">
      <c r="E9830" s="2"/>
    </row>
    <row r="9831" spans="5:5" x14ac:dyDescent="0.25">
      <c r="E9831" s="2"/>
    </row>
    <row r="9832" spans="5:5" x14ac:dyDescent="0.25">
      <c r="E9832" s="2"/>
    </row>
    <row r="9833" spans="5:5" x14ac:dyDescent="0.25">
      <c r="E9833" s="2"/>
    </row>
    <row r="9834" spans="5:5" x14ac:dyDescent="0.25">
      <c r="E9834" s="2"/>
    </row>
    <row r="9835" spans="5:5" x14ac:dyDescent="0.25">
      <c r="E9835" s="2"/>
    </row>
    <row r="9836" spans="5:5" x14ac:dyDescent="0.25">
      <c r="E9836" s="2"/>
    </row>
    <row r="9837" spans="5:5" x14ac:dyDescent="0.25">
      <c r="E9837" s="2"/>
    </row>
    <row r="9838" spans="5:5" x14ac:dyDescent="0.25">
      <c r="E9838" s="2"/>
    </row>
    <row r="9839" spans="5:5" x14ac:dyDescent="0.25">
      <c r="E9839" s="2"/>
    </row>
    <row r="9840" spans="5:5" x14ac:dyDescent="0.25">
      <c r="E9840" s="2"/>
    </row>
    <row r="9841" spans="5:5" x14ac:dyDescent="0.25">
      <c r="E9841" s="2"/>
    </row>
    <row r="9842" spans="5:5" x14ac:dyDescent="0.25">
      <c r="E9842" s="2"/>
    </row>
    <row r="9843" spans="5:5" x14ac:dyDescent="0.25">
      <c r="E9843" s="2"/>
    </row>
    <row r="9844" spans="5:5" x14ac:dyDescent="0.25">
      <c r="E9844" s="2"/>
    </row>
    <row r="9845" spans="5:5" x14ac:dyDescent="0.25">
      <c r="E9845" s="2"/>
    </row>
    <row r="9846" spans="5:5" x14ac:dyDescent="0.25">
      <c r="E9846" s="2"/>
    </row>
    <row r="9847" spans="5:5" x14ac:dyDescent="0.25">
      <c r="E9847" s="2"/>
    </row>
    <row r="9848" spans="5:5" x14ac:dyDescent="0.25">
      <c r="E9848" s="2"/>
    </row>
    <row r="9849" spans="5:5" x14ac:dyDescent="0.25">
      <c r="E9849" s="2"/>
    </row>
    <row r="9850" spans="5:5" x14ac:dyDescent="0.25">
      <c r="E9850" s="2"/>
    </row>
    <row r="9851" spans="5:5" x14ac:dyDescent="0.25">
      <c r="E9851" s="2"/>
    </row>
    <row r="9852" spans="5:5" x14ac:dyDescent="0.25">
      <c r="E9852" s="2"/>
    </row>
    <row r="9853" spans="5:5" x14ac:dyDescent="0.25">
      <c r="E9853" s="2"/>
    </row>
    <row r="9854" spans="5:5" x14ac:dyDescent="0.25">
      <c r="E9854" s="2"/>
    </row>
    <row r="9855" spans="5:5" x14ac:dyDescent="0.25">
      <c r="E9855" s="2"/>
    </row>
    <row r="9856" spans="5:5" x14ac:dyDescent="0.25">
      <c r="E9856" s="2"/>
    </row>
    <row r="9857" spans="5:5" x14ac:dyDescent="0.25">
      <c r="E9857" s="2"/>
    </row>
    <row r="9858" spans="5:5" x14ac:dyDescent="0.25">
      <c r="E9858" s="2"/>
    </row>
    <row r="9859" spans="5:5" x14ac:dyDescent="0.25">
      <c r="E9859" s="2"/>
    </row>
    <row r="9860" spans="5:5" x14ac:dyDescent="0.25">
      <c r="E9860" s="2"/>
    </row>
    <row r="9861" spans="5:5" x14ac:dyDescent="0.25">
      <c r="E9861" s="2"/>
    </row>
    <row r="9862" spans="5:5" x14ac:dyDescent="0.25">
      <c r="E9862" s="2"/>
    </row>
    <row r="9863" spans="5:5" x14ac:dyDescent="0.25">
      <c r="E9863" s="2"/>
    </row>
    <row r="9864" spans="5:5" x14ac:dyDescent="0.25">
      <c r="E9864" s="2"/>
    </row>
    <row r="9865" spans="5:5" x14ac:dyDescent="0.25">
      <c r="E9865" s="2"/>
    </row>
    <row r="9866" spans="5:5" x14ac:dyDescent="0.25">
      <c r="E9866" s="2"/>
    </row>
    <row r="9867" spans="5:5" x14ac:dyDescent="0.25">
      <c r="E9867" s="2"/>
    </row>
    <row r="9868" spans="5:5" x14ac:dyDescent="0.25">
      <c r="E9868" s="2"/>
    </row>
    <row r="9869" spans="5:5" x14ac:dyDescent="0.25">
      <c r="E9869" s="2"/>
    </row>
    <row r="9870" spans="5:5" x14ac:dyDescent="0.25">
      <c r="E9870" s="2"/>
    </row>
    <row r="9871" spans="5:5" x14ac:dyDescent="0.25">
      <c r="E9871" s="2"/>
    </row>
    <row r="9872" spans="5:5" x14ac:dyDescent="0.25">
      <c r="E9872" s="2"/>
    </row>
    <row r="9873" spans="5:5" x14ac:dyDescent="0.25">
      <c r="E9873" s="2"/>
    </row>
    <row r="9874" spans="5:5" x14ac:dyDescent="0.25">
      <c r="E9874" s="2"/>
    </row>
    <row r="9875" spans="5:5" x14ac:dyDescent="0.25">
      <c r="E9875" s="2"/>
    </row>
    <row r="9876" spans="5:5" x14ac:dyDescent="0.25">
      <c r="E9876" s="2"/>
    </row>
    <row r="9877" spans="5:5" x14ac:dyDescent="0.25">
      <c r="E9877" s="2"/>
    </row>
    <row r="9878" spans="5:5" x14ac:dyDescent="0.25">
      <c r="E9878" s="2"/>
    </row>
    <row r="9879" spans="5:5" x14ac:dyDescent="0.25">
      <c r="E9879" s="2"/>
    </row>
    <row r="9880" spans="5:5" x14ac:dyDescent="0.25">
      <c r="E9880" s="2"/>
    </row>
    <row r="9881" spans="5:5" x14ac:dyDescent="0.25">
      <c r="E9881" s="2"/>
    </row>
    <row r="9882" spans="5:5" x14ac:dyDescent="0.25">
      <c r="E9882" s="2"/>
    </row>
    <row r="9883" spans="5:5" x14ac:dyDescent="0.25">
      <c r="E9883" s="2"/>
    </row>
    <row r="9884" spans="5:5" x14ac:dyDescent="0.25">
      <c r="E9884" s="2"/>
    </row>
    <row r="9885" spans="5:5" x14ac:dyDescent="0.25">
      <c r="E9885" s="2"/>
    </row>
    <row r="9886" spans="5:5" x14ac:dyDescent="0.25">
      <c r="E9886" s="2"/>
    </row>
    <row r="9887" spans="5:5" x14ac:dyDescent="0.25">
      <c r="E9887" s="2"/>
    </row>
    <row r="9888" spans="5:5" x14ac:dyDescent="0.25">
      <c r="E9888" s="2"/>
    </row>
    <row r="9889" spans="5:5" x14ac:dyDescent="0.25">
      <c r="E9889" s="2"/>
    </row>
    <row r="9890" spans="5:5" x14ac:dyDescent="0.25">
      <c r="E9890" s="2"/>
    </row>
    <row r="9891" spans="5:5" x14ac:dyDescent="0.25">
      <c r="E9891" s="2"/>
    </row>
    <row r="9892" spans="5:5" x14ac:dyDescent="0.25">
      <c r="E9892" s="2"/>
    </row>
    <row r="9893" spans="5:5" x14ac:dyDescent="0.25">
      <c r="E9893" s="2"/>
    </row>
    <row r="9894" spans="5:5" x14ac:dyDescent="0.25">
      <c r="E9894" s="2"/>
    </row>
    <row r="9895" spans="5:5" x14ac:dyDescent="0.25">
      <c r="E9895" s="2"/>
    </row>
    <row r="9896" spans="5:5" x14ac:dyDescent="0.25">
      <c r="E9896" s="2"/>
    </row>
    <row r="9897" spans="5:5" x14ac:dyDescent="0.25">
      <c r="E9897" s="2"/>
    </row>
    <row r="9898" spans="5:5" x14ac:dyDescent="0.25">
      <c r="E9898" s="2"/>
    </row>
    <row r="9899" spans="5:5" x14ac:dyDescent="0.25">
      <c r="E9899" s="2"/>
    </row>
    <row r="9900" spans="5:5" x14ac:dyDescent="0.25">
      <c r="E9900" s="2"/>
    </row>
    <row r="9901" spans="5:5" x14ac:dyDescent="0.25">
      <c r="E9901" s="2"/>
    </row>
    <row r="9902" spans="5:5" x14ac:dyDescent="0.25">
      <c r="E9902" s="2"/>
    </row>
    <row r="9903" spans="5:5" x14ac:dyDescent="0.25">
      <c r="E9903" s="2"/>
    </row>
    <row r="9904" spans="5:5" x14ac:dyDescent="0.25">
      <c r="E9904" s="2"/>
    </row>
    <row r="9905" spans="5:5" x14ac:dyDescent="0.25">
      <c r="E9905" s="2"/>
    </row>
    <row r="9906" spans="5:5" x14ac:dyDescent="0.25">
      <c r="E9906" s="2"/>
    </row>
    <row r="9907" spans="5:5" x14ac:dyDescent="0.25">
      <c r="E9907" s="2"/>
    </row>
    <row r="9908" spans="5:5" x14ac:dyDescent="0.25">
      <c r="E9908" s="2"/>
    </row>
    <row r="9909" spans="5:5" x14ac:dyDescent="0.25">
      <c r="E9909" s="2"/>
    </row>
    <row r="9910" spans="5:5" x14ac:dyDescent="0.25">
      <c r="E9910" s="2"/>
    </row>
    <row r="9911" spans="5:5" x14ac:dyDescent="0.25">
      <c r="E9911" s="2"/>
    </row>
    <row r="9912" spans="5:5" x14ac:dyDescent="0.25">
      <c r="E9912" s="2"/>
    </row>
    <row r="9913" spans="5:5" x14ac:dyDescent="0.25">
      <c r="E9913" s="2"/>
    </row>
    <row r="9914" spans="5:5" x14ac:dyDescent="0.25">
      <c r="E9914" s="2"/>
    </row>
    <row r="9915" spans="5:5" x14ac:dyDescent="0.25">
      <c r="E9915" s="2"/>
    </row>
    <row r="9916" spans="5:5" x14ac:dyDescent="0.25">
      <c r="E9916" s="2"/>
    </row>
    <row r="9917" spans="5:5" x14ac:dyDescent="0.25">
      <c r="E9917" s="2"/>
    </row>
    <row r="9918" spans="5:5" x14ac:dyDescent="0.25">
      <c r="E9918" s="2"/>
    </row>
    <row r="9919" spans="5:5" x14ac:dyDescent="0.25">
      <c r="E9919" s="2"/>
    </row>
    <row r="9920" spans="5:5" x14ac:dyDescent="0.25">
      <c r="E9920" s="2"/>
    </row>
    <row r="9921" spans="5:5" x14ac:dyDescent="0.25">
      <c r="E9921" s="2"/>
    </row>
    <row r="9922" spans="5:5" x14ac:dyDescent="0.25">
      <c r="E9922" s="2"/>
    </row>
    <row r="9923" spans="5:5" x14ac:dyDescent="0.25">
      <c r="E9923" s="2"/>
    </row>
    <row r="9924" spans="5:5" x14ac:dyDescent="0.25">
      <c r="E9924" s="2"/>
    </row>
    <row r="9925" spans="5:5" x14ac:dyDescent="0.25">
      <c r="E9925" s="2"/>
    </row>
    <row r="9926" spans="5:5" x14ac:dyDescent="0.25">
      <c r="E9926" s="2"/>
    </row>
    <row r="9927" spans="5:5" x14ac:dyDescent="0.25">
      <c r="E9927" s="2"/>
    </row>
    <row r="9928" spans="5:5" x14ac:dyDescent="0.25">
      <c r="E9928" s="2"/>
    </row>
    <row r="9929" spans="5:5" x14ac:dyDescent="0.25">
      <c r="E9929" s="2"/>
    </row>
    <row r="9930" spans="5:5" x14ac:dyDescent="0.25">
      <c r="E9930" s="2"/>
    </row>
    <row r="9931" spans="5:5" x14ac:dyDescent="0.25">
      <c r="E9931" s="2"/>
    </row>
    <row r="9932" spans="5:5" x14ac:dyDescent="0.25">
      <c r="E9932" s="2"/>
    </row>
    <row r="9933" spans="5:5" x14ac:dyDescent="0.25">
      <c r="E9933" s="2"/>
    </row>
    <row r="9934" spans="5:5" x14ac:dyDescent="0.25">
      <c r="E9934" s="2"/>
    </row>
    <row r="9935" spans="5:5" x14ac:dyDescent="0.25">
      <c r="E9935" s="2"/>
    </row>
    <row r="9936" spans="5:5" x14ac:dyDescent="0.25">
      <c r="E9936" s="2"/>
    </row>
    <row r="9937" spans="5:5" x14ac:dyDescent="0.25">
      <c r="E9937" s="2"/>
    </row>
    <row r="9938" spans="5:5" x14ac:dyDescent="0.25">
      <c r="E9938" s="2"/>
    </row>
    <row r="9939" spans="5:5" x14ac:dyDescent="0.25">
      <c r="E9939" s="2"/>
    </row>
    <row r="9940" spans="5:5" x14ac:dyDescent="0.25">
      <c r="E9940" s="2"/>
    </row>
    <row r="9941" spans="5:5" x14ac:dyDescent="0.25">
      <c r="E9941" s="2"/>
    </row>
    <row r="9942" spans="5:5" x14ac:dyDescent="0.25">
      <c r="E9942" s="2"/>
    </row>
    <row r="9943" spans="5:5" x14ac:dyDescent="0.25">
      <c r="E9943" s="2"/>
    </row>
    <row r="9944" spans="5:5" x14ac:dyDescent="0.25">
      <c r="E9944" s="2"/>
    </row>
    <row r="9945" spans="5:5" x14ac:dyDescent="0.25">
      <c r="E9945" s="2"/>
    </row>
    <row r="9946" spans="5:5" x14ac:dyDescent="0.25">
      <c r="E9946" s="2"/>
    </row>
    <row r="9947" spans="5:5" x14ac:dyDescent="0.25">
      <c r="E9947" s="2"/>
    </row>
    <row r="9948" spans="5:5" x14ac:dyDescent="0.25">
      <c r="E9948" s="2"/>
    </row>
    <row r="9949" spans="5:5" x14ac:dyDescent="0.25">
      <c r="E9949" s="2"/>
    </row>
    <row r="9950" spans="5:5" x14ac:dyDescent="0.25">
      <c r="E9950" s="2"/>
    </row>
    <row r="9951" spans="5:5" x14ac:dyDescent="0.25">
      <c r="E9951" s="2"/>
    </row>
    <row r="9952" spans="5:5" x14ac:dyDescent="0.25">
      <c r="E9952" s="2"/>
    </row>
    <row r="9953" spans="5:5" x14ac:dyDescent="0.25">
      <c r="E9953" s="2"/>
    </row>
    <row r="9954" spans="5:5" x14ac:dyDescent="0.25">
      <c r="E9954" s="2"/>
    </row>
    <row r="9955" spans="5:5" x14ac:dyDescent="0.25">
      <c r="E9955" s="2"/>
    </row>
    <row r="9956" spans="5:5" x14ac:dyDescent="0.25">
      <c r="E9956" s="2"/>
    </row>
    <row r="9957" spans="5:5" x14ac:dyDescent="0.25">
      <c r="E9957" s="2"/>
    </row>
    <row r="9958" spans="5:5" x14ac:dyDescent="0.25">
      <c r="E9958" s="2"/>
    </row>
    <row r="9959" spans="5:5" x14ac:dyDescent="0.25">
      <c r="E9959" s="2"/>
    </row>
    <row r="9960" spans="5:5" x14ac:dyDescent="0.25">
      <c r="E9960" s="2"/>
    </row>
    <row r="9961" spans="5:5" x14ac:dyDescent="0.25">
      <c r="E9961" s="2"/>
    </row>
    <row r="9962" spans="5:5" x14ac:dyDescent="0.25">
      <c r="E9962" s="2"/>
    </row>
    <row r="9963" spans="5:5" x14ac:dyDescent="0.25">
      <c r="E9963" s="2"/>
    </row>
    <row r="9964" spans="5:5" x14ac:dyDescent="0.25">
      <c r="E9964" s="2"/>
    </row>
    <row r="9965" spans="5:5" x14ac:dyDescent="0.25">
      <c r="E9965" s="2"/>
    </row>
    <row r="9966" spans="5:5" x14ac:dyDescent="0.25">
      <c r="E9966" s="2"/>
    </row>
    <row r="9967" spans="5:5" x14ac:dyDescent="0.25">
      <c r="E9967" s="2"/>
    </row>
    <row r="9968" spans="5:5" x14ac:dyDescent="0.25">
      <c r="E9968" s="2"/>
    </row>
    <row r="9969" spans="5:5" x14ac:dyDescent="0.25">
      <c r="E9969" s="2"/>
    </row>
    <row r="9970" spans="5:5" x14ac:dyDescent="0.25">
      <c r="E9970" s="2"/>
    </row>
    <row r="9971" spans="5:5" x14ac:dyDescent="0.25">
      <c r="E9971" s="2"/>
    </row>
    <row r="9972" spans="5:5" x14ac:dyDescent="0.25">
      <c r="E9972" s="2"/>
    </row>
    <row r="9973" spans="5:5" x14ac:dyDescent="0.25">
      <c r="E9973" s="2"/>
    </row>
    <row r="9974" spans="5:5" x14ac:dyDescent="0.25">
      <c r="E9974" s="2"/>
    </row>
    <row r="9975" spans="5:5" x14ac:dyDescent="0.25">
      <c r="E9975" s="2"/>
    </row>
    <row r="9976" spans="5:5" x14ac:dyDescent="0.25">
      <c r="E9976" s="2"/>
    </row>
    <row r="9977" spans="5:5" x14ac:dyDescent="0.25">
      <c r="E9977" s="2"/>
    </row>
    <row r="9978" spans="5:5" x14ac:dyDescent="0.25">
      <c r="E9978" s="2"/>
    </row>
    <row r="9979" spans="5:5" x14ac:dyDescent="0.25">
      <c r="E9979" s="2"/>
    </row>
    <row r="9980" spans="5:5" x14ac:dyDescent="0.25">
      <c r="E9980" s="2"/>
    </row>
    <row r="9981" spans="5:5" x14ac:dyDescent="0.25">
      <c r="E9981" s="2"/>
    </row>
    <row r="9982" spans="5:5" x14ac:dyDescent="0.25">
      <c r="E9982" s="2"/>
    </row>
    <row r="9983" spans="5:5" x14ac:dyDescent="0.25">
      <c r="E9983" s="2"/>
    </row>
    <row r="9984" spans="5:5" x14ac:dyDescent="0.25">
      <c r="E9984" s="2"/>
    </row>
    <row r="9985" spans="5:5" x14ac:dyDescent="0.25">
      <c r="E9985" s="2"/>
    </row>
    <row r="9986" spans="5:5" x14ac:dyDescent="0.25">
      <c r="E9986" s="2"/>
    </row>
    <row r="9987" spans="5:5" x14ac:dyDescent="0.25">
      <c r="E9987" s="2"/>
    </row>
    <row r="9988" spans="5:5" x14ac:dyDescent="0.25">
      <c r="E9988" s="2"/>
    </row>
    <row r="9989" spans="5:5" x14ac:dyDescent="0.25">
      <c r="E9989" s="2"/>
    </row>
    <row r="9990" spans="5:5" x14ac:dyDescent="0.25">
      <c r="E9990" s="2"/>
    </row>
    <row r="9991" spans="5:5" x14ac:dyDescent="0.25">
      <c r="E9991" s="2"/>
    </row>
    <row r="9992" spans="5:5" x14ac:dyDescent="0.25">
      <c r="E9992" s="2"/>
    </row>
    <row r="9993" spans="5:5" x14ac:dyDescent="0.25">
      <c r="E9993" s="2"/>
    </row>
    <row r="9994" spans="5:5" x14ac:dyDescent="0.25">
      <c r="E9994" s="2"/>
    </row>
    <row r="9995" spans="5:5" x14ac:dyDescent="0.25">
      <c r="E9995" s="2"/>
    </row>
    <row r="9996" spans="5:5" x14ac:dyDescent="0.25">
      <c r="E9996" s="2"/>
    </row>
    <row r="9997" spans="5:5" x14ac:dyDescent="0.25">
      <c r="E9997" s="2"/>
    </row>
    <row r="9998" spans="5:5" x14ac:dyDescent="0.25">
      <c r="E9998" s="2"/>
    </row>
    <row r="9999" spans="5:5" x14ac:dyDescent="0.25">
      <c r="E9999" s="2"/>
    </row>
    <row r="10000" spans="5:5" x14ac:dyDescent="0.25">
      <c r="E10000" s="2"/>
    </row>
    <row r="10001" spans="5:5" x14ac:dyDescent="0.25">
      <c r="E10001" s="2"/>
    </row>
    <row r="10002" spans="5:5" x14ac:dyDescent="0.25">
      <c r="E10002" s="2"/>
    </row>
    <row r="10003" spans="5:5" x14ac:dyDescent="0.25">
      <c r="E10003" s="2"/>
    </row>
    <row r="10004" spans="5:5" x14ac:dyDescent="0.25">
      <c r="E10004" s="2"/>
    </row>
    <row r="10005" spans="5:5" x14ac:dyDescent="0.25">
      <c r="E10005" s="2"/>
    </row>
    <row r="10006" spans="5:5" x14ac:dyDescent="0.25">
      <c r="E10006" s="2"/>
    </row>
    <row r="10007" spans="5:5" x14ac:dyDescent="0.25">
      <c r="E10007" s="2"/>
    </row>
    <row r="10008" spans="5:5" x14ac:dyDescent="0.25">
      <c r="E10008" s="2"/>
    </row>
    <row r="10009" spans="5:5" x14ac:dyDescent="0.25">
      <c r="E10009" s="2"/>
    </row>
    <row r="10010" spans="5:5" x14ac:dyDescent="0.25">
      <c r="E10010" s="2"/>
    </row>
    <row r="10011" spans="5:5" x14ac:dyDescent="0.25">
      <c r="E10011" s="2"/>
    </row>
    <row r="10012" spans="5:5" x14ac:dyDescent="0.25">
      <c r="E10012" s="2"/>
    </row>
    <row r="10013" spans="5:5" x14ac:dyDescent="0.25">
      <c r="E10013" s="2"/>
    </row>
    <row r="10014" spans="5:5" x14ac:dyDescent="0.25">
      <c r="E10014" s="2"/>
    </row>
    <row r="10015" spans="5:5" x14ac:dyDescent="0.25">
      <c r="E10015" s="2"/>
    </row>
    <row r="10016" spans="5:5" x14ac:dyDescent="0.25">
      <c r="E10016" s="2"/>
    </row>
    <row r="10017" spans="5:5" x14ac:dyDescent="0.25">
      <c r="E10017" s="2"/>
    </row>
    <row r="10018" spans="5:5" x14ac:dyDescent="0.25">
      <c r="E10018" s="2"/>
    </row>
    <row r="10019" spans="5:5" x14ac:dyDescent="0.25">
      <c r="E10019" s="2"/>
    </row>
    <row r="10020" spans="5:5" x14ac:dyDescent="0.25">
      <c r="E10020" s="2"/>
    </row>
    <row r="10021" spans="5:5" x14ac:dyDescent="0.25">
      <c r="E10021" s="2"/>
    </row>
    <row r="10022" spans="5:5" x14ac:dyDescent="0.25">
      <c r="E10022" s="2"/>
    </row>
    <row r="10023" spans="5:5" x14ac:dyDescent="0.25">
      <c r="E10023" s="2"/>
    </row>
    <row r="10024" spans="5:5" x14ac:dyDescent="0.25">
      <c r="E10024" s="2"/>
    </row>
    <row r="10025" spans="5:5" x14ac:dyDescent="0.25">
      <c r="E10025" s="2"/>
    </row>
    <row r="10026" spans="5:5" x14ac:dyDescent="0.25">
      <c r="E10026" s="2"/>
    </row>
    <row r="10027" spans="5:5" x14ac:dyDescent="0.25">
      <c r="E10027" s="2"/>
    </row>
    <row r="10028" spans="5:5" x14ac:dyDescent="0.25">
      <c r="E10028" s="2"/>
    </row>
    <row r="10029" spans="5:5" x14ac:dyDescent="0.25">
      <c r="E10029" s="2"/>
    </row>
    <row r="10030" spans="5:5" x14ac:dyDescent="0.25">
      <c r="E10030" s="2"/>
    </row>
    <row r="10031" spans="5:5" x14ac:dyDescent="0.25">
      <c r="E10031" s="2"/>
    </row>
    <row r="10032" spans="5:5" x14ac:dyDescent="0.25">
      <c r="E10032" s="2"/>
    </row>
    <row r="10033" spans="5:5" x14ac:dyDescent="0.25">
      <c r="E10033" s="2"/>
    </row>
    <row r="10034" spans="5:5" x14ac:dyDescent="0.25">
      <c r="E10034" s="2"/>
    </row>
    <row r="10035" spans="5:5" x14ac:dyDescent="0.25">
      <c r="E10035" s="2"/>
    </row>
    <row r="10036" spans="5:5" x14ac:dyDescent="0.25">
      <c r="E10036" s="2"/>
    </row>
    <row r="10037" spans="5:5" x14ac:dyDescent="0.25">
      <c r="E10037" s="2"/>
    </row>
    <row r="10038" spans="5:5" x14ac:dyDescent="0.25">
      <c r="E10038" s="2"/>
    </row>
    <row r="10039" spans="5:5" x14ac:dyDescent="0.25">
      <c r="E10039" s="2"/>
    </row>
    <row r="10040" spans="5:5" x14ac:dyDescent="0.25">
      <c r="E10040" s="2"/>
    </row>
    <row r="10041" spans="5:5" x14ac:dyDescent="0.25">
      <c r="E10041" s="2"/>
    </row>
    <row r="10042" spans="5:5" x14ac:dyDescent="0.25">
      <c r="E10042" s="2"/>
    </row>
    <row r="10043" spans="5:5" x14ac:dyDescent="0.25">
      <c r="E10043" s="2"/>
    </row>
    <row r="10044" spans="5:5" x14ac:dyDescent="0.25">
      <c r="E10044" s="2"/>
    </row>
    <row r="10045" spans="5:5" x14ac:dyDescent="0.25">
      <c r="E10045" s="2"/>
    </row>
    <row r="10046" spans="5:5" x14ac:dyDescent="0.25">
      <c r="E10046" s="2"/>
    </row>
    <row r="10047" spans="5:5" x14ac:dyDescent="0.25">
      <c r="E10047" s="2"/>
    </row>
    <row r="10048" spans="5:5" x14ac:dyDescent="0.25">
      <c r="E10048" s="2"/>
    </row>
    <row r="10049" spans="5:5" x14ac:dyDescent="0.25">
      <c r="E10049" s="2"/>
    </row>
    <row r="10050" spans="5:5" x14ac:dyDescent="0.25">
      <c r="E10050" s="2"/>
    </row>
    <row r="10051" spans="5:5" x14ac:dyDescent="0.25">
      <c r="E10051" s="2"/>
    </row>
    <row r="10052" spans="5:5" x14ac:dyDescent="0.25">
      <c r="E10052" s="2"/>
    </row>
    <row r="10053" spans="5:5" x14ac:dyDescent="0.25">
      <c r="E10053" s="2"/>
    </row>
    <row r="10054" spans="5:5" x14ac:dyDescent="0.25">
      <c r="E10054" s="2"/>
    </row>
    <row r="10055" spans="5:5" x14ac:dyDescent="0.25">
      <c r="E10055" s="2"/>
    </row>
    <row r="10056" spans="5:5" x14ac:dyDescent="0.25">
      <c r="E10056" s="2"/>
    </row>
    <row r="10057" spans="5:5" x14ac:dyDescent="0.25">
      <c r="E10057" s="2"/>
    </row>
    <row r="10058" spans="5:5" x14ac:dyDescent="0.25">
      <c r="E10058" s="2"/>
    </row>
    <row r="10059" spans="5:5" x14ac:dyDescent="0.25">
      <c r="E10059" s="2"/>
    </row>
    <row r="10060" spans="5:5" x14ac:dyDescent="0.25">
      <c r="E10060" s="2"/>
    </row>
    <row r="10061" spans="5:5" x14ac:dyDescent="0.25">
      <c r="E10061" s="2"/>
    </row>
    <row r="10062" spans="5:5" x14ac:dyDescent="0.25">
      <c r="E10062" s="2"/>
    </row>
    <row r="10063" spans="5:5" x14ac:dyDescent="0.25">
      <c r="E10063" s="2"/>
    </row>
    <row r="10064" spans="5:5" x14ac:dyDescent="0.25">
      <c r="E10064" s="2"/>
    </row>
    <row r="10065" spans="5:5" x14ac:dyDescent="0.25">
      <c r="E10065" s="2"/>
    </row>
    <row r="10066" spans="5:5" x14ac:dyDescent="0.25">
      <c r="E10066" s="2"/>
    </row>
    <row r="10067" spans="5:5" x14ac:dyDescent="0.25">
      <c r="E10067" s="2"/>
    </row>
    <row r="10068" spans="5:5" x14ac:dyDescent="0.25">
      <c r="E10068" s="2"/>
    </row>
    <row r="10069" spans="5:5" x14ac:dyDescent="0.25">
      <c r="E10069" s="2"/>
    </row>
    <row r="10070" spans="5:5" x14ac:dyDescent="0.25">
      <c r="E10070" s="2"/>
    </row>
    <row r="10071" spans="5:5" x14ac:dyDescent="0.25">
      <c r="E10071" s="2"/>
    </row>
    <row r="10072" spans="5:5" x14ac:dyDescent="0.25">
      <c r="E10072" s="2"/>
    </row>
    <row r="10073" spans="5:5" x14ac:dyDescent="0.25">
      <c r="E10073" s="2"/>
    </row>
    <row r="10074" spans="5:5" x14ac:dyDescent="0.25">
      <c r="E10074" s="2"/>
    </row>
    <row r="10075" spans="5:5" x14ac:dyDescent="0.25">
      <c r="E10075" s="2"/>
    </row>
    <row r="10076" spans="5:5" x14ac:dyDescent="0.25">
      <c r="E10076" s="2"/>
    </row>
    <row r="10077" spans="5:5" x14ac:dyDescent="0.25">
      <c r="E10077" s="2"/>
    </row>
    <row r="10078" spans="5:5" x14ac:dyDescent="0.25">
      <c r="E10078" s="2"/>
    </row>
    <row r="10079" spans="5:5" x14ac:dyDescent="0.25">
      <c r="E10079" s="2"/>
    </row>
    <row r="10080" spans="5:5" x14ac:dyDescent="0.25">
      <c r="E10080" s="2"/>
    </row>
    <row r="10081" spans="5:5" x14ac:dyDescent="0.25">
      <c r="E10081" s="2"/>
    </row>
    <row r="10082" spans="5:5" x14ac:dyDescent="0.25">
      <c r="E10082" s="2"/>
    </row>
    <row r="10083" spans="5:5" x14ac:dyDescent="0.25">
      <c r="E10083" s="2"/>
    </row>
    <row r="10084" spans="5:5" x14ac:dyDescent="0.25">
      <c r="E10084" s="2"/>
    </row>
    <row r="10085" spans="5:5" x14ac:dyDescent="0.25">
      <c r="E10085" s="2"/>
    </row>
    <row r="10086" spans="5:5" x14ac:dyDescent="0.25">
      <c r="E10086" s="2"/>
    </row>
    <row r="10087" spans="5:5" x14ac:dyDescent="0.25">
      <c r="E10087" s="2"/>
    </row>
    <row r="10088" spans="5:5" x14ac:dyDescent="0.25">
      <c r="E10088" s="2"/>
    </row>
    <row r="10089" spans="5:5" x14ac:dyDescent="0.25">
      <c r="E10089" s="2"/>
    </row>
    <row r="10090" spans="5:5" x14ac:dyDescent="0.25">
      <c r="E10090" s="2"/>
    </row>
    <row r="10091" spans="5:5" x14ac:dyDescent="0.25">
      <c r="E10091" s="2"/>
    </row>
    <row r="10092" spans="5:5" x14ac:dyDescent="0.25">
      <c r="E10092" s="2"/>
    </row>
    <row r="10093" spans="5:5" x14ac:dyDescent="0.25">
      <c r="E10093" s="2"/>
    </row>
    <row r="10094" spans="5:5" x14ac:dyDescent="0.25">
      <c r="E10094" s="2"/>
    </row>
    <row r="10095" spans="5:5" x14ac:dyDescent="0.25">
      <c r="E10095" s="2"/>
    </row>
    <row r="10096" spans="5:5" x14ac:dyDescent="0.25">
      <c r="E10096" s="2"/>
    </row>
    <row r="10097" spans="5:5" x14ac:dyDescent="0.25">
      <c r="E10097" s="2"/>
    </row>
    <row r="10098" spans="5:5" x14ac:dyDescent="0.25">
      <c r="E10098" s="2"/>
    </row>
    <row r="10099" spans="5:5" x14ac:dyDescent="0.25">
      <c r="E10099" s="2"/>
    </row>
    <row r="10100" spans="5:5" x14ac:dyDescent="0.25">
      <c r="E10100" s="2"/>
    </row>
    <row r="10101" spans="5:5" x14ac:dyDescent="0.25">
      <c r="E10101" s="2"/>
    </row>
    <row r="10102" spans="5:5" x14ac:dyDescent="0.25">
      <c r="E10102" s="2"/>
    </row>
    <row r="10103" spans="5:5" x14ac:dyDescent="0.25">
      <c r="E10103" s="2"/>
    </row>
    <row r="10104" spans="5:5" x14ac:dyDescent="0.25">
      <c r="E10104" s="2"/>
    </row>
    <row r="10105" spans="5:5" x14ac:dyDescent="0.25">
      <c r="E10105" s="2"/>
    </row>
    <row r="10106" spans="5:5" x14ac:dyDescent="0.25">
      <c r="E10106" s="2"/>
    </row>
    <row r="10107" spans="5:5" x14ac:dyDescent="0.25">
      <c r="E10107" s="2"/>
    </row>
    <row r="10108" spans="5:5" x14ac:dyDescent="0.25">
      <c r="E10108" s="2"/>
    </row>
    <row r="10109" spans="5:5" x14ac:dyDescent="0.25">
      <c r="E10109" s="2"/>
    </row>
    <row r="10110" spans="5:5" x14ac:dyDescent="0.25">
      <c r="E10110" s="2"/>
    </row>
    <row r="10111" spans="5:5" x14ac:dyDescent="0.25">
      <c r="E10111" s="2"/>
    </row>
    <row r="10112" spans="5:5" x14ac:dyDescent="0.25">
      <c r="E10112" s="2"/>
    </row>
    <row r="10113" spans="5:5" x14ac:dyDescent="0.25">
      <c r="E10113" s="2"/>
    </row>
    <row r="10114" spans="5:5" x14ac:dyDescent="0.25">
      <c r="E10114" s="2"/>
    </row>
    <row r="10115" spans="5:5" x14ac:dyDescent="0.25">
      <c r="E10115" s="2"/>
    </row>
    <row r="10116" spans="5:5" x14ac:dyDescent="0.25">
      <c r="E10116" s="2"/>
    </row>
    <row r="10117" spans="5:5" x14ac:dyDescent="0.25">
      <c r="E10117" s="2"/>
    </row>
    <row r="10118" spans="5:5" x14ac:dyDescent="0.25">
      <c r="E10118" s="2"/>
    </row>
    <row r="10119" spans="5:5" x14ac:dyDescent="0.25">
      <c r="E10119" s="2"/>
    </row>
    <row r="10120" spans="5:5" x14ac:dyDescent="0.25">
      <c r="E10120" s="2"/>
    </row>
    <row r="10121" spans="5:5" x14ac:dyDescent="0.25">
      <c r="E10121" s="2"/>
    </row>
    <row r="10122" spans="5:5" x14ac:dyDescent="0.25">
      <c r="E10122" s="2"/>
    </row>
    <row r="10123" spans="5:5" x14ac:dyDescent="0.25">
      <c r="E10123" s="2"/>
    </row>
    <row r="10124" spans="5:5" x14ac:dyDescent="0.25">
      <c r="E10124" s="2"/>
    </row>
    <row r="10125" spans="5:5" x14ac:dyDescent="0.25">
      <c r="E10125" s="2"/>
    </row>
    <row r="10126" spans="5:5" x14ac:dyDescent="0.25">
      <c r="E10126" s="2"/>
    </row>
    <row r="10127" spans="5:5" x14ac:dyDescent="0.25">
      <c r="E10127" s="2"/>
    </row>
    <row r="10128" spans="5:5" x14ac:dyDescent="0.25">
      <c r="E10128" s="2"/>
    </row>
    <row r="10129" spans="5:5" x14ac:dyDescent="0.25">
      <c r="E10129" s="2"/>
    </row>
    <row r="10130" spans="5:5" x14ac:dyDescent="0.25">
      <c r="E10130" s="2"/>
    </row>
    <row r="10131" spans="5:5" x14ac:dyDescent="0.25">
      <c r="E10131" s="2"/>
    </row>
    <row r="10132" spans="5:5" x14ac:dyDescent="0.25">
      <c r="E10132" s="2"/>
    </row>
    <row r="10133" spans="5:5" x14ac:dyDescent="0.25">
      <c r="E10133" s="2"/>
    </row>
    <row r="10134" spans="5:5" x14ac:dyDescent="0.25">
      <c r="E10134" s="2"/>
    </row>
    <row r="10135" spans="5:5" x14ac:dyDescent="0.25">
      <c r="E10135" s="2"/>
    </row>
    <row r="10136" spans="5:5" x14ac:dyDescent="0.25">
      <c r="E10136" s="2"/>
    </row>
    <row r="10137" spans="5:5" x14ac:dyDescent="0.25">
      <c r="E10137" s="2"/>
    </row>
    <row r="10138" spans="5:5" x14ac:dyDescent="0.25">
      <c r="E10138" s="2"/>
    </row>
    <row r="10139" spans="5:5" x14ac:dyDescent="0.25">
      <c r="E10139" s="2"/>
    </row>
    <row r="10140" spans="5:5" x14ac:dyDescent="0.25">
      <c r="E10140" s="2"/>
    </row>
    <row r="10141" spans="5:5" x14ac:dyDescent="0.25">
      <c r="E10141" s="2"/>
    </row>
    <row r="10142" spans="5:5" x14ac:dyDescent="0.25">
      <c r="E10142" s="2"/>
    </row>
    <row r="10143" spans="5:5" x14ac:dyDescent="0.25">
      <c r="E10143" s="2"/>
    </row>
    <row r="10144" spans="5:5" x14ac:dyDescent="0.25">
      <c r="E10144" s="2"/>
    </row>
    <row r="10145" spans="5:5" x14ac:dyDescent="0.25">
      <c r="E10145" s="2"/>
    </row>
    <row r="10146" spans="5:5" x14ac:dyDescent="0.25">
      <c r="E10146" s="2"/>
    </row>
    <row r="10147" spans="5:5" x14ac:dyDescent="0.25">
      <c r="E10147" s="2"/>
    </row>
    <row r="10148" spans="5:5" x14ac:dyDescent="0.25">
      <c r="E10148" s="2"/>
    </row>
    <row r="10149" spans="5:5" x14ac:dyDescent="0.25">
      <c r="E10149" s="2"/>
    </row>
    <row r="10150" spans="5:5" x14ac:dyDescent="0.25">
      <c r="E10150" s="2"/>
    </row>
    <row r="10151" spans="5:5" x14ac:dyDescent="0.25">
      <c r="E10151" s="2"/>
    </row>
    <row r="10152" spans="5:5" x14ac:dyDescent="0.25">
      <c r="E10152" s="2"/>
    </row>
    <row r="10153" spans="5:5" x14ac:dyDescent="0.25">
      <c r="E10153" s="2"/>
    </row>
    <row r="10154" spans="5:5" x14ac:dyDescent="0.25">
      <c r="E10154" s="2"/>
    </row>
    <row r="10155" spans="5:5" x14ac:dyDescent="0.25">
      <c r="E10155" s="2"/>
    </row>
    <row r="10156" spans="5:5" x14ac:dyDescent="0.25">
      <c r="E10156" s="2"/>
    </row>
    <row r="10157" spans="5:5" x14ac:dyDescent="0.25">
      <c r="E10157" s="2"/>
    </row>
    <row r="10158" spans="5:5" x14ac:dyDescent="0.25">
      <c r="E10158" s="2"/>
    </row>
    <row r="10159" spans="5:5" x14ac:dyDescent="0.25">
      <c r="E10159" s="2"/>
    </row>
    <row r="10160" spans="5:5" x14ac:dyDescent="0.25">
      <c r="E10160" s="2"/>
    </row>
    <row r="10161" spans="5:5" x14ac:dyDescent="0.25">
      <c r="E10161" s="2"/>
    </row>
    <row r="10162" spans="5:5" x14ac:dyDescent="0.25">
      <c r="E10162" s="2"/>
    </row>
    <row r="10163" spans="5:5" x14ac:dyDescent="0.25">
      <c r="E10163" s="2"/>
    </row>
    <row r="10164" spans="5:5" x14ac:dyDescent="0.25">
      <c r="E10164" s="2"/>
    </row>
    <row r="10165" spans="5:5" x14ac:dyDescent="0.25">
      <c r="E10165" s="2"/>
    </row>
    <row r="10166" spans="5:5" x14ac:dyDescent="0.25">
      <c r="E10166" s="2"/>
    </row>
    <row r="10167" spans="5:5" x14ac:dyDescent="0.25">
      <c r="E10167" s="2"/>
    </row>
    <row r="10168" spans="5:5" x14ac:dyDescent="0.25">
      <c r="E10168" s="2"/>
    </row>
    <row r="10169" spans="5:5" x14ac:dyDescent="0.25">
      <c r="E10169" s="2"/>
    </row>
    <row r="10170" spans="5:5" x14ac:dyDescent="0.25">
      <c r="E10170" s="2"/>
    </row>
    <row r="10171" spans="5:5" x14ac:dyDescent="0.25">
      <c r="E10171" s="2"/>
    </row>
    <row r="10172" spans="5:5" x14ac:dyDescent="0.25">
      <c r="E10172" s="2"/>
    </row>
    <row r="10173" spans="5:5" x14ac:dyDescent="0.25">
      <c r="E10173" s="2"/>
    </row>
    <row r="10174" spans="5:5" x14ac:dyDescent="0.25">
      <c r="E10174" s="2"/>
    </row>
    <row r="10175" spans="5:5" x14ac:dyDescent="0.25">
      <c r="E10175" s="2"/>
    </row>
    <row r="10176" spans="5:5" x14ac:dyDescent="0.25">
      <c r="E10176" s="2"/>
    </row>
    <row r="10177" spans="5:5" x14ac:dyDescent="0.25">
      <c r="E10177" s="2"/>
    </row>
    <row r="10178" spans="5:5" x14ac:dyDescent="0.25">
      <c r="E10178" s="2"/>
    </row>
    <row r="10179" spans="5:5" x14ac:dyDescent="0.25">
      <c r="E10179" s="2"/>
    </row>
    <row r="10180" spans="5:5" x14ac:dyDescent="0.25">
      <c r="E10180" s="2"/>
    </row>
    <row r="10181" spans="5:5" x14ac:dyDescent="0.25">
      <c r="E10181" s="2"/>
    </row>
    <row r="10182" spans="5:5" x14ac:dyDescent="0.25">
      <c r="E10182" s="2"/>
    </row>
    <row r="10183" spans="5:5" x14ac:dyDescent="0.25">
      <c r="E10183" s="2"/>
    </row>
    <row r="10184" spans="5:5" x14ac:dyDescent="0.25">
      <c r="E10184" s="2"/>
    </row>
    <row r="10185" spans="5:5" x14ac:dyDescent="0.25">
      <c r="E10185" s="2"/>
    </row>
    <row r="10186" spans="5:5" x14ac:dyDescent="0.25">
      <c r="E10186" s="2"/>
    </row>
    <row r="10187" spans="5:5" x14ac:dyDescent="0.25">
      <c r="E10187" s="2"/>
    </row>
    <row r="10188" spans="5:5" x14ac:dyDescent="0.25">
      <c r="E10188" s="2"/>
    </row>
    <row r="10189" spans="5:5" x14ac:dyDescent="0.25">
      <c r="E10189" s="2"/>
    </row>
    <row r="10190" spans="5:5" x14ac:dyDescent="0.25">
      <c r="E10190" s="2"/>
    </row>
    <row r="10191" spans="5:5" x14ac:dyDescent="0.25">
      <c r="E10191" s="2"/>
    </row>
    <row r="10192" spans="5:5" x14ac:dyDescent="0.25">
      <c r="E10192" s="2"/>
    </row>
    <row r="10193" spans="5:5" x14ac:dyDescent="0.25">
      <c r="E10193" s="2"/>
    </row>
    <row r="10194" spans="5:5" x14ac:dyDescent="0.25">
      <c r="E10194" s="2"/>
    </row>
    <row r="10195" spans="5:5" x14ac:dyDescent="0.25">
      <c r="E10195" s="2"/>
    </row>
    <row r="10196" spans="5:5" x14ac:dyDescent="0.25">
      <c r="E10196" s="2"/>
    </row>
    <row r="10197" spans="5:5" x14ac:dyDescent="0.25">
      <c r="E10197" s="2"/>
    </row>
    <row r="10198" spans="5:5" x14ac:dyDescent="0.25">
      <c r="E10198" s="2"/>
    </row>
    <row r="10199" spans="5:5" x14ac:dyDescent="0.25">
      <c r="E10199" s="2"/>
    </row>
    <row r="10200" spans="5:5" x14ac:dyDescent="0.25">
      <c r="E10200" s="2"/>
    </row>
    <row r="10201" spans="5:5" x14ac:dyDescent="0.25">
      <c r="E10201" s="2"/>
    </row>
    <row r="10202" spans="5:5" x14ac:dyDescent="0.25">
      <c r="E10202" s="2"/>
    </row>
    <row r="10203" spans="5:5" x14ac:dyDescent="0.25">
      <c r="E10203" s="2"/>
    </row>
    <row r="10204" spans="5:5" x14ac:dyDescent="0.25">
      <c r="E10204" s="2"/>
    </row>
    <row r="10205" spans="5:5" x14ac:dyDescent="0.25">
      <c r="E10205" s="2"/>
    </row>
    <row r="10206" spans="5:5" x14ac:dyDescent="0.25">
      <c r="E10206" s="2"/>
    </row>
    <row r="10207" spans="5:5" x14ac:dyDescent="0.25">
      <c r="E10207" s="2"/>
    </row>
    <row r="10208" spans="5:5" x14ac:dyDescent="0.25">
      <c r="E10208" s="2"/>
    </row>
    <row r="10209" spans="5:5" x14ac:dyDescent="0.25">
      <c r="E10209" s="2"/>
    </row>
    <row r="10210" spans="5:5" x14ac:dyDescent="0.25">
      <c r="E10210" s="2"/>
    </row>
    <row r="10211" spans="5:5" x14ac:dyDescent="0.25">
      <c r="E10211" s="2"/>
    </row>
    <row r="10212" spans="5:5" x14ac:dyDescent="0.25">
      <c r="E10212" s="2"/>
    </row>
    <row r="10213" spans="5:5" x14ac:dyDescent="0.25">
      <c r="E10213" s="2"/>
    </row>
    <row r="10214" spans="5:5" x14ac:dyDescent="0.25">
      <c r="E10214" s="2"/>
    </row>
    <row r="10215" spans="5:5" x14ac:dyDescent="0.25">
      <c r="E10215" s="2"/>
    </row>
    <row r="10216" spans="5:5" x14ac:dyDescent="0.25">
      <c r="E10216" s="2"/>
    </row>
    <row r="10217" spans="5:5" x14ac:dyDescent="0.25">
      <c r="E10217" s="2"/>
    </row>
    <row r="10218" spans="5:5" x14ac:dyDescent="0.25">
      <c r="E10218" s="2"/>
    </row>
    <row r="10219" spans="5:5" x14ac:dyDescent="0.25">
      <c r="E10219" s="2"/>
    </row>
    <row r="10220" spans="5:5" x14ac:dyDescent="0.25">
      <c r="E10220" s="2"/>
    </row>
    <row r="10221" spans="5:5" x14ac:dyDescent="0.25">
      <c r="E10221" s="2"/>
    </row>
    <row r="10222" spans="5:5" x14ac:dyDescent="0.25">
      <c r="E10222" s="2"/>
    </row>
    <row r="10223" spans="5:5" x14ac:dyDescent="0.25">
      <c r="E10223" s="2"/>
    </row>
    <row r="10224" spans="5:5" x14ac:dyDescent="0.25">
      <c r="E10224" s="2"/>
    </row>
    <row r="10225" spans="5:5" x14ac:dyDescent="0.25">
      <c r="E10225" s="2"/>
    </row>
    <row r="10226" spans="5:5" x14ac:dyDescent="0.25">
      <c r="E10226" s="2"/>
    </row>
    <row r="10227" spans="5:5" x14ac:dyDescent="0.25">
      <c r="E10227" s="2"/>
    </row>
    <row r="10228" spans="5:5" x14ac:dyDescent="0.25">
      <c r="E10228" s="2"/>
    </row>
    <row r="10229" spans="5:5" x14ac:dyDescent="0.25">
      <c r="E10229" s="2"/>
    </row>
    <row r="10230" spans="5:5" x14ac:dyDescent="0.25">
      <c r="E10230" s="2"/>
    </row>
    <row r="10231" spans="5:5" x14ac:dyDescent="0.25">
      <c r="E10231" s="2"/>
    </row>
    <row r="10232" spans="5:5" x14ac:dyDescent="0.25">
      <c r="E10232" s="2"/>
    </row>
    <row r="10233" spans="5:5" x14ac:dyDescent="0.25">
      <c r="E10233" s="2"/>
    </row>
    <row r="10234" spans="5:5" x14ac:dyDescent="0.25">
      <c r="E10234" s="2"/>
    </row>
    <row r="10235" spans="5:5" x14ac:dyDescent="0.25">
      <c r="E10235" s="2"/>
    </row>
    <row r="10236" spans="5:5" x14ac:dyDescent="0.25">
      <c r="E10236" s="2"/>
    </row>
    <row r="10237" spans="5:5" x14ac:dyDescent="0.25">
      <c r="E10237" s="2"/>
    </row>
    <row r="10238" spans="5:5" x14ac:dyDescent="0.25">
      <c r="E10238" s="2"/>
    </row>
    <row r="10239" spans="5:5" x14ac:dyDescent="0.25">
      <c r="E10239" s="2"/>
    </row>
    <row r="10240" spans="5:5" x14ac:dyDescent="0.25">
      <c r="E10240" s="2"/>
    </row>
    <row r="10241" spans="5:5" x14ac:dyDescent="0.25">
      <c r="E10241" s="2"/>
    </row>
    <row r="10242" spans="5:5" x14ac:dyDescent="0.25">
      <c r="E10242" s="2"/>
    </row>
    <row r="10243" spans="5:5" x14ac:dyDescent="0.25">
      <c r="E10243" s="2"/>
    </row>
    <row r="10244" spans="5:5" x14ac:dyDescent="0.25">
      <c r="E10244" s="2"/>
    </row>
    <row r="10245" spans="5:5" x14ac:dyDescent="0.25">
      <c r="E10245" s="2"/>
    </row>
    <row r="10246" spans="5:5" x14ac:dyDescent="0.25">
      <c r="E10246" s="2"/>
    </row>
    <row r="10247" spans="5:5" x14ac:dyDescent="0.25">
      <c r="E10247" s="2"/>
    </row>
    <row r="10248" spans="5:5" x14ac:dyDescent="0.25">
      <c r="E10248" s="2"/>
    </row>
    <row r="10249" spans="5:5" x14ac:dyDescent="0.25">
      <c r="E10249" s="2"/>
    </row>
    <row r="10250" spans="5:5" x14ac:dyDescent="0.25">
      <c r="E10250" s="2"/>
    </row>
    <row r="10251" spans="5:5" x14ac:dyDescent="0.25">
      <c r="E10251" s="2"/>
    </row>
    <row r="10252" spans="5:5" x14ac:dyDescent="0.25">
      <c r="E10252" s="2"/>
    </row>
    <row r="10253" spans="5:5" x14ac:dyDescent="0.25">
      <c r="E10253" s="2"/>
    </row>
    <row r="10254" spans="5:5" x14ac:dyDescent="0.25">
      <c r="E10254" s="2"/>
    </row>
    <row r="10255" spans="5:5" x14ac:dyDescent="0.25">
      <c r="E10255" s="2"/>
    </row>
    <row r="10256" spans="5:5" x14ac:dyDescent="0.25">
      <c r="E10256" s="2"/>
    </row>
    <row r="10257" spans="5:5" x14ac:dyDescent="0.25">
      <c r="E10257" s="2"/>
    </row>
    <row r="10258" spans="5:5" x14ac:dyDescent="0.25">
      <c r="E10258" s="2"/>
    </row>
    <row r="10259" spans="5:5" x14ac:dyDescent="0.25">
      <c r="E10259" s="2"/>
    </row>
    <row r="10260" spans="5:5" x14ac:dyDescent="0.25">
      <c r="E10260" s="2"/>
    </row>
    <row r="10261" spans="5:5" x14ac:dyDescent="0.25">
      <c r="E10261" s="2"/>
    </row>
    <row r="10262" spans="5:5" x14ac:dyDescent="0.25">
      <c r="E10262" s="2"/>
    </row>
    <row r="10263" spans="5:5" x14ac:dyDescent="0.25">
      <c r="E10263" s="2"/>
    </row>
    <row r="10264" spans="5:5" x14ac:dyDescent="0.25">
      <c r="E10264" s="2"/>
    </row>
    <row r="10265" spans="5:5" x14ac:dyDescent="0.25">
      <c r="E10265" s="2"/>
    </row>
    <row r="10266" spans="5:5" x14ac:dyDescent="0.25">
      <c r="E10266" s="2"/>
    </row>
    <row r="10267" spans="5:5" x14ac:dyDescent="0.25">
      <c r="E10267" s="2"/>
    </row>
    <row r="10268" spans="5:5" x14ac:dyDescent="0.25">
      <c r="E10268" s="2"/>
    </row>
    <row r="10269" spans="5:5" x14ac:dyDescent="0.25">
      <c r="E10269" s="2"/>
    </row>
    <row r="10270" spans="5:5" x14ac:dyDescent="0.25">
      <c r="E10270" s="2"/>
    </row>
    <row r="10271" spans="5:5" x14ac:dyDescent="0.25">
      <c r="E10271" s="2"/>
    </row>
    <row r="10272" spans="5:5" x14ac:dyDescent="0.25">
      <c r="E10272" s="2"/>
    </row>
    <row r="10273" spans="5:5" x14ac:dyDescent="0.25">
      <c r="E10273" s="2"/>
    </row>
    <row r="10274" spans="5:5" x14ac:dyDescent="0.25">
      <c r="E10274" s="2"/>
    </row>
    <row r="10275" spans="5:5" x14ac:dyDescent="0.25">
      <c r="E10275" s="2"/>
    </row>
    <row r="10276" spans="5:5" x14ac:dyDescent="0.25">
      <c r="E10276" s="2"/>
    </row>
    <row r="10277" spans="5:5" x14ac:dyDescent="0.25">
      <c r="E10277" s="2"/>
    </row>
    <row r="10278" spans="5:5" x14ac:dyDescent="0.25">
      <c r="E10278" s="2"/>
    </row>
    <row r="10279" spans="5:5" x14ac:dyDescent="0.25">
      <c r="E10279" s="2"/>
    </row>
    <row r="10280" spans="5:5" x14ac:dyDescent="0.25">
      <c r="E10280" s="2"/>
    </row>
    <row r="10281" spans="5:5" x14ac:dyDescent="0.25">
      <c r="E10281" s="2"/>
    </row>
    <row r="10282" spans="5:5" x14ac:dyDescent="0.25">
      <c r="E10282" s="2"/>
    </row>
    <row r="10283" spans="5:5" x14ac:dyDescent="0.25">
      <c r="E10283" s="2"/>
    </row>
    <row r="10284" spans="5:5" x14ac:dyDescent="0.25">
      <c r="E10284" s="2"/>
    </row>
    <row r="10285" spans="5:5" x14ac:dyDescent="0.25">
      <c r="E10285" s="2"/>
    </row>
    <row r="10286" spans="5:5" x14ac:dyDescent="0.25">
      <c r="E10286" s="2"/>
    </row>
    <row r="10287" spans="5:5" x14ac:dyDescent="0.25">
      <c r="E10287" s="2"/>
    </row>
    <row r="10288" spans="5:5" x14ac:dyDescent="0.25">
      <c r="E10288" s="2"/>
    </row>
    <row r="10289" spans="5:5" x14ac:dyDescent="0.25">
      <c r="E10289" s="2"/>
    </row>
    <row r="10290" spans="5:5" x14ac:dyDescent="0.25">
      <c r="E10290" s="2"/>
    </row>
    <row r="10291" spans="5:5" x14ac:dyDescent="0.25">
      <c r="E10291" s="2"/>
    </row>
    <row r="10292" spans="5:5" x14ac:dyDescent="0.25">
      <c r="E10292" s="2"/>
    </row>
    <row r="10293" spans="5:5" x14ac:dyDescent="0.25">
      <c r="E10293" s="2"/>
    </row>
    <row r="10294" spans="5:5" x14ac:dyDescent="0.25">
      <c r="E10294" s="2"/>
    </row>
    <row r="10295" spans="5:5" x14ac:dyDescent="0.25">
      <c r="E10295" s="2"/>
    </row>
    <row r="10296" spans="5:5" x14ac:dyDescent="0.25">
      <c r="E10296" s="2"/>
    </row>
    <row r="10297" spans="5:5" x14ac:dyDescent="0.25">
      <c r="E10297" s="2"/>
    </row>
    <row r="10298" spans="5:5" x14ac:dyDescent="0.25">
      <c r="E10298" s="2"/>
    </row>
    <row r="10299" spans="5:5" x14ac:dyDescent="0.25">
      <c r="E10299" s="2"/>
    </row>
    <row r="10300" spans="5:5" x14ac:dyDescent="0.25">
      <c r="E10300" s="2"/>
    </row>
    <row r="10301" spans="5:5" x14ac:dyDescent="0.25">
      <c r="E10301" s="2"/>
    </row>
    <row r="10302" spans="5:5" x14ac:dyDescent="0.25">
      <c r="E10302" s="2"/>
    </row>
    <row r="10303" spans="5:5" x14ac:dyDescent="0.25">
      <c r="E10303" s="2"/>
    </row>
    <row r="10304" spans="5:5" x14ac:dyDescent="0.25">
      <c r="E10304" s="2"/>
    </row>
    <row r="10305" spans="5:5" x14ac:dyDescent="0.25">
      <c r="E10305" s="2"/>
    </row>
    <row r="10306" spans="5:5" x14ac:dyDescent="0.25">
      <c r="E10306" s="2"/>
    </row>
    <row r="10307" spans="5:5" x14ac:dyDescent="0.25">
      <c r="E10307" s="2"/>
    </row>
    <row r="10308" spans="5:5" x14ac:dyDescent="0.25">
      <c r="E10308" s="2"/>
    </row>
    <row r="10309" spans="5:5" x14ac:dyDescent="0.25">
      <c r="E10309" s="2"/>
    </row>
    <row r="10310" spans="5:5" x14ac:dyDescent="0.25">
      <c r="E10310" s="2"/>
    </row>
    <row r="10311" spans="5:5" x14ac:dyDescent="0.25">
      <c r="E10311" s="2"/>
    </row>
    <row r="10312" spans="5:5" x14ac:dyDescent="0.25">
      <c r="E10312" s="2"/>
    </row>
    <row r="10313" spans="5:5" x14ac:dyDescent="0.25">
      <c r="E10313" s="2"/>
    </row>
    <row r="10314" spans="5:5" x14ac:dyDescent="0.25">
      <c r="E10314" s="2"/>
    </row>
    <row r="10315" spans="5:5" x14ac:dyDescent="0.25">
      <c r="E10315" s="2"/>
    </row>
    <row r="10316" spans="5:5" x14ac:dyDescent="0.25">
      <c r="E10316" s="2"/>
    </row>
    <row r="10317" spans="5:5" x14ac:dyDescent="0.25">
      <c r="E10317" s="2"/>
    </row>
    <row r="10318" spans="5:5" x14ac:dyDescent="0.25">
      <c r="E10318" s="2"/>
    </row>
    <row r="10319" spans="5:5" x14ac:dyDescent="0.25">
      <c r="E10319" s="2"/>
    </row>
    <row r="10320" spans="5:5" x14ac:dyDescent="0.25">
      <c r="E10320" s="2"/>
    </row>
    <row r="10321" spans="5:5" x14ac:dyDescent="0.25">
      <c r="E10321" s="2"/>
    </row>
    <row r="10322" spans="5:5" x14ac:dyDescent="0.25">
      <c r="E10322" s="2"/>
    </row>
    <row r="10323" spans="5:5" x14ac:dyDescent="0.25">
      <c r="E10323" s="2"/>
    </row>
    <row r="10324" spans="5:5" x14ac:dyDescent="0.25">
      <c r="E10324" s="2"/>
    </row>
    <row r="10325" spans="5:5" x14ac:dyDescent="0.25">
      <c r="E10325" s="2"/>
    </row>
    <row r="10326" spans="5:5" x14ac:dyDescent="0.25">
      <c r="E10326" s="2"/>
    </row>
    <row r="10327" spans="5:5" x14ac:dyDescent="0.25">
      <c r="E10327" s="2"/>
    </row>
    <row r="10328" spans="5:5" x14ac:dyDescent="0.25">
      <c r="E10328" s="2"/>
    </row>
    <row r="10329" spans="5:5" x14ac:dyDescent="0.25">
      <c r="E10329" s="2"/>
    </row>
    <row r="10330" spans="5:5" x14ac:dyDescent="0.25">
      <c r="E10330" s="2"/>
    </row>
    <row r="10331" spans="5:5" x14ac:dyDescent="0.25">
      <c r="E10331" s="2"/>
    </row>
    <row r="10332" spans="5:5" x14ac:dyDescent="0.25">
      <c r="E10332" s="2"/>
    </row>
    <row r="10333" spans="5:5" x14ac:dyDescent="0.25">
      <c r="E10333" s="2"/>
    </row>
    <row r="10334" spans="5:5" x14ac:dyDescent="0.25">
      <c r="E10334" s="2"/>
    </row>
    <row r="10335" spans="5:5" x14ac:dyDescent="0.25">
      <c r="E10335" s="2"/>
    </row>
    <row r="10336" spans="5:5" x14ac:dyDescent="0.25">
      <c r="E10336" s="2"/>
    </row>
    <row r="10337" spans="5:5" x14ac:dyDescent="0.25">
      <c r="E10337" s="2"/>
    </row>
    <row r="10338" spans="5:5" x14ac:dyDescent="0.25">
      <c r="E10338" s="2"/>
    </row>
    <row r="10339" spans="5:5" x14ac:dyDescent="0.25">
      <c r="E10339" s="2"/>
    </row>
    <row r="10340" spans="5:5" x14ac:dyDescent="0.25">
      <c r="E10340" s="2"/>
    </row>
    <row r="10341" spans="5:5" x14ac:dyDescent="0.25">
      <c r="E10341" s="2"/>
    </row>
    <row r="10342" spans="5:5" x14ac:dyDescent="0.25">
      <c r="E10342" s="2"/>
    </row>
    <row r="10343" spans="5:5" x14ac:dyDescent="0.25">
      <c r="E10343" s="2"/>
    </row>
    <row r="10344" spans="5:5" x14ac:dyDescent="0.25">
      <c r="E10344" s="2"/>
    </row>
    <row r="10345" spans="5:5" x14ac:dyDescent="0.25">
      <c r="E10345" s="2"/>
    </row>
    <row r="10346" spans="5:5" x14ac:dyDescent="0.25">
      <c r="E10346" s="2"/>
    </row>
    <row r="10347" spans="5:5" x14ac:dyDescent="0.25">
      <c r="E10347" s="2"/>
    </row>
    <row r="10348" spans="5:5" x14ac:dyDescent="0.25">
      <c r="E10348" s="2"/>
    </row>
    <row r="10349" spans="5:5" x14ac:dyDescent="0.25">
      <c r="E10349" s="2"/>
    </row>
    <row r="10350" spans="5:5" x14ac:dyDescent="0.25">
      <c r="E10350" s="2"/>
    </row>
    <row r="10351" spans="5:5" x14ac:dyDescent="0.25">
      <c r="E10351" s="2"/>
    </row>
    <row r="10352" spans="5:5" x14ac:dyDescent="0.25">
      <c r="E10352" s="2"/>
    </row>
    <row r="10353" spans="5:5" x14ac:dyDescent="0.25">
      <c r="E10353" s="2"/>
    </row>
    <row r="10354" spans="5:5" x14ac:dyDescent="0.25">
      <c r="E10354" s="2"/>
    </row>
    <row r="10355" spans="5:5" x14ac:dyDescent="0.25">
      <c r="E10355" s="2"/>
    </row>
    <row r="10356" spans="5:5" x14ac:dyDescent="0.25">
      <c r="E10356" s="2"/>
    </row>
    <row r="10357" spans="5:5" x14ac:dyDescent="0.25">
      <c r="E10357" s="2"/>
    </row>
    <row r="10358" spans="5:5" x14ac:dyDescent="0.25">
      <c r="E10358" s="2"/>
    </row>
    <row r="10359" spans="5:5" x14ac:dyDescent="0.25">
      <c r="E10359" s="2"/>
    </row>
    <row r="10360" spans="5:5" x14ac:dyDescent="0.25">
      <c r="E10360" s="2"/>
    </row>
    <row r="10361" spans="5:5" x14ac:dyDescent="0.25">
      <c r="E10361" s="2"/>
    </row>
    <row r="10362" spans="5:5" x14ac:dyDescent="0.25">
      <c r="E10362" s="2"/>
    </row>
    <row r="10363" spans="5:5" x14ac:dyDescent="0.25">
      <c r="E10363" s="2"/>
    </row>
    <row r="10364" spans="5:5" x14ac:dyDescent="0.25">
      <c r="E10364" s="2"/>
    </row>
    <row r="10365" spans="5:5" x14ac:dyDescent="0.25">
      <c r="E10365" s="2"/>
    </row>
    <row r="10366" spans="5:5" x14ac:dyDescent="0.25">
      <c r="E10366" s="2"/>
    </row>
    <row r="10367" spans="5:5" x14ac:dyDescent="0.25">
      <c r="E10367" s="2"/>
    </row>
    <row r="10368" spans="5:5" x14ac:dyDescent="0.25">
      <c r="E10368" s="2"/>
    </row>
    <row r="10369" spans="5:5" x14ac:dyDescent="0.25">
      <c r="E10369" s="2"/>
    </row>
    <row r="10370" spans="5:5" x14ac:dyDescent="0.25">
      <c r="E10370" s="2"/>
    </row>
    <row r="10371" spans="5:5" x14ac:dyDescent="0.25">
      <c r="E10371" s="2"/>
    </row>
    <row r="10372" spans="5:5" x14ac:dyDescent="0.25">
      <c r="E10372" s="2"/>
    </row>
    <row r="10373" spans="5:5" x14ac:dyDescent="0.25">
      <c r="E10373" s="2"/>
    </row>
    <row r="10374" spans="5:5" x14ac:dyDescent="0.25">
      <c r="E10374" s="2"/>
    </row>
    <row r="10375" spans="5:5" x14ac:dyDescent="0.25">
      <c r="E10375" s="2"/>
    </row>
    <row r="10376" spans="5:5" x14ac:dyDescent="0.25">
      <c r="E10376" s="2"/>
    </row>
    <row r="10377" spans="5:5" x14ac:dyDescent="0.25">
      <c r="E10377" s="2"/>
    </row>
    <row r="10378" spans="5:5" x14ac:dyDescent="0.25">
      <c r="E10378" s="2"/>
    </row>
    <row r="10379" spans="5:5" x14ac:dyDescent="0.25">
      <c r="E10379" s="2"/>
    </row>
    <row r="10380" spans="5:5" x14ac:dyDescent="0.25">
      <c r="E10380" s="2"/>
    </row>
    <row r="10381" spans="5:5" x14ac:dyDescent="0.25">
      <c r="E10381" s="2"/>
    </row>
    <row r="10382" spans="5:5" x14ac:dyDescent="0.25">
      <c r="E10382" s="2"/>
    </row>
    <row r="10383" spans="5:5" x14ac:dyDescent="0.25">
      <c r="E10383" s="2"/>
    </row>
    <row r="10384" spans="5:5" x14ac:dyDescent="0.25">
      <c r="E10384" s="2"/>
    </row>
    <row r="10385" spans="5:5" x14ac:dyDescent="0.25">
      <c r="E10385" s="2"/>
    </row>
    <row r="10386" spans="5:5" x14ac:dyDescent="0.25">
      <c r="E10386" s="2"/>
    </row>
    <row r="10387" spans="5:5" x14ac:dyDescent="0.25">
      <c r="E10387" s="2"/>
    </row>
    <row r="10388" spans="5:5" x14ac:dyDescent="0.25">
      <c r="E10388" s="2"/>
    </row>
    <row r="10389" spans="5:5" x14ac:dyDescent="0.25">
      <c r="E10389" s="2"/>
    </row>
    <row r="10390" spans="5:5" x14ac:dyDescent="0.25">
      <c r="E10390" s="2"/>
    </row>
    <row r="10391" spans="5:5" x14ac:dyDescent="0.25">
      <c r="E10391" s="2"/>
    </row>
    <row r="10392" spans="5:5" x14ac:dyDescent="0.25">
      <c r="E10392" s="2"/>
    </row>
    <row r="10393" spans="5:5" x14ac:dyDescent="0.25">
      <c r="E10393" s="2"/>
    </row>
    <row r="10394" spans="5:5" x14ac:dyDescent="0.25">
      <c r="E10394" s="2"/>
    </row>
    <row r="10395" spans="5:5" x14ac:dyDescent="0.25">
      <c r="E10395" s="2"/>
    </row>
    <row r="10396" spans="5:5" x14ac:dyDescent="0.25">
      <c r="E10396" s="2"/>
    </row>
    <row r="10397" spans="5:5" x14ac:dyDescent="0.25">
      <c r="E10397" s="2"/>
    </row>
    <row r="10398" spans="5:5" x14ac:dyDescent="0.25">
      <c r="E10398" s="2"/>
    </row>
    <row r="10399" spans="5:5" x14ac:dyDescent="0.25">
      <c r="E10399" s="2"/>
    </row>
    <row r="10400" spans="5:5" x14ac:dyDescent="0.25">
      <c r="E10400" s="2"/>
    </row>
    <row r="10401" spans="5:5" x14ac:dyDescent="0.25">
      <c r="E10401" s="2"/>
    </row>
    <row r="10402" spans="5:5" x14ac:dyDescent="0.25">
      <c r="E10402" s="2"/>
    </row>
    <row r="10403" spans="5:5" x14ac:dyDescent="0.25">
      <c r="E10403" s="2"/>
    </row>
    <row r="10404" spans="5:5" x14ac:dyDescent="0.25">
      <c r="E10404" s="2"/>
    </row>
    <row r="10405" spans="5:5" x14ac:dyDescent="0.25">
      <c r="E10405" s="2"/>
    </row>
    <row r="10406" spans="5:5" x14ac:dyDescent="0.25">
      <c r="E10406" s="2"/>
    </row>
    <row r="10407" spans="5:5" x14ac:dyDescent="0.25">
      <c r="E10407" s="2"/>
    </row>
    <row r="10408" spans="5:5" x14ac:dyDescent="0.25">
      <c r="E10408" s="2"/>
    </row>
    <row r="10409" spans="5:5" x14ac:dyDescent="0.25">
      <c r="E10409" s="2"/>
    </row>
    <row r="10410" spans="5:5" x14ac:dyDescent="0.25">
      <c r="E10410" s="2"/>
    </row>
    <row r="10411" spans="5:5" x14ac:dyDescent="0.25">
      <c r="E10411" s="2"/>
    </row>
    <row r="10412" spans="5:5" x14ac:dyDescent="0.25">
      <c r="E10412" s="2"/>
    </row>
    <row r="10413" spans="5:5" x14ac:dyDescent="0.25">
      <c r="E10413" s="2"/>
    </row>
    <row r="10414" spans="5:5" x14ac:dyDescent="0.25">
      <c r="E10414" s="2"/>
    </row>
    <row r="10415" spans="5:5" x14ac:dyDescent="0.25">
      <c r="E10415" s="2"/>
    </row>
    <row r="10416" spans="5:5" x14ac:dyDescent="0.25">
      <c r="E10416" s="2"/>
    </row>
    <row r="10417" spans="5:5" x14ac:dyDescent="0.25">
      <c r="E10417" s="2"/>
    </row>
    <row r="10418" spans="5:5" x14ac:dyDescent="0.25">
      <c r="E10418" s="2"/>
    </row>
    <row r="10419" spans="5:5" x14ac:dyDescent="0.25">
      <c r="E10419" s="2"/>
    </row>
    <row r="10420" spans="5:5" x14ac:dyDescent="0.25">
      <c r="E10420" s="2"/>
    </row>
    <row r="10421" spans="5:5" x14ac:dyDescent="0.25">
      <c r="E10421" s="2"/>
    </row>
    <row r="10422" spans="5:5" x14ac:dyDescent="0.25">
      <c r="E10422" s="2"/>
    </row>
    <row r="10423" spans="5:5" x14ac:dyDescent="0.25">
      <c r="E10423" s="2"/>
    </row>
    <row r="10424" spans="5:5" x14ac:dyDescent="0.25">
      <c r="E10424" s="2"/>
    </row>
    <row r="10425" spans="5:5" x14ac:dyDescent="0.25">
      <c r="E10425" s="2"/>
    </row>
    <row r="10426" spans="5:5" x14ac:dyDescent="0.25">
      <c r="E10426" s="2"/>
    </row>
    <row r="10427" spans="5:5" x14ac:dyDescent="0.25">
      <c r="E10427" s="2"/>
    </row>
    <row r="10428" spans="5:5" x14ac:dyDescent="0.25">
      <c r="E10428" s="2"/>
    </row>
    <row r="10429" spans="5:5" x14ac:dyDescent="0.25">
      <c r="E10429" s="2"/>
    </row>
    <row r="10430" spans="5:5" x14ac:dyDescent="0.25">
      <c r="E10430" s="2"/>
    </row>
    <row r="10431" spans="5:5" x14ac:dyDescent="0.25">
      <c r="E10431" s="2"/>
    </row>
    <row r="10432" spans="5:5" x14ac:dyDescent="0.25">
      <c r="E10432" s="2"/>
    </row>
    <row r="10433" spans="5:5" x14ac:dyDescent="0.25">
      <c r="E10433" s="2"/>
    </row>
    <row r="10434" spans="5:5" x14ac:dyDescent="0.25">
      <c r="E10434" s="2"/>
    </row>
    <row r="10435" spans="5:5" x14ac:dyDescent="0.25">
      <c r="E10435" s="2"/>
    </row>
    <row r="10436" spans="5:5" x14ac:dyDescent="0.25">
      <c r="E10436" s="2"/>
    </row>
    <row r="10437" spans="5:5" x14ac:dyDescent="0.25">
      <c r="E10437" s="2"/>
    </row>
    <row r="10438" spans="5:5" x14ac:dyDescent="0.25">
      <c r="E10438" s="2"/>
    </row>
    <row r="10439" spans="5:5" x14ac:dyDescent="0.25">
      <c r="E10439" s="2"/>
    </row>
    <row r="10440" spans="5:5" x14ac:dyDescent="0.25">
      <c r="E10440" s="2"/>
    </row>
    <row r="10441" spans="5:5" x14ac:dyDescent="0.25">
      <c r="E10441" s="2"/>
    </row>
    <row r="10442" spans="5:5" x14ac:dyDescent="0.25">
      <c r="E10442" s="2"/>
    </row>
    <row r="10443" spans="5:5" x14ac:dyDescent="0.25">
      <c r="E10443" s="2"/>
    </row>
    <row r="10444" spans="5:5" x14ac:dyDescent="0.25">
      <c r="E10444" s="2"/>
    </row>
    <row r="10445" spans="5:5" x14ac:dyDescent="0.25">
      <c r="E10445" s="2"/>
    </row>
    <row r="10446" spans="5:5" x14ac:dyDescent="0.25">
      <c r="E10446" s="2"/>
    </row>
    <row r="10447" spans="5:5" x14ac:dyDescent="0.25">
      <c r="E10447" s="2"/>
    </row>
    <row r="10448" spans="5:5" x14ac:dyDescent="0.25">
      <c r="E10448" s="2"/>
    </row>
    <row r="10449" spans="5:5" x14ac:dyDescent="0.25">
      <c r="E10449" s="2"/>
    </row>
    <row r="10450" spans="5:5" x14ac:dyDescent="0.25">
      <c r="E10450" s="2"/>
    </row>
    <row r="10451" spans="5:5" x14ac:dyDescent="0.25">
      <c r="E10451" s="2"/>
    </row>
    <row r="10452" spans="5:5" x14ac:dyDescent="0.25">
      <c r="E10452" s="2"/>
    </row>
    <row r="10453" spans="5:5" x14ac:dyDescent="0.25">
      <c r="E10453" s="2"/>
    </row>
    <row r="10454" spans="5:5" x14ac:dyDescent="0.25">
      <c r="E10454" s="2"/>
    </row>
    <row r="10455" spans="5:5" x14ac:dyDescent="0.25">
      <c r="E10455" s="2"/>
    </row>
    <row r="10456" spans="5:5" x14ac:dyDescent="0.25">
      <c r="E10456" s="2"/>
    </row>
    <row r="10457" spans="5:5" x14ac:dyDescent="0.25">
      <c r="E10457" s="2"/>
    </row>
    <row r="10458" spans="5:5" x14ac:dyDescent="0.25">
      <c r="E10458" s="2"/>
    </row>
    <row r="10459" spans="5:5" x14ac:dyDescent="0.25">
      <c r="E10459" s="2"/>
    </row>
    <row r="10460" spans="5:5" x14ac:dyDescent="0.25">
      <c r="E10460" s="2"/>
    </row>
    <row r="10461" spans="5:5" x14ac:dyDescent="0.25">
      <c r="E10461" s="2"/>
    </row>
    <row r="10462" spans="5:5" x14ac:dyDescent="0.25">
      <c r="E10462" s="2"/>
    </row>
    <row r="10463" spans="5:5" x14ac:dyDescent="0.25">
      <c r="E10463" s="2"/>
    </row>
    <row r="10464" spans="5:5" x14ac:dyDescent="0.25">
      <c r="E10464" s="2"/>
    </row>
    <row r="10465" spans="5:5" x14ac:dyDescent="0.25">
      <c r="E10465" s="2"/>
    </row>
    <row r="10466" spans="5:5" x14ac:dyDescent="0.25">
      <c r="E10466" s="2"/>
    </row>
    <row r="10467" spans="5:5" x14ac:dyDescent="0.25">
      <c r="E10467" s="2"/>
    </row>
    <row r="10468" spans="5:5" x14ac:dyDescent="0.25">
      <c r="E10468" s="2"/>
    </row>
    <row r="10469" spans="5:5" x14ac:dyDescent="0.25">
      <c r="E10469" s="2"/>
    </row>
    <row r="10470" spans="5:5" x14ac:dyDescent="0.25">
      <c r="E10470" s="2"/>
    </row>
    <row r="10471" spans="5:5" x14ac:dyDescent="0.25">
      <c r="E10471" s="2"/>
    </row>
    <row r="10472" spans="5:5" x14ac:dyDescent="0.25">
      <c r="E10472" s="2"/>
    </row>
    <row r="10473" spans="5:5" x14ac:dyDescent="0.25">
      <c r="E10473" s="2"/>
    </row>
    <row r="10474" spans="5:5" x14ac:dyDescent="0.25">
      <c r="E10474" s="2"/>
    </row>
    <row r="10475" spans="5:5" x14ac:dyDescent="0.25">
      <c r="E10475" s="2"/>
    </row>
    <row r="10476" spans="5:5" x14ac:dyDescent="0.25">
      <c r="E10476" s="2"/>
    </row>
    <row r="10477" spans="5:5" x14ac:dyDescent="0.25">
      <c r="E10477" s="2"/>
    </row>
    <row r="10478" spans="5:5" x14ac:dyDescent="0.25">
      <c r="E10478" s="2"/>
    </row>
    <row r="10479" spans="5:5" x14ac:dyDescent="0.25">
      <c r="E10479" s="2"/>
    </row>
    <row r="10480" spans="5:5" x14ac:dyDescent="0.25">
      <c r="E10480" s="2"/>
    </row>
    <row r="10481" spans="5:5" x14ac:dyDescent="0.25">
      <c r="E10481" s="2"/>
    </row>
    <row r="10482" spans="5:5" x14ac:dyDescent="0.25">
      <c r="E10482" s="2"/>
    </row>
    <row r="10483" spans="5:5" x14ac:dyDescent="0.25">
      <c r="E10483" s="2"/>
    </row>
    <row r="10484" spans="5:5" x14ac:dyDescent="0.25">
      <c r="E10484" s="2"/>
    </row>
    <row r="10485" spans="5:5" x14ac:dyDescent="0.25">
      <c r="E10485" s="2"/>
    </row>
    <row r="10486" spans="5:5" x14ac:dyDescent="0.25">
      <c r="E10486" s="2"/>
    </row>
    <row r="10487" spans="5:5" x14ac:dyDescent="0.25">
      <c r="E10487" s="2"/>
    </row>
    <row r="10488" spans="5:5" x14ac:dyDescent="0.25">
      <c r="E10488" s="2"/>
    </row>
    <row r="10489" spans="5:5" x14ac:dyDescent="0.25">
      <c r="E10489" s="2"/>
    </row>
    <row r="10490" spans="5:5" x14ac:dyDescent="0.25">
      <c r="E10490" s="2"/>
    </row>
    <row r="10491" spans="5:5" x14ac:dyDescent="0.25">
      <c r="E10491" s="2"/>
    </row>
    <row r="10492" spans="5:5" x14ac:dyDescent="0.25">
      <c r="E10492" s="2"/>
    </row>
    <row r="10493" spans="5:5" x14ac:dyDescent="0.25">
      <c r="E10493" s="2"/>
    </row>
    <row r="10494" spans="5:5" x14ac:dyDescent="0.25">
      <c r="E10494" s="2"/>
    </row>
    <row r="10495" spans="5:5" x14ac:dyDescent="0.25">
      <c r="E10495" s="2"/>
    </row>
    <row r="10496" spans="5:5" x14ac:dyDescent="0.25">
      <c r="E10496" s="2"/>
    </row>
    <row r="10497" spans="5:5" x14ac:dyDescent="0.25">
      <c r="E10497" s="2"/>
    </row>
    <row r="10498" spans="5:5" x14ac:dyDescent="0.25">
      <c r="E10498" s="2"/>
    </row>
    <row r="10499" spans="5:5" x14ac:dyDescent="0.25">
      <c r="E10499" s="2"/>
    </row>
    <row r="10500" spans="5:5" x14ac:dyDescent="0.25">
      <c r="E10500" s="2"/>
    </row>
    <row r="10501" spans="5:5" x14ac:dyDescent="0.25">
      <c r="E10501" s="2"/>
    </row>
    <row r="10502" spans="5:5" x14ac:dyDescent="0.25">
      <c r="E10502" s="2"/>
    </row>
    <row r="10503" spans="5:5" x14ac:dyDescent="0.25">
      <c r="E10503" s="2"/>
    </row>
    <row r="10504" spans="5:5" x14ac:dyDescent="0.25">
      <c r="E10504" s="2"/>
    </row>
    <row r="10505" spans="5:5" x14ac:dyDescent="0.25">
      <c r="E10505" s="2"/>
    </row>
    <row r="10506" spans="5:5" x14ac:dyDescent="0.25">
      <c r="E10506" s="2"/>
    </row>
    <row r="10507" spans="5:5" x14ac:dyDescent="0.25">
      <c r="E10507" s="2"/>
    </row>
    <row r="10508" spans="5:5" x14ac:dyDescent="0.25">
      <c r="E10508" s="2"/>
    </row>
    <row r="10509" spans="5:5" x14ac:dyDescent="0.25">
      <c r="E10509" s="2"/>
    </row>
    <row r="10510" spans="5:5" x14ac:dyDescent="0.25">
      <c r="E10510" s="2"/>
    </row>
    <row r="10511" spans="5:5" x14ac:dyDescent="0.25">
      <c r="E10511" s="2"/>
    </row>
    <row r="10512" spans="5:5" x14ac:dyDescent="0.25">
      <c r="E10512" s="2"/>
    </row>
    <row r="10513" spans="5:5" x14ac:dyDescent="0.25">
      <c r="E10513" s="2"/>
    </row>
    <row r="10514" spans="5:5" x14ac:dyDescent="0.25">
      <c r="E10514" s="2"/>
    </row>
    <row r="10515" spans="5:5" x14ac:dyDescent="0.25">
      <c r="E10515" s="2"/>
    </row>
    <row r="10516" spans="5:5" x14ac:dyDescent="0.25">
      <c r="E10516" s="2"/>
    </row>
    <row r="10517" spans="5:5" x14ac:dyDescent="0.25">
      <c r="E10517" s="2"/>
    </row>
    <row r="10518" spans="5:5" x14ac:dyDescent="0.25">
      <c r="E10518" s="2"/>
    </row>
    <row r="10519" spans="5:5" x14ac:dyDescent="0.25">
      <c r="E10519" s="2"/>
    </row>
    <row r="10520" spans="5:5" x14ac:dyDescent="0.25">
      <c r="E10520" s="2"/>
    </row>
    <row r="10521" spans="5:5" x14ac:dyDescent="0.25">
      <c r="E10521" s="2"/>
    </row>
    <row r="10522" spans="5:5" x14ac:dyDescent="0.25">
      <c r="E10522" s="2"/>
    </row>
    <row r="10523" spans="5:5" x14ac:dyDescent="0.25">
      <c r="E10523" s="2"/>
    </row>
    <row r="10524" spans="5:5" x14ac:dyDescent="0.25">
      <c r="E10524" s="2"/>
    </row>
    <row r="10525" spans="5:5" x14ac:dyDescent="0.25">
      <c r="E10525" s="2"/>
    </row>
    <row r="10526" spans="5:5" x14ac:dyDescent="0.25">
      <c r="E10526" s="2"/>
    </row>
    <row r="10527" spans="5:5" x14ac:dyDescent="0.25">
      <c r="E10527" s="2"/>
    </row>
    <row r="10528" spans="5:5" x14ac:dyDescent="0.25">
      <c r="E10528" s="2"/>
    </row>
    <row r="10529" spans="5:5" x14ac:dyDescent="0.25">
      <c r="E10529" s="2"/>
    </row>
    <row r="10530" spans="5:5" x14ac:dyDescent="0.25">
      <c r="E10530" s="2"/>
    </row>
    <row r="10531" spans="5:5" x14ac:dyDescent="0.25">
      <c r="E10531" s="2"/>
    </row>
    <row r="10532" spans="5:5" x14ac:dyDescent="0.25">
      <c r="E10532" s="2"/>
    </row>
    <row r="10533" spans="5:5" x14ac:dyDescent="0.25">
      <c r="E10533" s="2"/>
    </row>
    <row r="10534" spans="5:5" x14ac:dyDescent="0.25">
      <c r="E10534" s="2"/>
    </row>
    <row r="10535" spans="5:5" x14ac:dyDescent="0.25">
      <c r="E10535" s="2"/>
    </row>
    <row r="10536" spans="5:5" x14ac:dyDescent="0.25">
      <c r="E10536" s="2"/>
    </row>
    <row r="10537" spans="5:5" x14ac:dyDescent="0.25">
      <c r="E10537" s="2"/>
    </row>
    <row r="10538" spans="5:5" x14ac:dyDescent="0.25">
      <c r="E10538" s="2"/>
    </row>
    <row r="10539" spans="5:5" x14ac:dyDescent="0.25">
      <c r="E10539" s="2"/>
    </row>
    <row r="10540" spans="5:5" x14ac:dyDescent="0.25">
      <c r="E10540" s="2"/>
    </row>
    <row r="10541" spans="5:5" x14ac:dyDescent="0.25">
      <c r="E10541" s="2"/>
    </row>
    <row r="10542" spans="5:5" x14ac:dyDescent="0.25">
      <c r="E10542" s="2"/>
    </row>
    <row r="10543" spans="5:5" x14ac:dyDescent="0.25">
      <c r="E10543" s="2"/>
    </row>
    <row r="10544" spans="5:5" x14ac:dyDescent="0.25">
      <c r="E10544" s="2"/>
    </row>
    <row r="10545" spans="5:5" x14ac:dyDescent="0.25">
      <c r="E10545" s="2"/>
    </row>
    <row r="10546" spans="5:5" x14ac:dyDescent="0.25">
      <c r="E10546" s="2"/>
    </row>
    <row r="10547" spans="5:5" x14ac:dyDescent="0.25">
      <c r="E10547" s="2"/>
    </row>
    <row r="10548" spans="5:5" x14ac:dyDescent="0.25">
      <c r="E10548" s="2"/>
    </row>
    <row r="10549" spans="5:5" x14ac:dyDescent="0.25">
      <c r="E10549" s="2"/>
    </row>
    <row r="10550" spans="5:5" x14ac:dyDescent="0.25">
      <c r="E10550" s="2"/>
    </row>
    <row r="10551" spans="5:5" x14ac:dyDescent="0.25">
      <c r="E10551" s="2"/>
    </row>
    <row r="10552" spans="5:5" x14ac:dyDescent="0.25">
      <c r="E10552" s="2"/>
    </row>
    <row r="10553" spans="5:5" x14ac:dyDescent="0.25">
      <c r="E10553" s="2"/>
    </row>
    <row r="10554" spans="5:5" x14ac:dyDescent="0.25">
      <c r="E10554" s="2"/>
    </row>
    <row r="10555" spans="5:5" x14ac:dyDescent="0.25">
      <c r="E10555" s="2"/>
    </row>
    <row r="10556" spans="5:5" x14ac:dyDescent="0.25">
      <c r="E10556" s="2"/>
    </row>
    <row r="10557" spans="5:5" x14ac:dyDescent="0.25">
      <c r="E10557" s="2"/>
    </row>
    <row r="10558" spans="5:5" x14ac:dyDescent="0.25">
      <c r="E10558" s="2"/>
    </row>
    <row r="10559" spans="5:5" x14ac:dyDescent="0.25">
      <c r="E10559" s="2"/>
    </row>
    <row r="10560" spans="5:5" x14ac:dyDescent="0.25">
      <c r="E10560" s="2"/>
    </row>
    <row r="10561" spans="5:5" x14ac:dyDescent="0.25">
      <c r="E10561" s="2"/>
    </row>
    <row r="10562" spans="5:5" x14ac:dyDescent="0.25">
      <c r="E10562" s="2"/>
    </row>
    <row r="10563" spans="5:5" x14ac:dyDescent="0.25">
      <c r="E10563" s="2"/>
    </row>
    <row r="10564" spans="5:5" x14ac:dyDescent="0.25">
      <c r="E10564" s="2"/>
    </row>
    <row r="10565" spans="5:5" x14ac:dyDescent="0.25">
      <c r="E10565" s="2"/>
    </row>
    <row r="10566" spans="5:5" x14ac:dyDescent="0.25">
      <c r="E10566" s="2"/>
    </row>
    <row r="10567" spans="5:5" x14ac:dyDescent="0.25">
      <c r="E10567" s="2"/>
    </row>
    <row r="10568" spans="5:5" x14ac:dyDescent="0.25">
      <c r="E10568" s="2"/>
    </row>
    <row r="10569" spans="5:5" x14ac:dyDescent="0.25">
      <c r="E10569" s="2"/>
    </row>
    <row r="10570" spans="5:5" x14ac:dyDescent="0.25">
      <c r="E10570" s="2"/>
    </row>
    <row r="10571" spans="5:5" x14ac:dyDescent="0.25">
      <c r="E10571" s="2"/>
    </row>
    <row r="10572" spans="5:5" x14ac:dyDescent="0.25">
      <c r="E10572" s="2"/>
    </row>
    <row r="10573" spans="5:5" x14ac:dyDescent="0.25">
      <c r="E10573" s="2"/>
    </row>
    <row r="10574" spans="5:5" x14ac:dyDescent="0.25">
      <c r="E10574" s="2"/>
    </row>
    <row r="10575" spans="5:5" x14ac:dyDescent="0.25">
      <c r="E10575" s="2"/>
    </row>
    <row r="10576" spans="5:5" x14ac:dyDescent="0.25">
      <c r="E10576" s="2"/>
    </row>
    <row r="10577" spans="5:5" x14ac:dyDescent="0.25">
      <c r="E10577" s="2"/>
    </row>
    <row r="10578" spans="5:5" x14ac:dyDescent="0.25">
      <c r="E10578" s="2"/>
    </row>
    <row r="10579" spans="5:5" x14ac:dyDescent="0.25">
      <c r="E10579" s="2"/>
    </row>
    <row r="10580" spans="5:5" x14ac:dyDescent="0.25">
      <c r="E10580" s="2"/>
    </row>
    <row r="10581" spans="5:5" x14ac:dyDescent="0.25">
      <c r="E10581" s="2"/>
    </row>
    <row r="10582" spans="5:5" x14ac:dyDescent="0.25">
      <c r="E10582" s="2"/>
    </row>
    <row r="10583" spans="5:5" x14ac:dyDescent="0.25">
      <c r="E10583" s="2"/>
    </row>
    <row r="10584" spans="5:5" x14ac:dyDescent="0.25">
      <c r="E10584" s="2"/>
    </row>
    <row r="10585" spans="5:5" x14ac:dyDescent="0.25">
      <c r="E10585" s="2"/>
    </row>
    <row r="10586" spans="5:5" x14ac:dyDescent="0.25">
      <c r="E10586" s="2"/>
    </row>
    <row r="10587" spans="5:5" x14ac:dyDescent="0.25">
      <c r="E10587" s="2"/>
    </row>
    <row r="10588" spans="5:5" x14ac:dyDescent="0.25">
      <c r="E10588" s="2"/>
    </row>
    <row r="10589" spans="5:5" x14ac:dyDescent="0.25">
      <c r="E10589" s="2"/>
    </row>
    <row r="10590" spans="5:5" x14ac:dyDescent="0.25">
      <c r="E10590" s="2"/>
    </row>
    <row r="10591" spans="5:5" x14ac:dyDescent="0.25">
      <c r="E10591" s="2"/>
    </row>
    <row r="10592" spans="5:5" x14ac:dyDescent="0.25">
      <c r="E10592" s="2"/>
    </row>
    <row r="10593" spans="5:5" x14ac:dyDescent="0.25">
      <c r="E10593" s="2"/>
    </row>
    <row r="10594" spans="5:5" x14ac:dyDescent="0.25">
      <c r="E10594" s="2"/>
    </row>
    <row r="10595" spans="5:5" x14ac:dyDescent="0.25">
      <c r="E10595" s="2"/>
    </row>
    <row r="10596" spans="5:5" x14ac:dyDescent="0.25">
      <c r="E10596" s="2"/>
    </row>
    <row r="10597" spans="5:5" x14ac:dyDescent="0.25">
      <c r="E10597" s="2"/>
    </row>
    <row r="10598" spans="5:5" x14ac:dyDescent="0.25">
      <c r="E10598" s="2"/>
    </row>
    <row r="10599" spans="5:5" x14ac:dyDescent="0.25">
      <c r="E10599" s="2"/>
    </row>
    <row r="10600" spans="5:5" x14ac:dyDescent="0.25">
      <c r="E10600" s="2"/>
    </row>
    <row r="10601" spans="5:5" x14ac:dyDescent="0.25">
      <c r="E10601" s="2"/>
    </row>
    <row r="10602" spans="5:5" x14ac:dyDescent="0.25">
      <c r="E10602" s="2"/>
    </row>
    <row r="10603" spans="5:5" x14ac:dyDescent="0.25">
      <c r="E10603" s="2"/>
    </row>
    <row r="10604" spans="5:5" x14ac:dyDescent="0.25">
      <c r="E10604" s="2"/>
    </row>
    <row r="10605" spans="5:5" x14ac:dyDescent="0.25">
      <c r="E10605" s="2"/>
    </row>
    <row r="10606" spans="5:5" x14ac:dyDescent="0.25">
      <c r="E10606" s="2"/>
    </row>
    <row r="10607" spans="5:5" x14ac:dyDescent="0.25">
      <c r="E10607" s="2"/>
    </row>
    <row r="10608" spans="5:5" x14ac:dyDescent="0.25">
      <c r="E10608" s="2"/>
    </row>
    <row r="10609" spans="5:5" x14ac:dyDescent="0.25">
      <c r="E10609" s="2"/>
    </row>
    <row r="10610" spans="5:5" x14ac:dyDescent="0.25">
      <c r="E10610" s="2"/>
    </row>
    <row r="10611" spans="5:5" x14ac:dyDescent="0.25">
      <c r="E10611" s="2"/>
    </row>
    <row r="10612" spans="5:5" x14ac:dyDescent="0.25">
      <c r="E10612" s="2"/>
    </row>
    <row r="10613" spans="5:5" x14ac:dyDescent="0.25">
      <c r="E10613" s="2"/>
    </row>
    <row r="10614" spans="5:5" x14ac:dyDescent="0.25">
      <c r="E10614" s="2"/>
    </row>
    <row r="10615" spans="5:5" x14ac:dyDescent="0.25">
      <c r="E10615" s="2"/>
    </row>
    <row r="10616" spans="5:5" x14ac:dyDescent="0.25">
      <c r="E10616" s="2"/>
    </row>
    <row r="10617" spans="5:5" x14ac:dyDescent="0.25">
      <c r="E10617" s="2"/>
    </row>
    <row r="10618" spans="5:5" x14ac:dyDescent="0.25">
      <c r="E10618" s="2"/>
    </row>
    <row r="10619" spans="5:5" x14ac:dyDescent="0.25">
      <c r="E10619" s="2"/>
    </row>
    <row r="10620" spans="5:5" x14ac:dyDescent="0.25">
      <c r="E10620" s="2"/>
    </row>
    <row r="10621" spans="5:5" x14ac:dyDescent="0.25">
      <c r="E10621" s="2"/>
    </row>
    <row r="10622" spans="5:5" x14ac:dyDescent="0.25">
      <c r="E10622" s="2"/>
    </row>
    <row r="10623" spans="5:5" x14ac:dyDescent="0.25">
      <c r="E10623" s="2"/>
    </row>
    <row r="10624" spans="5:5" x14ac:dyDescent="0.25">
      <c r="E10624" s="2"/>
    </row>
    <row r="10625" spans="5:5" x14ac:dyDescent="0.25">
      <c r="E10625" s="2"/>
    </row>
    <row r="10626" spans="5:5" x14ac:dyDescent="0.25">
      <c r="E10626" s="2"/>
    </row>
    <row r="10627" spans="5:5" x14ac:dyDescent="0.25">
      <c r="E10627" s="2"/>
    </row>
    <row r="10628" spans="5:5" x14ac:dyDescent="0.25">
      <c r="E10628" s="2"/>
    </row>
    <row r="10629" spans="5:5" x14ac:dyDescent="0.25">
      <c r="E10629" s="2"/>
    </row>
    <row r="10630" spans="5:5" x14ac:dyDescent="0.25">
      <c r="E10630" s="2"/>
    </row>
    <row r="10631" spans="5:5" x14ac:dyDescent="0.25">
      <c r="E10631" s="2"/>
    </row>
    <row r="10632" spans="5:5" x14ac:dyDescent="0.25">
      <c r="E10632" s="2"/>
    </row>
    <row r="10633" spans="5:5" x14ac:dyDescent="0.25">
      <c r="E10633" s="2"/>
    </row>
    <row r="10634" spans="5:5" x14ac:dyDescent="0.25">
      <c r="E10634" s="2"/>
    </row>
    <row r="10635" spans="5:5" x14ac:dyDescent="0.25">
      <c r="E10635" s="2"/>
    </row>
    <row r="10636" spans="5:5" x14ac:dyDescent="0.25">
      <c r="E10636" s="2"/>
    </row>
    <row r="10637" spans="5:5" x14ac:dyDescent="0.25">
      <c r="E10637" s="2"/>
    </row>
    <row r="10638" spans="5:5" x14ac:dyDescent="0.25">
      <c r="E10638" s="2"/>
    </row>
    <row r="10639" spans="5:5" x14ac:dyDescent="0.25">
      <c r="E10639" s="2"/>
    </row>
    <row r="10640" spans="5:5" x14ac:dyDescent="0.25">
      <c r="E10640" s="2"/>
    </row>
    <row r="10641" spans="5:5" x14ac:dyDescent="0.25">
      <c r="E10641" s="2"/>
    </row>
    <row r="10642" spans="5:5" x14ac:dyDescent="0.25">
      <c r="E10642" s="2"/>
    </row>
    <row r="10643" spans="5:5" x14ac:dyDescent="0.25">
      <c r="E10643" s="2"/>
    </row>
    <row r="10644" spans="5:5" x14ac:dyDescent="0.25">
      <c r="E10644" s="2"/>
    </row>
    <row r="10645" spans="5:5" x14ac:dyDescent="0.25">
      <c r="E10645" s="2"/>
    </row>
    <row r="10646" spans="5:5" x14ac:dyDescent="0.25">
      <c r="E10646" s="2"/>
    </row>
    <row r="10647" spans="5:5" x14ac:dyDescent="0.25">
      <c r="E10647" s="2"/>
    </row>
    <row r="10648" spans="5:5" x14ac:dyDescent="0.25">
      <c r="E10648" s="2"/>
    </row>
    <row r="10649" spans="5:5" x14ac:dyDescent="0.25">
      <c r="E10649" s="2"/>
    </row>
    <row r="10650" spans="5:5" x14ac:dyDescent="0.25">
      <c r="E10650" s="2"/>
    </row>
    <row r="10651" spans="5:5" x14ac:dyDescent="0.25">
      <c r="E10651" s="2"/>
    </row>
    <row r="10652" spans="5:5" x14ac:dyDescent="0.25">
      <c r="E10652" s="2"/>
    </row>
    <row r="10653" spans="5:5" x14ac:dyDescent="0.25">
      <c r="E10653" s="2"/>
    </row>
    <row r="10654" spans="5:5" x14ac:dyDescent="0.25">
      <c r="E10654" s="2"/>
    </row>
    <row r="10655" spans="5:5" x14ac:dyDescent="0.25">
      <c r="E10655" s="2"/>
    </row>
    <row r="10656" spans="5:5" x14ac:dyDescent="0.25">
      <c r="E10656" s="2"/>
    </row>
    <row r="10657" spans="5:5" x14ac:dyDescent="0.25">
      <c r="E10657" s="2"/>
    </row>
    <row r="10658" spans="5:5" x14ac:dyDescent="0.25">
      <c r="E10658" s="2"/>
    </row>
    <row r="10659" spans="5:5" x14ac:dyDescent="0.25">
      <c r="E10659" s="2"/>
    </row>
    <row r="10660" spans="5:5" x14ac:dyDescent="0.25">
      <c r="E10660" s="2"/>
    </row>
    <row r="10661" spans="5:5" x14ac:dyDescent="0.25">
      <c r="E10661" s="2"/>
    </row>
    <row r="10662" spans="5:5" x14ac:dyDescent="0.25">
      <c r="E10662" s="2"/>
    </row>
    <row r="10663" spans="5:5" x14ac:dyDescent="0.25">
      <c r="E10663" s="2"/>
    </row>
    <row r="10664" spans="5:5" x14ac:dyDescent="0.25">
      <c r="E10664" s="2"/>
    </row>
    <row r="10665" spans="5:5" x14ac:dyDescent="0.25">
      <c r="E10665" s="2"/>
    </row>
    <row r="10666" spans="5:5" x14ac:dyDescent="0.25">
      <c r="E10666" s="2"/>
    </row>
    <row r="10667" spans="5:5" x14ac:dyDescent="0.25">
      <c r="E10667" s="2"/>
    </row>
    <row r="10668" spans="5:5" x14ac:dyDescent="0.25">
      <c r="E10668" s="2"/>
    </row>
    <row r="10669" spans="5:5" x14ac:dyDescent="0.25">
      <c r="E10669" s="2"/>
    </row>
    <row r="10670" spans="5:5" x14ac:dyDescent="0.25">
      <c r="E10670" s="2"/>
    </row>
    <row r="10671" spans="5:5" x14ac:dyDescent="0.25">
      <c r="E10671" s="2"/>
    </row>
    <row r="10672" spans="5:5" x14ac:dyDescent="0.25">
      <c r="E10672" s="2"/>
    </row>
    <row r="10673" spans="5:5" x14ac:dyDescent="0.25">
      <c r="E10673" s="2"/>
    </row>
    <row r="10674" spans="5:5" x14ac:dyDescent="0.25">
      <c r="E10674" s="2"/>
    </row>
    <row r="10675" spans="5:5" x14ac:dyDescent="0.25">
      <c r="E10675" s="2"/>
    </row>
    <row r="10676" spans="5:5" x14ac:dyDescent="0.25">
      <c r="E10676" s="2"/>
    </row>
    <row r="10677" spans="5:5" x14ac:dyDescent="0.25">
      <c r="E10677" s="2"/>
    </row>
    <row r="10678" spans="5:5" x14ac:dyDescent="0.25">
      <c r="E10678" s="2"/>
    </row>
    <row r="10679" spans="5:5" x14ac:dyDescent="0.25">
      <c r="E10679" s="2"/>
    </row>
    <row r="10680" spans="5:5" x14ac:dyDescent="0.25">
      <c r="E10680" s="2"/>
    </row>
    <row r="10681" spans="5:5" x14ac:dyDescent="0.25">
      <c r="E10681" s="2"/>
    </row>
    <row r="10682" spans="5:5" x14ac:dyDescent="0.25">
      <c r="E10682" s="2"/>
    </row>
    <row r="10683" spans="5:5" x14ac:dyDescent="0.25">
      <c r="E10683" s="2"/>
    </row>
    <row r="10684" spans="5:5" x14ac:dyDescent="0.25">
      <c r="E10684" s="2"/>
    </row>
    <row r="10685" spans="5:5" x14ac:dyDescent="0.25">
      <c r="E10685" s="2"/>
    </row>
    <row r="10686" spans="5:5" x14ac:dyDescent="0.25">
      <c r="E10686" s="2"/>
    </row>
    <row r="10687" spans="5:5" x14ac:dyDescent="0.25">
      <c r="E10687" s="2"/>
    </row>
    <row r="10688" spans="5:5" x14ac:dyDescent="0.25">
      <c r="E10688" s="2"/>
    </row>
    <row r="10689" spans="5:5" x14ac:dyDescent="0.25">
      <c r="E10689" s="2"/>
    </row>
    <row r="10690" spans="5:5" x14ac:dyDescent="0.25">
      <c r="E10690" s="2"/>
    </row>
    <row r="10691" spans="5:5" x14ac:dyDescent="0.25">
      <c r="E10691" s="2"/>
    </row>
    <row r="10692" spans="5:5" x14ac:dyDescent="0.25">
      <c r="E10692" s="2"/>
    </row>
    <row r="10693" spans="5:5" x14ac:dyDescent="0.25">
      <c r="E10693" s="2"/>
    </row>
    <row r="10694" spans="5:5" x14ac:dyDescent="0.25">
      <c r="E10694" s="2"/>
    </row>
    <row r="10695" spans="5:5" x14ac:dyDescent="0.25">
      <c r="E10695" s="2"/>
    </row>
    <row r="10696" spans="5:5" x14ac:dyDescent="0.25">
      <c r="E10696" s="2"/>
    </row>
    <row r="10697" spans="5:5" x14ac:dyDescent="0.25">
      <c r="E10697" s="2"/>
    </row>
    <row r="10698" spans="5:5" x14ac:dyDescent="0.25">
      <c r="E10698" s="2"/>
    </row>
    <row r="10699" spans="5:5" x14ac:dyDescent="0.25">
      <c r="E10699" s="2"/>
    </row>
    <row r="10700" spans="5:5" x14ac:dyDescent="0.25">
      <c r="E10700" s="2"/>
    </row>
    <row r="10701" spans="5:5" x14ac:dyDescent="0.25">
      <c r="E10701" s="2"/>
    </row>
    <row r="10702" spans="5:5" x14ac:dyDescent="0.25">
      <c r="E10702" s="2"/>
    </row>
    <row r="10703" spans="5:5" x14ac:dyDescent="0.25">
      <c r="E10703" s="2"/>
    </row>
    <row r="10704" spans="5:5" x14ac:dyDescent="0.25">
      <c r="E10704" s="2"/>
    </row>
    <row r="10705" spans="5:5" x14ac:dyDescent="0.25">
      <c r="E10705" s="2"/>
    </row>
    <row r="10706" spans="5:5" x14ac:dyDescent="0.25">
      <c r="E10706" s="2"/>
    </row>
    <row r="10707" spans="5:5" x14ac:dyDescent="0.25">
      <c r="E10707" s="2"/>
    </row>
    <row r="10708" spans="5:5" x14ac:dyDescent="0.25">
      <c r="E10708" s="2"/>
    </row>
    <row r="10709" spans="5:5" x14ac:dyDescent="0.25">
      <c r="E10709" s="2"/>
    </row>
    <row r="10710" spans="5:5" x14ac:dyDescent="0.25">
      <c r="E10710" s="2"/>
    </row>
    <row r="10711" spans="5:5" x14ac:dyDescent="0.25">
      <c r="E10711" s="2"/>
    </row>
    <row r="10712" spans="5:5" x14ac:dyDescent="0.25">
      <c r="E10712" s="2"/>
    </row>
    <row r="10713" spans="5:5" x14ac:dyDescent="0.25">
      <c r="E10713" s="2"/>
    </row>
    <row r="10714" spans="5:5" x14ac:dyDescent="0.25">
      <c r="E10714" s="2"/>
    </row>
    <row r="10715" spans="5:5" x14ac:dyDescent="0.25">
      <c r="E10715" s="2"/>
    </row>
    <row r="10716" spans="5:5" x14ac:dyDescent="0.25">
      <c r="E10716" s="2"/>
    </row>
    <row r="10717" spans="5:5" x14ac:dyDescent="0.25">
      <c r="E10717" s="2"/>
    </row>
    <row r="10718" spans="5:5" x14ac:dyDescent="0.25">
      <c r="E10718" s="2"/>
    </row>
    <row r="10719" spans="5:5" x14ac:dyDescent="0.25">
      <c r="E10719" s="2"/>
    </row>
    <row r="10720" spans="5:5" x14ac:dyDescent="0.25">
      <c r="E10720" s="2"/>
    </row>
    <row r="10721" spans="5:5" x14ac:dyDescent="0.25">
      <c r="E10721" s="2"/>
    </row>
    <row r="10722" spans="5:5" x14ac:dyDescent="0.25">
      <c r="E10722" s="2"/>
    </row>
    <row r="10723" spans="5:5" x14ac:dyDescent="0.25">
      <c r="E10723" s="2"/>
    </row>
    <row r="10724" spans="5:5" x14ac:dyDescent="0.25">
      <c r="E10724" s="2"/>
    </row>
    <row r="10725" spans="5:5" x14ac:dyDescent="0.25">
      <c r="E10725" s="2"/>
    </row>
    <row r="10726" spans="5:5" x14ac:dyDescent="0.25">
      <c r="E10726" s="2"/>
    </row>
    <row r="10727" spans="5:5" x14ac:dyDescent="0.25">
      <c r="E10727" s="2"/>
    </row>
    <row r="10728" spans="5:5" x14ac:dyDescent="0.25">
      <c r="E10728" s="2"/>
    </row>
    <row r="10729" spans="5:5" x14ac:dyDescent="0.25">
      <c r="E10729" s="2"/>
    </row>
    <row r="10730" spans="5:5" x14ac:dyDescent="0.25">
      <c r="E10730" s="2"/>
    </row>
    <row r="10731" spans="5:5" x14ac:dyDescent="0.25">
      <c r="E10731" s="2"/>
    </row>
    <row r="10732" spans="5:5" x14ac:dyDescent="0.25">
      <c r="E10732" s="2"/>
    </row>
    <row r="10733" spans="5:5" x14ac:dyDescent="0.25">
      <c r="E10733" s="2"/>
    </row>
    <row r="10734" spans="5:5" x14ac:dyDescent="0.25">
      <c r="E10734" s="2"/>
    </row>
    <row r="10735" spans="5:5" x14ac:dyDescent="0.25">
      <c r="E10735" s="2"/>
    </row>
    <row r="10736" spans="5:5" x14ac:dyDescent="0.25">
      <c r="E10736" s="2"/>
    </row>
    <row r="10737" spans="5:5" x14ac:dyDescent="0.25">
      <c r="E10737" s="2"/>
    </row>
    <row r="10738" spans="5:5" x14ac:dyDescent="0.25">
      <c r="E10738" s="2"/>
    </row>
    <row r="10739" spans="5:5" x14ac:dyDescent="0.25">
      <c r="E10739" s="2"/>
    </row>
    <row r="10740" spans="5:5" x14ac:dyDescent="0.25">
      <c r="E10740" s="2"/>
    </row>
    <row r="10741" spans="5:5" x14ac:dyDescent="0.25">
      <c r="E10741" s="2"/>
    </row>
    <row r="10742" spans="5:5" x14ac:dyDescent="0.25">
      <c r="E10742" s="2"/>
    </row>
    <row r="10743" spans="5:5" x14ac:dyDescent="0.25">
      <c r="E10743" s="2"/>
    </row>
    <row r="10744" spans="5:5" x14ac:dyDescent="0.25">
      <c r="E10744" s="2"/>
    </row>
    <row r="10745" spans="5:5" x14ac:dyDescent="0.25">
      <c r="E10745" s="2"/>
    </row>
    <row r="10746" spans="5:5" x14ac:dyDescent="0.25">
      <c r="E10746" s="2"/>
    </row>
    <row r="10747" spans="5:5" x14ac:dyDescent="0.25">
      <c r="E10747" s="2"/>
    </row>
    <row r="10748" spans="5:5" x14ac:dyDescent="0.25">
      <c r="E10748" s="2"/>
    </row>
    <row r="10749" spans="5:5" x14ac:dyDescent="0.25">
      <c r="E10749" s="2"/>
    </row>
    <row r="10750" spans="5:5" x14ac:dyDescent="0.25">
      <c r="E10750" s="2"/>
    </row>
    <row r="10751" spans="5:5" x14ac:dyDescent="0.25">
      <c r="E10751" s="2"/>
    </row>
    <row r="10752" spans="5:5" x14ac:dyDescent="0.25">
      <c r="E10752" s="2"/>
    </row>
    <row r="10753" spans="5:5" x14ac:dyDescent="0.25">
      <c r="E10753" s="2"/>
    </row>
    <row r="10754" spans="5:5" x14ac:dyDescent="0.25">
      <c r="E10754" s="2"/>
    </row>
    <row r="10755" spans="5:5" x14ac:dyDescent="0.25">
      <c r="E10755" s="2"/>
    </row>
    <row r="10756" spans="5:5" x14ac:dyDescent="0.25">
      <c r="E10756" s="2"/>
    </row>
    <row r="10757" spans="5:5" x14ac:dyDescent="0.25">
      <c r="E10757" s="2"/>
    </row>
    <row r="10758" spans="5:5" x14ac:dyDescent="0.25">
      <c r="E10758" s="2"/>
    </row>
    <row r="10759" spans="5:5" x14ac:dyDescent="0.25">
      <c r="E10759" s="2"/>
    </row>
    <row r="10760" spans="5:5" x14ac:dyDescent="0.25">
      <c r="E10760" s="2"/>
    </row>
    <row r="10761" spans="5:5" x14ac:dyDescent="0.25">
      <c r="E10761" s="2"/>
    </row>
    <row r="10762" spans="5:5" x14ac:dyDescent="0.25">
      <c r="E10762" s="2"/>
    </row>
    <row r="10763" spans="5:5" x14ac:dyDescent="0.25">
      <c r="E10763" s="2"/>
    </row>
    <row r="10764" spans="5:5" x14ac:dyDescent="0.25">
      <c r="E10764" s="2"/>
    </row>
    <row r="10765" spans="5:5" x14ac:dyDescent="0.25">
      <c r="E10765" s="2"/>
    </row>
    <row r="10766" spans="5:5" x14ac:dyDescent="0.25">
      <c r="E10766" s="2"/>
    </row>
    <row r="10767" spans="5:5" x14ac:dyDescent="0.25">
      <c r="E10767" s="2"/>
    </row>
    <row r="10768" spans="5:5" x14ac:dyDescent="0.25">
      <c r="E10768" s="2"/>
    </row>
    <row r="10769" spans="5:5" x14ac:dyDescent="0.25">
      <c r="E10769" s="2"/>
    </row>
    <row r="10770" spans="5:5" x14ac:dyDescent="0.25">
      <c r="E10770" s="2"/>
    </row>
    <row r="10771" spans="5:5" x14ac:dyDescent="0.25">
      <c r="E10771" s="2"/>
    </row>
    <row r="10772" spans="5:5" x14ac:dyDescent="0.25">
      <c r="E10772" s="2"/>
    </row>
    <row r="10773" spans="5:5" x14ac:dyDescent="0.25">
      <c r="E10773" s="2"/>
    </row>
    <row r="10774" spans="5:5" x14ac:dyDescent="0.25">
      <c r="E10774" s="2"/>
    </row>
    <row r="10775" spans="5:5" x14ac:dyDescent="0.25">
      <c r="E10775" s="2"/>
    </row>
    <row r="10776" spans="5:5" x14ac:dyDescent="0.25">
      <c r="E10776" s="2"/>
    </row>
    <row r="10777" spans="5:5" x14ac:dyDescent="0.25">
      <c r="E10777" s="2"/>
    </row>
    <row r="10778" spans="5:5" x14ac:dyDescent="0.25">
      <c r="E10778" s="2"/>
    </row>
    <row r="10779" spans="5:5" x14ac:dyDescent="0.25">
      <c r="E10779" s="2"/>
    </row>
    <row r="10780" spans="5:5" x14ac:dyDescent="0.25">
      <c r="E10780" s="2"/>
    </row>
    <row r="10781" spans="5:5" x14ac:dyDescent="0.25">
      <c r="E10781" s="2"/>
    </row>
    <row r="10782" spans="5:5" x14ac:dyDescent="0.25">
      <c r="E10782" s="2"/>
    </row>
    <row r="10783" spans="5:5" x14ac:dyDescent="0.25">
      <c r="E10783" s="2"/>
    </row>
    <row r="10784" spans="5:5" x14ac:dyDescent="0.25">
      <c r="E10784" s="2"/>
    </row>
    <row r="10785" spans="5:5" x14ac:dyDescent="0.25">
      <c r="E10785" s="2"/>
    </row>
    <row r="10786" spans="5:5" x14ac:dyDescent="0.25">
      <c r="E10786" s="2"/>
    </row>
    <row r="10787" spans="5:5" x14ac:dyDescent="0.25">
      <c r="E10787" s="2"/>
    </row>
    <row r="10788" spans="5:5" x14ac:dyDescent="0.25">
      <c r="E10788" s="2"/>
    </row>
    <row r="10789" spans="5:5" x14ac:dyDescent="0.25">
      <c r="E10789" s="2"/>
    </row>
    <row r="10790" spans="5:5" x14ac:dyDescent="0.25">
      <c r="E10790" s="2"/>
    </row>
    <row r="10791" spans="5:5" x14ac:dyDescent="0.25">
      <c r="E10791" s="2"/>
    </row>
    <row r="10792" spans="5:5" x14ac:dyDescent="0.25">
      <c r="E10792" s="2"/>
    </row>
    <row r="10793" spans="5:5" x14ac:dyDescent="0.25">
      <c r="E10793" s="2"/>
    </row>
    <row r="10794" spans="5:5" x14ac:dyDescent="0.25">
      <c r="E10794" s="2"/>
    </row>
    <row r="10795" spans="5:5" x14ac:dyDescent="0.25">
      <c r="E10795" s="2"/>
    </row>
    <row r="10796" spans="5:5" x14ac:dyDescent="0.25">
      <c r="E10796" s="2"/>
    </row>
    <row r="10797" spans="5:5" x14ac:dyDescent="0.25">
      <c r="E10797" s="2"/>
    </row>
    <row r="10798" spans="5:5" x14ac:dyDescent="0.25">
      <c r="E10798" s="2"/>
    </row>
    <row r="10799" spans="5:5" x14ac:dyDescent="0.25">
      <c r="E10799" s="2"/>
    </row>
    <row r="10800" spans="5:5" x14ac:dyDescent="0.25">
      <c r="E10800" s="2"/>
    </row>
    <row r="10801" spans="5:5" x14ac:dyDescent="0.25">
      <c r="E10801" s="2"/>
    </row>
    <row r="10802" spans="5:5" x14ac:dyDescent="0.25">
      <c r="E10802" s="2"/>
    </row>
    <row r="10803" spans="5:5" x14ac:dyDescent="0.25">
      <c r="E10803" s="2"/>
    </row>
    <row r="10804" spans="5:5" x14ac:dyDescent="0.25">
      <c r="E10804" s="2"/>
    </row>
    <row r="10805" spans="5:5" x14ac:dyDescent="0.25">
      <c r="E10805" s="2"/>
    </row>
    <row r="10806" spans="5:5" x14ac:dyDescent="0.25">
      <c r="E10806" s="2"/>
    </row>
    <row r="10807" spans="5:5" x14ac:dyDescent="0.25">
      <c r="E10807" s="2"/>
    </row>
    <row r="10808" spans="5:5" x14ac:dyDescent="0.25">
      <c r="E10808" s="2"/>
    </row>
    <row r="10809" spans="5:5" x14ac:dyDescent="0.25">
      <c r="E10809" s="2"/>
    </row>
    <row r="10810" spans="5:5" x14ac:dyDescent="0.25">
      <c r="E10810" s="2"/>
    </row>
    <row r="10811" spans="5:5" x14ac:dyDescent="0.25">
      <c r="E10811" s="2"/>
    </row>
    <row r="10812" spans="5:5" x14ac:dyDescent="0.25">
      <c r="E10812" s="2"/>
    </row>
    <row r="10813" spans="5:5" x14ac:dyDescent="0.25">
      <c r="E10813" s="2"/>
    </row>
    <row r="10814" spans="5:5" x14ac:dyDescent="0.25">
      <c r="E10814" s="2"/>
    </row>
    <row r="10815" spans="5:5" x14ac:dyDescent="0.25">
      <c r="E10815" s="2"/>
    </row>
    <row r="10816" spans="5:5" x14ac:dyDescent="0.25">
      <c r="E10816" s="2"/>
    </row>
    <row r="10817" spans="5:5" x14ac:dyDescent="0.25">
      <c r="E10817" s="2"/>
    </row>
    <row r="10818" spans="5:5" x14ac:dyDescent="0.25">
      <c r="E10818" s="2"/>
    </row>
    <row r="10819" spans="5:5" x14ac:dyDescent="0.25">
      <c r="E10819" s="2"/>
    </row>
    <row r="10820" spans="5:5" x14ac:dyDescent="0.25">
      <c r="E10820" s="2"/>
    </row>
    <row r="10821" spans="5:5" x14ac:dyDescent="0.25">
      <c r="E10821" s="2"/>
    </row>
    <row r="10822" spans="5:5" x14ac:dyDescent="0.25">
      <c r="E10822" s="2"/>
    </row>
    <row r="10823" spans="5:5" x14ac:dyDescent="0.25">
      <c r="E10823" s="2"/>
    </row>
    <row r="10824" spans="5:5" x14ac:dyDescent="0.25">
      <c r="E10824" s="2"/>
    </row>
    <row r="10825" spans="5:5" x14ac:dyDescent="0.25">
      <c r="E10825" s="2"/>
    </row>
    <row r="10826" spans="5:5" x14ac:dyDescent="0.25">
      <c r="E10826" s="2"/>
    </row>
    <row r="10827" spans="5:5" x14ac:dyDescent="0.25">
      <c r="E10827" s="2"/>
    </row>
    <row r="10828" spans="5:5" x14ac:dyDescent="0.25">
      <c r="E10828" s="2"/>
    </row>
    <row r="10829" spans="5:5" x14ac:dyDescent="0.25">
      <c r="E10829" s="2"/>
    </row>
    <row r="10830" spans="5:5" x14ac:dyDescent="0.25">
      <c r="E10830" s="2"/>
    </row>
    <row r="10831" spans="5:5" x14ac:dyDescent="0.25">
      <c r="E10831" s="2"/>
    </row>
    <row r="10832" spans="5:5" x14ac:dyDescent="0.25">
      <c r="E10832" s="2"/>
    </row>
    <row r="10833" spans="5:5" x14ac:dyDescent="0.25">
      <c r="E10833" s="2"/>
    </row>
    <row r="10834" spans="5:5" x14ac:dyDescent="0.25">
      <c r="E10834" s="2"/>
    </row>
    <row r="10835" spans="5:5" x14ac:dyDescent="0.25">
      <c r="E10835" s="2"/>
    </row>
    <row r="10836" spans="5:5" x14ac:dyDescent="0.25">
      <c r="E10836" s="2"/>
    </row>
    <row r="10837" spans="5:5" x14ac:dyDescent="0.25">
      <c r="E10837" s="2"/>
    </row>
    <row r="10838" spans="5:5" x14ac:dyDescent="0.25">
      <c r="E10838" s="2"/>
    </row>
    <row r="10839" spans="5:5" x14ac:dyDescent="0.25">
      <c r="E10839" s="2"/>
    </row>
    <row r="10840" spans="5:5" x14ac:dyDescent="0.25">
      <c r="E10840" s="2"/>
    </row>
    <row r="10841" spans="5:5" x14ac:dyDescent="0.25">
      <c r="E10841" s="2"/>
    </row>
    <row r="10842" spans="5:5" x14ac:dyDescent="0.25">
      <c r="E10842" s="2"/>
    </row>
    <row r="10843" spans="5:5" x14ac:dyDescent="0.25">
      <c r="E10843" s="2"/>
    </row>
    <row r="10844" spans="5:5" x14ac:dyDescent="0.25">
      <c r="E10844" s="2"/>
    </row>
    <row r="10845" spans="5:5" x14ac:dyDescent="0.25">
      <c r="E10845" s="2"/>
    </row>
    <row r="10846" spans="5:5" x14ac:dyDescent="0.25">
      <c r="E10846" s="2"/>
    </row>
    <row r="10847" spans="5:5" x14ac:dyDescent="0.25">
      <c r="E10847" s="2"/>
    </row>
    <row r="10848" spans="5:5" x14ac:dyDescent="0.25">
      <c r="E10848" s="2"/>
    </row>
    <row r="10849" spans="5:5" x14ac:dyDescent="0.25">
      <c r="E10849" s="2"/>
    </row>
    <row r="10850" spans="5:5" x14ac:dyDescent="0.25">
      <c r="E10850" s="2"/>
    </row>
    <row r="10851" spans="5:5" x14ac:dyDescent="0.25">
      <c r="E10851" s="2"/>
    </row>
    <row r="10852" spans="5:5" x14ac:dyDescent="0.25">
      <c r="E10852" s="2"/>
    </row>
    <row r="10853" spans="5:5" x14ac:dyDescent="0.25">
      <c r="E10853" s="2"/>
    </row>
    <row r="10854" spans="5:5" x14ac:dyDescent="0.25">
      <c r="E10854" s="2"/>
    </row>
    <row r="10855" spans="5:5" x14ac:dyDescent="0.25">
      <c r="E10855" s="2"/>
    </row>
    <row r="10856" spans="5:5" x14ac:dyDescent="0.25">
      <c r="E10856" s="2"/>
    </row>
    <row r="10857" spans="5:5" x14ac:dyDescent="0.25">
      <c r="E10857" s="2"/>
    </row>
    <row r="10858" spans="5:5" x14ac:dyDescent="0.25">
      <c r="E10858" s="2"/>
    </row>
    <row r="10859" spans="5:5" x14ac:dyDescent="0.25">
      <c r="E10859" s="2"/>
    </row>
    <row r="10860" spans="5:5" x14ac:dyDescent="0.25">
      <c r="E10860" s="2"/>
    </row>
    <row r="10861" spans="5:5" x14ac:dyDescent="0.25">
      <c r="E10861" s="2"/>
    </row>
    <row r="10862" spans="5:5" x14ac:dyDescent="0.25">
      <c r="E10862" s="2"/>
    </row>
    <row r="10863" spans="5:5" x14ac:dyDescent="0.25">
      <c r="E10863" s="2"/>
    </row>
    <row r="10864" spans="5:5" x14ac:dyDescent="0.25">
      <c r="E10864" s="2"/>
    </row>
    <row r="10865" spans="5:5" x14ac:dyDescent="0.25">
      <c r="E10865" s="2"/>
    </row>
    <row r="10866" spans="5:5" x14ac:dyDescent="0.25">
      <c r="E10866" s="2"/>
    </row>
    <row r="10867" spans="5:5" x14ac:dyDescent="0.25">
      <c r="E10867" s="2"/>
    </row>
    <row r="10868" spans="5:5" x14ac:dyDescent="0.25">
      <c r="E10868" s="2"/>
    </row>
    <row r="10869" spans="5:5" x14ac:dyDescent="0.25">
      <c r="E10869" s="2"/>
    </row>
    <row r="10870" spans="5:5" x14ac:dyDescent="0.25">
      <c r="E10870" s="2"/>
    </row>
    <row r="10871" spans="5:5" x14ac:dyDescent="0.25">
      <c r="E10871" s="2"/>
    </row>
    <row r="10872" spans="5:5" x14ac:dyDescent="0.25">
      <c r="E10872" s="2"/>
    </row>
    <row r="10873" spans="5:5" x14ac:dyDescent="0.25">
      <c r="E10873" s="2"/>
    </row>
    <row r="10874" spans="5:5" x14ac:dyDescent="0.25">
      <c r="E10874" s="2"/>
    </row>
    <row r="10875" spans="5:5" x14ac:dyDescent="0.25">
      <c r="E10875" s="2"/>
    </row>
    <row r="10876" spans="5:5" x14ac:dyDescent="0.25">
      <c r="E10876" s="2"/>
    </row>
    <row r="10877" spans="5:5" x14ac:dyDescent="0.25">
      <c r="E10877" s="2"/>
    </row>
    <row r="10878" spans="5:5" x14ac:dyDescent="0.25">
      <c r="E10878" s="2"/>
    </row>
    <row r="10879" spans="5:5" x14ac:dyDescent="0.25">
      <c r="E10879" s="2"/>
    </row>
    <row r="10880" spans="5:5" x14ac:dyDescent="0.25">
      <c r="E10880" s="2"/>
    </row>
    <row r="10881" spans="5:5" x14ac:dyDescent="0.25">
      <c r="E10881" s="2"/>
    </row>
    <row r="10882" spans="5:5" x14ac:dyDescent="0.25">
      <c r="E10882" s="2"/>
    </row>
    <row r="10883" spans="5:5" x14ac:dyDescent="0.25">
      <c r="E10883" s="2"/>
    </row>
    <row r="10884" spans="5:5" x14ac:dyDescent="0.25">
      <c r="E10884" s="2"/>
    </row>
    <row r="10885" spans="5:5" x14ac:dyDescent="0.25">
      <c r="E10885" s="2"/>
    </row>
    <row r="10886" spans="5:5" x14ac:dyDescent="0.25">
      <c r="E10886" s="2"/>
    </row>
    <row r="10887" spans="5:5" x14ac:dyDescent="0.25">
      <c r="E10887" s="2"/>
    </row>
    <row r="10888" spans="5:5" x14ac:dyDescent="0.25">
      <c r="E10888" s="2"/>
    </row>
    <row r="10889" spans="5:5" x14ac:dyDescent="0.25">
      <c r="E10889" s="2"/>
    </row>
    <row r="10890" spans="5:5" x14ac:dyDescent="0.25">
      <c r="E10890" s="2"/>
    </row>
    <row r="10891" spans="5:5" x14ac:dyDescent="0.25">
      <c r="E10891" s="2"/>
    </row>
    <row r="10892" spans="5:5" x14ac:dyDescent="0.25">
      <c r="E10892" s="2"/>
    </row>
    <row r="10893" spans="5:5" x14ac:dyDescent="0.25">
      <c r="E10893" s="2"/>
    </row>
    <row r="10894" spans="5:5" x14ac:dyDescent="0.25">
      <c r="E10894" s="2"/>
    </row>
    <row r="10895" spans="5:5" x14ac:dyDescent="0.25">
      <c r="E10895" s="2"/>
    </row>
    <row r="10896" spans="5:5" x14ac:dyDescent="0.25">
      <c r="E10896" s="2"/>
    </row>
    <row r="10897" spans="5:5" x14ac:dyDescent="0.25">
      <c r="E10897" s="2"/>
    </row>
    <row r="10898" spans="5:5" x14ac:dyDescent="0.25">
      <c r="E10898" s="2"/>
    </row>
    <row r="10899" spans="5:5" x14ac:dyDescent="0.25">
      <c r="E10899" s="2"/>
    </row>
    <row r="10900" spans="5:5" x14ac:dyDescent="0.25">
      <c r="E10900" s="2"/>
    </row>
    <row r="10901" spans="5:5" x14ac:dyDescent="0.25">
      <c r="E10901" s="2"/>
    </row>
    <row r="10902" spans="5:5" x14ac:dyDescent="0.25">
      <c r="E10902" s="2"/>
    </row>
    <row r="10903" spans="5:5" x14ac:dyDescent="0.25">
      <c r="E10903" s="2"/>
    </row>
    <row r="10904" spans="5:5" x14ac:dyDescent="0.25">
      <c r="E10904" s="2"/>
    </row>
    <row r="10905" spans="5:5" x14ac:dyDescent="0.25">
      <c r="E10905" s="2"/>
    </row>
    <row r="10906" spans="5:5" x14ac:dyDescent="0.25">
      <c r="E10906" s="2"/>
    </row>
    <row r="10907" spans="5:5" x14ac:dyDescent="0.25">
      <c r="E10907" s="2"/>
    </row>
    <row r="10908" spans="5:5" x14ac:dyDescent="0.25">
      <c r="E10908" s="2"/>
    </row>
    <row r="10909" spans="5:5" x14ac:dyDescent="0.25">
      <c r="E10909" s="2"/>
    </row>
    <row r="10910" spans="5:5" x14ac:dyDescent="0.25">
      <c r="E10910" s="2"/>
    </row>
    <row r="10911" spans="5:5" x14ac:dyDescent="0.25">
      <c r="E10911" s="2"/>
    </row>
    <row r="10912" spans="5:5" x14ac:dyDescent="0.25">
      <c r="E10912" s="2"/>
    </row>
    <row r="10913" spans="5:5" x14ac:dyDescent="0.25">
      <c r="E10913" s="2"/>
    </row>
    <row r="10914" spans="5:5" x14ac:dyDescent="0.25">
      <c r="E10914" s="2"/>
    </row>
    <row r="10915" spans="5:5" x14ac:dyDescent="0.25">
      <c r="E10915" s="2"/>
    </row>
    <row r="10916" spans="5:5" x14ac:dyDescent="0.25">
      <c r="E10916" s="2"/>
    </row>
    <row r="10917" spans="5:5" x14ac:dyDescent="0.25">
      <c r="E10917" s="2"/>
    </row>
    <row r="10918" spans="5:5" x14ac:dyDescent="0.25">
      <c r="E10918" s="2"/>
    </row>
    <row r="10919" spans="5:5" x14ac:dyDescent="0.25">
      <c r="E10919" s="2"/>
    </row>
    <row r="10920" spans="5:5" x14ac:dyDescent="0.25">
      <c r="E10920" s="2"/>
    </row>
    <row r="10921" spans="5:5" x14ac:dyDescent="0.25">
      <c r="E10921" s="2"/>
    </row>
    <row r="10922" spans="5:5" x14ac:dyDescent="0.25">
      <c r="E10922" s="2"/>
    </row>
    <row r="10923" spans="5:5" x14ac:dyDescent="0.25">
      <c r="E10923" s="2"/>
    </row>
    <row r="10924" spans="5:5" x14ac:dyDescent="0.25">
      <c r="E10924" s="2"/>
    </row>
    <row r="10925" spans="5:5" x14ac:dyDescent="0.25">
      <c r="E10925" s="2"/>
    </row>
    <row r="10926" spans="5:5" x14ac:dyDescent="0.25">
      <c r="E10926" s="2"/>
    </row>
    <row r="10927" spans="5:5" x14ac:dyDescent="0.25">
      <c r="E10927" s="2"/>
    </row>
    <row r="10928" spans="5:5" x14ac:dyDescent="0.25">
      <c r="E10928" s="2"/>
    </row>
    <row r="10929" spans="5:5" x14ac:dyDescent="0.25">
      <c r="E10929" s="2"/>
    </row>
    <row r="10930" spans="5:5" x14ac:dyDescent="0.25">
      <c r="E10930" s="2"/>
    </row>
    <row r="10931" spans="5:5" x14ac:dyDescent="0.25">
      <c r="E10931" s="2"/>
    </row>
    <row r="10932" spans="5:5" x14ac:dyDescent="0.25">
      <c r="E10932" s="2"/>
    </row>
    <row r="10933" spans="5:5" x14ac:dyDescent="0.25">
      <c r="E10933" s="2"/>
    </row>
    <row r="10934" spans="5:5" x14ac:dyDescent="0.25">
      <c r="E10934" s="2"/>
    </row>
    <row r="10935" spans="5:5" x14ac:dyDescent="0.25">
      <c r="E10935" s="2"/>
    </row>
    <row r="10936" spans="5:5" x14ac:dyDescent="0.25">
      <c r="E10936" s="2"/>
    </row>
    <row r="10937" spans="5:5" x14ac:dyDescent="0.25">
      <c r="E10937" s="2"/>
    </row>
    <row r="10938" spans="5:5" x14ac:dyDescent="0.25">
      <c r="E10938" s="2"/>
    </row>
    <row r="10939" spans="5:5" x14ac:dyDescent="0.25">
      <c r="E10939" s="2"/>
    </row>
    <row r="10940" spans="5:5" x14ac:dyDescent="0.25">
      <c r="E10940" s="2"/>
    </row>
    <row r="10941" spans="5:5" x14ac:dyDescent="0.25">
      <c r="E10941" s="2"/>
    </row>
    <row r="10942" spans="5:5" x14ac:dyDescent="0.25">
      <c r="E10942" s="2"/>
    </row>
    <row r="10943" spans="5:5" x14ac:dyDescent="0.25">
      <c r="E10943" s="2"/>
    </row>
    <row r="10944" spans="5:5" x14ac:dyDescent="0.25">
      <c r="E10944" s="2"/>
    </row>
    <row r="10945" spans="5:5" x14ac:dyDescent="0.25">
      <c r="E10945" s="2"/>
    </row>
    <row r="10946" spans="5:5" x14ac:dyDescent="0.25">
      <c r="E10946" s="2"/>
    </row>
    <row r="10947" spans="5:5" x14ac:dyDescent="0.25">
      <c r="E10947" s="2"/>
    </row>
    <row r="10948" spans="5:5" x14ac:dyDescent="0.25">
      <c r="E10948" s="2"/>
    </row>
    <row r="10949" spans="5:5" x14ac:dyDescent="0.25">
      <c r="E10949" s="2"/>
    </row>
    <row r="10950" spans="5:5" x14ac:dyDescent="0.25">
      <c r="E10950" s="2"/>
    </row>
    <row r="10951" spans="5:5" x14ac:dyDescent="0.25">
      <c r="E10951" s="2"/>
    </row>
    <row r="10952" spans="5:5" x14ac:dyDescent="0.25">
      <c r="E10952" s="2"/>
    </row>
    <row r="10953" spans="5:5" x14ac:dyDescent="0.25">
      <c r="E10953" s="2"/>
    </row>
    <row r="10954" spans="5:5" x14ac:dyDescent="0.25">
      <c r="E10954" s="2"/>
    </row>
    <row r="10955" spans="5:5" x14ac:dyDescent="0.25">
      <c r="E10955" s="2"/>
    </row>
    <row r="10956" spans="5:5" x14ac:dyDescent="0.25">
      <c r="E10956" s="2"/>
    </row>
    <row r="10957" spans="5:5" x14ac:dyDescent="0.25">
      <c r="E10957" s="2"/>
    </row>
    <row r="10958" spans="5:5" x14ac:dyDescent="0.25">
      <c r="E10958" s="2"/>
    </row>
    <row r="10959" spans="5:5" x14ac:dyDescent="0.25">
      <c r="E10959" s="2"/>
    </row>
    <row r="10960" spans="5:5" x14ac:dyDescent="0.25">
      <c r="E10960" s="2"/>
    </row>
    <row r="10961" spans="5:5" x14ac:dyDescent="0.25">
      <c r="E10961" s="2"/>
    </row>
    <row r="10962" spans="5:5" x14ac:dyDescent="0.25">
      <c r="E10962" s="2"/>
    </row>
    <row r="10963" spans="5:5" x14ac:dyDescent="0.25">
      <c r="E10963" s="2"/>
    </row>
    <row r="10964" spans="5:5" x14ac:dyDescent="0.25">
      <c r="E10964" s="2"/>
    </row>
    <row r="10965" spans="5:5" x14ac:dyDescent="0.25">
      <c r="E10965" s="2"/>
    </row>
    <row r="10966" spans="5:5" x14ac:dyDescent="0.25">
      <c r="E10966" s="2"/>
    </row>
    <row r="10967" spans="5:5" x14ac:dyDescent="0.25">
      <c r="E10967" s="2"/>
    </row>
    <row r="10968" spans="5:5" x14ac:dyDescent="0.25">
      <c r="E10968" s="2"/>
    </row>
    <row r="10969" spans="5:5" x14ac:dyDescent="0.25">
      <c r="E10969" s="2"/>
    </row>
    <row r="10970" spans="5:5" x14ac:dyDescent="0.25">
      <c r="E10970" s="2"/>
    </row>
    <row r="10971" spans="5:5" x14ac:dyDescent="0.25">
      <c r="E10971" s="2"/>
    </row>
    <row r="10972" spans="5:5" x14ac:dyDescent="0.25">
      <c r="E10972" s="2"/>
    </row>
    <row r="10973" spans="5:5" x14ac:dyDescent="0.25">
      <c r="E10973" s="2"/>
    </row>
    <row r="10974" spans="5:5" x14ac:dyDescent="0.25">
      <c r="E10974" s="2"/>
    </row>
    <row r="10975" spans="5:5" x14ac:dyDescent="0.25">
      <c r="E10975" s="2"/>
    </row>
    <row r="10976" spans="5:5" x14ac:dyDescent="0.25">
      <c r="E10976" s="2"/>
    </row>
    <row r="10977" spans="5:5" x14ac:dyDescent="0.25">
      <c r="E10977" s="2"/>
    </row>
    <row r="10978" spans="5:5" x14ac:dyDescent="0.25">
      <c r="E10978" s="2"/>
    </row>
    <row r="10979" spans="5:5" x14ac:dyDescent="0.25">
      <c r="E10979" s="2"/>
    </row>
    <row r="10980" spans="5:5" x14ac:dyDescent="0.25">
      <c r="E10980" s="2"/>
    </row>
    <row r="10981" spans="5:5" x14ac:dyDescent="0.25">
      <c r="E10981" s="2"/>
    </row>
    <row r="10982" spans="5:5" x14ac:dyDescent="0.25">
      <c r="E10982" s="2"/>
    </row>
    <row r="10983" spans="5:5" x14ac:dyDescent="0.25">
      <c r="E10983" s="2"/>
    </row>
    <row r="10984" spans="5:5" x14ac:dyDescent="0.25">
      <c r="E10984" s="2"/>
    </row>
    <row r="10985" spans="5:5" x14ac:dyDescent="0.25">
      <c r="E10985" s="2"/>
    </row>
    <row r="10986" spans="5:5" x14ac:dyDescent="0.25">
      <c r="E10986" s="2"/>
    </row>
    <row r="10987" spans="5:5" x14ac:dyDescent="0.25">
      <c r="E10987" s="2"/>
    </row>
    <row r="10988" spans="5:5" x14ac:dyDescent="0.25">
      <c r="E10988" s="2"/>
    </row>
    <row r="10989" spans="5:5" x14ac:dyDescent="0.25">
      <c r="E10989" s="2"/>
    </row>
    <row r="10990" spans="5:5" x14ac:dyDescent="0.25">
      <c r="E10990" s="2"/>
    </row>
    <row r="10991" spans="5:5" x14ac:dyDescent="0.25">
      <c r="E10991" s="2"/>
    </row>
    <row r="10992" spans="5:5" x14ac:dyDescent="0.25">
      <c r="E10992" s="2"/>
    </row>
    <row r="10993" spans="5:5" x14ac:dyDescent="0.25">
      <c r="E10993" s="2"/>
    </row>
    <row r="10994" spans="5:5" x14ac:dyDescent="0.25">
      <c r="E10994" s="2"/>
    </row>
    <row r="10995" spans="5:5" x14ac:dyDescent="0.25">
      <c r="E10995" s="2"/>
    </row>
    <row r="10996" spans="5:5" x14ac:dyDescent="0.25">
      <c r="E10996" s="2"/>
    </row>
    <row r="10997" spans="5:5" x14ac:dyDescent="0.25">
      <c r="E10997" s="2"/>
    </row>
    <row r="10998" spans="5:5" x14ac:dyDescent="0.25">
      <c r="E10998" s="2"/>
    </row>
    <row r="10999" spans="5:5" x14ac:dyDescent="0.25">
      <c r="E10999" s="2"/>
    </row>
    <row r="11000" spans="5:5" x14ac:dyDescent="0.25">
      <c r="E11000" s="2"/>
    </row>
    <row r="11001" spans="5:5" x14ac:dyDescent="0.25">
      <c r="E11001" s="2"/>
    </row>
    <row r="11002" spans="5:5" x14ac:dyDescent="0.25">
      <c r="E11002" s="2"/>
    </row>
    <row r="11003" spans="5:5" x14ac:dyDescent="0.25">
      <c r="E11003" s="2"/>
    </row>
    <row r="11004" spans="5:5" x14ac:dyDescent="0.25">
      <c r="E11004" s="2"/>
    </row>
    <row r="11005" spans="5:5" x14ac:dyDescent="0.25">
      <c r="E11005" s="2"/>
    </row>
    <row r="11006" spans="5:5" x14ac:dyDescent="0.25">
      <c r="E11006" s="2"/>
    </row>
    <row r="11007" spans="5:5" x14ac:dyDescent="0.25">
      <c r="E11007" s="2"/>
    </row>
    <row r="11008" spans="5:5" x14ac:dyDescent="0.25">
      <c r="E11008" s="2"/>
    </row>
    <row r="11009" spans="5:5" x14ac:dyDescent="0.25">
      <c r="E11009" s="2"/>
    </row>
    <row r="11010" spans="5:5" x14ac:dyDescent="0.25">
      <c r="E11010" s="2"/>
    </row>
    <row r="11011" spans="5:5" x14ac:dyDescent="0.25">
      <c r="E11011" s="2"/>
    </row>
    <row r="11012" spans="5:5" x14ac:dyDescent="0.25">
      <c r="E11012" s="2"/>
    </row>
    <row r="11013" spans="5:5" x14ac:dyDescent="0.25">
      <c r="E11013" s="2"/>
    </row>
    <row r="11014" spans="5:5" x14ac:dyDescent="0.25">
      <c r="E11014" s="2"/>
    </row>
    <row r="11015" spans="5:5" x14ac:dyDescent="0.25">
      <c r="E11015" s="2"/>
    </row>
    <row r="11016" spans="5:5" x14ac:dyDescent="0.25">
      <c r="E11016" s="2"/>
    </row>
    <row r="11017" spans="5:5" x14ac:dyDescent="0.25">
      <c r="E11017" s="2"/>
    </row>
    <row r="11018" spans="5:5" x14ac:dyDescent="0.25">
      <c r="E11018" s="2"/>
    </row>
    <row r="11019" spans="5:5" x14ac:dyDescent="0.25">
      <c r="E11019" s="2"/>
    </row>
    <row r="11020" spans="5:5" x14ac:dyDescent="0.25">
      <c r="E11020" s="2"/>
    </row>
    <row r="11021" spans="5:5" x14ac:dyDescent="0.25">
      <c r="E11021" s="2"/>
    </row>
    <row r="11022" spans="5:5" x14ac:dyDescent="0.25">
      <c r="E11022" s="2"/>
    </row>
    <row r="11023" spans="5:5" x14ac:dyDescent="0.25">
      <c r="E11023" s="2"/>
    </row>
    <row r="11024" spans="5:5" x14ac:dyDescent="0.25">
      <c r="E11024" s="2"/>
    </row>
    <row r="11025" spans="5:5" x14ac:dyDescent="0.25">
      <c r="E11025" s="2"/>
    </row>
    <row r="11026" spans="5:5" x14ac:dyDescent="0.25">
      <c r="E11026" s="2"/>
    </row>
    <row r="11027" spans="5:5" x14ac:dyDescent="0.25">
      <c r="E11027" s="2"/>
    </row>
    <row r="11028" spans="5:5" x14ac:dyDescent="0.25">
      <c r="E11028" s="2"/>
    </row>
    <row r="11029" spans="5:5" x14ac:dyDescent="0.25">
      <c r="E11029" s="2"/>
    </row>
    <row r="11030" spans="5:5" x14ac:dyDescent="0.25">
      <c r="E11030" s="2"/>
    </row>
    <row r="11031" spans="5:5" x14ac:dyDescent="0.25">
      <c r="E11031" s="2"/>
    </row>
    <row r="11032" spans="5:5" x14ac:dyDescent="0.25">
      <c r="E11032" s="2"/>
    </row>
    <row r="11033" spans="5:5" x14ac:dyDescent="0.25">
      <c r="E11033" s="2"/>
    </row>
    <row r="11034" spans="5:5" x14ac:dyDescent="0.25">
      <c r="E11034" s="2"/>
    </row>
    <row r="11035" spans="5:5" x14ac:dyDescent="0.25">
      <c r="E11035" s="2"/>
    </row>
    <row r="11036" spans="5:5" x14ac:dyDescent="0.25">
      <c r="E11036" s="2"/>
    </row>
    <row r="11037" spans="5:5" x14ac:dyDescent="0.25">
      <c r="E11037" s="2"/>
    </row>
    <row r="11038" spans="5:5" x14ac:dyDescent="0.25">
      <c r="E11038" s="2"/>
    </row>
    <row r="11039" spans="5:5" x14ac:dyDescent="0.25">
      <c r="E11039" s="2"/>
    </row>
    <row r="11040" spans="5:5" x14ac:dyDescent="0.25">
      <c r="E11040" s="2"/>
    </row>
    <row r="11041" spans="5:5" x14ac:dyDescent="0.25">
      <c r="E11041" s="2"/>
    </row>
    <row r="11042" spans="5:5" x14ac:dyDescent="0.25">
      <c r="E11042" s="2"/>
    </row>
    <row r="11043" spans="5:5" x14ac:dyDescent="0.25">
      <c r="E11043" s="2"/>
    </row>
    <row r="11044" spans="5:5" x14ac:dyDescent="0.25">
      <c r="E11044" s="2"/>
    </row>
    <row r="11045" spans="5:5" x14ac:dyDescent="0.25">
      <c r="E11045" s="2"/>
    </row>
    <row r="11046" spans="5:5" x14ac:dyDescent="0.25">
      <c r="E11046" s="2"/>
    </row>
    <row r="11047" spans="5:5" x14ac:dyDescent="0.25">
      <c r="E11047" s="2"/>
    </row>
    <row r="11048" spans="5:5" x14ac:dyDescent="0.25">
      <c r="E11048" s="2"/>
    </row>
    <row r="11049" spans="5:5" x14ac:dyDescent="0.25">
      <c r="E11049" s="2"/>
    </row>
    <row r="11050" spans="5:5" x14ac:dyDescent="0.25">
      <c r="E11050" s="2"/>
    </row>
    <row r="11051" spans="5:5" x14ac:dyDescent="0.25">
      <c r="E11051" s="2"/>
    </row>
    <row r="11052" spans="5:5" x14ac:dyDescent="0.25">
      <c r="E11052" s="2"/>
    </row>
    <row r="11053" spans="5:5" x14ac:dyDescent="0.25">
      <c r="E11053" s="2"/>
    </row>
    <row r="11054" spans="5:5" x14ac:dyDescent="0.25">
      <c r="E11054" s="2"/>
    </row>
    <row r="11055" spans="5:5" x14ac:dyDescent="0.25">
      <c r="E11055" s="2"/>
    </row>
    <row r="11056" spans="5:5" x14ac:dyDescent="0.25">
      <c r="E11056" s="2"/>
    </row>
    <row r="11057" spans="5:5" x14ac:dyDescent="0.25">
      <c r="E11057" s="2"/>
    </row>
    <row r="11058" spans="5:5" x14ac:dyDescent="0.25">
      <c r="E11058" s="2"/>
    </row>
    <row r="11059" spans="5:5" x14ac:dyDescent="0.25">
      <c r="E11059" s="2"/>
    </row>
    <row r="11060" spans="5:5" x14ac:dyDescent="0.25">
      <c r="E11060" s="2"/>
    </row>
    <row r="11061" spans="5:5" x14ac:dyDescent="0.25">
      <c r="E11061" s="2"/>
    </row>
    <row r="11062" spans="5:5" x14ac:dyDescent="0.25">
      <c r="E11062" s="2"/>
    </row>
    <row r="11063" spans="5:5" x14ac:dyDescent="0.25">
      <c r="E11063" s="2"/>
    </row>
    <row r="11064" spans="5:5" x14ac:dyDescent="0.25">
      <c r="E11064" s="2"/>
    </row>
    <row r="11065" spans="5:5" x14ac:dyDescent="0.25">
      <c r="E11065" s="2"/>
    </row>
    <row r="11066" spans="5:5" x14ac:dyDescent="0.25">
      <c r="E11066" s="2"/>
    </row>
    <row r="11067" spans="5:5" x14ac:dyDescent="0.25">
      <c r="E11067" s="2"/>
    </row>
    <row r="11068" spans="5:5" x14ac:dyDescent="0.25">
      <c r="E11068" s="2"/>
    </row>
    <row r="11069" spans="5:5" x14ac:dyDescent="0.25">
      <c r="E11069" s="2"/>
    </row>
    <row r="11070" spans="5:5" x14ac:dyDescent="0.25">
      <c r="E11070" s="2"/>
    </row>
    <row r="11071" spans="5:5" x14ac:dyDescent="0.25">
      <c r="E11071" s="2"/>
    </row>
    <row r="11072" spans="5:5" x14ac:dyDescent="0.25">
      <c r="E11072" s="2"/>
    </row>
    <row r="11073" spans="5:5" x14ac:dyDescent="0.25">
      <c r="E11073" s="2"/>
    </row>
    <row r="11074" spans="5:5" x14ac:dyDescent="0.25">
      <c r="E11074" s="2"/>
    </row>
    <row r="11075" spans="5:5" x14ac:dyDescent="0.25">
      <c r="E11075" s="2"/>
    </row>
    <row r="11076" spans="5:5" x14ac:dyDescent="0.25">
      <c r="E11076" s="2"/>
    </row>
    <row r="11077" spans="5:5" x14ac:dyDescent="0.25">
      <c r="E11077" s="2"/>
    </row>
    <row r="11078" spans="5:5" x14ac:dyDescent="0.25">
      <c r="E11078" s="2"/>
    </row>
    <row r="11079" spans="5:5" x14ac:dyDescent="0.25">
      <c r="E11079" s="2"/>
    </row>
    <row r="11080" spans="5:5" x14ac:dyDescent="0.25">
      <c r="E11080" s="2"/>
    </row>
    <row r="11081" spans="5:5" x14ac:dyDescent="0.25">
      <c r="E11081" s="2"/>
    </row>
    <row r="11082" spans="5:5" x14ac:dyDescent="0.25">
      <c r="E11082" s="2"/>
    </row>
    <row r="11083" spans="5:5" x14ac:dyDescent="0.25">
      <c r="E11083" s="2"/>
    </row>
    <row r="11084" spans="5:5" x14ac:dyDescent="0.25">
      <c r="E11084" s="2"/>
    </row>
    <row r="11085" spans="5:5" x14ac:dyDescent="0.25">
      <c r="E11085" s="2"/>
    </row>
    <row r="11086" spans="5:5" x14ac:dyDescent="0.25">
      <c r="E11086" s="2"/>
    </row>
    <row r="11087" spans="5:5" x14ac:dyDescent="0.25">
      <c r="E11087" s="2"/>
    </row>
    <row r="11088" spans="5:5" x14ac:dyDescent="0.25">
      <c r="E11088" s="2"/>
    </row>
    <row r="11089" spans="5:5" x14ac:dyDescent="0.25">
      <c r="E11089" s="2"/>
    </row>
    <row r="11090" spans="5:5" x14ac:dyDescent="0.25">
      <c r="E11090" s="2"/>
    </row>
    <row r="11091" spans="5:5" x14ac:dyDescent="0.25">
      <c r="E11091" s="2"/>
    </row>
    <row r="11092" spans="5:5" x14ac:dyDescent="0.25">
      <c r="E11092" s="2"/>
    </row>
    <row r="11093" spans="5:5" x14ac:dyDescent="0.25">
      <c r="E11093" s="2"/>
    </row>
    <row r="11094" spans="5:5" x14ac:dyDescent="0.25">
      <c r="E11094" s="2"/>
    </row>
    <row r="11095" spans="5:5" x14ac:dyDescent="0.25">
      <c r="E11095" s="2"/>
    </row>
    <row r="11096" spans="5:5" x14ac:dyDescent="0.25">
      <c r="E11096" s="2"/>
    </row>
    <row r="11097" spans="5:5" x14ac:dyDescent="0.25">
      <c r="E11097" s="2"/>
    </row>
    <row r="11098" spans="5:5" x14ac:dyDescent="0.25">
      <c r="E11098" s="2"/>
    </row>
    <row r="11099" spans="5:5" x14ac:dyDescent="0.25">
      <c r="E11099" s="2"/>
    </row>
    <row r="11100" spans="5:5" x14ac:dyDescent="0.25">
      <c r="E11100" s="2"/>
    </row>
    <row r="11101" spans="5:5" x14ac:dyDescent="0.25">
      <c r="E11101" s="2"/>
    </row>
    <row r="11102" spans="5:5" x14ac:dyDescent="0.25">
      <c r="E11102" s="2"/>
    </row>
    <row r="11103" spans="5:5" x14ac:dyDescent="0.25">
      <c r="E11103" s="2"/>
    </row>
    <row r="11104" spans="5:5" x14ac:dyDescent="0.25">
      <c r="E11104" s="2"/>
    </row>
    <row r="11105" spans="5:5" x14ac:dyDescent="0.25">
      <c r="E11105" s="2"/>
    </row>
    <row r="11106" spans="5:5" x14ac:dyDescent="0.25">
      <c r="E11106" s="2"/>
    </row>
    <row r="11107" spans="5:5" x14ac:dyDescent="0.25">
      <c r="E11107" s="2"/>
    </row>
    <row r="11108" spans="5:5" x14ac:dyDescent="0.25">
      <c r="E11108" s="2"/>
    </row>
    <row r="11109" spans="5:5" x14ac:dyDescent="0.25">
      <c r="E11109" s="2"/>
    </row>
    <row r="11110" spans="5:5" x14ac:dyDescent="0.25">
      <c r="E11110" s="2"/>
    </row>
    <row r="11111" spans="5:5" x14ac:dyDescent="0.25">
      <c r="E11111" s="2"/>
    </row>
    <row r="11112" spans="5:5" x14ac:dyDescent="0.25">
      <c r="E11112" s="2"/>
    </row>
    <row r="11113" spans="5:5" x14ac:dyDescent="0.25">
      <c r="E11113" s="2"/>
    </row>
    <row r="11114" spans="5:5" x14ac:dyDescent="0.25">
      <c r="E11114" s="2"/>
    </row>
    <row r="11115" spans="5:5" x14ac:dyDescent="0.25">
      <c r="E11115" s="2"/>
    </row>
    <row r="11116" spans="5:5" x14ac:dyDescent="0.25">
      <c r="E11116" s="2"/>
    </row>
    <row r="11117" spans="5:5" x14ac:dyDescent="0.25">
      <c r="E11117" s="2"/>
    </row>
    <row r="11118" spans="5:5" x14ac:dyDescent="0.25">
      <c r="E11118" s="2"/>
    </row>
    <row r="11119" spans="5:5" x14ac:dyDescent="0.25">
      <c r="E11119" s="2"/>
    </row>
    <row r="11120" spans="5:5" x14ac:dyDescent="0.25">
      <c r="E11120" s="2"/>
    </row>
    <row r="11121" spans="5:5" x14ac:dyDescent="0.25">
      <c r="E11121" s="2"/>
    </row>
    <row r="11122" spans="5:5" x14ac:dyDescent="0.25">
      <c r="E11122" s="2"/>
    </row>
    <row r="11123" spans="5:5" x14ac:dyDescent="0.25">
      <c r="E11123" s="2"/>
    </row>
    <row r="11124" spans="5:5" x14ac:dyDescent="0.25">
      <c r="E11124" s="2"/>
    </row>
    <row r="11125" spans="5:5" x14ac:dyDescent="0.25">
      <c r="E11125" s="2"/>
    </row>
    <row r="11126" spans="5:5" x14ac:dyDescent="0.25">
      <c r="E11126" s="2"/>
    </row>
    <row r="11127" spans="5:5" x14ac:dyDescent="0.25">
      <c r="E11127" s="2"/>
    </row>
    <row r="11128" spans="5:5" x14ac:dyDescent="0.25">
      <c r="E11128" s="2"/>
    </row>
    <row r="11129" spans="5:5" x14ac:dyDescent="0.25">
      <c r="E11129" s="2"/>
    </row>
    <row r="11130" spans="5:5" x14ac:dyDescent="0.25">
      <c r="E11130" s="2"/>
    </row>
    <row r="11131" spans="5:5" x14ac:dyDescent="0.25">
      <c r="E11131" s="2"/>
    </row>
    <row r="11132" spans="5:5" x14ac:dyDescent="0.25">
      <c r="E11132" s="2"/>
    </row>
    <row r="11133" spans="5:5" x14ac:dyDescent="0.25">
      <c r="E11133" s="2"/>
    </row>
    <row r="11134" spans="5:5" x14ac:dyDescent="0.25">
      <c r="E11134" s="2"/>
    </row>
    <row r="11135" spans="5:5" x14ac:dyDescent="0.25">
      <c r="E11135" s="2"/>
    </row>
    <row r="11136" spans="5:5" x14ac:dyDescent="0.25">
      <c r="E11136" s="2"/>
    </row>
    <row r="11137" spans="5:5" x14ac:dyDescent="0.25">
      <c r="E11137" s="2"/>
    </row>
    <row r="11138" spans="5:5" x14ac:dyDescent="0.25">
      <c r="E11138" s="2"/>
    </row>
    <row r="11139" spans="5:5" x14ac:dyDescent="0.25">
      <c r="E11139" s="2"/>
    </row>
    <row r="11140" spans="5:5" x14ac:dyDescent="0.25">
      <c r="E11140" s="2"/>
    </row>
    <row r="11141" spans="5:5" x14ac:dyDescent="0.25">
      <c r="E11141" s="2"/>
    </row>
    <row r="11142" spans="5:5" x14ac:dyDescent="0.25">
      <c r="E11142" s="2"/>
    </row>
    <row r="11143" spans="5:5" x14ac:dyDescent="0.25">
      <c r="E11143" s="2"/>
    </row>
    <row r="11144" spans="5:5" x14ac:dyDescent="0.25">
      <c r="E11144" s="2"/>
    </row>
    <row r="11145" spans="5:5" x14ac:dyDescent="0.25">
      <c r="E11145" s="2"/>
    </row>
    <row r="11146" spans="5:5" x14ac:dyDescent="0.25">
      <c r="E11146" s="2"/>
    </row>
    <row r="11147" spans="5:5" x14ac:dyDescent="0.25">
      <c r="E11147" s="2"/>
    </row>
    <row r="11148" spans="5:5" x14ac:dyDescent="0.25">
      <c r="E11148" s="2"/>
    </row>
    <row r="11149" spans="5:5" x14ac:dyDescent="0.25">
      <c r="E11149" s="2"/>
    </row>
    <row r="11150" spans="5:5" x14ac:dyDescent="0.25">
      <c r="E11150" s="2"/>
    </row>
    <row r="11151" spans="5:5" x14ac:dyDescent="0.25">
      <c r="E11151" s="2"/>
    </row>
    <row r="11152" spans="5:5" x14ac:dyDescent="0.25">
      <c r="E11152" s="2"/>
    </row>
    <row r="11153" spans="5:5" x14ac:dyDescent="0.25">
      <c r="E11153" s="2"/>
    </row>
    <row r="11154" spans="5:5" x14ac:dyDescent="0.25">
      <c r="E11154" s="2"/>
    </row>
    <row r="11155" spans="5:5" x14ac:dyDescent="0.25">
      <c r="E11155" s="2"/>
    </row>
    <row r="11156" spans="5:5" x14ac:dyDescent="0.25">
      <c r="E11156" s="2"/>
    </row>
    <row r="11157" spans="5:5" x14ac:dyDescent="0.25">
      <c r="E11157" s="2"/>
    </row>
    <row r="11158" spans="5:5" x14ac:dyDescent="0.25">
      <c r="E11158" s="2"/>
    </row>
    <row r="11159" spans="5:5" x14ac:dyDescent="0.25">
      <c r="E11159" s="2"/>
    </row>
    <row r="11160" spans="5:5" x14ac:dyDescent="0.25">
      <c r="E11160" s="2"/>
    </row>
    <row r="11161" spans="5:5" x14ac:dyDescent="0.25">
      <c r="E11161" s="2"/>
    </row>
    <row r="11162" spans="5:5" x14ac:dyDescent="0.25">
      <c r="E11162" s="2"/>
    </row>
    <row r="11163" spans="5:5" x14ac:dyDescent="0.25">
      <c r="E11163" s="2"/>
    </row>
    <row r="11164" spans="5:5" x14ac:dyDescent="0.25">
      <c r="E11164" s="2"/>
    </row>
    <row r="11165" spans="5:5" x14ac:dyDescent="0.25">
      <c r="E11165" s="2"/>
    </row>
    <row r="11166" spans="5:5" x14ac:dyDescent="0.25">
      <c r="E11166" s="2"/>
    </row>
    <row r="11167" spans="5:5" x14ac:dyDescent="0.25">
      <c r="E11167" s="2"/>
    </row>
    <row r="11168" spans="5:5" x14ac:dyDescent="0.25">
      <c r="E11168" s="2"/>
    </row>
    <row r="11169" spans="5:5" x14ac:dyDescent="0.25">
      <c r="E11169" s="2"/>
    </row>
    <row r="11170" spans="5:5" x14ac:dyDescent="0.25">
      <c r="E11170" s="2"/>
    </row>
    <row r="11171" spans="5:5" x14ac:dyDescent="0.25">
      <c r="E11171" s="2"/>
    </row>
    <row r="11172" spans="5:5" x14ac:dyDescent="0.25">
      <c r="E11172" s="2"/>
    </row>
    <row r="11173" spans="5:5" x14ac:dyDescent="0.25">
      <c r="E11173" s="2"/>
    </row>
    <row r="11174" spans="5:5" x14ac:dyDescent="0.25">
      <c r="E11174" s="2"/>
    </row>
    <row r="11175" spans="5:5" x14ac:dyDescent="0.25">
      <c r="E11175" s="2"/>
    </row>
    <row r="11176" spans="5:5" x14ac:dyDescent="0.25">
      <c r="E11176" s="2"/>
    </row>
    <row r="11177" spans="5:5" x14ac:dyDescent="0.25">
      <c r="E11177" s="2"/>
    </row>
    <row r="11178" spans="5:5" x14ac:dyDescent="0.25">
      <c r="E11178" s="2"/>
    </row>
    <row r="11179" spans="5:5" x14ac:dyDescent="0.25">
      <c r="E11179" s="2"/>
    </row>
    <row r="11180" spans="5:5" x14ac:dyDescent="0.25">
      <c r="E11180" s="2"/>
    </row>
    <row r="11181" spans="5:5" x14ac:dyDescent="0.25">
      <c r="E11181" s="2"/>
    </row>
    <row r="11182" spans="5:5" x14ac:dyDescent="0.25">
      <c r="E11182" s="2"/>
    </row>
    <row r="11183" spans="5:5" x14ac:dyDescent="0.25">
      <c r="E11183" s="2"/>
    </row>
    <row r="11184" spans="5:5" x14ac:dyDescent="0.25">
      <c r="E11184" s="2"/>
    </row>
    <row r="11185" spans="5:5" x14ac:dyDescent="0.25">
      <c r="E11185" s="2"/>
    </row>
    <row r="11186" spans="5:5" x14ac:dyDescent="0.25">
      <c r="E11186" s="2"/>
    </row>
    <row r="11187" spans="5:5" x14ac:dyDescent="0.25">
      <c r="E11187" s="2"/>
    </row>
    <row r="11188" spans="5:5" x14ac:dyDescent="0.25">
      <c r="E11188" s="2"/>
    </row>
    <row r="11189" spans="5:5" x14ac:dyDescent="0.25">
      <c r="E11189" s="2"/>
    </row>
    <row r="11190" spans="5:5" x14ac:dyDescent="0.25">
      <c r="E11190" s="2"/>
    </row>
    <row r="11191" spans="5:5" x14ac:dyDescent="0.25">
      <c r="E11191" s="2"/>
    </row>
    <row r="11192" spans="5:5" x14ac:dyDescent="0.25">
      <c r="E11192" s="2"/>
    </row>
    <row r="11193" spans="5:5" x14ac:dyDescent="0.25">
      <c r="E11193" s="2"/>
    </row>
    <row r="11194" spans="5:5" x14ac:dyDescent="0.25">
      <c r="E11194" s="2"/>
    </row>
    <row r="11195" spans="5:5" x14ac:dyDescent="0.25">
      <c r="E11195" s="2"/>
    </row>
    <row r="11196" spans="5:5" x14ac:dyDescent="0.25">
      <c r="E11196" s="2"/>
    </row>
    <row r="11197" spans="5:5" x14ac:dyDescent="0.25">
      <c r="E11197" s="2"/>
    </row>
    <row r="11198" spans="5:5" x14ac:dyDescent="0.25">
      <c r="E11198" s="2"/>
    </row>
    <row r="11199" spans="5:5" x14ac:dyDescent="0.25">
      <c r="E11199" s="2"/>
    </row>
    <row r="11200" spans="5:5" x14ac:dyDescent="0.25">
      <c r="E11200" s="2"/>
    </row>
    <row r="11201" spans="5:5" x14ac:dyDescent="0.25">
      <c r="E11201" s="2"/>
    </row>
    <row r="11202" spans="5:5" x14ac:dyDescent="0.25">
      <c r="E11202" s="2"/>
    </row>
    <row r="11203" spans="5:5" x14ac:dyDescent="0.25">
      <c r="E11203" s="2"/>
    </row>
    <row r="11204" spans="5:5" x14ac:dyDescent="0.25">
      <c r="E11204" s="2"/>
    </row>
    <row r="11205" spans="5:5" x14ac:dyDescent="0.25">
      <c r="E11205" s="2"/>
    </row>
    <row r="11206" spans="5:5" x14ac:dyDescent="0.25">
      <c r="E11206" s="2"/>
    </row>
    <row r="11207" spans="5:5" x14ac:dyDescent="0.25">
      <c r="E11207" s="2"/>
    </row>
    <row r="11208" spans="5:5" x14ac:dyDescent="0.25">
      <c r="E11208" s="2"/>
    </row>
    <row r="11209" spans="5:5" x14ac:dyDescent="0.25">
      <c r="E11209" s="2"/>
    </row>
    <row r="11210" spans="5:5" x14ac:dyDescent="0.25">
      <c r="E11210" s="2"/>
    </row>
    <row r="11211" spans="5:5" x14ac:dyDescent="0.25">
      <c r="E11211" s="2"/>
    </row>
    <row r="11212" spans="5:5" x14ac:dyDescent="0.25">
      <c r="E11212" s="2"/>
    </row>
    <row r="11213" spans="5:5" x14ac:dyDescent="0.25">
      <c r="E11213" s="2"/>
    </row>
    <row r="11214" spans="5:5" x14ac:dyDescent="0.25">
      <c r="E11214" s="2"/>
    </row>
    <row r="11215" spans="5:5" x14ac:dyDescent="0.25">
      <c r="E11215" s="2"/>
    </row>
    <row r="11216" spans="5:5" x14ac:dyDescent="0.25">
      <c r="E11216" s="2"/>
    </row>
    <row r="11217" spans="5:5" x14ac:dyDescent="0.25">
      <c r="E11217" s="2"/>
    </row>
    <row r="11218" spans="5:5" x14ac:dyDescent="0.25">
      <c r="E11218" s="2"/>
    </row>
    <row r="11219" spans="5:5" x14ac:dyDescent="0.25">
      <c r="E11219" s="2"/>
    </row>
    <row r="11220" spans="5:5" x14ac:dyDescent="0.25">
      <c r="E11220" s="2"/>
    </row>
    <row r="11221" spans="5:5" x14ac:dyDescent="0.25">
      <c r="E11221" s="2"/>
    </row>
    <row r="11222" spans="5:5" x14ac:dyDescent="0.25">
      <c r="E11222" s="2"/>
    </row>
    <row r="11223" spans="5:5" x14ac:dyDescent="0.25">
      <c r="E11223" s="2"/>
    </row>
    <row r="11224" spans="5:5" x14ac:dyDescent="0.25">
      <c r="E11224" s="2"/>
    </row>
    <row r="11225" spans="5:5" x14ac:dyDescent="0.25">
      <c r="E11225" s="2"/>
    </row>
    <row r="11226" spans="5:5" x14ac:dyDescent="0.25">
      <c r="E11226" s="2"/>
    </row>
    <row r="11227" spans="5:5" x14ac:dyDescent="0.25">
      <c r="E11227" s="2"/>
    </row>
    <row r="11228" spans="5:5" x14ac:dyDescent="0.25">
      <c r="E11228" s="2"/>
    </row>
    <row r="11229" spans="5:5" x14ac:dyDescent="0.25">
      <c r="E11229" s="2"/>
    </row>
    <row r="11230" spans="5:5" x14ac:dyDescent="0.25">
      <c r="E11230" s="2"/>
    </row>
    <row r="11231" spans="5:5" x14ac:dyDescent="0.25">
      <c r="E11231" s="2"/>
    </row>
    <row r="11232" spans="5:5" x14ac:dyDescent="0.25">
      <c r="E11232" s="2"/>
    </row>
    <row r="11233" spans="5:5" x14ac:dyDescent="0.25">
      <c r="E11233" s="2"/>
    </row>
    <row r="11234" spans="5:5" x14ac:dyDescent="0.25">
      <c r="E11234" s="2"/>
    </row>
    <row r="11235" spans="5:5" x14ac:dyDescent="0.25">
      <c r="E11235" s="2"/>
    </row>
    <row r="11236" spans="5:5" x14ac:dyDescent="0.25">
      <c r="E11236" s="2"/>
    </row>
    <row r="11237" spans="5:5" x14ac:dyDescent="0.25">
      <c r="E11237" s="2"/>
    </row>
    <row r="11238" spans="5:5" x14ac:dyDescent="0.25">
      <c r="E11238" s="2"/>
    </row>
    <row r="11239" spans="5:5" x14ac:dyDescent="0.25">
      <c r="E11239" s="2"/>
    </row>
    <row r="11240" spans="5:5" x14ac:dyDescent="0.25">
      <c r="E11240" s="2"/>
    </row>
    <row r="11241" spans="5:5" x14ac:dyDescent="0.25">
      <c r="E11241" s="2"/>
    </row>
    <row r="11242" spans="5:5" x14ac:dyDescent="0.25">
      <c r="E11242" s="2"/>
    </row>
    <row r="11243" spans="5:5" x14ac:dyDescent="0.25">
      <c r="E11243" s="2"/>
    </row>
    <row r="11244" spans="5:5" x14ac:dyDescent="0.25">
      <c r="E11244" s="2"/>
    </row>
    <row r="11245" spans="5:5" x14ac:dyDescent="0.25">
      <c r="E11245" s="2"/>
    </row>
    <row r="11246" spans="5:5" x14ac:dyDescent="0.25">
      <c r="E11246" s="2"/>
    </row>
    <row r="11247" spans="5:5" x14ac:dyDescent="0.25">
      <c r="E11247" s="2"/>
    </row>
    <row r="11248" spans="5:5" x14ac:dyDescent="0.25">
      <c r="E11248" s="2"/>
    </row>
    <row r="11249" spans="5:5" x14ac:dyDescent="0.25">
      <c r="E11249" s="2"/>
    </row>
    <row r="11250" spans="5:5" x14ac:dyDescent="0.25">
      <c r="E11250" s="2"/>
    </row>
    <row r="11251" spans="5:5" x14ac:dyDescent="0.25">
      <c r="E11251" s="2"/>
    </row>
    <row r="11252" spans="5:5" x14ac:dyDescent="0.25">
      <c r="E11252" s="2"/>
    </row>
    <row r="11253" spans="5:5" x14ac:dyDescent="0.25">
      <c r="E11253" s="2"/>
    </row>
    <row r="11254" spans="5:5" x14ac:dyDescent="0.25">
      <c r="E11254" s="2"/>
    </row>
    <row r="11255" spans="5:5" x14ac:dyDescent="0.25">
      <c r="E11255" s="2"/>
    </row>
    <row r="11256" spans="5:5" x14ac:dyDescent="0.25">
      <c r="E11256" s="2"/>
    </row>
    <row r="11257" spans="5:5" x14ac:dyDescent="0.25">
      <c r="E11257" s="2"/>
    </row>
    <row r="11258" spans="5:5" x14ac:dyDescent="0.25">
      <c r="E11258" s="2"/>
    </row>
    <row r="11259" spans="5:5" x14ac:dyDescent="0.25">
      <c r="E11259" s="2"/>
    </row>
    <row r="11260" spans="5:5" x14ac:dyDescent="0.25">
      <c r="E11260" s="2"/>
    </row>
    <row r="11261" spans="5:5" x14ac:dyDescent="0.25">
      <c r="E11261" s="2"/>
    </row>
    <row r="11262" spans="5:5" x14ac:dyDescent="0.25">
      <c r="E11262" s="2"/>
    </row>
    <row r="11263" spans="5:5" x14ac:dyDescent="0.25">
      <c r="E11263" s="2"/>
    </row>
    <row r="11264" spans="5:5" x14ac:dyDescent="0.25">
      <c r="E11264" s="2"/>
    </row>
    <row r="11265" spans="5:5" x14ac:dyDescent="0.25">
      <c r="E11265" s="2"/>
    </row>
    <row r="11266" spans="5:5" x14ac:dyDescent="0.25">
      <c r="E11266" s="2"/>
    </row>
    <row r="11267" spans="5:5" x14ac:dyDescent="0.25">
      <c r="E11267" s="2"/>
    </row>
    <row r="11268" spans="5:5" x14ac:dyDescent="0.25">
      <c r="E11268" s="2"/>
    </row>
    <row r="11269" spans="5:5" x14ac:dyDescent="0.25">
      <c r="E11269" s="2"/>
    </row>
    <row r="11270" spans="5:5" x14ac:dyDescent="0.25">
      <c r="E11270" s="2"/>
    </row>
    <row r="11271" spans="5:5" x14ac:dyDescent="0.25">
      <c r="E11271" s="2"/>
    </row>
    <row r="11272" spans="5:5" x14ac:dyDescent="0.25">
      <c r="E11272" s="2"/>
    </row>
    <row r="11273" spans="5:5" x14ac:dyDescent="0.25">
      <c r="E11273" s="2"/>
    </row>
    <row r="11274" spans="5:5" x14ac:dyDescent="0.25">
      <c r="E11274" s="2"/>
    </row>
    <row r="11275" spans="5:5" x14ac:dyDescent="0.25">
      <c r="E11275" s="2"/>
    </row>
    <row r="11276" spans="5:5" x14ac:dyDescent="0.25">
      <c r="E11276" s="2"/>
    </row>
    <row r="11277" spans="5:5" x14ac:dyDescent="0.25">
      <c r="E11277" s="2"/>
    </row>
    <row r="11278" spans="5:5" x14ac:dyDescent="0.25">
      <c r="E11278" s="2"/>
    </row>
    <row r="11279" spans="5:5" x14ac:dyDescent="0.25">
      <c r="E11279" s="2"/>
    </row>
    <row r="11280" spans="5:5" x14ac:dyDescent="0.25">
      <c r="E11280" s="2"/>
    </row>
    <row r="11281" spans="5:5" x14ac:dyDescent="0.25">
      <c r="E11281" s="2"/>
    </row>
    <row r="11282" spans="5:5" x14ac:dyDescent="0.25">
      <c r="E11282" s="2"/>
    </row>
    <row r="11283" spans="5:5" x14ac:dyDescent="0.25">
      <c r="E11283" s="2"/>
    </row>
    <row r="11284" spans="5:5" x14ac:dyDescent="0.25">
      <c r="E11284" s="2"/>
    </row>
    <row r="11285" spans="5:5" x14ac:dyDescent="0.25">
      <c r="E11285" s="2"/>
    </row>
    <row r="11286" spans="5:5" x14ac:dyDescent="0.25">
      <c r="E11286" s="2"/>
    </row>
    <row r="11287" spans="5:5" x14ac:dyDescent="0.25">
      <c r="E11287" s="2"/>
    </row>
    <row r="11288" spans="5:5" x14ac:dyDescent="0.25">
      <c r="E11288" s="2"/>
    </row>
    <row r="11289" spans="5:5" x14ac:dyDescent="0.25">
      <c r="E11289" s="2"/>
    </row>
    <row r="11290" spans="5:5" x14ac:dyDescent="0.25">
      <c r="E11290" s="2"/>
    </row>
    <row r="11291" spans="5:5" x14ac:dyDescent="0.25">
      <c r="E11291" s="2"/>
    </row>
    <row r="11292" spans="5:5" x14ac:dyDescent="0.25">
      <c r="E11292" s="2"/>
    </row>
    <row r="11293" spans="5:5" x14ac:dyDescent="0.25">
      <c r="E11293" s="2"/>
    </row>
    <row r="11294" spans="5:5" x14ac:dyDescent="0.25">
      <c r="E11294" s="2"/>
    </row>
    <row r="11295" spans="5:5" x14ac:dyDescent="0.25">
      <c r="E11295" s="2"/>
    </row>
    <row r="11296" spans="5:5" x14ac:dyDescent="0.25">
      <c r="E11296" s="2"/>
    </row>
    <row r="11297" spans="5:5" x14ac:dyDescent="0.25">
      <c r="E11297" s="2"/>
    </row>
    <row r="11298" spans="5:5" x14ac:dyDescent="0.25">
      <c r="E11298" s="2"/>
    </row>
    <row r="11299" spans="5:5" x14ac:dyDescent="0.25">
      <c r="E11299" s="2"/>
    </row>
    <row r="11300" spans="5:5" x14ac:dyDescent="0.25">
      <c r="E11300" s="2"/>
    </row>
    <row r="11301" spans="5:5" x14ac:dyDescent="0.25">
      <c r="E11301" s="2"/>
    </row>
    <row r="11302" spans="5:5" x14ac:dyDescent="0.25">
      <c r="E11302" s="2"/>
    </row>
    <row r="11303" spans="5:5" x14ac:dyDescent="0.25">
      <c r="E11303" s="2"/>
    </row>
    <row r="11304" spans="5:5" x14ac:dyDescent="0.25">
      <c r="E11304" s="2"/>
    </row>
    <row r="11305" spans="5:5" x14ac:dyDescent="0.25">
      <c r="E11305" s="2"/>
    </row>
    <row r="11306" spans="5:5" x14ac:dyDescent="0.25">
      <c r="E11306" s="2"/>
    </row>
    <row r="11307" spans="5:5" x14ac:dyDescent="0.25">
      <c r="E11307" s="2"/>
    </row>
    <row r="11308" spans="5:5" x14ac:dyDescent="0.25">
      <c r="E11308" s="2"/>
    </row>
    <row r="11309" spans="5:5" x14ac:dyDescent="0.25">
      <c r="E11309" s="2"/>
    </row>
    <row r="11310" spans="5:5" x14ac:dyDescent="0.25">
      <c r="E11310" s="2"/>
    </row>
    <row r="11311" spans="5:5" x14ac:dyDescent="0.25">
      <c r="E11311" s="2"/>
    </row>
    <row r="11312" spans="5:5" x14ac:dyDescent="0.25">
      <c r="E11312" s="2"/>
    </row>
    <row r="11313" spans="5:5" x14ac:dyDescent="0.25">
      <c r="E11313" s="2"/>
    </row>
    <row r="11314" spans="5:5" x14ac:dyDescent="0.25">
      <c r="E11314" s="2"/>
    </row>
    <row r="11315" spans="5:5" x14ac:dyDescent="0.25">
      <c r="E11315" s="2"/>
    </row>
    <row r="11316" spans="5:5" x14ac:dyDescent="0.25">
      <c r="E11316" s="2"/>
    </row>
    <row r="11317" spans="5:5" x14ac:dyDescent="0.25">
      <c r="E11317" s="2"/>
    </row>
    <row r="11318" spans="5:5" x14ac:dyDescent="0.25">
      <c r="E11318" s="2"/>
    </row>
    <row r="11319" spans="5:5" x14ac:dyDescent="0.25">
      <c r="E11319" s="2"/>
    </row>
    <row r="11320" spans="5:5" x14ac:dyDescent="0.25">
      <c r="E11320" s="2"/>
    </row>
    <row r="11321" spans="5:5" x14ac:dyDescent="0.25">
      <c r="E11321" s="2"/>
    </row>
    <row r="11322" spans="5:5" x14ac:dyDescent="0.25">
      <c r="E11322" s="2"/>
    </row>
    <row r="11323" spans="5:5" x14ac:dyDescent="0.25">
      <c r="E11323" s="2"/>
    </row>
    <row r="11324" spans="5:5" x14ac:dyDescent="0.25">
      <c r="E11324" s="2"/>
    </row>
    <row r="11325" spans="5:5" x14ac:dyDescent="0.25">
      <c r="E11325" s="2"/>
    </row>
    <row r="11326" spans="5:5" x14ac:dyDescent="0.25">
      <c r="E11326" s="2"/>
    </row>
    <row r="11327" spans="5:5" x14ac:dyDescent="0.25">
      <c r="E11327" s="2"/>
    </row>
    <row r="11328" spans="5:5" x14ac:dyDescent="0.25">
      <c r="E11328" s="2"/>
    </row>
    <row r="11329" spans="5:5" x14ac:dyDescent="0.25">
      <c r="E11329" s="2"/>
    </row>
    <row r="11330" spans="5:5" x14ac:dyDescent="0.25">
      <c r="E11330" s="2"/>
    </row>
    <row r="11331" spans="5:5" x14ac:dyDescent="0.25">
      <c r="E11331" s="2"/>
    </row>
    <row r="11332" spans="5:5" x14ac:dyDescent="0.25">
      <c r="E11332" s="2"/>
    </row>
    <row r="11333" spans="5:5" x14ac:dyDescent="0.25">
      <c r="E11333" s="2"/>
    </row>
    <row r="11334" spans="5:5" x14ac:dyDescent="0.25">
      <c r="E11334" s="2"/>
    </row>
    <row r="11335" spans="5:5" x14ac:dyDescent="0.25">
      <c r="E11335" s="2"/>
    </row>
    <row r="11336" spans="5:5" x14ac:dyDescent="0.25">
      <c r="E11336" s="2"/>
    </row>
    <row r="11337" spans="5:5" x14ac:dyDescent="0.25">
      <c r="E11337" s="2"/>
    </row>
    <row r="11338" spans="5:5" x14ac:dyDescent="0.25">
      <c r="E11338" s="2"/>
    </row>
    <row r="11339" spans="5:5" x14ac:dyDescent="0.25">
      <c r="E11339" s="2"/>
    </row>
    <row r="11340" spans="5:5" x14ac:dyDescent="0.25">
      <c r="E11340" s="2"/>
    </row>
    <row r="11341" spans="5:5" x14ac:dyDescent="0.25">
      <c r="E11341" s="2"/>
    </row>
    <row r="11342" spans="5:5" x14ac:dyDescent="0.25">
      <c r="E11342" s="2"/>
    </row>
    <row r="11343" spans="5:5" x14ac:dyDescent="0.25">
      <c r="E11343" s="2"/>
    </row>
    <row r="11344" spans="5:5" x14ac:dyDescent="0.25">
      <c r="E11344" s="2"/>
    </row>
    <row r="11345" spans="5:5" x14ac:dyDescent="0.25">
      <c r="E11345" s="2"/>
    </row>
    <row r="11346" spans="5:5" x14ac:dyDescent="0.25">
      <c r="E11346" s="2"/>
    </row>
    <row r="11347" spans="5:5" x14ac:dyDescent="0.25">
      <c r="E11347" s="2"/>
    </row>
    <row r="11348" spans="5:5" x14ac:dyDescent="0.25">
      <c r="E11348" s="2"/>
    </row>
    <row r="11349" spans="5:5" x14ac:dyDescent="0.25">
      <c r="E11349" s="2"/>
    </row>
    <row r="11350" spans="5:5" x14ac:dyDescent="0.25">
      <c r="E11350" s="2"/>
    </row>
    <row r="11351" spans="5:5" x14ac:dyDescent="0.25">
      <c r="E11351" s="2"/>
    </row>
    <row r="11352" spans="5:5" x14ac:dyDescent="0.25">
      <c r="E11352" s="2"/>
    </row>
    <row r="11353" spans="5:5" x14ac:dyDescent="0.25">
      <c r="E11353" s="2"/>
    </row>
    <row r="11354" spans="5:5" x14ac:dyDescent="0.25">
      <c r="E11354" s="2"/>
    </row>
    <row r="11355" spans="5:5" x14ac:dyDescent="0.25">
      <c r="E11355" s="2"/>
    </row>
    <row r="11356" spans="5:5" x14ac:dyDescent="0.25">
      <c r="E11356" s="2"/>
    </row>
    <row r="11357" spans="5:5" x14ac:dyDescent="0.25">
      <c r="E11357" s="2"/>
    </row>
    <row r="11358" spans="5:5" x14ac:dyDescent="0.25">
      <c r="E11358" s="2"/>
    </row>
    <row r="11359" spans="5:5" x14ac:dyDescent="0.25">
      <c r="E11359" s="2"/>
    </row>
    <row r="11360" spans="5:5" x14ac:dyDescent="0.25">
      <c r="E11360" s="2"/>
    </row>
    <row r="11361" spans="5:5" x14ac:dyDescent="0.25">
      <c r="E11361" s="2"/>
    </row>
    <row r="11362" spans="5:5" x14ac:dyDescent="0.25">
      <c r="E11362" s="2"/>
    </row>
    <row r="11363" spans="5:5" x14ac:dyDescent="0.25">
      <c r="E11363" s="2"/>
    </row>
    <row r="11364" spans="5:5" x14ac:dyDescent="0.25">
      <c r="E11364" s="2"/>
    </row>
    <row r="11365" spans="5:5" x14ac:dyDescent="0.25">
      <c r="E11365" s="2"/>
    </row>
    <row r="11366" spans="5:5" x14ac:dyDescent="0.25">
      <c r="E11366" s="2"/>
    </row>
    <row r="11367" spans="5:5" x14ac:dyDescent="0.25">
      <c r="E11367" s="2"/>
    </row>
    <row r="11368" spans="5:5" x14ac:dyDescent="0.25">
      <c r="E11368" s="2"/>
    </row>
    <row r="11369" spans="5:5" x14ac:dyDescent="0.25">
      <c r="E11369" s="2"/>
    </row>
    <row r="11370" spans="5:5" x14ac:dyDescent="0.25">
      <c r="E11370" s="2"/>
    </row>
    <row r="11371" spans="5:5" x14ac:dyDescent="0.25">
      <c r="E11371" s="2"/>
    </row>
    <row r="11372" spans="5:5" x14ac:dyDescent="0.25">
      <c r="E11372" s="2"/>
    </row>
    <row r="11373" spans="5:5" x14ac:dyDescent="0.25">
      <c r="E11373" s="2"/>
    </row>
    <row r="11374" spans="5:5" x14ac:dyDescent="0.25">
      <c r="E11374" s="2"/>
    </row>
    <row r="11375" spans="5:5" x14ac:dyDescent="0.25">
      <c r="E11375" s="2"/>
    </row>
    <row r="11376" spans="5:5" x14ac:dyDescent="0.25">
      <c r="E11376" s="2"/>
    </row>
    <row r="11377" spans="5:5" x14ac:dyDescent="0.25">
      <c r="E11377" s="2"/>
    </row>
    <row r="11378" spans="5:5" x14ac:dyDescent="0.25">
      <c r="E11378" s="2"/>
    </row>
    <row r="11379" spans="5:5" x14ac:dyDescent="0.25">
      <c r="E11379" s="2"/>
    </row>
    <row r="11380" spans="5:5" x14ac:dyDescent="0.25">
      <c r="E11380" s="2"/>
    </row>
    <row r="11381" spans="5:5" x14ac:dyDescent="0.25">
      <c r="E11381" s="2"/>
    </row>
    <row r="11382" spans="5:5" x14ac:dyDescent="0.25">
      <c r="E11382" s="2"/>
    </row>
    <row r="11383" spans="5:5" x14ac:dyDescent="0.25">
      <c r="E11383" s="2"/>
    </row>
    <row r="11384" spans="5:5" x14ac:dyDescent="0.25">
      <c r="E11384" s="2"/>
    </row>
    <row r="11385" spans="5:5" x14ac:dyDescent="0.25">
      <c r="E11385" s="2"/>
    </row>
    <row r="11386" spans="5:5" x14ac:dyDescent="0.25">
      <c r="E11386" s="2"/>
    </row>
    <row r="11387" spans="5:5" x14ac:dyDescent="0.25">
      <c r="E11387" s="2"/>
    </row>
    <row r="11388" spans="5:5" x14ac:dyDescent="0.25">
      <c r="E11388" s="2"/>
    </row>
    <row r="11389" spans="5:5" x14ac:dyDescent="0.25">
      <c r="E11389" s="2"/>
    </row>
    <row r="11390" spans="5:5" x14ac:dyDescent="0.25">
      <c r="E11390" s="2"/>
    </row>
    <row r="11391" spans="5:5" x14ac:dyDescent="0.25">
      <c r="E11391" s="2"/>
    </row>
    <row r="11392" spans="5:5" x14ac:dyDescent="0.25">
      <c r="E11392" s="2"/>
    </row>
    <row r="11393" spans="5:5" x14ac:dyDescent="0.25">
      <c r="E11393" s="2"/>
    </row>
    <row r="11394" spans="5:5" x14ac:dyDescent="0.25">
      <c r="E11394" s="2"/>
    </row>
    <row r="11395" spans="5:5" x14ac:dyDescent="0.25">
      <c r="E11395" s="2"/>
    </row>
    <row r="11396" spans="5:5" x14ac:dyDescent="0.25">
      <c r="E11396" s="2"/>
    </row>
    <row r="11397" spans="5:5" x14ac:dyDescent="0.25">
      <c r="E11397" s="2"/>
    </row>
    <row r="11398" spans="5:5" x14ac:dyDescent="0.25">
      <c r="E11398" s="2"/>
    </row>
    <row r="11399" spans="5:5" x14ac:dyDescent="0.25">
      <c r="E11399" s="2"/>
    </row>
    <row r="11400" spans="5:5" x14ac:dyDescent="0.25">
      <c r="E11400" s="2"/>
    </row>
    <row r="11401" spans="5:5" x14ac:dyDescent="0.25">
      <c r="E11401" s="2"/>
    </row>
    <row r="11402" spans="5:5" x14ac:dyDescent="0.25">
      <c r="E11402" s="2"/>
    </row>
    <row r="11403" spans="5:5" x14ac:dyDescent="0.25">
      <c r="E11403" s="2"/>
    </row>
    <row r="11404" spans="5:5" x14ac:dyDescent="0.25">
      <c r="E11404" s="2"/>
    </row>
    <row r="11405" spans="5:5" x14ac:dyDescent="0.25">
      <c r="E11405" s="2"/>
    </row>
    <row r="11406" spans="5:5" x14ac:dyDescent="0.25">
      <c r="E11406" s="2"/>
    </row>
    <row r="11407" spans="5:5" x14ac:dyDescent="0.25">
      <c r="E11407" s="2"/>
    </row>
    <row r="11408" spans="5:5" x14ac:dyDescent="0.25">
      <c r="E11408" s="2"/>
    </row>
    <row r="11409" spans="5:5" x14ac:dyDescent="0.25">
      <c r="E11409" s="2"/>
    </row>
    <row r="11410" spans="5:5" x14ac:dyDescent="0.25">
      <c r="E11410" s="2"/>
    </row>
    <row r="11411" spans="5:5" x14ac:dyDescent="0.25">
      <c r="E11411" s="2"/>
    </row>
    <row r="11412" spans="5:5" x14ac:dyDescent="0.25">
      <c r="E11412" s="2"/>
    </row>
    <row r="11413" spans="5:5" x14ac:dyDescent="0.25">
      <c r="E11413" s="2"/>
    </row>
    <row r="11414" spans="5:5" x14ac:dyDescent="0.25">
      <c r="E11414" s="2"/>
    </row>
    <row r="11415" spans="5:5" x14ac:dyDescent="0.25">
      <c r="E11415" s="2"/>
    </row>
    <row r="11416" spans="5:5" x14ac:dyDescent="0.25">
      <c r="E11416" s="2"/>
    </row>
    <row r="11417" spans="5:5" x14ac:dyDescent="0.25">
      <c r="E11417" s="2"/>
    </row>
    <row r="11418" spans="5:5" x14ac:dyDescent="0.25">
      <c r="E11418" s="2"/>
    </row>
    <row r="11419" spans="5:5" x14ac:dyDescent="0.25">
      <c r="E11419" s="2"/>
    </row>
    <row r="11420" spans="5:5" x14ac:dyDescent="0.25">
      <c r="E11420" s="2"/>
    </row>
    <row r="11421" spans="5:5" x14ac:dyDescent="0.25">
      <c r="E11421" s="2"/>
    </row>
    <row r="11422" spans="5:5" x14ac:dyDescent="0.25">
      <c r="E11422" s="2"/>
    </row>
    <row r="11423" spans="5:5" x14ac:dyDescent="0.25">
      <c r="E11423" s="2"/>
    </row>
    <row r="11424" spans="5:5" x14ac:dyDescent="0.25">
      <c r="E11424" s="2"/>
    </row>
    <row r="11425" spans="5:5" x14ac:dyDescent="0.25">
      <c r="E11425" s="2"/>
    </row>
    <row r="11426" spans="5:5" x14ac:dyDescent="0.25">
      <c r="E11426" s="2"/>
    </row>
    <row r="11427" spans="5:5" x14ac:dyDescent="0.25">
      <c r="E11427" s="2"/>
    </row>
    <row r="11428" spans="5:5" x14ac:dyDescent="0.25">
      <c r="E11428" s="2"/>
    </row>
    <row r="11429" spans="5:5" x14ac:dyDescent="0.25">
      <c r="E11429" s="2"/>
    </row>
    <row r="11430" spans="5:5" x14ac:dyDescent="0.25">
      <c r="E11430" s="2"/>
    </row>
    <row r="11431" spans="5:5" x14ac:dyDescent="0.25">
      <c r="E11431" s="2"/>
    </row>
    <row r="11432" spans="5:5" x14ac:dyDescent="0.25">
      <c r="E11432" s="2"/>
    </row>
    <row r="11433" spans="5:5" x14ac:dyDescent="0.25">
      <c r="E11433" s="2"/>
    </row>
    <row r="11434" spans="5:5" x14ac:dyDescent="0.25">
      <c r="E11434" s="2"/>
    </row>
    <row r="11435" spans="5:5" x14ac:dyDescent="0.25">
      <c r="E11435" s="2"/>
    </row>
    <row r="11436" spans="5:5" x14ac:dyDescent="0.25">
      <c r="E11436" s="2"/>
    </row>
    <row r="11437" spans="5:5" x14ac:dyDescent="0.25">
      <c r="E11437" s="2"/>
    </row>
    <row r="11438" spans="5:5" x14ac:dyDescent="0.25">
      <c r="E11438" s="2"/>
    </row>
    <row r="11439" spans="5:5" x14ac:dyDescent="0.25">
      <c r="E11439" s="2"/>
    </row>
    <row r="11440" spans="5:5" x14ac:dyDescent="0.25">
      <c r="E11440" s="2"/>
    </row>
    <row r="11441" spans="5:5" x14ac:dyDescent="0.25">
      <c r="E11441" s="2"/>
    </row>
    <row r="11442" spans="5:5" x14ac:dyDescent="0.25">
      <c r="E11442" s="2"/>
    </row>
    <row r="11443" spans="5:5" x14ac:dyDescent="0.25">
      <c r="E11443" s="2"/>
    </row>
    <row r="11444" spans="5:5" x14ac:dyDescent="0.25">
      <c r="E11444" s="2"/>
    </row>
    <row r="11445" spans="5:5" x14ac:dyDescent="0.25">
      <c r="E11445" s="2"/>
    </row>
    <row r="11446" spans="5:5" x14ac:dyDescent="0.25">
      <c r="E11446" s="2"/>
    </row>
    <row r="11447" spans="5:5" x14ac:dyDescent="0.25">
      <c r="E11447" s="2"/>
    </row>
    <row r="11448" spans="5:5" x14ac:dyDescent="0.25">
      <c r="E11448" s="2"/>
    </row>
    <row r="11449" spans="5:5" x14ac:dyDescent="0.25">
      <c r="E11449" s="2"/>
    </row>
    <row r="11450" spans="5:5" x14ac:dyDescent="0.25">
      <c r="E11450" s="2"/>
    </row>
    <row r="11451" spans="5:5" x14ac:dyDescent="0.25">
      <c r="E11451" s="2"/>
    </row>
    <row r="11452" spans="5:5" x14ac:dyDescent="0.25">
      <c r="E11452" s="2"/>
    </row>
    <row r="11453" spans="5:5" x14ac:dyDescent="0.25">
      <c r="E11453" s="2"/>
    </row>
    <row r="11454" spans="5:5" x14ac:dyDescent="0.25">
      <c r="E11454" s="2"/>
    </row>
    <row r="11455" spans="5:5" x14ac:dyDescent="0.25">
      <c r="E11455" s="2"/>
    </row>
    <row r="11456" spans="5:5" x14ac:dyDescent="0.25">
      <c r="E11456" s="2"/>
    </row>
    <row r="11457" spans="5:5" x14ac:dyDescent="0.25">
      <c r="E11457" s="2"/>
    </row>
    <row r="11458" spans="5:5" x14ac:dyDescent="0.25">
      <c r="E11458" s="2"/>
    </row>
    <row r="11459" spans="5:5" x14ac:dyDescent="0.25">
      <c r="E11459" s="2"/>
    </row>
    <row r="11460" spans="5:5" x14ac:dyDescent="0.25">
      <c r="E11460" s="2"/>
    </row>
    <row r="11461" spans="5:5" x14ac:dyDescent="0.25">
      <c r="E11461" s="2"/>
    </row>
    <row r="11462" spans="5:5" x14ac:dyDescent="0.25">
      <c r="E11462" s="2"/>
    </row>
    <row r="11463" spans="5:5" x14ac:dyDescent="0.25">
      <c r="E11463" s="2"/>
    </row>
    <row r="11464" spans="5:5" x14ac:dyDescent="0.25">
      <c r="E11464" s="2"/>
    </row>
    <row r="11465" spans="5:5" x14ac:dyDescent="0.25">
      <c r="E11465" s="2"/>
    </row>
    <row r="11466" spans="5:5" x14ac:dyDescent="0.25">
      <c r="E11466" s="2"/>
    </row>
    <row r="11467" spans="5:5" x14ac:dyDescent="0.25">
      <c r="E11467" s="2"/>
    </row>
    <row r="11468" spans="5:5" x14ac:dyDescent="0.25">
      <c r="E11468" s="2"/>
    </row>
    <row r="11469" spans="5:5" x14ac:dyDescent="0.25">
      <c r="E11469" s="2"/>
    </row>
    <row r="11470" spans="5:5" x14ac:dyDescent="0.25">
      <c r="E11470" s="2"/>
    </row>
    <row r="11471" spans="5:5" x14ac:dyDescent="0.25">
      <c r="E11471" s="2"/>
    </row>
    <row r="11472" spans="5:5" x14ac:dyDescent="0.25">
      <c r="E11472" s="2"/>
    </row>
    <row r="11473" spans="5:5" x14ac:dyDescent="0.25">
      <c r="E11473" s="2"/>
    </row>
    <row r="11474" spans="5:5" x14ac:dyDescent="0.25">
      <c r="E11474" s="2"/>
    </row>
    <row r="11475" spans="5:5" x14ac:dyDescent="0.25">
      <c r="E11475" s="2"/>
    </row>
    <row r="11476" spans="5:5" x14ac:dyDescent="0.25">
      <c r="E11476" s="2"/>
    </row>
    <row r="11477" spans="5:5" x14ac:dyDescent="0.25">
      <c r="E11477" s="2"/>
    </row>
    <row r="11478" spans="5:5" x14ac:dyDescent="0.25">
      <c r="E11478" s="2"/>
    </row>
    <row r="11479" spans="5:5" x14ac:dyDescent="0.25">
      <c r="E11479" s="2"/>
    </row>
    <row r="11480" spans="5:5" x14ac:dyDescent="0.25">
      <c r="E11480" s="2"/>
    </row>
    <row r="11481" spans="5:5" x14ac:dyDescent="0.25">
      <c r="E11481" s="2"/>
    </row>
    <row r="11482" spans="5:5" x14ac:dyDescent="0.25">
      <c r="E11482" s="2"/>
    </row>
    <row r="11483" spans="5:5" x14ac:dyDescent="0.25">
      <c r="E11483" s="2"/>
    </row>
    <row r="11484" spans="5:5" x14ac:dyDescent="0.25">
      <c r="E11484" s="2"/>
    </row>
    <row r="11485" spans="5:5" x14ac:dyDescent="0.25">
      <c r="E11485" s="2"/>
    </row>
    <row r="11486" spans="5:5" x14ac:dyDescent="0.25">
      <c r="E11486" s="2"/>
    </row>
    <row r="11487" spans="5:5" x14ac:dyDescent="0.25">
      <c r="E11487" s="2"/>
    </row>
    <row r="11488" spans="5:5" x14ac:dyDescent="0.25">
      <c r="E11488" s="2"/>
    </row>
    <row r="11489" spans="5:5" x14ac:dyDescent="0.25">
      <c r="E11489" s="2"/>
    </row>
    <row r="11490" spans="5:5" x14ac:dyDescent="0.25">
      <c r="E11490" s="2"/>
    </row>
    <row r="11491" spans="5:5" x14ac:dyDescent="0.25">
      <c r="E11491" s="2"/>
    </row>
    <row r="11492" spans="5:5" x14ac:dyDescent="0.25">
      <c r="E11492" s="2"/>
    </row>
    <row r="11493" spans="5:5" x14ac:dyDescent="0.25">
      <c r="E11493" s="2"/>
    </row>
    <row r="11494" spans="5:5" x14ac:dyDescent="0.25">
      <c r="E11494" s="2"/>
    </row>
    <row r="11495" spans="5:5" x14ac:dyDescent="0.25">
      <c r="E11495" s="2"/>
    </row>
    <row r="11496" spans="5:5" x14ac:dyDescent="0.25">
      <c r="E11496" s="2"/>
    </row>
    <row r="11497" spans="5:5" x14ac:dyDescent="0.25">
      <c r="E11497" s="2"/>
    </row>
    <row r="11498" spans="5:5" x14ac:dyDescent="0.25">
      <c r="E11498" s="2"/>
    </row>
    <row r="11499" spans="5:5" x14ac:dyDescent="0.25">
      <c r="E11499" s="2"/>
    </row>
    <row r="11500" spans="5:5" x14ac:dyDescent="0.25">
      <c r="E11500" s="2"/>
    </row>
    <row r="11501" spans="5:5" x14ac:dyDescent="0.25">
      <c r="E11501" s="2"/>
    </row>
    <row r="11502" spans="5:5" x14ac:dyDescent="0.25">
      <c r="E11502" s="2"/>
    </row>
    <row r="11503" spans="5:5" x14ac:dyDescent="0.25">
      <c r="E11503" s="2"/>
    </row>
    <row r="11504" spans="5:5" x14ac:dyDescent="0.25">
      <c r="E11504" s="2"/>
    </row>
    <row r="11505" spans="5:5" x14ac:dyDescent="0.25">
      <c r="E11505" s="2"/>
    </row>
    <row r="11506" spans="5:5" x14ac:dyDescent="0.25">
      <c r="E11506" s="2"/>
    </row>
    <row r="11507" spans="5:5" x14ac:dyDescent="0.25">
      <c r="E11507" s="2"/>
    </row>
    <row r="11508" spans="5:5" x14ac:dyDescent="0.25">
      <c r="E11508" s="2"/>
    </row>
    <row r="11509" spans="5:5" x14ac:dyDescent="0.25">
      <c r="E11509" s="2"/>
    </row>
    <row r="11510" spans="5:5" x14ac:dyDescent="0.25">
      <c r="E11510" s="2"/>
    </row>
    <row r="11511" spans="5:5" x14ac:dyDescent="0.25">
      <c r="E11511" s="2"/>
    </row>
    <row r="11512" spans="5:5" x14ac:dyDescent="0.25">
      <c r="E11512" s="2"/>
    </row>
    <row r="11513" spans="5:5" x14ac:dyDescent="0.25">
      <c r="E11513" s="2"/>
    </row>
    <row r="11514" spans="5:5" x14ac:dyDescent="0.25">
      <c r="E11514" s="2"/>
    </row>
    <row r="11515" spans="5:5" x14ac:dyDescent="0.25">
      <c r="E11515" s="2"/>
    </row>
    <row r="11516" spans="5:5" x14ac:dyDescent="0.25">
      <c r="E11516" s="2"/>
    </row>
    <row r="11517" spans="5:5" x14ac:dyDescent="0.25">
      <c r="E11517" s="2"/>
    </row>
    <row r="11518" spans="5:5" x14ac:dyDescent="0.25">
      <c r="E11518" s="2"/>
    </row>
    <row r="11519" spans="5:5" x14ac:dyDescent="0.25">
      <c r="E11519" s="2"/>
    </row>
    <row r="11520" spans="5:5" x14ac:dyDescent="0.25">
      <c r="E11520" s="2"/>
    </row>
    <row r="11521" spans="5:5" x14ac:dyDescent="0.25">
      <c r="E11521" s="2"/>
    </row>
    <row r="11522" spans="5:5" x14ac:dyDescent="0.25">
      <c r="E11522" s="2"/>
    </row>
    <row r="11523" spans="5:5" x14ac:dyDescent="0.25">
      <c r="E11523" s="2"/>
    </row>
    <row r="11524" spans="5:5" x14ac:dyDescent="0.25">
      <c r="E11524" s="2"/>
    </row>
    <row r="11525" spans="5:5" x14ac:dyDescent="0.25">
      <c r="E11525" s="2"/>
    </row>
    <row r="11526" spans="5:5" x14ac:dyDescent="0.25">
      <c r="E11526" s="2"/>
    </row>
    <row r="11527" spans="5:5" x14ac:dyDescent="0.25">
      <c r="E11527" s="2"/>
    </row>
    <row r="11528" spans="5:5" x14ac:dyDescent="0.25">
      <c r="E11528" s="2"/>
    </row>
    <row r="11529" spans="5:5" x14ac:dyDescent="0.25">
      <c r="E11529" s="2"/>
    </row>
    <row r="11530" spans="5:5" x14ac:dyDescent="0.25">
      <c r="E11530" s="2"/>
    </row>
    <row r="11531" spans="5:5" x14ac:dyDescent="0.25">
      <c r="E11531" s="2"/>
    </row>
    <row r="11532" spans="5:5" x14ac:dyDescent="0.25">
      <c r="E11532" s="2"/>
    </row>
    <row r="11533" spans="5:5" x14ac:dyDescent="0.25">
      <c r="E11533" s="2"/>
    </row>
    <row r="11534" spans="5:5" x14ac:dyDescent="0.25">
      <c r="E11534" s="2"/>
    </row>
    <row r="11535" spans="5:5" x14ac:dyDescent="0.25">
      <c r="E11535" s="2"/>
    </row>
    <row r="11536" spans="5:5" x14ac:dyDescent="0.25">
      <c r="E11536" s="2"/>
    </row>
    <row r="11537" spans="5:5" x14ac:dyDescent="0.25">
      <c r="E11537" s="2"/>
    </row>
    <row r="11538" spans="5:5" x14ac:dyDescent="0.25">
      <c r="E11538" s="2"/>
    </row>
    <row r="11539" spans="5:5" x14ac:dyDescent="0.25">
      <c r="E11539" s="2"/>
    </row>
    <row r="11540" spans="5:5" x14ac:dyDescent="0.25">
      <c r="E11540" s="2"/>
    </row>
    <row r="11541" spans="5:5" x14ac:dyDescent="0.25">
      <c r="E11541" s="2"/>
    </row>
    <row r="11542" spans="5:5" x14ac:dyDescent="0.25">
      <c r="E11542" s="2"/>
    </row>
    <row r="11543" spans="5:5" x14ac:dyDescent="0.25">
      <c r="E11543" s="2"/>
    </row>
    <row r="11544" spans="5:5" x14ac:dyDescent="0.25">
      <c r="E11544" s="2"/>
    </row>
    <row r="11545" spans="5:5" x14ac:dyDescent="0.25">
      <c r="E11545" s="2"/>
    </row>
    <row r="11546" spans="5:5" x14ac:dyDescent="0.25">
      <c r="E11546" s="2"/>
    </row>
    <row r="11547" spans="5:5" x14ac:dyDescent="0.25">
      <c r="E11547" s="2"/>
    </row>
    <row r="11548" spans="5:5" x14ac:dyDescent="0.25">
      <c r="E11548" s="2"/>
    </row>
    <row r="11549" spans="5:5" x14ac:dyDescent="0.25">
      <c r="E11549" s="2"/>
    </row>
    <row r="11550" spans="5:5" x14ac:dyDescent="0.25">
      <c r="E11550" s="2"/>
    </row>
    <row r="11551" spans="5:5" x14ac:dyDescent="0.25">
      <c r="E11551" s="2"/>
    </row>
    <row r="11552" spans="5:5" x14ac:dyDescent="0.25">
      <c r="E11552" s="2"/>
    </row>
    <row r="11553" spans="5:5" x14ac:dyDescent="0.25">
      <c r="E11553" s="2"/>
    </row>
    <row r="11554" spans="5:5" x14ac:dyDescent="0.25">
      <c r="E11554" s="2"/>
    </row>
    <row r="11555" spans="5:5" x14ac:dyDescent="0.25">
      <c r="E11555" s="2"/>
    </row>
    <row r="11556" spans="5:5" x14ac:dyDescent="0.25">
      <c r="E11556" s="2"/>
    </row>
    <row r="11557" spans="5:5" x14ac:dyDescent="0.25">
      <c r="E11557" s="2"/>
    </row>
    <row r="11558" spans="5:5" x14ac:dyDescent="0.25">
      <c r="E11558" s="2"/>
    </row>
    <row r="11559" spans="5:5" x14ac:dyDescent="0.25">
      <c r="E11559" s="2"/>
    </row>
    <row r="11560" spans="5:5" x14ac:dyDescent="0.25">
      <c r="E11560" s="2"/>
    </row>
    <row r="11561" spans="5:5" x14ac:dyDescent="0.25">
      <c r="E11561" s="2"/>
    </row>
    <row r="11562" spans="5:5" x14ac:dyDescent="0.25">
      <c r="E11562" s="2"/>
    </row>
    <row r="11563" spans="5:5" x14ac:dyDescent="0.25">
      <c r="E11563" s="2"/>
    </row>
    <row r="11564" spans="5:5" x14ac:dyDescent="0.25">
      <c r="E11564" s="2"/>
    </row>
    <row r="11565" spans="5:5" x14ac:dyDescent="0.25">
      <c r="E11565" s="2"/>
    </row>
    <row r="11566" spans="5:5" x14ac:dyDescent="0.25">
      <c r="E11566" s="2"/>
    </row>
    <row r="11567" spans="5:5" x14ac:dyDescent="0.25">
      <c r="E11567" s="2"/>
    </row>
    <row r="11568" spans="5:5" x14ac:dyDescent="0.25">
      <c r="E11568" s="2"/>
    </row>
    <row r="11569" spans="5:5" x14ac:dyDescent="0.25">
      <c r="E11569" s="2"/>
    </row>
    <row r="11570" spans="5:5" x14ac:dyDescent="0.25">
      <c r="E11570" s="2"/>
    </row>
    <row r="11571" spans="5:5" x14ac:dyDescent="0.25">
      <c r="E11571" s="2"/>
    </row>
    <row r="11572" spans="5:5" x14ac:dyDescent="0.25">
      <c r="E11572" s="2"/>
    </row>
    <row r="11573" spans="5:5" x14ac:dyDescent="0.25">
      <c r="E11573" s="2"/>
    </row>
    <row r="11574" spans="5:5" x14ac:dyDescent="0.25">
      <c r="E11574" s="2"/>
    </row>
    <row r="11575" spans="5:5" x14ac:dyDescent="0.25">
      <c r="E11575" s="2"/>
    </row>
    <row r="11576" spans="5:5" x14ac:dyDescent="0.25">
      <c r="E11576" s="2"/>
    </row>
    <row r="11577" spans="5:5" x14ac:dyDescent="0.25">
      <c r="E11577" s="2"/>
    </row>
    <row r="11578" spans="5:5" x14ac:dyDescent="0.25">
      <c r="E11578" s="2"/>
    </row>
    <row r="11579" spans="5:5" x14ac:dyDescent="0.25">
      <c r="E11579" s="2"/>
    </row>
    <row r="11580" spans="5:5" x14ac:dyDescent="0.25">
      <c r="E11580" s="2"/>
    </row>
    <row r="11581" spans="5:5" x14ac:dyDescent="0.25">
      <c r="E11581" s="2"/>
    </row>
    <row r="11582" spans="5:5" x14ac:dyDescent="0.25">
      <c r="E11582" s="2"/>
    </row>
    <row r="11583" spans="5:5" x14ac:dyDescent="0.25">
      <c r="E11583" s="2"/>
    </row>
    <row r="11584" spans="5:5" x14ac:dyDescent="0.25">
      <c r="E11584" s="2"/>
    </row>
    <row r="11585" spans="5:5" x14ac:dyDescent="0.25">
      <c r="E11585" s="2"/>
    </row>
    <row r="11586" spans="5:5" x14ac:dyDescent="0.25">
      <c r="E11586" s="2"/>
    </row>
    <row r="11587" spans="5:5" x14ac:dyDescent="0.25">
      <c r="E11587" s="2"/>
    </row>
    <row r="11588" spans="5:5" x14ac:dyDescent="0.25">
      <c r="E11588" s="2"/>
    </row>
    <row r="11589" spans="5:5" x14ac:dyDescent="0.25">
      <c r="E11589" s="2"/>
    </row>
    <row r="11590" spans="5:5" x14ac:dyDescent="0.25">
      <c r="E11590" s="2"/>
    </row>
    <row r="11591" spans="5:5" x14ac:dyDescent="0.25">
      <c r="E11591" s="2"/>
    </row>
    <row r="11592" spans="5:5" x14ac:dyDescent="0.25">
      <c r="E11592" s="2"/>
    </row>
    <row r="11593" spans="5:5" x14ac:dyDescent="0.25">
      <c r="E11593" s="2"/>
    </row>
    <row r="11594" spans="5:5" x14ac:dyDescent="0.25">
      <c r="E11594" s="2"/>
    </row>
    <row r="11595" spans="5:5" x14ac:dyDescent="0.25">
      <c r="E11595" s="2"/>
    </row>
    <row r="11596" spans="5:5" x14ac:dyDescent="0.25">
      <c r="E11596" s="2"/>
    </row>
    <row r="11597" spans="5:5" x14ac:dyDescent="0.25">
      <c r="E11597" s="2"/>
    </row>
    <row r="11598" spans="5:5" x14ac:dyDescent="0.25">
      <c r="E11598" s="2"/>
    </row>
    <row r="11599" spans="5:5" x14ac:dyDescent="0.25">
      <c r="E11599" s="2"/>
    </row>
    <row r="11600" spans="5:5" x14ac:dyDescent="0.25">
      <c r="E11600" s="2"/>
    </row>
    <row r="11601" spans="5:5" x14ac:dyDescent="0.25">
      <c r="E11601" s="2"/>
    </row>
    <row r="11602" spans="5:5" x14ac:dyDescent="0.25">
      <c r="E11602" s="2"/>
    </row>
    <row r="11603" spans="5:5" x14ac:dyDescent="0.25">
      <c r="E11603" s="2"/>
    </row>
    <row r="11604" spans="5:5" x14ac:dyDescent="0.25">
      <c r="E11604" s="2"/>
    </row>
    <row r="11605" spans="5:5" x14ac:dyDescent="0.25">
      <c r="E11605" s="2"/>
    </row>
    <row r="11606" spans="5:5" x14ac:dyDescent="0.25">
      <c r="E11606" s="2"/>
    </row>
    <row r="11607" spans="5:5" x14ac:dyDescent="0.25">
      <c r="E11607" s="2"/>
    </row>
    <row r="11608" spans="5:5" x14ac:dyDescent="0.25">
      <c r="E11608" s="2"/>
    </row>
    <row r="11609" spans="5:5" x14ac:dyDescent="0.25">
      <c r="E11609" s="2"/>
    </row>
    <row r="11610" spans="5:5" x14ac:dyDescent="0.25">
      <c r="E11610" s="2"/>
    </row>
    <row r="11611" spans="5:5" x14ac:dyDescent="0.25">
      <c r="E11611" s="2"/>
    </row>
    <row r="11612" spans="5:5" x14ac:dyDescent="0.25">
      <c r="E11612" s="2"/>
    </row>
    <row r="11613" spans="5:5" x14ac:dyDescent="0.25">
      <c r="E11613" s="2"/>
    </row>
    <row r="11614" spans="5:5" x14ac:dyDescent="0.25">
      <c r="E11614" s="2"/>
    </row>
    <row r="11615" spans="5:5" x14ac:dyDescent="0.25">
      <c r="E11615" s="2"/>
    </row>
    <row r="11616" spans="5:5" x14ac:dyDescent="0.25">
      <c r="E11616" s="2"/>
    </row>
    <row r="11617" spans="5:5" x14ac:dyDescent="0.25">
      <c r="E11617" s="2"/>
    </row>
    <row r="11618" spans="5:5" x14ac:dyDescent="0.25">
      <c r="E11618" s="2"/>
    </row>
    <row r="11619" spans="5:5" x14ac:dyDescent="0.25">
      <c r="E11619" s="2"/>
    </row>
    <row r="11620" spans="5:5" x14ac:dyDescent="0.25">
      <c r="E11620" s="2"/>
    </row>
    <row r="11621" spans="5:5" x14ac:dyDescent="0.25">
      <c r="E11621" s="2"/>
    </row>
    <row r="11622" spans="5:5" x14ac:dyDescent="0.25">
      <c r="E11622" s="2"/>
    </row>
    <row r="11623" spans="5:5" x14ac:dyDescent="0.25">
      <c r="E11623" s="2"/>
    </row>
    <row r="11624" spans="5:5" x14ac:dyDescent="0.25">
      <c r="E11624" s="2"/>
    </row>
    <row r="11625" spans="5:5" x14ac:dyDescent="0.25">
      <c r="E11625" s="2"/>
    </row>
    <row r="11626" spans="5:5" x14ac:dyDescent="0.25">
      <c r="E11626" s="2"/>
    </row>
    <row r="11627" spans="5:5" x14ac:dyDescent="0.25">
      <c r="E11627" s="2"/>
    </row>
    <row r="11628" spans="5:5" x14ac:dyDescent="0.25">
      <c r="E11628" s="2"/>
    </row>
    <row r="11629" spans="5:5" x14ac:dyDescent="0.25">
      <c r="E11629" s="2"/>
    </row>
    <row r="11630" spans="5:5" x14ac:dyDescent="0.25">
      <c r="E11630" s="2"/>
    </row>
    <row r="11631" spans="5:5" x14ac:dyDescent="0.25">
      <c r="E11631" s="2"/>
    </row>
    <row r="11632" spans="5:5" x14ac:dyDescent="0.25">
      <c r="E11632" s="2"/>
    </row>
    <row r="11633" spans="5:5" x14ac:dyDescent="0.25">
      <c r="E11633" s="2"/>
    </row>
    <row r="11634" spans="5:5" x14ac:dyDescent="0.25">
      <c r="E11634" s="2"/>
    </row>
    <row r="11635" spans="5:5" x14ac:dyDescent="0.25">
      <c r="E11635" s="2"/>
    </row>
    <row r="11636" spans="5:5" x14ac:dyDescent="0.25">
      <c r="E11636" s="2"/>
    </row>
    <row r="11637" spans="5:5" x14ac:dyDescent="0.25">
      <c r="E11637" s="2"/>
    </row>
    <row r="11638" spans="5:5" x14ac:dyDescent="0.25">
      <c r="E11638" s="2"/>
    </row>
    <row r="11639" spans="5:5" x14ac:dyDescent="0.25">
      <c r="E11639" s="2"/>
    </row>
    <row r="11640" spans="5:5" x14ac:dyDescent="0.25">
      <c r="E11640" s="2"/>
    </row>
    <row r="11641" spans="5:5" x14ac:dyDescent="0.25">
      <c r="E11641" s="2"/>
    </row>
    <row r="11642" spans="5:5" x14ac:dyDescent="0.25">
      <c r="E11642" s="2"/>
    </row>
    <row r="11643" spans="5:5" x14ac:dyDescent="0.25">
      <c r="E11643" s="2"/>
    </row>
    <row r="11644" spans="5:5" x14ac:dyDescent="0.25">
      <c r="E11644" s="2"/>
    </row>
    <row r="11645" spans="5:5" x14ac:dyDescent="0.25">
      <c r="E11645" s="2"/>
    </row>
    <row r="11646" spans="5:5" x14ac:dyDescent="0.25">
      <c r="E11646" s="2"/>
    </row>
    <row r="11647" spans="5:5" x14ac:dyDescent="0.25">
      <c r="E11647" s="2"/>
    </row>
    <row r="11648" spans="5:5" x14ac:dyDescent="0.25">
      <c r="E11648" s="2"/>
    </row>
    <row r="11649" spans="5:5" x14ac:dyDescent="0.25">
      <c r="E11649" s="2"/>
    </row>
    <row r="11650" spans="5:5" x14ac:dyDescent="0.25">
      <c r="E11650" s="2"/>
    </row>
    <row r="11651" spans="5:5" x14ac:dyDescent="0.25">
      <c r="E11651" s="2"/>
    </row>
    <row r="11652" spans="5:5" x14ac:dyDescent="0.25">
      <c r="E11652" s="2"/>
    </row>
    <row r="11653" spans="5:5" x14ac:dyDescent="0.25">
      <c r="E11653" s="2"/>
    </row>
    <row r="11654" spans="5:5" x14ac:dyDescent="0.25">
      <c r="E11654" s="2"/>
    </row>
    <row r="11655" spans="5:5" x14ac:dyDescent="0.25">
      <c r="E11655" s="2"/>
    </row>
    <row r="11656" spans="5:5" x14ac:dyDescent="0.25">
      <c r="E11656" s="2"/>
    </row>
    <row r="11657" spans="5:5" x14ac:dyDescent="0.25">
      <c r="E11657" s="2"/>
    </row>
    <row r="11658" spans="5:5" x14ac:dyDescent="0.25">
      <c r="E11658" s="2"/>
    </row>
    <row r="11659" spans="5:5" x14ac:dyDescent="0.25">
      <c r="E11659" s="2"/>
    </row>
    <row r="11660" spans="5:5" x14ac:dyDescent="0.25">
      <c r="E11660" s="2"/>
    </row>
    <row r="11661" spans="5:5" x14ac:dyDescent="0.25">
      <c r="E11661" s="2"/>
    </row>
    <row r="11662" spans="5:5" x14ac:dyDescent="0.25">
      <c r="E11662" s="2"/>
    </row>
    <row r="11663" spans="5:5" x14ac:dyDescent="0.25">
      <c r="E11663" s="2"/>
    </row>
    <row r="11664" spans="5:5" x14ac:dyDescent="0.25">
      <c r="E11664" s="2"/>
    </row>
    <row r="11665" spans="5:5" x14ac:dyDescent="0.25">
      <c r="E11665" s="2"/>
    </row>
    <row r="11666" spans="5:5" x14ac:dyDescent="0.25">
      <c r="E11666" s="2"/>
    </row>
    <row r="11667" spans="5:5" x14ac:dyDescent="0.25">
      <c r="E11667" s="2"/>
    </row>
    <row r="11668" spans="5:5" x14ac:dyDescent="0.25">
      <c r="E11668" s="2"/>
    </row>
    <row r="11669" spans="5:5" x14ac:dyDescent="0.25">
      <c r="E11669" s="2"/>
    </row>
    <row r="11670" spans="5:5" x14ac:dyDescent="0.25">
      <c r="E11670" s="2"/>
    </row>
    <row r="11671" spans="5:5" x14ac:dyDescent="0.25">
      <c r="E11671" s="2"/>
    </row>
    <row r="11672" spans="5:5" x14ac:dyDescent="0.25">
      <c r="E11672" s="2"/>
    </row>
    <row r="11673" spans="5:5" x14ac:dyDescent="0.25">
      <c r="E11673" s="2"/>
    </row>
    <row r="11674" spans="5:5" x14ac:dyDescent="0.25">
      <c r="E11674" s="2"/>
    </row>
    <row r="11675" spans="5:5" x14ac:dyDescent="0.25">
      <c r="E11675" s="2"/>
    </row>
    <row r="11676" spans="5:5" x14ac:dyDescent="0.25">
      <c r="E11676" s="2"/>
    </row>
    <row r="11677" spans="5:5" x14ac:dyDescent="0.25">
      <c r="E11677" s="2"/>
    </row>
    <row r="11678" spans="5:5" x14ac:dyDescent="0.25">
      <c r="E11678" s="2"/>
    </row>
    <row r="11679" spans="5:5" x14ac:dyDescent="0.25">
      <c r="E11679" s="2"/>
    </row>
    <row r="11680" spans="5:5" x14ac:dyDescent="0.25">
      <c r="E11680" s="2"/>
    </row>
    <row r="11681" spans="5:5" x14ac:dyDescent="0.25">
      <c r="E11681" s="2"/>
    </row>
    <row r="11682" spans="5:5" x14ac:dyDescent="0.25">
      <c r="E11682" s="2"/>
    </row>
    <row r="11683" spans="5:5" x14ac:dyDescent="0.25">
      <c r="E11683" s="2"/>
    </row>
    <row r="11684" spans="5:5" x14ac:dyDescent="0.25">
      <c r="E11684" s="2"/>
    </row>
    <row r="11685" spans="5:5" x14ac:dyDescent="0.25">
      <c r="E11685" s="2"/>
    </row>
    <row r="11686" spans="5:5" x14ac:dyDescent="0.25">
      <c r="E11686" s="2"/>
    </row>
    <row r="11687" spans="5:5" x14ac:dyDescent="0.25">
      <c r="E11687" s="2"/>
    </row>
    <row r="11688" spans="5:5" x14ac:dyDescent="0.25">
      <c r="E11688" s="2"/>
    </row>
    <row r="11689" spans="5:5" x14ac:dyDescent="0.25">
      <c r="E11689" s="2"/>
    </row>
    <row r="11690" spans="5:5" x14ac:dyDescent="0.25">
      <c r="E11690" s="2"/>
    </row>
    <row r="11691" spans="5:5" x14ac:dyDescent="0.25">
      <c r="E11691" s="2"/>
    </row>
    <row r="11692" spans="5:5" x14ac:dyDescent="0.25">
      <c r="E11692" s="2"/>
    </row>
    <row r="11693" spans="5:5" x14ac:dyDescent="0.25">
      <c r="E11693" s="2"/>
    </row>
    <row r="11694" spans="5:5" x14ac:dyDescent="0.25">
      <c r="E11694" s="2"/>
    </row>
    <row r="11695" spans="5:5" x14ac:dyDescent="0.25">
      <c r="E11695" s="2"/>
    </row>
    <row r="11696" spans="5:5" x14ac:dyDescent="0.25">
      <c r="E11696" s="2"/>
    </row>
    <row r="11697" spans="5:5" x14ac:dyDescent="0.25">
      <c r="E11697" s="2"/>
    </row>
    <row r="11698" spans="5:5" x14ac:dyDescent="0.25">
      <c r="E11698" s="2"/>
    </row>
    <row r="11699" spans="5:5" x14ac:dyDescent="0.25">
      <c r="E11699" s="2"/>
    </row>
    <row r="11700" spans="5:5" x14ac:dyDescent="0.25">
      <c r="E11700" s="2"/>
    </row>
    <row r="11701" spans="5:5" x14ac:dyDescent="0.25">
      <c r="E11701" s="2"/>
    </row>
    <row r="11702" spans="5:5" x14ac:dyDescent="0.25">
      <c r="E11702" s="2"/>
    </row>
    <row r="11703" spans="5:5" x14ac:dyDescent="0.25">
      <c r="E11703" s="2"/>
    </row>
    <row r="11704" spans="5:5" x14ac:dyDescent="0.25">
      <c r="E11704" s="2"/>
    </row>
    <row r="11705" spans="5:5" x14ac:dyDescent="0.25">
      <c r="E11705" s="2"/>
    </row>
    <row r="11706" spans="5:5" x14ac:dyDescent="0.25">
      <c r="E11706" s="2"/>
    </row>
    <row r="11707" spans="5:5" x14ac:dyDescent="0.25">
      <c r="E11707" s="2"/>
    </row>
    <row r="11708" spans="5:5" x14ac:dyDescent="0.25">
      <c r="E11708" s="2"/>
    </row>
    <row r="11709" spans="5:5" x14ac:dyDescent="0.25">
      <c r="E11709" s="2"/>
    </row>
    <row r="11710" spans="5:5" x14ac:dyDescent="0.25">
      <c r="E11710" s="2"/>
    </row>
    <row r="11711" spans="5:5" x14ac:dyDescent="0.25">
      <c r="E11711" s="2"/>
    </row>
    <row r="11712" spans="5:5" x14ac:dyDescent="0.25">
      <c r="E11712" s="2"/>
    </row>
    <row r="11713" spans="5:5" x14ac:dyDescent="0.25">
      <c r="E11713" s="2"/>
    </row>
    <row r="11714" spans="5:5" x14ac:dyDescent="0.25">
      <c r="E11714" s="2"/>
    </row>
    <row r="11715" spans="5:5" x14ac:dyDescent="0.25">
      <c r="E11715" s="2"/>
    </row>
    <row r="11716" spans="5:5" x14ac:dyDescent="0.25">
      <c r="E11716" s="2"/>
    </row>
    <row r="11717" spans="5:5" x14ac:dyDescent="0.25">
      <c r="E11717" s="2"/>
    </row>
    <row r="11718" spans="5:5" x14ac:dyDescent="0.25">
      <c r="E11718" s="2"/>
    </row>
    <row r="11719" spans="5:5" x14ac:dyDescent="0.25">
      <c r="E11719" s="2"/>
    </row>
    <row r="11720" spans="5:5" x14ac:dyDescent="0.25">
      <c r="E11720" s="2"/>
    </row>
    <row r="11721" spans="5:5" x14ac:dyDescent="0.25">
      <c r="E11721" s="2"/>
    </row>
    <row r="11722" spans="5:5" x14ac:dyDescent="0.25">
      <c r="E11722" s="2"/>
    </row>
    <row r="11723" spans="5:5" x14ac:dyDescent="0.25">
      <c r="E11723" s="2"/>
    </row>
    <row r="11724" spans="5:5" x14ac:dyDescent="0.25">
      <c r="E11724" s="2"/>
    </row>
    <row r="11725" spans="5:5" x14ac:dyDescent="0.25">
      <c r="E11725" s="2"/>
    </row>
    <row r="11726" spans="5:5" x14ac:dyDescent="0.25">
      <c r="E11726" s="2"/>
    </row>
    <row r="11727" spans="5:5" x14ac:dyDescent="0.25">
      <c r="E11727" s="2"/>
    </row>
    <row r="11728" spans="5:5" x14ac:dyDescent="0.25">
      <c r="E11728" s="2"/>
    </row>
    <row r="11729" spans="5:5" x14ac:dyDescent="0.25">
      <c r="E11729" s="2"/>
    </row>
    <row r="11730" spans="5:5" x14ac:dyDescent="0.25">
      <c r="E11730" s="2"/>
    </row>
    <row r="11731" spans="5:5" x14ac:dyDescent="0.25">
      <c r="E11731" s="2"/>
    </row>
    <row r="11732" spans="5:5" x14ac:dyDescent="0.25">
      <c r="E11732" s="2"/>
    </row>
    <row r="11733" spans="5:5" x14ac:dyDescent="0.25">
      <c r="E11733" s="2"/>
    </row>
    <row r="11734" spans="5:5" x14ac:dyDescent="0.25">
      <c r="E11734" s="2"/>
    </row>
    <row r="11735" spans="5:5" x14ac:dyDescent="0.25">
      <c r="E11735" s="2"/>
    </row>
    <row r="11736" spans="5:5" x14ac:dyDescent="0.25">
      <c r="E11736" s="2"/>
    </row>
    <row r="11737" spans="5:5" x14ac:dyDescent="0.25">
      <c r="E11737" s="2"/>
    </row>
    <row r="11738" spans="5:5" x14ac:dyDescent="0.25">
      <c r="E11738" s="2"/>
    </row>
    <row r="11739" spans="5:5" x14ac:dyDescent="0.25">
      <c r="E11739" s="2"/>
    </row>
    <row r="11740" spans="5:5" x14ac:dyDescent="0.25">
      <c r="E11740" s="2"/>
    </row>
    <row r="11741" spans="5:5" x14ac:dyDescent="0.25">
      <c r="E11741" s="2"/>
    </row>
    <row r="11742" spans="5:5" x14ac:dyDescent="0.25">
      <c r="E11742" s="2"/>
    </row>
    <row r="11743" spans="5:5" x14ac:dyDescent="0.25">
      <c r="E11743" s="2"/>
    </row>
    <row r="11744" spans="5:5" x14ac:dyDescent="0.25">
      <c r="E11744" s="2"/>
    </row>
    <row r="11745" spans="5:5" x14ac:dyDescent="0.25">
      <c r="E11745" s="2"/>
    </row>
    <row r="11746" spans="5:5" x14ac:dyDescent="0.25">
      <c r="E11746" s="2"/>
    </row>
    <row r="11747" spans="5:5" x14ac:dyDescent="0.25">
      <c r="E11747" s="2"/>
    </row>
    <row r="11748" spans="5:5" x14ac:dyDescent="0.25">
      <c r="E11748" s="2"/>
    </row>
    <row r="11749" spans="5:5" x14ac:dyDescent="0.25">
      <c r="E11749" s="2"/>
    </row>
    <row r="11750" spans="5:5" x14ac:dyDescent="0.25">
      <c r="E11750" s="2"/>
    </row>
    <row r="11751" spans="5:5" x14ac:dyDescent="0.25">
      <c r="E11751" s="2"/>
    </row>
    <row r="11752" spans="5:5" x14ac:dyDescent="0.25">
      <c r="E11752" s="2"/>
    </row>
    <row r="11753" spans="5:5" x14ac:dyDescent="0.25">
      <c r="E11753" s="2"/>
    </row>
    <row r="11754" spans="5:5" x14ac:dyDescent="0.25">
      <c r="E11754" s="2"/>
    </row>
    <row r="11755" spans="5:5" x14ac:dyDescent="0.25">
      <c r="E11755" s="2"/>
    </row>
    <row r="11756" spans="5:5" x14ac:dyDescent="0.25">
      <c r="E11756" s="2"/>
    </row>
    <row r="11757" spans="5:5" x14ac:dyDescent="0.25">
      <c r="E11757" s="2"/>
    </row>
    <row r="11758" spans="5:5" x14ac:dyDescent="0.25">
      <c r="E11758" s="2"/>
    </row>
    <row r="11759" spans="5:5" x14ac:dyDescent="0.25">
      <c r="E11759" s="2"/>
    </row>
    <row r="11760" spans="5:5" x14ac:dyDescent="0.25">
      <c r="E11760" s="2"/>
    </row>
    <row r="11761" spans="5:5" x14ac:dyDescent="0.25">
      <c r="E11761" s="2"/>
    </row>
    <row r="11762" spans="5:5" x14ac:dyDescent="0.25">
      <c r="E11762" s="2"/>
    </row>
    <row r="11763" spans="5:5" x14ac:dyDescent="0.25">
      <c r="E11763" s="2"/>
    </row>
    <row r="11764" spans="5:5" x14ac:dyDescent="0.25">
      <c r="E11764" s="2"/>
    </row>
    <row r="11765" spans="5:5" x14ac:dyDescent="0.25">
      <c r="E11765" s="2"/>
    </row>
    <row r="11766" spans="5:5" x14ac:dyDescent="0.25">
      <c r="E11766" s="2"/>
    </row>
    <row r="11767" spans="5:5" x14ac:dyDescent="0.25">
      <c r="E11767" s="2"/>
    </row>
    <row r="11768" spans="5:5" x14ac:dyDescent="0.25">
      <c r="E11768" s="2"/>
    </row>
    <row r="11769" spans="5:5" x14ac:dyDescent="0.25">
      <c r="E11769" s="2"/>
    </row>
    <row r="11770" spans="5:5" x14ac:dyDescent="0.25">
      <c r="E11770" s="2"/>
    </row>
    <row r="11771" spans="5:5" x14ac:dyDescent="0.25">
      <c r="E11771" s="2"/>
    </row>
    <row r="11772" spans="5:5" x14ac:dyDescent="0.25">
      <c r="E11772" s="2"/>
    </row>
    <row r="11773" spans="5:5" x14ac:dyDescent="0.25">
      <c r="E11773" s="2"/>
    </row>
    <row r="11774" spans="5:5" x14ac:dyDescent="0.25">
      <c r="E11774" s="2"/>
    </row>
    <row r="11775" spans="5:5" x14ac:dyDescent="0.25">
      <c r="E11775" s="2"/>
    </row>
    <row r="11776" spans="5:5" x14ac:dyDescent="0.25">
      <c r="E11776" s="2"/>
    </row>
    <row r="11777" spans="5:5" x14ac:dyDescent="0.25">
      <c r="E11777" s="2"/>
    </row>
    <row r="11778" spans="5:5" x14ac:dyDescent="0.25">
      <c r="E11778" s="2"/>
    </row>
    <row r="11779" spans="5:5" x14ac:dyDescent="0.25">
      <c r="E11779" s="2"/>
    </row>
    <row r="11780" spans="5:5" x14ac:dyDescent="0.25">
      <c r="E11780" s="2"/>
    </row>
    <row r="11781" spans="5:5" x14ac:dyDescent="0.25">
      <c r="E11781" s="2"/>
    </row>
    <row r="11782" spans="5:5" x14ac:dyDescent="0.25">
      <c r="E11782" s="2"/>
    </row>
    <row r="11783" spans="5:5" x14ac:dyDescent="0.25">
      <c r="E11783" s="2"/>
    </row>
    <row r="11784" spans="5:5" x14ac:dyDescent="0.25">
      <c r="E11784" s="2"/>
    </row>
    <row r="11785" spans="5:5" x14ac:dyDescent="0.25">
      <c r="E11785" s="2"/>
    </row>
    <row r="11786" spans="5:5" x14ac:dyDescent="0.25">
      <c r="E11786" s="2"/>
    </row>
    <row r="11787" spans="5:5" x14ac:dyDescent="0.25">
      <c r="E11787" s="2"/>
    </row>
    <row r="11788" spans="5:5" x14ac:dyDescent="0.25">
      <c r="E11788" s="2"/>
    </row>
    <row r="11789" spans="5:5" x14ac:dyDescent="0.25">
      <c r="E11789" s="2"/>
    </row>
    <row r="11790" spans="5:5" x14ac:dyDescent="0.25">
      <c r="E11790" s="2"/>
    </row>
    <row r="11791" spans="5:5" x14ac:dyDescent="0.25">
      <c r="E11791" s="2"/>
    </row>
    <row r="11792" spans="5:5" x14ac:dyDescent="0.25">
      <c r="E11792" s="2"/>
    </row>
    <row r="11793" spans="5:5" x14ac:dyDescent="0.25">
      <c r="E11793" s="2"/>
    </row>
    <row r="11794" spans="5:5" x14ac:dyDescent="0.25">
      <c r="E11794" s="2"/>
    </row>
    <row r="11795" spans="5:5" x14ac:dyDescent="0.25">
      <c r="E11795" s="2"/>
    </row>
    <row r="11796" spans="5:5" x14ac:dyDescent="0.25">
      <c r="E11796" s="2"/>
    </row>
    <row r="11797" spans="5:5" x14ac:dyDescent="0.25">
      <c r="E11797" s="2"/>
    </row>
    <row r="11798" spans="5:5" x14ac:dyDescent="0.25">
      <c r="E11798" s="2"/>
    </row>
    <row r="11799" spans="5:5" x14ac:dyDescent="0.25">
      <c r="E11799" s="2"/>
    </row>
    <row r="11800" spans="5:5" x14ac:dyDescent="0.25">
      <c r="E11800" s="2"/>
    </row>
    <row r="11801" spans="5:5" x14ac:dyDescent="0.25">
      <c r="E11801" s="2"/>
    </row>
    <row r="11802" spans="5:5" x14ac:dyDescent="0.25">
      <c r="E11802" s="2"/>
    </row>
    <row r="11803" spans="5:5" x14ac:dyDescent="0.25">
      <c r="E11803" s="2"/>
    </row>
    <row r="11804" spans="5:5" x14ac:dyDescent="0.25">
      <c r="E11804" s="2"/>
    </row>
    <row r="11805" spans="5:5" x14ac:dyDescent="0.25">
      <c r="E11805" s="2"/>
    </row>
    <row r="11806" spans="5:5" x14ac:dyDescent="0.25">
      <c r="E11806" s="2"/>
    </row>
    <row r="11807" spans="5:5" x14ac:dyDescent="0.25">
      <c r="E11807" s="2"/>
    </row>
    <row r="11808" spans="5:5" x14ac:dyDescent="0.25">
      <c r="E11808" s="2"/>
    </row>
    <row r="11809" spans="5:5" x14ac:dyDescent="0.25">
      <c r="E11809" s="2"/>
    </row>
    <row r="11810" spans="5:5" x14ac:dyDescent="0.25">
      <c r="E11810" s="2"/>
    </row>
    <row r="11811" spans="5:5" x14ac:dyDescent="0.25">
      <c r="E11811" s="2"/>
    </row>
    <row r="11812" spans="5:5" x14ac:dyDescent="0.25">
      <c r="E11812" s="2"/>
    </row>
    <row r="11813" spans="5:5" x14ac:dyDescent="0.25">
      <c r="E11813" s="2"/>
    </row>
    <row r="11814" spans="5:5" x14ac:dyDescent="0.25">
      <c r="E11814" s="2"/>
    </row>
    <row r="11815" spans="5:5" x14ac:dyDescent="0.25">
      <c r="E11815" s="2"/>
    </row>
    <row r="11816" spans="5:5" x14ac:dyDescent="0.25">
      <c r="E11816" s="2"/>
    </row>
    <row r="11817" spans="5:5" x14ac:dyDescent="0.25">
      <c r="E11817" s="2"/>
    </row>
    <row r="11818" spans="5:5" x14ac:dyDescent="0.25">
      <c r="E11818" s="2"/>
    </row>
    <row r="11819" spans="5:5" x14ac:dyDescent="0.25">
      <c r="E11819" s="2"/>
    </row>
    <row r="11820" spans="5:5" x14ac:dyDescent="0.25">
      <c r="E11820" s="2"/>
    </row>
    <row r="11821" spans="5:5" x14ac:dyDescent="0.25">
      <c r="E11821" s="2"/>
    </row>
    <row r="11822" spans="5:5" x14ac:dyDescent="0.25">
      <c r="E11822" s="2"/>
    </row>
    <row r="11823" spans="5:5" x14ac:dyDescent="0.25">
      <c r="E11823" s="2"/>
    </row>
    <row r="11824" spans="5:5" x14ac:dyDescent="0.25">
      <c r="E11824" s="2"/>
    </row>
    <row r="11825" spans="5:5" x14ac:dyDescent="0.25">
      <c r="E11825" s="2"/>
    </row>
    <row r="11826" spans="5:5" x14ac:dyDescent="0.25">
      <c r="E11826" s="2"/>
    </row>
    <row r="11827" spans="5:5" x14ac:dyDescent="0.25">
      <c r="E11827" s="2"/>
    </row>
    <row r="11828" spans="5:5" x14ac:dyDescent="0.25">
      <c r="E11828" s="2"/>
    </row>
    <row r="11829" spans="5:5" x14ac:dyDescent="0.25">
      <c r="E11829" s="2"/>
    </row>
    <row r="11830" spans="5:5" x14ac:dyDescent="0.25">
      <c r="E11830" s="2"/>
    </row>
    <row r="11831" spans="5:5" x14ac:dyDescent="0.25">
      <c r="E11831" s="2"/>
    </row>
    <row r="11832" spans="5:5" x14ac:dyDescent="0.25">
      <c r="E11832" s="2"/>
    </row>
    <row r="11833" spans="5:5" x14ac:dyDescent="0.25">
      <c r="E11833" s="2"/>
    </row>
    <row r="11834" spans="5:5" x14ac:dyDescent="0.25">
      <c r="E11834" s="2"/>
    </row>
    <row r="11835" spans="5:5" x14ac:dyDescent="0.25">
      <c r="E11835" s="2"/>
    </row>
    <row r="11836" spans="5:5" x14ac:dyDescent="0.25">
      <c r="E11836" s="2"/>
    </row>
    <row r="11837" spans="5:5" x14ac:dyDescent="0.25">
      <c r="E11837" s="2"/>
    </row>
    <row r="11838" spans="5:5" x14ac:dyDescent="0.25">
      <c r="E11838" s="2"/>
    </row>
    <row r="11839" spans="5:5" x14ac:dyDescent="0.25">
      <c r="E11839" s="2"/>
    </row>
    <row r="11840" spans="5:5" x14ac:dyDescent="0.25">
      <c r="E11840" s="2"/>
    </row>
    <row r="11841" spans="5:5" x14ac:dyDescent="0.25">
      <c r="E11841" s="2"/>
    </row>
    <row r="11842" spans="5:5" x14ac:dyDescent="0.25">
      <c r="E11842" s="2"/>
    </row>
    <row r="11843" spans="5:5" x14ac:dyDescent="0.25">
      <c r="E11843" s="2"/>
    </row>
    <row r="11844" spans="5:5" x14ac:dyDescent="0.25">
      <c r="E11844" s="2"/>
    </row>
    <row r="11845" spans="5:5" x14ac:dyDescent="0.25">
      <c r="E11845" s="2"/>
    </row>
    <row r="11846" spans="5:5" x14ac:dyDescent="0.25">
      <c r="E11846" s="2"/>
    </row>
    <row r="11847" spans="5:5" x14ac:dyDescent="0.25">
      <c r="E11847" s="2"/>
    </row>
    <row r="11848" spans="5:5" x14ac:dyDescent="0.25">
      <c r="E11848" s="2"/>
    </row>
    <row r="11849" spans="5:5" x14ac:dyDescent="0.25">
      <c r="E11849" s="2"/>
    </row>
    <row r="11850" spans="5:5" x14ac:dyDescent="0.25">
      <c r="E11850" s="2"/>
    </row>
    <row r="11851" spans="5:5" x14ac:dyDescent="0.25">
      <c r="E11851" s="2"/>
    </row>
    <row r="11852" spans="5:5" x14ac:dyDescent="0.25">
      <c r="E11852" s="2"/>
    </row>
    <row r="11853" spans="5:5" x14ac:dyDescent="0.25">
      <c r="E11853" s="2"/>
    </row>
    <row r="11854" spans="5:5" x14ac:dyDescent="0.25">
      <c r="E11854" s="2"/>
    </row>
    <row r="11855" spans="5:5" x14ac:dyDescent="0.25">
      <c r="E11855" s="2"/>
    </row>
    <row r="11856" spans="5:5" x14ac:dyDescent="0.25">
      <c r="E11856" s="2"/>
    </row>
    <row r="11857" spans="5:5" x14ac:dyDescent="0.25">
      <c r="E11857" s="2"/>
    </row>
    <row r="11858" spans="5:5" x14ac:dyDescent="0.25">
      <c r="E11858" s="2"/>
    </row>
    <row r="11859" spans="5:5" x14ac:dyDescent="0.25">
      <c r="E11859" s="2"/>
    </row>
    <row r="11860" spans="5:5" x14ac:dyDescent="0.25">
      <c r="E11860" s="2"/>
    </row>
    <row r="11861" spans="5:5" x14ac:dyDescent="0.25">
      <c r="E11861" s="2"/>
    </row>
    <row r="11862" spans="5:5" x14ac:dyDescent="0.25">
      <c r="E11862" s="2"/>
    </row>
    <row r="11863" spans="5:5" x14ac:dyDescent="0.25">
      <c r="E11863" s="2"/>
    </row>
    <row r="11864" spans="5:5" x14ac:dyDescent="0.25">
      <c r="E11864" s="2"/>
    </row>
    <row r="11865" spans="5:5" x14ac:dyDescent="0.25">
      <c r="E11865" s="2"/>
    </row>
    <row r="11866" spans="5:5" x14ac:dyDescent="0.25">
      <c r="E11866" s="2"/>
    </row>
    <row r="11867" spans="5:5" x14ac:dyDescent="0.25">
      <c r="E11867" s="2"/>
    </row>
    <row r="11868" spans="5:5" x14ac:dyDescent="0.25">
      <c r="E11868" s="2"/>
    </row>
    <row r="11869" spans="5:5" x14ac:dyDescent="0.25">
      <c r="E11869" s="2"/>
    </row>
    <row r="11870" spans="5:5" x14ac:dyDescent="0.25">
      <c r="E11870" s="2"/>
    </row>
    <row r="11871" spans="5:5" x14ac:dyDescent="0.25">
      <c r="E11871" s="2"/>
    </row>
    <row r="11872" spans="5:5" x14ac:dyDescent="0.25">
      <c r="E11872" s="2"/>
    </row>
    <row r="11873" spans="5:5" x14ac:dyDescent="0.25">
      <c r="E11873" s="2"/>
    </row>
    <row r="11874" spans="5:5" x14ac:dyDescent="0.25">
      <c r="E11874" s="2"/>
    </row>
    <row r="11875" spans="5:5" x14ac:dyDescent="0.25">
      <c r="E11875" s="2"/>
    </row>
    <row r="11876" spans="5:5" x14ac:dyDescent="0.25">
      <c r="E11876" s="2"/>
    </row>
    <row r="11877" spans="5:5" x14ac:dyDescent="0.25">
      <c r="E11877" s="2"/>
    </row>
    <row r="11878" spans="5:5" x14ac:dyDescent="0.25">
      <c r="E11878" s="2"/>
    </row>
    <row r="11879" spans="5:5" x14ac:dyDescent="0.25">
      <c r="E11879" s="2"/>
    </row>
    <row r="11880" spans="5:5" x14ac:dyDescent="0.25">
      <c r="E11880" s="2"/>
    </row>
    <row r="11881" spans="5:5" x14ac:dyDescent="0.25">
      <c r="E11881" s="2"/>
    </row>
    <row r="11882" spans="5:5" x14ac:dyDescent="0.25">
      <c r="E11882" s="2"/>
    </row>
    <row r="11883" spans="5:5" x14ac:dyDescent="0.25">
      <c r="E11883" s="2"/>
    </row>
    <row r="11884" spans="5:5" x14ac:dyDescent="0.25">
      <c r="E11884" s="2"/>
    </row>
    <row r="11885" spans="5:5" x14ac:dyDescent="0.25">
      <c r="E11885" s="2"/>
    </row>
    <row r="11886" spans="5:5" x14ac:dyDescent="0.25">
      <c r="E11886" s="2"/>
    </row>
    <row r="11887" spans="5:5" x14ac:dyDescent="0.25">
      <c r="E11887" s="2"/>
    </row>
    <row r="11888" spans="5:5" x14ac:dyDescent="0.25">
      <c r="E11888" s="2"/>
    </row>
    <row r="11889" spans="5:5" x14ac:dyDescent="0.25">
      <c r="E11889" s="2"/>
    </row>
    <row r="11890" spans="5:5" x14ac:dyDescent="0.25">
      <c r="E11890" s="2"/>
    </row>
    <row r="11891" spans="5:5" x14ac:dyDescent="0.25">
      <c r="E11891" s="2"/>
    </row>
    <row r="11892" spans="5:5" x14ac:dyDescent="0.25">
      <c r="E11892" s="2"/>
    </row>
    <row r="11893" spans="5:5" x14ac:dyDescent="0.25">
      <c r="E11893" s="2"/>
    </row>
    <row r="11894" spans="5:5" x14ac:dyDescent="0.25">
      <c r="E11894" s="2"/>
    </row>
    <row r="11895" spans="5:5" x14ac:dyDescent="0.25">
      <c r="E11895" s="2"/>
    </row>
    <row r="11896" spans="5:5" x14ac:dyDescent="0.25">
      <c r="E11896" s="2"/>
    </row>
    <row r="11897" spans="5:5" x14ac:dyDescent="0.25">
      <c r="E11897" s="2"/>
    </row>
    <row r="11898" spans="5:5" x14ac:dyDescent="0.25">
      <c r="E11898" s="2"/>
    </row>
    <row r="11899" spans="5:5" x14ac:dyDescent="0.25">
      <c r="E11899" s="2"/>
    </row>
    <row r="11900" spans="5:5" x14ac:dyDescent="0.25">
      <c r="E11900" s="2"/>
    </row>
    <row r="11901" spans="5:5" x14ac:dyDescent="0.25">
      <c r="E11901" s="2"/>
    </row>
    <row r="11902" spans="5:5" x14ac:dyDescent="0.25">
      <c r="E11902" s="2"/>
    </row>
    <row r="11903" spans="5:5" x14ac:dyDescent="0.25">
      <c r="E11903" s="2"/>
    </row>
    <row r="11904" spans="5:5" x14ac:dyDescent="0.25">
      <c r="E11904" s="2"/>
    </row>
    <row r="11905" spans="5:5" x14ac:dyDescent="0.25">
      <c r="E11905" s="2"/>
    </row>
    <row r="11906" spans="5:5" x14ac:dyDescent="0.25">
      <c r="E11906" s="2"/>
    </row>
    <row r="11907" spans="5:5" x14ac:dyDescent="0.25">
      <c r="E11907" s="2"/>
    </row>
    <row r="11908" spans="5:5" x14ac:dyDescent="0.25">
      <c r="E11908" s="2"/>
    </row>
    <row r="11909" spans="5:5" x14ac:dyDescent="0.25">
      <c r="E11909" s="2"/>
    </row>
    <row r="11910" spans="5:5" x14ac:dyDescent="0.25">
      <c r="E11910" s="2"/>
    </row>
    <row r="11911" spans="5:5" x14ac:dyDescent="0.25">
      <c r="E11911" s="2"/>
    </row>
    <row r="11912" spans="5:5" x14ac:dyDescent="0.25">
      <c r="E11912" s="2"/>
    </row>
    <row r="11913" spans="5:5" x14ac:dyDescent="0.25">
      <c r="E11913" s="2"/>
    </row>
    <row r="11914" spans="5:5" x14ac:dyDescent="0.25">
      <c r="E11914" s="2"/>
    </row>
    <row r="11915" spans="5:5" x14ac:dyDescent="0.25">
      <c r="E11915" s="2"/>
    </row>
    <row r="11916" spans="5:5" x14ac:dyDescent="0.25">
      <c r="E11916" s="2"/>
    </row>
    <row r="11917" spans="5:5" x14ac:dyDescent="0.25">
      <c r="E11917" s="2"/>
    </row>
    <row r="11918" spans="5:5" x14ac:dyDescent="0.25">
      <c r="E11918" s="2"/>
    </row>
    <row r="11919" spans="5:5" x14ac:dyDescent="0.25">
      <c r="E11919" s="2"/>
    </row>
    <row r="11920" spans="5:5" x14ac:dyDescent="0.25">
      <c r="E11920" s="2"/>
    </row>
    <row r="11921" spans="5:5" x14ac:dyDescent="0.25">
      <c r="E11921" s="2"/>
    </row>
    <row r="11922" spans="5:5" x14ac:dyDescent="0.25">
      <c r="E11922" s="2"/>
    </row>
    <row r="11923" spans="5:5" x14ac:dyDescent="0.25">
      <c r="E11923" s="2"/>
    </row>
    <row r="11924" spans="5:5" x14ac:dyDescent="0.25">
      <c r="E11924" s="2"/>
    </row>
    <row r="11925" spans="5:5" x14ac:dyDescent="0.25">
      <c r="E11925" s="2"/>
    </row>
    <row r="11926" spans="5:5" x14ac:dyDescent="0.25">
      <c r="E11926" s="2"/>
    </row>
    <row r="11927" spans="5:5" x14ac:dyDescent="0.25">
      <c r="E11927" s="2"/>
    </row>
    <row r="11928" spans="5:5" x14ac:dyDescent="0.25">
      <c r="E11928" s="2"/>
    </row>
    <row r="11929" spans="5:5" x14ac:dyDescent="0.25">
      <c r="E11929" s="2"/>
    </row>
    <row r="11930" spans="5:5" x14ac:dyDescent="0.25">
      <c r="E11930" s="2"/>
    </row>
    <row r="11931" spans="5:5" x14ac:dyDescent="0.25">
      <c r="E11931" s="2"/>
    </row>
    <row r="11932" spans="5:5" x14ac:dyDescent="0.25">
      <c r="E11932" s="2"/>
    </row>
    <row r="11933" spans="5:5" x14ac:dyDescent="0.25">
      <c r="E11933" s="2"/>
    </row>
    <row r="11934" spans="5:5" x14ac:dyDescent="0.25">
      <c r="E11934" s="2"/>
    </row>
    <row r="11935" spans="5:5" x14ac:dyDescent="0.25">
      <c r="E11935" s="2"/>
    </row>
    <row r="11936" spans="5:5" x14ac:dyDescent="0.25">
      <c r="E11936" s="2"/>
    </row>
    <row r="11937" spans="5:5" x14ac:dyDescent="0.25">
      <c r="E11937" s="2"/>
    </row>
    <row r="11938" spans="5:5" x14ac:dyDescent="0.25">
      <c r="E11938" s="2"/>
    </row>
    <row r="11939" spans="5:5" x14ac:dyDescent="0.25">
      <c r="E11939" s="2"/>
    </row>
    <row r="11940" spans="5:5" x14ac:dyDescent="0.25">
      <c r="E11940" s="2"/>
    </row>
    <row r="11941" spans="5:5" x14ac:dyDescent="0.25">
      <c r="E11941" s="2"/>
    </row>
    <row r="11942" spans="5:5" x14ac:dyDescent="0.25">
      <c r="E11942" s="2"/>
    </row>
    <row r="11943" spans="5:5" x14ac:dyDescent="0.25">
      <c r="E11943" s="2"/>
    </row>
    <row r="11944" spans="5:5" x14ac:dyDescent="0.25">
      <c r="E11944" s="2"/>
    </row>
    <row r="11945" spans="5:5" x14ac:dyDescent="0.25">
      <c r="E11945" s="2"/>
    </row>
    <row r="11946" spans="5:5" x14ac:dyDescent="0.25">
      <c r="E11946" s="2"/>
    </row>
    <row r="11947" spans="5:5" x14ac:dyDescent="0.25">
      <c r="E11947" s="2"/>
    </row>
    <row r="11948" spans="5:5" x14ac:dyDescent="0.25">
      <c r="E11948" s="2"/>
    </row>
    <row r="11949" spans="5:5" x14ac:dyDescent="0.25">
      <c r="E11949" s="2"/>
    </row>
    <row r="11950" spans="5:5" x14ac:dyDescent="0.25">
      <c r="E11950" s="2"/>
    </row>
    <row r="11951" spans="5:5" x14ac:dyDescent="0.25">
      <c r="E11951" s="2"/>
    </row>
    <row r="11952" spans="5:5" x14ac:dyDescent="0.25">
      <c r="E11952" s="2"/>
    </row>
    <row r="11953" spans="5:5" x14ac:dyDescent="0.25">
      <c r="E11953" s="2"/>
    </row>
    <row r="11954" spans="5:5" x14ac:dyDescent="0.25">
      <c r="E11954" s="2"/>
    </row>
    <row r="11955" spans="5:5" x14ac:dyDescent="0.25">
      <c r="E11955" s="2"/>
    </row>
    <row r="11956" spans="5:5" x14ac:dyDescent="0.25">
      <c r="E11956" s="2"/>
    </row>
    <row r="11957" spans="5:5" x14ac:dyDescent="0.25">
      <c r="E11957" s="2"/>
    </row>
    <row r="11958" spans="5:5" x14ac:dyDescent="0.25">
      <c r="E11958" s="2"/>
    </row>
    <row r="11959" spans="5:5" x14ac:dyDescent="0.25">
      <c r="E11959" s="2"/>
    </row>
    <row r="11960" spans="5:5" x14ac:dyDescent="0.25">
      <c r="E11960" s="2"/>
    </row>
    <row r="11961" spans="5:5" x14ac:dyDescent="0.25">
      <c r="E11961" s="2"/>
    </row>
    <row r="11962" spans="5:5" x14ac:dyDescent="0.25">
      <c r="E11962" s="2"/>
    </row>
    <row r="11963" spans="5:5" x14ac:dyDescent="0.25">
      <c r="E11963" s="2"/>
    </row>
    <row r="11964" spans="5:5" x14ac:dyDescent="0.25">
      <c r="E11964" s="2"/>
    </row>
    <row r="11965" spans="5:5" x14ac:dyDescent="0.25">
      <c r="E11965" s="2"/>
    </row>
    <row r="11966" spans="5:5" x14ac:dyDescent="0.25">
      <c r="E11966" s="2"/>
    </row>
    <row r="11967" spans="5:5" x14ac:dyDescent="0.25">
      <c r="E11967" s="2"/>
    </row>
    <row r="11968" spans="5:5" x14ac:dyDescent="0.25">
      <c r="E11968" s="2"/>
    </row>
    <row r="11969" spans="5:5" x14ac:dyDescent="0.25">
      <c r="E11969" s="2"/>
    </row>
    <row r="11970" spans="5:5" x14ac:dyDescent="0.25">
      <c r="E11970" s="2"/>
    </row>
    <row r="11971" spans="5:5" x14ac:dyDescent="0.25">
      <c r="E11971" s="2"/>
    </row>
    <row r="11972" spans="5:5" x14ac:dyDescent="0.25">
      <c r="E11972" s="2"/>
    </row>
    <row r="11973" spans="5:5" x14ac:dyDescent="0.25">
      <c r="E11973" s="2"/>
    </row>
    <row r="11974" spans="5:5" x14ac:dyDescent="0.25">
      <c r="E11974" s="2"/>
    </row>
    <row r="11975" spans="5:5" x14ac:dyDescent="0.25">
      <c r="E11975" s="2"/>
    </row>
    <row r="11976" spans="5:5" x14ac:dyDescent="0.25">
      <c r="E11976" s="2"/>
    </row>
    <row r="11977" spans="5:5" x14ac:dyDescent="0.25">
      <c r="E11977" s="2"/>
    </row>
    <row r="11978" spans="5:5" x14ac:dyDescent="0.25">
      <c r="E11978" s="2"/>
    </row>
    <row r="11979" spans="5:5" x14ac:dyDescent="0.25">
      <c r="E11979" s="2"/>
    </row>
    <row r="11980" spans="5:5" x14ac:dyDescent="0.25">
      <c r="E11980" s="2"/>
    </row>
    <row r="11981" spans="5:5" x14ac:dyDescent="0.25">
      <c r="E11981" s="2"/>
    </row>
    <row r="11982" spans="5:5" x14ac:dyDescent="0.25">
      <c r="E11982" s="2"/>
    </row>
    <row r="11983" spans="5:5" x14ac:dyDescent="0.25">
      <c r="E11983" s="2"/>
    </row>
    <row r="11984" spans="5:5" x14ac:dyDescent="0.25">
      <c r="E11984" s="2"/>
    </row>
    <row r="11985" spans="5:5" x14ac:dyDescent="0.25">
      <c r="E11985" s="2"/>
    </row>
    <row r="11986" spans="5:5" x14ac:dyDescent="0.25">
      <c r="E11986" s="2"/>
    </row>
    <row r="11987" spans="5:5" x14ac:dyDescent="0.25">
      <c r="E11987" s="2"/>
    </row>
    <row r="11988" spans="5:5" x14ac:dyDescent="0.25">
      <c r="E11988" s="2"/>
    </row>
    <row r="11989" spans="5:5" x14ac:dyDescent="0.25">
      <c r="E11989" s="2"/>
    </row>
    <row r="11990" spans="5:5" x14ac:dyDescent="0.25">
      <c r="E11990" s="2"/>
    </row>
    <row r="11991" spans="5:5" x14ac:dyDescent="0.25">
      <c r="E11991" s="2"/>
    </row>
    <row r="11992" spans="5:5" x14ac:dyDescent="0.25">
      <c r="E11992" s="2"/>
    </row>
    <row r="11993" spans="5:5" x14ac:dyDescent="0.25">
      <c r="E11993" s="2"/>
    </row>
    <row r="11994" spans="5:5" x14ac:dyDescent="0.25">
      <c r="E11994" s="2"/>
    </row>
    <row r="11995" spans="5:5" x14ac:dyDescent="0.25">
      <c r="E11995" s="2"/>
    </row>
    <row r="11996" spans="5:5" x14ac:dyDescent="0.25">
      <c r="E11996" s="2"/>
    </row>
    <row r="11997" spans="5:5" x14ac:dyDescent="0.25">
      <c r="E11997" s="2"/>
    </row>
    <row r="11998" spans="5:5" x14ac:dyDescent="0.25">
      <c r="E11998" s="2"/>
    </row>
    <row r="11999" spans="5:5" x14ac:dyDescent="0.25">
      <c r="E11999" s="2"/>
    </row>
    <row r="12000" spans="5:5" x14ac:dyDescent="0.25">
      <c r="E12000" s="2"/>
    </row>
    <row r="12001" spans="5:5" x14ac:dyDescent="0.25">
      <c r="E12001" s="2"/>
    </row>
    <row r="12002" spans="5:5" x14ac:dyDescent="0.25">
      <c r="E12002" s="2"/>
    </row>
    <row r="12003" spans="5:5" x14ac:dyDescent="0.25">
      <c r="E12003" s="2"/>
    </row>
    <row r="12004" spans="5:5" x14ac:dyDescent="0.25">
      <c r="E12004" s="2"/>
    </row>
    <row r="12005" spans="5:5" x14ac:dyDescent="0.25">
      <c r="E12005" s="2"/>
    </row>
    <row r="12006" spans="5:5" x14ac:dyDescent="0.25">
      <c r="E12006" s="2"/>
    </row>
    <row r="12007" spans="5:5" x14ac:dyDescent="0.25">
      <c r="E12007" s="2"/>
    </row>
    <row r="12008" spans="5:5" x14ac:dyDescent="0.25">
      <c r="E12008" s="2"/>
    </row>
    <row r="12009" spans="5:5" x14ac:dyDescent="0.25">
      <c r="E12009" s="2"/>
    </row>
    <row r="12010" spans="5:5" x14ac:dyDescent="0.25">
      <c r="E12010" s="2"/>
    </row>
    <row r="12011" spans="5:5" x14ac:dyDescent="0.25">
      <c r="E12011" s="2"/>
    </row>
    <row r="12012" spans="5:5" x14ac:dyDescent="0.25">
      <c r="E12012" s="2"/>
    </row>
    <row r="12013" spans="5:5" x14ac:dyDescent="0.25">
      <c r="E12013" s="2"/>
    </row>
    <row r="12014" spans="5:5" x14ac:dyDescent="0.25">
      <c r="E12014" s="2"/>
    </row>
    <row r="12015" spans="5:5" x14ac:dyDescent="0.25">
      <c r="E12015" s="2"/>
    </row>
    <row r="12016" spans="5:5" x14ac:dyDescent="0.25">
      <c r="E12016" s="2"/>
    </row>
    <row r="12017" spans="5:5" x14ac:dyDescent="0.25">
      <c r="E12017" s="2"/>
    </row>
    <row r="12018" spans="5:5" x14ac:dyDescent="0.25">
      <c r="E12018" s="2"/>
    </row>
    <row r="12019" spans="5:5" x14ac:dyDescent="0.25">
      <c r="E12019" s="2"/>
    </row>
    <row r="12020" spans="5:5" x14ac:dyDescent="0.25">
      <c r="E12020" s="2"/>
    </row>
    <row r="12021" spans="5:5" x14ac:dyDescent="0.25">
      <c r="E12021" s="2"/>
    </row>
    <row r="12022" spans="5:5" x14ac:dyDescent="0.25">
      <c r="E12022" s="2"/>
    </row>
    <row r="12023" spans="5:5" x14ac:dyDescent="0.25">
      <c r="E12023" s="2"/>
    </row>
    <row r="12024" spans="5:5" x14ac:dyDescent="0.25">
      <c r="E12024" s="2"/>
    </row>
    <row r="12025" spans="5:5" x14ac:dyDescent="0.25">
      <c r="E12025" s="2"/>
    </row>
    <row r="12026" spans="5:5" x14ac:dyDescent="0.25">
      <c r="E12026" s="2"/>
    </row>
    <row r="12027" spans="5:5" x14ac:dyDescent="0.25">
      <c r="E12027" s="2"/>
    </row>
    <row r="12028" spans="5:5" x14ac:dyDescent="0.25">
      <c r="E12028" s="2"/>
    </row>
    <row r="12029" spans="5:5" x14ac:dyDescent="0.25">
      <c r="E12029" s="2"/>
    </row>
    <row r="12030" spans="5:5" x14ac:dyDescent="0.25">
      <c r="E12030" s="2"/>
    </row>
    <row r="12031" spans="5:5" x14ac:dyDescent="0.25">
      <c r="E12031" s="2"/>
    </row>
    <row r="12032" spans="5:5" x14ac:dyDescent="0.25">
      <c r="E12032" s="2"/>
    </row>
    <row r="12033" spans="5:5" x14ac:dyDescent="0.25">
      <c r="E12033" s="2"/>
    </row>
    <row r="12034" spans="5:5" x14ac:dyDescent="0.25">
      <c r="E12034" s="2"/>
    </row>
    <row r="12035" spans="5:5" x14ac:dyDescent="0.25">
      <c r="E12035" s="2"/>
    </row>
    <row r="12036" spans="5:5" x14ac:dyDescent="0.25">
      <c r="E12036" s="2"/>
    </row>
    <row r="12037" spans="5:5" x14ac:dyDescent="0.25">
      <c r="E12037" s="2"/>
    </row>
    <row r="12038" spans="5:5" x14ac:dyDescent="0.25">
      <c r="E12038" s="2"/>
    </row>
    <row r="12039" spans="5:5" x14ac:dyDescent="0.25">
      <c r="E12039" s="2"/>
    </row>
    <row r="12040" spans="5:5" x14ac:dyDescent="0.25">
      <c r="E12040" s="2"/>
    </row>
    <row r="12041" spans="5:5" x14ac:dyDescent="0.25">
      <c r="E12041" s="2"/>
    </row>
    <row r="12042" spans="5:5" x14ac:dyDescent="0.25">
      <c r="E12042" s="2"/>
    </row>
    <row r="12043" spans="5:5" x14ac:dyDescent="0.25">
      <c r="E12043" s="2"/>
    </row>
    <row r="12044" spans="5:5" x14ac:dyDescent="0.25">
      <c r="E12044" s="2"/>
    </row>
    <row r="12045" spans="5:5" x14ac:dyDescent="0.25">
      <c r="E12045" s="2"/>
    </row>
    <row r="12046" spans="5:5" x14ac:dyDescent="0.25">
      <c r="E12046" s="2"/>
    </row>
    <row r="12047" spans="5:5" x14ac:dyDescent="0.25">
      <c r="E12047" s="2"/>
    </row>
    <row r="12048" spans="5:5" x14ac:dyDescent="0.25">
      <c r="E12048" s="2"/>
    </row>
    <row r="12049" spans="5:5" x14ac:dyDescent="0.25">
      <c r="E12049" s="2"/>
    </row>
    <row r="12050" spans="5:5" x14ac:dyDescent="0.25">
      <c r="E12050" s="2"/>
    </row>
    <row r="12051" spans="5:5" x14ac:dyDescent="0.25">
      <c r="E12051" s="2"/>
    </row>
    <row r="12052" spans="5:5" x14ac:dyDescent="0.25">
      <c r="E12052" s="2"/>
    </row>
    <row r="12053" spans="5:5" x14ac:dyDescent="0.25">
      <c r="E12053" s="2"/>
    </row>
    <row r="12054" spans="5:5" x14ac:dyDescent="0.25">
      <c r="E12054" s="2"/>
    </row>
    <row r="12055" spans="5:5" x14ac:dyDescent="0.25">
      <c r="E12055" s="2"/>
    </row>
    <row r="12056" spans="5:5" x14ac:dyDescent="0.25">
      <c r="E12056" s="2"/>
    </row>
    <row r="12057" spans="5:5" x14ac:dyDescent="0.25">
      <c r="E12057" s="2"/>
    </row>
    <row r="12058" spans="5:5" x14ac:dyDescent="0.25">
      <c r="E12058" s="2"/>
    </row>
    <row r="12059" spans="5:5" x14ac:dyDescent="0.25">
      <c r="E12059" s="2"/>
    </row>
    <row r="12060" spans="5:5" x14ac:dyDescent="0.25">
      <c r="E12060" s="2"/>
    </row>
    <row r="12061" spans="5:5" x14ac:dyDescent="0.25">
      <c r="E12061" s="2"/>
    </row>
    <row r="12062" spans="5:5" x14ac:dyDescent="0.25">
      <c r="E12062" s="2"/>
    </row>
    <row r="12063" spans="5:5" x14ac:dyDescent="0.25">
      <c r="E12063" s="2"/>
    </row>
    <row r="12064" spans="5:5" x14ac:dyDescent="0.25">
      <c r="E12064" s="2"/>
    </row>
    <row r="12065" spans="5:5" x14ac:dyDescent="0.25">
      <c r="E12065" s="2"/>
    </row>
    <row r="12066" spans="5:5" x14ac:dyDescent="0.25">
      <c r="E12066" s="2"/>
    </row>
    <row r="12067" spans="5:5" x14ac:dyDescent="0.25">
      <c r="E12067" s="2"/>
    </row>
    <row r="12068" spans="5:5" x14ac:dyDescent="0.25">
      <c r="E12068" s="2"/>
    </row>
    <row r="12069" spans="5:5" x14ac:dyDescent="0.25">
      <c r="E12069" s="2"/>
    </row>
    <row r="12070" spans="5:5" x14ac:dyDescent="0.25">
      <c r="E12070" s="2"/>
    </row>
    <row r="12071" spans="5:5" x14ac:dyDescent="0.25">
      <c r="E12071" s="2"/>
    </row>
    <row r="12072" spans="5:5" x14ac:dyDescent="0.25">
      <c r="E12072" s="2"/>
    </row>
    <row r="12073" spans="5:5" x14ac:dyDescent="0.25">
      <c r="E12073" s="2"/>
    </row>
    <row r="12074" spans="5:5" x14ac:dyDescent="0.25">
      <c r="E12074" s="2"/>
    </row>
    <row r="12075" spans="5:5" x14ac:dyDescent="0.25">
      <c r="E12075" s="2"/>
    </row>
    <row r="12076" spans="5:5" x14ac:dyDescent="0.25">
      <c r="E12076" s="2"/>
    </row>
    <row r="12077" spans="5:5" x14ac:dyDescent="0.25">
      <c r="E12077" s="2"/>
    </row>
    <row r="12078" spans="5:5" x14ac:dyDescent="0.25">
      <c r="E12078" s="2"/>
    </row>
    <row r="12079" spans="5:5" x14ac:dyDescent="0.25">
      <c r="E12079" s="2"/>
    </row>
    <row r="12080" spans="5:5" x14ac:dyDescent="0.25">
      <c r="E12080" s="2"/>
    </row>
    <row r="12081" spans="5:5" x14ac:dyDescent="0.25">
      <c r="E12081" s="2"/>
    </row>
    <row r="12082" spans="5:5" x14ac:dyDescent="0.25">
      <c r="E12082" s="2"/>
    </row>
    <row r="12083" spans="5:5" x14ac:dyDescent="0.25">
      <c r="E12083" s="2"/>
    </row>
    <row r="12084" spans="5:5" x14ac:dyDescent="0.25">
      <c r="E12084" s="2"/>
    </row>
    <row r="12085" spans="5:5" x14ac:dyDescent="0.25">
      <c r="E12085" s="2"/>
    </row>
    <row r="12086" spans="5:5" x14ac:dyDescent="0.25">
      <c r="E12086" s="2"/>
    </row>
    <row r="12087" spans="5:5" x14ac:dyDescent="0.25">
      <c r="E12087" s="2"/>
    </row>
    <row r="12088" spans="5:5" x14ac:dyDescent="0.25">
      <c r="E12088" s="2"/>
    </row>
    <row r="12089" spans="5:5" x14ac:dyDescent="0.25">
      <c r="E12089" s="2"/>
    </row>
    <row r="12090" spans="5:5" x14ac:dyDescent="0.25">
      <c r="E12090" s="2"/>
    </row>
    <row r="12091" spans="5:5" x14ac:dyDescent="0.25">
      <c r="E12091" s="2"/>
    </row>
    <row r="12092" spans="5:5" x14ac:dyDescent="0.25">
      <c r="E12092" s="2"/>
    </row>
    <row r="12093" spans="5:5" x14ac:dyDescent="0.25">
      <c r="E12093" s="2"/>
    </row>
    <row r="12094" spans="5:5" x14ac:dyDescent="0.25">
      <c r="E12094" s="2"/>
    </row>
    <row r="12095" spans="5:5" x14ac:dyDescent="0.25">
      <c r="E12095" s="2"/>
    </row>
    <row r="12096" spans="5:5" x14ac:dyDescent="0.25">
      <c r="E12096" s="2"/>
    </row>
    <row r="12097" spans="5:5" x14ac:dyDescent="0.25">
      <c r="E12097" s="2"/>
    </row>
    <row r="12098" spans="5:5" x14ac:dyDescent="0.25">
      <c r="E12098" s="2"/>
    </row>
    <row r="12099" spans="5:5" x14ac:dyDescent="0.25">
      <c r="E12099" s="2"/>
    </row>
    <row r="12100" spans="5:5" x14ac:dyDescent="0.25">
      <c r="E12100" s="2"/>
    </row>
    <row r="12101" spans="5:5" x14ac:dyDescent="0.25">
      <c r="E12101" s="2"/>
    </row>
    <row r="12102" spans="5:5" x14ac:dyDescent="0.25">
      <c r="E12102" s="2"/>
    </row>
    <row r="12103" spans="5:5" x14ac:dyDescent="0.25">
      <c r="E12103" s="2"/>
    </row>
    <row r="12104" spans="5:5" x14ac:dyDescent="0.25">
      <c r="E12104" s="2"/>
    </row>
    <row r="12105" spans="5:5" x14ac:dyDescent="0.25">
      <c r="E12105" s="2"/>
    </row>
    <row r="12106" spans="5:5" x14ac:dyDescent="0.25">
      <c r="E12106" s="2"/>
    </row>
    <row r="12107" spans="5:5" x14ac:dyDescent="0.25">
      <c r="E12107" s="2"/>
    </row>
    <row r="12108" spans="5:5" x14ac:dyDescent="0.25">
      <c r="E12108" s="2"/>
    </row>
    <row r="12109" spans="5:5" x14ac:dyDescent="0.25">
      <c r="E12109" s="2"/>
    </row>
    <row r="12110" spans="5:5" x14ac:dyDescent="0.25">
      <c r="E12110" s="2"/>
    </row>
    <row r="12111" spans="5:5" x14ac:dyDescent="0.25">
      <c r="E12111" s="2"/>
    </row>
    <row r="12112" spans="5:5" x14ac:dyDescent="0.25">
      <c r="E12112" s="2"/>
    </row>
    <row r="12113" spans="5:5" x14ac:dyDescent="0.25">
      <c r="E12113" s="2"/>
    </row>
    <row r="12114" spans="5:5" x14ac:dyDescent="0.25">
      <c r="E12114" s="2"/>
    </row>
    <row r="12115" spans="5:5" x14ac:dyDescent="0.25">
      <c r="E12115" s="2"/>
    </row>
    <row r="12116" spans="5:5" x14ac:dyDescent="0.25">
      <c r="E12116" s="2"/>
    </row>
    <row r="12117" spans="5:5" x14ac:dyDescent="0.25">
      <c r="E12117" s="2"/>
    </row>
    <row r="12118" spans="5:5" x14ac:dyDescent="0.25">
      <c r="E12118" s="2"/>
    </row>
    <row r="12119" spans="5:5" x14ac:dyDescent="0.25">
      <c r="E12119" s="2"/>
    </row>
    <row r="12120" spans="5:5" x14ac:dyDescent="0.25">
      <c r="E12120" s="2"/>
    </row>
    <row r="12121" spans="5:5" x14ac:dyDescent="0.25">
      <c r="E12121" s="2"/>
    </row>
    <row r="12122" spans="5:5" x14ac:dyDescent="0.25">
      <c r="E12122" s="2"/>
    </row>
    <row r="12123" spans="5:5" x14ac:dyDescent="0.25">
      <c r="E12123" s="2"/>
    </row>
    <row r="12124" spans="5:5" x14ac:dyDescent="0.25">
      <c r="E12124" s="2"/>
    </row>
    <row r="12125" spans="5:5" x14ac:dyDescent="0.25">
      <c r="E12125" s="2"/>
    </row>
    <row r="12126" spans="5:5" x14ac:dyDescent="0.25">
      <c r="E12126" s="2"/>
    </row>
    <row r="12127" spans="5:5" x14ac:dyDescent="0.25">
      <c r="E12127" s="2"/>
    </row>
    <row r="12128" spans="5:5" x14ac:dyDescent="0.25">
      <c r="E12128" s="2"/>
    </row>
    <row r="12129" spans="5:5" x14ac:dyDescent="0.25">
      <c r="E12129" s="2"/>
    </row>
    <row r="12130" spans="5:5" x14ac:dyDescent="0.25">
      <c r="E12130" s="2"/>
    </row>
    <row r="12131" spans="5:5" x14ac:dyDescent="0.25">
      <c r="E12131" s="2"/>
    </row>
    <row r="12132" spans="5:5" x14ac:dyDescent="0.25">
      <c r="E12132" s="2"/>
    </row>
    <row r="12133" spans="5:5" x14ac:dyDescent="0.25">
      <c r="E12133" s="2"/>
    </row>
    <row r="12134" spans="5:5" x14ac:dyDescent="0.25">
      <c r="E12134" s="2"/>
    </row>
    <row r="12135" spans="5:5" x14ac:dyDescent="0.25">
      <c r="E12135" s="2"/>
    </row>
    <row r="12136" spans="5:5" x14ac:dyDescent="0.25">
      <c r="E12136" s="2"/>
    </row>
    <row r="12137" spans="5:5" x14ac:dyDescent="0.25">
      <c r="E12137" s="2"/>
    </row>
    <row r="12138" spans="5:5" x14ac:dyDescent="0.25">
      <c r="E12138" s="2"/>
    </row>
    <row r="12139" spans="5:5" x14ac:dyDescent="0.25">
      <c r="E12139" s="2"/>
    </row>
    <row r="12140" spans="5:5" x14ac:dyDescent="0.25">
      <c r="E12140" s="2"/>
    </row>
    <row r="12141" spans="5:5" x14ac:dyDescent="0.25">
      <c r="E12141" s="2"/>
    </row>
    <row r="12142" spans="5:5" x14ac:dyDescent="0.25">
      <c r="E12142" s="2"/>
    </row>
    <row r="12143" spans="5:5" x14ac:dyDescent="0.25">
      <c r="E12143" s="2"/>
    </row>
    <row r="12144" spans="5:5" x14ac:dyDescent="0.25">
      <c r="E12144" s="2"/>
    </row>
    <row r="12145" spans="5:5" x14ac:dyDescent="0.25">
      <c r="E12145" s="2"/>
    </row>
    <row r="12146" spans="5:5" x14ac:dyDescent="0.25">
      <c r="E12146" s="2"/>
    </row>
    <row r="12147" spans="5:5" x14ac:dyDescent="0.25">
      <c r="E12147" s="2"/>
    </row>
    <row r="12148" spans="5:5" x14ac:dyDescent="0.25">
      <c r="E12148" s="2"/>
    </row>
    <row r="12149" spans="5:5" x14ac:dyDescent="0.25">
      <c r="E12149" s="2"/>
    </row>
    <row r="12150" spans="5:5" x14ac:dyDescent="0.25">
      <c r="E12150" s="2"/>
    </row>
    <row r="12151" spans="5:5" x14ac:dyDescent="0.25">
      <c r="E12151" s="2"/>
    </row>
    <row r="12152" spans="5:5" x14ac:dyDescent="0.25">
      <c r="E12152" s="2"/>
    </row>
    <row r="12153" spans="5:5" x14ac:dyDescent="0.25">
      <c r="E12153" s="2"/>
    </row>
    <row r="12154" spans="5:5" x14ac:dyDescent="0.25">
      <c r="E12154" s="2"/>
    </row>
    <row r="12155" spans="5:5" x14ac:dyDescent="0.25">
      <c r="E12155" s="2"/>
    </row>
    <row r="12156" spans="5:5" x14ac:dyDescent="0.25">
      <c r="E12156" s="2"/>
    </row>
    <row r="12157" spans="5:5" x14ac:dyDescent="0.25">
      <c r="E12157" s="2"/>
    </row>
    <row r="12158" spans="5:5" x14ac:dyDescent="0.25">
      <c r="E12158" s="2"/>
    </row>
    <row r="12159" spans="5:5" x14ac:dyDescent="0.25">
      <c r="E12159" s="2"/>
    </row>
    <row r="12160" spans="5:5" x14ac:dyDescent="0.25">
      <c r="E12160" s="2"/>
    </row>
    <row r="12161" spans="5:5" x14ac:dyDescent="0.25">
      <c r="E12161" s="2"/>
    </row>
    <row r="12162" spans="5:5" x14ac:dyDescent="0.25">
      <c r="E12162" s="2"/>
    </row>
    <row r="12163" spans="5:5" x14ac:dyDescent="0.25">
      <c r="E12163" s="2"/>
    </row>
    <row r="12164" spans="5:5" x14ac:dyDescent="0.25">
      <c r="E12164" s="2"/>
    </row>
    <row r="12165" spans="5:5" x14ac:dyDescent="0.25">
      <c r="E12165" s="2"/>
    </row>
    <row r="12166" spans="5:5" x14ac:dyDescent="0.25">
      <c r="E12166" s="2"/>
    </row>
    <row r="12167" spans="5:5" x14ac:dyDescent="0.25">
      <c r="E12167" s="2"/>
    </row>
    <row r="12168" spans="5:5" x14ac:dyDescent="0.25">
      <c r="E12168" s="2"/>
    </row>
    <row r="12169" spans="5:5" x14ac:dyDescent="0.25">
      <c r="E12169" s="2"/>
    </row>
    <row r="12170" spans="5:5" x14ac:dyDescent="0.25">
      <c r="E12170" s="2"/>
    </row>
    <row r="12171" spans="5:5" x14ac:dyDescent="0.25">
      <c r="E12171" s="2"/>
    </row>
    <row r="12172" spans="5:5" x14ac:dyDescent="0.25">
      <c r="E12172" s="2"/>
    </row>
    <row r="12173" spans="5:5" x14ac:dyDescent="0.25">
      <c r="E12173" s="2"/>
    </row>
    <row r="12174" spans="5:5" x14ac:dyDescent="0.25">
      <c r="E12174" s="2"/>
    </row>
    <row r="12175" spans="5:5" x14ac:dyDescent="0.25">
      <c r="E12175" s="2"/>
    </row>
    <row r="12176" spans="5:5" x14ac:dyDescent="0.25">
      <c r="E12176" s="2"/>
    </row>
    <row r="12177" spans="5:5" x14ac:dyDescent="0.25">
      <c r="E12177" s="2"/>
    </row>
    <row r="12178" spans="5:5" x14ac:dyDescent="0.25">
      <c r="E12178" s="2"/>
    </row>
    <row r="12179" spans="5:5" x14ac:dyDescent="0.25">
      <c r="E12179" s="2"/>
    </row>
    <row r="12180" spans="5:5" x14ac:dyDescent="0.25">
      <c r="E12180" s="2"/>
    </row>
    <row r="12181" spans="5:5" x14ac:dyDescent="0.25">
      <c r="E12181" s="2"/>
    </row>
    <row r="12182" spans="5:5" x14ac:dyDescent="0.25">
      <c r="E12182" s="2"/>
    </row>
    <row r="12183" spans="5:5" x14ac:dyDescent="0.25">
      <c r="E12183" s="2"/>
    </row>
    <row r="12184" spans="5:5" x14ac:dyDescent="0.25">
      <c r="E12184" s="2"/>
    </row>
    <row r="12185" spans="5:5" x14ac:dyDescent="0.25">
      <c r="E12185" s="2"/>
    </row>
    <row r="12186" spans="5:5" x14ac:dyDescent="0.25">
      <c r="E12186" s="2"/>
    </row>
    <row r="12187" spans="5:5" x14ac:dyDescent="0.25">
      <c r="E12187" s="2"/>
    </row>
    <row r="12188" spans="5:5" x14ac:dyDescent="0.25">
      <c r="E12188" s="2"/>
    </row>
    <row r="12189" spans="5:5" x14ac:dyDescent="0.25">
      <c r="E12189" s="2"/>
    </row>
    <row r="12190" spans="5:5" x14ac:dyDescent="0.25">
      <c r="E12190" s="2"/>
    </row>
    <row r="12191" spans="5:5" x14ac:dyDescent="0.25">
      <c r="E12191" s="2"/>
    </row>
    <row r="12192" spans="5:5" x14ac:dyDescent="0.25">
      <c r="E12192" s="2"/>
    </row>
    <row r="12193" spans="5:5" x14ac:dyDescent="0.25">
      <c r="E12193" s="2"/>
    </row>
    <row r="12194" spans="5:5" x14ac:dyDescent="0.25">
      <c r="E12194" s="2"/>
    </row>
    <row r="12195" spans="5:5" x14ac:dyDescent="0.25">
      <c r="E12195" s="2"/>
    </row>
    <row r="12196" spans="5:5" x14ac:dyDescent="0.25">
      <c r="E12196" s="2"/>
    </row>
    <row r="12197" spans="5:5" x14ac:dyDescent="0.25">
      <c r="E12197" s="2"/>
    </row>
    <row r="12198" spans="5:5" x14ac:dyDescent="0.25">
      <c r="E12198" s="2"/>
    </row>
    <row r="12199" spans="5:5" x14ac:dyDescent="0.25">
      <c r="E12199" s="2"/>
    </row>
    <row r="12200" spans="5:5" x14ac:dyDescent="0.25">
      <c r="E12200" s="2"/>
    </row>
    <row r="12201" spans="5:5" x14ac:dyDescent="0.25">
      <c r="E12201" s="2"/>
    </row>
    <row r="12202" spans="5:5" x14ac:dyDescent="0.25">
      <c r="E12202" s="2"/>
    </row>
    <row r="12203" spans="5:5" x14ac:dyDescent="0.25">
      <c r="E12203" s="2"/>
    </row>
    <row r="12204" spans="5:5" x14ac:dyDescent="0.25">
      <c r="E12204" s="2"/>
    </row>
    <row r="12205" spans="5:5" x14ac:dyDescent="0.25">
      <c r="E12205" s="2"/>
    </row>
    <row r="12206" spans="5:5" x14ac:dyDescent="0.25">
      <c r="E12206" s="2"/>
    </row>
    <row r="12207" spans="5:5" x14ac:dyDescent="0.25">
      <c r="E12207" s="2"/>
    </row>
    <row r="12208" spans="5:5" x14ac:dyDescent="0.25">
      <c r="E12208" s="2"/>
    </row>
    <row r="12209" spans="5:5" x14ac:dyDescent="0.25">
      <c r="E12209" s="2"/>
    </row>
    <row r="12210" spans="5:5" x14ac:dyDescent="0.25">
      <c r="E12210" s="2"/>
    </row>
    <row r="12211" spans="5:5" x14ac:dyDescent="0.25">
      <c r="E12211" s="2"/>
    </row>
    <row r="12212" spans="5:5" x14ac:dyDescent="0.25">
      <c r="E12212" s="2"/>
    </row>
    <row r="12213" spans="5:5" x14ac:dyDescent="0.25">
      <c r="E12213" s="2"/>
    </row>
    <row r="12214" spans="5:5" x14ac:dyDescent="0.25">
      <c r="E12214" s="2"/>
    </row>
    <row r="12215" spans="5:5" x14ac:dyDescent="0.25">
      <c r="E12215" s="2"/>
    </row>
    <row r="12216" spans="5:5" x14ac:dyDescent="0.25">
      <c r="E12216" s="2"/>
    </row>
    <row r="12217" spans="5:5" x14ac:dyDescent="0.25">
      <c r="E12217" s="2"/>
    </row>
    <row r="12218" spans="5:5" x14ac:dyDescent="0.25">
      <c r="E12218" s="2"/>
    </row>
    <row r="12219" spans="5:5" x14ac:dyDescent="0.25">
      <c r="E12219" s="2"/>
    </row>
    <row r="12220" spans="5:5" x14ac:dyDescent="0.25">
      <c r="E12220" s="2"/>
    </row>
    <row r="12221" spans="5:5" x14ac:dyDescent="0.25">
      <c r="E12221" s="2"/>
    </row>
    <row r="12222" spans="5:5" x14ac:dyDescent="0.25">
      <c r="E12222" s="2"/>
    </row>
    <row r="12223" spans="5:5" x14ac:dyDescent="0.25">
      <c r="E12223" s="2"/>
    </row>
    <row r="12224" spans="5:5" x14ac:dyDescent="0.25">
      <c r="E12224" s="2"/>
    </row>
    <row r="12225" spans="5:5" x14ac:dyDescent="0.25">
      <c r="E12225" s="2"/>
    </row>
    <row r="12226" spans="5:5" x14ac:dyDescent="0.25">
      <c r="E12226" s="2"/>
    </row>
    <row r="12227" spans="5:5" x14ac:dyDescent="0.25">
      <c r="E12227" s="2"/>
    </row>
    <row r="12228" spans="5:5" x14ac:dyDescent="0.25">
      <c r="E12228" s="2"/>
    </row>
    <row r="12229" spans="5:5" x14ac:dyDescent="0.25">
      <c r="E12229" s="2"/>
    </row>
    <row r="12230" spans="5:5" x14ac:dyDescent="0.25">
      <c r="E12230" s="2"/>
    </row>
    <row r="12231" spans="5:5" x14ac:dyDescent="0.25">
      <c r="E12231" s="2"/>
    </row>
    <row r="12232" spans="5:5" x14ac:dyDescent="0.25">
      <c r="E12232" s="2"/>
    </row>
    <row r="12233" spans="5:5" x14ac:dyDescent="0.25">
      <c r="E12233" s="2"/>
    </row>
    <row r="12234" spans="5:5" x14ac:dyDescent="0.25">
      <c r="E12234" s="2"/>
    </row>
    <row r="12235" spans="5:5" x14ac:dyDescent="0.25">
      <c r="E12235" s="2"/>
    </row>
    <row r="12236" spans="5:5" x14ac:dyDescent="0.25">
      <c r="E12236" s="2"/>
    </row>
    <row r="12237" spans="5:5" x14ac:dyDescent="0.25">
      <c r="E12237" s="2"/>
    </row>
    <row r="12238" spans="5:5" x14ac:dyDescent="0.25">
      <c r="E12238" s="2"/>
    </row>
    <row r="12239" spans="5:5" x14ac:dyDescent="0.25">
      <c r="E12239" s="2"/>
    </row>
    <row r="12240" spans="5:5" x14ac:dyDescent="0.25">
      <c r="E12240" s="2"/>
    </row>
    <row r="12241" spans="5:5" x14ac:dyDescent="0.25">
      <c r="E12241" s="2"/>
    </row>
    <row r="12242" spans="5:5" x14ac:dyDescent="0.25">
      <c r="E12242" s="2"/>
    </row>
    <row r="12243" spans="5:5" x14ac:dyDescent="0.25">
      <c r="E12243" s="2"/>
    </row>
    <row r="12244" spans="5:5" x14ac:dyDescent="0.25">
      <c r="E12244" s="2"/>
    </row>
    <row r="12245" spans="5:5" x14ac:dyDescent="0.25">
      <c r="E12245" s="2"/>
    </row>
    <row r="12246" spans="5:5" x14ac:dyDescent="0.25">
      <c r="E12246" s="2"/>
    </row>
    <row r="12247" spans="5:5" x14ac:dyDescent="0.25">
      <c r="E12247" s="2"/>
    </row>
    <row r="12248" spans="5:5" x14ac:dyDescent="0.25">
      <c r="E12248" s="2"/>
    </row>
    <row r="12249" spans="5:5" x14ac:dyDescent="0.25">
      <c r="E12249" s="2"/>
    </row>
    <row r="12250" spans="5:5" x14ac:dyDescent="0.25">
      <c r="E12250" s="2"/>
    </row>
    <row r="12251" spans="5:5" x14ac:dyDescent="0.25">
      <c r="E12251" s="2"/>
    </row>
    <row r="12252" spans="5:5" x14ac:dyDescent="0.25">
      <c r="E12252" s="2"/>
    </row>
    <row r="12253" spans="5:5" x14ac:dyDescent="0.25">
      <c r="E12253" s="2"/>
    </row>
    <row r="12254" spans="5:5" x14ac:dyDescent="0.25">
      <c r="E12254" s="2"/>
    </row>
    <row r="12255" spans="5:5" x14ac:dyDescent="0.25">
      <c r="E12255" s="2"/>
    </row>
    <row r="12256" spans="5:5" x14ac:dyDescent="0.25">
      <c r="E12256" s="2"/>
    </row>
    <row r="12257" spans="5:5" x14ac:dyDescent="0.25">
      <c r="E12257" s="2"/>
    </row>
    <row r="12258" spans="5:5" x14ac:dyDescent="0.25">
      <c r="E12258" s="2"/>
    </row>
    <row r="12259" spans="5:5" x14ac:dyDescent="0.25">
      <c r="E12259" s="2"/>
    </row>
    <row r="12260" spans="5:5" x14ac:dyDescent="0.25">
      <c r="E12260" s="2"/>
    </row>
    <row r="12261" spans="5:5" x14ac:dyDescent="0.25">
      <c r="E12261" s="2"/>
    </row>
    <row r="12262" spans="5:5" x14ac:dyDescent="0.25">
      <c r="E12262" s="2"/>
    </row>
    <row r="12263" spans="5:5" x14ac:dyDescent="0.25">
      <c r="E12263" s="2"/>
    </row>
    <row r="12264" spans="5:5" x14ac:dyDescent="0.25">
      <c r="E12264" s="2"/>
    </row>
    <row r="12265" spans="5:5" x14ac:dyDescent="0.25">
      <c r="E12265" s="2"/>
    </row>
    <row r="12266" spans="5:5" x14ac:dyDescent="0.25">
      <c r="E12266" s="2"/>
    </row>
    <row r="12267" spans="5:5" x14ac:dyDescent="0.25">
      <c r="E12267" s="2"/>
    </row>
    <row r="12268" spans="5:5" x14ac:dyDescent="0.25">
      <c r="E12268" s="2"/>
    </row>
    <row r="12269" spans="5:5" x14ac:dyDescent="0.25">
      <c r="E12269" s="2"/>
    </row>
    <row r="12270" spans="5:5" x14ac:dyDescent="0.25">
      <c r="E12270" s="2"/>
    </row>
    <row r="12271" spans="5:5" x14ac:dyDescent="0.25">
      <c r="E12271" s="2"/>
    </row>
    <row r="12272" spans="5:5" x14ac:dyDescent="0.25">
      <c r="E12272" s="2"/>
    </row>
    <row r="12273" spans="5:5" x14ac:dyDescent="0.25">
      <c r="E12273" s="2"/>
    </row>
    <row r="12274" spans="5:5" x14ac:dyDescent="0.25">
      <c r="E12274" s="2"/>
    </row>
    <row r="12275" spans="5:5" x14ac:dyDescent="0.25">
      <c r="E12275" s="2"/>
    </row>
    <row r="12276" spans="5:5" x14ac:dyDescent="0.25">
      <c r="E12276" s="2"/>
    </row>
    <row r="12277" spans="5:5" x14ac:dyDescent="0.25">
      <c r="E12277" s="2"/>
    </row>
    <row r="12278" spans="5:5" x14ac:dyDescent="0.25">
      <c r="E12278" s="2"/>
    </row>
    <row r="12279" spans="5:5" x14ac:dyDescent="0.25">
      <c r="E12279" s="2"/>
    </row>
    <row r="12280" spans="5:5" x14ac:dyDescent="0.25">
      <c r="E12280" s="2"/>
    </row>
    <row r="12281" spans="5:5" x14ac:dyDescent="0.25">
      <c r="E12281" s="2"/>
    </row>
    <row r="12282" spans="5:5" x14ac:dyDescent="0.25">
      <c r="E12282" s="2"/>
    </row>
    <row r="12283" spans="5:5" x14ac:dyDescent="0.25">
      <c r="E12283" s="2"/>
    </row>
    <row r="12284" spans="5:5" x14ac:dyDescent="0.25">
      <c r="E12284" s="2"/>
    </row>
    <row r="12285" spans="5:5" x14ac:dyDescent="0.25">
      <c r="E12285" s="2"/>
    </row>
    <row r="12286" spans="5:5" x14ac:dyDescent="0.25">
      <c r="E12286" s="2"/>
    </row>
    <row r="12287" spans="5:5" x14ac:dyDescent="0.25">
      <c r="E12287" s="2"/>
    </row>
    <row r="12288" spans="5:5" x14ac:dyDescent="0.25">
      <c r="E12288" s="2"/>
    </row>
    <row r="12289" spans="5:5" x14ac:dyDescent="0.25">
      <c r="E12289" s="2"/>
    </row>
    <row r="12290" spans="5:5" x14ac:dyDescent="0.25">
      <c r="E12290" s="2"/>
    </row>
    <row r="12291" spans="5:5" x14ac:dyDescent="0.25">
      <c r="E12291" s="2"/>
    </row>
    <row r="12292" spans="5:5" x14ac:dyDescent="0.25">
      <c r="E12292" s="2"/>
    </row>
    <row r="12293" spans="5:5" x14ac:dyDescent="0.25">
      <c r="E12293" s="2"/>
    </row>
    <row r="12294" spans="5:5" x14ac:dyDescent="0.25">
      <c r="E12294" s="2"/>
    </row>
    <row r="12295" spans="5:5" x14ac:dyDescent="0.25">
      <c r="E12295" s="2"/>
    </row>
    <row r="12296" spans="5:5" x14ac:dyDescent="0.25">
      <c r="E12296" s="2"/>
    </row>
    <row r="12297" spans="5:5" x14ac:dyDescent="0.25">
      <c r="E12297" s="2"/>
    </row>
    <row r="12298" spans="5:5" x14ac:dyDescent="0.25">
      <c r="E12298" s="2"/>
    </row>
    <row r="12299" spans="5:5" x14ac:dyDescent="0.25">
      <c r="E12299" s="2"/>
    </row>
    <row r="12300" spans="5:5" x14ac:dyDescent="0.25">
      <c r="E12300" s="2"/>
    </row>
    <row r="12301" spans="5:5" x14ac:dyDescent="0.25">
      <c r="E12301" s="2"/>
    </row>
    <row r="12302" spans="5:5" x14ac:dyDescent="0.25">
      <c r="E12302" s="2"/>
    </row>
    <row r="12303" spans="5:5" x14ac:dyDescent="0.25">
      <c r="E12303" s="2"/>
    </row>
    <row r="12304" spans="5:5" x14ac:dyDescent="0.25">
      <c r="E12304" s="2"/>
    </row>
    <row r="12305" spans="5:5" x14ac:dyDescent="0.25">
      <c r="E12305" s="2"/>
    </row>
    <row r="12306" spans="5:5" x14ac:dyDescent="0.25">
      <c r="E12306" s="2"/>
    </row>
    <row r="12307" spans="5:5" x14ac:dyDescent="0.25">
      <c r="E12307" s="2"/>
    </row>
    <row r="12308" spans="5:5" x14ac:dyDescent="0.25">
      <c r="E12308" s="2"/>
    </row>
    <row r="12309" spans="5:5" x14ac:dyDescent="0.25">
      <c r="E12309" s="2"/>
    </row>
    <row r="12310" spans="5:5" x14ac:dyDescent="0.25">
      <c r="E12310" s="2"/>
    </row>
    <row r="12311" spans="5:5" x14ac:dyDescent="0.25">
      <c r="E12311" s="2"/>
    </row>
    <row r="12312" spans="5:5" x14ac:dyDescent="0.25">
      <c r="E12312" s="2"/>
    </row>
    <row r="12313" spans="5:5" x14ac:dyDescent="0.25">
      <c r="E12313" s="2"/>
    </row>
    <row r="12314" spans="5:5" x14ac:dyDescent="0.25">
      <c r="E12314" s="2"/>
    </row>
    <row r="12315" spans="5:5" x14ac:dyDescent="0.25">
      <c r="E12315" s="2"/>
    </row>
    <row r="12316" spans="5:5" x14ac:dyDescent="0.25">
      <c r="E12316" s="2"/>
    </row>
    <row r="12317" spans="5:5" x14ac:dyDescent="0.25">
      <c r="E12317" s="2"/>
    </row>
    <row r="12318" spans="5:5" x14ac:dyDescent="0.25">
      <c r="E12318" s="2"/>
    </row>
    <row r="12319" spans="5:5" x14ac:dyDescent="0.25">
      <c r="E12319" s="2"/>
    </row>
    <row r="12320" spans="5:5" x14ac:dyDescent="0.25">
      <c r="E12320" s="2"/>
    </row>
    <row r="12321" spans="5:5" x14ac:dyDescent="0.25">
      <c r="E12321" s="2"/>
    </row>
    <row r="12322" spans="5:5" x14ac:dyDescent="0.25">
      <c r="E12322" s="2"/>
    </row>
    <row r="12323" spans="5:5" x14ac:dyDescent="0.25">
      <c r="E12323" s="2"/>
    </row>
    <row r="12324" spans="5:5" x14ac:dyDescent="0.25">
      <c r="E12324" s="2"/>
    </row>
    <row r="12325" spans="5:5" x14ac:dyDescent="0.25">
      <c r="E12325" s="2"/>
    </row>
    <row r="12326" spans="5:5" x14ac:dyDescent="0.25">
      <c r="E12326" s="2"/>
    </row>
    <row r="12327" spans="5:5" x14ac:dyDescent="0.25">
      <c r="E12327" s="2"/>
    </row>
    <row r="12328" spans="5:5" x14ac:dyDescent="0.25">
      <c r="E12328" s="2"/>
    </row>
    <row r="12329" spans="5:5" x14ac:dyDescent="0.25">
      <c r="E12329" s="2"/>
    </row>
    <row r="12330" spans="5:5" x14ac:dyDescent="0.25">
      <c r="E12330" s="2"/>
    </row>
    <row r="12331" spans="5:5" x14ac:dyDescent="0.25">
      <c r="E12331" s="2"/>
    </row>
    <row r="12332" spans="5:5" x14ac:dyDescent="0.25">
      <c r="E12332" s="2"/>
    </row>
    <row r="12333" spans="5:5" x14ac:dyDescent="0.25">
      <c r="E12333" s="2"/>
    </row>
    <row r="12334" spans="5:5" x14ac:dyDescent="0.25">
      <c r="E12334" s="2"/>
    </row>
    <row r="12335" spans="5:5" x14ac:dyDescent="0.25">
      <c r="E12335" s="2"/>
    </row>
    <row r="12336" spans="5:5" x14ac:dyDescent="0.25">
      <c r="E12336" s="2"/>
    </row>
    <row r="12337" spans="5:5" x14ac:dyDescent="0.25">
      <c r="E12337" s="2"/>
    </row>
    <row r="12338" spans="5:5" x14ac:dyDescent="0.25">
      <c r="E12338" s="2"/>
    </row>
    <row r="12339" spans="5:5" x14ac:dyDescent="0.25">
      <c r="E12339" s="2"/>
    </row>
    <row r="12340" spans="5:5" x14ac:dyDescent="0.25">
      <c r="E12340" s="2"/>
    </row>
    <row r="12341" spans="5:5" x14ac:dyDescent="0.25">
      <c r="E12341" s="2"/>
    </row>
    <row r="12342" spans="5:5" x14ac:dyDescent="0.25">
      <c r="E12342" s="2"/>
    </row>
    <row r="12343" spans="5:5" x14ac:dyDescent="0.25">
      <c r="E12343" s="2"/>
    </row>
    <row r="12344" spans="5:5" x14ac:dyDescent="0.25">
      <c r="E12344" s="2"/>
    </row>
    <row r="12345" spans="5:5" x14ac:dyDescent="0.25">
      <c r="E12345" s="2"/>
    </row>
    <row r="12346" spans="5:5" x14ac:dyDescent="0.25">
      <c r="E12346" s="2"/>
    </row>
    <row r="12347" spans="5:5" x14ac:dyDescent="0.25">
      <c r="E12347" s="2"/>
    </row>
    <row r="12348" spans="5:5" x14ac:dyDescent="0.25">
      <c r="E12348" s="2"/>
    </row>
    <row r="12349" spans="5:5" x14ac:dyDescent="0.25">
      <c r="E12349" s="2"/>
    </row>
    <row r="12350" spans="5:5" x14ac:dyDescent="0.25">
      <c r="E12350" s="2"/>
    </row>
    <row r="12351" spans="5:5" x14ac:dyDescent="0.25">
      <c r="E12351" s="2"/>
    </row>
    <row r="12352" spans="5:5" x14ac:dyDescent="0.25">
      <c r="E12352" s="2"/>
    </row>
    <row r="12353" spans="5:5" x14ac:dyDescent="0.25">
      <c r="E12353" s="2"/>
    </row>
    <row r="12354" spans="5:5" x14ac:dyDescent="0.25">
      <c r="E12354" s="2"/>
    </row>
    <row r="12355" spans="5:5" x14ac:dyDescent="0.25">
      <c r="E12355" s="2"/>
    </row>
    <row r="12356" spans="5:5" x14ac:dyDescent="0.25">
      <c r="E12356" s="2"/>
    </row>
    <row r="12357" spans="5:5" x14ac:dyDescent="0.25">
      <c r="E12357" s="2"/>
    </row>
    <row r="12358" spans="5:5" x14ac:dyDescent="0.25">
      <c r="E12358" s="2"/>
    </row>
    <row r="12359" spans="5:5" x14ac:dyDescent="0.25">
      <c r="E12359" s="2"/>
    </row>
    <row r="12360" spans="5:5" x14ac:dyDescent="0.25">
      <c r="E12360" s="2"/>
    </row>
    <row r="12361" spans="5:5" x14ac:dyDescent="0.25">
      <c r="E12361" s="2"/>
    </row>
    <row r="12362" spans="5:5" x14ac:dyDescent="0.25">
      <c r="E12362" s="2"/>
    </row>
    <row r="12363" spans="5:5" x14ac:dyDescent="0.25">
      <c r="E12363" s="2"/>
    </row>
    <row r="12364" spans="5:5" x14ac:dyDescent="0.25">
      <c r="E12364" s="2"/>
    </row>
    <row r="12365" spans="5:5" x14ac:dyDescent="0.25">
      <c r="E12365" s="2"/>
    </row>
    <row r="12366" spans="5:5" x14ac:dyDescent="0.25">
      <c r="E12366" s="2"/>
    </row>
    <row r="12367" spans="5:5" x14ac:dyDescent="0.25">
      <c r="E12367" s="2"/>
    </row>
    <row r="12368" spans="5:5" x14ac:dyDescent="0.25">
      <c r="E12368" s="2"/>
    </row>
    <row r="12369" spans="5:5" x14ac:dyDescent="0.25">
      <c r="E12369" s="2"/>
    </row>
    <row r="12370" spans="5:5" x14ac:dyDescent="0.25">
      <c r="E12370" s="2"/>
    </row>
    <row r="12371" spans="5:5" x14ac:dyDescent="0.25">
      <c r="E12371" s="2"/>
    </row>
    <row r="12372" spans="5:5" x14ac:dyDescent="0.25">
      <c r="E12372" s="2"/>
    </row>
    <row r="12373" spans="5:5" x14ac:dyDescent="0.25">
      <c r="E12373" s="2"/>
    </row>
    <row r="12374" spans="5:5" x14ac:dyDescent="0.25">
      <c r="E12374" s="2"/>
    </row>
    <row r="12375" spans="5:5" x14ac:dyDescent="0.25">
      <c r="E12375" s="2"/>
    </row>
    <row r="12376" spans="5:5" x14ac:dyDescent="0.25">
      <c r="E12376" s="2"/>
    </row>
    <row r="12377" spans="5:5" x14ac:dyDescent="0.25">
      <c r="E12377" s="2"/>
    </row>
    <row r="12378" spans="5:5" x14ac:dyDescent="0.25">
      <c r="E12378" s="2"/>
    </row>
    <row r="12379" spans="5:5" x14ac:dyDescent="0.25">
      <c r="E12379" s="2"/>
    </row>
    <row r="12380" spans="5:5" x14ac:dyDescent="0.25">
      <c r="E12380" s="2"/>
    </row>
    <row r="12381" spans="5:5" x14ac:dyDescent="0.25">
      <c r="E12381" s="2"/>
    </row>
    <row r="12382" spans="5:5" x14ac:dyDescent="0.25">
      <c r="E12382" s="2"/>
    </row>
    <row r="12383" spans="5:5" x14ac:dyDescent="0.25">
      <c r="E12383" s="2"/>
    </row>
    <row r="12384" spans="5:5" x14ac:dyDescent="0.25">
      <c r="E12384" s="2"/>
    </row>
    <row r="12385" spans="5:5" x14ac:dyDescent="0.25">
      <c r="E12385" s="2"/>
    </row>
    <row r="12386" spans="5:5" x14ac:dyDescent="0.25">
      <c r="E12386" s="2"/>
    </row>
    <row r="12387" spans="5:5" x14ac:dyDescent="0.25">
      <c r="E12387" s="2"/>
    </row>
    <row r="12388" spans="5:5" x14ac:dyDescent="0.25">
      <c r="E12388" s="2"/>
    </row>
    <row r="12389" spans="5:5" x14ac:dyDescent="0.25">
      <c r="E12389" s="2"/>
    </row>
    <row r="12390" spans="5:5" x14ac:dyDescent="0.25">
      <c r="E12390" s="2"/>
    </row>
    <row r="12391" spans="5:5" x14ac:dyDescent="0.25">
      <c r="E12391" s="2"/>
    </row>
    <row r="12392" spans="5:5" x14ac:dyDescent="0.25">
      <c r="E12392" s="2"/>
    </row>
    <row r="12393" spans="5:5" x14ac:dyDescent="0.25">
      <c r="E12393" s="2"/>
    </row>
    <row r="12394" spans="5:5" x14ac:dyDescent="0.25">
      <c r="E12394" s="2"/>
    </row>
    <row r="12395" spans="5:5" x14ac:dyDescent="0.25">
      <c r="E12395" s="2"/>
    </row>
    <row r="12396" spans="5:5" x14ac:dyDescent="0.25">
      <c r="E12396" s="2"/>
    </row>
    <row r="12397" spans="5:5" x14ac:dyDescent="0.25">
      <c r="E12397" s="2"/>
    </row>
    <row r="12398" spans="5:5" x14ac:dyDescent="0.25">
      <c r="E12398" s="2"/>
    </row>
    <row r="12399" spans="5:5" x14ac:dyDescent="0.25">
      <c r="E12399" s="2"/>
    </row>
    <row r="12400" spans="5:5" x14ac:dyDescent="0.25">
      <c r="E12400" s="2"/>
    </row>
    <row r="12401" spans="5:5" x14ac:dyDescent="0.25">
      <c r="E12401" s="2"/>
    </row>
    <row r="12402" spans="5:5" x14ac:dyDescent="0.25">
      <c r="E12402" s="2"/>
    </row>
    <row r="12403" spans="5:5" x14ac:dyDescent="0.25">
      <c r="E12403" s="2"/>
    </row>
    <row r="12404" spans="5:5" x14ac:dyDescent="0.25">
      <c r="E12404" s="2"/>
    </row>
    <row r="12405" spans="5:5" x14ac:dyDescent="0.25">
      <c r="E12405" s="2"/>
    </row>
    <row r="12406" spans="5:5" x14ac:dyDescent="0.25">
      <c r="E12406" s="2"/>
    </row>
    <row r="12407" spans="5:5" x14ac:dyDescent="0.25">
      <c r="E12407" s="2"/>
    </row>
    <row r="12408" spans="5:5" x14ac:dyDescent="0.25">
      <c r="E12408" s="2"/>
    </row>
    <row r="12409" spans="5:5" x14ac:dyDescent="0.25">
      <c r="E12409" s="2"/>
    </row>
    <row r="12410" spans="5:5" x14ac:dyDescent="0.25">
      <c r="E12410" s="2"/>
    </row>
    <row r="12411" spans="5:5" x14ac:dyDescent="0.25">
      <c r="E12411" s="2"/>
    </row>
    <row r="12412" spans="5:5" x14ac:dyDescent="0.25">
      <c r="E12412" s="2"/>
    </row>
    <row r="12413" spans="5:5" x14ac:dyDescent="0.25">
      <c r="E12413" s="2"/>
    </row>
    <row r="12414" spans="5:5" x14ac:dyDescent="0.25">
      <c r="E12414" s="2"/>
    </row>
    <row r="12415" spans="5:5" x14ac:dyDescent="0.25">
      <c r="E12415" s="2"/>
    </row>
    <row r="12416" spans="5:5" x14ac:dyDescent="0.25">
      <c r="E12416" s="2"/>
    </row>
    <row r="12417" spans="5:5" x14ac:dyDescent="0.25">
      <c r="E12417" s="2"/>
    </row>
    <row r="12418" spans="5:5" x14ac:dyDescent="0.25">
      <c r="E12418" s="2"/>
    </row>
    <row r="12419" spans="5:5" x14ac:dyDescent="0.25">
      <c r="E12419" s="2"/>
    </row>
    <row r="12420" spans="5:5" x14ac:dyDescent="0.25">
      <c r="E12420" s="2"/>
    </row>
    <row r="12421" spans="5:5" x14ac:dyDescent="0.25">
      <c r="E12421" s="2"/>
    </row>
    <row r="12422" spans="5:5" x14ac:dyDescent="0.25">
      <c r="E12422" s="2"/>
    </row>
    <row r="12423" spans="5:5" x14ac:dyDescent="0.25">
      <c r="E12423" s="2"/>
    </row>
    <row r="12424" spans="5:5" x14ac:dyDescent="0.25">
      <c r="E12424" s="2"/>
    </row>
    <row r="12425" spans="5:5" x14ac:dyDescent="0.25">
      <c r="E12425" s="2"/>
    </row>
    <row r="12426" spans="5:5" x14ac:dyDescent="0.25">
      <c r="E12426" s="2"/>
    </row>
    <row r="12427" spans="5:5" x14ac:dyDescent="0.25">
      <c r="E12427" s="2"/>
    </row>
    <row r="12428" spans="5:5" x14ac:dyDescent="0.25">
      <c r="E12428" s="2"/>
    </row>
    <row r="12429" spans="5:5" x14ac:dyDescent="0.25">
      <c r="E12429" s="2"/>
    </row>
    <row r="12430" spans="5:5" x14ac:dyDescent="0.25">
      <c r="E12430" s="2"/>
    </row>
    <row r="12431" spans="5:5" x14ac:dyDescent="0.25">
      <c r="E12431" s="2"/>
    </row>
    <row r="12432" spans="5:5" x14ac:dyDescent="0.25">
      <c r="E12432" s="2"/>
    </row>
    <row r="12433" spans="5:5" x14ac:dyDescent="0.25">
      <c r="E12433" s="2"/>
    </row>
    <row r="12434" spans="5:5" x14ac:dyDescent="0.25">
      <c r="E12434" s="2"/>
    </row>
    <row r="12435" spans="5:5" x14ac:dyDescent="0.25">
      <c r="E12435" s="2"/>
    </row>
    <row r="12436" spans="5:5" x14ac:dyDescent="0.25">
      <c r="E12436" s="2"/>
    </row>
    <row r="12437" spans="5:5" x14ac:dyDescent="0.25">
      <c r="E12437" s="2"/>
    </row>
    <row r="12438" spans="5:5" x14ac:dyDescent="0.25">
      <c r="E12438" s="2"/>
    </row>
    <row r="12439" spans="5:5" x14ac:dyDescent="0.25">
      <c r="E12439" s="2"/>
    </row>
    <row r="12440" spans="5:5" x14ac:dyDescent="0.25">
      <c r="E12440" s="2"/>
    </row>
    <row r="12441" spans="5:5" x14ac:dyDescent="0.25">
      <c r="E12441" s="2"/>
    </row>
    <row r="12442" spans="5:5" x14ac:dyDescent="0.25">
      <c r="E12442" s="2"/>
    </row>
    <row r="12443" spans="5:5" x14ac:dyDescent="0.25">
      <c r="E12443" s="2"/>
    </row>
    <row r="12444" spans="5:5" x14ac:dyDescent="0.25">
      <c r="E12444" s="2"/>
    </row>
    <row r="12445" spans="5:5" x14ac:dyDescent="0.25">
      <c r="E12445" s="2"/>
    </row>
    <row r="12446" spans="5:5" x14ac:dyDescent="0.25">
      <c r="E12446" s="2"/>
    </row>
    <row r="12447" spans="5:5" x14ac:dyDescent="0.25">
      <c r="E12447" s="2"/>
    </row>
    <row r="12448" spans="5:5" x14ac:dyDescent="0.25">
      <c r="E12448" s="2"/>
    </row>
    <row r="12449" spans="5:5" x14ac:dyDescent="0.25">
      <c r="E12449" s="2"/>
    </row>
    <row r="12450" spans="5:5" x14ac:dyDescent="0.25">
      <c r="E12450" s="2"/>
    </row>
    <row r="12451" spans="5:5" x14ac:dyDescent="0.25">
      <c r="E12451" s="2"/>
    </row>
    <row r="12452" spans="5:5" x14ac:dyDescent="0.25">
      <c r="E12452" s="2"/>
    </row>
    <row r="12453" spans="5:5" x14ac:dyDescent="0.25">
      <c r="E12453" s="2"/>
    </row>
    <row r="12454" spans="5:5" x14ac:dyDescent="0.25">
      <c r="E12454" s="2"/>
    </row>
    <row r="12455" spans="5:5" x14ac:dyDescent="0.25">
      <c r="E12455" s="2"/>
    </row>
    <row r="12456" spans="5:5" x14ac:dyDescent="0.25">
      <c r="E12456" s="2"/>
    </row>
    <row r="12457" spans="5:5" x14ac:dyDescent="0.25">
      <c r="E12457" s="2"/>
    </row>
    <row r="12458" spans="5:5" x14ac:dyDescent="0.25">
      <c r="E12458" s="2"/>
    </row>
    <row r="12459" spans="5:5" x14ac:dyDescent="0.25">
      <c r="E12459" s="2"/>
    </row>
    <row r="12460" spans="5:5" x14ac:dyDescent="0.25">
      <c r="E12460" s="2"/>
    </row>
    <row r="12461" spans="5:5" x14ac:dyDescent="0.25">
      <c r="E12461" s="2"/>
    </row>
    <row r="12462" spans="5:5" x14ac:dyDescent="0.25">
      <c r="E12462" s="2"/>
    </row>
    <row r="12463" spans="5:5" x14ac:dyDescent="0.25">
      <c r="E12463" s="2"/>
    </row>
    <row r="12464" spans="5:5" x14ac:dyDescent="0.25">
      <c r="E12464" s="2"/>
    </row>
    <row r="12465" spans="5:5" x14ac:dyDescent="0.25">
      <c r="E12465" s="2"/>
    </row>
    <row r="12466" spans="5:5" x14ac:dyDescent="0.25">
      <c r="E12466" s="2"/>
    </row>
    <row r="12467" spans="5:5" x14ac:dyDescent="0.25">
      <c r="E12467" s="2"/>
    </row>
    <row r="12468" spans="5:5" x14ac:dyDescent="0.25">
      <c r="E12468" s="2"/>
    </row>
    <row r="12469" spans="5:5" x14ac:dyDescent="0.25">
      <c r="E12469" s="2"/>
    </row>
    <row r="12470" spans="5:5" x14ac:dyDescent="0.25">
      <c r="E12470" s="2"/>
    </row>
    <row r="12471" spans="5:5" x14ac:dyDescent="0.25">
      <c r="E12471" s="2"/>
    </row>
    <row r="12472" spans="5:5" x14ac:dyDescent="0.25">
      <c r="E12472" s="2"/>
    </row>
    <row r="12473" spans="5:5" x14ac:dyDescent="0.25">
      <c r="E12473" s="2"/>
    </row>
    <row r="12474" spans="5:5" x14ac:dyDescent="0.25">
      <c r="E12474" s="2"/>
    </row>
    <row r="12475" spans="5:5" x14ac:dyDescent="0.25">
      <c r="E12475" s="2"/>
    </row>
    <row r="12476" spans="5:5" x14ac:dyDescent="0.25">
      <c r="E12476" s="2"/>
    </row>
    <row r="12477" spans="5:5" x14ac:dyDescent="0.25">
      <c r="E12477" s="2"/>
    </row>
    <row r="12478" spans="5:5" x14ac:dyDescent="0.25">
      <c r="E12478" s="2"/>
    </row>
    <row r="12479" spans="5:5" x14ac:dyDescent="0.25">
      <c r="E12479" s="2"/>
    </row>
    <row r="12480" spans="5:5" x14ac:dyDescent="0.25">
      <c r="E12480" s="2"/>
    </row>
    <row r="12481" spans="5:5" x14ac:dyDescent="0.25">
      <c r="E12481" s="2"/>
    </row>
    <row r="12482" spans="5:5" x14ac:dyDescent="0.25">
      <c r="E12482" s="2"/>
    </row>
    <row r="12483" spans="5:5" x14ac:dyDescent="0.25">
      <c r="E12483" s="2"/>
    </row>
    <row r="12484" spans="5:5" x14ac:dyDescent="0.25">
      <c r="E12484" s="2"/>
    </row>
    <row r="12485" spans="5:5" x14ac:dyDescent="0.25">
      <c r="E12485" s="2"/>
    </row>
    <row r="12486" spans="5:5" x14ac:dyDescent="0.25">
      <c r="E12486" s="2"/>
    </row>
    <row r="12487" spans="5:5" x14ac:dyDescent="0.25">
      <c r="E12487" s="2"/>
    </row>
    <row r="12488" spans="5:5" x14ac:dyDescent="0.25">
      <c r="E12488" s="2"/>
    </row>
    <row r="12489" spans="5:5" x14ac:dyDescent="0.25">
      <c r="E12489" s="2"/>
    </row>
    <row r="12490" spans="5:5" x14ac:dyDescent="0.25">
      <c r="E12490" s="2"/>
    </row>
    <row r="12491" spans="5:5" x14ac:dyDescent="0.25">
      <c r="E12491" s="2"/>
    </row>
    <row r="12492" spans="5:5" x14ac:dyDescent="0.25">
      <c r="E12492" s="2"/>
    </row>
    <row r="12493" spans="5:5" x14ac:dyDescent="0.25">
      <c r="E12493" s="2"/>
    </row>
    <row r="12494" spans="5:5" x14ac:dyDescent="0.25">
      <c r="E12494" s="2"/>
    </row>
    <row r="12495" spans="5:5" x14ac:dyDescent="0.25">
      <c r="E12495" s="2"/>
    </row>
    <row r="12496" spans="5:5" x14ac:dyDescent="0.25">
      <c r="E12496" s="2"/>
    </row>
    <row r="12497" spans="5:5" x14ac:dyDescent="0.25">
      <c r="E12497" s="2"/>
    </row>
    <row r="12498" spans="5:5" x14ac:dyDescent="0.25">
      <c r="E12498" s="2"/>
    </row>
    <row r="12499" spans="5:5" x14ac:dyDescent="0.25">
      <c r="E12499" s="2"/>
    </row>
    <row r="12500" spans="5:5" x14ac:dyDescent="0.25">
      <c r="E12500" s="2"/>
    </row>
    <row r="12501" spans="5:5" x14ac:dyDescent="0.25">
      <c r="E12501" s="2"/>
    </row>
    <row r="12502" spans="5:5" x14ac:dyDescent="0.25">
      <c r="E12502" s="2"/>
    </row>
    <row r="12503" spans="5:5" x14ac:dyDescent="0.25">
      <c r="E12503" s="2"/>
    </row>
    <row r="12504" spans="5:5" x14ac:dyDescent="0.25">
      <c r="E12504" s="2"/>
    </row>
    <row r="12505" spans="5:5" x14ac:dyDescent="0.25">
      <c r="E12505" s="2"/>
    </row>
    <row r="12506" spans="5:5" x14ac:dyDescent="0.25">
      <c r="E12506" s="2"/>
    </row>
    <row r="12507" spans="5:5" x14ac:dyDescent="0.25">
      <c r="E12507" s="2"/>
    </row>
    <row r="12508" spans="5:5" x14ac:dyDescent="0.25">
      <c r="E12508" s="2"/>
    </row>
    <row r="12509" spans="5:5" x14ac:dyDescent="0.25">
      <c r="E12509" s="2"/>
    </row>
    <row r="12510" spans="5:5" x14ac:dyDescent="0.25">
      <c r="E12510" s="2"/>
    </row>
    <row r="12511" spans="5:5" x14ac:dyDescent="0.25">
      <c r="E12511" s="2"/>
    </row>
    <row r="12512" spans="5:5" x14ac:dyDescent="0.25">
      <c r="E12512" s="2"/>
    </row>
    <row r="12513" spans="5:5" x14ac:dyDescent="0.25">
      <c r="E12513" s="2"/>
    </row>
    <row r="12514" spans="5:5" x14ac:dyDescent="0.25">
      <c r="E12514" s="2"/>
    </row>
    <row r="12515" spans="5:5" x14ac:dyDescent="0.25">
      <c r="E12515" s="2"/>
    </row>
    <row r="12516" spans="5:5" x14ac:dyDescent="0.25">
      <c r="E12516" s="2"/>
    </row>
    <row r="12517" spans="5:5" x14ac:dyDescent="0.25">
      <c r="E12517" s="2"/>
    </row>
    <row r="12518" spans="5:5" x14ac:dyDescent="0.25">
      <c r="E12518" s="2"/>
    </row>
    <row r="12519" spans="5:5" x14ac:dyDescent="0.25">
      <c r="E12519" s="2"/>
    </row>
    <row r="12520" spans="5:5" x14ac:dyDescent="0.25">
      <c r="E12520" s="2"/>
    </row>
    <row r="12521" spans="5:5" x14ac:dyDescent="0.25">
      <c r="E12521" s="2"/>
    </row>
    <row r="12522" spans="5:5" x14ac:dyDescent="0.25">
      <c r="E12522" s="2"/>
    </row>
    <row r="12523" spans="5:5" x14ac:dyDescent="0.25">
      <c r="E12523" s="2"/>
    </row>
    <row r="12524" spans="5:5" x14ac:dyDescent="0.25">
      <c r="E12524" s="2"/>
    </row>
    <row r="12525" spans="5:5" x14ac:dyDescent="0.25">
      <c r="E12525" s="2"/>
    </row>
    <row r="12526" spans="5:5" x14ac:dyDescent="0.25">
      <c r="E12526" s="2"/>
    </row>
    <row r="12527" spans="5:5" x14ac:dyDescent="0.25">
      <c r="E12527" s="2"/>
    </row>
    <row r="12528" spans="5:5" x14ac:dyDescent="0.25">
      <c r="E12528" s="2"/>
    </row>
    <row r="12529" spans="5:5" x14ac:dyDescent="0.25">
      <c r="E12529" s="2"/>
    </row>
    <row r="12530" spans="5:5" x14ac:dyDescent="0.25">
      <c r="E12530" s="2"/>
    </row>
    <row r="12531" spans="5:5" x14ac:dyDescent="0.25">
      <c r="E12531" s="2"/>
    </row>
    <row r="12532" spans="5:5" x14ac:dyDescent="0.25">
      <c r="E12532" s="2"/>
    </row>
    <row r="12533" spans="5:5" x14ac:dyDescent="0.25">
      <c r="E12533" s="2"/>
    </row>
    <row r="12534" spans="5:5" x14ac:dyDescent="0.25">
      <c r="E12534" s="2"/>
    </row>
    <row r="12535" spans="5:5" x14ac:dyDescent="0.25">
      <c r="E12535" s="2"/>
    </row>
    <row r="12536" spans="5:5" x14ac:dyDescent="0.25">
      <c r="E12536" s="2"/>
    </row>
    <row r="12537" spans="5:5" x14ac:dyDescent="0.25">
      <c r="E12537" s="2"/>
    </row>
    <row r="12538" spans="5:5" x14ac:dyDescent="0.25">
      <c r="E12538" s="2"/>
    </row>
    <row r="12539" spans="5:5" x14ac:dyDescent="0.25">
      <c r="E12539" s="2"/>
    </row>
    <row r="12540" spans="5:5" x14ac:dyDescent="0.25">
      <c r="E12540" s="2"/>
    </row>
    <row r="12541" spans="5:5" x14ac:dyDescent="0.25">
      <c r="E12541" s="2"/>
    </row>
    <row r="12542" spans="5:5" x14ac:dyDescent="0.25">
      <c r="E12542" s="2"/>
    </row>
    <row r="12543" spans="5:5" x14ac:dyDescent="0.25">
      <c r="E12543" s="2"/>
    </row>
    <row r="12544" spans="5:5" x14ac:dyDescent="0.25">
      <c r="E12544" s="2"/>
    </row>
    <row r="12545" spans="5:5" x14ac:dyDescent="0.25">
      <c r="E12545" s="2"/>
    </row>
    <row r="12546" spans="5:5" x14ac:dyDescent="0.25">
      <c r="E12546" s="2"/>
    </row>
    <row r="12547" spans="5:5" x14ac:dyDescent="0.25">
      <c r="E12547" s="2"/>
    </row>
    <row r="12548" spans="5:5" x14ac:dyDescent="0.25">
      <c r="E12548" s="2"/>
    </row>
    <row r="12549" spans="5:5" x14ac:dyDescent="0.25">
      <c r="E12549" s="2"/>
    </row>
    <row r="12550" spans="5:5" x14ac:dyDescent="0.25">
      <c r="E12550" s="2"/>
    </row>
    <row r="12551" spans="5:5" x14ac:dyDescent="0.25">
      <c r="E12551" s="2"/>
    </row>
    <row r="12552" spans="5:5" x14ac:dyDescent="0.25">
      <c r="E12552" s="2"/>
    </row>
    <row r="12553" spans="5:5" x14ac:dyDescent="0.25">
      <c r="E12553" s="2"/>
    </row>
    <row r="12554" spans="5:5" x14ac:dyDescent="0.25">
      <c r="E12554" s="2"/>
    </row>
    <row r="12555" spans="5:5" x14ac:dyDescent="0.25">
      <c r="E12555" s="2"/>
    </row>
    <row r="12556" spans="5:5" x14ac:dyDescent="0.25">
      <c r="E12556" s="2"/>
    </row>
    <row r="12557" spans="5:5" x14ac:dyDescent="0.25">
      <c r="E12557" s="2"/>
    </row>
    <row r="12558" spans="5:5" x14ac:dyDescent="0.25">
      <c r="E12558" s="2"/>
    </row>
    <row r="12559" spans="5:5" x14ac:dyDescent="0.25">
      <c r="E12559" s="2"/>
    </row>
    <row r="12560" spans="5:5" x14ac:dyDescent="0.25">
      <c r="E12560" s="2"/>
    </row>
    <row r="12561" spans="5:5" x14ac:dyDescent="0.25">
      <c r="E12561" s="2"/>
    </row>
    <row r="12562" spans="5:5" x14ac:dyDescent="0.25">
      <c r="E12562" s="2"/>
    </row>
    <row r="12563" spans="5:5" x14ac:dyDescent="0.25">
      <c r="E12563" s="2"/>
    </row>
    <row r="12564" spans="5:5" x14ac:dyDescent="0.25">
      <c r="E12564" s="2"/>
    </row>
    <row r="12565" spans="5:5" x14ac:dyDescent="0.25">
      <c r="E12565" s="2"/>
    </row>
    <row r="12566" spans="5:5" x14ac:dyDescent="0.25">
      <c r="E12566" s="2"/>
    </row>
    <row r="12567" spans="5:5" x14ac:dyDescent="0.25">
      <c r="E12567" s="2"/>
    </row>
    <row r="12568" spans="5:5" x14ac:dyDescent="0.25">
      <c r="E12568" s="2"/>
    </row>
    <row r="12569" spans="5:5" x14ac:dyDescent="0.25">
      <c r="E12569" s="2"/>
    </row>
    <row r="12570" spans="5:5" x14ac:dyDescent="0.25">
      <c r="E12570" s="2"/>
    </row>
    <row r="12571" spans="5:5" x14ac:dyDescent="0.25">
      <c r="E12571" s="2"/>
    </row>
    <row r="12572" spans="5:5" x14ac:dyDescent="0.25">
      <c r="E12572" s="2"/>
    </row>
    <row r="12573" spans="5:5" x14ac:dyDescent="0.25">
      <c r="E12573" s="2"/>
    </row>
    <row r="12574" spans="5:5" x14ac:dyDescent="0.25">
      <c r="E12574" s="2"/>
    </row>
    <row r="12575" spans="5:5" x14ac:dyDescent="0.25">
      <c r="E12575" s="2"/>
    </row>
    <row r="12576" spans="5:5" x14ac:dyDescent="0.25">
      <c r="E12576" s="2"/>
    </row>
    <row r="12577" spans="5:5" x14ac:dyDescent="0.25">
      <c r="E12577" s="2"/>
    </row>
    <row r="12578" spans="5:5" x14ac:dyDescent="0.25">
      <c r="E12578" s="2"/>
    </row>
    <row r="12579" spans="5:5" x14ac:dyDescent="0.25">
      <c r="E12579" s="2"/>
    </row>
    <row r="12580" spans="5:5" x14ac:dyDescent="0.25">
      <c r="E12580" s="2"/>
    </row>
    <row r="12581" spans="5:5" x14ac:dyDescent="0.25">
      <c r="E12581" s="2"/>
    </row>
    <row r="12582" spans="5:5" x14ac:dyDescent="0.25">
      <c r="E12582" s="2"/>
    </row>
    <row r="12583" spans="5:5" x14ac:dyDescent="0.25">
      <c r="E12583" s="2"/>
    </row>
    <row r="12584" spans="5:5" x14ac:dyDescent="0.25">
      <c r="E12584" s="2"/>
    </row>
    <row r="12585" spans="5:5" x14ac:dyDescent="0.25">
      <c r="E12585" s="2"/>
    </row>
    <row r="12586" spans="5:5" x14ac:dyDescent="0.25">
      <c r="E12586" s="2"/>
    </row>
    <row r="12587" spans="5:5" x14ac:dyDescent="0.25">
      <c r="E12587" s="2"/>
    </row>
    <row r="12588" spans="5:5" x14ac:dyDescent="0.25">
      <c r="E12588" s="2"/>
    </row>
    <row r="12589" spans="5:5" x14ac:dyDescent="0.25">
      <c r="E12589" s="2"/>
    </row>
    <row r="12590" spans="5:5" x14ac:dyDescent="0.25">
      <c r="E12590" s="2"/>
    </row>
    <row r="12591" spans="5:5" x14ac:dyDescent="0.25">
      <c r="E12591" s="2"/>
    </row>
    <row r="12592" spans="5:5" x14ac:dyDescent="0.25">
      <c r="E12592" s="2"/>
    </row>
    <row r="12593" spans="5:5" x14ac:dyDescent="0.25">
      <c r="E12593" s="2"/>
    </row>
    <row r="12594" spans="5:5" x14ac:dyDescent="0.25">
      <c r="E12594" s="2"/>
    </row>
    <row r="12595" spans="5:5" x14ac:dyDescent="0.25">
      <c r="E12595" s="2"/>
    </row>
    <row r="12596" spans="5:5" x14ac:dyDescent="0.25">
      <c r="E12596" s="2"/>
    </row>
    <row r="12597" spans="5:5" x14ac:dyDescent="0.25">
      <c r="E12597" s="2"/>
    </row>
    <row r="12598" spans="5:5" x14ac:dyDescent="0.25">
      <c r="E12598" s="2"/>
    </row>
    <row r="12599" spans="5:5" x14ac:dyDescent="0.25">
      <c r="E12599" s="2"/>
    </row>
    <row r="12600" spans="5:5" x14ac:dyDescent="0.25">
      <c r="E12600" s="2"/>
    </row>
    <row r="12601" spans="5:5" x14ac:dyDescent="0.25">
      <c r="E12601" s="2"/>
    </row>
    <row r="12602" spans="5:5" x14ac:dyDescent="0.25">
      <c r="E12602" s="2"/>
    </row>
    <row r="12603" spans="5:5" x14ac:dyDescent="0.25">
      <c r="E12603" s="2"/>
    </row>
    <row r="12604" spans="5:5" x14ac:dyDescent="0.25">
      <c r="E12604" s="2"/>
    </row>
    <row r="12605" spans="5:5" x14ac:dyDescent="0.25">
      <c r="E12605" s="2"/>
    </row>
    <row r="12606" spans="5:5" x14ac:dyDescent="0.25">
      <c r="E12606" s="2"/>
    </row>
    <row r="12607" spans="5:5" x14ac:dyDescent="0.25">
      <c r="E12607" s="2"/>
    </row>
    <row r="12608" spans="5:5" x14ac:dyDescent="0.25">
      <c r="E12608" s="2"/>
    </row>
    <row r="12609" spans="5:5" x14ac:dyDescent="0.25">
      <c r="E12609" s="2"/>
    </row>
    <row r="12610" spans="5:5" x14ac:dyDescent="0.25">
      <c r="E12610" s="2"/>
    </row>
    <row r="12611" spans="5:5" x14ac:dyDescent="0.25">
      <c r="E12611" s="2"/>
    </row>
    <row r="12612" spans="5:5" x14ac:dyDescent="0.25">
      <c r="E12612" s="2"/>
    </row>
    <row r="12613" spans="5:5" x14ac:dyDescent="0.25">
      <c r="E12613" s="2"/>
    </row>
    <row r="12614" spans="5:5" x14ac:dyDescent="0.25">
      <c r="E12614" s="2"/>
    </row>
    <row r="12615" spans="5:5" x14ac:dyDescent="0.25">
      <c r="E12615" s="2"/>
    </row>
    <row r="12616" spans="5:5" x14ac:dyDescent="0.25">
      <c r="E12616" s="2"/>
    </row>
    <row r="12617" spans="5:5" x14ac:dyDescent="0.25">
      <c r="E12617" s="2"/>
    </row>
    <row r="12618" spans="5:5" x14ac:dyDescent="0.25">
      <c r="E12618" s="2"/>
    </row>
    <row r="12619" spans="5:5" x14ac:dyDescent="0.25">
      <c r="E12619" s="2"/>
    </row>
    <row r="12620" spans="5:5" x14ac:dyDescent="0.25">
      <c r="E12620" s="2"/>
    </row>
    <row r="12621" spans="5:5" x14ac:dyDescent="0.25">
      <c r="E12621" s="2"/>
    </row>
    <row r="12622" spans="5:5" x14ac:dyDescent="0.25">
      <c r="E12622" s="2"/>
    </row>
    <row r="12623" spans="5:5" x14ac:dyDescent="0.25">
      <c r="E12623" s="2"/>
    </row>
    <row r="12624" spans="5:5" x14ac:dyDescent="0.25">
      <c r="E12624" s="2"/>
    </row>
    <row r="12625" spans="5:5" x14ac:dyDescent="0.25">
      <c r="E12625" s="2"/>
    </row>
    <row r="12626" spans="5:5" x14ac:dyDescent="0.25">
      <c r="E12626" s="2"/>
    </row>
    <row r="12627" spans="5:5" x14ac:dyDescent="0.25">
      <c r="E12627" s="2"/>
    </row>
    <row r="12628" spans="5:5" x14ac:dyDescent="0.25">
      <c r="E12628" s="2"/>
    </row>
    <row r="12629" spans="5:5" x14ac:dyDescent="0.25">
      <c r="E12629" s="2"/>
    </row>
    <row r="12630" spans="5:5" x14ac:dyDescent="0.25">
      <c r="E12630" s="2"/>
    </row>
    <row r="12631" spans="5:5" x14ac:dyDescent="0.25">
      <c r="E12631" s="2"/>
    </row>
    <row r="12632" spans="5:5" x14ac:dyDescent="0.25">
      <c r="E12632" s="2"/>
    </row>
    <row r="12633" spans="5:5" x14ac:dyDescent="0.25">
      <c r="E12633" s="2"/>
    </row>
    <row r="12634" spans="5:5" x14ac:dyDescent="0.25">
      <c r="E12634" s="2"/>
    </row>
    <row r="12635" spans="5:5" x14ac:dyDescent="0.25">
      <c r="E12635" s="2"/>
    </row>
    <row r="12636" spans="5:5" x14ac:dyDescent="0.25">
      <c r="E12636" s="2"/>
    </row>
    <row r="12637" spans="5:5" x14ac:dyDescent="0.25">
      <c r="E12637" s="2"/>
    </row>
    <row r="12638" spans="5:5" x14ac:dyDescent="0.25">
      <c r="E12638" s="2"/>
    </row>
    <row r="12639" spans="5:5" x14ac:dyDescent="0.25">
      <c r="E12639" s="2"/>
    </row>
    <row r="12640" spans="5:5" x14ac:dyDescent="0.25">
      <c r="E12640" s="2"/>
    </row>
    <row r="12641" spans="5:5" x14ac:dyDescent="0.25">
      <c r="E12641" s="2"/>
    </row>
    <row r="12642" spans="5:5" x14ac:dyDescent="0.25">
      <c r="E12642" s="2"/>
    </row>
    <row r="12643" spans="5:5" x14ac:dyDescent="0.25">
      <c r="E12643" s="2"/>
    </row>
    <row r="12644" spans="5:5" x14ac:dyDescent="0.25">
      <c r="E12644" s="2"/>
    </row>
    <row r="12645" spans="5:5" x14ac:dyDescent="0.25">
      <c r="E12645" s="2"/>
    </row>
    <row r="12646" spans="5:5" x14ac:dyDescent="0.25">
      <c r="E12646" s="2"/>
    </row>
    <row r="12647" spans="5:5" x14ac:dyDescent="0.25">
      <c r="E12647" s="2"/>
    </row>
    <row r="12648" spans="5:5" x14ac:dyDescent="0.25">
      <c r="E12648" s="2"/>
    </row>
    <row r="12649" spans="5:5" x14ac:dyDescent="0.25">
      <c r="E12649" s="2"/>
    </row>
    <row r="12650" spans="5:5" x14ac:dyDescent="0.25">
      <c r="E12650" s="2"/>
    </row>
    <row r="12651" spans="5:5" x14ac:dyDescent="0.25">
      <c r="E12651" s="2"/>
    </row>
    <row r="12652" spans="5:5" x14ac:dyDescent="0.25">
      <c r="E12652" s="2"/>
    </row>
    <row r="12653" spans="5:5" x14ac:dyDescent="0.25">
      <c r="E12653" s="2"/>
    </row>
    <row r="12654" spans="5:5" x14ac:dyDescent="0.25">
      <c r="E12654" s="2"/>
    </row>
    <row r="12655" spans="5:5" x14ac:dyDescent="0.25">
      <c r="E12655" s="2"/>
    </row>
    <row r="12656" spans="5:5" x14ac:dyDescent="0.25">
      <c r="E12656" s="2"/>
    </row>
    <row r="12657" spans="5:5" x14ac:dyDescent="0.25">
      <c r="E12657" s="2"/>
    </row>
    <row r="12658" spans="5:5" x14ac:dyDescent="0.25">
      <c r="E12658" s="2"/>
    </row>
    <row r="12659" spans="5:5" x14ac:dyDescent="0.25">
      <c r="E12659" s="2"/>
    </row>
    <row r="12660" spans="5:5" x14ac:dyDescent="0.25">
      <c r="E12660" s="2"/>
    </row>
    <row r="12661" spans="5:5" x14ac:dyDescent="0.25">
      <c r="E12661" s="2"/>
    </row>
    <row r="12662" spans="5:5" x14ac:dyDescent="0.25">
      <c r="E12662" s="2"/>
    </row>
    <row r="12663" spans="5:5" x14ac:dyDescent="0.25">
      <c r="E12663" s="2"/>
    </row>
    <row r="12664" spans="5:5" x14ac:dyDescent="0.25">
      <c r="E12664" s="2"/>
    </row>
    <row r="12665" spans="5:5" x14ac:dyDescent="0.25">
      <c r="E12665" s="2"/>
    </row>
    <row r="12666" spans="5:5" x14ac:dyDescent="0.25">
      <c r="E12666" s="2"/>
    </row>
    <row r="12667" spans="5:5" x14ac:dyDescent="0.25">
      <c r="E12667" s="2"/>
    </row>
    <row r="12668" spans="5:5" x14ac:dyDescent="0.25">
      <c r="E12668" s="2"/>
    </row>
    <row r="12669" spans="5:5" x14ac:dyDescent="0.25">
      <c r="E12669" s="2"/>
    </row>
    <row r="12670" spans="5:5" x14ac:dyDescent="0.25">
      <c r="E12670" s="2"/>
    </row>
    <row r="12671" spans="5:5" x14ac:dyDescent="0.25">
      <c r="E12671" s="2"/>
    </row>
    <row r="12672" spans="5:5" x14ac:dyDescent="0.25">
      <c r="E12672" s="2"/>
    </row>
    <row r="12673" spans="5:5" x14ac:dyDescent="0.25">
      <c r="E12673" s="2"/>
    </row>
    <row r="12674" spans="5:5" x14ac:dyDescent="0.25">
      <c r="E12674" s="2"/>
    </row>
    <row r="12675" spans="5:5" x14ac:dyDescent="0.25">
      <c r="E12675" s="2"/>
    </row>
    <row r="12676" spans="5:5" x14ac:dyDescent="0.25">
      <c r="E12676" s="2"/>
    </row>
    <row r="12677" spans="5:5" x14ac:dyDescent="0.25">
      <c r="E12677" s="2"/>
    </row>
    <row r="12678" spans="5:5" x14ac:dyDescent="0.25">
      <c r="E12678" s="2"/>
    </row>
    <row r="12679" spans="5:5" x14ac:dyDescent="0.25">
      <c r="E12679" s="2"/>
    </row>
    <row r="12680" spans="5:5" x14ac:dyDescent="0.25">
      <c r="E12680" s="2"/>
    </row>
    <row r="12681" spans="5:5" x14ac:dyDescent="0.25">
      <c r="E12681" s="2"/>
    </row>
    <row r="12682" spans="5:5" x14ac:dyDescent="0.25">
      <c r="E12682" s="2"/>
    </row>
    <row r="12683" spans="5:5" x14ac:dyDescent="0.25">
      <c r="E12683" s="2"/>
    </row>
    <row r="12684" spans="5:5" x14ac:dyDescent="0.25">
      <c r="E12684" s="2"/>
    </row>
    <row r="12685" spans="5:5" x14ac:dyDescent="0.25">
      <c r="E12685" s="2"/>
    </row>
    <row r="12686" spans="5:5" x14ac:dyDescent="0.25">
      <c r="E12686" s="2"/>
    </row>
    <row r="12687" spans="5:5" x14ac:dyDescent="0.25">
      <c r="E12687" s="2"/>
    </row>
    <row r="12688" spans="5:5" x14ac:dyDescent="0.25">
      <c r="E12688" s="2"/>
    </row>
    <row r="12689" spans="5:5" x14ac:dyDescent="0.25">
      <c r="E12689" s="2"/>
    </row>
    <row r="12690" spans="5:5" x14ac:dyDescent="0.25">
      <c r="E12690" s="2"/>
    </row>
    <row r="12691" spans="5:5" x14ac:dyDescent="0.25">
      <c r="E12691" s="2"/>
    </row>
    <row r="12692" spans="5:5" x14ac:dyDescent="0.25">
      <c r="E12692" s="2"/>
    </row>
    <row r="12693" spans="5:5" x14ac:dyDescent="0.25">
      <c r="E12693" s="2"/>
    </row>
    <row r="12694" spans="5:5" x14ac:dyDescent="0.25">
      <c r="E12694" s="2"/>
    </row>
    <row r="12695" spans="5:5" x14ac:dyDescent="0.25">
      <c r="E12695" s="2"/>
    </row>
    <row r="12696" spans="5:5" x14ac:dyDescent="0.25">
      <c r="E12696" s="2"/>
    </row>
    <row r="12697" spans="5:5" x14ac:dyDescent="0.25">
      <c r="E12697" s="2"/>
    </row>
    <row r="12698" spans="5:5" x14ac:dyDescent="0.25">
      <c r="E12698" s="2"/>
    </row>
    <row r="12699" spans="5:5" x14ac:dyDescent="0.25">
      <c r="E12699" s="2"/>
    </row>
    <row r="12700" spans="5:5" x14ac:dyDescent="0.25">
      <c r="E12700" s="2"/>
    </row>
    <row r="12701" spans="5:5" x14ac:dyDescent="0.25">
      <c r="E12701" s="2"/>
    </row>
    <row r="12702" spans="5:5" x14ac:dyDescent="0.25">
      <c r="E12702" s="2"/>
    </row>
    <row r="12703" spans="5:5" x14ac:dyDescent="0.25">
      <c r="E12703" s="2"/>
    </row>
    <row r="12704" spans="5:5" x14ac:dyDescent="0.25">
      <c r="E12704" s="2"/>
    </row>
    <row r="12705" spans="5:5" x14ac:dyDescent="0.25">
      <c r="E12705" s="2"/>
    </row>
    <row r="12706" spans="5:5" x14ac:dyDescent="0.25">
      <c r="E12706" s="2"/>
    </row>
    <row r="12707" spans="5:5" x14ac:dyDescent="0.25">
      <c r="E12707" s="2"/>
    </row>
    <row r="12708" spans="5:5" x14ac:dyDescent="0.25">
      <c r="E12708" s="2"/>
    </row>
    <row r="12709" spans="5:5" x14ac:dyDescent="0.25">
      <c r="E12709" s="2"/>
    </row>
    <row r="12710" spans="5:5" x14ac:dyDescent="0.25">
      <c r="E12710" s="2"/>
    </row>
    <row r="12711" spans="5:5" x14ac:dyDescent="0.25">
      <c r="E12711" s="2"/>
    </row>
    <row r="12712" spans="5:5" x14ac:dyDescent="0.25">
      <c r="E12712" s="2"/>
    </row>
    <row r="12713" spans="5:5" x14ac:dyDescent="0.25">
      <c r="E12713" s="2"/>
    </row>
    <row r="12714" spans="5:5" x14ac:dyDescent="0.25">
      <c r="E12714" s="2"/>
    </row>
    <row r="12715" spans="5:5" x14ac:dyDescent="0.25">
      <c r="E12715" s="2"/>
    </row>
    <row r="12716" spans="5:5" x14ac:dyDescent="0.25">
      <c r="E12716" s="2"/>
    </row>
    <row r="12717" spans="5:5" x14ac:dyDescent="0.25">
      <c r="E12717" s="2"/>
    </row>
    <row r="12718" spans="5:5" x14ac:dyDescent="0.25">
      <c r="E12718" s="2"/>
    </row>
    <row r="12719" spans="5:5" x14ac:dyDescent="0.25">
      <c r="E12719" s="2"/>
    </row>
    <row r="12720" spans="5:5" x14ac:dyDescent="0.25">
      <c r="E12720" s="2"/>
    </row>
    <row r="12721" spans="5:5" x14ac:dyDescent="0.25">
      <c r="E12721" s="2"/>
    </row>
    <row r="12722" spans="5:5" x14ac:dyDescent="0.25">
      <c r="E12722" s="2"/>
    </row>
    <row r="12723" spans="5:5" x14ac:dyDescent="0.25">
      <c r="E12723" s="2"/>
    </row>
    <row r="12724" spans="5:5" x14ac:dyDescent="0.25">
      <c r="E12724" s="2"/>
    </row>
    <row r="12725" spans="5:5" x14ac:dyDescent="0.25">
      <c r="E12725" s="2"/>
    </row>
    <row r="12726" spans="5:5" x14ac:dyDescent="0.25">
      <c r="E12726" s="2"/>
    </row>
    <row r="12727" spans="5:5" x14ac:dyDescent="0.25">
      <c r="E12727" s="2"/>
    </row>
    <row r="12728" spans="5:5" x14ac:dyDescent="0.25">
      <c r="E12728" s="2"/>
    </row>
    <row r="12729" spans="5:5" x14ac:dyDescent="0.25">
      <c r="E12729" s="2"/>
    </row>
    <row r="12730" spans="5:5" x14ac:dyDescent="0.25">
      <c r="E12730" s="2"/>
    </row>
    <row r="12731" spans="5:5" x14ac:dyDescent="0.25">
      <c r="E12731" s="2"/>
    </row>
    <row r="12732" spans="5:5" x14ac:dyDescent="0.25">
      <c r="E12732" s="2"/>
    </row>
    <row r="12733" spans="5:5" x14ac:dyDescent="0.25">
      <c r="E12733" s="2"/>
    </row>
    <row r="12734" spans="5:5" x14ac:dyDescent="0.25">
      <c r="E12734" s="2"/>
    </row>
    <row r="12735" spans="5:5" x14ac:dyDescent="0.25">
      <c r="E12735" s="2"/>
    </row>
    <row r="12736" spans="5:5" x14ac:dyDescent="0.25">
      <c r="E12736" s="2"/>
    </row>
    <row r="12737" spans="5:5" x14ac:dyDescent="0.25">
      <c r="E12737" s="2"/>
    </row>
    <row r="12738" spans="5:5" x14ac:dyDescent="0.25">
      <c r="E12738" s="2"/>
    </row>
    <row r="12739" spans="5:5" x14ac:dyDescent="0.25">
      <c r="E12739" s="2"/>
    </row>
    <row r="12740" spans="5:5" x14ac:dyDescent="0.25">
      <c r="E12740" s="2"/>
    </row>
    <row r="12741" spans="5:5" x14ac:dyDescent="0.25">
      <c r="E12741" s="2"/>
    </row>
    <row r="12742" spans="5:5" x14ac:dyDescent="0.25">
      <c r="E12742" s="2"/>
    </row>
    <row r="12743" spans="5:5" x14ac:dyDescent="0.25">
      <c r="E12743" s="2"/>
    </row>
    <row r="12744" spans="5:5" x14ac:dyDescent="0.25">
      <c r="E12744" s="2"/>
    </row>
    <row r="12745" spans="5:5" x14ac:dyDescent="0.25">
      <c r="E12745" s="2"/>
    </row>
    <row r="12746" spans="5:5" x14ac:dyDescent="0.25">
      <c r="E12746" s="2"/>
    </row>
    <row r="12747" spans="5:5" x14ac:dyDescent="0.25">
      <c r="E12747" s="2"/>
    </row>
    <row r="12748" spans="5:5" x14ac:dyDescent="0.25">
      <c r="E12748" s="2"/>
    </row>
    <row r="12749" spans="5:5" x14ac:dyDescent="0.25">
      <c r="E12749" s="2"/>
    </row>
    <row r="12750" spans="5:5" x14ac:dyDescent="0.25">
      <c r="E12750" s="2"/>
    </row>
    <row r="12751" spans="5:5" x14ac:dyDescent="0.25">
      <c r="E12751" s="2"/>
    </row>
    <row r="12752" spans="5:5" x14ac:dyDescent="0.25">
      <c r="E12752" s="2"/>
    </row>
    <row r="12753" spans="5:5" x14ac:dyDescent="0.25">
      <c r="E12753" s="2"/>
    </row>
    <row r="12754" spans="5:5" x14ac:dyDescent="0.25">
      <c r="E12754" s="2"/>
    </row>
    <row r="12755" spans="5:5" x14ac:dyDescent="0.25">
      <c r="E12755" s="2"/>
    </row>
    <row r="12756" spans="5:5" x14ac:dyDescent="0.25">
      <c r="E12756" s="2"/>
    </row>
    <row r="12757" spans="5:5" x14ac:dyDescent="0.25">
      <c r="E12757" s="2"/>
    </row>
    <row r="12758" spans="5:5" x14ac:dyDescent="0.25">
      <c r="E12758" s="2"/>
    </row>
    <row r="12759" spans="5:5" x14ac:dyDescent="0.25">
      <c r="E12759" s="2"/>
    </row>
    <row r="12760" spans="5:5" x14ac:dyDescent="0.25">
      <c r="E12760" s="2"/>
    </row>
    <row r="12761" spans="5:5" x14ac:dyDescent="0.25">
      <c r="E12761" s="2"/>
    </row>
    <row r="12762" spans="5:5" x14ac:dyDescent="0.25">
      <c r="E12762" s="2"/>
    </row>
    <row r="12763" spans="5:5" x14ac:dyDescent="0.25">
      <c r="E12763" s="2"/>
    </row>
    <row r="12764" spans="5:5" x14ac:dyDescent="0.25">
      <c r="E12764" s="2"/>
    </row>
    <row r="12765" spans="5:5" x14ac:dyDescent="0.25">
      <c r="E12765" s="2"/>
    </row>
    <row r="12766" spans="5:5" x14ac:dyDescent="0.25">
      <c r="E12766" s="2"/>
    </row>
    <row r="12767" spans="5:5" x14ac:dyDescent="0.25">
      <c r="E12767" s="2"/>
    </row>
    <row r="12768" spans="5:5" x14ac:dyDescent="0.25">
      <c r="E12768" s="2"/>
    </row>
    <row r="12769" spans="5:5" x14ac:dyDescent="0.25">
      <c r="E12769" s="2"/>
    </row>
    <row r="12770" spans="5:5" x14ac:dyDescent="0.25">
      <c r="E12770" s="2"/>
    </row>
    <row r="12771" spans="5:5" x14ac:dyDescent="0.25">
      <c r="E12771" s="2"/>
    </row>
    <row r="12772" spans="5:5" x14ac:dyDescent="0.25">
      <c r="E12772" s="2"/>
    </row>
    <row r="12773" spans="5:5" x14ac:dyDescent="0.25">
      <c r="E12773" s="2"/>
    </row>
    <row r="12774" spans="5:5" x14ac:dyDescent="0.25">
      <c r="E12774" s="2"/>
    </row>
    <row r="12775" spans="5:5" x14ac:dyDescent="0.25">
      <c r="E12775" s="2"/>
    </row>
    <row r="12776" spans="5:5" x14ac:dyDescent="0.25">
      <c r="E12776" s="2"/>
    </row>
    <row r="12777" spans="5:5" x14ac:dyDescent="0.25">
      <c r="E12777" s="2"/>
    </row>
    <row r="12778" spans="5:5" x14ac:dyDescent="0.25">
      <c r="E12778" s="2"/>
    </row>
    <row r="12779" spans="5:5" x14ac:dyDescent="0.25">
      <c r="E12779" s="2"/>
    </row>
    <row r="12780" spans="5:5" x14ac:dyDescent="0.25">
      <c r="E12780" s="2"/>
    </row>
    <row r="12781" spans="5:5" x14ac:dyDescent="0.25">
      <c r="E12781" s="2"/>
    </row>
    <row r="12782" spans="5:5" x14ac:dyDescent="0.25">
      <c r="E12782" s="2"/>
    </row>
    <row r="12783" spans="5:5" x14ac:dyDescent="0.25">
      <c r="E12783" s="2"/>
    </row>
    <row r="12784" spans="5:5" x14ac:dyDescent="0.25">
      <c r="E12784" s="2"/>
    </row>
    <row r="12785" spans="5:5" x14ac:dyDescent="0.25">
      <c r="E12785" s="2"/>
    </row>
    <row r="12786" spans="5:5" x14ac:dyDescent="0.25">
      <c r="E12786" s="2"/>
    </row>
    <row r="12787" spans="5:5" x14ac:dyDescent="0.25">
      <c r="E12787" s="2"/>
    </row>
    <row r="12788" spans="5:5" x14ac:dyDescent="0.25">
      <c r="E12788" s="2"/>
    </row>
    <row r="12789" spans="5:5" x14ac:dyDescent="0.25">
      <c r="E12789" s="2"/>
    </row>
    <row r="12790" spans="5:5" x14ac:dyDescent="0.25">
      <c r="E12790" s="2"/>
    </row>
    <row r="12791" spans="5:5" x14ac:dyDescent="0.25">
      <c r="E12791" s="2"/>
    </row>
    <row r="12792" spans="5:5" x14ac:dyDescent="0.25">
      <c r="E12792" s="2"/>
    </row>
    <row r="12793" spans="5:5" x14ac:dyDescent="0.25">
      <c r="E12793" s="2"/>
    </row>
    <row r="12794" spans="5:5" x14ac:dyDescent="0.25">
      <c r="E12794" s="2"/>
    </row>
    <row r="12795" spans="5:5" x14ac:dyDescent="0.25">
      <c r="E12795" s="2"/>
    </row>
    <row r="12796" spans="5:5" x14ac:dyDescent="0.25">
      <c r="E12796" s="2"/>
    </row>
    <row r="12797" spans="5:5" x14ac:dyDescent="0.25">
      <c r="E12797" s="2"/>
    </row>
    <row r="12798" spans="5:5" x14ac:dyDescent="0.25">
      <c r="E12798" s="2"/>
    </row>
    <row r="12799" spans="5:5" x14ac:dyDescent="0.25">
      <c r="E12799" s="2"/>
    </row>
    <row r="12800" spans="5:5" x14ac:dyDescent="0.25">
      <c r="E12800" s="2"/>
    </row>
    <row r="12801" spans="5:5" x14ac:dyDescent="0.25">
      <c r="E12801" s="2"/>
    </row>
    <row r="12802" spans="5:5" x14ac:dyDescent="0.25">
      <c r="E12802" s="2"/>
    </row>
    <row r="12803" spans="5:5" x14ac:dyDescent="0.25">
      <c r="E12803" s="2"/>
    </row>
    <row r="12804" spans="5:5" x14ac:dyDescent="0.25">
      <c r="E12804" s="2"/>
    </row>
    <row r="12805" spans="5:5" x14ac:dyDescent="0.25">
      <c r="E12805" s="2"/>
    </row>
    <row r="12806" spans="5:5" x14ac:dyDescent="0.25">
      <c r="E12806" s="2"/>
    </row>
    <row r="12807" spans="5:5" x14ac:dyDescent="0.25">
      <c r="E12807" s="2"/>
    </row>
    <row r="12808" spans="5:5" x14ac:dyDescent="0.25">
      <c r="E12808" s="2"/>
    </row>
    <row r="12809" spans="5:5" x14ac:dyDescent="0.25">
      <c r="E12809" s="2"/>
    </row>
    <row r="12810" spans="5:5" x14ac:dyDescent="0.25">
      <c r="E12810" s="2"/>
    </row>
    <row r="12811" spans="5:5" x14ac:dyDescent="0.25">
      <c r="E12811" s="2"/>
    </row>
    <row r="12812" spans="5:5" x14ac:dyDescent="0.25">
      <c r="E12812" s="2"/>
    </row>
    <row r="12813" spans="5:5" x14ac:dyDescent="0.25">
      <c r="E12813" s="2"/>
    </row>
    <row r="12814" spans="5:5" x14ac:dyDescent="0.25">
      <c r="E12814" s="2"/>
    </row>
    <row r="12815" spans="5:5" x14ac:dyDescent="0.25">
      <c r="E12815" s="2"/>
    </row>
    <row r="12816" spans="5:5" x14ac:dyDescent="0.25">
      <c r="E12816" s="2"/>
    </row>
    <row r="12817" spans="5:5" x14ac:dyDescent="0.25">
      <c r="E12817" s="2"/>
    </row>
    <row r="12818" spans="5:5" x14ac:dyDescent="0.25">
      <c r="E12818" s="2"/>
    </row>
    <row r="12819" spans="5:5" x14ac:dyDescent="0.25">
      <c r="E12819" s="2"/>
    </row>
    <row r="12820" spans="5:5" x14ac:dyDescent="0.25">
      <c r="E12820" s="2"/>
    </row>
    <row r="12821" spans="5:5" x14ac:dyDescent="0.25">
      <c r="E12821" s="2"/>
    </row>
    <row r="12822" spans="5:5" x14ac:dyDescent="0.25">
      <c r="E12822" s="2"/>
    </row>
    <row r="12823" spans="5:5" x14ac:dyDescent="0.25">
      <c r="E12823" s="2"/>
    </row>
    <row r="12824" spans="5:5" x14ac:dyDescent="0.25">
      <c r="E12824" s="2"/>
    </row>
    <row r="12825" spans="5:5" x14ac:dyDescent="0.25">
      <c r="E12825" s="2"/>
    </row>
    <row r="12826" spans="5:5" x14ac:dyDescent="0.25">
      <c r="E12826" s="2"/>
    </row>
    <row r="12827" spans="5:5" x14ac:dyDescent="0.25">
      <c r="E12827" s="2"/>
    </row>
    <row r="12828" spans="5:5" x14ac:dyDescent="0.25">
      <c r="E12828" s="2"/>
    </row>
    <row r="12829" spans="5:5" x14ac:dyDescent="0.25">
      <c r="E12829" s="2"/>
    </row>
    <row r="12830" spans="5:5" x14ac:dyDescent="0.25">
      <c r="E12830" s="2"/>
    </row>
    <row r="12831" spans="5:5" x14ac:dyDescent="0.25">
      <c r="E12831" s="2"/>
    </row>
    <row r="12832" spans="5:5" x14ac:dyDescent="0.25">
      <c r="E12832" s="2"/>
    </row>
    <row r="12833" spans="5:5" x14ac:dyDescent="0.25">
      <c r="E12833" s="2"/>
    </row>
    <row r="12834" spans="5:5" x14ac:dyDescent="0.25">
      <c r="E12834" s="2"/>
    </row>
    <row r="12835" spans="5:5" x14ac:dyDescent="0.25">
      <c r="E12835" s="2"/>
    </row>
    <row r="12836" spans="5:5" x14ac:dyDescent="0.25">
      <c r="E12836" s="2"/>
    </row>
    <row r="12837" spans="5:5" x14ac:dyDescent="0.25">
      <c r="E12837" s="2"/>
    </row>
    <row r="12838" spans="5:5" x14ac:dyDescent="0.25">
      <c r="E12838" s="2"/>
    </row>
    <row r="12839" spans="5:5" x14ac:dyDescent="0.25">
      <c r="E12839" s="2"/>
    </row>
    <row r="12840" spans="5:5" x14ac:dyDescent="0.25">
      <c r="E12840" s="2"/>
    </row>
    <row r="12841" spans="5:5" x14ac:dyDescent="0.25">
      <c r="E12841" s="2"/>
    </row>
    <row r="12842" spans="5:5" x14ac:dyDescent="0.25">
      <c r="E12842" s="2"/>
    </row>
    <row r="12843" spans="5:5" x14ac:dyDescent="0.25">
      <c r="E12843" s="2"/>
    </row>
    <row r="12844" spans="5:5" x14ac:dyDescent="0.25">
      <c r="E12844" s="2"/>
    </row>
    <row r="12845" spans="5:5" x14ac:dyDescent="0.25">
      <c r="E12845" s="2"/>
    </row>
    <row r="12846" spans="5:5" x14ac:dyDescent="0.25">
      <c r="E12846" s="2"/>
    </row>
    <row r="12847" spans="5:5" x14ac:dyDescent="0.25">
      <c r="E12847" s="2"/>
    </row>
    <row r="12848" spans="5:5" x14ac:dyDescent="0.25">
      <c r="E12848" s="2"/>
    </row>
    <row r="12849" spans="5:5" x14ac:dyDescent="0.25">
      <c r="E12849" s="2"/>
    </row>
    <row r="12850" spans="5:5" x14ac:dyDescent="0.25">
      <c r="E12850" s="2"/>
    </row>
    <row r="12851" spans="5:5" x14ac:dyDescent="0.25">
      <c r="E12851" s="2"/>
    </row>
    <row r="12852" spans="5:5" x14ac:dyDescent="0.25">
      <c r="E12852" s="2"/>
    </row>
    <row r="12853" spans="5:5" x14ac:dyDescent="0.25">
      <c r="E12853" s="2"/>
    </row>
    <row r="12854" spans="5:5" x14ac:dyDescent="0.25">
      <c r="E12854" s="2"/>
    </row>
    <row r="12855" spans="5:5" x14ac:dyDescent="0.25">
      <c r="E12855" s="2"/>
    </row>
    <row r="12856" spans="5:5" x14ac:dyDescent="0.25">
      <c r="E12856" s="2"/>
    </row>
    <row r="12857" spans="5:5" x14ac:dyDescent="0.25">
      <c r="E12857" s="2"/>
    </row>
    <row r="12858" spans="5:5" x14ac:dyDescent="0.25">
      <c r="E12858" s="2"/>
    </row>
    <row r="12859" spans="5:5" x14ac:dyDescent="0.25">
      <c r="E12859" s="2"/>
    </row>
    <row r="12860" spans="5:5" x14ac:dyDescent="0.25">
      <c r="E12860" s="2"/>
    </row>
    <row r="12861" spans="5:5" x14ac:dyDescent="0.25">
      <c r="E12861" s="2"/>
    </row>
    <row r="12862" spans="5:5" x14ac:dyDescent="0.25">
      <c r="E12862" s="2"/>
    </row>
    <row r="12863" spans="5:5" x14ac:dyDescent="0.25">
      <c r="E12863" s="2"/>
    </row>
    <row r="12864" spans="5:5" x14ac:dyDescent="0.25">
      <c r="E12864" s="2"/>
    </row>
    <row r="12865" spans="5:5" x14ac:dyDescent="0.25">
      <c r="E12865" s="2"/>
    </row>
    <row r="12866" spans="5:5" x14ac:dyDescent="0.25">
      <c r="E12866" s="2"/>
    </row>
    <row r="12867" spans="5:5" x14ac:dyDescent="0.25">
      <c r="E12867" s="2"/>
    </row>
    <row r="12868" spans="5:5" x14ac:dyDescent="0.25">
      <c r="E12868" s="2"/>
    </row>
    <row r="12869" spans="5:5" x14ac:dyDescent="0.25">
      <c r="E12869" s="2"/>
    </row>
    <row r="12870" spans="5:5" x14ac:dyDescent="0.25">
      <c r="E12870" s="2"/>
    </row>
    <row r="12871" spans="5:5" x14ac:dyDescent="0.25">
      <c r="E12871" s="2"/>
    </row>
    <row r="12872" spans="5:5" x14ac:dyDescent="0.25">
      <c r="E12872" s="2"/>
    </row>
    <row r="12873" spans="5:5" x14ac:dyDescent="0.25">
      <c r="E12873" s="2"/>
    </row>
    <row r="12874" spans="5:5" x14ac:dyDescent="0.25">
      <c r="E12874" s="2"/>
    </row>
    <row r="12875" spans="5:5" x14ac:dyDescent="0.25">
      <c r="E12875" s="2"/>
    </row>
    <row r="12876" spans="5:5" x14ac:dyDescent="0.25">
      <c r="E12876" s="2"/>
    </row>
    <row r="12877" spans="5:5" x14ac:dyDescent="0.25">
      <c r="E12877" s="2"/>
    </row>
    <row r="12878" spans="5:5" x14ac:dyDescent="0.25">
      <c r="E12878" s="2"/>
    </row>
    <row r="12879" spans="5:5" x14ac:dyDescent="0.25">
      <c r="E12879" s="2"/>
    </row>
    <row r="12880" spans="5:5" x14ac:dyDescent="0.25">
      <c r="E12880" s="2"/>
    </row>
    <row r="12881" spans="5:5" x14ac:dyDescent="0.25">
      <c r="E12881" s="2"/>
    </row>
    <row r="12882" spans="5:5" x14ac:dyDescent="0.25">
      <c r="E12882" s="2"/>
    </row>
    <row r="12883" spans="5:5" x14ac:dyDescent="0.25">
      <c r="E12883" s="2"/>
    </row>
    <row r="12884" spans="5:5" x14ac:dyDescent="0.25">
      <c r="E12884" s="2"/>
    </row>
    <row r="12885" spans="5:5" x14ac:dyDescent="0.25">
      <c r="E12885" s="2"/>
    </row>
    <row r="12886" spans="5:5" x14ac:dyDescent="0.25">
      <c r="E12886" s="2"/>
    </row>
    <row r="12887" spans="5:5" x14ac:dyDescent="0.25">
      <c r="E12887" s="2"/>
    </row>
    <row r="12888" spans="5:5" x14ac:dyDescent="0.25">
      <c r="E12888" s="2"/>
    </row>
    <row r="12889" spans="5:5" x14ac:dyDescent="0.25">
      <c r="E12889" s="2"/>
    </row>
    <row r="12890" spans="5:5" x14ac:dyDescent="0.25">
      <c r="E12890" s="2"/>
    </row>
    <row r="12891" spans="5:5" x14ac:dyDescent="0.25">
      <c r="E12891" s="2"/>
    </row>
    <row r="12892" spans="5:5" x14ac:dyDescent="0.25">
      <c r="E12892" s="2"/>
    </row>
    <row r="12893" spans="5:5" x14ac:dyDescent="0.25">
      <c r="E12893" s="2"/>
    </row>
    <row r="12894" spans="5:5" x14ac:dyDescent="0.25">
      <c r="E12894" s="2"/>
    </row>
    <row r="12895" spans="5:5" x14ac:dyDescent="0.25">
      <c r="E12895" s="2"/>
    </row>
    <row r="12896" spans="5:5" x14ac:dyDescent="0.25">
      <c r="E12896" s="2"/>
    </row>
    <row r="12897" spans="5:5" x14ac:dyDescent="0.25">
      <c r="E12897" s="2"/>
    </row>
    <row r="12898" spans="5:5" x14ac:dyDescent="0.25">
      <c r="E12898" s="2"/>
    </row>
    <row r="12899" spans="5:5" x14ac:dyDescent="0.25">
      <c r="E12899" s="2"/>
    </row>
    <row r="12900" spans="5:5" x14ac:dyDescent="0.25">
      <c r="E12900" s="2"/>
    </row>
    <row r="12901" spans="5:5" x14ac:dyDescent="0.25">
      <c r="E12901" s="2"/>
    </row>
    <row r="12902" spans="5:5" x14ac:dyDescent="0.25">
      <c r="E12902" s="2"/>
    </row>
    <row r="12903" spans="5:5" x14ac:dyDescent="0.25">
      <c r="E12903" s="2"/>
    </row>
    <row r="12904" spans="5:5" x14ac:dyDescent="0.25">
      <c r="E12904" s="2"/>
    </row>
    <row r="12905" spans="5:5" x14ac:dyDescent="0.25">
      <c r="E12905" s="2"/>
    </row>
    <row r="12906" spans="5:5" x14ac:dyDescent="0.25">
      <c r="E12906" s="2"/>
    </row>
    <row r="12907" spans="5:5" x14ac:dyDescent="0.25">
      <c r="E12907" s="2"/>
    </row>
    <row r="12908" spans="5:5" x14ac:dyDescent="0.25">
      <c r="E12908" s="2"/>
    </row>
    <row r="12909" spans="5:5" x14ac:dyDescent="0.25">
      <c r="E12909" s="2"/>
    </row>
    <row r="12910" spans="5:5" x14ac:dyDescent="0.25">
      <c r="E12910" s="2"/>
    </row>
    <row r="12911" spans="5:5" x14ac:dyDescent="0.25">
      <c r="E12911" s="2"/>
    </row>
    <row r="12912" spans="5:5" x14ac:dyDescent="0.25">
      <c r="E12912" s="2"/>
    </row>
    <row r="12913" spans="5:5" x14ac:dyDescent="0.25">
      <c r="E12913" s="2"/>
    </row>
    <row r="12914" spans="5:5" x14ac:dyDescent="0.25">
      <c r="E12914" s="2"/>
    </row>
    <row r="12915" spans="5:5" x14ac:dyDescent="0.25">
      <c r="E12915" s="2"/>
    </row>
    <row r="12916" spans="5:5" x14ac:dyDescent="0.25">
      <c r="E12916" s="2"/>
    </row>
    <row r="12917" spans="5:5" x14ac:dyDescent="0.25">
      <c r="E12917" s="2"/>
    </row>
    <row r="12918" spans="5:5" x14ac:dyDescent="0.25">
      <c r="E12918" s="2"/>
    </row>
    <row r="12919" spans="5:5" x14ac:dyDescent="0.25">
      <c r="E12919" s="2"/>
    </row>
    <row r="12920" spans="5:5" x14ac:dyDescent="0.25">
      <c r="E12920" s="2"/>
    </row>
    <row r="12921" spans="5:5" x14ac:dyDescent="0.25">
      <c r="E12921" s="2"/>
    </row>
    <row r="12922" spans="5:5" x14ac:dyDescent="0.25">
      <c r="E12922" s="2"/>
    </row>
    <row r="12923" spans="5:5" x14ac:dyDescent="0.25">
      <c r="E12923" s="2"/>
    </row>
    <row r="12924" spans="5:5" x14ac:dyDescent="0.25">
      <c r="E12924" s="2"/>
    </row>
    <row r="12925" spans="5:5" x14ac:dyDescent="0.25">
      <c r="E12925" s="2"/>
    </row>
    <row r="12926" spans="5:5" x14ac:dyDescent="0.25">
      <c r="E12926" s="2"/>
    </row>
    <row r="12927" spans="5:5" x14ac:dyDescent="0.25">
      <c r="E12927" s="2"/>
    </row>
    <row r="12928" spans="5:5" x14ac:dyDescent="0.25">
      <c r="E12928" s="2"/>
    </row>
    <row r="12929" spans="5:5" x14ac:dyDescent="0.25">
      <c r="E12929" s="2"/>
    </row>
    <row r="12930" spans="5:5" x14ac:dyDescent="0.25">
      <c r="E12930" s="2"/>
    </row>
    <row r="12931" spans="5:5" x14ac:dyDescent="0.25">
      <c r="E12931" s="2"/>
    </row>
    <row r="12932" spans="5:5" x14ac:dyDescent="0.25">
      <c r="E12932" s="2"/>
    </row>
    <row r="12933" spans="5:5" x14ac:dyDescent="0.25">
      <c r="E12933" s="2"/>
    </row>
    <row r="12934" spans="5:5" x14ac:dyDescent="0.25">
      <c r="E12934" s="2"/>
    </row>
    <row r="12935" spans="5:5" x14ac:dyDescent="0.25">
      <c r="E12935" s="2"/>
    </row>
    <row r="12936" spans="5:5" x14ac:dyDescent="0.25">
      <c r="E12936" s="2"/>
    </row>
    <row r="12937" spans="5:5" x14ac:dyDescent="0.25">
      <c r="E12937" s="2"/>
    </row>
    <row r="12938" spans="5:5" x14ac:dyDescent="0.25">
      <c r="E12938" s="2"/>
    </row>
    <row r="12939" spans="5:5" x14ac:dyDescent="0.25">
      <c r="E12939" s="2"/>
    </row>
    <row r="12940" spans="5:5" x14ac:dyDescent="0.25">
      <c r="E12940" s="2"/>
    </row>
    <row r="12941" spans="5:5" x14ac:dyDescent="0.25">
      <c r="E12941" s="2"/>
    </row>
    <row r="12942" spans="5:5" x14ac:dyDescent="0.25">
      <c r="E12942" s="2"/>
    </row>
    <row r="12943" spans="5:5" x14ac:dyDescent="0.25">
      <c r="E12943" s="2"/>
    </row>
    <row r="12944" spans="5:5" x14ac:dyDescent="0.25">
      <c r="E12944" s="2"/>
    </row>
    <row r="12945" spans="5:5" x14ac:dyDescent="0.25">
      <c r="E12945" s="2"/>
    </row>
    <row r="12946" spans="5:5" x14ac:dyDescent="0.25">
      <c r="E12946" s="2"/>
    </row>
    <row r="12947" spans="5:5" x14ac:dyDescent="0.25">
      <c r="E12947" s="2"/>
    </row>
    <row r="12948" spans="5:5" x14ac:dyDescent="0.25">
      <c r="E12948" s="2"/>
    </row>
    <row r="12949" spans="5:5" x14ac:dyDescent="0.25">
      <c r="E12949" s="2"/>
    </row>
    <row r="12950" spans="5:5" x14ac:dyDescent="0.25">
      <c r="E12950" s="2"/>
    </row>
    <row r="12951" spans="5:5" x14ac:dyDescent="0.25">
      <c r="E12951" s="2"/>
    </row>
    <row r="12952" spans="5:5" x14ac:dyDescent="0.25">
      <c r="E12952" s="2"/>
    </row>
    <row r="12953" spans="5:5" x14ac:dyDescent="0.25">
      <c r="E12953" s="2"/>
    </row>
    <row r="12954" spans="5:5" x14ac:dyDescent="0.25">
      <c r="E12954" s="2"/>
    </row>
    <row r="12955" spans="5:5" x14ac:dyDescent="0.25">
      <c r="E12955" s="2"/>
    </row>
    <row r="12956" spans="5:5" x14ac:dyDescent="0.25">
      <c r="E12956" s="2"/>
    </row>
    <row r="12957" spans="5:5" x14ac:dyDescent="0.25">
      <c r="E12957" s="2"/>
    </row>
    <row r="12958" spans="5:5" x14ac:dyDescent="0.25">
      <c r="E12958" s="2"/>
    </row>
    <row r="12959" spans="5:5" x14ac:dyDescent="0.25">
      <c r="E12959" s="2"/>
    </row>
    <row r="12960" spans="5:5" x14ac:dyDescent="0.25">
      <c r="E12960" s="2"/>
    </row>
    <row r="12961" spans="5:5" x14ac:dyDescent="0.25">
      <c r="E12961" s="2"/>
    </row>
    <row r="12962" spans="5:5" x14ac:dyDescent="0.25">
      <c r="E12962" s="2"/>
    </row>
    <row r="12963" spans="5:5" x14ac:dyDescent="0.25">
      <c r="E12963" s="2"/>
    </row>
    <row r="12964" spans="5:5" x14ac:dyDescent="0.25">
      <c r="E12964" s="2"/>
    </row>
    <row r="12965" spans="5:5" x14ac:dyDescent="0.25">
      <c r="E12965" s="2"/>
    </row>
    <row r="12966" spans="5:5" x14ac:dyDescent="0.25">
      <c r="E12966" s="2"/>
    </row>
    <row r="12967" spans="5:5" x14ac:dyDescent="0.25">
      <c r="E12967" s="2"/>
    </row>
    <row r="12968" spans="5:5" x14ac:dyDescent="0.25">
      <c r="E12968" s="2"/>
    </row>
    <row r="12969" spans="5:5" x14ac:dyDescent="0.25">
      <c r="E12969" s="2"/>
    </row>
    <row r="12970" spans="5:5" x14ac:dyDescent="0.25">
      <c r="E12970" s="2"/>
    </row>
    <row r="12971" spans="5:5" x14ac:dyDescent="0.25">
      <c r="E12971" s="2"/>
    </row>
    <row r="12972" spans="5:5" x14ac:dyDescent="0.25">
      <c r="E12972" s="2"/>
    </row>
    <row r="12973" spans="5:5" x14ac:dyDescent="0.25">
      <c r="E12973" s="2"/>
    </row>
    <row r="12974" spans="5:5" x14ac:dyDescent="0.25">
      <c r="E12974" s="2"/>
    </row>
    <row r="12975" spans="5:5" x14ac:dyDescent="0.25">
      <c r="E12975" s="2"/>
    </row>
    <row r="12976" spans="5:5" x14ac:dyDescent="0.25">
      <c r="E12976" s="2"/>
    </row>
    <row r="12977" spans="5:5" x14ac:dyDescent="0.25">
      <c r="E12977" s="2"/>
    </row>
    <row r="12978" spans="5:5" x14ac:dyDescent="0.25">
      <c r="E12978" s="2"/>
    </row>
    <row r="12979" spans="5:5" x14ac:dyDescent="0.25">
      <c r="E12979" s="2"/>
    </row>
    <row r="12980" spans="5:5" x14ac:dyDescent="0.25">
      <c r="E12980" s="2"/>
    </row>
    <row r="12981" spans="5:5" x14ac:dyDescent="0.25">
      <c r="E12981" s="2"/>
    </row>
    <row r="12982" spans="5:5" x14ac:dyDescent="0.25">
      <c r="E12982" s="2"/>
    </row>
    <row r="12983" spans="5:5" x14ac:dyDescent="0.25">
      <c r="E12983" s="2"/>
    </row>
    <row r="12984" spans="5:5" x14ac:dyDescent="0.25">
      <c r="E12984" s="2"/>
    </row>
    <row r="12985" spans="5:5" x14ac:dyDescent="0.25">
      <c r="E12985" s="2"/>
    </row>
    <row r="12986" spans="5:5" x14ac:dyDescent="0.25">
      <c r="E12986" s="2"/>
    </row>
    <row r="12987" spans="5:5" x14ac:dyDescent="0.25">
      <c r="E12987" s="2"/>
    </row>
    <row r="12988" spans="5:5" x14ac:dyDescent="0.25">
      <c r="E12988" s="2"/>
    </row>
    <row r="12989" spans="5:5" x14ac:dyDescent="0.25">
      <c r="E12989" s="2"/>
    </row>
    <row r="12990" spans="5:5" x14ac:dyDescent="0.25">
      <c r="E12990" s="2"/>
    </row>
    <row r="12991" spans="5:5" x14ac:dyDescent="0.25">
      <c r="E12991" s="2"/>
    </row>
    <row r="12992" spans="5:5" x14ac:dyDescent="0.25">
      <c r="E12992" s="2"/>
    </row>
    <row r="12993" spans="5:5" x14ac:dyDescent="0.25">
      <c r="E12993" s="2"/>
    </row>
    <row r="12994" spans="5:5" x14ac:dyDescent="0.25">
      <c r="E12994" s="2"/>
    </row>
    <row r="12995" spans="5:5" x14ac:dyDescent="0.25">
      <c r="E12995" s="2"/>
    </row>
    <row r="12996" spans="5:5" x14ac:dyDescent="0.25">
      <c r="E12996" s="2"/>
    </row>
    <row r="12997" spans="5:5" x14ac:dyDescent="0.25">
      <c r="E12997" s="2"/>
    </row>
    <row r="12998" spans="5:5" x14ac:dyDescent="0.25">
      <c r="E12998" s="2"/>
    </row>
    <row r="12999" spans="5:5" x14ac:dyDescent="0.25">
      <c r="E12999" s="2"/>
    </row>
    <row r="13000" spans="5:5" x14ac:dyDescent="0.25">
      <c r="E13000" s="2"/>
    </row>
    <row r="13001" spans="5:5" x14ac:dyDescent="0.25">
      <c r="E13001" s="2"/>
    </row>
    <row r="13002" spans="5:5" x14ac:dyDescent="0.25">
      <c r="E13002" s="2"/>
    </row>
    <row r="13003" spans="5:5" x14ac:dyDescent="0.25">
      <c r="E13003" s="2"/>
    </row>
    <row r="13004" spans="5:5" x14ac:dyDescent="0.25">
      <c r="E13004" s="2"/>
    </row>
    <row r="13005" spans="5:5" x14ac:dyDescent="0.25">
      <c r="E13005" s="2"/>
    </row>
    <row r="13006" spans="5:5" x14ac:dyDescent="0.25">
      <c r="E13006" s="2"/>
    </row>
    <row r="13007" spans="5:5" x14ac:dyDescent="0.25">
      <c r="E13007" s="2"/>
    </row>
    <row r="13008" spans="5:5" x14ac:dyDescent="0.25">
      <c r="E13008" s="2"/>
    </row>
    <row r="13009" spans="5:5" x14ac:dyDescent="0.25">
      <c r="E13009" s="2"/>
    </row>
    <row r="13010" spans="5:5" x14ac:dyDescent="0.25">
      <c r="E13010" s="2"/>
    </row>
    <row r="13011" spans="5:5" x14ac:dyDescent="0.25">
      <c r="E13011" s="2"/>
    </row>
    <row r="13012" spans="5:5" x14ac:dyDescent="0.25">
      <c r="E13012" s="2"/>
    </row>
    <row r="13013" spans="5:5" x14ac:dyDescent="0.25">
      <c r="E13013" s="2"/>
    </row>
    <row r="13014" spans="5:5" x14ac:dyDescent="0.25">
      <c r="E13014" s="2"/>
    </row>
    <row r="13015" spans="5:5" x14ac:dyDescent="0.25">
      <c r="E13015" s="2"/>
    </row>
    <row r="13016" spans="5:5" x14ac:dyDescent="0.25">
      <c r="E13016" s="2"/>
    </row>
    <row r="13017" spans="5:5" x14ac:dyDescent="0.25">
      <c r="E13017" s="2"/>
    </row>
    <row r="13018" spans="5:5" x14ac:dyDescent="0.25">
      <c r="E13018" s="2"/>
    </row>
    <row r="13019" spans="5:5" x14ac:dyDescent="0.25">
      <c r="E13019" s="2"/>
    </row>
    <row r="13020" spans="5:5" x14ac:dyDescent="0.25">
      <c r="E13020" s="2"/>
    </row>
    <row r="13021" spans="5:5" x14ac:dyDescent="0.25">
      <c r="E13021" s="2"/>
    </row>
    <row r="13022" spans="5:5" x14ac:dyDescent="0.25">
      <c r="E13022" s="2"/>
    </row>
    <row r="13023" spans="5:5" x14ac:dyDescent="0.25">
      <c r="E13023" s="2"/>
    </row>
    <row r="13024" spans="5:5" x14ac:dyDescent="0.25">
      <c r="E13024" s="2"/>
    </row>
    <row r="13025" spans="5:5" x14ac:dyDescent="0.25">
      <c r="E13025" s="2"/>
    </row>
    <row r="13026" spans="5:5" x14ac:dyDescent="0.25">
      <c r="E13026" s="2"/>
    </row>
    <row r="13027" spans="5:5" x14ac:dyDescent="0.25">
      <c r="E13027" s="2"/>
    </row>
    <row r="13028" spans="5:5" x14ac:dyDescent="0.25">
      <c r="E13028" s="2"/>
    </row>
    <row r="13029" spans="5:5" x14ac:dyDescent="0.25">
      <c r="E13029" s="2"/>
    </row>
    <row r="13030" spans="5:5" x14ac:dyDescent="0.25">
      <c r="E13030" s="2"/>
    </row>
    <row r="13031" spans="5:5" x14ac:dyDescent="0.25">
      <c r="E13031" s="2"/>
    </row>
    <row r="13032" spans="5:5" x14ac:dyDescent="0.25">
      <c r="E13032" s="2"/>
    </row>
    <row r="13033" spans="5:5" x14ac:dyDescent="0.25">
      <c r="E13033" s="2"/>
    </row>
    <row r="13034" spans="5:5" x14ac:dyDescent="0.25">
      <c r="E13034" s="2"/>
    </row>
    <row r="13035" spans="5:5" x14ac:dyDescent="0.25">
      <c r="E13035" s="2"/>
    </row>
    <row r="13036" spans="5:5" x14ac:dyDescent="0.25">
      <c r="E13036" s="2"/>
    </row>
    <row r="13037" spans="5:5" x14ac:dyDescent="0.25">
      <c r="E13037" s="2"/>
    </row>
    <row r="13038" spans="5:5" x14ac:dyDescent="0.25">
      <c r="E13038" s="2"/>
    </row>
    <row r="13039" spans="5:5" x14ac:dyDescent="0.25">
      <c r="E13039" s="2"/>
    </row>
    <row r="13040" spans="5:5" x14ac:dyDescent="0.25">
      <c r="E13040" s="2"/>
    </row>
    <row r="13041" spans="5:5" x14ac:dyDescent="0.25">
      <c r="E13041" s="2"/>
    </row>
    <row r="13042" spans="5:5" x14ac:dyDescent="0.25">
      <c r="E13042" s="2"/>
    </row>
    <row r="13043" spans="5:5" x14ac:dyDescent="0.25">
      <c r="E13043" s="2"/>
    </row>
    <row r="13044" spans="5:5" x14ac:dyDescent="0.25">
      <c r="E13044" s="2"/>
    </row>
    <row r="13045" spans="5:5" x14ac:dyDescent="0.25">
      <c r="E13045" s="2"/>
    </row>
    <row r="13046" spans="5:5" x14ac:dyDescent="0.25">
      <c r="E13046" s="2"/>
    </row>
    <row r="13047" spans="5:5" x14ac:dyDescent="0.25">
      <c r="E13047" s="2"/>
    </row>
    <row r="13048" spans="5:5" x14ac:dyDescent="0.25">
      <c r="E13048" s="2"/>
    </row>
    <row r="13049" spans="5:5" x14ac:dyDescent="0.25">
      <c r="E13049" s="2"/>
    </row>
    <row r="13050" spans="5:5" x14ac:dyDescent="0.25">
      <c r="E13050" s="2"/>
    </row>
    <row r="13051" spans="5:5" x14ac:dyDescent="0.25">
      <c r="E13051" s="2"/>
    </row>
    <row r="13052" spans="5:5" x14ac:dyDescent="0.25">
      <c r="E13052" s="2"/>
    </row>
    <row r="13053" spans="5:5" x14ac:dyDescent="0.25">
      <c r="E13053" s="2"/>
    </row>
    <row r="13054" spans="5:5" x14ac:dyDescent="0.25">
      <c r="E13054" s="2"/>
    </row>
    <row r="13055" spans="5:5" x14ac:dyDescent="0.25">
      <c r="E13055" s="2"/>
    </row>
    <row r="13056" spans="5:5" x14ac:dyDescent="0.25">
      <c r="E13056" s="2"/>
    </row>
    <row r="13057" spans="5:5" x14ac:dyDescent="0.25">
      <c r="E13057" s="2"/>
    </row>
    <row r="13058" spans="5:5" x14ac:dyDescent="0.25">
      <c r="E13058" s="2"/>
    </row>
    <row r="13059" spans="5:5" x14ac:dyDescent="0.25">
      <c r="E13059" s="2"/>
    </row>
    <row r="13060" spans="5:5" x14ac:dyDescent="0.25">
      <c r="E13060" s="2"/>
    </row>
    <row r="13061" spans="5:5" x14ac:dyDescent="0.25">
      <c r="E13061" s="2"/>
    </row>
    <row r="13062" spans="5:5" x14ac:dyDescent="0.25">
      <c r="E13062" s="2"/>
    </row>
    <row r="13063" spans="5:5" x14ac:dyDescent="0.25">
      <c r="E13063" s="2"/>
    </row>
    <row r="13064" spans="5:5" x14ac:dyDescent="0.25">
      <c r="E13064" s="2"/>
    </row>
    <row r="13065" spans="5:5" x14ac:dyDescent="0.25">
      <c r="E13065" s="2"/>
    </row>
    <row r="13066" spans="5:5" x14ac:dyDescent="0.25">
      <c r="E13066" s="2"/>
    </row>
    <row r="13067" spans="5:5" x14ac:dyDescent="0.25">
      <c r="E13067" s="2"/>
    </row>
    <row r="13068" spans="5:5" x14ac:dyDescent="0.25">
      <c r="E13068" s="2"/>
    </row>
    <row r="13069" spans="5:5" x14ac:dyDescent="0.25">
      <c r="E13069" s="2"/>
    </row>
    <row r="13070" spans="5:5" x14ac:dyDescent="0.25">
      <c r="E13070" s="2"/>
    </row>
    <row r="13071" spans="5:5" x14ac:dyDescent="0.25">
      <c r="E13071" s="2"/>
    </row>
    <row r="13072" spans="5:5" x14ac:dyDescent="0.25">
      <c r="E13072" s="2"/>
    </row>
    <row r="13073" spans="5:5" x14ac:dyDescent="0.25">
      <c r="E13073" s="2"/>
    </row>
    <row r="13074" spans="5:5" x14ac:dyDescent="0.25">
      <c r="E13074" s="2"/>
    </row>
    <row r="13075" spans="5:5" x14ac:dyDescent="0.25">
      <c r="E13075" s="2"/>
    </row>
    <row r="13076" spans="5:5" x14ac:dyDescent="0.25">
      <c r="E13076" s="2"/>
    </row>
    <row r="13077" spans="5:5" x14ac:dyDescent="0.25">
      <c r="E13077" s="2"/>
    </row>
    <row r="13078" spans="5:5" x14ac:dyDescent="0.25">
      <c r="E13078" s="2"/>
    </row>
    <row r="13079" spans="5:5" x14ac:dyDescent="0.25">
      <c r="E13079" s="2"/>
    </row>
    <row r="13080" spans="5:5" x14ac:dyDescent="0.25">
      <c r="E13080" s="2"/>
    </row>
    <row r="13081" spans="5:5" x14ac:dyDescent="0.25">
      <c r="E13081" s="2"/>
    </row>
    <row r="13082" spans="5:5" x14ac:dyDescent="0.25">
      <c r="E13082" s="2"/>
    </row>
    <row r="13083" spans="5:5" x14ac:dyDescent="0.25">
      <c r="E13083" s="2"/>
    </row>
    <row r="13084" spans="5:5" x14ac:dyDescent="0.25">
      <c r="E13084" s="2"/>
    </row>
    <row r="13085" spans="5:5" x14ac:dyDescent="0.25">
      <c r="E13085" s="2"/>
    </row>
    <row r="13086" spans="5:5" x14ac:dyDescent="0.25">
      <c r="E13086" s="2"/>
    </row>
    <row r="13087" spans="5:5" x14ac:dyDescent="0.25">
      <c r="E13087" s="2"/>
    </row>
    <row r="13088" spans="5:5" x14ac:dyDescent="0.25">
      <c r="E13088" s="2"/>
    </row>
    <row r="13089" spans="5:5" x14ac:dyDescent="0.25">
      <c r="E13089" s="2"/>
    </row>
    <row r="13090" spans="5:5" x14ac:dyDescent="0.25">
      <c r="E13090" s="2"/>
    </row>
    <row r="13091" spans="5:5" x14ac:dyDescent="0.25">
      <c r="E13091" s="2"/>
    </row>
    <row r="13092" spans="5:5" x14ac:dyDescent="0.25">
      <c r="E13092" s="2"/>
    </row>
    <row r="13093" spans="5:5" x14ac:dyDescent="0.25">
      <c r="E13093" s="2"/>
    </row>
    <row r="13094" spans="5:5" x14ac:dyDescent="0.25">
      <c r="E13094" s="2"/>
    </row>
    <row r="13095" spans="5:5" x14ac:dyDescent="0.25">
      <c r="E13095" s="2"/>
    </row>
    <row r="13096" spans="5:5" x14ac:dyDescent="0.25">
      <c r="E13096" s="2"/>
    </row>
    <row r="13097" spans="5:5" x14ac:dyDescent="0.25">
      <c r="E13097" s="2"/>
    </row>
    <row r="13098" spans="5:5" x14ac:dyDescent="0.25">
      <c r="E13098" s="2"/>
    </row>
    <row r="13099" spans="5:5" x14ac:dyDescent="0.25">
      <c r="E13099" s="2"/>
    </row>
    <row r="13100" spans="5:5" x14ac:dyDescent="0.25">
      <c r="E13100" s="2"/>
    </row>
    <row r="13101" spans="5:5" x14ac:dyDescent="0.25">
      <c r="E13101" s="2"/>
    </row>
    <row r="13102" spans="5:5" x14ac:dyDescent="0.25">
      <c r="E13102" s="2"/>
    </row>
    <row r="13103" spans="5:5" x14ac:dyDescent="0.25">
      <c r="E13103" s="2"/>
    </row>
    <row r="13104" spans="5:5" x14ac:dyDescent="0.25">
      <c r="E13104" s="2"/>
    </row>
    <row r="13105" spans="5:5" x14ac:dyDescent="0.25">
      <c r="E13105" s="2"/>
    </row>
    <row r="13106" spans="5:5" x14ac:dyDescent="0.25">
      <c r="E13106" s="2"/>
    </row>
    <row r="13107" spans="5:5" x14ac:dyDescent="0.25">
      <c r="E13107" s="2"/>
    </row>
    <row r="13108" spans="5:5" x14ac:dyDescent="0.25">
      <c r="E13108" s="2"/>
    </row>
    <row r="13109" spans="5:5" x14ac:dyDescent="0.25">
      <c r="E13109" s="2"/>
    </row>
    <row r="13110" spans="5:5" x14ac:dyDescent="0.25">
      <c r="E13110" s="2"/>
    </row>
    <row r="13111" spans="5:5" x14ac:dyDescent="0.25">
      <c r="E13111" s="2"/>
    </row>
    <row r="13112" spans="5:5" x14ac:dyDescent="0.25">
      <c r="E13112" s="2"/>
    </row>
    <row r="13113" spans="5:5" x14ac:dyDescent="0.25">
      <c r="E13113" s="2"/>
    </row>
    <row r="13114" spans="5:5" x14ac:dyDescent="0.25">
      <c r="E13114" s="2"/>
    </row>
    <row r="13115" spans="5:5" x14ac:dyDescent="0.25">
      <c r="E13115" s="2"/>
    </row>
    <row r="13116" spans="5:5" x14ac:dyDescent="0.25">
      <c r="E13116" s="2"/>
    </row>
    <row r="13117" spans="5:5" x14ac:dyDescent="0.25">
      <c r="E13117" s="2"/>
    </row>
    <row r="13118" spans="5:5" x14ac:dyDescent="0.25">
      <c r="E13118" s="2"/>
    </row>
    <row r="13119" spans="5:5" x14ac:dyDescent="0.25">
      <c r="E13119" s="2"/>
    </row>
    <row r="13120" spans="5:5" x14ac:dyDescent="0.25">
      <c r="E13120" s="2"/>
    </row>
    <row r="13121" spans="5:5" x14ac:dyDescent="0.25">
      <c r="E13121" s="2"/>
    </row>
    <row r="13122" spans="5:5" x14ac:dyDescent="0.25">
      <c r="E13122" s="2"/>
    </row>
    <row r="13123" spans="5:5" x14ac:dyDescent="0.25">
      <c r="E13123" s="2"/>
    </row>
    <row r="13124" spans="5:5" x14ac:dyDescent="0.25">
      <c r="E13124" s="2"/>
    </row>
    <row r="13125" spans="5:5" x14ac:dyDescent="0.25">
      <c r="E13125" s="2"/>
    </row>
    <row r="13126" spans="5:5" x14ac:dyDescent="0.25">
      <c r="E13126" s="2"/>
    </row>
    <row r="13127" spans="5:5" x14ac:dyDescent="0.25">
      <c r="E13127" s="2"/>
    </row>
    <row r="13128" spans="5:5" x14ac:dyDescent="0.25">
      <c r="E13128" s="2"/>
    </row>
    <row r="13129" spans="5:5" x14ac:dyDescent="0.25">
      <c r="E13129" s="2"/>
    </row>
    <row r="13130" spans="5:5" x14ac:dyDescent="0.25">
      <c r="E13130" s="2"/>
    </row>
    <row r="13131" spans="5:5" x14ac:dyDescent="0.25">
      <c r="E13131" s="2"/>
    </row>
    <row r="13132" spans="5:5" x14ac:dyDescent="0.25">
      <c r="E13132" s="2"/>
    </row>
    <row r="13133" spans="5:5" x14ac:dyDescent="0.25">
      <c r="E13133" s="2"/>
    </row>
    <row r="13134" spans="5:5" x14ac:dyDescent="0.25">
      <c r="E13134" s="2"/>
    </row>
    <row r="13135" spans="5:5" x14ac:dyDescent="0.25">
      <c r="E13135" s="2"/>
    </row>
    <row r="13136" spans="5:5" x14ac:dyDescent="0.25">
      <c r="E13136" s="2"/>
    </row>
    <row r="13137" spans="5:5" x14ac:dyDescent="0.25">
      <c r="E13137" s="2"/>
    </row>
    <row r="13138" spans="5:5" x14ac:dyDescent="0.25">
      <c r="E13138" s="2"/>
    </row>
    <row r="13139" spans="5:5" x14ac:dyDescent="0.25">
      <c r="E13139" s="2"/>
    </row>
    <row r="13140" spans="5:5" x14ac:dyDescent="0.25">
      <c r="E13140" s="2"/>
    </row>
    <row r="13141" spans="5:5" x14ac:dyDescent="0.25">
      <c r="E13141" s="2"/>
    </row>
    <row r="13142" spans="5:5" x14ac:dyDescent="0.25">
      <c r="E13142" s="2"/>
    </row>
    <row r="13143" spans="5:5" x14ac:dyDescent="0.25">
      <c r="E13143" s="2"/>
    </row>
    <row r="13144" spans="5:5" x14ac:dyDescent="0.25">
      <c r="E13144" s="2"/>
    </row>
    <row r="13145" spans="5:5" x14ac:dyDescent="0.25">
      <c r="E13145" s="2"/>
    </row>
    <row r="13146" spans="5:5" x14ac:dyDescent="0.25">
      <c r="E13146" s="2"/>
    </row>
    <row r="13147" spans="5:5" x14ac:dyDescent="0.25">
      <c r="E13147" s="2"/>
    </row>
    <row r="13148" spans="5:5" x14ac:dyDescent="0.25">
      <c r="E13148" s="2"/>
    </row>
    <row r="13149" spans="5:5" x14ac:dyDescent="0.25">
      <c r="E13149" s="2"/>
    </row>
    <row r="13150" spans="5:5" x14ac:dyDescent="0.25">
      <c r="E13150" s="2"/>
    </row>
    <row r="13151" spans="5:5" x14ac:dyDescent="0.25">
      <c r="E13151" s="2"/>
    </row>
    <row r="13152" spans="5:5" x14ac:dyDescent="0.25">
      <c r="E13152" s="2"/>
    </row>
    <row r="13153" spans="5:5" x14ac:dyDescent="0.25">
      <c r="E13153" s="2"/>
    </row>
    <row r="13154" spans="5:5" x14ac:dyDescent="0.25">
      <c r="E13154" s="2"/>
    </row>
    <row r="13155" spans="5:5" x14ac:dyDescent="0.25">
      <c r="E13155" s="2"/>
    </row>
    <row r="13156" spans="5:5" x14ac:dyDescent="0.25">
      <c r="E13156" s="2"/>
    </row>
    <row r="13157" spans="5:5" x14ac:dyDescent="0.25">
      <c r="E13157" s="2"/>
    </row>
    <row r="13158" spans="5:5" x14ac:dyDescent="0.25">
      <c r="E13158" s="2"/>
    </row>
    <row r="13159" spans="5:5" x14ac:dyDescent="0.25">
      <c r="E13159" s="2"/>
    </row>
    <row r="13160" spans="5:5" x14ac:dyDescent="0.25">
      <c r="E13160" s="2"/>
    </row>
    <row r="13161" spans="5:5" x14ac:dyDescent="0.25">
      <c r="E13161" s="2"/>
    </row>
    <row r="13162" spans="5:5" x14ac:dyDescent="0.25">
      <c r="E13162" s="2"/>
    </row>
    <row r="13163" spans="5:5" x14ac:dyDescent="0.25">
      <c r="E13163" s="2"/>
    </row>
    <row r="13164" spans="5:5" x14ac:dyDescent="0.25">
      <c r="E13164" s="2"/>
    </row>
    <row r="13165" spans="5:5" x14ac:dyDescent="0.25">
      <c r="E13165" s="2"/>
    </row>
    <row r="13166" spans="5:5" x14ac:dyDescent="0.25">
      <c r="E13166" s="2"/>
    </row>
    <row r="13167" spans="5:5" x14ac:dyDescent="0.25">
      <c r="E13167" s="2"/>
    </row>
    <row r="13168" spans="5:5" x14ac:dyDescent="0.25">
      <c r="E13168" s="2"/>
    </row>
    <row r="13169" spans="5:5" x14ac:dyDescent="0.25">
      <c r="E13169" s="2"/>
    </row>
    <row r="13170" spans="5:5" x14ac:dyDescent="0.25">
      <c r="E13170" s="2"/>
    </row>
    <row r="13171" spans="5:5" x14ac:dyDescent="0.25">
      <c r="E13171" s="2"/>
    </row>
    <row r="13172" spans="5:5" x14ac:dyDescent="0.25">
      <c r="E13172" s="2"/>
    </row>
    <row r="13173" spans="5:5" x14ac:dyDescent="0.25">
      <c r="E13173" s="2"/>
    </row>
    <row r="13174" spans="5:5" x14ac:dyDescent="0.25">
      <c r="E13174" s="2"/>
    </row>
    <row r="13175" spans="5:5" x14ac:dyDescent="0.25">
      <c r="E13175" s="2"/>
    </row>
    <row r="13176" spans="5:5" x14ac:dyDescent="0.25">
      <c r="E13176" s="2"/>
    </row>
    <row r="13177" spans="5:5" x14ac:dyDescent="0.25">
      <c r="E13177" s="2"/>
    </row>
    <row r="13178" spans="5:5" x14ac:dyDescent="0.25">
      <c r="E13178" s="2"/>
    </row>
    <row r="13179" spans="5:5" x14ac:dyDescent="0.25">
      <c r="E13179" s="2"/>
    </row>
    <row r="13180" spans="5:5" x14ac:dyDescent="0.25">
      <c r="E13180" s="2"/>
    </row>
    <row r="13181" spans="5:5" x14ac:dyDescent="0.25">
      <c r="E13181" s="2"/>
    </row>
    <row r="13182" spans="5:5" x14ac:dyDescent="0.25">
      <c r="E13182" s="2"/>
    </row>
    <row r="13183" spans="5:5" x14ac:dyDescent="0.25">
      <c r="E13183" s="2"/>
    </row>
    <row r="13184" spans="5:5" x14ac:dyDescent="0.25">
      <c r="E13184" s="2"/>
    </row>
    <row r="13185" spans="5:5" x14ac:dyDescent="0.25">
      <c r="E13185" s="2"/>
    </row>
    <row r="13186" spans="5:5" x14ac:dyDescent="0.25">
      <c r="E13186" s="2"/>
    </row>
    <row r="13187" spans="5:5" x14ac:dyDescent="0.25">
      <c r="E13187" s="2"/>
    </row>
    <row r="13188" spans="5:5" x14ac:dyDescent="0.25">
      <c r="E13188" s="2"/>
    </row>
    <row r="13189" spans="5:5" x14ac:dyDescent="0.25">
      <c r="E13189" s="2"/>
    </row>
    <row r="13190" spans="5:5" x14ac:dyDescent="0.25">
      <c r="E13190" s="2"/>
    </row>
    <row r="13191" spans="5:5" x14ac:dyDescent="0.25">
      <c r="E13191" s="2"/>
    </row>
    <row r="13192" spans="5:5" x14ac:dyDescent="0.25">
      <c r="E13192" s="2"/>
    </row>
    <row r="13193" spans="5:5" x14ac:dyDescent="0.25">
      <c r="E13193" s="2"/>
    </row>
    <row r="13194" spans="5:5" x14ac:dyDescent="0.25">
      <c r="E13194" s="2"/>
    </row>
    <row r="13195" spans="5:5" x14ac:dyDescent="0.25">
      <c r="E13195" s="2"/>
    </row>
    <row r="13196" spans="5:5" x14ac:dyDescent="0.25">
      <c r="E13196" s="2"/>
    </row>
    <row r="13197" spans="5:5" x14ac:dyDescent="0.25">
      <c r="E13197" s="2"/>
    </row>
    <row r="13198" spans="5:5" x14ac:dyDescent="0.25">
      <c r="E13198" s="2"/>
    </row>
    <row r="13199" spans="5:5" x14ac:dyDescent="0.25">
      <c r="E13199" s="2"/>
    </row>
    <row r="13200" spans="5:5" x14ac:dyDescent="0.25">
      <c r="E13200" s="2"/>
    </row>
    <row r="13201" spans="5:5" x14ac:dyDescent="0.25">
      <c r="E13201" s="2"/>
    </row>
    <row r="13202" spans="5:5" x14ac:dyDescent="0.25">
      <c r="E13202" s="2"/>
    </row>
    <row r="13203" spans="5:5" x14ac:dyDescent="0.25">
      <c r="E13203" s="2"/>
    </row>
    <row r="13204" spans="5:5" x14ac:dyDescent="0.25">
      <c r="E13204" s="2"/>
    </row>
    <row r="13205" spans="5:5" x14ac:dyDescent="0.25">
      <c r="E13205" s="2"/>
    </row>
    <row r="13206" spans="5:5" x14ac:dyDescent="0.25">
      <c r="E13206" s="2"/>
    </row>
    <row r="13207" spans="5:5" x14ac:dyDescent="0.25">
      <c r="E13207" s="2"/>
    </row>
    <row r="13208" spans="5:5" x14ac:dyDescent="0.25">
      <c r="E13208" s="2"/>
    </row>
    <row r="13209" spans="5:5" x14ac:dyDescent="0.25">
      <c r="E13209" s="2"/>
    </row>
    <row r="13210" spans="5:5" x14ac:dyDescent="0.25">
      <c r="E13210" s="2"/>
    </row>
    <row r="13211" spans="5:5" x14ac:dyDescent="0.25">
      <c r="E13211" s="2"/>
    </row>
    <row r="13212" spans="5:5" x14ac:dyDescent="0.25">
      <c r="E13212" s="2"/>
    </row>
    <row r="13213" spans="5:5" x14ac:dyDescent="0.25">
      <c r="E13213" s="2"/>
    </row>
    <row r="13214" spans="5:5" x14ac:dyDescent="0.25">
      <c r="E13214" s="2"/>
    </row>
    <row r="13215" spans="5:5" x14ac:dyDescent="0.25">
      <c r="E13215" s="2"/>
    </row>
    <row r="13216" spans="5:5" x14ac:dyDescent="0.25">
      <c r="E13216" s="2"/>
    </row>
    <row r="13217" spans="5:5" x14ac:dyDescent="0.25">
      <c r="E13217" s="2"/>
    </row>
    <row r="13218" spans="5:5" x14ac:dyDescent="0.25">
      <c r="E13218" s="2"/>
    </row>
    <row r="13219" spans="5:5" x14ac:dyDescent="0.25">
      <c r="E13219" s="2"/>
    </row>
    <row r="13220" spans="5:5" x14ac:dyDescent="0.25">
      <c r="E13220" s="2"/>
    </row>
    <row r="13221" spans="5:5" x14ac:dyDescent="0.25">
      <c r="E13221" s="2"/>
    </row>
    <row r="13222" spans="5:5" x14ac:dyDescent="0.25">
      <c r="E13222" s="2"/>
    </row>
    <row r="13223" spans="5:5" x14ac:dyDescent="0.25">
      <c r="E13223" s="2"/>
    </row>
    <row r="13224" spans="5:5" x14ac:dyDescent="0.25">
      <c r="E13224" s="2"/>
    </row>
    <row r="13225" spans="5:5" x14ac:dyDescent="0.25">
      <c r="E13225" s="2"/>
    </row>
    <row r="13226" spans="5:5" x14ac:dyDescent="0.25">
      <c r="E13226" s="2"/>
    </row>
    <row r="13227" spans="5:5" x14ac:dyDescent="0.25">
      <c r="E13227" s="2"/>
    </row>
    <row r="13228" spans="5:5" x14ac:dyDescent="0.25">
      <c r="E13228" s="2"/>
    </row>
    <row r="13229" spans="5:5" x14ac:dyDescent="0.25">
      <c r="E13229" s="2"/>
    </row>
    <row r="13230" spans="5:5" x14ac:dyDescent="0.25">
      <c r="E13230" s="2"/>
    </row>
    <row r="13231" spans="5:5" x14ac:dyDescent="0.25">
      <c r="E13231" s="2"/>
    </row>
    <row r="13232" spans="5:5" x14ac:dyDescent="0.25">
      <c r="E13232" s="2"/>
    </row>
    <row r="13233" spans="5:5" x14ac:dyDescent="0.25">
      <c r="E13233" s="2"/>
    </row>
    <row r="13234" spans="5:5" x14ac:dyDescent="0.25">
      <c r="E13234" s="2"/>
    </row>
    <row r="13235" spans="5:5" x14ac:dyDescent="0.25">
      <c r="E13235" s="2"/>
    </row>
    <row r="13236" spans="5:5" x14ac:dyDescent="0.25">
      <c r="E13236" s="2"/>
    </row>
    <row r="13237" spans="5:5" x14ac:dyDescent="0.25">
      <c r="E13237" s="2"/>
    </row>
    <row r="13238" spans="5:5" x14ac:dyDescent="0.25">
      <c r="E13238" s="2"/>
    </row>
    <row r="13239" spans="5:5" x14ac:dyDescent="0.25">
      <c r="E13239" s="2"/>
    </row>
    <row r="13240" spans="5:5" x14ac:dyDescent="0.25">
      <c r="E13240" s="2"/>
    </row>
    <row r="13241" spans="5:5" x14ac:dyDescent="0.25">
      <c r="E13241" s="2"/>
    </row>
    <row r="13242" spans="5:5" x14ac:dyDescent="0.25">
      <c r="E13242" s="2"/>
    </row>
    <row r="13243" spans="5:5" x14ac:dyDescent="0.25">
      <c r="E13243" s="2"/>
    </row>
    <row r="13244" spans="5:5" x14ac:dyDescent="0.25">
      <c r="E13244" s="2"/>
    </row>
    <row r="13245" spans="5:5" x14ac:dyDescent="0.25">
      <c r="E13245" s="2"/>
    </row>
    <row r="13246" spans="5:5" x14ac:dyDescent="0.25">
      <c r="E13246" s="2"/>
    </row>
    <row r="13247" spans="5:5" x14ac:dyDescent="0.25">
      <c r="E13247" s="2"/>
    </row>
    <row r="13248" spans="5:5" x14ac:dyDescent="0.25">
      <c r="E13248" s="2"/>
    </row>
    <row r="13249" spans="5:5" x14ac:dyDescent="0.25">
      <c r="E13249" s="2"/>
    </row>
    <row r="13250" spans="5:5" x14ac:dyDescent="0.25">
      <c r="E13250" s="2"/>
    </row>
    <row r="13251" spans="5:5" x14ac:dyDescent="0.25">
      <c r="E13251" s="2"/>
    </row>
    <row r="13252" spans="5:5" x14ac:dyDescent="0.25">
      <c r="E13252" s="2"/>
    </row>
    <row r="13253" spans="5:5" x14ac:dyDescent="0.25">
      <c r="E13253" s="2"/>
    </row>
    <row r="13254" spans="5:5" x14ac:dyDescent="0.25">
      <c r="E13254" s="2"/>
    </row>
    <row r="13255" spans="5:5" x14ac:dyDescent="0.25">
      <c r="E13255" s="2"/>
    </row>
    <row r="13256" spans="5:5" x14ac:dyDescent="0.25">
      <c r="E13256" s="2"/>
    </row>
    <row r="13257" spans="5:5" x14ac:dyDescent="0.25">
      <c r="E13257" s="2"/>
    </row>
    <row r="13258" spans="5:5" x14ac:dyDescent="0.25">
      <c r="E13258" s="2"/>
    </row>
    <row r="13259" spans="5:5" x14ac:dyDescent="0.25">
      <c r="E13259" s="2"/>
    </row>
    <row r="13260" spans="5:5" x14ac:dyDescent="0.25">
      <c r="E13260" s="2"/>
    </row>
    <row r="13261" spans="5:5" x14ac:dyDescent="0.25">
      <c r="E13261" s="2"/>
    </row>
    <row r="13262" spans="5:5" x14ac:dyDescent="0.25">
      <c r="E13262" s="2"/>
    </row>
    <row r="13263" spans="5:5" x14ac:dyDescent="0.25">
      <c r="E13263" s="2"/>
    </row>
    <row r="13264" spans="5:5" x14ac:dyDescent="0.25">
      <c r="E13264" s="2"/>
    </row>
    <row r="13265" spans="5:5" x14ac:dyDescent="0.25">
      <c r="E13265" s="2"/>
    </row>
    <row r="13266" spans="5:5" x14ac:dyDescent="0.25">
      <c r="E13266" s="2"/>
    </row>
    <row r="13267" spans="5:5" x14ac:dyDescent="0.25">
      <c r="E13267" s="2"/>
    </row>
    <row r="13268" spans="5:5" x14ac:dyDescent="0.25">
      <c r="E13268" s="2"/>
    </row>
    <row r="13269" spans="5:5" x14ac:dyDescent="0.25">
      <c r="E13269" s="2"/>
    </row>
    <row r="13270" spans="5:5" x14ac:dyDescent="0.25">
      <c r="E13270" s="2"/>
    </row>
    <row r="13271" spans="5:5" x14ac:dyDescent="0.25">
      <c r="E13271" s="2"/>
    </row>
    <row r="13272" spans="5:5" x14ac:dyDescent="0.25">
      <c r="E13272" s="2"/>
    </row>
    <row r="13273" spans="5:5" x14ac:dyDescent="0.25">
      <c r="E13273" s="2"/>
    </row>
    <row r="13274" spans="5:5" x14ac:dyDescent="0.25">
      <c r="E13274" s="2"/>
    </row>
    <row r="13275" spans="5:5" x14ac:dyDescent="0.25">
      <c r="E13275" s="2"/>
    </row>
    <row r="13276" spans="5:5" x14ac:dyDescent="0.25">
      <c r="E13276" s="2"/>
    </row>
    <row r="13277" spans="5:5" x14ac:dyDescent="0.25">
      <c r="E13277" s="2"/>
    </row>
    <row r="13278" spans="5:5" x14ac:dyDescent="0.25">
      <c r="E13278" s="2"/>
    </row>
    <row r="13279" spans="5:5" x14ac:dyDescent="0.25">
      <c r="E13279" s="2"/>
    </row>
    <row r="13280" spans="5:5" x14ac:dyDescent="0.25">
      <c r="E13280" s="2"/>
    </row>
    <row r="13281" spans="5:5" x14ac:dyDescent="0.25">
      <c r="E13281" s="2"/>
    </row>
    <row r="13282" spans="5:5" x14ac:dyDescent="0.25">
      <c r="E13282" s="2"/>
    </row>
    <row r="13283" spans="5:5" x14ac:dyDescent="0.25">
      <c r="E13283" s="2"/>
    </row>
    <row r="13284" spans="5:5" x14ac:dyDescent="0.25">
      <c r="E13284" s="2"/>
    </row>
    <row r="13285" spans="5:5" x14ac:dyDescent="0.25">
      <c r="E13285" s="2"/>
    </row>
    <row r="13286" spans="5:5" x14ac:dyDescent="0.25">
      <c r="E13286" s="2"/>
    </row>
    <row r="13287" spans="5:5" x14ac:dyDescent="0.25">
      <c r="E13287" s="2"/>
    </row>
    <row r="13288" spans="5:5" x14ac:dyDescent="0.25">
      <c r="E13288" s="2"/>
    </row>
    <row r="13289" spans="5:5" x14ac:dyDescent="0.25">
      <c r="E13289" s="2"/>
    </row>
    <row r="13290" spans="5:5" x14ac:dyDescent="0.25">
      <c r="E13290" s="2"/>
    </row>
    <row r="13291" spans="5:5" x14ac:dyDescent="0.25">
      <c r="E13291" s="2"/>
    </row>
    <row r="13292" spans="5:5" x14ac:dyDescent="0.25">
      <c r="E13292" s="2"/>
    </row>
    <row r="13293" spans="5:5" x14ac:dyDescent="0.25">
      <c r="E13293" s="2"/>
    </row>
    <row r="13294" spans="5:5" x14ac:dyDescent="0.25">
      <c r="E13294" s="2"/>
    </row>
    <row r="13295" spans="5:5" x14ac:dyDescent="0.25">
      <c r="E13295" s="2"/>
    </row>
    <row r="13296" spans="5:5" x14ac:dyDescent="0.25">
      <c r="E13296" s="2"/>
    </row>
    <row r="13297" spans="5:5" x14ac:dyDescent="0.25">
      <c r="E13297" s="2"/>
    </row>
    <row r="13298" spans="5:5" x14ac:dyDescent="0.25">
      <c r="E13298" s="2"/>
    </row>
    <row r="13299" spans="5:5" x14ac:dyDescent="0.25">
      <c r="E13299" s="2"/>
    </row>
    <row r="13300" spans="5:5" x14ac:dyDescent="0.25">
      <c r="E13300" s="2"/>
    </row>
    <row r="13301" spans="5:5" x14ac:dyDescent="0.25">
      <c r="E13301" s="2"/>
    </row>
    <row r="13302" spans="5:5" x14ac:dyDescent="0.25">
      <c r="E13302" s="2"/>
    </row>
    <row r="13303" spans="5:5" x14ac:dyDescent="0.25">
      <c r="E13303" s="2"/>
    </row>
    <row r="13304" spans="5:5" x14ac:dyDescent="0.25">
      <c r="E13304" s="2"/>
    </row>
    <row r="13305" spans="5:5" x14ac:dyDescent="0.25">
      <c r="E13305" s="2"/>
    </row>
    <row r="13306" spans="5:5" x14ac:dyDescent="0.25">
      <c r="E13306" s="2"/>
    </row>
    <row r="13307" spans="5:5" x14ac:dyDescent="0.25">
      <c r="E13307" s="2"/>
    </row>
    <row r="13308" spans="5:5" x14ac:dyDescent="0.25">
      <c r="E13308" s="2"/>
    </row>
    <row r="13309" spans="5:5" x14ac:dyDescent="0.25">
      <c r="E13309" s="2"/>
    </row>
    <row r="13310" spans="5:5" x14ac:dyDescent="0.25">
      <c r="E13310" s="2"/>
    </row>
    <row r="13311" spans="5:5" x14ac:dyDescent="0.25">
      <c r="E13311" s="2"/>
    </row>
    <row r="13312" spans="5:5" x14ac:dyDescent="0.25">
      <c r="E13312" s="2"/>
    </row>
    <row r="13313" spans="5:5" x14ac:dyDescent="0.25">
      <c r="E13313" s="2"/>
    </row>
    <row r="13314" spans="5:5" x14ac:dyDescent="0.25">
      <c r="E13314" s="2"/>
    </row>
    <row r="13315" spans="5:5" x14ac:dyDescent="0.25">
      <c r="E13315" s="2"/>
    </row>
    <row r="13316" spans="5:5" x14ac:dyDescent="0.25">
      <c r="E13316" s="2"/>
    </row>
    <row r="13317" spans="5:5" x14ac:dyDescent="0.25">
      <c r="E13317" s="2"/>
    </row>
    <row r="13318" spans="5:5" x14ac:dyDescent="0.25">
      <c r="E13318" s="2"/>
    </row>
    <row r="13319" spans="5:5" x14ac:dyDescent="0.25">
      <c r="E13319" s="2"/>
    </row>
    <row r="13320" spans="5:5" x14ac:dyDescent="0.25">
      <c r="E13320" s="2"/>
    </row>
    <row r="13321" spans="5:5" x14ac:dyDescent="0.25">
      <c r="E13321" s="2"/>
    </row>
    <row r="13322" spans="5:5" x14ac:dyDescent="0.25">
      <c r="E13322" s="2"/>
    </row>
    <row r="13323" spans="5:5" x14ac:dyDescent="0.25">
      <c r="E13323" s="2"/>
    </row>
    <row r="13324" spans="5:5" x14ac:dyDescent="0.25">
      <c r="E13324" s="2"/>
    </row>
    <row r="13325" spans="5:5" x14ac:dyDescent="0.25">
      <c r="E13325" s="2"/>
    </row>
    <row r="13326" spans="5:5" x14ac:dyDescent="0.25">
      <c r="E13326" s="2"/>
    </row>
    <row r="13327" spans="5:5" x14ac:dyDescent="0.25">
      <c r="E13327" s="2"/>
    </row>
    <row r="13328" spans="5:5" x14ac:dyDescent="0.25">
      <c r="E13328" s="2"/>
    </row>
    <row r="13329" spans="5:5" x14ac:dyDescent="0.25">
      <c r="E13329" s="2"/>
    </row>
    <row r="13330" spans="5:5" x14ac:dyDescent="0.25">
      <c r="E13330" s="2"/>
    </row>
    <row r="13331" spans="5:5" x14ac:dyDescent="0.25">
      <c r="E13331" s="2"/>
    </row>
    <row r="13332" spans="5:5" x14ac:dyDescent="0.25">
      <c r="E13332" s="2"/>
    </row>
    <row r="13333" spans="5:5" x14ac:dyDescent="0.25">
      <c r="E13333" s="2"/>
    </row>
    <row r="13334" spans="5:5" x14ac:dyDescent="0.25">
      <c r="E13334" s="2"/>
    </row>
    <row r="13335" spans="5:5" x14ac:dyDescent="0.25">
      <c r="E13335" s="2"/>
    </row>
    <row r="13336" spans="5:5" x14ac:dyDescent="0.25">
      <c r="E13336" s="2"/>
    </row>
    <row r="13337" spans="5:5" x14ac:dyDescent="0.25">
      <c r="E13337" s="2"/>
    </row>
    <row r="13338" spans="5:5" x14ac:dyDescent="0.25">
      <c r="E13338" s="2"/>
    </row>
    <row r="13339" spans="5:5" x14ac:dyDescent="0.25">
      <c r="E13339" s="2"/>
    </row>
    <row r="13340" spans="5:5" x14ac:dyDescent="0.25">
      <c r="E13340" s="2"/>
    </row>
    <row r="13341" spans="5:5" x14ac:dyDescent="0.25">
      <c r="E13341" s="2"/>
    </row>
    <row r="13342" spans="5:5" x14ac:dyDescent="0.25">
      <c r="E13342" s="2"/>
    </row>
    <row r="13343" spans="5:5" x14ac:dyDescent="0.25">
      <c r="E13343" s="2"/>
    </row>
    <row r="13344" spans="5:5" x14ac:dyDescent="0.25">
      <c r="E13344" s="2"/>
    </row>
    <row r="13345" spans="5:5" x14ac:dyDescent="0.25">
      <c r="E13345" s="2"/>
    </row>
    <row r="13346" spans="5:5" x14ac:dyDescent="0.25">
      <c r="E13346" s="2"/>
    </row>
    <row r="13347" spans="5:5" x14ac:dyDescent="0.25">
      <c r="E13347" s="2"/>
    </row>
    <row r="13348" spans="5:5" x14ac:dyDescent="0.25">
      <c r="E13348" s="2"/>
    </row>
    <row r="13349" spans="5:5" x14ac:dyDescent="0.25">
      <c r="E13349" s="2"/>
    </row>
    <row r="13350" spans="5:5" x14ac:dyDescent="0.25">
      <c r="E13350" s="2"/>
    </row>
    <row r="13351" spans="5:5" x14ac:dyDescent="0.25">
      <c r="E13351" s="2"/>
    </row>
    <row r="13352" spans="5:5" x14ac:dyDescent="0.25">
      <c r="E13352" s="2"/>
    </row>
    <row r="13353" spans="5:5" x14ac:dyDescent="0.25">
      <c r="E13353" s="2"/>
    </row>
    <row r="13354" spans="5:5" x14ac:dyDescent="0.25">
      <c r="E13354" s="2"/>
    </row>
    <row r="13355" spans="5:5" x14ac:dyDescent="0.25">
      <c r="E13355" s="2"/>
    </row>
    <row r="13356" spans="5:5" x14ac:dyDescent="0.25">
      <c r="E13356" s="2"/>
    </row>
    <row r="13357" spans="5:5" x14ac:dyDescent="0.25">
      <c r="E13357" s="2"/>
    </row>
    <row r="13358" spans="5:5" x14ac:dyDescent="0.25">
      <c r="E13358" s="2"/>
    </row>
    <row r="13359" spans="5:5" x14ac:dyDescent="0.25">
      <c r="E13359" s="2"/>
    </row>
    <row r="13360" spans="5:5" x14ac:dyDescent="0.25">
      <c r="E13360" s="2"/>
    </row>
    <row r="13361" spans="5:5" x14ac:dyDescent="0.25">
      <c r="E13361" s="2"/>
    </row>
    <row r="13362" spans="5:5" x14ac:dyDescent="0.25">
      <c r="E13362" s="2"/>
    </row>
    <row r="13363" spans="5:5" x14ac:dyDescent="0.25">
      <c r="E13363" s="2"/>
    </row>
    <row r="13364" spans="5:5" x14ac:dyDescent="0.25">
      <c r="E13364" s="2"/>
    </row>
    <row r="13365" spans="5:5" x14ac:dyDescent="0.25">
      <c r="E13365" s="2"/>
    </row>
    <row r="13366" spans="5:5" x14ac:dyDescent="0.25">
      <c r="E13366" s="2"/>
    </row>
    <row r="13367" spans="5:5" x14ac:dyDescent="0.25">
      <c r="E13367" s="2"/>
    </row>
    <row r="13368" spans="5:5" x14ac:dyDescent="0.25">
      <c r="E13368" s="2"/>
    </row>
    <row r="13369" spans="5:5" x14ac:dyDescent="0.25">
      <c r="E13369" s="2"/>
    </row>
    <row r="13370" spans="5:5" x14ac:dyDescent="0.25">
      <c r="E13370" s="2"/>
    </row>
    <row r="13371" spans="5:5" x14ac:dyDescent="0.25">
      <c r="E13371" s="2"/>
    </row>
    <row r="13372" spans="5:5" x14ac:dyDescent="0.25">
      <c r="E13372" s="2"/>
    </row>
    <row r="13373" spans="5:5" x14ac:dyDescent="0.25">
      <c r="E13373" s="2"/>
    </row>
    <row r="13374" spans="5:5" x14ac:dyDescent="0.25">
      <c r="E13374" s="2"/>
    </row>
    <row r="13375" spans="5:5" x14ac:dyDescent="0.25">
      <c r="E13375" s="2"/>
    </row>
    <row r="13376" spans="5:5" x14ac:dyDescent="0.25">
      <c r="E13376" s="2"/>
    </row>
    <row r="13377" spans="5:5" x14ac:dyDescent="0.25">
      <c r="E13377" s="2"/>
    </row>
    <row r="13378" spans="5:5" x14ac:dyDescent="0.25">
      <c r="E13378" s="2"/>
    </row>
    <row r="13379" spans="5:5" x14ac:dyDescent="0.25">
      <c r="E13379" s="2"/>
    </row>
    <row r="13380" spans="5:5" x14ac:dyDescent="0.25">
      <c r="E13380" s="2"/>
    </row>
    <row r="13381" spans="5:5" x14ac:dyDescent="0.25">
      <c r="E13381" s="2"/>
    </row>
    <row r="13382" spans="5:5" x14ac:dyDescent="0.25">
      <c r="E13382" s="2"/>
    </row>
    <row r="13383" spans="5:5" x14ac:dyDescent="0.25">
      <c r="E13383" s="2"/>
    </row>
    <row r="13384" spans="5:5" x14ac:dyDescent="0.25">
      <c r="E13384" s="2"/>
    </row>
    <row r="13385" spans="5:5" x14ac:dyDescent="0.25">
      <c r="E13385" s="2"/>
    </row>
    <row r="13386" spans="5:5" x14ac:dyDescent="0.25">
      <c r="E13386" s="2"/>
    </row>
    <row r="13387" spans="5:5" x14ac:dyDescent="0.25">
      <c r="E13387" s="2"/>
    </row>
    <row r="13388" spans="5:5" x14ac:dyDescent="0.25">
      <c r="E13388" s="2"/>
    </row>
    <row r="13389" spans="5:5" x14ac:dyDescent="0.25">
      <c r="E13389" s="2"/>
    </row>
    <row r="13390" spans="5:5" x14ac:dyDescent="0.25">
      <c r="E13390" s="2"/>
    </row>
    <row r="13391" spans="5:5" x14ac:dyDescent="0.25">
      <c r="E13391" s="2"/>
    </row>
    <row r="13392" spans="5:5" x14ac:dyDescent="0.25">
      <c r="E13392" s="2"/>
    </row>
    <row r="13393" spans="5:5" x14ac:dyDescent="0.25">
      <c r="E13393" s="2"/>
    </row>
    <row r="13394" spans="5:5" x14ac:dyDescent="0.25">
      <c r="E13394" s="2"/>
    </row>
    <row r="13395" spans="5:5" x14ac:dyDescent="0.25">
      <c r="E13395" s="2"/>
    </row>
    <row r="13396" spans="5:5" x14ac:dyDescent="0.25">
      <c r="E13396" s="2"/>
    </row>
    <row r="13397" spans="5:5" x14ac:dyDescent="0.25">
      <c r="E13397" s="2"/>
    </row>
    <row r="13398" spans="5:5" x14ac:dyDescent="0.25">
      <c r="E13398" s="2"/>
    </row>
    <row r="13399" spans="5:5" x14ac:dyDescent="0.25">
      <c r="E13399" s="2"/>
    </row>
    <row r="13400" spans="5:5" x14ac:dyDescent="0.25">
      <c r="E13400" s="2"/>
    </row>
    <row r="13401" spans="5:5" x14ac:dyDescent="0.25">
      <c r="E13401" s="2"/>
    </row>
    <row r="13402" spans="5:5" x14ac:dyDescent="0.25">
      <c r="E13402" s="2"/>
    </row>
    <row r="13403" spans="5:5" x14ac:dyDescent="0.25">
      <c r="E13403" s="2"/>
    </row>
    <row r="13404" spans="5:5" x14ac:dyDescent="0.25">
      <c r="E13404" s="2"/>
    </row>
    <row r="13405" spans="5:5" x14ac:dyDescent="0.25">
      <c r="E13405" s="2"/>
    </row>
    <row r="13406" spans="5:5" x14ac:dyDescent="0.25">
      <c r="E13406" s="2"/>
    </row>
    <row r="13407" spans="5:5" x14ac:dyDescent="0.25">
      <c r="E13407" s="2"/>
    </row>
    <row r="13408" spans="5:5" x14ac:dyDescent="0.25">
      <c r="E13408" s="2"/>
    </row>
    <row r="13409" spans="5:5" x14ac:dyDescent="0.25">
      <c r="E13409" s="2"/>
    </row>
    <row r="13410" spans="5:5" x14ac:dyDescent="0.25">
      <c r="E13410" s="2"/>
    </row>
    <row r="13411" spans="5:5" x14ac:dyDescent="0.25">
      <c r="E13411" s="2"/>
    </row>
    <row r="13412" spans="5:5" x14ac:dyDescent="0.25">
      <c r="E13412" s="2"/>
    </row>
    <row r="13413" spans="5:5" x14ac:dyDescent="0.25">
      <c r="E13413" s="2"/>
    </row>
    <row r="13414" spans="5:5" x14ac:dyDescent="0.25">
      <c r="E13414" s="2"/>
    </row>
    <row r="13415" spans="5:5" x14ac:dyDescent="0.25">
      <c r="E13415" s="2"/>
    </row>
    <row r="13416" spans="5:5" x14ac:dyDescent="0.25">
      <c r="E13416" s="2"/>
    </row>
    <row r="13417" spans="5:5" x14ac:dyDescent="0.25">
      <c r="E13417" s="2"/>
    </row>
    <row r="13418" spans="5:5" x14ac:dyDescent="0.25">
      <c r="E13418" s="2"/>
    </row>
    <row r="13419" spans="5:5" x14ac:dyDescent="0.25">
      <c r="E13419" s="2"/>
    </row>
    <row r="13420" spans="5:5" x14ac:dyDescent="0.25">
      <c r="E13420" s="2"/>
    </row>
    <row r="13421" spans="5:5" x14ac:dyDescent="0.25">
      <c r="E13421" s="2"/>
    </row>
    <row r="13422" spans="5:5" x14ac:dyDescent="0.25">
      <c r="E13422" s="2"/>
    </row>
    <row r="13423" spans="5:5" x14ac:dyDescent="0.25">
      <c r="E13423" s="2"/>
    </row>
    <row r="13424" spans="5:5" x14ac:dyDescent="0.25">
      <c r="E13424" s="2"/>
    </row>
    <row r="13425" spans="5:5" x14ac:dyDescent="0.25">
      <c r="E13425" s="2"/>
    </row>
    <row r="13426" spans="5:5" x14ac:dyDescent="0.25">
      <c r="E13426" s="2"/>
    </row>
    <row r="13427" spans="5:5" x14ac:dyDescent="0.25">
      <c r="E13427" s="2"/>
    </row>
    <row r="13428" spans="5:5" x14ac:dyDescent="0.25">
      <c r="E13428" s="2"/>
    </row>
    <row r="13429" spans="5:5" x14ac:dyDescent="0.25">
      <c r="E13429" s="2"/>
    </row>
    <row r="13430" spans="5:5" x14ac:dyDescent="0.25">
      <c r="E13430" s="2"/>
    </row>
    <row r="13431" spans="5:5" x14ac:dyDescent="0.25">
      <c r="E13431" s="2"/>
    </row>
    <row r="13432" spans="5:5" x14ac:dyDescent="0.25">
      <c r="E13432" s="2"/>
    </row>
    <row r="13433" spans="5:5" x14ac:dyDescent="0.25">
      <c r="E13433" s="2"/>
    </row>
    <row r="13434" spans="5:5" x14ac:dyDescent="0.25">
      <c r="E13434" s="2"/>
    </row>
    <row r="13435" spans="5:5" x14ac:dyDescent="0.25">
      <c r="E13435" s="2"/>
    </row>
    <row r="13436" spans="5:5" x14ac:dyDescent="0.25">
      <c r="E13436" s="2"/>
    </row>
    <row r="13437" spans="5:5" x14ac:dyDescent="0.25">
      <c r="E13437" s="2"/>
    </row>
    <row r="13438" spans="5:5" x14ac:dyDescent="0.25">
      <c r="E13438" s="2"/>
    </row>
    <row r="13439" spans="5:5" x14ac:dyDescent="0.25">
      <c r="E13439" s="2"/>
    </row>
    <row r="13440" spans="5:5" x14ac:dyDescent="0.25">
      <c r="E13440" s="2"/>
    </row>
    <row r="13441" spans="5:5" x14ac:dyDescent="0.25">
      <c r="E13441" s="2"/>
    </row>
    <row r="13442" spans="5:5" x14ac:dyDescent="0.25">
      <c r="E13442" s="2"/>
    </row>
    <row r="13443" spans="5:5" x14ac:dyDescent="0.25">
      <c r="E13443" s="2"/>
    </row>
    <row r="13444" spans="5:5" x14ac:dyDescent="0.25">
      <c r="E13444" s="2"/>
    </row>
    <row r="13445" spans="5:5" x14ac:dyDescent="0.25">
      <c r="E13445" s="2"/>
    </row>
    <row r="13446" spans="5:5" x14ac:dyDescent="0.25">
      <c r="E13446" s="2"/>
    </row>
    <row r="13447" spans="5:5" x14ac:dyDescent="0.25">
      <c r="E13447" s="2"/>
    </row>
    <row r="13448" spans="5:5" x14ac:dyDescent="0.25">
      <c r="E13448" s="2"/>
    </row>
    <row r="13449" spans="5:5" x14ac:dyDescent="0.25">
      <c r="E13449" s="2"/>
    </row>
    <row r="13450" spans="5:5" x14ac:dyDescent="0.25">
      <c r="E13450" s="2"/>
    </row>
    <row r="13451" spans="5:5" x14ac:dyDescent="0.25">
      <c r="E13451" s="2"/>
    </row>
    <row r="13452" spans="5:5" x14ac:dyDescent="0.25">
      <c r="E13452" s="2"/>
    </row>
    <row r="13453" spans="5:5" x14ac:dyDescent="0.25">
      <c r="E13453" s="2"/>
    </row>
    <row r="13454" spans="5:5" x14ac:dyDescent="0.25">
      <c r="E13454" s="2"/>
    </row>
    <row r="13455" spans="5:5" x14ac:dyDescent="0.25">
      <c r="E13455" s="2"/>
    </row>
    <row r="13456" spans="5:5" x14ac:dyDescent="0.25">
      <c r="E13456" s="2"/>
    </row>
    <row r="13457" spans="5:5" x14ac:dyDescent="0.25">
      <c r="E13457" s="2"/>
    </row>
    <row r="13458" spans="5:5" x14ac:dyDescent="0.25">
      <c r="E13458" s="2"/>
    </row>
    <row r="13459" spans="5:5" x14ac:dyDescent="0.25">
      <c r="E13459" s="2"/>
    </row>
    <row r="13460" spans="5:5" x14ac:dyDescent="0.25">
      <c r="E13460" s="2"/>
    </row>
    <row r="13461" spans="5:5" x14ac:dyDescent="0.25">
      <c r="E13461" s="2"/>
    </row>
    <row r="13462" spans="5:5" x14ac:dyDescent="0.25">
      <c r="E13462" s="2"/>
    </row>
    <row r="13463" spans="5:5" x14ac:dyDescent="0.25">
      <c r="E13463" s="2"/>
    </row>
    <row r="13464" spans="5:5" x14ac:dyDescent="0.25">
      <c r="E13464" s="2"/>
    </row>
    <row r="13465" spans="5:5" x14ac:dyDescent="0.25">
      <c r="E13465" s="2"/>
    </row>
    <row r="13466" spans="5:5" x14ac:dyDescent="0.25">
      <c r="E13466" s="2"/>
    </row>
    <row r="13467" spans="5:5" x14ac:dyDescent="0.25">
      <c r="E13467" s="2"/>
    </row>
    <row r="13468" spans="5:5" x14ac:dyDescent="0.25">
      <c r="E13468" s="2"/>
    </row>
    <row r="13469" spans="5:5" x14ac:dyDescent="0.25">
      <c r="E13469" s="2"/>
    </row>
    <row r="13470" spans="5:5" x14ac:dyDescent="0.25">
      <c r="E13470" s="2"/>
    </row>
    <row r="13471" spans="5:5" x14ac:dyDescent="0.25">
      <c r="E13471" s="2"/>
    </row>
    <row r="13472" spans="5:5" x14ac:dyDescent="0.25">
      <c r="E13472" s="2"/>
    </row>
    <row r="13473" spans="5:5" x14ac:dyDescent="0.25">
      <c r="E13473" s="2"/>
    </row>
    <row r="13474" spans="5:5" x14ac:dyDescent="0.25">
      <c r="E13474" s="2"/>
    </row>
    <row r="13475" spans="5:5" x14ac:dyDescent="0.25">
      <c r="E13475" s="2"/>
    </row>
    <row r="13476" spans="5:5" x14ac:dyDescent="0.25">
      <c r="E13476" s="2"/>
    </row>
    <row r="13477" spans="5:5" x14ac:dyDescent="0.25">
      <c r="E13477" s="2"/>
    </row>
    <row r="13478" spans="5:5" x14ac:dyDescent="0.25">
      <c r="E13478" s="2"/>
    </row>
    <row r="13479" spans="5:5" x14ac:dyDescent="0.25">
      <c r="E13479" s="2"/>
    </row>
    <row r="13480" spans="5:5" x14ac:dyDescent="0.25">
      <c r="E13480" s="2"/>
    </row>
    <row r="13481" spans="5:5" x14ac:dyDescent="0.25">
      <c r="E13481" s="2"/>
    </row>
    <row r="13482" spans="5:5" x14ac:dyDescent="0.25">
      <c r="E13482" s="2"/>
    </row>
    <row r="13483" spans="5:5" x14ac:dyDescent="0.25">
      <c r="E13483" s="2"/>
    </row>
    <row r="13484" spans="5:5" x14ac:dyDescent="0.25">
      <c r="E13484" s="2"/>
    </row>
    <row r="13485" spans="5:5" x14ac:dyDescent="0.25">
      <c r="E13485" s="2"/>
    </row>
    <row r="13486" spans="5:5" x14ac:dyDescent="0.25">
      <c r="E13486" s="2"/>
    </row>
    <row r="13487" spans="5:5" x14ac:dyDescent="0.25">
      <c r="E13487" s="2"/>
    </row>
    <row r="13488" spans="5:5" x14ac:dyDescent="0.25">
      <c r="E13488" s="2"/>
    </row>
    <row r="13489" spans="5:5" x14ac:dyDescent="0.25">
      <c r="E13489" s="2"/>
    </row>
    <row r="13490" spans="5:5" x14ac:dyDescent="0.25">
      <c r="E13490" s="2"/>
    </row>
    <row r="13491" spans="5:5" x14ac:dyDescent="0.25">
      <c r="E13491" s="2"/>
    </row>
    <row r="13492" spans="5:5" x14ac:dyDescent="0.25">
      <c r="E13492" s="2"/>
    </row>
    <row r="13493" spans="5:5" x14ac:dyDescent="0.25">
      <c r="E13493" s="2"/>
    </row>
    <row r="13494" spans="5:5" x14ac:dyDescent="0.25">
      <c r="E13494" s="2"/>
    </row>
    <row r="13495" spans="5:5" x14ac:dyDescent="0.25">
      <c r="E13495" s="2"/>
    </row>
    <row r="13496" spans="5:5" x14ac:dyDescent="0.25">
      <c r="E13496" s="2"/>
    </row>
    <row r="13497" spans="5:5" x14ac:dyDescent="0.25">
      <c r="E13497" s="2"/>
    </row>
    <row r="13498" spans="5:5" x14ac:dyDescent="0.25">
      <c r="E13498" s="2"/>
    </row>
    <row r="13499" spans="5:5" x14ac:dyDescent="0.25">
      <c r="E13499" s="2"/>
    </row>
    <row r="13500" spans="5:5" x14ac:dyDescent="0.25">
      <c r="E13500" s="2"/>
    </row>
    <row r="13501" spans="5:5" x14ac:dyDescent="0.25">
      <c r="E13501" s="2"/>
    </row>
    <row r="13502" spans="5:5" x14ac:dyDescent="0.25">
      <c r="E13502" s="2"/>
    </row>
    <row r="13503" spans="5:5" x14ac:dyDescent="0.25">
      <c r="E13503" s="2"/>
    </row>
    <row r="13504" spans="5:5" x14ac:dyDescent="0.25">
      <c r="E13504" s="2"/>
    </row>
    <row r="13505" spans="5:5" x14ac:dyDescent="0.25">
      <c r="E13505" s="2"/>
    </row>
    <row r="13506" spans="5:5" x14ac:dyDescent="0.25">
      <c r="E13506" s="2"/>
    </row>
    <row r="13507" spans="5:5" x14ac:dyDescent="0.25">
      <c r="E13507" s="2"/>
    </row>
    <row r="13508" spans="5:5" x14ac:dyDescent="0.25">
      <c r="E13508" s="2"/>
    </row>
    <row r="13509" spans="5:5" x14ac:dyDescent="0.25">
      <c r="E13509" s="2"/>
    </row>
    <row r="13510" spans="5:5" x14ac:dyDescent="0.25">
      <c r="E13510" s="2"/>
    </row>
    <row r="13511" spans="5:5" x14ac:dyDescent="0.25">
      <c r="E13511" s="2"/>
    </row>
    <row r="13512" spans="5:5" x14ac:dyDescent="0.25">
      <c r="E13512" s="2"/>
    </row>
    <row r="13513" spans="5:5" x14ac:dyDescent="0.25">
      <c r="E13513" s="2"/>
    </row>
    <row r="13514" spans="5:5" x14ac:dyDescent="0.25">
      <c r="E13514" s="2"/>
    </row>
    <row r="13515" spans="5:5" x14ac:dyDescent="0.25">
      <c r="E13515" s="2"/>
    </row>
    <row r="13516" spans="5:5" x14ac:dyDescent="0.25">
      <c r="E13516" s="2"/>
    </row>
    <row r="13517" spans="5:5" x14ac:dyDescent="0.25">
      <c r="E13517" s="2"/>
    </row>
    <row r="13518" spans="5:5" x14ac:dyDescent="0.25">
      <c r="E13518" s="2"/>
    </row>
    <row r="13519" spans="5:5" x14ac:dyDescent="0.25">
      <c r="E13519" s="2"/>
    </row>
    <row r="13520" spans="5:5" x14ac:dyDescent="0.25">
      <c r="E13520" s="2"/>
    </row>
    <row r="13521" spans="5:5" x14ac:dyDescent="0.25">
      <c r="E13521" s="2"/>
    </row>
    <row r="13522" spans="5:5" x14ac:dyDescent="0.25">
      <c r="E13522" s="2"/>
    </row>
    <row r="13523" spans="5:5" x14ac:dyDescent="0.25">
      <c r="E13523" s="2"/>
    </row>
    <row r="13524" spans="5:5" x14ac:dyDescent="0.25">
      <c r="E13524" s="2"/>
    </row>
    <row r="13525" spans="5:5" x14ac:dyDescent="0.25">
      <c r="E13525" s="2"/>
    </row>
    <row r="13526" spans="5:5" x14ac:dyDescent="0.25">
      <c r="E13526" s="2"/>
    </row>
    <row r="13527" spans="5:5" x14ac:dyDescent="0.25">
      <c r="E13527" s="2"/>
    </row>
    <row r="13528" spans="5:5" x14ac:dyDescent="0.25">
      <c r="E13528" s="2"/>
    </row>
    <row r="13529" spans="5:5" x14ac:dyDescent="0.25">
      <c r="E13529" s="2"/>
    </row>
    <row r="13530" spans="5:5" x14ac:dyDescent="0.25">
      <c r="E13530" s="2"/>
    </row>
    <row r="13531" spans="5:5" x14ac:dyDescent="0.25">
      <c r="E13531" s="2"/>
    </row>
    <row r="13532" spans="5:5" x14ac:dyDescent="0.25">
      <c r="E13532" s="2"/>
    </row>
    <row r="13533" spans="5:5" x14ac:dyDescent="0.25">
      <c r="E13533" s="2"/>
    </row>
    <row r="13534" spans="5:5" x14ac:dyDescent="0.25">
      <c r="E13534" s="2"/>
    </row>
    <row r="13535" spans="5:5" x14ac:dyDescent="0.25">
      <c r="E13535" s="2"/>
    </row>
    <row r="13536" spans="5:5" x14ac:dyDescent="0.25">
      <c r="E13536" s="2"/>
    </row>
    <row r="13537" spans="5:5" x14ac:dyDescent="0.25">
      <c r="E13537" s="2"/>
    </row>
    <row r="13538" spans="5:5" x14ac:dyDescent="0.25">
      <c r="E13538" s="2"/>
    </row>
    <row r="13539" spans="5:5" x14ac:dyDescent="0.25">
      <c r="E13539" s="2"/>
    </row>
    <row r="13540" spans="5:5" x14ac:dyDescent="0.25">
      <c r="E13540" s="2"/>
    </row>
    <row r="13541" spans="5:5" x14ac:dyDescent="0.25">
      <c r="E13541" s="2"/>
    </row>
    <row r="13542" spans="5:5" x14ac:dyDescent="0.25">
      <c r="E13542" s="2"/>
    </row>
    <row r="13543" spans="5:5" x14ac:dyDescent="0.25">
      <c r="E13543" s="2"/>
    </row>
    <row r="13544" spans="5:5" x14ac:dyDescent="0.25">
      <c r="E13544" s="2"/>
    </row>
    <row r="13545" spans="5:5" x14ac:dyDescent="0.25">
      <c r="E13545" s="2"/>
    </row>
    <row r="13546" spans="5:5" x14ac:dyDescent="0.25">
      <c r="E13546" s="2"/>
    </row>
    <row r="13547" spans="5:5" x14ac:dyDescent="0.25">
      <c r="E13547" s="2"/>
    </row>
    <row r="13548" spans="5:5" x14ac:dyDescent="0.25">
      <c r="E13548" s="2"/>
    </row>
    <row r="13549" spans="5:5" x14ac:dyDescent="0.25">
      <c r="E13549" s="2"/>
    </row>
    <row r="13550" spans="5:5" x14ac:dyDescent="0.25">
      <c r="E13550" s="2"/>
    </row>
    <row r="13551" spans="5:5" x14ac:dyDescent="0.25">
      <c r="E13551" s="2"/>
    </row>
    <row r="13552" spans="5:5" x14ac:dyDescent="0.25">
      <c r="E13552" s="2"/>
    </row>
    <row r="13553" spans="5:5" x14ac:dyDescent="0.25">
      <c r="E13553" s="2"/>
    </row>
    <row r="13554" spans="5:5" x14ac:dyDescent="0.25">
      <c r="E13554" s="2"/>
    </row>
    <row r="13555" spans="5:5" x14ac:dyDescent="0.25">
      <c r="E13555" s="2"/>
    </row>
    <row r="13556" spans="5:5" x14ac:dyDescent="0.25">
      <c r="E13556" s="2"/>
    </row>
    <row r="13557" spans="5:5" x14ac:dyDescent="0.25">
      <c r="E13557" s="2"/>
    </row>
    <row r="13558" spans="5:5" x14ac:dyDescent="0.25">
      <c r="E13558" s="2"/>
    </row>
    <row r="13559" spans="5:5" x14ac:dyDescent="0.25">
      <c r="E13559" s="2"/>
    </row>
    <row r="13560" spans="5:5" x14ac:dyDescent="0.25">
      <c r="E13560" s="2"/>
    </row>
    <row r="13561" spans="5:5" x14ac:dyDescent="0.25">
      <c r="E13561" s="2"/>
    </row>
    <row r="13562" spans="5:5" x14ac:dyDescent="0.25">
      <c r="E13562" s="2"/>
    </row>
    <row r="13563" spans="5:5" x14ac:dyDescent="0.25">
      <c r="E13563" s="2"/>
    </row>
    <row r="13564" spans="5:5" x14ac:dyDescent="0.25">
      <c r="E13564" s="2"/>
    </row>
    <row r="13565" spans="5:5" x14ac:dyDescent="0.25">
      <c r="E13565" s="2"/>
    </row>
    <row r="13566" spans="5:5" x14ac:dyDescent="0.25">
      <c r="E13566" s="2"/>
    </row>
    <row r="13567" spans="5:5" x14ac:dyDescent="0.25">
      <c r="E13567" s="2"/>
    </row>
    <row r="13568" spans="5:5" x14ac:dyDescent="0.25">
      <c r="E13568" s="2"/>
    </row>
    <row r="13569" spans="5:5" x14ac:dyDescent="0.25">
      <c r="E13569" s="2"/>
    </row>
    <row r="13570" spans="5:5" x14ac:dyDescent="0.25">
      <c r="E13570" s="2"/>
    </row>
    <row r="13571" spans="5:5" x14ac:dyDescent="0.25">
      <c r="E13571" s="2"/>
    </row>
    <row r="13572" spans="5:5" x14ac:dyDescent="0.25">
      <c r="E13572" s="2"/>
    </row>
    <row r="13573" spans="5:5" x14ac:dyDescent="0.25">
      <c r="E13573" s="2"/>
    </row>
    <row r="13574" spans="5:5" x14ac:dyDescent="0.25">
      <c r="E13574" s="2"/>
    </row>
    <row r="13575" spans="5:5" x14ac:dyDescent="0.25">
      <c r="E13575" s="2"/>
    </row>
    <row r="13576" spans="5:5" x14ac:dyDescent="0.25">
      <c r="E13576" s="2"/>
    </row>
    <row r="13577" spans="5:5" x14ac:dyDescent="0.25">
      <c r="E13577" s="2"/>
    </row>
    <row r="13578" spans="5:5" x14ac:dyDescent="0.25">
      <c r="E13578" s="2"/>
    </row>
    <row r="13579" spans="5:5" x14ac:dyDescent="0.25">
      <c r="E13579" s="2"/>
    </row>
    <row r="13580" spans="5:5" x14ac:dyDescent="0.25">
      <c r="E13580" s="2"/>
    </row>
    <row r="13581" spans="5:5" x14ac:dyDescent="0.25">
      <c r="E13581" s="2"/>
    </row>
    <row r="13582" spans="5:5" x14ac:dyDescent="0.25">
      <c r="E13582" s="2"/>
    </row>
    <row r="13583" spans="5:5" x14ac:dyDescent="0.25">
      <c r="E13583" s="2"/>
    </row>
    <row r="13584" spans="5:5" x14ac:dyDescent="0.25">
      <c r="E13584" s="2"/>
    </row>
    <row r="13585" spans="5:5" x14ac:dyDescent="0.25">
      <c r="E13585" s="2"/>
    </row>
    <row r="13586" spans="5:5" x14ac:dyDescent="0.25">
      <c r="E13586" s="2"/>
    </row>
    <row r="13587" spans="5:5" x14ac:dyDescent="0.25">
      <c r="E13587" s="2"/>
    </row>
    <row r="13588" spans="5:5" x14ac:dyDescent="0.25">
      <c r="E13588" s="2"/>
    </row>
    <row r="13589" spans="5:5" x14ac:dyDescent="0.25">
      <c r="E13589" s="2"/>
    </row>
    <row r="13590" spans="5:5" x14ac:dyDescent="0.25">
      <c r="E13590" s="2"/>
    </row>
    <row r="13591" spans="5:5" x14ac:dyDescent="0.25">
      <c r="E13591" s="2"/>
    </row>
    <row r="13592" spans="5:5" x14ac:dyDescent="0.25">
      <c r="E13592" s="2"/>
    </row>
    <row r="13593" spans="5:5" x14ac:dyDescent="0.25">
      <c r="E13593" s="2"/>
    </row>
    <row r="13594" spans="5:5" x14ac:dyDescent="0.25">
      <c r="E13594" s="2"/>
    </row>
    <row r="13595" spans="5:5" x14ac:dyDescent="0.25">
      <c r="E13595" s="2"/>
    </row>
    <row r="13596" spans="5:5" x14ac:dyDescent="0.25">
      <c r="E13596" s="2"/>
    </row>
    <row r="13597" spans="5:5" x14ac:dyDescent="0.25">
      <c r="E13597" s="2"/>
    </row>
    <row r="13598" spans="5:5" x14ac:dyDescent="0.25">
      <c r="E13598" s="2"/>
    </row>
    <row r="13599" spans="5:5" x14ac:dyDescent="0.25">
      <c r="E13599" s="2"/>
    </row>
    <row r="13600" spans="5:5" x14ac:dyDescent="0.25">
      <c r="E13600" s="2"/>
    </row>
    <row r="13601" spans="5:5" x14ac:dyDescent="0.25">
      <c r="E13601" s="2"/>
    </row>
    <row r="13602" spans="5:5" x14ac:dyDescent="0.25">
      <c r="E13602" s="2"/>
    </row>
    <row r="13603" spans="5:5" x14ac:dyDescent="0.25">
      <c r="E13603" s="2"/>
    </row>
    <row r="13604" spans="5:5" x14ac:dyDescent="0.25">
      <c r="E13604" s="2"/>
    </row>
    <row r="13605" spans="5:5" x14ac:dyDescent="0.25">
      <c r="E13605" s="2"/>
    </row>
    <row r="13606" spans="5:5" x14ac:dyDescent="0.25">
      <c r="E13606" s="2"/>
    </row>
    <row r="13607" spans="5:5" x14ac:dyDescent="0.25">
      <c r="E13607" s="2"/>
    </row>
    <row r="13608" spans="5:5" x14ac:dyDescent="0.25">
      <c r="E13608" s="2"/>
    </row>
    <row r="13609" spans="5:5" x14ac:dyDescent="0.25">
      <c r="E13609" s="2"/>
    </row>
    <row r="13610" spans="5:5" x14ac:dyDescent="0.25">
      <c r="E13610" s="2"/>
    </row>
    <row r="13611" spans="5:5" x14ac:dyDescent="0.25">
      <c r="E13611" s="2"/>
    </row>
    <row r="13612" spans="5:5" x14ac:dyDescent="0.25">
      <c r="E13612" s="2"/>
    </row>
    <row r="13613" spans="5:5" x14ac:dyDescent="0.25">
      <c r="E13613" s="2"/>
    </row>
    <row r="13614" spans="5:5" x14ac:dyDescent="0.25">
      <c r="E13614" s="2"/>
    </row>
    <row r="13615" spans="5:5" x14ac:dyDescent="0.25">
      <c r="E13615" s="2"/>
    </row>
    <row r="13616" spans="5:5" x14ac:dyDescent="0.25">
      <c r="E13616" s="2"/>
    </row>
    <row r="13617" spans="5:5" x14ac:dyDescent="0.25">
      <c r="E13617" s="2"/>
    </row>
    <row r="13618" spans="5:5" x14ac:dyDescent="0.25">
      <c r="E13618" s="2"/>
    </row>
    <row r="13619" spans="5:5" x14ac:dyDescent="0.25">
      <c r="E13619" s="2"/>
    </row>
    <row r="13620" spans="5:5" x14ac:dyDescent="0.25">
      <c r="E13620" s="2"/>
    </row>
    <row r="13621" spans="5:5" x14ac:dyDescent="0.25">
      <c r="E13621" s="2"/>
    </row>
    <row r="13622" spans="5:5" x14ac:dyDescent="0.25">
      <c r="E13622" s="2"/>
    </row>
    <row r="13623" spans="5:5" x14ac:dyDescent="0.25">
      <c r="E13623" s="2"/>
    </row>
    <row r="13624" spans="5:5" x14ac:dyDescent="0.25">
      <c r="E13624" s="2"/>
    </row>
    <row r="13625" spans="5:5" x14ac:dyDescent="0.25">
      <c r="E13625" s="2"/>
    </row>
    <row r="13626" spans="5:5" x14ac:dyDescent="0.25">
      <c r="E13626" s="2"/>
    </row>
    <row r="13627" spans="5:5" x14ac:dyDescent="0.25">
      <c r="E13627" s="2"/>
    </row>
    <row r="13628" spans="5:5" x14ac:dyDescent="0.25">
      <c r="E13628" s="2"/>
    </row>
    <row r="13629" spans="5:5" x14ac:dyDescent="0.25">
      <c r="E13629" s="2"/>
    </row>
    <row r="13630" spans="5:5" x14ac:dyDescent="0.25">
      <c r="E13630" s="2"/>
    </row>
    <row r="13631" spans="5:5" x14ac:dyDescent="0.25">
      <c r="E13631" s="2"/>
    </row>
    <row r="13632" spans="5:5" x14ac:dyDescent="0.25">
      <c r="E13632" s="2"/>
    </row>
    <row r="13633" spans="5:5" x14ac:dyDescent="0.25">
      <c r="E13633" s="2"/>
    </row>
    <row r="13634" spans="5:5" x14ac:dyDescent="0.25">
      <c r="E13634" s="2"/>
    </row>
    <row r="13635" spans="5:5" x14ac:dyDescent="0.25">
      <c r="E13635" s="2"/>
    </row>
    <row r="13636" spans="5:5" x14ac:dyDescent="0.25">
      <c r="E13636" s="2"/>
    </row>
    <row r="13637" spans="5:5" x14ac:dyDescent="0.25">
      <c r="E13637" s="2"/>
    </row>
    <row r="13638" spans="5:5" x14ac:dyDescent="0.25">
      <c r="E13638" s="2"/>
    </row>
    <row r="13639" spans="5:5" x14ac:dyDescent="0.25">
      <c r="E13639" s="2"/>
    </row>
    <row r="13640" spans="5:5" x14ac:dyDescent="0.25">
      <c r="E13640" s="2"/>
    </row>
    <row r="13641" spans="5:5" x14ac:dyDescent="0.25">
      <c r="E13641" s="2"/>
    </row>
    <row r="13642" spans="5:5" x14ac:dyDescent="0.25">
      <c r="E13642" s="2"/>
    </row>
    <row r="13643" spans="5:5" x14ac:dyDescent="0.25">
      <c r="E13643" s="2"/>
    </row>
    <row r="13644" spans="5:5" x14ac:dyDescent="0.25">
      <c r="E13644" s="2"/>
    </row>
    <row r="13645" spans="5:5" x14ac:dyDescent="0.25">
      <c r="E13645" s="2"/>
    </row>
    <row r="13646" spans="5:5" x14ac:dyDescent="0.25">
      <c r="E13646" s="2"/>
    </row>
    <row r="13647" spans="5:5" x14ac:dyDescent="0.25">
      <c r="E13647" s="2"/>
    </row>
    <row r="13648" spans="5:5" x14ac:dyDescent="0.25">
      <c r="E13648" s="2"/>
    </row>
    <row r="13649" spans="5:5" x14ac:dyDescent="0.25">
      <c r="E13649" s="2"/>
    </row>
    <row r="13650" spans="5:5" x14ac:dyDescent="0.25">
      <c r="E13650" s="2"/>
    </row>
    <row r="13651" spans="5:5" x14ac:dyDescent="0.25">
      <c r="E13651" s="2"/>
    </row>
    <row r="13652" spans="5:5" x14ac:dyDescent="0.25">
      <c r="E13652" s="2"/>
    </row>
    <row r="13653" spans="5:5" x14ac:dyDescent="0.25">
      <c r="E13653" s="2"/>
    </row>
    <row r="13654" spans="5:5" x14ac:dyDescent="0.25">
      <c r="E13654" s="2"/>
    </row>
    <row r="13655" spans="5:5" x14ac:dyDescent="0.25">
      <c r="E13655" s="2"/>
    </row>
    <row r="13656" spans="5:5" x14ac:dyDescent="0.25">
      <c r="E13656" s="2"/>
    </row>
    <row r="13657" spans="5:5" x14ac:dyDescent="0.25">
      <c r="E13657" s="2"/>
    </row>
    <row r="13658" spans="5:5" x14ac:dyDescent="0.25">
      <c r="E13658" s="2"/>
    </row>
    <row r="13659" spans="5:5" x14ac:dyDescent="0.25">
      <c r="E13659" s="2"/>
    </row>
    <row r="13660" spans="5:5" x14ac:dyDescent="0.25">
      <c r="E13660" s="2"/>
    </row>
    <row r="13661" spans="5:5" x14ac:dyDescent="0.25">
      <c r="E13661" s="2"/>
    </row>
    <row r="13662" spans="5:5" x14ac:dyDescent="0.25">
      <c r="E13662" s="2"/>
    </row>
    <row r="13663" spans="5:5" x14ac:dyDescent="0.25">
      <c r="E13663" s="2"/>
    </row>
    <row r="13664" spans="5:5" x14ac:dyDescent="0.25">
      <c r="E13664" s="2"/>
    </row>
    <row r="13665" spans="5:5" x14ac:dyDescent="0.25">
      <c r="E13665" s="2"/>
    </row>
    <row r="13666" spans="5:5" x14ac:dyDescent="0.25">
      <c r="E13666" s="2"/>
    </row>
    <row r="13667" spans="5:5" x14ac:dyDescent="0.25">
      <c r="E13667" s="2"/>
    </row>
    <row r="13668" spans="5:5" x14ac:dyDescent="0.25">
      <c r="E13668" s="2"/>
    </row>
    <row r="13669" spans="5:5" x14ac:dyDescent="0.25">
      <c r="E13669" s="2"/>
    </row>
    <row r="13670" spans="5:5" x14ac:dyDescent="0.25">
      <c r="E13670" s="2"/>
    </row>
    <row r="13671" spans="5:5" x14ac:dyDescent="0.25">
      <c r="E13671" s="2"/>
    </row>
    <row r="13672" spans="5:5" x14ac:dyDescent="0.25">
      <c r="E13672" s="2"/>
    </row>
    <row r="13673" spans="5:5" x14ac:dyDescent="0.25">
      <c r="E13673" s="2"/>
    </row>
    <row r="13674" spans="5:5" x14ac:dyDescent="0.25">
      <c r="E13674" s="2"/>
    </row>
    <row r="13675" spans="5:5" x14ac:dyDescent="0.25">
      <c r="E13675" s="2"/>
    </row>
    <row r="13676" spans="5:5" x14ac:dyDescent="0.25">
      <c r="E13676" s="2"/>
    </row>
    <row r="13677" spans="5:5" x14ac:dyDescent="0.25">
      <c r="E13677" s="2"/>
    </row>
    <row r="13678" spans="5:5" x14ac:dyDescent="0.25">
      <c r="E13678" s="2"/>
    </row>
    <row r="13679" spans="5:5" x14ac:dyDescent="0.25">
      <c r="E13679" s="2"/>
    </row>
    <row r="13680" spans="5:5" x14ac:dyDescent="0.25">
      <c r="E13680" s="2"/>
    </row>
    <row r="13681" spans="5:5" x14ac:dyDescent="0.25">
      <c r="E13681" s="2"/>
    </row>
    <row r="13682" spans="5:5" x14ac:dyDescent="0.25">
      <c r="E13682" s="2"/>
    </row>
    <row r="13683" spans="5:5" x14ac:dyDescent="0.25">
      <c r="E13683" s="2"/>
    </row>
    <row r="13684" spans="5:5" x14ac:dyDescent="0.25">
      <c r="E13684" s="2"/>
    </row>
    <row r="13685" spans="5:5" x14ac:dyDescent="0.25">
      <c r="E13685" s="2"/>
    </row>
    <row r="13686" spans="5:5" x14ac:dyDescent="0.25">
      <c r="E13686" s="2"/>
    </row>
    <row r="13687" spans="5:5" x14ac:dyDescent="0.25">
      <c r="E13687" s="2"/>
    </row>
    <row r="13688" spans="5:5" x14ac:dyDescent="0.25">
      <c r="E13688" s="2"/>
    </row>
    <row r="13689" spans="5:5" x14ac:dyDescent="0.25">
      <c r="E13689" s="2"/>
    </row>
    <row r="13690" spans="5:5" x14ac:dyDescent="0.25">
      <c r="E13690" s="2"/>
    </row>
    <row r="13691" spans="5:5" x14ac:dyDescent="0.25">
      <c r="E13691" s="2"/>
    </row>
    <row r="13692" spans="5:5" x14ac:dyDescent="0.25">
      <c r="E13692" s="2"/>
    </row>
    <row r="13693" spans="5:5" x14ac:dyDescent="0.25">
      <c r="E13693" s="2"/>
    </row>
    <row r="13694" spans="5:5" x14ac:dyDescent="0.25">
      <c r="E13694" s="2"/>
    </row>
    <row r="13695" spans="5:5" x14ac:dyDescent="0.25">
      <c r="E13695" s="2"/>
    </row>
    <row r="13696" spans="5:5" x14ac:dyDescent="0.25">
      <c r="E13696" s="2"/>
    </row>
    <row r="13697" spans="5:5" x14ac:dyDescent="0.25">
      <c r="E13697" s="2"/>
    </row>
    <row r="13698" spans="5:5" x14ac:dyDescent="0.25">
      <c r="E13698" s="2"/>
    </row>
    <row r="13699" spans="5:5" x14ac:dyDescent="0.25">
      <c r="E13699" s="2"/>
    </row>
    <row r="13700" spans="5:5" x14ac:dyDescent="0.25">
      <c r="E13700" s="2"/>
    </row>
    <row r="13701" spans="5:5" x14ac:dyDescent="0.25">
      <c r="E13701" s="2"/>
    </row>
    <row r="13702" spans="5:5" x14ac:dyDescent="0.25">
      <c r="E13702" s="2"/>
    </row>
    <row r="13703" spans="5:5" x14ac:dyDescent="0.25">
      <c r="E13703" s="2"/>
    </row>
    <row r="13704" spans="5:5" x14ac:dyDescent="0.25">
      <c r="E13704" s="2"/>
    </row>
    <row r="13705" spans="5:5" x14ac:dyDescent="0.25">
      <c r="E13705" s="2"/>
    </row>
    <row r="13706" spans="5:5" x14ac:dyDescent="0.25">
      <c r="E13706" s="2"/>
    </row>
    <row r="13707" spans="5:5" x14ac:dyDescent="0.25">
      <c r="E13707" s="2"/>
    </row>
    <row r="13708" spans="5:5" x14ac:dyDescent="0.25">
      <c r="E13708" s="2"/>
    </row>
    <row r="13709" spans="5:5" x14ac:dyDescent="0.25">
      <c r="E13709" s="2"/>
    </row>
    <row r="13710" spans="5:5" x14ac:dyDescent="0.25">
      <c r="E13710" s="2"/>
    </row>
    <row r="13711" spans="5:5" x14ac:dyDescent="0.25">
      <c r="E13711" s="2"/>
    </row>
    <row r="13712" spans="5:5" x14ac:dyDescent="0.25">
      <c r="E13712" s="2"/>
    </row>
    <row r="13713" spans="5:5" x14ac:dyDescent="0.25">
      <c r="E13713" s="2"/>
    </row>
    <row r="13714" spans="5:5" x14ac:dyDescent="0.25">
      <c r="E13714" s="2"/>
    </row>
    <row r="13715" spans="5:5" x14ac:dyDescent="0.25">
      <c r="E13715" s="2"/>
    </row>
    <row r="13716" spans="5:5" x14ac:dyDescent="0.25">
      <c r="E13716" s="2"/>
    </row>
    <row r="13717" spans="5:5" x14ac:dyDescent="0.25">
      <c r="E13717" s="2"/>
    </row>
    <row r="13718" spans="5:5" x14ac:dyDescent="0.25">
      <c r="E13718" s="2"/>
    </row>
    <row r="13719" spans="5:5" x14ac:dyDescent="0.25">
      <c r="E13719" s="2"/>
    </row>
    <row r="13720" spans="5:5" x14ac:dyDescent="0.25">
      <c r="E13720" s="2"/>
    </row>
    <row r="13721" spans="5:5" x14ac:dyDescent="0.25">
      <c r="E13721" s="2"/>
    </row>
    <row r="13722" spans="5:5" x14ac:dyDescent="0.25">
      <c r="E13722" s="2"/>
    </row>
    <row r="13723" spans="5:5" x14ac:dyDescent="0.25">
      <c r="E13723" s="2"/>
    </row>
    <row r="13724" spans="5:5" x14ac:dyDescent="0.25">
      <c r="E13724" s="2"/>
    </row>
    <row r="13725" spans="5:5" x14ac:dyDescent="0.25">
      <c r="E13725" s="2"/>
    </row>
    <row r="13726" spans="5:5" x14ac:dyDescent="0.25">
      <c r="E13726" s="2"/>
    </row>
    <row r="13727" spans="5:5" x14ac:dyDescent="0.25">
      <c r="E13727" s="2"/>
    </row>
    <row r="13728" spans="5:5" x14ac:dyDescent="0.25">
      <c r="E13728" s="2"/>
    </row>
    <row r="13729" spans="5:5" x14ac:dyDescent="0.25">
      <c r="E13729" s="2"/>
    </row>
    <row r="13730" spans="5:5" x14ac:dyDescent="0.25">
      <c r="E13730" s="2"/>
    </row>
    <row r="13731" spans="5:5" x14ac:dyDescent="0.25">
      <c r="E13731" s="2"/>
    </row>
    <row r="13732" spans="5:5" x14ac:dyDescent="0.25">
      <c r="E13732" s="2"/>
    </row>
    <row r="13733" spans="5:5" x14ac:dyDescent="0.25">
      <c r="E13733" s="2"/>
    </row>
    <row r="13734" spans="5:5" x14ac:dyDescent="0.25">
      <c r="E13734" s="2"/>
    </row>
    <row r="13735" spans="5:5" x14ac:dyDescent="0.25">
      <c r="E13735" s="2"/>
    </row>
    <row r="13736" spans="5:5" x14ac:dyDescent="0.25">
      <c r="E13736" s="2"/>
    </row>
    <row r="13737" spans="5:5" x14ac:dyDescent="0.25">
      <c r="E13737" s="2"/>
    </row>
    <row r="13738" spans="5:5" x14ac:dyDescent="0.25">
      <c r="E13738" s="2"/>
    </row>
    <row r="13739" spans="5:5" x14ac:dyDescent="0.25">
      <c r="E13739" s="2"/>
    </row>
    <row r="13740" spans="5:5" x14ac:dyDescent="0.25">
      <c r="E13740" s="2"/>
    </row>
    <row r="13741" spans="5:5" x14ac:dyDescent="0.25">
      <c r="E13741" s="2"/>
    </row>
    <row r="13742" spans="5:5" x14ac:dyDescent="0.25">
      <c r="E13742" s="2"/>
    </row>
    <row r="13743" spans="5:5" x14ac:dyDescent="0.25">
      <c r="E13743" s="2"/>
    </row>
    <row r="13744" spans="5:5" x14ac:dyDescent="0.25">
      <c r="E13744" s="2"/>
    </row>
    <row r="13745" spans="5:5" x14ac:dyDescent="0.25">
      <c r="E13745" s="2"/>
    </row>
    <row r="13746" spans="5:5" x14ac:dyDescent="0.25">
      <c r="E13746" s="2"/>
    </row>
    <row r="13747" spans="5:5" x14ac:dyDescent="0.25">
      <c r="E13747" s="2"/>
    </row>
    <row r="13748" spans="5:5" x14ac:dyDescent="0.25">
      <c r="E13748" s="2"/>
    </row>
    <row r="13749" spans="5:5" x14ac:dyDescent="0.25">
      <c r="E13749" s="2"/>
    </row>
    <row r="13750" spans="5:5" x14ac:dyDescent="0.25">
      <c r="E13750" s="2"/>
    </row>
    <row r="13751" spans="5:5" x14ac:dyDescent="0.25">
      <c r="E13751" s="2"/>
    </row>
    <row r="13752" spans="5:5" x14ac:dyDescent="0.25">
      <c r="E13752" s="2"/>
    </row>
    <row r="13753" spans="5:5" x14ac:dyDescent="0.25">
      <c r="E13753" s="2"/>
    </row>
    <row r="13754" spans="5:5" x14ac:dyDescent="0.25">
      <c r="E13754" s="2"/>
    </row>
    <row r="13755" spans="5:5" x14ac:dyDescent="0.25">
      <c r="E13755" s="2"/>
    </row>
    <row r="13756" spans="5:5" x14ac:dyDescent="0.25">
      <c r="E13756" s="2"/>
    </row>
    <row r="13757" spans="5:5" x14ac:dyDescent="0.25">
      <c r="E13757" s="2"/>
    </row>
    <row r="13758" spans="5:5" x14ac:dyDescent="0.25">
      <c r="E13758" s="2"/>
    </row>
    <row r="13759" spans="5:5" x14ac:dyDescent="0.25">
      <c r="E13759" s="2"/>
    </row>
    <row r="13760" spans="5:5" x14ac:dyDescent="0.25">
      <c r="E13760" s="2"/>
    </row>
    <row r="13761" spans="5:5" x14ac:dyDescent="0.25">
      <c r="E13761" s="2"/>
    </row>
    <row r="13762" spans="5:5" x14ac:dyDescent="0.25">
      <c r="E13762" s="2"/>
    </row>
    <row r="13763" spans="5:5" x14ac:dyDescent="0.25">
      <c r="E13763" s="2"/>
    </row>
    <row r="13764" spans="5:5" x14ac:dyDescent="0.25">
      <c r="E13764" s="2"/>
    </row>
    <row r="13765" spans="5:5" x14ac:dyDescent="0.25">
      <c r="E13765" s="2"/>
    </row>
    <row r="13766" spans="5:5" x14ac:dyDescent="0.25">
      <c r="E13766" s="2"/>
    </row>
    <row r="13767" spans="5:5" x14ac:dyDescent="0.25">
      <c r="E13767" s="2"/>
    </row>
    <row r="13768" spans="5:5" x14ac:dyDescent="0.25">
      <c r="E13768" s="2"/>
    </row>
    <row r="13769" spans="5:5" x14ac:dyDescent="0.25">
      <c r="E13769" s="2"/>
    </row>
    <row r="13770" spans="5:5" x14ac:dyDescent="0.25">
      <c r="E13770" s="2"/>
    </row>
    <row r="13771" spans="5:5" x14ac:dyDescent="0.25">
      <c r="E13771" s="2"/>
    </row>
    <row r="13772" spans="5:5" x14ac:dyDescent="0.25">
      <c r="E13772" s="2"/>
    </row>
    <row r="13773" spans="5:5" x14ac:dyDescent="0.25">
      <c r="E13773" s="2"/>
    </row>
    <row r="13774" spans="5:5" x14ac:dyDescent="0.25">
      <c r="E13774" s="2"/>
    </row>
    <row r="13775" spans="5:5" x14ac:dyDescent="0.25">
      <c r="E13775" s="2"/>
    </row>
    <row r="13776" spans="5:5" x14ac:dyDescent="0.25">
      <c r="E13776" s="2"/>
    </row>
    <row r="13777" spans="5:5" x14ac:dyDescent="0.25">
      <c r="E13777" s="2"/>
    </row>
    <row r="13778" spans="5:5" x14ac:dyDescent="0.25">
      <c r="E13778" s="2"/>
    </row>
    <row r="13779" spans="5:5" x14ac:dyDescent="0.25">
      <c r="E13779" s="2"/>
    </row>
    <row r="13780" spans="5:5" x14ac:dyDescent="0.25">
      <c r="E13780" s="2"/>
    </row>
    <row r="13781" spans="5:5" x14ac:dyDescent="0.25">
      <c r="E13781" s="2"/>
    </row>
    <row r="13782" spans="5:5" x14ac:dyDescent="0.25">
      <c r="E13782" s="2"/>
    </row>
    <row r="13783" spans="5:5" x14ac:dyDescent="0.25">
      <c r="E13783" s="2"/>
    </row>
    <row r="13784" spans="5:5" x14ac:dyDescent="0.25">
      <c r="E13784" s="2"/>
    </row>
    <row r="13785" spans="5:5" x14ac:dyDescent="0.25">
      <c r="E13785" s="2"/>
    </row>
    <row r="13786" spans="5:5" x14ac:dyDescent="0.25">
      <c r="E13786" s="2"/>
    </row>
    <row r="13787" spans="5:5" x14ac:dyDescent="0.25">
      <c r="E13787" s="2"/>
    </row>
    <row r="13788" spans="5:5" x14ac:dyDescent="0.25">
      <c r="E13788" s="2"/>
    </row>
    <row r="13789" spans="5:5" x14ac:dyDescent="0.25">
      <c r="E13789" s="2"/>
    </row>
    <row r="13790" spans="5:5" x14ac:dyDescent="0.25">
      <c r="E13790" s="2"/>
    </row>
    <row r="13791" spans="5:5" x14ac:dyDescent="0.25">
      <c r="E13791" s="2"/>
    </row>
    <row r="13792" spans="5:5" x14ac:dyDescent="0.25">
      <c r="E13792" s="2"/>
    </row>
    <row r="13793" spans="5:5" x14ac:dyDescent="0.25">
      <c r="E13793" s="2"/>
    </row>
    <row r="13794" spans="5:5" x14ac:dyDescent="0.25">
      <c r="E13794" s="2"/>
    </row>
    <row r="13795" spans="5:5" x14ac:dyDescent="0.25">
      <c r="E13795" s="2"/>
    </row>
    <row r="13796" spans="5:5" x14ac:dyDescent="0.25">
      <c r="E13796" s="2"/>
    </row>
    <row r="13797" spans="5:5" x14ac:dyDescent="0.25">
      <c r="E13797" s="2"/>
    </row>
    <row r="13798" spans="5:5" x14ac:dyDescent="0.25">
      <c r="E13798" s="2"/>
    </row>
    <row r="13799" spans="5:5" x14ac:dyDescent="0.25">
      <c r="E13799" s="2"/>
    </row>
    <row r="13800" spans="5:5" x14ac:dyDescent="0.25">
      <c r="E13800" s="2"/>
    </row>
    <row r="13801" spans="5:5" x14ac:dyDescent="0.25">
      <c r="E13801" s="2"/>
    </row>
    <row r="13802" spans="5:5" x14ac:dyDescent="0.25">
      <c r="E13802" s="2"/>
    </row>
    <row r="13803" spans="5:5" x14ac:dyDescent="0.25">
      <c r="E13803" s="2"/>
    </row>
    <row r="13804" spans="5:5" x14ac:dyDescent="0.25">
      <c r="E13804" s="2"/>
    </row>
    <row r="13805" spans="5:5" x14ac:dyDescent="0.25">
      <c r="E13805" s="2"/>
    </row>
    <row r="13806" spans="5:5" x14ac:dyDescent="0.25">
      <c r="E13806" s="2"/>
    </row>
    <row r="13807" spans="5:5" x14ac:dyDescent="0.25">
      <c r="E13807" s="2"/>
    </row>
    <row r="13808" spans="5:5" x14ac:dyDescent="0.25">
      <c r="E13808" s="2"/>
    </row>
    <row r="13809" spans="5:5" x14ac:dyDescent="0.25">
      <c r="E13809" s="2"/>
    </row>
    <row r="13810" spans="5:5" x14ac:dyDescent="0.25">
      <c r="E13810" s="2"/>
    </row>
    <row r="13811" spans="5:5" x14ac:dyDescent="0.25">
      <c r="E13811" s="2"/>
    </row>
    <row r="13812" spans="5:5" x14ac:dyDescent="0.25">
      <c r="E13812" s="2"/>
    </row>
    <row r="13813" spans="5:5" x14ac:dyDescent="0.25">
      <c r="E13813" s="2"/>
    </row>
    <row r="13814" spans="5:5" x14ac:dyDescent="0.25">
      <c r="E13814" s="2"/>
    </row>
    <row r="13815" spans="5:5" x14ac:dyDescent="0.25">
      <c r="E13815" s="2"/>
    </row>
    <row r="13816" spans="5:5" x14ac:dyDescent="0.25">
      <c r="E13816" s="2"/>
    </row>
    <row r="13817" spans="5:5" x14ac:dyDescent="0.25">
      <c r="E13817" s="2"/>
    </row>
    <row r="13818" spans="5:5" x14ac:dyDescent="0.25">
      <c r="E13818" s="2"/>
    </row>
    <row r="13819" spans="5:5" x14ac:dyDescent="0.25">
      <c r="E13819" s="2"/>
    </row>
    <row r="13820" spans="5:5" x14ac:dyDescent="0.25">
      <c r="E13820" s="2"/>
    </row>
    <row r="13821" spans="5:5" x14ac:dyDescent="0.25">
      <c r="E13821" s="2"/>
    </row>
    <row r="13822" spans="5:5" x14ac:dyDescent="0.25">
      <c r="E13822" s="2"/>
    </row>
    <row r="13823" spans="5:5" x14ac:dyDescent="0.25">
      <c r="E13823" s="2"/>
    </row>
    <row r="13824" spans="5:5" x14ac:dyDescent="0.25">
      <c r="E13824" s="2"/>
    </row>
    <row r="13825" spans="5:5" x14ac:dyDescent="0.25">
      <c r="E13825" s="2"/>
    </row>
    <row r="13826" spans="5:5" x14ac:dyDescent="0.25">
      <c r="E13826" s="2"/>
    </row>
    <row r="13827" spans="5:5" x14ac:dyDescent="0.25">
      <c r="E13827" s="2"/>
    </row>
    <row r="13828" spans="5:5" x14ac:dyDescent="0.25">
      <c r="E13828" s="2"/>
    </row>
    <row r="13829" spans="5:5" x14ac:dyDescent="0.25">
      <c r="E13829" s="2"/>
    </row>
    <row r="13830" spans="5:5" x14ac:dyDescent="0.25">
      <c r="E13830" s="2"/>
    </row>
    <row r="13831" spans="5:5" x14ac:dyDescent="0.25">
      <c r="E13831" s="2"/>
    </row>
    <row r="13832" spans="5:5" x14ac:dyDescent="0.25">
      <c r="E13832" s="2"/>
    </row>
    <row r="13833" spans="5:5" x14ac:dyDescent="0.25">
      <c r="E13833" s="2"/>
    </row>
    <row r="13834" spans="5:5" x14ac:dyDescent="0.25">
      <c r="E13834" s="2"/>
    </row>
    <row r="13835" spans="5:5" x14ac:dyDescent="0.25">
      <c r="E13835" s="2"/>
    </row>
    <row r="13836" spans="5:5" x14ac:dyDescent="0.25">
      <c r="E13836" s="2"/>
    </row>
    <row r="13837" spans="5:5" x14ac:dyDescent="0.25">
      <c r="E13837" s="2"/>
    </row>
    <row r="13838" spans="5:5" x14ac:dyDescent="0.25">
      <c r="E13838" s="2"/>
    </row>
    <row r="13839" spans="5:5" x14ac:dyDescent="0.25">
      <c r="E13839" s="2"/>
    </row>
    <row r="13840" spans="5:5" x14ac:dyDescent="0.25">
      <c r="E13840" s="2"/>
    </row>
    <row r="13841" spans="5:5" x14ac:dyDescent="0.25">
      <c r="E13841" s="2"/>
    </row>
    <row r="13842" spans="5:5" x14ac:dyDescent="0.25">
      <c r="E13842" s="2"/>
    </row>
    <row r="13843" spans="5:5" x14ac:dyDescent="0.25">
      <c r="E13843" s="2"/>
    </row>
    <row r="13844" spans="5:5" x14ac:dyDescent="0.25">
      <c r="E13844" s="2"/>
    </row>
    <row r="13845" spans="5:5" x14ac:dyDescent="0.25">
      <c r="E13845" s="2"/>
    </row>
    <row r="13846" spans="5:5" x14ac:dyDescent="0.25">
      <c r="E13846" s="2"/>
    </row>
    <row r="13847" spans="5:5" x14ac:dyDescent="0.25">
      <c r="E13847" s="2"/>
    </row>
    <row r="13848" spans="5:5" x14ac:dyDescent="0.25">
      <c r="E13848" s="2"/>
    </row>
    <row r="13849" spans="5:5" x14ac:dyDescent="0.25">
      <c r="E13849" s="2"/>
    </row>
    <row r="13850" spans="5:5" x14ac:dyDescent="0.25">
      <c r="E13850" s="2"/>
    </row>
    <row r="13851" spans="5:5" x14ac:dyDescent="0.25">
      <c r="E13851" s="2"/>
    </row>
    <row r="13852" spans="5:5" x14ac:dyDescent="0.25">
      <c r="E13852" s="2"/>
    </row>
    <row r="13853" spans="5:5" x14ac:dyDescent="0.25">
      <c r="E13853" s="2"/>
    </row>
    <row r="13854" spans="5:5" x14ac:dyDescent="0.25">
      <c r="E13854" s="2"/>
    </row>
    <row r="13855" spans="5:5" x14ac:dyDescent="0.25">
      <c r="E13855" s="2"/>
    </row>
    <row r="13856" spans="5:5" x14ac:dyDescent="0.25">
      <c r="E13856" s="2"/>
    </row>
    <row r="13857" spans="5:5" x14ac:dyDescent="0.25">
      <c r="E13857" s="2"/>
    </row>
    <row r="13858" spans="5:5" x14ac:dyDescent="0.25">
      <c r="E13858" s="2"/>
    </row>
    <row r="13859" spans="5:5" x14ac:dyDescent="0.25">
      <c r="E13859" s="2"/>
    </row>
    <row r="13860" spans="5:5" x14ac:dyDescent="0.25">
      <c r="E13860" s="2"/>
    </row>
    <row r="13861" spans="5:5" x14ac:dyDescent="0.25">
      <c r="E13861" s="2"/>
    </row>
    <row r="13862" spans="5:5" x14ac:dyDescent="0.25">
      <c r="E13862" s="2"/>
    </row>
    <row r="13863" spans="5:5" x14ac:dyDescent="0.25">
      <c r="E13863" s="2"/>
    </row>
    <row r="13864" spans="5:5" x14ac:dyDescent="0.25">
      <c r="E13864" s="2"/>
    </row>
    <row r="13865" spans="5:5" x14ac:dyDescent="0.25">
      <c r="E13865" s="2"/>
    </row>
    <row r="13866" spans="5:5" x14ac:dyDescent="0.25">
      <c r="E13866" s="2"/>
    </row>
    <row r="13867" spans="5:5" x14ac:dyDescent="0.25">
      <c r="E13867" s="2"/>
    </row>
    <row r="13868" spans="5:5" x14ac:dyDescent="0.25">
      <c r="E13868" s="2"/>
    </row>
    <row r="13869" spans="5:5" x14ac:dyDescent="0.25">
      <c r="E13869" s="2"/>
    </row>
    <row r="13870" spans="5:5" x14ac:dyDescent="0.25">
      <c r="E13870" s="2"/>
    </row>
    <row r="13871" spans="5:5" x14ac:dyDescent="0.25">
      <c r="E13871" s="2"/>
    </row>
    <row r="13872" spans="5:5" x14ac:dyDescent="0.25">
      <c r="E13872" s="2"/>
    </row>
    <row r="13873" spans="5:5" x14ac:dyDescent="0.25">
      <c r="E13873" s="2"/>
    </row>
    <row r="13874" spans="5:5" x14ac:dyDescent="0.25">
      <c r="E13874" s="2"/>
    </row>
    <row r="13875" spans="5:5" x14ac:dyDescent="0.25">
      <c r="E13875" s="2"/>
    </row>
    <row r="13876" spans="5:5" x14ac:dyDescent="0.25">
      <c r="E13876" s="2"/>
    </row>
    <row r="13877" spans="5:5" x14ac:dyDescent="0.25">
      <c r="E13877" s="2"/>
    </row>
    <row r="13878" spans="5:5" x14ac:dyDescent="0.25">
      <c r="E13878" s="2"/>
    </row>
    <row r="13879" spans="5:5" x14ac:dyDescent="0.25">
      <c r="E13879" s="2"/>
    </row>
    <row r="13880" spans="5:5" x14ac:dyDescent="0.25">
      <c r="E13880" s="2"/>
    </row>
    <row r="13881" spans="5:5" x14ac:dyDescent="0.25">
      <c r="E13881" s="2"/>
    </row>
    <row r="13882" spans="5:5" x14ac:dyDescent="0.25">
      <c r="E13882" s="2"/>
    </row>
    <row r="13883" spans="5:5" x14ac:dyDescent="0.25">
      <c r="E13883" s="2"/>
    </row>
    <row r="13884" spans="5:5" x14ac:dyDescent="0.25">
      <c r="E13884" s="2"/>
    </row>
    <row r="13885" spans="5:5" x14ac:dyDescent="0.25">
      <c r="E13885" s="2"/>
    </row>
    <row r="13886" spans="5:5" x14ac:dyDescent="0.25">
      <c r="E13886" s="2"/>
    </row>
    <row r="13887" spans="5:5" x14ac:dyDescent="0.25">
      <c r="E13887" s="2"/>
    </row>
    <row r="13888" spans="5:5" x14ac:dyDescent="0.25">
      <c r="E13888" s="2"/>
    </row>
    <row r="13889" spans="5:5" x14ac:dyDescent="0.25">
      <c r="E13889" s="2"/>
    </row>
    <row r="13890" spans="5:5" x14ac:dyDescent="0.25">
      <c r="E13890" s="2"/>
    </row>
    <row r="13891" spans="5:5" x14ac:dyDescent="0.25">
      <c r="E13891" s="2"/>
    </row>
    <row r="13892" spans="5:5" x14ac:dyDescent="0.25">
      <c r="E13892" s="2"/>
    </row>
    <row r="13893" spans="5:5" x14ac:dyDescent="0.25">
      <c r="E13893" s="2"/>
    </row>
    <row r="13894" spans="5:5" x14ac:dyDescent="0.25">
      <c r="E13894" s="2"/>
    </row>
    <row r="13895" spans="5:5" x14ac:dyDescent="0.25">
      <c r="E13895" s="2"/>
    </row>
    <row r="13896" spans="5:5" x14ac:dyDescent="0.25">
      <c r="E13896" s="2"/>
    </row>
    <row r="13897" spans="5:5" x14ac:dyDescent="0.25">
      <c r="E13897" s="2"/>
    </row>
    <row r="13898" spans="5:5" x14ac:dyDescent="0.25">
      <c r="E13898" s="2"/>
    </row>
    <row r="13899" spans="5:5" x14ac:dyDescent="0.25">
      <c r="E13899" s="2"/>
    </row>
    <row r="13900" spans="5:5" x14ac:dyDescent="0.25">
      <c r="E13900" s="2"/>
    </row>
    <row r="13901" spans="5:5" x14ac:dyDescent="0.25">
      <c r="E13901" s="2"/>
    </row>
    <row r="13902" spans="5:5" x14ac:dyDescent="0.25">
      <c r="E13902" s="2"/>
    </row>
    <row r="13903" spans="5:5" x14ac:dyDescent="0.25">
      <c r="E13903" s="2"/>
    </row>
    <row r="13904" spans="5:5" x14ac:dyDescent="0.25">
      <c r="E13904" s="2"/>
    </row>
    <row r="13905" spans="5:5" x14ac:dyDescent="0.25">
      <c r="E13905" s="2"/>
    </row>
    <row r="13906" spans="5:5" x14ac:dyDescent="0.25">
      <c r="E13906" s="2"/>
    </row>
    <row r="13907" spans="5:5" x14ac:dyDescent="0.25">
      <c r="E13907" s="2"/>
    </row>
    <row r="13908" spans="5:5" x14ac:dyDescent="0.25">
      <c r="E13908" s="2"/>
    </row>
    <row r="13909" spans="5:5" x14ac:dyDescent="0.25">
      <c r="E13909" s="2"/>
    </row>
    <row r="13910" spans="5:5" x14ac:dyDescent="0.25">
      <c r="E13910" s="2"/>
    </row>
    <row r="13911" spans="5:5" x14ac:dyDescent="0.25">
      <c r="E13911" s="2"/>
    </row>
    <row r="13912" spans="5:5" x14ac:dyDescent="0.25">
      <c r="E13912" s="2"/>
    </row>
    <row r="13913" spans="5:5" x14ac:dyDescent="0.25">
      <c r="E13913" s="2"/>
    </row>
    <row r="13914" spans="5:5" x14ac:dyDescent="0.25">
      <c r="E13914" s="2"/>
    </row>
    <row r="13915" spans="5:5" x14ac:dyDescent="0.25">
      <c r="E13915" s="2"/>
    </row>
    <row r="13916" spans="5:5" x14ac:dyDescent="0.25">
      <c r="E13916" s="2"/>
    </row>
    <row r="13917" spans="5:5" x14ac:dyDescent="0.25">
      <c r="E13917" s="2"/>
    </row>
    <row r="13918" spans="5:5" x14ac:dyDescent="0.25">
      <c r="E13918" s="2"/>
    </row>
    <row r="13919" spans="5:5" x14ac:dyDescent="0.25">
      <c r="E13919" s="2"/>
    </row>
    <row r="13920" spans="5:5" x14ac:dyDescent="0.25">
      <c r="E13920" s="2"/>
    </row>
    <row r="13921" spans="5:5" x14ac:dyDescent="0.25">
      <c r="E13921" s="2"/>
    </row>
    <row r="13922" spans="5:5" x14ac:dyDescent="0.25">
      <c r="E13922" s="2"/>
    </row>
    <row r="13923" spans="5:5" x14ac:dyDescent="0.25">
      <c r="E13923" s="2"/>
    </row>
    <row r="13924" spans="5:5" x14ac:dyDescent="0.25">
      <c r="E13924" s="2"/>
    </row>
    <row r="13925" spans="5:5" x14ac:dyDescent="0.25">
      <c r="E13925" s="2"/>
    </row>
    <row r="13926" spans="5:5" x14ac:dyDescent="0.25">
      <c r="E13926" s="2"/>
    </row>
    <row r="13927" spans="5:5" x14ac:dyDescent="0.25">
      <c r="E13927" s="2"/>
    </row>
    <row r="13928" spans="5:5" x14ac:dyDescent="0.25">
      <c r="E13928" s="2"/>
    </row>
    <row r="13929" spans="5:5" x14ac:dyDescent="0.25">
      <c r="E13929" s="2"/>
    </row>
    <row r="13930" spans="5:5" x14ac:dyDescent="0.25">
      <c r="E13930" s="2"/>
    </row>
    <row r="13931" spans="5:5" x14ac:dyDescent="0.25">
      <c r="E13931" s="2"/>
    </row>
    <row r="13932" spans="5:5" x14ac:dyDescent="0.25">
      <c r="E13932" s="2"/>
    </row>
    <row r="13933" spans="5:5" x14ac:dyDescent="0.25">
      <c r="E13933" s="2"/>
    </row>
    <row r="13934" spans="5:5" x14ac:dyDescent="0.25">
      <c r="E13934" s="2"/>
    </row>
    <row r="13935" spans="5:5" x14ac:dyDescent="0.25">
      <c r="E13935" s="2"/>
    </row>
    <row r="13936" spans="5:5" x14ac:dyDescent="0.25">
      <c r="E13936" s="2"/>
    </row>
    <row r="13937" spans="5:5" x14ac:dyDescent="0.25">
      <c r="E13937" s="2"/>
    </row>
    <row r="13938" spans="5:5" x14ac:dyDescent="0.25">
      <c r="E13938" s="2"/>
    </row>
    <row r="13939" spans="5:5" x14ac:dyDescent="0.25">
      <c r="E13939" s="2"/>
    </row>
    <row r="13940" spans="5:5" x14ac:dyDescent="0.25">
      <c r="E13940" s="2"/>
    </row>
    <row r="13941" spans="5:5" x14ac:dyDescent="0.25">
      <c r="E13941" s="2"/>
    </row>
    <row r="13942" spans="5:5" x14ac:dyDescent="0.25">
      <c r="E13942" s="2"/>
    </row>
    <row r="13943" spans="5:5" x14ac:dyDescent="0.25">
      <c r="E13943" s="2"/>
    </row>
    <row r="13944" spans="5:5" x14ac:dyDescent="0.25">
      <c r="E13944" s="2"/>
    </row>
    <row r="13945" spans="5:5" x14ac:dyDescent="0.25">
      <c r="E13945" s="2"/>
    </row>
    <row r="13946" spans="5:5" x14ac:dyDescent="0.25">
      <c r="E13946" s="2"/>
    </row>
    <row r="13947" spans="5:5" x14ac:dyDescent="0.25">
      <c r="E13947" s="2"/>
    </row>
    <row r="13948" spans="5:5" x14ac:dyDescent="0.25">
      <c r="E13948" s="2"/>
    </row>
    <row r="13949" spans="5:5" x14ac:dyDescent="0.25">
      <c r="E13949" s="2"/>
    </row>
    <row r="13950" spans="5:5" x14ac:dyDescent="0.25">
      <c r="E13950" s="2"/>
    </row>
    <row r="13951" spans="5:5" x14ac:dyDescent="0.25">
      <c r="E13951" s="2"/>
    </row>
    <row r="13952" spans="5:5" x14ac:dyDescent="0.25">
      <c r="E13952" s="2"/>
    </row>
    <row r="13953" spans="5:5" x14ac:dyDescent="0.25">
      <c r="E13953" s="2"/>
    </row>
    <row r="13954" spans="5:5" x14ac:dyDescent="0.25">
      <c r="E13954" s="2"/>
    </row>
    <row r="13955" spans="5:5" x14ac:dyDescent="0.25">
      <c r="E13955" s="2"/>
    </row>
    <row r="13956" spans="5:5" x14ac:dyDescent="0.25">
      <c r="E13956" s="2"/>
    </row>
    <row r="13957" spans="5:5" x14ac:dyDescent="0.25">
      <c r="E13957" s="2"/>
    </row>
    <row r="13958" spans="5:5" x14ac:dyDescent="0.25">
      <c r="E13958" s="2"/>
    </row>
    <row r="13959" spans="5:5" x14ac:dyDescent="0.25">
      <c r="E13959" s="2"/>
    </row>
    <row r="13960" spans="5:5" x14ac:dyDescent="0.25">
      <c r="E13960" s="2"/>
    </row>
    <row r="13961" spans="5:5" x14ac:dyDescent="0.25">
      <c r="E13961" s="2"/>
    </row>
    <row r="13962" spans="5:5" x14ac:dyDescent="0.25">
      <c r="E13962" s="2"/>
    </row>
    <row r="13963" spans="5:5" x14ac:dyDescent="0.25">
      <c r="E13963" s="2"/>
    </row>
    <row r="13964" spans="5:5" x14ac:dyDescent="0.25">
      <c r="E13964" s="2"/>
    </row>
    <row r="13965" spans="5:5" x14ac:dyDescent="0.25">
      <c r="E13965" s="2"/>
    </row>
    <row r="13966" spans="5:5" x14ac:dyDescent="0.25">
      <c r="E13966" s="2"/>
    </row>
    <row r="13967" spans="5:5" x14ac:dyDescent="0.25">
      <c r="E13967" s="2"/>
    </row>
    <row r="13968" spans="5:5" x14ac:dyDescent="0.25">
      <c r="E13968" s="2"/>
    </row>
    <row r="13969" spans="5:5" x14ac:dyDescent="0.25">
      <c r="E13969" s="2"/>
    </row>
    <row r="13970" spans="5:5" x14ac:dyDescent="0.25">
      <c r="E13970" s="2"/>
    </row>
    <row r="13971" spans="5:5" x14ac:dyDescent="0.25">
      <c r="E13971" s="2"/>
    </row>
    <row r="13972" spans="5:5" x14ac:dyDescent="0.25">
      <c r="E13972" s="2"/>
    </row>
    <row r="13973" spans="5:5" x14ac:dyDescent="0.25">
      <c r="E13973" s="2"/>
    </row>
    <row r="13974" spans="5:5" x14ac:dyDescent="0.25">
      <c r="E13974" s="2"/>
    </row>
    <row r="13975" spans="5:5" x14ac:dyDescent="0.25">
      <c r="E13975" s="2"/>
    </row>
    <row r="13976" spans="5:5" x14ac:dyDescent="0.25">
      <c r="E13976" s="2"/>
    </row>
    <row r="13977" spans="5:5" x14ac:dyDescent="0.25">
      <c r="E13977" s="2"/>
    </row>
    <row r="13978" spans="5:5" x14ac:dyDescent="0.25">
      <c r="E13978" s="2"/>
    </row>
    <row r="13979" spans="5:5" x14ac:dyDescent="0.25">
      <c r="E13979" s="2"/>
    </row>
    <row r="13980" spans="5:5" x14ac:dyDescent="0.25">
      <c r="E13980" s="2"/>
    </row>
    <row r="13981" spans="5:5" x14ac:dyDescent="0.25">
      <c r="E13981" s="2"/>
    </row>
    <row r="13982" spans="5:5" x14ac:dyDescent="0.25">
      <c r="E13982" s="2"/>
    </row>
    <row r="13983" spans="5:5" x14ac:dyDescent="0.25">
      <c r="E13983" s="2"/>
    </row>
    <row r="13984" spans="5:5" x14ac:dyDescent="0.25">
      <c r="E13984" s="2"/>
    </row>
    <row r="13985" spans="5:5" x14ac:dyDescent="0.25">
      <c r="E13985" s="2"/>
    </row>
    <row r="13986" spans="5:5" x14ac:dyDescent="0.25">
      <c r="E13986" s="2"/>
    </row>
    <row r="13987" spans="5:5" x14ac:dyDescent="0.25">
      <c r="E13987" s="2"/>
    </row>
    <row r="13988" spans="5:5" x14ac:dyDescent="0.25">
      <c r="E13988" s="2"/>
    </row>
    <row r="13989" spans="5:5" x14ac:dyDescent="0.25">
      <c r="E13989" s="2"/>
    </row>
    <row r="13990" spans="5:5" x14ac:dyDescent="0.25">
      <c r="E13990" s="2"/>
    </row>
    <row r="13991" spans="5:5" x14ac:dyDescent="0.25">
      <c r="E13991" s="2"/>
    </row>
    <row r="13992" spans="5:5" x14ac:dyDescent="0.25">
      <c r="E13992" s="2"/>
    </row>
    <row r="13993" spans="5:5" x14ac:dyDescent="0.25">
      <c r="E13993" s="2"/>
    </row>
    <row r="13994" spans="5:5" x14ac:dyDescent="0.25">
      <c r="E13994" s="2"/>
    </row>
    <row r="13995" spans="5:5" x14ac:dyDescent="0.25">
      <c r="E13995" s="2"/>
    </row>
    <row r="13996" spans="5:5" x14ac:dyDescent="0.25">
      <c r="E13996" s="2"/>
    </row>
    <row r="13997" spans="5:5" x14ac:dyDescent="0.25">
      <c r="E13997" s="2"/>
    </row>
    <row r="13998" spans="5:5" x14ac:dyDescent="0.25">
      <c r="E13998" s="2"/>
    </row>
    <row r="13999" spans="5:5" x14ac:dyDescent="0.25">
      <c r="E13999" s="2"/>
    </row>
    <row r="14000" spans="5:5" x14ac:dyDescent="0.25">
      <c r="E14000" s="2"/>
    </row>
    <row r="14001" spans="5:5" x14ac:dyDescent="0.25">
      <c r="E14001" s="2"/>
    </row>
    <row r="14002" spans="5:5" x14ac:dyDescent="0.25">
      <c r="E14002" s="2"/>
    </row>
    <row r="14003" spans="5:5" x14ac:dyDescent="0.25">
      <c r="E14003" s="2"/>
    </row>
    <row r="14004" spans="5:5" x14ac:dyDescent="0.25">
      <c r="E14004" s="2"/>
    </row>
    <row r="14005" spans="5:5" x14ac:dyDescent="0.25">
      <c r="E14005" s="2"/>
    </row>
    <row r="14006" spans="5:5" x14ac:dyDescent="0.25">
      <c r="E14006" s="2"/>
    </row>
    <row r="14007" spans="5:5" x14ac:dyDescent="0.25">
      <c r="E14007" s="2"/>
    </row>
    <row r="14008" spans="5:5" x14ac:dyDescent="0.25">
      <c r="E14008" s="2"/>
    </row>
    <row r="14009" spans="5:5" x14ac:dyDescent="0.25">
      <c r="E14009" s="2"/>
    </row>
    <row r="14010" spans="5:5" x14ac:dyDescent="0.25">
      <c r="E14010" s="2"/>
    </row>
    <row r="14011" spans="5:5" x14ac:dyDescent="0.25">
      <c r="E14011" s="2"/>
    </row>
    <row r="14012" spans="5:5" x14ac:dyDescent="0.25">
      <c r="E14012" s="2"/>
    </row>
    <row r="14013" spans="5:5" x14ac:dyDescent="0.25">
      <c r="E14013" s="2"/>
    </row>
    <row r="14014" spans="5:5" x14ac:dyDescent="0.25">
      <c r="E14014" s="2"/>
    </row>
    <row r="14015" spans="5:5" x14ac:dyDescent="0.25">
      <c r="E14015" s="2"/>
    </row>
    <row r="14016" spans="5:5" x14ac:dyDescent="0.25">
      <c r="E14016" s="2"/>
    </row>
    <row r="14017" spans="5:5" x14ac:dyDescent="0.25">
      <c r="E14017" s="2"/>
    </row>
    <row r="14018" spans="5:5" x14ac:dyDescent="0.25">
      <c r="E14018" s="2"/>
    </row>
    <row r="14019" spans="5:5" x14ac:dyDescent="0.25">
      <c r="E14019" s="2"/>
    </row>
    <row r="14020" spans="5:5" x14ac:dyDescent="0.25">
      <c r="E14020" s="2"/>
    </row>
    <row r="14021" spans="5:5" x14ac:dyDescent="0.25">
      <c r="E14021" s="2"/>
    </row>
    <row r="14022" spans="5:5" x14ac:dyDescent="0.25">
      <c r="E14022" s="2"/>
    </row>
    <row r="14023" spans="5:5" x14ac:dyDescent="0.25">
      <c r="E14023" s="2"/>
    </row>
    <row r="14024" spans="5:5" x14ac:dyDescent="0.25">
      <c r="E14024" s="2"/>
    </row>
    <row r="14025" spans="5:5" x14ac:dyDescent="0.25">
      <c r="E14025" s="2"/>
    </row>
    <row r="14026" spans="5:5" x14ac:dyDescent="0.25">
      <c r="E14026" s="2"/>
    </row>
    <row r="14027" spans="5:5" x14ac:dyDescent="0.25">
      <c r="E14027" s="2"/>
    </row>
    <row r="14028" spans="5:5" x14ac:dyDescent="0.25">
      <c r="E14028" s="2"/>
    </row>
    <row r="14029" spans="5:5" x14ac:dyDescent="0.25">
      <c r="E14029" s="2"/>
    </row>
    <row r="14030" spans="5:5" x14ac:dyDescent="0.25">
      <c r="E14030" s="2"/>
    </row>
    <row r="14031" spans="5:5" x14ac:dyDescent="0.25">
      <c r="E14031" s="2"/>
    </row>
    <row r="14032" spans="5:5" x14ac:dyDescent="0.25">
      <c r="E14032" s="2"/>
    </row>
    <row r="14033" spans="5:5" x14ac:dyDescent="0.25">
      <c r="E14033" s="2"/>
    </row>
    <row r="14034" spans="5:5" x14ac:dyDescent="0.25">
      <c r="E14034" s="2"/>
    </row>
    <row r="14035" spans="5:5" x14ac:dyDescent="0.25">
      <c r="E14035" s="2"/>
    </row>
    <row r="14036" spans="5:5" x14ac:dyDescent="0.25">
      <c r="E14036" s="2"/>
    </row>
    <row r="14037" spans="5:5" x14ac:dyDescent="0.25">
      <c r="E14037" s="2"/>
    </row>
    <row r="14038" spans="5:5" x14ac:dyDescent="0.25">
      <c r="E14038" s="2"/>
    </row>
    <row r="14039" spans="5:5" x14ac:dyDescent="0.25">
      <c r="E14039" s="2"/>
    </row>
    <row r="14040" spans="5:5" x14ac:dyDescent="0.25">
      <c r="E14040" s="2"/>
    </row>
    <row r="14041" spans="5:5" x14ac:dyDescent="0.25">
      <c r="E14041" s="2"/>
    </row>
    <row r="14042" spans="5:5" x14ac:dyDescent="0.25">
      <c r="E14042" s="2"/>
    </row>
    <row r="14043" spans="5:5" x14ac:dyDescent="0.25">
      <c r="E14043" s="2"/>
    </row>
    <row r="14044" spans="5:5" x14ac:dyDescent="0.25">
      <c r="E14044" s="2"/>
    </row>
    <row r="14045" spans="5:5" x14ac:dyDescent="0.25">
      <c r="E14045" s="2"/>
    </row>
    <row r="14046" spans="5:5" x14ac:dyDescent="0.25">
      <c r="E14046" s="2"/>
    </row>
    <row r="14047" spans="5:5" x14ac:dyDescent="0.25">
      <c r="E14047" s="2"/>
    </row>
    <row r="14048" spans="5:5" x14ac:dyDescent="0.25">
      <c r="E14048" s="2"/>
    </row>
    <row r="14049" spans="5:5" x14ac:dyDescent="0.25">
      <c r="E14049" s="2"/>
    </row>
    <row r="14050" spans="5:5" x14ac:dyDescent="0.25">
      <c r="E14050" s="2"/>
    </row>
    <row r="14051" spans="5:5" x14ac:dyDescent="0.25">
      <c r="E14051" s="2"/>
    </row>
    <row r="14052" spans="5:5" x14ac:dyDescent="0.25">
      <c r="E14052" s="2"/>
    </row>
    <row r="14053" spans="5:5" x14ac:dyDescent="0.25">
      <c r="E14053" s="2"/>
    </row>
    <row r="14054" spans="5:5" x14ac:dyDescent="0.25">
      <c r="E14054" s="2"/>
    </row>
    <row r="14055" spans="5:5" x14ac:dyDescent="0.25">
      <c r="E14055" s="2"/>
    </row>
    <row r="14056" spans="5:5" x14ac:dyDescent="0.25">
      <c r="E14056" s="2"/>
    </row>
    <row r="14057" spans="5:5" x14ac:dyDescent="0.25">
      <c r="E14057" s="2"/>
    </row>
    <row r="14058" spans="5:5" x14ac:dyDescent="0.25">
      <c r="E14058" s="2"/>
    </row>
    <row r="14059" spans="5:5" x14ac:dyDescent="0.25">
      <c r="E14059" s="2"/>
    </row>
    <row r="14060" spans="5:5" x14ac:dyDescent="0.25">
      <c r="E14060" s="2"/>
    </row>
    <row r="14061" spans="5:5" x14ac:dyDescent="0.25">
      <c r="E14061" s="2"/>
    </row>
    <row r="14062" spans="5:5" x14ac:dyDescent="0.25">
      <c r="E14062" s="2"/>
    </row>
    <row r="14063" spans="5:5" x14ac:dyDescent="0.25">
      <c r="E14063" s="2"/>
    </row>
    <row r="14064" spans="5:5" x14ac:dyDescent="0.25">
      <c r="E14064" s="2"/>
    </row>
    <row r="14065" spans="5:5" x14ac:dyDescent="0.25">
      <c r="E14065" s="2"/>
    </row>
    <row r="14066" spans="5:5" x14ac:dyDescent="0.25">
      <c r="E14066" s="2"/>
    </row>
    <row r="14067" spans="5:5" x14ac:dyDescent="0.25">
      <c r="E14067" s="2"/>
    </row>
    <row r="14068" spans="5:5" x14ac:dyDescent="0.25">
      <c r="E14068" s="2"/>
    </row>
    <row r="14069" spans="5:5" x14ac:dyDescent="0.25">
      <c r="E14069" s="2"/>
    </row>
    <row r="14070" spans="5:5" x14ac:dyDescent="0.25">
      <c r="E14070" s="2"/>
    </row>
    <row r="14071" spans="5:5" x14ac:dyDescent="0.25">
      <c r="E14071" s="2"/>
    </row>
    <row r="14072" spans="5:5" x14ac:dyDescent="0.25">
      <c r="E14072" s="2"/>
    </row>
    <row r="14073" spans="5:5" x14ac:dyDescent="0.25">
      <c r="E14073" s="2"/>
    </row>
    <row r="14074" spans="5:5" x14ac:dyDescent="0.25">
      <c r="E14074" s="2"/>
    </row>
    <row r="14075" spans="5:5" x14ac:dyDescent="0.25">
      <c r="E14075" s="2"/>
    </row>
    <row r="14076" spans="5:5" x14ac:dyDescent="0.25">
      <c r="E14076" s="2"/>
    </row>
    <row r="14077" spans="5:5" x14ac:dyDescent="0.25">
      <c r="E14077" s="2"/>
    </row>
    <row r="14078" spans="5:5" x14ac:dyDescent="0.25">
      <c r="E14078" s="2"/>
    </row>
    <row r="14079" spans="5:5" x14ac:dyDescent="0.25">
      <c r="E14079" s="2"/>
    </row>
    <row r="14080" spans="5:5" x14ac:dyDescent="0.25">
      <c r="E14080" s="2"/>
    </row>
    <row r="14081" spans="5:5" x14ac:dyDescent="0.25">
      <c r="E14081" s="2"/>
    </row>
    <row r="14082" spans="5:5" x14ac:dyDescent="0.25">
      <c r="E14082" s="2"/>
    </row>
    <row r="14083" spans="5:5" x14ac:dyDescent="0.25">
      <c r="E14083" s="2"/>
    </row>
    <row r="14084" spans="5:5" x14ac:dyDescent="0.25">
      <c r="E14084" s="2"/>
    </row>
    <row r="14085" spans="5:5" x14ac:dyDescent="0.25">
      <c r="E14085" s="2"/>
    </row>
    <row r="14086" spans="5:5" x14ac:dyDescent="0.25">
      <c r="E14086" s="2"/>
    </row>
    <row r="14087" spans="5:5" x14ac:dyDescent="0.25">
      <c r="E14087" s="2"/>
    </row>
    <row r="14088" spans="5:5" x14ac:dyDescent="0.25">
      <c r="E14088" s="2"/>
    </row>
    <row r="14089" spans="5:5" x14ac:dyDescent="0.25">
      <c r="E14089" s="2"/>
    </row>
    <row r="14090" spans="5:5" x14ac:dyDescent="0.25">
      <c r="E14090" s="2"/>
    </row>
    <row r="14091" spans="5:5" x14ac:dyDescent="0.25">
      <c r="E14091" s="2"/>
    </row>
    <row r="14092" spans="5:5" x14ac:dyDescent="0.25">
      <c r="E14092" s="2"/>
    </row>
    <row r="14093" spans="5:5" x14ac:dyDescent="0.25">
      <c r="E14093" s="2"/>
    </row>
    <row r="14094" spans="5:5" x14ac:dyDescent="0.25">
      <c r="E14094" s="2"/>
    </row>
    <row r="14095" spans="5:5" x14ac:dyDescent="0.25">
      <c r="E14095" s="2"/>
    </row>
    <row r="14096" spans="5:5" x14ac:dyDescent="0.25">
      <c r="E14096" s="2"/>
    </row>
    <row r="14097" spans="5:5" x14ac:dyDescent="0.25">
      <c r="E14097" s="2"/>
    </row>
    <row r="14098" spans="5:5" x14ac:dyDescent="0.25">
      <c r="E14098" s="2"/>
    </row>
    <row r="14099" spans="5:5" x14ac:dyDescent="0.25">
      <c r="E14099" s="2"/>
    </row>
    <row r="14100" spans="5:5" x14ac:dyDescent="0.25">
      <c r="E14100" s="2"/>
    </row>
    <row r="14101" spans="5:5" x14ac:dyDescent="0.25">
      <c r="E14101" s="2"/>
    </row>
    <row r="14102" spans="5:5" x14ac:dyDescent="0.25">
      <c r="E14102" s="2"/>
    </row>
    <row r="14103" spans="5:5" x14ac:dyDescent="0.25">
      <c r="E14103" s="2"/>
    </row>
    <row r="14104" spans="5:5" x14ac:dyDescent="0.25">
      <c r="E14104" s="2"/>
    </row>
    <row r="14105" spans="5:5" x14ac:dyDescent="0.25">
      <c r="E14105" s="2"/>
    </row>
    <row r="14106" spans="5:5" x14ac:dyDescent="0.25">
      <c r="E14106" s="2"/>
    </row>
    <row r="14107" spans="5:5" x14ac:dyDescent="0.25">
      <c r="E14107" s="2"/>
    </row>
    <row r="14108" spans="5:5" x14ac:dyDescent="0.25">
      <c r="E14108" s="2"/>
    </row>
    <row r="14109" spans="5:5" x14ac:dyDescent="0.25">
      <c r="E14109" s="2"/>
    </row>
    <row r="14110" spans="5:5" x14ac:dyDescent="0.25">
      <c r="E14110" s="2"/>
    </row>
    <row r="14111" spans="5:5" x14ac:dyDescent="0.25">
      <c r="E14111" s="2"/>
    </row>
    <row r="14112" spans="5:5" x14ac:dyDescent="0.25">
      <c r="E14112" s="2"/>
    </row>
    <row r="14113" spans="5:5" x14ac:dyDescent="0.25">
      <c r="E14113" s="2"/>
    </row>
    <row r="14114" spans="5:5" x14ac:dyDescent="0.25">
      <c r="E14114" s="2"/>
    </row>
    <row r="14115" spans="5:5" x14ac:dyDescent="0.25">
      <c r="E14115" s="2"/>
    </row>
    <row r="14116" spans="5:5" x14ac:dyDescent="0.25">
      <c r="E14116" s="2"/>
    </row>
    <row r="14117" spans="5:5" x14ac:dyDescent="0.25">
      <c r="E14117" s="2"/>
    </row>
    <row r="14118" spans="5:5" x14ac:dyDescent="0.25">
      <c r="E14118" s="2"/>
    </row>
    <row r="14119" spans="5:5" x14ac:dyDescent="0.25">
      <c r="E14119" s="2"/>
    </row>
    <row r="14120" spans="5:5" x14ac:dyDescent="0.25">
      <c r="E14120" s="2"/>
    </row>
    <row r="14121" spans="5:5" x14ac:dyDescent="0.25">
      <c r="E14121" s="2"/>
    </row>
    <row r="14122" spans="5:5" x14ac:dyDescent="0.25">
      <c r="E14122" s="2"/>
    </row>
    <row r="14123" spans="5:5" x14ac:dyDescent="0.25">
      <c r="E14123" s="2"/>
    </row>
    <row r="14124" spans="5:5" x14ac:dyDescent="0.25">
      <c r="E14124" s="2"/>
    </row>
    <row r="14125" spans="5:5" x14ac:dyDescent="0.25">
      <c r="E14125" s="2"/>
    </row>
    <row r="14126" spans="5:5" x14ac:dyDescent="0.25">
      <c r="E14126" s="2"/>
    </row>
    <row r="14127" spans="5:5" x14ac:dyDescent="0.25">
      <c r="E14127" s="2"/>
    </row>
    <row r="14128" spans="5:5" x14ac:dyDescent="0.25">
      <c r="E14128" s="2"/>
    </row>
    <row r="14129" spans="5:5" x14ac:dyDescent="0.25">
      <c r="E14129" s="2"/>
    </row>
    <row r="14130" spans="5:5" x14ac:dyDescent="0.25">
      <c r="E14130" s="2"/>
    </row>
    <row r="14131" spans="5:5" x14ac:dyDescent="0.25">
      <c r="E14131" s="2"/>
    </row>
    <row r="14132" spans="5:5" x14ac:dyDescent="0.25">
      <c r="E14132" s="2"/>
    </row>
    <row r="14133" spans="5:5" x14ac:dyDescent="0.25">
      <c r="E14133" s="2"/>
    </row>
    <row r="14134" spans="5:5" x14ac:dyDescent="0.25">
      <c r="E14134" s="2"/>
    </row>
    <row r="14135" spans="5:5" x14ac:dyDescent="0.25">
      <c r="E14135" s="2"/>
    </row>
    <row r="14136" spans="5:5" x14ac:dyDescent="0.25">
      <c r="E14136" s="2"/>
    </row>
    <row r="14137" spans="5:5" x14ac:dyDescent="0.25">
      <c r="E14137" s="2"/>
    </row>
    <row r="14138" spans="5:5" x14ac:dyDescent="0.25">
      <c r="E14138" s="2"/>
    </row>
    <row r="14139" spans="5:5" x14ac:dyDescent="0.25">
      <c r="E14139" s="2"/>
    </row>
    <row r="14140" spans="5:5" x14ac:dyDescent="0.25">
      <c r="E14140" s="2"/>
    </row>
    <row r="14141" spans="5:5" x14ac:dyDescent="0.25">
      <c r="E14141" s="2"/>
    </row>
    <row r="14142" spans="5:5" x14ac:dyDescent="0.25">
      <c r="E14142" s="2"/>
    </row>
    <row r="14143" spans="5:5" x14ac:dyDescent="0.25">
      <c r="E14143" s="2"/>
    </row>
    <row r="14144" spans="5:5" x14ac:dyDescent="0.25">
      <c r="E14144" s="2"/>
    </row>
    <row r="14145" spans="5:5" x14ac:dyDescent="0.25">
      <c r="E14145" s="2"/>
    </row>
    <row r="14146" spans="5:5" x14ac:dyDescent="0.25">
      <c r="E14146" s="2"/>
    </row>
    <row r="14147" spans="5:5" x14ac:dyDescent="0.25">
      <c r="E14147" s="2"/>
    </row>
    <row r="14148" spans="5:5" x14ac:dyDescent="0.25">
      <c r="E14148" s="2"/>
    </row>
    <row r="14149" spans="5:5" x14ac:dyDescent="0.25">
      <c r="E14149" s="2"/>
    </row>
    <row r="14150" spans="5:5" x14ac:dyDescent="0.25">
      <c r="E14150" s="2"/>
    </row>
    <row r="14151" spans="5:5" x14ac:dyDescent="0.25">
      <c r="E14151" s="2"/>
    </row>
    <row r="14152" spans="5:5" x14ac:dyDescent="0.25">
      <c r="E14152" s="2"/>
    </row>
    <row r="14153" spans="5:5" x14ac:dyDescent="0.25">
      <c r="E14153" s="2"/>
    </row>
    <row r="14154" spans="5:5" x14ac:dyDescent="0.25">
      <c r="E14154" s="2"/>
    </row>
    <row r="14155" spans="5:5" x14ac:dyDescent="0.25">
      <c r="E14155" s="2"/>
    </row>
    <row r="14156" spans="5:5" x14ac:dyDescent="0.25">
      <c r="E14156" s="2"/>
    </row>
    <row r="14157" spans="5:5" x14ac:dyDescent="0.25">
      <c r="E14157" s="2"/>
    </row>
    <row r="14158" spans="5:5" x14ac:dyDescent="0.25">
      <c r="E14158" s="2"/>
    </row>
    <row r="14159" spans="5:5" x14ac:dyDescent="0.25">
      <c r="E14159" s="2"/>
    </row>
    <row r="14160" spans="5:5" x14ac:dyDescent="0.25">
      <c r="E14160" s="2"/>
    </row>
    <row r="14161" spans="5:5" x14ac:dyDescent="0.25">
      <c r="E14161" s="2"/>
    </row>
    <row r="14162" spans="5:5" x14ac:dyDescent="0.25">
      <c r="E14162" s="2"/>
    </row>
    <row r="14163" spans="5:5" x14ac:dyDescent="0.25">
      <c r="E14163" s="2"/>
    </row>
    <row r="14164" spans="5:5" x14ac:dyDescent="0.25">
      <c r="E14164" s="2"/>
    </row>
    <row r="14165" spans="5:5" x14ac:dyDescent="0.25">
      <c r="E14165" s="2"/>
    </row>
    <row r="14166" spans="5:5" x14ac:dyDescent="0.25">
      <c r="E14166" s="2"/>
    </row>
    <row r="14167" spans="5:5" x14ac:dyDescent="0.25">
      <c r="E14167" s="2"/>
    </row>
    <row r="14168" spans="5:5" x14ac:dyDescent="0.25">
      <c r="E14168" s="2"/>
    </row>
    <row r="14169" spans="5:5" x14ac:dyDescent="0.25">
      <c r="E14169" s="2"/>
    </row>
    <row r="14170" spans="5:5" x14ac:dyDescent="0.25">
      <c r="E14170" s="2"/>
    </row>
    <row r="14171" spans="5:5" x14ac:dyDescent="0.25">
      <c r="E14171" s="2"/>
    </row>
    <row r="14172" spans="5:5" x14ac:dyDescent="0.25">
      <c r="E14172" s="2"/>
    </row>
    <row r="14173" spans="5:5" x14ac:dyDescent="0.25">
      <c r="E14173" s="2"/>
    </row>
    <row r="14174" spans="5:5" x14ac:dyDescent="0.25">
      <c r="E14174" s="2"/>
    </row>
    <row r="14175" spans="5:5" x14ac:dyDescent="0.25">
      <c r="E14175" s="2"/>
    </row>
    <row r="14176" spans="5:5" x14ac:dyDescent="0.25">
      <c r="E14176" s="2"/>
    </row>
    <row r="14177" spans="5:5" x14ac:dyDescent="0.25">
      <c r="E14177" s="2"/>
    </row>
    <row r="14178" spans="5:5" x14ac:dyDescent="0.25">
      <c r="E14178" s="2"/>
    </row>
    <row r="14179" spans="5:5" x14ac:dyDescent="0.25">
      <c r="E14179" s="2"/>
    </row>
    <row r="14180" spans="5:5" x14ac:dyDescent="0.25">
      <c r="E14180" s="2"/>
    </row>
    <row r="14181" spans="5:5" x14ac:dyDescent="0.25">
      <c r="E14181" s="2"/>
    </row>
    <row r="14182" spans="5:5" x14ac:dyDescent="0.25">
      <c r="E14182" s="2"/>
    </row>
    <row r="14183" spans="5:5" x14ac:dyDescent="0.25">
      <c r="E14183" s="2"/>
    </row>
    <row r="14184" spans="5:5" x14ac:dyDescent="0.25">
      <c r="E14184" s="2"/>
    </row>
    <row r="14185" spans="5:5" x14ac:dyDescent="0.25">
      <c r="E14185" s="2"/>
    </row>
    <row r="14186" spans="5:5" x14ac:dyDescent="0.25">
      <c r="E14186" s="2"/>
    </row>
    <row r="14187" spans="5:5" x14ac:dyDescent="0.25">
      <c r="E14187" s="2"/>
    </row>
    <row r="14188" spans="5:5" x14ac:dyDescent="0.25">
      <c r="E14188" s="2"/>
    </row>
    <row r="14189" spans="5:5" x14ac:dyDescent="0.25">
      <c r="E14189" s="2"/>
    </row>
    <row r="14190" spans="5:5" x14ac:dyDescent="0.25">
      <c r="E14190" s="2"/>
    </row>
    <row r="14191" spans="5:5" x14ac:dyDescent="0.25">
      <c r="E14191" s="2"/>
    </row>
    <row r="14192" spans="5:5" x14ac:dyDescent="0.25">
      <c r="E14192" s="2"/>
    </row>
    <row r="14193" spans="5:5" x14ac:dyDescent="0.25">
      <c r="E14193" s="2"/>
    </row>
    <row r="14194" spans="5:5" x14ac:dyDescent="0.25">
      <c r="E14194" s="2"/>
    </row>
    <row r="14195" spans="5:5" x14ac:dyDescent="0.25">
      <c r="E14195" s="2"/>
    </row>
    <row r="14196" spans="5:5" x14ac:dyDescent="0.25">
      <c r="E14196" s="2"/>
    </row>
    <row r="14197" spans="5:5" x14ac:dyDescent="0.25">
      <c r="E14197" s="2"/>
    </row>
    <row r="14198" spans="5:5" x14ac:dyDescent="0.25">
      <c r="E14198" s="2"/>
    </row>
    <row r="14199" spans="5:5" x14ac:dyDescent="0.25">
      <c r="E14199" s="2"/>
    </row>
    <row r="14200" spans="5:5" x14ac:dyDescent="0.25">
      <c r="E14200" s="2"/>
    </row>
    <row r="14201" spans="5:5" x14ac:dyDescent="0.25">
      <c r="E14201" s="2"/>
    </row>
    <row r="14202" spans="5:5" x14ac:dyDescent="0.25">
      <c r="E14202" s="2"/>
    </row>
    <row r="14203" spans="5:5" x14ac:dyDescent="0.25">
      <c r="E14203" s="2"/>
    </row>
    <row r="14204" spans="5:5" x14ac:dyDescent="0.25">
      <c r="E14204" s="2"/>
    </row>
    <row r="14205" spans="5:5" x14ac:dyDescent="0.25">
      <c r="E14205" s="2"/>
    </row>
    <row r="14206" spans="5:5" x14ac:dyDescent="0.25">
      <c r="E14206" s="2"/>
    </row>
    <row r="14207" spans="5:5" x14ac:dyDescent="0.25">
      <c r="E14207" s="2"/>
    </row>
    <row r="14208" spans="5:5" x14ac:dyDescent="0.25">
      <c r="E14208" s="2"/>
    </row>
    <row r="14209" spans="5:5" x14ac:dyDescent="0.25">
      <c r="E14209" s="2"/>
    </row>
    <row r="14210" spans="5:5" x14ac:dyDescent="0.25">
      <c r="E14210" s="2"/>
    </row>
    <row r="14211" spans="5:5" x14ac:dyDescent="0.25">
      <c r="E14211" s="2"/>
    </row>
    <row r="14212" spans="5:5" x14ac:dyDescent="0.25">
      <c r="E14212" s="2"/>
    </row>
    <row r="14213" spans="5:5" x14ac:dyDescent="0.25">
      <c r="E14213" s="2"/>
    </row>
    <row r="14214" spans="5:5" x14ac:dyDescent="0.25">
      <c r="E14214" s="2"/>
    </row>
    <row r="14215" spans="5:5" x14ac:dyDescent="0.25">
      <c r="E14215" s="2"/>
    </row>
    <row r="14216" spans="5:5" x14ac:dyDescent="0.25">
      <c r="E14216" s="2"/>
    </row>
    <row r="14217" spans="5:5" x14ac:dyDescent="0.25">
      <c r="E14217" s="2"/>
    </row>
    <row r="14218" spans="5:5" x14ac:dyDescent="0.25">
      <c r="E14218" s="2"/>
    </row>
    <row r="14219" spans="5:5" x14ac:dyDescent="0.25">
      <c r="E14219" s="2"/>
    </row>
    <row r="14220" spans="5:5" x14ac:dyDescent="0.25">
      <c r="E14220" s="2"/>
    </row>
    <row r="14221" spans="5:5" x14ac:dyDescent="0.25">
      <c r="E14221" s="2"/>
    </row>
    <row r="14222" spans="5:5" x14ac:dyDescent="0.25">
      <c r="E14222" s="2"/>
    </row>
    <row r="14223" spans="5:5" x14ac:dyDescent="0.25">
      <c r="E14223" s="2"/>
    </row>
    <row r="14224" spans="5:5" x14ac:dyDescent="0.25">
      <c r="E14224" s="2"/>
    </row>
    <row r="14225" spans="5:5" x14ac:dyDescent="0.25">
      <c r="E14225" s="2"/>
    </row>
    <row r="14226" spans="5:5" x14ac:dyDescent="0.25">
      <c r="E14226" s="2"/>
    </row>
    <row r="14227" spans="5:5" x14ac:dyDescent="0.25">
      <c r="E14227" s="2"/>
    </row>
    <row r="14228" spans="5:5" x14ac:dyDescent="0.25">
      <c r="E14228" s="2"/>
    </row>
    <row r="14229" spans="5:5" x14ac:dyDescent="0.25">
      <c r="E14229" s="2"/>
    </row>
    <row r="14230" spans="5:5" x14ac:dyDescent="0.25">
      <c r="E14230" s="2"/>
    </row>
    <row r="14231" spans="5:5" x14ac:dyDescent="0.25">
      <c r="E14231" s="2"/>
    </row>
    <row r="14232" spans="5:5" x14ac:dyDescent="0.25">
      <c r="E14232" s="2"/>
    </row>
    <row r="14233" spans="5:5" x14ac:dyDescent="0.25">
      <c r="E14233" s="2"/>
    </row>
    <row r="14234" spans="5:5" x14ac:dyDescent="0.25">
      <c r="E14234" s="2"/>
    </row>
    <row r="14235" spans="5:5" x14ac:dyDescent="0.25">
      <c r="E14235" s="2"/>
    </row>
    <row r="14236" spans="5:5" x14ac:dyDescent="0.25">
      <c r="E14236" s="2"/>
    </row>
    <row r="14237" spans="5:5" x14ac:dyDescent="0.25">
      <c r="E14237" s="2"/>
    </row>
    <row r="14238" spans="5:5" x14ac:dyDescent="0.25">
      <c r="E14238" s="2"/>
    </row>
    <row r="14239" spans="5:5" x14ac:dyDescent="0.25">
      <c r="E14239" s="2"/>
    </row>
    <row r="14240" spans="5:5" x14ac:dyDescent="0.25">
      <c r="E14240" s="2"/>
    </row>
    <row r="14241" spans="5:5" x14ac:dyDescent="0.25">
      <c r="E14241" s="2"/>
    </row>
    <row r="14242" spans="5:5" x14ac:dyDescent="0.25">
      <c r="E14242" s="2"/>
    </row>
    <row r="14243" spans="5:5" x14ac:dyDescent="0.25">
      <c r="E14243" s="2"/>
    </row>
    <row r="14244" spans="5:5" x14ac:dyDescent="0.25">
      <c r="E14244" s="2"/>
    </row>
    <row r="14245" spans="5:5" x14ac:dyDescent="0.25">
      <c r="E14245" s="2"/>
    </row>
    <row r="14246" spans="5:5" x14ac:dyDescent="0.25">
      <c r="E14246" s="2"/>
    </row>
    <row r="14247" spans="5:5" x14ac:dyDescent="0.25">
      <c r="E14247" s="2"/>
    </row>
    <row r="14248" spans="5:5" x14ac:dyDescent="0.25">
      <c r="E14248" s="2"/>
    </row>
    <row r="14249" spans="5:5" x14ac:dyDescent="0.25">
      <c r="E14249" s="2"/>
    </row>
    <row r="14250" spans="5:5" x14ac:dyDescent="0.25">
      <c r="E14250" s="2"/>
    </row>
    <row r="14251" spans="5:5" x14ac:dyDescent="0.25">
      <c r="E14251" s="2"/>
    </row>
    <row r="14252" spans="5:5" x14ac:dyDescent="0.25">
      <c r="E14252" s="2"/>
    </row>
    <row r="14253" spans="5:5" x14ac:dyDescent="0.25">
      <c r="E14253" s="2"/>
    </row>
    <row r="14254" spans="5:5" x14ac:dyDescent="0.25">
      <c r="E14254" s="2"/>
    </row>
    <row r="14255" spans="5:5" x14ac:dyDescent="0.25">
      <c r="E14255" s="2"/>
    </row>
    <row r="14256" spans="5:5" x14ac:dyDescent="0.25">
      <c r="E14256" s="2"/>
    </row>
    <row r="14257" spans="5:5" x14ac:dyDescent="0.25">
      <c r="E14257" s="2"/>
    </row>
    <row r="14258" spans="5:5" x14ac:dyDescent="0.25">
      <c r="E14258" s="2"/>
    </row>
    <row r="14259" spans="5:5" x14ac:dyDescent="0.25">
      <c r="E14259" s="2"/>
    </row>
    <row r="14260" spans="5:5" x14ac:dyDescent="0.25">
      <c r="E14260" s="2"/>
    </row>
    <row r="14261" spans="5:5" x14ac:dyDescent="0.25">
      <c r="E14261" s="2"/>
    </row>
    <row r="14262" spans="5:5" x14ac:dyDescent="0.25">
      <c r="E14262" s="2"/>
    </row>
    <row r="14263" spans="5:5" x14ac:dyDescent="0.25">
      <c r="E14263" s="2"/>
    </row>
    <row r="14264" spans="5:5" x14ac:dyDescent="0.25">
      <c r="E14264" s="2"/>
    </row>
    <row r="14265" spans="5:5" x14ac:dyDescent="0.25">
      <c r="E14265" s="2"/>
    </row>
    <row r="14266" spans="5:5" x14ac:dyDescent="0.25">
      <c r="E14266" s="2"/>
    </row>
    <row r="14267" spans="5:5" x14ac:dyDescent="0.25">
      <c r="E14267" s="2"/>
    </row>
    <row r="14268" spans="5:5" x14ac:dyDescent="0.25">
      <c r="E14268" s="2"/>
    </row>
    <row r="14269" spans="5:5" x14ac:dyDescent="0.25">
      <c r="E14269" s="2"/>
    </row>
    <row r="14270" spans="5:5" x14ac:dyDescent="0.25">
      <c r="E14270" s="2"/>
    </row>
    <row r="14271" spans="5:5" x14ac:dyDescent="0.25">
      <c r="E14271" s="2"/>
    </row>
    <row r="14272" spans="5:5" x14ac:dyDescent="0.25">
      <c r="E14272" s="2"/>
    </row>
    <row r="14273" spans="5:5" x14ac:dyDescent="0.25">
      <c r="E14273" s="2"/>
    </row>
    <row r="14274" spans="5:5" x14ac:dyDescent="0.25">
      <c r="E14274" s="2"/>
    </row>
    <row r="14275" spans="5:5" x14ac:dyDescent="0.25">
      <c r="E14275" s="2"/>
    </row>
    <row r="14276" spans="5:5" x14ac:dyDescent="0.25">
      <c r="E14276" s="2"/>
    </row>
    <row r="14277" spans="5:5" x14ac:dyDescent="0.25">
      <c r="E14277" s="2"/>
    </row>
    <row r="14278" spans="5:5" x14ac:dyDescent="0.25">
      <c r="E14278" s="2"/>
    </row>
    <row r="14279" spans="5:5" x14ac:dyDescent="0.25">
      <c r="E14279" s="2"/>
    </row>
    <row r="14280" spans="5:5" x14ac:dyDescent="0.25">
      <c r="E14280" s="2"/>
    </row>
    <row r="14281" spans="5:5" x14ac:dyDescent="0.25">
      <c r="E14281" s="2"/>
    </row>
    <row r="14282" spans="5:5" x14ac:dyDescent="0.25">
      <c r="E14282" s="2"/>
    </row>
    <row r="14283" spans="5:5" x14ac:dyDescent="0.25">
      <c r="E14283" s="2"/>
    </row>
    <row r="14284" spans="5:5" x14ac:dyDescent="0.25">
      <c r="E14284" s="2"/>
    </row>
    <row r="14285" spans="5:5" x14ac:dyDescent="0.25">
      <c r="E14285" s="2"/>
    </row>
    <row r="14286" spans="5:5" x14ac:dyDescent="0.25">
      <c r="E14286" s="2"/>
    </row>
    <row r="14287" spans="5:5" x14ac:dyDescent="0.25">
      <c r="E14287" s="2"/>
    </row>
    <row r="14288" spans="5:5" x14ac:dyDescent="0.25">
      <c r="E14288" s="2"/>
    </row>
    <row r="14289" spans="5:5" x14ac:dyDescent="0.25">
      <c r="E14289" s="2"/>
    </row>
    <row r="14290" spans="5:5" x14ac:dyDescent="0.25">
      <c r="E14290" s="2"/>
    </row>
    <row r="14291" spans="5:5" x14ac:dyDescent="0.25">
      <c r="E14291" s="2"/>
    </row>
    <row r="14292" spans="5:5" x14ac:dyDescent="0.25">
      <c r="E14292" s="2"/>
    </row>
    <row r="14293" spans="5:5" x14ac:dyDescent="0.25">
      <c r="E14293" s="2"/>
    </row>
    <row r="14294" spans="5:5" x14ac:dyDescent="0.25">
      <c r="E14294" s="2"/>
    </row>
    <row r="14295" spans="5:5" x14ac:dyDescent="0.25">
      <c r="E14295" s="2"/>
    </row>
    <row r="14296" spans="5:5" x14ac:dyDescent="0.25">
      <c r="E14296" s="2"/>
    </row>
    <row r="14297" spans="5:5" x14ac:dyDescent="0.25">
      <c r="E14297" s="2"/>
    </row>
    <row r="14298" spans="5:5" x14ac:dyDescent="0.25">
      <c r="E14298" s="2"/>
    </row>
    <row r="14299" spans="5:5" x14ac:dyDescent="0.25">
      <c r="E14299" s="2"/>
    </row>
    <row r="14300" spans="5:5" x14ac:dyDescent="0.25">
      <c r="E14300" s="2"/>
    </row>
    <row r="14301" spans="5:5" x14ac:dyDescent="0.25">
      <c r="E14301" s="2"/>
    </row>
    <row r="14302" spans="5:5" x14ac:dyDescent="0.25">
      <c r="E14302" s="2"/>
    </row>
    <row r="14303" spans="5:5" x14ac:dyDescent="0.25">
      <c r="E14303" s="2"/>
    </row>
    <row r="14304" spans="5:5" x14ac:dyDescent="0.25">
      <c r="E14304" s="2"/>
    </row>
    <row r="14305" spans="5:5" x14ac:dyDescent="0.25">
      <c r="E14305" s="2"/>
    </row>
    <row r="14306" spans="5:5" x14ac:dyDescent="0.25">
      <c r="E14306" s="2"/>
    </row>
    <row r="14307" spans="5:5" x14ac:dyDescent="0.25">
      <c r="E14307" s="2"/>
    </row>
    <row r="14308" spans="5:5" x14ac:dyDescent="0.25">
      <c r="E14308" s="2"/>
    </row>
    <row r="14309" spans="5:5" x14ac:dyDescent="0.25">
      <c r="E14309" s="2"/>
    </row>
    <row r="14310" spans="5:5" x14ac:dyDescent="0.25">
      <c r="E14310" s="2"/>
    </row>
    <row r="14311" spans="5:5" x14ac:dyDescent="0.25">
      <c r="E14311" s="2"/>
    </row>
    <row r="14312" spans="5:5" x14ac:dyDescent="0.25">
      <c r="E14312" s="2"/>
    </row>
    <row r="14313" spans="5:5" x14ac:dyDescent="0.25">
      <c r="E14313" s="2"/>
    </row>
    <row r="14314" spans="5:5" x14ac:dyDescent="0.25">
      <c r="E14314" s="2"/>
    </row>
    <row r="14315" spans="5:5" x14ac:dyDescent="0.25">
      <c r="E14315" s="2"/>
    </row>
    <row r="14316" spans="5:5" x14ac:dyDescent="0.25">
      <c r="E14316" s="2"/>
    </row>
    <row r="14317" spans="5:5" x14ac:dyDescent="0.25">
      <c r="E14317" s="2"/>
    </row>
    <row r="14318" spans="5:5" x14ac:dyDescent="0.25">
      <c r="E14318" s="2"/>
    </row>
    <row r="14319" spans="5:5" x14ac:dyDescent="0.25">
      <c r="E14319" s="2"/>
    </row>
    <row r="14320" spans="5:5" x14ac:dyDescent="0.25">
      <c r="E14320" s="2"/>
    </row>
    <row r="14321" spans="5:5" x14ac:dyDescent="0.25">
      <c r="E14321" s="2"/>
    </row>
    <row r="14322" spans="5:5" x14ac:dyDescent="0.25">
      <c r="E14322" s="2"/>
    </row>
    <row r="14323" spans="5:5" x14ac:dyDescent="0.25">
      <c r="E14323" s="2"/>
    </row>
    <row r="14324" spans="5:5" x14ac:dyDescent="0.25">
      <c r="E14324" s="2"/>
    </row>
    <row r="14325" spans="5:5" x14ac:dyDescent="0.25">
      <c r="E14325" s="2"/>
    </row>
    <row r="14326" spans="5:5" x14ac:dyDescent="0.25">
      <c r="E14326" s="2"/>
    </row>
    <row r="14327" spans="5:5" x14ac:dyDescent="0.25">
      <c r="E14327" s="2"/>
    </row>
    <row r="14328" spans="5:5" x14ac:dyDescent="0.25">
      <c r="E14328" s="2"/>
    </row>
    <row r="14329" spans="5:5" x14ac:dyDescent="0.25">
      <c r="E14329" s="2"/>
    </row>
    <row r="14330" spans="5:5" x14ac:dyDescent="0.25">
      <c r="E14330" s="2"/>
    </row>
    <row r="14331" spans="5:5" x14ac:dyDescent="0.25">
      <c r="E14331" s="2"/>
    </row>
    <row r="14332" spans="5:5" x14ac:dyDescent="0.25">
      <c r="E14332" s="2"/>
    </row>
    <row r="14333" spans="5:5" x14ac:dyDescent="0.25">
      <c r="E14333" s="2"/>
    </row>
    <row r="14334" spans="5:5" x14ac:dyDescent="0.25">
      <c r="E14334" s="2"/>
    </row>
    <row r="14335" spans="5:5" x14ac:dyDescent="0.25">
      <c r="E14335" s="2"/>
    </row>
    <row r="14336" spans="5:5" x14ac:dyDescent="0.25">
      <c r="E14336" s="2"/>
    </row>
    <row r="14337" spans="5:5" x14ac:dyDescent="0.25">
      <c r="E14337" s="2"/>
    </row>
    <row r="14338" spans="5:5" x14ac:dyDescent="0.25">
      <c r="E14338" s="2"/>
    </row>
    <row r="14339" spans="5:5" x14ac:dyDescent="0.25">
      <c r="E14339" s="2"/>
    </row>
    <row r="14340" spans="5:5" x14ac:dyDescent="0.25">
      <c r="E14340" s="2"/>
    </row>
    <row r="14341" spans="5:5" x14ac:dyDescent="0.25">
      <c r="E14341" s="2"/>
    </row>
    <row r="14342" spans="5:5" x14ac:dyDescent="0.25">
      <c r="E14342" s="2"/>
    </row>
    <row r="14343" spans="5:5" x14ac:dyDescent="0.25">
      <c r="E14343" s="2"/>
    </row>
    <row r="14344" spans="5:5" x14ac:dyDescent="0.25">
      <c r="E14344" s="2"/>
    </row>
    <row r="14345" spans="5:5" x14ac:dyDescent="0.25">
      <c r="E14345" s="2"/>
    </row>
    <row r="14346" spans="5:5" x14ac:dyDescent="0.25">
      <c r="E14346" s="2"/>
    </row>
    <row r="14347" spans="5:5" x14ac:dyDescent="0.25">
      <c r="E14347" s="2"/>
    </row>
    <row r="14348" spans="5:5" x14ac:dyDescent="0.25">
      <c r="E14348" s="2"/>
    </row>
    <row r="14349" spans="5:5" x14ac:dyDescent="0.25">
      <c r="E14349" s="2"/>
    </row>
    <row r="14350" spans="5:5" x14ac:dyDescent="0.25">
      <c r="E14350" s="2"/>
    </row>
    <row r="14351" spans="5:5" x14ac:dyDescent="0.25">
      <c r="E14351" s="2"/>
    </row>
    <row r="14352" spans="5:5" x14ac:dyDescent="0.25">
      <c r="E14352" s="2"/>
    </row>
    <row r="14353" spans="5:5" x14ac:dyDescent="0.25">
      <c r="E14353" s="2"/>
    </row>
    <row r="14354" spans="5:5" x14ac:dyDescent="0.25">
      <c r="E14354" s="2"/>
    </row>
    <row r="14355" spans="5:5" x14ac:dyDescent="0.25">
      <c r="E14355" s="2"/>
    </row>
    <row r="14356" spans="5:5" x14ac:dyDescent="0.25">
      <c r="E14356" s="2"/>
    </row>
    <row r="14357" spans="5:5" x14ac:dyDescent="0.25">
      <c r="E14357" s="2"/>
    </row>
    <row r="14358" spans="5:5" x14ac:dyDescent="0.25">
      <c r="E14358" s="2"/>
    </row>
    <row r="14359" spans="5:5" x14ac:dyDescent="0.25">
      <c r="E14359" s="2"/>
    </row>
    <row r="14360" spans="5:5" x14ac:dyDescent="0.25">
      <c r="E14360" s="2"/>
    </row>
    <row r="14361" spans="5:5" x14ac:dyDescent="0.25">
      <c r="E14361" s="2"/>
    </row>
    <row r="14362" spans="5:5" x14ac:dyDescent="0.25">
      <c r="E14362" s="2"/>
    </row>
    <row r="14363" spans="5:5" x14ac:dyDescent="0.25">
      <c r="E14363" s="2"/>
    </row>
    <row r="14364" spans="5:5" x14ac:dyDescent="0.25">
      <c r="E14364" s="2"/>
    </row>
    <row r="14365" spans="5:5" x14ac:dyDescent="0.25">
      <c r="E14365" s="2"/>
    </row>
    <row r="14366" spans="5:5" x14ac:dyDescent="0.25">
      <c r="E14366" s="2"/>
    </row>
    <row r="14367" spans="5:5" x14ac:dyDescent="0.25">
      <c r="E14367" s="2"/>
    </row>
    <row r="14368" spans="5:5" x14ac:dyDescent="0.25">
      <c r="E14368" s="2"/>
    </row>
    <row r="14369" spans="5:5" x14ac:dyDescent="0.25">
      <c r="E14369" s="2"/>
    </row>
    <row r="14370" spans="5:5" x14ac:dyDescent="0.25">
      <c r="E14370" s="2"/>
    </row>
    <row r="14371" spans="5:5" x14ac:dyDescent="0.25">
      <c r="E14371" s="2"/>
    </row>
    <row r="14372" spans="5:5" x14ac:dyDescent="0.25">
      <c r="E14372" s="2"/>
    </row>
    <row r="14373" spans="5:5" x14ac:dyDescent="0.25">
      <c r="E14373" s="2"/>
    </row>
    <row r="14374" spans="5:5" x14ac:dyDescent="0.25">
      <c r="E14374" s="2"/>
    </row>
    <row r="14375" spans="5:5" x14ac:dyDescent="0.25">
      <c r="E14375" s="2"/>
    </row>
    <row r="14376" spans="5:5" x14ac:dyDescent="0.25">
      <c r="E14376" s="2"/>
    </row>
    <row r="14377" spans="5:5" x14ac:dyDescent="0.25">
      <c r="E14377" s="2"/>
    </row>
    <row r="14378" spans="5:5" x14ac:dyDescent="0.25">
      <c r="E14378" s="2"/>
    </row>
    <row r="14379" spans="5:5" x14ac:dyDescent="0.25">
      <c r="E14379" s="2"/>
    </row>
    <row r="14380" spans="5:5" x14ac:dyDescent="0.25">
      <c r="E14380" s="2"/>
    </row>
    <row r="14381" spans="5:5" x14ac:dyDescent="0.25">
      <c r="E14381" s="2"/>
    </row>
    <row r="14382" spans="5:5" x14ac:dyDescent="0.25">
      <c r="E14382" s="2"/>
    </row>
    <row r="14383" spans="5:5" x14ac:dyDescent="0.25">
      <c r="E14383" s="2"/>
    </row>
    <row r="14384" spans="5:5" x14ac:dyDescent="0.25">
      <c r="E14384" s="2"/>
    </row>
    <row r="14385" spans="5:5" x14ac:dyDescent="0.25">
      <c r="E14385" s="2"/>
    </row>
    <row r="14386" spans="5:5" x14ac:dyDescent="0.25">
      <c r="E14386" s="2"/>
    </row>
    <row r="14387" spans="5:5" x14ac:dyDescent="0.25">
      <c r="E14387" s="2"/>
    </row>
    <row r="14388" spans="5:5" x14ac:dyDescent="0.25">
      <c r="E14388" s="2"/>
    </row>
    <row r="14389" spans="5:5" x14ac:dyDescent="0.25">
      <c r="E14389" s="2"/>
    </row>
    <row r="14390" spans="5:5" x14ac:dyDescent="0.25">
      <c r="E14390" s="2"/>
    </row>
    <row r="14391" spans="5:5" x14ac:dyDescent="0.25">
      <c r="E14391" s="2"/>
    </row>
    <row r="14392" spans="5:5" x14ac:dyDescent="0.25">
      <c r="E14392" s="2"/>
    </row>
    <row r="14393" spans="5:5" x14ac:dyDescent="0.25">
      <c r="E14393" s="2"/>
    </row>
    <row r="14394" spans="5:5" x14ac:dyDescent="0.25">
      <c r="E14394" s="2"/>
    </row>
    <row r="14395" spans="5:5" x14ac:dyDescent="0.25">
      <c r="E14395" s="2"/>
    </row>
    <row r="14396" spans="5:5" x14ac:dyDescent="0.25">
      <c r="E14396" s="2"/>
    </row>
    <row r="14397" spans="5:5" x14ac:dyDescent="0.25">
      <c r="E14397" s="2"/>
    </row>
    <row r="14398" spans="5:5" x14ac:dyDescent="0.25">
      <c r="E14398" s="2"/>
    </row>
    <row r="14399" spans="5:5" x14ac:dyDescent="0.25">
      <c r="E14399" s="2"/>
    </row>
    <row r="14400" spans="5:5" x14ac:dyDescent="0.25">
      <c r="E14400" s="2"/>
    </row>
    <row r="14401" spans="5:5" x14ac:dyDescent="0.25">
      <c r="E14401" s="2"/>
    </row>
    <row r="14402" spans="5:5" x14ac:dyDescent="0.25">
      <c r="E14402" s="2"/>
    </row>
    <row r="14403" spans="5:5" x14ac:dyDescent="0.25">
      <c r="E14403" s="2"/>
    </row>
    <row r="14404" spans="5:5" x14ac:dyDescent="0.25">
      <c r="E14404" s="2"/>
    </row>
    <row r="14405" spans="5:5" x14ac:dyDescent="0.25">
      <c r="E14405" s="2"/>
    </row>
    <row r="14406" spans="5:5" x14ac:dyDescent="0.25">
      <c r="E14406" s="2"/>
    </row>
    <row r="14407" spans="5:5" x14ac:dyDescent="0.25">
      <c r="E14407" s="2"/>
    </row>
    <row r="14408" spans="5:5" x14ac:dyDescent="0.25">
      <c r="E14408" s="2"/>
    </row>
    <row r="14409" spans="5:5" x14ac:dyDescent="0.25">
      <c r="E14409" s="2"/>
    </row>
    <row r="14410" spans="5:5" x14ac:dyDescent="0.25">
      <c r="E14410" s="2"/>
    </row>
    <row r="14411" spans="5:5" x14ac:dyDescent="0.25">
      <c r="E14411" s="2"/>
    </row>
    <row r="14412" spans="5:5" x14ac:dyDescent="0.25">
      <c r="E14412" s="2"/>
    </row>
    <row r="14413" spans="5:5" x14ac:dyDescent="0.25">
      <c r="E14413" s="2"/>
    </row>
    <row r="14414" spans="5:5" x14ac:dyDescent="0.25">
      <c r="E14414" s="2"/>
    </row>
    <row r="14415" spans="5:5" x14ac:dyDescent="0.25">
      <c r="E14415" s="2"/>
    </row>
    <row r="14416" spans="5:5" x14ac:dyDescent="0.25">
      <c r="E14416" s="2"/>
    </row>
    <row r="14417" spans="5:5" x14ac:dyDescent="0.25">
      <c r="E14417" s="2"/>
    </row>
    <row r="14418" spans="5:5" x14ac:dyDescent="0.25">
      <c r="E14418" s="2"/>
    </row>
    <row r="14419" spans="5:5" x14ac:dyDescent="0.25">
      <c r="E14419" s="2"/>
    </row>
    <row r="14420" spans="5:5" x14ac:dyDescent="0.25">
      <c r="E14420" s="2"/>
    </row>
    <row r="14421" spans="5:5" x14ac:dyDescent="0.25">
      <c r="E14421" s="2"/>
    </row>
    <row r="14422" spans="5:5" x14ac:dyDescent="0.25">
      <c r="E14422" s="2"/>
    </row>
    <row r="14423" spans="5:5" x14ac:dyDescent="0.25">
      <c r="E14423" s="2"/>
    </row>
    <row r="14424" spans="5:5" x14ac:dyDescent="0.25">
      <c r="E14424" s="2"/>
    </row>
    <row r="14425" spans="5:5" x14ac:dyDescent="0.25">
      <c r="E14425" s="2"/>
    </row>
    <row r="14426" spans="5:5" x14ac:dyDescent="0.25">
      <c r="E14426" s="2"/>
    </row>
    <row r="14427" spans="5:5" x14ac:dyDescent="0.25">
      <c r="E14427" s="2"/>
    </row>
    <row r="14428" spans="5:5" x14ac:dyDescent="0.25">
      <c r="E14428" s="2"/>
    </row>
    <row r="14429" spans="5:5" x14ac:dyDescent="0.25">
      <c r="E14429" s="2"/>
    </row>
    <row r="14430" spans="5:5" x14ac:dyDescent="0.25">
      <c r="E14430" s="2"/>
    </row>
    <row r="14431" spans="5:5" x14ac:dyDescent="0.25">
      <c r="E14431" s="2"/>
    </row>
    <row r="14432" spans="5:5" x14ac:dyDescent="0.25">
      <c r="E14432" s="2"/>
    </row>
    <row r="14433" spans="5:5" x14ac:dyDescent="0.25">
      <c r="E14433" s="2"/>
    </row>
    <row r="14434" spans="5:5" x14ac:dyDescent="0.25">
      <c r="E14434" s="2"/>
    </row>
    <row r="14435" spans="5:5" x14ac:dyDescent="0.25">
      <c r="E14435" s="2"/>
    </row>
    <row r="14436" spans="5:5" x14ac:dyDescent="0.25">
      <c r="E14436" s="2"/>
    </row>
    <row r="14437" spans="5:5" x14ac:dyDescent="0.25">
      <c r="E14437" s="2"/>
    </row>
    <row r="14438" spans="5:5" x14ac:dyDescent="0.25">
      <c r="E14438" s="2"/>
    </row>
    <row r="14439" spans="5:5" x14ac:dyDescent="0.25">
      <c r="E14439" s="2"/>
    </row>
    <row r="14440" spans="5:5" x14ac:dyDescent="0.25">
      <c r="E14440" s="2"/>
    </row>
    <row r="14441" spans="5:5" x14ac:dyDescent="0.25">
      <c r="E14441" s="2"/>
    </row>
    <row r="14442" spans="5:5" x14ac:dyDescent="0.25">
      <c r="E14442" s="2"/>
    </row>
    <row r="14443" spans="5:5" x14ac:dyDescent="0.25">
      <c r="E14443" s="2"/>
    </row>
    <row r="14444" spans="5:5" x14ac:dyDescent="0.25">
      <c r="E14444" s="2"/>
    </row>
    <row r="14445" spans="5:5" x14ac:dyDescent="0.25">
      <c r="E14445" s="2"/>
    </row>
    <row r="14446" spans="5:5" x14ac:dyDescent="0.25">
      <c r="E14446" s="2"/>
    </row>
    <row r="14447" spans="5:5" x14ac:dyDescent="0.25">
      <c r="E14447" s="2"/>
    </row>
    <row r="14448" spans="5:5" x14ac:dyDescent="0.25">
      <c r="E14448" s="2"/>
    </row>
    <row r="14449" spans="5:5" x14ac:dyDescent="0.25">
      <c r="E14449" s="2"/>
    </row>
    <row r="14450" spans="5:5" x14ac:dyDescent="0.25">
      <c r="E14450" s="2"/>
    </row>
    <row r="14451" spans="5:5" x14ac:dyDescent="0.25">
      <c r="E14451" s="2"/>
    </row>
    <row r="14452" spans="5:5" x14ac:dyDescent="0.25">
      <c r="E14452" s="2"/>
    </row>
    <row r="14453" spans="5:5" x14ac:dyDescent="0.25">
      <c r="E14453" s="2"/>
    </row>
    <row r="14454" spans="5:5" x14ac:dyDescent="0.25">
      <c r="E14454" s="2"/>
    </row>
    <row r="14455" spans="5:5" x14ac:dyDescent="0.25">
      <c r="E14455" s="2"/>
    </row>
    <row r="14456" spans="5:5" x14ac:dyDescent="0.25">
      <c r="E14456" s="2"/>
    </row>
    <row r="14457" spans="5:5" x14ac:dyDescent="0.25">
      <c r="E14457" s="2"/>
    </row>
    <row r="14458" spans="5:5" x14ac:dyDescent="0.25">
      <c r="E14458" s="2"/>
    </row>
    <row r="14459" spans="5:5" x14ac:dyDescent="0.25">
      <c r="E14459" s="2"/>
    </row>
    <row r="14460" spans="5:5" x14ac:dyDescent="0.25">
      <c r="E14460" s="2"/>
    </row>
    <row r="14461" spans="5:5" x14ac:dyDescent="0.25">
      <c r="E14461" s="2"/>
    </row>
    <row r="14462" spans="5:5" x14ac:dyDescent="0.25">
      <c r="E14462" s="2"/>
    </row>
    <row r="14463" spans="5:5" x14ac:dyDescent="0.25">
      <c r="E14463" s="2"/>
    </row>
    <row r="14464" spans="5:5" x14ac:dyDescent="0.25">
      <c r="E14464" s="2"/>
    </row>
    <row r="14465" spans="5:5" x14ac:dyDescent="0.25">
      <c r="E14465" s="2"/>
    </row>
    <row r="14466" spans="5:5" x14ac:dyDescent="0.25">
      <c r="E14466" s="2"/>
    </row>
    <row r="14467" spans="5:5" x14ac:dyDescent="0.25">
      <c r="E14467" s="2"/>
    </row>
    <row r="14468" spans="5:5" x14ac:dyDescent="0.25">
      <c r="E14468" s="2"/>
    </row>
    <row r="14469" spans="5:5" x14ac:dyDescent="0.25">
      <c r="E14469" s="2"/>
    </row>
    <row r="14470" spans="5:5" x14ac:dyDescent="0.25">
      <c r="E14470" s="2"/>
    </row>
    <row r="14471" spans="5:5" x14ac:dyDescent="0.25">
      <c r="E14471" s="2"/>
    </row>
    <row r="14472" spans="5:5" x14ac:dyDescent="0.25">
      <c r="E14472" s="2"/>
    </row>
    <row r="14473" spans="5:5" x14ac:dyDescent="0.25">
      <c r="E14473" s="2"/>
    </row>
    <row r="14474" spans="5:5" x14ac:dyDescent="0.25">
      <c r="E14474" s="2"/>
    </row>
    <row r="14475" spans="5:5" x14ac:dyDescent="0.25">
      <c r="E14475" s="2"/>
    </row>
    <row r="14476" spans="5:5" x14ac:dyDescent="0.25">
      <c r="E14476" s="2"/>
    </row>
    <row r="14477" spans="5:5" x14ac:dyDescent="0.25">
      <c r="E14477" s="2"/>
    </row>
    <row r="14478" spans="5:5" x14ac:dyDescent="0.25">
      <c r="E14478" s="2"/>
    </row>
    <row r="14479" spans="5:5" x14ac:dyDescent="0.25">
      <c r="E14479" s="2"/>
    </row>
    <row r="14480" spans="5:5" x14ac:dyDescent="0.25">
      <c r="E14480" s="2"/>
    </row>
    <row r="14481" spans="5:5" x14ac:dyDescent="0.25">
      <c r="E14481" s="2"/>
    </row>
    <row r="14482" spans="5:5" x14ac:dyDescent="0.25">
      <c r="E14482" s="2"/>
    </row>
    <row r="14483" spans="5:5" x14ac:dyDescent="0.25">
      <c r="E14483" s="2"/>
    </row>
    <row r="14484" spans="5:5" x14ac:dyDescent="0.25">
      <c r="E14484" s="2"/>
    </row>
    <row r="14485" spans="5:5" x14ac:dyDescent="0.25">
      <c r="E14485" s="2"/>
    </row>
    <row r="14486" spans="5:5" x14ac:dyDescent="0.25">
      <c r="E14486" s="2"/>
    </row>
    <row r="14487" spans="5:5" x14ac:dyDescent="0.25">
      <c r="E14487" s="2"/>
    </row>
    <row r="14488" spans="5:5" x14ac:dyDescent="0.25">
      <c r="E14488" s="2"/>
    </row>
    <row r="14489" spans="5:5" x14ac:dyDescent="0.25">
      <c r="E14489" s="2"/>
    </row>
    <row r="14490" spans="5:5" x14ac:dyDescent="0.25">
      <c r="E14490" s="2"/>
    </row>
    <row r="14491" spans="5:5" x14ac:dyDescent="0.25">
      <c r="E14491" s="2"/>
    </row>
    <row r="14492" spans="5:5" x14ac:dyDescent="0.25">
      <c r="E14492" s="2"/>
    </row>
    <row r="14493" spans="5:5" x14ac:dyDescent="0.25">
      <c r="E14493" s="2"/>
    </row>
    <row r="14494" spans="5:5" x14ac:dyDescent="0.25">
      <c r="E14494" s="2"/>
    </row>
    <row r="14495" spans="5:5" x14ac:dyDescent="0.25">
      <c r="E14495" s="2"/>
    </row>
    <row r="14496" spans="5:5" x14ac:dyDescent="0.25">
      <c r="E14496" s="2"/>
    </row>
    <row r="14497" spans="5:5" x14ac:dyDescent="0.25">
      <c r="E14497" s="2"/>
    </row>
    <row r="14498" spans="5:5" x14ac:dyDescent="0.25">
      <c r="E14498" s="2"/>
    </row>
    <row r="14499" spans="5:5" x14ac:dyDescent="0.25">
      <c r="E14499" s="2"/>
    </row>
    <row r="14500" spans="5:5" x14ac:dyDescent="0.25">
      <c r="E14500" s="2"/>
    </row>
    <row r="14501" spans="5:5" x14ac:dyDescent="0.25">
      <c r="E14501" s="2"/>
    </row>
    <row r="14502" spans="5:5" x14ac:dyDescent="0.25">
      <c r="E14502" s="2"/>
    </row>
    <row r="14503" spans="5:5" x14ac:dyDescent="0.25">
      <c r="E14503" s="2"/>
    </row>
    <row r="14504" spans="5:5" x14ac:dyDescent="0.25">
      <c r="E14504" s="2"/>
    </row>
    <row r="14505" spans="5:5" x14ac:dyDescent="0.25">
      <c r="E14505" s="2"/>
    </row>
    <row r="14506" spans="5:5" x14ac:dyDescent="0.25">
      <c r="E14506" s="2"/>
    </row>
    <row r="14507" spans="5:5" x14ac:dyDescent="0.25">
      <c r="E14507" s="2"/>
    </row>
    <row r="14508" spans="5:5" x14ac:dyDescent="0.25">
      <c r="E14508" s="2"/>
    </row>
    <row r="14509" spans="5:5" x14ac:dyDescent="0.25">
      <c r="E14509" s="2"/>
    </row>
    <row r="14510" spans="5:5" x14ac:dyDescent="0.25">
      <c r="E14510" s="2"/>
    </row>
    <row r="14511" spans="5:5" x14ac:dyDescent="0.25">
      <c r="E14511" s="2"/>
    </row>
    <row r="14512" spans="5:5" x14ac:dyDescent="0.25">
      <c r="E14512" s="2"/>
    </row>
    <row r="14513" spans="5:5" x14ac:dyDescent="0.25">
      <c r="E14513" s="2"/>
    </row>
    <row r="14514" spans="5:5" x14ac:dyDescent="0.25">
      <c r="E14514" s="2"/>
    </row>
    <row r="14515" spans="5:5" x14ac:dyDescent="0.25">
      <c r="E14515" s="2"/>
    </row>
    <row r="14516" spans="5:5" x14ac:dyDescent="0.25">
      <c r="E14516" s="2"/>
    </row>
    <row r="14517" spans="5:5" x14ac:dyDescent="0.25">
      <c r="E14517" s="2"/>
    </row>
    <row r="14518" spans="5:5" x14ac:dyDescent="0.25">
      <c r="E14518" s="2"/>
    </row>
    <row r="14519" spans="5:5" x14ac:dyDescent="0.25">
      <c r="E14519" s="2"/>
    </row>
    <row r="14520" spans="5:5" x14ac:dyDescent="0.25">
      <c r="E14520" s="2"/>
    </row>
    <row r="14521" spans="5:5" x14ac:dyDescent="0.25">
      <c r="E14521" s="2"/>
    </row>
    <row r="14522" spans="5:5" x14ac:dyDescent="0.25">
      <c r="E14522" s="2"/>
    </row>
    <row r="14523" spans="5:5" x14ac:dyDescent="0.25">
      <c r="E14523" s="2"/>
    </row>
    <row r="14524" spans="5:5" x14ac:dyDescent="0.25">
      <c r="E14524" s="2"/>
    </row>
    <row r="14525" spans="5:5" x14ac:dyDescent="0.25">
      <c r="E14525" s="2"/>
    </row>
    <row r="14526" spans="5:5" x14ac:dyDescent="0.25">
      <c r="E14526" s="2"/>
    </row>
    <row r="14527" spans="5:5" x14ac:dyDescent="0.25">
      <c r="E14527" s="2"/>
    </row>
    <row r="14528" spans="5:5" x14ac:dyDescent="0.25">
      <c r="E14528" s="2"/>
    </row>
    <row r="14529" spans="5:5" x14ac:dyDescent="0.25">
      <c r="E14529" s="2"/>
    </row>
    <row r="14530" spans="5:5" x14ac:dyDescent="0.25">
      <c r="E14530" s="2"/>
    </row>
    <row r="14531" spans="5:5" x14ac:dyDescent="0.25">
      <c r="E14531" s="2"/>
    </row>
    <row r="14532" spans="5:5" x14ac:dyDescent="0.25">
      <c r="E14532" s="2"/>
    </row>
    <row r="14533" spans="5:5" x14ac:dyDescent="0.25">
      <c r="E14533" s="2"/>
    </row>
    <row r="14534" spans="5:5" x14ac:dyDescent="0.25">
      <c r="E14534" s="2"/>
    </row>
    <row r="14535" spans="5:5" x14ac:dyDescent="0.25">
      <c r="E14535" s="2"/>
    </row>
    <row r="14536" spans="5:5" x14ac:dyDescent="0.25">
      <c r="E14536" s="2"/>
    </row>
    <row r="14537" spans="5:5" x14ac:dyDescent="0.25">
      <c r="E14537" s="2"/>
    </row>
    <row r="14538" spans="5:5" x14ac:dyDescent="0.25">
      <c r="E14538" s="2"/>
    </row>
    <row r="14539" spans="5:5" x14ac:dyDescent="0.25">
      <c r="E14539" s="2"/>
    </row>
    <row r="14540" spans="5:5" x14ac:dyDescent="0.25">
      <c r="E14540" s="2"/>
    </row>
    <row r="14541" spans="5:5" x14ac:dyDescent="0.25">
      <c r="E14541" s="2"/>
    </row>
    <row r="14542" spans="5:5" x14ac:dyDescent="0.25">
      <c r="E14542" s="2"/>
    </row>
    <row r="14543" spans="5:5" x14ac:dyDescent="0.25">
      <c r="E14543" s="2"/>
    </row>
    <row r="14544" spans="5:5" x14ac:dyDescent="0.25">
      <c r="E14544" s="2"/>
    </row>
    <row r="14545" spans="5:5" x14ac:dyDescent="0.25">
      <c r="E14545" s="2"/>
    </row>
    <row r="14546" spans="5:5" x14ac:dyDescent="0.25">
      <c r="E14546" s="2"/>
    </row>
    <row r="14547" spans="5:5" x14ac:dyDescent="0.25">
      <c r="E14547" s="2"/>
    </row>
    <row r="14548" spans="5:5" x14ac:dyDescent="0.25">
      <c r="E14548" s="2"/>
    </row>
    <row r="14549" spans="5:5" x14ac:dyDescent="0.25">
      <c r="E14549" s="2"/>
    </row>
    <row r="14550" spans="5:5" x14ac:dyDescent="0.25">
      <c r="E14550" s="2"/>
    </row>
    <row r="14551" spans="5:5" x14ac:dyDescent="0.25">
      <c r="E14551" s="2"/>
    </row>
    <row r="14552" spans="5:5" x14ac:dyDescent="0.25">
      <c r="E14552" s="2"/>
    </row>
    <row r="14553" spans="5:5" x14ac:dyDescent="0.25">
      <c r="E14553" s="2"/>
    </row>
    <row r="14554" spans="5:5" x14ac:dyDescent="0.25">
      <c r="E14554" s="2"/>
    </row>
    <row r="14555" spans="5:5" x14ac:dyDescent="0.25">
      <c r="E14555" s="2"/>
    </row>
    <row r="14556" spans="5:5" x14ac:dyDescent="0.25">
      <c r="E14556" s="2"/>
    </row>
    <row r="14557" spans="5:5" x14ac:dyDescent="0.25">
      <c r="E14557" s="2"/>
    </row>
    <row r="14558" spans="5:5" x14ac:dyDescent="0.25">
      <c r="E14558" s="2"/>
    </row>
    <row r="14559" spans="5:5" x14ac:dyDescent="0.25">
      <c r="E14559" s="2"/>
    </row>
    <row r="14560" spans="5:5" x14ac:dyDescent="0.25">
      <c r="E14560" s="2"/>
    </row>
    <row r="14561" spans="5:5" x14ac:dyDescent="0.25">
      <c r="E14561" s="2"/>
    </row>
    <row r="14562" spans="5:5" x14ac:dyDescent="0.25">
      <c r="E14562" s="2"/>
    </row>
    <row r="14563" spans="5:5" x14ac:dyDescent="0.25">
      <c r="E14563" s="2"/>
    </row>
    <row r="14564" spans="5:5" x14ac:dyDescent="0.25">
      <c r="E14564" s="2"/>
    </row>
    <row r="14565" spans="5:5" x14ac:dyDescent="0.25">
      <c r="E14565" s="2"/>
    </row>
    <row r="14566" spans="5:5" x14ac:dyDescent="0.25">
      <c r="E14566" s="2"/>
    </row>
    <row r="14567" spans="5:5" x14ac:dyDescent="0.25">
      <c r="E14567" s="2"/>
    </row>
    <row r="14568" spans="5:5" x14ac:dyDescent="0.25">
      <c r="E14568" s="2"/>
    </row>
    <row r="14569" spans="5:5" x14ac:dyDescent="0.25">
      <c r="E14569" s="2"/>
    </row>
    <row r="14570" spans="5:5" x14ac:dyDescent="0.25">
      <c r="E14570" s="2"/>
    </row>
    <row r="14571" spans="5:5" x14ac:dyDescent="0.25">
      <c r="E14571" s="2"/>
    </row>
    <row r="14572" spans="5:5" x14ac:dyDescent="0.25">
      <c r="E14572" s="2"/>
    </row>
    <row r="14573" spans="5:5" x14ac:dyDescent="0.25">
      <c r="E14573" s="2"/>
    </row>
    <row r="14574" spans="5:5" x14ac:dyDescent="0.25">
      <c r="E14574" s="2"/>
    </row>
    <row r="14575" spans="5:5" x14ac:dyDescent="0.25">
      <c r="E14575" s="2"/>
    </row>
    <row r="14576" spans="5:5" x14ac:dyDescent="0.25">
      <c r="E14576" s="2"/>
    </row>
    <row r="14577" spans="5:5" x14ac:dyDescent="0.25">
      <c r="E14577" s="2"/>
    </row>
    <row r="14578" spans="5:5" x14ac:dyDescent="0.25">
      <c r="E14578" s="2"/>
    </row>
    <row r="14579" spans="5:5" x14ac:dyDescent="0.25">
      <c r="E14579" s="2"/>
    </row>
    <row r="14580" spans="5:5" x14ac:dyDescent="0.25">
      <c r="E14580" s="2"/>
    </row>
    <row r="14581" spans="5:5" x14ac:dyDescent="0.25">
      <c r="E14581" s="2"/>
    </row>
    <row r="14582" spans="5:5" x14ac:dyDescent="0.25">
      <c r="E14582" s="2"/>
    </row>
    <row r="14583" spans="5:5" x14ac:dyDescent="0.25">
      <c r="E14583" s="2"/>
    </row>
    <row r="14584" spans="5:5" x14ac:dyDescent="0.25">
      <c r="E14584" s="2"/>
    </row>
    <row r="14585" spans="5:5" x14ac:dyDescent="0.25">
      <c r="E14585" s="2"/>
    </row>
    <row r="14586" spans="5:5" x14ac:dyDescent="0.25">
      <c r="E14586" s="2"/>
    </row>
    <row r="14587" spans="5:5" x14ac:dyDescent="0.25">
      <c r="E14587" s="2"/>
    </row>
    <row r="14588" spans="5:5" x14ac:dyDescent="0.25">
      <c r="E14588" s="2"/>
    </row>
    <row r="14589" spans="5:5" x14ac:dyDescent="0.25">
      <c r="E14589" s="2"/>
    </row>
    <row r="14590" spans="5:5" x14ac:dyDescent="0.25">
      <c r="E14590" s="2"/>
    </row>
    <row r="14591" spans="5:5" x14ac:dyDescent="0.25">
      <c r="E14591" s="2"/>
    </row>
    <row r="14592" spans="5:5" x14ac:dyDescent="0.25">
      <c r="E14592" s="2"/>
    </row>
    <row r="14593" spans="5:5" x14ac:dyDescent="0.25">
      <c r="E14593" s="2"/>
    </row>
    <row r="14594" spans="5:5" x14ac:dyDescent="0.25">
      <c r="E14594" s="2"/>
    </row>
    <row r="14595" spans="5:5" x14ac:dyDescent="0.25">
      <c r="E14595" s="2"/>
    </row>
    <row r="14596" spans="5:5" x14ac:dyDescent="0.25">
      <c r="E14596" s="2"/>
    </row>
    <row r="14597" spans="5:5" x14ac:dyDescent="0.25">
      <c r="E14597" s="2"/>
    </row>
    <row r="14598" spans="5:5" x14ac:dyDescent="0.25">
      <c r="E14598" s="2"/>
    </row>
    <row r="14599" spans="5:5" x14ac:dyDescent="0.25">
      <c r="E14599" s="2"/>
    </row>
    <row r="14600" spans="5:5" x14ac:dyDescent="0.25">
      <c r="E14600" s="2"/>
    </row>
    <row r="14601" spans="5:5" x14ac:dyDescent="0.25">
      <c r="E14601" s="2"/>
    </row>
    <row r="14602" spans="5:5" x14ac:dyDescent="0.25">
      <c r="E14602" s="2"/>
    </row>
    <row r="14603" spans="5:5" x14ac:dyDescent="0.25">
      <c r="E14603" s="2"/>
    </row>
    <row r="14604" spans="5:5" x14ac:dyDescent="0.25">
      <c r="E14604" s="2"/>
    </row>
    <row r="14605" spans="5:5" x14ac:dyDescent="0.25">
      <c r="E14605" s="2"/>
    </row>
    <row r="14606" spans="5:5" x14ac:dyDescent="0.25">
      <c r="E14606" s="2"/>
    </row>
    <row r="14607" spans="5:5" x14ac:dyDescent="0.25">
      <c r="E14607" s="2"/>
    </row>
    <row r="14608" spans="5:5" x14ac:dyDescent="0.25">
      <c r="E14608" s="2"/>
    </row>
    <row r="14609" spans="5:5" x14ac:dyDescent="0.25">
      <c r="E14609" s="2"/>
    </row>
    <row r="14610" spans="5:5" x14ac:dyDescent="0.25">
      <c r="E14610" s="2"/>
    </row>
    <row r="14611" spans="5:5" x14ac:dyDescent="0.25">
      <c r="E14611" s="2"/>
    </row>
    <row r="14612" spans="5:5" x14ac:dyDescent="0.25">
      <c r="E14612" s="2"/>
    </row>
    <row r="14613" spans="5:5" x14ac:dyDescent="0.25">
      <c r="E14613" s="2"/>
    </row>
    <row r="14614" spans="5:5" x14ac:dyDescent="0.25">
      <c r="E14614" s="2"/>
    </row>
    <row r="14615" spans="5:5" x14ac:dyDescent="0.25">
      <c r="E14615" s="2"/>
    </row>
    <row r="14616" spans="5:5" x14ac:dyDescent="0.25">
      <c r="E14616" s="2"/>
    </row>
    <row r="14617" spans="5:5" x14ac:dyDescent="0.25">
      <c r="E14617" s="2"/>
    </row>
    <row r="14618" spans="5:5" x14ac:dyDescent="0.25">
      <c r="E14618" s="2"/>
    </row>
    <row r="14619" spans="5:5" x14ac:dyDescent="0.25">
      <c r="E14619" s="2"/>
    </row>
    <row r="14620" spans="5:5" x14ac:dyDescent="0.25">
      <c r="E14620" s="2"/>
    </row>
    <row r="14621" spans="5:5" x14ac:dyDescent="0.25">
      <c r="E14621" s="2"/>
    </row>
    <row r="14622" spans="5:5" x14ac:dyDescent="0.25">
      <c r="E14622" s="2"/>
    </row>
    <row r="14623" spans="5:5" x14ac:dyDescent="0.25">
      <c r="E14623" s="2"/>
    </row>
    <row r="14624" spans="5:5" x14ac:dyDescent="0.25">
      <c r="E14624" s="2"/>
    </row>
    <row r="14625" spans="5:5" x14ac:dyDescent="0.25">
      <c r="E14625" s="2"/>
    </row>
    <row r="14626" spans="5:5" x14ac:dyDescent="0.25">
      <c r="E14626" s="2"/>
    </row>
    <row r="14627" spans="5:5" x14ac:dyDescent="0.25">
      <c r="E14627" s="2"/>
    </row>
    <row r="14628" spans="5:5" x14ac:dyDescent="0.25">
      <c r="E14628" s="2"/>
    </row>
    <row r="14629" spans="5:5" x14ac:dyDescent="0.25">
      <c r="E14629" s="2"/>
    </row>
    <row r="14630" spans="5:5" x14ac:dyDescent="0.25">
      <c r="E14630" s="2"/>
    </row>
    <row r="14631" spans="5:5" x14ac:dyDescent="0.25">
      <c r="E14631" s="2"/>
    </row>
    <row r="14632" spans="5:5" x14ac:dyDescent="0.25">
      <c r="E14632" s="2"/>
    </row>
    <row r="14633" spans="5:5" x14ac:dyDescent="0.25">
      <c r="E14633" s="2"/>
    </row>
    <row r="14634" spans="5:5" x14ac:dyDescent="0.25">
      <c r="E14634" s="2"/>
    </row>
    <row r="14635" spans="5:5" x14ac:dyDescent="0.25">
      <c r="E14635" s="2"/>
    </row>
    <row r="14636" spans="5:5" x14ac:dyDescent="0.25">
      <c r="E14636" s="2"/>
    </row>
    <row r="14637" spans="5:5" x14ac:dyDescent="0.25">
      <c r="E14637" s="2"/>
    </row>
    <row r="14638" spans="5:5" x14ac:dyDescent="0.25">
      <c r="E14638" s="2"/>
    </row>
    <row r="14639" spans="5:5" x14ac:dyDescent="0.25">
      <c r="E14639" s="2"/>
    </row>
    <row r="14640" spans="5:5" x14ac:dyDescent="0.25">
      <c r="E14640" s="2"/>
    </row>
    <row r="14641" spans="5:5" x14ac:dyDescent="0.25">
      <c r="E14641" s="2"/>
    </row>
    <row r="14642" spans="5:5" x14ac:dyDescent="0.25">
      <c r="E14642" s="2"/>
    </row>
    <row r="14643" spans="5:5" x14ac:dyDescent="0.25">
      <c r="E14643" s="2"/>
    </row>
    <row r="14644" spans="5:5" x14ac:dyDescent="0.25">
      <c r="E14644" s="2"/>
    </row>
    <row r="14645" spans="5:5" x14ac:dyDescent="0.25">
      <c r="E14645" s="2"/>
    </row>
    <row r="14646" spans="5:5" x14ac:dyDescent="0.25">
      <c r="E14646" s="2"/>
    </row>
    <row r="14647" spans="5:5" x14ac:dyDescent="0.25">
      <c r="E14647" s="2"/>
    </row>
    <row r="14648" spans="5:5" x14ac:dyDescent="0.25">
      <c r="E14648" s="2"/>
    </row>
    <row r="14649" spans="5:5" x14ac:dyDescent="0.25">
      <c r="E14649" s="2"/>
    </row>
    <row r="14650" spans="5:5" x14ac:dyDescent="0.25">
      <c r="E14650" s="2"/>
    </row>
    <row r="14651" spans="5:5" x14ac:dyDescent="0.25">
      <c r="E14651" s="2"/>
    </row>
    <row r="14652" spans="5:5" x14ac:dyDescent="0.25">
      <c r="E14652" s="2"/>
    </row>
    <row r="14653" spans="5:5" x14ac:dyDescent="0.25">
      <c r="E14653" s="2"/>
    </row>
    <row r="14654" spans="5:5" x14ac:dyDescent="0.25">
      <c r="E14654" s="2"/>
    </row>
    <row r="14655" spans="5:5" x14ac:dyDescent="0.25">
      <c r="E14655" s="2"/>
    </row>
    <row r="14656" spans="5:5" x14ac:dyDescent="0.25">
      <c r="E14656" s="2"/>
    </row>
    <row r="14657" spans="5:5" x14ac:dyDescent="0.25">
      <c r="E14657" s="2"/>
    </row>
    <row r="14658" spans="5:5" x14ac:dyDescent="0.25">
      <c r="E14658" s="2"/>
    </row>
    <row r="14659" spans="5:5" x14ac:dyDescent="0.25">
      <c r="E14659" s="2"/>
    </row>
    <row r="14660" spans="5:5" x14ac:dyDescent="0.25">
      <c r="E14660" s="2"/>
    </row>
    <row r="14661" spans="5:5" x14ac:dyDescent="0.25">
      <c r="E14661" s="2"/>
    </row>
    <row r="14662" spans="5:5" x14ac:dyDescent="0.25">
      <c r="E14662" s="2"/>
    </row>
    <row r="14663" spans="5:5" x14ac:dyDescent="0.25">
      <c r="E14663" s="2"/>
    </row>
    <row r="14664" spans="5:5" x14ac:dyDescent="0.25">
      <c r="E14664" s="2"/>
    </row>
    <row r="14665" spans="5:5" x14ac:dyDescent="0.25">
      <c r="E14665" s="2"/>
    </row>
    <row r="14666" spans="5:5" x14ac:dyDescent="0.25">
      <c r="E14666" s="2"/>
    </row>
    <row r="14667" spans="5:5" x14ac:dyDescent="0.25">
      <c r="E14667" s="2"/>
    </row>
    <row r="14668" spans="5:5" x14ac:dyDescent="0.25">
      <c r="E14668" s="2"/>
    </row>
    <row r="14669" spans="5:5" x14ac:dyDescent="0.25">
      <c r="E14669" s="2"/>
    </row>
    <row r="14670" spans="5:5" x14ac:dyDescent="0.25">
      <c r="E14670" s="2"/>
    </row>
    <row r="14671" spans="5:5" x14ac:dyDescent="0.25">
      <c r="E14671" s="2"/>
    </row>
    <row r="14672" spans="5:5" x14ac:dyDescent="0.25">
      <c r="E14672" s="2"/>
    </row>
    <row r="14673" spans="5:5" x14ac:dyDescent="0.25">
      <c r="E14673" s="2"/>
    </row>
    <row r="14674" spans="5:5" x14ac:dyDescent="0.25">
      <c r="E14674" s="2"/>
    </row>
    <row r="14675" spans="5:5" x14ac:dyDescent="0.25">
      <c r="E14675" s="2"/>
    </row>
    <row r="14676" spans="5:5" x14ac:dyDescent="0.25">
      <c r="E14676" s="2"/>
    </row>
    <row r="14677" spans="5:5" x14ac:dyDescent="0.25">
      <c r="E14677" s="2"/>
    </row>
    <row r="14678" spans="5:5" x14ac:dyDescent="0.25">
      <c r="E14678" s="2"/>
    </row>
    <row r="14679" spans="5:5" x14ac:dyDescent="0.25">
      <c r="E14679" s="2"/>
    </row>
    <row r="14680" spans="5:5" x14ac:dyDescent="0.25">
      <c r="E14680" s="2"/>
    </row>
    <row r="14681" spans="5:5" x14ac:dyDescent="0.25">
      <c r="E14681" s="2"/>
    </row>
    <row r="14682" spans="5:5" x14ac:dyDescent="0.25">
      <c r="E14682" s="2"/>
    </row>
    <row r="14683" spans="5:5" x14ac:dyDescent="0.25">
      <c r="E14683" s="2"/>
    </row>
    <row r="14684" spans="5:5" x14ac:dyDescent="0.25">
      <c r="E14684" s="2"/>
    </row>
    <row r="14685" spans="5:5" x14ac:dyDescent="0.25">
      <c r="E14685" s="2"/>
    </row>
    <row r="14686" spans="5:5" x14ac:dyDescent="0.25">
      <c r="E14686" s="2"/>
    </row>
    <row r="14687" spans="5:5" x14ac:dyDescent="0.25">
      <c r="E14687" s="2"/>
    </row>
    <row r="14688" spans="5:5" x14ac:dyDescent="0.25">
      <c r="E14688" s="2"/>
    </row>
    <row r="14689" spans="5:5" x14ac:dyDescent="0.25">
      <c r="E14689" s="2"/>
    </row>
    <row r="14690" spans="5:5" x14ac:dyDescent="0.25">
      <c r="E14690" s="2"/>
    </row>
    <row r="14691" spans="5:5" x14ac:dyDescent="0.25">
      <c r="E14691" s="2"/>
    </row>
    <row r="14692" spans="5:5" x14ac:dyDescent="0.25">
      <c r="E14692" s="2"/>
    </row>
    <row r="14693" spans="5:5" x14ac:dyDescent="0.25">
      <c r="E14693" s="2"/>
    </row>
    <row r="14694" spans="5:5" x14ac:dyDescent="0.25">
      <c r="E14694" s="2"/>
    </row>
    <row r="14695" spans="5:5" x14ac:dyDescent="0.25">
      <c r="E14695" s="2"/>
    </row>
    <row r="14696" spans="5:5" x14ac:dyDescent="0.25">
      <c r="E14696" s="2"/>
    </row>
    <row r="14697" spans="5:5" x14ac:dyDescent="0.25">
      <c r="E14697" s="2"/>
    </row>
    <row r="14698" spans="5:5" x14ac:dyDescent="0.25">
      <c r="E14698" s="2"/>
    </row>
    <row r="14699" spans="5:5" x14ac:dyDescent="0.25">
      <c r="E14699" s="2"/>
    </row>
    <row r="14700" spans="5:5" x14ac:dyDescent="0.25">
      <c r="E14700" s="2"/>
    </row>
    <row r="14701" spans="5:5" x14ac:dyDescent="0.25">
      <c r="E14701" s="2"/>
    </row>
    <row r="14702" spans="5:5" x14ac:dyDescent="0.25">
      <c r="E14702" s="2"/>
    </row>
    <row r="14703" spans="5:5" x14ac:dyDescent="0.25">
      <c r="E14703" s="2"/>
    </row>
    <row r="14704" spans="5:5" x14ac:dyDescent="0.25">
      <c r="E14704" s="2"/>
    </row>
    <row r="14705" spans="5:5" x14ac:dyDescent="0.25">
      <c r="E14705" s="2"/>
    </row>
    <row r="14706" spans="5:5" x14ac:dyDescent="0.25">
      <c r="E14706" s="2"/>
    </row>
    <row r="14707" spans="5:5" x14ac:dyDescent="0.25">
      <c r="E14707" s="2"/>
    </row>
    <row r="14708" spans="5:5" x14ac:dyDescent="0.25">
      <c r="E14708" s="2"/>
    </row>
    <row r="14709" spans="5:5" x14ac:dyDescent="0.25">
      <c r="E14709" s="2"/>
    </row>
    <row r="14710" spans="5:5" x14ac:dyDescent="0.25">
      <c r="E14710" s="2"/>
    </row>
    <row r="14711" spans="5:5" x14ac:dyDescent="0.25">
      <c r="E14711" s="2"/>
    </row>
    <row r="14712" spans="5:5" x14ac:dyDescent="0.25">
      <c r="E14712" s="2"/>
    </row>
    <row r="14713" spans="5:5" x14ac:dyDescent="0.25">
      <c r="E14713" s="2"/>
    </row>
    <row r="14714" spans="5:5" x14ac:dyDescent="0.25">
      <c r="E14714" s="2"/>
    </row>
    <row r="14715" spans="5:5" x14ac:dyDescent="0.25">
      <c r="E14715" s="2"/>
    </row>
    <row r="14716" spans="5:5" x14ac:dyDescent="0.25">
      <c r="E14716" s="2"/>
    </row>
    <row r="14717" spans="5:5" x14ac:dyDescent="0.25">
      <c r="E14717" s="2"/>
    </row>
    <row r="14718" spans="5:5" x14ac:dyDescent="0.25">
      <c r="E14718" s="2"/>
    </row>
    <row r="14719" spans="5:5" x14ac:dyDescent="0.25">
      <c r="E14719" s="2"/>
    </row>
    <row r="14720" spans="5:5" x14ac:dyDescent="0.25">
      <c r="E14720" s="2"/>
    </row>
    <row r="14721" spans="5:5" x14ac:dyDescent="0.25">
      <c r="E14721" s="2"/>
    </row>
    <row r="14722" spans="5:5" x14ac:dyDescent="0.25">
      <c r="E14722" s="2"/>
    </row>
    <row r="14723" spans="5:5" x14ac:dyDescent="0.25">
      <c r="E14723" s="2"/>
    </row>
    <row r="14724" spans="5:5" x14ac:dyDescent="0.25">
      <c r="E14724" s="2"/>
    </row>
    <row r="14725" spans="5:5" x14ac:dyDescent="0.25">
      <c r="E14725" s="2"/>
    </row>
    <row r="14726" spans="5:5" x14ac:dyDescent="0.25">
      <c r="E14726" s="2"/>
    </row>
    <row r="14727" spans="5:5" x14ac:dyDescent="0.25">
      <c r="E14727" s="2"/>
    </row>
    <row r="14728" spans="5:5" x14ac:dyDescent="0.25">
      <c r="E14728" s="2"/>
    </row>
    <row r="14729" spans="5:5" x14ac:dyDescent="0.25">
      <c r="E14729" s="2"/>
    </row>
    <row r="14730" spans="5:5" x14ac:dyDescent="0.25">
      <c r="E14730" s="2"/>
    </row>
    <row r="14731" spans="5:5" x14ac:dyDescent="0.25">
      <c r="E14731" s="2"/>
    </row>
    <row r="14732" spans="5:5" x14ac:dyDescent="0.25">
      <c r="E14732" s="2"/>
    </row>
    <row r="14733" spans="5:5" x14ac:dyDescent="0.25">
      <c r="E14733" s="2"/>
    </row>
    <row r="14734" spans="5:5" x14ac:dyDescent="0.25">
      <c r="E14734" s="2"/>
    </row>
    <row r="14735" spans="5:5" x14ac:dyDescent="0.25">
      <c r="E14735" s="2"/>
    </row>
    <row r="14736" spans="5:5" x14ac:dyDescent="0.25">
      <c r="E14736" s="2"/>
    </row>
    <row r="14737" spans="5:5" x14ac:dyDescent="0.25">
      <c r="E14737" s="2"/>
    </row>
    <row r="14738" spans="5:5" x14ac:dyDescent="0.25">
      <c r="E14738" s="2"/>
    </row>
    <row r="14739" spans="5:5" x14ac:dyDescent="0.25">
      <c r="E14739" s="2"/>
    </row>
    <row r="14740" spans="5:5" x14ac:dyDescent="0.25">
      <c r="E14740" s="2"/>
    </row>
    <row r="14741" spans="5:5" x14ac:dyDescent="0.25">
      <c r="E14741" s="2"/>
    </row>
    <row r="14742" spans="5:5" x14ac:dyDescent="0.25">
      <c r="E14742" s="2"/>
    </row>
    <row r="14743" spans="5:5" x14ac:dyDescent="0.25">
      <c r="E14743" s="2"/>
    </row>
    <row r="14744" spans="5:5" x14ac:dyDescent="0.25">
      <c r="E14744" s="2"/>
    </row>
    <row r="14745" spans="5:5" x14ac:dyDescent="0.25">
      <c r="E14745" s="2"/>
    </row>
    <row r="14746" spans="5:5" x14ac:dyDescent="0.25">
      <c r="E14746" s="2"/>
    </row>
    <row r="14747" spans="5:5" x14ac:dyDescent="0.25">
      <c r="E14747" s="2"/>
    </row>
    <row r="14748" spans="5:5" x14ac:dyDescent="0.25">
      <c r="E14748" s="2"/>
    </row>
    <row r="14749" spans="5:5" x14ac:dyDescent="0.25">
      <c r="E14749" s="2"/>
    </row>
    <row r="14750" spans="5:5" x14ac:dyDescent="0.25">
      <c r="E14750" s="2"/>
    </row>
    <row r="14751" spans="5:5" x14ac:dyDescent="0.25">
      <c r="E14751" s="2"/>
    </row>
    <row r="14752" spans="5:5" x14ac:dyDescent="0.25">
      <c r="E14752" s="2"/>
    </row>
    <row r="14753" spans="5:5" x14ac:dyDescent="0.25">
      <c r="E14753" s="2"/>
    </row>
    <row r="14754" spans="5:5" x14ac:dyDescent="0.25">
      <c r="E14754" s="2"/>
    </row>
    <row r="14755" spans="5:5" x14ac:dyDescent="0.25">
      <c r="E14755" s="2"/>
    </row>
    <row r="14756" spans="5:5" x14ac:dyDescent="0.25">
      <c r="E14756" s="2"/>
    </row>
    <row r="14757" spans="5:5" x14ac:dyDescent="0.25">
      <c r="E14757" s="2"/>
    </row>
    <row r="14758" spans="5:5" x14ac:dyDescent="0.25">
      <c r="E14758" s="2"/>
    </row>
    <row r="14759" spans="5:5" x14ac:dyDescent="0.25">
      <c r="E14759" s="2"/>
    </row>
    <row r="14760" spans="5:5" x14ac:dyDescent="0.25">
      <c r="E14760" s="2"/>
    </row>
    <row r="14761" spans="5:5" x14ac:dyDescent="0.25">
      <c r="E14761" s="2"/>
    </row>
    <row r="14762" spans="5:5" x14ac:dyDescent="0.25">
      <c r="E14762" s="2"/>
    </row>
    <row r="14763" spans="5:5" x14ac:dyDescent="0.25">
      <c r="E14763" s="2"/>
    </row>
    <row r="14764" spans="5:5" x14ac:dyDescent="0.25">
      <c r="E14764" s="2"/>
    </row>
    <row r="14765" spans="5:5" x14ac:dyDescent="0.25">
      <c r="E14765" s="2"/>
    </row>
    <row r="14766" spans="5:5" x14ac:dyDescent="0.25">
      <c r="E14766" s="2"/>
    </row>
    <row r="14767" spans="5:5" x14ac:dyDescent="0.25">
      <c r="E14767" s="2"/>
    </row>
    <row r="14768" spans="5:5" x14ac:dyDescent="0.25">
      <c r="E14768" s="2"/>
    </row>
    <row r="14769" spans="5:5" x14ac:dyDescent="0.25">
      <c r="E14769" s="2"/>
    </row>
    <row r="14770" spans="5:5" x14ac:dyDescent="0.25">
      <c r="E14770" s="2"/>
    </row>
    <row r="14771" spans="5:5" x14ac:dyDescent="0.25">
      <c r="E14771" s="2"/>
    </row>
    <row r="14772" spans="5:5" x14ac:dyDescent="0.25">
      <c r="E14772" s="2"/>
    </row>
    <row r="14773" spans="5:5" x14ac:dyDescent="0.25">
      <c r="E14773" s="2"/>
    </row>
    <row r="14774" spans="5:5" x14ac:dyDescent="0.25">
      <c r="E14774" s="2"/>
    </row>
    <row r="14775" spans="5:5" x14ac:dyDescent="0.25">
      <c r="E14775" s="2"/>
    </row>
    <row r="14776" spans="5:5" x14ac:dyDescent="0.25">
      <c r="E14776" s="2"/>
    </row>
    <row r="14777" spans="5:5" x14ac:dyDescent="0.25">
      <c r="E14777" s="2"/>
    </row>
    <row r="14778" spans="5:5" x14ac:dyDescent="0.25">
      <c r="E14778" s="2"/>
    </row>
    <row r="14779" spans="5:5" x14ac:dyDescent="0.25">
      <c r="E14779" s="2"/>
    </row>
    <row r="14780" spans="5:5" x14ac:dyDescent="0.25">
      <c r="E14780" s="2"/>
    </row>
    <row r="14781" spans="5:5" x14ac:dyDescent="0.25">
      <c r="E14781" s="2"/>
    </row>
    <row r="14782" spans="5:5" x14ac:dyDescent="0.25">
      <c r="E14782" s="2"/>
    </row>
    <row r="14783" spans="5:5" x14ac:dyDescent="0.25">
      <c r="E14783" s="2"/>
    </row>
    <row r="14784" spans="5:5" x14ac:dyDescent="0.25">
      <c r="E14784" s="2"/>
    </row>
    <row r="14785" spans="5:5" x14ac:dyDescent="0.25">
      <c r="E14785" s="2"/>
    </row>
    <row r="14786" spans="5:5" x14ac:dyDescent="0.25">
      <c r="E14786" s="2"/>
    </row>
    <row r="14787" spans="5:5" x14ac:dyDescent="0.25">
      <c r="E14787" s="2"/>
    </row>
    <row r="14788" spans="5:5" x14ac:dyDescent="0.25">
      <c r="E14788" s="2"/>
    </row>
    <row r="14789" spans="5:5" x14ac:dyDescent="0.25">
      <c r="E14789" s="2"/>
    </row>
    <row r="14790" spans="5:5" x14ac:dyDescent="0.25">
      <c r="E14790" s="2"/>
    </row>
    <row r="14791" spans="5:5" x14ac:dyDescent="0.25">
      <c r="E14791" s="2"/>
    </row>
    <row r="14792" spans="5:5" x14ac:dyDescent="0.25">
      <c r="E14792" s="2"/>
    </row>
    <row r="14793" spans="5:5" x14ac:dyDescent="0.25">
      <c r="E14793" s="2"/>
    </row>
    <row r="14794" spans="5:5" x14ac:dyDescent="0.25">
      <c r="E14794" s="2"/>
    </row>
    <row r="14795" spans="5:5" x14ac:dyDescent="0.25">
      <c r="E14795" s="2"/>
    </row>
    <row r="14796" spans="5:5" x14ac:dyDescent="0.25">
      <c r="E14796" s="2"/>
    </row>
    <row r="14797" spans="5:5" x14ac:dyDescent="0.25">
      <c r="E14797" s="2"/>
    </row>
    <row r="14798" spans="5:5" x14ac:dyDescent="0.25">
      <c r="E14798" s="2"/>
    </row>
    <row r="14799" spans="5:5" x14ac:dyDescent="0.25">
      <c r="E14799" s="2"/>
    </row>
    <row r="14800" spans="5:5" x14ac:dyDescent="0.25">
      <c r="E14800" s="2"/>
    </row>
    <row r="14801" spans="5:5" x14ac:dyDescent="0.25">
      <c r="E14801" s="2"/>
    </row>
    <row r="14802" spans="5:5" x14ac:dyDescent="0.25">
      <c r="E14802" s="2"/>
    </row>
    <row r="14803" spans="5:5" x14ac:dyDescent="0.25">
      <c r="E14803" s="2"/>
    </row>
    <row r="14804" spans="5:5" x14ac:dyDescent="0.25">
      <c r="E14804" s="2"/>
    </row>
    <row r="14805" spans="5:5" x14ac:dyDescent="0.25">
      <c r="E14805" s="2"/>
    </row>
    <row r="14806" spans="5:5" x14ac:dyDescent="0.25">
      <c r="E14806" s="2"/>
    </row>
    <row r="14807" spans="5:5" x14ac:dyDescent="0.25">
      <c r="E14807" s="2"/>
    </row>
    <row r="14808" spans="5:5" x14ac:dyDescent="0.25">
      <c r="E14808" s="2"/>
    </row>
    <row r="14809" spans="5:5" x14ac:dyDescent="0.25">
      <c r="E14809" s="2"/>
    </row>
    <row r="14810" spans="5:5" x14ac:dyDescent="0.25">
      <c r="E14810" s="2"/>
    </row>
    <row r="14811" spans="5:5" x14ac:dyDescent="0.25">
      <c r="E14811" s="2"/>
    </row>
    <row r="14812" spans="5:5" x14ac:dyDescent="0.25">
      <c r="E14812" s="2"/>
    </row>
    <row r="14813" spans="5:5" x14ac:dyDescent="0.25">
      <c r="E14813" s="2"/>
    </row>
    <row r="14814" spans="5:5" x14ac:dyDescent="0.25">
      <c r="E14814" s="2"/>
    </row>
    <row r="14815" spans="5:5" x14ac:dyDescent="0.25">
      <c r="E14815" s="2"/>
    </row>
    <row r="14816" spans="5:5" x14ac:dyDescent="0.25">
      <c r="E14816" s="2"/>
    </row>
    <row r="14817" spans="5:5" x14ac:dyDescent="0.25">
      <c r="E14817" s="2"/>
    </row>
    <row r="14818" spans="5:5" x14ac:dyDescent="0.25">
      <c r="E14818" s="2"/>
    </row>
    <row r="14819" spans="5:5" x14ac:dyDescent="0.25">
      <c r="E14819" s="2"/>
    </row>
    <row r="14820" spans="5:5" x14ac:dyDescent="0.25">
      <c r="E14820" s="2"/>
    </row>
    <row r="14821" spans="5:5" x14ac:dyDescent="0.25">
      <c r="E14821" s="2"/>
    </row>
    <row r="14822" spans="5:5" x14ac:dyDescent="0.25">
      <c r="E14822" s="2"/>
    </row>
    <row r="14823" spans="5:5" x14ac:dyDescent="0.25">
      <c r="E14823" s="2"/>
    </row>
    <row r="14824" spans="5:5" x14ac:dyDescent="0.25">
      <c r="E14824" s="2"/>
    </row>
    <row r="14825" spans="5:5" x14ac:dyDescent="0.25">
      <c r="E14825" s="2"/>
    </row>
    <row r="14826" spans="5:5" x14ac:dyDescent="0.25">
      <c r="E14826" s="2"/>
    </row>
    <row r="14827" spans="5:5" x14ac:dyDescent="0.25">
      <c r="E14827" s="2"/>
    </row>
    <row r="14828" spans="5:5" x14ac:dyDescent="0.25">
      <c r="E14828" s="2"/>
    </row>
    <row r="14829" spans="5:5" x14ac:dyDescent="0.25">
      <c r="E14829" s="2"/>
    </row>
    <row r="14830" spans="5:5" x14ac:dyDescent="0.25">
      <c r="E14830" s="2"/>
    </row>
    <row r="14831" spans="5:5" x14ac:dyDescent="0.25">
      <c r="E14831" s="2"/>
    </row>
    <row r="14832" spans="5:5" x14ac:dyDescent="0.25">
      <c r="E14832" s="2"/>
    </row>
    <row r="14833" spans="5:5" x14ac:dyDescent="0.25">
      <c r="E14833" s="2"/>
    </row>
    <row r="14834" spans="5:5" x14ac:dyDescent="0.25">
      <c r="E14834" s="2"/>
    </row>
    <row r="14835" spans="5:5" x14ac:dyDescent="0.25">
      <c r="E14835" s="2"/>
    </row>
    <row r="14836" spans="5:5" x14ac:dyDescent="0.25">
      <c r="E14836" s="2"/>
    </row>
    <row r="14837" spans="5:5" x14ac:dyDescent="0.25">
      <c r="E14837" s="2"/>
    </row>
    <row r="14838" spans="5:5" x14ac:dyDescent="0.25">
      <c r="E14838" s="2"/>
    </row>
    <row r="14839" spans="5:5" x14ac:dyDescent="0.25">
      <c r="E14839" s="2"/>
    </row>
    <row r="14840" spans="5:5" x14ac:dyDescent="0.25">
      <c r="E14840" s="2"/>
    </row>
    <row r="14841" spans="5:5" x14ac:dyDescent="0.25">
      <c r="E14841" s="2"/>
    </row>
    <row r="14842" spans="5:5" x14ac:dyDescent="0.25">
      <c r="E14842" s="2"/>
    </row>
    <row r="14843" spans="5:5" x14ac:dyDescent="0.25">
      <c r="E14843" s="2"/>
    </row>
    <row r="14844" spans="5:5" x14ac:dyDescent="0.25">
      <c r="E14844" s="2"/>
    </row>
    <row r="14845" spans="5:5" x14ac:dyDescent="0.25">
      <c r="E14845" s="2"/>
    </row>
    <row r="14846" spans="5:5" x14ac:dyDescent="0.25">
      <c r="E14846" s="2"/>
    </row>
    <row r="14847" spans="5:5" x14ac:dyDescent="0.25">
      <c r="E14847" s="2"/>
    </row>
    <row r="14848" spans="5:5" x14ac:dyDescent="0.25">
      <c r="E14848" s="2"/>
    </row>
    <row r="14849" spans="5:5" x14ac:dyDescent="0.25">
      <c r="E14849" s="2"/>
    </row>
    <row r="14850" spans="5:5" x14ac:dyDescent="0.25">
      <c r="E14850" s="2"/>
    </row>
    <row r="14851" spans="5:5" x14ac:dyDescent="0.25">
      <c r="E14851" s="2"/>
    </row>
    <row r="14852" spans="5:5" x14ac:dyDescent="0.25">
      <c r="E14852" s="2"/>
    </row>
    <row r="14853" spans="5:5" x14ac:dyDescent="0.25">
      <c r="E14853" s="2"/>
    </row>
    <row r="14854" spans="5:5" x14ac:dyDescent="0.25">
      <c r="E14854" s="2"/>
    </row>
    <row r="14855" spans="5:5" x14ac:dyDescent="0.25">
      <c r="E14855" s="2"/>
    </row>
    <row r="14856" spans="5:5" x14ac:dyDescent="0.25">
      <c r="E14856" s="2"/>
    </row>
    <row r="14857" spans="5:5" x14ac:dyDescent="0.25">
      <c r="E14857" s="2"/>
    </row>
    <row r="14858" spans="5:5" x14ac:dyDescent="0.25">
      <c r="E14858" s="2"/>
    </row>
    <row r="14859" spans="5:5" x14ac:dyDescent="0.25">
      <c r="E14859" s="2"/>
    </row>
    <row r="14860" spans="5:5" x14ac:dyDescent="0.25">
      <c r="E14860" s="2"/>
    </row>
    <row r="14861" spans="5:5" x14ac:dyDescent="0.25">
      <c r="E14861" s="2"/>
    </row>
    <row r="14862" spans="5:5" x14ac:dyDescent="0.25">
      <c r="E14862" s="2"/>
    </row>
    <row r="14863" spans="5:5" x14ac:dyDescent="0.25">
      <c r="E14863" s="2"/>
    </row>
    <row r="14864" spans="5:5" x14ac:dyDescent="0.25">
      <c r="E14864" s="2"/>
    </row>
    <row r="14865" spans="5:5" x14ac:dyDescent="0.25">
      <c r="E14865" s="2"/>
    </row>
    <row r="14866" spans="5:5" x14ac:dyDescent="0.25">
      <c r="E14866" s="2"/>
    </row>
    <row r="14867" spans="5:5" x14ac:dyDescent="0.25">
      <c r="E14867" s="2"/>
    </row>
    <row r="14868" spans="5:5" x14ac:dyDescent="0.25">
      <c r="E14868" s="2"/>
    </row>
    <row r="14869" spans="5:5" x14ac:dyDescent="0.25">
      <c r="E14869" s="2"/>
    </row>
    <row r="14870" spans="5:5" x14ac:dyDescent="0.25">
      <c r="E14870" s="2"/>
    </row>
    <row r="14871" spans="5:5" x14ac:dyDescent="0.25">
      <c r="E14871" s="2"/>
    </row>
    <row r="14872" spans="5:5" x14ac:dyDescent="0.25">
      <c r="E14872" s="2"/>
    </row>
    <row r="14873" spans="5:5" x14ac:dyDescent="0.25">
      <c r="E14873" s="2"/>
    </row>
    <row r="14874" spans="5:5" x14ac:dyDescent="0.25">
      <c r="E14874" s="2"/>
    </row>
    <row r="14875" spans="5:5" x14ac:dyDescent="0.25">
      <c r="E14875" s="2"/>
    </row>
    <row r="14876" spans="5:5" x14ac:dyDescent="0.25">
      <c r="E14876" s="2"/>
    </row>
    <row r="14877" spans="5:5" x14ac:dyDescent="0.25">
      <c r="E14877" s="2"/>
    </row>
    <row r="14878" spans="5:5" x14ac:dyDescent="0.25">
      <c r="E14878" s="2"/>
    </row>
    <row r="14879" spans="5:5" x14ac:dyDescent="0.25">
      <c r="E14879" s="2"/>
    </row>
    <row r="14880" spans="5:5" x14ac:dyDescent="0.25">
      <c r="E14880" s="2"/>
    </row>
    <row r="14881" spans="5:5" x14ac:dyDescent="0.25">
      <c r="E14881" s="2"/>
    </row>
    <row r="14882" spans="5:5" x14ac:dyDescent="0.25">
      <c r="E14882" s="2"/>
    </row>
    <row r="14883" spans="5:5" x14ac:dyDescent="0.25">
      <c r="E14883" s="2"/>
    </row>
    <row r="14884" spans="5:5" x14ac:dyDescent="0.25">
      <c r="E14884" s="2"/>
    </row>
    <row r="14885" spans="5:5" x14ac:dyDescent="0.25">
      <c r="E14885" s="2"/>
    </row>
    <row r="14886" spans="5:5" x14ac:dyDescent="0.25">
      <c r="E14886" s="2"/>
    </row>
    <row r="14887" spans="5:5" x14ac:dyDescent="0.25">
      <c r="E14887" s="2"/>
    </row>
    <row r="14888" spans="5:5" x14ac:dyDescent="0.25">
      <c r="E14888" s="2"/>
    </row>
    <row r="14889" spans="5:5" x14ac:dyDescent="0.25">
      <c r="E14889" s="2"/>
    </row>
    <row r="14890" spans="5:5" x14ac:dyDescent="0.25">
      <c r="E14890" s="2"/>
    </row>
    <row r="14891" spans="5:5" x14ac:dyDescent="0.25">
      <c r="E14891" s="2"/>
    </row>
    <row r="14892" spans="5:5" x14ac:dyDescent="0.25">
      <c r="E14892" s="2"/>
    </row>
    <row r="14893" spans="5:5" x14ac:dyDescent="0.25">
      <c r="E14893" s="2"/>
    </row>
    <row r="14894" spans="5:5" x14ac:dyDescent="0.25">
      <c r="E14894" s="2"/>
    </row>
    <row r="14895" spans="5:5" x14ac:dyDescent="0.25">
      <c r="E14895" s="2"/>
    </row>
    <row r="14896" spans="5:5" x14ac:dyDescent="0.25">
      <c r="E14896" s="2"/>
    </row>
    <row r="14897" spans="5:5" x14ac:dyDescent="0.25">
      <c r="E14897" s="2"/>
    </row>
    <row r="14898" spans="5:5" x14ac:dyDescent="0.25">
      <c r="E14898" s="2"/>
    </row>
    <row r="14899" spans="5:5" x14ac:dyDescent="0.25">
      <c r="E14899" s="2"/>
    </row>
    <row r="14900" spans="5:5" x14ac:dyDescent="0.25">
      <c r="E14900" s="2"/>
    </row>
    <row r="14901" spans="5:5" x14ac:dyDescent="0.25">
      <c r="E14901" s="2"/>
    </row>
    <row r="14902" spans="5:5" x14ac:dyDescent="0.25">
      <c r="E14902" s="2"/>
    </row>
    <row r="14903" spans="5:5" x14ac:dyDescent="0.25">
      <c r="E14903" s="2"/>
    </row>
    <row r="14904" spans="5:5" x14ac:dyDescent="0.25">
      <c r="E14904" s="2"/>
    </row>
    <row r="14905" spans="5:5" x14ac:dyDescent="0.25">
      <c r="E14905" s="2"/>
    </row>
    <row r="14906" spans="5:5" x14ac:dyDescent="0.25">
      <c r="E14906" s="2"/>
    </row>
    <row r="14907" spans="5:5" x14ac:dyDescent="0.25">
      <c r="E14907" s="2"/>
    </row>
    <row r="14908" spans="5:5" x14ac:dyDescent="0.25">
      <c r="E14908" s="2"/>
    </row>
    <row r="14909" spans="5:5" x14ac:dyDescent="0.25">
      <c r="E14909" s="2"/>
    </row>
    <row r="14910" spans="5:5" x14ac:dyDescent="0.25">
      <c r="E14910" s="2"/>
    </row>
    <row r="14911" spans="5:5" x14ac:dyDescent="0.25">
      <c r="E14911" s="2"/>
    </row>
    <row r="14912" spans="5:5" x14ac:dyDescent="0.25">
      <c r="E14912" s="2"/>
    </row>
    <row r="14913" spans="5:5" x14ac:dyDescent="0.25">
      <c r="E14913" s="2"/>
    </row>
    <row r="14914" spans="5:5" x14ac:dyDescent="0.25">
      <c r="E14914" s="2"/>
    </row>
    <row r="14915" spans="5:5" x14ac:dyDescent="0.25">
      <c r="E14915" s="2"/>
    </row>
    <row r="14916" spans="5:5" x14ac:dyDescent="0.25">
      <c r="E14916" s="2"/>
    </row>
    <row r="14917" spans="5:5" x14ac:dyDescent="0.25">
      <c r="E14917" s="2"/>
    </row>
    <row r="14918" spans="5:5" x14ac:dyDescent="0.25">
      <c r="E14918" s="2"/>
    </row>
    <row r="14919" spans="5:5" x14ac:dyDescent="0.25">
      <c r="E14919" s="2"/>
    </row>
    <row r="14920" spans="5:5" x14ac:dyDescent="0.25">
      <c r="E14920" s="2"/>
    </row>
    <row r="14921" spans="5:5" x14ac:dyDescent="0.25">
      <c r="E14921" s="2"/>
    </row>
    <row r="14922" spans="5:5" x14ac:dyDescent="0.25">
      <c r="E14922" s="2"/>
    </row>
    <row r="14923" spans="5:5" x14ac:dyDescent="0.25">
      <c r="E14923" s="2"/>
    </row>
    <row r="14924" spans="5:5" x14ac:dyDescent="0.25">
      <c r="E14924" s="2"/>
    </row>
    <row r="14925" spans="5:5" x14ac:dyDescent="0.25">
      <c r="E14925" s="2"/>
    </row>
    <row r="14926" spans="5:5" x14ac:dyDescent="0.25">
      <c r="E14926" s="2"/>
    </row>
    <row r="14927" spans="5:5" x14ac:dyDescent="0.25">
      <c r="E14927" s="2"/>
    </row>
    <row r="14928" spans="5:5" x14ac:dyDescent="0.25">
      <c r="E14928" s="2"/>
    </row>
    <row r="14929" spans="5:5" x14ac:dyDescent="0.25">
      <c r="E14929" s="2"/>
    </row>
    <row r="14930" spans="5:5" x14ac:dyDescent="0.25">
      <c r="E14930" s="2"/>
    </row>
    <row r="14931" spans="5:5" x14ac:dyDescent="0.25">
      <c r="E14931" s="2"/>
    </row>
    <row r="14932" spans="5:5" x14ac:dyDescent="0.25">
      <c r="E14932" s="2"/>
    </row>
    <row r="14933" spans="5:5" x14ac:dyDescent="0.25">
      <c r="E14933" s="2"/>
    </row>
    <row r="14934" spans="5:5" x14ac:dyDescent="0.25">
      <c r="E14934" s="2"/>
    </row>
    <row r="14935" spans="5:5" x14ac:dyDescent="0.25">
      <c r="E14935" s="2"/>
    </row>
    <row r="14936" spans="5:5" x14ac:dyDescent="0.25">
      <c r="E14936" s="2"/>
    </row>
    <row r="14937" spans="5:5" x14ac:dyDescent="0.25">
      <c r="E14937" s="2"/>
    </row>
    <row r="14938" spans="5:5" x14ac:dyDescent="0.25">
      <c r="E14938" s="2"/>
    </row>
    <row r="14939" spans="5:5" x14ac:dyDescent="0.25">
      <c r="E14939" s="2"/>
    </row>
    <row r="14940" spans="5:5" x14ac:dyDescent="0.25">
      <c r="E14940" s="2"/>
    </row>
    <row r="14941" spans="5:5" x14ac:dyDescent="0.25">
      <c r="E14941" s="2"/>
    </row>
    <row r="14942" spans="5:5" x14ac:dyDescent="0.25">
      <c r="E14942" s="2"/>
    </row>
    <row r="14943" spans="5:5" x14ac:dyDescent="0.25">
      <c r="E14943" s="2"/>
    </row>
    <row r="14944" spans="5:5" x14ac:dyDescent="0.25">
      <c r="E14944" s="2"/>
    </row>
    <row r="14945" spans="5:5" x14ac:dyDescent="0.25">
      <c r="E14945" s="2"/>
    </row>
    <row r="14946" spans="5:5" x14ac:dyDescent="0.25">
      <c r="E14946" s="2"/>
    </row>
    <row r="14947" spans="5:5" x14ac:dyDescent="0.25">
      <c r="E14947" s="2"/>
    </row>
    <row r="14948" spans="5:5" x14ac:dyDescent="0.25">
      <c r="E14948" s="2"/>
    </row>
    <row r="14949" spans="5:5" x14ac:dyDescent="0.25">
      <c r="E14949" s="2"/>
    </row>
    <row r="14950" spans="5:5" x14ac:dyDescent="0.25">
      <c r="E14950" s="2"/>
    </row>
    <row r="14951" spans="5:5" x14ac:dyDescent="0.25">
      <c r="E14951" s="2"/>
    </row>
    <row r="14952" spans="5:5" x14ac:dyDescent="0.25">
      <c r="E14952" s="2"/>
    </row>
    <row r="14953" spans="5:5" x14ac:dyDescent="0.25">
      <c r="E14953" s="2"/>
    </row>
    <row r="14954" spans="5:5" x14ac:dyDescent="0.25">
      <c r="E14954" s="2"/>
    </row>
    <row r="14955" spans="5:5" x14ac:dyDescent="0.25">
      <c r="E14955" s="2"/>
    </row>
    <row r="14956" spans="5:5" x14ac:dyDescent="0.25">
      <c r="E14956" s="2"/>
    </row>
    <row r="14957" spans="5:5" x14ac:dyDescent="0.25">
      <c r="E14957" s="2"/>
    </row>
    <row r="14958" spans="5:5" x14ac:dyDescent="0.25">
      <c r="E14958" s="2"/>
    </row>
    <row r="14959" spans="5:5" x14ac:dyDescent="0.25">
      <c r="E14959" s="2"/>
    </row>
    <row r="14960" spans="5:5" x14ac:dyDescent="0.25">
      <c r="E14960" s="2"/>
    </row>
    <row r="14961" spans="5:5" x14ac:dyDescent="0.25">
      <c r="E14961" s="2"/>
    </row>
    <row r="14962" spans="5:5" x14ac:dyDescent="0.25">
      <c r="E14962" s="2"/>
    </row>
    <row r="14963" spans="5:5" x14ac:dyDescent="0.25">
      <c r="E14963" s="2"/>
    </row>
    <row r="14964" spans="5:5" x14ac:dyDescent="0.25">
      <c r="E14964" s="2"/>
    </row>
    <row r="14965" spans="5:5" x14ac:dyDescent="0.25">
      <c r="E14965" s="2"/>
    </row>
    <row r="14966" spans="5:5" x14ac:dyDescent="0.25">
      <c r="E14966" s="2"/>
    </row>
    <row r="14967" spans="5:5" x14ac:dyDescent="0.25">
      <c r="E14967" s="2"/>
    </row>
    <row r="14968" spans="5:5" x14ac:dyDescent="0.25">
      <c r="E14968" s="2"/>
    </row>
    <row r="14969" spans="5:5" x14ac:dyDescent="0.25">
      <c r="E14969" s="2"/>
    </row>
    <row r="14970" spans="5:5" x14ac:dyDescent="0.25">
      <c r="E14970" s="2"/>
    </row>
    <row r="14971" spans="5:5" x14ac:dyDescent="0.25">
      <c r="E14971" s="2"/>
    </row>
    <row r="14972" spans="5:5" x14ac:dyDescent="0.25">
      <c r="E14972" s="2"/>
    </row>
    <row r="14973" spans="5:5" x14ac:dyDescent="0.25">
      <c r="E14973" s="2"/>
    </row>
    <row r="14974" spans="5:5" x14ac:dyDescent="0.25">
      <c r="E14974" s="2"/>
    </row>
    <row r="14975" spans="5:5" x14ac:dyDescent="0.25">
      <c r="E14975" s="2"/>
    </row>
    <row r="14976" spans="5:5" x14ac:dyDescent="0.25">
      <c r="E14976" s="2"/>
    </row>
    <row r="14977" spans="5:5" x14ac:dyDescent="0.25">
      <c r="E14977" s="2"/>
    </row>
    <row r="14978" spans="5:5" x14ac:dyDescent="0.25">
      <c r="E14978" s="2"/>
    </row>
    <row r="14979" spans="5:5" x14ac:dyDescent="0.25">
      <c r="E14979" s="2"/>
    </row>
    <row r="14980" spans="5:5" x14ac:dyDescent="0.25">
      <c r="E14980" s="2"/>
    </row>
    <row r="14981" spans="5:5" x14ac:dyDescent="0.25">
      <c r="E14981" s="2"/>
    </row>
    <row r="14982" spans="5:5" x14ac:dyDescent="0.25">
      <c r="E14982" s="2"/>
    </row>
    <row r="14983" spans="5:5" x14ac:dyDescent="0.25">
      <c r="E14983" s="2"/>
    </row>
    <row r="14984" spans="5:5" x14ac:dyDescent="0.25">
      <c r="E14984" s="2"/>
    </row>
    <row r="14985" spans="5:5" x14ac:dyDescent="0.25">
      <c r="E14985" s="2"/>
    </row>
    <row r="14986" spans="5:5" x14ac:dyDescent="0.25">
      <c r="E14986" s="2"/>
    </row>
    <row r="14987" spans="5:5" x14ac:dyDescent="0.25">
      <c r="E14987" s="2"/>
    </row>
    <row r="14988" spans="5:5" x14ac:dyDescent="0.25">
      <c r="E14988" s="2"/>
    </row>
    <row r="14989" spans="5:5" x14ac:dyDescent="0.25">
      <c r="E14989" s="2"/>
    </row>
    <row r="14990" spans="5:5" x14ac:dyDescent="0.25">
      <c r="E14990" s="2"/>
    </row>
    <row r="14991" spans="5:5" x14ac:dyDescent="0.25">
      <c r="E14991" s="2"/>
    </row>
    <row r="14992" spans="5:5" x14ac:dyDescent="0.25">
      <c r="E14992" s="2"/>
    </row>
    <row r="14993" spans="5:5" x14ac:dyDescent="0.25">
      <c r="E14993" s="2"/>
    </row>
    <row r="14994" spans="5:5" x14ac:dyDescent="0.25">
      <c r="E14994" s="2"/>
    </row>
    <row r="14995" spans="5:5" x14ac:dyDescent="0.25">
      <c r="E14995" s="2"/>
    </row>
    <row r="14996" spans="5:5" x14ac:dyDescent="0.25">
      <c r="E14996" s="2"/>
    </row>
    <row r="14997" spans="5:5" x14ac:dyDescent="0.25">
      <c r="E14997" s="2"/>
    </row>
    <row r="14998" spans="5:5" x14ac:dyDescent="0.25">
      <c r="E14998" s="2"/>
    </row>
    <row r="14999" spans="5:5" x14ac:dyDescent="0.25">
      <c r="E14999" s="2"/>
    </row>
    <row r="15000" spans="5:5" x14ac:dyDescent="0.25">
      <c r="E15000" s="2"/>
    </row>
    <row r="15001" spans="5:5" x14ac:dyDescent="0.25">
      <c r="E15001" s="2"/>
    </row>
    <row r="15002" spans="5:5" x14ac:dyDescent="0.25">
      <c r="E15002" s="2"/>
    </row>
    <row r="15003" spans="5:5" x14ac:dyDescent="0.25">
      <c r="E15003" s="2"/>
    </row>
    <row r="15004" spans="5:5" x14ac:dyDescent="0.25">
      <c r="E15004" s="2"/>
    </row>
    <row r="15005" spans="5:5" x14ac:dyDescent="0.25">
      <c r="E15005" s="2"/>
    </row>
    <row r="15006" spans="5:5" x14ac:dyDescent="0.25">
      <c r="E15006" s="2"/>
    </row>
    <row r="15007" spans="5:5" x14ac:dyDescent="0.25">
      <c r="E15007" s="2"/>
    </row>
    <row r="15008" spans="5:5" x14ac:dyDescent="0.25">
      <c r="E15008" s="2"/>
    </row>
    <row r="15009" spans="5:5" x14ac:dyDescent="0.25">
      <c r="E15009" s="2"/>
    </row>
    <row r="15010" spans="5:5" x14ac:dyDescent="0.25">
      <c r="E15010" s="2"/>
    </row>
    <row r="15011" spans="5:5" x14ac:dyDescent="0.25">
      <c r="E15011" s="2"/>
    </row>
    <row r="15012" spans="5:5" x14ac:dyDescent="0.25">
      <c r="E15012" s="2"/>
    </row>
    <row r="15013" spans="5:5" x14ac:dyDescent="0.25">
      <c r="E15013" s="2"/>
    </row>
    <row r="15014" spans="5:5" x14ac:dyDescent="0.25">
      <c r="E15014" s="2"/>
    </row>
    <row r="15015" spans="5:5" x14ac:dyDescent="0.25">
      <c r="E15015" s="2"/>
    </row>
    <row r="15016" spans="5:5" x14ac:dyDescent="0.25">
      <c r="E15016" s="2"/>
    </row>
    <row r="15017" spans="5:5" x14ac:dyDescent="0.25">
      <c r="E15017" s="2"/>
    </row>
    <row r="15018" spans="5:5" x14ac:dyDescent="0.25">
      <c r="E15018" s="2"/>
    </row>
    <row r="15019" spans="5:5" x14ac:dyDescent="0.25">
      <c r="E15019" s="2"/>
    </row>
    <row r="15020" spans="5:5" x14ac:dyDescent="0.25">
      <c r="E15020" s="2"/>
    </row>
    <row r="15021" spans="5:5" x14ac:dyDescent="0.25">
      <c r="E15021" s="2"/>
    </row>
    <row r="15022" spans="5:5" x14ac:dyDescent="0.25">
      <c r="E15022" s="2"/>
    </row>
    <row r="15023" spans="5:5" x14ac:dyDescent="0.25">
      <c r="E15023" s="2"/>
    </row>
    <row r="15024" spans="5:5" x14ac:dyDescent="0.25">
      <c r="E15024" s="2"/>
    </row>
    <row r="15025" spans="5:5" x14ac:dyDescent="0.25">
      <c r="E15025" s="2"/>
    </row>
    <row r="15026" spans="5:5" x14ac:dyDescent="0.25">
      <c r="E15026" s="2"/>
    </row>
    <row r="15027" spans="5:5" x14ac:dyDescent="0.25">
      <c r="E15027" s="2"/>
    </row>
    <row r="15028" spans="5:5" x14ac:dyDescent="0.25">
      <c r="E15028" s="2"/>
    </row>
    <row r="15029" spans="5:5" x14ac:dyDescent="0.25">
      <c r="E15029" s="2"/>
    </row>
    <row r="15030" spans="5:5" x14ac:dyDescent="0.25">
      <c r="E15030" s="2"/>
    </row>
    <row r="15031" spans="5:5" x14ac:dyDescent="0.25">
      <c r="E15031" s="2"/>
    </row>
    <row r="15032" spans="5:5" x14ac:dyDescent="0.25">
      <c r="E15032" s="2"/>
    </row>
    <row r="15033" spans="5:5" x14ac:dyDescent="0.25">
      <c r="E15033" s="2"/>
    </row>
    <row r="15034" spans="5:5" x14ac:dyDescent="0.25">
      <c r="E15034" s="2"/>
    </row>
    <row r="15035" spans="5:5" x14ac:dyDescent="0.25">
      <c r="E15035" s="2"/>
    </row>
    <row r="15036" spans="5:5" x14ac:dyDescent="0.25">
      <c r="E15036" s="2"/>
    </row>
    <row r="15037" spans="5:5" x14ac:dyDescent="0.25">
      <c r="E15037" s="2"/>
    </row>
    <row r="15038" spans="5:5" x14ac:dyDescent="0.25">
      <c r="E15038" s="2"/>
    </row>
    <row r="15039" spans="5:5" x14ac:dyDescent="0.25">
      <c r="E15039" s="2"/>
    </row>
    <row r="15040" spans="5:5" x14ac:dyDescent="0.25">
      <c r="E15040" s="2"/>
    </row>
    <row r="15041" spans="5:5" x14ac:dyDescent="0.25">
      <c r="E15041" s="2"/>
    </row>
    <row r="15042" spans="5:5" x14ac:dyDescent="0.25">
      <c r="E15042" s="2"/>
    </row>
    <row r="15043" spans="5:5" x14ac:dyDescent="0.25">
      <c r="E15043" s="2"/>
    </row>
    <row r="15044" spans="5:5" x14ac:dyDescent="0.25">
      <c r="E15044" s="2"/>
    </row>
    <row r="15045" spans="5:5" x14ac:dyDescent="0.25">
      <c r="E15045" s="2"/>
    </row>
    <row r="15046" spans="5:5" x14ac:dyDescent="0.25">
      <c r="E15046" s="2"/>
    </row>
    <row r="15047" spans="5:5" x14ac:dyDescent="0.25">
      <c r="E15047" s="2"/>
    </row>
    <row r="15048" spans="5:5" x14ac:dyDescent="0.25">
      <c r="E15048" s="2"/>
    </row>
    <row r="15049" spans="5:5" x14ac:dyDescent="0.25">
      <c r="E15049" s="2"/>
    </row>
    <row r="15050" spans="5:5" x14ac:dyDescent="0.25">
      <c r="E15050" s="2"/>
    </row>
    <row r="15051" spans="5:5" x14ac:dyDescent="0.25">
      <c r="E15051" s="2"/>
    </row>
    <row r="15052" spans="5:5" x14ac:dyDescent="0.25">
      <c r="E15052" s="2"/>
    </row>
    <row r="15053" spans="5:5" x14ac:dyDescent="0.25">
      <c r="E15053" s="2"/>
    </row>
    <row r="15054" spans="5:5" x14ac:dyDescent="0.25">
      <c r="E15054" s="2"/>
    </row>
    <row r="15055" spans="5:5" x14ac:dyDescent="0.25">
      <c r="E15055" s="2"/>
    </row>
    <row r="15056" spans="5:5" x14ac:dyDescent="0.25">
      <c r="E15056" s="2"/>
    </row>
    <row r="15057" spans="5:5" x14ac:dyDescent="0.25">
      <c r="E15057" s="2"/>
    </row>
    <row r="15058" spans="5:5" x14ac:dyDescent="0.25">
      <c r="E15058" s="2"/>
    </row>
    <row r="15059" spans="5:5" x14ac:dyDescent="0.25">
      <c r="E15059" s="2"/>
    </row>
    <row r="15060" spans="5:5" x14ac:dyDescent="0.25">
      <c r="E15060" s="2"/>
    </row>
    <row r="15061" spans="5:5" x14ac:dyDescent="0.25">
      <c r="E15061" s="2"/>
    </row>
    <row r="15062" spans="5:5" x14ac:dyDescent="0.25">
      <c r="E15062" s="2"/>
    </row>
    <row r="15063" spans="5:5" x14ac:dyDescent="0.25">
      <c r="E15063" s="2"/>
    </row>
    <row r="15064" spans="5:5" x14ac:dyDescent="0.25">
      <c r="E15064" s="2"/>
    </row>
    <row r="15065" spans="5:5" x14ac:dyDescent="0.25">
      <c r="E15065" s="2"/>
    </row>
    <row r="15066" spans="5:5" x14ac:dyDescent="0.25">
      <c r="E15066" s="2"/>
    </row>
    <row r="15067" spans="5:5" x14ac:dyDescent="0.25">
      <c r="E15067" s="2"/>
    </row>
    <row r="15068" spans="5:5" x14ac:dyDescent="0.25">
      <c r="E15068" s="2"/>
    </row>
    <row r="15069" spans="5:5" x14ac:dyDescent="0.25">
      <c r="E15069" s="2"/>
    </row>
    <row r="15070" spans="5:5" x14ac:dyDescent="0.25">
      <c r="E15070" s="2"/>
    </row>
    <row r="15071" spans="5:5" x14ac:dyDescent="0.25">
      <c r="E15071" s="2"/>
    </row>
    <row r="15072" spans="5:5" x14ac:dyDescent="0.25">
      <c r="E15072" s="2"/>
    </row>
    <row r="15073" spans="5:5" x14ac:dyDescent="0.25">
      <c r="E15073" s="2"/>
    </row>
    <row r="15074" spans="5:5" x14ac:dyDescent="0.25">
      <c r="E15074" s="2"/>
    </row>
    <row r="15075" spans="5:5" x14ac:dyDescent="0.25">
      <c r="E15075" s="2"/>
    </row>
    <row r="15076" spans="5:5" x14ac:dyDescent="0.25">
      <c r="E15076" s="2"/>
    </row>
    <row r="15077" spans="5:5" x14ac:dyDescent="0.25">
      <c r="E15077" s="2"/>
    </row>
    <row r="15078" spans="5:5" x14ac:dyDescent="0.25">
      <c r="E15078" s="2"/>
    </row>
    <row r="15079" spans="5:5" x14ac:dyDescent="0.25">
      <c r="E15079" s="2"/>
    </row>
    <row r="15080" spans="5:5" x14ac:dyDescent="0.25">
      <c r="E15080" s="2"/>
    </row>
    <row r="15081" spans="5:5" x14ac:dyDescent="0.25">
      <c r="E15081" s="2"/>
    </row>
    <row r="15082" spans="5:5" x14ac:dyDescent="0.25">
      <c r="E15082" s="2"/>
    </row>
    <row r="15083" spans="5:5" x14ac:dyDescent="0.25">
      <c r="E15083" s="2"/>
    </row>
    <row r="15084" spans="5:5" x14ac:dyDescent="0.25">
      <c r="E15084" s="2"/>
    </row>
    <row r="15085" spans="5:5" x14ac:dyDescent="0.25">
      <c r="E15085" s="2"/>
    </row>
    <row r="15086" spans="5:5" x14ac:dyDescent="0.25">
      <c r="E15086" s="2"/>
    </row>
    <row r="15087" spans="5:5" x14ac:dyDescent="0.25">
      <c r="E15087" s="2"/>
    </row>
    <row r="15088" spans="5:5" x14ac:dyDescent="0.25">
      <c r="E15088" s="2"/>
    </row>
    <row r="15089" spans="5:5" x14ac:dyDescent="0.25">
      <c r="E15089" s="2"/>
    </row>
    <row r="15090" spans="5:5" x14ac:dyDescent="0.25">
      <c r="E15090" s="2"/>
    </row>
    <row r="15091" spans="5:5" x14ac:dyDescent="0.25">
      <c r="E15091" s="2"/>
    </row>
    <row r="15092" spans="5:5" x14ac:dyDescent="0.25">
      <c r="E15092" s="2"/>
    </row>
    <row r="15093" spans="5:5" x14ac:dyDescent="0.25">
      <c r="E15093" s="2"/>
    </row>
    <row r="15094" spans="5:5" x14ac:dyDescent="0.25">
      <c r="E15094" s="2"/>
    </row>
    <row r="15095" spans="5:5" x14ac:dyDescent="0.25">
      <c r="E15095" s="2"/>
    </row>
    <row r="15096" spans="5:5" x14ac:dyDescent="0.25">
      <c r="E15096" s="2"/>
    </row>
    <row r="15097" spans="5:5" x14ac:dyDescent="0.25">
      <c r="E15097" s="2"/>
    </row>
    <row r="15098" spans="5:5" x14ac:dyDescent="0.25">
      <c r="E15098" s="2"/>
    </row>
    <row r="15099" spans="5:5" x14ac:dyDescent="0.25">
      <c r="E15099" s="2"/>
    </row>
    <row r="15100" spans="5:5" x14ac:dyDescent="0.25">
      <c r="E15100" s="2"/>
    </row>
    <row r="15101" spans="5:5" x14ac:dyDescent="0.25">
      <c r="E15101" s="2"/>
    </row>
    <row r="15102" spans="5:5" x14ac:dyDescent="0.25">
      <c r="E15102" s="2"/>
    </row>
    <row r="15103" spans="5:5" x14ac:dyDescent="0.25">
      <c r="E15103" s="2"/>
    </row>
    <row r="15104" spans="5:5" x14ac:dyDescent="0.25">
      <c r="E15104" s="2"/>
    </row>
    <row r="15105" spans="5:5" x14ac:dyDescent="0.25">
      <c r="E15105" s="2"/>
    </row>
    <row r="15106" spans="5:5" x14ac:dyDescent="0.25">
      <c r="E15106" s="2"/>
    </row>
    <row r="15107" spans="5:5" x14ac:dyDescent="0.25">
      <c r="E15107" s="2"/>
    </row>
    <row r="15108" spans="5:5" x14ac:dyDescent="0.25">
      <c r="E15108" s="2"/>
    </row>
    <row r="15109" spans="5:5" x14ac:dyDescent="0.25">
      <c r="E15109" s="2"/>
    </row>
    <row r="15110" spans="5:5" x14ac:dyDescent="0.25">
      <c r="E15110" s="2"/>
    </row>
    <row r="15111" spans="5:5" x14ac:dyDescent="0.25">
      <c r="E15111" s="2"/>
    </row>
    <row r="15112" spans="5:5" x14ac:dyDescent="0.25">
      <c r="E15112" s="2"/>
    </row>
    <row r="15113" spans="5:5" x14ac:dyDescent="0.25">
      <c r="E15113" s="2"/>
    </row>
    <row r="15114" spans="5:5" x14ac:dyDescent="0.25">
      <c r="E15114" s="2"/>
    </row>
    <row r="15115" spans="5:5" x14ac:dyDescent="0.25">
      <c r="E15115" s="2"/>
    </row>
    <row r="15116" spans="5:5" x14ac:dyDescent="0.25">
      <c r="E15116" s="2"/>
    </row>
    <row r="15117" spans="5:5" x14ac:dyDescent="0.25">
      <c r="E15117" s="2"/>
    </row>
    <row r="15118" spans="5:5" x14ac:dyDescent="0.25">
      <c r="E15118" s="2"/>
    </row>
    <row r="15119" spans="5:5" x14ac:dyDescent="0.25">
      <c r="E15119" s="2"/>
    </row>
    <row r="15120" spans="5:5" x14ac:dyDescent="0.25">
      <c r="E15120" s="2"/>
    </row>
    <row r="15121" spans="5:5" x14ac:dyDescent="0.25">
      <c r="E15121" s="2"/>
    </row>
    <row r="15122" spans="5:5" x14ac:dyDescent="0.25">
      <c r="E15122" s="2"/>
    </row>
    <row r="15123" spans="5:5" x14ac:dyDescent="0.25">
      <c r="E15123" s="2"/>
    </row>
    <row r="15124" spans="5:5" x14ac:dyDescent="0.25">
      <c r="E15124" s="2"/>
    </row>
    <row r="15125" spans="5:5" x14ac:dyDescent="0.25">
      <c r="E15125" s="2"/>
    </row>
    <row r="15126" spans="5:5" x14ac:dyDescent="0.25">
      <c r="E15126" s="2"/>
    </row>
    <row r="15127" spans="5:5" x14ac:dyDescent="0.25">
      <c r="E15127" s="2"/>
    </row>
    <row r="15128" spans="5:5" x14ac:dyDescent="0.25">
      <c r="E15128" s="2"/>
    </row>
    <row r="15129" spans="5:5" x14ac:dyDescent="0.25">
      <c r="E15129" s="2"/>
    </row>
    <row r="15130" spans="5:5" x14ac:dyDescent="0.25">
      <c r="E15130" s="2"/>
    </row>
    <row r="15131" spans="5:5" x14ac:dyDescent="0.25">
      <c r="E15131" s="2"/>
    </row>
    <row r="15132" spans="5:5" x14ac:dyDescent="0.25">
      <c r="E15132" s="2"/>
    </row>
    <row r="15133" spans="5:5" x14ac:dyDescent="0.25">
      <c r="E15133" s="2"/>
    </row>
    <row r="15134" spans="5:5" x14ac:dyDescent="0.25">
      <c r="E15134" s="2"/>
    </row>
    <row r="15135" spans="5:5" x14ac:dyDescent="0.25">
      <c r="E15135" s="2"/>
    </row>
    <row r="15136" spans="5:5" x14ac:dyDescent="0.25">
      <c r="E15136" s="2"/>
    </row>
    <row r="15137" spans="5:5" x14ac:dyDescent="0.25">
      <c r="E15137" s="2"/>
    </row>
    <row r="15138" spans="5:5" x14ac:dyDescent="0.25">
      <c r="E15138" s="2"/>
    </row>
    <row r="15139" spans="5:5" x14ac:dyDescent="0.25">
      <c r="E15139" s="2"/>
    </row>
    <row r="15140" spans="5:5" x14ac:dyDescent="0.25">
      <c r="E15140" s="2"/>
    </row>
    <row r="15141" spans="5:5" x14ac:dyDescent="0.25">
      <c r="E15141" s="2"/>
    </row>
    <row r="15142" spans="5:5" x14ac:dyDescent="0.25">
      <c r="E15142" s="2"/>
    </row>
    <row r="15143" spans="5:5" x14ac:dyDescent="0.25">
      <c r="E15143" s="2"/>
    </row>
    <row r="15144" spans="5:5" x14ac:dyDescent="0.25">
      <c r="E15144" s="2"/>
    </row>
    <row r="15145" spans="5:5" x14ac:dyDescent="0.25">
      <c r="E15145" s="2"/>
    </row>
    <row r="15146" spans="5:5" x14ac:dyDescent="0.25">
      <c r="E15146" s="2"/>
    </row>
    <row r="15147" spans="5:5" x14ac:dyDescent="0.25">
      <c r="E15147" s="2"/>
    </row>
    <row r="15148" spans="5:5" x14ac:dyDescent="0.25">
      <c r="E15148" s="2"/>
    </row>
    <row r="15149" spans="5:5" x14ac:dyDescent="0.25">
      <c r="E15149" s="2"/>
    </row>
    <row r="15150" spans="5:5" x14ac:dyDescent="0.25">
      <c r="E15150" s="2"/>
    </row>
    <row r="15151" spans="5:5" x14ac:dyDescent="0.25">
      <c r="E15151" s="2"/>
    </row>
    <row r="15152" spans="5:5" x14ac:dyDescent="0.25">
      <c r="E15152" s="2"/>
    </row>
    <row r="15153" spans="5:5" x14ac:dyDescent="0.25">
      <c r="E15153" s="2"/>
    </row>
    <row r="15154" spans="5:5" x14ac:dyDescent="0.25">
      <c r="E15154" s="2"/>
    </row>
    <row r="15155" spans="5:5" x14ac:dyDescent="0.25">
      <c r="E15155" s="2"/>
    </row>
    <row r="15156" spans="5:5" x14ac:dyDescent="0.25">
      <c r="E15156" s="2"/>
    </row>
    <row r="15157" spans="5:5" x14ac:dyDescent="0.25">
      <c r="E15157" s="2"/>
    </row>
    <row r="15158" spans="5:5" x14ac:dyDescent="0.25">
      <c r="E15158" s="2"/>
    </row>
    <row r="15159" spans="5:5" x14ac:dyDescent="0.25">
      <c r="E15159" s="2"/>
    </row>
    <row r="15160" spans="5:5" x14ac:dyDescent="0.25">
      <c r="E15160" s="2"/>
    </row>
    <row r="15161" spans="5:5" x14ac:dyDescent="0.25">
      <c r="E15161" s="2"/>
    </row>
    <row r="15162" spans="5:5" x14ac:dyDescent="0.25">
      <c r="E15162" s="2"/>
    </row>
    <row r="15163" spans="5:5" x14ac:dyDescent="0.25">
      <c r="E15163" s="2"/>
    </row>
    <row r="15164" spans="5:5" x14ac:dyDescent="0.25">
      <c r="E15164" s="2"/>
    </row>
    <row r="15165" spans="5:5" x14ac:dyDescent="0.25">
      <c r="E15165" s="2"/>
    </row>
    <row r="15166" spans="5:5" x14ac:dyDescent="0.25">
      <c r="E15166" s="2"/>
    </row>
    <row r="15167" spans="5:5" x14ac:dyDescent="0.25">
      <c r="E15167" s="2"/>
    </row>
    <row r="15168" spans="5:5" x14ac:dyDescent="0.25">
      <c r="E15168" s="2"/>
    </row>
    <row r="15169" spans="5:5" x14ac:dyDescent="0.25">
      <c r="E15169" s="2"/>
    </row>
    <row r="15170" spans="5:5" x14ac:dyDescent="0.25">
      <c r="E15170" s="2"/>
    </row>
    <row r="15171" spans="5:5" x14ac:dyDescent="0.25">
      <c r="E15171" s="2"/>
    </row>
    <row r="15172" spans="5:5" x14ac:dyDescent="0.25">
      <c r="E15172" s="2"/>
    </row>
    <row r="15173" spans="5:5" x14ac:dyDescent="0.25">
      <c r="E15173" s="2"/>
    </row>
    <row r="15174" spans="5:5" x14ac:dyDescent="0.25">
      <c r="E15174" s="2"/>
    </row>
    <row r="15175" spans="5:5" x14ac:dyDescent="0.25">
      <c r="E15175" s="2"/>
    </row>
    <row r="15176" spans="5:5" x14ac:dyDescent="0.25">
      <c r="E15176" s="2"/>
    </row>
    <row r="15177" spans="5:5" x14ac:dyDescent="0.25">
      <c r="E15177" s="2"/>
    </row>
    <row r="15178" spans="5:5" x14ac:dyDescent="0.25">
      <c r="E15178" s="2"/>
    </row>
    <row r="15179" spans="5:5" x14ac:dyDescent="0.25">
      <c r="E15179" s="2"/>
    </row>
    <row r="15180" spans="5:5" x14ac:dyDescent="0.25">
      <c r="E15180" s="2"/>
    </row>
    <row r="15181" spans="5:5" x14ac:dyDescent="0.25">
      <c r="E15181" s="2"/>
    </row>
    <row r="15182" spans="5:5" x14ac:dyDescent="0.25">
      <c r="E15182" s="2"/>
    </row>
    <row r="15183" spans="5:5" x14ac:dyDescent="0.25">
      <c r="E15183" s="2"/>
    </row>
    <row r="15184" spans="5:5" x14ac:dyDescent="0.25">
      <c r="E15184" s="2"/>
    </row>
    <row r="15185" spans="5:5" x14ac:dyDescent="0.25">
      <c r="E15185" s="2"/>
    </row>
    <row r="15186" spans="5:5" x14ac:dyDescent="0.25">
      <c r="E15186" s="2"/>
    </row>
    <row r="15187" spans="5:5" x14ac:dyDescent="0.25">
      <c r="E15187" s="2"/>
    </row>
    <row r="15188" spans="5:5" x14ac:dyDescent="0.25">
      <c r="E15188" s="2"/>
    </row>
    <row r="15189" spans="5:5" x14ac:dyDescent="0.25">
      <c r="E15189" s="2"/>
    </row>
    <row r="15190" spans="5:5" x14ac:dyDescent="0.25">
      <c r="E15190" s="2"/>
    </row>
    <row r="15191" spans="5:5" x14ac:dyDescent="0.25">
      <c r="E15191" s="2"/>
    </row>
    <row r="15192" spans="5:5" x14ac:dyDescent="0.25">
      <c r="E15192" s="2"/>
    </row>
    <row r="15193" spans="5:5" x14ac:dyDescent="0.25">
      <c r="E15193" s="2"/>
    </row>
    <row r="15194" spans="5:5" x14ac:dyDescent="0.25">
      <c r="E15194" s="2"/>
    </row>
    <row r="15195" spans="5:5" x14ac:dyDescent="0.25">
      <c r="E15195" s="2"/>
    </row>
    <row r="15196" spans="5:5" x14ac:dyDescent="0.25">
      <c r="E15196" s="2"/>
    </row>
    <row r="15197" spans="5:5" x14ac:dyDescent="0.25">
      <c r="E15197" s="2"/>
    </row>
    <row r="15198" spans="5:5" x14ac:dyDescent="0.25">
      <c r="E15198" s="2"/>
    </row>
    <row r="15199" spans="5:5" x14ac:dyDescent="0.25">
      <c r="E15199" s="2"/>
    </row>
    <row r="15200" spans="5:5" x14ac:dyDescent="0.25">
      <c r="E15200" s="2"/>
    </row>
    <row r="15201" spans="5:5" x14ac:dyDescent="0.25">
      <c r="E15201" s="2"/>
    </row>
    <row r="15202" spans="5:5" x14ac:dyDescent="0.25">
      <c r="E15202" s="2"/>
    </row>
    <row r="15203" spans="5:5" x14ac:dyDescent="0.25">
      <c r="E15203" s="2"/>
    </row>
    <row r="15204" spans="5:5" x14ac:dyDescent="0.25">
      <c r="E15204" s="2"/>
    </row>
    <row r="15205" spans="5:5" x14ac:dyDescent="0.25">
      <c r="E15205" s="2"/>
    </row>
    <row r="15206" spans="5:5" x14ac:dyDescent="0.25">
      <c r="E15206" s="2"/>
    </row>
    <row r="15207" spans="5:5" x14ac:dyDescent="0.25">
      <c r="E15207" s="2"/>
    </row>
    <row r="15208" spans="5:5" x14ac:dyDescent="0.25">
      <c r="E15208" s="2"/>
    </row>
    <row r="15209" spans="5:5" x14ac:dyDescent="0.25">
      <c r="E15209" s="2"/>
    </row>
    <row r="15210" spans="5:5" x14ac:dyDescent="0.25">
      <c r="E15210" s="2"/>
    </row>
    <row r="15211" spans="5:5" x14ac:dyDescent="0.25">
      <c r="E15211" s="2"/>
    </row>
    <row r="15212" spans="5:5" x14ac:dyDescent="0.25">
      <c r="E15212" s="2"/>
    </row>
    <row r="15213" spans="5:5" x14ac:dyDescent="0.25">
      <c r="E15213" s="2"/>
    </row>
    <row r="15214" spans="5:5" x14ac:dyDescent="0.25">
      <c r="E15214" s="2"/>
    </row>
    <row r="15215" spans="5:5" x14ac:dyDescent="0.25">
      <c r="E15215" s="2"/>
    </row>
    <row r="15216" spans="5:5" x14ac:dyDescent="0.25">
      <c r="E15216" s="2"/>
    </row>
    <row r="15217" spans="5:5" x14ac:dyDescent="0.25">
      <c r="E15217" s="2"/>
    </row>
    <row r="15218" spans="5:5" x14ac:dyDescent="0.25">
      <c r="E15218" s="2"/>
    </row>
    <row r="15219" spans="5:5" x14ac:dyDescent="0.25">
      <c r="E15219" s="2"/>
    </row>
    <row r="15220" spans="5:5" x14ac:dyDescent="0.25">
      <c r="E15220" s="2"/>
    </row>
    <row r="15221" spans="5:5" x14ac:dyDescent="0.25">
      <c r="E15221" s="2"/>
    </row>
    <row r="15222" spans="5:5" x14ac:dyDescent="0.25">
      <c r="E15222" s="2"/>
    </row>
    <row r="15223" spans="5:5" x14ac:dyDescent="0.25">
      <c r="E15223" s="2"/>
    </row>
    <row r="15224" spans="5:5" x14ac:dyDescent="0.25">
      <c r="E15224" s="2"/>
    </row>
    <row r="15225" spans="5:5" x14ac:dyDescent="0.25">
      <c r="E15225" s="2"/>
    </row>
    <row r="15226" spans="5:5" x14ac:dyDescent="0.25">
      <c r="E15226" s="2"/>
    </row>
    <row r="15227" spans="5:5" x14ac:dyDescent="0.25">
      <c r="E15227" s="2"/>
    </row>
    <row r="15228" spans="5:5" x14ac:dyDescent="0.25">
      <c r="E15228" s="2"/>
    </row>
    <row r="15229" spans="5:5" x14ac:dyDescent="0.25">
      <c r="E15229" s="2"/>
    </row>
    <row r="15230" spans="5:5" x14ac:dyDescent="0.25">
      <c r="E15230" s="2"/>
    </row>
    <row r="15231" spans="5:5" x14ac:dyDescent="0.25">
      <c r="E15231" s="2"/>
    </row>
    <row r="15232" spans="5:5" x14ac:dyDescent="0.25">
      <c r="E15232" s="2"/>
    </row>
    <row r="15233" spans="5:5" x14ac:dyDescent="0.25">
      <c r="E15233" s="2"/>
    </row>
    <row r="15234" spans="5:5" x14ac:dyDescent="0.25">
      <c r="E15234" s="2"/>
    </row>
    <row r="15235" spans="5:5" x14ac:dyDescent="0.25">
      <c r="E15235" s="2"/>
    </row>
    <row r="15236" spans="5:5" x14ac:dyDescent="0.25">
      <c r="E15236" s="2"/>
    </row>
    <row r="15237" spans="5:5" x14ac:dyDescent="0.25">
      <c r="E15237" s="2"/>
    </row>
    <row r="15238" spans="5:5" x14ac:dyDescent="0.25">
      <c r="E15238" s="2"/>
    </row>
    <row r="15239" spans="5:5" x14ac:dyDescent="0.25">
      <c r="E15239" s="2"/>
    </row>
    <row r="15240" spans="5:5" x14ac:dyDescent="0.25">
      <c r="E15240" s="2"/>
    </row>
    <row r="15241" spans="5:5" x14ac:dyDescent="0.25">
      <c r="E15241" s="2"/>
    </row>
    <row r="15242" spans="5:5" x14ac:dyDescent="0.25">
      <c r="E15242" s="2"/>
    </row>
    <row r="15243" spans="5:5" x14ac:dyDescent="0.25">
      <c r="E15243" s="2"/>
    </row>
    <row r="15244" spans="5:5" x14ac:dyDescent="0.25">
      <c r="E15244" s="2"/>
    </row>
    <row r="15245" spans="5:5" x14ac:dyDescent="0.25">
      <c r="E15245" s="2"/>
    </row>
    <row r="15246" spans="5:5" x14ac:dyDescent="0.25">
      <c r="E15246" s="2"/>
    </row>
    <row r="15247" spans="5:5" x14ac:dyDescent="0.25">
      <c r="E15247" s="2"/>
    </row>
    <row r="15248" spans="5:5" x14ac:dyDescent="0.25">
      <c r="E15248" s="2"/>
    </row>
    <row r="15249" spans="5:5" x14ac:dyDescent="0.25">
      <c r="E15249" s="2"/>
    </row>
    <row r="15250" spans="5:5" x14ac:dyDescent="0.25">
      <c r="E15250" s="2"/>
    </row>
    <row r="15251" spans="5:5" x14ac:dyDescent="0.25">
      <c r="E15251" s="2"/>
    </row>
    <row r="15252" spans="5:5" x14ac:dyDescent="0.25">
      <c r="E15252" s="2"/>
    </row>
    <row r="15253" spans="5:5" x14ac:dyDescent="0.25">
      <c r="E15253" s="2"/>
    </row>
    <row r="15254" spans="5:5" x14ac:dyDescent="0.25">
      <c r="E15254" s="2"/>
    </row>
    <row r="15255" spans="5:5" x14ac:dyDescent="0.25">
      <c r="E15255" s="2"/>
    </row>
    <row r="15256" spans="5:5" x14ac:dyDescent="0.25">
      <c r="E15256" s="2"/>
    </row>
    <row r="15257" spans="5:5" x14ac:dyDescent="0.25">
      <c r="E15257" s="2"/>
    </row>
    <row r="15258" spans="5:5" x14ac:dyDescent="0.25">
      <c r="E15258" s="2"/>
    </row>
    <row r="15259" spans="5:5" x14ac:dyDescent="0.25">
      <c r="E15259" s="2"/>
    </row>
    <row r="15260" spans="5:5" x14ac:dyDescent="0.25">
      <c r="E15260" s="2"/>
    </row>
    <row r="15261" spans="5:5" x14ac:dyDescent="0.25">
      <c r="E15261" s="2"/>
    </row>
    <row r="15262" spans="5:5" x14ac:dyDescent="0.25">
      <c r="E15262" s="2"/>
    </row>
    <row r="15263" spans="5:5" x14ac:dyDescent="0.25">
      <c r="E15263" s="2"/>
    </row>
    <row r="15264" spans="5:5" x14ac:dyDescent="0.25">
      <c r="E15264" s="2"/>
    </row>
    <row r="15265" spans="5:5" x14ac:dyDescent="0.25">
      <c r="E15265" s="2"/>
    </row>
    <row r="15266" spans="5:5" x14ac:dyDescent="0.25">
      <c r="E15266" s="2"/>
    </row>
    <row r="15267" spans="5:5" x14ac:dyDescent="0.25">
      <c r="E15267" s="2"/>
    </row>
    <row r="15268" spans="5:5" x14ac:dyDescent="0.25">
      <c r="E15268" s="2"/>
    </row>
    <row r="15269" spans="5:5" x14ac:dyDescent="0.25">
      <c r="E15269" s="2"/>
    </row>
    <row r="15270" spans="5:5" x14ac:dyDescent="0.25">
      <c r="E15270" s="2"/>
    </row>
    <row r="15271" spans="5:5" x14ac:dyDescent="0.25">
      <c r="E15271" s="2"/>
    </row>
    <row r="15272" spans="5:5" x14ac:dyDescent="0.25">
      <c r="E15272" s="2"/>
    </row>
    <row r="15273" spans="5:5" x14ac:dyDescent="0.25">
      <c r="E15273" s="2"/>
    </row>
    <row r="15274" spans="5:5" x14ac:dyDescent="0.25">
      <c r="E15274" s="2"/>
    </row>
    <row r="15275" spans="5:5" x14ac:dyDescent="0.25">
      <c r="E15275" s="2"/>
    </row>
    <row r="15276" spans="5:5" x14ac:dyDescent="0.25">
      <c r="E15276" s="2"/>
    </row>
    <row r="15277" spans="5:5" x14ac:dyDescent="0.25">
      <c r="E15277" s="2"/>
    </row>
    <row r="15278" spans="5:5" x14ac:dyDescent="0.25">
      <c r="E15278" s="2"/>
    </row>
    <row r="15279" spans="5:5" x14ac:dyDescent="0.25">
      <c r="E15279" s="2"/>
    </row>
    <row r="15280" spans="5:5" x14ac:dyDescent="0.25">
      <c r="E15280" s="2"/>
    </row>
    <row r="15281" spans="5:5" x14ac:dyDescent="0.25">
      <c r="E15281" s="2"/>
    </row>
    <row r="15282" spans="5:5" x14ac:dyDescent="0.25">
      <c r="E15282" s="2"/>
    </row>
    <row r="15283" spans="5:5" x14ac:dyDescent="0.25">
      <c r="E15283" s="2"/>
    </row>
    <row r="15284" spans="5:5" x14ac:dyDescent="0.25">
      <c r="E15284" s="2"/>
    </row>
    <row r="15285" spans="5:5" x14ac:dyDescent="0.25">
      <c r="E15285" s="2"/>
    </row>
    <row r="15286" spans="5:5" x14ac:dyDescent="0.25">
      <c r="E15286" s="2"/>
    </row>
    <row r="15287" spans="5:5" x14ac:dyDescent="0.25">
      <c r="E15287" s="2"/>
    </row>
    <row r="15288" spans="5:5" x14ac:dyDescent="0.25">
      <c r="E15288" s="2"/>
    </row>
    <row r="15289" spans="5:5" x14ac:dyDescent="0.25">
      <c r="E15289" s="2"/>
    </row>
    <row r="15290" spans="5:5" x14ac:dyDescent="0.25">
      <c r="E15290" s="2"/>
    </row>
    <row r="15291" spans="5:5" x14ac:dyDescent="0.25">
      <c r="E15291" s="2"/>
    </row>
    <row r="15292" spans="5:5" x14ac:dyDescent="0.25">
      <c r="E15292" s="2"/>
    </row>
    <row r="15293" spans="5:5" x14ac:dyDescent="0.25">
      <c r="E15293" s="2"/>
    </row>
    <row r="15294" spans="5:5" x14ac:dyDescent="0.25">
      <c r="E15294" s="2"/>
    </row>
    <row r="15295" spans="5:5" x14ac:dyDescent="0.25">
      <c r="E15295" s="2"/>
    </row>
    <row r="15296" spans="5:5" x14ac:dyDescent="0.25">
      <c r="E15296" s="2"/>
    </row>
    <row r="15297" spans="5:5" x14ac:dyDescent="0.25">
      <c r="E15297" s="2"/>
    </row>
    <row r="15298" spans="5:5" x14ac:dyDescent="0.25">
      <c r="E15298" s="2"/>
    </row>
    <row r="15299" spans="5:5" x14ac:dyDescent="0.25">
      <c r="E15299" s="2"/>
    </row>
    <row r="15300" spans="5:5" x14ac:dyDescent="0.25">
      <c r="E15300" s="2"/>
    </row>
    <row r="15301" spans="5:5" x14ac:dyDescent="0.25">
      <c r="E15301" s="2"/>
    </row>
    <row r="15302" spans="5:5" x14ac:dyDescent="0.25">
      <c r="E15302" s="2"/>
    </row>
    <row r="15303" spans="5:5" x14ac:dyDescent="0.25">
      <c r="E15303" s="2"/>
    </row>
    <row r="15304" spans="5:5" x14ac:dyDescent="0.25">
      <c r="E15304" s="2"/>
    </row>
    <row r="15305" spans="5:5" x14ac:dyDescent="0.25">
      <c r="E15305" s="2"/>
    </row>
    <row r="15306" spans="5:5" x14ac:dyDescent="0.25">
      <c r="E15306" s="2"/>
    </row>
    <row r="15307" spans="5:5" x14ac:dyDescent="0.25">
      <c r="E15307" s="2"/>
    </row>
    <row r="15308" spans="5:5" x14ac:dyDescent="0.25">
      <c r="E15308" s="2"/>
    </row>
    <row r="15309" spans="5:5" x14ac:dyDescent="0.25">
      <c r="E15309" s="2"/>
    </row>
    <row r="15310" spans="5:5" x14ac:dyDescent="0.25">
      <c r="E15310" s="2"/>
    </row>
    <row r="15311" spans="5:5" x14ac:dyDescent="0.25">
      <c r="E15311" s="2"/>
    </row>
    <row r="15312" spans="5:5" x14ac:dyDescent="0.25">
      <c r="E15312" s="2"/>
    </row>
    <row r="15313" spans="5:5" x14ac:dyDescent="0.25">
      <c r="E15313" s="2"/>
    </row>
    <row r="15314" spans="5:5" x14ac:dyDescent="0.25">
      <c r="E15314" s="2"/>
    </row>
    <row r="15315" spans="5:5" x14ac:dyDescent="0.25">
      <c r="E15315" s="2"/>
    </row>
    <row r="15316" spans="5:5" x14ac:dyDescent="0.25">
      <c r="E15316" s="2"/>
    </row>
    <row r="15317" spans="5:5" x14ac:dyDescent="0.25">
      <c r="E15317" s="2"/>
    </row>
    <row r="15318" spans="5:5" x14ac:dyDescent="0.25">
      <c r="E15318" s="2"/>
    </row>
    <row r="15319" spans="5:5" x14ac:dyDescent="0.25">
      <c r="E15319" s="2"/>
    </row>
    <row r="15320" spans="5:5" x14ac:dyDescent="0.25">
      <c r="E15320" s="2"/>
    </row>
    <row r="15321" spans="5:5" x14ac:dyDescent="0.25">
      <c r="E15321" s="2"/>
    </row>
    <row r="15322" spans="5:5" x14ac:dyDescent="0.25">
      <c r="E15322" s="2"/>
    </row>
    <row r="15323" spans="5:5" x14ac:dyDescent="0.25">
      <c r="E15323" s="2"/>
    </row>
    <row r="15324" spans="5:5" x14ac:dyDescent="0.25">
      <c r="E15324" s="2"/>
    </row>
    <row r="15325" spans="5:5" x14ac:dyDescent="0.25">
      <c r="E15325" s="2"/>
    </row>
    <row r="15326" spans="5:5" x14ac:dyDescent="0.25">
      <c r="E15326" s="2"/>
    </row>
    <row r="15327" spans="5:5" x14ac:dyDescent="0.25">
      <c r="E15327" s="2"/>
    </row>
    <row r="15328" spans="5:5" x14ac:dyDescent="0.25">
      <c r="E15328" s="2"/>
    </row>
    <row r="15329" spans="5:5" x14ac:dyDescent="0.25">
      <c r="E15329" s="2"/>
    </row>
    <row r="15330" spans="5:5" x14ac:dyDescent="0.25">
      <c r="E15330" s="2"/>
    </row>
    <row r="15331" spans="5:5" x14ac:dyDescent="0.25">
      <c r="E15331" s="2"/>
    </row>
    <row r="15332" spans="5:5" x14ac:dyDescent="0.25">
      <c r="E15332" s="2"/>
    </row>
    <row r="15333" spans="5:5" x14ac:dyDescent="0.25">
      <c r="E15333" s="2"/>
    </row>
    <row r="15334" spans="5:5" x14ac:dyDescent="0.25">
      <c r="E15334" s="2"/>
    </row>
    <row r="15335" spans="5:5" x14ac:dyDescent="0.25">
      <c r="E15335" s="2"/>
    </row>
    <row r="15336" spans="5:5" x14ac:dyDescent="0.25">
      <c r="E15336" s="2"/>
    </row>
    <row r="15337" spans="5:5" x14ac:dyDescent="0.25">
      <c r="E15337" s="2"/>
    </row>
    <row r="15338" spans="5:5" x14ac:dyDescent="0.25">
      <c r="E15338" s="2"/>
    </row>
    <row r="15339" spans="5:5" x14ac:dyDescent="0.25">
      <c r="E15339" s="2"/>
    </row>
    <row r="15340" spans="5:5" x14ac:dyDescent="0.25">
      <c r="E15340" s="2"/>
    </row>
    <row r="15341" spans="5:5" x14ac:dyDescent="0.25">
      <c r="E15341" s="2"/>
    </row>
    <row r="15342" spans="5:5" x14ac:dyDescent="0.25">
      <c r="E15342" s="2"/>
    </row>
    <row r="15343" spans="5:5" x14ac:dyDescent="0.25">
      <c r="E15343" s="2"/>
    </row>
    <row r="15344" spans="5:5" x14ac:dyDescent="0.25">
      <c r="E15344" s="2"/>
    </row>
    <row r="15345" spans="5:5" x14ac:dyDescent="0.25">
      <c r="E15345" s="2"/>
    </row>
    <row r="15346" spans="5:5" x14ac:dyDescent="0.25">
      <c r="E15346" s="2"/>
    </row>
    <row r="15347" spans="5:5" x14ac:dyDescent="0.25">
      <c r="E15347" s="2"/>
    </row>
    <row r="15348" spans="5:5" x14ac:dyDescent="0.25">
      <c r="E15348" s="2"/>
    </row>
    <row r="15349" spans="5:5" x14ac:dyDescent="0.25">
      <c r="E15349" s="2"/>
    </row>
    <row r="15350" spans="5:5" x14ac:dyDescent="0.25">
      <c r="E15350" s="2"/>
    </row>
    <row r="15351" spans="5:5" x14ac:dyDescent="0.25">
      <c r="E15351" s="2"/>
    </row>
    <row r="15352" spans="5:5" x14ac:dyDescent="0.25">
      <c r="E15352" s="2"/>
    </row>
    <row r="15353" spans="5:5" x14ac:dyDescent="0.25">
      <c r="E15353" s="2"/>
    </row>
    <row r="15354" spans="5:5" x14ac:dyDescent="0.25">
      <c r="E15354" s="2"/>
    </row>
    <row r="15355" spans="5:5" x14ac:dyDescent="0.25">
      <c r="E15355" s="2"/>
    </row>
    <row r="15356" spans="5:5" x14ac:dyDescent="0.25">
      <c r="E15356" s="2"/>
    </row>
    <row r="15357" spans="5:5" x14ac:dyDescent="0.25">
      <c r="E15357" s="2"/>
    </row>
    <row r="15358" spans="5:5" x14ac:dyDescent="0.25">
      <c r="E15358" s="2"/>
    </row>
    <row r="15359" spans="5:5" x14ac:dyDescent="0.25">
      <c r="E15359" s="2"/>
    </row>
    <row r="15360" spans="5:5" x14ac:dyDescent="0.25">
      <c r="E15360" s="2"/>
    </row>
    <row r="15361" spans="5:5" x14ac:dyDescent="0.25">
      <c r="E15361" s="2"/>
    </row>
    <row r="15362" spans="5:5" x14ac:dyDescent="0.25">
      <c r="E15362" s="2"/>
    </row>
    <row r="15363" spans="5:5" x14ac:dyDescent="0.25">
      <c r="E15363" s="2"/>
    </row>
    <row r="15364" spans="5:5" x14ac:dyDescent="0.25">
      <c r="E15364" s="2"/>
    </row>
    <row r="15365" spans="5:5" x14ac:dyDescent="0.25">
      <c r="E15365" s="2"/>
    </row>
    <row r="15366" spans="5:5" x14ac:dyDescent="0.25">
      <c r="E15366" s="2"/>
    </row>
    <row r="15367" spans="5:5" x14ac:dyDescent="0.25">
      <c r="E15367" s="2"/>
    </row>
    <row r="15368" spans="5:5" x14ac:dyDescent="0.25">
      <c r="E15368" s="2"/>
    </row>
    <row r="15369" spans="5:5" x14ac:dyDescent="0.25">
      <c r="E15369" s="2"/>
    </row>
    <row r="15370" spans="5:5" x14ac:dyDescent="0.25">
      <c r="E15370" s="2"/>
    </row>
    <row r="15371" spans="5:5" x14ac:dyDescent="0.25">
      <c r="E15371" s="2"/>
    </row>
    <row r="15372" spans="5:5" x14ac:dyDescent="0.25">
      <c r="E15372" s="2"/>
    </row>
    <row r="15373" spans="5:5" x14ac:dyDescent="0.25">
      <c r="E15373" s="2"/>
    </row>
    <row r="15374" spans="5:5" x14ac:dyDescent="0.25">
      <c r="E15374" s="2"/>
    </row>
    <row r="15375" spans="5:5" x14ac:dyDescent="0.25">
      <c r="E15375" s="2"/>
    </row>
    <row r="15376" spans="5:5" x14ac:dyDescent="0.25">
      <c r="E15376" s="2"/>
    </row>
    <row r="15377" spans="5:5" x14ac:dyDescent="0.25">
      <c r="E15377" s="2"/>
    </row>
    <row r="15378" spans="5:5" x14ac:dyDescent="0.25">
      <c r="E15378" s="2"/>
    </row>
    <row r="15379" spans="5:5" x14ac:dyDescent="0.25">
      <c r="E15379" s="2"/>
    </row>
    <row r="15380" spans="5:5" x14ac:dyDescent="0.25">
      <c r="E15380" s="2"/>
    </row>
    <row r="15381" spans="5:5" x14ac:dyDescent="0.25">
      <c r="E15381" s="2"/>
    </row>
    <row r="15382" spans="5:5" x14ac:dyDescent="0.25">
      <c r="E15382" s="2"/>
    </row>
    <row r="15383" spans="5:5" x14ac:dyDescent="0.25">
      <c r="E15383" s="2"/>
    </row>
    <row r="15384" spans="5:5" x14ac:dyDescent="0.25">
      <c r="E15384" s="2"/>
    </row>
    <row r="15385" spans="5:5" x14ac:dyDescent="0.25">
      <c r="E15385" s="2"/>
    </row>
    <row r="15386" spans="5:5" x14ac:dyDescent="0.25">
      <c r="E15386" s="2"/>
    </row>
    <row r="15387" spans="5:5" x14ac:dyDescent="0.25">
      <c r="E15387" s="2"/>
    </row>
    <row r="15388" spans="5:5" x14ac:dyDescent="0.25">
      <c r="E15388" s="2"/>
    </row>
    <row r="15389" spans="5:5" x14ac:dyDescent="0.25">
      <c r="E15389" s="2"/>
    </row>
    <row r="15390" spans="5:5" x14ac:dyDescent="0.25">
      <c r="E15390" s="2"/>
    </row>
    <row r="15391" spans="5:5" x14ac:dyDescent="0.25">
      <c r="E15391" s="2"/>
    </row>
    <row r="15392" spans="5:5" x14ac:dyDescent="0.25">
      <c r="E15392" s="2"/>
    </row>
    <row r="15393" spans="5:5" x14ac:dyDescent="0.25">
      <c r="E15393" s="2"/>
    </row>
    <row r="15394" spans="5:5" x14ac:dyDescent="0.25">
      <c r="E15394" s="2"/>
    </row>
    <row r="15395" spans="5:5" x14ac:dyDescent="0.25">
      <c r="E15395" s="2"/>
    </row>
    <row r="15396" spans="5:5" x14ac:dyDescent="0.25">
      <c r="E15396" s="2"/>
    </row>
    <row r="15397" spans="5:5" x14ac:dyDescent="0.25">
      <c r="E15397" s="2"/>
    </row>
    <row r="15398" spans="5:5" x14ac:dyDescent="0.25">
      <c r="E15398" s="2"/>
    </row>
    <row r="15399" spans="5:5" x14ac:dyDescent="0.25">
      <c r="E15399" s="2"/>
    </row>
    <row r="15400" spans="5:5" x14ac:dyDescent="0.25">
      <c r="E15400" s="2"/>
    </row>
    <row r="15401" spans="5:5" x14ac:dyDescent="0.25">
      <c r="E15401" s="2"/>
    </row>
    <row r="15402" spans="5:5" x14ac:dyDescent="0.25">
      <c r="E15402" s="2"/>
    </row>
    <row r="15403" spans="5:5" x14ac:dyDescent="0.25">
      <c r="E15403" s="2"/>
    </row>
    <row r="15404" spans="5:5" x14ac:dyDescent="0.25">
      <c r="E15404" s="2"/>
    </row>
    <row r="15405" spans="5:5" x14ac:dyDescent="0.25">
      <c r="E15405" s="2"/>
    </row>
    <row r="15406" spans="5:5" x14ac:dyDescent="0.25">
      <c r="E15406" s="2"/>
    </row>
    <row r="15407" spans="5:5" x14ac:dyDescent="0.25">
      <c r="E15407" s="2"/>
    </row>
    <row r="15408" spans="5:5" x14ac:dyDescent="0.25">
      <c r="E15408" s="2"/>
    </row>
    <row r="15409" spans="5:5" x14ac:dyDescent="0.25">
      <c r="E15409" s="2"/>
    </row>
    <row r="15410" spans="5:5" x14ac:dyDescent="0.25">
      <c r="E15410" s="2"/>
    </row>
    <row r="15411" spans="5:5" x14ac:dyDescent="0.25">
      <c r="E15411" s="2"/>
    </row>
    <row r="15412" spans="5:5" x14ac:dyDescent="0.25">
      <c r="E15412" s="2"/>
    </row>
    <row r="15413" spans="5:5" x14ac:dyDescent="0.25">
      <c r="E15413" s="2"/>
    </row>
    <row r="15414" spans="5:5" x14ac:dyDescent="0.25">
      <c r="E15414" s="2"/>
    </row>
    <row r="15415" spans="5:5" x14ac:dyDescent="0.25">
      <c r="E15415" s="2"/>
    </row>
    <row r="15416" spans="5:5" x14ac:dyDescent="0.25">
      <c r="E15416" s="2"/>
    </row>
    <row r="15417" spans="5:5" x14ac:dyDescent="0.25">
      <c r="E15417" s="2"/>
    </row>
    <row r="15418" spans="5:5" x14ac:dyDescent="0.25">
      <c r="E15418" s="2"/>
    </row>
    <row r="15419" spans="5:5" x14ac:dyDescent="0.25">
      <c r="E15419" s="2"/>
    </row>
    <row r="15420" spans="5:5" x14ac:dyDescent="0.25">
      <c r="E15420" s="2"/>
    </row>
    <row r="15421" spans="5:5" x14ac:dyDescent="0.25">
      <c r="E15421" s="2"/>
    </row>
    <row r="15422" spans="5:5" x14ac:dyDescent="0.25">
      <c r="E15422" s="2"/>
    </row>
    <row r="15423" spans="5:5" x14ac:dyDescent="0.25">
      <c r="E15423" s="2"/>
    </row>
    <row r="15424" spans="5:5" x14ac:dyDescent="0.25">
      <c r="E15424" s="2"/>
    </row>
    <row r="15425" spans="5:5" x14ac:dyDescent="0.25">
      <c r="E15425" s="2"/>
    </row>
    <row r="15426" spans="5:5" x14ac:dyDescent="0.25">
      <c r="E15426" s="2"/>
    </row>
    <row r="15427" spans="5:5" x14ac:dyDescent="0.25">
      <c r="E15427" s="2"/>
    </row>
    <row r="15428" spans="5:5" x14ac:dyDescent="0.25">
      <c r="E15428" s="2"/>
    </row>
    <row r="15429" spans="5:5" x14ac:dyDescent="0.25">
      <c r="E15429" s="2"/>
    </row>
    <row r="15430" spans="5:5" x14ac:dyDescent="0.25">
      <c r="E15430" s="2"/>
    </row>
    <row r="15431" spans="5:5" x14ac:dyDescent="0.25">
      <c r="E15431" s="2"/>
    </row>
    <row r="15432" spans="5:5" x14ac:dyDescent="0.25">
      <c r="E15432" s="2"/>
    </row>
    <row r="15433" spans="5:5" x14ac:dyDescent="0.25">
      <c r="E15433" s="2"/>
    </row>
    <row r="15434" spans="5:5" x14ac:dyDescent="0.25">
      <c r="E15434" s="2"/>
    </row>
    <row r="15435" spans="5:5" x14ac:dyDescent="0.25">
      <c r="E15435" s="2"/>
    </row>
    <row r="15436" spans="5:5" x14ac:dyDescent="0.25">
      <c r="E15436" s="2"/>
    </row>
    <row r="15437" spans="5:5" x14ac:dyDescent="0.25">
      <c r="E15437" s="2"/>
    </row>
    <row r="15438" spans="5:5" x14ac:dyDescent="0.25">
      <c r="E15438" s="2"/>
    </row>
    <row r="15439" spans="5:5" x14ac:dyDescent="0.25">
      <c r="E15439" s="2"/>
    </row>
    <row r="15440" spans="5:5" x14ac:dyDescent="0.25">
      <c r="E15440" s="2"/>
    </row>
    <row r="15441" spans="5:5" x14ac:dyDescent="0.25">
      <c r="E15441" s="2"/>
    </row>
    <row r="15442" spans="5:5" x14ac:dyDescent="0.25">
      <c r="E15442" s="2"/>
    </row>
    <row r="15443" spans="5:5" x14ac:dyDescent="0.25">
      <c r="E15443" s="2"/>
    </row>
    <row r="15444" spans="5:5" x14ac:dyDescent="0.25">
      <c r="E15444" s="2"/>
    </row>
    <row r="15445" spans="5:5" x14ac:dyDescent="0.25">
      <c r="E15445" s="2"/>
    </row>
    <row r="15446" spans="5:5" x14ac:dyDescent="0.25">
      <c r="E15446" s="2"/>
    </row>
    <row r="15447" spans="5:5" x14ac:dyDescent="0.25">
      <c r="E15447" s="2"/>
    </row>
    <row r="15448" spans="5:5" x14ac:dyDescent="0.25">
      <c r="E15448" s="2"/>
    </row>
    <row r="15449" spans="5:5" x14ac:dyDescent="0.25">
      <c r="E15449" s="2"/>
    </row>
    <row r="15450" spans="5:5" x14ac:dyDescent="0.25">
      <c r="E15450" s="2"/>
    </row>
    <row r="15451" spans="5:5" x14ac:dyDescent="0.25">
      <c r="E15451" s="2"/>
    </row>
    <row r="15452" spans="5:5" x14ac:dyDescent="0.25">
      <c r="E15452" s="2"/>
    </row>
    <row r="15453" spans="5:5" x14ac:dyDescent="0.25">
      <c r="E15453" s="2"/>
    </row>
    <row r="15454" spans="5:5" x14ac:dyDescent="0.25">
      <c r="E15454" s="2"/>
    </row>
    <row r="15455" spans="5:5" x14ac:dyDescent="0.25">
      <c r="E15455" s="2"/>
    </row>
    <row r="15456" spans="5:5" x14ac:dyDescent="0.25">
      <c r="E15456" s="2"/>
    </row>
    <row r="15457" spans="5:5" x14ac:dyDescent="0.25">
      <c r="E15457" s="2"/>
    </row>
    <row r="15458" spans="5:5" x14ac:dyDescent="0.25">
      <c r="E15458" s="2"/>
    </row>
    <row r="15459" spans="5:5" x14ac:dyDescent="0.25">
      <c r="E15459" s="2"/>
    </row>
    <row r="15460" spans="5:5" x14ac:dyDescent="0.25">
      <c r="E15460" s="2"/>
    </row>
    <row r="15461" spans="5:5" x14ac:dyDescent="0.25">
      <c r="E15461" s="2"/>
    </row>
    <row r="15462" spans="5:5" x14ac:dyDescent="0.25">
      <c r="E15462" s="2"/>
    </row>
    <row r="15463" spans="5:5" x14ac:dyDescent="0.25">
      <c r="E15463" s="2"/>
    </row>
    <row r="15464" spans="5:5" x14ac:dyDescent="0.25">
      <c r="E15464" s="2"/>
    </row>
    <row r="15465" spans="5:5" x14ac:dyDescent="0.25">
      <c r="E15465" s="2"/>
    </row>
    <row r="15466" spans="5:5" x14ac:dyDescent="0.25">
      <c r="E15466" s="2"/>
    </row>
    <row r="15467" spans="5:5" x14ac:dyDescent="0.25">
      <c r="E15467" s="2"/>
    </row>
    <row r="15468" spans="5:5" x14ac:dyDescent="0.25">
      <c r="E15468" s="2"/>
    </row>
    <row r="15469" spans="5:5" x14ac:dyDescent="0.25">
      <c r="E15469" s="2"/>
    </row>
    <row r="15470" spans="5:5" x14ac:dyDescent="0.25">
      <c r="E15470" s="2"/>
    </row>
    <row r="15471" spans="5:5" x14ac:dyDescent="0.25">
      <c r="E15471" s="2"/>
    </row>
    <row r="15472" spans="5:5" x14ac:dyDescent="0.25">
      <c r="E15472" s="2"/>
    </row>
    <row r="15473" spans="5:5" x14ac:dyDescent="0.25">
      <c r="E15473" s="2"/>
    </row>
    <row r="15474" spans="5:5" x14ac:dyDescent="0.25">
      <c r="E15474" s="2"/>
    </row>
    <row r="15475" spans="5:5" x14ac:dyDescent="0.25">
      <c r="E15475" s="2"/>
    </row>
    <row r="15476" spans="5:5" x14ac:dyDescent="0.25">
      <c r="E15476" s="2"/>
    </row>
    <row r="15477" spans="5:5" x14ac:dyDescent="0.25">
      <c r="E15477" s="2"/>
    </row>
    <row r="15478" spans="5:5" x14ac:dyDescent="0.25">
      <c r="E15478" s="2"/>
    </row>
    <row r="15479" spans="5:5" x14ac:dyDescent="0.25">
      <c r="E15479" s="2"/>
    </row>
    <row r="15480" spans="5:5" x14ac:dyDescent="0.25">
      <c r="E15480" s="2"/>
    </row>
    <row r="15481" spans="5:5" x14ac:dyDescent="0.25">
      <c r="E15481" s="2"/>
    </row>
    <row r="15482" spans="5:5" x14ac:dyDescent="0.25">
      <c r="E15482" s="2"/>
    </row>
    <row r="15483" spans="5:5" x14ac:dyDescent="0.25">
      <c r="E15483" s="2"/>
    </row>
    <row r="15484" spans="5:5" x14ac:dyDescent="0.25">
      <c r="E15484" s="2"/>
    </row>
    <row r="15485" spans="5:5" x14ac:dyDescent="0.25">
      <c r="E15485" s="2"/>
    </row>
    <row r="15486" spans="5:5" x14ac:dyDescent="0.25">
      <c r="E15486" s="2"/>
    </row>
    <row r="15487" spans="5:5" x14ac:dyDescent="0.25">
      <c r="E15487" s="2"/>
    </row>
    <row r="15488" spans="5:5" x14ac:dyDescent="0.25">
      <c r="E15488" s="2"/>
    </row>
    <row r="15489" spans="5:5" x14ac:dyDescent="0.25">
      <c r="E15489" s="2"/>
    </row>
    <row r="15490" spans="5:5" x14ac:dyDescent="0.25">
      <c r="E15490" s="2"/>
    </row>
    <row r="15491" spans="5:5" x14ac:dyDescent="0.25">
      <c r="E15491" s="2"/>
    </row>
    <row r="15492" spans="5:5" x14ac:dyDescent="0.25">
      <c r="E15492" s="2"/>
    </row>
    <row r="15493" spans="5:5" x14ac:dyDescent="0.25">
      <c r="E15493" s="2"/>
    </row>
    <row r="15494" spans="5:5" x14ac:dyDescent="0.25">
      <c r="E15494" s="2"/>
    </row>
    <row r="15495" spans="5:5" x14ac:dyDescent="0.25">
      <c r="E15495" s="2"/>
    </row>
    <row r="15496" spans="5:5" x14ac:dyDescent="0.25">
      <c r="E15496" s="2"/>
    </row>
    <row r="15497" spans="5:5" x14ac:dyDescent="0.25">
      <c r="E15497" s="2"/>
    </row>
    <row r="15498" spans="5:5" x14ac:dyDescent="0.25">
      <c r="E15498" s="2"/>
    </row>
    <row r="15499" spans="5:5" x14ac:dyDescent="0.25">
      <c r="E15499" s="2"/>
    </row>
    <row r="15500" spans="5:5" x14ac:dyDescent="0.25">
      <c r="E15500" s="2"/>
    </row>
    <row r="15501" spans="5:5" x14ac:dyDescent="0.25">
      <c r="E15501" s="2"/>
    </row>
    <row r="15502" spans="5:5" x14ac:dyDescent="0.25">
      <c r="E15502" s="2"/>
    </row>
    <row r="15503" spans="5:5" x14ac:dyDescent="0.25">
      <c r="E15503" s="2"/>
    </row>
    <row r="15504" spans="5:5" x14ac:dyDescent="0.25">
      <c r="E15504" s="2"/>
    </row>
    <row r="15505" spans="5:5" x14ac:dyDescent="0.25">
      <c r="E15505" s="2"/>
    </row>
    <row r="15506" spans="5:5" x14ac:dyDescent="0.25">
      <c r="E15506" s="2"/>
    </row>
    <row r="15507" spans="5:5" x14ac:dyDescent="0.25">
      <c r="E15507" s="2"/>
    </row>
    <row r="15508" spans="5:5" x14ac:dyDescent="0.25">
      <c r="E15508" s="2"/>
    </row>
    <row r="15509" spans="5:5" x14ac:dyDescent="0.25">
      <c r="E15509" s="2"/>
    </row>
    <row r="15510" spans="5:5" x14ac:dyDescent="0.25">
      <c r="E15510" s="2"/>
    </row>
    <row r="15511" spans="5:5" x14ac:dyDescent="0.25">
      <c r="E15511" s="2"/>
    </row>
    <row r="15512" spans="5:5" x14ac:dyDescent="0.25">
      <c r="E15512" s="2"/>
    </row>
    <row r="15513" spans="5:5" x14ac:dyDescent="0.25">
      <c r="E15513" s="2"/>
    </row>
    <row r="15514" spans="5:5" x14ac:dyDescent="0.25">
      <c r="E15514" s="2"/>
    </row>
    <row r="15515" spans="5:5" x14ac:dyDescent="0.25">
      <c r="E15515" s="2"/>
    </row>
    <row r="15516" spans="5:5" x14ac:dyDescent="0.25">
      <c r="E15516" s="2"/>
    </row>
    <row r="15517" spans="5:5" x14ac:dyDescent="0.25">
      <c r="E15517" s="2"/>
    </row>
    <row r="15518" spans="5:5" x14ac:dyDescent="0.25">
      <c r="E15518" s="2"/>
    </row>
    <row r="15519" spans="5:5" x14ac:dyDescent="0.25">
      <c r="E15519" s="2"/>
    </row>
    <row r="15520" spans="5:5" x14ac:dyDescent="0.25">
      <c r="E15520" s="2"/>
    </row>
    <row r="15521" spans="5:5" x14ac:dyDescent="0.25">
      <c r="E15521" s="2"/>
    </row>
    <row r="15522" spans="5:5" x14ac:dyDescent="0.25">
      <c r="E15522" s="2"/>
    </row>
    <row r="15523" spans="5:5" x14ac:dyDescent="0.25">
      <c r="E15523" s="2"/>
    </row>
    <row r="15524" spans="5:5" x14ac:dyDescent="0.25">
      <c r="E15524" s="2"/>
    </row>
    <row r="15525" spans="5:5" x14ac:dyDescent="0.25">
      <c r="E15525" s="2"/>
    </row>
    <row r="15526" spans="5:5" x14ac:dyDescent="0.25">
      <c r="E15526" s="2"/>
    </row>
    <row r="15527" spans="5:5" x14ac:dyDescent="0.25">
      <c r="E15527" s="2"/>
    </row>
    <row r="15528" spans="5:5" x14ac:dyDescent="0.25">
      <c r="E15528" s="2"/>
    </row>
    <row r="15529" spans="5:5" x14ac:dyDescent="0.25">
      <c r="E15529" s="2"/>
    </row>
    <row r="15530" spans="5:5" x14ac:dyDescent="0.25">
      <c r="E15530" s="2"/>
    </row>
    <row r="15531" spans="5:5" x14ac:dyDescent="0.25">
      <c r="E15531" s="2"/>
    </row>
    <row r="15532" spans="5:5" x14ac:dyDescent="0.25">
      <c r="E15532" s="2"/>
    </row>
    <row r="15533" spans="5:5" x14ac:dyDescent="0.25">
      <c r="E15533" s="2"/>
    </row>
    <row r="15534" spans="5:5" x14ac:dyDescent="0.25">
      <c r="E15534" s="2"/>
    </row>
    <row r="15535" spans="5:5" x14ac:dyDescent="0.25">
      <c r="E15535" s="2"/>
    </row>
    <row r="15536" spans="5:5" x14ac:dyDescent="0.25">
      <c r="E15536" s="2"/>
    </row>
    <row r="15537" spans="5:5" x14ac:dyDescent="0.25">
      <c r="E15537" s="2"/>
    </row>
    <row r="15538" spans="5:5" x14ac:dyDescent="0.25">
      <c r="E15538" s="2"/>
    </row>
    <row r="15539" spans="5:5" x14ac:dyDescent="0.25">
      <c r="E15539" s="2"/>
    </row>
    <row r="15540" spans="5:5" x14ac:dyDescent="0.25">
      <c r="E15540" s="2"/>
    </row>
    <row r="15541" spans="5:5" x14ac:dyDescent="0.25">
      <c r="E15541" s="2"/>
    </row>
    <row r="15542" spans="5:5" x14ac:dyDescent="0.25">
      <c r="E15542" s="2"/>
    </row>
    <row r="15543" spans="5:5" x14ac:dyDescent="0.25">
      <c r="E15543" s="2"/>
    </row>
    <row r="15544" spans="5:5" x14ac:dyDescent="0.25">
      <c r="E15544" s="2"/>
    </row>
    <row r="15545" spans="5:5" x14ac:dyDescent="0.25">
      <c r="E15545" s="2"/>
    </row>
    <row r="15546" spans="5:5" x14ac:dyDescent="0.25">
      <c r="E15546" s="2"/>
    </row>
    <row r="15547" spans="5:5" x14ac:dyDescent="0.25">
      <c r="E15547" s="2"/>
    </row>
    <row r="15548" spans="5:5" x14ac:dyDescent="0.25">
      <c r="E15548" s="2"/>
    </row>
    <row r="15549" spans="5:5" x14ac:dyDescent="0.25">
      <c r="E15549" s="2"/>
    </row>
    <row r="15550" spans="5:5" x14ac:dyDescent="0.25">
      <c r="E15550" s="2"/>
    </row>
    <row r="15551" spans="5:5" x14ac:dyDescent="0.25">
      <c r="E15551" s="2"/>
    </row>
    <row r="15552" spans="5:5" x14ac:dyDescent="0.25">
      <c r="E15552" s="2"/>
    </row>
    <row r="15553" spans="5:5" x14ac:dyDescent="0.25">
      <c r="E15553" s="2"/>
    </row>
    <row r="15554" spans="5:5" x14ac:dyDescent="0.25">
      <c r="E15554" s="2"/>
    </row>
    <row r="15555" spans="5:5" x14ac:dyDescent="0.25">
      <c r="E15555" s="2"/>
    </row>
    <row r="15556" spans="5:5" x14ac:dyDescent="0.25">
      <c r="E15556" s="2"/>
    </row>
    <row r="15557" spans="5:5" x14ac:dyDescent="0.25">
      <c r="E15557" s="2"/>
    </row>
    <row r="15558" spans="5:5" x14ac:dyDescent="0.25">
      <c r="E15558" s="2"/>
    </row>
    <row r="15559" spans="5:5" x14ac:dyDescent="0.25">
      <c r="E15559" s="2"/>
    </row>
    <row r="15560" spans="5:5" x14ac:dyDescent="0.25">
      <c r="E15560" s="2"/>
    </row>
    <row r="15561" spans="5:5" x14ac:dyDescent="0.25">
      <c r="E15561" s="2"/>
    </row>
    <row r="15562" spans="5:5" x14ac:dyDescent="0.25">
      <c r="E15562" s="2"/>
    </row>
    <row r="15563" spans="5:5" x14ac:dyDescent="0.25">
      <c r="E15563" s="2"/>
    </row>
    <row r="15564" spans="5:5" x14ac:dyDescent="0.25">
      <c r="E15564" s="2"/>
    </row>
    <row r="15565" spans="5:5" x14ac:dyDescent="0.25">
      <c r="E15565" s="2"/>
    </row>
    <row r="15566" spans="5:5" x14ac:dyDescent="0.25">
      <c r="E15566" s="2"/>
    </row>
    <row r="15567" spans="5:5" x14ac:dyDescent="0.25">
      <c r="E15567" s="2"/>
    </row>
    <row r="15568" spans="5:5" x14ac:dyDescent="0.25">
      <c r="E15568" s="2"/>
    </row>
    <row r="15569" spans="5:5" x14ac:dyDescent="0.25">
      <c r="E15569" s="2"/>
    </row>
    <row r="15570" spans="5:5" x14ac:dyDescent="0.25">
      <c r="E15570" s="2"/>
    </row>
    <row r="15571" spans="5:5" x14ac:dyDescent="0.25">
      <c r="E15571" s="2"/>
    </row>
    <row r="15572" spans="5:5" x14ac:dyDescent="0.25">
      <c r="E15572" s="2"/>
    </row>
    <row r="15573" spans="5:5" x14ac:dyDescent="0.25">
      <c r="E15573" s="2"/>
    </row>
    <row r="15574" spans="5:5" x14ac:dyDescent="0.25">
      <c r="E15574" s="2"/>
    </row>
    <row r="15575" spans="5:5" x14ac:dyDescent="0.25">
      <c r="E15575" s="2"/>
    </row>
    <row r="15576" spans="5:5" x14ac:dyDescent="0.25">
      <c r="E15576" s="2"/>
    </row>
    <row r="15577" spans="5:5" x14ac:dyDescent="0.25">
      <c r="E15577" s="2"/>
    </row>
    <row r="15578" spans="5:5" x14ac:dyDescent="0.25">
      <c r="E15578" s="2"/>
    </row>
    <row r="15579" spans="5:5" x14ac:dyDescent="0.25">
      <c r="E15579" s="2"/>
    </row>
    <row r="15580" spans="5:5" x14ac:dyDescent="0.25">
      <c r="E15580" s="2"/>
    </row>
    <row r="15581" spans="5:5" x14ac:dyDescent="0.25">
      <c r="E15581" s="2"/>
    </row>
    <row r="15582" spans="5:5" x14ac:dyDescent="0.25">
      <c r="E15582" s="2"/>
    </row>
    <row r="15583" spans="5:5" x14ac:dyDescent="0.25">
      <c r="E15583" s="2"/>
    </row>
    <row r="15584" spans="5:5" x14ac:dyDescent="0.25">
      <c r="E15584" s="2"/>
    </row>
    <row r="15585" spans="5:5" x14ac:dyDescent="0.25">
      <c r="E15585" s="2"/>
    </row>
    <row r="15586" spans="5:5" x14ac:dyDescent="0.25">
      <c r="E15586" s="2"/>
    </row>
    <row r="15587" spans="5:5" x14ac:dyDescent="0.25">
      <c r="E15587" s="2"/>
    </row>
    <row r="15588" spans="5:5" x14ac:dyDescent="0.25">
      <c r="E15588" s="2"/>
    </row>
    <row r="15589" spans="5:5" x14ac:dyDescent="0.25">
      <c r="E15589" s="2"/>
    </row>
    <row r="15590" spans="5:5" x14ac:dyDescent="0.25">
      <c r="E15590" s="2"/>
    </row>
    <row r="15591" spans="5:5" x14ac:dyDescent="0.25">
      <c r="E15591" s="2"/>
    </row>
    <row r="15592" spans="5:5" x14ac:dyDescent="0.25">
      <c r="E15592" s="2"/>
    </row>
    <row r="15593" spans="5:5" x14ac:dyDescent="0.25">
      <c r="E15593" s="2"/>
    </row>
    <row r="15594" spans="5:5" x14ac:dyDescent="0.25">
      <c r="E15594" s="2"/>
    </row>
    <row r="15595" spans="5:5" x14ac:dyDescent="0.25">
      <c r="E15595" s="2"/>
    </row>
    <row r="15596" spans="5:5" x14ac:dyDescent="0.25">
      <c r="E15596" s="2"/>
    </row>
    <row r="15597" spans="5:5" x14ac:dyDescent="0.25">
      <c r="E15597" s="2"/>
    </row>
    <row r="15598" spans="5:5" x14ac:dyDescent="0.25">
      <c r="E15598" s="2"/>
    </row>
    <row r="15599" spans="5:5" x14ac:dyDescent="0.25">
      <c r="E15599" s="2"/>
    </row>
    <row r="15600" spans="5:5" x14ac:dyDescent="0.25">
      <c r="E15600" s="2"/>
    </row>
    <row r="15601" spans="5:5" x14ac:dyDescent="0.25">
      <c r="E15601" s="2"/>
    </row>
    <row r="15602" spans="5:5" x14ac:dyDescent="0.25">
      <c r="E15602" s="2"/>
    </row>
    <row r="15603" spans="5:5" x14ac:dyDescent="0.25">
      <c r="E15603" s="2"/>
    </row>
    <row r="15604" spans="5:5" x14ac:dyDescent="0.25">
      <c r="E15604" s="2"/>
    </row>
    <row r="15605" spans="5:5" x14ac:dyDescent="0.25">
      <c r="E15605" s="2"/>
    </row>
    <row r="15606" spans="5:5" x14ac:dyDescent="0.25">
      <c r="E15606" s="2"/>
    </row>
    <row r="15607" spans="5:5" x14ac:dyDescent="0.25">
      <c r="E15607" s="2"/>
    </row>
    <row r="15608" spans="5:5" x14ac:dyDescent="0.25">
      <c r="E15608" s="2"/>
    </row>
    <row r="15609" spans="5:5" x14ac:dyDescent="0.25">
      <c r="E15609" s="2"/>
    </row>
    <row r="15610" spans="5:5" x14ac:dyDescent="0.25">
      <c r="E15610" s="2"/>
    </row>
    <row r="15611" spans="5:5" x14ac:dyDescent="0.25">
      <c r="E15611" s="2"/>
    </row>
    <row r="15612" spans="5:5" x14ac:dyDescent="0.25">
      <c r="E15612" s="2"/>
    </row>
    <row r="15613" spans="5:5" x14ac:dyDescent="0.25">
      <c r="E15613" s="2"/>
    </row>
    <row r="15614" spans="5:5" x14ac:dyDescent="0.25">
      <c r="E15614" s="2"/>
    </row>
    <row r="15615" spans="5:5" x14ac:dyDescent="0.25">
      <c r="E15615" s="2"/>
    </row>
    <row r="15616" spans="5:5" x14ac:dyDescent="0.25">
      <c r="E15616" s="2"/>
    </row>
    <row r="15617" spans="5:5" x14ac:dyDescent="0.25">
      <c r="E15617" s="2"/>
    </row>
    <row r="15618" spans="5:5" x14ac:dyDescent="0.25">
      <c r="E15618" s="2"/>
    </row>
    <row r="15619" spans="5:5" x14ac:dyDescent="0.25">
      <c r="E15619" s="2"/>
    </row>
    <row r="15620" spans="5:5" x14ac:dyDescent="0.25">
      <c r="E15620" s="2"/>
    </row>
    <row r="15621" spans="5:5" x14ac:dyDescent="0.25">
      <c r="E15621" s="2"/>
    </row>
    <row r="15622" spans="5:5" x14ac:dyDescent="0.25">
      <c r="E15622" s="2"/>
    </row>
    <row r="15623" spans="5:5" x14ac:dyDescent="0.25">
      <c r="E15623" s="2"/>
    </row>
    <row r="15624" spans="5:5" x14ac:dyDescent="0.25">
      <c r="E15624" s="2"/>
    </row>
    <row r="15625" spans="5:5" x14ac:dyDescent="0.25">
      <c r="E15625" s="2"/>
    </row>
    <row r="15626" spans="5:5" x14ac:dyDescent="0.25">
      <c r="E15626" s="2"/>
    </row>
    <row r="15627" spans="5:5" x14ac:dyDescent="0.25">
      <c r="E15627" s="2"/>
    </row>
    <row r="15628" spans="5:5" x14ac:dyDescent="0.25">
      <c r="E15628" s="2"/>
    </row>
    <row r="15629" spans="5:5" x14ac:dyDescent="0.25">
      <c r="E15629" s="2"/>
    </row>
    <row r="15630" spans="5:5" x14ac:dyDescent="0.25">
      <c r="E15630" s="2"/>
    </row>
    <row r="15631" spans="5:5" x14ac:dyDescent="0.25">
      <c r="E15631" s="2"/>
    </row>
    <row r="15632" spans="5:5" x14ac:dyDescent="0.25">
      <c r="E15632" s="2"/>
    </row>
    <row r="15633" spans="5:5" x14ac:dyDescent="0.25">
      <c r="E15633" s="2"/>
    </row>
    <row r="15634" spans="5:5" x14ac:dyDescent="0.25">
      <c r="E15634" s="2"/>
    </row>
    <row r="15635" spans="5:5" x14ac:dyDescent="0.25">
      <c r="E15635" s="2"/>
    </row>
    <row r="15636" spans="5:5" x14ac:dyDescent="0.25">
      <c r="E15636" s="2"/>
    </row>
    <row r="15637" spans="5:5" x14ac:dyDescent="0.25">
      <c r="E15637" s="2"/>
    </row>
    <row r="15638" spans="5:5" x14ac:dyDescent="0.25">
      <c r="E15638" s="2"/>
    </row>
    <row r="15639" spans="5:5" x14ac:dyDescent="0.25">
      <c r="E15639" s="2"/>
    </row>
    <row r="15640" spans="5:5" x14ac:dyDescent="0.25">
      <c r="E15640" s="2"/>
    </row>
    <row r="15641" spans="5:5" x14ac:dyDescent="0.25">
      <c r="E15641" s="2"/>
    </row>
    <row r="15642" spans="5:5" x14ac:dyDescent="0.25">
      <c r="E15642" s="2"/>
    </row>
    <row r="15643" spans="5:5" x14ac:dyDescent="0.25">
      <c r="E15643" s="2"/>
    </row>
    <row r="15644" spans="5:5" x14ac:dyDescent="0.25">
      <c r="E15644" s="2"/>
    </row>
    <row r="15645" spans="5:5" x14ac:dyDescent="0.25">
      <c r="E15645" s="2"/>
    </row>
    <row r="15646" spans="5:5" x14ac:dyDescent="0.25">
      <c r="E15646" s="2"/>
    </row>
    <row r="15647" spans="5:5" x14ac:dyDescent="0.25">
      <c r="E15647" s="2"/>
    </row>
    <row r="15648" spans="5:5" x14ac:dyDescent="0.25">
      <c r="E15648" s="2"/>
    </row>
    <row r="15649" spans="5:5" x14ac:dyDescent="0.25">
      <c r="E15649" s="2"/>
    </row>
    <row r="15650" spans="5:5" x14ac:dyDescent="0.25">
      <c r="E15650" s="2"/>
    </row>
    <row r="15651" spans="5:5" x14ac:dyDescent="0.25">
      <c r="E15651" s="2"/>
    </row>
    <row r="15652" spans="5:5" x14ac:dyDescent="0.25">
      <c r="E15652" s="2"/>
    </row>
    <row r="15653" spans="5:5" x14ac:dyDescent="0.25">
      <c r="E15653" s="2"/>
    </row>
    <row r="15654" spans="5:5" x14ac:dyDescent="0.25">
      <c r="E15654" s="2"/>
    </row>
    <row r="15655" spans="5:5" x14ac:dyDescent="0.25">
      <c r="E15655" s="2"/>
    </row>
    <row r="15656" spans="5:5" x14ac:dyDescent="0.25">
      <c r="E15656" s="2"/>
    </row>
    <row r="15657" spans="5:5" x14ac:dyDescent="0.25">
      <c r="E15657" s="2"/>
    </row>
    <row r="15658" spans="5:5" x14ac:dyDescent="0.25">
      <c r="E15658" s="2"/>
    </row>
    <row r="15659" spans="5:5" x14ac:dyDescent="0.25">
      <c r="E15659" s="2"/>
    </row>
    <row r="15660" spans="5:5" x14ac:dyDescent="0.25">
      <c r="E15660" s="2"/>
    </row>
    <row r="15661" spans="5:5" x14ac:dyDescent="0.25">
      <c r="E15661" s="2"/>
    </row>
    <row r="15662" spans="5:5" x14ac:dyDescent="0.25">
      <c r="E15662" s="2"/>
    </row>
    <row r="15663" spans="5:5" x14ac:dyDescent="0.25">
      <c r="E15663" s="2"/>
    </row>
    <row r="15664" spans="5:5" x14ac:dyDescent="0.25">
      <c r="E15664" s="2"/>
    </row>
    <row r="15665" spans="5:5" x14ac:dyDescent="0.25">
      <c r="E15665" s="2"/>
    </row>
    <row r="15666" spans="5:5" x14ac:dyDescent="0.25">
      <c r="E15666" s="2"/>
    </row>
    <row r="15667" spans="5:5" x14ac:dyDescent="0.25">
      <c r="E15667" s="2"/>
    </row>
    <row r="15668" spans="5:5" x14ac:dyDescent="0.25">
      <c r="E15668" s="2"/>
    </row>
    <row r="15669" spans="5:5" x14ac:dyDescent="0.25">
      <c r="E15669" s="2"/>
    </row>
    <row r="15670" spans="5:5" x14ac:dyDescent="0.25">
      <c r="E15670" s="2"/>
    </row>
    <row r="15671" spans="5:5" x14ac:dyDescent="0.25">
      <c r="E15671" s="2"/>
    </row>
    <row r="15672" spans="5:5" x14ac:dyDescent="0.25">
      <c r="E15672" s="2"/>
    </row>
    <row r="15673" spans="5:5" x14ac:dyDescent="0.25">
      <c r="E15673" s="2"/>
    </row>
    <row r="15674" spans="5:5" x14ac:dyDescent="0.25">
      <c r="E15674" s="2"/>
    </row>
    <row r="15675" spans="5:5" x14ac:dyDescent="0.25">
      <c r="E15675" s="2"/>
    </row>
    <row r="15676" spans="5:5" x14ac:dyDescent="0.25">
      <c r="E15676" s="2"/>
    </row>
    <row r="15677" spans="5:5" x14ac:dyDescent="0.25">
      <c r="E15677" s="2"/>
    </row>
    <row r="15678" spans="5:5" x14ac:dyDescent="0.25">
      <c r="E15678" s="2"/>
    </row>
    <row r="15679" spans="5:5" x14ac:dyDescent="0.25">
      <c r="E15679" s="2"/>
    </row>
    <row r="15680" spans="5:5" x14ac:dyDescent="0.25">
      <c r="E15680" s="2"/>
    </row>
    <row r="15681" spans="5:5" x14ac:dyDescent="0.25">
      <c r="E15681" s="2"/>
    </row>
    <row r="15682" spans="5:5" x14ac:dyDescent="0.25">
      <c r="E15682" s="2"/>
    </row>
    <row r="15683" spans="5:5" x14ac:dyDescent="0.25">
      <c r="E15683" s="2"/>
    </row>
    <row r="15684" spans="5:5" x14ac:dyDescent="0.25">
      <c r="E15684" s="2"/>
    </row>
    <row r="15685" spans="5:5" x14ac:dyDescent="0.25">
      <c r="E15685" s="2"/>
    </row>
    <row r="15686" spans="5:5" x14ac:dyDescent="0.25">
      <c r="E15686" s="2"/>
    </row>
    <row r="15687" spans="5:5" x14ac:dyDescent="0.25">
      <c r="E15687" s="2"/>
    </row>
    <row r="15688" spans="5:5" x14ac:dyDescent="0.25">
      <c r="E15688" s="2"/>
    </row>
    <row r="15689" spans="5:5" x14ac:dyDescent="0.25">
      <c r="E15689" s="2"/>
    </row>
    <row r="15690" spans="5:5" x14ac:dyDescent="0.25">
      <c r="E15690" s="2"/>
    </row>
    <row r="15691" spans="5:5" x14ac:dyDescent="0.25">
      <c r="E15691" s="2"/>
    </row>
    <row r="15692" spans="5:5" x14ac:dyDescent="0.25">
      <c r="E15692" s="2"/>
    </row>
    <row r="15693" spans="5:5" x14ac:dyDescent="0.25">
      <c r="E15693" s="2"/>
    </row>
    <row r="15694" spans="5:5" x14ac:dyDescent="0.25">
      <c r="E15694" s="2"/>
    </row>
    <row r="15695" spans="5:5" x14ac:dyDescent="0.25">
      <c r="E15695" s="2"/>
    </row>
    <row r="15696" spans="5:5" x14ac:dyDescent="0.25">
      <c r="E15696" s="2"/>
    </row>
    <row r="15697" spans="5:5" x14ac:dyDescent="0.25">
      <c r="E15697" s="2"/>
    </row>
    <row r="15698" spans="5:5" x14ac:dyDescent="0.25">
      <c r="E15698" s="2"/>
    </row>
    <row r="15699" spans="5:5" x14ac:dyDescent="0.25">
      <c r="E15699" s="2"/>
    </row>
    <row r="15700" spans="5:5" x14ac:dyDescent="0.25">
      <c r="E15700" s="2"/>
    </row>
    <row r="15701" spans="5:5" x14ac:dyDescent="0.25">
      <c r="E15701" s="2"/>
    </row>
    <row r="15702" spans="5:5" x14ac:dyDescent="0.25">
      <c r="E15702" s="2"/>
    </row>
    <row r="15703" spans="5:5" x14ac:dyDescent="0.25">
      <c r="E15703" s="2"/>
    </row>
    <row r="15704" spans="5:5" x14ac:dyDescent="0.25">
      <c r="E15704" s="2"/>
    </row>
    <row r="15705" spans="5:5" x14ac:dyDescent="0.25">
      <c r="E15705" s="2"/>
    </row>
    <row r="15706" spans="5:5" x14ac:dyDescent="0.25">
      <c r="E15706" s="2"/>
    </row>
    <row r="15707" spans="5:5" x14ac:dyDescent="0.25">
      <c r="E15707" s="2"/>
    </row>
    <row r="15708" spans="5:5" x14ac:dyDescent="0.25">
      <c r="E15708" s="2"/>
    </row>
    <row r="15709" spans="5:5" x14ac:dyDescent="0.25">
      <c r="E15709" s="2"/>
    </row>
    <row r="15710" spans="5:5" x14ac:dyDescent="0.25">
      <c r="E15710" s="2"/>
    </row>
    <row r="15711" spans="5:5" x14ac:dyDescent="0.25">
      <c r="E15711" s="2"/>
    </row>
    <row r="15712" spans="5:5" x14ac:dyDescent="0.25">
      <c r="E15712" s="2"/>
    </row>
    <row r="15713" spans="5:5" x14ac:dyDescent="0.25">
      <c r="E15713" s="2"/>
    </row>
    <row r="15714" spans="5:5" x14ac:dyDescent="0.25">
      <c r="E15714" s="2"/>
    </row>
    <row r="15715" spans="5:5" x14ac:dyDescent="0.25">
      <c r="E15715" s="2"/>
    </row>
    <row r="15716" spans="5:5" x14ac:dyDescent="0.25">
      <c r="E15716" s="2"/>
    </row>
    <row r="15717" spans="5:5" x14ac:dyDescent="0.25">
      <c r="E15717" s="2"/>
    </row>
    <row r="15718" spans="5:5" x14ac:dyDescent="0.25">
      <c r="E15718" s="2"/>
    </row>
    <row r="15719" spans="5:5" x14ac:dyDescent="0.25">
      <c r="E15719" s="2"/>
    </row>
    <row r="15720" spans="5:5" x14ac:dyDescent="0.25">
      <c r="E15720" s="2"/>
    </row>
    <row r="15721" spans="5:5" x14ac:dyDescent="0.25">
      <c r="E15721" s="2"/>
    </row>
    <row r="15722" spans="5:5" x14ac:dyDescent="0.25">
      <c r="E15722" s="2"/>
    </row>
    <row r="15723" spans="5:5" x14ac:dyDescent="0.25">
      <c r="E15723" s="2"/>
    </row>
    <row r="15724" spans="5:5" x14ac:dyDescent="0.25">
      <c r="E15724" s="2"/>
    </row>
    <row r="15725" spans="5:5" x14ac:dyDescent="0.25">
      <c r="E15725" s="2"/>
    </row>
    <row r="15726" spans="5:5" x14ac:dyDescent="0.25">
      <c r="E15726" s="2"/>
    </row>
    <row r="15727" spans="5:5" x14ac:dyDescent="0.25">
      <c r="E15727" s="2"/>
    </row>
    <row r="15728" spans="5:5" x14ac:dyDescent="0.25">
      <c r="E15728" s="2"/>
    </row>
    <row r="15729" spans="5:5" x14ac:dyDescent="0.25">
      <c r="E15729" s="2"/>
    </row>
    <row r="15730" spans="5:5" x14ac:dyDescent="0.25">
      <c r="E15730" s="2"/>
    </row>
    <row r="15731" spans="5:5" x14ac:dyDescent="0.25">
      <c r="E15731" s="2"/>
    </row>
    <row r="15732" spans="5:5" x14ac:dyDescent="0.25">
      <c r="E15732" s="2"/>
    </row>
    <row r="15733" spans="5:5" x14ac:dyDescent="0.25">
      <c r="E15733" s="2"/>
    </row>
    <row r="15734" spans="5:5" x14ac:dyDescent="0.25">
      <c r="E15734" s="2"/>
    </row>
    <row r="15735" spans="5:5" x14ac:dyDescent="0.25">
      <c r="E15735" s="2"/>
    </row>
    <row r="15736" spans="5:5" x14ac:dyDescent="0.25">
      <c r="E15736" s="2"/>
    </row>
    <row r="15737" spans="5:5" x14ac:dyDescent="0.25">
      <c r="E15737" s="2"/>
    </row>
    <row r="15738" spans="5:5" x14ac:dyDescent="0.25">
      <c r="E15738" s="2"/>
    </row>
    <row r="15739" spans="5:5" x14ac:dyDescent="0.25">
      <c r="E15739" s="2"/>
    </row>
    <row r="15740" spans="5:5" x14ac:dyDescent="0.25">
      <c r="E15740" s="2"/>
    </row>
    <row r="15741" spans="5:5" x14ac:dyDescent="0.25">
      <c r="E15741" s="2"/>
    </row>
    <row r="15742" spans="5:5" x14ac:dyDescent="0.25">
      <c r="E15742" s="2"/>
    </row>
    <row r="15743" spans="5:5" x14ac:dyDescent="0.25">
      <c r="E15743" s="2"/>
    </row>
    <row r="15744" spans="5:5" x14ac:dyDescent="0.25">
      <c r="E15744" s="2"/>
    </row>
    <row r="15745" spans="5:5" x14ac:dyDescent="0.25">
      <c r="E15745" s="2"/>
    </row>
    <row r="15746" spans="5:5" x14ac:dyDescent="0.25">
      <c r="E15746" s="2"/>
    </row>
    <row r="15747" spans="5:5" x14ac:dyDescent="0.25">
      <c r="E15747" s="2"/>
    </row>
    <row r="15748" spans="5:5" x14ac:dyDescent="0.25">
      <c r="E15748" s="2"/>
    </row>
    <row r="15749" spans="5:5" x14ac:dyDescent="0.25">
      <c r="E15749" s="2"/>
    </row>
    <row r="15750" spans="5:5" x14ac:dyDescent="0.25">
      <c r="E15750" s="2"/>
    </row>
    <row r="15751" spans="5:5" x14ac:dyDescent="0.25">
      <c r="E15751" s="2"/>
    </row>
    <row r="15752" spans="5:5" x14ac:dyDescent="0.25">
      <c r="E15752" s="2"/>
    </row>
    <row r="15753" spans="5:5" x14ac:dyDescent="0.25">
      <c r="E15753" s="2"/>
    </row>
    <row r="15754" spans="5:5" x14ac:dyDescent="0.25">
      <c r="E15754" s="2"/>
    </row>
    <row r="15755" spans="5:5" x14ac:dyDescent="0.25">
      <c r="E15755" s="2"/>
    </row>
    <row r="15756" spans="5:5" x14ac:dyDescent="0.25">
      <c r="E15756" s="2"/>
    </row>
    <row r="15757" spans="5:5" x14ac:dyDescent="0.25">
      <c r="E15757" s="2"/>
    </row>
    <row r="15758" spans="5:5" x14ac:dyDescent="0.25">
      <c r="E15758" s="2"/>
    </row>
    <row r="15759" spans="5:5" x14ac:dyDescent="0.25">
      <c r="E15759" s="2"/>
    </row>
    <row r="15760" spans="5:5" x14ac:dyDescent="0.25">
      <c r="E15760" s="2"/>
    </row>
    <row r="15761" spans="5:5" x14ac:dyDescent="0.25">
      <c r="E15761" s="2"/>
    </row>
    <row r="15762" spans="5:5" x14ac:dyDescent="0.25">
      <c r="E15762" s="2"/>
    </row>
    <row r="15763" spans="5:5" x14ac:dyDescent="0.25">
      <c r="E15763" s="2"/>
    </row>
    <row r="15764" spans="5:5" x14ac:dyDescent="0.25">
      <c r="E15764" s="2"/>
    </row>
    <row r="15765" spans="5:5" x14ac:dyDescent="0.25">
      <c r="E15765" s="2"/>
    </row>
    <row r="15766" spans="5:5" x14ac:dyDescent="0.25">
      <c r="E15766" s="2"/>
    </row>
    <row r="15767" spans="5:5" x14ac:dyDescent="0.25">
      <c r="E15767" s="2"/>
    </row>
    <row r="15768" spans="5:5" x14ac:dyDescent="0.25">
      <c r="E15768" s="2"/>
    </row>
    <row r="15769" spans="5:5" x14ac:dyDescent="0.25">
      <c r="E15769" s="2"/>
    </row>
    <row r="15770" spans="5:5" x14ac:dyDescent="0.25">
      <c r="E15770" s="2"/>
    </row>
    <row r="15771" spans="5:5" x14ac:dyDescent="0.25">
      <c r="E15771" s="2"/>
    </row>
    <row r="15772" spans="5:5" x14ac:dyDescent="0.25">
      <c r="E15772" s="2"/>
    </row>
    <row r="15773" spans="5:5" x14ac:dyDescent="0.25">
      <c r="E15773" s="2"/>
    </row>
    <row r="15774" spans="5:5" x14ac:dyDescent="0.25">
      <c r="E15774" s="2"/>
    </row>
    <row r="15775" spans="5:5" x14ac:dyDescent="0.25">
      <c r="E15775" s="2"/>
    </row>
    <row r="15776" spans="5:5" x14ac:dyDescent="0.25">
      <c r="E15776" s="2"/>
    </row>
    <row r="15777" spans="5:5" x14ac:dyDescent="0.25">
      <c r="E15777" s="2"/>
    </row>
    <row r="15778" spans="5:5" x14ac:dyDescent="0.25">
      <c r="E15778" s="2"/>
    </row>
    <row r="15779" spans="5:5" x14ac:dyDescent="0.25">
      <c r="E15779" s="2"/>
    </row>
    <row r="15780" spans="5:5" x14ac:dyDescent="0.25">
      <c r="E15780" s="2"/>
    </row>
    <row r="15781" spans="5:5" x14ac:dyDescent="0.25">
      <c r="E15781" s="2"/>
    </row>
    <row r="15782" spans="5:5" x14ac:dyDescent="0.25">
      <c r="E15782" s="2"/>
    </row>
    <row r="15783" spans="5:5" x14ac:dyDescent="0.25">
      <c r="E15783" s="2"/>
    </row>
    <row r="15784" spans="5:5" x14ac:dyDescent="0.25">
      <c r="E15784" s="2"/>
    </row>
    <row r="15785" spans="5:5" x14ac:dyDescent="0.25">
      <c r="E15785" s="2"/>
    </row>
    <row r="15786" spans="5:5" x14ac:dyDescent="0.25">
      <c r="E15786" s="2"/>
    </row>
    <row r="15787" spans="5:5" x14ac:dyDescent="0.25">
      <c r="E15787" s="2"/>
    </row>
    <row r="15788" spans="5:5" x14ac:dyDescent="0.25">
      <c r="E15788" s="2"/>
    </row>
    <row r="15789" spans="5:5" x14ac:dyDescent="0.25">
      <c r="E15789" s="2"/>
    </row>
    <row r="15790" spans="5:5" x14ac:dyDescent="0.25">
      <c r="E15790" s="2"/>
    </row>
    <row r="15791" spans="5:5" x14ac:dyDescent="0.25">
      <c r="E15791" s="2"/>
    </row>
    <row r="15792" spans="5:5" x14ac:dyDescent="0.25">
      <c r="E15792" s="2"/>
    </row>
    <row r="15793" spans="5:5" x14ac:dyDescent="0.25">
      <c r="E15793" s="2"/>
    </row>
    <row r="15794" spans="5:5" x14ac:dyDescent="0.25">
      <c r="E15794" s="2"/>
    </row>
    <row r="15795" spans="5:5" x14ac:dyDescent="0.25">
      <c r="E15795" s="2"/>
    </row>
    <row r="15796" spans="5:5" x14ac:dyDescent="0.25">
      <c r="E15796" s="2"/>
    </row>
    <row r="15797" spans="5:5" x14ac:dyDescent="0.25">
      <c r="E15797" s="2"/>
    </row>
    <row r="15798" spans="5:5" x14ac:dyDescent="0.25">
      <c r="E15798" s="2"/>
    </row>
    <row r="15799" spans="5:5" x14ac:dyDescent="0.25">
      <c r="E15799" s="2"/>
    </row>
    <row r="15800" spans="5:5" x14ac:dyDescent="0.25">
      <c r="E15800" s="2"/>
    </row>
    <row r="15801" spans="5:5" x14ac:dyDescent="0.25">
      <c r="E15801" s="2"/>
    </row>
    <row r="15802" spans="5:5" x14ac:dyDescent="0.25">
      <c r="E15802" s="2"/>
    </row>
    <row r="15803" spans="5:5" x14ac:dyDescent="0.25">
      <c r="E15803" s="2"/>
    </row>
    <row r="15804" spans="5:5" x14ac:dyDescent="0.25">
      <c r="E15804" s="2"/>
    </row>
    <row r="15805" spans="5:5" x14ac:dyDescent="0.25">
      <c r="E15805" s="2"/>
    </row>
    <row r="15806" spans="5:5" x14ac:dyDescent="0.25">
      <c r="E15806" s="2"/>
    </row>
    <row r="15807" spans="5:5" x14ac:dyDescent="0.25">
      <c r="E15807" s="2"/>
    </row>
    <row r="15808" spans="5:5" x14ac:dyDescent="0.25">
      <c r="E15808" s="2"/>
    </row>
    <row r="15809" spans="5:5" x14ac:dyDescent="0.25">
      <c r="E15809" s="2"/>
    </row>
    <row r="15810" spans="5:5" x14ac:dyDescent="0.25">
      <c r="E15810" s="2"/>
    </row>
    <row r="15811" spans="5:5" x14ac:dyDescent="0.25">
      <c r="E15811" s="2"/>
    </row>
    <row r="15812" spans="5:5" x14ac:dyDescent="0.25">
      <c r="E15812" s="2"/>
    </row>
    <row r="15813" spans="5:5" x14ac:dyDescent="0.25">
      <c r="E15813" s="2"/>
    </row>
    <row r="15814" spans="5:5" x14ac:dyDescent="0.25">
      <c r="E15814" s="2"/>
    </row>
    <row r="15815" spans="5:5" x14ac:dyDescent="0.25">
      <c r="E15815" s="2"/>
    </row>
    <row r="15816" spans="5:5" x14ac:dyDescent="0.25">
      <c r="E15816" s="2"/>
    </row>
    <row r="15817" spans="5:5" x14ac:dyDescent="0.25">
      <c r="E15817" s="2"/>
    </row>
    <row r="15818" spans="5:5" x14ac:dyDescent="0.25">
      <c r="E15818" s="2"/>
    </row>
    <row r="15819" spans="5:5" x14ac:dyDescent="0.25">
      <c r="E15819" s="2"/>
    </row>
    <row r="15820" spans="5:5" x14ac:dyDescent="0.25">
      <c r="E15820" s="2"/>
    </row>
    <row r="15821" spans="5:5" x14ac:dyDescent="0.25">
      <c r="E15821" s="2"/>
    </row>
    <row r="15822" spans="5:5" x14ac:dyDescent="0.25">
      <c r="E15822" s="2"/>
    </row>
    <row r="15823" spans="5:5" x14ac:dyDescent="0.25">
      <c r="E15823" s="2"/>
    </row>
    <row r="15824" spans="5:5" x14ac:dyDescent="0.25">
      <c r="E15824" s="2"/>
    </row>
    <row r="15825" spans="5:5" x14ac:dyDescent="0.25">
      <c r="E15825" s="2"/>
    </row>
    <row r="15826" spans="5:5" x14ac:dyDescent="0.25">
      <c r="E15826" s="2"/>
    </row>
    <row r="15827" spans="5:5" x14ac:dyDescent="0.25">
      <c r="E15827" s="2"/>
    </row>
    <row r="15828" spans="5:5" x14ac:dyDescent="0.25">
      <c r="E15828" s="2"/>
    </row>
    <row r="15829" spans="5:5" x14ac:dyDescent="0.25">
      <c r="E15829" s="2"/>
    </row>
    <row r="15830" spans="5:5" x14ac:dyDescent="0.25">
      <c r="E15830" s="2"/>
    </row>
    <row r="15831" spans="5:5" x14ac:dyDescent="0.25">
      <c r="E15831" s="2"/>
    </row>
    <row r="15832" spans="5:5" x14ac:dyDescent="0.25">
      <c r="E15832" s="2"/>
    </row>
    <row r="15833" spans="5:5" x14ac:dyDescent="0.25">
      <c r="E15833" s="2"/>
    </row>
    <row r="15834" spans="5:5" x14ac:dyDescent="0.25">
      <c r="E15834" s="2"/>
    </row>
    <row r="15835" spans="5:5" x14ac:dyDescent="0.25">
      <c r="E15835" s="2"/>
    </row>
    <row r="15836" spans="5:5" x14ac:dyDescent="0.25">
      <c r="E15836" s="2"/>
    </row>
    <row r="15837" spans="5:5" x14ac:dyDescent="0.25">
      <c r="E15837" s="2"/>
    </row>
    <row r="15838" spans="5:5" x14ac:dyDescent="0.25">
      <c r="E15838" s="2"/>
    </row>
    <row r="15839" spans="5:5" x14ac:dyDescent="0.25">
      <c r="E15839" s="2"/>
    </row>
    <row r="15840" spans="5:5" x14ac:dyDescent="0.25">
      <c r="E15840" s="2"/>
    </row>
    <row r="15841" spans="5:5" x14ac:dyDescent="0.25">
      <c r="E15841" s="2"/>
    </row>
    <row r="15842" spans="5:5" x14ac:dyDescent="0.25">
      <c r="E15842" s="2"/>
    </row>
    <row r="15843" spans="5:5" x14ac:dyDescent="0.25">
      <c r="E15843" s="2"/>
    </row>
    <row r="15844" spans="5:5" x14ac:dyDescent="0.25">
      <c r="E15844" s="2"/>
    </row>
    <row r="15845" spans="5:5" x14ac:dyDescent="0.25">
      <c r="E15845" s="2"/>
    </row>
    <row r="15846" spans="5:5" x14ac:dyDescent="0.25">
      <c r="E15846" s="2"/>
    </row>
    <row r="15847" spans="5:5" x14ac:dyDescent="0.25">
      <c r="E15847" s="2"/>
    </row>
    <row r="15848" spans="5:5" x14ac:dyDescent="0.25">
      <c r="E15848" s="2"/>
    </row>
    <row r="15849" spans="5:5" x14ac:dyDescent="0.25">
      <c r="E15849" s="2"/>
    </row>
    <row r="15850" spans="5:5" x14ac:dyDescent="0.25">
      <c r="E15850" s="2"/>
    </row>
    <row r="15851" spans="5:5" x14ac:dyDescent="0.25">
      <c r="E15851" s="2"/>
    </row>
    <row r="15852" spans="5:5" x14ac:dyDescent="0.25">
      <c r="E15852" s="2"/>
    </row>
    <row r="15853" spans="5:5" x14ac:dyDescent="0.25">
      <c r="E15853" s="2"/>
    </row>
    <row r="15854" spans="5:5" x14ac:dyDescent="0.25">
      <c r="E15854" s="2"/>
    </row>
    <row r="15855" spans="5:5" x14ac:dyDescent="0.25">
      <c r="E15855" s="2"/>
    </row>
    <row r="15856" spans="5:5" x14ac:dyDescent="0.25">
      <c r="E15856" s="2"/>
    </row>
    <row r="15857" spans="5:5" x14ac:dyDescent="0.25">
      <c r="E15857" s="2"/>
    </row>
    <row r="15858" spans="5:5" x14ac:dyDescent="0.25">
      <c r="E15858" s="2"/>
    </row>
    <row r="15859" spans="5:5" x14ac:dyDescent="0.25">
      <c r="E15859" s="2"/>
    </row>
    <row r="15860" spans="5:5" x14ac:dyDescent="0.25">
      <c r="E15860" s="2"/>
    </row>
    <row r="15861" spans="5:5" x14ac:dyDescent="0.25">
      <c r="E15861" s="2"/>
    </row>
    <row r="15862" spans="5:5" x14ac:dyDescent="0.25">
      <c r="E15862" s="2"/>
    </row>
    <row r="15863" spans="5:5" x14ac:dyDescent="0.25">
      <c r="E15863" s="2"/>
    </row>
    <row r="15864" spans="5:5" x14ac:dyDescent="0.25">
      <c r="E15864" s="2"/>
    </row>
    <row r="15865" spans="5:5" x14ac:dyDescent="0.25">
      <c r="E15865" s="2"/>
    </row>
    <row r="15866" spans="5:5" x14ac:dyDescent="0.25">
      <c r="E15866" s="2"/>
    </row>
    <row r="15867" spans="5:5" x14ac:dyDescent="0.25">
      <c r="E15867" s="2"/>
    </row>
    <row r="15868" spans="5:5" x14ac:dyDescent="0.25">
      <c r="E15868" s="2"/>
    </row>
    <row r="15869" spans="5:5" x14ac:dyDescent="0.25">
      <c r="E15869" s="2"/>
    </row>
    <row r="15870" spans="5:5" x14ac:dyDescent="0.25">
      <c r="E15870" s="2"/>
    </row>
    <row r="15871" spans="5:5" x14ac:dyDescent="0.25">
      <c r="E15871" s="2"/>
    </row>
    <row r="15872" spans="5:5" x14ac:dyDescent="0.25">
      <c r="E15872" s="2"/>
    </row>
    <row r="15873" spans="5:5" x14ac:dyDescent="0.25">
      <c r="E15873" s="2"/>
    </row>
    <row r="15874" spans="5:5" x14ac:dyDescent="0.25">
      <c r="E15874" s="2"/>
    </row>
    <row r="15875" spans="5:5" x14ac:dyDescent="0.25">
      <c r="E15875" s="2"/>
    </row>
    <row r="15876" spans="5:5" x14ac:dyDescent="0.25">
      <c r="E15876" s="2"/>
    </row>
    <row r="15877" spans="5:5" x14ac:dyDescent="0.25">
      <c r="E15877" s="2"/>
    </row>
    <row r="15878" spans="5:5" x14ac:dyDescent="0.25">
      <c r="E15878" s="2"/>
    </row>
    <row r="15879" spans="5:5" x14ac:dyDescent="0.25">
      <c r="E15879" s="2"/>
    </row>
    <row r="15880" spans="5:5" x14ac:dyDescent="0.25">
      <c r="E15880" s="2"/>
    </row>
    <row r="15881" spans="5:5" x14ac:dyDescent="0.25">
      <c r="E15881" s="2"/>
    </row>
    <row r="15882" spans="5:5" x14ac:dyDescent="0.25">
      <c r="E15882" s="2"/>
    </row>
    <row r="15883" spans="5:5" x14ac:dyDescent="0.25">
      <c r="E15883" s="2"/>
    </row>
    <row r="15884" spans="5:5" x14ac:dyDescent="0.25">
      <c r="E15884" s="2"/>
    </row>
    <row r="15885" spans="5:5" x14ac:dyDescent="0.25">
      <c r="E15885" s="2"/>
    </row>
    <row r="15886" spans="5:5" x14ac:dyDescent="0.25">
      <c r="E15886" s="2"/>
    </row>
    <row r="15887" spans="5:5" x14ac:dyDescent="0.25">
      <c r="E15887" s="2"/>
    </row>
    <row r="15888" spans="5:5" x14ac:dyDescent="0.25">
      <c r="E15888" s="2"/>
    </row>
    <row r="15889" spans="5:5" x14ac:dyDescent="0.25">
      <c r="E15889" s="2"/>
    </row>
    <row r="15890" spans="5:5" x14ac:dyDescent="0.25">
      <c r="E15890" s="2"/>
    </row>
    <row r="15891" spans="5:5" x14ac:dyDescent="0.25">
      <c r="E15891" s="2"/>
    </row>
    <row r="15892" spans="5:5" x14ac:dyDescent="0.25">
      <c r="E15892" s="2"/>
    </row>
    <row r="15893" spans="5:5" x14ac:dyDescent="0.25">
      <c r="E15893" s="2"/>
    </row>
    <row r="15894" spans="5:5" x14ac:dyDescent="0.25">
      <c r="E15894" s="2"/>
    </row>
    <row r="15895" spans="5:5" x14ac:dyDescent="0.25">
      <c r="E15895" s="2"/>
    </row>
    <row r="15896" spans="5:5" x14ac:dyDescent="0.25">
      <c r="E15896" s="2"/>
    </row>
    <row r="15897" spans="5:5" x14ac:dyDescent="0.25">
      <c r="E15897" s="2"/>
    </row>
    <row r="15898" spans="5:5" x14ac:dyDescent="0.25">
      <c r="E15898" s="2"/>
    </row>
    <row r="15899" spans="5:5" x14ac:dyDescent="0.25">
      <c r="E15899" s="2"/>
    </row>
    <row r="15900" spans="5:5" x14ac:dyDescent="0.25">
      <c r="E15900" s="2"/>
    </row>
    <row r="15901" spans="5:5" x14ac:dyDescent="0.25">
      <c r="E15901" s="2"/>
    </row>
    <row r="15902" spans="5:5" x14ac:dyDescent="0.25">
      <c r="E15902" s="2"/>
    </row>
    <row r="15903" spans="5:5" x14ac:dyDescent="0.25">
      <c r="E15903" s="2"/>
    </row>
    <row r="15904" spans="5:5" x14ac:dyDescent="0.25">
      <c r="E15904" s="2"/>
    </row>
    <row r="15905" spans="5:5" x14ac:dyDescent="0.25">
      <c r="E15905" s="2"/>
    </row>
    <row r="15906" spans="5:5" x14ac:dyDescent="0.25">
      <c r="E15906" s="2"/>
    </row>
    <row r="15907" spans="5:5" x14ac:dyDescent="0.25">
      <c r="E15907" s="2"/>
    </row>
    <row r="15908" spans="5:5" x14ac:dyDescent="0.25">
      <c r="E15908" s="2"/>
    </row>
    <row r="15909" spans="5:5" x14ac:dyDescent="0.25">
      <c r="E15909" s="2"/>
    </row>
    <row r="15910" spans="5:5" x14ac:dyDescent="0.25">
      <c r="E15910" s="2"/>
    </row>
    <row r="15911" spans="5:5" x14ac:dyDescent="0.25">
      <c r="E15911" s="2"/>
    </row>
    <row r="15912" spans="5:5" x14ac:dyDescent="0.25">
      <c r="E15912" s="2"/>
    </row>
    <row r="15913" spans="5:5" x14ac:dyDescent="0.25">
      <c r="E15913" s="2"/>
    </row>
    <row r="15914" spans="5:5" x14ac:dyDescent="0.25">
      <c r="E15914" s="2"/>
    </row>
    <row r="15915" spans="5:5" x14ac:dyDescent="0.25">
      <c r="E15915" s="2"/>
    </row>
    <row r="15916" spans="5:5" x14ac:dyDescent="0.25">
      <c r="E15916" s="2"/>
    </row>
    <row r="15917" spans="5:5" x14ac:dyDescent="0.25">
      <c r="E15917" s="2"/>
    </row>
    <row r="15918" spans="5:5" x14ac:dyDescent="0.25">
      <c r="E15918" s="2"/>
    </row>
    <row r="15919" spans="5:5" x14ac:dyDescent="0.25">
      <c r="E15919" s="2"/>
    </row>
    <row r="15920" spans="5:5" x14ac:dyDescent="0.25">
      <c r="E15920" s="2"/>
    </row>
    <row r="15921" spans="5:5" x14ac:dyDescent="0.25">
      <c r="E15921" s="2"/>
    </row>
    <row r="15922" spans="5:5" x14ac:dyDescent="0.25">
      <c r="E15922" s="2"/>
    </row>
    <row r="15923" spans="5:5" x14ac:dyDescent="0.25">
      <c r="E15923" s="2"/>
    </row>
    <row r="15924" spans="5:5" x14ac:dyDescent="0.25">
      <c r="E15924" s="2"/>
    </row>
    <row r="15925" spans="5:5" x14ac:dyDescent="0.25">
      <c r="E15925" s="2"/>
    </row>
    <row r="15926" spans="5:5" x14ac:dyDescent="0.25">
      <c r="E15926" s="2"/>
    </row>
    <row r="15927" spans="5:5" x14ac:dyDescent="0.25">
      <c r="E15927" s="2"/>
    </row>
    <row r="15928" spans="5:5" x14ac:dyDescent="0.25">
      <c r="E15928" s="2"/>
    </row>
    <row r="15929" spans="5:5" x14ac:dyDescent="0.25">
      <c r="E15929" s="2"/>
    </row>
    <row r="15930" spans="5:5" x14ac:dyDescent="0.25">
      <c r="E15930" s="2"/>
    </row>
    <row r="15931" spans="5:5" x14ac:dyDescent="0.25">
      <c r="E15931" s="2"/>
    </row>
    <row r="15932" spans="5:5" x14ac:dyDescent="0.25">
      <c r="E15932" s="2"/>
    </row>
    <row r="15933" spans="5:5" x14ac:dyDescent="0.25">
      <c r="E15933" s="2"/>
    </row>
    <row r="15934" spans="5:5" x14ac:dyDescent="0.25">
      <c r="E15934" s="2"/>
    </row>
    <row r="15935" spans="5:5" x14ac:dyDescent="0.25">
      <c r="E15935" s="2"/>
    </row>
    <row r="15936" spans="5:5" x14ac:dyDescent="0.25">
      <c r="E15936" s="2"/>
    </row>
    <row r="15937" spans="5:5" x14ac:dyDescent="0.25">
      <c r="E15937" s="2"/>
    </row>
    <row r="15938" spans="5:5" x14ac:dyDescent="0.25">
      <c r="E15938" s="2"/>
    </row>
    <row r="15939" spans="5:5" x14ac:dyDescent="0.25">
      <c r="E15939" s="2"/>
    </row>
    <row r="15940" spans="5:5" x14ac:dyDescent="0.25">
      <c r="E15940" s="2"/>
    </row>
    <row r="15941" spans="5:5" x14ac:dyDescent="0.25">
      <c r="E15941" s="2"/>
    </row>
    <row r="15942" spans="5:5" x14ac:dyDescent="0.25">
      <c r="E15942" s="2"/>
    </row>
    <row r="15943" spans="5:5" x14ac:dyDescent="0.25">
      <c r="E15943" s="2"/>
    </row>
    <row r="15944" spans="5:5" x14ac:dyDescent="0.25">
      <c r="E15944" s="2"/>
    </row>
    <row r="15945" spans="5:5" x14ac:dyDescent="0.25">
      <c r="E15945" s="2"/>
    </row>
    <row r="15946" spans="5:5" x14ac:dyDescent="0.25">
      <c r="E15946" s="2"/>
    </row>
    <row r="15947" spans="5:5" x14ac:dyDescent="0.25">
      <c r="E15947" s="2"/>
    </row>
    <row r="15948" spans="5:5" x14ac:dyDescent="0.25">
      <c r="E15948" s="2"/>
    </row>
    <row r="15949" spans="5:5" x14ac:dyDescent="0.25">
      <c r="E15949" s="2"/>
    </row>
    <row r="15950" spans="5:5" x14ac:dyDescent="0.25">
      <c r="E15950" s="2"/>
    </row>
    <row r="15951" spans="5:5" x14ac:dyDescent="0.25">
      <c r="E15951" s="2"/>
    </row>
    <row r="15952" spans="5:5" x14ac:dyDescent="0.25">
      <c r="E15952" s="2"/>
    </row>
    <row r="15953" spans="5:5" x14ac:dyDescent="0.25">
      <c r="E15953" s="2"/>
    </row>
    <row r="15954" spans="5:5" x14ac:dyDescent="0.25">
      <c r="E15954" s="2"/>
    </row>
    <row r="15955" spans="5:5" x14ac:dyDescent="0.25">
      <c r="E15955" s="2"/>
    </row>
    <row r="15956" spans="5:5" x14ac:dyDescent="0.25">
      <c r="E15956" s="2"/>
    </row>
    <row r="15957" spans="5:5" x14ac:dyDescent="0.25">
      <c r="E15957" s="2"/>
    </row>
    <row r="15958" spans="5:5" x14ac:dyDescent="0.25">
      <c r="E15958" s="2"/>
    </row>
    <row r="15959" spans="5:5" x14ac:dyDescent="0.25">
      <c r="E15959" s="2"/>
    </row>
    <row r="15960" spans="5:5" x14ac:dyDescent="0.25">
      <c r="E15960" s="2"/>
    </row>
    <row r="15961" spans="5:5" x14ac:dyDescent="0.25">
      <c r="E15961" s="2"/>
    </row>
    <row r="15962" spans="5:5" x14ac:dyDescent="0.25">
      <c r="E15962" s="2"/>
    </row>
    <row r="15963" spans="5:5" x14ac:dyDescent="0.25">
      <c r="E15963" s="2"/>
    </row>
    <row r="15964" spans="5:5" x14ac:dyDescent="0.25">
      <c r="E15964" s="2"/>
    </row>
    <row r="15965" spans="5:5" x14ac:dyDescent="0.25">
      <c r="E15965" s="2"/>
    </row>
    <row r="15966" spans="5:5" x14ac:dyDescent="0.25">
      <c r="E15966" s="2"/>
    </row>
    <row r="15967" spans="5:5" x14ac:dyDescent="0.25">
      <c r="E15967" s="2"/>
    </row>
    <row r="15968" spans="5:5" x14ac:dyDescent="0.25">
      <c r="E15968" s="2"/>
    </row>
    <row r="15969" spans="5:5" x14ac:dyDescent="0.25">
      <c r="E15969" s="2"/>
    </row>
    <row r="15970" spans="5:5" x14ac:dyDescent="0.25">
      <c r="E15970" s="2"/>
    </row>
    <row r="15971" spans="5:5" x14ac:dyDescent="0.25">
      <c r="E15971" s="2"/>
    </row>
    <row r="15972" spans="5:5" x14ac:dyDescent="0.25">
      <c r="E15972" s="2"/>
    </row>
    <row r="15973" spans="5:5" x14ac:dyDescent="0.25">
      <c r="E15973" s="2"/>
    </row>
    <row r="15974" spans="5:5" x14ac:dyDescent="0.25">
      <c r="E15974" s="2"/>
    </row>
    <row r="15975" spans="5:5" x14ac:dyDescent="0.25">
      <c r="E15975" s="2"/>
    </row>
    <row r="15976" spans="5:5" x14ac:dyDescent="0.25">
      <c r="E15976" s="2"/>
    </row>
    <row r="15977" spans="5:5" x14ac:dyDescent="0.25">
      <c r="E15977" s="2"/>
    </row>
    <row r="15978" spans="5:5" x14ac:dyDescent="0.25">
      <c r="E15978" s="2"/>
    </row>
    <row r="15979" spans="5:5" x14ac:dyDescent="0.25">
      <c r="E15979" s="2"/>
    </row>
    <row r="15980" spans="5:5" x14ac:dyDescent="0.25">
      <c r="E15980" s="2"/>
    </row>
    <row r="15981" spans="5:5" x14ac:dyDescent="0.25">
      <c r="E15981" s="2"/>
    </row>
    <row r="15982" spans="5:5" x14ac:dyDescent="0.25">
      <c r="E15982" s="2"/>
    </row>
    <row r="15983" spans="5:5" x14ac:dyDescent="0.25">
      <c r="E15983" s="2"/>
    </row>
    <row r="15984" spans="5:5" x14ac:dyDescent="0.25">
      <c r="E15984" s="2"/>
    </row>
    <row r="15985" spans="5:5" x14ac:dyDescent="0.25">
      <c r="E15985" s="2"/>
    </row>
    <row r="15986" spans="5:5" x14ac:dyDescent="0.25">
      <c r="E15986" s="2"/>
    </row>
    <row r="15987" spans="5:5" x14ac:dyDescent="0.25">
      <c r="E15987" s="2"/>
    </row>
    <row r="15988" spans="5:5" x14ac:dyDescent="0.25">
      <c r="E15988" s="2"/>
    </row>
    <row r="15989" spans="5:5" x14ac:dyDescent="0.25">
      <c r="E15989" s="2"/>
    </row>
    <row r="15990" spans="5:5" x14ac:dyDescent="0.25">
      <c r="E15990" s="2"/>
    </row>
    <row r="15991" spans="5:5" x14ac:dyDescent="0.25">
      <c r="E15991" s="2"/>
    </row>
    <row r="15992" spans="5:5" x14ac:dyDescent="0.25">
      <c r="E15992" s="2"/>
    </row>
    <row r="15993" spans="5:5" x14ac:dyDescent="0.25">
      <c r="E15993" s="2"/>
    </row>
    <row r="15994" spans="5:5" x14ac:dyDescent="0.25">
      <c r="E15994" s="2"/>
    </row>
    <row r="15995" spans="5:5" x14ac:dyDescent="0.25">
      <c r="E15995" s="2"/>
    </row>
    <row r="15996" spans="5:5" x14ac:dyDescent="0.25">
      <c r="E15996" s="2"/>
    </row>
    <row r="15997" spans="5:5" x14ac:dyDescent="0.25">
      <c r="E15997" s="2"/>
    </row>
    <row r="15998" spans="5:5" x14ac:dyDescent="0.25">
      <c r="E15998" s="2"/>
    </row>
    <row r="15999" spans="5:5" x14ac:dyDescent="0.25">
      <c r="E15999" s="2"/>
    </row>
    <row r="16000" spans="5:5" x14ac:dyDescent="0.25">
      <c r="E16000" s="2"/>
    </row>
    <row r="16001" spans="5:5" x14ac:dyDescent="0.25">
      <c r="E16001" s="2"/>
    </row>
    <row r="16002" spans="5:5" x14ac:dyDescent="0.25">
      <c r="E16002" s="2"/>
    </row>
    <row r="16003" spans="5:5" x14ac:dyDescent="0.25">
      <c r="E16003" s="2"/>
    </row>
    <row r="16004" spans="5:5" x14ac:dyDescent="0.25">
      <c r="E16004" s="2"/>
    </row>
    <row r="16005" spans="5:5" x14ac:dyDescent="0.25">
      <c r="E16005" s="2"/>
    </row>
    <row r="16006" spans="5:5" x14ac:dyDescent="0.25">
      <c r="E16006" s="2"/>
    </row>
    <row r="16007" spans="5:5" x14ac:dyDescent="0.25">
      <c r="E16007" s="2"/>
    </row>
    <row r="16008" spans="5:5" x14ac:dyDescent="0.25">
      <c r="E16008" s="2"/>
    </row>
    <row r="16009" spans="5:5" x14ac:dyDescent="0.25">
      <c r="E16009" s="2"/>
    </row>
    <row r="16010" spans="5:5" x14ac:dyDescent="0.25">
      <c r="E16010" s="2"/>
    </row>
    <row r="16011" spans="5:5" x14ac:dyDescent="0.25">
      <c r="E16011" s="2"/>
    </row>
    <row r="16012" spans="5:5" x14ac:dyDescent="0.25">
      <c r="E16012" s="2"/>
    </row>
    <row r="16013" spans="5:5" x14ac:dyDescent="0.25">
      <c r="E16013" s="2"/>
    </row>
    <row r="16014" spans="5:5" x14ac:dyDescent="0.25">
      <c r="E16014" s="2"/>
    </row>
    <row r="16015" spans="5:5" x14ac:dyDescent="0.25">
      <c r="E16015" s="2"/>
    </row>
    <row r="16016" spans="5:5" x14ac:dyDescent="0.25">
      <c r="E16016" s="2"/>
    </row>
    <row r="16017" spans="5:5" x14ac:dyDescent="0.25">
      <c r="E16017" s="2"/>
    </row>
    <row r="16018" spans="5:5" x14ac:dyDescent="0.25">
      <c r="E16018" s="2"/>
    </row>
    <row r="16019" spans="5:5" x14ac:dyDescent="0.25">
      <c r="E16019" s="2"/>
    </row>
    <row r="16020" spans="5:5" x14ac:dyDescent="0.25">
      <c r="E16020" s="2"/>
    </row>
    <row r="16021" spans="5:5" x14ac:dyDescent="0.25">
      <c r="E16021" s="2"/>
    </row>
    <row r="16022" spans="5:5" x14ac:dyDescent="0.25">
      <c r="E16022" s="2"/>
    </row>
    <row r="16023" spans="5:5" x14ac:dyDescent="0.25">
      <c r="E16023" s="2"/>
    </row>
    <row r="16024" spans="5:5" x14ac:dyDescent="0.25">
      <c r="E16024" s="2"/>
    </row>
    <row r="16025" spans="5:5" x14ac:dyDescent="0.25">
      <c r="E16025" s="2"/>
    </row>
    <row r="16026" spans="5:5" x14ac:dyDescent="0.25">
      <c r="E16026" s="2"/>
    </row>
    <row r="16027" spans="5:5" x14ac:dyDescent="0.25">
      <c r="E16027" s="2"/>
    </row>
    <row r="16028" spans="5:5" x14ac:dyDescent="0.25">
      <c r="E16028" s="2"/>
    </row>
    <row r="16029" spans="5:5" x14ac:dyDescent="0.25">
      <c r="E16029" s="2"/>
    </row>
    <row r="16030" spans="5:5" x14ac:dyDescent="0.25">
      <c r="E16030" s="2"/>
    </row>
    <row r="16031" spans="5:5" x14ac:dyDescent="0.25">
      <c r="E16031" s="2"/>
    </row>
    <row r="16032" spans="5:5" x14ac:dyDescent="0.25">
      <c r="E16032" s="2"/>
    </row>
    <row r="16033" spans="5:5" x14ac:dyDescent="0.25">
      <c r="E16033" s="2"/>
    </row>
    <row r="16034" spans="5:5" x14ac:dyDescent="0.25">
      <c r="E16034" s="2"/>
    </row>
    <row r="16035" spans="5:5" x14ac:dyDescent="0.25">
      <c r="E16035" s="2"/>
    </row>
    <row r="16036" spans="5:5" x14ac:dyDescent="0.25">
      <c r="E16036" s="2"/>
    </row>
    <row r="16037" spans="5:5" x14ac:dyDescent="0.25">
      <c r="E16037" s="2"/>
    </row>
    <row r="16038" spans="5:5" x14ac:dyDescent="0.25">
      <c r="E16038" s="2"/>
    </row>
    <row r="16039" spans="5:5" x14ac:dyDescent="0.25">
      <c r="E16039" s="2"/>
    </row>
    <row r="16040" spans="5:5" x14ac:dyDescent="0.25">
      <c r="E16040" s="2"/>
    </row>
    <row r="16041" spans="5:5" x14ac:dyDescent="0.25">
      <c r="E16041" s="2"/>
    </row>
    <row r="16042" spans="5:5" x14ac:dyDescent="0.25">
      <c r="E16042" s="2"/>
    </row>
    <row r="16043" spans="5:5" x14ac:dyDescent="0.25">
      <c r="E16043" s="2"/>
    </row>
    <row r="16044" spans="5:5" x14ac:dyDescent="0.25">
      <c r="E16044" s="2"/>
    </row>
    <row r="16045" spans="5:5" x14ac:dyDescent="0.25">
      <c r="E16045" s="2"/>
    </row>
    <row r="16046" spans="5:5" x14ac:dyDescent="0.25">
      <c r="E16046" s="2"/>
    </row>
    <row r="16047" spans="5:5" x14ac:dyDescent="0.25">
      <c r="E16047" s="2"/>
    </row>
    <row r="16048" spans="5:5" x14ac:dyDescent="0.25">
      <c r="E16048" s="2"/>
    </row>
    <row r="16049" spans="5:5" x14ac:dyDescent="0.25">
      <c r="E16049" s="2"/>
    </row>
    <row r="16050" spans="5:5" x14ac:dyDescent="0.25">
      <c r="E16050" s="2"/>
    </row>
    <row r="16051" spans="5:5" x14ac:dyDescent="0.25">
      <c r="E16051" s="2"/>
    </row>
    <row r="16052" spans="5:5" x14ac:dyDescent="0.25">
      <c r="E16052" s="2"/>
    </row>
    <row r="16053" spans="5:5" x14ac:dyDescent="0.25">
      <c r="E16053" s="2"/>
    </row>
    <row r="16054" spans="5:5" x14ac:dyDescent="0.25">
      <c r="E16054" s="2"/>
    </row>
    <row r="16055" spans="5:5" x14ac:dyDescent="0.25">
      <c r="E16055" s="2"/>
    </row>
    <row r="16056" spans="5:5" x14ac:dyDescent="0.25">
      <c r="E16056" s="2"/>
    </row>
    <row r="16057" spans="5:5" x14ac:dyDescent="0.25">
      <c r="E16057" s="2"/>
    </row>
    <row r="16058" spans="5:5" x14ac:dyDescent="0.25">
      <c r="E16058" s="2"/>
    </row>
    <row r="16059" spans="5:5" x14ac:dyDescent="0.25">
      <c r="E16059" s="2"/>
    </row>
    <row r="16060" spans="5:5" x14ac:dyDescent="0.25">
      <c r="E16060" s="2"/>
    </row>
    <row r="16061" spans="5:5" x14ac:dyDescent="0.25">
      <c r="E16061" s="2"/>
    </row>
    <row r="16062" spans="5:5" x14ac:dyDescent="0.25">
      <c r="E16062" s="2"/>
    </row>
    <row r="16063" spans="5:5" x14ac:dyDescent="0.25">
      <c r="E16063" s="2"/>
    </row>
    <row r="16064" spans="5:5" x14ac:dyDescent="0.25">
      <c r="E16064" s="2"/>
    </row>
    <row r="16065" spans="5:5" x14ac:dyDescent="0.25">
      <c r="E16065" s="2"/>
    </row>
    <row r="16066" spans="5:5" x14ac:dyDescent="0.25">
      <c r="E16066" s="2"/>
    </row>
    <row r="16067" spans="5:5" x14ac:dyDescent="0.25">
      <c r="E16067" s="2"/>
    </row>
    <row r="16068" spans="5:5" x14ac:dyDescent="0.25">
      <c r="E16068" s="2"/>
    </row>
    <row r="16069" spans="5:5" x14ac:dyDescent="0.25">
      <c r="E16069" s="2"/>
    </row>
    <row r="16070" spans="5:5" x14ac:dyDescent="0.25">
      <c r="E16070" s="2"/>
    </row>
    <row r="16071" spans="5:5" x14ac:dyDescent="0.25">
      <c r="E16071" s="2"/>
    </row>
    <row r="16072" spans="5:5" x14ac:dyDescent="0.25">
      <c r="E16072" s="2"/>
    </row>
    <row r="16073" spans="5:5" x14ac:dyDescent="0.25">
      <c r="E16073" s="2"/>
    </row>
    <row r="16074" spans="5:5" x14ac:dyDescent="0.25">
      <c r="E16074" s="2"/>
    </row>
    <row r="16075" spans="5:5" x14ac:dyDescent="0.25">
      <c r="E16075" s="2"/>
    </row>
    <row r="16076" spans="5:5" x14ac:dyDescent="0.25">
      <c r="E16076" s="2"/>
    </row>
    <row r="16077" spans="5:5" x14ac:dyDescent="0.25">
      <c r="E16077" s="2"/>
    </row>
    <row r="16078" spans="5:5" x14ac:dyDescent="0.25">
      <c r="E16078" s="2"/>
    </row>
    <row r="16079" spans="5:5" x14ac:dyDescent="0.25">
      <c r="E16079" s="2"/>
    </row>
    <row r="16080" spans="5:5" x14ac:dyDescent="0.25">
      <c r="E16080" s="2"/>
    </row>
    <row r="16081" spans="5:5" x14ac:dyDescent="0.25">
      <c r="E16081" s="2"/>
    </row>
    <row r="16082" spans="5:5" x14ac:dyDescent="0.25">
      <c r="E16082" s="2"/>
    </row>
    <row r="16083" spans="5:5" x14ac:dyDescent="0.25">
      <c r="E16083" s="2"/>
    </row>
    <row r="16084" spans="5:5" x14ac:dyDescent="0.25">
      <c r="E16084" s="2"/>
    </row>
    <row r="16085" spans="5:5" x14ac:dyDescent="0.25">
      <c r="E16085" s="2"/>
    </row>
    <row r="16086" spans="5:5" x14ac:dyDescent="0.25">
      <c r="E16086" s="2"/>
    </row>
    <row r="16087" spans="5:5" x14ac:dyDescent="0.25">
      <c r="E16087" s="2"/>
    </row>
    <row r="16088" spans="5:5" x14ac:dyDescent="0.25">
      <c r="E16088" s="2"/>
    </row>
    <row r="16089" spans="5:5" x14ac:dyDescent="0.25">
      <c r="E16089" s="2"/>
    </row>
    <row r="16090" spans="5:5" x14ac:dyDescent="0.25">
      <c r="E16090" s="2"/>
    </row>
    <row r="16091" spans="5:5" x14ac:dyDescent="0.25">
      <c r="E16091" s="2"/>
    </row>
    <row r="16092" spans="5:5" x14ac:dyDescent="0.25">
      <c r="E16092" s="2"/>
    </row>
    <row r="16093" spans="5:5" x14ac:dyDescent="0.25">
      <c r="E16093" s="2"/>
    </row>
    <row r="16094" spans="5:5" x14ac:dyDescent="0.25">
      <c r="E16094" s="2"/>
    </row>
    <row r="16095" spans="5:5" x14ac:dyDescent="0.25">
      <c r="E16095" s="2"/>
    </row>
    <row r="16096" spans="5:5" x14ac:dyDescent="0.25">
      <c r="E16096" s="2"/>
    </row>
    <row r="16097" spans="5:5" x14ac:dyDescent="0.25">
      <c r="E16097" s="2"/>
    </row>
    <row r="16098" spans="5:5" x14ac:dyDescent="0.25">
      <c r="E16098" s="2"/>
    </row>
    <row r="16099" spans="5:5" x14ac:dyDescent="0.25">
      <c r="E16099" s="2"/>
    </row>
    <row r="16100" spans="5:5" x14ac:dyDescent="0.25">
      <c r="E16100" s="2"/>
    </row>
    <row r="16101" spans="5:5" x14ac:dyDescent="0.25">
      <c r="E16101" s="2"/>
    </row>
    <row r="16102" spans="5:5" x14ac:dyDescent="0.25">
      <c r="E16102" s="2"/>
    </row>
    <row r="16103" spans="5:5" x14ac:dyDescent="0.25">
      <c r="E16103" s="2"/>
    </row>
    <row r="16104" spans="5:5" x14ac:dyDescent="0.25">
      <c r="E16104" s="2"/>
    </row>
    <row r="16105" spans="5:5" x14ac:dyDescent="0.25">
      <c r="E16105" s="2"/>
    </row>
    <row r="16106" spans="5:5" x14ac:dyDescent="0.25">
      <c r="E16106" s="2"/>
    </row>
    <row r="16107" spans="5:5" x14ac:dyDescent="0.25">
      <c r="E16107" s="2"/>
    </row>
    <row r="16108" spans="5:5" x14ac:dyDescent="0.25">
      <c r="E16108" s="2"/>
    </row>
    <row r="16109" spans="5:5" x14ac:dyDescent="0.25">
      <c r="E16109" s="2"/>
    </row>
    <row r="16110" spans="5:5" x14ac:dyDescent="0.25">
      <c r="E16110" s="2"/>
    </row>
    <row r="16111" spans="5:5" x14ac:dyDescent="0.25">
      <c r="E16111" s="2"/>
    </row>
    <row r="16112" spans="5:5" x14ac:dyDescent="0.25">
      <c r="E16112" s="2"/>
    </row>
    <row r="16113" spans="5:5" x14ac:dyDescent="0.25">
      <c r="E16113" s="2"/>
    </row>
    <row r="16114" spans="5:5" x14ac:dyDescent="0.25">
      <c r="E16114" s="2"/>
    </row>
    <row r="16115" spans="5:5" x14ac:dyDescent="0.25">
      <c r="E16115" s="2"/>
    </row>
    <row r="16116" spans="5:5" x14ac:dyDescent="0.25">
      <c r="E16116" s="2"/>
    </row>
    <row r="16117" spans="5:5" x14ac:dyDescent="0.25">
      <c r="E16117" s="2"/>
    </row>
    <row r="16118" spans="5:5" x14ac:dyDescent="0.25">
      <c r="E16118" s="2"/>
    </row>
    <row r="16119" spans="5:5" x14ac:dyDescent="0.25">
      <c r="E16119" s="2"/>
    </row>
    <row r="16120" spans="5:5" x14ac:dyDescent="0.25">
      <c r="E16120" s="2"/>
    </row>
    <row r="16121" spans="5:5" x14ac:dyDescent="0.25">
      <c r="E16121" s="2"/>
    </row>
    <row r="16122" spans="5:5" x14ac:dyDescent="0.25">
      <c r="E16122" s="2"/>
    </row>
    <row r="16123" spans="5:5" x14ac:dyDescent="0.25">
      <c r="E16123" s="2"/>
    </row>
    <row r="16124" spans="5:5" x14ac:dyDescent="0.25">
      <c r="E16124" s="2"/>
    </row>
    <row r="16125" spans="5:5" x14ac:dyDescent="0.25">
      <c r="E16125" s="2"/>
    </row>
    <row r="16126" spans="5:5" x14ac:dyDescent="0.25">
      <c r="E16126" s="2"/>
    </row>
    <row r="16127" spans="5:5" x14ac:dyDescent="0.25">
      <c r="E16127" s="2"/>
    </row>
    <row r="16128" spans="5:5" x14ac:dyDescent="0.25">
      <c r="E16128" s="2"/>
    </row>
    <row r="16129" spans="5:5" x14ac:dyDescent="0.25">
      <c r="E16129" s="2"/>
    </row>
    <row r="16130" spans="5:5" x14ac:dyDescent="0.25">
      <c r="E16130" s="2"/>
    </row>
    <row r="16131" spans="5:5" x14ac:dyDescent="0.25">
      <c r="E16131" s="2"/>
    </row>
    <row r="16132" spans="5:5" x14ac:dyDescent="0.25">
      <c r="E16132" s="2"/>
    </row>
    <row r="16133" spans="5:5" x14ac:dyDescent="0.25">
      <c r="E16133" s="2"/>
    </row>
    <row r="16134" spans="5:5" x14ac:dyDescent="0.25">
      <c r="E16134" s="2"/>
    </row>
    <row r="16135" spans="5:5" x14ac:dyDescent="0.25">
      <c r="E16135" s="2"/>
    </row>
    <row r="16136" spans="5:5" x14ac:dyDescent="0.25">
      <c r="E16136" s="2"/>
    </row>
    <row r="16137" spans="5:5" x14ac:dyDescent="0.25">
      <c r="E16137" s="2"/>
    </row>
    <row r="16138" spans="5:5" x14ac:dyDescent="0.25">
      <c r="E16138" s="2"/>
    </row>
    <row r="16139" spans="5:5" x14ac:dyDescent="0.25">
      <c r="E16139" s="2"/>
    </row>
    <row r="16140" spans="5:5" x14ac:dyDescent="0.25">
      <c r="E16140" s="2"/>
    </row>
    <row r="16141" spans="5:5" x14ac:dyDescent="0.25">
      <c r="E16141" s="2"/>
    </row>
    <row r="16142" spans="5:5" x14ac:dyDescent="0.25">
      <c r="E16142" s="2"/>
    </row>
    <row r="16143" spans="5:5" x14ac:dyDescent="0.25">
      <c r="E16143" s="2"/>
    </row>
    <row r="16144" spans="5:5" x14ac:dyDescent="0.25">
      <c r="E16144" s="2"/>
    </row>
    <row r="16145" spans="5:5" x14ac:dyDescent="0.25">
      <c r="E16145" s="2"/>
    </row>
    <row r="16146" spans="5:5" x14ac:dyDescent="0.25">
      <c r="E16146" s="2"/>
    </row>
    <row r="16147" spans="5:5" x14ac:dyDescent="0.25">
      <c r="E16147" s="2"/>
    </row>
    <row r="16148" spans="5:5" x14ac:dyDescent="0.25">
      <c r="E16148" s="2"/>
    </row>
    <row r="16149" spans="5:5" x14ac:dyDescent="0.25">
      <c r="E16149" s="2"/>
    </row>
    <row r="16150" spans="5:5" x14ac:dyDescent="0.25">
      <c r="E16150" s="2"/>
    </row>
    <row r="16151" spans="5:5" x14ac:dyDescent="0.25">
      <c r="E16151" s="2"/>
    </row>
    <row r="16152" spans="5:5" x14ac:dyDescent="0.25">
      <c r="E16152" s="2"/>
    </row>
    <row r="16153" spans="5:5" x14ac:dyDescent="0.25">
      <c r="E16153" s="2"/>
    </row>
    <row r="16154" spans="5:5" x14ac:dyDescent="0.25">
      <c r="E16154" s="2"/>
    </row>
    <row r="16155" spans="5:5" x14ac:dyDescent="0.25">
      <c r="E16155" s="2"/>
    </row>
    <row r="16156" spans="5:5" x14ac:dyDescent="0.25">
      <c r="E16156" s="2"/>
    </row>
    <row r="16157" spans="5:5" x14ac:dyDescent="0.25">
      <c r="E16157" s="2"/>
    </row>
    <row r="16158" spans="5:5" x14ac:dyDescent="0.25">
      <c r="E16158" s="2"/>
    </row>
    <row r="16159" spans="5:5" x14ac:dyDescent="0.25">
      <c r="E16159" s="2"/>
    </row>
    <row r="16160" spans="5:5" x14ac:dyDescent="0.25">
      <c r="E16160" s="2"/>
    </row>
    <row r="16161" spans="5:5" x14ac:dyDescent="0.25">
      <c r="E16161" s="2"/>
    </row>
    <row r="16162" spans="5:5" x14ac:dyDescent="0.25">
      <c r="E16162" s="2"/>
    </row>
    <row r="16163" spans="5:5" x14ac:dyDescent="0.25">
      <c r="E16163" s="2"/>
    </row>
    <row r="16164" spans="5:5" x14ac:dyDescent="0.25">
      <c r="E16164" s="2"/>
    </row>
    <row r="16165" spans="5:5" x14ac:dyDescent="0.25">
      <c r="E16165" s="2"/>
    </row>
    <row r="16166" spans="5:5" x14ac:dyDescent="0.25">
      <c r="E16166" s="2"/>
    </row>
    <row r="16167" spans="5:5" x14ac:dyDescent="0.25">
      <c r="E16167" s="2"/>
    </row>
    <row r="16168" spans="5:5" x14ac:dyDescent="0.25">
      <c r="E16168" s="2"/>
    </row>
    <row r="16169" spans="5:5" x14ac:dyDescent="0.25">
      <c r="E16169" s="2"/>
    </row>
    <row r="16170" spans="5:5" x14ac:dyDescent="0.25">
      <c r="E16170" s="2"/>
    </row>
    <row r="16171" spans="5:5" x14ac:dyDescent="0.25">
      <c r="E16171" s="2"/>
    </row>
    <row r="16172" spans="5:5" x14ac:dyDescent="0.25">
      <c r="E16172" s="2"/>
    </row>
    <row r="16173" spans="5:5" x14ac:dyDescent="0.25">
      <c r="E16173" s="2"/>
    </row>
    <row r="16174" spans="5:5" x14ac:dyDescent="0.25">
      <c r="E16174" s="2"/>
    </row>
    <row r="16175" spans="5:5" x14ac:dyDescent="0.25">
      <c r="E16175" s="2"/>
    </row>
    <row r="16176" spans="5:5" x14ac:dyDescent="0.25">
      <c r="E16176" s="2"/>
    </row>
    <row r="16177" spans="5:5" x14ac:dyDescent="0.25">
      <c r="E16177" s="2"/>
    </row>
    <row r="16178" spans="5:5" x14ac:dyDescent="0.25">
      <c r="E16178" s="2"/>
    </row>
    <row r="16179" spans="5:5" x14ac:dyDescent="0.25">
      <c r="E16179" s="2"/>
    </row>
    <row r="16180" spans="5:5" x14ac:dyDescent="0.25">
      <c r="E16180" s="2"/>
    </row>
    <row r="16181" spans="5:5" x14ac:dyDescent="0.25">
      <c r="E16181" s="2"/>
    </row>
    <row r="16182" spans="5:5" x14ac:dyDescent="0.25">
      <c r="E16182" s="2"/>
    </row>
    <row r="16183" spans="5:5" x14ac:dyDescent="0.25">
      <c r="E16183" s="2"/>
    </row>
    <row r="16184" spans="5:5" x14ac:dyDescent="0.25">
      <c r="E16184" s="2"/>
    </row>
    <row r="16185" spans="5:5" x14ac:dyDescent="0.25">
      <c r="E16185" s="2"/>
    </row>
    <row r="16186" spans="5:5" x14ac:dyDescent="0.25">
      <c r="E16186" s="2"/>
    </row>
    <row r="16187" spans="5:5" x14ac:dyDescent="0.25">
      <c r="E16187" s="2"/>
    </row>
    <row r="16188" spans="5:5" x14ac:dyDescent="0.25">
      <c r="E16188" s="2"/>
    </row>
    <row r="16189" spans="5:5" x14ac:dyDescent="0.25">
      <c r="E16189" s="2"/>
    </row>
    <row r="16190" spans="5:5" x14ac:dyDescent="0.25">
      <c r="E16190" s="2"/>
    </row>
    <row r="16191" spans="5:5" x14ac:dyDescent="0.25">
      <c r="E16191" s="2"/>
    </row>
    <row r="16192" spans="5:5" x14ac:dyDescent="0.25">
      <c r="E16192" s="2"/>
    </row>
    <row r="16193" spans="5:5" x14ac:dyDescent="0.25">
      <c r="E16193" s="2"/>
    </row>
    <row r="16194" spans="5:5" x14ac:dyDescent="0.25">
      <c r="E16194" s="2"/>
    </row>
    <row r="16195" spans="5:5" x14ac:dyDescent="0.25">
      <c r="E16195" s="2"/>
    </row>
    <row r="16196" spans="5:5" x14ac:dyDescent="0.25">
      <c r="E16196" s="2"/>
    </row>
    <row r="16197" spans="5:5" x14ac:dyDescent="0.25">
      <c r="E16197" s="2"/>
    </row>
    <row r="16198" spans="5:5" x14ac:dyDescent="0.25">
      <c r="E16198" s="2"/>
    </row>
    <row r="16199" spans="5:5" x14ac:dyDescent="0.25">
      <c r="E16199" s="2"/>
    </row>
    <row r="16200" spans="5:5" x14ac:dyDescent="0.25">
      <c r="E16200" s="2"/>
    </row>
    <row r="16201" spans="5:5" x14ac:dyDescent="0.25">
      <c r="E16201" s="2"/>
    </row>
    <row r="16202" spans="5:5" x14ac:dyDescent="0.25">
      <c r="E16202" s="2"/>
    </row>
    <row r="16203" spans="5:5" x14ac:dyDescent="0.25">
      <c r="E16203" s="2"/>
    </row>
    <row r="16204" spans="5:5" x14ac:dyDescent="0.25">
      <c r="E16204" s="2"/>
    </row>
    <row r="16205" spans="5:5" x14ac:dyDescent="0.25">
      <c r="E16205" s="2"/>
    </row>
    <row r="16206" spans="5:5" x14ac:dyDescent="0.25">
      <c r="E16206" s="2"/>
    </row>
    <row r="16207" spans="5:5" x14ac:dyDescent="0.25">
      <c r="E16207" s="2"/>
    </row>
    <row r="16208" spans="5:5" x14ac:dyDescent="0.25">
      <c r="E16208" s="2"/>
    </row>
    <row r="16209" spans="5:5" x14ac:dyDescent="0.25">
      <c r="E16209" s="2"/>
    </row>
    <row r="16210" spans="5:5" x14ac:dyDescent="0.25">
      <c r="E16210" s="2"/>
    </row>
    <row r="16211" spans="5:5" x14ac:dyDescent="0.25">
      <c r="E16211" s="2"/>
    </row>
    <row r="16212" spans="5:5" x14ac:dyDescent="0.25">
      <c r="E16212" s="2"/>
    </row>
    <row r="16213" spans="5:5" x14ac:dyDescent="0.25">
      <c r="E16213" s="2"/>
    </row>
    <row r="16214" spans="5:5" x14ac:dyDescent="0.25">
      <c r="E16214" s="2"/>
    </row>
    <row r="16215" spans="5:5" x14ac:dyDescent="0.25">
      <c r="E16215" s="2"/>
    </row>
    <row r="16216" spans="5:5" x14ac:dyDescent="0.25">
      <c r="E16216" s="2"/>
    </row>
    <row r="16217" spans="5:5" x14ac:dyDescent="0.25">
      <c r="E16217" s="2"/>
    </row>
    <row r="16218" spans="5:5" x14ac:dyDescent="0.25">
      <c r="E16218" s="2"/>
    </row>
    <row r="16219" spans="5:5" x14ac:dyDescent="0.25">
      <c r="E16219" s="2"/>
    </row>
    <row r="16220" spans="5:5" x14ac:dyDescent="0.25">
      <c r="E16220" s="2"/>
    </row>
    <row r="16221" spans="5:5" x14ac:dyDescent="0.25">
      <c r="E16221" s="2"/>
    </row>
    <row r="16222" spans="5:5" x14ac:dyDescent="0.25">
      <c r="E16222" s="2"/>
    </row>
    <row r="16223" spans="5:5" x14ac:dyDescent="0.25">
      <c r="E16223" s="2"/>
    </row>
    <row r="16224" spans="5:5" x14ac:dyDescent="0.25">
      <c r="E16224" s="2"/>
    </row>
    <row r="16225" spans="5:5" x14ac:dyDescent="0.25">
      <c r="E16225" s="2"/>
    </row>
    <row r="16226" spans="5:5" x14ac:dyDescent="0.25">
      <c r="E16226" s="2"/>
    </row>
    <row r="16227" spans="5:5" x14ac:dyDescent="0.25">
      <c r="E16227" s="2"/>
    </row>
    <row r="16228" spans="5:5" x14ac:dyDescent="0.25">
      <c r="E16228" s="2"/>
    </row>
    <row r="16229" spans="5:5" x14ac:dyDescent="0.25">
      <c r="E16229" s="2"/>
    </row>
    <row r="16230" spans="5:5" x14ac:dyDescent="0.25">
      <c r="E16230" s="2"/>
    </row>
    <row r="16231" spans="5:5" x14ac:dyDescent="0.25">
      <c r="E16231" s="2"/>
    </row>
    <row r="16232" spans="5:5" x14ac:dyDescent="0.25">
      <c r="E16232" s="2"/>
    </row>
    <row r="16233" spans="5:5" x14ac:dyDescent="0.25">
      <c r="E16233" s="2"/>
    </row>
    <row r="16234" spans="5:5" x14ac:dyDescent="0.25">
      <c r="E16234" s="2"/>
    </row>
    <row r="16235" spans="5:5" x14ac:dyDescent="0.25">
      <c r="E16235" s="2"/>
    </row>
    <row r="16236" spans="5:5" x14ac:dyDescent="0.25">
      <c r="E16236" s="2"/>
    </row>
    <row r="16237" spans="5:5" x14ac:dyDescent="0.25">
      <c r="E16237" s="2"/>
    </row>
    <row r="16238" spans="5:5" x14ac:dyDescent="0.25">
      <c r="E16238" s="2"/>
    </row>
    <row r="16239" spans="5:5" x14ac:dyDescent="0.25">
      <c r="E16239" s="2"/>
    </row>
    <row r="16240" spans="5:5" x14ac:dyDescent="0.25">
      <c r="E16240" s="2"/>
    </row>
    <row r="16241" spans="5:5" x14ac:dyDescent="0.25">
      <c r="E16241" s="2"/>
    </row>
    <row r="16242" spans="5:5" x14ac:dyDescent="0.25">
      <c r="E16242" s="2"/>
    </row>
    <row r="16243" spans="5:5" x14ac:dyDescent="0.25">
      <c r="E16243" s="2"/>
    </row>
    <row r="16244" spans="5:5" x14ac:dyDescent="0.25">
      <c r="E16244" s="2"/>
    </row>
    <row r="16245" spans="5:5" x14ac:dyDescent="0.25">
      <c r="E16245" s="2"/>
    </row>
    <row r="16246" spans="5:5" x14ac:dyDescent="0.25">
      <c r="E16246" s="2"/>
    </row>
    <row r="16247" spans="5:5" x14ac:dyDescent="0.25">
      <c r="E16247" s="2"/>
    </row>
    <row r="16248" spans="5:5" x14ac:dyDescent="0.25">
      <c r="E16248" s="2"/>
    </row>
    <row r="16249" spans="5:5" x14ac:dyDescent="0.25">
      <c r="E16249" s="2"/>
    </row>
    <row r="16250" spans="5:5" x14ac:dyDescent="0.25">
      <c r="E16250" s="2"/>
    </row>
    <row r="16251" spans="5:5" x14ac:dyDescent="0.25">
      <c r="E16251" s="2"/>
    </row>
    <row r="16252" spans="5:5" x14ac:dyDescent="0.25">
      <c r="E16252" s="2"/>
    </row>
    <row r="16253" spans="5:5" x14ac:dyDescent="0.25">
      <c r="E16253" s="2"/>
    </row>
    <row r="16254" spans="5:5" x14ac:dyDescent="0.25">
      <c r="E16254" s="2"/>
    </row>
    <row r="16255" spans="5:5" x14ac:dyDescent="0.25">
      <c r="E16255" s="2"/>
    </row>
    <row r="16256" spans="5:5" x14ac:dyDescent="0.25">
      <c r="E16256" s="2"/>
    </row>
    <row r="16257" spans="5:5" x14ac:dyDescent="0.25">
      <c r="E16257" s="2"/>
    </row>
    <row r="16258" spans="5:5" x14ac:dyDescent="0.25">
      <c r="E16258" s="2"/>
    </row>
    <row r="16259" spans="5:5" x14ac:dyDescent="0.25">
      <c r="E16259" s="2"/>
    </row>
    <row r="16260" spans="5:5" x14ac:dyDescent="0.25">
      <c r="E16260" s="2"/>
    </row>
    <row r="16261" spans="5:5" x14ac:dyDescent="0.25">
      <c r="E16261" s="2"/>
    </row>
    <row r="16262" spans="5:5" x14ac:dyDescent="0.25">
      <c r="E16262" s="2"/>
    </row>
    <row r="16263" spans="5:5" x14ac:dyDescent="0.25">
      <c r="E16263" s="2"/>
    </row>
    <row r="16264" spans="5:5" x14ac:dyDescent="0.25">
      <c r="E16264" s="2"/>
    </row>
    <row r="16265" spans="5:5" x14ac:dyDescent="0.25">
      <c r="E16265" s="2"/>
    </row>
    <row r="16266" spans="5:5" x14ac:dyDescent="0.25">
      <c r="E16266" s="2"/>
    </row>
    <row r="16267" spans="5:5" x14ac:dyDescent="0.25">
      <c r="E16267" s="2"/>
    </row>
    <row r="16268" spans="5:5" x14ac:dyDescent="0.25">
      <c r="E16268" s="2"/>
    </row>
    <row r="16269" spans="5:5" x14ac:dyDescent="0.25">
      <c r="E16269" s="2"/>
    </row>
    <row r="16270" spans="5:5" x14ac:dyDescent="0.25">
      <c r="E16270" s="2"/>
    </row>
    <row r="16271" spans="5:5" x14ac:dyDescent="0.25">
      <c r="E16271" s="2"/>
    </row>
    <row r="16272" spans="5:5" x14ac:dyDescent="0.25">
      <c r="E16272" s="2"/>
    </row>
    <row r="16273" spans="5:5" x14ac:dyDescent="0.25">
      <c r="E16273" s="2"/>
    </row>
    <row r="16274" spans="5:5" x14ac:dyDescent="0.25">
      <c r="E16274" s="2"/>
    </row>
    <row r="16275" spans="5:5" x14ac:dyDescent="0.25">
      <c r="E16275" s="2"/>
    </row>
    <row r="16276" spans="5:5" x14ac:dyDescent="0.25">
      <c r="E16276" s="2"/>
    </row>
    <row r="16277" spans="5:5" x14ac:dyDescent="0.25">
      <c r="E16277" s="2"/>
    </row>
    <row r="16278" spans="5:5" x14ac:dyDescent="0.25">
      <c r="E16278" s="2"/>
    </row>
    <row r="16279" spans="5:5" x14ac:dyDescent="0.25">
      <c r="E16279" s="2"/>
    </row>
    <row r="16280" spans="5:5" x14ac:dyDescent="0.25">
      <c r="E16280" s="2"/>
    </row>
    <row r="16281" spans="5:5" x14ac:dyDescent="0.25">
      <c r="E16281" s="2"/>
    </row>
    <row r="16282" spans="5:5" x14ac:dyDescent="0.25">
      <c r="E16282" s="2"/>
    </row>
    <row r="16283" spans="5:5" x14ac:dyDescent="0.25">
      <c r="E16283" s="2"/>
    </row>
    <row r="16284" spans="5:5" x14ac:dyDescent="0.25">
      <c r="E16284" s="2"/>
    </row>
    <row r="16285" spans="5:5" x14ac:dyDescent="0.25">
      <c r="E16285" s="2"/>
    </row>
    <row r="16286" spans="5:5" x14ac:dyDescent="0.25">
      <c r="E16286" s="2"/>
    </row>
    <row r="16287" spans="5:5" x14ac:dyDescent="0.25">
      <c r="E16287" s="2"/>
    </row>
    <row r="16288" spans="5:5" x14ac:dyDescent="0.25">
      <c r="E16288" s="2"/>
    </row>
    <row r="16289" spans="5:5" x14ac:dyDescent="0.25">
      <c r="E16289" s="2"/>
    </row>
    <row r="16290" spans="5:5" x14ac:dyDescent="0.25">
      <c r="E16290" s="2"/>
    </row>
    <row r="16291" spans="5:5" x14ac:dyDescent="0.25">
      <c r="E16291" s="2"/>
    </row>
    <row r="16292" spans="5:5" x14ac:dyDescent="0.25">
      <c r="E16292" s="2"/>
    </row>
    <row r="16293" spans="5:5" x14ac:dyDescent="0.25">
      <c r="E16293" s="2"/>
    </row>
    <row r="16294" spans="5:5" x14ac:dyDescent="0.25">
      <c r="E16294" s="2"/>
    </row>
    <row r="16295" spans="5:5" x14ac:dyDescent="0.25">
      <c r="E16295" s="2"/>
    </row>
    <row r="16296" spans="5:5" x14ac:dyDescent="0.25">
      <c r="E16296" s="2"/>
    </row>
    <row r="16297" spans="5:5" x14ac:dyDescent="0.25">
      <c r="E16297" s="2"/>
    </row>
    <row r="16298" spans="5:5" x14ac:dyDescent="0.25">
      <c r="E16298" s="2"/>
    </row>
    <row r="16299" spans="5:5" x14ac:dyDescent="0.25">
      <c r="E16299" s="2"/>
    </row>
    <row r="16300" spans="5:5" x14ac:dyDescent="0.25">
      <c r="E16300" s="2"/>
    </row>
    <row r="16301" spans="5:5" x14ac:dyDescent="0.25">
      <c r="E16301" s="2"/>
    </row>
    <row r="16302" spans="5:5" x14ac:dyDescent="0.25">
      <c r="E16302" s="2"/>
    </row>
    <row r="16303" spans="5:5" x14ac:dyDescent="0.25">
      <c r="E16303" s="2"/>
    </row>
    <row r="16304" spans="5:5" x14ac:dyDescent="0.25">
      <c r="E16304" s="2"/>
    </row>
    <row r="16305" spans="5:5" x14ac:dyDescent="0.25">
      <c r="E16305" s="2"/>
    </row>
    <row r="16306" spans="5:5" x14ac:dyDescent="0.25">
      <c r="E16306" s="2"/>
    </row>
    <row r="16307" spans="5:5" x14ac:dyDescent="0.25">
      <c r="E16307" s="2"/>
    </row>
    <row r="16308" spans="5:5" x14ac:dyDescent="0.25">
      <c r="E16308" s="2"/>
    </row>
    <row r="16309" spans="5:5" x14ac:dyDescent="0.25">
      <c r="E16309" s="2"/>
    </row>
    <row r="16310" spans="5:5" x14ac:dyDescent="0.25">
      <c r="E16310" s="2"/>
    </row>
    <row r="16311" spans="5:5" x14ac:dyDescent="0.25">
      <c r="E16311" s="2"/>
    </row>
    <row r="16312" spans="5:5" x14ac:dyDescent="0.25">
      <c r="E16312" s="2"/>
    </row>
    <row r="16313" spans="5:5" x14ac:dyDescent="0.25">
      <c r="E16313" s="2"/>
    </row>
    <row r="16314" spans="5:5" x14ac:dyDescent="0.25">
      <c r="E16314" s="2"/>
    </row>
    <row r="16315" spans="5:5" x14ac:dyDescent="0.25">
      <c r="E16315" s="2"/>
    </row>
    <row r="16316" spans="5:5" x14ac:dyDescent="0.25">
      <c r="E16316" s="2"/>
    </row>
    <row r="16317" spans="5:5" x14ac:dyDescent="0.25">
      <c r="E16317" s="2"/>
    </row>
    <row r="16318" spans="5:5" x14ac:dyDescent="0.25">
      <c r="E16318" s="2"/>
    </row>
    <row r="16319" spans="5:5" x14ac:dyDescent="0.25">
      <c r="E16319" s="2"/>
    </row>
    <row r="16320" spans="5:5" x14ac:dyDescent="0.25">
      <c r="E16320" s="2"/>
    </row>
    <row r="16321" spans="5:5" x14ac:dyDescent="0.25">
      <c r="E16321" s="2"/>
    </row>
    <row r="16322" spans="5:5" x14ac:dyDescent="0.25">
      <c r="E16322" s="2"/>
    </row>
    <row r="16323" spans="5:5" x14ac:dyDescent="0.25">
      <c r="E16323" s="2"/>
    </row>
    <row r="16324" spans="5:5" x14ac:dyDescent="0.25">
      <c r="E16324" s="2"/>
    </row>
    <row r="16325" spans="5:5" x14ac:dyDescent="0.25">
      <c r="E16325" s="2"/>
    </row>
    <row r="16326" spans="5:5" x14ac:dyDescent="0.25">
      <c r="E16326" s="2"/>
    </row>
    <row r="16327" spans="5:5" x14ac:dyDescent="0.25">
      <c r="E16327" s="2"/>
    </row>
    <row r="16328" spans="5:5" x14ac:dyDescent="0.25">
      <c r="E16328" s="2"/>
    </row>
    <row r="16329" spans="5:5" x14ac:dyDescent="0.25">
      <c r="E16329" s="2"/>
    </row>
    <row r="16330" spans="5:5" x14ac:dyDescent="0.25">
      <c r="E16330" s="2"/>
    </row>
    <row r="16331" spans="5:5" x14ac:dyDescent="0.25">
      <c r="E16331" s="2"/>
    </row>
    <row r="16332" spans="5:5" x14ac:dyDescent="0.25">
      <c r="E16332" s="2"/>
    </row>
    <row r="16333" spans="5:5" x14ac:dyDescent="0.25">
      <c r="E16333" s="2"/>
    </row>
    <row r="16334" spans="5:5" x14ac:dyDescent="0.25">
      <c r="E16334" s="2"/>
    </row>
    <row r="16335" spans="5:5" x14ac:dyDescent="0.25">
      <c r="E16335" s="2"/>
    </row>
    <row r="16336" spans="5:5" x14ac:dyDescent="0.25">
      <c r="E16336" s="2"/>
    </row>
    <row r="16337" spans="5:5" x14ac:dyDescent="0.25">
      <c r="E16337" s="2"/>
    </row>
    <row r="16338" spans="5:5" x14ac:dyDescent="0.25">
      <c r="E16338" s="2"/>
    </row>
    <row r="16339" spans="5:5" x14ac:dyDescent="0.25">
      <c r="E16339" s="2"/>
    </row>
    <row r="16340" spans="5:5" x14ac:dyDescent="0.25">
      <c r="E16340" s="2"/>
    </row>
    <row r="16341" spans="5:5" x14ac:dyDescent="0.25">
      <c r="E16341" s="2"/>
    </row>
    <row r="16342" spans="5:5" x14ac:dyDescent="0.25">
      <c r="E16342" s="2"/>
    </row>
    <row r="16343" spans="5:5" x14ac:dyDescent="0.25">
      <c r="E16343" s="2"/>
    </row>
    <row r="16344" spans="5:5" x14ac:dyDescent="0.25">
      <c r="E16344" s="2"/>
    </row>
    <row r="16345" spans="5:5" x14ac:dyDescent="0.25">
      <c r="E16345" s="2"/>
    </row>
    <row r="16346" spans="5:5" x14ac:dyDescent="0.25">
      <c r="E16346" s="2"/>
    </row>
    <row r="16347" spans="5:5" x14ac:dyDescent="0.25">
      <c r="E16347" s="2"/>
    </row>
    <row r="16348" spans="5:5" x14ac:dyDescent="0.25">
      <c r="E16348" s="2"/>
    </row>
    <row r="16349" spans="5:5" x14ac:dyDescent="0.25">
      <c r="E16349" s="2"/>
    </row>
    <row r="16350" spans="5:5" x14ac:dyDescent="0.25">
      <c r="E16350" s="2"/>
    </row>
    <row r="16351" spans="5:5" x14ac:dyDescent="0.25">
      <c r="E16351" s="2"/>
    </row>
    <row r="16352" spans="5:5" x14ac:dyDescent="0.25">
      <c r="E16352" s="2"/>
    </row>
    <row r="16353" spans="5:5" x14ac:dyDescent="0.25">
      <c r="E16353" s="2"/>
    </row>
    <row r="16354" spans="5:5" x14ac:dyDescent="0.25">
      <c r="E16354" s="2"/>
    </row>
    <row r="16355" spans="5:5" x14ac:dyDescent="0.25">
      <c r="E16355" s="2"/>
    </row>
    <row r="16356" spans="5:5" x14ac:dyDescent="0.25">
      <c r="E16356" s="2"/>
    </row>
    <row r="16357" spans="5:5" x14ac:dyDescent="0.25">
      <c r="E16357" s="2"/>
    </row>
    <row r="16358" spans="5:5" x14ac:dyDescent="0.25">
      <c r="E16358" s="2"/>
    </row>
    <row r="16359" spans="5:5" x14ac:dyDescent="0.25">
      <c r="E16359" s="2"/>
    </row>
    <row r="16360" spans="5:5" x14ac:dyDescent="0.25">
      <c r="E16360" s="2"/>
    </row>
    <row r="16361" spans="5:5" x14ac:dyDescent="0.25">
      <c r="E16361" s="2"/>
    </row>
    <row r="16362" spans="5:5" x14ac:dyDescent="0.25">
      <c r="E16362" s="2"/>
    </row>
    <row r="16363" spans="5:5" x14ac:dyDescent="0.25">
      <c r="E16363" s="2"/>
    </row>
    <row r="16364" spans="5:5" x14ac:dyDescent="0.25">
      <c r="E16364" s="2"/>
    </row>
    <row r="16365" spans="5:5" x14ac:dyDescent="0.25">
      <c r="E16365" s="2"/>
    </row>
    <row r="16366" spans="5:5" x14ac:dyDescent="0.25">
      <c r="E16366" s="2"/>
    </row>
    <row r="16367" spans="5:5" x14ac:dyDescent="0.25">
      <c r="E16367" s="2"/>
    </row>
    <row r="16368" spans="5:5" x14ac:dyDescent="0.25">
      <c r="E16368" s="2"/>
    </row>
    <row r="16369" spans="5:5" x14ac:dyDescent="0.25">
      <c r="E16369" s="2"/>
    </row>
    <row r="16370" spans="5:5" x14ac:dyDescent="0.25">
      <c r="E16370" s="2"/>
    </row>
    <row r="16371" spans="5:5" x14ac:dyDescent="0.25">
      <c r="E16371" s="2"/>
    </row>
    <row r="16372" spans="5:5" x14ac:dyDescent="0.25">
      <c r="E16372" s="2"/>
    </row>
    <row r="16373" spans="5:5" x14ac:dyDescent="0.25">
      <c r="E16373" s="2"/>
    </row>
    <row r="16374" spans="5:5" x14ac:dyDescent="0.25">
      <c r="E16374" s="2"/>
    </row>
    <row r="16375" spans="5:5" x14ac:dyDescent="0.25">
      <c r="E16375" s="2"/>
    </row>
    <row r="16376" spans="5:5" x14ac:dyDescent="0.25">
      <c r="E16376" s="2"/>
    </row>
    <row r="16377" spans="5:5" x14ac:dyDescent="0.25">
      <c r="E16377" s="2"/>
    </row>
    <row r="16378" spans="5:5" x14ac:dyDescent="0.25">
      <c r="E16378" s="2"/>
    </row>
    <row r="16379" spans="5:5" x14ac:dyDescent="0.25">
      <c r="E16379" s="2"/>
    </row>
    <row r="16380" spans="5:5" x14ac:dyDescent="0.25">
      <c r="E16380" s="2"/>
    </row>
    <row r="16381" spans="5:5" x14ac:dyDescent="0.25">
      <c r="E16381" s="2"/>
    </row>
    <row r="16382" spans="5:5" x14ac:dyDescent="0.25">
      <c r="E16382" s="2"/>
    </row>
    <row r="16383" spans="5:5" x14ac:dyDescent="0.25">
      <c r="E16383" s="2"/>
    </row>
    <row r="16384" spans="5:5" x14ac:dyDescent="0.25">
      <c r="E16384" s="2"/>
    </row>
    <row r="16385" spans="5:5" x14ac:dyDescent="0.25">
      <c r="E16385" s="2"/>
    </row>
    <row r="16386" spans="5:5" x14ac:dyDescent="0.25">
      <c r="E16386" s="2"/>
    </row>
    <row r="16387" spans="5:5" x14ac:dyDescent="0.25">
      <c r="E16387" s="2"/>
    </row>
    <row r="16388" spans="5:5" x14ac:dyDescent="0.25">
      <c r="E16388" s="2"/>
    </row>
    <row r="16389" spans="5:5" x14ac:dyDescent="0.25">
      <c r="E16389" s="2"/>
    </row>
    <row r="16390" spans="5:5" x14ac:dyDescent="0.25">
      <c r="E16390" s="2"/>
    </row>
    <row r="16391" spans="5:5" x14ac:dyDescent="0.25">
      <c r="E16391" s="2"/>
    </row>
    <row r="16392" spans="5:5" x14ac:dyDescent="0.25">
      <c r="E16392" s="2"/>
    </row>
    <row r="16393" spans="5:5" x14ac:dyDescent="0.25">
      <c r="E16393" s="2"/>
    </row>
    <row r="16394" spans="5:5" x14ac:dyDescent="0.25">
      <c r="E16394" s="2"/>
    </row>
    <row r="16395" spans="5:5" x14ac:dyDescent="0.25">
      <c r="E16395" s="2"/>
    </row>
    <row r="16396" spans="5:5" x14ac:dyDescent="0.25">
      <c r="E16396" s="2"/>
    </row>
    <row r="16397" spans="5:5" x14ac:dyDescent="0.25">
      <c r="E16397" s="2"/>
    </row>
    <row r="16398" spans="5:5" x14ac:dyDescent="0.25">
      <c r="E16398" s="2"/>
    </row>
    <row r="16399" spans="5:5" x14ac:dyDescent="0.25">
      <c r="E16399" s="2"/>
    </row>
    <row r="16400" spans="5:5" x14ac:dyDescent="0.25">
      <c r="E16400" s="2"/>
    </row>
    <row r="16401" spans="5:5" x14ac:dyDescent="0.25">
      <c r="E16401" s="2"/>
    </row>
    <row r="16402" spans="5:5" x14ac:dyDescent="0.25">
      <c r="E16402" s="2"/>
    </row>
    <row r="16403" spans="5:5" x14ac:dyDescent="0.25">
      <c r="E16403" s="2"/>
    </row>
    <row r="16404" spans="5:5" x14ac:dyDescent="0.25">
      <c r="E16404" s="2"/>
    </row>
    <row r="16405" spans="5:5" x14ac:dyDescent="0.25">
      <c r="E16405" s="2"/>
    </row>
    <row r="16406" spans="5:5" x14ac:dyDescent="0.25">
      <c r="E16406" s="2"/>
    </row>
    <row r="16407" spans="5:5" x14ac:dyDescent="0.25">
      <c r="E16407" s="2"/>
    </row>
    <row r="16408" spans="5:5" x14ac:dyDescent="0.25">
      <c r="E16408" s="2"/>
    </row>
    <row r="16409" spans="5:5" x14ac:dyDescent="0.25">
      <c r="E16409" s="2"/>
    </row>
    <row r="16410" spans="5:5" x14ac:dyDescent="0.25">
      <c r="E16410" s="2"/>
    </row>
    <row r="16411" spans="5:5" x14ac:dyDescent="0.25">
      <c r="E16411" s="2"/>
    </row>
    <row r="16412" spans="5:5" x14ac:dyDescent="0.25">
      <c r="E16412" s="2"/>
    </row>
    <row r="16413" spans="5:5" x14ac:dyDescent="0.25">
      <c r="E16413" s="2"/>
    </row>
    <row r="16414" spans="5:5" x14ac:dyDescent="0.25">
      <c r="E16414" s="2"/>
    </row>
    <row r="16415" spans="5:5" x14ac:dyDescent="0.25">
      <c r="E16415" s="2"/>
    </row>
    <row r="16416" spans="5:5" x14ac:dyDescent="0.25">
      <c r="E16416" s="2"/>
    </row>
    <row r="16417" spans="5:5" x14ac:dyDescent="0.25">
      <c r="E16417" s="2"/>
    </row>
    <row r="16418" spans="5:5" x14ac:dyDescent="0.25">
      <c r="E16418" s="2"/>
    </row>
    <row r="16419" spans="5:5" x14ac:dyDescent="0.25">
      <c r="E16419" s="2"/>
    </row>
    <row r="16420" spans="5:5" x14ac:dyDescent="0.25">
      <c r="E16420" s="2"/>
    </row>
    <row r="16421" spans="5:5" x14ac:dyDescent="0.25">
      <c r="E16421" s="2"/>
    </row>
    <row r="16422" spans="5:5" x14ac:dyDescent="0.25">
      <c r="E16422" s="2"/>
    </row>
    <row r="16423" spans="5:5" x14ac:dyDescent="0.25">
      <c r="E16423" s="2"/>
    </row>
    <row r="16424" spans="5:5" x14ac:dyDescent="0.25">
      <c r="E16424" s="2"/>
    </row>
    <row r="16425" spans="5:5" x14ac:dyDescent="0.25">
      <c r="E16425" s="2"/>
    </row>
    <row r="16426" spans="5:5" x14ac:dyDescent="0.25">
      <c r="E16426" s="2"/>
    </row>
    <row r="16427" spans="5:5" x14ac:dyDescent="0.25">
      <c r="E16427" s="2"/>
    </row>
    <row r="16428" spans="5:5" x14ac:dyDescent="0.25">
      <c r="E16428" s="2"/>
    </row>
    <row r="16429" spans="5:5" x14ac:dyDescent="0.25">
      <c r="E16429" s="2"/>
    </row>
    <row r="16430" spans="5:5" x14ac:dyDescent="0.25">
      <c r="E16430" s="2"/>
    </row>
    <row r="16431" spans="5:5" x14ac:dyDescent="0.25">
      <c r="E16431" s="2"/>
    </row>
    <row r="16432" spans="5:5" x14ac:dyDescent="0.25">
      <c r="E16432" s="2"/>
    </row>
    <row r="16433" spans="5:5" x14ac:dyDescent="0.25">
      <c r="E16433" s="2"/>
    </row>
    <row r="16434" spans="5:5" x14ac:dyDescent="0.25">
      <c r="E16434" s="2"/>
    </row>
    <row r="16435" spans="5:5" x14ac:dyDescent="0.25">
      <c r="E16435" s="2"/>
    </row>
    <row r="16436" spans="5:5" x14ac:dyDescent="0.25">
      <c r="E16436" s="2"/>
    </row>
    <row r="16437" spans="5:5" x14ac:dyDescent="0.25">
      <c r="E16437" s="2"/>
    </row>
    <row r="16438" spans="5:5" x14ac:dyDescent="0.25">
      <c r="E16438" s="2"/>
    </row>
    <row r="16439" spans="5:5" x14ac:dyDescent="0.25">
      <c r="E16439" s="2"/>
    </row>
    <row r="16440" spans="5:5" x14ac:dyDescent="0.25">
      <c r="E16440" s="2"/>
    </row>
    <row r="16441" spans="5:5" x14ac:dyDescent="0.25">
      <c r="E16441" s="2"/>
    </row>
    <row r="16442" spans="5:5" x14ac:dyDescent="0.25">
      <c r="E16442" s="2"/>
    </row>
    <row r="16443" spans="5:5" x14ac:dyDescent="0.25">
      <c r="E16443" s="2"/>
    </row>
    <row r="16444" spans="5:5" x14ac:dyDescent="0.25">
      <c r="E16444" s="2"/>
    </row>
    <row r="16445" spans="5:5" x14ac:dyDescent="0.25">
      <c r="E16445" s="2"/>
    </row>
    <row r="16446" spans="5:5" x14ac:dyDescent="0.25">
      <c r="E16446" s="2"/>
    </row>
    <row r="16447" spans="5:5" x14ac:dyDescent="0.25">
      <c r="E16447" s="2"/>
    </row>
    <row r="16448" spans="5:5" x14ac:dyDescent="0.25">
      <c r="E16448" s="2"/>
    </row>
    <row r="16449" spans="5:5" x14ac:dyDescent="0.25">
      <c r="E16449" s="2"/>
    </row>
    <row r="16450" spans="5:5" x14ac:dyDescent="0.25">
      <c r="E16450" s="2"/>
    </row>
    <row r="16451" spans="5:5" x14ac:dyDescent="0.25">
      <c r="E16451" s="2"/>
    </row>
    <row r="16452" spans="5:5" x14ac:dyDescent="0.25">
      <c r="E16452" s="2"/>
    </row>
    <row r="16453" spans="5:5" x14ac:dyDescent="0.25">
      <c r="E16453" s="2"/>
    </row>
    <row r="16454" spans="5:5" x14ac:dyDescent="0.25">
      <c r="E16454" s="2"/>
    </row>
    <row r="16455" spans="5:5" x14ac:dyDescent="0.25">
      <c r="E16455" s="2"/>
    </row>
    <row r="16456" spans="5:5" x14ac:dyDescent="0.25">
      <c r="E16456" s="2"/>
    </row>
    <row r="16457" spans="5:5" x14ac:dyDescent="0.25">
      <c r="E16457" s="2"/>
    </row>
    <row r="16458" spans="5:5" x14ac:dyDescent="0.25">
      <c r="E16458" s="2"/>
    </row>
    <row r="16459" spans="5:5" x14ac:dyDescent="0.25">
      <c r="E16459" s="2"/>
    </row>
    <row r="16460" spans="5:5" x14ac:dyDescent="0.25">
      <c r="E16460" s="2"/>
    </row>
    <row r="16461" spans="5:5" x14ac:dyDescent="0.25">
      <c r="E16461" s="2"/>
    </row>
    <row r="16462" spans="5:5" x14ac:dyDescent="0.25">
      <c r="E16462" s="2"/>
    </row>
    <row r="16463" spans="5:5" x14ac:dyDescent="0.25">
      <c r="E16463" s="2"/>
    </row>
    <row r="16464" spans="5:5" x14ac:dyDescent="0.25">
      <c r="E16464" s="2"/>
    </row>
    <row r="16465" spans="5:5" x14ac:dyDescent="0.25">
      <c r="E16465" s="2"/>
    </row>
    <row r="16466" spans="5:5" x14ac:dyDescent="0.25">
      <c r="E16466" s="2"/>
    </row>
    <row r="16467" spans="5:5" x14ac:dyDescent="0.25">
      <c r="E16467" s="2"/>
    </row>
    <row r="16468" spans="5:5" x14ac:dyDescent="0.25">
      <c r="E16468" s="2"/>
    </row>
    <row r="16469" spans="5:5" x14ac:dyDescent="0.25">
      <c r="E16469" s="2"/>
    </row>
    <row r="16470" spans="5:5" x14ac:dyDescent="0.25">
      <c r="E16470" s="2"/>
    </row>
    <row r="16471" spans="5:5" x14ac:dyDescent="0.25">
      <c r="E16471" s="2"/>
    </row>
    <row r="16472" spans="5:5" x14ac:dyDescent="0.25">
      <c r="E16472" s="2"/>
    </row>
    <row r="16473" spans="5:5" x14ac:dyDescent="0.25">
      <c r="E16473" s="2"/>
    </row>
    <row r="16474" spans="5:5" x14ac:dyDescent="0.25">
      <c r="E16474" s="2"/>
    </row>
    <row r="16475" spans="5:5" x14ac:dyDescent="0.25">
      <c r="E16475" s="2"/>
    </row>
    <row r="16476" spans="5:5" x14ac:dyDescent="0.25">
      <c r="E16476" s="2"/>
    </row>
    <row r="16477" spans="5:5" x14ac:dyDescent="0.25">
      <c r="E16477" s="2"/>
    </row>
    <row r="16478" spans="5:5" x14ac:dyDescent="0.25">
      <c r="E16478" s="2"/>
    </row>
    <row r="16479" spans="5:5" x14ac:dyDescent="0.25">
      <c r="E16479" s="2"/>
    </row>
    <row r="16480" spans="5:5" x14ac:dyDescent="0.25">
      <c r="E16480" s="2"/>
    </row>
    <row r="16481" spans="5:5" x14ac:dyDescent="0.25">
      <c r="E16481" s="2"/>
    </row>
    <row r="16482" spans="5:5" x14ac:dyDescent="0.25">
      <c r="E16482" s="2"/>
    </row>
    <row r="16483" spans="5:5" x14ac:dyDescent="0.25">
      <c r="E16483" s="2"/>
    </row>
    <row r="16484" spans="5:5" x14ac:dyDescent="0.25">
      <c r="E16484" s="2"/>
    </row>
    <row r="16485" spans="5:5" x14ac:dyDescent="0.25">
      <c r="E16485" s="2"/>
    </row>
    <row r="16486" spans="5:5" x14ac:dyDescent="0.25">
      <c r="E16486" s="2"/>
    </row>
    <row r="16487" spans="5:5" x14ac:dyDescent="0.25">
      <c r="E16487" s="2"/>
    </row>
    <row r="16488" spans="5:5" x14ac:dyDescent="0.25">
      <c r="E16488" s="2"/>
    </row>
    <row r="16489" spans="5:5" x14ac:dyDescent="0.25">
      <c r="E16489" s="2"/>
    </row>
    <row r="16490" spans="5:5" x14ac:dyDescent="0.25">
      <c r="E16490" s="2"/>
    </row>
    <row r="16491" spans="5:5" x14ac:dyDescent="0.25">
      <c r="E16491" s="2"/>
    </row>
    <row r="16492" spans="5:5" x14ac:dyDescent="0.25">
      <c r="E16492" s="2"/>
    </row>
    <row r="16493" spans="5:5" x14ac:dyDescent="0.25">
      <c r="E16493" s="2"/>
    </row>
    <row r="16494" spans="5:5" x14ac:dyDescent="0.25">
      <c r="E16494" s="2"/>
    </row>
    <row r="16495" spans="5:5" x14ac:dyDescent="0.25">
      <c r="E16495" s="2"/>
    </row>
    <row r="16496" spans="5:5" x14ac:dyDescent="0.25">
      <c r="E16496" s="2"/>
    </row>
    <row r="16497" spans="5:5" x14ac:dyDescent="0.25">
      <c r="E16497" s="2"/>
    </row>
    <row r="16498" spans="5:5" x14ac:dyDescent="0.25">
      <c r="E16498" s="2"/>
    </row>
    <row r="16499" spans="5:5" x14ac:dyDescent="0.25">
      <c r="E16499" s="2"/>
    </row>
    <row r="16500" spans="5:5" x14ac:dyDescent="0.25">
      <c r="E16500" s="2"/>
    </row>
    <row r="16501" spans="5:5" x14ac:dyDescent="0.25">
      <c r="E16501" s="2"/>
    </row>
    <row r="16502" spans="5:5" x14ac:dyDescent="0.25">
      <c r="E16502" s="2"/>
    </row>
    <row r="16503" spans="5:5" x14ac:dyDescent="0.25">
      <c r="E16503" s="2"/>
    </row>
    <row r="16504" spans="5:5" x14ac:dyDescent="0.25">
      <c r="E16504" s="2"/>
    </row>
    <row r="16505" spans="5:5" x14ac:dyDescent="0.25">
      <c r="E16505" s="2"/>
    </row>
    <row r="16506" spans="5:5" x14ac:dyDescent="0.25">
      <c r="E16506" s="2"/>
    </row>
    <row r="16507" spans="5:5" x14ac:dyDescent="0.25">
      <c r="E16507" s="2"/>
    </row>
    <row r="16508" spans="5:5" x14ac:dyDescent="0.25">
      <c r="E16508" s="2"/>
    </row>
    <row r="16509" spans="5:5" x14ac:dyDescent="0.25">
      <c r="E16509" s="2"/>
    </row>
    <row r="16510" spans="5:5" x14ac:dyDescent="0.25">
      <c r="E16510" s="2"/>
    </row>
    <row r="16511" spans="5:5" x14ac:dyDescent="0.25">
      <c r="E16511" s="2"/>
    </row>
    <row r="16512" spans="5:5" x14ac:dyDescent="0.25">
      <c r="E16512" s="2"/>
    </row>
    <row r="16513" spans="5:5" x14ac:dyDescent="0.25">
      <c r="E16513" s="2"/>
    </row>
    <row r="16514" spans="5:5" x14ac:dyDescent="0.25">
      <c r="E16514" s="2"/>
    </row>
    <row r="16515" spans="5:5" x14ac:dyDescent="0.25">
      <c r="E16515" s="2"/>
    </row>
    <row r="16516" spans="5:5" x14ac:dyDescent="0.25">
      <c r="E16516" s="2"/>
    </row>
    <row r="16517" spans="5:5" x14ac:dyDescent="0.25">
      <c r="E16517" s="2"/>
    </row>
    <row r="16518" spans="5:5" x14ac:dyDescent="0.25">
      <c r="E16518" s="2"/>
    </row>
    <row r="16519" spans="5:5" x14ac:dyDescent="0.25">
      <c r="E16519" s="2"/>
    </row>
    <row r="16520" spans="5:5" x14ac:dyDescent="0.25">
      <c r="E16520" s="2"/>
    </row>
    <row r="16521" spans="5:5" x14ac:dyDescent="0.25">
      <c r="E16521" s="2"/>
    </row>
    <row r="16522" spans="5:5" x14ac:dyDescent="0.25">
      <c r="E16522" s="2"/>
    </row>
    <row r="16523" spans="5:5" x14ac:dyDescent="0.25">
      <c r="E16523" s="2"/>
    </row>
    <row r="16524" spans="5:5" x14ac:dyDescent="0.25">
      <c r="E16524" s="2"/>
    </row>
    <row r="16525" spans="5:5" x14ac:dyDescent="0.25">
      <c r="E16525" s="2"/>
    </row>
    <row r="16526" spans="5:5" x14ac:dyDescent="0.25">
      <c r="E16526" s="2"/>
    </row>
    <row r="16527" spans="5:5" x14ac:dyDescent="0.25">
      <c r="E16527" s="2"/>
    </row>
    <row r="16528" spans="5:5" x14ac:dyDescent="0.25">
      <c r="E16528" s="2"/>
    </row>
    <row r="16529" spans="5:5" x14ac:dyDescent="0.25">
      <c r="E16529" s="2"/>
    </row>
    <row r="16530" spans="5:5" x14ac:dyDescent="0.25">
      <c r="E16530" s="2"/>
    </row>
    <row r="16531" spans="5:5" x14ac:dyDescent="0.25">
      <c r="E16531" s="2"/>
    </row>
    <row r="16532" spans="5:5" x14ac:dyDescent="0.25">
      <c r="E16532" s="2"/>
    </row>
    <row r="16533" spans="5:5" x14ac:dyDescent="0.25">
      <c r="E16533" s="2"/>
    </row>
    <row r="16534" spans="5:5" x14ac:dyDescent="0.25">
      <c r="E16534" s="2"/>
    </row>
    <row r="16535" spans="5:5" x14ac:dyDescent="0.25">
      <c r="E16535" s="2"/>
    </row>
    <row r="16536" spans="5:5" x14ac:dyDescent="0.25">
      <c r="E16536" s="2"/>
    </row>
    <row r="16537" spans="5:5" x14ac:dyDescent="0.25">
      <c r="E16537" s="2"/>
    </row>
    <row r="16538" spans="5:5" x14ac:dyDescent="0.25">
      <c r="E16538" s="2"/>
    </row>
    <row r="16539" spans="5:5" x14ac:dyDescent="0.25">
      <c r="E16539" s="2"/>
    </row>
    <row r="16540" spans="5:5" x14ac:dyDescent="0.25">
      <c r="E16540" s="2"/>
    </row>
    <row r="16541" spans="5:5" x14ac:dyDescent="0.25">
      <c r="E16541" s="2"/>
    </row>
    <row r="16542" spans="5:5" x14ac:dyDescent="0.25">
      <c r="E16542" s="2"/>
    </row>
    <row r="16543" spans="5:5" x14ac:dyDescent="0.25">
      <c r="E16543" s="2"/>
    </row>
    <row r="16544" spans="5:5" x14ac:dyDescent="0.25">
      <c r="E16544" s="2"/>
    </row>
    <row r="16545" spans="5:5" x14ac:dyDescent="0.25">
      <c r="E16545" s="2"/>
    </row>
    <row r="16546" spans="5:5" x14ac:dyDescent="0.25">
      <c r="E16546" s="2"/>
    </row>
    <row r="16547" spans="5:5" x14ac:dyDescent="0.25">
      <c r="E16547" s="2"/>
    </row>
    <row r="16548" spans="5:5" x14ac:dyDescent="0.25">
      <c r="E16548" s="2"/>
    </row>
    <row r="16549" spans="5:5" x14ac:dyDescent="0.25">
      <c r="E16549" s="2"/>
    </row>
    <row r="16550" spans="5:5" x14ac:dyDescent="0.25">
      <c r="E16550" s="2"/>
    </row>
    <row r="16551" spans="5:5" x14ac:dyDescent="0.25">
      <c r="E16551" s="2"/>
    </row>
    <row r="16552" spans="5:5" x14ac:dyDescent="0.25">
      <c r="E16552" s="2"/>
    </row>
    <row r="16553" spans="5:5" x14ac:dyDescent="0.25">
      <c r="E16553" s="2"/>
    </row>
    <row r="16554" spans="5:5" x14ac:dyDescent="0.25">
      <c r="E16554" s="2"/>
    </row>
    <row r="16555" spans="5:5" x14ac:dyDescent="0.25">
      <c r="E16555" s="2"/>
    </row>
    <row r="16556" spans="5:5" x14ac:dyDescent="0.25">
      <c r="E16556" s="2"/>
    </row>
    <row r="16557" spans="5:5" x14ac:dyDescent="0.25">
      <c r="E16557" s="2"/>
    </row>
    <row r="16558" spans="5:5" x14ac:dyDescent="0.25">
      <c r="E16558" s="2"/>
    </row>
    <row r="16559" spans="5:5" x14ac:dyDescent="0.25">
      <c r="E16559" s="2"/>
    </row>
    <row r="16560" spans="5:5" x14ac:dyDescent="0.25">
      <c r="E16560" s="2"/>
    </row>
    <row r="16561" spans="5:5" x14ac:dyDescent="0.25">
      <c r="E16561" s="2"/>
    </row>
    <row r="16562" spans="5:5" x14ac:dyDescent="0.25">
      <c r="E16562" s="2"/>
    </row>
    <row r="16563" spans="5:5" x14ac:dyDescent="0.25">
      <c r="E16563" s="2"/>
    </row>
    <row r="16564" spans="5:5" x14ac:dyDescent="0.25">
      <c r="E16564" s="2"/>
    </row>
    <row r="16565" spans="5:5" x14ac:dyDescent="0.25">
      <c r="E16565" s="2"/>
    </row>
    <row r="16566" spans="5:5" x14ac:dyDescent="0.25">
      <c r="E16566" s="2"/>
    </row>
    <row r="16567" spans="5:5" x14ac:dyDescent="0.25">
      <c r="E16567" s="2"/>
    </row>
    <row r="16568" spans="5:5" x14ac:dyDescent="0.25">
      <c r="E16568" s="2"/>
    </row>
    <row r="16569" spans="5:5" x14ac:dyDescent="0.25">
      <c r="E16569" s="2"/>
    </row>
    <row r="16570" spans="5:5" x14ac:dyDescent="0.25">
      <c r="E16570" s="2"/>
    </row>
    <row r="16571" spans="5:5" x14ac:dyDescent="0.25">
      <c r="E16571" s="2"/>
    </row>
    <row r="16572" spans="5:5" x14ac:dyDescent="0.25">
      <c r="E16572" s="2"/>
    </row>
    <row r="16573" spans="5:5" x14ac:dyDescent="0.25">
      <c r="E16573" s="2"/>
    </row>
    <row r="16574" spans="5:5" x14ac:dyDescent="0.25">
      <c r="E16574" s="2"/>
    </row>
    <row r="16575" spans="5:5" x14ac:dyDescent="0.25">
      <c r="E16575" s="2"/>
    </row>
    <row r="16576" spans="5:5" x14ac:dyDescent="0.25">
      <c r="E16576" s="2"/>
    </row>
    <row r="16577" spans="5:5" x14ac:dyDescent="0.25">
      <c r="E16577" s="2"/>
    </row>
    <row r="16578" spans="5:5" x14ac:dyDescent="0.25">
      <c r="E16578" s="2"/>
    </row>
    <row r="16579" spans="5:5" x14ac:dyDescent="0.25">
      <c r="E16579" s="2"/>
    </row>
    <row r="16580" spans="5:5" x14ac:dyDescent="0.25">
      <c r="E16580" s="2"/>
    </row>
    <row r="16581" spans="5:5" x14ac:dyDescent="0.25">
      <c r="E16581" s="2"/>
    </row>
    <row r="16582" spans="5:5" x14ac:dyDescent="0.25">
      <c r="E16582" s="2"/>
    </row>
    <row r="16583" spans="5:5" x14ac:dyDescent="0.25">
      <c r="E16583" s="2"/>
    </row>
    <row r="16584" spans="5:5" x14ac:dyDescent="0.25">
      <c r="E16584" s="2"/>
    </row>
    <row r="16585" spans="5:5" x14ac:dyDescent="0.25">
      <c r="E16585" s="2"/>
    </row>
    <row r="16586" spans="5:5" x14ac:dyDescent="0.25">
      <c r="E16586" s="2"/>
    </row>
    <row r="16587" spans="5:5" x14ac:dyDescent="0.25">
      <c r="E16587" s="2"/>
    </row>
    <row r="16588" spans="5:5" x14ac:dyDescent="0.25">
      <c r="E16588" s="2"/>
    </row>
    <row r="16589" spans="5:5" x14ac:dyDescent="0.25">
      <c r="E16589" s="2"/>
    </row>
    <row r="16590" spans="5:5" x14ac:dyDescent="0.25">
      <c r="E16590" s="2"/>
    </row>
    <row r="16591" spans="5:5" x14ac:dyDescent="0.25">
      <c r="E16591" s="2"/>
    </row>
    <row r="16592" spans="5:5" x14ac:dyDescent="0.25">
      <c r="E16592" s="2"/>
    </row>
    <row r="16593" spans="5:5" x14ac:dyDescent="0.25">
      <c r="E16593" s="2"/>
    </row>
    <row r="16594" spans="5:5" x14ac:dyDescent="0.25">
      <c r="E16594" s="2"/>
    </row>
    <row r="16595" spans="5:5" x14ac:dyDescent="0.25">
      <c r="E16595" s="2"/>
    </row>
    <row r="16596" spans="5:5" x14ac:dyDescent="0.25">
      <c r="E16596" s="2"/>
    </row>
    <row r="16597" spans="5:5" x14ac:dyDescent="0.25">
      <c r="E16597" s="2"/>
    </row>
    <row r="16598" spans="5:5" x14ac:dyDescent="0.25">
      <c r="E16598" s="2"/>
    </row>
    <row r="16599" spans="5:5" x14ac:dyDescent="0.25">
      <c r="E16599" s="2"/>
    </row>
    <row r="16600" spans="5:5" x14ac:dyDescent="0.25">
      <c r="E16600" s="2"/>
    </row>
    <row r="16601" spans="5:5" x14ac:dyDescent="0.25">
      <c r="E16601" s="2"/>
    </row>
    <row r="16602" spans="5:5" x14ac:dyDescent="0.25">
      <c r="E16602" s="2"/>
    </row>
    <row r="16603" spans="5:5" x14ac:dyDescent="0.25">
      <c r="E16603" s="2"/>
    </row>
    <row r="16604" spans="5:5" x14ac:dyDescent="0.25">
      <c r="E16604" s="2"/>
    </row>
    <row r="16605" spans="5:5" x14ac:dyDescent="0.25">
      <c r="E16605" s="2"/>
    </row>
    <row r="16606" spans="5:5" x14ac:dyDescent="0.25">
      <c r="E16606" s="2"/>
    </row>
    <row r="16607" spans="5:5" x14ac:dyDescent="0.25">
      <c r="E16607" s="2"/>
    </row>
    <row r="16608" spans="5:5" x14ac:dyDescent="0.25">
      <c r="E16608" s="2"/>
    </row>
    <row r="16609" spans="5:5" x14ac:dyDescent="0.25">
      <c r="E16609" s="2"/>
    </row>
    <row r="16610" spans="5:5" x14ac:dyDescent="0.25">
      <c r="E16610" s="2"/>
    </row>
    <row r="16611" spans="5:5" x14ac:dyDescent="0.25">
      <c r="E16611" s="2"/>
    </row>
    <row r="16612" spans="5:5" x14ac:dyDescent="0.25">
      <c r="E16612" s="2"/>
    </row>
    <row r="16613" spans="5:5" x14ac:dyDescent="0.25">
      <c r="E16613" s="2"/>
    </row>
    <row r="16614" spans="5:5" x14ac:dyDescent="0.25">
      <c r="E16614" s="2"/>
    </row>
    <row r="16615" spans="5:5" x14ac:dyDescent="0.25">
      <c r="E16615" s="2"/>
    </row>
    <row r="16616" spans="5:5" x14ac:dyDescent="0.25">
      <c r="E16616" s="2"/>
    </row>
    <row r="16617" spans="5:5" x14ac:dyDescent="0.25">
      <c r="E16617" s="2"/>
    </row>
    <row r="16618" spans="5:5" x14ac:dyDescent="0.25">
      <c r="E16618" s="2"/>
    </row>
    <row r="16619" spans="5:5" x14ac:dyDescent="0.25">
      <c r="E16619" s="2"/>
    </row>
    <row r="16620" spans="5:5" x14ac:dyDescent="0.25">
      <c r="E16620" s="2"/>
    </row>
    <row r="16621" spans="5:5" x14ac:dyDescent="0.25">
      <c r="E16621" s="2"/>
    </row>
    <row r="16622" spans="5:5" x14ac:dyDescent="0.25">
      <c r="E16622" s="2"/>
    </row>
    <row r="16623" spans="5:5" x14ac:dyDescent="0.25">
      <c r="E16623" s="2"/>
    </row>
    <row r="16624" spans="5:5" x14ac:dyDescent="0.25">
      <c r="E16624" s="2"/>
    </row>
    <row r="16625" spans="5:5" x14ac:dyDescent="0.25">
      <c r="E16625" s="2"/>
    </row>
    <row r="16626" spans="5:5" x14ac:dyDescent="0.25">
      <c r="E16626" s="2"/>
    </row>
    <row r="16627" spans="5:5" x14ac:dyDescent="0.25">
      <c r="E16627" s="2"/>
    </row>
    <row r="16628" spans="5:5" x14ac:dyDescent="0.25">
      <c r="E16628" s="2"/>
    </row>
    <row r="16629" spans="5:5" x14ac:dyDescent="0.25">
      <c r="E16629" s="2"/>
    </row>
    <row r="16630" spans="5:5" x14ac:dyDescent="0.25">
      <c r="E16630" s="2"/>
    </row>
    <row r="16631" spans="5:5" x14ac:dyDescent="0.25">
      <c r="E16631" s="2"/>
    </row>
    <row r="16632" spans="5:5" x14ac:dyDescent="0.25">
      <c r="E16632" s="2"/>
    </row>
    <row r="16633" spans="5:5" x14ac:dyDescent="0.25">
      <c r="E16633" s="2"/>
    </row>
    <row r="16634" spans="5:5" x14ac:dyDescent="0.25">
      <c r="E16634" s="2"/>
    </row>
    <row r="16635" spans="5:5" x14ac:dyDescent="0.25">
      <c r="E16635" s="2"/>
    </row>
    <row r="16636" spans="5:5" x14ac:dyDescent="0.25">
      <c r="E16636" s="2"/>
    </row>
    <row r="16637" spans="5:5" x14ac:dyDescent="0.25">
      <c r="E16637" s="2"/>
    </row>
    <row r="16638" spans="5:5" x14ac:dyDescent="0.25">
      <c r="E16638" s="2"/>
    </row>
    <row r="16639" spans="5:5" x14ac:dyDescent="0.25">
      <c r="E16639" s="2"/>
    </row>
    <row r="16640" spans="5:5" x14ac:dyDescent="0.25">
      <c r="E16640" s="2"/>
    </row>
    <row r="16641" spans="5:5" x14ac:dyDescent="0.25">
      <c r="E16641" s="2"/>
    </row>
    <row r="16642" spans="5:5" x14ac:dyDescent="0.25">
      <c r="E16642" s="2"/>
    </row>
    <row r="16643" spans="5:5" x14ac:dyDescent="0.25">
      <c r="E16643" s="2"/>
    </row>
    <row r="16644" spans="5:5" x14ac:dyDescent="0.25">
      <c r="E16644" s="2"/>
    </row>
    <row r="16645" spans="5:5" x14ac:dyDescent="0.25">
      <c r="E16645" s="2"/>
    </row>
    <row r="16646" spans="5:5" x14ac:dyDescent="0.25">
      <c r="E16646" s="2"/>
    </row>
    <row r="16647" spans="5:5" x14ac:dyDescent="0.25">
      <c r="E16647" s="2"/>
    </row>
    <row r="16648" spans="5:5" x14ac:dyDescent="0.25">
      <c r="E16648" s="2"/>
    </row>
    <row r="16649" spans="5:5" x14ac:dyDescent="0.25">
      <c r="E16649" s="2"/>
    </row>
    <row r="16650" spans="5:5" x14ac:dyDescent="0.25">
      <c r="E16650" s="2"/>
    </row>
    <row r="16651" spans="5:5" x14ac:dyDescent="0.25">
      <c r="E16651" s="2"/>
    </row>
    <row r="16652" spans="5:5" x14ac:dyDescent="0.25">
      <c r="E16652" s="2"/>
    </row>
    <row r="16653" spans="5:5" x14ac:dyDescent="0.25">
      <c r="E16653" s="2"/>
    </row>
    <row r="16654" spans="5:5" x14ac:dyDescent="0.25">
      <c r="E16654" s="2"/>
    </row>
    <row r="16655" spans="5:5" x14ac:dyDescent="0.25">
      <c r="E16655" s="2"/>
    </row>
    <row r="16656" spans="5:5" x14ac:dyDescent="0.25">
      <c r="E16656" s="2"/>
    </row>
    <row r="16657" spans="5:5" x14ac:dyDescent="0.25">
      <c r="E16657" s="2"/>
    </row>
    <row r="16658" spans="5:5" x14ac:dyDescent="0.25">
      <c r="E16658" s="2"/>
    </row>
    <row r="16659" spans="5:5" x14ac:dyDescent="0.25">
      <c r="E16659" s="2"/>
    </row>
    <row r="16660" spans="5:5" x14ac:dyDescent="0.25">
      <c r="E16660" s="2"/>
    </row>
    <row r="16661" spans="5:5" x14ac:dyDescent="0.25">
      <c r="E16661" s="2"/>
    </row>
    <row r="16662" spans="5:5" x14ac:dyDescent="0.25">
      <c r="E16662" s="2"/>
    </row>
    <row r="16663" spans="5:5" x14ac:dyDescent="0.25">
      <c r="E16663" s="2"/>
    </row>
    <row r="16664" spans="5:5" x14ac:dyDescent="0.25">
      <c r="E16664" s="2"/>
    </row>
    <row r="16665" spans="5:5" x14ac:dyDescent="0.25">
      <c r="E16665" s="2"/>
    </row>
    <row r="16666" spans="5:5" x14ac:dyDescent="0.25">
      <c r="E16666" s="2"/>
    </row>
    <row r="16667" spans="5:5" x14ac:dyDescent="0.25">
      <c r="E16667" s="2"/>
    </row>
    <row r="16668" spans="5:5" x14ac:dyDescent="0.25">
      <c r="E16668" s="2"/>
    </row>
    <row r="16669" spans="5:5" x14ac:dyDescent="0.25">
      <c r="E16669" s="2"/>
    </row>
    <row r="16670" spans="5:5" x14ac:dyDescent="0.25">
      <c r="E16670" s="2"/>
    </row>
    <row r="16671" spans="5:5" x14ac:dyDescent="0.25">
      <c r="E16671" s="2"/>
    </row>
    <row r="16672" spans="5:5" x14ac:dyDescent="0.25">
      <c r="E16672" s="2"/>
    </row>
    <row r="16673" spans="5:5" x14ac:dyDescent="0.25">
      <c r="E16673" s="2"/>
    </row>
    <row r="16674" spans="5:5" x14ac:dyDescent="0.25">
      <c r="E16674" s="2"/>
    </row>
    <row r="16675" spans="5:5" x14ac:dyDescent="0.25">
      <c r="E16675" s="2"/>
    </row>
    <row r="16676" spans="5:5" x14ac:dyDescent="0.25">
      <c r="E16676" s="2"/>
    </row>
    <row r="16677" spans="5:5" x14ac:dyDescent="0.25">
      <c r="E16677" s="2"/>
    </row>
    <row r="16678" spans="5:5" x14ac:dyDescent="0.25">
      <c r="E16678" s="2"/>
    </row>
    <row r="16679" spans="5:5" x14ac:dyDescent="0.25">
      <c r="E16679" s="2"/>
    </row>
    <row r="16680" spans="5:5" x14ac:dyDescent="0.25">
      <c r="E16680" s="2"/>
    </row>
    <row r="16681" spans="5:5" x14ac:dyDescent="0.25">
      <c r="E16681" s="2"/>
    </row>
    <row r="16682" spans="5:5" x14ac:dyDescent="0.25">
      <c r="E16682" s="2"/>
    </row>
    <row r="16683" spans="5:5" x14ac:dyDescent="0.25">
      <c r="E16683" s="2"/>
    </row>
    <row r="16684" spans="5:5" x14ac:dyDescent="0.25">
      <c r="E16684" s="2"/>
    </row>
    <row r="16685" spans="5:5" x14ac:dyDescent="0.25">
      <c r="E16685" s="2"/>
    </row>
    <row r="16686" spans="5:5" x14ac:dyDescent="0.25">
      <c r="E16686" s="2"/>
    </row>
    <row r="16687" spans="5:5" x14ac:dyDescent="0.25">
      <c r="E16687" s="2"/>
    </row>
    <row r="16688" spans="5:5" x14ac:dyDescent="0.25">
      <c r="E16688" s="2"/>
    </row>
    <row r="16689" spans="5:5" x14ac:dyDescent="0.25">
      <c r="E16689" s="2"/>
    </row>
    <row r="16690" spans="5:5" x14ac:dyDescent="0.25">
      <c r="E16690" s="2"/>
    </row>
    <row r="16691" spans="5:5" x14ac:dyDescent="0.25">
      <c r="E16691" s="2"/>
    </row>
    <row r="16692" spans="5:5" x14ac:dyDescent="0.25">
      <c r="E16692" s="2"/>
    </row>
    <row r="16693" spans="5:5" x14ac:dyDescent="0.25">
      <c r="E16693" s="2"/>
    </row>
    <row r="16694" spans="5:5" x14ac:dyDescent="0.25">
      <c r="E16694" s="2"/>
    </row>
    <row r="16695" spans="5:5" x14ac:dyDescent="0.25">
      <c r="E16695" s="2"/>
    </row>
    <row r="16696" spans="5:5" x14ac:dyDescent="0.25">
      <c r="E16696" s="2"/>
    </row>
    <row r="16697" spans="5:5" x14ac:dyDescent="0.25">
      <c r="E16697" s="2"/>
    </row>
    <row r="16698" spans="5:5" x14ac:dyDescent="0.25">
      <c r="E16698" s="2"/>
    </row>
    <row r="16699" spans="5:5" x14ac:dyDescent="0.25">
      <c r="E16699" s="2"/>
    </row>
    <row r="16700" spans="5:5" x14ac:dyDescent="0.25">
      <c r="E16700" s="2"/>
    </row>
    <row r="16701" spans="5:5" x14ac:dyDescent="0.25">
      <c r="E16701" s="2"/>
    </row>
    <row r="16702" spans="5:5" x14ac:dyDescent="0.25">
      <c r="E16702" s="2"/>
    </row>
    <row r="16703" spans="5:5" x14ac:dyDescent="0.25">
      <c r="E16703" s="2"/>
    </row>
    <row r="16704" spans="5:5" x14ac:dyDescent="0.25">
      <c r="E16704" s="2"/>
    </row>
    <row r="16705" spans="5:5" x14ac:dyDescent="0.25">
      <c r="E16705" s="2"/>
    </row>
    <row r="16706" spans="5:5" x14ac:dyDescent="0.25">
      <c r="E16706" s="2"/>
    </row>
    <row r="16707" spans="5:5" x14ac:dyDescent="0.25">
      <c r="E16707" s="2"/>
    </row>
    <row r="16708" spans="5:5" x14ac:dyDescent="0.25">
      <c r="E16708" s="2"/>
    </row>
    <row r="16709" spans="5:5" x14ac:dyDescent="0.25">
      <c r="E16709" s="2"/>
    </row>
    <row r="16710" spans="5:5" x14ac:dyDescent="0.25">
      <c r="E16710" s="2"/>
    </row>
    <row r="16711" spans="5:5" x14ac:dyDescent="0.25">
      <c r="E16711" s="2"/>
    </row>
    <row r="16712" spans="5:5" x14ac:dyDescent="0.25">
      <c r="E16712" s="2"/>
    </row>
    <row r="16713" spans="5:5" x14ac:dyDescent="0.25">
      <c r="E16713" s="2"/>
    </row>
    <row r="16714" spans="5:5" x14ac:dyDescent="0.25">
      <c r="E16714" s="2"/>
    </row>
    <row r="16715" spans="5:5" x14ac:dyDescent="0.25">
      <c r="E16715" s="2"/>
    </row>
    <row r="16716" spans="5:5" x14ac:dyDescent="0.25">
      <c r="E16716" s="2"/>
    </row>
    <row r="16717" spans="5:5" x14ac:dyDescent="0.25">
      <c r="E16717" s="2"/>
    </row>
    <row r="16718" spans="5:5" x14ac:dyDescent="0.25">
      <c r="E16718" s="2"/>
    </row>
    <row r="16719" spans="5:5" x14ac:dyDescent="0.25">
      <c r="E16719" s="2"/>
    </row>
    <row r="16720" spans="5:5" x14ac:dyDescent="0.25">
      <c r="E16720" s="2"/>
    </row>
    <row r="16721" spans="5:5" x14ac:dyDescent="0.25">
      <c r="E16721" s="2"/>
    </row>
    <row r="16722" spans="5:5" x14ac:dyDescent="0.25">
      <c r="E16722" s="2"/>
    </row>
    <row r="16723" spans="5:5" x14ac:dyDescent="0.25">
      <c r="E16723" s="2"/>
    </row>
    <row r="16724" spans="5:5" x14ac:dyDescent="0.25">
      <c r="E16724" s="2"/>
    </row>
    <row r="16725" spans="5:5" x14ac:dyDescent="0.25">
      <c r="E16725" s="2"/>
    </row>
    <row r="16726" spans="5:5" x14ac:dyDescent="0.25">
      <c r="E16726" s="2"/>
    </row>
    <row r="16727" spans="5:5" x14ac:dyDescent="0.25">
      <c r="E16727" s="2"/>
    </row>
    <row r="16728" spans="5:5" x14ac:dyDescent="0.25">
      <c r="E16728" s="2"/>
    </row>
    <row r="16729" spans="5:5" x14ac:dyDescent="0.25">
      <c r="E16729" s="2"/>
    </row>
    <row r="16730" spans="5:5" x14ac:dyDescent="0.25">
      <c r="E16730" s="2"/>
    </row>
    <row r="16731" spans="5:5" x14ac:dyDescent="0.25">
      <c r="E16731" s="2"/>
    </row>
    <row r="16732" spans="5:5" x14ac:dyDescent="0.25">
      <c r="E16732" s="2"/>
    </row>
    <row r="16733" spans="5:5" x14ac:dyDescent="0.25">
      <c r="E16733" s="2"/>
    </row>
    <row r="16734" spans="5:5" x14ac:dyDescent="0.25">
      <c r="E16734" s="2"/>
    </row>
    <row r="16735" spans="5:5" x14ac:dyDescent="0.25">
      <c r="E16735" s="2"/>
    </row>
    <row r="16736" spans="5:5" x14ac:dyDescent="0.25">
      <c r="E16736" s="2"/>
    </row>
    <row r="16737" spans="5:5" x14ac:dyDescent="0.25">
      <c r="E16737" s="2"/>
    </row>
    <row r="16738" spans="5:5" x14ac:dyDescent="0.25">
      <c r="E16738" s="2"/>
    </row>
    <row r="16739" spans="5:5" x14ac:dyDescent="0.25">
      <c r="E16739" s="2"/>
    </row>
    <row r="16740" spans="5:5" x14ac:dyDescent="0.25">
      <c r="E16740" s="2"/>
    </row>
    <row r="16741" spans="5:5" x14ac:dyDescent="0.25">
      <c r="E16741" s="2"/>
    </row>
    <row r="16742" spans="5:5" x14ac:dyDescent="0.25">
      <c r="E16742" s="2"/>
    </row>
    <row r="16743" spans="5:5" x14ac:dyDescent="0.25">
      <c r="E16743" s="2"/>
    </row>
    <row r="16744" spans="5:5" x14ac:dyDescent="0.25">
      <c r="E16744" s="2"/>
    </row>
    <row r="16745" spans="5:5" x14ac:dyDescent="0.25">
      <c r="E16745" s="2"/>
    </row>
    <row r="16746" spans="5:5" x14ac:dyDescent="0.25">
      <c r="E16746" s="2"/>
    </row>
    <row r="16747" spans="5:5" x14ac:dyDescent="0.25">
      <c r="E16747" s="2"/>
    </row>
    <row r="16748" spans="5:5" x14ac:dyDescent="0.25">
      <c r="E16748" s="2"/>
    </row>
    <row r="16749" spans="5:5" x14ac:dyDescent="0.25">
      <c r="E16749" s="2"/>
    </row>
    <row r="16750" spans="5:5" x14ac:dyDescent="0.25">
      <c r="E16750" s="2"/>
    </row>
    <row r="16751" spans="5:5" x14ac:dyDescent="0.25">
      <c r="E16751" s="2"/>
    </row>
    <row r="16752" spans="5:5" x14ac:dyDescent="0.25">
      <c r="E16752" s="2"/>
    </row>
    <row r="16753" spans="5:5" x14ac:dyDescent="0.25">
      <c r="E16753" s="2"/>
    </row>
    <row r="16754" spans="5:5" x14ac:dyDescent="0.25">
      <c r="E16754" s="2"/>
    </row>
    <row r="16755" spans="5:5" x14ac:dyDescent="0.25">
      <c r="E16755" s="2"/>
    </row>
    <row r="16756" spans="5:5" x14ac:dyDescent="0.25">
      <c r="E16756" s="2"/>
    </row>
    <row r="16757" spans="5:5" x14ac:dyDescent="0.25">
      <c r="E16757" s="2"/>
    </row>
    <row r="16758" spans="5:5" x14ac:dyDescent="0.25">
      <c r="E16758" s="2"/>
    </row>
    <row r="16759" spans="5:5" x14ac:dyDescent="0.25">
      <c r="E16759" s="2"/>
    </row>
    <row r="16760" spans="5:5" x14ac:dyDescent="0.25">
      <c r="E16760" s="2"/>
    </row>
    <row r="16761" spans="5:5" x14ac:dyDescent="0.25">
      <c r="E16761" s="2"/>
    </row>
    <row r="16762" spans="5:5" x14ac:dyDescent="0.25">
      <c r="E16762" s="2"/>
    </row>
    <row r="16763" spans="5:5" x14ac:dyDescent="0.25">
      <c r="E16763" s="2"/>
    </row>
    <row r="16764" spans="5:5" x14ac:dyDescent="0.25">
      <c r="E16764" s="2"/>
    </row>
    <row r="16765" spans="5:5" x14ac:dyDescent="0.25">
      <c r="E16765" s="2"/>
    </row>
    <row r="16766" spans="5:5" x14ac:dyDescent="0.25">
      <c r="E16766" s="2"/>
    </row>
    <row r="16767" spans="5:5" x14ac:dyDescent="0.25">
      <c r="E16767" s="2"/>
    </row>
    <row r="16768" spans="5:5" x14ac:dyDescent="0.25">
      <c r="E16768" s="2"/>
    </row>
    <row r="16769" spans="5:5" x14ac:dyDescent="0.25">
      <c r="E16769" s="2"/>
    </row>
    <row r="16770" spans="5:5" x14ac:dyDescent="0.25">
      <c r="E16770" s="2"/>
    </row>
    <row r="16771" spans="5:5" x14ac:dyDescent="0.25">
      <c r="E16771" s="2"/>
    </row>
    <row r="16772" spans="5:5" x14ac:dyDescent="0.25">
      <c r="E16772" s="2"/>
    </row>
    <row r="16773" spans="5:5" x14ac:dyDescent="0.25">
      <c r="E16773" s="2"/>
    </row>
    <row r="16774" spans="5:5" x14ac:dyDescent="0.25">
      <c r="E16774" s="2"/>
    </row>
    <row r="16775" spans="5:5" x14ac:dyDescent="0.25">
      <c r="E16775" s="2"/>
    </row>
    <row r="16776" spans="5:5" x14ac:dyDescent="0.25">
      <c r="E16776" s="2"/>
    </row>
    <row r="16777" spans="5:5" x14ac:dyDescent="0.25">
      <c r="E16777" s="2"/>
    </row>
    <row r="16778" spans="5:5" x14ac:dyDescent="0.25">
      <c r="E16778" s="2"/>
    </row>
    <row r="16779" spans="5:5" x14ac:dyDescent="0.25">
      <c r="E16779" s="2"/>
    </row>
    <row r="16780" spans="5:5" x14ac:dyDescent="0.25">
      <c r="E16780" s="2"/>
    </row>
    <row r="16781" spans="5:5" x14ac:dyDescent="0.25">
      <c r="E16781" s="2"/>
    </row>
    <row r="16782" spans="5:5" x14ac:dyDescent="0.25">
      <c r="E16782" s="2"/>
    </row>
    <row r="16783" spans="5:5" x14ac:dyDescent="0.25">
      <c r="E16783" s="2"/>
    </row>
    <row r="16784" spans="5:5" x14ac:dyDescent="0.25">
      <c r="E16784" s="2"/>
    </row>
    <row r="16785" spans="5:5" x14ac:dyDescent="0.25">
      <c r="E16785" s="2"/>
    </row>
    <row r="16786" spans="5:5" x14ac:dyDescent="0.25">
      <c r="E16786" s="2"/>
    </row>
    <row r="16787" spans="5:5" x14ac:dyDescent="0.25">
      <c r="E16787" s="2"/>
    </row>
    <row r="16788" spans="5:5" x14ac:dyDescent="0.25">
      <c r="E16788" s="2"/>
    </row>
    <row r="16789" spans="5:5" x14ac:dyDescent="0.25">
      <c r="E16789" s="2"/>
    </row>
    <row r="16790" spans="5:5" x14ac:dyDescent="0.25">
      <c r="E16790" s="2"/>
    </row>
    <row r="16791" spans="5:5" x14ac:dyDescent="0.25">
      <c r="E16791" s="2"/>
    </row>
    <row r="16792" spans="5:5" x14ac:dyDescent="0.25">
      <c r="E16792" s="2"/>
    </row>
    <row r="16793" spans="5:5" x14ac:dyDescent="0.25">
      <c r="E16793" s="2"/>
    </row>
    <row r="16794" spans="5:5" x14ac:dyDescent="0.25">
      <c r="E16794" s="2"/>
    </row>
    <row r="16795" spans="5:5" x14ac:dyDescent="0.25">
      <c r="E16795" s="2"/>
    </row>
    <row r="16796" spans="5:5" x14ac:dyDescent="0.25">
      <c r="E16796" s="2"/>
    </row>
    <row r="16797" spans="5:5" x14ac:dyDescent="0.25">
      <c r="E16797" s="2"/>
    </row>
    <row r="16798" spans="5:5" x14ac:dyDescent="0.25">
      <c r="E16798" s="2"/>
    </row>
    <row r="16799" spans="5:5" x14ac:dyDescent="0.25">
      <c r="E16799" s="2"/>
    </row>
    <row r="16800" spans="5:5" x14ac:dyDescent="0.25">
      <c r="E16800" s="2"/>
    </row>
    <row r="16801" spans="5:5" x14ac:dyDescent="0.25">
      <c r="E16801" s="2"/>
    </row>
    <row r="16802" spans="5:5" x14ac:dyDescent="0.25">
      <c r="E16802" s="2"/>
    </row>
    <row r="16803" spans="5:5" x14ac:dyDescent="0.25">
      <c r="E16803" s="2"/>
    </row>
    <row r="16804" spans="5:5" x14ac:dyDescent="0.25">
      <c r="E16804" s="2"/>
    </row>
    <row r="16805" spans="5:5" x14ac:dyDescent="0.25">
      <c r="E16805" s="2"/>
    </row>
    <row r="16806" spans="5:5" x14ac:dyDescent="0.25">
      <c r="E16806" s="2"/>
    </row>
    <row r="16807" spans="5:5" x14ac:dyDescent="0.25">
      <c r="E16807" s="2"/>
    </row>
    <row r="16808" spans="5:5" x14ac:dyDescent="0.25">
      <c r="E16808" s="2"/>
    </row>
    <row r="16809" spans="5:5" x14ac:dyDescent="0.25">
      <c r="E16809" s="2"/>
    </row>
    <row r="16810" spans="5:5" x14ac:dyDescent="0.25">
      <c r="E16810" s="2"/>
    </row>
    <row r="16811" spans="5:5" x14ac:dyDescent="0.25">
      <c r="E16811" s="2"/>
    </row>
    <row r="16812" spans="5:5" x14ac:dyDescent="0.25">
      <c r="E16812" s="2"/>
    </row>
    <row r="16813" spans="5:5" x14ac:dyDescent="0.25">
      <c r="E16813" s="2"/>
    </row>
    <row r="16814" spans="5:5" x14ac:dyDescent="0.25">
      <c r="E16814" s="2"/>
    </row>
    <row r="16815" spans="5:5" x14ac:dyDescent="0.25">
      <c r="E16815" s="2"/>
    </row>
    <row r="16816" spans="5:5" x14ac:dyDescent="0.25">
      <c r="E16816" s="2"/>
    </row>
    <row r="16817" spans="5:5" x14ac:dyDescent="0.25">
      <c r="E16817" s="2"/>
    </row>
    <row r="16818" spans="5:5" x14ac:dyDescent="0.25">
      <c r="E16818" s="2"/>
    </row>
    <row r="16819" spans="5:5" x14ac:dyDescent="0.25">
      <c r="E16819" s="2"/>
    </row>
    <row r="16820" spans="5:5" x14ac:dyDescent="0.25">
      <c r="E16820" s="2"/>
    </row>
    <row r="16821" spans="5:5" x14ac:dyDescent="0.25">
      <c r="E16821" s="2"/>
    </row>
    <row r="16822" spans="5:5" x14ac:dyDescent="0.25">
      <c r="E16822" s="2"/>
    </row>
    <row r="16823" spans="5:5" x14ac:dyDescent="0.25">
      <c r="E16823" s="2"/>
    </row>
    <row r="16824" spans="5:5" x14ac:dyDescent="0.25">
      <c r="E16824" s="2"/>
    </row>
    <row r="16825" spans="5:5" x14ac:dyDescent="0.25">
      <c r="E16825" s="2"/>
    </row>
    <row r="16826" spans="5:5" x14ac:dyDescent="0.25">
      <c r="E16826" s="2"/>
    </row>
    <row r="16827" spans="5:5" x14ac:dyDescent="0.25">
      <c r="E16827" s="2"/>
    </row>
    <row r="16828" spans="5:5" x14ac:dyDescent="0.25">
      <c r="E16828" s="2"/>
    </row>
    <row r="16829" spans="5:5" x14ac:dyDescent="0.25">
      <c r="E16829" s="2"/>
    </row>
    <row r="16830" spans="5:5" x14ac:dyDescent="0.25">
      <c r="E16830" s="2"/>
    </row>
    <row r="16831" spans="5:5" x14ac:dyDescent="0.25">
      <c r="E16831" s="2"/>
    </row>
    <row r="16832" spans="5:5" x14ac:dyDescent="0.25">
      <c r="E16832" s="2"/>
    </row>
    <row r="16833" spans="5:5" x14ac:dyDescent="0.25">
      <c r="E16833" s="2"/>
    </row>
    <row r="16834" spans="5:5" x14ac:dyDescent="0.25">
      <c r="E16834" s="2"/>
    </row>
    <row r="16835" spans="5:5" x14ac:dyDescent="0.25">
      <c r="E16835" s="2"/>
    </row>
    <row r="16836" spans="5:5" x14ac:dyDescent="0.25">
      <c r="E16836" s="2"/>
    </row>
    <row r="16837" spans="5:5" x14ac:dyDescent="0.25">
      <c r="E16837" s="2"/>
    </row>
    <row r="16838" spans="5:5" x14ac:dyDescent="0.25">
      <c r="E16838" s="2"/>
    </row>
    <row r="16839" spans="5:5" x14ac:dyDescent="0.25">
      <c r="E16839" s="2"/>
    </row>
    <row r="16840" spans="5:5" x14ac:dyDescent="0.25">
      <c r="E16840" s="2"/>
    </row>
    <row r="16841" spans="5:5" x14ac:dyDescent="0.25">
      <c r="E16841" s="2"/>
    </row>
    <row r="16842" spans="5:5" x14ac:dyDescent="0.25">
      <c r="E16842" s="2"/>
    </row>
    <row r="16843" spans="5:5" x14ac:dyDescent="0.25">
      <c r="E16843" s="2"/>
    </row>
    <row r="16844" spans="5:5" x14ac:dyDescent="0.25">
      <c r="E16844" s="2"/>
    </row>
    <row r="16845" spans="5:5" x14ac:dyDescent="0.25">
      <c r="E16845" s="2"/>
    </row>
    <row r="16846" spans="5:5" x14ac:dyDescent="0.25">
      <c r="E16846" s="2"/>
    </row>
    <row r="16847" spans="5:5" x14ac:dyDescent="0.25">
      <c r="E16847" s="2"/>
    </row>
    <row r="16848" spans="5:5" x14ac:dyDescent="0.25">
      <c r="E16848" s="2"/>
    </row>
    <row r="16849" spans="5:5" x14ac:dyDescent="0.25">
      <c r="E16849" s="2"/>
    </row>
    <row r="16850" spans="5:5" x14ac:dyDescent="0.25">
      <c r="E16850" s="2"/>
    </row>
    <row r="16851" spans="5:5" x14ac:dyDescent="0.25">
      <c r="E16851" s="2"/>
    </row>
    <row r="16852" spans="5:5" x14ac:dyDescent="0.25">
      <c r="E16852" s="2"/>
    </row>
    <row r="16853" spans="5:5" x14ac:dyDescent="0.25">
      <c r="E16853" s="2"/>
    </row>
    <row r="16854" spans="5:5" x14ac:dyDescent="0.25">
      <c r="E16854" s="2"/>
    </row>
    <row r="16855" spans="5:5" x14ac:dyDescent="0.25">
      <c r="E16855" s="2"/>
    </row>
    <row r="16856" spans="5:5" x14ac:dyDescent="0.25">
      <c r="E16856" s="2"/>
    </row>
    <row r="16857" spans="5:5" x14ac:dyDescent="0.25">
      <c r="E16857" s="2"/>
    </row>
    <row r="16858" spans="5:5" x14ac:dyDescent="0.25">
      <c r="E16858" s="2"/>
    </row>
    <row r="16859" spans="5:5" x14ac:dyDescent="0.25">
      <c r="E16859" s="2"/>
    </row>
    <row r="16860" spans="5:5" x14ac:dyDescent="0.25">
      <c r="E16860" s="2"/>
    </row>
    <row r="16861" spans="5:5" x14ac:dyDescent="0.25">
      <c r="E16861" s="2"/>
    </row>
    <row r="16862" spans="5:5" x14ac:dyDescent="0.25">
      <c r="E16862" s="2"/>
    </row>
    <row r="16863" spans="5:5" x14ac:dyDescent="0.25">
      <c r="E16863" s="2"/>
    </row>
    <row r="16864" spans="5:5" x14ac:dyDescent="0.25">
      <c r="E16864" s="2"/>
    </row>
    <row r="16865" spans="5:5" x14ac:dyDescent="0.25">
      <c r="E16865" s="2"/>
    </row>
    <row r="16866" spans="5:5" x14ac:dyDescent="0.25">
      <c r="E16866" s="2"/>
    </row>
    <row r="16867" spans="5:5" x14ac:dyDescent="0.25">
      <c r="E16867" s="2"/>
    </row>
    <row r="16868" spans="5:5" x14ac:dyDescent="0.25">
      <c r="E16868" s="2"/>
    </row>
    <row r="16869" spans="5:5" x14ac:dyDescent="0.25">
      <c r="E16869" s="2"/>
    </row>
    <row r="16870" spans="5:5" x14ac:dyDescent="0.25">
      <c r="E16870" s="2"/>
    </row>
    <row r="16871" spans="5:5" x14ac:dyDescent="0.25">
      <c r="E16871" s="2"/>
    </row>
    <row r="16872" spans="5:5" x14ac:dyDescent="0.25">
      <c r="E16872" s="2"/>
    </row>
    <row r="16873" spans="5:5" x14ac:dyDescent="0.25">
      <c r="E16873" s="2"/>
    </row>
    <row r="16874" spans="5:5" x14ac:dyDescent="0.25">
      <c r="E16874" s="2"/>
    </row>
    <row r="16875" spans="5:5" x14ac:dyDescent="0.25">
      <c r="E16875" s="2"/>
    </row>
    <row r="16876" spans="5:5" x14ac:dyDescent="0.25">
      <c r="E16876" s="2"/>
    </row>
    <row r="16877" spans="5:5" x14ac:dyDescent="0.25">
      <c r="E16877" s="2"/>
    </row>
    <row r="16878" spans="5:5" x14ac:dyDescent="0.25">
      <c r="E16878" s="2"/>
    </row>
    <row r="16879" spans="5:5" x14ac:dyDescent="0.25">
      <c r="E16879" s="2"/>
    </row>
    <row r="16880" spans="5:5" x14ac:dyDescent="0.25">
      <c r="E16880" s="2"/>
    </row>
    <row r="16881" spans="5:5" x14ac:dyDescent="0.25">
      <c r="E16881" s="2"/>
    </row>
    <row r="16882" spans="5:5" x14ac:dyDescent="0.25">
      <c r="E16882" s="2"/>
    </row>
    <row r="16883" spans="5:5" x14ac:dyDescent="0.25">
      <c r="E16883" s="2"/>
    </row>
    <row r="16884" spans="5:5" x14ac:dyDescent="0.25">
      <c r="E16884" s="2"/>
    </row>
    <row r="16885" spans="5:5" x14ac:dyDescent="0.25">
      <c r="E16885" s="2"/>
    </row>
    <row r="16886" spans="5:5" x14ac:dyDescent="0.25">
      <c r="E16886" s="2"/>
    </row>
    <row r="16887" spans="5:5" x14ac:dyDescent="0.25">
      <c r="E16887" s="2"/>
    </row>
    <row r="16888" spans="5:5" x14ac:dyDescent="0.25">
      <c r="E16888" s="2"/>
    </row>
    <row r="16889" spans="5:5" x14ac:dyDescent="0.25">
      <c r="E16889" s="2"/>
    </row>
    <row r="16890" spans="5:5" x14ac:dyDescent="0.25">
      <c r="E16890" s="2"/>
    </row>
    <row r="16891" spans="5:5" x14ac:dyDescent="0.25">
      <c r="E16891" s="2"/>
    </row>
    <row r="16892" spans="5:5" x14ac:dyDescent="0.25">
      <c r="E16892" s="2"/>
    </row>
    <row r="16893" spans="5:5" x14ac:dyDescent="0.25">
      <c r="E16893" s="2"/>
    </row>
    <row r="16894" spans="5:5" x14ac:dyDescent="0.25">
      <c r="E16894" s="2"/>
    </row>
    <row r="16895" spans="5:5" x14ac:dyDescent="0.25">
      <c r="E16895" s="2"/>
    </row>
    <row r="16896" spans="5:5" x14ac:dyDescent="0.25">
      <c r="E16896" s="2"/>
    </row>
    <row r="16897" spans="5:5" x14ac:dyDescent="0.25">
      <c r="E16897" s="2"/>
    </row>
    <row r="16898" spans="5:5" x14ac:dyDescent="0.25">
      <c r="E16898" s="2"/>
    </row>
    <row r="16899" spans="5:5" x14ac:dyDescent="0.25">
      <c r="E16899" s="2"/>
    </row>
    <row r="16900" spans="5:5" x14ac:dyDescent="0.25">
      <c r="E16900" s="2"/>
    </row>
    <row r="16901" spans="5:5" x14ac:dyDescent="0.25">
      <c r="E16901" s="2"/>
    </row>
    <row r="16902" spans="5:5" x14ac:dyDescent="0.25">
      <c r="E16902" s="2"/>
    </row>
    <row r="16903" spans="5:5" x14ac:dyDescent="0.25">
      <c r="E16903" s="2"/>
    </row>
    <row r="16904" spans="5:5" x14ac:dyDescent="0.25">
      <c r="E16904" s="2"/>
    </row>
    <row r="16905" spans="5:5" x14ac:dyDescent="0.25">
      <c r="E16905" s="2"/>
    </row>
    <row r="16906" spans="5:5" x14ac:dyDescent="0.25">
      <c r="E16906" s="2"/>
    </row>
    <row r="16907" spans="5:5" x14ac:dyDescent="0.25">
      <c r="E16907" s="2"/>
    </row>
    <row r="16908" spans="5:5" x14ac:dyDescent="0.25">
      <c r="E16908" s="2"/>
    </row>
    <row r="16909" spans="5:5" x14ac:dyDescent="0.25">
      <c r="E16909" s="2"/>
    </row>
    <row r="16910" spans="5:5" x14ac:dyDescent="0.25">
      <c r="E16910" s="2"/>
    </row>
    <row r="16911" spans="5:5" x14ac:dyDescent="0.25">
      <c r="E16911" s="2"/>
    </row>
    <row r="16912" spans="5:5" x14ac:dyDescent="0.25">
      <c r="E16912" s="2"/>
    </row>
    <row r="16913" spans="5:5" x14ac:dyDescent="0.25">
      <c r="E16913" s="2"/>
    </row>
    <row r="16914" spans="5:5" x14ac:dyDescent="0.25">
      <c r="E16914" s="2"/>
    </row>
    <row r="16915" spans="5:5" x14ac:dyDescent="0.25">
      <c r="E16915" s="2"/>
    </row>
    <row r="16916" spans="5:5" x14ac:dyDescent="0.25">
      <c r="E16916" s="2"/>
    </row>
    <row r="16917" spans="5:5" x14ac:dyDescent="0.25">
      <c r="E16917" s="2"/>
    </row>
    <row r="16918" spans="5:5" x14ac:dyDescent="0.25">
      <c r="E16918" s="2"/>
    </row>
    <row r="16919" spans="5:5" x14ac:dyDescent="0.25">
      <c r="E16919" s="2"/>
    </row>
    <row r="16920" spans="5:5" x14ac:dyDescent="0.25">
      <c r="E16920" s="2"/>
    </row>
    <row r="16921" spans="5:5" x14ac:dyDescent="0.25">
      <c r="E16921" s="2"/>
    </row>
    <row r="16922" spans="5:5" x14ac:dyDescent="0.25">
      <c r="E16922" s="2"/>
    </row>
    <row r="16923" spans="5:5" x14ac:dyDescent="0.25">
      <c r="E16923" s="2"/>
    </row>
    <row r="16924" spans="5:5" x14ac:dyDescent="0.25">
      <c r="E16924" s="2"/>
    </row>
    <row r="16925" spans="5:5" x14ac:dyDescent="0.25">
      <c r="E16925" s="2"/>
    </row>
    <row r="16926" spans="5:5" x14ac:dyDescent="0.25">
      <c r="E16926" s="2"/>
    </row>
    <row r="16927" spans="5:5" x14ac:dyDescent="0.25">
      <c r="E16927" s="2"/>
    </row>
    <row r="16928" spans="5:5" x14ac:dyDescent="0.25">
      <c r="E16928" s="2"/>
    </row>
    <row r="16929" spans="5:5" x14ac:dyDescent="0.25">
      <c r="E16929" s="2"/>
    </row>
    <row r="16930" spans="5:5" x14ac:dyDescent="0.25">
      <c r="E16930" s="2"/>
    </row>
    <row r="16931" spans="5:5" x14ac:dyDescent="0.25">
      <c r="E16931" s="2"/>
    </row>
    <row r="16932" spans="5:5" x14ac:dyDescent="0.25">
      <c r="E16932" s="2"/>
    </row>
    <row r="16933" spans="5:5" x14ac:dyDescent="0.25">
      <c r="E16933" s="2"/>
    </row>
    <row r="16934" spans="5:5" x14ac:dyDescent="0.25">
      <c r="E16934" s="2"/>
    </row>
    <row r="16935" spans="5:5" x14ac:dyDescent="0.25">
      <c r="E16935" s="2"/>
    </row>
    <row r="16936" spans="5:5" x14ac:dyDescent="0.25">
      <c r="E16936" s="2"/>
    </row>
    <row r="16937" spans="5:5" x14ac:dyDescent="0.25">
      <c r="E16937" s="2"/>
    </row>
    <row r="16938" spans="5:5" x14ac:dyDescent="0.25">
      <c r="E16938" s="2"/>
    </row>
    <row r="16939" spans="5:5" x14ac:dyDescent="0.25">
      <c r="E16939" s="2"/>
    </row>
    <row r="16940" spans="5:5" x14ac:dyDescent="0.25">
      <c r="E16940" s="2"/>
    </row>
    <row r="16941" spans="5:5" x14ac:dyDescent="0.25">
      <c r="E16941" s="2"/>
    </row>
    <row r="16942" spans="5:5" x14ac:dyDescent="0.25">
      <c r="E16942" s="2"/>
    </row>
    <row r="16943" spans="5:5" x14ac:dyDescent="0.25">
      <c r="E16943" s="2"/>
    </row>
    <row r="16944" spans="5:5" x14ac:dyDescent="0.25">
      <c r="E16944" s="2"/>
    </row>
    <row r="16945" spans="5:5" x14ac:dyDescent="0.25">
      <c r="E16945" s="2"/>
    </row>
    <row r="16946" spans="5:5" x14ac:dyDescent="0.25">
      <c r="E16946" s="2"/>
    </row>
    <row r="16947" spans="5:5" x14ac:dyDescent="0.25">
      <c r="E16947" s="2"/>
    </row>
    <row r="16948" spans="5:5" x14ac:dyDescent="0.25">
      <c r="E16948" s="2"/>
    </row>
    <row r="16949" spans="5:5" x14ac:dyDescent="0.25">
      <c r="E16949" s="2"/>
    </row>
    <row r="16950" spans="5:5" x14ac:dyDescent="0.25">
      <c r="E16950" s="2"/>
    </row>
    <row r="16951" spans="5:5" x14ac:dyDescent="0.25">
      <c r="E16951" s="2"/>
    </row>
    <row r="16952" spans="5:5" x14ac:dyDescent="0.25">
      <c r="E16952" s="2"/>
    </row>
    <row r="16953" spans="5:5" x14ac:dyDescent="0.25">
      <c r="E16953" s="2"/>
    </row>
    <row r="16954" spans="5:5" x14ac:dyDescent="0.25">
      <c r="E16954" s="2"/>
    </row>
    <row r="16955" spans="5:5" x14ac:dyDescent="0.25">
      <c r="E16955" s="2"/>
    </row>
    <row r="16956" spans="5:5" x14ac:dyDescent="0.25">
      <c r="E16956" s="2"/>
    </row>
    <row r="16957" spans="5:5" x14ac:dyDescent="0.25">
      <c r="E16957" s="2"/>
    </row>
    <row r="16958" spans="5:5" x14ac:dyDescent="0.25">
      <c r="E16958" s="2"/>
    </row>
    <row r="16959" spans="5:5" x14ac:dyDescent="0.25">
      <c r="E16959" s="2"/>
    </row>
    <row r="16960" spans="5:5" x14ac:dyDescent="0.25">
      <c r="E16960" s="2"/>
    </row>
    <row r="16961" spans="5:5" x14ac:dyDescent="0.25">
      <c r="E16961" s="2"/>
    </row>
    <row r="16962" spans="5:5" x14ac:dyDescent="0.25">
      <c r="E16962" s="2"/>
    </row>
    <row r="16963" spans="5:5" x14ac:dyDescent="0.25">
      <c r="E16963" s="2"/>
    </row>
    <row r="16964" spans="5:5" x14ac:dyDescent="0.25">
      <c r="E16964" s="2"/>
    </row>
    <row r="16965" spans="5:5" x14ac:dyDescent="0.25">
      <c r="E16965" s="2"/>
    </row>
    <row r="16966" spans="5:5" x14ac:dyDescent="0.25">
      <c r="E16966" s="2"/>
    </row>
    <row r="16967" spans="5:5" x14ac:dyDescent="0.25">
      <c r="E16967" s="2"/>
    </row>
    <row r="16968" spans="5:5" x14ac:dyDescent="0.25">
      <c r="E16968" s="2"/>
    </row>
    <row r="16969" spans="5:5" x14ac:dyDescent="0.25">
      <c r="E16969" s="2"/>
    </row>
    <row r="16970" spans="5:5" x14ac:dyDescent="0.25">
      <c r="E16970" s="2"/>
    </row>
    <row r="16971" spans="5:5" x14ac:dyDescent="0.25">
      <c r="E16971" s="2"/>
    </row>
    <row r="16972" spans="5:5" x14ac:dyDescent="0.25">
      <c r="E16972" s="2"/>
    </row>
    <row r="16973" spans="5:5" x14ac:dyDescent="0.25">
      <c r="E16973" s="2"/>
    </row>
    <row r="16974" spans="5:5" x14ac:dyDescent="0.25">
      <c r="E16974" s="2"/>
    </row>
    <row r="16975" spans="5:5" x14ac:dyDescent="0.25">
      <c r="E16975" s="2"/>
    </row>
    <row r="16976" spans="5:5" x14ac:dyDescent="0.25">
      <c r="E16976" s="2"/>
    </row>
    <row r="16977" spans="5:5" x14ac:dyDescent="0.25">
      <c r="E16977" s="2"/>
    </row>
    <row r="16978" spans="5:5" x14ac:dyDescent="0.25">
      <c r="E16978" s="2"/>
    </row>
    <row r="16979" spans="5:5" x14ac:dyDescent="0.25">
      <c r="E16979" s="2"/>
    </row>
    <row r="16980" spans="5:5" x14ac:dyDescent="0.25">
      <c r="E16980" s="2"/>
    </row>
    <row r="16981" spans="5:5" x14ac:dyDescent="0.25">
      <c r="E16981" s="2"/>
    </row>
    <row r="16982" spans="5:5" x14ac:dyDescent="0.25">
      <c r="E16982" s="2"/>
    </row>
    <row r="16983" spans="5:5" x14ac:dyDescent="0.25">
      <c r="E16983" s="2"/>
    </row>
    <row r="16984" spans="5:5" x14ac:dyDescent="0.25">
      <c r="E16984" s="2"/>
    </row>
    <row r="16985" spans="5:5" x14ac:dyDescent="0.25">
      <c r="E16985" s="2"/>
    </row>
    <row r="16986" spans="5:5" x14ac:dyDescent="0.25">
      <c r="E16986" s="2"/>
    </row>
    <row r="16987" spans="5:5" x14ac:dyDescent="0.25">
      <c r="E16987" s="2"/>
    </row>
    <row r="16988" spans="5:5" x14ac:dyDescent="0.25">
      <c r="E16988" s="2"/>
    </row>
    <row r="16989" spans="5:5" x14ac:dyDescent="0.25">
      <c r="E16989" s="2"/>
    </row>
    <row r="16990" spans="5:5" x14ac:dyDescent="0.25">
      <c r="E16990" s="2"/>
    </row>
    <row r="16991" spans="5:5" x14ac:dyDescent="0.25">
      <c r="E16991" s="2"/>
    </row>
    <row r="16992" spans="5:5" x14ac:dyDescent="0.25">
      <c r="E16992" s="2"/>
    </row>
    <row r="16993" spans="5:5" x14ac:dyDescent="0.25">
      <c r="E16993" s="2"/>
    </row>
    <row r="16994" spans="5:5" x14ac:dyDescent="0.25">
      <c r="E16994" s="2"/>
    </row>
    <row r="16995" spans="5:5" x14ac:dyDescent="0.25">
      <c r="E16995" s="2"/>
    </row>
    <row r="16996" spans="5:5" x14ac:dyDescent="0.25">
      <c r="E16996" s="2"/>
    </row>
    <row r="16997" spans="5:5" x14ac:dyDescent="0.25">
      <c r="E16997" s="2"/>
    </row>
    <row r="16998" spans="5:5" x14ac:dyDescent="0.25">
      <c r="E16998" s="2"/>
    </row>
    <row r="16999" spans="5:5" x14ac:dyDescent="0.25">
      <c r="E16999" s="2"/>
    </row>
    <row r="17000" spans="5:5" x14ac:dyDescent="0.25">
      <c r="E17000" s="2"/>
    </row>
    <row r="17001" spans="5:5" x14ac:dyDescent="0.25">
      <c r="E17001" s="2"/>
    </row>
    <row r="17002" spans="5:5" x14ac:dyDescent="0.25">
      <c r="E17002" s="2"/>
    </row>
    <row r="17003" spans="5:5" x14ac:dyDescent="0.25">
      <c r="E17003" s="2"/>
    </row>
    <row r="17004" spans="5:5" x14ac:dyDescent="0.25">
      <c r="E17004" s="2"/>
    </row>
    <row r="17005" spans="5:5" x14ac:dyDescent="0.25">
      <c r="E17005" s="2"/>
    </row>
    <row r="17006" spans="5:5" x14ac:dyDescent="0.25">
      <c r="E17006" s="2"/>
    </row>
    <row r="17007" spans="5:5" x14ac:dyDescent="0.25">
      <c r="E17007" s="2"/>
    </row>
    <row r="17008" spans="5:5" x14ac:dyDescent="0.25">
      <c r="E17008" s="2"/>
    </row>
    <row r="17009" spans="5:5" x14ac:dyDescent="0.25">
      <c r="E17009" s="2"/>
    </row>
    <row r="17010" spans="5:5" x14ac:dyDescent="0.25">
      <c r="E17010" s="2"/>
    </row>
    <row r="17011" spans="5:5" x14ac:dyDescent="0.25">
      <c r="E17011" s="2"/>
    </row>
    <row r="17012" spans="5:5" x14ac:dyDescent="0.25">
      <c r="E17012" s="2"/>
    </row>
    <row r="17013" spans="5:5" x14ac:dyDescent="0.25">
      <c r="E17013" s="2"/>
    </row>
    <row r="17014" spans="5:5" x14ac:dyDescent="0.25">
      <c r="E17014" s="2"/>
    </row>
    <row r="17015" spans="5:5" x14ac:dyDescent="0.25">
      <c r="E17015" s="2"/>
    </row>
    <row r="17016" spans="5:5" x14ac:dyDescent="0.25">
      <c r="E17016" s="2"/>
    </row>
    <row r="17017" spans="5:5" x14ac:dyDescent="0.25">
      <c r="E17017" s="2"/>
    </row>
    <row r="17018" spans="5:5" x14ac:dyDescent="0.25">
      <c r="E17018" s="2"/>
    </row>
    <row r="17019" spans="5:5" x14ac:dyDescent="0.25">
      <c r="E17019" s="2"/>
    </row>
    <row r="17020" spans="5:5" x14ac:dyDescent="0.25">
      <c r="E17020" s="2"/>
    </row>
    <row r="17021" spans="5:5" x14ac:dyDescent="0.25">
      <c r="E17021" s="2"/>
    </row>
    <row r="17022" spans="5:5" x14ac:dyDescent="0.25">
      <c r="E17022" s="2"/>
    </row>
    <row r="17023" spans="5:5" x14ac:dyDescent="0.25">
      <c r="E17023" s="2"/>
    </row>
    <row r="17024" spans="5:5" x14ac:dyDescent="0.25">
      <c r="E17024" s="2"/>
    </row>
    <row r="17025" spans="5:5" x14ac:dyDescent="0.25">
      <c r="E17025" s="2"/>
    </row>
    <row r="17026" spans="5:5" x14ac:dyDescent="0.25">
      <c r="E17026" s="2"/>
    </row>
    <row r="17027" spans="5:5" x14ac:dyDescent="0.25">
      <c r="E17027" s="2"/>
    </row>
    <row r="17028" spans="5:5" x14ac:dyDescent="0.25">
      <c r="E17028" s="2"/>
    </row>
    <row r="17029" spans="5:5" x14ac:dyDescent="0.25">
      <c r="E17029" s="2"/>
    </row>
    <row r="17030" spans="5:5" x14ac:dyDescent="0.25">
      <c r="E17030" s="2"/>
    </row>
    <row r="17031" spans="5:5" x14ac:dyDescent="0.25">
      <c r="E17031" s="2"/>
    </row>
    <row r="17032" spans="5:5" x14ac:dyDescent="0.25">
      <c r="E17032" s="2"/>
    </row>
    <row r="17033" spans="5:5" x14ac:dyDescent="0.25">
      <c r="E17033" s="2"/>
    </row>
    <row r="17034" spans="5:5" x14ac:dyDescent="0.25">
      <c r="E17034" s="2"/>
    </row>
    <row r="17035" spans="5:5" x14ac:dyDescent="0.25">
      <c r="E17035" s="2"/>
    </row>
    <row r="17036" spans="5:5" x14ac:dyDescent="0.25">
      <c r="E17036" s="2"/>
    </row>
    <row r="17037" spans="5:5" x14ac:dyDescent="0.25">
      <c r="E17037" s="2"/>
    </row>
    <row r="17038" spans="5:5" x14ac:dyDescent="0.25">
      <c r="E17038" s="2"/>
    </row>
    <row r="17039" spans="5:5" x14ac:dyDescent="0.25">
      <c r="E17039" s="2"/>
    </row>
    <row r="17040" spans="5:5" x14ac:dyDescent="0.25">
      <c r="E17040" s="2"/>
    </row>
    <row r="17041" spans="5:5" x14ac:dyDescent="0.25">
      <c r="E17041" s="2"/>
    </row>
    <row r="17042" spans="5:5" x14ac:dyDescent="0.25">
      <c r="E17042" s="2"/>
    </row>
    <row r="17043" spans="5:5" x14ac:dyDescent="0.25">
      <c r="E17043" s="2"/>
    </row>
    <row r="17044" spans="5:5" x14ac:dyDescent="0.25">
      <c r="E17044" s="2"/>
    </row>
    <row r="17045" spans="5:5" x14ac:dyDescent="0.25">
      <c r="E17045" s="2"/>
    </row>
    <row r="17046" spans="5:5" x14ac:dyDescent="0.25">
      <c r="E17046" s="2"/>
    </row>
    <row r="17047" spans="5:5" x14ac:dyDescent="0.25">
      <c r="E17047" s="2"/>
    </row>
    <row r="17048" spans="5:5" x14ac:dyDescent="0.25">
      <c r="E17048" s="2"/>
    </row>
    <row r="17049" spans="5:5" x14ac:dyDescent="0.25">
      <c r="E17049" s="2"/>
    </row>
    <row r="17050" spans="5:5" x14ac:dyDescent="0.25">
      <c r="E17050" s="2"/>
    </row>
    <row r="17051" spans="5:5" x14ac:dyDescent="0.25">
      <c r="E17051" s="2"/>
    </row>
    <row r="17052" spans="5:5" x14ac:dyDescent="0.25">
      <c r="E17052" s="2"/>
    </row>
    <row r="17053" spans="5:5" x14ac:dyDescent="0.25">
      <c r="E17053" s="2"/>
    </row>
    <row r="17054" spans="5:5" x14ac:dyDescent="0.25">
      <c r="E17054" s="2"/>
    </row>
    <row r="17055" spans="5:5" x14ac:dyDescent="0.25">
      <c r="E17055" s="2"/>
    </row>
    <row r="17056" spans="5:5" x14ac:dyDescent="0.25">
      <c r="E17056" s="2"/>
    </row>
    <row r="17057" spans="5:5" x14ac:dyDescent="0.25">
      <c r="E17057" s="2"/>
    </row>
    <row r="17058" spans="5:5" x14ac:dyDescent="0.25">
      <c r="E17058" s="2"/>
    </row>
    <row r="17059" spans="5:5" x14ac:dyDescent="0.25">
      <c r="E17059" s="2"/>
    </row>
    <row r="17060" spans="5:5" x14ac:dyDescent="0.25">
      <c r="E17060" s="2"/>
    </row>
    <row r="17061" spans="5:5" x14ac:dyDescent="0.25">
      <c r="E17061" s="2"/>
    </row>
    <row r="17062" spans="5:5" x14ac:dyDescent="0.25">
      <c r="E17062" s="2"/>
    </row>
    <row r="17063" spans="5:5" x14ac:dyDescent="0.25">
      <c r="E17063" s="2"/>
    </row>
    <row r="17064" spans="5:5" x14ac:dyDescent="0.25">
      <c r="E17064" s="2"/>
    </row>
    <row r="17065" spans="5:5" x14ac:dyDescent="0.25">
      <c r="E17065" s="2"/>
    </row>
    <row r="17066" spans="5:5" x14ac:dyDescent="0.25">
      <c r="E17066" s="2"/>
    </row>
    <row r="17067" spans="5:5" x14ac:dyDescent="0.25">
      <c r="E17067" s="2"/>
    </row>
    <row r="17068" spans="5:5" x14ac:dyDescent="0.25">
      <c r="E17068" s="2"/>
    </row>
    <row r="17069" spans="5:5" x14ac:dyDescent="0.25">
      <c r="E17069" s="2"/>
    </row>
    <row r="17070" spans="5:5" x14ac:dyDescent="0.25">
      <c r="E17070" s="2"/>
    </row>
    <row r="17071" spans="5:5" x14ac:dyDescent="0.25">
      <c r="E17071" s="2"/>
    </row>
    <row r="17072" spans="5:5" x14ac:dyDescent="0.25">
      <c r="E17072" s="2"/>
    </row>
    <row r="17073" spans="5:5" x14ac:dyDescent="0.25">
      <c r="E17073" s="2"/>
    </row>
    <row r="17074" spans="5:5" x14ac:dyDescent="0.25">
      <c r="E17074" s="2"/>
    </row>
    <row r="17075" spans="5:5" x14ac:dyDescent="0.25">
      <c r="E17075" s="2"/>
    </row>
    <row r="17076" spans="5:5" x14ac:dyDescent="0.25">
      <c r="E17076" s="2"/>
    </row>
    <row r="17077" spans="5:5" x14ac:dyDescent="0.25">
      <c r="E17077" s="2"/>
    </row>
    <row r="17078" spans="5:5" x14ac:dyDescent="0.25">
      <c r="E17078" s="2"/>
    </row>
    <row r="17079" spans="5:5" x14ac:dyDescent="0.25">
      <c r="E17079" s="2"/>
    </row>
    <row r="17080" spans="5:5" x14ac:dyDescent="0.25">
      <c r="E17080" s="2"/>
    </row>
    <row r="17081" spans="5:5" x14ac:dyDescent="0.25">
      <c r="E17081" s="2"/>
    </row>
    <row r="17082" spans="5:5" x14ac:dyDescent="0.25">
      <c r="E17082" s="2"/>
    </row>
    <row r="17083" spans="5:5" x14ac:dyDescent="0.25">
      <c r="E17083" s="2"/>
    </row>
    <row r="17084" spans="5:5" x14ac:dyDescent="0.25">
      <c r="E17084" s="2"/>
    </row>
    <row r="17085" spans="5:5" x14ac:dyDescent="0.25">
      <c r="E17085" s="2"/>
    </row>
    <row r="17086" spans="5:5" x14ac:dyDescent="0.25">
      <c r="E17086" s="2"/>
    </row>
    <row r="17087" spans="5:5" x14ac:dyDescent="0.25">
      <c r="E17087" s="2"/>
    </row>
    <row r="17088" spans="5:5" x14ac:dyDescent="0.25">
      <c r="E17088" s="2"/>
    </row>
    <row r="17089" spans="5:5" x14ac:dyDescent="0.25">
      <c r="E17089" s="2"/>
    </row>
    <row r="17090" spans="5:5" x14ac:dyDescent="0.25">
      <c r="E17090" s="2"/>
    </row>
    <row r="17091" spans="5:5" x14ac:dyDescent="0.25">
      <c r="E17091" s="2"/>
    </row>
    <row r="17092" spans="5:5" x14ac:dyDescent="0.25">
      <c r="E17092" s="2"/>
    </row>
    <row r="17093" spans="5:5" x14ac:dyDescent="0.25">
      <c r="E17093" s="2"/>
    </row>
    <row r="17094" spans="5:5" x14ac:dyDescent="0.25">
      <c r="E17094" s="2"/>
    </row>
    <row r="17095" spans="5:5" x14ac:dyDescent="0.25">
      <c r="E17095" s="2"/>
    </row>
    <row r="17096" spans="5:5" x14ac:dyDescent="0.25">
      <c r="E17096" s="2"/>
    </row>
    <row r="17097" spans="5:5" x14ac:dyDescent="0.25">
      <c r="E17097" s="2"/>
    </row>
    <row r="17098" spans="5:5" x14ac:dyDescent="0.25">
      <c r="E17098" s="2"/>
    </row>
    <row r="17099" spans="5:5" x14ac:dyDescent="0.25">
      <c r="E17099" s="2"/>
    </row>
    <row r="17100" spans="5:5" x14ac:dyDescent="0.25">
      <c r="E17100" s="2"/>
    </row>
    <row r="17101" spans="5:5" x14ac:dyDescent="0.25">
      <c r="E17101" s="2"/>
    </row>
    <row r="17102" spans="5:5" x14ac:dyDescent="0.25">
      <c r="E17102" s="2"/>
    </row>
    <row r="17103" spans="5:5" x14ac:dyDescent="0.25">
      <c r="E17103" s="2"/>
    </row>
    <row r="17104" spans="5:5" x14ac:dyDescent="0.25">
      <c r="E17104" s="2"/>
    </row>
    <row r="17105" spans="5:5" x14ac:dyDescent="0.25">
      <c r="E17105" s="2"/>
    </row>
    <row r="17106" spans="5:5" x14ac:dyDescent="0.25">
      <c r="E17106" s="2"/>
    </row>
    <row r="17107" spans="5:5" x14ac:dyDescent="0.25">
      <c r="E17107" s="2"/>
    </row>
    <row r="17108" spans="5:5" x14ac:dyDescent="0.25">
      <c r="E17108" s="2"/>
    </row>
    <row r="17109" spans="5:5" x14ac:dyDescent="0.25">
      <c r="E17109" s="2"/>
    </row>
    <row r="17110" spans="5:5" x14ac:dyDescent="0.25">
      <c r="E17110" s="2"/>
    </row>
    <row r="17111" spans="5:5" x14ac:dyDescent="0.25">
      <c r="E17111" s="2"/>
    </row>
    <row r="17112" spans="5:5" x14ac:dyDescent="0.25">
      <c r="E17112" s="2"/>
    </row>
    <row r="17113" spans="5:5" x14ac:dyDescent="0.25">
      <c r="E17113" s="2"/>
    </row>
    <row r="17114" spans="5:5" x14ac:dyDescent="0.25">
      <c r="E17114" s="2"/>
    </row>
    <row r="17115" spans="5:5" x14ac:dyDescent="0.25">
      <c r="E17115" s="2"/>
    </row>
    <row r="17116" spans="5:5" x14ac:dyDescent="0.25">
      <c r="E17116" s="2"/>
    </row>
    <row r="17117" spans="5:5" x14ac:dyDescent="0.25">
      <c r="E17117" s="2"/>
    </row>
    <row r="17118" spans="5:5" x14ac:dyDescent="0.25">
      <c r="E17118" s="2"/>
    </row>
    <row r="17119" spans="5:5" x14ac:dyDescent="0.25">
      <c r="E17119" s="2"/>
    </row>
    <row r="17120" spans="5:5" x14ac:dyDescent="0.25">
      <c r="E17120" s="2"/>
    </row>
    <row r="17121" spans="5:5" x14ac:dyDescent="0.25">
      <c r="E17121" s="2"/>
    </row>
    <row r="17122" spans="5:5" x14ac:dyDescent="0.25">
      <c r="E17122" s="2"/>
    </row>
    <row r="17123" spans="5:5" x14ac:dyDescent="0.25">
      <c r="E17123" s="2"/>
    </row>
    <row r="17124" spans="5:5" x14ac:dyDescent="0.25">
      <c r="E17124" s="2"/>
    </row>
    <row r="17125" spans="5:5" x14ac:dyDescent="0.25">
      <c r="E17125" s="2"/>
    </row>
    <row r="17126" spans="5:5" x14ac:dyDescent="0.25">
      <c r="E17126" s="2"/>
    </row>
    <row r="17127" spans="5:5" x14ac:dyDescent="0.25">
      <c r="E17127" s="2"/>
    </row>
    <row r="17128" spans="5:5" x14ac:dyDescent="0.25">
      <c r="E17128" s="2"/>
    </row>
    <row r="17129" spans="5:5" x14ac:dyDescent="0.25">
      <c r="E17129" s="2"/>
    </row>
    <row r="17130" spans="5:5" x14ac:dyDescent="0.25">
      <c r="E17130" s="2"/>
    </row>
    <row r="17131" spans="5:5" x14ac:dyDescent="0.25">
      <c r="E17131" s="2"/>
    </row>
    <row r="17132" spans="5:5" x14ac:dyDescent="0.25">
      <c r="E17132" s="2"/>
    </row>
    <row r="17133" spans="5:5" x14ac:dyDescent="0.25">
      <c r="E17133" s="2"/>
    </row>
    <row r="17134" spans="5:5" x14ac:dyDescent="0.25">
      <c r="E17134" s="2"/>
    </row>
    <row r="17135" spans="5:5" x14ac:dyDescent="0.25">
      <c r="E17135" s="2"/>
    </row>
    <row r="17136" spans="5:5" x14ac:dyDescent="0.25">
      <c r="E17136" s="2"/>
    </row>
    <row r="17137" spans="5:5" x14ac:dyDescent="0.25">
      <c r="E17137" s="2"/>
    </row>
    <row r="17138" spans="5:5" x14ac:dyDescent="0.25">
      <c r="E17138" s="2"/>
    </row>
    <row r="17139" spans="5:5" x14ac:dyDescent="0.25">
      <c r="E17139" s="2"/>
    </row>
    <row r="17140" spans="5:5" x14ac:dyDescent="0.25">
      <c r="E17140" s="2"/>
    </row>
    <row r="17141" spans="5:5" x14ac:dyDescent="0.25">
      <c r="E17141" s="2"/>
    </row>
    <row r="17142" spans="5:5" x14ac:dyDescent="0.25">
      <c r="E17142" s="2"/>
    </row>
    <row r="17143" spans="5:5" x14ac:dyDescent="0.25">
      <c r="E17143" s="2"/>
    </row>
    <row r="17144" spans="5:5" x14ac:dyDescent="0.25">
      <c r="E17144" s="2"/>
    </row>
    <row r="17145" spans="5:5" x14ac:dyDescent="0.25">
      <c r="E17145" s="2"/>
    </row>
    <row r="17146" spans="5:5" x14ac:dyDescent="0.25">
      <c r="E17146" s="2"/>
    </row>
    <row r="17147" spans="5:5" x14ac:dyDescent="0.25">
      <c r="E17147" s="2"/>
    </row>
    <row r="17148" spans="5:5" x14ac:dyDescent="0.25">
      <c r="E17148" s="2"/>
    </row>
    <row r="17149" spans="5:5" x14ac:dyDescent="0.25">
      <c r="E17149" s="2"/>
    </row>
    <row r="17150" spans="5:5" x14ac:dyDescent="0.25">
      <c r="E17150" s="2"/>
    </row>
    <row r="17151" spans="5:5" x14ac:dyDescent="0.25">
      <c r="E17151" s="2"/>
    </row>
    <row r="17152" spans="5:5" x14ac:dyDescent="0.25">
      <c r="E17152" s="2"/>
    </row>
    <row r="17153" spans="5:5" x14ac:dyDescent="0.25">
      <c r="E17153" s="2"/>
    </row>
    <row r="17154" spans="5:5" x14ac:dyDescent="0.25">
      <c r="E17154" s="2"/>
    </row>
    <row r="17155" spans="5:5" x14ac:dyDescent="0.25">
      <c r="E17155" s="2"/>
    </row>
    <row r="17156" spans="5:5" x14ac:dyDescent="0.25">
      <c r="E17156" s="2"/>
    </row>
    <row r="17157" spans="5:5" x14ac:dyDescent="0.25">
      <c r="E17157" s="2"/>
    </row>
    <row r="17158" spans="5:5" x14ac:dyDescent="0.25">
      <c r="E17158" s="2"/>
    </row>
    <row r="17159" spans="5:5" x14ac:dyDescent="0.25">
      <c r="E17159" s="2"/>
    </row>
    <row r="17160" spans="5:5" x14ac:dyDescent="0.25">
      <c r="E17160" s="2"/>
    </row>
    <row r="17161" spans="5:5" x14ac:dyDescent="0.25">
      <c r="E17161" s="2"/>
    </row>
    <row r="17162" spans="5:5" x14ac:dyDescent="0.25">
      <c r="E17162" s="2"/>
    </row>
    <row r="17163" spans="5:5" x14ac:dyDescent="0.25">
      <c r="E17163" s="2"/>
    </row>
    <row r="17164" spans="5:5" x14ac:dyDescent="0.25">
      <c r="E17164" s="2"/>
    </row>
    <row r="17165" spans="5:5" x14ac:dyDescent="0.25">
      <c r="E17165" s="2"/>
    </row>
    <row r="17166" spans="5:5" x14ac:dyDescent="0.25">
      <c r="E17166" s="2"/>
    </row>
    <row r="17167" spans="5:5" x14ac:dyDescent="0.25">
      <c r="E17167" s="2"/>
    </row>
    <row r="17168" spans="5:5" x14ac:dyDescent="0.25">
      <c r="E17168" s="2"/>
    </row>
    <row r="17169" spans="5:5" x14ac:dyDescent="0.25">
      <c r="E17169" s="2"/>
    </row>
    <row r="17170" spans="5:5" x14ac:dyDescent="0.25">
      <c r="E17170" s="2"/>
    </row>
    <row r="17171" spans="5:5" x14ac:dyDescent="0.25">
      <c r="E17171" s="2"/>
    </row>
    <row r="17172" spans="5:5" x14ac:dyDescent="0.25">
      <c r="E17172" s="2"/>
    </row>
    <row r="17173" spans="5:5" x14ac:dyDescent="0.25">
      <c r="E17173" s="2"/>
    </row>
    <row r="17174" spans="5:5" x14ac:dyDescent="0.25">
      <c r="E17174" s="2"/>
    </row>
    <row r="17175" spans="5:5" x14ac:dyDescent="0.25">
      <c r="E17175" s="2"/>
    </row>
    <row r="17176" spans="5:5" x14ac:dyDescent="0.25">
      <c r="E17176" s="2"/>
    </row>
    <row r="17177" spans="5:5" x14ac:dyDescent="0.25">
      <c r="E17177" s="2"/>
    </row>
    <row r="17178" spans="5:5" x14ac:dyDescent="0.25">
      <c r="E17178" s="2"/>
    </row>
    <row r="17179" spans="5:5" x14ac:dyDescent="0.25">
      <c r="E17179" s="2"/>
    </row>
    <row r="17180" spans="5:5" x14ac:dyDescent="0.25">
      <c r="E17180" s="2"/>
    </row>
    <row r="17181" spans="5:5" x14ac:dyDescent="0.25">
      <c r="E17181" s="2"/>
    </row>
    <row r="17182" spans="5:5" x14ac:dyDescent="0.25">
      <c r="E17182" s="2"/>
    </row>
    <row r="17183" spans="5:5" x14ac:dyDescent="0.25">
      <c r="E17183" s="2"/>
    </row>
    <row r="17184" spans="5:5" x14ac:dyDescent="0.25">
      <c r="E17184" s="2"/>
    </row>
    <row r="17185" spans="5:5" x14ac:dyDescent="0.25">
      <c r="E17185" s="2"/>
    </row>
    <row r="17186" spans="5:5" x14ac:dyDescent="0.25">
      <c r="E17186" s="2"/>
    </row>
    <row r="17187" spans="5:5" x14ac:dyDescent="0.25">
      <c r="E17187" s="2"/>
    </row>
    <row r="17188" spans="5:5" x14ac:dyDescent="0.25">
      <c r="E17188" s="2"/>
    </row>
    <row r="17189" spans="5:5" x14ac:dyDescent="0.25">
      <c r="E17189" s="2"/>
    </row>
    <row r="17190" spans="5:5" x14ac:dyDescent="0.25">
      <c r="E17190" s="2"/>
    </row>
    <row r="17191" spans="5:5" x14ac:dyDescent="0.25">
      <c r="E17191" s="2"/>
    </row>
    <row r="17192" spans="5:5" x14ac:dyDescent="0.25">
      <c r="E17192" s="2"/>
    </row>
    <row r="17193" spans="5:5" x14ac:dyDescent="0.25">
      <c r="E17193" s="2"/>
    </row>
    <row r="17194" spans="5:5" x14ac:dyDescent="0.25">
      <c r="E17194" s="2"/>
    </row>
    <row r="17195" spans="5:5" x14ac:dyDescent="0.25">
      <c r="E17195" s="2"/>
    </row>
    <row r="17196" spans="5:5" x14ac:dyDescent="0.25">
      <c r="E17196" s="2"/>
    </row>
    <row r="17197" spans="5:5" x14ac:dyDescent="0.25">
      <c r="E17197" s="2"/>
    </row>
    <row r="17198" spans="5:5" x14ac:dyDescent="0.25">
      <c r="E17198" s="2"/>
    </row>
    <row r="17199" spans="5:5" x14ac:dyDescent="0.25">
      <c r="E17199" s="2"/>
    </row>
    <row r="17200" spans="5:5" x14ac:dyDescent="0.25">
      <c r="E17200" s="2"/>
    </row>
    <row r="17201" spans="5:5" x14ac:dyDescent="0.25">
      <c r="E17201" s="2"/>
    </row>
    <row r="17202" spans="5:5" x14ac:dyDescent="0.25">
      <c r="E17202" s="2"/>
    </row>
    <row r="17203" spans="5:5" x14ac:dyDescent="0.25">
      <c r="E17203" s="2"/>
    </row>
    <row r="17204" spans="5:5" x14ac:dyDescent="0.25">
      <c r="E17204" s="2"/>
    </row>
    <row r="17205" spans="5:5" x14ac:dyDescent="0.25">
      <c r="E17205" s="2"/>
    </row>
    <row r="17206" spans="5:5" x14ac:dyDescent="0.25">
      <c r="E17206" s="2"/>
    </row>
    <row r="17207" spans="5:5" x14ac:dyDescent="0.25">
      <c r="E17207" s="2"/>
    </row>
    <row r="17208" spans="5:5" x14ac:dyDescent="0.25">
      <c r="E17208" s="2"/>
    </row>
    <row r="17209" spans="5:5" x14ac:dyDescent="0.25">
      <c r="E17209" s="2"/>
    </row>
    <row r="17210" spans="5:5" x14ac:dyDescent="0.25">
      <c r="E17210" s="2"/>
    </row>
    <row r="17211" spans="5:5" x14ac:dyDescent="0.25">
      <c r="E17211" s="2"/>
    </row>
    <row r="17212" spans="5:5" x14ac:dyDescent="0.25">
      <c r="E17212" s="2"/>
    </row>
    <row r="17213" spans="5:5" x14ac:dyDescent="0.25">
      <c r="E17213" s="2"/>
    </row>
    <row r="17214" spans="5:5" x14ac:dyDescent="0.25">
      <c r="E17214" s="2"/>
    </row>
    <row r="17215" spans="5:5" x14ac:dyDescent="0.25">
      <c r="E17215" s="2"/>
    </row>
    <row r="17216" spans="5:5" x14ac:dyDescent="0.25">
      <c r="E17216" s="2"/>
    </row>
    <row r="17217" spans="5:5" x14ac:dyDescent="0.25">
      <c r="E17217" s="2"/>
    </row>
    <row r="17218" spans="5:5" x14ac:dyDescent="0.25">
      <c r="E17218" s="2"/>
    </row>
    <row r="17219" spans="5:5" x14ac:dyDescent="0.25">
      <c r="E17219" s="2"/>
    </row>
    <row r="17220" spans="5:5" x14ac:dyDescent="0.25">
      <c r="E17220" s="2"/>
    </row>
    <row r="17221" spans="5:5" x14ac:dyDescent="0.25">
      <c r="E17221" s="2"/>
    </row>
    <row r="17222" spans="5:5" x14ac:dyDescent="0.25">
      <c r="E17222" s="2"/>
    </row>
    <row r="17223" spans="5:5" x14ac:dyDescent="0.25">
      <c r="E17223" s="2"/>
    </row>
    <row r="17224" spans="5:5" x14ac:dyDescent="0.25">
      <c r="E17224" s="2"/>
    </row>
    <row r="17225" spans="5:5" x14ac:dyDescent="0.25">
      <c r="E17225" s="2"/>
    </row>
    <row r="17226" spans="5:5" x14ac:dyDescent="0.25">
      <c r="E17226" s="2"/>
    </row>
    <row r="17227" spans="5:5" x14ac:dyDescent="0.25">
      <c r="E17227" s="2"/>
    </row>
    <row r="17228" spans="5:5" x14ac:dyDescent="0.25">
      <c r="E17228" s="2"/>
    </row>
    <row r="17229" spans="5:5" x14ac:dyDescent="0.25">
      <c r="E17229" s="2"/>
    </row>
    <row r="17230" spans="5:5" x14ac:dyDescent="0.25">
      <c r="E17230" s="2"/>
    </row>
    <row r="17231" spans="5:5" x14ac:dyDescent="0.25">
      <c r="E17231" s="2"/>
    </row>
    <row r="17232" spans="5:5" x14ac:dyDescent="0.25">
      <c r="E17232" s="2"/>
    </row>
    <row r="17233" spans="5:5" x14ac:dyDescent="0.25">
      <c r="E17233" s="2"/>
    </row>
    <row r="17234" spans="5:5" x14ac:dyDescent="0.25">
      <c r="E17234" s="2"/>
    </row>
    <row r="17235" spans="5:5" x14ac:dyDescent="0.25">
      <c r="E17235" s="2"/>
    </row>
    <row r="17236" spans="5:5" x14ac:dyDescent="0.25">
      <c r="E17236" s="2"/>
    </row>
    <row r="17237" spans="5:5" x14ac:dyDescent="0.25">
      <c r="E17237" s="2"/>
    </row>
    <row r="17238" spans="5:5" x14ac:dyDescent="0.25">
      <c r="E17238" s="2"/>
    </row>
    <row r="17239" spans="5:5" x14ac:dyDescent="0.25">
      <c r="E17239" s="2"/>
    </row>
    <row r="17240" spans="5:5" x14ac:dyDescent="0.25">
      <c r="E17240" s="2"/>
    </row>
    <row r="17241" spans="5:5" x14ac:dyDescent="0.25">
      <c r="E17241" s="2"/>
    </row>
    <row r="17242" spans="5:5" x14ac:dyDescent="0.25">
      <c r="E17242" s="2"/>
    </row>
    <row r="17243" spans="5:5" x14ac:dyDescent="0.25">
      <c r="E17243" s="2"/>
    </row>
    <row r="17244" spans="5:5" x14ac:dyDescent="0.25">
      <c r="E17244" s="2"/>
    </row>
    <row r="17245" spans="5:5" x14ac:dyDescent="0.25">
      <c r="E17245" s="2"/>
    </row>
    <row r="17246" spans="5:5" x14ac:dyDescent="0.25">
      <c r="E17246" s="2"/>
    </row>
    <row r="17247" spans="5:5" x14ac:dyDescent="0.25">
      <c r="E17247" s="2"/>
    </row>
    <row r="17248" spans="5:5" x14ac:dyDescent="0.25">
      <c r="E17248" s="2"/>
    </row>
    <row r="17249" spans="5:5" x14ac:dyDescent="0.25">
      <c r="E17249" s="2"/>
    </row>
    <row r="17250" spans="5:5" x14ac:dyDescent="0.25">
      <c r="E17250" s="2"/>
    </row>
    <row r="17251" spans="5:5" x14ac:dyDescent="0.25">
      <c r="E17251" s="2"/>
    </row>
    <row r="17252" spans="5:5" x14ac:dyDescent="0.25">
      <c r="E17252" s="2"/>
    </row>
    <row r="17253" spans="5:5" x14ac:dyDescent="0.25">
      <c r="E17253" s="2"/>
    </row>
    <row r="17254" spans="5:5" x14ac:dyDescent="0.25">
      <c r="E17254" s="2"/>
    </row>
    <row r="17255" spans="5:5" x14ac:dyDescent="0.25">
      <c r="E17255" s="2"/>
    </row>
    <row r="17256" spans="5:5" x14ac:dyDescent="0.25">
      <c r="E17256" s="2"/>
    </row>
    <row r="17257" spans="5:5" x14ac:dyDescent="0.25">
      <c r="E17257" s="2"/>
    </row>
    <row r="17258" spans="5:5" x14ac:dyDescent="0.25">
      <c r="E17258" s="2"/>
    </row>
    <row r="17259" spans="5:5" x14ac:dyDescent="0.25">
      <c r="E17259" s="2"/>
    </row>
    <row r="17260" spans="5:5" x14ac:dyDescent="0.25">
      <c r="E17260" s="2"/>
    </row>
    <row r="17261" spans="5:5" x14ac:dyDescent="0.25">
      <c r="E17261" s="2"/>
    </row>
    <row r="17262" spans="5:5" x14ac:dyDescent="0.25">
      <c r="E17262" s="2"/>
    </row>
    <row r="17263" spans="5:5" x14ac:dyDescent="0.25">
      <c r="E17263" s="2"/>
    </row>
    <row r="17264" spans="5:5" x14ac:dyDescent="0.25">
      <c r="E17264" s="2"/>
    </row>
    <row r="17265" spans="5:5" x14ac:dyDescent="0.25">
      <c r="E17265" s="2"/>
    </row>
    <row r="17266" spans="5:5" x14ac:dyDescent="0.25">
      <c r="E17266" s="2"/>
    </row>
    <row r="17267" spans="5:5" x14ac:dyDescent="0.25">
      <c r="E17267" s="2"/>
    </row>
    <row r="17268" spans="5:5" x14ac:dyDescent="0.25">
      <c r="E17268" s="2"/>
    </row>
    <row r="17269" spans="5:5" x14ac:dyDescent="0.25">
      <c r="E17269" s="2"/>
    </row>
    <row r="17270" spans="5:5" x14ac:dyDescent="0.25">
      <c r="E17270" s="2"/>
    </row>
    <row r="17271" spans="5:5" x14ac:dyDescent="0.25">
      <c r="E17271" s="2"/>
    </row>
    <row r="17272" spans="5:5" x14ac:dyDescent="0.25">
      <c r="E17272" s="2"/>
    </row>
    <row r="17273" spans="5:5" x14ac:dyDescent="0.25">
      <c r="E17273" s="2"/>
    </row>
    <row r="17274" spans="5:5" x14ac:dyDescent="0.25">
      <c r="E17274" s="2"/>
    </row>
    <row r="17275" spans="5:5" x14ac:dyDescent="0.25">
      <c r="E17275" s="2"/>
    </row>
    <row r="17276" spans="5:5" x14ac:dyDescent="0.25">
      <c r="E17276" s="2"/>
    </row>
    <row r="17277" spans="5:5" x14ac:dyDescent="0.25">
      <c r="E17277" s="2"/>
    </row>
    <row r="17278" spans="5:5" x14ac:dyDescent="0.25">
      <c r="E17278" s="2"/>
    </row>
    <row r="17279" spans="5:5" x14ac:dyDescent="0.25">
      <c r="E17279" s="2"/>
    </row>
    <row r="17280" spans="5:5" x14ac:dyDescent="0.25">
      <c r="E17280" s="2"/>
    </row>
    <row r="17281" spans="5:5" x14ac:dyDescent="0.25">
      <c r="E17281" s="2"/>
    </row>
    <row r="17282" spans="5:5" x14ac:dyDescent="0.25">
      <c r="E17282" s="2"/>
    </row>
    <row r="17283" spans="5:5" x14ac:dyDescent="0.25">
      <c r="E17283" s="2"/>
    </row>
    <row r="17284" spans="5:5" x14ac:dyDescent="0.25">
      <c r="E17284" s="2"/>
    </row>
    <row r="17285" spans="5:5" x14ac:dyDescent="0.25">
      <c r="E17285" s="2"/>
    </row>
    <row r="17286" spans="5:5" x14ac:dyDescent="0.25">
      <c r="E17286" s="2"/>
    </row>
    <row r="17287" spans="5:5" x14ac:dyDescent="0.25">
      <c r="E17287" s="2"/>
    </row>
    <row r="17288" spans="5:5" x14ac:dyDescent="0.25">
      <c r="E17288" s="2"/>
    </row>
    <row r="17289" spans="5:5" x14ac:dyDescent="0.25">
      <c r="E17289" s="2"/>
    </row>
    <row r="17290" spans="5:5" x14ac:dyDescent="0.25">
      <c r="E17290" s="2"/>
    </row>
    <row r="17291" spans="5:5" x14ac:dyDescent="0.25">
      <c r="E17291" s="2"/>
    </row>
    <row r="17292" spans="5:5" x14ac:dyDescent="0.25">
      <c r="E17292" s="2"/>
    </row>
    <row r="17293" spans="5:5" x14ac:dyDescent="0.25">
      <c r="E17293" s="2"/>
    </row>
    <row r="17294" spans="5:5" x14ac:dyDescent="0.25">
      <c r="E17294" s="2"/>
    </row>
    <row r="17295" spans="5:5" x14ac:dyDescent="0.25">
      <c r="E17295" s="2"/>
    </row>
    <row r="17296" spans="5:5" x14ac:dyDescent="0.25">
      <c r="E17296" s="2"/>
    </row>
    <row r="17297" spans="5:5" x14ac:dyDescent="0.25">
      <c r="E17297" s="2"/>
    </row>
    <row r="17298" spans="5:5" x14ac:dyDescent="0.25">
      <c r="E17298" s="2"/>
    </row>
    <row r="17299" spans="5:5" x14ac:dyDescent="0.25">
      <c r="E17299" s="2"/>
    </row>
    <row r="17300" spans="5:5" x14ac:dyDescent="0.25">
      <c r="E17300" s="2"/>
    </row>
    <row r="17301" spans="5:5" x14ac:dyDescent="0.25">
      <c r="E17301" s="2"/>
    </row>
    <row r="17302" spans="5:5" x14ac:dyDescent="0.25">
      <c r="E17302" s="2"/>
    </row>
    <row r="17303" spans="5:5" x14ac:dyDescent="0.25">
      <c r="E17303" s="2"/>
    </row>
    <row r="17304" spans="5:5" x14ac:dyDescent="0.25">
      <c r="E17304" s="2"/>
    </row>
    <row r="17305" spans="5:5" x14ac:dyDescent="0.25">
      <c r="E17305" s="2"/>
    </row>
    <row r="17306" spans="5:5" x14ac:dyDescent="0.25">
      <c r="E17306" s="2"/>
    </row>
    <row r="17307" spans="5:5" x14ac:dyDescent="0.25">
      <c r="E17307" s="2"/>
    </row>
    <row r="17308" spans="5:5" x14ac:dyDescent="0.25">
      <c r="E17308" s="2"/>
    </row>
    <row r="17309" spans="5:5" x14ac:dyDescent="0.25">
      <c r="E17309" s="2"/>
    </row>
    <row r="17310" spans="5:5" x14ac:dyDescent="0.25">
      <c r="E17310" s="2"/>
    </row>
    <row r="17311" spans="5:5" x14ac:dyDescent="0.25">
      <c r="E17311" s="2"/>
    </row>
    <row r="17312" spans="5:5" x14ac:dyDescent="0.25">
      <c r="E17312" s="2"/>
    </row>
    <row r="17313" spans="5:5" x14ac:dyDescent="0.25">
      <c r="E17313" s="2"/>
    </row>
    <row r="17314" spans="5:5" x14ac:dyDescent="0.25">
      <c r="E17314" s="2"/>
    </row>
    <row r="17315" spans="5:5" x14ac:dyDescent="0.25">
      <c r="E17315" s="2"/>
    </row>
    <row r="17316" spans="5:5" x14ac:dyDescent="0.25">
      <c r="E17316" s="2"/>
    </row>
    <row r="17317" spans="5:5" x14ac:dyDescent="0.25">
      <c r="E17317" s="2"/>
    </row>
    <row r="17318" spans="5:5" x14ac:dyDescent="0.25">
      <c r="E17318" s="2"/>
    </row>
    <row r="17319" spans="5:5" x14ac:dyDescent="0.25">
      <c r="E17319" s="2"/>
    </row>
    <row r="17320" spans="5:5" x14ac:dyDescent="0.25">
      <c r="E17320" s="2"/>
    </row>
    <row r="17321" spans="5:5" x14ac:dyDescent="0.25">
      <c r="E17321" s="2"/>
    </row>
    <row r="17322" spans="5:5" x14ac:dyDescent="0.25">
      <c r="E17322" s="2"/>
    </row>
    <row r="17323" spans="5:5" x14ac:dyDescent="0.25">
      <c r="E17323" s="2"/>
    </row>
    <row r="17324" spans="5:5" x14ac:dyDescent="0.25">
      <c r="E17324" s="2"/>
    </row>
    <row r="17325" spans="5:5" x14ac:dyDescent="0.25">
      <c r="E17325" s="2"/>
    </row>
    <row r="17326" spans="5:5" x14ac:dyDescent="0.25">
      <c r="E17326" s="2"/>
    </row>
    <row r="17327" spans="5:5" x14ac:dyDescent="0.25">
      <c r="E17327" s="2"/>
    </row>
    <row r="17328" spans="5:5" x14ac:dyDescent="0.25">
      <c r="E17328" s="2"/>
    </row>
    <row r="17329" spans="5:5" x14ac:dyDescent="0.25">
      <c r="E17329" s="2"/>
    </row>
    <row r="17330" spans="5:5" x14ac:dyDescent="0.25">
      <c r="E17330" s="2"/>
    </row>
    <row r="17331" spans="5:5" x14ac:dyDescent="0.25">
      <c r="E17331" s="2"/>
    </row>
    <row r="17332" spans="5:5" x14ac:dyDescent="0.25">
      <c r="E17332" s="2"/>
    </row>
    <row r="17333" spans="5:5" x14ac:dyDescent="0.25">
      <c r="E17333" s="2"/>
    </row>
    <row r="17334" spans="5:5" x14ac:dyDescent="0.25">
      <c r="E17334" s="2"/>
    </row>
    <row r="17335" spans="5:5" x14ac:dyDescent="0.25">
      <c r="E17335" s="2"/>
    </row>
    <row r="17336" spans="5:5" x14ac:dyDescent="0.25">
      <c r="E17336" s="2"/>
    </row>
    <row r="17337" spans="5:5" x14ac:dyDescent="0.25">
      <c r="E17337" s="2"/>
    </row>
    <row r="17338" spans="5:5" x14ac:dyDescent="0.25">
      <c r="E17338" s="2"/>
    </row>
    <row r="17339" spans="5:5" x14ac:dyDescent="0.25">
      <c r="E17339" s="2"/>
    </row>
    <row r="17340" spans="5:5" x14ac:dyDescent="0.25">
      <c r="E17340" s="2"/>
    </row>
    <row r="17341" spans="5:5" x14ac:dyDescent="0.25">
      <c r="E17341" s="2"/>
    </row>
    <row r="17342" spans="5:5" x14ac:dyDescent="0.25">
      <c r="E17342" s="2"/>
    </row>
    <row r="17343" spans="5:5" x14ac:dyDescent="0.25">
      <c r="E17343" s="2"/>
    </row>
    <row r="17344" spans="5:5" x14ac:dyDescent="0.25">
      <c r="E17344" s="2"/>
    </row>
    <row r="17345" spans="5:5" x14ac:dyDescent="0.25">
      <c r="E17345" s="2"/>
    </row>
    <row r="17346" spans="5:5" x14ac:dyDescent="0.25">
      <c r="E17346" s="2"/>
    </row>
    <row r="17347" spans="5:5" x14ac:dyDescent="0.25">
      <c r="E17347" s="2"/>
    </row>
    <row r="17348" spans="5:5" x14ac:dyDescent="0.25">
      <c r="E17348" s="2"/>
    </row>
    <row r="17349" spans="5:5" x14ac:dyDescent="0.25">
      <c r="E17349" s="2"/>
    </row>
    <row r="17350" spans="5:5" x14ac:dyDescent="0.25">
      <c r="E17350" s="2"/>
    </row>
    <row r="17351" spans="5:5" x14ac:dyDescent="0.25">
      <c r="E17351" s="2"/>
    </row>
    <row r="17352" spans="5:5" x14ac:dyDescent="0.25">
      <c r="E17352" s="2"/>
    </row>
    <row r="17353" spans="5:5" x14ac:dyDescent="0.25">
      <c r="E17353" s="2"/>
    </row>
    <row r="17354" spans="5:5" x14ac:dyDescent="0.25">
      <c r="E17354" s="2"/>
    </row>
    <row r="17355" spans="5:5" x14ac:dyDescent="0.25">
      <c r="E17355" s="2"/>
    </row>
    <row r="17356" spans="5:5" x14ac:dyDescent="0.25">
      <c r="E17356" s="2"/>
    </row>
    <row r="17357" spans="5:5" x14ac:dyDescent="0.25">
      <c r="E17357" s="2"/>
    </row>
    <row r="17358" spans="5:5" x14ac:dyDescent="0.25">
      <c r="E17358" s="2"/>
    </row>
    <row r="17359" spans="5:5" x14ac:dyDescent="0.25">
      <c r="E17359" s="2"/>
    </row>
    <row r="17360" spans="5:5" x14ac:dyDescent="0.25">
      <c r="E17360" s="2"/>
    </row>
    <row r="17361" spans="5:5" x14ac:dyDescent="0.25">
      <c r="E17361" s="2"/>
    </row>
    <row r="17362" spans="5:5" x14ac:dyDescent="0.25">
      <c r="E17362" s="2"/>
    </row>
    <row r="17363" spans="5:5" x14ac:dyDescent="0.25">
      <c r="E17363" s="2"/>
    </row>
    <row r="17364" spans="5:5" x14ac:dyDescent="0.25">
      <c r="E17364" s="2"/>
    </row>
    <row r="17365" spans="5:5" x14ac:dyDescent="0.25">
      <c r="E17365" s="2"/>
    </row>
    <row r="17366" spans="5:5" x14ac:dyDescent="0.25">
      <c r="E17366" s="2"/>
    </row>
    <row r="17367" spans="5:5" x14ac:dyDescent="0.25">
      <c r="E17367" s="2"/>
    </row>
    <row r="17368" spans="5:5" x14ac:dyDescent="0.25">
      <c r="E17368" s="2"/>
    </row>
    <row r="17369" spans="5:5" x14ac:dyDescent="0.25">
      <c r="E17369" s="2"/>
    </row>
    <row r="17370" spans="5:5" x14ac:dyDescent="0.25">
      <c r="E17370" s="2"/>
    </row>
    <row r="17371" spans="5:5" x14ac:dyDescent="0.25">
      <c r="E17371" s="2"/>
    </row>
    <row r="17372" spans="5:5" x14ac:dyDescent="0.25">
      <c r="E17372" s="2"/>
    </row>
    <row r="17373" spans="5:5" x14ac:dyDescent="0.25">
      <c r="E17373" s="2"/>
    </row>
    <row r="17374" spans="5:5" x14ac:dyDescent="0.25">
      <c r="E17374" s="2"/>
    </row>
    <row r="17375" spans="5:5" x14ac:dyDescent="0.25">
      <c r="E17375" s="2"/>
    </row>
    <row r="17376" spans="5:5" x14ac:dyDescent="0.25">
      <c r="E17376" s="2"/>
    </row>
    <row r="17377" spans="5:5" x14ac:dyDescent="0.25">
      <c r="E17377" s="2"/>
    </row>
    <row r="17378" spans="5:5" x14ac:dyDescent="0.25">
      <c r="E17378" s="2"/>
    </row>
    <row r="17379" spans="5:5" x14ac:dyDescent="0.25">
      <c r="E17379" s="2"/>
    </row>
    <row r="17380" spans="5:5" x14ac:dyDescent="0.25">
      <c r="E17380" s="2"/>
    </row>
    <row r="17381" spans="5:5" x14ac:dyDescent="0.25">
      <c r="E17381" s="2"/>
    </row>
    <row r="17382" spans="5:5" x14ac:dyDescent="0.25">
      <c r="E17382" s="2"/>
    </row>
    <row r="17383" spans="5:5" x14ac:dyDescent="0.25">
      <c r="E17383" s="2"/>
    </row>
    <row r="17384" spans="5:5" x14ac:dyDescent="0.25">
      <c r="E17384" s="2"/>
    </row>
    <row r="17385" spans="5:5" x14ac:dyDescent="0.25">
      <c r="E17385" s="2"/>
    </row>
    <row r="17386" spans="5:5" x14ac:dyDescent="0.25">
      <c r="E17386" s="2"/>
    </row>
    <row r="17387" spans="5:5" x14ac:dyDescent="0.25">
      <c r="E17387" s="2"/>
    </row>
    <row r="17388" spans="5:5" x14ac:dyDescent="0.25">
      <c r="E17388" s="2"/>
    </row>
    <row r="17389" spans="5:5" x14ac:dyDescent="0.25">
      <c r="E17389" s="2"/>
    </row>
    <row r="17390" spans="5:5" x14ac:dyDescent="0.25">
      <c r="E17390" s="2"/>
    </row>
    <row r="17391" spans="5:5" x14ac:dyDescent="0.25">
      <c r="E17391" s="2"/>
    </row>
    <row r="17392" spans="5:5" x14ac:dyDescent="0.25">
      <c r="E17392" s="2"/>
    </row>
    <row r="17393" spans="5:5" x14ac:dyDescent="0.25">
      <c r="E17393" s="2"/>
    </row>
    <row r="17394" spans="5:5" x14ac:dyDescent="0.25">
      <c r="E17394" s="2"/>
    </row>
    <row r="17395" spans="5:5" x14ac:dyDescent="0.25">
      <c r="E17395" s="2"/>
    </row>
    <row r="17396" spans="5:5" x14ac:dyDescent="0.25">
      <c r="E17396" s="2"/>
    </row>
    <row r="17397" spans="5:5" x14ac:dyDescent="0.25">
      <c r="E17397" s="2"/>
    </row>
    <row r="17398" spans="5:5" x14ac:dyDescent="0.25">
      <c r="E17398" s="2"/>
    </row>
    <row r="17399" spans="5:5" x14ac:dyDescent="0.25">
      <c r="E17399" s="2"/>
    </row>
    <row r="17400" spans="5:5" x14ac:dyDescent="0.25">
      <c r="E17400" s="2"/>
    </row>
    <row r="17401" spans="5:5" x14ac:dyDescent="0.25">
      <c r="E17401" s="2"/>
    </row>
    <row r="17402" spans="5:5" x14ac:dyDescent="0.25">
      <c r="E17402" s="2"/>
    </row>
    <row r="17403" spans="5:5" x14ac:dyDescent="0.25">
      <c r="E17403" s="2"/>
    </row>
    <row r="17404" spans="5:5" x14ac:dyDescent="0.25">
      <c r="E17404" s="2"/>
    </row>
    <row r="17405" spans="5:5" x14ac:dyDescent="0.25">
      <c r="E17405" s="2"/>
    </row>
    <row r="17406" spans="5:5" x14ac:dyDescent="0.25">
      <c r="E17406" s="2"/>
    </row>
    <row r="17407" spans="5:5" x14ac:dyDescent="0.25">
      <c r="E17407" s="2"/>
    </row>
    <row r="17408" spans="5:5" x14ac:dyDescent="0.25">
      <c r="E17408" s="2"/>
    </row>
    <row r="17409" spans="5:5" x14ac:dyDescent="0.25">
      <c r="E17409" s="2"/>
    </row>
    <row r="17410" spans="5:5" x14ac:dyDescent="0.25">
      <c r="E17410" s="2"/>
    </row>
    <row r="17411" spans="5:5" x14ac:dyDescent="0.25">
      <c r="E17411" s="2"/>
    </row>
    <row r="17412" spans="5:5" x14ac:dyDescent="0.25">
      <c r="E17412" s="2"/>
    </row>
    <row r="17413" spans="5:5" x14ac:dyDescent="0.25">
      <c r="E17413" s="2"/>
    </row>
    <row r="17414" spans="5:5" x14ac:dyDescent="0.25">
      <c r="E17414" s="2"/>
    </row>
    <row r="17415" spans="5:5" x14ac:dyDescent="0.25">
      <c r="E17415" s="2"/>
    </row>
    <row r="17416" spans="5:5" x14ac:dyDescent="0.25">
      <c r="E17416" s="2"/>
    </row>
    <row r="17417" spans="5:5" x14ac:dyDescent="0.25">
      <c r="E17417" s="2"/>
    </row>
    <row r="17418" spans="5:5" x14ac:dyDescent="0.25">
      <c r="E17418" s="2"/>
    </row>
    <row r="17419" spans="5:5" x14ac:dyDescent="0.25">
      <c r="E17419" s="2"/>
    </row>
    <row r="17420" spans="5:5" x14ac:dyDescent="0.25">
      <c r="E17420" s="2"/>
    </row>
    <row r="17421" spans="5:5" x14ac:dyDescent="0.25">
      <c r="E17421" s="2"/>
    </row>
    <row r="17422" spans="5:5" x14ac:dyDescent="0.25">
      <c r="E17422" s="2"/>
    </row>
    <row r="17423" spans="5:5" x14ac:dyDescent="0.25">
      <c r="E17423" s="2"/>
    </row>
    <row r="17424" spans="5:5" x14ac:dyDescent="0.25">
      <c r="E17424" s="2"/>
    </row>
    <row r="17425" spans="5:5" x14ac:dyDescent="0.25">
      <c r="E17425" s="2"/>
    </row>
    <row r="17426" spans="5:5" x14ac:dyDescent="0.25">
      <c r="E17426" s="2"/>
    </row>
    <row r="17427" spans="5:5" x14ac:dyDescent="0.25">
      <c r="E17427" s="2"/>
    </row>
    <row r="17428" spans="5:5" x14ac:dyDescent="0.25">
      <c r="E17428" s="2"/>
    </row>
    <row r="17429" spans="5:5" x14ac:dyDescent="0.25">
      <c r="E17429" s="2"/>
    </row>
    <row r="17430" spans="5:5" x14ac:dyDescent="0.25">
      <c r="E17430" s="2"/>
    </row>
    <row r="17431" spans="5:5" x14ac:dyDescent="0.25">
      <c r="E17431" s="2"/>
    </row>
    <row r="17432" spans="5:5" x14ac:dyDescent="0.25">
      <c r="E17432" s="2"/>
    </row>
    <row r="17433" spans="5:5" x14ac:dyDescent="0.25">
      <c r="E17433" s="2"/>
    </row>
    <row r="17434" spans="5:5" x14ac:dyDescent="0.25">
      <c r="E17434" s="2"/>
    </row>
    <row r="17435" spans="5:5" x14ac:dyDescent="0.25">
      <c r="E17435" s="2"/>
    </row>
    <row r="17436" spans="5:5" x14ac:dyDescent="0.25">
      <c r="E17436" s="2"/>
    </row>
    <row r="17437" spans="5:5" x14ac:dyDescent="0.25">
      <c r="E17437" s="2"/>
    </row>
    <row r="17438" spans="5:5" x14ac:dyDescent="0.25">
      <c r="E17438" s="2"/>
    </row>
    <row r="17439" spans="5:5" x14ac:dyDescent="0.25">
      <c r="E17439" s="2"/>
    </row>
    <row r="17440" spans="5:5" x14ac:dyDescent="0.25">
      <c r="E17440" s="2"/>
    </row>
    <row r="17441" spans="5:5" x14ac:dyDescent="0.25">
      <c r="E17441" s="2"/>
    </row>
    <row r="17442" spans="5:5" x14ac:dyDescent="0.25">
      <c r="E17442" s="2"/>
    </row>
    <row r="17443" spans="5:5" x14ac:dyDescent="0.25">
      <c r="E17443" s="2"/>
    </row>
    <row r="17444" spans="5:5" x14ac:dyDescent="0.25">
      <c r="E17444" s="2"/>
    </row>
    <row r="17445" spans="5:5" x14ac:dyDescent="0.25">
      <c r="E17445" s="2"/>
    </row>
    <row r="17446" spans="5:5" x14ac:dyDescent="0.25">
      <c r="E17446" s="2"/>
    </row>
    <row r="17447" spans="5:5" x14ac:dyDescent="0.25">
      <c r="E17447" s="2"/>
    </row>
    <row r="17448" spans="5:5" x14ac:dyDescent="0.25">
      <c r="E17448" s="2"/>
    </row>
    <row r="17449" spans="5:5" x14ac:dyDescent="0.25">
      <c r="E17449" s="2"/>
    </row>
    <row r="17450" spans="5:5" x14ac:dyDescent="0.25">
      <c r="E17450" s="2"/>
    </row>
    <row r="17451" spans="5:5" x14ac:dyDescent="0.25">
      <c r="E17451" s="2"/>
    </row>
    <row r="17452" spans="5:5" x14ac:dyDescent="0.25">
      <c r="E17452" s="2"/>
    </row>
    <row r="17453" spans="5:5" x14ac:dyDescent="0.25">
      <c r="E17453" s="2"/>
    </row>
    <row r="17454" spans="5:5" x14ac:dyDescent="0.25">
      <c r="E17454" s="2"/>
    </row>
    <row r="17455" spans="5:5" x14ac:dyDescent="0.25">
      <c r="E17455" s="2"/>
    </row>
    <row r="17456" spans="5:5" x14ac:dyDescent="0.25">
      <c r="E17456" s="2"/>
    </row>
    <row r="17457" spans="5:5" x14ac:dyDescent="0.25">
      <c r="E17457" s="2"/>
    </row>
    <row r="17458" spans="5:5" x14ac:dyDescent="0.25">
      <c r="E17458" s="2"/>
    </row>
    <row r="17459" spans="5:5" x14ac:dyDescent="0.25">
      <c r="E17459" s="2"/>
    </row>
    <row r="17460" spans="5:5" x14ac:dyDescent="0.25">
      <c r="E17460" s="2"/>
    </row>
    <row r="17461" spans="5:5" x14ac:dyDescent="0.25">
      <c r="E17461" s="2"/>
    </row>
    <row r="17462" spans="5:5" x14ac:dyDescent="0.25">
      <c r="E17462" s="2"/>
    </row>
    <row r="17463" spans="5:5" x14ac:dyDescent="0.25">
      <c r="E17463" s="2"/>
    </row>
    <row r="17464" spans="5:5" x14ac:dyDescent="0.25">
      <c r="E17464" s="2"/>
    </row>
    <row r="17465" spans="5:5" x14ac:dyDescent="0.25">
      <c r="E17465" s="2"/>
    </row>
    <row r="17466" spans="5:5" x14ac:dyDescent="0.25">
      <c r="E17466" s="2"/>
    </row>
    <row r="17467" spans="5:5" x14ac:dyDescent="0.25">
      <c r="E17467" s="2"/>
    </row>
    <row r="17468" spans="5:5" x14ac:dyDescent="0.25">
      <c r="E17468" s="2"/>
    </row>
    <row r="17469" spans="5:5" x14ac:dyDescent="0.25">
      <c r="E17469" s="2"/>
    </row>
    <row r="17470" spans="5:5" x14ac:dyDescent="0.25">
      <c r="E17470" s="2"/>
    </row>
    <row r="17471" spans="5:5" x14ac:dyDescent="0.25">
      <c r="E17471" s="2"/>
    </row>
    <row r="17472" spans="5:5" x14ac:dyDescent="0.25">
      <c r="E17472" s="2"/>
    </row>
    <row r="17473" spans="5:5" x14ac:dyDescent="0.25">
      <c r="E17473" s="2"/>
    </row>
    <row r="17474" spans="5:5" x14ac:dyDescent="0.25">
      <c r="E17474" s="2"/>
    </row>
    <row r="17475" spans="5:5" x14ac:dyDescent="0.25">
      <c r="E17475" s="2"/>
    </row>
    <row r="17476" spans="5:5" x14ac:dyDescent="0.25">
      <c r="E17476" s="2"/>
    </row>
    <row r="17477" spans="5:5" x14ac:dyDescent="0.25">
      <c r="E17477" s="2"/>
    </row>
    <row r="17478" spans="5:5" x14ac:dyDescent="0.25">
      <c r="E17478" s="2"/>
    </row>
    <row r="17479" spans="5:5" x14ac:dyDescent="0.25">
      <c r="E17479" s="2"/>
    </row>
    <row r="17480" spans="5:5" x14ac:dyDescent="0.25">
      <c r="E17480" s="2"/>
    </row>
    <row r="17481" spans="5:5" x14ac:dyDescent="0.25">
      <c r="E17481" s="2"/>
    </row>
    <row r="17482" spans="5:5" x14ac:dyDescent="0.25">
      <c r="E17482" s="2"/>
    </row>
    <row r="17483" spans="5:5" x14ac:dyDescent="0.25">
      <c r="E17483" s="2"/>
    </row>
    <row r="17484" spans="5:5" x14ac:dyDescent="0.25">
      <c r="E17484" s="2"/>
    </row>
    <row r="17485" spans="5:5" x14ac:dyDescent="0.25">
      <c r="E17485" s="2"/>
    </row>
    <row r="17486" spans="5:5" x14ac:dyDescent="0.25">
      <c r="E17486" s="2"/>
    </row>
    <row r="17487" spans="5:5" x14ac:dyDescent="0.25">
      <c r="E17487" s="2"/>
    </row>
    <row r="17488" spans="5:5" x14ac:dyDescent="0.25">
      <c r="E17488" s="2"/>
    </row>
    <row r="17489" spans="5:5" x14ac:dyDescent="0.25">
      <c r="E17489" s="2"/>
    </row>
    <row r="17490" spans="5:5" x14ac:dyDescent="0.25">
      <c r="E17490" s="2"/>
    </row>
    <row r="17491" spans="5:5" x14ac:dyDescent="0.25">
      <c r="E17491" s="2"/>
    </row>
    <row r="17492" spans="5:5" x14ac:dyDescent="0.25">
      <c r="E17492" s="2"/>
    </row>
    <row r="17493" spans="5:5" x14ac:dyDescent="0.25">
      <c r="E17493" s="2"/>
    </row>
    <row r="17494" spans="5:5" x14ac:dyDescent="0.25">
      <c r="E17494" s="2"/>
    </row>
    <row r="17495" spans="5:5" x14ac:dyDescent="0.25">
      <c r="E17495" s="2"/>
    </row>
    <row r="17496" spans="5:5" x14ac:dyDescent="0.25">
      <c r="E17496" s="2"/>
    </row>
    <row r="17497" spans="5:5" x14ac:dyDescent="0.25">
      <c r="E17497" s="2"/>
    </row>
    <row r="17498" spans="5:5" x14ac:dyDescent="0.25">
      <c r="E17498" s="2"/>
    </row>
    <row r="17499" spans="5:5" x14ac:dyDescent="0.25">
      <c r="E17499" s="2"/>
    </row>
    <row r="17500" spans="5:5" x14ac:dyDescent="0.25">
      <c r="E17500" s="2"/>
    </row>
    <row r="17501" spans="5:5" x14ac:dyDescent="0.25">
      <c r="E17501" s="2"/>
    </row>
    <row r="17502" spans="5:5" x14ac:dyDescent="0.25">
      <c r="E17502" s="2"/>
    </row>
    <row r="17503" spans="5:5" x14ac:dyDescent="0.25">
      <c r="E17503" s="2"/>
    </row>
    <row r="17504" spans="5:5" x14ac:dyDescent="0.25">
      <c r="E17504" s="2"/>
    </row>
    <row r="17505" spans="5:5" x14ac:dyDescent="0.25">
      <c r="E17505" s="2"/>
    </row>
    <row r="17506" spans="5:5" x14ac:dyDescent="0.25">
      <c r="E17506" s="2"/>
    </row>
    <row r="17507" spans="5:5" x14ac:dyDescent="0.25">
      <c r="E17507" s="2"/>
    </row>
    <row r="17508" spans="5:5" x14ac:dyDescent="0.25">
      <c r="E17508" s="2"/>
    </row>
    <row r="17509" spans="5:5" x14ac:dyDescent="0.25">
      <c r="E17509" s="2"/>
    </row>
    <row r="17510" spans="5:5" x14ac:dyDescent="0.25">
      <c r="E17510" s="2"/>
    </row>
    <row r="17511" spans="5:5" x14ac:dyDescent="0.25">
      <c r="E17511" s="2"/>
    </row>
    <row r="17512" spans="5:5" x14ac:dyDescent="0.25">
      <c r="E17512" s="2"/>
    </row>
    <row r="17513" spans="5:5" x14ac:dyDescent="0.25">
      <c r="E17513" s="2"/>
    </row>
    <row r="17514" spans="5:5" x14ac:dyDescent="0.25">
      <c r="E17514" s="2"/>
    </row>
    <row r="17515" spans="5:5" x14ac:dyDescent="0.25">
      <c r="E17515" s="2"/>
    </row>
    <row r="17516" spans="5:5" x14ac:dyDescent="0.25">
      <c r="E17516" s="2"/>
    </row>
    <row r="17517" spans="5:5" x14ac:dyDescent="0.25">
      <c r="E17517" s="2"/>
    </row>
    <row r="17518" spans="5:5" x14ac:dyDescent="0.25">
      <c r="E17518" s="2"/>
    </row>
    <row r="17519" spans="5:5" x14ac:dyDescent="0.25">
      <c r="E17519" s="2"/>
    </row>
    <row r="17520" spans="5:5" x14ac:dyDescent="0.25">
      <c r="E17520" s="2"/>
    </row>
    <row r="17521" spans="5:5" x14ac:dyDescent="0.25">
      <c r="E17521" s="2"/>
    </row>
    <row r="17522" spans="5:5" x14ac:dyDescent="0.25">
      <c r="E17522" s="2"/>
    </row>
    <row r="17523" spans="5:5" x14ac:dyDescent="0.25">
      <c r="E17523" s="2"/>
    </row>
    <row r="17524" spans="5:5" x14ac:dyDescent="0.25">
      <c r="E17524" s="2"/>
    </row>
    <row r="17525" spans="5:5" x14ac:dyDescent="0.25">
      <c r="E17525" s="2"/>
    </row>
    <row r="17526" spans="5:5" x14ac:dyDescent="0.25">
      <c r="E17526" s="2"/>
    </row>
    <row r="17527" spans="5:5" x14ac:dyDescent="0.25">
      <c r="E17527" s="2"/>
    </row>
    <row r="17528" spans="5:5" x14ac:dyDescent="0.25">
      <c r="E17528" s="2"/>
    </row>
    <row r="17529" spans="5:5" x14ac:dyDescent="0.25">
      <c r="E17529" s="2"/>
    </row>
    <row r="17530" spans="5:5" x14ac:dyDescent="0.25">
      <c r="E17530" s="2"/>
    </row>
    <row r="17531" spans="5:5" x14ac:dyDescent="0.25">
      <c r="E17531" s="2"/>
    </row>
    <row r="17532" spans="5:5" x14ac:dyDescent="0.25">
      <c r="E17532" s="2"/>
    </row>
    <row r="17533" spans="5:5" x14ac:dyDescent="0.25">
      <c r="E17533" s="2"/>
    </row>
    <row r="17534" spans="5:5" x14ac:dyDescent="0.25">
      <c r="E17534" s="2"/>
    </row>
    <row r="17535" spans="5:5" x14ac:dyDescent="0.25">
      <c r="E17535" s="2"/>
    </row>
    <row r="17536" spans="5:5" x14ac:dyDescent="0.25">
      <c r="E17536" s="2"/>
    </row>
    <row r="17537" spans="5:5" x14ac:dyDescent="0.25">
      <c r="E17537" s="2"/>
    </row>
    <row r="17538" spans="5:5" x14ac:dyDescent="0.25">
      <c r="E17538" s="2"/>
    </row>
    <row r="17539" spans="5:5" x14ac:dyDescent="0.25">
      <c r="E17539" s="2"/>
    </row>
    <row r="17540" spans="5:5" x14ac:dyDescent="0.25">
      <c r="E17540" s="2"/>
    </row>
    <row r="17541" spans="5:5" x14ac:dyDescent="0.25">
      <c r="E17541" s="2"/>
    </row>
    <row r="17542" spans="5:5" x14ac:dyDescent="0.25">
      <c r="E17542" s="2"/>
    </row>
    <row r="17543" spans="5:5" x14ac:dyDescent="0.25">
      <c r="E17543" s="2"/>
    </row>
    <row r="17544" spans="5:5" x14ac:dyDescent="0.25">
      <c r="E17544" s="2"/>
    </row>
    <row r="17545" spans="5:5" x14ac:dyDescent="0.25">
      <c r="E17545" s="2"/>
    </row>
    <row r="17546" spans="5:5" x14ac:dyDescent="0.25">
      <c r="E17546" s="2"/>
    </row>
    <row r="17547" spans="5:5" x14ac:dyDescent="0.25">
      <c r="E17547" s="2"/>
    </row>
    <row r="17548" spans="5:5" x14ac:dyDescent="0.25">
      <c r="E17548" s="2"/>
    </row>
    <row r="17549" spans="5:5" x14ac:dyDescent="0.25">
      <c r="E17549" s="2"/>
    </row>
    <row r="17550" spans="5:5" x14ac:dyDescent="0.25">
      <c r="E17550" s="2"/>
    </row>
    <row r="17551" spans="5:5" x14ac:dyDescent="0.25">
      <c r="E17551" s="2"/>
    </row>
    <row r="17552" spans="5:5" x14ac:dyDescent="0.25">
      <c r="E17552" s="2"/>
    </row>
    <row r="17553" spans="5:5" x14ac:dyDescent="0.25">
      <c r="E17553" s="2"/>
    </row>
    <row r="17554" spans="5:5" x14ac:dyDescent="0.25">
      <c r="E17554" s="2"/>
    </row>
    <row r="17555" spans="5:5" x14ac:dyDescent="0.25">
      <c r="E17555" s="2"/>
    </row>
    <row r="17556" spans="5:5" x14ac:dyDescent="0.25">
      <c r="E17556" s="2"/>
    </row>
    <row r="17557" spans="5:5" x14ac:dyDescent="0.25">
      <c r="E17557" s="2"/>
    </row>
    <row r="17558" spans="5:5" x14ac:dyDescent="0.25">
      <c r="E17558" s="2"/>
    </row>
    <row r="17559" spans="5:5" x14ac:dyDescent="0.25">
      <c r="E17559" s="2"/>
    </row>
    <row r="17560" spans="5:5" x14ac:dyDescent="0.25">
      <c r="E17560" s="2"/>
    </row>
    <row r="17561" spans="5:5" x14ac:dyDescent="0.25">
      <c r="E17561" s="2"/>
    </row>
    <row r="17562" spans="5:5" x14ac:dyDescent="0.25">
      <c r="E17562" s="2"/>
    </row>
    <row r="17563" spans="5:5" x14ac:dyDescent="0.25">
      <c r="E17563" s="2"/>
    </row>
    <row r="17564" spans="5:5" x14ac:dyDescent="0.25">
      <c r="E17564" s="2"/>
    </row>
    <row r="17565" spans="5:5" x14ac:dyDescent="0.25">
      <c r="E17565" s="2"/>
    </row>
    <row r="17566" spans="5:5" x14ac:dyDescent="0.25">
      <c r="E17566" s="2"/>
    </row>
    <row r="17567" spans="5:5" x14ac:dyDescent="0.25">
      <c r="E17567" s="2"/>
    </row>
    <row r="17568" spans="5:5" x14ac:dyDescent="0.25">
      <c r="E17568" s="2"/>
    </row>
    <row r="17569" spans="5:5" x14ac:dyDescent="0.25">
      <c r="E17569" s="2"/>
    </row>
    <row r="17570" spans="5:5" x14ac:dyDescent="0.25">
      <c r="E17570" s="2"/>
    </row>
    <row r="17571" spans="5:5" x14ac:dyDescent="0.25">
      <c r="E17571" s="2"/>
    </row>
    <row r="17572" spans="5:5" x14ac:dyDescent="0.25">
      <c r="E17572" s="2"/>
    </row>
    <row r="17573" spans="5:5" x14ac:dyDescent="0.25">
      <c r="E17573" s="2"/>
    </row>
    <row r="17574" spans="5:5" x14ac:dyDescent="0.25">
      <c r="E17574" s="2"/>
    </row>
    <row r="17575" spans="5:5" x14ac:dyDescent="0.25">
      <c r="E17575" s="2"/>
    </row>
    <row r="17576" spans="5:5" x14ac:dyDescent="0.25">
      <c r="E17576" s="2"/>
    </row>
    <row r="17577" spans="5:5" x14ac:dyDescent="0.25">
      <c r="E17577" s="2"/>
    </row>
    <row r="17578" spans="5:5" x14ac:dyDescent="0.25">
      <c r="E17578" s="2"/>
    </row>
    <row r="17579" spans="5:5" x14ac:dyDescent="0.25">
      <c r="E17579" s="2"/>
    </row>
    <row r="17580" spans="5:5" x14ac:dyDescent="0.25">
      <c r="E17580" s="2"/>
    </row>
    <row r="17581" spans="5:5" x14ac:dyDescent="0.25">
      <c r="E17581" s="2"/>
    </row>
    <row r="17582" spans="5:5" x14ac:dyDescent="0.25">
      <c r="E17582" s="2"/>
    </row>
    <row r="17583" spans="5:5" x14ac:dyDescent="0.25">
      <c r="E17583" s="2"/>
    </row>
    <row r="17584" spans="5:5" x14ac:dyDescent="0.25">
      <c r="E17584" s="2"/>
    </row>
    <row r="17585" spans="5:5" x14ac:dyDescent="0.25">
      <c r="E17585" s="2"/>
    </row>
    <row r="17586" spans="5:5" x14ac:dyDescent="0.25">
      <c r="E17586" s="2"/>
    </row>
    <row r="17587" spans="5:5" x14ac:dyDescent="0.25">
      <c r="E17587" s="2"/>
    </row>
    <row r="17588" spans="5:5" x14ac:dyDescent="0.25">
      <c r="E17588" s="2"/>
    </row>
    <row r="17589" spans="5:5" x14ac:dyDescent="0.25">
      <c r="E17589" s="2"/>
    </row>
    <row r="17590" spans="5:5" x14ac:dyDescent="0.25">
      <c r="E17590" s="2"/>
    </row>
    <row r="17591" spans="5:5" x14ac:dyDescent="0.25">
      <c r="E17591" s="2"/>
    </row>
    <row r="17592" spans="5:5" x14ac:dyDescent="0.25">
      <c r="E17592" s="2"/>
    </row>
    <row r="17593" spans="5:5" x14ac:dyDescent="0.25">
      <c r="E17593" s="2"/>
    </row>
    <row r="17594" spans="5:5" x14ac:dyDescent="0.25">
      <c r="E17594" s="2"/>
    </row>
    <row r="17595" spans="5:5" x14ac:dyDescent="0.25">
      <c r="E17595" s="2"/>
    </row>
    <row r="17596" spans="5:5" x14ac:dyDescent="0.25">
      <c r="E17596" s="2"/>
    </row>
    <row r="17597" spans="5:5" x14ac:dyDescent="0.25">
      <c r="E17597" s="2"/>
    </row>
    <row r="17598" spans="5:5" x14ac:dyDescent="0.25">
      <c r="E17598" s="2"/>
    </row>
    <row r="17599" spans="5:5" x14ac:dyDescent="0.25">
      <c r="E17599" s="2"/>
    </row>
    <row r="17600" spans="5:5" x14ac:dyDescent="0.25">
      <c r="E17600" s="2"/>
    </row>
    <row r="17601" spans="5:5" x14ac:dyDescent="0.25">
      <c r="E17601" s="2"/>
    </row>
    <row r="17602" spans="5:5" x14ac:dyDescent="0.25">
      <c r="E17602" s="2"/>
    </row>
    <row r="17603" spans="5:5" x14ac:dyDescent="0.25">
      <c r="E17603" s="2"/>
    </row>
    <row r="17604" spans="5:5" x14ac:dyDescent="0.25">
      <c r="E17604" s="2"/>
    </row>
    <row r="17605" spans="5:5" x14ac:dyDescent="0.25">
      <c r="E17605" s="2"/>
    </row>
    <row r="17606" spans="5:5" x14ac:dyDescent="0.25">
      <c r="E17606" s="2"/>
    </row>
    <row r="17607" spans="5:5" x14ac:dyDescent="0.25">
      <c r="E17607" s="2"/>
    </row>
    <row r="17608" spans="5:5" x14ac:dyDescent="0.25">
      <c r="E17608" s="2"/>
    </row>
    <row r="17609" spans="5:5" x14ac:dyDescent="0.25">
      <c r="E17609" s="2"/>
    </row>
    <row r="17610" spans="5:5" x14ac:dyDescent="0.25">
      <c r="E17610" s="2"/>
    </row>
    <row r="17611" spans="5:5" x14ac:dyDescent="0.25">
      <c r="E17611" s="2"/>
    </row>
    <row r="17612" spans="5:5" x14ac:dyDescent="0.25">
      <c r="E17612" s="2"/>
    </row>
    <row r="17613" spans="5:5" x14ac:dyDescent="0.25">
      <c r="E17613" s="2"/>
    </row>
    <row r="17614" spans="5:5" x14ac:dyDescent="0.25">
      <c r="E17614" s="2"/>
    </row>
    <row r="17615" spans="5:5" x14ac:dyDescent="0.25">
      <c r="E17615" s="2"/>
    </row>
    <row r="17616" spans="5:5" x14ac:dyDescent="0.25">
      <c r="E17616" s="2"/>
    </row>
    <row r="17617" spans="5:5" x14ac:dyDescent="0.25">
      <c r="E17617" s="2"/>
    </row>
    <row r="17618" spans="5:5" x14ac:dyDescent="0.25">
      <c r="E17618" s="2"/>
    </row>
    <row r="17619" spans="5:5" x14ac:dyDescent="0.25">
      <c r="E17619" s="2"/>
    </row>
    <row r="17620" spans="5:5" x14ac:dyDescent="0.25">
      <c r="E17620" s="2"/>
    </row>
    <row r="17621" spans="5:5" x14ac:dyDescent="0.25">
      <c r="E17621" s="2"/>
    </row>
    <row r="17622" spans="5:5" x14ac:dyDescent="0.25">
      <c r="E17622" s="2"/>
    </row>
    <row r="17623" spans="5:5" x14ac:dyDescent="0.25">
      <c r="E17623" s="2"/>
    </row>
    <row r="17624" spans="5:5" x14ac:dyDescent="0.25">
      <c r="E17624" s="2"/>
    </row>
    <row r="17625" spans="5:5" x14ac:dyDescent="0.25">
      <c r="E17625" s="2"/>
    </row>
    <row r="17626" spans="5:5" x14ac:dyDescent="0.25">
      <c r="E17626" s="2"/>
    </row>
    <row r="17627" spans="5:5" x14ac:dyDescent="0.25">
      <c r="E17627" s="2"/>
    </row>
    <row r="17628" spans="5:5" x14ac:dyDescent="0.25">
      <c r="E17628" s="2"/>
    </row>
    <row r="17629" spans="5:5" x14ac:dyDescent="0.25">
      <c r="E17629" s="2"/>
    </row>
    <row r="17630" spans="5:5" x14ac:dyDescent="0.25">
      <c r="E17630" s="2"/>
    </row>
    <row r="17631" spans="5:5" x14ac:dyDescent="0.25">
      <c r="E17631" s="2"/>
    </row>
    <row r="17632" spans="5:5" x14ac:dyDescent="0.25">
      <c r="E17632" s="2"/>
    </row>
    <row r="17633" spans="5:5" x14ac:dyDescent="0.25">
      <c r="E17633" s="2"/>
    </row>
    <row r="17634" spans="5:5" x14ac:dyDescent="0.25">
      <c r="E17634" s="2"/>
    </row>
    <row r="17635" spans="5:5" x14ac:dyDescent="0.25">
      <c r="E17635" s="2"/>
    </row>
    <row r="17636" spans="5:5" x14ac:dyDescent="0.25">
      <c r="E17636" s="2"/>
    </row>
    <row r="17637" spans="5:5" x14ac:dyDescent="0.25">
      <c r="E17637" s="2"/>
    </row>
    <row r="17638" spans="5:5" x14ac:dyDescent="0.25">
      <c r="E17638" s="2"/>
    </row>
    <row r="17639" spans="5:5" x14ac:dyDescent="0.25">
      <c r="E17639" s="2"/>
    </row>
    <row r="17640" spans="5:5" x14ac:dyDescent="0.25">
      <c r="E17640" s="2"/>
    </row>
    <row r="17641" spans="5:5" x14ac:dyDescent="0.25">
      <c r="E17641" s="2"/>
    </row>
    <row r="17642" spans="5:5" x14ac:dyDescent="0.25">
      <c r="E17642" s="2"/>
    </row>
    <row r="17643" spans="5:5" x14ac:dyDescent="0.25">
      <c r="E17643" s="2"/>
    </row>
    <row r="17644" spans="5:5" x14ac:dyDescent="0.25">
      <c r="E17644" s="2"/>
    </row>
    <row r="17645" spans="5:5" x14ac:dyDescent="0.25">
      <c r="E17645" s="2"/>
    </row>
    <row r="17646" spans="5:5" x14ac:dyDescent="0.25">
      <c r="E17646" s="2"/>
    </row>
    <row r="17647" spans="5:5" x14ac:dyDescent="0.25">
      <c r="E17647" s="2"/>
    </row>
    <row r="17648" spans="5:5" x14ac:dyDescent="0.25">
      <c r="E17648" s="2"/>
    </row>
    <row r="17649" spans="5:5" x14ac:dyDescent="0.25">
      <c r="E17649" s="2"/>
    </row>
    <row r="17650" spans="5:5" x14ac:dyDescent="0.25">
      <c r="E17650" s="2"/>
    </row>
    <row r="17651" spans="5:5" x14ac:dyDescent="0.25">
      <c r="E17651" s="2"/>
    </row>
    <row r="17652" spans="5:5" x14ac:dyDescent="0.25">
      <c r="E17652" s="2"/>
    </row>
    <row r="17653" spans="5:5" x14ac:dyDescent="0.25">
      <c r="E17653" s="2"/>
    </row>
    <row r="17654" spans="5:5" x14ac:dyDescent="0.25">
      <c r="E17654" s="2"/>
    </row>
    <row r="17655" spans="5:5" x14ac:dyDescent="0.25">
      <c r="E17655" s="2"/>
    </row>
    <row r="17656" spans="5:5" x14ac:dyDescent="0.25">
      <c r="E17656" s="2"/>
    </row>
    <row r="17657" spans="5:5" x14ac:dyDescent="0.25">
      <c r="E17657" s="2"/>
    </row>
    <row r="17658" spans="5:5" x14ac:dyDescent="0.25">
      <c r="E17658" s="2"/>
    </row>
    <row r="17659" spans="5:5" x14ac:dyDescent="0.25">
      <c r="E17659" s="2"/>
    </row>
    <row r="17660" spans="5:5" x14ac:dyDescent="0.25">
      <c r="E17660" s="2"/>
    </row>
    <row r="17661" spans="5:5" x14ac:dyDescent="0.25">
      <c r="E17661" s="2"/>
    </row>
    <row r="17662" spans="5:5" x14ac:dyDescent="0.25">
      <c r="E17662" s="2"/>
    </row>
    <row r="17663" spans="5:5" x14ac:dyDescent="0.25">
      <c r="E17663" s="2"/>
    </row>
    <row r="17664" spans="5:5" x14ac:dyDescent="0.25">
      <c r="E17664" s="2"/>
    </row>
    <row r="17665" spans="5:5" x14ac:dyDescent="0.25">
      <c r="E17665" s="2"/>
    </row>
    <row r="17666" spans="5:5" x14ac:dyDescent="0.25">
      <c r="E17666" s="2"/>
    </row>
    <row r="17667" spans="5:5" x14ac:dyDescent="0.25">
      <c r="E17667" s="2"/>
    </row>
    <row r="17668" spans="5:5" x14ac:dyDescent="0.25">
      <c r="E17668" s="2"/>
    </row>
    <row r="17669" spans="5:5" x14ac:dyDescent="0.25">
      <c r="E17669" s="2"/>
    </row>
    <row r="17670" spans="5:5" x14ac:dyDescent="0.25">
      <c r="E17670" s="2"/>
    </row>
    <row r="17671" spans="5:5" x14ac:dyDescent="0.25">
      <c r="E17671" s="2"/>
    </row>
    <row r="17672" spans="5:5" x14ac:dyDescent="0.25">
      <c r="E17672" s="2"/>
    </row>
    <row r="17673" spans="5:5" x14ac:dyDescent="0.25">
      <c r="E17673" s="2"/>
    </row>
    <row r="17674" spans="5:5" x14ac:dyDescent="0.25">
      <c r="E17674" s="2"/>
    </row>
    <row r="17675" spans="5:5" x14ac:dyDescent="0.25">
      <c r="E17675" s="2"/>
    </row>
    <row r="17676" spans="5:5" x14ac:dyDescent="0.25">
      <c r="E17676" s="2"/>
    </row>
    <row r="17677" spans="5:5" x14ac:dyDescent="0.25">
      <c r="E17677" s="2"/>
    </row>
    <row r="17678" spans="5:5" x14ac:dyDescent="0.25">
      <c r="E17678" s="2"/>
    </row>
    <row r="17679" spans="5:5" x14ac:dyDescent="0.25">
      <c r="E17679" s="2"/>
    </row>
    <row r="17680" spans="5:5" x14ac:dyDescent="0.25">
      <c r="E17680" s="2"/>
    </row>
    <row r="17681" spans="5:5" x14ac:dyDescent="0.25">
      <c r="E17681" s="2"/>
    </row>
    <row r="17682" spans="5:5" x14ac:dyDescent="0.25">
      <c r="E17682" s="2"/>
    </row>
    <row r="17683" spans="5:5" x14ac:dyDescent="0.25">
      <c r="E17683" s="2"/>
    </row>
    <row r="17684" spans="5:5" x14ac:dyDescent="0.25">
      <c r="E17684" s="2"/>
    </row>
    <row r="17685" spans="5:5" x14ac:dyDescent="0.25">
      <c r="E17685" s="2"/>
    </row>
    <row r="17686" spans="5:5" x14ac:dyDescent="0.25">
      <c r="E17686" s="2"/>
    </row>
    <row r="17687" spans="5:5" x14ac:dyDescent="0.25">
      <c r="E17687" s="2"/>
    </row>
    <row r="17688" spans="5:5" x14ac:dyDescent="0.25">
      <c r="E17688" s="2"/>
    </row>
    <row r="17689" spans="5:5" x14ac:dyDescent="0.25">
      <c r="E17689" s="2"/>
    </row>
    <row r="17690" spans="5:5" x14ac:dyDescent="0.25">
      <c r="E17690" s="2"/>
    </row>
    <row r="17691" spans="5:5" x14ac:dyDescent="0.25">
      <c r="E17691" s="2"/>
    </row>
    <row r="17692" spans="5:5" x14ac:dyDescent="0.25">
      <c r="E17692" s="2"/>
    </row>
    <row r="17693" spans="5:5" x14ac:dyDescent="0.25">
      <c r="E17693" s="2"/>
    </row>
    <row r="17694" spans="5:5" x14ac:dyDescent="0.25">
      <c r="E17694" s="2"/>
    </row>
    <row r="17695" spans="5:5" x14ac:dyDescent="0.25">
      <c r="E17695" s="2"/>
    </row>
    <row r="17696" spans="5:5" x14ac:dyDescent="0.25">
      <c r="E17696" s="2"/>
    </row>
    <row r="17697" spans="5:5" x14ac:dyDescent="0.25">
      <c r="E17697" s="2"/>
    </row>
    <row r="17698" spans="5:5" x14ac:dyDescent="0.25">
      <c r="E17698" s="2"/>
    </row>
    <row r="17699" spans="5:5" x14ac:dyDescent="0.25">
      <c r="E17699" s="2"/>
    </row>
    <row r="17700" spans="5:5" x14ac:dyDescent="0.25">
      <c r="E17700" s="2"/>
    </row>
    <row r="17701" spans="5:5" x14ac:dyDescent="0.25">
      <c r="E17701" s="2"/>
    </row>
    <row r="17702" spans="5:5" x14ac:dyDescent="0.25">
      <c r="E17702" s="2"/>
    </row>
    <row r="17703" spans="5:5" x14ac:dyDescent="0.25">
      <c r="E17703" s="2"/>
    </row>
    <row r="17704" spans="5:5" x14ac:dyDescent="0.25">
      <c r="E17704" s="2"/>
    </row>
    <row r="17705" spans="5:5" x14ac:dyDescent="0.25">
      <c r="E17705" s="2"/>
    </row>
    <row r="17706" spans="5:5" x14ac:dyDescent="0.25">
      <c r="E17706" s="2"/>
    </row>
    <row r="17707" spans="5:5" x14ac:dyDescent="0.25">
      <c r="E17707" s="2"/>
    </row>
    <row r="17708" spans="5:5" x14ac:dyDescent="0.25">
      <c r="E17708" s="2"/>
    </row>
    <row r="17709" spans="5:5" x14ac:dyDescent="0.25">
      <c r="E17709" s="2"/>
    </row>
    <row r="17710" spans="5:5" x14ac:dyDescent="0.25">
      <c r="E17710" s="2"/>
    </row>
    <row r="17711" spans="5:5" x14ac:dyDescent="0.25">
      <c r="E17711" s="2"/>
    </row>
    <row r="17712" spans="5:5" x14ac:dyDescent="0.25">
      <c r="E17712" s="2"/>
    </row>
    <row r="17713" spans="5:5" x14ac:dyDescent="0.25">
      <c r="E17713" s="2"/>
    </row>
    <row r="17714" spans="5:5" x14ac:dyDescent="0.25">
      <c r="E17714" s="2"/>
    </row>
    <row r="17715" spans="5:5" x14ac:dyDescent="0.25">
      <c r="E17715" s="2"/>
    </row>
    <row r="17716" spans="5:5" x14ac:dyDescent="0.25">
      <c r="E17716" s="2"/>
    </row>
    <row r="17717" spans="5:5" x14ac:dyDescent="0.25">
      <c r="E17717" s="2"/>
    </row>
    <row r="17718" spans="5:5" x14ac:dyDescent="0.25">
      <c r="E17718" s="2"/>
    </row>
    <row r="17719" spans="5:5" x14ac:dyDescent="0.25">
      <c r="E17719" s="2"/>
    </row>
    <row r="17720" spans="5:5" x14ac:dyDescent="0.25">
      <c r="E17720" s="2"/>
    </row>
    <row r="17721" spans="5:5" x14ac:dyDescent="0.25">
      <c r="E17721" s="2"/>
    </row>
    <row r="17722" spans="5:5" x14ac:dyDescent="0.25">
      <c r="E17722" s="2"/>
    </row>
    <row r="17723" spans="5:5" x14ac:dyDescent="0.25">
      <c r="E17723" s="2"/>
    </row>
    <row r="17724" spans="5:5" x14ac:dyDescent="0.25">
      <c r="E17724" s="2"/>
    </row>
    <row r="17725" spans="5:5" x14ac:dyDescent="0.25">
      <c r="E17725" s="2"/>
    </row>
    <row r="17726" spans="5:5" x14ac:dyDescent="0.25">
      <c r="E17726" s="2"/>
    </row>
    <row r="17727" spans="5:5" x14ac:dyDescent="0.25">
      <c r="E17727" s="2"/>
    </row>
    <row r="17728" spans="5:5" x14ac:dyDescent="0.25">
      <c r="E17728" s="2"/>
    </row>
    <row r="17729" spans="5:5" x14ac:dyDescent="0.25">
      <c r="E17729" s="2"/>
    </row>
    <row r="17730" spans="5:5" x14ac:dyDescent="0.25">
      <c r="E17730" s="2"/>
    </row>
    <row r="17731" spans="5:5" x14ac:dyDescent="0.25">
      <c r="E17731" s="2"/>
    </row>
    <row r="17732" spans="5:5" x14ac:dyDescent="0.25">
      <c r="E17732" s="2"/>
    </row>
    <row r="17733" spans="5:5" x14ac:dyDescent="0.25">
      <c r="E17733" s="2"/>
    </row>
    <row r="17734" spans="5:5" x14ac:dyDescent="0.25">
      <c r="E17734" s="2"/>
    </row>
    <row r="17735" spans="5:5" x14ac:dyDescent="0.25">
      <c r="E17735" s="2"/>
    </row>
    <row r="17736" spans="5:5" x14ac:dyDescent="0.25">
      <c r="E17736" s="2"/>
    </row>
    <row r="17737" spans="5:5" x14ac:dyDescent="0.25">
      <c r="E17737" s="2"/>
    </row>
    <row r="17738" spans="5:5" x14ac:dyDescent="0.25">
      <c r="E17738" s="2"/>
    </row>
    <row r="17739" spans="5:5" x14ac:dyDescent="0.25">
      <c r="E17739" s="2"/>
    </row>
    <row r="17740" spans="5:5" x14ac:dyDescent="0.25">
      <c r="E17740" s="2"/>
    </row>
    <row r="17741" spans="5:5" x14ac:dyDescent="0.25">
      <c r="E17741" s="2"/>
    </row>
    <row r="17742" spans="5:5" x14ac:dyDescent="0.25">
      <c r="E17742" s="2"/>
    </row>
    <row r="17743" spans="5:5" x14ac:dyDescent="0.25">
      <c r="E17743" s="2"/>
    </row>
    <row r="17744" spans="5:5" x14ac:dyDescent="0.25">
      <c r="E17744" s="2"/>
    </row>
    <row r="17745" spans="5:5" x14ac:dyDescent="0.25">
      <c r="E17745" s="2"/>
    </row>
    <row r="17746" spans="5:5" x14ac:dyDescent="0.25">
      <c r="E17746" s="2"/>
    </row>
    <row r="17747" spans="5:5" x14ac:dyDescent="0.25">
      <c r="E17747" s="2"/>
    </row>
    <row r="17748" spans="5:5" x14ac:dyDescent="0.25">
      <c r="E17748" s="2"/>
    </row>
    <row r="17749" spans="5:5" x14ac:dyDescent="0.25">
      <c r="E17749" s="2"/>
    </row>
    <row r="17750" spans="5:5" x14ac:dyDescent="0.25">
      <c r="E17750" s="2"/>
    </row>
    <row r="17751" spans="5:5" x14ac:dyDescent="0.25">
      <c r="E17751" s="2"/>
    </row>
    <row r="17752" spans="5:5" x14ac:dyDescent="0.25">
      <c r="E17752" s="2"/>
    </row>
    <row r="17753" spans="5:5" x14ac:dyDescent="0.25">
      <c r="E17753" s="2"/>
    </row>
    <row r="17754" spans="5:5" x14ac:dyDescent="0.25">
      <c r="E17754" s="2"/>
    </row>
    <row r="17755" spans="5:5" x14ac:dyDescent="0.25">
      <c r="E17755" s="2"/>
    </row>
    <row r="17756" spans="5:5" x14ac:dyDescent="0.25">
      <c r="E17756" s="2"/>
    </row>
    <row r="17757" spans="5:5" x14ac:dyDescent="0.25">
      <c r="E17757" s="2"/>
    </row>
    <row r="17758" spans="5:5" x14ac:dyDescent="0.25">
      <c r="E17758" s="2"/>
    </row>
    <row r="17759" spans="5:5" x14ac:dyDescent="0.25">
      <c r="E17759" s="2"/>
    </row>
    <row r="17760" spans="5:5" x14ac:dyDescent="0.25">
      <c r="E17760" s="2"/>
    </row>
    <row r="17761" spans="5:5" x14ac:dyDescent="0.25">
      <c r="E17761" s="2"/>
    </row>
    <row r="17762" spans="5:5" x14ac:dyDescent="0.25">
      <c r="E17762" s="2"/>
    </row>
    <row r="17763" spans="5:5" x14ac:dyDescent="0.25">
      <c r="E17763" s="2"/>
    </row>
    <row r="17764" spans="5:5" x14ac:dyDescent="0.25">
      <c r="E17764" s="2"/>
    </row>
    <row r="17765" spans="5:5" x14ac:dyDescent="0.25">
      <c r="E17765" s="2"/>
    </row>
    <row r="17766" spans="5:5" x14ac:dyDescent="0.25">
      <c r="E17766" s="2"/>
    </row>
    <row r="17767" spans="5:5" x14ac:dyDescent="0.25">
      <c r="E17767" s="2"/>
    </row>
    <row r="17768" spans="5:5" x14ac:dyDescent="0.25">
      <c r="E17768" s="2"/>
    </row>
    <row r="17769" spans="5:5" x14ac:dyDescent="0.25">
      <c r="E17769" s="2"/>
    </row>
    <row r="17770" spans="5:5" x14ac:dyDescent="0.25">
      <c r="E17770" s="2"/>
    </row>
    <row r="17771" spans="5:5" x14ac:dyDescent="0.25">
      <c r="E17771" s="2"/>
    </row>
    <row r="17772" spans="5:5" x14ac:dyDescent="0.25">
      <c r="E17772" s="2"/>
    </row>
    <row r="17773" spans="5:5" x14ac:dyDescent="0.25">
      <c r="E17773" s="2"/>
    </row>
    <row r="17774" spans="5:5" x14ac:dyDescent="0.25">
      <c r="E17774" s="2"/>
    </row>
    <row r="17775" spans="5:5" x14ac:dyDescent="0.25">
      <c r="E17775" s="2"/>
    </row>
    <row r="17776" spans="5:5" x14ac:dyDescent="0.25">
      <c r="E17776" s="2"/>
    </row>
    <row r="17777" spans="5:5" x14ac:dyDescent="0.25">
      <c r="E17777" s="2"/>
    </row>
    <row r="17778" spans="5:5" x14ac:dyDescent="0.25">
      <c r="E17778" s="2"/>
    </row>
    <row r="17779" spans="5:5" x14ac:dyDescent="0.25">
      <c r="E17779" s="2"/>
    </row>
    <row r="17780" spans="5:5" x14ac:dyDescent="0.25">
      <c r="E17780" s="2"/>
    </row>
    <row r="17781" spans="5:5" x14ac:dyDescent="0.25">
      <c r="E17781" s="2"/>
    </row>
    <row r="17782" spans="5:5" x14ac:dyDescent="0.25">
      <c r="E17782" s="2"/>
    </row>
    <row r="17783" spans="5:5" x14ac:dyDescent="0.25">
      <c r="E17783" s="2"/>
    </row>
    <row r="17784" spans="5:5" x14ac:dyDescent="0.25">
      <c r="E17784" s="2"/>
    </row>
    <row r="17785" spans="5:5" x14ac:dyDescent="0.25">
      <c r="E17785" s="2"/>
    </row>
    <row r="17786" spans="5:5" x14ac:dyDescent="0.25">
      <c r="E17786" s="2"/>
    </row>
    <row r="17787" spans="5:5" x14ac:dyDescent="0.25">
      <c r="E17787" s="2"/>
    </row>
    <row r="17788" spans="5:5" x14ac:dyDescent="0.25">
      <c r="E17788" s="2"/>
    </row>
    <row r="17789" spans="5:5" x14ac:dyDescent="0.25">
      <c r="E17789" s="2"/>
    </row>
    <row r="17790" spans="5:5" x14ac:dyDescent="0.25">
      <c r="E17790" s="2"/>
    </row>
    <row r="17791" spans="5:5" x14ac:dyDescent="0.25">
      <c r="E17791" s="2"/>
    </row>
    <row r="17792" spans="5:5" x14ac:dyDescent="0.25">
      <c r="E17792" s="2"/>
    </row>
    <row r="17793" spans="5:5" x14ac:dyDescent="0.25">
      <c r="E17793" s="2"/>
    </row>
    <row r="17794" spans="5:5" x14ac:dyDescent="0.25">
      <c r="E17794" s="2"/>
    </row>
    <row r="17795" spans="5:5" x14ac:dyDescent="0.25">
      <c r="E17795" s="2"/>
    </row>
    <row r="17796" spans="5:5" x14ac:dyDescent="0.25">
      <c r="E17796" s="2"/>
    </row>
    <row r="17797" spans="5:5" x14ac:dyDescent="0.25">
      <c r="E17797" s="2"/>
    </row>
    <row r="17798" spans="5:5" x14ac:dyDescent="0.25">
      <c r="E17798" s="2"/>
    </row>
    <row r="17799" spans="5:5" x14ac:dyDescent="0.25">
      <c r="E17799" s="2"/>
    </row>
    <row r="17800" spans="5:5" x14ac:dyDescent="0.25">
      <c r="E17800" s="2"/>
    </row>
    <row r="17801" spans="5:5" x14ac:dyDescent="0.25">
      <c r="E17801" s="2"/>
    </row>
    <row r="17802" spans="5:5" x14ac:dyDescent="0.25">
      <c r="E17802" s="2"/>
    </row>
    <row r="17803" spans="5:5" x14ac:dyDescent="0.25">
      <c r="E17803" s="2"/>
    </row>
    <row r="17804" spans="5:5" x14ac:dyDescent="0.25">
      <c r="E17804" s="2"/>
    </row>
    <row r="17805" spans="5:5" x14ac:dyDescent="0.25">
      <c r="E17805" s="2"/>
    </row>
    <row r="17806" spans="5:5" x14ac:dyDescent="0.25">
      <c r="E17806" s="2"/>
    </row>
    <row r="17807" spans="5:5" x14ac:dyDescent="0.25">
      <c r="E17807" s="2"/>
    </row>
    <row r="17808" spans="5:5" x14ac:dyDescent="0.25">
      <c r="E17808" s="2"/>
    </row>
    <row r="17809" spans="5:5" x14ac:dyDescent="0.25">
      <c r="E17809" s="2"/>
    </row>
    <row r="17810" spans="5:5" x14ac:dyDescent="0.25">
      <c r="E17810" s="2"/>
    </row>
    <row r="17811" spans="5:5" x14ac:dyDescent="0.25">
      <c r="E17811" s="2"/>
    </row>
    <row r="17812" spans="5:5" x14ac:dyDescent="0.25">
      <c r="E17812" s="2"/>
    </row>
    <row r="17813" spans="5:5" x14ac:dyDescent="0.25">
      <c r="E17813" s="2"/>
    </row>
    <row r="17814" spans="5:5" x14ac:dyDescent="0.25">
      <c r="E17814" s="2"/>
    </row>
    <row r="17815" spans="5:5" x14ac:dyDescent="0.25">
      <c r="E17815" s="2"/>
    </row>
    <row r="17816" spans="5:5" x14ac:dyDescent="0.25">
      <c r="E17816" s="2"/>
    </row>
    <row r="17817" spans="5:5" x14ac:dyDescent="0.25">
      <c r="E17817" s="2"/>
    </row>
    <row r="17818" spans="5:5" x14ac:dyDescent="0.25">
      <c r="E17818" s="2"/>
    </row>
    <row r="17819" spans="5:5" x14ac:dyDescent="0.25">
      <c r="E17819" s="2"/>
    </row>
    <row r="17820" spans="5:5" x14ac:dyDescent="0.25">
      <c r="E17820" s="2"/>
    </row>
    <row r="17821" spans="5:5" x14ac:dyDescent="0.25">
      <c r="E17821" s="2"/>
    </row>
    <row r="17822" spans="5:5" x14ac:dyDescent="0.25">
      <c r="E17822" s="2"/>
    </row>
    <row r="17823" spans="5:5" x14ac:dyDescent="0.25">
      <c r="E17823" s="2"/>
    </row>
    <row r="17824" spans="5:5" x14ac:dyDescent="0.25">
      <c r="E17824" s="2"/>
    </row>
    <row r="17825" spans="5:5" x14ac:dyDescent="0.25">
      <c r="E17825" s="2"/>
    </row>
    <row r="17826" spans="5:5" x14ac:dyDescent="0.25">
      <c r="E17826" s="2"/>
    </row>
    <row r="17827" spans="5:5" x14ac:dyDescent="0.25">
      <c r="E17827" s="2"/>
    </row>
    <row r="17828" spans="5:5" x14ac:dyDescent="0.25">
      <c r="E17828" s="2"/>
    </row>
    <row r="17829" spans="5:5" x14ac:dyDescent="0.25">
      <c r="E17829" s="2"/>
    </row>
    <row r="17830" spans="5:5" x14ac:dyDescent="0.25">
      <c r="E17830" s="2"/>
    </row>
    <row r="17831" spans="5:5" x14ac:dyDescent="0.25">
      <c r="E17831" s="2"/>
    </row>
    <row r="17832" spans="5:5" x14ac:dyDescent="0.25">
      <c r="E17832" s="2"/>
    </row>
    <row r="17833" spans="5:5" x14ac:dyDescent="0.25">
      <c r="E17833" s="2"/>
    </row>
    <row r="17834" spans="5:5" x14ac:dyDescent="0.25">
      <c r="E17834" s="2"/>
    </row>
    <row r="17835" spans="5:5" x14ac:dyDescent="0.25">
      <c r="E17835" s="2"/>
    </row>
    <row r="17836" spans="5:5" x14ac:dyDescent="0.25">
      <c r="E17836" s="2"/>
    </row>
    <row r="17837" spans="5:5" x14ac:dyDescent="0.25">
      <c r="E17837" s="2"/>
    </row>
    <row r="17838" spans="5:5" x14ac:dyDescent="0.25">
      <c r="E17838" s="2"/>
    </row>
    <row r="17839" spans="5:5" x14ac:dyDescent="0.25">
      <c r="E17839" s="2"/>
    </row>
    <row r="17840" spans="5:5" x14ac:dyDescent="0.25">
      <c r="E17840" s="2"/>
    </row>
    <row r="17841" spans="5:5" x14ac:dyDescent="0.25">
      <c r="E17841" s="2"/>
    </row>
    <row r="17842" spans="5:5" x14ac:dyDescent="0.25">
      <c r="E17842" s="2"/>
    </row>
    <row r="17843" spans="5:5" x14ac:dyDescent="0.25">
      <c r="E17843" s="2"/>
    </row>
    <row r="17844" spans="5:5" x14ac:dyDescent="0.25">
      <c r="E17844" s="2"/>
    </row>
    <row r="17845" spans="5:5" x14ac:dyDescent="0.25">
      <c r="E17845" s="2"/>
    </row>
    <row r="17846" spans="5:5" x14ac:dyDescent="0.25">
      <c r="E17846" s="2"/>
    </row>
    <row r="17847" spans="5:5" x14ac:dyDescent="0.25">
      <c r="E17847" s="2"/>
    </row>
    <row r="17848" spans="5:5" x14ac:dyDescent="0.25">
      <c r="E17848" s="2"/>
    </row>
    <row r="17849" spans="5:5" x14ac:dyDescent="0.25">
      <c r="E17849" s="2"/>
    </row>
    <row r="17850" spans="5:5" x14ac:dyDescent="0.25">
      <c r="E17850" s="2"/>
    </row>
    <row r="17851" spans="5:5" x14ac:dyDescent="0.25">
      <c r="E17851" s="2"/>
    </row>
    <row r="17852" spans="5:5" x14ac:dyDescent="0.25">
      <c r="E17852" s="2"/>
    </row>
    <row r="17853" spans="5:5" x14ac:dyDescent="0.25">
      <c r="E17853" s="2"/>
    </row>
    <row r="17854" spans="5:5" x14ac:dyDescent="0.25">
      <c r="E17854" s="2"/>
    </row>
    <row r="17855" spans="5:5" x14ac:dyDescent="0.25">
      <c r="E17855" s="2"/>
    </row>
    <row r="17856" spans="5:5" x14ac:dyDescent="0.25">
      <c r="E17856" s="2"/>
    </row>
    <row r="17857" spans="5:5" x14ac:dyDescent="0.25">
      <c r="E17857" s="2"/>
    </row>
    <row r="17858" spans="5:5" x14ac:dyDescent="0.25">
      <c r="E17858" s="2"/>
    </row>
    <row r="17859" spans="5:5" x14ac:dyDescent="0.25">
      <c r="E17859" s="2"/>
    </row>
    <row r="17860" spans="5:5" x14ac:dyDescent="0.25">
      <c r="E17860" s="2"/>
    </row>
    <row r="17861" spans="5:5" x14ac:dyDescent="0.25">
      <c r="E17861" s="2"/>
    </row>
    <row r="17862" spans="5:5" x14ac:dyDescent="0.25">
      <c r="E17862" s="2"/>
    </row>
    <row r="17863" spans="5:5" x14ac:dyDescent="0.25">
      <c r="E17863" s="2"/>
    </row>
    <row r="17864" spans="5:5" x14ac:dyDescent="0.25">
      <c r="E17864" s="2"/>
    </row>
    <row r="17865" spans="5:5" x14ac:dyDescent="0.25">
      <c r="E17865" s="2"/>
    </row>
    <row r="17866" spans="5:5" x14ac:dyDescent="0.25">
      <c r="E17866" s="2"/>
    </row>
    <row r="17867" spans="5:5" x14ac:dyDescent="0.25">
      <c r="E17867" s="2"/>
    </row>
    <row r="17868" spans="5:5" x14ac:dyDescent="0.25">
      <c r="E17868" s="2"/>
    </row>
    <row r="17869" spans="5:5" x14ac:dyDescent="0.25">
      <c r="E17869" s="2"/>
    </row>
    <row r="17870" spans="5:5" x14ac:dyDescent="0.25">
      <c r="E17870" s="2"/>
    </row>
    <row r="17871" spans="5:5" x14ac:dyDescent="0.25">
      <c r="E17871" s="2"/>
    </row>
    <row r="17872" spans="5:5" x14ac:dyDescent="0.25">
      <c r="E17872" s="2"/>
    </row>
    <row r="17873" spans="5:5" x14ac:dyDescent="0.25">
      <c r="E17873" s="2"/>
    </row>
    <row r="17874" spans="5:5" x14ac:dyDescent="0.25">
      <c r="E17874" s="2"/>
    </row>
    <row r="17875" spans="5:5" x14ac:dyDescent="0.25">
      <c r="E17875" s="2"/>
    </row>
    <row r="17876" spans="5:5" x14ac:dyDescent="0.25">
      <c r="E17876" s="2"/>
    </row>
    <row r="17877" spans="5:5" x14ac:dyDescent="0.25">
      <c r="E17877" s="2"/>
    </row>
    <row r="17878" spans="5:5" x14ac:dyDescent="0.25">
      <c r="E17878" s="2"/>
    </row>
    <row r="17879" spans="5:5" x14ac:dyDescent="0.25">
      <c r="E17879" s="2"/>
    </row>
    <row r="17880" spans="5:5" x14ac:dyDescent="0.25">
      <c r="E17880" s="2"/>
    </row>
    <row r="17881" spans="5:5" x14ac:dyDescent="0.25">
      <c r="E17881" s="2"/>
    </row>
    <row r="17882" spans="5:5" x14ac:dyDescent="0.25">
      <c r="E17882" s="2"/>
    </row>
    <row r="17883" spans="5:5" x14ac:dyDescent="0.25">
      <c r="E17883" s="2"/>
    </row>
    <row r="17884" spans="5:5" x14ac:dyDescent="0.25">
      <c r="E17884" s="2"/>
    </row>
    <row r="17885" spans="5:5" x14ac:dyDescent="0.25">
      <c r="E17885" s="2"/>
    </row>
    <row r="17886" spans="5:5" x14ac:dyDescent="0.25">
      <c r="E17886" s="2"/>
    </row>
    <row r="17887" spans="5:5" x14ac:dyDescent="0.25">
      <c r="E17887" s="2"/>
    </row>
    <row r="17888" spans="5:5" x14ac:dyDescent="0.25">
      <c r="E17888" s="2"/>
    </row>
    <row r="17889" spans="5:5" x14ac:dyDescent="0.25">
      <c r="E17889" s="2"/>
    </row>
    <row r="17890" spans="5:5" x14ac:dyDescent="0.25">
      <c r="E17890" s="2"/>
    </row>
    <row r="17891" spans="5:5" x14ac:dyDescent="0.25">
      <c r="E17891" s="2"/>
    </row>
    <row r="17892" spans="5:5" x14ac:dyDescent="0.25">
      <c r="E17892" s="2"/>
    </row>
    <row r="17893" spans="5:5" x14ac:dyDescent="0.25">
      <c r="E17893" s="2"/>
    </row>
    <row r="17894" spans="5:5" x14ac:dyDescent="0.25">
      <c r="E17894" s="2"/>
    </row>
    <row r="17895" spans="5:5" x14ac:dyDescent="0.25">
      <c r="E17895" s="2"/>
    </row>
    <row r="17896" spans="5:5" x14ac:dyDescent="0.25">
      <c r="E17896" s="2"/>
    </row>
    <row r="17897" spans="5:5" x14ac:dyDescent="0.25">
      <c r="E17897" s="2"/>
    </row>
    <row r="17898" spans="5:5" x14ac:dyDescent="0.25">
      <c r="E17898" s="2"/>
    </row>
    <row r="17899" spans="5:5" x14ac:dyDescent="0.25">
      <c r="E17899" s="2"/>
    </row>
    <row r="17900" spans="5:5" x14ac:dyDescent="0.25">
      <c r="E17900" s="2"/>
    </row>
    <row r="17901" spans="5:5" x14ac:dyDescent="0.25">
      <c r="E17901" s="2"/>
    </row>
    <row r="17902" spans="5:5" x14ac:dyDescent="0.25">
      <c r="E17902" s="2"/>
    </row>
    <row r="17903" spans="5:5" x14ac:dyDescent="0.25">
      <c r="E17903" s="2"/>
    </row>
    <row r="17904" spans="5:5" x14ac:dyDescent="0.25">
      <c r="E17904" s="2"/>
    </row>
    <row r="17905" spans="5:5" x14ac:dyDescent="0.25">
      <c r="E17905" s="2"/>
    </row>
    <row r="17906" spans="5:5" x14ac:dyDescent="0.25">
      <c r="E17906" s="2"/>
    </row>
    <row r="17907" spans="5:5" x14ac:dyDescent="0.25">
      <c r="E17907" s="2"/>
    </row>
    <row r="17908" spans="5:5" x14ac:dyDescent="0.25">
      <c r="E17908" s="2"/>
    </row>
    <row r="17909" spans="5:5" x14ac:dyDescent="0.25">
      <c r="E17909" s="2"/>
    </row>
    <row r="17910" spans="5:5" x14ac:dyDescent="0.25">
      <c r="E17910" s="2"/>
    </row>
    <row r="17911" spans="5:5" x14ac:dyDescent="0.25">
      <c r="E17911" s="2"/>
    </row>
    <row r="17912" spans="5:5" x14ac:dyDescent="0.25">
      <c r="E17912" s="2"/>
    </row>
    <row r="17913" spans="5:5" x14ac:dyDescent="0.25">
      <c r="E17913" s="2"/>
    </row>
    <row r="17914" spans="5:5" x14ac:dyDescent="0.25">
      <c r="E17914" s="2"/>
    </row>
    <row r="17915" spans="5:5" x14ac:dyDescent="0.25">
      <c r="E17915" s="2"/>
    </row>
    <row r="17916" spans="5:5" x14ac:dyDescent="0.25">
      <c r="E17916" s="2"/>
    </row>
    <row r="17917" spans="5:5" x14ac:dyDescent="0.25">
      <c r="E17917" s="2"/>
    </row>
    <row r="17918" spans="5:5" x14ac:dyDescent="0.25">
      <c r="E17918" s="2"/>
    </row>
    <row r="17919" spans="5:5" x14ac:dyDescent="0.25">
      <c r="E17919" s="2"/>
    </row>
    <row r="17920" spans="5:5" x14ac:dyDescent="0.25">
      <c r="E17920" s="2"/>
    </row>
    <row r="17921" spans="5:5" x14ac:dyDescent="0.25">
      <c r="E17921" s="2"/>
    </row>
    <row r="17922" spans="5:5" x14ac:dyDescent="0.25">
      <c r="E17922" s="2"/>
    </row>
    <row r="17923" spans="5:5" x14ac:dyDescent="0.25">
      <c r="E17923" s="2"/>
    </row>
    <row r="17924" spans="5:5" x14ac:dyDescent="0.25">
      <c r="E17924" s="2"/>
    </row>
    <row r="17925" spans="5:5" x14ac:dyDescent="0.25">
      <c r="E17925" s="2"/>
    </row>
    <row r="17926" spans="5:5" x14ac:dyDescent="0.25">
      <c r="E17926" s="2"/>
    </row>
    <row r="17927" spans="5:5" x14ac:dyDescent="0.25">
      <c r="E17927" s="2"/>
    </row>
    <row r="17928" spans="5:5" x14ac:dyDescent="0.25">
      <c r="E17928" s="2"/>
    </row>
    <row r="17929" spans="5:5" x14ac:dyDescent="0.25">
      <c r="E17929" s="2"/>
    </row>
    <row r="17930" spans="5:5" x14ac:dyDescent="0.25">
      <c r="E17930" s="2"/>
    </row>
    <row r="17931" spans="5:5" x14ac:dyDescent="0.25">
      <c r="E17931" s="2"/>
    </row>
    <row r="17932" spans="5:5" x14ac:dyDescent="0.25">
      <c r="E17932" s="2"/>
    </row>
    <row r="17933" spans="5:5" x14ac:dyDescent="0.25">
      <c r="E17933" s="2"/>
    </row>
    <row r="17934" spans="5:5" x14ac:dyDescent="0.25">
      <c r="E17934" s="2"/>
    </row>
    <row r="17935" spans="5:5" x14ac:dyDescent="0.25">
      <c r="E17935" s="2"/>
    </row>
    <row r="17936" spans="5:5" x14ac:dyDescent="0.25">
      <c r="E17936" s="2"/>
    </row>
    <row r="17937" spans="5:5" x14ac:dyDescent="0.25">
      <c r="E17937" s="2"/>
    </row>
    <row r="17938" spans="5:5" x14ac:dyDescent="0.25">
      <c r="E17938" s="2"/>
    </row>
    <row r="17939" spans="5:5" x14ac:dyDescent="0.25">
      <c r="E17939" s="2"/>
    </row>
    <row r="17940" spans="5:5" x14ac:dyDescent="0.25">
      <c r="E17940" s="2"/>
    </row>
    <row r="17941" spans="5:5" x14ac:dyDescent="0.25">
      <c r="E17941" s="2"/>
    </row>
    <row r="17942" spans="5:5" x14ac:dyDescent="0.25">
      <c r="E17942" s="2"/>
    </row>
    <row r="17943" spans="5:5" x14ac:dyDescent="0.25">
      <c r="E17943" s="2"/>
    </row>
    <row r="17944" spans="5:5" x14ac:dyDescent="0.25">
      <c r="E17944" s="2"/>
    </row>
    <row r="17945" spans="5:5" x14ac:dyDescent="0.25">
      <c r="E17945" s="2"/>
    </row>
    <row r="17946" spans="5:5" x14ac:dyDescent="0.25">
      <c r="E17946" s="2"/>
    </row>
    <row r="17947" spans="5:5" x14ac:dyDescent="0.25">
      <c r="E17947" s="2"/>
    </row>
    <row r="17948" spans="5:5" x14ac:dyDescent="0.25">
      <c r="E17948" s="2"/>
    </row>
    <row r="17949" spans="5:5" x14ac:dyDescent="0.25">
      <c r="E17949" s="2"/>
    </row>
    <row r="17950" spans="5:5" x14ac:dyDescent="0.25">
      <c r="E17950" s="2"/>
    </row>
    <row r="17951" spans="5:5" x14ac:dyDescent="0.25">
      <c r="E17951" s="2"/>
    </row>
    <row r="17952" spans="5:5" x14ac:dyDescent="0.25">
      <c r="E17952" s="2"/>
    </row>
    <row r="17953" spans="5:5" x14ac:dyDescent="0.25">
      <c r="E17953" s="2"/>
    </row>
    <row r="17954" spans="5:5" x14ac:dyDescent="0.25">
      <c r="E17954" s="2"/>
    </row>
    <row r="17955" spans="5:5" x14ac:dyDescent="0.25">
      <c r="E17955" s="2"/>
    </row>
    <row r="17956" spans="5:5" x14ac:dyDescent="0.25">
      <c r="E17956" s="2"/>
    </row>
    <row r="17957" spans="5:5" x14ac:dyDescent="0.25">
      <c r="E17957" s="2"/>
    </row>
    <row r="17958" spans="5:5" x14ac:dyDescent="0.25">
      <c r="E17958" s="2"/>
    </row>
    <row r="17959" spans="5:5" x14ac:dyDescent="0.25">
      <c r="E17959" s="2"/>
    </row>
    <row r="17960" spans="5:5" x14ac:dyDescent="0.25">
      <c r="E17960" s="2"/>
    </row>
    <row r="17961" spans="5:5" x14ac:dyDescent="0.25">
      <c r="E17961" s="2"/>
    </row>
    <row r="17962" spans="5:5" x14ac:dyDescent="0.25">
      <c r="E17962" s="2"/>
    </row>
    <row r="17963" spans="5:5" x14ac:dyDescent="0.25">
      <c r="E17963" s="2"/>
    </row>
    <row r="17964" spans="5:5" x14ac:dyDescent="0.25">
      <c r="E17964" s="2"/>
    </row>
    <row r="17965" spans="5:5" x14ac:dyDescent="0.25">
      <c r="E17965" s="2"/>
    </row>
    <row r="17966" spans="5:5" x14ac:dyDescent="0.25">
      <c r="E17966" s="2"/>
    </row>
    <row r="17967" spans="5:5" x14ac:dyDescent="0.25">
      <c r="E17967" s="2"/>
    </row>
    <row r="17968" spans="5:5" x14ac:dyDescent="0.25">
      <c r="E17968" s="2"/>
    </row>
    <row r="17969" spans="5:5" x14ac:dyDescent="0.25">
      <c r="E17969" s="2"/>
    </row>
    <row r="17970" spans="5:5" x14ac:dyDescent="0.25">
      <c r="E17970" s="2"/>
    </row>
    <row r="17971" spans="5:5" x14ac:dyDescent="0.25">
      <c r="E17971" s="2"/>
    </row>
    <row r="17972" spans="5:5" x14ac:dyDescent="0.25">
      <c r="E17972" s="2"/>
    </row>
    <row r="17973" spans="5:5" x14ac:dyDescent="0.25">
      <c r="E17973" s="2"/>
    </row>
    <row r="17974" spans="5:5" x14ac:dyDescent="0.25">
      <c r="E17974" s="2"/>
    </row>
    <row r="17975" spans="5:5" x14ac:dyDescent="0.25">
      <c r="E17975" s="2"/>
    </row>
    <row r="17976" spans="5:5" x14ac:dyDescent="0.25">
      <c r="E17976" s="2"/>
    </row>
    <row r="17977" spans="5:5" x14ac:dyDescent="0.25">
      <c r="E17977" s="2"/>
    </row>
    <row r="17978" spans="5:5" x14ac:dyDescent="0.25">
      <c r="E17978" s="2"/>
    </row>
    <row r="17979" spans="5:5" x14ac:dyDescent="0.25">
      <c r="E17979" s="2"/>
    </row>
    <row r="17980" spans="5:5" x14ac:dyDescent="0.25">
      <c r="E17980" s="2"/>
    </row>
    <row r="17981" spans="5:5" x14ac:dyDescent="0.25">
      <c r="E17981" s="2"/>
    </row>
    <row r="17982" spans="5:5" x14ac:dyDescent="0.25">
      <c r="E17982" s="2"/>
    </row>
    <row r="17983" spans="5:5" x14ac:dyDescent="0.25">
      <c r="E17983" s="2"/>
    </row>
    <row r="17984" spans="5:5" x14ac:dyDescent="0.25">
      <c r="E17984" s="2"/>
    </row>
    <row r="17985" spans="5:5" x14ac:dyDescent="0.25">
      <c r="E17985" s="2"/>
    </row>
    <row r="17986" spans="5:5" x14ac:dyDescent="0.25">
      <c r="E17986" s="2"/>
    </row>
    <row r="17987" spans="5:5" x14ac:dyDescent="0.25">
      <c r="E17987" s="2"/>
    </row>
    <row r="17988" spans="5:5" x14ac:dyDescent="0.25">
      <c r="E17988" s="2"/>
    </row>
    <row r="17989" spans="5:5" x14ac:dyDescent="0.25">
      <c r="E17989" s="2"/>
    </row>
    <row r="17990" spans="5:5" x14ac:dyDescent="0.25">
      <c r="E17990" s="2"/>
    </row>
    <row r="17991" spans="5:5" x14ac:dyDescent="0.25">
      <c r="E17991" s="2"/>
    </row>
    <row r="17992" spans="5:5" x14ac:dyDescent="0.25">
      <c r="E17992" s="2"/>
    </row>
    <row r="17993" spans="5:5" x14ac:dyDescent="0.25">
      <c r="E17993" s="2"/>
    </row>
    <row r="17994" spans="5:5" x14ac:dyDescent="0.25">
      <c r="E17994" s="2"/>
    </row>
    <row r="17995" spans="5:5" x14ac:dyDescent="0.25">
      <c r="E17995" s="2"/>
    </row>
    <row r="17996" spans="5:5" x14ac:dyDescent="0.25">
      <c r="E17996" s="2"/>
    </row>
    <row r="17997" spans="5:5" x14ac:dyDescent="0.25">
      <c r="E17997" s="2"/>
    </row>
    <row r="17998" spans="5:5" x14ac:dyDescent="0.25">
      <c r="E17998" s="2"/>
    </row>
    <row r="17999" spans="5:5" x14ac:dyDescent="0.25">
      <c r="E17999" s="2"/>
    </row>
    <row r="18000" spans="5:5" x14ac:dyDescent="0.25">
      <c r="E18000" s="2"/>
    </row>
    <row r="18001" spans="5:5" x14ac:dyDescent="0.25">
      <c r="E18001" s="2"/>
    </row>
    <row r="18002" spans="5:5" x14ac:dyDescent="0.25">
      <c r="E18002" s="2"/>
    </row>
    <row r="18003" spans="5:5" x14ac:dyDescent="0.25">
      <c r="E18003" s="2"/>
    </row>
    <row r="18004" spans="5:5" x14ac:dyDescent="0.25">
      <c r="E18004" s="2"/>
    </row>
    <row r="18005" spans="5:5" x14ac:dyDescent="0.25">
      <c r="E18005" s="2"/>
    </row>
    <row r="18006" spans="5:5" x14ac:dyDescent="0.25">
      <c r="E18006" s="2"/>
    </row>
    <row r="18007" spans="5:5" x14ac:dyDescent="0.25">
      <c r="E18007" s="2"/>
    </row>
    <row r="18008" spans="5:5" x14ac:dyDescent="0.25">
      <c r="E18008" s="2"/>
    </row>
    <row r="18009" spans="5:5" x14ac:dyDescent="0.25">
      <c r="E18009" s="2"/>
    </row>
    <row r="18010" spans="5:5" x14ac:dyDescent="0.25">
      <c r="E18010" s="2"/>
    </row>
    <row r="18011" spans="5:5" x14ac:dyDescent="0.25">
      <c r="E18011" s="2"/>
    </row>
    <row r="18012" spans="5:5" x14ac:dyDescent="0.25">
      <c r="E18012" s="2"/>
    </row>
    <row r="18013" spans="5:5" x14ac:dyDescent="0.25">
      <c r="E18013" s="2"/>
    </row>
    <row r="18014" spans="5:5" x14ac:dyDescent="0.25">
      <c r="E18014" s="2"/>
    </row>
    <row r="18015" spans="5:5" x14ac:dyDescent="0.25">
      <c r="E18015" s="2"/>
    </row>
    <row r="18016" spans="5:5" x14ac:dyDescent="0.25">
      <c r="E18016" s="2"/>
    </row>
    <row r="18017" spans="5:5" x14ac:dyDescent="0.25">
      <c r="E18017" s="2"/>
    </row>
    <row r="18018" spans="5:5" x14ac:dyDescent="0.25">
      <c r="E18018" s="2"/>
    </row>
    <row r="18019" spans="5:5" x14ac:dyDescent="0.25">
      <c r="E18019" s="2"/>
    </row>
    <row r="18020" spans="5:5" x14ac:dyDescent="0.25">
      <c r="E18020" s="2"/>
    </row>
    <row r="18021" spans="5:5" x14ac:dyDescent="0.25">
      <c r="E18021" s="2"/>
    </row>
    <row r="18022" spans="5:5" x14ac:dyDescent="0.25">
      <c r="E18022" s="2"/>
    </row>
    <row r="18023" spans="5:5" x14ac:dyDescent="0.25">
      <c r="E18023" s="2"/>
    </row>
    <row r="18024" spans="5:5" x14ac:dyDescent="0.25">
      <c r="E18024" s="2"/>
    </row>
    <row r="18025" spans="5:5" x14ac:dyDescent="0.25">
      <c r="E18025" s="2"/>
    </row>
    <row r="18026" spans="5:5" x14ac:dyDescent="0.25">
      <c r="E18026" s="2"/>
    </row>
    <row r="18027" spans="5:5" x14ac:dyDescent="0.25">
      <c r="E18027" s="2"/>
    </row>
    <row r="18028" spans="5:5" x14ac:dyDescent="0.25">
      <c r="E18028" s="2"/>
    </row>
    <row r="18029" spans="5:5" x14ac:dyDescent="0.25">
      <c r="E18029" s="2"/>
    </row>
    <row r="18030" spans="5:5" x14ac:dyDescent="0.25">
      <c r="E18030" s="2"/>
    </row>
    <row r="18031" spans="5:5" x14ac:dyDescent="0.25">
      <c r="E18031" s="2"/>
    </row>
    <row r="18032" spans="5:5" x14ac:dyDescent="0.25">
      <c r="E18032" s="2"/>
    </row>
    <row r="18033" spans="5:5" x14ac:dyDescent="0.25">
      <c r="E18033" s="2"/>
    </row>
    <row r="18034" spans="5:5" x14ac:dyDescent="0.25">
      <c r="E18034" s="2"/>
    </row>
    <row r="18035" spans="5:5" x14ac:dyDescent="0.25">
      <c r="E18035" s="2"/>
    </row>
    <row r="18036" spans="5:5" x14ac:dyDescent="0.25">
      <c r="E18036" s="2"/>
    </row>
    <row r="18037" spans="5:5" x14ac:dyDescent="0.25">
      <c r="E18037" s="2"/>
    </row>
    <row r="18038" spans="5:5" x14ac:dyDescent="0.25">
      <c r="E18038" s="2"/>
    </row>
    <row r="18039" spans="5:5" x14ac:dyDescent="0.25">
      <c r="E18039" s="2"/>
    </row>
    <row r="18040" spans="5:5" x14ac:dyDescent="0.25">
      <c r="E18040" s="2"/>
    </row>
    <row r="18041" spans="5:5" x14ac:dyDescent="0.25">
      <c r="E18041" s="2"/>
    </row>
    <row r="18042" spans="5:5" x14ac:dyDescent="0.25">
      <c r="E18042" s="2"/>
    </row>
    <row r="18043" spans="5:5" x14ac:dyDescent="0.25">
      <c r="E18043" s="2"/>
    </row>
    <row r="18044" spans="5:5" x14ac:dyDescent="0.25">
      <c r="E18044" s="2"/>
    </row>
    <row r="18045" spans="5:5" x14ac:dyDescent="0.25">
      <c r="E18045" s="2"/>
    </row>
    <row r="18046" spans="5:5" x14ac:dyDescent="0.25">
      <c r="E18046" s="2"/>
    </row>
    <row r="18047" spans="5:5" x14ac:dyDescent="0.25">
      <c r="E18047" s="2"/>
    </row>
    <row r="18048" spans="5:5" x14ac:dyDescent="0.25">
      <c r="E18048" s="2"/>
    </row>
    <row r="18049" spans="5:5" x14ac:dyDescent="0.25">
      <c r="E18049" s="2"/>
    </row>
    <row r="18050" spans="5:5" x14ac:dyDescent="0.25">
      <c r="E18050" s="2"/>
    </row>
    <row r="18051" spans="5:5" x14ac:dyDescent="0.25">
      <c r="E18051" s="2"/>
    </row>
    <row r="18052" spans="5:5" x14ac:dyDescent="0.25">
      <c r="E18052" s="2"/>
    </row>
    <row r="18053" spans="5:5" x14ac:dyDescent="0.25">
      <c r="E18053" s="2"/>
    </row>
    <row r="18054" spans="5:5" x14ac:dyDescent="0.25">
      <c r="E18054" s="2"/>
    </row>
    <row r="18055" spans="5:5" x14ac:dyDescent="0.25">
      <c r="E18055" s="2"/>
    </row>
    <row r="18056" spans="5:5" x14ac:dyDescent="0.25">
      <c r="E18056" s="2"/>
    </row>
    <row r="18057" spans="5:5" x14ac:dyDescent="0.25">
      <c r="E18057" s="2"/>
    </row>
    <row r="18058" spans="5:5" x14ac:dyDescent="0.25">
      <c r="E18058" s="2"/>
    </row>
    <row r="18059" spans="5:5" x14ac:dyDescent="0.25">
      <c r="E18059" s="2"/>
    </row>
    <row r="18060" spans="5:5" x14ac:dyDescent="0.25">
      <c r="E18060" s="2"/>
    </row>
    <row r="18061" spans="5:5" x14ac:dyDescent="0.25">
      <c r="E18061" s="2"/>
    </row>
    <row r="18062" spans="5:5" x14ac:dyDescent="0.25">
      <c r="E18062" s="2"/>
    </row>
    <row r="18063" spans="5:5" x14ac:dyDescent="0.25">
      <c r="E18063" s="2"/>
    </row>
    <row r="18064" spans="5:5" x14ac:dyDescent="0.25">
      <c r="E18064" s="2"/>
    </row>
    <row r="18065" spans="5:5" x14ac:dyDescent="0.25">
      <c r="E18065" s="2"/>
    </row>
    <row r="18066" spans="5:5" x14ac:dyDescent="0.25">
      <c r="E18066" s="2"/>
    </row>
    <row r="18067" spans="5:5" x14ac:dyDescent="0.25">
      <c r="E18067" s="2"/>
    </row>
    <row r="18068" spans="5:5" x14ac:dyDescent="0.25">
      <c r="E18068" s="2"/>
    </row>
    <row r="18069" spans="5:5" x14ac:dyDescent="0.25">
      <c r="E18069" s="2"/>
    </row>
    <row r="18070" spans="5:5" x14ac:dyDescent="0.25">
      <c r="E18070" s="2"/>
    </row>
    <row r="18071" spans="5:5" x14ac:dyDescent="0.25">
      <c r="E18071" s="2"/>
    </row>
    <row r="18072" spans="5:5" x14ac:dyDescent="0.25">
      <c r="E18072" s="2"/>
    </row>
    <row r="18073" spans="5:5" x14ac:dyDescent="0.25">
      <c r="E18073" s="2"/>
    </row>
    <row r="18074" spans="5:5" x14ac:dyDescent="0.25">
      <c r="E18074" s="2"/>
    </row>
    <row r="18075" spans="5:5" x14ac:dyDescent="0.25">
      <c r="E18075" s="2"/>
    </row>
    <row r="18076" spans="5:5" x14ac:dyDescent="0.25">
      <c r="E18076" s="2"/>
    </row>
    <row r="18077" spans="5:5" x14ac:dyDescent="0.25">
      <c r="E18077" s="2"/>
    </row>
    <row r="18078" spans="5:5" x14ac:dyDescent="0.25">
      <c r="E18078" s="2"/>
    </row>
    <row r="18079" spans="5:5" x14ac:dyDescent="0.25">
      <c r="E18079" s="2"/>
    </row>
    <row r="18080" spans="5:5" x14ac:dyDescent="0.25">
      <c r="E18080" s="2"/>
    </row>
    <row r="18081" spans="5:5" x14ac:dyDescent="0.25">
      <c r="E18081" s="2"/>
    </row>
    <row r="18082" spans="5:5" x14ac:dyDescent="0.25">
      <c r="E18082" s="2"/>
    </row>
    <row r="18083" spans="5:5" x14ac:dyDescent="0.25">
      <c r="E18083" s="2"/>
    </row>
    <row r="18084" spans="5:5" x14ac:dyDescent="0.25">
      <c r="E18084" s="2"/>
    </row>
    <row r="18085" spans="5:5" x14ac:dyDescent="0.25">
      <c r="E18085" s="2"/>
    </row>
    <row r="18086" spans="5:5" x14ac:dyDescent="0.25">
      <c r="E18086" s="2"/>
    </row>
    <row r="18087" spans="5:5" x14ac:dyDescent="0.25">
      <c r="E18087" s="2"/>
    </row>
    <row r="18088" spans="5:5" x14ac:dyDescent="0.25">
      <c r="E18088" s="2"/>
    </row>
    <row r="18089" spans="5:5" x14ac:dyDescent="0.25">
      <c r="E18089" s="2"/>
    </row>
    <row r="18090" spans="5:5" x14ac:dyDescent="0.25">
      <c r="E18090" s="2"/>
    </row>
    <row r="18091" spans="5:5" x14ac:dyDescent="0.25">
      <c r="E18091" s="2"/>
    </row>
    <row r="18092" spans="5:5" x14ac:dyDescent="0.25">
      <c r="E18092" s="2"/>
    </row>
    <row r="18093" spans="5:5" x14ac:dyDescent="0.25">
      <c r="E18093" s="2"/>
    </row>
    <row r="18094" spans="5:5" x14ac:dyDescent="0.25">
      <c r="E18094" s="2"/>
    </row>
    <row r="18095" spans="5:5" x14ac:dyDescent="0.25">
      <c r="E18095" s="2"/>
    </row>
    <row r="18096" spans="5:5" x14ac:dyDescent="0.25">
      <c r="E18096" s="2"/>
    </row>
    <row r="18097" spans="5:5" x14ac:dyDescent="0.25">
      <c r="E18097" s="2"/>
    </row>
    <row r="18098" spans="5:5" x14ac:dyDescent="0.25">
      <c r="E18098" s="2"/>
    </row>
    <row r="18099" spans="5:5" x14ac:dyDescent="0.25">
      <c r="E18099" s="2"/>
    </row>
    <row r="18100" spans="5:5" x14ac:dyDescent="0.25">
      <c r="E18100" s="2"/>
    </row>
    <row r="18101" spans="5:5" x14ac:dyDescent="0.25">
      <c r="E18101" s="2"/>
    </row>
    <row r="18102" spans="5:5" x14ac:dyDescent="0.25">
      <c r="E18102" s="2"/>
    </row>
    <row r="18103" spans="5:5" x14ac:dyDescent="0.25">
      <c r="E18103" s="2"/>
    </row>
    <row r="18104" spans="5:5" x14ac:dyDescent="0.25">
      <c r="E18104" s="2"/>
    </row>
    <row r="18105" spans="5:5" x14ac:dyDescent="0.25">
      <c r="E18105" s="2"/>
    </row>
    <row r="18106" spans="5:5" x14ac:dyDescent="0.25">
      <c r="E18106" s="2"/>
    </row>
    <row r="18107" spans="5:5" x14ac:dyDescent="0.25">
      <c r="E18107" s="2"/>
    </row>
    <row r="18108" spans="5:5" x14ac:dyDescent="0.25">
      <c r="E18108" s="2"/>
    </row>
    <row r="18109" spans="5:5" x14ac:dyDescent="0.25">
      <c r="E18109" s="2"/>
    </row>
    <row r="18110" spans="5:5" x14ac:dyDescent="0.25">
      <c r="E18110" s="2"/>
    </row>
    <row r="18111" spans="5:5" x14ac:dyDescent="0.25">
      <c r="E18111" s="2"/>
    </row>
    <row r="18112" spans="5:5" x14ac:dyDescent="0.25">
      <c r="E18112" s="2"/>
    </row>
    <row r="18113" spans="5:5" x14ac:dyDescent="0.25">
      <c r="E18113" s="2"/>
    </row>
    <row r="18114" spans="5:5" x14ac:dyDescent="0.25">
      <c r="E18114" s="2"/>
    </row>
    <row r="18115" spans="5:5" x14ac:dyDescent="0.25">
      <c r="E18115" s="2"/>
    </row>
    <row r="18116" spans="5:5" x14ac:dyDescent="0.25">
      <c r="E18116" s="2"/>
    </row>
    <row r="18117" spans="5:5" x14ac:dyDescent="0.25">
      <c r="E18117" s="2"/>
    </row>
    <row r="18118" spans="5:5" x14ac:dyDescent="0.25">
      <c r="E18118" s="2"/>
    </row>
    <row r="18119" spans="5:5" x14ac:dyDescent="0.25">
      <c r="E18119" s="2"/>
    </row>
    <row r="18120" spans="5:5" x14ac:dyDescent="0.25">
      <c r="E18120" s="2"/>
    </row>
    <row r="18121" spans="5:5" x14ac:dyDescent="0.25">
      <c r="E18121" s="2"/>
    </row>
    <row r="18122" spans="5:5" x14ac:dyDescent="0.25">
      <c r="E18122" s="2"/>
    </row>
    <row r="18123" spans="5:5" x14ac:dyDescent="0.25">
      <c r="E18123" s="2"/>
    </row>
    <row r="18124" spans="5:5" x14ac:dyDescent="0.25">
      <c r="E18124" s="2"/>
    </row>
    <row r="18125" spans="5:5" x14ac:dyDescent="0.25">
      <c r="E18125" s="2"/>
    </row>
    <row r="18126" spans="5:5" x14ac:dyDescent="0.25">
      <c r="E18126" s="2"/>
    </row>
    <row r="18127" spans="5:5" x14ac:dyDescent="0.25">
      <c r="E18127" s="2"/>
    </row>
    <row r="18128" spans="5:5" x14ac:dyDescent="0.25">
      <c r="E18128" s="2"/>
    </row>
    <row r="18129" spans="5:5" x14ac:dyDescent="0.25">
      <c r="E18129" s="2"/>
    </row>
    <row r="18130" spans="5:5" x14ac:dyDescent="0.25">
      <c r="E18130" s="2"/>
    </row>
    <row r="18131" spans="5:5" x14ac:dyDescent="0.25">
      <c r="E18131" s="2"/>
    </row>
    <row r="18132" spans="5:5" x14ac:dyDescent="0.25">
      <c r="E18132" s="2"/>
    </row>
    <row r="18133" spans="5:5" x14ac:dyDescent="0.25">
      <c r="E18133" s="2"/>
    </row>
    <row r="18134" spans="5:5" x14ac:dyDescent="0.25">
      <c r="E18134" s="2"/>
    </row>
    <row r="18135" spans="5:5" x14ac:dyDescent="0.25">
      <c r="E18135" s="2"/>
    </row>
    <row r="18136" spans="5:5" x14ac:dyDescent="0.25">
      <c r="E18136" s="2"/>
    </row>
    <row r="18137" spans="5:5" x14ac:dyDescent="0.25">
      <c r="E18137" s="2"/>
    </row>
    <row r="18138" spans="5:5" x14ac:dyDescent="0.25">
      <c r="E18138" s="2"/>
    </row>
    <row r="18139" spans="5:5" x14ac:dyDescent="0.25">
      <c r="E18139" s="2"/>
    </row>
    <row r="18140" spans="5:5" x14ac:dyDescent="0.25">
      <c r="E18140" s="2"/>
    </row>
    <row r="18141" spans="5:5" x14ac:dyDescent="0.25">
      <c r="E18141" s="2"/>
    </row>
    <row r="18142" spans="5:5" x14ac:dyDescent="0.25">
      <c r="E18142" s="2"/>
    </row>
    <row r="18143" spans="5:5" x14ac:dyDescent="0.25">
      <c r="E18143" s="2"/>
    </row>
    <row r="18144" spans="5:5" x14ac:dyDescent="0.25">
      <c r="E18144" s="2"/>
    </row>
    <row r="18145" spans="5:5" x14ac:dyDescent="0.25">
      <c r="E18145" s="2"/>
    </row>
    <row r="18146" spans="5:5" x14ac:dyDescent="0.25">
      <c r="E18146" s="2"/>
    </row>
    <row r="18147" spans="5:5" x14ac:dyDescent="0.25">
      <c r="E18147" s="2"/>
    </row>
    <row r="18148" spans="5:5" x14ac:dyDescent="0.25">
      <c r="E18148" s="2"/>
    </row>
    <row r="18149" spans="5:5" x14ac:dyDescent="0.25">
      <c r="E18149" s="2"/>
    </row>
    <row r="18150" spans="5:5" x14ac:dyDescent="0.25">
      <c r="E18150" s="2"/>
    </row>
    <row r="18151" spans="5:5" x14ac:dyDescent="0.25">
      <c r="E18151" s="2"/>
    </row>
    <row r="18152" spans="5:5" x14ac:dyDescent="0.25">
      <c r="E18152" s="2"/>
    </row>
    <row r="18153" spans="5:5" x14ac:dyDescent="0.25">
      <c r="E18153" s="2"/>
    </row>
    <row r="18154" spans="5:5" x14ac:dyDescent="0.25">
      <c r="E18154" s="2"/>
    </row>
    <row r="18155" spans="5:5" x14ac:dyDescent="0.25">
      <c r="E18155" s="2"/>
    </row>
    <row r="18156" spans="5:5" x14ac:dyDescent="0.25">
      <c r="E18156" s="2"/>
    </row>
    <row r="18157" spans="5:5" x14ac:dyDescent="0.25">
      <c r="E18157" s="2"/>
    </row>
    <row r="18158" spans="5:5" x14ac:dyDescent="0.25">
      <c r="E18158" s="2"/>
    </row>
    <row r="18159" spans="5:5" x14ac:dyDescent="0.25">
      <c r="E18159" s="2"/>
    </row>
    <row r="18160" spans="5:5" x14ac:dyDescent="0.25">
      <c r="E18160" s="2"/>
    </row>
    <row r="18161" spans="5:5" x14ac:dyDescent="0.25">
      <c r="E18161" s="2"/>
    </row>
    <row r="18162" spans="5:5" x14ac:dyDescent="0.25">
      <c r="E18162" s="2"/>
    </row>
    <row r="18163" spans="5:5" x14ac:dyDescent="0.25">
      <c r="E18163" s="2"/>
    </row>
    <row r="18164" spans="5:5" x14ac:dyDescent="0.25">
      <c r="E18164" s="2"/>
    </row>
    <row r="18165" spans="5:5" x14ac:dyDescent="0.25">
      <c r="E18165" s="2"/>
    </row>
    <row r="18166" spans="5:5" x14ac:dyDescent="0.25">
      <c r="E18166" s="2"/>
    </row>
    <row r="18167" spans="5:5" x14ac:dyDescent="0.25">
      <c r="E18167" s="2"/>
    </row>
    <row r="18168" spans="5:5" x14ac:dyDescent="0.25">
      <c r="E18168" s="2"/>
    </row>
    <row r="18169" spans="5:5" x14ac:dyDescent="0.25">
      <c r="E18169" s="2"/>
    </row>
    <row r="18170" spans="5:5" x14ac:dyDescent="0.25">
      <c r="E18170" s="2"/>
    </row>
    <row r="18171" spans="5:5" x14ac:dyDescent="0.25">
      <c r="E18171" s="2"/>
    </row>
    <row r="18172" spans="5:5" x14ac:dyDescent="0.25">
      <c r="E18172" s="2"/>
    </row>
    <row r="18173" spans="5:5" x14ac:dyDescent="0.25">
      <c r="E18173" s="2"/>
    </row>
    <row r="18174" spans="5:5" x14ac:dyDescent="0.25">
      <c r="E18174" s="2"/>
    </row>
    <row r="18175" spans="5:5" x14ac:dyDescent="0.25">
      <c r="E18175" s="2"/>
    </row>
    <row r="18176" spans="5:5" x14ac:dyDescent="0.25">
      <c r="E18176" s="2"/>
    </row>
    <row r="18177" spans="5:5" x14ac:dyDescent="0.25">
      <c r="E18177" s="2"/>
    </row>
    <row r="18178" spans="5:5" x14ac:dyDescent="0.25">
      <c r="E18178" s="2"/>
    </row>
    <row r="18179" spans="5:5" x14ac:dyDescent="0.25">
      <c r="E18179" s="2"/>
    </row>
    <row r="18180" spans="5:5" x14ac:dyDescent="0.25">
      <c r="E18180" s="2"/>
    </row>
    <row r="18181" spans="5:5" x14ac:dyDescent="0.25">
      <c r="E18181" s="2"/>
    </row>
    <row r="18182" spans="5:5" x14ac:dyDescent="0.25">
      <c r="E18182" s="2"/>
    </row>
    <row r="18183" spans="5:5" x14ac:dyDescent="0.25">
      <c r="E18183" s="2"/>
    </row>
    <row r="18184" spans="5:5" x14ac:dyDescent="0.25">
      <c r="E18184" s="2"/>
    </row>
    <row r="18185" spans="5:5" x14ac:dyDescent="0.25">
      <c r="E18185" s="2"/>
    </row>
    <row r="18186" spans="5:5" x14ac:dyDescent="0.25">
      <c r="E18186" s="2"/>
    </row>
    <row r="18187" spans="5:5" x14ac:dyDescent="0.25">
      <c r="E18187" s="2"/>
    </row>
    <row r="18188" spans="5:5" x14ac:dyDescent="0.25">
      <c r="E18188" s="2"/>
    </row>
    <row r="18189" spans="5:5" x14ac:dyDescent="0.25">
      <c r="E18189" s="2"/>
    </row>
    <row r="18190" spans="5:5" x14ac:dyDescent="0.25">
      <c r="E18190" s="2"/>
    </row>
    <row r="18191" spans="5:5" x14ac:dyDescent="0.25">
      <c r="E18191" s="2"/>
    </row>
    <row r="18192" spans="5:5" x14ac:dyDescent="0.25">
      <c r="E18192" s="2"/>
    </row>
    <row r="18193" spans="5:5" x14ac:dyDescent="0.25">
      <c r="E18193" s="2"/>
    </row>
    <row r="18194" spans="5:5" x14ac:dyDescent="0.25">
      <c r="E18194" s="2"/>
    </row>
    <row r="18195" spans="5:5" x14ac:dyDescent="0.25">
      <c r="E18195" s="2"/>
    </row>
    <row r="18196" spans="5:5" x14ac:dyDescent="0.25">
      <c r="E18196" s="2"/>
    </row>
    <row r="18197" spans="5:5" x14ac:dyDescent="0.25">
      <c r="E18197" s="2"/>
    </row>
    <row r="18198" spans="5:5" x14ac:dyDescent="0.25">
      <c r="E18198" s="2"/>
    </row>
    <row r="18199" spans="5:5" x14ac:dyDescent="0.25">
      <c r="E18199" s="2"/>
    </row>
    <row r="18200" spans="5:5" x14ac:dyDescent="0.25">
      <c r="E18200" s="2"/>
    </row>
    <row r="18201" spans="5:5" x14ac:dyDescent="0.25">
      <c r="E18201" s="2"/>
    </row>
    <row r="18202" spans="5:5" x14ac:dyDescent="0.25">
      <c r="E18202" s="2"/>
    </row>
    <row r="18203" spans="5:5" x14ac:dyDescent="0.25">
      <c r="E18203" s="2"/>
    </row>
    <row r="18204" spans="5:5" x14ac:dyDescent="0.25">
      <c r="E18204" s="2"/>
    </row>
    <row r="18205" spans="5:5" x14ac:dyDescent="0.25">
      <c r="E18205" s="2"/>
    </row>
    <row r="18206" spans="5:5" x14ac:dyDescent="0.25">
      <c r="E18206" s="2"/>
    </row>
    <row r="18207" spans="5:5" x14ac:dyDescent="0.25">
      <c r="E18207" s="2"/>
    </row>
    <row r="18208" spans="5:5" x14ac:dyDescent="0.25">
      <c r="E18208" s="2"/>
    </row>
    <row r="18209" spans="5:5" x14ac:dyDescent="0.25">
      <c r="E18209" s="2"/>
    </row>
    <row r="18210" spans="5:5" x14ac:dyDescent="0.25">
      <c r="E18210" s="2"/>
    </row>
    <row r="18211" spans="5:5" x14ac:dyDescent="0.25">
      <c r="E18211" s="2"/>
    </row>
    <row r="18212" spans="5:5" x14ac:dyDescent="0.25">
      <c r="E18212" s="2"/>
    </row>
    <row r="18213" spans="5:5" x14ac:dyDescent="0.25">
      <c r="E18213" s="2"/>
    </row>
    <row r="18214" spans="5:5" x14ac:dyDescent="0.25">
      <c r="E18214" s="2"/>
    </row>
    <row r="18215" spans="5:5" x14ac:dyDescent="0.25">
      <c r="E18215" s="2"/>
    </row>
    <row r="18216" spans="5:5" x14ac:dyDescent="0.25">
      <c r="E18216" s="2"/>
    </row>
    <row r="18217" spans="5:5" x14ac:dyDescent="0.25">
      <c r="E18217" s="2"/>
    </row>
    <row r="18218" spans="5:5" x14ac:dyDescent="0.25">
      <c r="E18218" s="2"/>
    </row>
    <row r="18219" spans="5:5" x14ac:dyDescent="0.25">
      <c r="E18219" s="2"/>
    </row>
    <row r="18220" spans="5:5" x14ac:dyDescent="0.25">
      <c r="E18220" s="2"/>
    </row>
    <row r="18221" spans="5:5" x14ac:dyDescent="0.25">
      <c r="E18221" s="2"/>
    </row>
    <row r="18222" spans="5:5" x14ac:dyDescent="0.25">
      <c r="E18222" s="2"/>
    </row>
    <row r="18223" spans="5:5" x14ac:dyDescent="0.25">
      <c r="E18223" s="2"/>
    </row>
    <row r="18224" spans="5:5" x14ac:dyDescent="0.25">
      <c r="E18224" s="2"/>
    </row>
    <row r="18225" spans="5:5" x14ac:dyDescent="0.25">
      <c r="E18225" s="2"/>
    </row>
    <row r="18226" spans="5:5" x14ac:dyDescent="0.25">
      <c r="E18226" s="2"/>
    </row>
    <row r="18227" spans="5:5" x14ac:dyDescent="0.25">
      <c r="E18227" s="2"/>
    </row>
    <row r="18228" spans="5:5" x14ac:dyDescent="0.25">
      <c r="E18228" s="2"/>
    </row>
    <row r="18229" spans="5:5" x14ac:dyDescent="0.25">
      <c r="E18229" s="2"/>
    </row>
    <row r="18230" spans="5:5" x14ac:dyDescent="0.25">
      <c r="E18230" s="2"/>
    </row>
    <row r="18231" spans="5:5" x14ac:dyDescent="0.25">
      <c r="E18231" s="2"/>
    </row>
    <row r="18232" spans="5:5" x14ac:dyDescent="0.25">
      <c r="E18232" s="2"/>
    </row>
    <row r="18233" spans="5:5" x14ac:dyDescent="0.25">
      <c r="E18233" s="2"/>
    </row>
    <row r="18234" spans="5:5" x14ac:dyDescent="0.25">
      <c r="E18234" s="2"/>
    </row>
    <row r="18235" spans="5:5" x14ac:dyDescent="0.25">
      <c r="E18235" s="2"/>
    </row>
    <row r="18236" spans="5:5" x14ac:dyDescent="0.25">
      <c r="E18236" s="2"/>
    </row>
    <row r="18237" spans="5:5" x14ac:dyDescent="0.25">
      <c r="E18237" s="2"/>
    </row>
    <row r="18238" spans="5:5" x14ac:dyDescent="0.25">
      <c r="E18238" s="2"/>
    </row>
    <row r="18239" spans="5:5" x14ac:dyDescent="0.25">
      <c r="E18239" s="2"/>
    </row>
    <row r="18240" spans="5:5" x14ac:dyDescent="0.25">
      <c r="E18240" s="2"/>
    </row>
    <row r="18241" spans="5:5" x14ac:dyDescent="0.25">
      <c r="E18241" s="2"/>
    </row>
    <row r="18242" spans="5:5" x14ac:dyDescent="0.25">
      <c r="E18242" s="2"/>
    </row>
    <row r="18243" spans="5:5" x14ac:dyDescent="0.25">
      <c r="E18243" s="2"/>
    </row>
    <row r="18244" spans="5:5" x14ac:dyDescent="0.25">
      <c r="E18244" s="2"/>
    </row>
    <row r="18245" spans="5:5" x14ac:dyDescent="0.25">
      <c r="E18245" s="2"/>
    </row>
    <row r="18246" spans="5:5" x14ac:dyDescent="0.25">
      <c r="E18246" s="2"/>
    </row>
    <row r="18247" spans="5:5" x14ac:dyDescent="0.25">
      <c r="E18247" s="2"/>
    </row>
    <row r="18248" spans="5:5" x14ac:dyDescent="0.25">
      <c r="E18248" s="2"/>
    </row>
    <row r="18249" spans="5:5" x14ac:dyDescent="0.25">
      <c r="E18249" s="2"/>
    </row>
    <row r="18250" spans="5:5" x14ac:dyDescent="0.25">
      <c r="E18250" s="2"/>
    </row>
    <row r="18251" spans="5:5" x14ac:dyDescent="0.25">
      <c r="E18251" s="2"/>
    </row>
    <row r="18252" spans="5:5" x14ac:dyDescent="0.25">
      <c r="E18252" s="2"/>
    </row>
    <row r="18253" spans="5:5" x14ac:dyDescent="0.25">
      <c r="E18253" s="2"/>
    </row>
    <row r="18254" spans="5:5" x14ac:dyDescent="0.25">
      <c r="E18254" s="2"/>
    </row>
    <row r="18255" spans="5:5" x14ac:dyDescent="0.25">
      <c r="E18255" s="2"/>
    </row>
    <row r="18256" spans="5:5" x14ac:dyDescent="0.25">
      <c r="E18256" s="2"/>
    </row>
    <row r="18257" spans="5:5" x14ac:dyDescent="0.25">
      <c r="E18257" s="2"/>
    </row>
    <row r="18258" spans="5:5" x14ac:dyDescent="0.25">
      <c r="E18258" s="2"/>
    </row>
    <row r="18259" spans="5:5" x14ac:dyDescent="0.25">
      <c r="E18259" s="2"/>
    </row>
    <row r="18260" spans="5:5" x14ac:dyDescent="0.25">
      <c r="E18260" s="2"/>
    </row>
    <row r="18261" spans="5:5" x14ac:dyDescent="0.25">
      <c r="E18261" s="2"/>
    </row>
    <row r="18262" spans="5:5" x14ac:dyDescent="0.25">
      <c r="E18262" s="2"/>
    </row>
    <row r="18263" spans="5:5" x14ac:dyDescent="0.25">
      <c r="E18263" s="2"/>
    </row>
    <row r="18264" spans="5:5" x14ac:dyDescent="0.25">
      <c r="E18264" s="2"/>
    </row>
    <row r="18265" spans="5:5" x14ac:dyDescent="0.25">
      <c r="E18265" s="2"/>
    </row>
    <row r="18266" spans="5:5" x14ac:dyDescent="0.25">
      <c r="E18266" s="2"/>
    </row>
    <row r="18267" spans="5:5" x14ac:dyDescent="0.25">
      <c r="E18267" s="2"/>
    </row>
    <row r="18268" spans="5:5" x14ac:dyDescent="0.25">
      <c r="E18268" s="2"/>
    </row>
    <row r="18269" spans="5:5" x14ac:dyDescent="0.25">
      <c r="E18269" s="2"/>
    </row>
    <row r="18270" spans="5:5" x14ac:dyDescent="0.25">
      <c r="E18270" s="2"/>
    </row>
    <row r="18271" spans="5:5" x14ac:dyDescent="0.25">
      <c r="E18271" s="2"/>
    </row>
    <row r="18272" spans="5:5" x14ac:dyDescent="0.25">
      <c r="E18272" s="2"/>
    </row>
    <row r="18273" spans="5:5" x14ac:dyDescent="0.25">
      <c r="E18273" s="2"/>
    </row>
    <row r="18274" spans="5:5" x14ac:dyDescent="0.25">
      <c r="E18274" s="2"/>
    </row>
    <row r="18275" spans="5:5" x14ac:dyDescent="0.25">
      <c r="E18275" s="2"/>
    </row>
    <row r="18276" spans="5:5" x14ac:dyDescent="0.25">
      <c r="E18276" s="2"/>
    </row>
    <row r="18277" spans="5:5" x14ac:dyDescent="0.25">
      <c r="E18277" s="2"/>
    </row>
    <row r="18278" spans="5:5" x14ac:dyDescent="0.25">
      <c r="E18278" s="2"/>
    </row>
    <row r="18279" spans="5:5" x14ac:dyDescent="0.25">
      <c r="E18279" s="2"/>
    </row>
    <row r="18280" spans="5:5" x14ac:dyDescent="0.25">
      <c r="E18280" s="2"/>
    </row>
    <row r="18281" spans="5:5" x14ac:dyDescent="0.25">
      <c r="E18281" s="2"/>
    </row>
    <row r="18282" spans="5:5" x14ac:dyDescent="0.25">
      <c r="E18282" s="2"/>
    </row>
    <row r="18283" spans="5:5" x14ac:dyDescent="0.25">
      <c r="E18283" s="2"/>
    </row>
    <row r="18284" spans="5:5" x14ac:dyDescent="0.25">
      <c r="E18284" s="2"/>
    </row>
    <row r="18285" spans="5:5" x14ac:dyDescent="0.25">
      <c r="E18285" s="2"/>
    </row>
    <row r="18286" spans="5:5" x14ac:dyDescent="0.25">
      <c r="E18286" s="2"/>
    </row>
    <row r="18287" spans="5:5" x14ac:dyDescent="0.25">
      <c r="E18287" s="2"/>
    </row>
    <row r="18288" spans="5:5" x14ac:dyDescent="0.25">
      <c r="E18288" s="2"/>
    </row>
    <row r="18289" spans="5:5" x14ac:dyDescent="0.25">
      <c r="E18289" s="2"/>
    </row>
    <row r="18290" spans="5:5" x14ac:dyDescent="0.25">
      <c r="E18290" s="2"/>
    </row>
    <row r="18291" spans="5:5" x14ac:dyDescent="0.25">
      <c r="E18291" s="2"/>
    </row>
    <row r="18292" spans="5:5" x14ac:dyDescent="0.25">
      <c r="E18292" s="2"/>
    </row>
    <row r="18293" spans="5:5" x14ac:dyDescent="0.25">
      <c r="E18293" s="2"/>
    </row>
    <row r="18294" spans="5:5" x14ac:dyDescent="0.25">
      <c r="E18294" s="2"/>
    </row>
    <row r="18295" spans="5:5" x14ac:dyDescent="0.25">
      <c r="E18295" s="2"/>
    </row>
    <row r="18296" spans="5:5" x14ac:dyDescent="0.25">
      <c r="E18296" s="2"/>
    </row>
    <row r="18297" spans="5:5" x14ac:dyDescent="0.25">
      <c r="E18297" s="2"/>
    </row>
    <row r="18298" spans="5:5" x14ac:dyDescent="0.25">
      <c r="E18298" s="2"/>
    </row>
    <row r="18299" spans="5:5" x14ac:dyDescent="0.25">
      <c r="E18299" s="2"/>
    </row>
    <row r="18300" spans="5:5" x14ac:dyDescent="0.25">
      <c r="E18300" s="2"/>
    </row>
    <row r="18301" spans="5:5" x14ac:dyDescent="0.25">
      <c r="E18301" s="2"/>
    </row>
    <row r="18302" spans="5:5" x14ac:dyDescent="0.25">
      <c r="E18302" s="2"/>
    </row>
    <row r="18303" spans="5:5" x14ac:dyDescent="0.25">
      <c r="E18303" s="2"/>
    </row>
    <row r="18304" spans="5:5" x14ac:dyDescent="0.25">
      <c r="E18304" s="2"/>
    </row>
    <row r="18305" spans="5:5" x14ac:dyDescent="0.25">
      <c r="E18305" s="2"/>
    </row>
    <row r="18306" spans="5:5" x14ac:dyDescent="0.25">
      <c r="E18306" s="2"/>
    </row>
    <row r="18307" spans="5:5" x14ac:dyDescent="0.25">
      <c r="E18307" s="2"/>
    </row>
    <row r="18308" spans="5:5" x14ac:dyDescent="0.25">
      <c r="E18308" s="2"/>
    </row>
    <row r="18309" spans="5:5" x14ac:dyDescent="0.25">
      <c r="E18309" s="2"/>
    </row>
    <row r="18310" spans="5:5" x14ac:dyDescent="0.25">
      <c r="E18310" s="2"/>
    </row>
    <row r="18311" spans="5:5" x14ac:dyDescent="0.25">
      <c r="E18311" s="2"/>
    </row>
    <row r="18312" spans="5:5" x14ac:dyDescent="0.25">
      <c r="E18312" s="2"/>
    </row>
    <row r="18313" spans="5:5" x14ac:dyDescent="0.25">
      <c r="E18313" s="2"/>
    </row>
    <row r="18314" spans="5:5" x14ac:dyDescent="0.25">
      <c r="E18314" s="2"/>
    </row>
    <row r="18315" spans="5:5" x14ac:dyDescent="0.25">
      <c r="E18315" s="2"/>
    </row>
    <row r="18316" spans="5:5" x14ac:dyDescent="0.25">
      <c r="E18316" s="2"/>
    </row>
    <row r="18317" spans="5:5" x14ac:dyDescent="0.25">
      <c r="E18317" s="2"/>
    </row>
    <row r="18318" spans="5:5" x14ac:dyDescent="0.25">
      <c r="E18318" s="2"/>
    </row>
    <row r="18319" spans="5:5" x14ac:dyDescent="0.25">
      <c r="E18319" s="2"/>
    </row>
    <row r="18320" spans="5:5" x14ac:dyDescent="0.25">
      <c r="E18320" s="2"/>
    </row>
    <row r="18321" spans="5:5" x14ac:dyDescent="0.25">
      <c r="E18321" s="2"/>
    </row>
    <row r="18322" spans="5:5" x14ac:dyDescent="0.25">
      <c r="E18322" s="2"/>
    </row>
    <row r="18323" spans="5:5" x14ac:dyDescent="0.25">
      <c r="E18323" s="2"/>
    </row>
    <row r="18324" spans="5:5" x14ac:dyDescent="0.25">
      <c r="E18324" s="2"/>
    </row>
    <row r="18325" spans="5:5" x14ac:dyDescent="0.25">
      <c r="E18325" s="2"/>
    </row>
    <row r="18326" spans="5:5" x14ac:dyDescent="0.25">
      <c r="E18326" s="2"/>
    </row>
    <row r="18327" spans="5:5" x14ac:dyDescent="0.25">
      <c r="E18327" s="2"/>
    </row>
    <row r="18328" spans="5:5" x14ac:dyDescent="0.25">
      <c r="E18328" s="2"/>
    </row>
    <row r="18329" spans="5:5" x14ac:dyDescent="0.25">
      <c r="E18329" s="2"/>
    </row>
    <row r="18330" spans="5:5" x14ac:dyDescent="0.25">
      <c r="E18330" s="2"/>
    </row>
    <row r="18331" spans="5:5" x14ac:dyDescent="0.25">
      <c r="E18331" s="2"/>
    </row>
    <row r="18332" spans="5:5" x14ac:dyDescent="0.25">
      <c r="E18332" s="2"/>
    </row>
    <row r="18333" spans="5:5" x14ac:dyDescent="0.25">
      <c r="E18333" s="2"/>
    </row>
    <row r="18334" spans="5:5" x14ac:dyDescent="0.25">
      <c r="E18334" s="2"/>
    </row>
    <row r="18335" spans="5:5" x14ac:dyDescent="0.25">
      <c r="E18335" s="2"/>
    </row>
    <row r="18336" spans="5:5" x14ac:dyDescent="0.25">
      <c r="E18336" s="2"/>
    </row>
    <row r="18337" spans="5:5" x14ac:dyDescent="0.25">
      <c r="E18337" s="2"/>
    </row>
    <row r="18338" spans="5:5" x14ac:dyDescent="0.25">
      <c r="E18338" s="2"/>
    </row>
    <row r="18339" spans="5:5" x14ac:dyDescent="0.25">
      <c r="E18339" s="2"/>
    </row>
    <row r="18340" spans="5:5" x14ac:dyDescent="0.25">
      <c r="E18340" s="2"/>
    </row>
    <row r="18341" spans="5:5" x14ac:dyDescent="0.25">
      <c r="E18341" s="2"/>
    </row>
    <row r="18342" spans="5:5" x14ac:dyDescent="0.25">
      <c r="E18342" s="2"/>
    </row>
    <row r="18343" spans="5:5" x14ac:dyDescent="0.25">
      <c r="E18343" s="2"/>
    </row>
    <row r="18344" spans="5:5" x14ac:dyDescent="0.25">
      <c r="E18344" s="2"/>
    </row>
    <row r="18345" spans="5:5" x14ac:dyDescent="0.25">
      <c r="E18345" s="2"/>
    </row>
    <row r="18346" spans="5:5" x14ac:dyDescent="0.25">
      <c r="E18346" s="2"/>
    </row>
    <row r="18347" spans="5:5" x14ac:dyDescent="0.25">
      <c r="E18347" s="2"/>
    </row>
    <row r="18348" spans="5:5" x14ac:dyDescent="0.25">
      <c r="E18348" s="2"/>
    </row>
    <row r="18349" spans="5:5" x14ac:dyDescent="0.25">
      <c r="E18349" s="2"/>
    </row>
    <row r="18350" spans="5:5" x14ac:dyDescent="0.25">
      <c r="E18350" s="2"/>
    </row>
    <row r="18351" spans="5:5" x14ac:dyDescent="0.25">
      <c r="E18351" s="2"/>
    </row>
    <row r="18352" spans="5:5" x14ac:dyDescent="0.25">
      <c r="E18352" s="2"/>
    </row>
    <row r="18353" spans="5:5" x14ac:dyDescent="0.25">
      <c r="E18353" s="2"/>
    </row>
    <row r="18354" spans="5:5" x14ac:dyDescent="0.25">
      <c r="E18354" s="2"/>
    </row>
    <row r="18355" spans="5:5" x14ac:dyDescent="0.25">
      <c r="E18355" s="2"/>
    </row>
    <row r="18356" spans="5:5" x14ac:dyDescent="0.25">
      <c r="E18356" s="2"/>
    </row>
    <row r="18357" spans="5:5" x14ac:dyDescent="0.25">
      <c r="E18357" s="2"/>
    </row>
    <row r="18358" spans="5:5" x14ac:dyDescent="0.25">
      <c r="E18358" s="2"/>
    </row>
    <row r="18359" spans="5:5" x14ac:dyDescent="0.25">
      <c r="E18359" s="2"/>
    </row>
    <row r="18360" spans="5:5" x14ac:dyDescent="0.25">
      <c r="E18360" s="2"/>
    </row>
    <row r="18361" spans="5:5" x14ac:dyDescent="0.25">
      <c r="E18361" s="2"/>
    </row>
    <row r="18362" spans="5:5" x14ac:dyDescent="0.25">
      <c r="E18362" s="2"/>
    </row>
    <row r="18363" spans="5:5" x14ac:dyDescent="0.25">
      <c r="E18363" s="2"/>
    </row>
    <row r="18364" spans="5:5" x14ac:dyDescent="0.25">
      <c r="E18364" s="2"/>
    </row>
    <row r="18365" spans="5:5" x14ac:dyDescent="0.25">
      <c r="E18365" s="2"/>
    </row>
    <row r="18366" spans="5:5" x14ac:dyDescent="0.25">
      <c r="E18366" s="2"/>
    </row>
    <row r="18367" spans="5:5" x14ac:dyDescent="0.25">
      <c r="E18367" s="2"/>
    </row>
    <row r="18368" spans="5:5" x14ac:dyDescent="0.25">
      <c r="E18368" s="2"/>
    </row>
    <row r="18369" spans="5:5" x14ac:dyDescent="0.25">
      <c r="E18369" s="2"/>
    </row>
    <row r="18370" spans="5:5" x14ac:dyDescent="0.25">
      <c r="E18370" s="2"/>
    </row>
    <row r="18371" spans="5:5" x14ac:dyDescent="0.25">
      <c r="E18371" s="2"/>
    </row>
    <row r="18372" spans="5:5" x14ac:dyDescent="0.25">
      <c r="E18372" s="2"/>
    </row>
    <row r="18373" spans="5:5" x14ac:dyDescent="0.25">
      <c r="E18373" s="2"/>
    </row>
    <row r="18374" spans="5:5" x14ac:dyDescent="0.25">
      <c r="E18374" s="2"/>
    </row>
    <row r="18375" spans="5:5" x14ac:dyDescent="0.25">
      <c r="E18375" s="2"/>
    </row>
    <row r="18376" spans="5:5" x14ac:dyDescent="0.25">
      <c r="E18376" s="2"/>
    </row>
    <row r="18377" spans="5:5" x14ac:dyDescent="0.25">
      <c r="E18377" s="2"/>
    </row>
    <row r="18378" spans="5:5" x14ac:dyDescent="0.25">
      <c r="E18378" s="2"/>
    </row>
    <row r="18379" spans="5:5" x14ac:dyDescent="0.25">
      <c r="E18379" s="2"/>
    </row>
    <row r="18380" spans="5:5" x14ac:dyDescent="0.25">
      <c r="E18380" s="2"/>
    </row>
    <row r="18381" spans="5:5" x14ac:dyDescent="0.25">
      <c r="E18381" s="2"/>
    </row>
    <row r="18382" spans="5:5" x14ac:dyDescent="0.25">
      <c r="E18382" s="2"/>
    </row>
    <row r="18383" spans="5:5" x14ac:dyDescent="0.25">
      <c r="E18383" s="2"/>
    </row>
    <row r="18384" spans="5:5" x14ac:dyDescent="0.25">
      <c r="E18384" s="2"/>
    </row>
    <row r="18385" spans="5:5" x14ac:dyDescent="0.25">
      <c r="E18385" s="2"/>
    </row>
    <row r="18386" spans="5:5" x14ac:dyDescent="0.25">
      <c r="E18386" s="2"/>
    </row>
    <row r="18387" spans="5:5" x14ac:dyDescent="0.25">
      <c r="E18387" s="2"/>
    </row>
    <row r="18388" spans="5:5" x14ac:dyDescent="0.25">
      <c r="E18388" s="2"/>
    </row>
    <row r="18389" spans="5:5" x14ac:dyDescent="0.25">
      <c r="E18389" s="2"/>
    </row>
    <row r="18390" spans="5:5" x14ac:dyDescent="0.25">
      <c r="E18390" s="2"/>
    </row>
    <row r="18391" spans="5:5" x14ac:dyDescent="0.25">
      <c r="E18391" s="2"/>
    </row>
    <row r="18392" spans="5:5" x14ac:dyDescent="0.25">
      <c r="E18392" s="2"/>
    </row>
    <row r="18393" spans="5:5" x14ac:dyDescent="0.25">
      <c r="E18393" s="2"/>
    </row>
    <row r="18394" spans="5:5" x14ac:dyDescent="0.25">
      <c r="E18394" s="2"/>
    </row>
    <row r="18395" spans="5:5" x14ac:dyDescent="0.25">
      <c r="E18395" s="2"/>
    </row>
    <row r="18396" spans="5:5" x14ac:dyDescent="0.25">
      <c r="E18396" s="2"/>
    </row>
    <row r="18397" spans="5:5" x14ac:dyDescent="0.25">
      <c r="E18397" s="2"/>
    </row>
    <row r="18398" spans="5:5" x14ac:dyDescent="0.25">
      <c r="E18398" s="2"/>
    </row>
    <row r="18399" spans="5:5" x14ac:dyDescent="0.25">
      <c r="E18399" s="2"/>
    </row>
    <row r="18400" spans="5:5" x14ac:dyDescent="0.25">
      <c r="E18400" s="2"/>
    </row>
    <row r="18401" spans="5:5" x14ac:dyDescent="0.25">
      <c r="E18401" s="2"/>
    </row>
    <row r="18402" spans="5:5" x14ac:dyDescent="0.25">
      <c r="E18402" s="2"/>
    </row>
    <row r="18403" spans="5:5" x14ac:dyDescent="0.25">
      <c r="E18403" s="2"/>
    </row>
    <row r="18404" spans="5:5" x14ac:dyDescent="0.25">
      <c r="E18404" s="2"/>
    </row>
    <row r="18405" spans="5:5" x14ac:dyDescent="0.25">
      <c r="E18405" s="2"/>
    </row>
    <row r="18406" spans="5:5" x14ac:dyDescent="0.25">
      <c r="E18406" s="2"/>
    </row>
    <row r="18407" spans="5:5" x14ac:dyDescent="0.25">
      <c r="E18407" s="2"/>
    </row>
    <row r="18408" spans="5:5" x14ac:dyDescent="0.25">
      <c r="E18408" s="2"/>
    </row>
    <row r="18409" spans="5:5" x14ac:dyDescent="0.25">
      <c r="E18409" s="2"/>
    </row>
    <row r="18410" spans="5:5" x14ac:dyDescent="0.25">
      <c r="E18410" s="2"/>
    </row>
    <row r="18411" spans="5:5" x14ac:dyDescent="0.25">
      <c r="E18411" s="2"/>
    </row>
    <row r="18412" spans="5:5" x14ac:dyDescent="0.25">
      <c r="E18412" s="2"/>
    </row>
    <row r="18413" spans="5:5" x14ac:dyDescent="0.25">
      <c r="E18413" s="2"/>
    </row>
    <row r="18414" spans="5:5" x14ac:dyDescent="0.25">
      <c r="E18414" s="2"/>
    </row>
    <row r="18415" spans="5:5" x14ac:dyDescent="0.25">
      <c r="E18415" s="2"/>
    </row>
    <row r="18416" spans="5:5" x14ac:dyDescent="0.25">
      <c r="E18416" s="2"/>
    </row>
    <row r="18417" spans="5:5" x14ac:dyDescent="0.25">
      <c r="E18417" s="2"/>
    </row>
    <row r="18418" spans="5:5" x14ac:dyDescent="0.25">
      <c r="E18418" s="2"/>
    </row>
    <row r="18419" spans="5:5" x14ac:dyDescent="0.25">
      <c r="E18419" s="2"/>
    </row>
    <row r="18420" spans="5:5" x14ac:dyDescent="0.25">
      <c r="E18420" s="2"/>
    </row>
    <row r="18421" spans="5:5" x14ac:dyDescent="0.25">
      <c r="E18421" s="2"/>
    </row>
    <row r="18422" spans="5:5" x14ac:dyDescent="0.25">
      <c r="E18422" s="2"/>
    </row>
    <row r="18423" spans="5:5" x14ac:dyDescent="0.25">
      <c r="E18423" s="2"/>
    </row>
    <row r="18424" spans="5:5" x14ac:dyDescent="0.25">
      <c r="E18424" s="2"/>
    </row>
    <row r="18425" spans="5:5" x14ac:dyDescent="0.25">
      <c r="E18425" s="2"/>
    </row>
    <row r="18426" spans="5:5" x14ac:dyDescent="0.25">
      <c r="E18426" s="2"/>
    </row>
    <row r="18427" spans="5:5" x14ac:dyDescent="0.25">
      <c r="E18427" s="2"/>
    </row>
    <row r="18428" spans="5:5" x14ac:dyDescent="0.25">
      <c r="E18428" s="2"/>
    </row>
    <row r="18429" spans="5:5" x14ac:dyDescent="0.25">
      <c r="E18429" s="2"/>
    </row>
    <row r="18430" spans="5:5" x14ac:dyDescent="0.25">
      <c r="E18430" s="2"/>
    </row>
    <row r="18431" spans="5:5" x14ac:dyDescent="0.25">
      <c r="E18431" s="2"/>
    </row>
    <row r="18432" spans="5:5" x14ac:dyDescent="0.25">
      <c r="E18432" s="2"/>
    </row>
    <row r="18433" spans="5:5" x14ac:dyDescent="0.25">
      <c r="E18433" s="2"/>
    </row>
    <row r="18434" spans="5:5" x14ac:dyDescent="0.25">
      <c r="E18434" s="2"/>
    </row>
    <row r="18435" spans="5:5" x14ac:dyDescent="0.25">
      <c r="E18435" s="2"/>
    </row>
    <row r="18436" spans="5:5" x14ac:dyDescent="0.25">
      <c r="E18436" s="2"/>
    </row>
    <row r="18437" spans="5:5" x14ac:dyDescent="0.25">
      <c r="E18437" s="2"/>
    </row>
    <row r="18438" spans="5:5" x14ac:dyDescent="0.25">
      <c r="E18438" s="2"/>
    </row>
    <row r="18439" spans="5:5" x14ac:dyDescent="0.25">
      <c r="E18439" s="2"/>
    </row>
    <row r="18440" spans="5:5" x14ac:dyDescent="0.25">
      <c r="E18440" s="2"/>
    </row>
    <row r="18441" spans="5:5" x14ac:dyDescent="0.25">
      <c r="E18441" s="2"/>
    </row>
    <row r="18442" spans="5:5" x14ac:dyDescent="0.25">
      <c r="E18442" s="2"/>
    </row>
    <row r="18443" spans="5:5" x14ac:dyDescent="0.25">
      <c r="E18443" s="2"/>
    </row>
    <row r="18444" spans="5:5" x14ac:dyDescent="0.25">
      <c r="E18444" s="2"/>
    </row>
    <row r="18445" spans="5:5" x14ac:dyDescent="0.25">
      <c r="E18445" s="2"/>
    </row>
    <row r="18446" spans="5:5" x14ac:dyDescent="0.25">
      <c r="E18446" s="2"/>
    </row>
    <row r="18447" spans="5:5" x14ac:dyDescent="0.25">
      <c r="E18447" s="2"/>
    </row>
    <row r="18448" spans="5:5" x14ac:dyDescent="0.25">
      <c r="E18448" s="2"/>
    </row>
    <row r="18449" spans="5:5" x14ac:dyDescent="0.25">
      <c r="E18449" s="2"/>
    </row>
    <row r="18450" spans="5:5" x14ac:dyDescent="0.25">
      <c r="E18450" s="2"/>
    </row>
    <row r="18451" spans="5:5" x14ac:dyDescent="0.25">
      <c r="E18451" s="2"/>
    </row>
    <row r="18452" spans="5:5" x14ac:dyDescent="0.25">
      <c r="E18452" s="2"/>
    </row>
    <row r="18453" spans="5:5" x14ac:dyDescent="0.25">
      <c r="E18453" s="2"/>
    </row>
    <row r="18454" spans="5:5" x14ac:dyDescent="0.25">
      <c r="E18454" s="2"/>
    </row>
    <row r="18455" spans="5:5" x14ac:dyDescent="0.25">
      <c r="E18455" s="2"/>
    </row>
    <row r="18456" spans="5:5" x14ac:dyDescent="0.25">
      <c r="E18456" s="2"/>
    </row>
    <row r="18457" spans="5:5" x14ac:dyDescent="0.25">
      <c r="E18457" s="2"/>
    </row>
    <row r="18458" spans="5:5" x14ac:dyDescent="0.25">
      <c r="E18458" s="2"/>
    </row>
    <row r="18459" spans="5:5" x14ac:dyDescent="0.25">
      <c r="E18459" s="2"/>
    </row>
    <row r="18460" spans="5:5" x14ac:dyDescent="0.25">
      <c r="E18460" s="2"/>
    </row>
    <row r="18461" spans="5:5" x14ac:dyDescent="0.25">
      <c r="E18461" s="2"/>
    </row>
    <row r="18462" spans="5:5" x14ac:dyDescent="0.25">
      <c r="E18462" s="2"/>
    </row>
    <row r="18463" spans="5:5" x14ac:dyDescent="0.25">
      <c r="E18463" s="2"/>
    </row>
    <row r="18464" spans="5:5" x14ac:dyDescent="0.25">
      <c r="E18464" s="2"/>
    </row>
    <row r="18465" spans="5:5" x14ac:dyDescent="0.25">
      <c r="E18465" s="2"/>
    </row>
    <row r="18466" spans="5:5" x14ac:dyDescent="0.25">
      <c r="E18466" s="2"/>
    </row>
    <row r="18467" spans="5:5" x14ac:dyDescent="0.25">
      <c r="E18467" s="2"/>
    </row>
    <row r="18468" spans="5:5" x14ac:dyDescent="0.25">
      <c r="E18468" s="2"/>
    </row>
    <row r="18469" spans="5:5" x14ac:dyDescent="0.25">
      <c r="E18469" s="2"/>
    </row>
    <row r="18470" spans="5:5" x14ac:dyDescent="0.25">
      <c r="E18470" s="2"/>
    </row>
    <row r="18471" spans="5:5" x14ac:dyDescent="0.25">
      <c r="E18471" s="2"/>
    </row>
    <row r="18472" spans="5:5" x14ac:dyDescent="0.25">
      <c r="E18472" s="2"/>
    </row>
    <row r="18473" spans="5:5" x14ac:dyDescent="0.25">
      <c r="E18473" s="2"/>
    </row>
    <row r="18474" spans="5:5" x14ac:dyDescent="0.25">
      <c r="E18474" s="2"/>
    </row>
    <row r="18475" spans="5:5" x14ac:dyDescent="0.25">
      <c r="E18475" s="2"/>
    </row>
    <row r="18476" spans="5:5" x14ac:dyDescent="0.25">
      <c r="E18476" s="2"/>
    </row>
    <row r="18477" spans="5:5" x14ac:dyDescent="0.25">
      <c r="E18477" s="2"/>
    </row>
    <row r="18478" spans="5:5" x14ac:dyDescent="0.25">
      <c r="E18478" s="2"/>
    </row>
    <row r="18479" spans="5:5" x14ac:dyDescent="0.25">
      <c r="E18479" s="2"/>
    </row>
    <row r="18480" spans="5:5" x14ac:dyDescent="0.25">
      <c r="E18480" s="2"/>
    </row>
    <row r="18481" spans="5:5" x14ac:dyDescent="0.25">
      <c r="E18481" s="2"/>
    </row>
    <row r="18482" spans="5:5" x14ac:dyDescent="0.25">
      <c r="E18482" s="2"/>
    </row>
    <row r="18483" spans="5:5" x14ac:dyDescent="0.25">
      <c r="E18483" s="2"/>
    </row>
    <row r="18484" spans="5:5" x14ac:dyDescent="0.25">
      <c r="E18484" s="2"/>
    </row>
    <row r="18485" spans="5:5" x14ac:dyDescent="0.25">
      <c r="E18485" s="2"/>
    </row>
    <row r="18486" spans="5:5" x14ac:dyDescent="0.25">
      <c r="E18486" s="2"/>
    </row>
    <row r="18487" spans="5:5" x14ac:dyDescent="0.25">
      <c r="E18487" s="2"/>
    </row>
    <row r="18488" spans="5:5" x14ac:dyDescent="0.25">
      <c r="E18488" s="2"/>
    </row>
    <row r="18489" spans="5:5" x14ac:dyDescent="0.25">
      <c r="E18489" s="2"/>
    </row>
    <row r="18490" spans="5:5" x14ac:dyDescent="0.25">
      <c r="E18490" s="2"/>
    </row>
    <row r="18491" spans="5:5" x14ac:dyDescent="0.25">
      <c r="E18491" s="2"/>
    </row>
    <row r="18492" spans="5:5" x14ac:dyDescent="0.25">
      <c r="E18492" s="2"/>
    </row>
    <row r="18493" spans="5:5" x14ac:dyDescent="0.25">
      <c r="E18493" s="2"/>
    </row>
    <row r="18494" spans="5:5" x14ac:dyDescent="0.25">
      <c r="E18494" s="2"/>
    </row>
    <row r="18495" spans="5:5" x14ac:dyDescent="0.25">
      <c r="E18495" s="2"/>
    </row>
    <row r="18496" spans="5:5" x14ac:dyDescent="0.25">
      <c r="E18496" s="2"/>
    </row>
    <row r="18497" spans="5:5" x14ac:dyDescent="0.25">
      <c r="E18497" s="2"/>
    </row>
    <row r="18498" spans="5:5" x14ac:dyDescent="0.25">
      <c r="E18498" s="2"/>
    </row>
    <row r="18499" spans="5:5" x14ac:dyDescent="0.25">
      <c r="E18499" s="2"/>
    </row>
    <row r="18500" spans="5:5" x14ac:dyDescent="0.25">
      <c r="E18500" s="2"/>
    </row>
    <row r="18501" spans="5:5" x14ac:dyDescent="0.25">
      <c r="E18501" s="2"/>
    </row>
    <row r="18502" spans="5:5" x14ac:dyDescent="0.25">
      <c r="E18502" s="2"/>
    </row>
    <row r="18503" spans="5:5" x14ac:dyDescent="0.25">
      <c r="E18503" s="2"/>
    </row>
    <row r="18504" spans="5:5" x14ac:dyDescent="0.25">
      <c r="E18504" s="2"/>
    </row>
    <row r="18505" spans="5:5" x14ac:dyDescent="0.25">
      <c r="E18505" s="2"/>
    </row>
    <row r="18506" spans="5:5" x14ac:dyDescent="0.25">
      <c r="E18506" s="2"/>
    </row>
    <row r="18507" spans="5:5" x14ac:dyDescent="0.25">
      <c r="E18507" s="2"/>
    </row>
    <row r="18508" spans="5:5" x14ac:dyDescent="0.25">
      <c r="E18508" s="2"/>
    </row>
    <row r="18509" spans="5:5" x14ac:dyDescent="0.25">
      <c r="E18509" s="2"/>
    </row>
    <row r="18510" spans="5:5" x14ac:dyDescent="0.25">
      <c r="E18510" s="2"/>
    </row>
    <row r="18511" spans="5:5" x14ac:dyDescent="0.25">
      <c r="E18511" s="2"/>
    </row>
    <row r="18512" spans="5:5" x14ac:dyDescent="0.25">
      <c r="E18512" s="2"/>
    </row>
    <row r="18513" spans="5:5" x14ac:dyDescent="0.25">
      <c r="E18513" s="2"/>
    </row>
    <row r="18514" spans="5:5" x14ac:dyDescent="0.25">
      <c r="E18514" s="2"/>
    </row>
    <row r="18515" spans="5:5" x14ac:dyDescent="0.25">
      <c r="E18515" s="2"/>
    </row>
    <row r="18516" spans="5:5" x14ac:dyDescent="0.25">
      <c r="E18516" s="2"/>
    </row>
    <row r="18517" spans="5:5" x14ac:dyDescent="0.25">
      <c r="E18517" s="2"/>
    </row>
    <row r="18518" spans="5:5" x14ac:dyDescent="0.25">
      <c r="E18518" s="2"/>
    </row>
    <row r="18519" spans="5:5" x14ac:dyDescent="0.25">
      <c r="E18519" s="2"/>
    </row>
    <row r="18520" spans="5:5" x14ac:dyDescent="0.25">
      <c r="E18520" s="2"/>
    </row>
    <row r="18521" spans="5:5" x14ac:dyDescent="0.25">
      <c r="E18521" s="2"/>
    </row>
    <row r="18522" spans="5:5" x14ac:dyDescent="0.25">
      <c r="E18522" s="2"/>
    </row>
    <row r="18523" spans="5:5" x14ac:dyDescent="0.25">
      <c r="E18523" s="2"/>
    </row>
    <row r="18524" spans="5:5" x14ac:dyDescent="0.25">
      <c r="E18524" s="2"/>
    </row>
    <row r="18525" spans="5:5" x14ac:dyDescent="0.25">
      <c r="E18525" s="2"/>
    </row>
    <row r="18526" spans="5:5" x14ac:dyDescent="0.25">
      <c r="E18526" s="2"/>
    </row>
    <row r="18527" spans="5:5" x14ac:dyDescent="0.25">
      <c r="E18527" s="2"/>
    </row>
    <row r="18528" spans="5:5" x14ac:dyDescent="0.25">
      <c r="E18528" s="2"/>
    </row>
    <row r="18529" spans="5:5" x14ac:dyDescent="0.25">
      <c r="E18529" s="2"/>
    </row>
    <row r="18530" spans="5:5" x14ac:dyDescent="0.25">
      <c r="E18530" s="2"/>
    </row>
    <row r="18531" spans="5:5" x14ac:dyDescent="0.25">
      <c r="E18531" s="2"/>
    </row>
    <row r="18532" spans="5:5" x14ac:dyDescent="0.25">
      <c r="E18532" s="2"/>
    </row>
    <row r="18533" spans="5:5" x14ac:dyDescent="0.25">
      <c r="E18533" s="2"/>
    </row>
    <row r="18534" spans="5:5" x14ac:dyDescent="0.25">
      <c r="E18534" s="2"/>
    </row>
    <row r="18535" spans="5:5" x14ac:dyDescent="0.25">
      <c r="E18535" s="2"/>
    </row>
    <row r="18536" spans="5:5" x14ac:dyDescent="0.25">
      <c r="E18536" s="2"/>
    </row>
    <row r="18537" spans="5:5" x14ac:dyDescent="0.25">
      <c r="E18537" s="2"/>
    </row>
    <row r="18538" spans="5:5" x14ac:dyDescent="0.25">
      <c r="E18538" s="2"/>
    </row>
    <row r="18539" spans="5:5" x14ac:dyDescent="0.25">
      <c r="E18539" s="2"/>
    </row>
    <row r="18540" spans="5:5" x14ac:dyDescent="0.25">
      <c r="E18540" s="2"/>
    </row>
    <row r="18541" spans="5:5" x14ac:dyDescent="0.25">
      <c r="E18541" s="2"/>
    </row>
    <row r="18542" spans="5:5" x14ac:dyDescent="0.25">
      <c r="E18542" s="2"/>
    </row>
    <row r="18543" spans="5:5" x14ac:dyDescent="0.25">
      <c r="E18543" s="2"/>
    </row>
    <row r="18544" spans="5:5" x14ac:dyDescent="0.25">
      <c r="E18544" s="2"/>
    </row>
    <row r="18545" spans="5:5" x14ac:dyDescent="0.25">
      <c r="E18545" s="2"/>
    </row>
    <row r="18546" spans="5:5" x14ac:dyDescent="0.25">
      <c r="E18546" s="2"/>
    </row>
    <row r="18547" spans="5:5" x14ac:dyDescent="0.25">
      <c r="E18547" s="2"/>
    </row>
    <row r="18548" spans="5:5" x14ac:dyDescent="0.25">
      <c r="E18548" s="2"/>
    </row>
    <row r="18549" spans="5:5" x14ac:dyDescent="0.25">
      <c r="E18549" s="2"/>
    </row>
    <row r="18550" spans="5:5" x14ac:dyDescent="0.25">
      <c r="E18550" s="2"/>
    </row>
    <row r="18551" spans="5:5" x14ac:dyDescent="0.25">
      <c r="E18551" s="2"/>
    </row>
    <row r="18552" spans="5:5" x14ac:dyDescent="0.25">
      <c r="E18552" s="2"/>
    </row>
    <row r="18553" spans="5:5" x14ac:dyDescent="0.25">
      <c r="E18553" s="2"/>
    </row>
    <row r="18554" spans="5:5" x14ac:dyDescent="0.25">
      <c r="E18554" s="2"/>
    </row>
    <row r="18555" spans="5:5" x14ac:dyDescent="0.25">
      <c r="E18555" s="2"/>
    </row>
    <row r="18556" spans="5:5" x14ac:dyDescent="0.25">
      <c r="E18556" s="2"/>
    </row>
    <row r="18557" spans="5:5" x14ac:dyDescent="0.25">
      <c r="E18557" s="2"/>
    </row>
    <row r="18558" spans="5:5" x14ac:dyDescent="0.25">
      <c r="E18558" s="2"/>
    </row>
    <row r="18559" spans="5:5" x14ac:dyDescent="0.25">
      <c r="E18559" s="2"/>
    </row>
    <row r="18560" spans="5:5" x14ac:dyDescent="0.25">
      <c r="E18560" s="2"/>
    </row>
    <row r="18561" spans="5:5" x14ac:dyDescent="0.25">
      <c r="E18561" s="2"/>
    </row>
    <row r="18562" spans="5:5" x14ac:dyDescent="0.25">
      <c r="E18562" s="2"/>
    </row>
    <row r="18563" spans="5:5" x14ac:dyDescent="0.25">
      <c r="E18563" s="2"/>
    </row>
    <row r="18564" spans="5:5" x14ac:dyDescent="0.25">
      <c r="E18564" s="2"/>
    </row>
    <row r="18565" spans="5:5" x14ac:dyDescent="0.25">
      <c r="E18565" s="2"/>
    </row>
    <row r="18566" spans="5:5" x14ac:dyDescent="0.25">
      <c r="E18566" s="2"/>
    </row>
    <row r="18567" spans="5:5" x14ac:dyDescent="0.25">
      <c r="E18567" s="2"/>
    </row>
    <row r="18568" spans="5:5" x14ac:dyDescent="0.25">
      <c r="E18568" s="2"/>
    </row>
    <row r="18569" spans="5:5" x14ac:dyDescent="0.25">
      <c r="E18569" s="2"/>
    </row>
    <row r="18570" spans="5:5" x14ac:dyDescent="0.25">
      <c r="E18570" s="2"/>
    </row>
    <row r="18571" spans="5:5" x14ac:dyDescent="0.25">
      <c r="E18571" s="2"/>
    </row>
    <row r="18572" spans="5:5" x14ac:dyDescent="0.25">
      <c r="E18572" s="2"/>
    </row>
    <row r="18573" spans="5:5" x14ac:dyDescent="0.25">
      <c r="E18573" s="2"/>
    </row>
    <row r="18574" spans="5:5" x14ac:dyDescent="0.25">
      <c r="E18574" s="2"/>
    </row>
    <row r="18575" spans="5:5" x14ac:dyDescent="0.25">
      <c r="E18575" s="2"/>
    </row>
    <row r="18576" spans="5:5" x14ac:dyDescent="0.25">
      <c r="E18576" s="2"/>
    </row>
    <row r="18577" spans="5:5" x14ac:dyDescent="0.25">
      <c r="E18577" s="2"/>
    </row>
    <row r="18578" spans="5:5" x14ac:dyDescent="0.25">
      <c r="E18578" s="2"/>
    </row>
    <row r="18579" spans="5:5" x14ac:dyDescent="0.25">
      <c r="E18579" s="2"/>
    </row>
    <row r="18580" spans="5:5" x14ac:dyDescent="0.25">
      <c r="E18580" s="2"/>
    </row>
    <row r="18581" spans="5:5" x14ac:dyDescent="0.25">
      <c r="E18581" s="2"/>
    </row>
    <row r="18582" spans="5:5" x14ac:dyDescent="0.25">
      <c r="E18582" s="2"/>
    </row>
    <row r="18583" spans="5:5" x14ac:dyDescent="0.25">
      <c r="E18583" s="2"/>
    </row>
    <row r="18584" spans="5:5" x14ac:dyDescent="0.25">
      <c r="E18584" s="2"/>
    </row>
    <row r="18585" spans="5:5" x14ac:dyDescent="0.25">
      <c r="E18585" s="2"/>
    </row>
    <row r="18586" spans="5:5" x14ac:dyDescent="0.25">
      <c r="E18586" s="2"/>
    </row>
    <row r="18587" spans="5:5" x14ac:dyDescent="0.25">
      <c r="E18587" s="2"/>
    </row>
    <row r="18588" spans="5:5" x14ac:dyDescent="0.25">
      <c r="E18588" s="2"/>
    </row>
    <row r="18589" spans="5:5" x14ac:dyDescent="0.25">
      <c r="E18589" s="2"/>
    </row>
    <row r="18590" spans="5:5" x14ac:dyDescent="0.25">
      <c r="E18590" s="2"/>
    </row>
    <row r="18591" spans="5:5" x14ac:dyDescent="0.25">
      <c r="E18591" s="2"/>
    </row>
    <row r="18592" spans="5:5" x14ac:dyDescent="0.25">
      <c r="E18592" s="2"/>
    </row>
    <row r="18593" spans="5:5" x14ac:dyDescent="0.25">
      <c r="E18593" s="2"/>
    </row>
    <row r="18594" spans="5:5" x14ac:dyDescent="0.25">
      <c r="E18594" s="2"/>
    </row>
    <row r="18595" spans="5:5" x14ac:dyDescent="0.25">
      <c r="E18595" s="2"/>
    </row>
    <row r="18596" spans="5:5" x14ac:dyDescent="0.25">
      <c r="E18596" s="2"/>
    </row>
    <row r="18597" spans="5:5" x14ac:dyDescent="0.25">
      <c r="E18597" s="2"/>
    </row>
    <row r="18598" spans="5:5" x14ac:dyDescent="0.25">
      <c r="E18598" s="2"/>
    </row>
    <row r="18599" spans="5:5" x14ac:dyDescent="0.25">
      <c r="E18599" s="2"/>
    </row>
    <row r="18600" spans="5:5" x14ac:dyDescent="0.25">
      <c r="E18600" s="2"/>
    </row>
    <row r="18601" spans="5:5" x14ac:dyDescent="0.25">
      <c r="E18601" s="2"/>
    </row>
    <row r="18602" spans="5:5" x14ac:dyDescent="0.25">
      <c r="E18602" s="2"/>
    </row>
    <row r="18603" spans="5:5" x14ac:dyDescent="0.25">
      <c r="E18603" s="2"/>
    </row>
    <row r="18604" spans="5:5" x14ac:dyDescent="0.25">
      <c r="E18604" s="2"/>
    </row>
    <row r="18605" spans="5:5" x14ac:dyDescent="0.25">
      <c r="E18605" s="2"/>
    </row>
    <row r="18606" spans="5:5" x14ac:dyDescent="0.25">
      <c r="E18606" s="2"/>
    </row>
    <row r="18607" spans="5:5" x14ac:dyDescent="0.25">
      <c r="E18607" s="2"/>
    </row>
    <row r="18608" spans="5:5" x14ac:dyDescent="0.25">
      <c r="E18608" s="2"/>
    </row>
    <row r="18609" spans="5:5" x14ac:dyDescent="0.25">
      <c r="E18609" s="2"/>
    </row>
    <row r="18610" spans="5:5" x14ac:dyDescent="0.25">
      <c r="E18610" s="2"/>
    </row>
    <row r="18611" spans="5:5" x14ac:dyDescent="0.25">
      <c r="E18611" s="2"/>
    </row>
    <row r="18612" spans="5:5" x14ac:dyDescent="0.25">
      <c r="E18612" s="2"/>
    </row>
    <row r="18613" spans="5:5" x14ac:dyDescent="0.25">
      <c r="E18613" s="2"/>
    </row>
    <row r="18614" spans="5:5" x14ac:dyDescent="0.25">
      <c r="E18614" s="2"/>
    </row>
    <row r="18615" spans="5:5" x14ac:dyDescent="0.25">
      <c r="E18615" s="2"/>
    </row>
    <row r="18616" spans="5:5" x14ac:dyDescent="0.25">
      <c r="E18616" s="2"/>
    </row>
    <row r="18617" spans="5:5" x14ac:dyDescent="0.25">
      <c r="E18617" s="2"/>
    </row>
    <row r="18618" spans="5:5" x14ac:dyDescent="0.25">
      <c r="E18618" s="2"/>
    </row>
    <row r="18619" spans="5:5" x14ac:dyDescent="0.25">
      <c r="E18619" s="2"/>
    </row>
    <row r="18620" spans="5:5" x14ac:dyDescent="0.25">
      <c r="E18620" s="2"/>
    </row>
    <row r="18621" spans="5:5" x14ac:dyDescent="0.25">
      <c r="E18621" s="2"/>
    </row>
    <row r="18622" spans="5:5" x14ac:dyDescent="0.25">
      <c r="E18622" s="2"/>
    </row>
    <row r="18623" spans="5:5" x14ac:dyDescent="0.25">
      <c r="E18623" s="2"/>
    </row>
    <row r="18624" spans="5:5" x14ac:dyDescent="0.25">
      <c r="E18624" s="2"/>
    </row>
    <row r="18625" spans="5:5" x14ac:dyDescent="0.25">
      <c r="E18625" s="2"/>
    </row>
    <row r="18626" spans="5:5" x14ac:dyDescent="0.25">
      <c r="E18626" s="2"/>
    </row>
    <row r="18627" spans="5:5" x14ac:dyDescent="0.25">
      <c r="E18627" s="2"/>
    </row>
    <row r="18628" spans="5:5" x14ac:dyDescent="0.25">
      <c r="E18628" s="2"/>
    </row>
    <row r="18629" spans="5:5" x14ac:dyDescent="0.25">
      <c r="E18629" s="2"/>
    </row>
    <row r="18630" spans="5:5" x14ac:dyDescent="0.25">
      <c r="E18630" s="2"/>
    </row>
    <row r="18631" spans="5:5" x14ac:dyDescent="0.25">
      <c r="E18631" s="2"/>
    </row>
    <row r="18632" spans="5:5" x14ac:dyDescent="0.25">
      <c r="E18632" s="2"/>
    </row>
    <row r="18633" spans="5:5" x14ac:dyDescent="0.25">
      <c r="E18633" s="2"/>
    </row>
    <row r="18634" spans="5:5" x14ac:dyDescent="0.25">
      <c r="E18634" s="2"/>
    </row>
    <row r="18635" spans="5:5" x14ac:dyDescent="0.25">
      <c r="E18635" s="2"/>
    </row>
    <row r="18636" spans="5:5" x14ac:dyDescent="0.25">
      <c r="E18636" s="2"/>
    </row>
    <row r="18637" spans="5:5" x14ac:dyDescent="0.25">
      <c r="E18637" s="2"/>
    </row>
    <row r="18638" spans="5:5" x14ac:dyDescent="0.25">
      <c r="E18638" s="2"/>
    </row>
    <row r="18639" spans="5:5" x14ac:dyDescent="0.25">
      <c r="E18639" s="2"/>
    </row>
    <row r="18640" spans="5:5" x14ac:dyDescent="0.25">
      <c r="E18640" s="2"/>
    </row>
    <row r="18641" spans="5:5" x14ac:dyDescent="0.25">
      <c r="E18641" s="2"/>
    </row>
    <row r="18642" spans="5:5" x14ac:dyDescent="0.25">
      <c r="E18642" s="2"/>
    </row>
    <row r="18643" spans="5:5" x14ac:dyDescent="0.25">
      <c r="E18643" s="2"/>
    </row>
    <row r="18644" spans="5:5" x14ac:dyDescent="0.25">
      <c r="E18644" s="2"/>
    </row>
    <row r="18645" spans="5:5" x14ac:dyDescent="0.25">
      <c r="E18645" s="2"/>
    </row>
    <row r="18646" spans="5:5" x14ac:dyDescent="0.25">
      <c r="E18646" s="2"/>
    </row>
    <row r="18647" spans="5:5" x14ac:dyDescent="0.25">
      <c r="E18647" s="2"/>
    </row>
    <row r="18648" spans="5:5" x14ac:dyDescent="0.25">
      <c r="E18648" s="2"/>
    </row>
    <row r="18649" spans="5:5" x14ac:dyDescent="0.25">
      <c r="E18649" s="2"/>
    </row>
    <row r="18650" spans="5:5" x14ac:dyDescent="0.25">
      <c r="E18650" s="2"/>
    </row>
    <row r="18651" spans="5:5" x14ac:dyDescent="0.25">
      <c r="E18651" s="2"/>
    </row>
    <row r="18652" spans="5:5" x14ac:dyDescent="0.25">
      <c r="E18652" s="2"/>
    </row>
    <row r="18653" spans="5:5" x14ac:dyDescent="0.25">
      <c r="E18653" s="2"/>
    </row>
    <row r="18654" spans="5:5" x14ac:dyDescent="0.25">
      <c r="E18654" s="2"/>
    </row>
    <row r="18655" spans="5:5" x14ac:dyDescent="0.25">
      <c r="E18655" s="2"/>
    </row>
    <row r="18656" spans="5:5" x14ac:dyDescent="0.25">
      <c r="E18656" s="2"/>
    </row>
    <row r="18657" spans="5:5" x14ac:dyDescent="0.25">
      <c r="E18657" s="2"/>
    </row>
    <row r="18658" spans="5:5" x14ac:dyDescent="0.25">
      <c r="E18658" s="2"/>
    </row>
    <row r="18659" spans="5:5" x14ac:dyDescent="0.25">
      <c r="E18659" s="2"/>
    </row>
    <row r="18660" spans="5:5" x14ac:dyDescent="0.25">
      <c r="E18660" s="2"/>
    </row>
    <row r="18661" spans="5:5" x14ac:dyDescent="0.25">
      <c r="E18661" s="2"/>
    </row>
    <row r="18662" spans="5:5" x14ac:dyDescent="0.25">
      <c r="E18662" s="2"/>
    </row>
    <row r="18663" spans="5:5" x14ac:dyDescent="0.25">
      <c r="E18663" s="2"/>
    </row>
    <row r="18664" spans="5:5" x14ac:dyDescent="0.25">
      <c r="E18664" s="2"/>
    </row>
    <row r="18665" spans="5:5" x14ac:dyDescent="0.25">
      <c r="E18665" s="2"/>
    </row>
    <row r="18666" spans="5:5" x14ac:dyDescent="0.25">
      <c r="E18666" s="2"/>
    </row>
    <row r="18667" spans="5:5" x14ac:dyDescent="0.25">
      <c r="E18667" s="2"/>
    </row>
    <row r="18668" spans="5:5" x14ac:dyDescent="0.25">
      <c r="E18668" s="2"/>
    </row>
    <row r="18669" spans="5:5" x14ac:dyDescent="0.25">
      <c r="E18669" s="2"/>
    </row>
    <row r="18670" spans="5:5" x14ac:dyDescent="0.25">
      <c r="E18670" s="2"/>
    </row>
    <row r="18671" spans="5:5" x14ac:dyDescent="0.25">
      <c r="E18671" s="2"/>
    </row>
    <row r="18672" spans="5:5" x14ac:dyDescent="0.25">
      <c r="E18672" s="2"/>
    </row>
    <row r="18673" spans="5:5" x14ac:dyDescent="0.25">
      <c r="E18673" s="2"/>
    </row>
    <row r="18674" spans="5:5" x14ac:dyDescent="0.25">
      <c r="E18674" s="2"/>
    </row>
    <row r="18675" spans="5:5" x14ac:dyDescent="0.25">
      <c r="E18675" s="2"/>
    </row>
    <row r="18676" spans="5:5" x14ac:dyDescent="0.25">
      <c r="E18676" s="2"/>
    </row>
    <row r="18677" spans="5:5" x14ac:dyDescent="0.25">
      <c r="E18677" s="2"/>
    </row>
    <row r="18678" spans="5:5" x14ac:dyDescent="0.25">
      <c r="E18678" s="2"/>
    </row>
    <row r="18679" spans="5:5" x14ac:dyDescent="0.25">
      <c r="E18679" s="2"/>
    </row>
    <row r="18680" spans="5:5" x14ac:dyDescent="0.25">
      <c r="E18680" s="2"/>
    </row>
    <row r="18681" spans="5:5" x14ac:dyDescent="0.25">
      <c r="E18681" s="2"/>
    </row>
    <row r="18682" spans="5:5" x14ac:dyDescent="0.25">
      <c r="E18682" s="2"/>
    </row>
    <row r="18683" spans="5:5" x14ac:dyDescent="0.25">
      <c r="E18683" s="2"/>
    </row>
    <row r="18684" spans="5:5" x14ac:dyDescent="0.25">
      <c r="E18684" s="2"/>
    </row>
    <row r="18685" spans="5:5" x14ac:dyDescent="0.25">
      <c r="E18685" s="2"/>
    </row>
    <row r="18686" spans="5:5" x14ac:dyDescent="0.25">
      <c r="E18686" s="2"/>
    </row>
    <row r="18687" spans="5:5" x14ac:dyDescent="0.25">
      <c r="E18687" s="2"/>
    </row>
    <row r="18688" spans="5:5" x14ac:dyDescent="0.25">
      <c r="E18688" s="2"/>
    </row>
    <row r="18689" spans="5:5" x14ac:dyDescent="0.25">
      <c r="E18689" s="2"/>
    </row>
    <row r="18690" spans="5:5" x14ac:dyDescent="0.25">
      <c r="E18690" s="2"/>
    </row>
    <row r="18691" spans="5:5" x14ac:dyDescent="0.25">
      <c r="E18691" s="2"/>
    </row>
    <row r="18692" spans="5:5" x14ac:dyDescent="0.25">
      <c r="E18692" s="2"/>
    </row>
    <row r="18693" spans="5:5" x14ac:dyDescent="0.25">
      <c r="E18693" s="2"/>
    </row>
    <row r="18694" spans="5:5" x14ac:dyDescent="0.25">
      <c r="E18694" s="2"/>
    </row>
    <row r="18695" spans="5:5" x14ac:dyDescent="0.25">
      <c r="E18695" s="2"/>
    </row>
    <row r="18696" spans="5:5" x14ac:dyDescent="0.25">
      <c r="E18696" s="2"/>
    </row>
    <row r="18697" spans="5:5" x14ac:dyDescent="0.25">
      <c r="E18697" s="2"/>
    </row>
    <row r="18698" spans="5:5" x14ac:dyDescent="0.25">
      <c r="E18698" s="2"/>
    </row>
    <row r="18699" spans="5:5" x14ac:dyDescent="0.25">
      <c r="E18699" s="2"/>
    </row>
    <row r="18700" spans="5:5" x14ac:dyDescent="0.25">
      <c r="E18700" s="2"/>
    </row>
    <row r="18701" spans="5:5" x14ac:dyDescent="0.25">
      <c r="E18701" s="2"/>
    </row>
    <row r="18702" spans="5:5" x14ac:dyDescent="0.25">
      <c r="E18702" s="2"/>
    </row>
    <row r="18703" spans="5:5" x14ac:dyDescent="0.25">
      <c r="E18703" s="2"/>
    </row>
    <row r="18704" spans="5:5" x14ac:dyDescent="0.25">
      <c r="E18704" s="2"/>
    </row>
    <row r="18705" spans="5:5" x14ac:dyDescent="0.25">
      <c r="E18705" s="2"/>
    </row>
    <row r="18706" spans="5:5" x14ac:dyDescent="0.25">
      <c r="E18706" s="2"/>
    </row>
    <row r="18707" spans="5:5" x14ac:dyDescent="0.25">
      <c r="E18707" s="2"/>
    </row>
    <row r="18708" spans="5:5" x14ac:dyDescent="0.25">
      <c r="E18708" s="2"/>
    </row>
    <row r="18709" spans="5:5" x14ac:dyDescent="0.25">
      <c r="E18709" s="2"/>
    </row>
    <row r="18710" spans="5:5" x14ac:dyDescent="0.25">
      <c r="E18710" s="2"/>
    </row>
    <row r="18711" spans="5:5" x14ac:dyDescent="0.25">
      <c r="E18711" s="2"/>
    </row>
    <row r="18712" spans="5:5" x14ac:dyDescent="0.25">
      <c r="E18712" s="2"/>
    </row>
    <row r="18713" spans="5:5" x14ac:dyDescent="0.25">
      <c r="E18713" s="2"/>
    </row>
    <row r="18714" spans="5:5" x14ac:dyDescent="0.25">
      <c r="E18714" s="2"/>
    </row>
    <row r="18715" spans="5:5" x14ac:dyDescent="0.25">
      <c r="E18715" s="2"/>
    </row>
    <row r="18716" spans="5:5" x14ac:dyDescent="0.25">
      <c r="E18716" s="2"/>
    </row>
    <row r="18717" spans="5:5" x14ac:dyDescent="0.25">
      <c r="E18717" s="2"/>
    </row>
    <row r="18718" spans="5:5" x14ac:dyDescent="0.25">
      <c r="E18718" s="2"/>
    </row>
    <row r="18719" spans="5:5" x14ac:dyDescent="0.25">
      <c r="E18719" s="2"/>
    </row>
    <row r="18720" spans="5:5" x14ac:dyDescent="0.25">
      <c r="E18720" s="2"/>
    </row>
    <row r="18721" spans="5:5" x14ac:dyDescent="0.25">
      <c r="E18721" s="2"/>
    </row>
    <row r="18722" spans="5:5" x14ac:dyDescent="0.25">
      <c r="E18722" s="2"/>
    </row>
    <row r="18723" spans="5:5" x14ac:dyDescent="0.25">
      <c r="E18723" s="2"/>
    </row>
    <row r="18724" spans="5:5" x14ac:dyDescent="0.25">
      <c r="E18724" s="2"/>
    </row>
    <row r="18725" spans="5:5" x14ac:dyDescent="0.25">
      <c r="E18725" s="2"/>
    </row>
    <row r="18726" spans="5:5" x14ac:dyDescent="0.25">
      <c r="E18726" s="2"/>
    </row>
    <row r="18727" spans="5:5" x14ac:dyDescent="0.25">
      <c r="E18727" s="2"/>
    </row>
    <row r="18728" spans="5:5" x14ac:dyDescent="0.25">
      <c r="E18728" s="2"/>
    </row>
    <row r="18729" spans="5:5" x14ac:dyDescent="0.25">
      <c r="E18729" s="2"/>
    </row>
    <row r="18730" spans="5:5" x14ac:dyDescent="0.25">
      <c r="E18730" s="2"/>
    </row>
    <row r="18731" spans="5:5" x14ac:dyDescent="0.25">
      <c r="E18731" s="2"/>
    </row>
    <row r="18732" spans="5:5" x14ac:dyDescent="0.25">
      <c r="E18732" s="2"/>
    </row>
    <row r="18733" spans="5:5" x14ac:dyDescent="0.25">
      <c r="E18733" s="2"/>
    </row>
    <row r="18734" spans="5:5" x14ac:dyDescent="0.25">
      <c r="E18734" s="2"/>
    </row>
    <row r="18735" spans="5:5" x14ac:dyDescent="0.25">
      <c r="E18735" s="2"/>
    </row>
    <row r="18736" spans="5:5" x14ac:dyDescent="0.25">
      <c r="E18736" s="2"/>
    </row>
    <row r="18737" spans="5:5" x14ac:dyDescent="0.25">
      <c r="E18737" s="2"/>
    </row>
    <row r="18738" spans="5:5" x14ac:dyDescent="0.25">
      <c r="E18738" s="2"/>
    </row>
    <row r="18739" spans="5:5" x14ac:dyDescent="0.25">
      <c r="E18739" s="2"/>
    </row>
    <row r="18740" spans="5:5" x14ac:dyDescent="0.25">
      <c r="E18740" s="2"/>
    </row>
    <row r="18741" spans="5:5" x14ac:dyDescent="0.25">
      <c r="E18741" s="2"/>
    </row>
    <row r="18742" spans="5:5" x14ac:dyDescent="0.25">
      <c r="E18742" s="2"/>
    </row>
    <row r="18743" spans="5:5" x14ac:dyDescent="0.25">
      <c r="E18743" s="2"/>
    </row>
    <row r="18744" spans="5:5" x14ac:dyDescent="0.25">
      <c r="E18744" s="2"/>
    </row>
    <row r="18745" spans="5:5" x14ac:dyDescent="0.25">
      <c r="E18745" s="2"/>
    </row>
    <row r="18746" spans="5:5" x14ac:dyDescent="0.25">
      <c r="E18746" s="2"/>
    </row>
    <row r="18747" spans="5:5" x14ac:dyDescent="0.25">
      <c r="E18747" s="2"/>
    </row>
    <row r="18748" spans="5:5" x14ac:dyDescent="0.25">
      <c r="E18748" s="2"/>
    </row>
    <row r="18749" spans="5:5" x14ac:dyDescent="0.25">
      <c r="E18749" s="2"/>
    </row>
    <row r="18750" spans="5:5" x14ac:dyDescent="0.25">
      <c r="E18750" s="2"/>
    </row>
    <row r="18751" spans="5:5" x14ac:dyDescent="0.25">
      <c r="E18751" s="2"/>
    </row>
    <row r="18752" spans="5:5" x14ac:dyDescent="0.25">
      <c r="E18752" s="2"/>
    </row>
    <row r="18753" spans="5:5" x14ac:dyDescent="0.25">
      <c r="E18753" s="2"/>
    </row>
    <row r="18754" spans="5:5" x14ac:dyDescent="0.25">
      <c r="E18754" s="2"/>
    </row>
    <row r="18755" spans="5:5" x14ac:dyDescent="0.25">
      <c r="E18755" s="2"/>
    </row>
    <row r="18756" spans="5:5" x14ac:dyDescent="0.25">
      <c r="E18756" s="2"/>
    </row>
    <row r="18757" spans="5:5" x14ac:dyDescent="0.25">
      <c r="E18757" s="2"/>
    </row>
    <row r="18758" spans="5:5" x14ac:dyDescent="0.25">
      <c r="E18758" s="2"/>
    </row>
    <row r="18759" spans="5:5" x14ac:dyDescent="0.25">
      <c r="E18759" s="2"/>
    </row>
    <row r="18760" spans="5:5" x14ac:dyDescent="0.25">
      <c r="E18760" s="2"/>
    </row>
    <row r="18761" spans="5:5" x14ac:dyDescent="0.25">
      <c r="E18761" s="2"/>
    </row>
    <row r="18762" spans="5:5" x14ac:dyDescent="0.25">
      <c r="E18762" s="2"/>
    </row>
    <row r="18763" spans="5:5" x14ac:dyDescent="0.25">
      <c r="E18763" s="2"/>
    </row>
    <row r="18764" spans="5:5" x14ac:dyDescent="0.25">
      <c r="E18764" s="2"/>
    </row>
    <row r="18765" spans="5:5" x14ac:dyDescent="0.25">
      <c r="E18765" s="2"/>
    </row>
    <row r="18766" spans="5:5" x14ac:dyDescent="0.25">
      <c r="E18766" s="2"/>
    </row>
    <row r="18767" spans="5:5" x14ac:dyDescent="0.25">
      <c r="E18767" s="2"/>
    </row>
    <row r="18768" spans="5:5" x14ac:dyDescent="0.25">
      <c r="E18768" s="2"/>
    </row>
    <row r="18769" spans="5:5" x14ac:dyDescent="0.25">
      <c r="E18769" s="2"/>
    </row>
    <row r="18770" spans="5:5" x14ac:dyDescent="0.25">
      <c r="E18770" s="2"/>
    </row>
    <row r="18771" spans="5:5" x14ac:dyDescent="0.25">
      <c r="E18771" s="2"/>
    </row>
    <row r="18772" spans="5:5" x14ac:dyDescent="0.25">
      <c r="E18772" s="2"/>
    </row>
    <row r="18773" spans="5:5" x14ac:dyDescent="0.25">
      <c r="E18773" s="2"/>
    </row>
    <row r="18774" spans="5:5" x14ac:dyDescent="0.25">
      <c r="E18774" s="2"/>
    </row>
    <row r="18775" spans="5:5" x14ac:dyDescent="0.25">
      <c r="E18775" s="2"/>
    </row>
    <row r="18776" spans="5:5" x14ac:dyDescent="0.25">
      <c r="E18776" s="2"/>
    </row>
    <row r="18777" spans="5:5" x14ac:dyDescent="0.25">
      <c r="E18777" s="2"/>
    </row>
    <row r="18778" spans="5:5" x14ac:dyDescent="0.25">
      <c r="E18778" s="2"/>
    </row>
    <row r="18779" spans="5:5" x14ac:dyDescent="0.25">
      <c r="E18779" s="2"/>
    </row>
    <row r="18780" spans="5:5" x14ac:dyDescent="0.25">
      <c r="E18780" s="2"/>
    </row>
    <row r="18781" spans="5:5" x14ac:dyDescent="0.25">
      <c r="E18781" s="2"/>
    </row>
    <row r="18782" spans="5:5" x14ac:dyDescent="0.25">
      <c r="E18782" s="2"/>
    </row>
    <row r="18783" spans="5:5" x14ac:dyDescent="0.25">
      <c r="E18783" s="2"/>
    </row>
    <row r="18784" spans="5:5" x14ac:dyDescent="0.25">
      <c r="E18784" s="2"/>
    </row>
    <row r="18785" spans="5:5" x14ac:dyDescent="0.25">
      <c r="E18785" s="2"/>
    </row>
    <row r="18786" spans="5:5" x14ac:dyDescent="0.25">
      <c r="E18786" s="2"/>
    </row>
    <row r="18787" spans="5:5" x14ac:dyDescent="0.25">
      <c r="E18787" s="2"/>
    </row>
    <row r="18788" spans="5:5" x14ac:dyDescent="0.25">
      <c r="E18788" s="2"/>
    </row>
    <row r="18789" spans="5:5" x14ac:dyDescent="0.25">
      <c r="E18789" s="2"/>
    </row>
    <row r="18790" spans="5:5" x14ac:dyDescent="0.25">
      <c r="E18790" s="2"/>
    </row>
    <row r="18791" spans="5:5" x14ac:dyDescent="0.25">
      <c r="E18791" s="2"/>
    </row>
    <row r="18792" spans="5:5" x14ac:dyDescent="0.25">
      <c r="E18792" s="2"/>
    </row>
    <row r="18793" spans="5:5" x14ac:dyDescent="0.25">
      <c r="E18793" s="2"/>
    </row>
    <row r="18794" spans="5:5" x14ac:dyDescent="0.25">
      <c r="E18794" s="2"/>
    </row>
    <row r="18795" spans="5:5" x14ac:dyDescent="0.25">
      <c r="E18795" s="2"/>
    </row>
    <row r="18796" spans="5:5" x14ac:dyDescent="0.25">
      <c r="E18796" s="2"/>
    </row>
    <row r="18797" spans="5:5" x14ac:dyDescent="0.25">
      <c r="E18797" s="2"/>
    </row>
    <row r="18798" spans="5:5" x14ac:dyDescent="0.25">
      <c r="E18798" s="2"/>
    </row>
    <row r="18799" spans="5:5" x14ac:dyDescent="0.25">
      <c r="E18799" s="2"/>
    </row>
    <row r="18800" spans="5:5" x14ac:dyDescent="0.25">
      <c r="E18800" s="2"/>
    </row>
    <row r="18801" spans="5:5" x14ac:dyDescent="0.25">
      <c r="E18801" s="2"/>
    </row>
    <row r="18802" spans="5:5" x14ac:dyDescent="0.25">
      <c r="E18802" s="2"/>
    </row>
    <row r="18803" spans="5:5" x14ac:dyDescent="0.25">
      <c r="E18803" s="2"/>
    </row>
    <row r="18804" spans="5:5" x14ac:dyDescent="0.25">
      <c r="E18804" s="2"/>
    </row>
    <row r="18805" spans="5:5" x14ac:dyDescent="0.25">
      <c r="E18805" s="2"/>
    </row>
    <row r="18806" spans="5:5" x14ac:dyDescent="0.25">
      <c r="E18806" s="2"/>
    </row>
    <row r="18807" spans="5:5" x14ac:dyDescent="0.25">
      <c r="E18807" s="2"/>
    </row>
    <row r="18808" spans="5:5" x14ac:dyDescent="0.25">
      <c r="E18808" s="2"/>
    </row>
    <row r="18809" spans="5:5" x14ac:dyDescent="0.25">
      <c r="E18809" s="2"/>
    </row>
    <row r="18810" spans="5:5" x14ac:dyDescent="0.25">
      <c r="E18810" s="2"/>
    </row>
    <row r="18811" spans="5:5" x14ac:dyDescent="0.25">
      <c r="E18811" s="2"/>
    </row>
    <row r="18812" spans="5:5" x14ac:dyDescent="0.25">
      <c r="E18812" s="2"/>
    </row>
    <row r="18813" spans="5:5" x14ac:dyDescent="0.25">
      <c r="E18813" s="2"/>
    </row>
    <row r="18814" spans="5:5" x14ac:dyDescent="0.25">
      <c r="E18814" s="2"/>
    </row>
    <row r="18815" spans="5:5" x14ac:dyDescent="0.25">
      <c r="E18815" s="2"/>
    </row>
    <row r="18816" spans="5:5" x14ac:dyDescent="0.25">
      <c r="E18816" s="2"/>
    </row>
    <row r="18817" spans="5:5" x14ac:dyDescent="0.25">
      <c r="E18817" s="2"/>
    </row>
    <row r="18818" spans="5:5" x14ac:dyDescent="0.25">
      <c r="E18818" s="2"/>
    </row>
    <row r="18819" spans="5:5" x14ac:dyDescent="0.25">
      <c r="E18819" s="2"/>
    </row>
    <row r="18820" spans="5:5" x14ac:dyDescent="0.25">
      <c r="E18820" s="2"/>
    </row>
    <row r="18821" spans="5:5" x14ac:dyDescent="0.25">
      <c r="E18821" s="2"/>
    </row>
    <row r="18822" spans="5:5" x14ac:dyDescent="0.25">
      <c r="E18822" s="2"/>
    </row>
    <row r="18823" spans="5:5" x14ac:dyDescent="0.25">
      <c r="E18823" s="2"/>
    </row>
    <row r="18824" spans="5:5" x14ac:dyDescent="0.25">
      <c r="E18824" s="2"/>
    </row>
    <row r="18825" spans="5:5" x14ac:dyDescent="0.25">
      <c r="E18825" s="2"/>
    </row>
    <row r="18826" spans="5:5" x14ac:dyDescent="0.25">
      <c r="E18826" s="2"/>
    </row>
    <row r="18827" spans="5:5" x14ac:dyDescent="0.25">
      <c r="E18827" s="2"/>
    </row>
    <row r="18828" spans="5:5" x14ac:dyDescent="0.25">
      <c r="E18828" s="2"/>
    </row>
    <row r="18829" spans="5:5" x14ac:dyDescent="0.25">
      <c r="E18829" s="2"/>
    </row>
    <row r="18830" spans="5:5" x14ac:dyDescent="0.25">
      <c r="E18830" s="2"/>
    </row>
    <row r="18831" spans="5:5" x14ac:dyDescent="0.25">
      <c r="E18831" s="2"/>
    </row>
    <row r="18832" spans="5:5" x14ac:dyDescent="0.25">
      <c r="E18832" s="2"/>
    </row>
    <row r="18833" spans="5:5" x14ac:dyDescent="0.25">
      <c r="E18833" s="2"/>
    </row>
    <row r="18834" spans="5:5" x14ac:dyDescent="0.25">
      <c r="E18834" s="2"/>
    </row>
    <row r="18835" spans="5:5" x14ac:dyDescent="0.25">
      <c r="E18835" s="2"/>
    </row>
    <row r="18836" spans="5:5" x14ac:dyDescent="0.25">
      <c r="E18836" s="2"/>
    </row>
    <row r="18837" spans="5:5" x14ac:dyDescent="0.25">
      <c r="E18837" s="2"/>
    </row>
    <row r="18838" spans="5:5" x14ac:dyDescent="0.25">
      <c r="E18838" s="2"/>
    </row>
    <row r="18839" spans="5:5" x14ac:dyDescent="0.25">
      <c r="E18839" s="2"/>
    </row>
    <row r="18840" spans="5:5" x14ac:dyDescent="0.25">
      <c r="E18840" s="2"/>
    </row>
    <row r="18841" spans="5:5" x14ac:dyDescent="0.25">
      <c r="E18841" s="2"/>
    </row>
    <row r="18842" spans="5:5" x14ac:dyDescent="0.25">
      <c r="E18842" s="2"/>
    </row>
    <row r="18843" spans="5:5" x14ac:dyDescent="0.25">
      <c r="E18843" s="2"/>
    </row>
    <row r="18844" spans="5:5" x14ac:dyDescent="0.25">
      <c r="E18844" s="2"/>
    </row>
    <row r="18845" spans="5:5" x14ac:dyDescent="0.25">
      <c r="E18845" s="2"/>
    </row>
    <row r="18846" spans="5:5" x14ac:dyDescent="0.25">
      <c r="E18846" s="2"/>
    </row>
    <row r="18847" spans="5:5" x14ac:dyDescent="0.25">
      <c r="E18847" s="2"/>
    </row>
    <row r="18848" spans="5:5" x14ac:dyDescent="0.25">
      <c r="E18848" s="2"/>
    </row>
    <row r="18849" spans="5:5" x14ac:dyDescent="0.25">
      <c r="E18849" s="2"/>
    </row>
    <row r="18850" spans="5:5" x14ac:dyDescent="0.25">
      <c r="E18850" s="2"/>
    </row>
    <row r="18851" spans="5:5" x14ac:dyDescent="0.25">
      <c r="E18851" s="2"/>
    </row>
    <row r="18852" spans="5:5" x14ac:dyDescent="0.25">
      <c r="E18852" s="2"/>
    </row>
    <row r="18853" spans="5:5" x14ac:dyDescent="0.25">
      <c r="E18853" s="2"/>
    </row>
    <row r="18854" spans="5:5" x14ac:dyDescent="0.25">
      <c r="E18854" s="2"/>
    </row>
    <row r="18855" spans="5:5" x14ac:dyDescent="0.25">
      <c r="E18855" s="2"/>
    </row>
    <row r="18856" spans="5:5" x14ac:dyDescent="0.25">
      <c r="E18856" s="2"/>
    </row>
    <row r="18857" spans="5:5" x14ac:dyDescent="0.25">
      <c r="E18857" s="2"/>
    </row>
    <row r="18858" spans="5:5" x14ac:dyDescent="0.25">
      <c r="E18858" s="2"/>
    </row>
    <row r="18859" spans="5:5" x14ac:dyDescent="0.25">
      <c r="E18859" s="2"/>
    </row>
    <row r="18860" spans="5:5" x14ac:dyDescent="0.25">
      <c r="E18860" s="2"/>
    </row>
    <row r="18861" spans="5:5" x14ac:dyDescent="0.25">
      <c r="E18861" s="2"/>
    </row>
    <row r="18862" spans="5:5" x14ac:dyDescent="0.25">
      <c r="E18862" s="2"/>
    </row>
    <row r="18863" spans="5:5" x14ac:dyDescent="0.25">
      <c r="E18863" s="2"/>
    </row>
    <row r="18864" spans="5:5" x14ac:dyDescent="0.25">
      <c r="E18864" s="2"/>
    </row>
    <row r="18865" spans="5:5" x14ac:dyDescent="0.25">
      <c r="E18865" s="2"/>
    </row>
    <row r="18866" spans="5:5" x14ac:dyDescent="0.25">
      <c r="E18866" s="2"/>
    </row>
    <row r="18867" spans="5:5" x14ac:dyDescent="0.25">
      <c r="E18867" s="2"/>
    </row>
    <row r="18868" spans="5:5" x14ac:dyDescent="0.25">
      <c r="E18868" s="2"/>
    </row>
    <row r="18869" spans="5:5" x14ac:dyDescent="0.25">
      <c r="E18869" s="2"/>
    </row>
    <row r="18870" spans="5:5" x14ac:dyDescent="0.25">
      <c r="E18870" s="2"/>
    </row>
    <row r="18871" spans="5:5" x14ac:dyDescent="0.25">
      <c r="E18871" s="2"/>
    </row>
    <row r="18872" spans="5:5" x14ac:dyDescent="0.25">
      <c r="E18872" s="2"/>
    </row>
    <row r="18873" spans="5:5" x14ac:dyDescent="0.25">
      <c r="E18873" s="2"/>
    </row>
    <row r="18874" spans="5:5" x14ac:dyDescent="0.25">
      <c r="E18874" s="2"/>
    </row>
    <row r="18875" spans="5:5" x14ac:dyDescent="0.25">
      <c r="E18875" s="2"/>
    </row>
    <row r="18876" spans="5:5" x14ac:dyDescent="0.25">
      <c r="E18876" s="2"/>
    </row>
    <row r="18877" spans="5:5" x14ac:dyDescent="0.25">
      <c r="E18877" s="2"/>
    </row>
    <row r="18878" spans="5:5" x14ac:dyDescent="0.25">
      <c r="E18878" s="2"/>
    </row>
    <row r="18879" spans="5:5" x14ac:dyDescent="0.25">
      <c r="E18879" s="2"/>
    </row>
    <row r="18880" spans="5:5" x14ac:dyDescent="0.25">
      <c r="E18880" s="2"/>
    </row>
    <row r="18881" spans="5:5" x14ac:dyDescent="0.25">
      <c r="E18881" s="2"/>
    </row>
    <row r="18882" spans="5:5" x14ac:dyDescent="0.25">
      <c r="E18882" s="2"/>
    </row>
    <row r="18883" spans="5:5" x14ac:dyDescent="0.25">
      <c r="E18883" s="2"/>
    </row>
    <row r="18884" spans="5:5" x14ac:dyDescent="0.25">
      <c r="E18884" s="2"/>
    </row>
    <row r="18885" spans="5:5" x14ac:dyDescent="0.25">
      <c r="E18885" s="2"/>
    </row>
    <row r="18886" spans="5:5" x14ac:dyDescent="0.25">
      <c r="E18886" s="2"/>
    </row>
    <row r="18887" spans="5:5" x14ac:dyDescent="0.25">
      <c r="E18887" s="2"/>
    </row>
    <row r="18888" spans="5:5" x14ac:dyDescent="0.25">
      <c r="E18888" s="2"/>
    </row>
    <row r="18889" spans="5:5" x14ac:dyDescent="0.25">
      <c r="E18889" s="2"/>
    </row>
    <row r="18890" spans="5:5" x14ac:dyDescent="0.25">
      <c r="E18890" s="2"/>
    </row>
    <row r="18891" spans="5:5" x14ac:dyDescent="0.25">
      <c r="E18891" s="2"/>
    </row>
    <row r="18892" spans="5:5" x14ac:dyDescent="0.25">
      <c r="E18892" s="2"/>
    </row>
    <row r="18893" spans="5:5" x14ac:dyDescent="0.25">
      <c r="E18893" s="2"/>
    </row>
    <row r="18894" spans="5:5" x14ac:dyDescent="0.25">
      <c r="E18894" s="2"/>
    </row>
    <row r="18895" spans="5:5" x14ac:dyDescent="0.25">
      <c r="E18895" s="2"/>
    </row>
    <row r="18896" spans="5:5" x14ac:dyDescent="0.25">
      <c r="E18896" s="2"/>
    </row>
    <row r="18897" spans="5:5" x14ac:dyDescent="0.25">
      <c r="E18897" s="2"/>
    </row>
    <row r="18898" spans="5:5" x14ac:dyDescent="0.25">
      <c r="E18898" s="2"/>
    </row>
    <row r="18899" spans="5:5" x14ac:dyDescent="0.25">
      <c r="E18899" s="2"/>
    </row>
    <row r="18900" spans="5:5" x14ac:dyDescent="0.25">
      <c r="E18900" s="2"/>
    </row>
    <row r="18901" spans="5:5" x14ac:dyDescent="0.25">
      <c r="E18901" s="2"/>
    </row>
    <row r="18902" spans="5:5" x14ac:dyDescent="0.25">
      <c r="E18902" s="2"/>
    </row>
    <row r="18903" spans="5:5" x14ac:dyDescent="0.25">
      <c r="E18903" s="2"/>
    </row>
    <row r="18904" spans="5:5" x14ac:dyDescent="0.25">
      <c r="E18904" s="2"/>
    </row>
    <row r="18905" spans="5:5" x14ac:dyDescent="0.25">
      <c r="E18905" s="2"/>
    </row>
    <row r="18906" spans="5:5" x14ac:dyDescent="0.25">
      <c r="E18906" s="2"/>
    </row>
    <row r="18907" spans="5:5" x14ac:dyDescent="0.25">
      <c r="E18907" s="2"/>
    </row>
    <row r="18908" spans="5:5" x14ac:dyDescent="0.25">
      <c r="E18908" s="2"/>
    </row>
    <row r="18909" spans="5:5" x14ac:dyDescent="0.25">
      <c r="E18909" s="2"/>
    </row>
    <row r="18910" spans="5:5" x14ac:dyDescent="0.25">
      <c r="E18910" s="2"/>
    </row>
    <row r="18911" spans="5:5" x14ac:dyDescent="0.25">
      <c r="E18911" s="2"/>
    </row>
    <row r="18912" spans="5:5" x14ac:dyDescent="0.25">
      <c r="E18912" s="2"/>
    </row>
    <row r="18913" spans="5:5" x14ac:dyDescent="0.25">
      <c r="E18913" s="2"/>
    </row>
    <row r="18914" spans="5:5" x14ac:dyDescent="0.25">
      <c r="E18914" s="2"/>
    </row>
    <row r="18915" spans="5:5" x14ac:dyDescent="0.25">
      <c r="E18915" s="2"/>
    </row>
    <row r="18916" spans="5:5" x14ac:dyDescent="0.25">
      <c r="E18916" s="2"/>
    </row>
    <row r="18917" spans="5:5" x14ac:dyDescent="0.25">
      <c r="E18917" s="2"/>
    </row>
    <row r="18918" spans="5:5" x14ac:dyDescent="0.25">
      <c r="E18918" s="2"/>
    </row>
    <row r="18919" spans="5:5" x14ac:dyDescent="0.25">
      <c r="E18919" s="2"/>
    </row>
    <row r="18920" spans="5:5" x14ac:dyDescent="0.25">
      <c r="E18920" s="2"/>
    </row>
    <row r="18921" spans="5:5" x14ac:dyDescent="0.25">
      <c r="E18921" s="2"/>
    </row>
    <row r="18922" spans="5:5" x14ac:dyDescent="0.25">
      <c r="E18922" s="2"/>
    </row>
    <row r="18923" spans="5:5" x14ac:dyDescent="0.25">
      <c r="E18923" s="2"/>
    </row>
    <row r="18924" spans="5:5" x14ac:dyDescent="0.25">
      <c r="E18924" s="2"/>
    </row>
    <row r="18925" spans="5:5" x14ac:dyDescent="0.25">
      <c r="E18925" s="2"/>
    </row>
    <row r="18926" spans="5:5" x14ac:dyDescent="0.25">
      <c r="E18926" s="2"/>
    </row>
    <row r="18927" spans="5:5" x14ac:dyDescent="0.25">
      <c r="E18927" s="2"/>
    </row>
    <row r="18928" spans="5:5" x14ac:dyDescent="0.25">
      <c r="E18928" s="2"/>
    </row>
    <row r="18929" spans="5:5" x14ac:dyDescent="0.25">
      <c r="E18929" s="2"/>
    </row>
    <row r="18930" spans="5:5" x14ac:dyDescent="0.25">
      <c r="E18930" s="2"/>
    </row>
    <row r="18931" spans="5:5" x14ac:dyDescent="0.25">
      <c r="E18931" s="2"/>
    </row>
    <row r="18932" spans="5:5" x14ac:dyDescent="0.25">
      <c r="E18932" s="2"/>
    </row>
    <row r="18933" spans="5:5" x14ac:dyDescent="0.25">
      <c r="E18933" s="2"/>
    </row>
    <row r="18934" spans="5:5" x14ac:dyDescent="0.25">
      <c r="E18934" s="2"/>
    </row>
    <row r="18935" spans="5:5" x14ac:dyDescent="0.25">
      <c r="E18935" s="2"/>
    </row>
    <row r="18936" spans="5:5" x14ac:dyDescent="0.25">
      <c r="E18936" s="2"/>
    </row>
    <row r="18937" spans="5:5" x14ac:dyDescent="0.25">
      <c r="E18937" s="2"/>
    </row>
    <row r="18938" spans="5:5" x14ac:dyDescent="0.25">
      <c r="E18938" s="2"/>
    </row>
    <row r="18939" spans="5:5" x14ac:dyDescent="0.25">
      <c r="E18939" s="2"/>
    </row>
    <row r="18940" spans="5:5" x14ac:dyDescent="0.25">
      <c r="E18940" s="2"/>
    </row>
    <row r="18941" spans="5:5" x14ac:dyDescent="0.25">
      <c r="E18941" s="2"/>
    </row>
    <row r="18942" spans="5:5" x14ac:dyDescent="0.25">
      <c r="E18942" s="2"/>
    </row>
    <row r="18943" spans="5:5" x14ac:dyDescent="0.25">
      <c r="E18943" s="2"/>
    </row>
    <row r="18944" spans="5:5" x14ac:dyDescent="0.25">
      <c r="E18944" s="2"/>
    </row>
    <row r="18945" spans="5:5" x14ac:dyDescent="0.25">
      <c r="E18945" s="2"/>
    </row>
    <row r="18946" spans="5:5" x14ac:dyDescent="0.25">
      <c r="E18946" s="2"/>
    </row>
    <row r="18947" spans="5:5" x14ac:dyDescent="0.25">
      <c r="E18947" s="2"/>
    </row>
    <row r="18948" spans="5:5" x14ac:dyDescent="0.25">
      <c r="E18948" s="2"/>
    </row>
    <row r="18949" spans="5:5" x14ac:dyDescent="0.25">
      <c r="E18949" s="2"/>
    </row>
    <row r="18950" spans="5:5" x14ac:dyDescent="0.25">
      <c r="E18950" s="2"/>
    </row>
    <row r="18951" spans="5:5" x14ac:dyDescent="0.25">
      <c r="E18951" s="2"/>
    </row>
    <row r="18952" spans="5:5" x14ac:dyDescent="0.25">
      <c r="E18952" s="2"/>
    </row>
    <row r="18953" spans="5:5" x14ac:dyDescent="0.25">
      <c r="E18953" s="2"/>
    </row>
    <row r="18954" spans="5:5" x14ac:dyDescent="0.25">
      <c r="E18954" s="2"/>
    </row>
    <row r="18955" spans="5:5" x14ac:dyDescent="0.25">
      <c r="E18955" s="2"/>
    </row>
    <row r="18956" spans="5:5" x14ac:dyDescent="0.25">
      <c r="E18956" s="2"/>
    </row>
    <row r="18957" spans="5:5" x14ac:dyDescent="0.25">
      <c r="E18957" s="2"/>
    </row>
    <row r="18958" spans="5:5" x14ac:dyDescent="0.25">
      <c r="E18958" s="2"/>
    </row>
    <row r="18959" spans="5:5" x14ac:dyDescent="0.25">
      <c r="E18959" s="2"/>
    </row>
    <row r="18960" spans="5:5" x14ac:dyDescent="0.25">
      <c r="E18960" s="2"/>
    </row>
    <row r="18961" spans="5:5" x14ac:dyDescent="0.25">
      <c r="E18961" s="2"/>
    </row>
    <row r="18962" spans="5:5" x14ac:dyDescent="0.25">
      <c r="E18962" s="2"/>
    </row>
    <row r="18963" spans="5:5" x14ac:dyDescent="0.25">
      <c r="E18963" s="2"/>
    </row>
    <row r="18964" spans="5:5" x14ac:dyDescent="0.25">
      <c r="E18964" s="2"/>
    </row>
    <row r="18965" spans="5:5" x14ac:dyDescent="0.25">
      <c r="E18965" s="2"/>
    </row>
    <row r="18966" spans="5:5" x14ac:dyDescent="0.25">
      <c r="E18966" s="2"/>
    </row>
    <row r="18967" spans="5:5" x14ac:dyDescent="0.25">
      <c r="E18967" s="2"/>
    </row>
    <row r="18968" spans="5:5" x14ac:dyDescent="0.25">
      <c r="E18968" s="2"/>
    </row>
    <row r="18969" spans="5:5" x14ac:dyDescent="0.25">
      <c r="E18969" s="2"/>
    </row>
    <row r="18970" spans="5:5" x14ac:dyDescent="0.25">
      <c r="E18970" s="2"/>
    </row>
    <row r="18971" spans="5:5" x14ac:dyDescent="0.25">
      <c r="E18971" s="2"/>
    </row>
    <row r="18972" spans="5:5" x14ac:dyDescent="0.25">
      <c r="E18972" s="2"/>
    </row>
    <row r="18973" spans="5:5" x14ac:dyDescent="0.25">
      <c r="E18973" s="2"/>
    </row>
    <row r="18974" spans="5:5" x14ac:dyDescent="0.25">
      <c r="E18974" s="2"/>
    </row>
    <row r="18975" spans="5:5" x14ac:dyDescent="0.25">
      <c r="E18975" s="2"/>
    </row>
    <row r="18976" spans="5:5" x14ac:dyDescent="0.25">
      <c r="E18976" s="2"/>
    </row>
    <row r="18977" spans="5:5" x14ac:dyDescent="0.25">
      <c r="E18977" s="2"/>
    </row>
    <row r="18978" spans="5:5" x14ac:dyDescent="0.25">
      <c r="E18978" s="2"/>
    </row>
    <row r="18979" spans="5:5" x14ac:dyDescent="0.25">
      <c r="E18979" s="2"/>
    </row>
    <row r="18980" spans="5:5" x14ac:dyDescent="0.25">
      <c r="E18980" s="2"/>
    </row>
    <row r="18981" spans="5:5" x14ac:dyDescent="0.25">
      <c r="E18981" s="2"/>
    </row>
    <row r="18982" spans="5:5" x14ac:dyDescent="0.25">
      <c r="E18982" s="2"/>
    </row>
    <row r="18983" spans="5:5" x14ac:dyDescent="0.25">
      <c r="E18983" s="2"/>
    </row>
    <row r="18984" spans="5:5" x14ac:dyDescent="0.25">
      <c r="E18984" s="2"/>
    </row>
    <row r="18985" spans="5:5" x14ac:dyDescent="0.25">
      <c r="E18985" s="2"/>
    </row>
    <row r="18986" spans="5:5" x14ac:dyDescent="0.25">
      <c r="E18986" s="2"/>
    </row>
    <row r="18987" spans="5:5" x14ac:dyDescent="0.25">
      <c r="E18987" s="2"/>
    </row>
    <row r="18988" spans="5:5" x14ac:dyDescent="0.25">
      <c r="E18988" s="2"/>
    </row>
    <row r="18989" spans="5:5" x14ac:dyDescent="0.25">
      <c r="E18989" s="2"/>
    </row>
    <row r="18990" spans="5:5" x14ac:dyDescent="0.25">
      <c r="E18990" s="2"/>
    </row>
    <row r="18991" spans="5:5" x14ac:dyDescent="0.25">
      <c r="E18991" s="2"/>
    </row>
    <row r="18992" spans="5:5" x14ac:dyDescent="0.25">
      <c r="E18992" s="2"/>
    </row>
    <row r="18993" spans="5:5" x14ac:dyDescent="0.25">
      <c r="E18993" s="2"/>
    </row>
    <row r="18994" spans="5:5" x14ac:dyDescent="0.25">
      <c r="E18994" s="2"/>
    </row>
    <row r="18995" spans="5:5" x14ac:dyDescent="0.25">
      <c r="E18995" s="2"/>
    </row>
    <row r="18996" spans="5:5" x14ac:dyDescent="0.25">
      <c r="E18996" s="2"/>
    </row>
    <row r="18997" spans="5:5" x14ac:dyDescent="0.25">
      <c r="E18997" s="2"/>
    </row>
    <row r="18998" spans="5:5" x14ac:dyDescent="0.25">
      <c r="E18998" s="2"/>
    </row>
    <row r="18999" spans="5:5" x14ac:dyDescent="0.25">
      <c r="E18999" s="2"/>
    </row>
    <row r="19000" spans="5:5" x14ac:dyDescent="0.25">
      <c r="E19000" s="2"/>
    </row>
    <row r="19001" spans="5:5" x14ac:dyDescent="0.25">
      <c r="E19001" s="2"/>
    </row>
    <row r="19002" spans="5:5" x14ac:dyDescent="0.25">
      <c r="E19002" s="2"/>
    </row>
    <row r="19003" spans="5:5" x14ac:dyDescent="0.25">
      <c r="E19003" s="2"/>
    </row>
    <row r="19004" spans="5:5" x14ac:dyDescent="0.25">
      <c r="E19004" s="2"/>
    </row>
    <row r="19005" spans="5:5" x14ac:dyDescent="0.25">
      <c r="E19005" s="2"/>
    </row>
    <row r="19006" spans="5:5" x14ac:dyDescent="0.25">
      <c r="E19006" s="2"/>
    </row>
    <row r="19007" spans="5:5" x14ac:dyDescent="0.25">
      <c r="E19007" s="2"/>
    </row>
    <row r="19008" spans="5:5" x14ac:dyDescent="0.25">
      <c r="E19008" s="2"/>
    </row>
    <row r="19009" spans="5:5" x14ac:dyDescent="0.25">
      <c r="E19009" s="2"/>
    </row>
    <row r="19010" spans="5:5" x14ac:dyDescent="0.25">
      <c r="E19010" s="2"/>
    </row>
    <row r="19011" spans="5:5" x14ac:dyDescent="0.25">
      <c r="E19011" s="2"/>
    </row>
    <row r="19012" spans="5:5" x14ac:dyDescent="0.25">
      <c r="E19012" s="2"/>
    </row>
    <row r="19013" spans="5:5" x14ac:dyDescent="0.25">
      <c r="E19013" s="2"/>
    </row>
    <row r="19014" spans="5:5" x14ac:dyDescent="0.25">
      <c r="E19014" s="2"/>
    </row>
    <row r="19015" spans="5:5" x14ac:dyDescent="0.25">
      <c r="E19015" s="2"/>
    </row>
    <row r="19016" spans="5:5" x14ac:dyDescent="0.25">
      <c r="E19016" s="2"/>
    </row>
    <row r="19017" spans="5:5" x14ac:dyDescent="0.25">
      <c r="E19017" s="2"/>
    </row>
    <row r="19018" spans="5:5" x14ac:dyDescent="0.25">
      <c r="E19018" s="2"/>
    </row>
    <row r="19019" spans="5:5" x14ac:dyDescent="0.25">
      <c r="E19019" s="2"/>
    </row>
    <row r="19020" spans="5:5" x14ac:dyDescent="0.25">
      <c r="E19020" s="2"/>
    </row>
    <row r="19021" spans="5:5" x14ac:dyDescent="0.25">
      <c r="E19021" s="2"/>
    </row>
    <row r="19022" spans="5:5" x14ac:dyDescent="0.25">
      <c r="E19022" s="2"/>
    </row>
    <row r="19023" spans="5:5" x14ac:dyDescent="0.25">
      <c r="E19023" s="2"/>
    </row>
    <row r="19024" spans="5:5" x14ac:dyDescent="0.25">
      <c r="E19024" s="2"/>
    </row>
    <row r="19025" spans="5:5" x14ac:dyDescent="0.25">
      <c r="E19025" s="2"/>
    </row>
    <row r="19026" spans="5:5" x14ac:dyDescent="0.25">
      <c r="E19026" s="2"/>
    </row>
    <row r="19027" spans="5:5" x14ac:dyDescent="0.25">
      <c r="E19027" s="2"/>
    </row>
    <row r="19028" spans="5:5" x14ac:dyDescent="0.25">
      <c r="E19028" s="2"/>
    </row>
    <row r="19029" spans="5:5" x14ac:dyDescent="0.25">
      <c r="E19029" s="2"/>
    </row>
    <row r="19030" spans="5:5" x14ac:dyDescent="0.25">
      <c r="E19030" s="2"/>
    </row>
    <row r="19031" spans="5:5" x14ac:dyDescent="0.25">
      <c r="E19031" s="2"/>
    </row>
    <row r="19032" spans="5:5" x14ac:dyDescent="0.25">
      <c r="E19032" s="2"/>
    </row>
    <row r="19033" spans="5:5" x14ac:dyDescent="0.25">
      <c r="E19033" s="2"/>
    </row>
    <row r="19034" spans="5:5" x14ac:dyDescent="0.25">
      <c r="E19034" s="2"/>
    </row>
    <row r="19035" spans="5:5" x14ac:dyDescent="0.25">
      <c r="E19035" s="2"/>
    </row>
    <row r="19036" spans="5:5" x14ac:dyDescent="0.25">
      <c r="E19036" s="2"/>
    </row>
    <row r="19037" spans="5:5" x14ac:dyDescent="0.25">
      <c r="E19037" s="2"/>
    </row>
    <row r="19038" spans="5:5" x14ac:dyDescent="0.25">
      <c r="E19038" s="2"/>
    </row>
    <row r="19039" spans="5:5" x14ac:dyDescent="0.25">
      <c r="E19039" s="2"/>
    </row>
    <row r="19040" spans="5:5" x14ac:dyDescent="0.25">
      <c r="E19040" s="2"/>
    </row>
    <row r="19041" spans="5:5" x14ac:dyDescent="0.25">
      <c r="E19041" s="2"/>
    </row>
    <row r="19042" spans="5:5" x14ac:dyDescent="0.25">
      <c r="E19042" s="2"/>
    </row>
    <row r="19043" spans="5:5" x14ac:dyDescent="0.25">
      <c r="E19043" s="2"/>
    </row>
    <row r="19044" spans="5:5" x14ac:dyDescent="0.25">
      <c r="E19044" s="2"/>
    </row>
    <row r="19045" spans="5:5" x14ac:dyDescent="0.25">
      <c r="E19045" s="2"/>
    </row>
    <row r="19046" spans="5:5" x14ac:dyDescent="0.25">
      <c r="E19046" s="2"/>
    </row>
    <row r="19047" spans="5:5" x14ac:dyDescent="0.25">
      <c r="E19047" s="2"/>
    </row>
    <row r="19048" spans="5:5" x14ac:dyDescent="0.25">
      <c r="E19048" s="2"/>
    </row>
    <row r="19049" spans="5:5" x14ac:dyDescent="0.25">
      <c r="E19049" s="2"/>
    </row>
    <row r="19050" spans="5:5" x14ac:dyDescent="0.25">
      <c r="E19050" s="2"/>
    </row>
    <row r="19051" spans="5:5" x14ac:dyDescent="0.25">
      <c r="E19051" s="2"/>
    </row>
    <row r="19052" spans="5:5" x14ac:dyDescent="0.25">
      <c r="E19052" s="2"/>
    </row>
    <row r="19053" spans="5:5" x14ac:dyDescent="0.25">
      <c r="E19053" s="2"/>
    </row>
    <row r="19054" spans="5:5" x14ac:dyDescent="0.25">
      <c r="E19054" s="2"/>
    </row>
    <row r="19055" spans="5:5" x14ac:dyDescent="0.25">
      <c r="E19055" s="2"/>
    </row>
    <row r="19056" spans="5:5" x14ac:dyDescent="0.25">
      <c r="E19056" s="2"/>
    </row>
    <row r="19057" spans="5:5" x14ac:dyDescent="0.25">
      <c r="E19057" s="2"/>
    </row>
    <row r="19058" spans="5:5" x14ac:dyDescent="0.25">
      <c r="E19058" s="2"/>
    </row>
    <row r="19059" spans="5:5" x14ac:dyDescent="0.25">
      <c r="E19059" s="2"/>
    </row>
    <row r="19060" spans="5:5" x14ac:dyDescent="0.25">
      <c r="E19060" s="2"/>
    </row>
    <row r="19061" spans="5:5" x14ac:dyDescent="0.25">
      <c r="E19061" s="2"/>
    </row>
    <row r="19062" spans="5:5" x14ac:dyDescent="0.25">
      <c r="E19062" s="2"/>
    </row>
    <row r="19063" spans="5:5" x14ac:dyDescent="0.25">
      <c r="E19063" s="2"/>
    </row>
    <row r="19064" spans="5:5" x14ac:dyDescent="0.25">
      <c r="E19064" s="2"/>
    </row>
    <row r="19065" spans="5:5" x14ac:dyDescent="0.25">
      <c r="E19065" s="2"/>
    </row>
    <row r="19066" spans="5:5" x14ac:dyDescent="0.25">
      <c r="E19066" s="2"/>
    </row>
    <row r="19067" spans="5:5" x14ac:dyDescent="0.25">
      <c r="E19067" s="2"/>
    </row>
    <row r="19068" spans="5:5" x14ac:dyDescent="0.25">
      <c r="E19068" s="2"/>
    </row>
    <row r="19069" spans="5:5" x14ac:dyDescent="0.25">
      <c r="E19069" s="2"/>
    </row>
    <row r="19070" spans="5:5" x14ac:dyDescent="0.25">
      <c r="E19070" s="2"/>
    </row>
    <row r="19071" spans="5:5" x14ac:dyDescent="0.25">
      <c r="E19071" s="2"/>
    </row>
    <row r="19072" spans="5:5" x14ac:dyDescent="0.25">
      <c r="E19072" s="2"/>
    </row>
    <row r="19073" spans="5:5" x14ac:dyDescent="0.25">
      <c r="E19073" s="2"/>
    </row>
    <row r="19074" spans="5:5" x14ac:dyDescent="0.25">
      <c r="E19074" s="2"/>
    </row>
    <row r="19075" spans="5:5" x14ac:dyDescent="0.25">
      <c r="E19075" s="2"/>
    </row>
    <row r="19076" spans="5:5" x14ac:dyDescent="0.25">
      <c r="E19076" s="2"/>
    </row>
    <row r="19077" spans="5:5" x14ac:dyDescent="0.25">
      <c r="E19077" s="2"/>
    </row>
    <row r="19078" spans="5:5" x14ac:dyDescent="0.25">
      <c r="E19078" s="2"/>
    </row>
    <row r="19079" spans="5:5" x14ac:dyDescent="0.25">
      <c r="E19079" s="2"/>
    </row>
    <row r="19080" spans="5:5" x14ac:dyDescent="0.25">
      <c r="E19080" s="2"/>
    </row>
    <row r="19081" spans="5:5" x14ac:dyDescent="0.25">
      <c r="E19081" s="2"/>
    </row>
    <row r="19082" spans="5:5" x14ac:dyDescent="0.25">
      <c r="E19082" s="2"/>
    </row>
    <row r="19083" spans="5:5" x14ac:dyDescent="0.25">
      <c r="E19083" s="2"/>
    </row>
    <row r="19084" spans="5:5" x14ac:dyDescent="0.25">
      <c r="E19084" s="2"/>
    </row>
    <row r="19085" spans="5:5" x14ac:dyDescent="0.25">
      <c r="E19085" s="2"/>
    </row>
    <row r="19086" spans="5:5" x14ac:dyDescent="0.25">
      <c r="E19086" s="2"/>
    </row>
    <row r="19087" spans="5:5" x14ac:dyDescent="0.25">
      <c r="E19087" s="2"/>
    </row>
    <row r="19088" spans="5:5" x14ac:dyDescent="0.25">
      <c r="E19088" s="2"/>
    </row>
    <row r="19089" spans="5:5" x14ac:dyDescent="0.25">
      <c r="E19089" s="2"/>
    </row>
    <row r="19090" spans="5:5" x14ac:dyDescent="0.25">
      <c r="E19090" s="2"/>
    </row>
    <row r="19091" spans="5:5" x14ac:dyDescent="0.25">
      <c r="E19091" s="2"/>
    </row>
    <row r="19092" spans="5:5" x14ac:dyDescent="0.25">
      <c r="E19092" s="2"/>
    </row>
    <row r="19093" spans="5:5" x14ac:dyDescent="0.25">
      <c r="E19093" s="2"/>
    </row>
    <row r="19094" spans="5:5" x14ac:dyDescent="0.25">
      <c r="E19094" s="2"/>
    </row>
    <row r="19095" spans="5:5" x14ac:dyDescent="0.25">
      <c r="E19095" s="2"/>
    </row>
    <row r="19096" spans="5:5" x14ac:dyDescent="0.25">
      <c r="E19096" s="2"/>
    </row>
    <row r="19097" spans="5:5" x14ac:dyDescent="0.25">
      <c r="E19097" s="2"/>
    </row>
    <row r="19098" spans="5:5" x14ac:dyDescent="0.25">
      <c r="E19098" s="2"/>
    </row>
    <row r="19099" spans="5:5" x14ac:dyDescent="0.25">
      <c r="E19099" s="2"/>
    </row>
    <row r="19100" spans="5:5" x14ac:dyDescent="0.25">
      <c r="E19100" s="2"/>
    </row>
    <row r="19101" spans="5:5" x14ac:dyDescent="0.25">
      <c r="E19101" s="2"/>
    </row>
    <row r="19102" spans="5:5" x14ac:dyDescent="0.25">
      <c r="E19102" s="2"/>
    </row>
    <row r="19103" spans="5:5" x14ac:dyDescent="0.25">
      <c r="E19103" s="2"/>
    </row>
    <row r="19104" spans="5:5" x14ac:dyDescent="0.25">
      <c r="E19104" s="2"/>
    </row>
    <row r="19105" spans="5:5" x14ac:dyDescent="0.25">
      <c r="E19105" s="2"/>
    </row>
    <row r="19106" spans="5:5" x14ac:dyDescent="0.25">
      <c r="E19106" s="2"/>
    </row>
    <row r="19107" spans="5:5" x14ac:dyDescent="0.25">
      <c r="E19107" s="2"/>
    </row>
    <row r="19108" spans="5:5" x14ac:dyDescent="0.25">
      <c r="E19108" s="2"/>
    </row>
    <row r="19109" spans="5:5" x14ac:dyDescent="0.25">
      <c r="E19109" s="2"/>
    </row>
    <row r="19110" spans="5:5" x14ac:dyDescent="0.25">
      <c r="E19110" s="2"/>
    </row>
    <row r="19111" spans="5:5" x14ac:dyDescent="0.25">
      <c r="E19111" s="2"/>
    </row>
    <row r="19112" spans="5:5" x14ac:dyDescent="0.25">
      <c r="E19112" s="2"/>
    </row>
    <row r="19113" spans="5:5" x14ac:dyDescent="0.25">
      <c r="E19113" s="2"/>
    </row>
    <row r="19114" spans="5:5" x14ac:dyDescent="0.25">
      <c r="E19114" s="2"/>
    </row>
    <row r="19115" spans="5:5" x14ac:dyDescent="0.25">
      <c r="E19115" s="2"/>
    </row>
    <row r="19116" spans="5:5" x14ac:dyDescent="0.25">
      <c r="E19116" s="2"/>
    </row>
    <row r="19117" spans="5:5" x14ac:dyDescent="0.25">
      <c r="E19117" s="2"/>
    </row>
    <row r="19118" spans="5:5" x14ac:dyDescent="0.25">
      <c r="E19118" s="2"/>
    </row>
    <row r="19119" spans="5:5" x14ac:dyDescent="0.25">
      <c r="E19119" s="2"/>
    </row>
    <row r="19120" spans="5:5" x14ac:dyDescent="0.25">
      <c r="E19120" s="2"/>
    </row>
    <row r="19121" spans="5:5" x14ac:dyDescent="0.25">
      <c r="E19121" s="2"/>
    </row>
    <row r="19122" spans="5:5" x14ac:dyDescent="0.25">
      <c r="E19122" s="2"/>
    </row>
    <row r="19123" spans="5:5" x14ac:dyDescent="0.25">
      <c r="E19123" s="2"/>
    </row>
    <row r="19124" spans="5:5" x14ac:dyDescent="0.25">
      <c r="E19124" s="2"/>
    </row>
    <row r="19125" spans="5:5" x14ac:dyDescent="0.25">
      <c r="E19125" s="2"/>
    </row>
    <row r="19126" spans="5:5" x14ac:dyDescent="0.25">
      <c r="E19126" s="2"/>
    </row>
    <row r="19127" spans="5:5" x14ac:dyDescent="0.25">
      <c r="E19127" s="2"/>
    </row>
    <row r="19128" spans="5:5" x14ac:dyDescent="0.25">
      <c r="E19128" s="2"/>
    </row>
    <row r="19129" spans="5:5" x14ac:dyDescent="0.25">
      <c r="E19129" s="2"/>
    </row>
    <row r="19130" spans="5:5" x14ac:dyDescent="0.25">
      <c r="E19130" s="2"/>
    </row>
    <row r="19131" spans="5:5" x14ac:dyDescent="0.25">
      <c r="E19131" s="2"/>
    </row>
    <row r="19132" spans="5:5" x14ac:dyDescent="0.25">
      <c r="E19132" s="2"/>
    </row>
    <row r="19133" spans="5:5" x14ac:dyDescent="0.25">
      <c r="E19133" s="2"/>
    </row>
    <row r="19134" spans="5:5" x14ac:dyDescent="0.25">
      <c r="E19134" s="2"/>
    </row>
    <row r="19135" spans="5:5" x14ac:dyDescent="0.25">
      <c r="E19135" s="2"/>
    </row>
    <row r="19136" spans="5:5" x14ac:dyDescent="0.25">
      <c r="E19136" s="2"/>
    </row>
    <row r="19137" spans="5:5" x14ac:dyDescent="0.25">
      <c r="E19137" s="2"/>
    </row>
    <row r="19138" spans="5:5" x14ac:dyDescent="0.25">
      <c r="E19138" s="2"/>
    </row>
    <row r="19139" spans="5:5" x14ac:dyDescent="0.25">
      <c r="E19139" s="2"/>
    </row>
    <row r="19140" spans="5:5" x14ac:dyDescent="0.25">
      <c r="E19140" s="2"/>
    </row>
    <row r="19141" spans="5:5" x14ac:dyDescent="0.25">
      <c r="E19141" s="2"/>
    </row>
    <row r="19142" spans="5:5" x14ac:dyDescent="0.25">
      <c r="E19142" s="2"/>
    </row>
    <row r="19143" spans="5:5" x14ac:dyDescent="0.25">
      <c r="E19143" s="2"/>
    </row>
    <row r="19144" spans="5:5" x14ac:dyDescent="0.25">
      <c r="E19144" s="2"/>
    </row>
    <row r="19145" spans="5:5" x14ac:dyDescent="0.25">
      <c r="E19145" s="2"/>
    </row>
    <row r="19146" spans="5:5" x14ac:dyDescent="0.25">
      <c r="E19146" s="2"/>
    </row>
    <row r="19147" spans="5:5" x14ac:dyDescent="0.25">
      <c r="E19147" s="2"/>
    </row>
    <row r="19148" spans="5:5" x14ac:dyDescent="0.25">
      <c r="E19148" s="2"/>
    </row>
    <row r="19149" spans="5:5" x14ac:dyDescent="0.25">
      <c r="E19149" s="2"/>
    </row>
    <row r="19150" spans="5:5" x14ac:dyDescent="0.25">
      <c r="E19150" s="2"/>
    </row>
    <row r="19151" spans="5:5" x14ac:dyDescent="0.25">
      <c r="E19151" s="2"/>
    </row>
    <row r="19152" spans="5:5" x14ac:dyDescent="0.25">
      <c r="E19152" s="2"/>
    </row>
    <row r="19153" spans="5:5" x14ac:dyDescent="0.25">
      <c r="E19153" s="2"/>
    </row>
    <row r="19154" spans="5:5" x14ac:dyDescent="0.25">
      <c r="E19154" s="2"/>
    </row>
    <row r="19155" spans="5:5" x14ac:dyDescent="0.25">
      <c r="E19155" s="2"/>
    </row>
    <row r="19156" spans="5:5" x14ac:dyDescent="0.25">
      <c r="E19156" s="2"/>
    </row>
    <row r="19157" spans="5:5" x14ac:dyDescent="0.25">
      <c r="E19157" s="2"/>
    </row>
    <row r="19158" spans="5:5" x14ac:dyDescent="0.25">
      <c r="E19158" s="2"/>
    </row>
    <row r="19159" spans="5:5" x14ac:dyDescent="0.25">
      <c r="E19159" s="2"/>
    </row>
    <row r="19160" spans="5:5" x14ac:dyDescent="0.25">
      <c r="E19160" s="2"/>
    </row>
    <row r="19161" spans="5:5" x14ac:dyDescent="0.25">
      <c r="E19161" s="2"/>
    </row>
    <row r="19162" spans="5:5" x14ac:dyDescent="0.25">
      <c r="E19162" s="2"/>
    </row>
    <row r="19163" spans="5:5" x14ac:dyDescent="0.25">
      <c r="E19163" s="2"/>
    </row>
    <row r="19164" spans="5:5" x14ac:dyDescent="0.25">
      <c r="E19164" s="2"/>
    </row>
    <row r="19165" spans="5:5" x14ac:dyDescent="0.25">
      <c r="E19165" s="2"/>
    </row>
    <row r="19166" spans="5:5" x14ac:dyDescent="0.25">
      <c r="E19166" s="2"/>
    </row>
    <row r="19167" spans="5:5" x14ac:dyDescent="0.25">
      <c r="E19167" s="2"/>
    </row>
    <row r="19168" spans="5:5" x14ac:dyDescent="0.25">
      <c r="E19168" s="2"/>
    </row>
    <row r="19169" spans="5:5" x14ac:dyDescent="0.25">
      <c r="E19169" s="2"/>
    </row>
    <row r="19170" spans="5:5" x14ac:dyDescent="0.25">
      <c r="E19170" s="2"/>
    </row>
    <row r="19171" spans="5:5" x14ac:dyDescent="0.25">
      <c r="E19171" s="2"/>
    </row>
    <row r="19172" spans="5:5" x14ac:dyDescent="0.25">
      <c r="E19172" s="2"/>
    </row>
    <row r="19173" spans="5:5" x14ac:dyDescent="0.25">
      <c r="E19173" s="2"/>
    </row>
    <row r="19174" spans="5:5" x14ac:dyDescent="0.25">
      <c r="E19174" s="2"/>
    </row>
    <row r="19175" spans="5:5" x14ac:dyDescent="0.25">
      <c r="E19175" s="2"/>
    </row>
    <row r="19176" spans="5:5" x14ac:dyDescent="0.25">
      <c r="E19176" s="2"/>
    </row>
    <row r="19177" spans="5:5" x14ac:dyDescent="0.25">
      <c r="E19177" s="2"/>
    </row>
    <row r="19178" spans="5:5" x14ac:dyDescent="0.25">
      <c r="E19178" s="2"/>
    </row>
    <row r="19179" spans="5:5" x14ac:dyDescent="0.25">
      <c r="E19179" s="2"/>
    </row>
    <row r="19180" spans="5:5" x14ac:dyDescent="0.25">
      <c r="E19180" s="2"/>
    </row>
    <row r="19181" spans="5:5" x14ac:dyDescent="0.25">
      <c r="E19181" s="2"/>
    </row>
    <row r="19182" spans="5:5" x14ac:dyDescent="0.25">
      <c r="E19182" s="2"/>
    </row>
    <row r="19183" spans="5:5" x14ac:dyDescent="0.25">
      <c r="E19183" s="2"/>
    </row>
    <row r="19184" spans="5:5" x14ac:dyDescent="0.25">
      <c r="E19184" s="2"/>
    </row>
    <row r="19185" spans="5:5" x14ac:dyDescent="0.25">
      <c r="E19185" s="2"/>
    </row>
    <row r="19186" spans="5:5" x14ac:dyDescent="0.25">
      <c r="E19186" s="2"/>
    </row>
    <row r="19187" spans="5:5" x14ac:dyDescent="0.25">
      <c r="E19187" s="2"/>
    </row>
    <row r="19188" spans="5:5" x14ac:dyDescent="0.25">
      <c r="E19188" s="2"/>
    </row>
    <row r="19189" spans="5:5" x14ac:dyDescent="0.25">
      <c r="E19189" s="2"/>
    </row>
    <row r="19190" spans="5:5" x14ac:dyDescent="0.25">
      <c r="E19190" s="2"/>
    </row>
    <row r="19191" spans="5:5" x14ac:dyDescent="0.25">
      <c r="E19191" s="2"/>
    </row>
    <row r="19192" spans="5:5" x14ac:dyDescent="0.25">
      <c r="E19192" s="2"/>
    </row>
    <row r="19193" spans="5:5" x14ac:dyDescent="0.25">
      <c r="E19193" s="2"/>
    </row>
    <row r="19194" spans="5:5" x14ac:dyDescent="0.25">
      <c r="E19194" s="2"/>
    </row>
    <row r="19195" spans="5:5" x14ac:dyDescent="0.25">
      <c r="E19195" s="2"/>
    </row>
    <row r="19196" spans="5:5" x14ac:dyDescent="0.25">
      <c r="E19196" s="2"/>
    </row>
    <row r="19197" spans="5:5" x14ac:dyDescent="0.25">
      <c r="E19197" s="2"/>
    </row>
    <row r="19198" spans="5:5" x14ac:dyDescent="0.25">
      <c r="E19198" s="2"/>
    </row>
    <row r="19199" spans="5:5" x14ac:dyDescent="0.25">
      <c r="E19199" s="2"/>
    </row>
    <row r="19200" spans="5:5" x14ac:dyDescent="0.25">
      <c r="E19200" s="2"/>
    </row>
    <row r="19201" spans="5:5" x14ac:dyDescent="0.25">
      <c r="E19201" s="2"/>
    </row>
    <row r="19202" spans="5:5" x14ac:dyDescent="0.25">
      <c r="E19202" s="2"/>
    </row>
    <row r="19203" spans="5:5" x14ac:dyDescent="0.25">
      <c r="E19203" s="2"/>
    </row>
    <row r="19204" spans="5:5" x14ac:dyDescent="0.25">
      <c r="E19204" s="2"/>
    </row>
    <row r="19205" spans="5:5" x14ac:dyDescent="0.25">
      <c r="E19205" s="2"/>
    </row>
    <row r="19206" spans="5:5" x14ac:dyDescent="0.25">
      <c r="E19206" s="2"/>
    </row>
    <row r="19207" spans="5:5" x14ac:dyDescent="0.25">
      <c r="E19207" s="2"/>
    </row>
    <row r="19208" spans="5:5" x14ac:dyDescent="0.25">
      <c r="E19208" s="2"/>
    </row>
    <row r="19209" spans="5:5" x14ac:dyDescent="0.25">
      <c r="E19209" s="2"/>
    </row>
    <row r="19210" spans="5:5" x14ac:dyDescent="0.25">
      <c r="E19210" s="2"/>
    </row>
    <row r="19211" spans="5:5" x14ac:dyDescent="0.25">
      <c r="E19211" s="2"/>
    </row>
    <row r="19212" spans="5:5" x14ac:dyDescent="0.25">
      <c r="E19212" s="2"/>
    </row>
    <row r="19213" spans="5:5" x14ac:dyDescent="0.25">
      <c r="E19213" s="2"/>
    </row>
    <row r="19214" spans="5:5" x14ac:dyDescent="0.25">
      <c r="E19214" s="2"/>
    </row>
    <row r="19215" spans="5:5" x14ac:dyDescent="0.25">
      <c r="E19215" s="2"/>
    </row>
    <row r="19216" spans="5:5" x14ac:dyDescent="0.25">
      <c r="E19216" s="2"/>
    </row>
    <row r="19217" spans="5:5" x14ac:dyDescent="0.25">
      <c r="E19217" s="2"/>
    </row>
    <row r="19218" spans="5:5" x14ac:dyDescent="0.25">
      <c r="E19218" s="2"/>
    </row>
    <row r="19219" spans="5:5" x14ac:dyDescent="0.25">
      <c r="E19219" s="2"/>
    </row>
    <row r="19220" spans="5:5" x14ac:dyDescent="0.25">
      <c r="E19220" s="2"/>
    </row>
    <row r="19221" spans="5:5" x14ac:dyDescent="0.25">
      <c r="E19221" s="2"/>
    </row>
    <row r="19222" spans="5:5" x14ac:dyDescent="0.25">
      <c r="E19222" s="2"/>
    </row>
    <row r="19223" spans="5:5" x14ac:dyDescent="0.25">
      <c r="E19223" s="2"/>
    </row>
    <row r="19224" spans="5:5" x14ac:dyDescent="0.25">
      <c r="E19224" s="2"/>
    </row>
    <row r="19225" spans="5:5" x14ac:dyDescent="0.25">
      <c r="E19225" s="2"/>
    </row>
    <row r="19226" spans="5:5" x14ac:dyDescent="0.25">
      <c r="E19226" s="2"/>
    </row>
    <row r="19227" spans="5:5" x14ac:dyDescent="0.25">
      <c r="E19227" s="2"/>
    </row>
    <row r="19228" spans="5:5" x14ac:dyDescent="0.25">
      <c r="E19228" s="2"/>
    </row>
    <row r="19229" spans="5:5" x14ac:dyDescent="0.25">
      <c r="E19229" s="2"/>
    </row>
    <row r="19230" spans="5:5" x14ac:dyDescent="0.25">
      <c r="E19230" s="2"/>
    </row>
    <row r="19231" spans="5:5" x14ac:dyDescent="0.25">
      <c r="E19231" s="2"/>
    </row>
    <row r="19232" spans="5:5" x14ac:dyDescent="0.25">
      <c r="E19232" s="2"/>
    </row>
    <row r="19233" spans="5:5" x14ac:dyDescent="0.25">
      <c r="E19233" s="2"/>
    </row>
    <row r="19234" spans="5:5" x14ac:dyDescent="0.25">
      <c r="E19234" s="2"/>
    </row>
    <row r="19235" spans="5:5" x14ac:dyDescent="0.25">
      <c r="E19235" s="2"/>
    </row>
    <row r="19236" spans="5:5" x14ac:dyDescent="0.25">
      <c r="E19236" s="2"/>
    </row>
    <row r="19237" spans="5:5" x14ac:dyDescent="0.25">
      <c r="E19237" s="2"/>
    </row>
    <row r="19238" spans="5:5" x14ac:dyDescent="0.25">
      <c r="E19238" s="2"/>
    </row>
    <row r="19239" spans="5:5" x14ac:dyDescent="0.25">
      <c r="E19239" s="2"/>
    </row>
    <row r="19240" spans="5:5" x14ac:dyDescent="0.25">
      <c r="E19240" s="2"/>
    </row>
    <row r="19241" spans="5:5" x14ac:dyDescent="0.25">
      <c r="E19241" s="2"/>
    </row>
    <row r="19242" spans="5:5" x14ac:dyDescent="0.25">
      <c r="E19242" s="2"/>
    </row>
    <row r="19243" spans="5:5" x14ac:dyDescent="0.25">
      <c r="E19243" s="2"/>
    </row>
    <row r="19244" spans="5:5" x14ac:dyDescent="0.25">
      <c r="E19244" s="2"/>
    </row>
    <row r="19245" spans="5:5" x14ac:dyDescent="0.25">
      <c r="E19245" s="2"/>
    </row>
    <row r="19246" spans="5:5" x14ac:dyDescent="0.25">
      <c r="E19246" s="2"/>
    </row>
    <row r="19247" spans="5:5" x14ac:dyDescent="0.25">
      <c r="E19247" s="2"/>
    </row>
    <row r="19248" spans="5:5" x14ac:dyDescent="0.25">
      <c r="E19248" s="2"/>
    </row>
    <row r="19249" spans="5:5" x14ac:dyDescent="0.25">
      <c r="E19249" s="2"/>
    </row>
    <row r="19250" spans="5:5" x14ac:dyDescent="0.25">
      <c r="E19250" s="2"/>
    </row>
    <row r="19251" spans="5:5" x14ac:dyDescent="0.25">
      <c r="E19251" s="2"/>
    </row>
    <row r="19252" spans="5:5" x14ac:dyDescent="0.25">
      <c r="E19252" s="2"/>
    </row>
    <row r="19253" spans="5:5" x14ac:dyDescent="0.25">
      <c r="E19253" s="2"/>
    </row>
    <row r="19254" spans="5:5" x14ac:dyDescent="0.25">
      <c r="E19254" s="2"/>
    </row>
    <row r="19255" spans="5:5" x14ac:dyDescent="0.25">
      <c r="E19255" s="2"/>
    </row>
    <row r="19256" spans="5:5" x14ac:dyDescent="0.25">
      <c r="E19256" s="2"/>
    </row>
    <row r="19257" spans="5:5" x14ac:dyDescent="0.25">
      <c r="E19257" s="2"/>
    </row>
    <row r="19258" spans="5:5" x14ac:dyDescent="0.25">
      <c r="E19258" s="2"/>
    </row>
    <row r="19259" spans="5:5" x14ac:dyDescent="0.25">
      <c r="E19259" s="2"/>
    </row>
    <row r="19260" spans="5:5" x14ac:dyDescent="0.25">
      <c r="E19260" s="2"/>
    </row>
    <row r="19261" spans="5:5" x14ac:dyDescent="0.25">
      <c r="E19261" s="2"/>
    </row>
    <row r="19262" spans="5:5" x14ac:dyDescent="0.25">
      <c r="E19262" s="2"/>
    </row>
    <row r="19263" spans="5:5" x14ac:dyDescent="0.25">
      <c r="E19263" s="2"/>
    </row>
    <row r="19264" spans="5:5" x14ac:dyDescent="0.25">
      <c r="E19264" s="2"/>
    </row>
    <row r="19265" spans="5:5" x14ac:dyDescent="0.25">
      <c r="E19265" s="2"/>
    </row>
    <row r="19266" spans="5:5" x14ac:dyDescent="0.25">
      <c r="E19266" s="2"/>
    </row>
    <row r="19267" spans="5:5" x14ac:dyDescent="0.25">
      <c r="E19267" s="2"/>
    </row>
    <row r="19268" spans="5:5" x14ac:dyDescent="0.25">
      <c r="E19268" s="2"/>
    </row>
    <row r="19269" spans="5:5" x14ac:dyDescent="0.25">
      <c r="E19269" s="2"/>
    </row>
    <row r="19270" spans="5:5" x14ac:dyDescent="0.25">
      <c r="E19270" s="2"/>
    </row>
    <row r="19271" spans="5:5" x14ac:dyDescent="0.25">
      <c r="E19271" s="2"/>
    </row>
    <row r="19272" spans="5:5" x14ac:dyDescent="0.25">
      <c r="E19272" s="2"/>
    </row>
    <row r="19273" spans="5:5" x14ac:dyDescent="0.25">
      <c r="E19273" s="2"/>
    </row>
    <row r="19274" spans="5:5" x14ac:dyDescent="0.25">
      <c r="E19274" s="2"/>
    </row>
    <row r="19275" spans="5:5" x14ac:dyDescent="0.25">
      <c r="E19275" s="2"/>
    </row>
    <row r="19276" spans="5:5" x14ac:dyDescent="0.25">
      <c r="E19276" s="2"/>
    </row>
    <row r="19277" spans="5:5" x14ac:dyDescent="0.25">
      <c r="E19277" s="2"/>
    </row>
    <row r="19278" spans="5:5" x14ac:dyDescent="0.25">
      <c r="E19278" s="2"/>
    </row>
    <row r="19279" spans="5:5" x14ac:dyDescent="0.25">
      <c r="E19279" s="2"/>
    </row>
    <row r="19280" spans="5:5" x14ac:dyDescent="0.25">
      <c r="E19280" s="2"/>
    </row>
    <row r="19281" spans="5:5" x14ac:dyDescent="0.25">
      <c r="E19281" s="2"/>
    </row>
    <row r="19282" spans="5:5" x14ac:dyDescent="0.25">
      <c r="E19282" s="2"/>
    </row>
    <row r="19283" spans="5:5" x14ac:dyDescent="0.25">
      <c r="E19283" s="2"/>
    </row>
    <row r="19284" spans="5:5" x14ac:dyDescent="0.25">
      <c r="E19284" s="2"/>
    </row>
    <row r="19285" spans="5:5" x14ac:dyDescent="0.25">
      <c r="E19285" s="2"/>
    </row>
    <row r="19286" spans="5:5" x14ac:dyDescent="0.25">
      <c r="E19286" s="2"/>
    </row>
    <row r="19287" spans="5:5" x14ac:dyDescent="0.25">
      <c r="E19287" s="2"/>
    </row>
    <row r="19288" spans="5:5" x14ac:dyDescent="0.25">
      <c r="E19288" s="2"/>
    </row>
    <row r="19289" spans="5:5" x14ac:dyDescent="0.25">
      <c r="E19289" s="2"/>
    </row>
    <row r="19290" spans="5:5" x14ac:dyDescent="0.25">
      <c r="E19290" s="2"/>
    </row>
    <row r="19291" spans="5:5" x14ac:dyDescent="0.25">
      <c r="E19291" s="2"/>
    </row>
    <row r="19292" spans="5:5" x14ac:dyDescent="0.25">
      <c r="E19292" s="2"/>
    </row>
    <row r="19293" spans="5:5" x14ac:dyDescent="0.25">
      <c r="E19293" s="2"/>
    </row>
    <row r="19294" spans="5:5" x14ac:dyDescent="0.25">
      <c r="E19294" s="2"/>
    </row>
    <row r="19295" spans="5:5" x14ac:dyDescent="0.25">
      <c r="E19295" s="2"/>
    </row>
    <row r="19296" spans="5:5" x14ac:dyDescent="0.25">
      <c r="E19296" s="2"/>
    </row>
    <row r="19297" spans="5:5" x14ac:dyDescent="0.25">
      <c r="E19297" s="2"/>
    </row>
    <row r="19298" spans="5:5" x14ac:dyDescent="0.25">
      <c r="E19298" s="2"/>
    </row>
    <row r="19299" spans="5:5" x14ac:dyDescent="0.25">
      <c r="E19299" s="2"/>
    </row>
    <row r="19300" spans="5:5" x14ac:dyDescent="0.25">
      <c r="E19300" s="2"/>
    </row>
    <row r="19301" spans="5:5" x14ac:dyDescent="0.25">
      <c r="E19301" s="2"/>
    </row>
    <row r="19302" spans="5:5" x14ac:dyDescent="0.25">
      <c r="E19302" s="2"/>
    </row>
    <row r="19303" spans="5:5" x14ac:dyDescent="0.25">
      <c r="E19303" s="2"/>
    </row>
    <row r="19304" spans="5:5" x14ac:dyDescent="0.25">
      <c r="E19304" s="2"/>
    </row>
    <row r="19305" spans="5:5" x14ac:dyDescent="0.25">
      <c r="E19305" s="2"/>
    </row>
    <row r="19306" spans="5:5" x14ac:dyDescent="0.25">
      <c r="E19306" s="2"/>
    </row>
    <row r="19307" spans="5:5" x14ac:dyDescent="0.25">
      <c r="E19307" s="2"/>
    </row>
    <row r="19308" spans="5:5" x14ac:dyDescent="0.25">
      <c r="E19308" s="2"/>
    </row>
    <row r="19309" spans="5:5" x14ac:dyDescent="0.25">
      <c r="E19309" s="2"/>
    </row>
    <row r="19310" spans="5:5" x14ac:dyDescent="0.25">
      <c r="E19310" s="2"/>
    </row>
    <row r="19311" spans="5:5" x14ac:dyDescent="0.25">
      <c r="E19311" s="2"/>
    </row>
    <row r="19312" spans="5:5" x14ac:dyDescent="0.25">
      <c r="E19312" s="2"/>
    </row>
    <row r="19313" spans="5:5" x14ac:dyDescent="0.25">
      <c r="E19313" s="2"/>
    </row>
    <row r="19314" spans="5:5" x14ac:dyDescent="0.25">
      <c r="E19314" s="2"/>
    </row>
    <row r="19315" spans="5:5" x14ac:dyDescent="0.25">
      <c r="E19315" s="2"/>
    </row>
    <row r="19316" spans="5:5" x14ac:dyDescent="0.25">
      <c r="E19316" s="2"/>
    </row>
    <row r="19317" spans="5:5" x14ac:dyDescent="0.25">
      <c r="E19317" s="2"/>
    </row>
    <row r="19318" spans="5:5" x14ac:dyDescent="0.25">
      <c r="E19318" s="2"/>
    </row>
    <row r="19319" spans="5:5" x14ac:dyDescent="0.25">
      <c r="E19319" s="2"/>
    </row>
    <row r="19320" spans="5:5" x14ac:dyDescent="0.25">
      <c r="E19320" s="2"/>
    </row>
    <row r="19321" spans="5:5" x14ac:dyDescent="0.25">
      <c r="E19321" s="2"/>
    </row>
    <row r="19322" spans="5:5" x14ac:dyDescent="0.25">
      <c r="E19322" s="2"/>
    </row>
    <row r="19323" spans="5:5" x14ac:dyDescent="0.25">
      <c r="E19323" s="2"/>
    </row>
    <row r="19324" spans="5:5" x14ac:dyDescent="0.25">
      <c r="E19324" s="2"/>
    </row>
    <row r="19325" spans="5:5" x14ac:dyDescent="0.25">
      <c r="E19325" s="2"/>
    </row>
    <row r="19326" spans="5:5" x14ac:dyDescent="0.25">
      <c r="E19326" s="2"/>
    </row>
    <row r="19327" spans="5:5" x14ac:dyDescent="0.25">
      <c r="E19327" s="2"/>
    </row>
    <row r="19328" spans="5:5" x14ac:dyDescent="0.25">
      <c r="E19328" s="2"/>
    </row>
    <row r="19329" spans="5:5" x14ac:dyDescent="0.25">
      <c r="E19329" s="2"/>
    </row>
    <row r="19330" spans="5:5" x14ac:dyDescent="0.25">
      <c r="E19330" s="2"/>
    </row>
    <row r="19331" spans="5:5" x14ac:dyDescent="0.25">
      <c r="E19331" s="2"/>
    </row>
    <row r="19332" spans="5:5" x14ac:dyDescent="0.25">
      <c r="E19332" s="2"/>
    </row>
    <row r="19333" spans="5:5" x14ac:dyDescent="0.25">
      <c r="E19333" s="2"/>
    </row>
    <row r="19334" spans="5:5" x14ac:dyDescent="0.25">
      <c r="E19334" s="2"/>
    </row>
    <row r="19335" spans="5:5" x14ac:dyDescent="0.25">
      <c r="E19335" s="2"/>
    </row>
    <row r="19336" spans="5:5" x14ac:dyDescent="0.25">
      <c r="E19336" s="2"/>
    </row>
    <row r="19337" spans="5:5" x14ac:dyDescent="0.25">
      <c r="E19337" s="2"/>
    </row>
    <row r="19338" spans="5:5" x14ac:dyDescent="0.25">
      <c r="E19338" s="2"/>
    </row>
    <row r="19339" spans="5:5" x14ac:dyDescent="0.25">
      <c r="E19339" s="2"/>
    </row>
    <row r="19340" spans="5:5" x14ac:dyDescent="0.25">
      <c r="E19340" s="2"/>
    </row>
    <row r="19341" spans="5:5" x14ac:dyDescent="0.25">
      <c r="E19341" s="2"/>
    </row>
    <row r="19342" spans="5:5" x14ac:dyDescent="0.25">
      <c r="E19342" s="2"/>
    </row>
    <row r="19343" spans="5:5" x14ac:dyDescent="0.25">
      <c r="E19343" s="2"/>
    </row>
    <row r="19344" spans="5:5" x14ac:dyDescent="0.25">
      <c r="E19344" s="2"/>
    </row>
    <row r="19345" spans="5:5" x14ac:dyDescent="0.25">
      <c r="E19345" s="2"/>
    </row>
    <row r="19346" spans="5:5" x14ac:dyDescent="0.25">
      <c r="E19346" s="2"/>
    </row>
    <row r="19347" spans="5:5" x14ac:dyDescent="0.25">
      <c r="E19347" s="2"/>
    </row>
    <row r="19348" spans="5:5" x14ac:dyDescent="0.25">
      <c r="E19348" s="2"/>
    </row>
    <row r="19349" spans="5:5" x14ac:dyDescent="0.25">
      <c r="E19349" s="2"/>
    </row>
    <row r="19350" spans="5:5" x14ac:dyDescent="0.25">
      <c r="E19350" s="2"/>
    </row>
    <row r="19351" spans="5:5" x14ac:dyDescent="0.25">
      <c r="E19351" s="2"/>
    </row>
    <row r="19352" spans="5:5" x14ac:dyDescent="0.25">
      <c r="E19352" s="2"/>
    </row>
    <row r="19353" spans="5:5" x14ac:dyDescent="0.25">
      <c r="E19353" s="2"/>
    </row>
    <row r="19354" spans="5:5" x14ac:dyDescent="0.25">
      <c r="E19354" s="2"/>
    </row>
    <row r="19355" spans="5:5" x14ac:dyDescent="0.25">
      <c r="E19355" s="2"/>
    </row>
    <row r="19356" spans="5:5" x14ac:dyDescent="0.25">
      <c r="E19356" s="2"/>
    </row>
    <row r="19357" spans="5:5" x14ac:dyDescent="0.25">
      <c r="E19357" s="2"/>
    </row>
    <row r="19358" spans="5:5" x14ac:dyDescent="0.25">
      <c r="E19358" s="2"/>
    </row>
    <row r="19359" spans="5:5" x14ac:dyDescent="0.25">
      <c r="E19359" s="2"/>
    </row>
    <row r="19360" spans="5:5" x14ac:dyDescent="0.25">
      <c r="E19360" s="2"/>
    </row>
    <row r="19361" spans="5:5" x14ac:dyDescent="0.25">
      <c r="E19361" s="2"/>
    </row>
    <row r="19362" spans="5:5" x14ac:dyDescent="0.25">
      <c r="E19362" s="2"/>
    </row>
    <row r="19363" spans="5:5" x14ac:dyDescent="0.25">
      <c r="E19363" s="2"/>
    </row>
    <row r="19364" spans="5:5" x14ac:dyDescent="0.25">
      <c r="E19364" s="2"/>
    </row>
    <row r="19365" spans="5:5" x14ac:dyDescent="0.25">
      <c r="E19365" s="2"/>
    </row>
    <row r="19366" spans="5:5" x14ac:dyDescent="0.25">
      <c r="E19366" s="2"/>
    </row>
    <row r="19367" spans="5:5" x14ac:dyDescent="0.25">
      <c r="E19367" s="2"/>
    </row>
    <row r="19368" spans="5:5" x14ac:dyDescent="0.25">
      <c r="E19368" s="2"/>
    </row>
    <row r="19369" spans="5:5" x14ac:dyDescent="0.25">
      <c r="E19369" s="2"/>
    </row>
    <row r="19370" spans="5:5" x14ac:dyDescent="0.25">
      <c r="E19370" s="2"/>
    </row>
    <row r="19371" spans="5:5" x14ac:dyDescent="0.25">
      <c r="E19371" s="2"/>
    </row>
    <row r="19372" spans="5:5" x14ac:dyDescent="0.25">
      <c r="E19372" s="2"/>
    </row>
    <row r="19373" spans="5:5" x14ac:dyDescent="0.25">
      <c r="E19373" s="2"/>
    </row>
    <row r="19374" spans="5:5" x14ac:dyDescent="0.25">
      <c r="E19374" s="2"/>
    </row>
    <row r="19375" spans="5:5" x14ac:dyDescent="0.25">
      <c r="E19375" s="2"/>
    </row>
    <row r="19376" spans="5:5" x14ac:dyDescent="0.25">
      <c r="E19376" s="2"/>
    </row>
    <row r="19377" spans="5:5" x14ac:dyDescent="0.25">
      <c r="E19377" s="2"/>
    </row>
    <row r="19378" spans="5:5" x14ac:dyDescent="0.25">
      <c r="E19378" s="2"/>
    </row>
    <row r="19379" spans="5:5" x14ac:dyDescent="0.25">
      <c r="E19379" s="2"/>
    </row>
    <row r="19380" spans="5:5" x14ac:dyDescent="0.25">
      <c r="E19380" s="2"/>
    </row>
    <row r="19381" spans="5:5" x14ac:dyDescent="0.25">
      <c r="E19381" s="2"/>
    </row>
    <row r="19382" spans="5:5" x14ac:dyDescent="0.25">
      <c r="E19382" s="2"/>
    </row>
    <row r="19383" spans="5:5" x14ac:dyDescent="0.25">
      <c r="E19383" s="2"/>
    </row>
    <row r="19384" spans="5:5" x14ac:dyDescent="0.25">
      <c r="E19384" s="2"/>
    </row>
    <row r="19385" spans="5:5" x14ac:dyDescent="0.25">
      <c r="E19385" s="2"/>
    </row>
    <row r="19386" spans="5:5" x14ac:dyDescent="0.25">
      <c r="E19386" s="2"/>
    </row>
    <row r="19387" spans="5:5" x14ac:dyDescent="0.25">
      <c r="E19387" s="2"/>
    </row>
    <row r="19388" spans="5:5" x14ac:dyDescent="0.25">
      <c r="E19388" s="2"/>
    </row>
    <row r="19389" spans="5:5" x14ac:dyDescent="0.25">
      <c r="E19389" s="2"/>
    </row>
    <row r="19390" spans="5:5" x14ac:dyDescent="0.25">
      <c r="E19390" s="2"/>
    </row>
    <row r="19391" spans="5:5" x14ac:dyDescent="0.25">
      <c r="E19391" s="2"/>
    </row>
    <row r="19392" spans="5:5" x14ac:dyDescent="0.25">
      <c r="E19392" s="2"/>
    </row>
    <row r="19393" spans="5:5" x14ac:dyDescent="0.25">
      <c r="E19393" s="2"/>
    </row>
    <row r="19394" spans="5:5" x14ac:dyDescent="0.25">
      <c r="E19394" s="2"/>
    </row>
    <row r="19395" spans="5:5" x14ac:dyDescent="0.25">
      <c r="E19395" s="2"/>
    </row>
    <row r="19396" spans="5:5" x14ac:dyDescent="0.25">
      <c r="E19396" s="2"/>
    </row>
    <row r="19397" spans="5:5" x14ac:dyDescent="0.25">
      <c r="E19397" s="2"/>
    </row>
    <row r="19398" spans="5:5" x14ac:dyDescent="0.25">
      <c r="E19398" s="2"/>
    </row>
    <row r="19399" spans="5:5" x14ac:dyDescent="0.25">
      <c r="E19399" s="2"/>
    </row>
    <row r="19400" spans="5:5" x14ac:dyDescent="0.25">
      <c r="E19400" s="2"/>
    </row>
    <row r="19401" spans="5:5" x14ac:dyDescent="0.25">
      <c r="E19401" s="2"/>
    </row>
    <row r="19402" spans="5:5" x14ac:dyDescent="0.25">
      <c r="E19402" s="2"/>
    </row>
    <row r="19403" spans="5:5" x14ac:dyDescent="0.25">
      <c r="E19403" s="2"/>
    </row>
    <row r="19404" spans="5:5" x14ac:dyDescent="0.25">
      <c r="E19404" s="2"/>
    </row>
    <row r="19405" spans="5:5" x14ac:dyDescent="0.25">
      <c r="E19405" s="2"/>
    </row>
    <row r="19406" spans="5:5" x14ac:dyDescent="0.25">
      <c r="E19406" s="2"/>
    </row>
    <row r="19407" spans="5:5" x14ac:dyDescent="0.25">
      <c r="E19407" s="2"/>
    </row>
    <row r="19408" spans="5:5" x14ac:dyDescent="0.25">
      <c r="E19408" s="2"/>
    </row>
    <row r="19409" spans="5:5" x14ac:dyDescent="0.25">
      <c r="E19409" s="2"/>
    </row>
    <row r="19410" spans="5:5" x14ac:dyDescent="0.25">
      <c r="E19410" s="2"/>
    </row>
    <row r="19411" spans="5:5" x14ac:dyDescent="0.25">
      <c r="E19411" s="2"/>
    </row>
    <row r="19412" spans="5:5" x14ac:dyDescent="0.25">
      <c r="E19412" s="2"/>
    </row>
    <row r="19413" spans="5:5" x14ac:dyDescent="0.25">
      <c r="E19413" s="2"/>
    </row>
    <row r="19414" spans="5:5" x14ac:dyDescent="0.25">
      <c r="E19414" s="2"/>
    </row>
    <row r="19415" spans="5:5" x14ac:dyDescent="0.25">
      <c r="E19415" s="2"/>
    </row>
    <row r="19416" spans="5:5" x14ac:dyDescent="0.25">
      <c r="E19416" s="2"/>
    </row>
    <row r="19417" spans="5:5" x14ac:dyDescent="0.25">
      <c r="E19417" s="2"/>
    </row>
    <row r="19418" spans="5:5" x14ac:dyDescent="0.25">
      <c r="E19418" s="2"/>
    </row>
    <row r="19419" spans="5:5" x14ac:dyDescent="0.25">
      <c r="E19419" s="2"/>
    </row>
    <row r="19420" spans="5:5" x14ac:dyDescent="0.25">
      <c r="E19420" s="2"/>
    </row>
    <row r="19421" spans="5:5" x14ac:dyDescent="0.25">
      <c r="E19421" s="2"/>
    </row>
    <row r="19422" spans="5:5" x14ac:dyDescent="0.25">
      <c r="E19422" s="2"/>
    </row>
    <row r="19423" spans="5:5" x14ac:dyDescent="0.25">
      <c r="E19423" s="2"/>
    </row>
    <row r="19424" spans="5:5" x14ac:dyDescent="0.25">
      <c r="E19424" s="2"/>
    </row>
    <row r="19425" spans="5:5" x14ac:dyDescent="0.25">
      <c r="E19425" s="2"/>
    </row>
    <row r="19426" spans="5:5" x14ac:dyDescent="0.25">
      <c r="E19426" s="2"/>
    </row>
    <row r="19427" spans="5:5" x14ac:dyDescent="0.25">
      <c r="E19427" s="2"/>
    </row>
    <row r="19428" spans="5:5" x14ac:dyDescent="0.25">
      <c r="E19428" s="2"/>
    </row>
    <row r="19429" spans="5:5" x14ac:dyDescent="0.25">
      <c r="E19429" s="2"/>
    </row>
    <row r="19430" spans="5:5" x14ac:dyDescent="0.25">
      <c r="E19430" s="2"/>
    </row>
    <row r="19431" spans="5:5" x14ac:dyDescent="0.25">
      <c r="E19431" s="2"/>
    </row>
    <row r="19432" spans="5:5" x14ac:dyDescent="0.25">
      <c r="E19432" s="2"/>
    </row>
    <row r="19433" spans="5:5" x14ac:dyDescent="0.25">
      <c r="E19433" s="2"/>
    </row>
    <row r="19434" spans="5:5" x14ac:dyDescent="0.25">
      <c r="E19434" s="2"/>
    </row>
    <row r="19435" spans="5:5" x14ac:dyDescent="0.25">
      <c r="E19435" s="2"/>
    </row>
    <row r="19436" spans="5:5" x14ac:dyDescent="0.25">
      <c r="E19436" s="2"/>
    </row>
    <row r="19437" spans="5:5" x14ac:dyDescent="0.25">
      <c r="E19437" s="2"/>
    </row>
    <row r="19438" spans="5:5" x14ac:dyDescent="0.25">
      <c r="E19438" s="2"/>
    </row>
    <row r="19439" spans="5:5" x14ac:dyDescent="0.25">
      <c r="E19439" s="2"/>
    </row>
    <row r="19440" spans="5:5" x14ac:dyDescent="0.25">
      <c r="E19440" s="2"/>
    </row>
    <row r="19441" spans="5:5" x14ac:dyDescent="0.25">
      <c r="E19441" s="2"/>
    </row>
    <row r="19442" spans="5:5" x14ac:dyDescent="0.25">
      <c r="E19442" s="2"/>
    </row>
    <row r="19443" spans="5:5" x14ac:dyDescent="0.25">
      <c r="E19443" s="2"/>
    </row>
    <row r="19444" spans="5:5" x14ac:dyDescent="0.25">
      <c r="E19444" s="2"/>
    </row>
    <row r="19445" spans="5:5" x14ac:dyDescent="0.25">
      <c r="E19445" s="2"/>
    </row>
    <row r="19446" spans="5:5" x14ac:dyDescent="0.25">
      <c r="E19446" s="2"/>
    </row>
    <row r="19447" spans="5:5" x14ac:dyDescent="0.25">
      <c r="E19447" s="2"/>
    </row>
    <row r="19448" spans="5:5" x14ac:dyDescent="0.25">
      <c r="E19448" s="2"/>
    </row>
    <row r="19449" spans="5:5" x14ac:dyDescent="0.25">
      <c r="E19449" s="2"/>
    </row>
    <row r="19450" spans="5:5" x14ac:dyDescent="0.25">
      <c r="E19450" s="2"/>
    </row>
    <row r="19451" spans="5:5" x14ac:dyDescent="0.25">
      <c r="E19451" s="2"/>
    </row>
    <row r="19452" spans="5:5" x14ac:dyDescent="0.25">
      <c r="E19452" s="2"/>
    </row>
    <row r="19453" spans="5:5" x14ac:dyDescent="0.25">
      <c r="E19453" s="2"/>
    </row>
    <row r="19454" spans="5:5" x14ac:dyDescent="0.25">
      <c r="E19454" s="2"/>
    </row>
    <row r="19455" spans="5:5" x14ac:dyDescent="0.25">
      <c r="E19455" s="2"/>
    </row>
    <row r="19456" spans="5:5" x14ac:dyDescent="0.25">
      <c r="E19456" s="2"/>
    </row>
    <row r="19457" spans="5:5" x14ac:dyDescent="0.25">
      <c r="E19457" s="2"/>
    </row>
    <row r="19458" spans="5:5" x14ac:dyDescent="0.25">
      <c r="E19458" s="2"/>
    </row>
    <row r="19459" spans="5:5" x14ac:dyDescent="0.25">
      <c r="E19459" s="2"/>
    </row>
    <row r="19460" spans="5:5" x14ac:dyDescent="0.25">
      <c r="E19460" s="2"/>
    </row>
    <row r="19461" spans="5:5" x14ac:dyDescent="0.25">
      <c r="E19461" s="2"/>
    </row>
    <row r="19462" spans="5:5" x14ac:dyDescent="0.25">
      <c r="E19462" s="2"/>
    </row>
    <row r="19463" spans="5:5" x14ac:dyDescent="0.25">
      <c r="E19463" s="2"/>
    </row>
    <row r="19464" spans="5:5" x14ac:dyDescent="0.25">
      <c r="E19464" s="2"/>
    </row>
    <row r="19465" spans="5:5" x14ac:dyDescent="0.25">
      <c r="E19465" s="2"/>
    </row>
    <row r="19466" spans="5:5" x14ac:dyDescent="0.25">
      <c r="E19466" s="2"/>
    </row>
    <row r="19467" spans="5:5" x14ac:dyDescent="0.25">
      <c r="E19467" s="2"/>
    </row>
    <row r="19468" spans="5:5" x14ac:dyDescent="0.25">
      <c r="E19468" s="2"/>
    </row>
    <row r="19469" spans="5:5" x14ac:dyDescent="0.25">
      <c r="E19469" s="2"/>
    </row>
    <row r="19470" spans="5:5" x14ac:dyDescent="0.25">
      <c r="E19470" s="2"/>
    </row>
    <row r="19471" spans="5:5" x14ac:dyDescent="0.25">
      <c r="E19471" s="2"/>
    </row>
    <row r="19472" spans="5:5" x14ac:dyDescent="0.25">
      <c r="E19472" s="2"/>
    </row>
    <row r="19473" spans="5:5" x14ac:dyDescent="0.25">
      <c r="E19473" s="2"/>
    </row>
    <row r="19474" spans="5:5" x14ac:dyDescent="0.25">
      <c r="E19474" s="2"/>
    </row>
    <row r="19475" spans="5:5" x14ac:dyDescent="0.25">
      <c r="E19475" s="2"/>
    </row>
    <row r="19476" spans="5:5" x14ac:dyDescent="0.25">
      <c r="E19476" s="2"/>
    </row>
    <row r="19477" spans="5:5" x14ac:dyDescent="0.25">
      <c r="E19477" s="2"/>
    </row>
    <row r="19478" spans="5:5" x14ac:dyDescent="0.25">
      <c r="E19478" s="2"/>
    </row>
    <row r="19479" spans="5:5" x14ac:dyDescent="0.25">
      <c r="E19479" s="2"/>
    </row>
    <row r="19480" spans="5:5" x14ac:dyDescent="0.25">
      <c r="E19480" s="2"/>
    </row>
    <row r="19481" spans="5:5" x14ac:dyDescent="0.25">
      <c r="E19481" s="2"/>
    </row>
    <row r="19482" spans="5:5" x14ac:dyDescent="0.25">
      <c r="E19482" s="2"/>
    </row>
    <row r="19483" spans="5:5" x14ac:dyDescent="0.25">
      <c r="E19483" s="2"/>
    </row>
    <row r="19484" spans="5:5" x14ac:dyDescent="0.25">
      <c r="E19484" s="2"/>
    </row>
    <row r="19485" spans="5:5" x14ac:dyDescent="0.25">
      <c r="E19485" s="2"/>
    </row>
    <row r="19486" spans="5:5" x14ac:dyDescent="0.25">
      <c r="E19486" s="2"/>
    </row>
    <row r="19487" spans="5:5" x14ac:dyDescent="0.25">
      <c r="E19487" s="2"/>
    </row>
    <row r="19488" spans="5:5" x14ac:dyDescent="0.25">
      <c r="E19488" s="2"/>
    </row>
    <row r="19489" spans="5:5" x14ac:dyDescent="0.25">
      <c r="E19489" s="2"/>
    </row>
    <row r="19490" spans="5:5" x14ac:dyDescent="0.25">
      <c r="E19490" s="2"/>
    </row>
    <row r="19491" spans="5:5" x14ac:dyDescent="0.25">
      <c r="E19491" s="2"/>
    </row>
    <row r="19492" spans="5:5" x14ac:dyDescent="0.25">
      <c r="E19492" s="2"/>
    </row>
    <row r="19493" spans="5:5" x14ac:dyDescent="0.25">
      <c r="E19493" s="2"/>
    </row>
    <row r="19494" spans="5:5" x14ac:dyDescent="0.25">
      <c r="E19494" s="2"/>
    </row>
    <row r="19495" spans="5:5" x14ac:dyDescent="0.25">
      <c r="E19495" s="2"/>
    </row>
    <row r="19496" spans="5:5" x14ac:dyDescent="0.25">
      <c r="E19496" s="2"/>
    </row>
    <row r="19497" spans="5:5" x14ac:dyDescent="0.25">
      <c r="E19497" s="2"/>
    </row>
    <row r="19498" spans="5:5" x14ac:dyDescent="0.25">
      <c r="E19498" s="2"/>
    </row>
    <row r="19499" spans="5:5" x14ac:dyDescent="0.25">
      <c r="E19499" s="2"/>
    </row>
    <row r="19500" spans="5:5" x14ac:dyDescent="0.25">
      <c r="E19500" s="2"/>
    </row>
    <row r="19501" spans="5:5" x14ac:dyDescent="0.25">
      <c r="E19501" s="2"/>
    </row>
    <row r="19502" spans="5:5" x14ac:dyDescent="0.25">
      <c r="E19502" s="2"/>
    </row>
    <row r="19503" spans="5:5" x14ac:dyDescent="0.25">
      <c r="E19503" s="2"/>
    </row>
    <row r="19504" spans="5:5" x14ac:dyDescent="0.25">
      <c r="E19504" s="2"/>
    </row>
    <row r="19505" spans="5:5" x14ac:dyDescent="0.25">
      <c r="E19505" s="2"/>
    </row>
    <row r="19506" spans="5:5" x14ac:dyDescent="0.25">
      <c r="E19506" s="2"/>
    </row>
    <row r="19507" spans="5:5" x14ac:dyDescent="0.25">
      <c r="E19507" s="2"/>
    </row>
    <row r="19508" spans="5:5" x14ac:dyDescent="0.25">
      <c r="E19508" s="2"/>
    </row>
    <row r="19509" spans="5:5" x14ac:dyDescent="0.25">
      <c r="E19509" s="2"/>
    </row>
    <row r="19510" spans="5:5" x14ac:dyDescent="0.25">
      <c r="E19510" s="2"/>
    </row>
    <row r="19511" spans="5:5" x14ac:dyDescent="0.25">
      <c r="E19511" s="2"/>
    </row>
    <row r="19512" spans="5:5" x14ac:dyDescent="0.25">
      <c r="E19512" s="2"/>
    </row>
    <row r="19513" spans="5:5" x14ac:dyDescent="0.25">
      <c r="E19513" s="2"/>
    </row>
    <row r="19514" spans="5:5" x14ac:dyDescent="0.25">
      <c r="E19514" s="2"/>
    </row>
    <row r="19515" spans="5:5" x14ac:dyDescent="0.25">
      <c r="E19515" s="2"/>
    </row>
    <row r="19516" spans="5:5" x14ac:dyDescent="0.25">
      <c r="E19516" s="2"/>
    </row>
    <row r="19517" spans="5:5" x14ac:dyDescent="0.25">
      <c r="E19517" s="2"/>
    </row>
    <row r="19518" spans="5:5" x14ac:dyDescent="0.25">
      <c r="E19518" s="2"/>
    </row>
    <row r="19519" spans="5:5" x14ac:dyDescent="0.25">
      <c r="E19519" s="2"/>
    </row>
    <row r="19520" spans="5:5" x14ac:dyDescent="0.25">
      <c r="E19520" s="2"/>
    </row>
    <row r="19521" spans="5:5" x14ac:dyDescent="0.25">
      <c r="E19521" s="2"/>
    </row>
    <row r="19522" spans="5:5" x14ac:dyDescent="0.25">
      <c r="E19522" s="2"/>
    </row>
    <row r="19523" spans="5:5" x14ac:dyDescent="0.25">
      <c r="E19523" s="2"/>
    </row>
    <row r="19524" spans="5:5" x14ac:dyDescent="0.25">
      <c r="E19524" s="2"/>
    </row>
    <row r="19525" spans="5:5" x14ac:dyDescent="0.25">
      <c r="E19525" s="2"/>
    </row>
    <row r="19526" spans="5:5" x14ac:dyDescent="0.25">
      <c r="E19526" s="2"/>
    </row>
    <row r="19527" spans="5:5" x14ac:dyDescent="0.25">
      <c r="E19527" s="2"/>
    </row>
    <row r="19528" spans="5:5" x14ac:dyDescent="0.25">
      <c r="E19528" s="2"/>
    </row>
    <row r="19529" spans="5:5" x14ac:dyDescent="0.25">
      <c r="E19529" s="2"/>
    </row>
    <row r="19530" spans="5:5" x14ac:dyDescent="0.25">
      <c r="E19530" s="2"/>
    </row>
    <row r="19531" spans="5:5" x14ac:dyDescent="0.25">
      <c r="E19531" s="2"/>
    </row>
    <row r="19532" spans="5:5" x14ac:dyDescent="0.25">
      <c r="E19532" s="2"/>
    </row>
    <row r="19533" spans="5:5" x14ac:dyDescent="0.25">
      <c r="E19533" s="2"/>
    </row>
    <row r="19534" spans="5:5" x14ac:dyDescent="0.25">
      <c r="E19534" s="2"/>
    </row>
    <row r="19535" spans="5:5" x14ac:dyDescent="0.25">
      <c r="E19535" s="2"/>
    </row>
    <row r="19536" spans="5:5" x14ac:dyDescent="0.25">
      <c r="E19536" s="2"/>
    </row>
    <row r="19537" spans="5:5" x14ac:dyDescent="0.25">
      <c r="E19537" s="2"/>
    </row>
    <row r="19538" spans="5:5" x14ac:dyDescent="0.25">
      <c r="E19538" s="2"/>
    </row>
    <row r="19539" spans="5:5" x14ac:dyDescent="0.25">
      <c r="E19539" s="2"/>
    </row>
    <row r="19540" spans="5:5" x14ac:dyDescent="0.25">
      <c r="E19540" s="2"/>
    </row>
    <row r="19541" spans="5:5" x14ac:dyDescent="0.25">
      <c r="E19541" s="2"/>
    </row>
    <row r="19542" spans="5:5" x14ac:dyDescent="0.25">
      <c r="E19542" s="2"/>
    </row>
    <row r="19543" spans="5:5" x14ac:dyDescent="0.25">
      <c r="E19543" s="2"/>
    </row>
    <row r="19544" spans="5:5" x14ac:dyDescent="0.25">
      <c r="E19544" s="2"/>
    </row>
    <row r="19545" spans="5:5" x14ac:dyDescent="0.25">
      <c r="E19545" s="2"/>
    </row>
    <row r="19546" spans="5:5" x14ac:dyDescent="0.25">
      <c r="E19546" s="2"/>
    </row>
    <row r="19547" spans="5:5" x14ac:dyDescent="0.25">
      <c r="E19547" s="2"/>
    </row>
    <row r="19548" spans="5:5" x14ac:dyDescent="0.25">
      <c r="E19548" s="2"/>
    </row>
    <row r="19549" spans="5:5" x14ac:dyDescent="0.25">
      <c r="E19549" s="2"/>
    </row>
    <row r="19550" spans="5:5" x14ac:dyDescent="0.25">
      <c r="E19550" s="2"/>
    </row>
    <row r="19551" spans="5:5" x14ac:dyDescent="0.25">
      <c r="E19551" s="2"/>
    </row>
    <row r="19552" spans="5:5" x14ac:dyDescent="0.25">
      <c r="E19552" s="2"/>
    </row>
    <row r="19553" spans="5:5" x14ac:dyDescent="0.25">
      <c r="E19553" s="2"/>
    </row>
    <row r="19554" spans="5:5" x14ac:dyDescent="0.25">
      <c r="E19554" s="2"/>
    </row>
    <row r="19555" spans="5:5" x14ac:dyDescent="0.25">
      <c r="E19555" s="2"/>
    </row>
    <row r="19556" spans="5:5" x14ac:dyDescent="0.25">
      <c r="E19556" s="2"/>
    </row>
    <row r="19557" spans="5:5" x14ac:dyDescent="0.25">
      <c r="E19557" s="2"/>
    </row>
    <row r="19558" spans="5:5" x14ac:dyDescent="0.25">
      <c r="E19558" s="2"/>
    </row>
    <row r="19559" spans="5:5" x14ac:dyDescent="0.25">
      <c r="E19559" s="2"/>
    </row>
    <row r="19560" spans="5:5" x14ac:dyDescent="0.25">
      <c r="E19560" s="2"/>
    </row>
    <row r="19561" spans="5:5" x14ac:dyDescent="0.25">
      <c r="E19561" s="2"/>
    </row>
    <row r="19562" spans="5:5" x14ac:dyDescent="0.25">
      <c r="E19562" s="2"/>
    </row>
    <row r="19563" spans="5:5" x14ac:dyDescent="0.25">
      <c r="E19563" s="2"/>
    </row>
    <row r="19564" spans="5:5" x14ac:dyDescent="0.25">
      <c r="E19564" s="2"/>
    </row>
    <row r="19565" spans="5:5" x14ac:dyDescent="0.25">
      <c r="E19565" s="2"/>
    </row>
    <row r="19566" spans="5:5" x14ac:dyDescent="0.25">
      <c r="E19566" s="2"/>
    </row>
    <row r="19567" spans="5:5" x14ac:dyDescent="0.25">
      <c r="E19567" s="2"/>
    </row>
    <row r="19568" spans="5:5" x14ac:dyDescent="0.25">
      <c r="E19568" s="2"/>
    </row>
    <row r="19569" spans="5:5" x14ac:dyDescent="0.25">
      <c r="E19569" s="2"/>
    </row>
    <row r="19570" spans="5:5" x14ac:dyDescent="0.25">
      <c r="E19570" s="2"/>
    </row>
    <row r="19571" spans="5:5" x14ac:dyDescent="0.25">
      <c r="E19571" s="2"/>
    </row>
    <row r="19572" spans="5:5" x14ac:dyDescent="0.25">
      <c r="E19572" s="2"/>
    </row>
    <row r="19573" spans="5:5" x14ac:dyDescent="0.25">
      <c r="E19573" s="2"/>
    </row>
    <row r="19574" spans="5:5" x14ac:dyDescent="0.25">
      <c r="E19574" s="2"/>
    </row>
    <row r="19575" spans="5:5" x14ac:dyDescent="0.25">
      <c r="E19575" s="2"/>
    </row>
    <row r="19576" spans="5:5" x14ac:dyDescent="0.25">
      <c r="E19576" s="2"/>
    </row>
    <row r="19577" spans="5:5" x14ac:dyDescent="0.25">
      <c r="E19577" s="2"/>
    </row>
    <row r="19578" spans="5:5" x14ac:dyDescent="0.25">
      <c r="E19578" s="2"/>
    </row>
    <row r="19579" spans="5:5" x14ac:dyDescent="0.25">
      <c r="E19579" s="2"/>
    </row>
    <row r="19580" spans="5:5" x14ac:dyDescent="0.25">
      <c r="E19580" s="2"/>
    </row>
    <row r="19581" spans="5:5" x14ac:dyDescent="0.25">
      <c r="E19581" s="2"/>
    </row>
    <row r="19582" spans="5:5" x14ac:dyDescent="0.25">
      <c r="E19582" s="2"/>
    </row>
    <row r="19583" spans="5:5" x14ac:dyDescent="0.25">
      <c r="E19583" s="2"/>
    </row>
    <row r="19584" spans="5:5" x14ac:dyDescent="0.25">
      <c r="E19584" s="2"/>
    </row>
    <row r="19585" spans="5:5" x14ac:dyDescent="0.25">
      <c r="E19585" s="2"/>
    </row>
    <row r="19586" spans="5:5" x14ac:dyDescent="0.25">
      <c r="E19586" s="2"/>
    </row>
    <row r="19587" spans="5:5" x14ac:dyDescent="0.25">
      <c r="E19587" s="2"/>
    </row>
    <row r="19588" spans="5:5" x14ac:dyDescent="0.25">
      <c r="E19588" s="2"/>
    </row>
    <row r="19589" spans="5:5" x14ac:dyDescent="0.25">
      <c r="E19589" s="2"/>
    </row>
    <row r="19590" spans="5:5" x14ac:dyDescent="0.25">
      <c r="E19590" s="2"/>
    </row>
    <row r="19591" spans="5:5" x14ac:dyDescent="0.25">
      <c r="E19591" s="2"/>
    </row>
    <row r="19592" spans="5:5" x14ac:dyDescent="0.25">
      <c r="E19592" s="2"/>
    </row>
    <row r="19593" spans="5:5" x14ac:dyDescent="0.25">
      <c r="E19593" s="2"/>
    </row>
    <row r="19594" spans="5:5" x14ac:dyDescent="0.25">
      <c r="E19594" s="2"/>
    </row>
    <row r="19595" spans="5:5" x14ac:dyDescent="0.25">
      <c r="E19595" s="2"/>
    </row>
    <row r="19596" spans="5:5" x14ac:dyDescent="0.25">
      <c r="E19596" s="2"/>
    </row>
    <row r="19597" spans="5:5" x14ac:dyDescent="0.25">
      <c r="E19597" s="2"/>
    </row>
    <row r="19598" spans="5:5" x14ac:dyDescent="0.25">
      <c r="E19598" s="2"/>
    </row>
    <row r="19599" spans="5:5" x14ac:dyDescent="0.25">
      <c r="E19599" s="2"/>
    </row>
    <row r="19600" spans="5:5" x14ac:dyDescent="0.25">
      <c r="E19600" s="2"/>
    </row>
    <row r="19601" spans="5:5" x14ac:dyDescent="0.25">
      <c r="E19601" s="2"/>
    </row>
    <row r="19602" spans="5:5" x14ac:dyDescent="0.25">
      <c r="E19602" s="2"/>
    </row>
    <row r="19603" spans="5:5" x14ac:dyDescent="0.25">
      <c r="E19603" s="2"/>
    </row>
    <row r="19604" spans="5:5" x14ac:dyDescent="0.25">
      <c r="E19604" s="2"/>
    </row>
    <row r="19605" spans="5:5" x14ac:dyDescent="0.25">
      <c r="E19605" s="2"/>
    </row>
    <row r="19606" spans="5:5" x14ac:dyDescent="0.25">
      <c r="E19606" s="2"/>
    </row>
    <row r="19607" spans="5:5" x14ac:dyDescent="0.25">
      <c r="E19607" s="2"/>
    </row>
    <row r="19608" spans="5:5" x14ac:dyDescent="0.25">
      <c r="E19608" s="2"/>
    </row>
    <row r="19609" spans="5:5" x14ac:dyDescent="0.25">
      <c r="E19609" s="2"/>
    </row>
    <row r="19610" spans="5:5" x14ac:dyDescent="0.25">
      <c r="E19610" s="2"/>
    </row>
    <row r="19611" spans="5:5" x14ac:dyDescent="0.25">
      <c r="E19611" s="2"/>
    </row>
    <row r="19612" spans="5:5" x14ac:dyDescent="0.25">
      <c r="E19612" s="2"/>
    </row>
    <row r="19613" spans="5:5" x14ac:dyDescent="0.25">
      <c r="E19613" s="2"/>
    </row>
    <row r="19614" spans="5:5" x14ac:dyDescent="0.25">
      <c r="E19614" s="2"/>
    </row>
    <row r="19615" spans="5:5" x14ac:dyDescent="0.25">
      <c r="E19615" s="2"/>
    </row>
    <row r="19616" spans="5:5" x14ac:dyDescent="0.25">
      <c r="E19616" s="2"/>
    </row>
    <row r="19617" spans="5:5" x14ac:dyDescent="0.25">
      <c r="E19617" s="2"/>
    </row>
    <row r="19618" spans="5:5" x14ac:dyDescent="0.25">
      <c r="E19618" s="2"/>
    </row>
    <row r="19619" spans="5:5" x14ac:dyDescent="0.25">
      <c r="E19619" s="2"/>
    </row>
    <row r="19620" spans="5:5" x14ac:dyDescent="0.25">
      <c r="E19620" s="2"/>
    </row>
    <row r="19621" spans="5:5" x14ac:dyDescent="0.25">
      <c r="E19621" s="2"/>
    </row>
    <row r="19622" spans="5:5" x14ac:dyDescent="0.25">
      <c r="E19622" s="2"/>
    </row>
    <row r="19623" spans="5:5" x14ac:dyDescent="0.25">
      <c r="E19623" s="2"/>
    </row>
    <row r="19624" spans="5:5" x14ac:dyDescent="0.25">
      <c r="E19624" s="2"/>
    </row>
    <row r="19625" spans="5:5" x14ac:dyDescent="0.25">
      <c r="E19625" s="2"/>
    </row>
    <row r="19626" spans="5:5" x14ac:dyDescent="0.25">
      <c r="E19626" s="2"/>
    </row>
    <row r="19627" spans="5:5" x14ac:dyDescent="0.25">
      <c r="E19627" s="2"/>
    </row>
    <row r="19628" spans="5:5" x14ac:dyDescent="0.25">
      <c r="E19628" s="2"/>
    </row>
    <row r="19629" spans="5:5" x14ac:dyDescent="0.25">
      <c r="E19629" s="2"/>
    </row>
    <row r="19630" spans="5:5" x14ac:dyDescent="0.25">
      <c r="E19630" s="2"/>
    </row>
    <row r="19631" spans="5:5" x14ac:dyDescent="0.25">
      <c r="E19631" s="2"/>
    </row>
    <row r="19632" spans="5:5" x14ac:dyDescent="0.25">
      <c r="E19632" s="2"/>
    </row>
    <row r="19633" spans="5:5" x14ac:dyDescent="0.25">
      <c r="E19633" s="2"/>
    </row>
    <row r="19634" spans="5:5" x14ac:dyDescent="0.25">
      <c r="E19634" s="2"/>
    </row>
    <row r="19635" spans="5:5" x14ac:dyDescent="0.25">
      <c r="E19635" s="2"/>
    </row>
    <row r="19636" spans="5:5" x14ac:dyDescent="0.25">
      <c r="E19636" s="2"/>
    </row>
    <row r="19637" spans="5:5" x14ac:dyDescent="0.25">
      <c r="E19637" s="2"/>
    </row>
    <row r="19638" spans="5:5" x14ac:dyDescent="0.25">
      <c r="E19638" s="2"/>
    </row>
    <row r="19639" spans="5:5" x14ac:dyDescent="0.25">
      <c r="E19639" s="2"/>
    </row>
    <row r="19640" spans="5:5" x14ac:dyDescent="0.25">
      <c r="E19640" s="2"/>
    </row>
    <row r="19641" spans="5:5" x14ac:dyDescent="0.25">
      <c r="E19641" s="2"/>
    </row>
    <row r="19642" spans="5:5" x14ac:dyDescent="0.25">
      <c r="E19642" s="2"/>
    </row>
    <row r="19643" spans="5:5" x14ac:dyDescent="0.25">
      <c r="E19643" s="2"/>
    </row>
    <row r="19644" spans="5:5" x14ac:dyDescent="0.25">
      <c r="E19644" s="2"/>
    </row>
    <row r="19645" spans="5:5" x14ac:dyDescent="0.25">
      <c r="E19645" s="2"/>
    </row>
    <row r="19646" spans="5:5" x14ac:dyDescent="0.25">
      <c r="E19646" s="2"/>
    </row>
    <row r="19647" spans="5:5" x14ac:dyDescent="0.25">
      <c r="E19647" s="2"/>
    </row>
    <row r="19648" spans="5:5" x14ac:dyDescent="0.25">
      <c r="E19648" s="2"/>
    </row>
    <row r="19649" spans="5:5" x14ac:dyDescent="0.25">
      <c r="E19649" s="2"/>
    </row>
    <row r="19650" spans="5:5" x14ac:dyDescent="0.25">
      <c r="E19650" s="2"/>
    </row>
    <row r="19651" spans="5:5" x14ac:dyDescent="0.25">
      <c r="E19651" s="2"/>
    </row>
    <row r="19652" spans="5:5" x14ac:dyDescent="0.25">
      <c r="E19652" s="2"/>
    </row>
    <row r="19653" spans="5:5" x14ac:dyDescent="0.25">
      <c r="E19653" s="2"/>
    </row>
    <row r="19654" spans="5:5" x14ac:dyDescent="0.25">
      <c r="E19654" s="2"/>
    </row>
    <row r="19655" spans="5:5" x14ac:dyDescent="0.25">
      <c r="E19655" s="2"/>
    </row>
    <row r="19656" spans="5:5" x14ac:dyDescent="0.25">
      <c r="E19656" s="2"/>
    </row>
    <row r="19657" spans="5:5" x14ac:dyDescent="0.25">
      <c r="E19657" s="2"/>
    </row>
    <row r="19658" spans="5:5" x14ac:dyDescent="0.25">
      <c r="E19658" s="2"/>
    </row>
    <row r="19659" spans="5:5" x14ac:dyDescent="0.25">
      <c r="E19659" s="2"/>
    </row>
    <row r="19660" spans="5:5" x14ac:dyDescent="0.25">
      <c r="E19660" s="2"/>
    </row>
    <row r="19661" spans="5:5" x14ac:dyDescent="0.25">
      <c r="E19661" s="2"/>
    </row>
    <row r="19662" spans="5:5" x14ac:dyDescent="0.25">
      <c r="E19662" s="2"/>
    </row>
    <row r="19663" spans="5:5" x14ac:dyDescent="0.25">
      <c r="E19663" s="2"/>
    </row>
    <row r="19664" spans="5:5" x14ac:dyDescent="0.25">
      <c r="E19664" s="2"/>
    </row>
    <row r="19665" spans="5:5" x14ac:dyDescent="0.25">
      <c r="E19665" s="2"/>
    </row>
    <row r="19666" spans="5:5" x14ac:dyDescent="0.25">
      <c r="E19666" s="2"/>
    </row>
    <row r="19667" spans="5:5" x14ac:dyDescent="0.25">
      <c r="E19667" s="2"/>
    </row>
    <row r="19668" spans="5:5" x14ac:dyDescent="0.25">
      <c r="E19668" s="2"/>
    </row>
    <row r="19669" spans="5:5" x14ac:dyDescent="0.25">
      <c r="E19669" s="2"/>
    </row>
    <row r="19670" spans="5:5" x14ac:dyDescent="0.25">
      <c r="E19670" s="2"/>
    </row>
    <row r="19671" spans="5:5" x14ac:dyDescent="0.25">
      <c r="E19671" s="2"/>
    </row>
    <row r="19672" spans="5:5" x14ac:dyDescent="0.25">
      <c r="E19672" s="2"/>
    </row>
    <row r="19673" spans="5:5" x14ac:dyDescent="0.25">
      <c r="E19673" s="2"/>
    </row>
    <row r="19674" spans="5:5" x14ac:dyDescent="0.25">
      <c r="E19674" s="2"/>
    </row>
    <row r="19675" spans="5:5" x14ac:dyDescent="0.25">
      <c r="E19675" s="2"/>
    </row>
    <row r="19676" spans="5:5" x14ac:dyDescent="0.25">
      <c r="E19676" s="2"/>
    </row>
    <row r="19677" spans="5:5" x14ac:dyDescent="0.25">
      <c r="E19677" s="2"/>
    </row>
    <row r="19678" spans="5:5" x14ac:dyDescent="0.25">
      <c r="E19678" s="2"/>
    </row>
    <row r="19679" spans="5:5" x14ac:dyDescent="0.25">
      <c r="E19679" s="2"/>
    </row>
    <row r="19680" spans="5:5" x14ac:dyDescent="0.25">
      <c r="E19680" s="2"/>
    </row>
    <row r="19681" spans="5:5" x14ac:dyDescent="0.25">
      <c r="E19681" s="2"/>
    </row>
    <row r="19682" spans="5:5" x14ac:dyDescent="0.25">
      <c r="E19682" s="2"/>
    </row>
    <row r="19683" spans="5:5" x14ac:dyDescent="0.25">
      <c r="E19683" s="2"/>
    </row>
    <row r="19684" spans="5:5" x14ac:dyDescent="0.25">
      <c r="E19684" s="2"/>
    </row>
    <row r="19685" spans="5:5" x14ac:dyDescent="0.25">
      <c r="E19685" s="2"/>
    </row>
    <row r="19686" spans="5:5" x14ac:dyDescent="0.25">
      <c r="E19686" s="2"/>
    </row>
    <row r="19687" spans="5:5" x14ac:dyDescent="0.25">
      <c r="E19687" s="2"/>
    </row>
    <row r="19688" spans="5:5" x14ac:dyDescent="0.25">
      <c r="E19688" s="2"/>
    </row>
    <row r="19689" spans="5:5" x14ac:dyDescent="0.25">
      <c r="E19689" s="2"/>
    </row>
    <row r="19690" spans="5:5" x14ac:dyDescent="0.25">
      <c r="E19690" s="2"/>
    </row>
    <row r="19691" spans="5:5" x14ac:dyDescent="0.25">
      <c r="E19691" s="2"/>
    </row>
    <row r="19692" spans="5:5" x14ac:dyDescent="0.25">
      <c r="E19692" s="2"/>
    </row>
    <row r="19693" spans="5:5" x14ac:dyDescent="0.25">
      <c r="E19693" s="2"/>
    </row>
    <row r="19694" spans="5:5" x14ac:dyDescent="0.25">
      <c r="E19694" s="2"/>
    </row>
    <row r="19695" spans="5:5" x14ac:dyDescent="0.25">
      <c r="E19695" s="2"/>
    </row>
    <row r="19696" spans="5:5" x14ac:dyDescent="0.25">
      <c r="E19696" s="2"/>
    </row>
    <row r="19697" spans="5:5" x14ac:dyDescent="0.25">
      <c r="E19697" s="2"/>
    </row>
    <row r="19698" spans="5:5" x14ac:dyDescent="0.25">
      <c r="E19698" s="2"/>
    </row>
    <row r="19699" spans="5:5" x14ac:dyDescent="0.25">
      <c r="E19699" s="2"/>
    </row>
    <row r="19700" spans="5:5" x14ac:dyDescent="0.25">
      <c r="E19700" s="2"/>
    </row>
    <row r="19701" spans="5:5" x14ac:dyDescent="0.25">
      <c r="E19701" s="2"/>
    </row>
    <row r="19702" spans="5:5" x14ac:dyDescent="0.25">
      <c r="E19702" s="2"/>
    </row>
    <row r="19703" spans="5:5" x14ac:dyDescent="0.25">
      <c r="E19703" s="2"/>
    </row>
    <row r="19704" spans="5:5" x14ac:dyDescent="0.25">
      <c r="E19704" s="2"/>
    </row>
    <row r="19705" spans="5:5" x14ac:dyDescent="0.25">
      <c r="E19705" s="2"/>
    </row>
    <row r="19706" spans="5:5" x14ac:dyDescent="0.25">
      <c r="E19706" s="2"/>
    </row>
    <row r="19707" spans="5:5" x14ac:dyDescent="0.25">
      <c r="E19707" s="2"/>
    </row>
    <row r="19708" spans="5:5" x14ac:dyDescent="0.25">
      <c r="E19708" s="2"/>
    </row>
    <row r="19709" spans="5:5" x14ac:dyDescent="0.25">
      <c r="E19709" s="2"/>
    </row>
    <row r="19710" spans="5:5" x14ac:dyDescent="0.25">
      <c r="E19710" s="2"/>
    </row>
    <row r="19711" spans="5:5" x14ac:dyDescent="0.25">
      <c r="E19711" s="2"/>
    </row>
    <row r="19712" spans="5:5" x14ac:dyDescent="0.25">
      <c r="E19712" s="2"/>
    </row>
    <row r="19713" spans="5:5" x14ac:dyDescent="0.25">
      <c r="E19713" s="2"/>
    </row>
    <row r="19714" spans="5:5" x14ac:dyDescent="0.25">
      <c r="E19714" s="2"/>
    </row>
    <row r="19715" spans="5:5" x14ac:dyDescent="0.25">
      <c r="E19715" s="2"/>
    </row>
    <row r="19716" spans="5:5" x14ac:dyDescent="0.25">
      <c r="E19716" s="2"/>
    </row>
    <row r="19717" spans="5:5" x14ac:dyDescent="0.25">
      <c r="E19717" s="2"/>
    </row>
    <row r="19718" spans="5:5" x14ac:dyDescent="0.25">
      <c r="E19718" s="2"/>
    </row>
    <row r="19719" spans="5:5" x14ac:dyDescent="0.25">
      <c r="E19719" s="2"/>
    </row>
    <row r="19720" spans="5:5" x14ac:dyDescent="0.25">
      <c r="E19720" s="2"/>
    </row>
    <row r="19721" spans="5:5" x14ac:dyDescent="0.25">
      <c r="E19721" s="2"/>
    </row>
    <row r="19722" spans="5:5" x14ac:dyDescent="0.25">
      <c r="E19722" s="2"/>
    </row>
    <row r="19723" spans="5:5" x14ac:dyDescent="0.25">
      <c r="E19723" s="2"/>
    </row>
    <row r="19724" spans="5:5" x14ac:dyDescent="0.25">
      <c r="E19724" s="2"/>
    </row>
    <row r="19725" spans="5:5" x14ac:dyDescent="0.25">
      <c r="E19725" s="2"/>
    </row>
    <row r="19726" spans="5:5" x14ac:dyDescent="0.25">
      <c r="E19726" s="2"/>
    </row>
    <row r="19727" spans="5:5" x14ac:dyDescent="0.25">
      <c r="E19727" s="2"/>
    </row>
    <row r="19728" spans="5:5" x14ac:dyDescent="0.25">
      <c r="E19728" s="2"/>
    </row>
    <row r="19729" spans="5:5" x14ac:dyDescent="0.25">
      <c r="E19729" s="2"/>
    </row>
    <row r="19730" spans="5:5" x14ac:dyDescent="0.25">
      <c r="E19730" s="2"/>
    </row>
    <row r="19731" spans="5:5" x14ac:dyDescent="0.25">
      <c r="E19731" s="2"/>
    </row>
    <row r="19732" spans="5:5" x14ac:dyDescent="0.25">
      <c r="E19732" s="2"/>
    </row>
    <row r="19733" spans="5:5" x14ac:dyDescent="0.25">
      <c r="E19733" s="2"/>
    </row>
    <row r="19734" spans="5:5" x14ac:dyDescent="0.25">
      <c r="E19734" s="2"/>
    </row>
    <row r="19735" spans="5:5" x14ac:dyDescent="0.25">
      <c r="E19735" s="2"/>
    </row>
    <row r="19736" spans="5:5" x14ac:dyDescent="0.25">
      <c r="E19736" s="2"/>
    </row>
    <row r="19737" spans="5:5" x14ac:dyDescent="0.25">
      <c r="E19737" s="2"/>
    </row>
    <row r="19738" spans="5:5" x14ac:dyDescent="0.25">
      <c r="E19738" s="2"/>
    </row>
    <row r="19739" spans="5:5" x14ac:dyDescent="0.25">
      <c r="E19739" s="2"/>
    </row>
    <row r="19740" spans="5:5" x14ac:dyDescent="0.25">
      <c r="E19740" s="2"/>
    </row>
    <row r="19741" spans="5:5" x14ac:dyDescent="0.25">
      <c r="E19741" s="2"/>
    </row>
    <row r="19742" spans="5:5" x14ac:dyDescent="0.25">
      <c r="E19742" s="2"/>
    </row>
    <row r="19743" spans="5:5" x14ac:dyDescent="0.25">
      <c r="E19743" s="2"/>
    </row>
    <row r="19744" spans="5:5" x14ac:dyDescent="0.25">
      <c r="E19744" s="2"/>
    </row>
    <row r="19745" spans="5:5" x14ac:dyDescent="0.25">
      <c r="E19745" s="2"/>
    </row>
    <row r="19746" spans="5:5" x14ac:dyDescent="0.25">
      <c r="E19746" s="2"/>
    </row>
    <row r="19747" spans="5:5" x14ac:dyDescent="0.25">
      <c r="E19747" s="2"/>
    </row>
    <row r="19748" spans="5:5" x14ac:dyDescent="0.25">
      <c r="E19748" s="2"/>
    </row>
    <row r="19749" spans="5:5" x14ac:dyDescent="0.25">
      <c r="E19749" s="2"/>
    </row>
    <row r="19750" spans="5:5" x14ac:dyDescent="0.25">
      <c r="E19750" s="2"/>
    </row>
    <row r="19751" spans="5:5" x14ac:dyDescent="0.25">
      <c r="E19751" s="2"/>
    </row>
    <row r="19752" spans="5:5" x14ac:dyDescent="0.25">
      <c r="E19752" s="2"/>
    </row>
    <row r="19753" spans="5:5" x14ac:dyDescent="0.25">
      <c r="E19753" s="2"/>
    </row>
    <row r="19754" spans="5:5" x14ac:dyDescent="0.25">
      <c r="E19754" s="2"/>
    </row>
    <row r="19755" spans="5:5" x14ac:dyDescent="0.25">
      <c r="E19755" s="2"/>
    </row>
    <row r="19756" spans="5:5" x14ac:dyDescent="0.25">
      <c r="E19756" s="2"/>
    </row>
    <row r="19757" spans="5:5" x14ac:dyDescent="0.25">
      <c r="E19757" s="2"/>
    </row>
    <row r="19758" spans="5:5" x14ac:dyDescent="0.25">
      <c r="E19758" s="2"/>
    </row>
    <row r="19759" spans="5:5" x14ac:dyDescent="0.25">
      <c r="E19759" s="2"/>
    </row>
    <row r="19760" spans="5:5" x14ac:dyDescent="0.25">
      <c r="E19760" s="2"/>
    </row>
    <row r="19761" spans="5:5" x14ac:dyDescent="0.25">
      <c r="E19761" s="2"/>
    </row>
    <row r="19762" spans="5:5" x14ac:dyDescent="0.25">
      <c r="E19762" s="2"/>
    </row>
    <row r="19763" spans="5:5" x14ac:dyDescent="0.25">
      <c r="E19763" s="2"/>
    </row>
    <row r="19764" spans="5:5" x14ac:dyDescent="0.25">
      <c r="E19764" s="2"/>
    </row>
    <row r="19765" spans="5:5" x14ac:dyDescent="0.25">
      <c r="E19765" s="2"/>
    </row>
    <row r="19766" spans="5:5" x14ac:dyDescent="0.25">
      <c r="E19766" s="2"/>
    </row>
    <row r="19767" spans="5:5" x14ac:dyDescent="0.25">
      <c r="E19767" s="2"/>
    </row>
    <row r="19768" spans="5:5" x14ac:dyDescent="0.25">
      <c r="E19768" s="2"/>
    </row>
    <row r="19769" spans="5:5" x14ac:dyDescent="0.25">
      <c r="E19769" s="2"/>
    </row>
    <row r="19770" spans="5:5" x14ac:dyDescent="0.25">
      <c r="E19770" s="2"/>
    </row>
    <row r="19771" spans="5:5" x14ac:dyDescent="0.25">
      <c r="E19771" s="2"/>
    </row>
    <row r="19772" spans="5:5" x14ac:dyDescent="0.25">
      <c r="E19772" s="2"/>
    </row>
    <row r="19773" spans="5:5" x14ac:dyDescent="0.25">
      <c r="E19773" s="2"/>
    </row>
    <row r="19774" spans="5:5" x14ac:dyDescent="0.25">
      <c r="E19774" s="2"/>
    </row>
    <row r="19775" spans="5:5" x14ac:dyDescent="0.25">
      <c r="E19775" s="2"/>
    </row>
    <row r="19776" spans="5:5" x14ac:dyDescent="0.25">
      <c r="E19776" s="2"/>
    </row>
    <row r="19777" spans="5:5" x14ac:dyDescent="0.25">
      <c r="E19777" s="2"/>
    </row>
    <row r="19778" spans="5:5" x14ac:dyDescent="0.25">
      <c r="E19778" s="2"/>
    </row>
    <row r="19779" spans="5:5" x14ac:dyDescent="0.25">
      <c r="E19779" s="2"/>
    </row>
    <row r="19780" spans="5:5" x14ac:dyDescent="0.25">
      <c r="E19780" s="2"/>
    </row>
    <row r="19781" spans="5:5" x14ac:dyDescent="0.25">
      <c r="E19781" s="2"/>
    </row>
    <row r="19782" spans="5:5" x14ac:dyDescent="0.25">
      <c r="E19782" s="2"/>
    </row>
    <row r="19783" spans="5:5" x14ac:dyDescent="0.25">
      <c r="E19783" s="2"/>
    </row>
    <row r="19784" spans="5:5" x14ac:dyDescent="0.25">
      <c r="E19784" s="2"/>
    </row>
    <row r="19785" spans="5:5" x14ac:dyDescent="0.25">
      <c r="E19785" s="2"/>
    </row>
    <row r="19786" spans="5:5" x14ac:dyDescent="0.25">
      <c r="E19786" s="2"/>
    </row>
    <row r="19787" spans="5:5" x14ac:dyDescent="0.25">
      <c r="E19787" s="2"/>
    </row>
    <row r="19788" spans="5:5" x14ac:dyDescent="0.25">
      <c r="E19788" s="2"/>
    </row>
    <row r="19789" spans="5:5" x14ac:dyDescent="0.25">
      <c r="E19789" s="2"/>
    </row>
    <row r="19790" spans="5:5" x14ac:dyDescent="0.25">
      <c r="E19790" s="2"/>
    </row>
    <row r="19791" spans="5:5" x14ac:dyDescent="0.25">
      <c r="E19791" s="2"/>
    </row>
    <row r="19792" spans="5:5" x14ac:dyDescent="0.25">
      <c r="E19792" s="2"/>
    </row>
    <row r="19793" spans="5:5" x14ac:dyDescent="0.25">
      <c r="E19793" s="2"/>
    </row>
    <row r="19794" spans="5:5" x14ac:dyDescent="0.25">
      <c r="E19794" s="2"/>
    </row>
    <row r="19795" spans="5:5" x14ac:dyDescent="0.25">
      <c r="E19795" s="2"/>
    </row>
    <row r="19796" spans="5:5" x14ac:dyDescent="0.25">
      <c r="E19796" s="2"/>
    </row>
    <row r="19797" spans="5:5" x14ac:dyDescent="0.25">
      <c r="E19797" s="2"/>
    </row>
    <row r="19798" spans="5:5" x14ac:dyDescent="0.25">
      <c r="E19798" s="2"/>
    </row>
    <row r="19799" spans="5:5" x14ac:dyDescent="0.25">
      <c r="E19799" s="2"/>
    </row>
    <row r="19800" spans="5:5" x14ac:dyDescent="0.25">
      <c r="E19800" s="2"/>
    </row>
    <row r="19801" spans="5:5" x14ac:dyDescent="0.25">
      <c r="E19801" s="2"/>
    </row>
    <row r="19802" spans="5:5" x14ac:dyDescent="0.25">
      <c r="E19802" s="2"/>
    </row>
    <row r="19803" spans="5:5" x14ac:dyDescent="0.25">
      <c r="E19803" s="2"/>
    </row>
    <row r="19804" spans="5:5" x14ac:dyDescent="0.25">
      <c r="E19804" s="2"/>
    </row>
    <row r="19805" spans="5:5" x14ac:dyDescent="0.25">
      <c r="E19805" s="2"/>
    </row>
    <row r="19806" spans="5:5" x14ac:dyDescent="0.25">
      <c r="E19806" s="2"/>
    </row>
    <row r="19807" spans="5:5" x14ac:dyDescent="0.25">
      <c r="E19807" s="2"/>
    </row>
    <row r="19808" spans="5:5" x14ac:dyDescent="0.25">
      <c r="E19808" s="2"/>
    </row>
    <row r="19809" spans="5:5" x14ac:dyDescent="0.25">
      <c r="E19809" s="2"/>
    </row>
    <row r="19810" spans="5:5" x14ac:dyDescent="0.25">
      <c r="E19810" s="2"/>
    </row>
    <row r="19811" spans="5:5" x14ac:dyDescent="0.25">
      <c r="E19811" s="2"/>
    </row>
    <row r="19812" spans="5:5" x14ac:dyDescent="0.25">
      <c r="E19812" s="2"/>
    </row>
    <row r="19813" spans="5:5" x14ac:dyDescent="0.25">
      <c r="E19813" s="2"/>
    </row>
    <row r="19814" spans="5:5" x14ac:dyDescent="0.25">
      <c r="E19814" s="2"/>
    </row>
    <row r="19815" spans="5:5" x14ac:dyDescent="0.25">
      <c r="E19815" s="2"/>
    </row>
    <row r="19816" spans="5:5" x14ac:dyDescent="0.25">
      <c r="E19816" s="2"/>
    </row>
    <row r="19817" spans="5:5" x14ac:dyDescent="0.25">
      <c r="E19817" s="2"/>
    </row>
    <row r="19818" spans="5:5" x14ac:dyDescent="0.25">
      <c r="E19818" s="2"/>
    </row>
    <row r="19819" spans="5:5" x14ac:dyDescent="0.25">
      <c r="E19819" s="2"/>
    </row>
    <row r="19820" spans="5:5" x14ac:dyDescent="0.25">
      <c r="E19820" s="2"/>
    </row>
    <row r="19821" spans="5:5" x14ac:dyDescent="0.25">
      <c r="E19821" s="2"/>
    </row>
    <row r="19822" spans="5:5" x14ac:dyDescent="0.25">
      <c r="E19822" s="2"/>
    </row>
    <row r="19823" spans="5:5" x14ac:dyDescent="0.25">
      <c r="E19823" s="2"/>
    </row>
    <row r="19824" spans="5:5" x14ac:dyDescent="0.25">
      <c r="E19824" s="2"/>
    </row>
    <row r="19825" spans="5:5" x14ac:dyDescent="0.25">
      <c r="E19825" s="2"/>
    </row>
    <row r="19826" spans="5:5" x14ac:dyDescent="0.25">
      <c r="E19826" s="2"/>
    </row>
    <row r="19827" spans="5:5" x14ac:dyDescent="0.25">
      <c r="E19827" s="2"/>
    </row>
    <row r="19828" spans="5:5" x14ac:dyDescent="0.25">
      <c r="E19828" s="2"/>
    </row>
    <row r="19829" spans="5:5" x14ac:dyDescent="0.25">
      <c r="E19829" s="2"/>
    </row>
    <row r="19830" spans="5:5" x14ac:dyDescent="0.25">
      <c r="E19830" s="2"/>
    </row>
    <row r="19831" spans="5:5" x14ac:dyDescent="0.25">
      <c r="E19831" s="2"/>
    </row>
    <row r="19832" spans="5:5" x14ac:dyDescent="0.25">
      <c r="E19832" s="2"/>
    </row>
    <row r="19833" spans="5:5" x14ac:dyDescent="0.25">
      <c r="E19833" s="2"/>
    </row>
    <row r="19834" spans="5:5" x14ac:dyDescent="0.25">
      <c r="E19834" s="2"/>
    </row>
    <row r="19835" spans="5:5" x14ac:dyDescent="0.25">
      <c r="E19835" s="2"/>
    </row>
    <row r="19836" spans="5:5" x14ac:dyDescent="0.25">
      <c r="E19836" s="2"/>
    </row>
    <row r="19837" spans="5:5" x14ac:dyDescent="0.25">
      <c r="E19837" s="2"/>
    </row>
    <row r="19838" spans="5:5" x14ac:dyDescent="0.25">
      <c r="E19838" s="2"/>
    </row>
    <row r="19839" spans="5:5" x14ac:dyDescent="0.25">
      <c r="E19839" s="2"/>
    </row>
    <row r="19840" spans="5:5" x14ac:dyDescent="0.25">
      <c r="E19840" s="2"/>
    </row>
    <row r="19841" spans="5:5" x14ac:dyDescent="0.25">
      <c r="E19841" s="2"/>
    </row>
    <row r="19842" spans="5:5" x14ac:dyDescent="0.25">
      <c r="E19842" s="2"/>
    </row>
    <row r="19843" spans="5:5" x14ac:dyDescent="0.25">
      <c r="E19843" s="2"/>
    </row>
    <row r="19844" spans="5:5" x14ac:dyDescent="0.25">
      <c r="E19844" s="2"/>
    </row>
    <row r="19845" spans="5:5" x14ac:dyDescent="0.25">
      <c r="E19845" s="2"/>
    </row>
    <row r="19846" spans="5:5" x14ac:dyDescent="0.25">
      <c r="E19846" s="2"/>
    </row>
    <row r="19847" spans="5:5" x14ac:dyDescent="0.25">
      <c r="E19847" s="2"/>
    </row>
    <row r="19848" spans="5:5" x14ac:dyDescent="0.25">
      <c r="E19848" s="2"/>
    </row>
    <row r="19849" spans="5:5" x14ac:dyDescent="0.25">
      <c r="E19849" s="2"/>
    </row>
    <row r="19850" spans="5:5" x14ac:dyDescent="0.25">
      <c r="E19850" s="2"/>
    </row>
    <row r="19851" spans="5:5" x14ac:dyDescent="0.25">
      <c r="E19851" s="2"/>
    </row>
    <row r="19852" spans="5:5" x14ac:dyDescent="0.25">
      <c r="E19852" s="2"/>
    </row>
    <row r="19853" spans="5:5" x14ac:dyDescent="0.25">
      <c r="E19853" s="2"/>
    </row>
    <row r="19854" spans="5:5" x14ac:dyDescent="0.25">
      <c r="E19854" s="2"/>
    </row>
    <row r="19855" spans="5:5" x14ac:dyDescent="0.25">
      <c r="E19855" s="2"/>
    </row>
    <row r="19856" spans="5:5" x14ac:dyDescent="0.25">
      <c r="E19856" s="2"/>
    </row>
    <row r="19857" spans="5:5" x14ac:dyDescent="0.25">
      <c r="E19857" s="2"/>
    </row>
    <row r="19858" spans="5:5" x14ac:dyDescent="0.25">
      <c r="E19858" s="2"/>
    </row>
    <row r="19859" spans="5:5" x14ac:dyDescent="0.25">
      <c r="E19859" s="2"/>
    </row>
    <row r="19860" spans="5:5" x14ac:dyDescent="0.25">
      <c r="E19860" s="2"/>
    </row>
    <row r="19861" spans="5:5" x14ac:dyDescent="0.25">
      <c r="E19861" s="2"/>
    </row>
    <row r="19862" spans="5:5" x14ac:dyDescent="0.25">
      <c r="E19862" s="2"/>
    </row>
    <row r="19863" spans="5:5" x14ac:dyDescent="0.25">
      <c r="E19863" s="2"/>
    </row>
    <row r="19864" spans="5:5" x14ac:dyDescent="0.25">
      <c r="E19864" s="2"/>
    </row>
    <row r="19865" spans="5:5" x14ac:dyDescent="0.25">
      <c r="E19865" s="2"/>
    </row>
    <row r="19866" spans="5:5" x14ac:dyDescent="0.25">
      <c r="E19866" s="2"/>
    </row>
    <row r="19867" spans="5:5" x14ac:dyDescent="0.25">
      <c r="E19867" s="2"/>
    </row>
    <row r="19868" spans="5:5" x14ac:dyDescent="0.25">
      <c r="E19868" s="2"/>
    </row>
    <row r="19869" spans="5:5" x14ac:dyDescent="0.25">
      <c r="E19869" s="2"/>
    </row>
    <row r="19870" spans="5:5" x14ac:dyDescent="0.25">
      <c r="E19870" s="2"/>
    </row>
    <row r="19871" spans="5:5" x14ac:dyDescent="0.25">
      <c r="E19871" s="2"/>
    </row>
    <row r="19872" spans="5:5" x14ac:dyDescent="0.25">
      <c r="E19872" s="2"/>
    </row>
    <row r="19873" spans="5:5" x14ac:dyDescent="0.25">
      <c r="E19873" s="2"/>
    </row>
    <row r="19874" spans="5:5" x14ac:dyDescent="0.25">
      <c r="E19874" s="2"/>
    </row>
    <row r="19875" spans="5:5" x14ac:dyDescent="0.25">
      <c r="E19875" s="2"/>
    </row>
    <row r="19876" spans="5:5" x14ac:dyDescent="0.25">
      <c r="E19876" s="2"/>
    </row>
    <row r="19877" spans="5:5" x14ac:dyDescent="0.25">
      <c r="E19877" s="2"/>
    </row>
    <row r="19878" spans="5:5" x14ac:dyDescent="0.25">
      <c r="E19878" s="2"/>
    </row>
    <row r="19879" spans="5:5" x14ac:dyDescent="0.25">
      <c r="E19879" s="2"/>
    </row>
    <row r="19880" spans="5:5" x14ac:dyDescent="0.25">
      <c r="E19880" s="2"/>
    </row>
    <row r="19881" spans="5:5" x14ac:dyDescent="0.25">
      <c r="E19881" s="2"/>
    </row>
    <row r="19882" spans="5:5" x14ac:dyDescent="0.25">
      <c r="E19882" s="2"/>
    </row>
    <row r="19883" spans="5:5" x14ac:dyDescent="0.25">
      <c r="E19883" s="2"/>
    </row>
    <row r="19884" spans="5:5" x14ac:dyDescent="0.25">
      <c r="E19884" s="2"/>
    </row>
    <row r="19885" spans="5:5" x14ac:dyDescent="0.25">
      <c r="E19885" s="2"/>
    </row>
    <row r="19886" spans="5:5" x14ac:dyDescent="0.25">
      <c r="E19886" s="2"/>
    </row>
    <row r="19887" spans="5:5" x14ac:dyDescent="0.25">
      <c r="E19887" s="2"/>
    </row>
    <row r="19888" spans="5:5" x14ac:dyDescent="0.25">
      <c r="E19888" s="2"/>
    </row>
    <row r="19889" spans="5:5" x14ac:dyDescent="0.25">
      <c r="E19889" s="2"/>
    </row>
    <row r="19890" spans="5:5" x14ac:dyDescent="0.25">
      <c r="E19890" s="2"/>
    </row>
    <row r="19891" spans="5:5" x14ac:dyDescent="0.25">
      <c r="E19891" s="2"/>
    </row>
    <row r="19892" spans="5:5" x14ac:dyDescent="0.25">
      <c r="E19892" s="2"/>
    </row>
    <row r="19893" spans="5:5" x14ac:dyDescent="0.25">
      <c r="E19893" s="2"/>
    </row>
    <row r="19894" spans="5:5" x14ac:dyDescent="0.25">
      <c r="E19894" s="2"/>
    </row>
    <row r="19895" spans="5:5" x14ac:dyDescent="0.25">
      <c r="E19895" s="2"/>
    </row>
    <row r="19896" spans="5:5" x14ac:dyDescent="0.25">
      <c r="E19896" s="2"/>
    </row>
    <row r="19897" spans="5:5" x14ac:dyDescent="0.25">
      <c r="E19897" s="2"/>
    </row>
    <row r="19898" spans="5:5" x14ac:dyDescent="0.25">
      <c r="E19898" s="2"/>
    </row>
    <row r="19899" spans="5:5" x14ac:dyDescent="0.25">
      <c r="E19899" s="2"/>
    </row>
    <row r="19900" spans="5:5" x14ac:dyDescent="0.25">
      <c r="E19900" s="2"/>
    </row>
    <row r="19901" spans="5:5" x14ac:dyDescent="0.25">
      <c r="E19901" s="2"/>
    </row>
    <row r="19902" spans="5:5" x14ac:dyDescent="0.25">
      <c r="E19902" s="2"/>
    </row>
    <row r="19903" spans="5:5" x14ac:dyDescent="0.25">
      <c r="E19903" s="2"/>
    </row>
    <row r="19904" spans="5:5" x14ac:dyDescent="0.25">
      <c r="E19904" s="2"/>
    </row>
    <row r="19905" spans="5:5" x14ac:dyDescent="0.25">
      <c r="E19905" s="2"/>
    </row>
    <row r="19906" spans="5:5" x14ac:dyDescent="0.25">
      <c r="E19906" s="2"/>
    </row>
    <row r="19907" spans="5:5" x14ac:dyDescent="0.25">
      <c r="E19907" s="2"/>
    </row>
    <row r="19908" spans="5:5" x14ac:dyDescent="0.25">
      <c r="E19908" s="2"/>
    </row>
    <row r="19909" spans="5:5" x14ac:dyDescent="0.25">
      <c r="E19909" s="2"/>
    </row>
    <row r="19910" spans="5:5" x14ac:dyDescent="0.25">
      <c r="E19910" s="2"/>
    </row>
    <row r="19911" spans="5:5" x14ac:dyDescent="0.25">
      <c r="E19911" s="2"/>
    </row>
    <row r="19912" spans="5:5" x14ac:dyDescent="0.25">
      <c r="E19912" s="2"/>
    </row>
    <row r="19913" spans="5:5" x14ac:dyDescent="0.25">
      <c r="E19913" s="2"/>
    </row>
    <row r="19914" spans="5:5" x14ac:dyDescent="0.25">
      <c r="E19914" s="2"/>
    </row>
    <row r="19915" spans="5:5" x14ac:dyDescent="0.25">
      <c r="E19915" s="2"/>
    </row>
    <row r="19916" spans="5:5" x14ac:dyDescent="0.25">
      <c r="E19916" s="2"/>
    </row>
    <row r="19917" spans="5:5" x14ac:dyDescent="0.25">
      <c r="E19917" s="2"/>
    </row>
    <row r="19918" spans="5:5" x14ac:dyDescent="0.25">
      <c r="E19918" s="2"/>
    </row>
    <row r="19919" spans="5:5" x14ac:dyDescent="0.25">
      <c r="E19919" s="2"/>
    </row>
    <row r="19920" spans="5:5" x14ac:dyDescent="0.25">
      <c r="E19920" s="2"/>
    </row>
    <row r="19921" spans="5:5" x14ac:dyDescent="0.25">
      <c r="E19921" s="2"/>
    </row>
    <row r="19922" spans="5:5" x14ac:dyDescent="0.25">
      <c r="E19922" s="2"/>
    </row>
    <row r="19923" spans="5:5" x14ac:dyDescent="0.25">
      <c r="E19923" s="2"/>
    </row>
    <row r="19924" spans="5:5" x14ac:dyDescent="0.25">
      <c r="E19924" s="2"/>
    </row>
    <row r="19925" spans="5:5" x14ac:dyDescent="0.25">
      <c r="E19925" s="2"/>
    </row>
    <row r="19926" spans="5:5" x14ac:dyDescent="0.25">
      <c r="E19926" s="2"/>
    </row>
    <row r="19927" spans="5:5" x14ac:dyDescent="0.25">
      <c r="E19927" s="2"/>
    </row>
    <row r="19928" spans="5:5" x14ac:dyDescent="0.25">
      <c r="E19928" s="2"/>
    </row>
    <row r="19929" spans="5:5" x14ac:dyDescent="0.25">
      <c r="E19929" s="2"/>
    </row>
    <row r="19930" spans="5:5" x14ac:dyDescent="0.25">
      <c r="E19930" s="2"/>
    </row>
    <row r="19931" spans="5:5" x14ac:dyDescent="0.25">
      <c r="E19931" s="2"/>
    </row>
    <row r="19932" spans="5:5" x14ac:dyDescent="0.25">
      <c r="E19932" s="2"/>
    </row>
    <row r="19933" spans="5:5" x14ac:dyDescent="0.25">
      <c r="E19933" s="2"/>
    </row>
    <row r="19934" spans="5:5" x14ac:dyDescent="0.25">
      <c r="E19934" s="2"/>
    </row>
    <row r="19935" spans="5:5" x14ac:dyDescent="0.25">
      <c r="E19935" s="2"/>
    </row>
    <row r="19936" spans="5:5" x14ac:dyDescent="0.25">
      <c r="E19936" s="2"/>
    </row>
    <row r="19937" spans="5:5" x14ac:dyDescent="0.25">
      <c r="E19937" s="2"/>
    </row>
    <row r="19938" spans="5:5" x14ac:dyDescent="0.25">
      <c r="E19938" s="2"/>
    </row>
    <row r="19939" spans="5:5" x14ac:dyDescent="0.25">
      <c r="E19939" s="2"/>
    </row>
    <row r="19940" spans="5:5" x14ac:dyDescent="0.25">
      <c r="E19940" s="2"/>
    </row>
    <row r="19941" spans="5:5" x14ac:dyDescent="0.25">
      <c r="E19941" s="2"/>
    </row>
    <row r="19942" spans="5:5" x14ac:dyDescent="0.25">
      <c r="E19942" s="2"/>
    </row>
    <row r="19943" spans="5:5" x14ac:dyDescent="0.25">
      <c r="E19943" s="2"/>
    </row>
    <row r="19944" spans="5:5" x14ac:dyDescent="0.25">
      <c r="E19944" s="2"/>
    </row>
    <row r="19945" spans="5:5" x14ac:dyDescent="0.25">
      <c r="E19945" s="2"/>
    </row>
    <row r="19946" spans="5:5" x14ac:dyDescent="0.25">
      <c r="E19946" s="2"/>
    </row>
    <row r="19947" spans="5:5" x14ac:dyDescent="0.25">
      <c r="E19947" s="2"/>
    </row>
    <row r="19948" spans="5:5" x14ac:dyDescent="0.25">
      <c r="E19948" s="2"/>
    </row>
    <row r="19949" spans="5:5" x14ac:dyDescent="0.25">
      <c r="E19949" s="2"/>
    </row>
    <row r="19950" spans="5:5" x14ac:dyDescent="0.25">
      <c r="E19950" s="2"/>
    </row>
    <row r="19951" spans="5:5" x14ac:dyDescent="0.25">
      <c r="E19951" s="2"/>
    </row>
    <row r="19952" spans="5:5" x14ac:dyDescent="0.25">
      <c r="E19952" s="2"/>
    </row>
    <row r="19953" spans="5:5" x14ac:dyDescent="0.25">
      <c r="E19953" s="2"/>
    </row>
    <row r="19954" spans="5:5" x14ac:dyDescent="0.25">
      <c r="E19954" s="2"/>
    </row>
    <row r="19955" spans="5:5" x14ac:dyDescent="0.25">
      <c r="E19955" s="2"/>
    </row>
    <row r="19956" spans="5:5" x14ac:dyDescent="0.25">
      <c r="E19956" s="2"/>
    </row>
    <row r="19957" spans="5:5" x14ac:dyDescent="0.25">
      <c r="E19957" s="2"/>
    </row>
    <row r="19958" spans="5:5" x14ac:dyDescent="0.25">
      <c r="E19958" s="2"/>
    </row>
    <row r="19959" spans="5:5" x14ac:dyDescent="0.25">
      <c r="E19959" s="2"/>
    </row>
    <row r="19960" spans="5:5" x14ac:dyDescent="0.25">
      <c r="E19960" s="2"/>
    </row>
    <row r="19961" spans="5:5" x14ac:dyDescent="0.25">
      <c r="E19961" s="2"/>
    </row>
    <row r="19962" spans="5:5" x14ac:dyDescent="0.25">
      <c r="E19962" s="2"/>
    </row>
    <row r="19963" spans="5:5" x14ac:dyDescent="0.25">
      <c r="E19963" s="2"/>
    </row>
    <row r="19964" spans="5:5" x14ac:dyDescent="0.25">
      <c r="E19964" s="2"/>
    </row>
    <row r="19965" spans="5:5" x14ac:dyDescent="0.25">
      <c r="E19965" s="2"/>
    </row>
    <row r="19966" spans="5:5" x14ac:dyDescent="0.25">
      <c r="E19966" s="2"/>
    </row>
    <row r="19967" spans="5:5" x14ac:dyDescent="0.25">
      <c r="E19967" s="2"/>
    </row>
    <row r="19968" spans="5:5" x14ac:dyDescent="0.25">
      <c r="E19968" s="2"/>
    </row>
    <row r="19969" spans="5:5" x14ac:dyDescent="0.25">
      <c r="E19969" s="2"/>
    </row>
    <row r="19970" spans="5:5" x14ac:dyDescent="0.25">
      <c r="E19970" s="2"/>
    </row>
    <row r="19971" spans="5:5" x14ac:dyDescent="0.25">
      <c r="E19971" s="2"/>
    </row>
    <row r="19972" spans="5:5" x14ac:dyDescent="0.25">
      <c r="E19972" s="2"/>
    </row>
    <row r="19973" spans="5:5" x14ac:dyDescent="0.25">
      <c r="E19973" s="2"/>
    </row>
    <row r="19974" spans="5:5" x14ac:dyDescent="0.25">
      <c r="E19974" s="2"/>
    </row>
    <row r="19975" spans="5:5" x14ac:dyDescent="0.25">
      <c r="E19975" s="2"/>
    </row>
    <row r="19976" spans="5:5" x14ac:dyDescent="0.25">
      <c r="E19976" s="2"/>
    </row>
    <row r="19977" spans="5:5" x14ac:dyDescent="0.25">
      <c r="E19977" s="2"/>
    </row>
    <row r="19978" spans="5:5" x14ac:dyDescent="0.25">
      <c r="E19978" s="2"/>
    </row>
    <row r="19979" spans="5:5" x14ac:dyDescent="0.25">
      <c r="E19979" s="2"/>
    </row>
    <row r="19980" spans="5:5" x14ac:dyDescent="0.25">
      <c r="E19980" s="2"/>
    </row>
    <row r="19981" spans="5:5" x14ac:dyDescent="0.25">
      <c r="E19981" s="2"/>
    </row>
    <row r="19982" spans="5:5" x14ac:dyDescent="0.25">
      <c r="E19982" s="2"/>
    </row>
    <row r="19983" spans="5:5" x14ac:dyDescent="0.25">
      <c r="E19983" s="2"/>
    </row>
    <row r="19984" spans="5:5" x14ac:dyDescent="0.25">
      <c r="E19984" s="2"/>
    </row>
    <row r="19985" spans="5:5" x14ac:dyDescent="0.25">
      <c r="E19985" s="2"/>
    </row>
    <row r="19986" spans="5:5" x14ac:dyDescent="0.25">
      <c r="E19986" s="2"/>
    </row>
    <row r="19987" spans="5:5" x14ac:dyDescent="0.25">
      <c r="E19987" s="2"/>
    </row>
    <row r="19988" spans="5:5" x14ac:dyDescent="0.25">
      <c r="E19988" s="2"/>
    </row>
    <row r="19989" spans="5:5" x14ac:dyDescent="0.25">
      <c r="E19989" s="2"/>
    </row>
    <row r="19990" spans="5:5" x14ac:dyDescent="0.25">
      <c r="E19990" s="2"/>
    </row>
    <row r="19991" spans="5:5" x14ac:dyDescent="0.25">
      <c r="E19991" s="2"/>
    </row>
    <row r="19992" spans="5:5" x14ac:dyDescent="0.25">
      <c r="E19992" s="2"/>
    </row>
    <row r="19993" spans="5:5" x14ac:dyDescent="0.25">
      <c r="E19993" s="2"/>
    </row>
    <row r="19994" spans="5:5" x14ac:dyDescent="0.25">
      <c r="E19994" s="2"/>
    </row>
    <row r="19995" spans="5:5" x14ac:dyDescent="0.25">
      <c r="E19995" s="2"/>
    </row>
    <row r="19996" spans="5:5" x14ac:dyDescent="0.25">
      <c r="E19996" s="2"/>
    </row>
    <row r="19997" spans="5:5" x14ac:dyDescent="0.25">
      <c r="E19997" s="2"/>
    </row>
    <row r="19998" spans="5:5" x14ac:dyDescent="0.25">
      <c r="E19998" s="2"/>
    </row>
    <row r="19999" spans="5:5" x14ac:dyDescent="0.25">
      <c r="E19999" s="2"/>
    </row>
    <row r="20000" spans="5:5" x14ac:dyDescent="0.25">
      <c r="E20000" s="2"/>
    </row>
    <row r="20001" spans="5:5" x14ac:dyDescent="0.25">
      <c r="E20001" s="2"/>
    </row>
    <row r="20002" spans="5:5" x14ac:dyDescent="0.25">
      <c r="E20002" s="2"/>
    </row>
    <row r="20003" spans="5:5" x14ac:dyDescent="0.25">
      <c r="E20003" s="2"/>
    </row>
    <row r="20004" spans="5:5" x14ac:dyDescent="0.25">
      <c r="E20004" s="2"/>
    </row>
    <row r="20005" spans="5:5" x14ac:dyDescent="0.25">
      <c r="E20005" s="2"/>
    </row>
    <row r="20006" spans="5:5" x14ac:dyDescent="0.25">
      <c r="E20006" s="2"/>
    </row>
    <row r="20007" spans="5:5" x14ac:dyDescent="0.25">
      <c r="E20007" s="2"/>
    </row>
    <row r="20008" spans="5:5" x14ac:dyDescent="0.25">
      <c r="E20008" s="2"/>
    </row>
    <row r="20009" spans="5:5" x14ac:dyDescent="0.25">
      <c r="E20009" s="2"/>
    </row>
    <row r="20010" spans="5:5" x14ac:dyDescent="0.25">
      <c r="E20010" s="2"/>
    </row>
    <row r="20011" spans="5:5" x14ac:dyDescent="0.25">
      <c r="E20011" s="2"/>
    </row>
    <row r="20012" spans="5:5" x14ac:dyDescent="0.25">
      <c r="E20012" s="2"/>
    </row>
    <row r="20013" spans="5:5" x14ac:dyDescent="0.25">
      <c r="E20013" s="2"/>
    </row>
    <row r="20014" spans="5:5" x14ac:dyDescent="0.25">
      <c r="E20014" s="2"/>
    </row>
    <row r="20015" spans="5:5" x14ac:dyDescent="0.25">
      <c r="E20015" s="2"/>
    </row>
    <row r="20016" spans="5:5" x14ac:dyDescent="0.25">
      <c r="E20016" s="2"/>
    </row>
    <row r="20017" spans="5:5" x14ac:dyDescent="0.25">
      <c r="E20017" s="2"/>
    </row>
    <row r="20018" spans="5:5" x14ac:dyDescent="0.25">
      <c r="E20018" s="2"/>
    </row>
    <row r="20019" spans="5:5" x14ac:dyDescent="0.25">
      <c r="E20019" s="2"/>
    </row>
    <row r="20020" spans="5:5" x14ac:dyDescent="0.25">
      <c r="E20020" s="2"/>
    </row>
    <row r="20021" spans="5:5" x14ac:dyDescent="0.25">
      <c r="E20021" s="2"/>
    </row>
    <row r="20022" spans="5:5" x14ac:dyDescent="0.25">
      <c r="E20022" s="2"/>
    </row>
    <row r="20023" spans="5:5" x14ac:dyDescent="0.25">
      <c r="E20023" s="2"/>
    </row>
    <row r="20024" spans="5:5" x14ac:dyDescent="0.25">
      <c r="E20024" s="2"/>
    </row>
    <row r="20025" spans="5:5" x14ac:dyDescent="0.25">
      <c r="E20025" s="2"/>
    </row>
    <row r="20026" spans="5:5" x14ac:dyDescent="0.25">
      <c r="E20026" s="2"/>
    </row>
    <row r="20027" spans="5:5" x14ac:dyDescent="0.25">
      <c r="E20027" s="2"/>
    </row>
    <row r="20028" spans="5:5" x14ac:dyDescent="0.25">
      <c r="E20028" s="2"/>
    </row>
    <row r="20029" spans="5:5" x14ac:dyDescent="0.25">
      <c r="E20029" s="2"/>
    </row>
    <row r="20030" spans="5:5" x14ac:dyDescent="0.25">
      <c r="E20030" s="2"/>
    </row>
    <row r="20031" spans="5:5" x14ac:dyDescent="0.25">
      <c r="E20031" s="2"/>
    </row>
    <row r="20032" spans="5:5" x14ac:dyDescent="0.25">
      <c r="E20032" s="2"/>
    </row>
    <row r="20033" spans="5:5" x14ac:dyDescent="0.25">
      <c r="E20033" s="2"/>
    </row>
    <row r="20034" spans="5:5" x14ac:dyDescent="0.25">
      <c r="E20034" s="2"/>
    </row>
    <row r="20035" spans="5:5" x14ac:dyDescent="0.25">
      <c r="E20035" s="2"/>
    </row>
    <row r="20036" spans="5:5" x14ac:dyDescent="0.25">
      <c r="E20036" s="2"/>
    </row>
    <row r="20037" spans="5:5" x14ac:dyDescent="0.25">
      <c r="E20037" s="2"/>
    </row>
    <row r="20038" spans="5:5" x14ac:dyDescent="0.25">
      <c r="E20038" s="2"/>
    </row>
    <row r="20039" spans="5:5" x14ac:dyDescent="0.25">
      <c r="E20039" s="2"/>
    </row>
    <row r="20040" spans="5:5" x14ac:dyDescent="0.25">
      <c r="E20040" s="2"/>
    </row>
    <row r="20041" spans="5:5" x14ac:dyDescent="0.25">
      <c r="E20041" s="2"/>
    </row>
    <row r="20042" spans="5:5" x14ac:dyDescent="0.25">
      <c r="E20042" s="2"/>
    </row>
    <row r="20043" spans="5:5" x14ac:dyDescent="0.25">
      <c r="E20043" s="2"/>
    </row>
    <row r="20044" spans="5:5" x14ac:dyDescent="0.25">
      <c r="E20044" s="2"/>
    </row>
    <row r="20045" spans="5:5" x14ac:dyDescent="0.25">
      <c r="E20045" s="2"/>
    </row>
    <row r="20046" spans="5:5" x14ac:dyDescent="0.25">
      <c r="E20046" s="2"/>
    </row>
    <row r="20047" spans="5:5" x14ac:dyDescent="0.25">
      <c r="E20047" s="2"/>
    </row>
    <row r="20048" spans="5:5" x14ac:dyDescent="0.25">
      <c r="E20048" s="2"/>
    </row>
    <row r="20049" spans="5:5" x14ac:dyDescent="0.25">
      <c r="E20049" s="2"/>
    </row>
    <row r="20050" spans="5:5" x14ac:dyDescent="0.25">
      <c r="E20050" s="2"/>
    </row>
    <row r="20051" spans="5:5" x14ac:dyDescent="0.25">
      <c r="E20051" s="2"/>
    </row>
    <row r="20052" spans="5:5" x14ac:dyDescent="0.25">
      <c r="E20052" s="2"/>
    </row>
    <row r="20053" spans="5:5" x14ac:dyDescent="0.25">
      <c r="E20053" s="2"/>
    </row>
    <row r="20054" spans="5:5" x14ac:dyDescent="0.25">
      <c r="E20054" s="2"/>
    </row>
    <row r="20055" spans="5:5" x14ac:dyDescent="0.25">
      <c r="E20055" s="2"/>
    </row>
    <row r="20056" spans="5:5" x14ac:dyDescent="0.25">
      <c r="E20056" s="2"/>
    </row>
    <row r="20057" spans="5:5" x14ac:dyDescent="0.25">
      <c r="E20057" s="2"/>
    </row>
    <row r="20058" spans="5:5" x14ac:dyDescent="0.25">
      <c r="E20058" s="2"/>
    </row>
    <row r="20059" spans="5:5" x14ac:dyDescent="0.25">
      <c r="E20059" s="2"/>
    </row>
    <row r="20060" spans="5:5" x14ac:dyDescent="0.25">
      <c r="E20060" s="2"/>
    </row>
    <row r="20061" spans="5:5" x14ac:dyDescent="0.25">
      <c r="E20061" s="2"/>
    </row>
    <row r="20062" spans="5:5" x14ac:dyDescent="0.25">
      <c r="E20062" s="2"/>
    </row>
    <row r="20063" spans="5:5" x14ac:dyDescent="0.25">
      <c r="E20063" s="2"/>
    </row>
    <row r="20064" spans="5:5" x14ac:dyDescent="0.25">
      <c r="E20064" s="2"/>
    </row>
    <row r="20065" spans="5:5" x14ac:dyDescent="0.25">
      <c r="E20065" s="2"/>
    </row>
    <row r="20066" spans="5:5" x14ac:dyDescent="0.25">
      <c r="E20066" s="2"/>
    </row>
    <row r="20067" spans="5:5" x14ac:dyDescent="0.25">
      <c r="E20067" s="2"/>
    </row>
    <row r="20068" spans="5:5" x14ac:dyDescent="0.25">
      <c r="E20068" s="2"/>
    </row>
    <row r="20069" spans="5:5" x14ac:dyDescent="0.25">
      <c r="E20069" s="2"/>
    </row>
    <row r="20070" spans="5:5" x14ac:dyDescent="0.25">
      <c r="E20070" s="2"/>
    </row>
    <row r="20071" spans="5:5" x14ac:dyDescent="0.25">
      <c r="E20071" s="2"/>
    </row>
    <row r="20072" spans="5:5" x14ac:dyDescent="0.25">
      <c r="E20072" s="2"/>
    </row>
    <row r="20073" spans="5:5" x14ac:dyDescent="0.25">
      <c r="E20073" s="2"/>
    </row>
    <row r="20074" spans="5:5" x14ac:dyDescent="0.25">
      <c r="E20074" s="2"/>
    </row>
    <row r="20075" spans="5:5" x14ac:dyDescent="0.25">
      <c r="E20075" s="2"/>
    </row>
    <row r="20076" spans="5:5" x14ac:dyDescent="0.25">
      <c r="E20076" s="2"/>
    </row>
    <row r="20077" spans="5:5" x14ac:dyDescent="0.25">
      <c r="E20077" s="2"/>
    </row>
    <row r="20078" spans="5:5" x14ac:dyDescent="0.25">
      <c r="E20078" s="2"/>
    </row>
    <row r="20079" spans="5:5" x14ac:dyDescent="0.25">
      <c r="E20079" s="2"/>
    </row>
    <row r="20080" spans="5:5" x14ac:dyDescent="0.25">
      <c r="E20080" s="2"/>
    </row>
    <row r="20081" spans="5:5" x14ac:dyDescent="0.25">
      <c r="E20081" s="2"/>
    </row>
    <row r="20082" spans="5:5" x14ac:dyDescent="0.25">
      <c r="E20082" s="2"/>
    </row>
    <row r="20083" spans="5:5" x14ac:dyDescent="0.25">
      <c r="E20083" s="2"/>
    </row>
    <row r="20084" spans="5:5" x14ac:dyDescent="0.25">
      <c r="E20084" s="2"/>
    </row>
    <row r="20085" spans="5:5" x14ac:dyDescent="0.25">
      <c r="E20085" s="2"/>
    </row>
    <row r="20086" spans="5:5" x14ac:dyDescent="0.25">
      <c r="E20086" s="2"/>
    </row>
    <row r="20087" spans="5:5" x14ac:dyDescent="0.25">
      <c r="E20087" s="2"/>
    </row>
    <row r="20088" spans="5:5" x14ac:dyDescent="0.25">
      <c r="E20088" s="2"/>
    </row>
    <row r="20089" spans="5:5" x14ac:dyDescent="0.25">
      <c r="E20089" s="2"/>
    </row>
    <row r="20090" spans="5:5" x14ac:dyDescent="0.25">
      <c r="E20090" s="2"/>
    </row>
    <row r="20091" spans="5:5" x14ac:dyDescent="0.25">
      <c r="E20091" s="2"/>
    </row>
    <row r="20092" spans="5:5" x14ac:dyDescent="0.25">
      <c r="E20092" s="2"/>
    </row>
    <row r="20093" spans="5:5" x14ac:dyDescent="0.25">
      <c r="E20093" s="2"/>
    </row>
    <row r="20094" spans="5:5" x14ac:dyDescent="0.25">
      <c r="E20094" s="2"/>
    </row>
    <row r="20095" spans="5:5" x14ac:dyDescent="0.25">
      <c r="E20095" s="2"/>
    </row>
    <row r="20096" spans="5:5" x14ac:dyDescent="0.25">
      <c r="E20096" s="2"/>
    </row>
    <row r="20097" spans="5:5" x14ac:dyDescent="0.25">
      <c r="E20097" s="2"/>
    </row>
    <row r="20098" spans="5:5" x14ac:dyDescent="0.25">
      <c r="E20098" s="2"/>
    </row>
    <row r="20099" spans="5:5" x14ac:dyDescent="0.25">
      <c r="E20099" s="2"/>
    </row>
    <row r="20100" spans="5:5" x14ac:dyDescent="0.25">
      <c r="E20100" s="2"/>
    </row>
    <row r="20101" spans="5:5" x14ac:dyDescent="0.25">
      <c r="E20101" s="2"/>
    </row>
    <row r="20102" spans="5:5" x14ac:dyDescent="0.25">
      <c r="E20102" s="2"/>
    </row>
    <row r="20103" spans="5:5" x14ac:dyDescent="0.25">
      <c r="E20103" s="2"/>
    </row>
    <row r="20104" spans="5:5" x14ac:dyDescent="0.25">
      <c r="E20104" s="2"/>
    </row>
    <row r="20105" spans="5:5" x14ac:dyDescent="0.25">
      <c r="E20105" s="2"/>
    </row>
    <row r="20106" spans="5:5" x14ac:dyDescent="0.25">
      <c r="E20106" s="2"/>
    </row>
    <row r="20107" spans="5:5" x14ac:dyDescent="0.25">
      <c r="E20107" s="2"/>
    </row>
    <row r="20108" spans="5:5" x14ac:dyDescent="0.25">
      <c r="E20108" s="2"/>
    </row>
    <row r="20109" spans="5:5" x14ac:dyDescent="0.25">
      <c r="E20109" s="2"/>
    </row>
    <row r="20110" spans="5:5" x14ac:dyDescent="0.25">
      <c r="E20110" s="2"/>
    </row>
    <row r="20111" spans="5:5" x14ac:dyDescent="0.25">
      <c r="E20111" s="2"/>
    </row>
    <row r="20112" spans="5:5" x14ac:dyDescent="0.25">
      <c r="E20112" s="2"/>
    </row>
    <row r="20113" spans="5:5" x14ac:dyDescent="0.25">
      <c r="E20113" s="2"/>
    </row>
    <row r="20114" spans="5:5" x14ac:dyDescent="0.25">
      <c r="E20114" s="2"/>
    </row>
    <row r="20115" spans="5:5" x14ac:dyDescent="0.25">
      <c r="E20115" s="2"/>
    </row>
    <row r="20116" spans="5:5" x14ac:dyDescent="0.25">
      <c r="E20116" s="2"/>
    </row>
    <row r="20117" spans="5:5" x14ac:dyDescent="0.25">
      <c r="E20117" s="2"/>
    </row>
    <row r="20118" spans="5:5" x14ac:dyDescent="0.25">
      <c r="E20118" s="2"/>
    </row>
    <row r="20119" spans="5:5" x14ac:dyDescent="0.25">
      <c r="E20119" s="2"/>
    </row>
    <row r="20120" spans="5:5" x14ac:dyDescent="0.25">
      <c r="E20120" s="2"/>
    </row>
    <row r="20121" spans="5:5" x14ac:dyDescent="0.25">
      <c r="E20121" s="2"/>
    </row>
    <row r="20122" spans="5:5" x14ac:dyDescent="0.25">
      <c r="E20122" s="2"/>
    </row>
    <row r="20123" spans="5:5" x14ac:dyDescent="0.25">
      <c r="E20123" s="2"/>
    </row>
    <row r="20124" spans="5:5" x14ac:dyDescent="0.25">
      <c r="E20124" s="2"/>
    </row>
    <row r="20125" spans="5:5" x14ac:dyDescent="0.25">
      <c r="E20125" s="2"/>
    </row>
    <row r="20126" spans="5:5" x14ac:dyDescent="0.25">
      <c r="E20126" s="2"/>
    </row>
    <row r="20127" spans="5:5" x14ac:dyDescent="0.25">
      <c r="E20127" s="2"/>
    </row>
    <row r="20128" spans="5:5" x14ac:dyDescent="0.25">
      <c r="E20128" s="2"/>
    </row>
    <row r="20129" spans="5:5" x14ac:dyDescent="0.25">
      <c r="E20129" s="2"/>
    </row>
    <row r="20130" spans="5:5" x14ac:dyDescent="0.25">
      <c r="E20130" s="2"/>
    </row>
    <row r="20131" spans="5:5" x14ac:dyDescent="0.25">
      <c r="E20131" s="2"/>
    </row>
    <row r="20132" spans="5:5" x14ac:dyDescent="0.25">
      <c r="E20132" s="2"/>
    </row>
    <row r="20133" spans="5:5" x14ac:dyDescent="0.25">
      <c r="E20133" s="2"/>
    </row>
    <row r="20134" spans="5:5" x14ac:dyDescent="0.25">
      <c r="E20134" s="2"/>
    </row>
    <row r="20135" spans="5:5" x14ac:dyDescent="0.25">
      <c r="E20135" s="2"/>
    </row>
    <row r="20136" spans="5:5" x14ac:dyDescent="0.25">
      <c r="E20136" s="2"/>
    </row>
    <row r="20137" spans="5:5" x14ac:dyDescent="0.25">
      <c r="E20137" s="2"/>
    </row>
    <row r="20138" spans="5:5" x14ac:dyDescent="0.25">
      <c r="E20138" s="2"/>
    </row>
    <row r="20139" spans="5:5" x14ac:dyDescent="0.25">
      <c r="E20139" s="2"/>
    </row>
    <row r="20140" spans="5:5" x14ac:dyDescent="0.25">
      <c r="E20140" s="2"/>
    </row>
    <row r="20141" spans="5:5" x14ac:dyDescent="0.25">
      <c r="E20141" s="2"/>
    </row>
    <row r="20142" spans="5:5" x14ac:dyDescent="0.25">
      <c r="E20142" s="2"/>
    </row>
    <row r="20143" spans="5:5" x14ac:dyDescent="0.25">
      <c r="E20143" s="2"/>
    </row>
    <row r="20144" spans="5:5" x14ac:dyDescent="0.25">
      <c r="E20144" s="2"/>
    </row>
    <row r="20145" spans="5:5" x14ac:dyDescent="0.25">
      <c r="E20145" s="2"/>
    </row>
    <row r="20146" spans="5:5" x14ac:dyDescent="0.25">
      <c r="E20146" s="2"/>
    </row>
    <row r="20147" spans="5:5" x14ac:dyDescent="0.25">
      <c r="E20147" s="2"/>
    </row>
    <row r="20148" spans="5:5" x14ac:dyDescent="0.25">
      <c r="E20148" s="2"/>
    </row>
    <row r="20149" spans="5:5" x14ac:dyDescent="0.25">
      <c r="E20149" s="2"/>
    </row>
    <row r="20150" spans="5:5" x14ac:dyDescent="0.25">
      <c r="E20150" s="2"/>
    </row>
    <row r="20151" spans="5:5" x14ac:dyDescent="0.25">
      <c r="E20151" s="2"/>
    </row>
    <row r="20152" spans="5:5" x14ac:dyDescent="0.25">
      <c r="E20152" s="2"/>
    </row>
    <row r="20153" spans="5:5" x14ac:dyDescent="0.25">
      <c r="E20153" s="2"/>
    </row>
    <row r="20154" spans="5:5" x14ac:dyDescent="0.25">
      <c r="E20154" s="2"/>
    </row>
    <row r="20155" spans="5:5" x14ac:dyDescent="0.25">
      <c r="E20155" s="2"/>
    </row>
    <row r="20156" spans="5:5" x14ac:dyDescent="0.25">
      <c r="E20156" s="2"/>
    </row>
    <row r="20157" spans="5:5" x14ac:dyDescent="0.25">
      <c r="E20157" s="2"/>
    </row>
    <row r="20158" spans="5:5" x14ac:dyDescent="0.25">
      <c r="E20158" s="2"/>
    </row>
    <row r="20159" spans="5:5" x14ac:dyDescent="0.25">
      <c r="E20159" s="2"/>
    </row>
    <row r="20160" spans="5:5" x14ac:dyDescent="0.25">
      <c r="E20160" s="2"/>
    </row>
    <row r="20161" spans="5:5" x14ac:dyDescent="0.25">
      <c r="E20161" s="2"/>
    </row>
    <row r="20162" spans="5:5" x14ac:dyDescent="0.25">
      <c r="E20162" s="2"/>
    </row>
    <row r="20163" spans="5:5" x14ac:dyDescent="0.25">
      <c r="E20163" s="2"/>
    </row>
    <row r="20164" spans="5:5" x14ac:dyDescent="0.25">
      <c r="E20164" s="2"/>
    </row>
    <row r="20165" spans="5:5" x14ac:dyDescent="0.25">
      <c r="E20165" s="2"/>
    </row>
    <row r="20166" spans="5:5" x14ac:dyDescent="0.25">
      <c r="E20166" s="2"/>
    </row>
    <row r="20167" spans="5:5" x14ac:dyDescent="0.25">
      <c r="E20167" s="2"/>
    </row>
    <row r="20168" spans="5:5" x14ac:dyDescent="0.25">
      <c r="E20168" s="2"/>
    </row>
    <row r="20169" spans="5:5" x14ac:dyDescent="0.25">
      <c r="E20169" s="2"/>
    </row>
    <row r="20170" spans="5:5" x14ac:dyDescent="0.25">
      <c r="E20170" s="2"/>
    </row>
    <row r="20171" spans="5:5" x14ac:dyDescent="0.25">
      <c r="E20171" s="2"/>
    </row>
    <row r="20172" spans="5:5" x14ac:dyDescent="0.25">
      <c r="E20172" s="2"/>
    </row>
    <row r="20173" spans="5:5" x14ac:dyDescent="0.25">
      <c r="E20173" s="2"/>
    </row>
    <row r="20174" spans="5:5" x14ac:dyDescent="0.25">
      <c r="E20174" s="2"/>
    </row>
    <row r="20175" spans="5:5" x14ac:dyDescent="0.25">
      <c r="E20175" s="2"/>
    </row>
    <row r="20176" spans="5:5" x14ac:dyDescent="0.25">
      <c r="E20176" s="2"/>
    </row>
    <row r="20177" spans="5:5" x14ac:dyDescent="0.25">
      <c r="E20177" s="2"/>
    </row>
    <row r="20178" spans="5:5" x14ac:dyDescent="0.25">
      <c r="E20178" s="2"/>
    </row>
    <row r="20179" spans="5:5" x14ac:dyDescent="0.25">
      <c r="E20179" s="2"/>
    </row>
    <row r="20180" spans="5:5" x14ac:dyDescent="0.25">
      <c r="E20180" s="2"/>
    </row>
    <row r="20181" spans="5:5" x14ac:dyDescent="0.25">
      <c r="E20181" s="2"/>
    </row>
    <row r="20182" spans="5:5" x14ac:dyDescent="0.25">
      <c r="E20182" s="2"/>
    </row>
    <row r="20183" spans="5:5" x14ac:dyDescent="0.25">
      <c r="E20183" s="2"/>
    </row>
    <row r="20184" spans="5:5" x14ac:dyDescent="0.25">
      <c r="E20184" s="2"/>
    </row>
    <row r="20185" spans="5:5" x14ac:dyDescent="0.25">
      <c r="E20185" s="2"/>
    </row>
    <row r="20186" spans="5:5" x14ac:dyDescent="0.25">
      <c r="E20186" s="2"/>
    </row>
    <row r="20187" spans="5:5" x14ac:dyDescent="0.25">
      <c r="E20187" s="2"/>
    </row>
    <row r="20188" spans="5:5" x14ac:dyDescent="0.25">
      <c r="E20188" s="2"/>
    </row>
    <row r="20189" spans="5:5" x14ac:dyDescent="0.25">
      <c r="E20189" s="2"/>
    </row>
    <row r="20190" spans="5:5" x14ac:dyDescent="0.25">
      <c r="E20190" s="2"/>
    </row>
    <row r="20191" spans="5:5" x14ac:dyDescent="0.25">
      <c r="E20191" s="2"/>
    </row>
    <row r="20192" spans="5:5" x14ac:dyDescent="0.25">
      <c r="E20192" s="2"/>
    </row>
    <row r="20193" spans="5:5" x14ac:dyDescent="0.25">
      <c r="E20193" s="2"/>
    </row>
    <row r="20194" spans="5:5" x14ac:dyDescent="0.25">
      <c r="E20194" s="2"/>
    </row>
    <row r="20195" spans="5:5" x14ac:dyDescent="0.25">
      <c r="E20195" s="2"/>
    </row>
    <row r="20196" spans="5:5" x14ac:dyDescent="0.25">
      <c r="E20196" s="2"/>
    </row>
    <row r="20197" spans="5:5" x14ac:dyDescent="0.25">
      <c r="E20197" s="2"/>
    </row>
    <row r="20198" spans="5:5" x14ac:dyDescent="0.25">
      <c r="E20198" s="2"/>
    </row>
    <row r="20199" spans="5:5" x14ac:dyDescent="0.25">
      <c r="E20199" s="2"/>
    </row>
    <row r="20200" spans="5:5" x14ac:dyDescent="0.25">
      <c r="E20200" s="2"/>
    </row>
    <row r="20201" spans="5:5" x14ac:dyDescent="0.25">
      <c r="E20201" s="2"/>
    </row>
    <row r="20202" spans="5:5" x14ac:dyDescent="0.25">
      <c r="E20202" s="2"/>
    </row>
    <row r="20203" spans="5:5" x14ac:dyDescent="0.25">
      <c r="E20203" s="2"/>
    </row>
    <row r="20204" spans="5:5" x14ac:dyDescent="0.25">
      <c r="E20204" s="2"/>
    </row>
    <row r="20205" spans="5:5" x14ac:dyDescent="0.25">
      <c r="E20205" s="2"/>
    </row>
    <row r="20206" spans="5:5" x14ac:dyDescent="0.25">
      <c r="E20206" s="2"/>
    </row>
    <row r="20207" spans="5:5" x14ac:dyDescent="0.25">
      <c r="E20207" s="2"/>
    </row>
    <row r="20208" spans="5:5" x14ac:dyDescent="0.25">
      <c r="E20208" s="2"/>
    </row>
    <row r="20209" spans="5:5" x14ac:dyDescent="0.25">
      <c r="E20209" s="2"/>
    </row>
    <row r="20210" spans="5:5" x14ac:dyDescent="0.25">
      <c r="E20210" s="2"/>
    </row>
    <row r="20211" spans="5:5" x14ac:dyDescent="0.25">
      <c r="E20211" s="2"/>
    </row>
    <row r="20212" spans="5:5" x14ac:dyDescent="0.25">
      <c r="E20212" s="2"/>
    </row>
    <row r="20213" spans="5:5" x14ac:dyDescent="0.25">
      <c r="E20213" s="2"/>
    </row>
    <row r="20214" spans="5:5" x14ac:dyDescent="0.25">
      <c r="E20214" s="2"/>
    </row>
    <row r="20215" spans="5:5" x14ac:dyDescent="0.25">
      <c r="E20215" s="2"/>
    </row>
    <row r="20216" spans="5:5" x14ac:dyDescent="0.25">
      <c r="E20216" s="2"/>
    </row>
    <row r="20217" spans="5:5" x14ac:dyDescent="0.25">
      <c r="E20217" s="2"/>
    </row>
    <row r="20218" spans="5:5" x14ac:dyDescent="0.25">
      <c r="E20218" s="2"/>
    </row>
    <row r="20219" spans="5:5" x14ac:dyDescent="0.25">
      <c r="E20219" s="2"/>
    </row>
    <row r="20220" spans="5:5" x14ac:dyDescent="0.25">
      <c r="E20220" s="2"/>
    </row>
    <row r="20221" spans="5:5" x14ac:dyDescent="0.25">
      <c r="E20221" s="2"/>
    </row>
    <row r="20222" spans="5:5" x14ac:dyDescent="0.25">
      <c r="E20222" s="2"/>
    </row>
    <row r="20223" spans="5:5" x14ac:dyDescent="0.25">
      <c r="E20223" s="2"/>
    </row>
    <row r="20224" spans="5:5" x14ac:dyDescent="0.25">
      <c r="E20224" s="2"/>
    </row>
    <row r="20225" spans="5:5" x14ac:dyDescent="0.25">
      <c r="E20225" s="2"/>
    </row>
    <row r="20226" spans="5:5" x14ac:dyDescent="0.25">
      <c r="E20226" s="2"/>
    </row>
    <row r="20227" spans="5:5" x14ac:dyDescent="0.25">
      <c r="E20227" s="2"/>
    </row>
    <row r="20228" spans="5:5" x14ac:dyDescent="0.25">
      <c r="E20228" s="2"/>
    </row>
    <row r="20229" spans="5:5" x14ac:dyDescent="0.25">
      <c r="E20229" s="2"/>
    </row>
    <row r="20230" spans="5:5" x14ac:dyDescent="0.25">
      <c r="E20230" s="2"/>
    </row>
    <row r="20231" spans="5:5" x14ac:dyDescent="0.25">
      <c r="E20231" s="2"/>
    </row>
    <row r="20232" spans="5:5" x14ac:dyDescent="0.25">
      <c r="E20232" s="2"/>
    </row>
    <row r="20233" spans="5:5" x14ac:dyDescent="0.25">
      <c r="E20233" s="2"/>
    </row>
    <row r="20234" spans="5:5" x14ac:dyDescent="0.25">
      <c r="E20234" s="2"/>
    </row>
    <row r="20235" spans="5:5" x14ac:dyDescent="0.25">
      <c r="E20235" s="2"/>
    </row>
    <row r="20236" spans="5:5" x14ac:dyDescent="0.25">
      <c r="E20236" s="2"/>
    </row>
    <row r="20237" spans="5:5" x14ac:dyDescent="0.25">
      <c r="E20237" s="2"/>
    </row>
    <row r="20238" spans="5:5" x14ac:dyDescent="0.25">
      <c r="E20238" s="2"/>
    </row>
    <row r="20239" spans="5:5" x14ac:dyDescent="0.25">
      <c r="E20239" s="2"/>
    </row>
    <row r="20240" spans="5:5" x14ac:dyDescent="0.25">
      <c r="E20240" s="2"/>
    </row>
    <row r="20241" spans="5:5" x14ac:dyDescent="0.25">
      <c r="E20241" s="2"/>
    </row>
    <row r="20242" spans="5:5" x14ac:dyDescent="0.25">
      <c r="E20242" s="2"/>
    </row>
    <row r="20243" spans="5:5" x14ac:dyDescent="0.25">
      <c r="E20243" s="2"/>
    </row>
    <row r="20244" spans="5:5" x14ac:dyDescent="0.25">
      <c r="E20244" s="2"/>
    </row>
    <row r="20245" spans="5:5" x14ac:dyDescent="0.25">
      <c r="E20245" s="2"/>
    </row>
    <row r="20246" spans="5:5" x14ac:dyDescent="0.25">
      <c r="E20246" s="2"/>
    </row>
    <row r="20247" spans="5:5" x14ac:dyDescent="0.25">
      <c r="E20247" s="2"/>
    </row>
    <row r="20248" spans="5:5" x14ac:dyDescent="0.25">
      <c r="E20248" s="2"/>
    </row>
    <row r="20249" spans="5:5" x14ac:dyDescent="0.25">
      <c r="E20249" s="2"/>
    </row>
    <row r="20250" spans="5:5" x14ac:dyDescent="0.25">
      <c r="E20250" s="2"/>
    </row>
    <row r="20251" spans="5:5" x14ac:dyDescent="0.25">
      <c r="E20251" s="2"/>
    </row>
    <row r="20252" spans="5:5" x14ac:dyDescent="0.25">
      <c r="E20252" s="2"/>
    </row>
    <row r="20253" spans="5:5" x14ac:dyDescent="0.25">
      <c r="E20253" s="2"/>
    </row>
    <row r="20254" spans="5:5" x14ac:dyDescent="0.25">
      <c r="E20254" s="2"/>
    </row>
    <row r="20255" spans="5:5" x14ac:dyDescent="0.25">
      <c r="E20255" s="2"/>
    </row>
    <row r="20256" spans="5:5" x14ac:dyDescent="0.25">
      <c r="E20256" s="2"/>
    </row>
    <row r="20257" spans="5:5" x14ac:dyDescent="0.25">
      <c r="E20257" s="2"/>
    </row>
    <row r="20258" spans="5:5" x14ac:dyDescent="0.25">
      <c r="E20258" s="2"/>
    </row>
    <row r="20259" spans="5:5" x14ac:dyDescent="0.25">
      <c r="E20259" s="2"/>
    </row>
    <row r="20260" spans="5:5" x14ac:dyDescent="0.25">
      <c r="E20260" s="2"/>
    </row>
    <row r="20261" spans="5:5" x14ac:dyDescent="0.25">
      <c r="E20261" s="2"/>
    </row>
    <row r="20262" spans="5:5" x14ac:dyDescent="0.25">
      <c r="E20262" s="2"/>
    </row>
    <row r="20263" spans="5:5" x14ac:dyDescent="0.25">
      <c r="E20263" s="2"/>
    </row>
    <row r="20264" spans="5:5" x14ac:dyDescent="0.25">
      <c r="E20264" s="2"/>
    </row>
    <row r="20265" spans="5:5" x14ac:dyDescent="0.25">
      <c r="E20265" s="2"/>
    </row>
    <row r="20266" spans="5:5" x14ac:dyDescent="0.25">
      <c r="E20266" s="2"/>
    </row>
    <row r="20267" spans="5:5" x14ac:dyDescent="0.25">
      <c r="E20267" s="2"/>
    </row>
    <row r="20268" spans="5:5" x14ac:dyDescent="0.25">
      <c r="E20268" s="2"/>
    </row>
    <row r="20269" spans="5:5" x14ac:dyDescent="0.25">
      <c r="E20269" s="2"/>
    </row>
    <row r="20270" spans="5:5" x14ac:dyDescent="0.25">
      <c r="E20270" s="2"/>
    </row>
    <row r="20271" spans="5:5" x14ac:dyDescent="0.25">
      <c r="E20271" s="2"/>
    </row>
    <row r="20272" spans="5:5" x14ac:dyDescent="0.25">
      <c r="E20272" s="2"/>
    </row>
    <row r="20273" spans="5:5" x14ac:dyDescent="0.25">
      <c r="E20273" s="2"/>
    </row>
    <row r="20274" spans="5:5" x14ac:dyDescent="0.25">
      <c r="E20274" s="2"/>
    </row>
    <row r="20275" spans="5:5" x14ac:dyDescent="0.25">
      <c r="E20275" s="2"/>
    </row>
    <row r="20276" spans="5:5" x14ac:dyDescent="0.25">
      <c r="E20276" s="2"/>
    </row>
    <row r="20277" spans="5:5" x14ac:dyDescent="0.25">
      <c r="E20277" s="2"/>
    </row>
    <row r="20278" spans="5:5" x14ac:dyDescent="0.25">
      <c r="E20278" s="2"/>
    </row>
    <row r="20279" spans="5:5" x14ac:dyDescent="0.25">
      <c r="E20279" s="2"/>
    </row>
    <row r="20280" spans="5:5" x14ac:dyDescent="0.25">
      <c r="E20280" s="2"/>
    </row>
    <row r="20281" spans="5:5" x14ac:dyDescent="0.25">
      <c r="E20281" s="2"/>
    </row>
    <row r="20282" spans="5:5" x14ac:dyDescent="0.25">
      <c r="E20282" s="2"/>
    </row>
    <row r="20283" spans="5:5" x14ac:dyDescent="0.25">
      <c r="E20283" s="2"/>
    </row>
    <row r="20284" spans="5:5" x14ac:dyDescent="0.25">
      <c r="E20284" s="2"/>
    </row>
    <row r="20285" spans="5:5" x14ac:dyDescent="0.25">
      <c r="E20285" s="2"/>
    </row>
    <row r="20286" spans="5:5" x14ac:dyDescent="0.25">
      <c r="E20286" s="2"/>
    </row>
    <row r="20287" spans="5:5" x14ac:dyDescent="0.25">
      <c r="E20287" s="2"/>
    </row>
    <row r="20288" spans="5:5" x14ac:dyDescent="0.25">
      <c r="E20288" s="2"/>
    </row>
    <row r="20289" spans="5:5" x14ac:dyDescent="0.25">
      <c r="E20289" s="2"/>
    </row>
    <row r="20290" spans="5:5" x14ac:dyDescent="0.25">
      <c r="E20290" s="2"/>
    </row>
    <row r="20291" spans="5:5" x14ac:dyDescent="0.25">
      <c r="E20291" s="2"/>
    </row>
    <row r="20292" spans="5:5" x14ac:dyDescent="0.25">
      <c r="E20292" s="2"/>
    </row>
    <row r="20293" spans="5:5" x14ac:dyDescent="0.25">
      <c r="E20293" s="2"/>
    </row>
    <row r="20294" spans="5:5" x14ac:dyDescent="0.25">
      <c r="E20294" s="2"/>
    </row>
    <row r="20295" spans="5:5" x14ac:dyDescent="0.25">
      <c r="E20295" s="2"/>
    </row>
    <row r="20296" spans="5:5" x14ac:dyDescent="0.25">
      <c r="E20296" s="2"/>
    </row>
    <row r="20297" spans="5:5" x14ac:dyDescent="0.25">
      <c r="E20297" s="2"/>
    </row>
    <row r="20298" spans="5:5" x14ac:dyDescent="0.25">
      <c r="E20298" s="2"/>
    </row>
    <row r="20299" spans="5:5" x14ac:dyDescent="0.25">
      <c r="E20299" s="2"/>
    </row>
    <row r="20300" spans="5:5" x14ac:dyDescent="0.25">
      <c r="E20300" s="2"/>
    </row>
    <row r="20301" spans="5:5" x14ac:dyDescent="0.25">
      <c r="E20301" s="2"/>
    </row>
    <row r="20302" spans="5:5" x14ac:dyDescent="0.25">
      <c r="E20302" s="2"/>
    </row>
    <row r="20303" spans="5:5" x14ac:dyDescent="0.25">
      <c r="E20303" s="2"/>
    </row>
    <row r="20304" spans="5:5" x14ac:dyDescent="0.25">
      <c r="E20304" s="2"/>
    </row>
    <row r="20305" spans="5:5" x14ac:dyDescent="0.25">
      <c r="E20305" s="2"/>
    </row>
    <row r="20306" spans="5:5" x14ac:dyDescent="0.25">
      <c r="E20306" s="2"/>
    </row>
    <row r="20307" spans="5:5" x14ac:dyDescent="0.25">
      <c r="E20307" s="2"/>
    </row>
    <row r="20308" spans="5:5" x14ac:dyDescent="0.25">
      <c r="E20308" s="2"/>
    </row>
    <row r="20309" spans="5:5" x14ac:dyDescent="0.25">
      <c r="E20309" s="2"/>
    </row>
    <row r="20310" spans="5:5" x14ac:dyDescent="0.25">
      <c r="E20310" s="2"/>
    </row>
    <row r="20311" spans="5:5" x14ac:dyDescent="0.25">
      <c r="E20311" s="2"/>
    </row>
    <row r="20312" spans="5:5" x14ac:dyDescent="0.25">
      <c r="E20312" s="2"/>
    </row>
    <row r="20313" spans="5:5" x14ac:dyDescent="0.25">
      <c r="E20313" s="2"/>
    </row>
    <row r="20314" spans="5:5" x14ac:dyDescent="0.25">
      <c r="E20314" s="2"/>
    </row>
    <row r="20315" spans="5:5" x14ac:dyDescent="0.25">
      <c r="E20315" s="2"/>
    </row>
    <row r="20316" spans="5:5" x14ac:dyDescent="0.25">
      <c r="E20316" s="2"/>
    </row>
    <row r="20317" spans="5:5" x14ac:dyDescent="0.25">
      <c r="E20317" s="2"/>
    </row>
    <row r="20318" spans="5:5" x14ac:dyDescent="0.25">
      <c r="E20318" s="2"/>
    </row>
    <row r="20319" spans="5:5" x14ac:dyDescent="0.25">
      <c r="E20319" s="2"/>
    </row>
    <row r="20320" spans="5:5" x14ac:dyDescent="0.25">
      <c r="E20320" s="2"/>
    </row>
    <row r="20321" spans="5:5" x14ac:dyDescent="0.25">
      <c r="E20321" s="2"/>
    </row>
    <row r="20322" spans="5:5" x14ac:dyDescent="0.25">
      <c r="E20322" s="2"/>
    </row>
    <row r="20323" spans="5:5" x14ac:dyDescent="0.25">
      <c r="E20323" s="2"/>
    </row>
    <row r="20324" spans="5:5" x14ac:dyDescent="0.25">
      <c r="E20324" s="2"/>
    </row>
    <row r="20325" spans="5:5" x14ac:dyDescent="0.25">
      <c r="E20325" s="2"/>
    </row>
    <row r="20326" spans="5:5" x14ac:dyDescent="0.25">
      <c r="E20326" s="2"/>
    </row>
    <row r="20327" spans="5:5" x14ac:dyDescent="0.25">
      <c r="E20327" s="2"/>
    </row>
    <row r="20328" spans="5:5" x14ac:dyDescent="0.25">
      <c r="E20328" s="2"/>
    </row>
    <row r="20329" spans="5:5" x14ac:dyDescent="0.25">
      <c r="E20329" s="2"/>
    </row>
    <row r="20330" spans="5:5" x14ac:dyDescent="0.25">
      <c r="E20330" s="2"/>
    </row>
    <row r="20331" spans="5:5" x14ac:dyDescent="0.25">
      <c r="E20331" s="2"/>
    </row>
    <row r="20332" spans="5:5" x14ac:dyDescent="0.25">
      <c r="E20332" s="2"/>
    </row>
    <row r="20333" spans="5:5" x14ac:dyDescent="0.25">
      <c r="E20333" s="2"/>
    </row>
    <row r="20334" spans="5:5" x14ac:dyDescent="0.25">
      <c r="E20334" s="2"/>
    </row>
    <row r="20335" spans="5:5" x14ac:dyDescent="0.25">
      <c r="E20335" s="2"/>
    </row>
    <row r="20336" spans="5:5" x14ac:dyDescent="0.25">
      <c r="E20336" s="2"/>
    </row>
    <row r="20337" spans="5:5" x14ac:dyDescent="0.25">
      <c r="E20337" s="2"/>
    </row>
    <row r="20338" spans="5:5" x14ac:dyDescent="0.25">
      <c r="E20338" s="2"/>
    </row>
    <row r="20339" spans="5:5" x14ac:dyDescent="0.25">
      <c r="E20339" s="2"/>
    </row>
    <row r="20340" spans="5:5" x14ac:dyDescent="0.25">
      <c r="E20340" s="2"/>
    </row>
    <row r="20341" spans="5:5" x14ac:dyDescent="0.25">
      <c r="E20341" s="2"/>
    </row>
    <row r="20342" spans="5:5" x14ac:dyDescent="0.25">
      <c r="E20342" s="2"/>
    </row>
    <row r="20343" spans="5:5" x14ac:dyDescent="0.25">
      <c r="E20343" s="2"/>
    </row>
    <row r="20344" spans="5:5" x14ac:dyDescent="0.25">
      <c r="E20344" s="2"/>
    </row>
    <row r="20345" spans="5:5" x14ac:dyDescent="0.25">
      <c r="E20345" s="2"/>
    </row>
    <row r="20346" spans="5:5" x14ac:dyDescent="0.25">
      <c r="E20346" s="2"/>
    </row>
    <row r="20347" spans="5:5" x14ac:dyDescent="0.25">
      <c r="E20347" s="2"/>
    </row>
    <row r="20348" spans="5:5" x14ac:dyDescent="0.25">
      <c r="E20348" s="2"/>
    </row>
    <row r="20349" spans="5:5" x14ac:dyDescent="0.25">
      <c r="E20349" s="2"/>
    </row>
    <row r="20350" spans="5:5" x14ac:dyDescent="0.25">
      <c r="E20350" s="2"/>
    </row>
    <row r="20351" spans="5:5" x14ac:dyDescent="0.25">
      <c r="E20351" s="2"/>
    </row>
    <row r="20352" spans="5:5" x14ac:dyDescent="0.25">
      <c r="E20352" s="2"/>
    </row>
    <row r="20353" spans="5:5" x14ac:dyDescent="0.25">
      <c r="E20353" s="2"/>
    </row>
    <row r="20354" spans="5:5" x14ac:dyDescent="0.25">
      <c r="E20354" s="2"/>
    </row>
    <row r="20355" spans="5:5" x14ac:dyDescent="0.25">
      <c r="E20355" s="2"/>
    </row>
    <row r="20356" spans="5:5" x14ac:dyDescent="0.25">
      <c r="E20356" s="2"/>
    </row>
    <row r="20357" spans="5:5" x14ac:dyDescent="0.25">
      <c r="E20357" s="2"/>
    </row>
    <row r="20358" spans="5:5" x14ac:dyDescent="0.25">
      <c r="E20358" s="2"/>
    </row>
    <row r="20359" spans="5:5" x14ac:dyDescent="0.25">
      <c r="E20359" s="2"/>
    </row>
    <row r="20360" spans="5:5" x14ac:dyDescent="0.25">
      <c r="E20360" s="2"/>
    </row>
    <row r="20361" spans="5:5" x14ac:dyDescent="0.25">
      <c r="E20361" s="2"/>
    </row>
    <row r="20362" spans="5:5" x14ac:dyDescent="0.25">
      <c r="E20362" s="2"/>
    </row>
    <row r="20363" spans="5:5" x14ac:dyDescent="0.25">
      <c r="E20363" s="2"/>
    </row>
    <row r="20364" spans="5:5" x14ac:dyDescent="0.25">
      <c r="E20364" s="2"/>
    </row>
    <row r="20365" spans="5:5" x14ac:dyDescent="0.25">
      <c r="E20365" s="2"/>
    </row>
    <row r="20366" spans="5:5" x14ac:dyDescent="0.25">
      <c r="E20366" s="2"/>
    </row>
    <row r="20367" spans="5:5" x14ac:dyDescent="0.25">
      <c r="E20367" s="2"/>
    </row>
    <row r="20368" spans="5:5" x14ac:dyDescent="0.25">
      <c r="E20368" s="2"/>
    </row>
    <row r="20369" spans="5:5" x14ac:dyDescent="0.25">
      <c r="E20369" s="2"/>
    </row>
    <row r="20370" spans="5:5" x14ac:dyDescent="0.25">
      <c r="E20370" s="2"/>
    </row>
    <row r="20371" spans="5:5" x14ac:dyDescent="0.25">
      <c r="E20371" s="2"/>
    </row>
    <row r="20372" spans="5:5" x14ac:dyDescent="0.25">
      <c r="E20372" s="2"/>
    </row>
    <row r="20373" spans="5:5" x14ac:dyDescent="0.25">
      <c r="E20373" s="2"/>
    </row>
    <row r="20374" spans="5:5" x14ac:dyDescent="0.25">
      <c r="E20374" s="2"/>
    </row>
    <row r="20375" spans="5:5" x14ac:dyDescent="0.25">
      <c r="E20375" s="2"/>
    </row>
    <row r="20376" spans="5:5" x14ac:dyDescent="0.25">
      <c r="E20376" s="2"/>
    </row>
    <row r="20377" spans="5:5" x14ac:dyDescent="0.25">
      <c r="E20377" s="2"/>
    </row>
    <row r="20378" spans="5:5" x14ac:dyDescent="0.25">
      <c r="E20378" s="2"/>
    </row>
    <row r="20379" spans="5:5" x14ac:dyDescent="0.25">
      <c r="E20379" s="2"/>
    </row>
    <row r="20380" spans="5:5" x14ac:dyDescent="0.25">
      <c r="E20380" s="2"/>
    </row>
    <row r="20381" spans="5:5" x14ac:dyDescent="0.25">
      <c r="E20381" s="2"/>
    </row>
    <row r="20382" spans="5:5" x14ac:dyDescent="0.25">
      <c r="E20382" s="2"/>
    </row>
    <row r="20383" spans="5:5" x14ac:dyDescent="0.25">
      <c r="E20383" s="2"/>
    </row>
    <row r="20384" spans="5:5" x14ac:dyDescent="0.25">
      <c r="E20384" s="2"/>
    </row>
    <row r="20385" spans="5:5" x14ac:dyDescent="0.25">
      <c r="E20385" s="2"/>
    </row>
    <row r="20386" spans="5:5" x14ac:dyDescent="0.25">
      <c r="E20386" s="2"/>
    </row>
    <row r="20387" spans="5:5" x14ac:dyDescent="0.25">
      <c r="E20387" s="2"/>
    </row>
    <row r="20388" spans="5:5" x14ac:dyDescent="0.25">
      <c r="E20388" s="2"/>
    </row>
    <row r="20389" spans="5:5" x14ac:dyDescent="0.25">
      <c r="E20389" s="2"/>
    </row>
    <row r="20390" spans="5:5" x14ac:dyDescent="0.25">
      <c r="E20390" s="2"/>
    </row>
    <row r="20391" spans="5:5" x14ac:dyDescent="0.25">
      <c r="E20391" s="2"/>
    </row>
    <row r="20392" spans="5:5" x14ac:dyDescent="0.25">
      <c r="E20392" s="2"/>
    </row>
    <row r="20393" spans="5:5" x14ac:dyDescent="0.25">
      <c r="E20393" s="2"/>
    </row>
    <row r="20394" spans="5:5" x14ac:dyDescent="0.25">
      <c r="E20394" s="2"/>
    </row>
    <row r="20395" spans="5:5" x14ac:dyDescent="0.25">
      <c r="E20395" s="2"/>
    </row>
    <row r="20396" spans="5:5" x14ac:dyDescent="0.25">
      <c r="E20396" s="2"/>
    </row>
    <row r="20397" spans="5:5" x14ac:dyDescent="0.25">
      <c r="E20397" s="2"/>
    </row>
    <row r="20398" spans="5:5" x14ac:dyDescent="0.25">
      <c r="E20398" s="2"/>
    </row>
    <row r="20399" spans="5:5" x14ac:dyDescent="0.25">
      <c r="E20399" s="2"/>
    </row>
    <row r="20400" spans="5:5" x14ac:dyDescent="0.25">
      <c r="E20400" s="2"/>
    </row>
    <row r="20401" spans="5:5" x14ac:dyDescent="0.25">
      <c r="E20401" s="2"/>
    </row>
    <row r="20402" spans="5:5" x14ac:dyDescent="0.25">
      <c r="E20402" s="2"/>
    </row>
    <row r="20403" spans="5:5" x14ac:dyDescent="0.25">
      <c r="E20403" s="2"/>
    </row>
    <row r="20404" spans="5:5" x14ac:dyDescent="0.25">
      <c r="E20404" s="2"/>
    </row>
    <row r="20405" spans="5:5" x14ac:dyDescent="0.25">
      <c r="E20405" s="2"/>
    </row>
    <row r="20406" spans="5:5" x14ac:dyDescent="0.25">
      <c r="E20406" s="2"/>
    </row>
    <row r="20407" spans="5:5" x14ac:dyDescent="0.25">
      <c r="E20407" s="2"/>
    </row>
    <row r="20408" spans="5:5" x14ac:dyDescent="0.25">
      <c r="E20408" s="2"/>
    </row>
    <row r="20409" spans="5:5" x14ac:dyDescent="0.25">
      <c r="E20409" s="2"/>
    </row>
    <row r="20410" spans="5:5" x14ac:dyDescent="0.25">
      <c r="E20410" s="2"/>
    </row>
    <row r="20411" spans="5:5" x14ac:dyDescent="0.25">
      <c r="E20411" s="2"/>
    </row>
    <row r="20412" spans="5:5" x14ac:dyDescent="0.25">
      <c r="E20412" s="2"/>
    </row>
    <row r="20413" spans="5:5" x14ac:dyDescent="0.25">
      <c r="E20413" s="2"/>
    </row>
    <row r="20414" spans="5:5" x14ac:dyDescent="0.25">
      <c r="E20414" s="2"/>
    </row>
    <row r="20415" spans="5:5" x14ac:dyDescent="0.25">
      <c r="E20415" s="2"/>
    </row>
    <row r="20416" spans="5:5" x14ac:dyDescent="0.25">
      <c r="E20416" s="2"/>
    </row>
    <row r="20417" spans="5:5" x14ac:dyDescent="0.25">
      <c r="E20417" s="2"/>
    </row>
    <row r="20418" spans="5:5" x14ac:dyDescent="0.25">
      <c r="E20418" s="2"/>
    </row>
    <row r="20419" spans="5:5" x14ac:dyDescent="0.25">
      <c r="E20419" s="2"/>
    </row>
    <row r="20420" spans="5:5" x14ac:dyDescent="0.25">
      <c r="E20420" s="2"/>
    </row>
    <row r="20421" spans="5:5" x14ac:dyDescent="0.25">
      <c r="E20421" s="2"/>
    </row>
    <row r="20422" spans="5:5" x14ac:dyDescent="0.25">
      <c r="E20422" s="2"/>
    </row>
    <row r="20423" spans="5:5" x14ac:dyDescent="0.25">
      <c r="E20423" s="2"/>
    </row>
    <row r="20424" spans="5:5" x14ac:dyDescent="0.25">
      <c r="E20424" s="2"/>
    </row>
    <row r="20425" spans="5:5" x14ac:dyDescent="0.25">
      <c r="E20425" s="2"/>
    </row>
    <row r="20426" spans="5:5" x14ac:dyDescent="0.25">
      <c r="E20426" s="2"/>
    </row>
    <row r="20427" spans="5:5" x14ac:dyDescent="0.25">
      <c r="E20427" s="2"/>
    </row>
    <row r="20428" spans="5:5" x14ac:dyDescent="0.25">
      <c r="E20428" s="2"/>
    </row>
    <row r="20429" spans="5:5" x14ac:dyDescent="0.25">
      <c r="E20429" s="2"/>
    </row>
    <row r="20430" spans="5:5" x14ac:dyDescent="0.25">
      <c r="E20430" s="2"/>
    </row>
    <row r="20431" spans="5:5" x14ac:dyDescent="0.25">
      <c r="E20431" s="2"/>
    </row>
    <row r="20432" spans="5:5" x14ac:dyDescent="0.25">
      <c r="E20432" s="2"/>
    </row>
    <row r="20433" spans="5:5" x14ac:dyDescent="0.25">
      <c r="E20433" s="2"/>
    </row>
    <row r="20434" spans="5:5" x14ac:dyDescent="0.25">
      <c r="E20434" s="2"/>
    </row>
    <row r="20435" spans="5:5" x14ac:dyDescent="0.25">
      <c r="E20435" s="2"/>
    </row>
    <row r="20436" spans="5:5" x14ac:dyDescent="0.25">
      <c r="E20436" s="2"/>
    </row>
    <row r="20437" spans="5:5" x14ac:dyDescent="0.25">
      <c r="E20437" s="2"/>
    </row>
    <row r="20438" spans="5:5" x14ac:dyDescent="0.25">
      <c r="E20438" s="2"/>
    </row>
    <row r="20439" spans="5:5" x14ac:dyDescent="0.25">
      <c r="E20439" s="2"/>
    </row>
    <row r="20440" spans="5:5" x14ac:dyDescent="0.25">
      <c r="E20440" s="2"/>
    </row>
    <row r="20441" spans="5:5" x14ac:dyDescent="0.25">
      <c r="E20441" s="2"/>
    </row>
    <row r="20442" spans="5:5" x14ac:dyDescent="0.25">
      <c r="E20442" s="2"/>
    </row>
    <row r="20443" spans="5:5" x14ac:dyDescent="0.25">
      <c r="E20443" s="2"/>
    </row>
    <row r="20444" spans="5:5" x14ac:dyDescent="0.25">
      <c r="E20444" s="2"/>
    </row>
    <row r="20445" spans="5:5" x14ac:dyDescent="0.25">
      <c r="E20445" s="2"/>
    </row>
    <row r="20446" spans="5:5" x14ac:dyDescent="0.25">
      <c r="E20446" s="2"/>
    </row>
    <row r="20447" spans="5:5" x14ac:dyDescent="0.25">
      <c r="E20447" s="2"/>
    </row>
    <row r="20448" spans="5:5" x14ac:dyDescent="0.25">
      <c r="E20448" s="2"/>
    </row>
    <row r="20449" spans="5:5" x14ac:dyDescent="0.25">
      <c r="E20449" s="2"/>
    </row>
    <row r="20450" spans="5:5" x14ac:dyDescent="0.25">
      <c r="E20450" s="2"/>
    </row>
    <row r="20451" spans="5:5" x14ac:dyDescent="0.25">
      <c r="E20451" s="2"/>
    </row>
    <row r="20452" spans="5:5" x14ac:dyDescent="0.25">
      <c r="E20452" s="2"/>
    </row>
    <row r="20453" spans="5:5" x14ac:dyDescent="0.25">
      <c r="E20453" s="2"/>
    </row>
    <row r="20454" spans="5:5" x14ac:dyDescent="0.25">
      <c r="E20454" s="2"/>
    </row>
    <row r="20455" spans="5:5" x14ac:dyDescent="0.25">
      <c r="E20455" s="2"/>
    </row>
    <row r="20456" spans="5:5" x14ac:dyDescent="0.25">
      <c r="E20456" s="2"/>
    </row>
    <row r="20457" spans="5:5" x14ac:dyDescent="0.25">
      <c r="E20457" s="2"/>
    </row>
    <row r="20458" spans="5:5" x14ac:dyDescent="0.25">
      <c r="E20458" s="2"/>
    </row>
    <row r="20459" spans="5:5" x14ac:dyDescent="0.25">
      <c r="E20459" s="2"/>
    </row>
    <row r="20460" spans="5:5" x14ac:dyDescent="0.25">
      <c r="E20460" s="2"/>
    </row>
    <row r="20461" spans="5:5" x14ac:dyDescent="0.25">
      <c r="E20461" s="2"/>
    </row>
    <row r="20462" spans="5:5" x14ac:dyDescent="0.25">
      <c r="E20462" s="2"/>
    </row>
    <row r="20463" spans="5:5" x14ac:dyDescent="0.25">
      <c r="E20463" s="2"/>
    </row>
    <row r="20464" spans="5:5" x14ac:dyDescent="0.25">
      <c r="E20464" s="2"/>
    </row>
    <row r="20465" spans="5:5" x14ac:dyDescent="0.25">
      <c r="E20465" s="2"/>
    </row>
    <row r="20466" spans="5:5" x14ac:dyDescent="0.25">
      <c r="E20466" s="2"/>
    </row>
    <row r="20467" spans="5:5" x14ac:dyDescent="0.25">
      <c r="E20467" s="2"/>
    </row>
    <row r="20468" spans="5:5" x14ac:dyDescent="0.25">
      <c r="E20468" s="2"/>
    </row>
    <row r="20469" spans="5:5" x14ac:dyDescent="0.25">
      <c r="E20469" s="2"/>
    </row>
    <row r="20470" spans="5:5" x14ac:dyDescent="0.25">
      <c r="E20470" s="2"/>
    </row>
    <row r="20471" spans="5:5" x14ac:dyDescent="0.25">
      <c r="E20471" s="2"/>
    </row>
    <row r="20472" spans="5:5" x14ac:dyDescent="0.25">
      <c r="E20472" s="2"/>
    </row>
    <row r="20473" spans="5:5" x14ac:dyDescent="0.25">
      <c r="E20473" s="2"/>
    </row>
    <row r="20474" spans="5:5" x14ac:dyDescent="0.25">
      <c r="E20474" s="2"/>
    </row>
    <row r="20475" spans="5:5" x14ac:dyDescent="0.25">
      <c r="E20475" s="2"/>
    </row>
    <row r="20476" spans="5:5" x14ac:dyDescent="0.25">
      <c r="E20476" s="2"/>
    </row>
    <row r="20477" spans="5:5" x14ac:dyDescent="0.25">
      <c r="E20477" s="2"/>
    </row>
    <row r="20478" spans="5:5" x14ac:dyDescent="0.25">
      <c r="E20478" s="2"/>
    </row>
    <row r="20479" spans="5:5" x14ac:dyDescent="0.25">
      <c r="E20479" s="2"/>
    </row>
    <row r="20480" spans="5:5" x14ac:dyDescent="0.25">
      <c r="E20480" s="2"/>
    </row>
    <row r="20481" spans="5:5" x14ac:dyDescent="0.25">
      <c r="E20481" s="2"/>
    </row>
    <row r="20482" spans="5:5" x14ac:dyDescent="0.25">
      <c r="E20482" s="2"/>
    </row>
    <row r="20483" spans="5:5" x14ac:dyDescent="0.25">
      <c r="E20483" s="2"/>
    </row>
    <row r="20484" spans="5:5" x14ac:dyDescent="0.25">
      <c r="E20484" s="2"/>
    </row>
    <row r="20485" spans="5:5" x14ac:dyDescent="0.25">
      <c r="E20485" s="2"/>
    </row>
    <row r="20486" spans="5:5" x14ac:dyDescent="0.25">
      <c r="E20486" s="2"/>
    </row>
    <row r="20487" spans="5:5" x14ac:dyDescent="0.25">
      <c r="E20487" s="2"/>
    </row>
    <row r="20488" spans="5:5" x14ac:dyDescent="0.25">
      <c r="E20488" s="2"/>
    </row>
    <row r="20489" spans="5:5" x14ac:dyDescent="0.25">
      <c r="E20489" s="2"/>
    </row>
    <row r="20490" spans="5:5" x14ac:dyDescent="0.25">
      <c r="E20490" s="2"/>
    </row>
    <row r="20491" spans="5:5" x14ac:dyDescent="0.25">
      <c r="E20491" s="2"/>
    </row>
    <row r="20492" spans="5:5" x14ac:dyDescent="0.25">
      <c r="E20492" s="2"/>
    </row>
    <row r="20493" spans="5:5" x14ac:dyDescent="0.25">
      <c r="E20493" s="2"/>
    </row>
    <row r="20494" spans="5:5" x14ac:dyDescent="0.25">
      <c r="E20494" s="2"/>
    </row>
    <row r="20495" spans="5:5" x14ac:dyDescent="0.25">
      <c r="E20495" s="2"/>
    </row>
    <row r="20496" spans="5:5" x14ac:dyDescent="0.25">
      <c r="E20496" s="2"/>
    </row>
    <row r="20497" spans="5:5" x14ac:dyDescent="0.25">
      <c r="E20497" s="2"/>
    </row>
    <row r="20498" spans="5:5" x14ac:dyDescent="0.25">
      <c r="E20498" s="2"/>
    </row>
    <row r="20499" spans="5:5" x14ac:dyDescent="0.25">
      <c r="E20499" s="2"/>
    </row>
    <row r="20500" spans="5:5" x14ac:dyDescent="0.25">
      <c r="E20500" s="2"/>
    </row>
    <row r="20501" spans="5:5" x14ac:dyDescent="0.25">
      <c r="E20501" s="2"/>
    </row>
    <row r="20502" spans="5:5" x14ac:dyDescent="0.25">
      <c r="E20502" s="2"/>
    </row>
    <row r="20503" spans="5:5" x14ac:dyDescent="0.25">
      <c r="E20503" s="2"/>
    </row>
    <row r="20504" spans="5:5" x14ac:dyDescent="0.25">
      <c r="E20504" s="2"/>
    </row>
    <row r="20505" spans="5:5" x14ac:dyDescent="0.25">
      <c r="E20505" s="2"/>
    </row>
    <row r="20506" spans="5:5" x14ac:dyDescent="0.25">
      <c r="E20506" s="2"/>
    </row>
    <row r="20507" spans="5:5" x14ac:dyDescent="0.25">
      <c r="E20507" s="2"/>
    </row>
    <row r="20508" spans="5:5" x14ac:dyDescent="0.25">
      <c r="E20508" s="2"/>
    </row>
    <row r="20509" spans="5:5" x14ac:dyDescent="0.25">
      <c r="E20509" s="2"/>
    </row>
    <row r="20510" spans="5:5" x14ac:dyDescent="0.25">
      <c r="E20510" s="2"/>
    </row>
    <row r="20511" spans="5:5" x14ac:dyDescent="0.25">
      <c r="E20511" s="2"/>
    </row>
    <row r="20512" spans="5:5" x14ac:dyDescent="0.25">
      <c r="E20512" s="2"/>
    </row>
    <row r="20513" spans="5:5" x14ac:dyDescent="0.25">
      <c r="E20513" s="2"/>
    </row>
    <row r="20514" spans="5:5" x14ac:dyDescent="0.25">
      <c r="E20514" s="2"/>
    </row>
    <row r="20515" spans="5:5" x14ac:dyDescent="0.25">
      <c r="E20515" s="2"/>
    </row>
    <row r="20516" spans="5:5" x14ac:dyDescent="0.25">
      <c r="E20516" s="2"/>
    </row>
    <row r="20517" spans="5:5" x14ac:dyDescent="0.25">
      <c r="E20517" s="2"/>
    </row>
    <row r="20518" spans="5:5" x14ac:dyDescent="0.25">
      <c r="E20518" s="2"/>
    </row>
    <row r="20519" spans="5:5" x14ac:dyDescent="0.25">
      <c r="E20519" s="2"/>
    </row>
    <row r="20520" spans="5:5" x14ac:dyDescent="0.25">
      <c r="E20520" s="2"/>
    </row>
    <row r="20521" spans="5:5" x14ac:dyDescent="0.25">
      <c r="E20521" s="2"/>
    </row>
    <row r="20522" spans="5:5" x14ac:dyDescent="0.25">
      <c r="E20522" s="2"/>
    </row>
    <row r="20523" spans="5:5" x14ac:dyDescent="0.25">
      <c r="E20523" s="2"/>
    </row>
    <row r="20524" spans="5:5" x14ac:dyDescent="0.25">
      <c r="E20524" s="2"/>
    </row>
    <row r="20525" spans="5:5" x14ac:dyDescent="0.25">
      <c r="E20525" s="2"/>
    </row>
    <row r="20526" spans="5:5" x14ac:dyDescent="0.25">
      <c r="E20526" s="2"/>
    </row>
    <row r="20527" spans="5:5" x14ac:dyDescent="0.25">
      <c r="E20527" s="2"/>
    </row>
    <row r="20528" spans="5:5" x14ac:dyDescent="0.25">
      <c r="E20528" s="2"/>
    </row>
    <row r="20529" spans="5:5" x14ac:dyDescent="0.25">
      <c r="E20529" s="2"/>
    </row>
    <row r="20530" spans="5:5" x14ac:dyDescent="0.25">
      <c r="E20530" s="2"/>
    </row>
    <row r="20531" spans="5:5" x14ac:dyDescent="0.25">
      <c r="E20531" s="2"/>
    </row>
    <row r="20532" spans="5:5" x14ac:dyDescent="0.25">
      <c r="E20532" s="2"/>
    </row>
    <row r="20533" spans="5:5" x14ac:dyDescent="0.25">
      <c r="E20533" s="2"/>
    </row>
    <row r="20534" spans="5:5" x14ac:dyDescent="0.25">
      <c r="E20534" s="2"/>
    </row>
    <row r="20535" spans="5:5" x14ac:dyDescent="0.25">
      <c r="E20535" s="2"/>
    </row>
    <row r="20536" spans="5:5" x14ac:dyDescent="0.25">
      <c r="E20536" s="2"/>
    </row>
    <row r="20537" spans="5:5" x14ac:dyDescent="0.25">
      <c r="E20537" s="2"/>
    </row>
    <row r="20538" spans="5:5" x14ac:dyDescent="0.25">
      <c r="E20538" s="2"/>
    </row>
    <row r="20539" spans="5:5" x14ac:dyDescent="0.25">
      <c r="E20539" s="2"/>
    </row>
    <row r="20540" spans="5:5" x14ac:dyDescent="0.25">
      <c r="E20540" s="2"/>
    </row>
    <row r="20541" spans="5:5" x14ac:dyDescent="0.25">
      <c r="E20541" s="2"/>
    </row>
    <row r="20542" spans="5:5" x14ac:dyDescent="0.25">
      <c r="E20542" s="2"/>
    </row>
    <row r="20543" spans="5:5" x14ac:dyDescent="0.25">
      <c r="E20543" s="2"/>
    </row>
    <row r="20544" spans="5:5" x14ac:dyDescent="0.25">
      <c r="E20544" s="2"/>
    </row>
    <row r="20545" spans="5:5" x14ac:dyDescent="0.25">
      <c r="E20545" s="2"/>
    </row>
    <row r="20546" spans="5:5" x14ac:dyDescent="0.25">
      <c r="E20546" s="2"/>
    </row>
    <row r="20547" spans="5:5" x14ac:dyDescent="0.25">
      <c r="E20547" s="2"/>
    </row>
    <row r="20548" spans="5:5" x14ac:dyDescent="0.25">
      <c r="E20548" s="2"/>
    </row>
    <row r="20549" spans="5:5" x14ac:dyDescent="0.25">
      <c r="E20549" s="2"/>
    </row>
    <row r="20550" spans="5:5" x14ac:dyDescent="0.25">
      <c r="E20550" s="2"/>
    </row>
    <row r="20551" spans="5:5" x14ac:dyDescent="0.25">
      <c r="E20551" s="2"/>
    </row>
    <row r="20552" spans="5:5" x14ac:dyDescent="0.25">
      <c r="E20552" s="2"/>
    </row>
    <row r="20553" spans="5:5" x14ac:dyDescent="0.25">
      <c r="E20553" s="2"/>
    </row>
    <row r="20554" spans="5:5" x14ac:dyDescent="0.25">
      <c r="E20554" s="2"/>
    </row>
    <row r="20555" spans="5:5" x14ac:dyDescent="0.25">
      <c r="E20555" s="2"/>
    </row>
    <row r="20556" spans="5:5" x14ac:dyDescent="0.25">
      <c r="E20556" s="2"/>
    </row>
    <row r="20557" spans="5:5" x14ac:dyDescent="0.25">
      <c r="E20557" s="2"/>
    </row>
    <row r="20558" spans="5:5" x14ac:dyDescent="0.25">
      <c r="E20558" s="2"/>
    </row>
    <row r="20559" spans="5:5" x14ac:dyDescent="0.25">
      <c r="E20559" s="2"/>
    </row>
    <row r="20560" spans="5:5" x14ac:dyDescent="0.25">
      <c r="E20560" s="2"/>
    </row>
    <row r="20561" spans="5:5" x14ac:dyDescent="0.25">
      <c r="E20561" s="2"/>
    </row>
    <row r="20562" spans="5:5" x14ac:dyDescent="0.25">
      <c r="E20562" s="2"/>
    </row>
    <row r="20563" spans="5:5" x14ac:dyDescent="0.25">
      <c r="E20563" s="2"/>
    </row>
    <row r="20564" spans="5:5" x14ac:dyDescent="0.25">
      <c r="E20564" s="2"/>
    </row>
    <row r="20565" spans="5:5" x14ac:dyDescent="0.25">
      <c r="E20565" s="2"/>
    </row>
    <row r="20566" spans="5:5" x14ac:dyDescent="0.25">
      <c r="E20566" s="2"/>
    </row>
    <row r="20567" spans="5:5" x14ac:dyDescent="0.25">
      <c r="E20567" s="2"/>
    </row>
    <row r="20568" spans="5:5" x14ac:dyDescent="0.25">
      <c r="E20568" s="2"/>
    </row>
    <row r="20569" spans="5:5" x14ac:dyDescent="0.25">
      <c r="E20569" s="2"/>
    </row>
    <row r="20570" spans="5:5" x14ac:dyDescent="0.25">
      <c r="E20570" s="2"/>
    </row>
    <row r="20571" spans="5:5" x14ac:dyDescent="0.25">
      <c r="E20571" s="2"/>
    </row>
    <row r="20572" spans="5:5" x14ac:dyDescent="0.25">
      <c r="E20572" s="2"/>
    </row>
    <row r="20573" spans="5:5" x14ac:dyDescent="0.25">
      <c r="E20573" s="2"/>
    </row>
    <row r="20574" spans="5:5" x14ac:dyDescent="0.25">
      <c r="E20574" s="2"/>
    </row>
    <row r="20575" spans="5:5" x14ac:dyDescent="0.25">
      <c r="E20575" s="2"/>
    </row>
    <row r="20576" spans="5:5" x14ac:dyDescent="0.25">
      <c r="E20576" s="2"/>
    </row>
    <row r="20577" spans="5:5" x14ac:dyDescent="0.25">
      <c r="E20577" s="2"/>
    </row>
    <row r="20578" spans="5:5" x14ac:dyDescent="0.25">
      <c r="E20578" s="2"/>
    </row>
    <row r="20579" spans="5:5" x14ac:dyDescent="0.25">
      <c r="E20579" s="2"/>
    </row>
    <row r="20580" spans="5:5" x14ac:dyDescent="0.25">
      <c r="E20580" s="2"/>
    </row>
    <row r="20581" spans="5:5" x14ac:dyDescent="0.25">
      <c r="E20581" s="2"/>
    </row>
    <row r="20582" spans="5:5" x14ac:dyDescent="0.25">
      <c r="E20582" s="2"/>
    </row>
    <row r="20583" spans="5:5" x14ac:dyDescent="0.25">
      <c r="E20583" s="2"/>
    </row>
    <row r="20584" spans="5:5" x14ac:dyDescent="0.25">
      <c r="E20584" s="2"/>
    </row>
    <row r="20585" spans="5:5" x14ac:dyDescent="0.25">
      <c r="E20585" s="2"/>
    </row>
    <row r="20586" spans="5:5" x14ac:dyDescent="0.25">
      <c r="E20586" s="2"/>
    </row>
    <row r="20587" spans="5:5" x14ac:dyDescent="0.25">
      <c r="E20587" s="2"/>
    </row>
    <row r="20588" spans="5:5" x14ac:dyDescent="0.25">
      <c r="E20588" s="2"/>
    </row>
    <row r="20589" spans="5:5" x14ac:dyDescent="0.25">
      <c r="E20589" s="2"/>
    </row>
    <row r="20590" spans="5:5" x14ac:dyDescent="0.25">
      <c r="E20590" s="2"/>
    </row>
    <row r="20591" spans="5:5" x14ac:dyDescent="0.25">
      <c r="E20591" s="2"/>
    </row>
    <row r="20592" spans="5:5" x14ac:dyDescent="0.25">
      <c r="E20592" s="2"/>
    </row>
    <row r="20593" spans="5:5" x14ac:dyDescent="0.25">
      <c r="E20593" s="2"/>
    </row>
    <row r="20594" spans="5:5" x14ac:dyDescent="0.25">
      <c r="E20594" s="2"/>
    </row>
    <row r="20595" spans="5:5" x14ac:dyDescent="0.25">
      <c r="E20595" s="2"/>
    </row>
    <row r="20596" spans="5:5" x14ac:dyDescent="0.25">
      <c r="E20596" s="2"/>
    </row>
    <row r="20597" spans="5:5" x14ac:dyDescent="0.25">
      <c r="E20597" s="2"/>
    </row>
    <row r="20598" spans="5:5" x14ac:dyDescent="0.25">
      <c r="E20598" s="2"/>
    </row>
    <row r="20599" spans="5:5" x14ac:dyDescent="0.25">
      <c r="E20599" s="2"/>
    </row>
    <row r="20600" spans="5:5" x14ac:dyDescent="0.25">
      <c r="E20600" s="2"/>
    </row>
    <row r="20601" spans="5:5" x14ac:dyDescent="0.25">
      <c r="E20601" s="2"/>
    </row>
    <row r="20602" spans="5:5" x14ac:dyDescent="0.25">
      <c r="E20602" s="2"/>
    </row>
    <row r="20603" spans="5:5" x14ac:dyDescent="0.25">
      <c r="E20603" s="2"/>
    </row>
    <row r="20604" spans="5:5" x14ac:dyDescent="0.25">
      <c r="E20604" s="2"/>
    </row>
    <row r="20605" spans="5:5" x14ac:dyDescent="0.25">
      <c r="E20605" s="2"/>
    </row>
    <row r="20606" spans="5:5" x14ac:dyDescent="0.25">
      <c r="E20606" s="2"/>
    </row>
    <row r="20607" spans="5:5" x14ac:dyDescent="0.25">
      <c r="E20607" s="2"/>
    </row>
    <row r="20608" spans="5:5" x14ac:dyDescent="0.25">
      <c r="E20608" s="2"/>
    </row>
    <row r="20609" spans="5:5" x14ac:dyDescent="0.25">
      <c r="E20609" s="2"/>
    </row>
    <row r="20610" spans="5:5" x14ac:dyDescent="0.25">
      <c r="E20610" s="2"/>
    </row>
    <row r="20611" spans="5:5" x14ac:dyDescent="0.25">
      <c r="E20611" s="2"/>
    </row>
    <row r="20612" spans="5:5" x14ac:dyDescent="0.25">
      <c r="E20612" s="2"/>
    </row>
    <row r="20613" spans="5:5" x14ac:dyDescent="0.25">
      <c r="E20613" s="2"/>
    </row>
    <row r="20614" spans="5:5" x14ac:dyDescent="0.25">
      <c r="E20614" s="2"/>
    </row>
    <row r="20615" spans="5:5" x14ac:dyDescent="0.25">
      <c r="E20615" s="2"/>
    </row>
    <row r="20616" spans="5:5" x14ac:dyDescent="0.25">
      <c r="E20616" s="2"/>
    </row>
    <row r="20617" spans="5:5" x14ac:dyDescent="0.25">
      <c r="E20617" s="2"/>
    </row>
    <row r="20618" spans="5:5" x14ac:dyDescent="0.25">
      <c r="E20618" s="2"/>
    </row>
    <row r="20619" spans="5:5" x14ac:dyDescent="0.25">
      <c r="E20619" s="2"/>
    </row>
    <row r="20620" spans="5:5" x14ac:dyDescent="0.25">
      <c r="E20620" s="2"/>
    </row>
    <row r="20621" spans="5:5" x14ac:dyDescent="0.25">
      <c r="E20621" s="2"/>
    </row>
    <row r="20622" spans="5:5" x14ac:dyDescent="0.25">
      <c r="E20622" s="2"/>
    </row>
    <row r="20623" spans="5:5" x14ac:dyDescent="0.25">
      <c r="E20623" s="2"/>
    </row>
    <row r="20624" spans="5:5" x14ac:dyDescent="0.25">
      <c r="E20624" s="2"/>
    </row>
    <row r="20625" spans="5:5" x14ac:dyDescent="0.25">
      <c r="E20625" s="2"/>
    </row>
    <row r="20626" spans="5:5" x14ac:dyDescent="0.25">
      <c r="E20626" s="2"/>
    </row>
    <row r="20627" spans="5:5" x14ac:dyDescent="0.25">
      <c r="E20627" s="2"/>
    </row>
    <row r="20628" spans="5:5" x14ac:dyDescent="0.25">
      <c r="E20628" s="2"/>
    </row>
    <row r="20629" spans="5:5" x14ac:dyDescent="0.25">
      <c r="E20629" s="2"/>
    </row>
    <row r="20630" spans="5:5" x14ac:dyDescent="0.25">
      <c r="E20630" s="2"/>
    </row>
    <row r="20631" spans="5:5" x14ac:dyDescent="0.25">
      <c r="E20631" s="2"/>
    </row>
    <row r="20632" spans="5:5" x14ac:dyDescent="0.25">
      <c r="E20632" s="2"/>
    </row>
    <row r="20633" spans="5:5" x14ac:dyDescent="0.25">
      <c r="E20633" s="2"/>
    </row>
    <row r="20634" spans="5:5" x14ac:dyDescent="0.25">
      <c r="E20634" s="2"/>
    </row>
    <row r="20635" spans="5:5" x14ac:dyDescent="0.25">
      <c r="E20635" s="2"/>
    </row>
    <row r="20636" spans="5:5" x14ac:dyDescent="0.25">
      <c r="E20636" s="2"/>
    </row>
    <row r="20637" spans="5:5" x14ac:dyDescent="0.25">
      <c r="E20637" s="2"/>
    </row>
    <row r="20638" spans="5:5" x14ac:dyDescent="0.25">
      <c r="E20638" s="2"/>
    </row>
    <row r="20639" spans="5:5" x14ac:dyDescent="0.25">
      <c r="E20639" s="2"/>
    </row>
    <row r="20640" spans="5:5" x14ac:dyDescent="0.25">
      <c r="E20640" s="2"/>
    </row>
    <row r="20641" spans="5:5" x14ac:dyDescent="0.25">
      <c r="E20641" s="2"/>
    </row>
    <row r="20642" spans="5:5" x14ac:dyDescent="0.25">
      <c r="E20642" s="2"/>
    </row>
    <row r="20643" spans="5:5" x14ac:dyDescent="0.25">
      <c r="E20643" s="2"/>
    </row>
    <row r="20644" spans="5:5" x14ac:dyDescent="0.25">
      <c r="E20644" s="2"/>
    </row>
    <row r="20645" spans="5:5" x14ac:dyDescent="0.25">
      <c r="E20645" s="2"/>
    </row>
    <row r="20646" spans="5:5" x14ac:dyDescent="0.25">
      <c r="E20646" s="2"/>
    </row>
    <row r="20647" spans="5:5" x14ac:dyDescent="0.25">
      <c r="E20647" s="2"/>
    </row>
    <row r="20648" spans="5:5" x14ac:dyDescent="0.25">
      <c r="E20648" s="2"/>
    </row>
    <row r="20649" spans="5:5" x14ac:dyDescent="0.25">
      <c r="E20649" s="2"/>
    </row>
    <row r="20650" spans="5:5" x14ac:dyDescent="0.25">
      <c r="E20650" s="2"/>
    </row>
    <row r="20651" spans="5:5" x14ac:dyDescent="0.25">
      <c r="E20651" s="2"/>
    </row>
    <row r="20652" spans="5:5" x14ac:dyDescent="0.25">
      <c r="E20652" s="2"/>
    </row>
    <row r="20653" spans="5:5" x14ac:dyDescent="0.25">
      <c r="E20653" s="2"/>
    </row>
    <row r="20654" spans="5:5" x14ac:dyDescent="0.25">
      <c r="E20654" s="2"/>
    </row>
    <row r="20655" spans="5:5" x14ac:dyDescent="0.25">
      <c r="E20655" s="2"/>
    </row>
    <row r="20656" spans="5:5" x14ac:dyDescent="0.25">
      <c r="E20656" s="2"/>
    </row>
    <row r="20657" spans="5:5" x14ac:dyDescent="0.25">
      <c r="E20657" s="2"/>
    </row>
    <row r="20658" spans="5:5" x14ac:dyDescent="0.25">
      <c r="E20658" s="2"/>
    </row>
    <row r="20659" spans="5:5" x14ac:dyDescent="0.25">
      <c r="E20659" s="2"/>
    </row>
    <row r="20660" spans="5:5" x14ac:dyDescent="0.25">
      <c r="E20660" s="2"/>
    </row>
    <row r="20661" spans="5:5" x14ac:dyDescent="0.25">
      <c r="E20661" s="2"/>
    </row>
    <row r="20662" spans="5:5" x14ac:dyDescent="0.25">
      <c r="E20662" s="2"/>
    </row>
    <row r="20663" spans="5:5" x14ac:dyDescent="0.25">
      <c r="E20663" s="2"/>
    </row>
    <row r="20664" spans="5:5" x14ac:dyDescent="0.25">
      <c r="E20664" s="2"/>
    </row>
    <row r="20665" spans="5:5" x14ac:dyDescent="0.25">
      <c r="E20665" s="2"/>
    </row>
    <row r="20666" spans="5:5" x14ac:dyDescent="0.25">
      <c r="E20666" s="2"/>
    </row>
    <row r="20667" spans="5:5" x14ac:dyDescent="0.25">
      <c r="E20667" s="2"/>
    </row>
    <row r="20668" spans="5:5" x14ac:dyDescent="0.25">
      <c r="E20668" s="2"/>
    </row>
    <row r="20669" spans="5:5" x14ac:dyDescent="0.25">
      <c r="E20669" s="2"/>
    </row>
    <row r="20670" spans="5:5" x14ac:dyDescent="0.25">
      <c r="E20670" s="2"/>
    </row>
    <row r="20671" spans="5:5" x14ac:dyDescent="0.25">
      <c r="E20671" s="2"/>
    </row>
    <row r="20672" spans="5:5" x14ac:dyDescent="0.25">
      <c r="E20672" s="2"/>
    </row>
    <row r="20673" spans="5:5" x14ac:dyDescent="0.25">
      <c r="E20673" s="2"/>
    </row>
    <row r="20674" spans="5:5" x14ac:dyDescent="0.25">
      <c r="E20674" s="2"/>
    </row>
    <row r="20675" spans="5:5" x14ac:dyDescent="0.25">
      <c r="E20675" s="2"/>
    </row>
    <row r="20676" spans="5:5" x14ac:dyDescent="0.25">
      <c r="E20676" s="2"/>
    </row>
    <row r="20677" spans="5:5" x14ac:dyDescent="0.25">
      <c r="E20677" s="2"/>
    </row>
    <row r="20678" spans="5:5" x14ac:dyDescent="0.25">
      <c r="E20678" s="2"/>
    </row>
    <row r="20679" spans="5:5" x14ac:dyDescent="0.25">
      <c r="E20679" s="2"/>
    </row>
    <row r="20680" spans="5:5" x14ac:dyDescent="0.25">
      <c r="E20680" s="2"/>
    </row>
    <row r="20681" spans="5:5" x14ac:dyDescent="0.25">
      <c r="E20681" s="2"/>
    </row>
    <row r="20682" spans="5:5" x14ac:dyDescent="0.25">
      <c r="E20682" s="2"/>
    </row>
    <row r="20683" spans="5:5" x14ac:dyDescent="0.25">
      <c r="E20683" s="2"/>
    </row>
    <row r="20684" spans="5:5" x14ac:dyDescent="0.25">
      <c r="E20684" s="2"/>
    </row>
    <row r="20685" spans="5:5" x14ac:dyDescent="0.25">
      <c r="E20685" s="2"/>
    </row>
    <row r="20686" spans="5:5" x14ac:dyDescent="0.25">
      <c r="E20686" s="2"/>
    </row>
    <row r="20687" spans="5:5" x14ac:dyDescent="0.25">
      <c r="E20687" s="2"/>
    </row>
    <row r="20688" spans="5:5" x14ac:dyDescent="0.25">
      <c r="E20688" s="2"/>
    </row>
    <row r="20689" spans="5:5" x14ac:dyDescent="0.25">
      <c r="E20689" s="2"/>
    </row>
    <row r="20690" spans="5:5" x14ac:dyDescent="0.25">
      <c r="E20690" s="2"/>
    </row>
    <row r="20691" spans="5:5" x14ac:dyDescent="0.25">
      <c r="E20691" s="2"/>
    </row>
    <row r="20692" spans="5:5" x14ac:dyDescent="0.25">
      <c r="E20692" s="2"/>
    </row>
    <row r="20693" spans="5:5" x14ac:dyDescent="0.25">
      <c r="E20693" s="2"/>
    </row>
    <row r="20694" spans="5:5" x14ac:dyDescent="0.25">
      <c r="E20694" s="2"/>
    </row>
    <row r="20695" spans="5:5" x14ac:dyDescent="0.25">
      <c r="E20695" s="2"/>
    </row>
    <row r="20696" spans="5:5" x14ac:dyDescent="0.25">
      <c r="E20696" s="2"/>
    </row>
    <row r="20697" spans="5:5" x14ac:dyDescent="0.25">
      <c r="E20697" s="2"/>
    </row>
    <row r="20698" spans="5:5" x14ac:dyDescent="0.25">
      <c r="E20698" s="2"/>
    </row>
    <row r="20699" spans="5:5" x14ac:dyDescent="0.25">
      <c r="E20699" s="2"/>
    </row>
    <row r="20700" spans="5:5" x14ac:dyDescent="0.25">
      <c r="E20700" s="2"/>
    </row>
    <row r="20701" spans="5:5" x14ac:dyDescent="0.25">
      <c r="E20701" s="2"/>
    </row>
    <row r="20702" spans="5:5" x14ac:dyDescent="0.25">
      <c r="E20702" s="2"/>
    </row>
    <row r="20703" spans="5:5" x14ac:dyDescent="0.25">
      <c r="E20703" s="2"/>
    </row>
    <row r="20704" spans="5:5" x14ac:dyDescent="0.25">
      <c r="E20704" s="2"/>
    </row>
    <row r="20705" spans="5:5" x14ac:dyDescent="0.25">
      <c r="E20705" s="2"/>
    </row>
    <row r="20706" spans="5:5" x14ac:dyDescent="0.25">
      <c r="E20706" s="2"/>
    </row>
    <row r="20707" spans="5:5" x14ac:dyDescent="0.25">
      <c r="E20707" s="2"/>
    </row>
    <row r="20708" spans="5:5" x14ac:dyDescent="0.25">
      <c r="E20708" s="2"/>
    </row>
    <row r="20709" spans="5:5" x14ac:dyDescent="0.25">
      <c r="E20709" s="2"/>
    </row>
    <row r="20710" spans="5:5" x14ac:dyDescent="0.25">
      <c r="E20710" s="2"/>
    </row>
    <row r="20711" spans="5:5" x14ac:dyDescent="0.25">
      <c r="E20711" s="2"/>
    </row>
    <row r="20712" spans="5:5" x14ac:dyDescent="0.25">
      <c r="E20712" s="2"/>
    </row>
    <row r="20713" spans="5:5" x14ac:dyDescent="0.25">
      <c r="E20713" s="2"/>
    </row>
    <row r="20714" spans="5:5" x14ac:dyDescent="0.25">
      <c r="E20714" s="2"/>
    </row>
    <row r="20715" spans="5:5" x14ac:dyDescent="0.25">
      <c r="E20715" s="2"/>
    </row>
    <row r="20716" spans="5:5" x14ac:dyDescent="0.25">
      <c r="E20716" s="2"/>
    </row>
    <row r="20717" spans="5:5" x14ac:dyDescent="0.25">
      <c r="E20717" s="2"/>
    </row>
    <row r="20718" spans="5:5" x14ac:dyDescent="0.25">
      <c r="E20718" s="2"/>
    </row>
    <row r="20719" spans="5:5" x14ac:dyDescent="0.25">
      <c r="E20719" s="2"/>
    </row>
    <row r="20720" spans="5:5" x14ac:dyDescent="0.25">
      <c r="E20720" s="2"/>
    </row>
    <row r="20721" spans="5:5" x14ac:dyDescent="0.25">
      <c r="E20721" s="2"/>
    </row>
    <row r="20722" spans="5:5" x14ac:dyDescent="0.25">
      <c r="E20722" s="2"/>
    </row>
    <row r="20723" spans="5:5" x14ac:dyDescent="0.25">
      <c r="E20723" s="2"/>
    </row>
    <row r="20724" spans="5:5" x14ac:dyDescent="0.25">
      <c r="E20724" s="2"/>
    </row>
    <row r="20725" spans="5:5" x14ac:dyDescent="0.25">
      <c r="E20725" s="2"/>
    </row>
    <row r="20726" spans="5:5" x14ac:dyDescent="0.25">
      <c r="E20726" s="2"/>
    </row>
    <row r="20727" spans="5:5" x14ac:dyDescent="0.25">
      <c r="E20727" s="2"/>
    </row>
    <row r="20728" spans="5:5" x14ac:dyDescent="0.25">
      <c r="E20728" s="2"/>
    </row>
    <row r="20729" spans="5:5" x14ac:dyDescent="0.25">
      <c r="E20729" s="2"/>
    </row>
    <row r="20730" spans="5:5" x14ac:dyDescent="0.25">
      <c r="E20730" s="2"/>
    </row>
    <row r="20731" spans="5:5" x14ac:dyDescent="0.25">
      <c r="E20731" s="2"/>
    </row>
    <row r="20732" spans="5:5" x14ac:dyDescent="0.25">
      <c r="E20732" s="2"/>
    </row>
    <row r="20733" spans="5:5" x14ac:dyDescent="0.25">
      <c r="E20733" s="2"/>
    </row>
    <row r="20734" spans="5:5" x14ac:dyDescent="0.25">
      <c r="E20734" s="2"/>
    </row>
    <row r="20735" spans="5:5" x14ac:dyDescent="0.25">
      <c r="E20735" s="2"/>
    </row>
    <row r="20736" spans="5:5" x14ac:dyDescent="0.25">
      <c r="E20736" s="2"/>
    </row>
    <row r="20737" spans="5:5" x14ac:dyDescent="0.25">
      <c r="E20737" s="2"/>
    </row>
    <row r="20738" spans="5:5" x14ac:dyDescent="0.25">
      <c r="E20738" s="2"/>
    </row>
    <row r="20739" spans="5:5" x14ac:dyDescent="0.25">
      <c r="E20739" s="2"/>
    </row>
    <row r="20740" spans="5:5" x14ac:dyDescent="0.25">
      <c r="E20740" s="2"/>
    </row>
    <row r="20741" spans="5:5" x14ac:dyDescent="0.25">
      <c r="E20741" s="2"/>
    </row>
    <row r="20742" spans="5:5" x14ac:dyDescent="0.25">
      <c r="E20742" s="2"/>
    </row>
    <row r="20743" spans="5:5" x14ac:dyDescent="0.25">
      <c r="E20743" s="2"/>
    </row>
    <row r="20744" spans="5:5" x14ac:dyDescent="0.25">
      <c r="E20744" s="2"/>
    </row>
    <row r="20745" spans="5:5" x14ac:dyDescent="0.25">
      <c r="E20745" s="2"/>
    </row>
    <row r="20746" spans="5:5" x14ac:dyDescent="0.25">
      <c r="E20746" s="2"/>
    </row>
    <row r="20747" spans="5:5" x14ac:dyDescent="0.25">
      <c r="E20747" s="2"/>
    </row>
    <row r="20748" spans="5:5" x14ac:dyDescent="0.25">
      <c r="E20748" s="2"/>
    </row>
    <row r="20749" spans="5:5" x14ac:dyDescent="0.25">
      <c r="E20749" s="2"/>
    </row>
    <row r="20750" spans="5:5" x14ac:dyDescent="0.25">
      <c r="E20750" s="2"/>
    </row>
    <row r="20751" spans="5:5" x14ac:dyDescent="0.25">
      <c r="E20751" s="2"/>
    </row>
    <row r="20752" spans="5:5" x14ac:dyDescent="0.25">
      <c r="E20752" s="2"/>
    </row>
    <row r="20753" spans="5:5" x14ac:dyDescent="0.25">
      <c r="E20753" s="2"/>
    </row>
    <row r="20754" spans="5:5" x14ac:dyDescent="0.25">
      <c r="E20754" s="2"/>
    </row>
    <row r="20755" spans="5:5" x14ac:dyDescent="0.25">
      <c r="E20755" s="2"/>
    </row>
    <row r="20756" spans="5:5" x14ac:dyDescent="0.25">
      <c r="E20756" s="2"/>
    </row>
    <row r="20757" spans="5:5" x14ac:dyDescent="0.25">
      <c r="E20757" s="2"/>
    </row>
    <row r="20758" spans="5:5" x14ac:dyDescent="0.25">
      <c r="E20758" s="2"/>
    </row>
    <row r="20759" spans="5:5" x14ac:dyDescent="0.25">
      <c r="E20759" s="2"/>
    </row>
    <row r="20760" spans="5:5" x14ac:dyDescent="0.25">
      <c r="E20760" s="2"/>
    </row>
    <row r="20761" spans="5:5" x14ac:dyDescent="0.25">
      <c r="E20761" s="2"/>
    </row>
    <row r="20762" spans="5:5" x14ac:dyDescent="0.25">
      <c r="E20762" s="2"/>
    </row>
    <row r="20763" spans="5:5" x14ac:dyDescent="0.25">
      <c r="E20763" s="2"/>
    </row>
    <row r="20764" spans="5:5" x14ac:dyDescent="0.25">
      <c r="E20764" s="2"/>
    </row>
    <row r="20765" spans="5:5" x14ac:dyDescent="0.25">
      <c r="E20765" s="2"/>
    </row>
    <row r="20766" spans="5:5" x14ac:dyDescent="0.25">
      <c r="E20766" s="2"/>
    </row>
    <row r="20767" spans="5:5" x14ac:dyDescent="0.25">
      <c r="E20767" s="2"/>
    </row>
    <row r="20768" spans="5:5" x14ac:dyDescent="0.25">
      <c r="E20768" s="2"/>
    </row>
    <row r="20769" spans="5:5" x14ac:dyDescent="0.25">
      <c r="E20769" s="2"/>
    </row>
    <row r="20770" spans="5:5" x14ac:dyDescent="0.25">
      <c r="E20770" s="2"/>
    </row>
    <row r="20771" spans="5:5" x14ac:dyDescent="0.25">
      <c r="E20771" s="2"/>
    </row>
    <row r="20772" spans="5:5" x14ac:dyDescent="0.25">
      <c r="E20772" s="2"/>
    </row>
    <row r="20773" spans="5:5" x14ac:dyDescent="0.25">
      <c r="E20773" s="2"/>
    </row>
    <row r="20774" spans="5:5" x14ac:dyDescent="0.25">
      <c r="E20774" s="2"/>
    </row>
    <row r="20775" spans="5:5" x14ac:dyDescent="0.25">
      <c r="E20775" s="2"/>
    </row>
    <row r="20776" spans="5:5" x14ac:dyDescent="0.25">
      <c r="E20776" s="2"/>
    </row>
    <row r="20777" spans="5:5" x14ac:dyDescent="0.25">
      <c r="E20777" s="2"/>
    </row>
    <row r="20778" spans="5:5" x14ac:dyDescent="0.25">
      <c r="E20778" s="2"/>
    </row>
    <row r="20779" spans="5:5" x14ac:dyDescent="0.25">
      <c r="E20779" s="2"/>
    </row>
    <row r="20780" spans="5:5" x14ac:dyDescent="0.25">
      <c r="E20780" s="2"/>
    </row>
    <row r="20781" spans="5:5" x14ac:dyDescent="0.25">
      <c r="E20781" s="2"/>
    </row>
    <row r="20782" spans="5:5" x14ac:dyDescent="0.25">
      <c r="E20782" s="2"/>
    </row>
    <row r="20783" spans="5:5" x14ac:dyDescent="0.25">
      <c r="E20783" s="2"/>
    </row>
    <row r="20784" spans="5:5" x14ac:dyDescent="0.25">
      <c r="E20784" s="2"/>
    </row>
    <row r="20785" spans="5:5" x14ac:dyDescent="0.25">
      <c r="E20785" s="2"/>
    </row>
    <row r="20786" spans="5:5" x14ac:dyDescent="0.25">
      <c r="E20786" s="2"/>
    </row>
    <row r="20787" spans="5:5" x14ac:dyDescent="0.25">
      <c r="E20787" s="2"/>
    </row>
    <row r="20788" spans="5:5" x14ac:dyDescent="0.25">
      <c r="E20788" s="2"/>
    </row>
    <row r="20789" spans="5:5" x14ac:dyDescent="0.25">
      <c r="E20789" s="2"/>
    </row>
    <row r="20790" spans="5:5" x14ac:dyDescent="0.25">
      <c r="E20790" s="2"/>
    </row>
    <row r="20791" spans="5:5" x14ac:dyDescent="0.25">
      <c r="E20791" s="2"/>
    </row>
    <row r="20792" spans="5:5" x14ac:dyDescent="0.25">
      <c r="E20792" s="2"/>
    </row>
    <row r="20793" spans="5:5" x14ac:dyDescent="0.25">
      <c r="E20793" s="2"/>
    </row>
    <row r="20794" spans="5:5" x14ac:dyDescent="0.25">
      <c r="E20794" s="2"/>
    </row>
    <row r="20795" spans="5:5" x14ac:dyDescent="0.25">
      <c r="E20795" s="2"/>
    </row>
    <row r="20796" spans="5:5" x14ac:dyDescent="0.25">
      <c r="E20796" s="2"/>
    </row>
    <row r="20797" spans="5:5" x14ac:dyDescent="0.25">
      <c r="E20797" s="2"/>
    </row>
    <row r="20798" spans="5:5" x14ac:dyDescent="0.25">
      <c r="E20798" s="2"/>
    </row>
    <row r="20799" spans="5:5" x14ac:dyDescent="0.25">
      <c r="E20799" s="2"/>
    </row>
    <row r="20800" spans="5:5" x14ac:dyDescent="0.25">
      <c r="E20800" s="2"/>
    </row>
    <row r="20801" spans="5:5" x14ac:dyDescent="0.25">
      <c r="E20801" s="2"/>
    </row>
    <row r="20802" spans="5:5" x14ac:dyDescent="0.25">
      <c r="E20802" s="2"/>
    </row>
    <row r="20803" spans="5:5" x14ac:dyDescent="0.25">
      <c r="E20803" s="2"/>
    </row>
    <row r="20804" spans="5:5" x14ac:dyDescent="0.25">
      <c r="E20804" s="2"/>
    </row>
    <row r="20805" spans="5:5" x14ac:dyDescent="0.25">
      <c r="E20805" s="2"/>
    </row>
    <row r="20806" spans="5:5" x14ac:dyDescent="0.25">
      <c r="E20806" s="2"/>
    </row>
    <row r="20807" spans="5:5" x14ac:dyDescent="0.25">
      <c r="E20807" s="2"/>
    </row>
    <row r="20808" spans="5:5" x14ac:dyDescent="0.25">
      <c r="E20808" s="2"/>
    </row>
    <row r="20809" spans="5:5" x14ac:dyDescent="0.25">
      <c r="E20809" s="2"/>
    </row>
    <row r="20810" spans="5:5" x14ac:dyDescent="0.25">
      <c r="E20810" s="2"/>
    </row>
    <row r="20811" spans="5:5" x14ac:dyDescent="0.25">
      <c r="E20811" s="2"/>
    </row>
    <row r="20812" spans="5:5" x14ac:dyDescent="0.25">
      <c r="E20812" s="2"/>
    </row>
    <row r="20813" spans="5:5" x14ac:dyDescent="0.25">
      <c r="E20813" s="2"/>
    </row>
    <row r="20814" spans="5:5" x14ac:dyDescent="0.25">
      <c r="E20814" s="2"/>
    </row>
    <row r="20815" spans="5:5" x14ac:dyDescent="0.25">
      <c r="E20815" s="2"/>
    </row>
    <row r="20816" spans="5:5" x14ac:dyDescent="0.25">
      <c r="E20816" s="2"/>
    </row>
    <row r="20817" spans="5:5" x14ac:dyDescent="0.25">
      <c r="E20817" s="2"/>
    </row>
    <row r="20818" spans="5:5" x14ac:dyDescent="0.25">
      <c r="E20818" s="2"/>
    </row>
    <row r="20819" spans="5:5" x14ac:dyDescent="0.25">
      <c r="E20819" s="2"/>
    </row>
    <row r="20820" spans="5:5" x14ac:dyDescent="0.25">
      <c r="E20820" s="2"/>
    </row>
    <row r="20821" spans="5:5" x14ac:dyDescent="0.25">
      <c r="E20821" s="2"/>
    </row>
    <row r="20822" spans="5:5" x14ac:dyDescent="0.25">
      <c r="E20822" s="2"/>
    </row>
    <row r="20823" spans="5:5" x14ac:dyDescent="0.25">
      <c r="E20823" s="2"/>
    </row>
    <row r="20824" spans="5:5" x14ac:dyDescent="0.25">
      <c r="E20824" s="2"/>
    </row>
    <row r="20825" spans="5:5" x14ac:dyDescent="0.25">
      <c r="E20825" s="2"/>
    </row>
    <row r="20826" spans="5:5" x14ac:dyDescent="0.25">
      <c r="E20826" s="2"/>
    </row>
    <row r="20827" spans="5:5" x14ac:dyDescent="0.25">
      <c r="E20827" s="2"/>
    </row>
    <row r="20828" spans="5:5" x14ac:dyDescent="0.25">
      <c r="E20828" s="2"/>
    </row>
    <row r="20829" spans="5:5" x14ac:dyDescent="0.25">
      <c r="E20829" s="2"/>
    </row>
    <row r="20830" spans="5:5" x14ac:dyDescent="0.25">
      <c r="E20830" s="2"/>
    </row>
    <row r="20831" spans="5:5" x14ac:dyDescent="0.25">
      <c r="E20831" s="2"/>
    </row>
    <row r="20832" spans="5:5" x14ac:dyDescent="0.25">
      <c r="E20832" s="2"/>
    </row>
    <row r="20833" spans="5:5" x14ac:dyDescent="0.25">
      <c r="E20833" s="2"/>
    </row>
    <row r="20834" spans="5:5" x14ac:dyDescent="0.25">
      <c r="E20834" s="2"/>
    </row>
    <row r="20835" spans="5:5" x14ac:dyDescent="0.25">
      <c r="E20835" s="2"/>
    </row>
    <row r="20836" spans="5:5" x14ac:dyDescent="0.25">
      <c r="E20836" s="2"/>
    </row>
    <row r="20837" spans="5:5" x14ac:dyDescent="0.25">
      <c r="E20837" s="2"/>
    </row>
    <row r="20838" spans="5:5" x14ac:dyDescent="0.25">
      <c r="E20838" s="2"/>
    </row>
    <row r="20839" spans="5:5" x14ac:dyDescent="0.25">
      <c r="E20839" s="2"/>
    </row>
    <row r="20840" spans="5:5" x14ac:dyDescent="0.25">
      <c r="E20840" s="2"/>
    </row>
    <row r="20841" spans="5:5" x14ac:dyDescent="0.25">
      <c r="E20841" s="2"/>
    </row>
    <row r="20842" spans="5:5" x14ac:dyDescent="0.25">
      <c r="E20842" s="2"/>
    </row>
    <row r="20843" spans="5:5" x14ac:dyDescent="0.25">
      <c r="E20843" s="2"/>
    </row>
    <row r="20844" spans="5:5" x14ac:dyDescent="0.25">
      <c r="E20844" s="2"/>
    </row>
    <row r="20845" spans="5:5" x14ac:dyDescent="0.25">
      <c r="E20845" s="2"/>
    </row>
    <row r="20846" spans="5:5" x14ac:dyDescent="0.25">
      <c r="E20846" s="2"/>
    </row>
    <row r="20847" spans="5:5" x14ac:dyDescent="0.25">
      <c r="E20847" s="2"/>
    </row>
    <row r="20848" spans="5:5" x14ac:dyDescent="0.25">
      <c r="E20848" s="2"/>
    </row>
    <row r="20849" spans="5:5" x14ac:dyDescent="0.25">
      <c r="E20849" s="2"/>
    </row>
    <row r="20850" spans="5:5" x14ac:dyDescent="0.25">
      <c r="E20850" s="2"/>
    </row>
    <row r="20851" spans="5:5" x14ac:dyDescent="0.25">
      <c r="E20851" s="2"/>
    </row>
    <row r="20852" spans="5:5" x14ac:dyDescent="0.25">
      <c r="E20852" s="2"/>
    </row>
    <row r="20853" spans="5:5" x14ac:dyDescent="0.25">
      <c r="E20853" s="2"/>
    </row>
    <row r="20854" spans="5:5" x14ac:dyDescent="0.25">
      <c r="E20854" s="2"/>
    </row>
    <row r="20855" spans="5:5" x14ac:dyDescent="0.25">
      <c r="E20855" s="2"/>
    </row>
    <row r="20856" spans="5:5" x14ac:dyDescent="0.25">
      <c r="E20856" s="2"/>
    </row>
    <row r="20857" spans="5:5" x14ac:dyDescent="0.25">
      <c r="E20857" s="2"/>
    </row>
    <row r="20858" spans="5:5" x14ac:dyDescent="0.25">
      <c r="E20858" s="2"/>
    </row>
    <row r="20859" spans="5:5" x14ac:dyDescent="0.25">
      <c r="E20859" s="2"/>
    </row>
    <row r="20860" spans="5:5" x14ac:dyDescent="0.25">
      <c r="E20860" s="2"/>
    </row>
    <row r="20861" spans="5:5" x14ac:dyDescent="0.25">
      <c r="E20861" s="2"/>
    </row>
    <row r="20862" spans="5:5" x14ac:dyDescent="0.25">
      <c r="E20862" s="2"/>
    </row>
    <row r="20863" spans="5:5" x14ac:dyDescent="0.25">
      <c r="E20863" s="2"/>
    </row>
    <row r="20864" spans="5:5" x14ac:dyDescent="0.25">
      <c r="E20864" s="2"/>
    </row>
    <row r="20865" spans="5:5" x14ac:dyDescent="0.25">
      <c r="E20865" s="2"/>
    </row>
    <row r="20866" spans="5:5" x14ac:dyDescent="0.25">
      <c r="E20866" s="2"/>
    </row>
    <row r="20867" spans="5:5" x14ac:dyDescent="0.25">
      <c r="E20867" s="2"/>
    </row>
    <row r="20868" spans="5:5" x14ac:dyDescent="0.25">
      <c r="E20868" s="2"/>
    </row>
    <row r="20869" spans="5:5" x14ac:dyDescent="0.25">
      <c r="E20869" s="2"/>
    </row>
    <row r="20870" spans="5:5" x14ac:dyDescent="0.25">
      <c r="E20870" s="2"/>
    </row>
    <row r="20871" spans="5:5" x14ac:dyDescent="0.25">
      <c r="E20871" s="2"/>
    </row>
    <row r="20872" spans="5:5" x14ac:dyDescent="0.25">
      <c r="E20872" s="2"/>
    </row>
    <row r="20873" spans="5:5" x14ac:dyDescent="0.25">
      <c r="E20873" s="2"/>
    </row>
    <row r="20874" spans="5:5" x14ac:dyDescent="0.25">
      <c r="E20874" s="2"/>
    </row>
    <row r="20875" spans="5:5" x14ac:dyDescent="0.25">
      <c r="E20875" s="2"/>
    </row>
    <row r="20876" spans="5:5" x14ac:dyDescent="0.25">
      <c r="E20876" s="2"/>
    </row>
    <row r="20877" spans="5:5" x14ac:dyDescent="0.25">
      <c r="E20877" s="2"/>
    </row>
    <row r="20878" spans="5:5" x14ac:dyDescent="0.25">
      <c r="E20878" s="2"/>
    </row>
    <row r="20879" spans="5:5" x14ac:dyDescent="0.25">
      <c r="E20879" s="2"/>
    </row>
    <row r="20880" spans="5:5" x14ac:dyDescent="0.25">
      <c r="E20880" s="2"/>
    </row>
    <row r="20881" spans="5:5" x14ac:dyDescent="0.25">
      <c r="E20881" s="2"/>
    </row>
    <row r="20882" spans="5:5" x14ac:dyDescent="0.25">
      <c r="E20882" s="2"/>
    </row>
    <row r="20883" spans="5:5" x14ac:dyDescent="0.25">
      <c r="E20883" s="2"/>
    </row>
    <row r="20884" spans="5:5" x14ac:dyDescent="0.25">
      <c r="E20884" s="2"/>
    </row>
    <row r="20885" spans="5:5" x14ac:dyDescent="0.25">
      <c r="E20885" s="2"/>
    </row>
    <row r="20886" spans="5:5" x14ac:dyDescent="0.25">
      <c r="E20886" s="2"/>
    </row>
    <row r="20887" spans="5:5" x14ac:dyDescent="0.25">
      <c r="E20887" s="2"/>
    </row>
    <row r="20888" spans="5:5" x14ac:dyDescent="0.25">
      <c r="E20888" s="2"/>
    </row>
    <row r="20889" spans="5:5" x14ac:dyDescent="0.25">
      <c r="E20889" s="2"/>
    </row>
    <row r="20890" spans="5:5" x14ac:dyDescent="0.25">
      <c r="E20890" s="2"/>
    </row>
    <row r="20891" spans="5:5" x14ac:dyDescent="0.25">
      <c r="E20891" s="2"/>
    </row>
    <row r="20892" spans="5:5" x14ac:dyDescent="0.25">
      <c r="E20892" s="2"/>
    </row>
    <row r="20893" spans="5:5" x14ac:dyDescent="0.25">
      <c r="E20893" s="2"/>
    </row>
    <row r="20894" spans="5:5" x14ac:dyDescent="0.25">
      <c r="E20894" s="2"/>
    </row>
    <row r="20895" spans="5:5" x14ac:dyDescent="0.25">
      <c r="E20895" s="2"/>
    </row>
    <row r="20896" spans="5:5" x14ac:dyDescent="0.25">
      <c r="E20896" s="2"/>
    </row>
    <row r="20897" spans="5:5" x14ac:dyDescent="0.25">
      <c r="E20897" s="2"/>
    </row>
    <row r="20898" spans="5:5" x14ac:dyDescent="0.25">
      <c r="E20898" s="2"/>
    </row>
    <row r="20899" spans="5:5" x14ac:dyDescent="0.25">
      <c r="E20899" s="2"/>
    </row>
    <row r="20900" spans="5:5" x14ac:dyDescent="0.25">
      <c r="E20900" s="2"/>
    </row>
    <row r="20901" spans="5:5" x14ac:dyDescent="0.25">
      <c r="E20901" s="2"/>
    </row>
    <row r="20902" spans="5:5" x14ac:dyDescent="0.25">
      <c r="E20902" s="2"/>
    </row>
    <row r="20903" spans="5:5" x14ac:dyDescent="0.25">
      <c r="E20903" s="2"/>
    </row>
    <row r="20904" spans="5:5" x14ac:dyDescent="0.25">
      <c r="E20904" s="2"/>
    </row>
    <row r="20905" spans="5:5" x14ac:dyDescent="0.25">
      <c r="E20905" s="2"/>
    </row>
    <row r="20906" spans="5:5" x14ac:dyDescent="0.25">
      <c r="E20906" s="2"/>
    </row>
    <row r="20907" spans="5:5" x14ac:dyDescent="0.25">
      <c r="E20907" s="2"/>
    </row>
    <row r="20908" spans="5:5" x14ac:dyDescent="0.25">
      <c r="E20908" s="2"/>
    </row>
    <row r="20909" spans="5:5" x14ac:dyDescent="0.25">
      <c r="E20909" s="2"/>
    </row>
    <row r="20910" spans="5:5" x14ac:dyDescent="0.25">
      <c r="E20910" s="2"/>
    </row>
    <row r="20911" spans="5:5" x14ac:dyDescent="0.25">
      <c r="E20911" s="2"/>
    </row>
    <row r="20912" spans="5:5" x14ac:dyDescent="0.25">
      <c r="E20912" s="2"/>
    </row>
    <row r="20913" spans="5:5" x14ac:dyDescent="0.25">
      <c r="E20913" s="2"/>
    </row>
    <row r="20914" spans="5:5" x14ac:dyDescent="0.25">
      <c r="E20914" s="2"/>
    </row>
    <row r="20915" spans="5:5" x14ac:dyDescent="0.25">
      <c r="E20915" s="2"/>
    </row>
    <row r="20916" spans="5:5" x14ac:dyDescent="0.25">
      <c r="E20916" s="2"/>
    </row>
    <row r="20917" spans="5:5" x14ac:dyDescent="0.25">
      <c r="E20917" s="2"/>
    </row>
    <row r="20918" spans="5:5" x14ac:dyDescent="0.25">
      <c r="E20918" s="2"/>
    </row>
    <row r="20919" spans="5:5" x14ac:dyDescent="0.25">
      <c r="E20919" s="2"/>
    </row>
    <row r="20920" spans="5:5" x14ac:dyDescent="0.25">
      <c r="E20920" s="2"/>
    </row>
    <row r="20921" spans="5:5" x14ac:dyDescent="0.25">
      <c r="E20921" s="2"/>
    </row>
    <row r="20922" spans="5:5" x14ac:dyDescent="0.25">
      <c r="E20922" s="2"/>
    </row>
    <row r="20923" spans="5:5" x14ac:dyDescent="0.25">
      <c r="E20923" s="2"/>
    </row>
    <row r="20924" spans="5:5" x14ac:dyDescent="0.25">
      <c r="E20924" s="2"/>
    </row>
    <row r="20925" spans="5:5" x14ac:dyDescent="0.25">
      <c r="E20925" s="2"/>
    </row>
    <row r="20926" spans="5:5" x14ac:dyDescent="0.25">
      <c r="E20926" s="2"/>
    </row>
    <row r="20927" spans="5:5" x14ac:dyDescent="0.25">
      <c r="E20927" s="2"/>
    </row>
    <row r="20928" spans="5:5" x14ac:dyDescent="0.25">
      <c r="E20928" s="2"/>
    </row>
    <row r="20929" spans="5:5" x14ac:dyDescent="0.25">
      <c r="E20929" s="2"/>
    </row>
    <row r="20930" spans="5:5" x14ac:dyDescent="0.25">
      <c r="E20930" s="2"/>
    </row>
    <row r="20931" spans="5:5" x14ac:dyDescent="0.25">
      <c r="E20931" s="2"/>
    </row>
    <row r="20932" spans="5:5" x14ac:dyDescent="0.25">
      <c r="E20932" s="2"/>
    </row>
    <row r="20933" spans="5:5" x14ac:dyDescent="0.25">
      <c r="E20933" s="2"/>
    </row>
    <row r="20934" spans="5:5" x14ac:dyDescent="0.25">
      <c r="E20934" s="2"/>
    </row>
    <row r="20935" spans="5:5" x14ac:dyDescent="0.25">
      <c r="E20935" s="2"/>
    </row>
    <row r="20936" spans="5:5" x14ac:dyDescent="0.25">
      <c r="E20936" s="2"/>
    </row>
    <row r="20937" spans="5:5" x14ac:dyDescent="0.25">
      <c r="E20937" s="2"/>
    </row>
    <row r="20938" spans="5:5" x14ac:dyDescent="0.25">
      <c r="E20938" s="2"/>
    </row>
    <row r="20939" spans="5:5" x14ac:dyDescent="0.25">
      <c r="E20939" s="2"/>
    </row>
    <row r="20940" spans="5:5" x14ac:dyDescent="0.25">
      <c r="E20940" s="2"/>
    </row>
    <row r="20941" spans="5:5" x14ac:dyDescent="0.25">
      <c r="E20941" s="2"/>
    </row>
    <row r="20942" spans="5:5" x14ac:dyDescent="0.25">
      <c r="E20942" s="2"/>
    </row>
    <row r="20943" spans="5:5" x14ac:dyDescent="0.25">
      <c r="E20943" s="2"/>
    </row>
    <row r="20944" spans="5:5" x14ac:dyDescent="0.25">
      <c r="E20944" s="2"/>
    </row>
    <row r="20945" spans="5:5" x14ac:dyDescent="0.25">
      <c r="E20945" s="2"/>
    </row>
    <row r="20946" spans="5:5" x14ac:dyDescent="0.25">
      <c r="E20946" s="2"/>
    </row>
    <row r="20947" spans="5:5" x14ac:dyDescent="0.25">
      <c r="E20947" s="2"/>
    </row>
    <row r="20948" spans="5:5" x14ac:dyDescent="0.25">
      <c r="E20948" s="2"/>
    </row>
    <row r="20949" spans="5:5" x14ac:dyDescent="0.25">
      <c r="E20949" s="2"/>
    </row>
    <row r="20950" spans="5:5" x14ac:dyDescent="0.25">
      <c r="E20950" s="2"/>
    </row>
    <row r="20951" spans="5:5" x14ac:dyDescent="0.25">
      <c r="E20951" s="2"/>
    </row>
    <row r="20952" spans="5:5" x14ac:dyDescent="0.25">
      <c r="E20952" s="2"/>
    </row>
    <row r="20953" spans="5:5" x14ac:dyDescent="0.25">
      <c r="E20953" s="2"/>
    </row>
    <row r="20954" spans="5:5" x14ac:dyDescent="0.25">
      <c r="E20954" s="2"/>
    </row>
    <row r="20955" spans="5:5" x14ac:dyDescent="0.25">
      <c r="E20955" s="2"/>
    </row>
    <row r="20956" spans="5:5" x14ac:dyDescent="0.25">
      <c r="E20956" s="2"/>
    </row>
    <row r="20957" spans="5:5" x14ac:dyDescent="0.25">
      <c r="E20957" s="2"/>
    </row>
    <row r="20958" spans="5:5" x14ac:dyDescent="0.25">
      <c r="E20958" s="2"/>
    </row>
    <row r="20959" spans="5:5" x14ac:dyDescent="0.25">
      <c r="E20959" s="2"/>
    </row>
    <row r="20960" spans="5:5" x14ac:dyDescent="0.25">
      <c r="E20960" s="2"/>
    </row>
    <row r="20961" spans="5:5" x14ac:dyDescent="0.25">
      <c r="E20961" s="2"/>
    </row>
    <row r="20962" spans="5:5" x14ac:dyDescent="0.25">
      <c r="E20962" s="2"/>
    </row>
    <row r="20963" spans="5:5" x14ac:dyDescent="0.25">
      <c r="E20963" s="2"/>
    </row>
    <row r="20964" spans="5:5" x14ac:dyDescent="0.25">
      <c r="E20964" s="2"/>
    </row>
    <row r="20965" spans="5:5" x14ac:dyDescent="0.25">
      <c r="E20965" s="2"/>
    </row>
    <row r="20966" spans="5:5" x14ac:dyDescent="0.25">
      <c r="E20966" s="2"/>
    </row>
    <row r="20967" spans="5:5" x14ac:dyDescent="0.25">
      <c r="E20967" s="2"/>
    </row>
    <row r="20968" spans="5:5" x14ac:dyDescent="0.25">
      <c r="E20968" s="2"/>
    </row>
    <row r="20969" spans="5:5" x14ac:dyDescent="0.25">
      <c r="E20969" s="2"/>
    </row>
    <row r="20970" spans="5:5" x14ac:dyDescent="0.25">
      <c r="E20970" s="2"/>
    </row>
    <row r="20971" spans="5:5" x14ac:dyDescent="0.25">
      <c r="E20971" s="2"/>
    </row>
    <row r="20972" spans="5:5" x14ac:dyDescent="0.25">
      <c r="E20972" s="2"/>
    </row>
    <row r="20973" spans="5:5" x14ac:dyDescent="0.25">
      <c r="E20973" s="2"/>
    </row>
    <row r="20974" spans="5:5" x14ac:dyDescent="0.25">
      <c r="E20974" s="2"/>
    </row>
    <row r="20975" spans="5:5" x14ac:dyDescent="0.25">
      <c r="E20975" s="2"/>
    </row>
    <row r="20976" spans="5:5" x14ac:dyDescent="0.25">
      <c r="E20976" s="2"/>
    </row>
    <row r="20977" spans="5:5" x14ac:dyDescent="0.25">
      <c r="E20977" s="2"/>
    </row>
    <row r="20978" spans="5:5" x14ac:dyDescent="0.25">
      <c r="E20978" s="2"/>
    </row>
    <row r="20979" spans="5:5" x14ac:dyDescent="0.25">
      <c r="E20979" s="2"/>
    </row>
    <row r="20980" spans="5:5" x14ac:dyDescent="0.25">
      <c r="E20980" s="2"/>
    </row>
    <row r="20981" spans="5:5" x14ac:dyDescent="0.25">
      <c r="E20981" s="2"/>
    </row>
    <row r="20982" spans="5:5" x14ac:dyDescent="0.25">
      <c r="E20982" s="2"/>
    </row>
    <row r="20983" spans="5:5" x14ac:dyDescent="0.25">
      <c r="E20983" s="2"/>
    </row>
    <row r="20984" spans="5:5" x14ac:dyDescent="0.25">
      <c r="E20984" s="2"/>
    </row>
    <row r="20985" spans="5:5" x14ac:dyDescent="0.25">
      <c r="E20985" s="2"/>
    </row>
    <row r="20986" spans="5:5" x14ac:dyDescent="0.25">
      <c r="E20986" s="2"/>
    </row>
    <row r="20987" spans="5:5" x14ac:dyDescent="0.25">
      <c r="E20987" s="2"/>
    </row>
    <row r="20988" spans="5:5" x14ac:dyDescent="0.25">
      <c r="E20988" s="2"/>
    </row>
    <row r="20989" spans="5:5" x14ac:dyDescent="0.25">
      <c r="E20989" s="2"/>
    </row>
    <row r="20990" spans="5:5" x14ac:dyDescent="0.25">
      <c r="E20990" s="2"/>
    </row>
    <row r="20991" spans="5:5" x14ac:dyDescent="0.25">
      <c r="E20991" s="2"/>
    </row>
    <row r="20992" spans="5:5" x14ac:dyDescent="0.25">
      <c r="E20992" s="2"/>
    </row>
    <row r="20993" spans="5:5" x14ac:dyDescent="0.25">
      <c r="E20993" s="2"/>
    </row>
    <row r="20994" spans="5:5" x14ac:dyDescent="0.25">
      <c r="E20994" s="2"/>
    </row>
    <row r="20995" spans="5:5" x14ac:dyDescent="0.25">
      <c r="E20995" s="2"/>
    </row>
    <row r="20996" spans="5:5" x14ac:dyDescent="0.25">
      <c r="E20996" s="2"/>
    </row>
    <row r="20997" spans="5:5" x14ac:dyDescent="0.25">
      <c r="E20997" s="2"/>
    </row>
    <row r="20998" spans="5:5" x14ac:dyDescent="0.25">
      <c r="E20998" s="2"/>
    </row>
    <row r="20999" spans="5:5" x14ac:dyDescent="0.25">
      <c r="E20999" s="2"/>
    </row>
    <row r="21000" spans="5:5" x14ac:dyDescent="0.25">
      <c r="E21000" s="2"/>
    </row>
    <row r="21001" spans="5:5" x14ac:dyDescent="0.25">
      <c r="E21001" s="2"/>
    </row>
    <row r="21002" spans="5:5" x14ac:dyDescent="0.25">
      <c r="E21002" s="2"/>
    </row>
    <row r="21003" spans="5:5" x14ac:dyDescent="0.25">
      <c r="E21003" s="2"/>
    </row>
    <row r="21004" spans="5:5" x14ac:dyDescent="0.25">
      <c r="E21004" s="2"/>
    </row>
    <row r="21005" spans="5:5" x14ac:dyDescent="0.25">
      <c r="E21005" s="2"/>
    </row>
    <row r="21006" spans="5:5" x14ac:dyDescent="0.25">
      <c r="E21006" s="2"/>
    </row>
    <row r="21007" spans="5:5" x14ac:dyDescent="0.25">
      <c r="E21007" s="2"/>
    </row>
    <row r="21008" spans="5:5" x14ac:dyDescent="0.25">
      <c r="E21008" s="2"/>
    </row>
    <row r="21009" spans="5:5" x14ac:dyDescent="0.25">
      <c r="E21009" s="2"/>
    </row>
    <row r="21010" spans="5:5" x14ac:dyDescent="0.25">
      <c r="E21010" s="2"/>
    </row>
    <row r="21011" spans="5:5" x14ac:dyDescent="0.25">
      <c r="E21011" s="2"/>
    </row>
    <row r="21012" spans="5:5" x14ac:dyDescent="0.25">
      <c r="E21012" s="2"/>
    </row>
    <row r="21013" spans="5:5" x14ac:dyDescent="0.25">
      <c r="E21013" s="2"/>
    </row>
    <row r="21014" spans="5:5" x14ac:dyDescent="0.25">
      <c r="E21014" s="2"/>
    </row>
    <row r="21015" spans="5:5" x14ac:dyDescent="0.25">
      <c r="E21015" s="2"/>
    </row>
    <row r="21016" spans="5:5" x14ac:dyDescent="0.25">
      <c r="E21016" s="2"/>
    </row>
    <row r="21017" spans="5:5" x14ac:dyDescent="0.25">
      <c r="E21017" s="2"/>
    </row>
    <row r="21018" spans="5:5" x14ac:dyDescent="0.25">
      <c r="E21018" s="2"/>
    </row>
    <row r="21019" spans="5:5" x14ac:dyDescent="0.25">
      <c r="E21019" s="2"/>
    </row>
    <row r="21020" spans="5:5" x14ac:dyDescent="0.25">
      <c r="E21020" s="2"/>
    </row>
    <row r="21021" spans="5:5" x14ac:dyDescent="0.25">
      <c r="E21021" s="2"/>
    </row>
    <row r="21022" spans="5:5" x14ac:dyDescent="0.25">
      <c r="E21022" s="2"/>
    </row>
    <row r="21023" spans="5:5" x14ac:dyDescent="0.25">
      <c r="E21023" s="2"/>
    </row>
    <row r="21024" spans="5:5" x14ac:dyDescent="0.25">
      <c r="E21024" s="2"/>
    </row>
    <row r="21025" spans="5:5" x14ac:dyDescent="0.25">
      <c r="E21025" s="2"/>
    </row>
    <row r="21026" spans="5:5" x14ac:dyDescent="0.25">
      <c r="E21026" s="2"/>
    </row>
    <row r="21027" spans="5:5" x14ac:dyDescent="0.25">
      <c r="E21027" s="2"/>
    </row>
    <row r="21028" spans="5:5" x14ac:dyDescent="0.25">
      <c r="E21028" s="2"/>
    </row>
    <row r="21029" spans="5:5" x14ac:dyDescent="0.25">
      <c r="E21029" s="2"/>
    </row>
    <row r="21030" spans="5:5" x14ac:dyDescent="0.25">
      <c r="E21030" s="2"/>
    </row>
    <row r="21031" spans="5:5" x14ac:dyDescent="0.25">
      <c r="E21031" s="2"/>
    </row>
    <row r="21032" spans="5:5" x14ac:dyDescent="0.25">
      <c r="E21032" s="2"/>
    </row>
    <row r="21033" spans="5:5" x14ac:dyDescent="0.25">
      <c r="E21033" s="2"/>
    </row>
    <row r="21034" spans="5:5" x14ac:dyDescent="0.25">
      <c r="E21034" s="2"/>
    </row>
    <row r="21035" spans="5:5" x14ac:dyDescent="0.25">
      <c r="E21035" s="2"/>
    </row>
    <row r="21036" spans="5:5" x14ac:dyDescent="0.25">
      <c r="E21036" s="2"/>
    </row>
    <row r="21037" spans="5:5" x14ac:dyDescent="0.25">
      <c r="E21037" s="2"/>
    </row>
    <row r="21038" spans="5:5" x14ac:dyDescent="0.25">
      <c r="E21038" s="2"/>
    </row>
    <row r="21039" spans="5:5" x14ac:dyDescent="0.25">
      <c r="E21039" s="2"/>
    </row>
    <row r="21040" spans="5:5" x14ac:dyDescent="0.25">
      <c r="E21040" s="2"/>
    </row>
    <row r="21041" spans="5:5" x14ac:dyDescent="0.25">
      <c r="E21041" s="2"/>
    </row>
    <row r="21042" spans="5:5" x14ac:dyDescent="0.25">
      <c r="E21042" s="2"/>
    </row>
    <row r="21043" spans="5:5" x14ac:dyDescent="0.25">
      <c r="E21043" s="2"/>
    </row>
    <row r="21044" spans="5:5" x14ac:dyDescent="0.25">
      <c r="E21044" s="2"/>
    </row>
    <row r="21045" spans="5:5" x14ac:dyDescent="0.25">
      <c r="E21045" s="2"/>
    </row>
    <row r="21046" spans="5:5" x14ac:dyDescent="0.25">
      <c r="E21046" s="2"/>
    </row>
    <row r="21047" spans="5:5" x14ac:dyDescent="0.25">
      <c r="E21047" s="2"/>
    </row>
    <row r="21048" spans="5:5" x14ac:dyDescent="0.25">
      <c r="E21048" s="2"/>
    </row>
    <row r="21049" spans="5:5" x14ac:dyDescent="0.25">
      <c r="E21049" s="2"/>
    </row>
    <row r="21050" spans="5:5" x14ac:dyDescent="0.25">
      <c r="E21050" s="2"/>
    </row>
    <row r="21051" spans="5:5" x14ac:dyDescent="0.25">
      <c r="E21051" s="2"/>
    </row>
    <row r="21052" spans="5:5" x14ac:dyDescent="0.25">
      <c r="E21052" s="2"/>
    </row>
    <row r="21053" spans="5:5" x14ac:dyDescent="0.25">
      <c r="E21053" s="2"/>
    </row>
    <row r="21054" spans="5:5" x14ac:dyDescent="0.25">
      <c r="E21054" s="2"/>
    </row>
    <row r="21055" spans="5:5" x14ac:dyDescent="0.25">
      <c r="E21055" s="2"/>
    </row>
    <row r="21056" spans="5:5" x14ac:dyDescent="0.25">
      <c r="E21056" s="2"/>
    </row>
    <row r="21057" spans="5:5" x14ac:dyDescent="0.25">
      <c r="E21057" s="2"/>
    </row>
    <row r="21058" spans="5:5" x14ac:dyDescent="0.25">
      <c r="E21058" s="2"/>
    </row>
    <row r="21059" spans="5:5" x14ac:dyDescent="0.25">
      <c r="E21059" s="2"/>
    </row>
    <row r="21060" spans="5:5" x14ac:dyDescent="0.25">
      <c r="E21060" s="2"/>
    </row>
    <row r="21061" spans="5:5" x14ac:dyDescent="0.25">
      <c r="E21061" s="2"/>
    </row>
    <row r="21062" spans="5:5" x14ac:dyDescent="0.25">
      <c r="E21062" s="2"/>
    </row>
    <row r="21063" spans="5:5" x14ac:dyDescent="0.25">
      <c r="E21063" s="2"/>
    </row>
    <row r="21064" spans="5:5" x14ac:dyDescent="0.25">
      <c r="E21064" s="2"/>
    </row>
    <row r="21065" spans="5:5" x14ac:dyDescent="0.25">
      <c r="E21065" s="2"/>
    </row>
    <row r="21066" spans="5:5" x14ac:dyDescent="0.25">
      <c r="E21066" s="2"/>
    </row>
    <row r="21067" spans="5:5" x14ac:dyDescent="0.25">
      <c r="E21067" s="2"/>
    </row>
    <row r="21068" spans="5:5" x14ac:dyDescent="0.25">
      <c r="E21068" s="2"/>
    </row>
    <row r="21069" spans="5:5" x14ac:dyDescent="0.25">
      <c r="E21069" s="2"/>
    </row>
    <row r="21070" spans="5:5" x14ac:dyDescent="0.25">
      <c r="E21070" s="2"/>
    </row>
    <row r="21071" spans="5:5" x14ac:dyDescent="0.25">
      <c r="E21071" s="2"/>
    </row>
    <row r="21072" spans="5:5" x14ac:dyDescent="0.25">
      <c r="E21072" s="2"/>
    </row>
    <row r="21073" spans="5:5" x14ac:dyDescent="0.25">
      <c r="E21073" s="2"/>
    </row>
    <row r="21074" spans="5:5" x14ac:dyDescent="0.25">
      <c r="E21074" s="2"/>
    </row>
    <row r="21075" spans="5:5" x14ac:dyDescent="0.25">
      <c r="E21075" s="2"/>
    </row>
    <row r="21076" spans="5:5" x14ac:dyDescent="0.25">
      <c r="E21076" s="2"/>
    </row>
    <row r="21077" spans="5:5" x14ac:dyDescent="0.25">
      <c r="E21077" s="2"/>
    </row>
    <row r="21078" spans="5:5" x14ac:dyDescent="0.25">
      <c r="E21078" s="2"/>
    </row>
    <row r="21079" spans="5:5" x14ac:dyDescent="0.25">
      <c r="E21079" s="2"/>
    </row>
    <row r="21080" spans="5:5" x14ac:dyDescent="0.25">
      <c r="E21080" s="2"/>
    </row>
    <row r="21081" spans="5:5" x14ac:dyDescent="0.25">
      <c r="E21081" s="2"/>
    </row>
    <row r="21082" spans="5:5" x14ac:dyDescent="0.25">
      <c r="E21082" s="2"/>
    </row>
    <row r="21083" spans="5:5" x14ac:dyDescent="0.25">
      <c r="E21083" s="2"/>
    </row>
    <row r="21084" spans="5:5" x14ac:dyDescent="0.25">
      <c r="E21084" s="2"/>
    </row>
    <row r="21085" spans="5:5" x14ac:dyDescent="0.25">
      <c r="E21085" s="2"/>
    </row>
    <row r="21086" spans="5:5" x14ac:dyDescent="0.25">
      <c r="E21086" s="2"/>
    </row>
    <row r="21087" spans="5:5" x14ac:dyDescent="0.25">
      <c r="E21087" s="2"/>
    </row>
    <row r="21088" spans="5:5" x14ac:dyDescent="0.25">
      <c r="E21088" s="2"/>
    </row>
    <row r="21089" spans="5:5" x14ac:dyDescent="0.25">
      <c r="E21089" s="2"/>
    </row>
    <row r="21090" spans="5:5" x14ac:dyDescent="0.25">
      <c r="E21090" s="2"/>
    </row>
    <row r="21091" spans="5:5" x14ac:dyDescent="0.25">
      <c r="E21091" s="2"/>
    </row>
    <row r="21092" spans="5:5" x14ac:dyDescent="0.25">
      <c r="E21092" s="2"/>
    </row>
    <row r="21093" spans="5:5" x14ac:dyDescent="0.25">
      <c r="E21093" s="2"/>
    </row>
    <row r="21094" spans="5:5" x14ac:dyDescent="0.25">
      <c r="E21094" s="2"/>
    </row>
    <row r="21095" spans="5:5" x14ac:dyDescent="0.25">
      <c r="E21095" s="2"/>
    </row>
    <row r="21096" spans="5:5" x14ac:dyDescent="0.25">
      <c r="E21096" s="2"/>
    </row>
    <row r="21097" spans="5:5" x14ac:dyDescent="0.25">
      <c r="E21097" s="2"/>
    </row>
    <row r="21098" spans="5:5" x14ac:dyDescent="0.25">
      <c r="E21098" s="2"/>
    </row>
    <row r="21099" spans="5:5" x14ac:dyDescent="0.25">
      <c r="E21099" s="2"/>
    </row>
    <row r="21100" spans="5:5" x14ac:dyDescent="0.25">
      <c r="E21100" s="2"/>
    </row>
    <row r="21101" spans="5:5" x14ac:dyDescent="0.25">
      <c r="E21101" s="2"/>
    </row>
    <row r="21102" spans="5:5" x14ac:dyDescent="0.25">
      <c r="E21102" s="2"/>
    </row>
    <row r="21103" spans="5:5" x14ac:dyDescent="0.25">
      <c r="E21103" s="2"/>
    </row>
    <row r="21104" spans="5:5" x14ac:dyDescent="0.25">
      <c r="E21104" s="2"/>
    </row>
    <row r="21105" spans="5:5" x14ac:dyDescent="0.25">
      <c r="E21105" s="2"/>
    </row>
    <row r="21106" spans="5:5" x14ac:dyDescent="0.25">
      <c r="E21106" s="2"/>
    </row>
    <row r="21107" spans="5:5" x14ac:dyDescent="0.25">
      <c r="E21107" s="2"/>
    </row>
    <row r="21108" spans="5:5" x14ac:dyDescent="0.25">
      <c r="E21108" s="2"/>
    </row>
    <row r="21109" spans="5:5" x14ac:dyDescent="0.25">
      <c r="E21109" s="2"/>
    </row>
    <row r="21110" spans="5:5" x14ac:dyDescent="0.25">
      <c r="E21110" s="2"/>
    </row>
    <row r="21111" spans="5:5" x14ac:dyDescent="0.25">
      <c r="E21111" s="2"/>
    </row>
    <row r="21112" spans="5:5" x14ac:dyDescent="0.25">
      <c r="E21112" s="2"/>
    </row>
    <row r="21113" spans="5:5" x14ac:dyDescent="0.25">
      <c r="E21113" s="2"/>
    </row>
    <row r="21114" spans="5:5" x14ac:dyDescent="0.25">
      <c r="E21114" s="2"/>
    </row>
    <row r="21115" spans="5:5" x14ac:dyDescent="0.25">
      <c r="E21115" s="2"/>
    </row>
    <row r="21116" spans="5:5" x14ac:dyDescent="0.25">
      <c r="E21116" s="2"/>
    </row>
    <row r="21117" spans="5:5" x14ac:dyDescent="0.25">
      <c r="E21117" s="2"/>
    </row>
    <row r="21118" spans="5:5" x14ac:dyDescent="0.25">
      <c r="E21118" s="2"/>
    </row>
    <row r="21119" spans="5:5" x14ac:dyDescent="0.25">
      <c r="E21119" s="2"/>
    </row>
    <row r="21120" spans="5:5" x14ac:dyDescent="0.25">
      <c r="E21120" s="2"/>
    </row>
    <row r="21121" spans="5:5" x14ac:dyDescent="0.25">
      <c r="E21121" s="2"/>
    </row>
    <row r="21122" spans="5:5" x14ac:dyDescent="0.25">
      <c r="E21122" s="2"/>
    </row>
    <row r="21123" spans="5:5" x14ac:dyDescent="0.25">
      <c r="E21123" s="2"/>
    </row>
    <row r="21124" spans="5:5" x14ac:dyDescent="0.25">
      <c r="E21124" s="2"/>
    </row>
    <row r="21125" spans="5:5" x14ac:dyDescent="0.25">
      <c r="E21125" s="2"/>
    </row>
    <row r="21126" spans="5:5" x14ac:dyDescent="0.25">
      <c r="E21126" s="2"/>
    </row>
    <row r="21127" spans="5:5" x14ac:dyDescent="0.25">
      <c r="E21127" s="2"/>
    </row>
    <row r="21128" spans="5:5" x14ac:dyDescent="0.25">
      <c r="E21128" s="2"/>
    </row>
    <row r="21129" spans="5:5" x14ac:dyDescent="0.25">
      <c r="E21129" s="2"/>
    </row>
    <row r="21130" spans="5:5" x14ac:dyDescent="0.25">
      <c r="E21130" s="2"/>
    </row>
    <row r="21131" spans="5:5" x14ac:dyDescent="0.25">
      <c r="E21131" s="2"/>
    </row>
    <row r="21132" spans="5:5" x14ac:dyDescent="0.25">
      <c r="E21132" s="2"/>
    </row>
    <row r="21133" spans="5:5" x14ac:dyDescent="0.25">
      <c r="E21133" s="2"/>
    </row>
    <row r="21134" spans="5:5" x14ac:dyDescent="0.25">
      <c r="E21134" s="2"/>
    </row>
    <row r="21135" spans="5:5" x14ac:dyDescent="0.25">
      <c r="E21135" s="2"/>
    </row>
    <row r="21136" spans="5:5" x14ac:dyDescent="0.25">
      <c r="E21136" s="2"/>
    </row>
    <row r="21137" spans="5:5" x14ac:dyDescent="0.25">
      <c r="E21137" s="2"/>
    </row>
    <row r="21138" spans="5:5" x14ac:dyDescent="0.25">
      <c r="E21138" s="2"/>
    </row>
    <row r="21139" spans="5:5" x14ac:dyDescent="0.25">
      <c r="E21139" s="2"/>
    </row>
    <row r="21140" spans="5:5" x14ac:dyDescent="0.25">
      <c r="E21140" s="2"/>
    </row>
    <row r="21141" spans="5:5" x14ac:dyDescent="0.25">
      <c r="E21141" s="2"/>
    </row>
    <row r="21142" spans="5:5" x14ac:dyDescent="0.25">
      <c r="E21142" s="2"/>
    </row>
    <row r="21143" spans="5:5" x14ac:dyDescent="0.25">
      <c r="E21143" s="2"/>
    </row>
    <row r="21144" spans="5:5" x14ac:dyDescent="0.25">
      <c r="E21144" s="2"/>
    </row>
    <row r="21145" spans="5:5" x14ac:dyDescent="0.25">
      <c r="E21145" s="2"/>
    </row>
    <row r="21146" spans="5:5" x14ac:dyDescent="0.25">
      <c r="E21146" s="2"/>
    </row>
    <row r="21147" spans="5:5" x14ac:dyDescent="0.25">
      <c r="E21147" s="2"/>
    </row>
    <row r="21148" spans="5:5" x14ac:dyDescent="0.25">
      <c r="E21148" s="2"/>
    </row>
    <row r="21149" spans="5:5" x14ac:dyDescent="0.25">
      <c r="E21149" s="2"/>
    </row>
    <row r="21150" spans="5:5" x14ac:dyDescent="0.25">
      <c r="E21150" s="2"/>
    </row>
    <row r="21151" spans="5:5" x14ac:dyDescent="0.25">
      <c r="E21151" s="2"/>
    </row>
    <row r="21152" spans="5:5" x14ac:dyDescent="0.25">
      <c r="E21152" s="2"/>
    </row>
    <row r="21153" spans="5:5" x14ac:dyDescent="0.25">
      <c r="E21153" s="2"/>
    </row>
    <row r="21154" spans="5:5" x14ac:dyDescent="0.25">
      <c r="E21154" s="2"/>
    </row>
    <row r="21155" spans="5:5" x14ac:dyDescent="0.25">
      <c r="E21155" s="2"/>
    </row>
    <row r="21156" spans="5:5" x14ac:dyDescent="0.25">
      <c r="E21156" s="2"/>
    </row>
    <row r="21157" spans="5:5" x14ac:dyDescent="0.25">
      <c r="E21157" s="2"/>
    </row>
    <row r="21158" spans="5:5" x14ac:dyDescent="0.25">
      <c r="E21158" s="2"/>
    </row>
    <row r="21159" spans="5:5" x14ac:dyDescent="0.25">
      <c r="E21159" s="2"/>
    </row>
    <row r="21160" spans="5:5" x14ac:dyDescent="0.25">
      <c r="E21160" s="2"/>
    </row>
    <row r="21161" spans="5:5" x14ac:dyDescent="0.25">
      <c r="E21161" s="2"/>
    </row>
    <row r="21162" spans="5:5" x14ac:dyDescent="0.25">
      <c r="E21162" s="2"/>
    </row>
    <row r="21163" spans="5:5" x14ac:dyDescent="0.25">
      <c r="E21163" s="2"/>
    </row>
    <row r="21164" spans="5:5" x14ac:dyDescent="0.25">
      <c r="E21164" s="2"/>
    </row>
    <row r="21165" spans="5:5" x14ac:dyDescent="0.25">
      <c r="E21165" s="2"/>
    </row>
    <row r="21166" spans="5:5" x14ac:dyDescent="0.25">
      <c r="E21166" s="2"/>
    </row>
    <row r="21167" spans="5:5" x14ac:dyDescent="0.25">
      <c r="E21167" s="2"/>
    </row>
    <row r="21168" spans="5:5" x14ac:dyDescent="0.25">
      <c r="E21168" s="2"/>
    </row>
    <row r="21169" spans="5:5" x14ac:dyDescent="0.25">
      <c r="E21169" s="2"/>
    </row>
    <row r="21170" spans="5:5" x14ac:dyDescent="0.25">
      <c r="E21170" s="2"/>
    </row>
    <row r="21171" spans="5:5" x14ac:dyDescent="0.25">
      <c r="E21171" s="2"/>
    </row>
    <row r="21172" spans="5:5" x14ac:dyDescent="0.25">
      <c r="E21172" s="2"/>
    </row>
    <row r="21173" spans="5:5" x14ac:dyDescent="0.25">
      <c r="E21173" s="2"/>
    </row>
    <row r="21174" spans="5:5" x14ac:dyDescent="0.25">
      <c r="E21174" s="2"/>
    </row>
    <row r="21175" spans="5:5" x14ac:dyDescent="0.25">
      <c r="E21175" s="2"/>
    </row>
    <row r="21176" spans="5:5" x14ac:dyDescent="0.25">
      <c r="E21176" s="2"/>
    </row>
    <row r="21177" spans="5:5" x14ac:dyDescent="0.25">
      <c r="E21177" s="2"/>
    </row>
    <row r="21178" spans="5:5" x14ac:dyDescent="0.25">
      <c r="E21178" s="2"/>
    </row>
    <row r="21179" spans="5:5" x14ac:dyDescent="0.25">
      <c r="E21179" s="2"/>
    </row>
    <row r="21180" spans="5:5" x14ac:dyDescent="0.25">
      <c r="E21180" s="2"/>
    </row>
    <row r="21181" spans="5:5" x14ac:dyDescent="0.25">
      <c r="E21181" s="2"/>
    </row>
    <row r="21182" spans="5:5" x14ac:dyDescent="0.25">
      <c r="E21182" s="2"/>
    </row>
    <row r="21183" spans="5:5" x14ac:dyDescent="0.25">
      <c r="E21183" s="2"/>
    </row>
    <row r="21184" spans="5:5" x14ac:dyDescent="0.25">
      <c r="E21184" s="2"/>
    </row>
    <row r="21185" spans="5:5" x14ac:dyDescent="0.25">
      <c r="E21185" s="2"/>
    </row>
    <row r="21186" spans="5:5" x14ac:dyDescent="0.25">
      <c r="E21186" s="2"/>
    </row>
    <row r="21187" spans="5:5" x14ac:dyDescent="0.25">
      <c r="E21187" s="2"/>
    </row>
    <row r="21188" spans="5:5" x14ac:dyDescent="0.25">
      <c r="E21188" s="2"/>
    </row>
    <row r="21189" spans="5:5" x14ac:dyDescent="0.25">
      <c r="E21189" s="2"/>
    </row>
    <row r="21190" spans="5:5" x14ac:dyDescent="0.25">
      <c r="E21190" s="2"/>
    </row>
    <row r="21191" spans="5:5" x14ac:dyDescent="0.25">
      <c r="E21191" s="2"/>
    </row>
    <row r="21192" spans="5:5" x14ac:dyDescent="0.25">
      <c r="E21192" s="2"/>
    </row>
    <row r="21193" spans="5:5" x14ac:dyDescent="0.25">
      <c r="E21193" s="2"/>
    </row>
    <row r="21194" spans="5:5" x14ac:dyDescent="0.25">
      <c r="E21194" s="2"/>
    </row>
    <row r="21195" spans="5:5" x14ac:dyDescent="0.25">
      <c r="E21195" s="2"/>
    </row>
    <row r="21196" spans="5:5" x14ac:dyDescent="0.25">
      <c r="E21196" s="2"/>
    </row>
    <row r="21197" spans="5:5" x14ac:dyDescent="0.25">
      <c r="E21197" s="2"/>
    </row>
    <row r="21198" spans="5:5" x14ac:dyDescent="0.25">
      <c r="E21198" s="2"/>
    </row>
    <row r="21199" spans="5:5" x14ac:dyDescent="0.25">
      <c r="E21199" s="2"/>
    </row>
    <row r="21200" spans="5:5" x14ac:dyDescent="0.25">
      <c r="E21200" s="2"/>
    </row>
    <row r="21201" spans="5:5" x14ac:dyDescent="0.25">
      <c r="E21201" s="2"/>
    </row>
    <row r="21202" spans="5:5" x14ac:dyDescent="0.25">
      <c r="E21202" s="2"/>
    </row>
    <row r="21203" spans="5:5" x14ac:dyDescent="0.25">
      <c r="E21203" s="2"/>
    </row>
    <row r="21204" spans="5:5" x14ac:dyDescent="0.25">
      <c r="E21204" s="2"/>
    </row>
    <row r="21205" spans="5:5" x14ac:dyDescent="0.25">
      <c r="E21205" s="2"/>
    </row>
    <row r="21206" spans="5:5" x14ac:dyDescent="0.25">
      <c r="E21206" s="2"/>
    </row>
    <row r="21207" spans="5:5" x14ac:dyDescent="0.25">
      <c r="E21207" s="2"/>
    </row>
    <row r="21208" spans="5:5" x14ac:dyDescent="0.25">
      <c r="E21208" s="2"/>
    </row>
    <row r="21209" spans="5:5" x14ac:dyDescent="0.25">
      <c r="E21209" s="2"/>
    </row>
    <row r="21210" spans="5:5" x14ac:dyDescent="0.25">
      <c r="E21210" s="2"/>
    </row>
    <row r="21211" spans="5:5" x14ac:dyDescent="0.25">
      <c r="E21211" s="2"/>
    </row>
    <row r="21212" spans="5:5" x14ac:dyDescent="0.25">
      <c r="E21212" s="2"/>
    </row>
    <row r="21213" spans="5:5" x14ac:dyDescent="0.25">
      <c r="E21213" s="2"/>
    </row>
    <row r="21214" spans="5:5" x14ac:dyDescent="0.25">
      <c r="E21214" s="2"/>
    </row>
    <row r="21215" spans="5:5" x14ac:dyDescent="0.25">
      <c r="E21215" s="2"/>
    </row>
    <row r="21216" spans="5:5" x14ac:dyDescent="0.25">
      <c r="E21216" s="2"/>
    </row>
    <row r="21217" spans="5:5" x14ac:dyDescent="0.25">
      <c r="E21217" s="2"/>
    </row>
    <row r="21218" spans="5:5" x14ac:dyDescent="0.25">
      <c r="E21218" s="2"/>
    </row>
    <row r="21219" spans="5:5" x14ac:dyDescent="0.25">
      <c r="E21219" s="2"/>
    </row>
    <row r="21220" spans="5:5" x14ac:dyDescent="0.25">
      <c r="E21220" s="2"/>
    </row>
    <row r="21221" spans="5:5" x14ac:dyDescent="0.25">
      <c r="E21221" s="2"/>
    </row>
    <row r="21222" spans="5:5" x14ac:dyDescent="0.25">
      <c r="E21222" s="2"/>
    </row>
    <row r="21223" spans="5:5" x14ac:dyDescent="0.25">
      <c r="E21223" s="2"/>
    </row>
    <row r="21224" spans="5:5" x14ac:dyDescent="0.25">
      <c r="E21224" s="2"/>
    </row>
    <row r="21225" spans="5:5" x14ac:dyDescent="0.25">
      <c r="E21225" s="2"/>
    </row>
    <row r="21226" spans="5:5" x14ac:dyDescent="0.25">
      <c r="E21226" s="2"/>
    </row>
    <row r="21227" spans="5:5" x14ac:dyDescent="0.25">
      <c r="E21227" s="2"/>
    </row>
    <row r="21228" spans="5:5" x14ac:dyDescent="0.25">
      <c r="E21228" s="2"/>
    </row>
    <row r="21229" spans="5:5" x14ac:dyDescent="0.25">
      <c r="E21229" s="2"/>
    </row>
    <row r="21230" spans="5:5" x14ac:dyDescent="0.25">
      <c r="E21230" s="2"/>
    </row>
    <row r="21231" spans="5:5" x14ac:dyDescent="0.25">
      <c r="E21231" s="2"/>
    </row>
    <row r="21232" spans="5:5" x14ac:dyDescent="0.25">
      <c r="E21232" s="2"/>
    </row>
    <row r="21233" spans="5:5" x14ac:dyDescent="0.25">
      <c r="E21233" s="2"/>
    </row>
    <row r="21234" spans="5:5" x14ac:dyDescent="0.25">
      <c r="E21234" s="2"/>
    </row>
    <row r="21235" spans="5:5" x14ac:dyDescent="0.25">
      <c r="E21235" s="2"/>
    </row>
    <row r="21236" spans="5:5" x14ac:dyDescent="0.25">
      <c r="E21236" s="2"/>
    </row>
    <row r="21237" spans="5:5" x14ac:dyDescent="0.25">
      <c r="E21237" s="2"/>
    </row>
    <row r="21238" spans="5:5" x14ac:dyDescent="0.25">
      <c r="E21238" s="2"/>
    </row>
    <row r="21239" spans="5:5" x14ac:dyDescent="0.25">
      <c r="E21239" s="2"/>
    </row>
    <row r="21240" spans="5:5" x14ac:dyDescent="0.25">
      <c r="E21240" s="2"/>
    </row>
    <row r="21241" spans="5:5" x14ac:dyDescent="0.25">
      <c r="E21241" s="2"/>
    </row>
    <row r="21242" spans="5:5" x14ac:dyDescent="0.25">
      <c r="E21242" s="2"/>
    </row>
    <row r="21243" spans="5:5" x14ac:dyDescent="0.25">
      <c r="E21243" s="2"/>
    </row>
    <row r="21244" spans="5:5" x14ac:dyDescent="0.25">
      <c r="E21244" s="2"/>
    </row>
    <row r="21245" spans="5:5" x14ac:dyDescent="0.25">
      <c r="E21245" s="2"/>
    </row>
    <row r="21246" spans="5:5" x14ac:dyDescent="0.25">
      <c r="E21246" s="2"/>
    </row>
    <row r="21247" spans="5:5" x14ac:dyDescent="0.25">
      <c r="E21247" s="2"/>
    </row>
    <row r="21248" spans="5:5" x14ac:dyDescent="0.25">
      <c r="E21248" s="2"/>
    </row>
    <row r="21249" spans="5:5" x14ac:dyDescent="0.25">
      <c r="E21249" s="2"/>
    </row>
    <row r="21250" spans="5:5" x14ac:dyDescent="0.25">
      <c r="E21250" s="2"/>
    </row>
    <row r="21251" spans="5:5" x14ac:dyDescent="0.25">
      <c r="E21251" s="2"/>
    </row>
    <row r="21252" spans="5:5" x14ac:dyDescent="0.25">
      <c r="E21252" s="2"/>
    </row>
    <row r="21253" spans="5:5" x14ac:dyDescent="0.25">
      <c r="E21253" s="2"/>
    </row>
    <row r="21254" spans="5:5" x14ac:dyDescent="0.25">
      <c r="E21254" s="2"/>
    </row>
    <row r="21255" spans="5:5" x14ac:dyDescent="0.25">
      <c r="E21255" s="2"/>
    </row>
    <row r="21256" spans="5:5" x14ac:dyDescent="0.25">
      <c r="E21256" s="2"/>
    </row>
    <row r="21257" spans="5:5" x14ac:dyDescent="0.25">
      <c r="E21257" s="2"/>
    </row>
    <row r="21258" spans="5:5" x14ac:dyDescent="0.25">
      <c r="E21258" s="2"/>
    </row>
    <row r="21259" spans="5:5" x14ac:dyDescent="0.25">
      <c r="E21259" s="2"/>
    </row>
    <row r="21260" spans="5:5" x14ac:dyDescent="0.25">
      <c r="E21260" s="2"/>
    </row>
    <row r="21261" spans="5:5" x14ac:dyDescent="0.25">
      <c r="E21261" s="2"/>
    </row>
    <row r="21262" spans="5:5" x14ac:dyDescent="0.25">
      <c r="E21262" s="2"/>
    </row>
    <row r="21263" spans="5:5" x14ac:dyDescent="0.25">
      <c r="E21263" s="2"/>
    </row>
    <row r="21264" spans="5:5" x14ac:dyDescent="0.25">
      <c r="E21264" s="2"/>
    </row>
    <row r="21265" spans="5:5" x14ac:dyDescent="0.25">
      <c r="E21265" s="2"/>
    </row>
    <row r="21266" spans="5:5" x14ac:dyDescent="0.25">
      <c r="E21266" s="2"/>
    </row>
    <row r="21267" spans="5:5" x14ac:dyDescent="0.25">
      <c r="E21267" s="2"/>
    </row>
    <row r="21268" spans="5:5" x14ac:dyDescent="0.25">
      <c r="E21268" s="2"/>
    </row>
    <row r="21269" spans="5:5" x14ac:dyDescent="0.25">
      <c r="E21269" s="2"/>
    </row>
    <row r="21270" spans="5:5" x14ac:dyDescent="0.25">
      <c r="E21270" s="2"/>
    </row>
    <row r="21271" spans="5:5" x14ac:dyDescent="0.25">
      <c r="E21271" s="2"/>
    </row>
    <row r="21272" spans="5:5" x14ac:dyDescent="0.25">
      <c r="E21272" s="2"/>
    </row>
    <row r="21273" spans="5:5" x14ac:dyDescent="0.25">
      <c r="E21273" s="2"/>
    </row>
    <row r="21274" spans="5:5" x14ac:dyDescent="0.25">
      <c r="E21274" s="2"/>
    </row>
    <row r="21275" spans="5:5" x14ac:dyDescent="0.25">
      <c r="E21275" s="2"/>
    </row>
    <row r="21276" spans="5:5" x14ac:dyDescent="0.25">
      <c r="E21276" s="2"/>
    </row>
    <row r="21277" spans="5:5" x14ac:dyDescent="0.25">
      <c r="E21277" s="2"/>
    </row>
    <row r="21278" spans="5:5" x14ac:dyDescent="0.25">
      <c r="E21278" s="2"/>
    </row>
    <row r="21279" spans="5:5" x14ac:dyDescent="0.25">
      <c r="E21279" s="2"/>
    </row>
    <row r="21280" spans="5:5" x14ac:dyDescent="0.25">
      <c r="E21280" s="2"/>
    </row>
    <row r="21281" spans="5:5" x14ac:dyDescent="0.25">
      <c r="E21281" s="2"/>
    </row>
    <row r="21282" spans="5:5" x14ac:dyDescent="0.25">
      <c r="E21282" s="2"/>
    </row>
    <row r="21283" spans="5:5" x14ac:dyDescent="0.25">
      <c r="E21283" s="2"/>
    </row>
    <row r="21284" spans="5:5" x14ac:dyDescent="0.25">
      <c r="E21284" s="2"/>
    </row>
    <row r="21285" spans="5:5" x14ac:dyDescent="0.25">
      <c r="E21285" s="2"/>
    </row>
    <row r="21286" spans="5:5" x14ac:dyDescent="0.25">
      <c r="E21286" s="2"/>
    </row>
    <row r="21287" spans="5:5" x14ac:dyDescent="0.25">
      <c r="E21287" s="2"/>
    </row>
    <row r="21288" spans="5:5" x14ac:dyDescent="0.25">
      <c r="E21288" s="2"/>
    </row>
    <row r="21289" spans="5:5" x14ac:dyDescent="0.25">
      <c r="E21289" s="2"/>
    </row>
    <row r="21290" spans="5:5" x14ac:dyDescent="0.25">
      <c r="E21290" s="2"/>
    </row>
    <row r="21291" spans="5:5" x14ac:dyDescent="0.25">
      <c r="E21291" s="2"/>
    </row>
    <row r="21292" spans="5:5" x14ac:dyDescent="0.25">
      <c r="E21292" s="2"/>
    </row>
    <row r="21293" spans="5:5" x14ac:dyDescent="0.25">
      <c r="E21293" s="2"/>
    </row>
    <row r="21294" spans="5:5" x14ac:dyDescent="0.25">
      <c r="E21294" s="2"/>
    </row>
    <row r="21295" spans="5:5" x14ac:dyDescent="0.25">
      <c r="E21295" s="2"/>
    </row>
    <row r="21296" spans="5:5" x14ac:dyDescent="0.25">
      <c r="E21296" s="2"/>
    </row>
    <row r="21297" spans="5:5" x14ac:dyDescent="0.25">
      <c r="E21297" s="2"/>
    </row>
    <row r="21298" spans="5:5" x14ac:dyDescent="0.25">
      <c r="E21298" s="2"/>
    </row>
    <row r="21299" spans="5:5" x14ac:dyDescent="0.25">
      <c r="E21299" s="2"/>
    </row>
    <row r="21300" spans="5:5" x14ac:dyDescent="0.25">
      <c r="E21300" s="2"/>
    </row>
    <row r="21301" spans="5:5" x14ac:dyDescent="0.25">
      <c r="E21301" s="2"/>
    </row>
    <row r="21302" spans="5:5" x14ac:dyDescent="0.25">
      <c r="E21302" s="2"/>
    </row>
    <row r="21303" spans="5:5" x14ac:dyDescent="0.25">
      <c r="E21303" s="2"/>
    </row>
    <row r="21304" spans="5:5" x14ac:dyDescent="0.25">
      <c r="E21304" s="2"/>
    </row>
    <row r="21305" spans="5:5" x14ac:dyDescent="0.25">
      <c r="E21305" s="2"/>
    </row>
    <row r="21306" spans="5:5" x14ac:dyDescent="0.25">
      <c r="E21306" s="2"/>
    </row>
    <row r="21307" spans="5:5" x14ac:dyDescent="0.25">
      <c r="E21307" s="2"/>
    </row>
    <row r="21308" spans="5:5" x14ac:dyDescent="0.25">
      <c r="E21308" s="2"/>
    </row>
    <row r="21309" spans="5:5" x14ac:dyDescent="0.25">
      <c r="E21309" s="2"/>
    </row>
    <row r="21310" spans="5:5" x14ac:dyDescent="0.25">
      <c r="E21310" s="2"/>
    </row>
    <row r="21311" spans="5:5" x14ac:dyDescent="0.25">
      <c r="E21311" s="2"/>
    </row>
    <row r="21312" spans="5:5" x14ac:dyDescent="0.25">
      <c r="E21312" s="2"/>
    </row>
    <row r="21313" spans="5:5" x14ac:dyDescent="0.25">
      <c r="E21313" s="2"/>
    </row>
    <row r="21314" spans="5:5" x14ac:dyDescent="0.25">
      <c r="E21314" s="2"/>
    </row>
    <row r="21315" spans="5:5" x14ac:dyDescent="0.25">
      <c r="E21315" s="2"/>
    </row>
    <row r="21316" spans="5:5" x14ac:dyDescent="0.25">
      <c r="E21316" s="2"/>
    </row>
    <row r="21317" spans="5:5" x14ac:dyDescent="0.25">
      <c r="E21317" s="2"/>
    </row>
    <row r="21318" spans="5:5" x14ac:dyDescent="0.25">
      <c r="E21318" s="2"/>
    </row>
    <row r="21319" spans="5:5" x14ac:dyDescent="0.25">
      <c r="E21319" s="2"/>
    </row>
    <row r="21320" spans="5:5" x14ac:dyDescent="0.25">
      <c r="E21320" s="2"/>
    </row>
    <row r="21321" spans="5:5" x14ac:dyDescent="0.25">
      <c r="E21321" s="2"/>
    </row>
    <row r="21322" spans="5:5" x14ac:dyDescent="0.25">
      <c r="E21322" s="2"/>
    </row>
    <row r="21323" spans="5:5" x14ac:dyDescent="0.25">
      <c r="E21323" s="2"/>
    </row>
    <row r="21324" spans="5:5" x14ac:dyDescent="0.25">
      <c r="E21324" s="2"/>
    </row>
    <row r="21325" spans="5:5" x14ac:dyDescent="0.25">
      <c r="E21325" s="2"/>
    </row>
    <row r="21326" spans="5:5" x14ac:dyDescent="0.25">
      <c r="E21326" s="2"/>
    </row>
    <row r="21327" spans="5:5" x14ac:dyDescent="0.25">
      <c r="E21327" s="2"/>
    </row>
    <row r="21328" spans="5:5" x14ac:dyDescent="0.25">
      <c r="E21328" s="2"/>
    </row>
    <row r="21329" spans="5:5" x14ac:dyDescent="0.25">
      <c r="E21329" s="2"/>
    </row>
    <row r="21330" spans="5:5" x14ac:dyDescent="0.25">
      <c r="E21330" s="2"/>
    </row>
    <row r="21331" spans="5:5" x14ac:dyDescent="0.25">
      <c r="E21331" s="2"/>
    </row>
    <row r="21332" spans="5:5" x14ac:dyDescent="0.25">
      <c r="E21332" s="2"/>
    </row>
    <row r="21333" spans="5:5" x14ac:dyDescent="0.25">
      <c r="E21333" s="2"/>
    </row>
    <row r="21334" spans="5:5" x14ac:dyDescent="0.25">
      <c r="E21334" s="2"/>
    </row>
    <row r="21335" spans="5:5" x14ac:dyDescent="0.25">
      <c r="E21335" s="2"/>
    </row>
    <row r="21336" spans="5:5" x14ac:dyDescent="0.25">
      <c r="E21336" s="2"/>
    </row>
    <row r="21337" spans="5:5" x14ac:dyDescent="0.25">
      <c r="E21337" s="2"/>
    </row>
    <row r="21338" spans="5:5" x14ac:dyDescent="0.25">
      <c r="E21338" s="2"/>
    </row>
    <row r="21339" spans="5:5" x14ac:dyDescent="0.25">
      <c r="E21339" s="2"/>
    </row>
    <row r="21340" spans="5:5" x14ac:dyDescent="0.25">
      <c r="E21340" s="2"/>
    </row>
    <row r="21341" spans="5:5" x14ac:dyDescent="0.25">
      <c r="E21341" s="2"/>
    </row>
    <row r="21342" spans="5:5" x14ac:dyDescent="0.25">
      <c r="E21342" s="2"/>
    </row>
    <row r="21343" spans="5:5" x14ac:dyDescent="0.25">
      <c r="E21343" s="2"/>
    </row>
    <row r="21344" spans="5:5" x14ac:dyDescent="0.25">
      <c r="E21344" s="2"/>
    </row>
    <row r="21345" spans="5:5" x14ac:dyDescent="0.25">
      <c r="E21345" s="2"/>
    </row>
    <row r="21346" spans="5:5" x14ac:dyDescent="0.25">
      <c r="E21346" s="2"/>
    </row>
    <row r="21347" spans="5:5" x14ac:dyDescent="0.25">
      <c r="E21347" s="2"/>
    </row>
    <row r="21348" spans="5:5" x14ac:dyDescent="0.25">
      <c r="E21348" s="2"/>
    </row>
    <row r="21349" spans="5:5" x14ac:dyDescent="0.25">
      <c r="E21349" s="2"/>
    </row>
    <row r="21350" spans="5:5" x14ac:dyDescent="0.25">
      <c r="E21350" s="2"/>
    </row>
    <row r="21351" spans="5:5" x14ac:dyDescent="0.25">
      <c r="E21351" s="2"/>
    </row>
    <row r="21352" spans="5:5" x14ac:dyDescent="0.25">
      <c r="E21352" s="2"/>
    </row>
    <row r="21353" spans="5:5" x14ac:dyDescent="0.25">
      <c r="E21353" s="2"/>
    </row>
    <row r="21354" spans="5:5" x14ac:dyDescent="0.25">
      <c r="E21354" s="2"/>
    </row>
    <row r="21355" spans="5:5" x14ac:dyDescent="0.25">
      <c r="E21355" s="2"/>
    </row>
    <row r="21356" spans="5:5" x14ac:dyDescent="0.25">
      <c r="E21356" s="2"/>
    </row>
    <row r="21357" spans="5:5" x14ac:dyDescent="0.25">
      <c r="E21357" s="2"/>
    </row>
    <row r="21358" spans="5:5" x14ac:dyDescent="0.25">
      <c r="E21358" s="2"/>
    </row>
    <row r="21359" spans="5:5" x14ac:dyDescent="0.25">
      <c r="E21359" s="2"/>
    </row>
    <row r="21360" spans="5:5" x14ac:dyDescent="0.25">
      <c r="E21360" s="2"/>
    </row>
    <row r="21361" spans="5:5" x14ac:dyDescent="0.25">
      <c r="E21361" s="2"/>
    </row>
    <row r="21362" spans="5:5" x14ac:dyDescent="0.25">
      <c r="E21362" s="2"/>
    </row>
    <row r="21363" spans="5:5" x14ac:dyDescent="0.25">
      <c r="E21363" s="2"/>
    </row>
    <row r="21364" spans="5:5" x14ac:dyDescent="0.25">
      <c r="E21364" s="2"/>
    </row>
    <row r="21365" spans="5:5" x14ac:dyDescent="0.25">
      <c r="E21365" s="2"/>
    </row>
    <row r="21366" spans="5:5" x14ac:dyDescent="0.25">
      <c r="E21366" s="2"/>
    </row>
    <row r="21367" spans="5:5" x14ac:dyDescent="0.25">
      <c r="E21367" s="2"/>
    </row>
    <row r="21368" spans="5:5" x14ac:dyDescent="0.25">
      <c r="E21368" s="2"/>
    </row>
    <row r="21369" spans="5:5" x14ac:dyDescent="0.25">
      <c r="E21369" s="2"/>
    </row>
    <row r="21370" spans="5:5" x14ac:dyDescent="0.25">
      <c r="E21370" s="2"/>
    </row>
    <row r="21371" spans="5:5" x14ac:dyDescent="0.25">
      <c r="E21371" s="2"/>
    </row>
    <row r="21372" spans="5:5" x14ac:dyDescent="0.25">
      <c r="E21372" s="2"/>
    </row>
    <row r="21373" spans="5:5" x14ac:dyDescent="0.25">
      <c r="E21373" s="2"/>
    </row>
    <row r="21374" spans="5:5" x14ac:dyDescent="0.25">
      <c r="E21374" s="2"/>
    </row>
    <row r="21375" spans="5:5" x14ac:dyDescent="0.25">
      <c r="E21375" s="2"/>
    </row>
    <row r="21376" spans="5:5" x14ac:dyDescent="0.25">
      <c r="E21376" s="2"/>
    </row>
    <row r="21377" spans="5:5" x14ac:dyDescent="0.25">
      <c r="E21377" s="2"/>
    </row>
    <row r="21378" spans="5:5" x14ac:dyDescent="0.25">
      <c r="E21378" s="2"/>
    </row>
    <row r="21379" spans="5:5" x14ac:dyDescent="0.25">
      <c r="E21379" s="2"/>
    </row>
    <row r="21380" spans="5:5" x14ac:dyDescent="0.25">
      <c r="E21380" s="2"/>
    </row>
    <row r="21381" spans="5:5" x14ac:dyDescent="0.25">
      <c r="E21381" s="2"/>
    </row>
    <row r="21382" spans="5:5" x14ac:dyDescent="0.25">
      <c r="E21382" s="2"/>
    </row>
    <row r="21383" spans="5:5" x14ac:dyDescent="0.25">
      <c r="E21383" s="2"/>
    </row>
    <row r="21384" spans="5:5" x14ac:dyDescent="0.25">
      <c r="E21384" s="2"/>
    </row>
    <row r="21385" spans="5:5" x14ac:dyDescent="0.25">
      <c r="E21385" s="2"/>
    </row>
    <row r="21386" spans="5:5" x14ac:dyDescent="0.25">
      <c r="E21386" s="2"/>
    </row>
    <row r="21387" spans="5:5" x14ac:dyDescent="0.25">
      <c r="E21387" s="2"/>
    </row>
    <row r="21388" spans="5:5" x14ac:dyDescent="0.25">
      <c r="E21388" s="2"/>
    </row>
    <row r="21389" spans="5:5" x14ac:dyDescent="0.25">
      <c r="E21389" s="2"/>
    </row>
    <row r="21390" spans="5:5" x14ac:dyDescent="0.25">
      <c r="E21390" s="2"/>
    </row>
    <row r="21391" spans="5:5" x14ac:dyDescent="0.25">
      <c r="E21391" s="2"/>
    </row>
    <row r="21392" spans="5:5" x14ac:dyDescent="0.25">
      <c r="E21392" s="2"/>
    </row>
    <row r="21393" spans="5:5" x14ac:dyDescent="0.25">
      <c r="E21393" s="2"/>
    </row>
    <row r="21394" spans="5:5" x14ac:dyDescent="0.25">
      <c r="E21394" s="2"/>
    </row>
    <row r="21395" spans="5:5" x14ac:dyDescent="0.25">
      <c r="E21395" s="2"/>
    </row>
    <row r="21396" spans="5:5" x14ac:dyDescent="0.25">
      <c r="E21396" s="2"/>
    </row>
    <row r="21397" spans="5:5" x14ac:dyDescent="0.25">
      <c r="E21397" s="2"/>
    </row>
    <row r="21398" spans="5:5" x14ac:dyDescent="0.25">
      <c r="E21398" s="2"/>
    </row>
    <row r="21399" spans="5:5" x14ac:dyDescent="0.25">
      <c r="E21399" s="2"/>
    </row>
    <row r="21400" spans="5:5" x14ac:dyDescent="0.25">
      <c r="E21400" s="2"/>
    </row>
    <row r="21401" spans="5:5" x14ac:dyDescent="0.25">
      <c r="E21401" s="2"/>
    </row>
    <row r="21402" spans="5:5" x14ac:dyDescent="0.25">
      <c r="E21402" s="2"/>
    </row>
    <row r="21403" spans="5:5" x14ac:dyDescent="0.25">
      <c r="E21403" s="2"/>
    </row>
    <row r="21404" spans="5:5" x14ac:dyDescent="0.25">
      <c r="E21404" s="2"/>
    </row>
    <row r="21405" spans="5:5" x14ac:dyDescent="0.25">
      <c r="E21405" s="2"/>
    </row>
    <row r="21406" spans="5:5" x14ac:dyDescent="0.25">
      <c r="E21406" s="2"/>
    </row>
    <row r="21407" spans="5:5" x14ac:dyDescent="0.25">
      <c r="E21407" s="2"/>
    </row>
    <row r="21408" spans="5:5" x14ac:dyDescent="0.25">
      <c r="E21408" s="2"/>
    </row>
    <row r="21409" spans="5:5" x14ac:dyDescent="0.25">
      <c r="E21409" s="2"/>
    </row>
    <row r="21410" spans="5:5" x14ac:dyDescent="0.25">
      <c r="E21410" s="2"/>
    </row>
    <row r="21411" spans="5:5" x14ac:dyDescent="0.25">
      <c r="E21411" s="2"/>
    </row>
    <row r="21412" spans="5:5" x14ac:dyDescent="0.25">
      <c r="E21412" s="2"/>
    </row>
    <row r="21413" spans="5:5" x14ac:dyDescent="0.25">
      <c r="E21413" s="2"/>
    </row>
    <row r="21414" spans="5:5" x14ac:dyDescent="0.25">
      <c r="E21414" s="2"/>
    </row>
    <row r="21415" spans="5:5" x14ac:dyDescent="0.25">
      <c r="E21415" s="2"/>
    </row>
    <row r="21416" spans="5:5" x14ac:dyDescent="0.25">
      <c r="E21416" s="2"/>
    </row>
    <row r="21417" spans="5:5" x14ac:dyDescent="0.25">
      <c r="E21417" s="2"/>
    </row>
    <row r="21418" spans="5:5" x14ac:dyDescent="0.25">
      <c r="E21418" s="2"/>
    </row>
    <row r="21419" spans="5:5" x14ac:dyDescent="0.25">
      <c r="E21419" s="2"/>
    </row>
    <row r="21420" spans="5:5" x14ac:dyDescent="0.25">
      <c r="E21420" s="2"/>
    </row>
    <row r="21421" spans="5:5" x14ac:dyDescent="0.25">
      <c r="E21421" s="2"/>
    </row>
    <row r="21422" spans="5:5" x14ac:dyDescent="0.25">
      <c r="E21422" s="2"/>
    </row>
    <row r="21423" spans="5:5" x14ac:dyDescent="0.25">
      <c r="E21423" s="2"/>
    </row>
    <row r="21424" spans="5:5" x14ac:dyDescent="0.25">
      <c r="E21424" s="2"/>
    </row>
    <row r="21425" spans="5:5" x14ac:dyDescent="0.25">
      <c r="E21425" s="2"/>
    </row>
    <row r="21426" spans="5:5" x14ac:dyDescent="0.25">
      <c r="E21426" s="2"/>
    </row>
    <row r="21427" spans="5:5" x14ac:dyDescent="0.25">
      <c r="E21427" s="2"/>
    </row>
    <row r="21428" spans="5:5" x14ac:dyDescent="0.25">
      <c r="E21428" s="2"/>
    </row>
    <row r="21429" spans="5:5" x14ac:dyDescent="0.25">
      <c r="E21429" s="2"/>
    </row>
    <row r="21430" spans="5:5" x14ac:dyDescent="0.25">
      <c r="E21430" s="2"/>
    </row>
    <row r="21431" spans="5:5" x14ac:dyDescent="0.25">
      <c r="E21431" s="2"/>
    </row>
    <row r="21432" spans="5:5" x14ac:dyDescent="0.25">
      <c r="E21432" s="2"/>
    </row>
    <row r="21433" spans="5:5" x14ac:dyDescent="0.25">
      <c r="E21433" s="2"/>
    </row>
    <row r="21434" spans="5:5" x14ac:dyDescent="0.25">
      <c r="E21434" s="2"/>
    </row>
    <row r="21435" spans="5:5" x14ac:dyDescent="0.25">
      <c r="E21435" s="2"/>
    </row>
    <row r="21436" spans="5:5" x14ac:dyDescent="0.25">
      <c r="E21436" s="2"/>
    </row>
    <row r="21437" spans="5:5" x14ac:dyDescent="0.25">
      <c r="E21437" s="2"/>
    </row>
    <row r="21438" spans="5:5" x14ac:dyDescent="0.25">
      <c r="E21438" s="2"/>
    </row>
    <row r="21439" spans="5:5" x14ac:dyDescent="0.25">
      <c r="E21439" s="2"/>
    </row>
    <row r="21440" spans="5:5" x14ac:dyDescent="0.25">
      <c r="E21440" s="2"/>
    </row>
    <row r="21441" spans="5:5" x14ac:dyDescent="0.25">
      <c r="E21441" s="2"/>
    </row>
    <row r="21442" spans="5:5" x14ac:dyDescent="0.25">
      <c r="E21442" s="2"/>
    </row>
    <row r="21443" spans="5:5" x14ac:dyDescent="0.25">
      <c r="E21443" s="2"/>
    </row>
    <row r="21444" spans="5:5" x14ac:dyDescent="0.25">
      <c r="E21444" s="2"/>
    </row>
    <row r="21445" spans="5:5" x14ac:dyDescent="0.25">
      <c r="E21445" s="2"/>
    </row>
    <row r="21446" spans="5:5" x14ac:dyDescent="0.25">
      <c r="E21446" s="2"/>
    </row>
    <row r="21447" spans="5:5" x14ac:dyDescent="0.25">
      <c r="E21447" s="2"/>
    </row>
    <row r="21448" spans="5:5" x14ac:dyDescent="0.25">
      <c r="E21448" s="2"/>
    </row>
    <row r="21449" spans="5:5" x14ac:dyDescent="0.25">
      <c r="E21449" s="2"/>
    </row>
    <row r="21450" spans="5:5" x14ac:dyDescent="0.25">
      <c r="E21450" s="2"/>
    </row>
    <row r="21451" spans="5:5" x14ac:dyDescent="0.25">
      <c r="E21451" s="2"/>
    </row>
    <row r="21452" spans="5:5" x14ac:dyDescent="0.25">
      <c r="E21452" s="2"/>
    </row>
    <row r="21453" spans="5:5" x14ac:dyDescent="0.25">
      <c r="E21453" s="2"/>
    </row>
    <row r="21454" spans="5:5" x14ac:dyDescent="0.25">
      <c r="E21454" s="2"/>
    </row>
    <row r="21455" spans="5:5" x14ac:dyDescent="0.25">
      <c r="E21455" s="2"/>
    </row>
    <row r="21456" spans="5:5" x14ac:dyDescent="0.25">
      <c r="E21456" s="2"/>
    </row>
    <row r="21457" spans="5:5" x14ac:dyDescent="0.25">
      <c r="E21457" s="2"/>
    </row>
    <row r="21458" spans="5:5" x14ac:dyDescent="0.25">
      <c r="E21458" s="2"/>
    </row>
    <row r="21459" spans="5:5" x14ac:dyDescent="0.25">
      <c r="E21459" s="2"/>
    </row>
    <row r="21460" spans="5:5" x14ac:dyDescent="0.25">
      <c r="E21460" s="2"/>
    </row>
    <row r="21461" spans="5:5" x14ac:dyDescent="0.25">
      <c r="E21461" s="2"/>
    </row>
    <row r="21462" spans="5:5" x14ac:dyDescent="0.25">
      <c r="E21462" s="2"/>
    </row>
    <row r="21463" spans="5:5" x14ac:dyDescent="0.25">
      <c r="E21463" s="2"/>
    </row>
    <row r="21464" spans="5:5" x14ac:dyDescent="0.25">
      <c r="E21464" s="2"/>
    </row>
    <row r="21465" spans="5:5" x14ac:dyDescent="0.25">
      <c r="E21465" s="2"/>
    </row>
    <row r="21466" spans="5:5" x14ac:dyDescent="0.25">
      <c r="E21466" s="2"/>
    </row>
    <row r="21467" spans="5:5" x14ac:dyDescent="0.25">
      <c r="E21467" s="2"/>
    </row>
    <row r="21468" spans="5:5" x14ac:dyDescent="0.25">
      <c r="E21468" s="2"/>
    </row>
    <row r="21469" spans="5:5" x14ac:dyDescent="0.25">
      <c r="E21469" s="2"/>
    </row>
    <row r="21470" spans="5:5" x14ac:dyDescent="0.25">
      <c r="E21470" s="2"/>
    </row>
    <row r="21471" spans="5:5" x14ac:dyDescent="0.25">
      <c r="E21471" s="2"/>
    </row>
    <row r="21472" spans="5:5" x14ac:dyDescent="0.25">
      <c r="E21472" s="2"/>
    </row>
    <row r="21473" spans="5:5" x14ac:dyDescent="0.25">
      <c r="E21473" s="2"/>
    </row>
    <row r="21474" spans="5:5" x14ac:dyDescent="0.25">
      <c r="E21474" s="2"/>
    </row>
    <row r="21475" spans="5:5" x14ac:dyDescent="0.25">
      <c r="E21475" s="2"/>
    </row>
    <row r="21476" spans="5:5" x14ac:dyDescent="0.25">
      <c r="E21476" s="2"/>
    </row>
    <row r="21477" spans="5:5" x14ac:dyDescent="0.25">
      <c r="E21477" s="2"/>
    </row>
    <row r="21478" spans="5:5" x14ac:dyDescent="0.25">
      <c r="E21478" s="2"/>
    </row>
    <row r="21479" spans="5:5" x14ac:dyDescent="0.25">
      <c r="E21479" s="2"/>
    </row>
    <row r="21480" spans="5:5" x14ac:dyDescent="0.25">
      <c r="E21480" s="2"/>
    </row>
    <row r="21481" spans="5:5" x14ac:dyDescent="0.25">
      <c r="E21481" s="2"/>
    </row>
    <row r="21482" spans="5:5" x14ac:dyDescent="0.25">
      <c r="E21482" s="2"/>
    </row>
    <row r="21483" spans="5:5" x14ac:dyDescent="0.25">
      <c r="E21483" s="2"/>
    </row>
    <row r="21484" spans="5:5" x14ac:dyDescent="0.25">
      <c r="E21484" s="2"/>
    </row>
    <row r="21485" spans="5:5" x14ac:dyDescent="0.25">
      <c r="E21485" s="2"/>
    </row>
    <row r="21486" spans="5:5" x14ac:dyDescent="0.25">
      <c r="E21486" s="2"/>
    </row>
    <row r="21487" spans="5:5" x14ac:dyDescent="0.25">
      <c r="E21487" s="2"/>
    </row>
    <row r="21488" spans="5:5" x14ac:dyDescent="0.25">
      <c r="E21488" s="2"/>
    </row>
    <row r="21489" spans="5:5" x14ac:dyDescent="0.25">
      <c r="E21489" s="2"/>
    </row>
    <row r="21490" spans="5:5" x14ac:dyDescent="0.25">
      <c r="E21490" s="2"/>
    </row>
    <row r="21491" spans="5:5" x14ac:dyDescent="0.25">
      <c r="E21491" s="2"/>
    </row>
    <row r="21492" spans="5:5" x14ac:dyDescent="0.25">
      <c r="E21492" s="2"/>
    </row>
    <row r="21493" spans="5:5" x14ac:dyDescent="0.25">
      <c r="E21493" s="2"/>
    </row>
    <row r="21494" spans="5:5" x14ac:dyDescent="0.25">
      <c r="E21494" s="2"/>
    </row>
    <row r="21495" spans="5:5" x14ac:dyDescent="0.25">
      <c r="E21495" s="2"/>
    </row>
    <row r="21496" spans="5:5" x14ac:dyDescent="0.25">
      <c r="E21496" s="2"/>
    </row>
    <row r="21497" spans="5:5" x14ac:dyDescent="0.25">
      <c r="E21497" s="2"/>
    </row>
    <row r="21498" spans="5:5" x14ac:dyDescent="0.25">
      <c r="E21498" s="2"/>
    </row>
    <row r="21499" spans="5:5" x14ac:dyDescent="0.25">
      <c r="E21499" s="2"/>
    </row>
    <row r="21500" spans="5:5" x14ac:dyDescent="0.25">
      <c r="E21500" s="2"/>
    </row>
    <row r="21501" spans="5:5" x14ac:dyDescent="0.25">
      <c r="E21501" s="2"/>
    </row>
    <row r="21502" spans="5:5" x14ac:dyDescent="0.25">
      <c r="E21502" s="2"/>
    </row>
    <row r="21503" spans="5:5" x14ac:dyDescent="0.25">
      <c r="E21503" s="2"/>
    </row>
    <row r="21504" spans="5:5" x14ac:dyDescent="0.25">
      <c r="E21504" s="2"/>
    </row>
    <row r="21505" spans="5:5" x14ac:dyDescent="0.25">
      <c r="E21505" s="2"/>
    </row>
    <row r="21506" spans="5:5" x14ac:dyDescent="0.25">
      <c r="E21506" s="2"/>
    </row>
    <row r="21507" spans="5:5" x14ac:dyDescent="0.25">
      <c r="E21507" s="2"/>
    </row>
    <row r="21508" spans="5:5" x14ac:dyDescent="0.25">
      <c r="E21508" s="2"/>
    </row>
    <row r="21509" spans="5:5" x14ac:dyDescent="0.25">
      <c r="E21509" s="2"/>
    </row>
    <row r="21510" spans="5:5" x14ac:dyDescent="0.25">
      <c r="E21510" s="2"/>
    </row>
    <row r="21511" spans="5:5" x14ac:dyDescent="0.25">
      <c r="E21511" s="2"/>
    </row>
    <row r="21512" spans="5:5" x14ac:dyDescent="0.25">
      <c r="E21512" s="2"/>
    </row>
    <row r="21513" spans="5:5" x14ac:dyDescent="0.25">
      <c r="E21513" s="2"/>
    </row>
    <row r="21514" spans="5:5" x14ac:dyDescent="0.25">
      <c r="E21514" s="2"/>
    </row>
    <row r="21515" spans="5:5" x14ac:dyDescent="0.25">
      <c r="E21515" s="2"/>
    </row>
    <row r="21516" spans="5:5" x14ac:dyDescent="0.25">
      <c r="E21516" s="2"/>
    </row>
    <row r="21517" spans="5:5" x14ac:dyDescent="0.25">
      <c r="E21517" s="2"/>
    </row>
    <row r="21518" spans="5:5" x14ac:dyDescent="0.25">
      <c r="E21518" s="2"/>
    </row>
    <row r="21519" spans="5:5" x14ac:dyDescent="0.25">
      <c r="E21519" s="2"/>
    </row>
    <row r="21520" spans="5:5" x14ac:dyDescent="0.25">
      <c r="E21520" s="2"/>
    </row>
    <row r="21521" spans="5:5" x14ac:dyDescent="0.25">
      <c r="E21521" s="2"/>
    </row>
    <row r="21522" spans="5:5" x14ac:dyDescent="0.25">
      <c r="E21522" s="2"/>
    </row>
    <row r="21523" spans="5:5" x14ac:dyDescent="0.25">
      <c r="E21523" s="2"/>
    </row>
    <row r="21524" spans="5:5" x14ac:dyDescent="0.25">
      <c r="E21524" s="2"/>
    </row>
    <row r="21525" spans="5:5" x14ac:dyDescent="0.25">
      <c r="E21525" s="2"/>
    </row>
    <row r="21526" spans="5:5" x14ac:dyDescent="0.25">
      <c r="E21526" s="2"/>
    </row>
    <row r="21527" spans="5:5" x14ac:dyDescent="0.25">
      <c r="E21527" s="2"/>
    </row>
    <row r="21528" spans="5:5" x14ac:dyDescent="0.25">
      <c r="E21528" s="2"/>
    </row>
    <row r="21529" spans="5:5" x14ac:dyDescent="0.25">
      <c r="E21529" s="2"/>
    </row>
    <row r="21530" spans="5:5" x14ac:dyDescent="0.25">
      <c r="E21530" s="2"/>
    </row>
    <row r="21531" spans="5:5" x14ac:dyDescent="0.25">
      <c r="E21531" s="2"/>
    </row>
    <row r="21532" spans="5:5" x14ac:dyDescent="0.25">
      <c r="E21532" s="2"/>
    </row>
    <row r="21533" spans="5:5" x14ac:dyDescent="0.25">
      <c r="E21533" s="2"/>
    </row>
    <row r="21534" spans="5:5" x14ac:dyDescent="0.25">
      <c r="E21534" s="2"/>
    </row>
    <row r="21535" spans="5:5" x14ac:dyDescent="0.25">
      <c r="E21535" s="2"/>
    </row>
    <row r="21536" spans="5:5" x14ac:dyDescent="0.25">
      <c r="E21536" s="2"/>
    </row>
    <row r="21537" spans="5:5" x14ac:dyDescent="0.25">
      <c r="E21537" s="2"/>
    </row>
    <row r="21538" spans="5:5" x14ac:dyDescent="0.25">
      <c r="E21538" s="2"/>
    </row>
    <row r="21539" spans="5:5" x14ac:dyDescent="0.25">
      <c r="E21539" s="2"/>
    </row>
    <row r="21540" spans="5:5" x14ac:dyDescent="0.25">
      <c r="E21540" s="2"/>
    </row>
    <row r="21541" spans="5:5" x14ac:dyDescent="0.25">
      <c r="E21541" s="2"/>
    </row>
    <row r="21542" spans="5:5" x14ac:dyDescent="0.25">
      <c r="E21542" s="2"/>
    </row>
    <row r="21543" spans="5:5" x14ac:dyDescent="0.25">
      <c r="E21543" s="2"/>
    </row>
    <row r="21544" spans="5:5" x14ac:dyDescent="0.25">
      <c r="E21544" s="2"/>
    </row>
    <row r="21545" spans="5:5" x14ac:dyDescent="0.25">
      <c r="E21545" s="2"/>
    </row>
    <row r="21546" spans="5:5" x14ac:dyDescent="0.25">
      <c r="E21546" s="2"/>
    </row>
    <row r="21547" spans="5:5" x14ac:dyDescent="0.25">
      <c r="E21547" s="2"/>
    </row>
    <row r="21548" spans="5:5" x14ac:dyDescent="0.25">
      <c r="E21548" s="2"/>
    </row>
    <row r="21549" spans="5:5" x14ac:dyDescent="0.25">
      <c r="E21549" s="2"/>
    </row>
    <row r="21550" spans="5:5" x14ac:dyDescent="0.25">
      <c r="E21550" s="2"/>
    </row>
    <row r="21551" spans="5:5" x14ac:dyDescent="0.25">
      <c r="E21551" s="2"/>
    </row>
    <row r="21552" spans="5:5" x14ac:dyDescent="0.25">
      <c r="E21552" s="2"/>
    </row>
    <row r="21553" spans="5:5" x14ac:dyDescent="0.25">
      <c r="E21553" s="2"/>
    </row>
    <row r="21554" spans="5:5" x14ac:dyDescent="0.25">
      <c r="E21554" s="2"/>
    </row>
    <row r="21555" spans="5:5" x14ac:dyDescent="0.25">
      <c r="E21555" s="2"/>
    </row>
    <row r="21556" spans="5:5" x14ac:dyDescent="0.25">
      <c r="E21556" s="2"/>
    </row>
    <row r="21557" spans="5:5" x14ac:dyDescent="0.25">
      <c r="E21557" s="2"/>
    </row>
    <row r="21558" spans="5:5" x14ac:dyDescent="0.25">
      <c r="E21558" s="2"/>
    </row>
    <row r="21559" spans="5:5" x14ac:dyDescent="0.25">
      <c r="E21559" s="2"/>
    </row>
    <row r="21560" spans="5:5" x14ac:dyDescent="0.25">
      <c r="E21560" s="2"/>
    </row>
    <row r="21561" spans="5:5" x14ac:dyDescent="0.25">
      <c r="E21561" s="2"/>
    </row>
    <row r="21562" spans="5:5" x14ac:dyDescent="0.25">
      <c r="E21562" s="2"/>
    </row>
    <row r="21563" spans="5:5" x14ac:dyDescent="0.25">
      <c r="E21563" s="2"/>
    </row>
    <row r="21564" spans="5:5" x14ac:dyDescent="0.25">
      <c r="E21564" s="2"/>
    </row>
    <row r="21565" spans="5:5" x14ac:dyDescent="0.25">
      <c r="E21565" s="2"/>
    </row>
    <row r="21566" spans="5:5" x14ac:dyDescent="0.25">
      <c r="E21566" s="2"/>
    </row>
    <row r="21567" spans="5:5" x14ac:dyDescent="0.25">
      <c r="E21567" s="2"/>
    </row>
    <row r="21568" spans="5:5" x14ac:dyDescent="0.25">
      <c r="E21568" s="2"/>
    </row>
    <row r="21569" spans="5:5" x14ac:dyDescent="0.25">
      <c r="E21569" s="2"/>
    </row>
    <row r="21570" spans="5:5" x14ac:dyDescent="0.25">
      <c r="E21570" s="2"/>
    </row>
    <row r="21571" spans="5:5" x14ac:dyDescent="0.25">
      <c r="E21571" s="2"/>
    </row>
    <row r="21572" spans="5:5" x14ac:dyDescent="0.25">
      <c r="E21572" s="2"/>
    </row>
    <row r="21573" spans="5:5" x14ac:dyDescent="0.25">
      <c r="E21573" s="2"/>
    </row>
    <row r="21574" spans="5:5" x14ac:dyDescent="0.25">
      <c r="E21574" s="2"/>
    </row>
    <row r="21575" spans="5:5" x14ac:dyDescent="0.25">
      <c r="E21575" s="2"/>
    </row>
    <row r="21576" spans="5:5" x14ac:dyDescent="0.25">
      <c r="E21576" s="2"/>
    </row>
    <row r="21577" spans="5:5" x14ac:dyDescent="0.25">
      <c r="E21577" s="2"/>
    </row>
    <row r="21578" spans="5:5" x14ac:dyDescent="0.25">
      <c r="E21578" s="2"/>
    </row>
    <row r="21579" spans="5:5" x14ac:dyDescent="0.25">
      <c r="E21579" s="2"/>
    </row>
    <row r="21580" spans="5:5" x14ac:dyDescent="0.25">
      <c r="E21580" s="2"/>
    </row>
    <row r="21581" spans="5:5" x14ac:dyDescent="0.25">
      <c r="E21581" s="2"/>
    </row>
    <row r="21582" spans="5:5" x14ac:dyDescent="0.25">
      <c r="E21582" s="2"/>
    </row>
    <row r="21583" spans="5:5" x14ac:dyDescent="0.25">
      <c r="E21583" s="2"/>
    </row>
    <row r="21584" spans="5:5" x14ac:dyDescent="0.25">
      <c r="E21584" s="2"/>
    </row>
    <row r="21585" spans="5:5" x14ac:dyDescent="0.25">
      <c r="E21585" s="2"/>
    </row>
    <row r="21586" spans="5:5" x14ac:dyDescent="0.25">
      <c r="E21586" s="2"/>
    </row>
    <row r="21587" spans="5:5" x14ac:dyDescent="0.25">
      <c r="E21587" s="2"/>
    </row>
    <row r="21588" spans="5:5" x14ac:dyDescent="0.25">
      <c r="E21588" s="2"/>
    </row>
    <row r="21589" spans="5:5" x14ac:dyDescent="0.25">
      <c r="E21589" s="2"/>
    </row>
    <row r="21590" spans="5:5" x14ac:dyDescent="0.25">
      <c r="E21590" s="2"/>
    </row>
    <row r="21591" spans="5:5" x14ac:dyDescent="0.25">
      <c r="E21591" s="2"/>
    </row>
    <row r="21592" spans="5:5" x14ac:dyDescent="0.25">
      <c r="E21592" s="2"/>
    </row>
    <row r="21593" spans="5:5" x14ac:dyDescent="0.25">
      <c r="E21593" s="2"/>
    </row>
    <row r="21594" spans="5:5" x14ac:dyDescent="0.25">
      <c r="E21594" s="2"/>
    </row>
    <row r="21595" spans="5:5" x14ac:dyDescent="0.25">
      <c r="E21595" s="2"/>
    </row>
    <row r="21596" spans="5:5" x14ac:dyDescent="0.25">
      <c r="E21596" s="2"/>
    </row>
    <row r="21597" spans="5:5" x14ac:dyDescent="0.25">
      <c r="E21597" s="2"/>
    </row>
    <row r="21598" spans="5:5" x14ac:dyDescent="0.25">
      <c r="E21598" s="2"/>
    </row>
    <row r="21599" spans="5:5" x14ac:dyDescent="0.25">
      <c r="E21599" s="2"/>
    </row>
    <row r="21600" spans="5:5" x14ac:dyDescent="0.25">
      <c r="E21600" s="2"/>
    </row>
    <row r="21601" spans="5:5" x14ac:dyDescent="0.25">
      <c r="E21601" s="2"/>
    </row>
    <row r="21602" spans="5:5" x14ac:dyDescent="0.25">
      <c r="E21602" s="2"/>
    </row>
    <row r="21603" spans="5:5" x14ac:dyDescent="0.25">
      <c r="E21603" s="2"/>
    </row>
    <row r="21604" spans="5:5" x14ac:dyDescent="0.25">
      <c r="E21604" s="2"/>
    </row>
    <row r="21605" spans="5:5" x14ac:dyDescent="0.25">
      <c r="E21605" s="2"/>
    </row>
    <row r="21606" spans="5:5" x14ac:dyDescent="0.25">
      <c r="E21606" s="2"/>
    </row>
    <row r="21607" spans="5:5" x14ac:dyDescent="0.25">
      <c r="E21607" s="2"/>
    </row>
    <row r="21608" spans="5:5" x14ac:dyDescent="0.25">
      <c r="E21608" s="2"/>
    </row>
    <row r="21609" spans="5:5" x14ac:dyDescent="0.25">
      <c r="E21609" s="2"/>
    </row>
    <row r="21610" spans="5:5" x14ac:dyDescent="0.25">
      <c r="E21610" s="2"/>
    </row>
    <row r="21611" spans="5:5" x14ac:dyDescent="0.25">
      <c r="E21611" s="2"/>
    </row>
    <row r="21612" spans="5:5" x14ac:dyDescent="0.25">
      <c r="E21612" s="2"/>
    </row>
    <row r="21613" spans="5:5" x14ac:dyDescent="0.25">
      <c r="E21613" s="2"/>
    </row>
    <row r="21614" spans="5:5" x14ac:dyDescent="0.25">
      <c r="E21614" s="2"/>
    </row>
    <row r="21615" spans="5:5" x14ac:dyDescent="0.25">
      <c r="E21615" s="2"/>
    </row>
    <row r="21616" spans="5:5" x14ac:dyDescent="0.25">
      <c r="E21616" s="2"/>
    </row>
    <row r="21617" spans="5:5" x14ac:dyDescent="0.25">
      <c r="E21617" s="2"/>
    </row>
    <row r="21618" spans="5:5" x14ac:dyDescent="0.25">
      <c r="E21618" s="2"/>
    </row>
    <row r="21619" spans="5:5" x14ac:dyDescent="0.25">
      <c r="E21619" s="2"/>
    </row>
    <row r="21620" spans="5:5" x14ac:dyDescent="0.25">
      <c r="E21620" s="2"/>
    </row>
    <row r="21621" spans="5:5" x14ac:dyDescent="0.25">
      <c r="E21621" s="2"/>
    </row>
    <row r="21622" spans="5:5" x14ac:dyDescent="0.25">
      <c r="E21622" s="2"/>
    </row>
    <row r="21623" spans="5:5" x14ac:dyDescent="0.25">
      <c r="E21623" s="2"/>
    </row>
    <row r="21624" spans="5:5" x14ac:dyDescent="0.25">
      <c r="E21624" s="2"/>
    </row>
    <row r="21625" spans="5:5" x14ac:dyDescent="0.25">
      <c r="E21625" s="2"/>
    </row>
    <row r="21626" spans="5:5" x14ac:dyDescent="0.25">
      <c r="E21626" s="2"/>
    </row>
    <row r="21627" spans="5:5" x14ac:dyDescent="0.25">
      <c r="E21627" s="2"/>
    </row>
    <row r="21628" spans="5:5" x14ac:dyDescent="0.25">
      <c r="E21628" s="2"/>
    </row>
    <row r="21629" spans="5:5" x14ac:dyDescent="0.25">
      <c r="E21629" s="2"/>
    </row>
    <row r="21630" spans="5:5" x14ac:dyDescent="0.25">
      <c r="E21630" s="2"/>
    </row>
    <row r="21631" spans="5:5" x14ac:dyDescent="0.25">
      <c r="E21631" s="2"/>
    </row>
    <row r="21632" spans="5:5" x14ac:dyDescent="0.25">
      <c r="E21632" s="2"/>
    </row>
    <row r="21633" spans="5:5" x14ac:dyDescent="0.25">
      <c r="E21633" s="2"/>
    </row>
    <row r="21634" spans="5:5" x14ac:dyDescent="0.25">
      <c r="E21634" s="2"/>
    </row>
    <row r="21635" spans="5:5" x14ac:dyDescent="0.25">
      <c r="E21635" s="2"/>
    </row>
    <row r="21636" spans="5:5" x14ac:dyDescent="0.25">
      <c r="E21636" s="2"/>
    </row>
    <row r="21637" spans="5:5" x14ac:dyDescent="0.25">
      <c r="E21637" s="2"/>
    </row>
    <row r="21638" spans="5:5" x14ac:dyDescent="0.25">
      <c r="E21638" s="2"/>
    </row>
    <row r="21639" spans="5:5" x14ac:dyDescent="0.25">
      <c r="E21639" s="2"/>
    </row>
    <row r="21640" spans="5:5" x14ac:dyDescent="0.25">
      <c r="E21640" s="2"/>
    </row>
    <row r="21641" spans="5:5" x14ac:dyDescent="0.25">
      <c r="E21641" s="2"/>
    </row>
    <row r="21642" spans="5:5" x14ac:dyDescent="0.25">
      <c r="E21642" s="2"/>
    </row>
    <row r="21643" spans="5:5" x14ac:dyDescent="0.25">
      <c r="E21643" s="2"/>
    </row>
    <row r="21644" spans="5:5" x14ac:dyDescent="0.25">
      <c r="E21644" s="2"/>
    </row>
    <row r="21645" spans="5:5" x14ac:dyDescent="0.25">
      <c r="E21645" s="2"/>
    </row>
    <row r="21646" spans="5:5" x14ac:dyDescent="0.25">
      <c r="E21646" s="2"/>
    </row>
    <row r="21647" spans="5:5" x14ac:dyDescent="0.25">
      <c r="E21647" s="2"/>
    </row>
    <row r="21648" spans="5:5" x14ac:dyDescent="0.25">
      <c r="E21648" s="2"/>
    </row>
    <row r="21649" spans="5:5" x14ac:dyDescent="0.25">
      <c r="E21649" s="2"/>
    </row>
    <row r="21650" spans="5:5" x14ac:dyDescent="0.25">
      <c r="E21650" s="2"/>
    </row>
    <row r="21651" spans="5:5" x14ac:dyDescent="0.25">
      <c r="E21651" s="2"/>
    </row>
    <row r="21652" spans="5:5" x14ac:dyDescent="0.25">
      <c r="E21652" s="2"/>
    </row>
    <row r="21653" spans="5:5" x14ac:dyDescent="0.25">
      <c r="E21653" s="2"/>
    </row>
    <row r="21654" spans="5:5" x14ac:dyDescent="0.25">
      <c r="E21654" s="2"/>
    </row>
    <row r="21655" spans="5:5" x14ac:dyDescent="0.25">
      <c r="E21655" s="2"/>
    </row>
    <row r="21656" spans="5:5" x14ac:dyDescent="0.25">
      <c r="E21656" s="2"/>
    </row>
    <row r="21657" spans="5:5" x14ac:dyDescent="0.25">
      <c r="E21657" s="2"/>
    </row>
    <row r="21658" spans="5:5" x14ac:dyDescent="0.25">
      <c r="E21658" s="2"/>
    </row>
    <row r="21659" spans="5:5" x14ac:dyDescent="0.25">
      <c r="E21659" s="2"/>
    </row>
    <row r="21660" spans="5:5" x14ac:dyDescent="0.25">
      <c r="E21660" s="2"/>
    </row>
    <row r="21661" spans="5:5" x14ac:dyDescent="0.25">
      <c r="E21661" s="2"/>
    </row>
    <row r="21662" spans="5:5" x14ac:dyDescent="0.25">
      <c r="E21662" s="2"/>
    </row>
    <row r="21663" spans="5:5" x14ac:dyDescent="0.25">
      <c r="E21663" s="2"/>
    </row>
    <row r="21664" spans="5:5" x14ac:dyDescent="0.25">
      <c r="E21664" s="2"/>
    </row>
    <row r="21665" spans="5:5" x14ac:dyDescent="0.25">
      <c r="E21665" s="2"/>
    </row>
    <row r="21666" spans="5:5" x14ac:dyDescent="0.25">
      <c r="E21666" s="2"/>
    </row>
    <row r="21667" spans="5:5" x14ac:dyDescent="0.25">
      <c r="E21667" s="2"/>
    </row>
    <row r="21668" spans="5:5" x14ac:dyDescent="0.25">
      <c r="E21668" s="2"/>
    </row>
    <row r="21669" spans="5:5" x14ac:dyDescent="0.25">
      <c r="E21669" s="2"/>
    </row>
    <row r="21670" spans="5:5" x14ac:dyDescent="0.25">
      <c r="E21670" s="2"/>
    </row>
    <row r="21671" spans="5:5" x14ac:dyDescent="0.25">
      <c r="E21671" s="2"/>
    </row>
    <row r="21672" spans="5:5" x14ac:dyDescent="0.25">
      <c r="E21672" s="2"/>
    </row>
    <row r="21673" spans="5:5" x14ac:dyDescent="0.25">
      <c r="E21673" s="2"/>
    </row>
    <row r="21674" spans="5:5" x14ac:dyDescent="0.25">
      <c r="E21674" s="2"/>
    </row>
    <row r="21675" spans="5:5" x14ac:dyDescent="0.25">
      <c r="E21675" s="2"/>
    </row>
    <row r="21676" spans="5:5" x14ac:dyDescent="0.25">
      <c r="E21676" s="2"/>
    </row>
    <row r="21677" spans="5:5" x14ac:dyDescent="0.25">
      <c r="E21677" s="2"/>
    </row>
    <row r="21678" spans="5:5" x14ac:dyDescent="0.25">
      <c r="E21678" s="2"/>
    </row>
    <row r="21679" spans="5:5" x14ac:dyDescent="0.25">
      <c r="E21679" s="2"/>
    </row>
    <row r="21680" spans="5:5" x14ac:dyDescent="0.25">
      <c r="E21680" s="2"/>
    </row>
    <row r="21681" spans="5:5" x14ac:dyDescent="0.25">
      <c r="E21681" s="2"/>
    </row>
    <row r="21682" spans="5:5" x14ac:dyDescent="0.25">
      <c r="E21682" s="2"/>
    </row>
    <row r="21683" spans="5:5" x14ac:dyDescent="0.25">
      <c r="E21683" s="2"/>
    </row>
    <row r="21684" spans="5:5" x14ac:dyDescent="0.25">
      <c r="E21684" s="2"/>
    </row>
    <row r="21685" spans="5:5" x14ac:dyDescent="0.25">
      <c r="E21685" s="2"/>
    </row>
    <row r="21686" spans="5:5" x14ac:dyDescent="0.25">
      <c r="E21686" s="2"/>
    </row>
    <row r="21687" spans="5:5" x14ac:dyDescent="0.25">
      <c r="E21687" s="2"/>
    </row>
    <row r="21688" spans="5:5" x14ac:dyDescent="0.25">
      <c r="E21688" s="2"/>
    </row>
    <row r="21689" spans="5:5" x14ac:dyDescent="0.25">
      <c r="E21689" s="2"/>
    </row>
    <row r="21690" spans="5:5" x14ac:dyDescent="0.25">
      <c r="E21690" s="2"/>
    </row>
    <row r="21691" spans="5:5" x14ac:dyDescent="0.25">
      <c r="E21691" s="2"/>
    </row>
    <row r="21692" spans="5:5" x14ac:dyDescent="0.25">
      <c r="E21692" s="2"/>
    </row>
    <row r="21693" spans="5:5" x14ac:dyDescent="0.25">
      <c r="E21693" s="2"/>
    </row>
    <row r="21694" spans="5:5" x14ac:dyDescent="0.25">
      <c r="E21694" s="2"/>
    </row>
    <row r="21695" spans="5:5" x14ac:dyDescent="0.25">
      <c r="E21695" s="2"/>
    </row>
    <row r="21696" spans="5:5" x14ac:dyDescent="0.25">
      <c r="E21696" s="2"/>
    </row>
    <row r="21697" spans="5:5" x14ac:dyDescent="0.25">
      <c r="E21697" s="2"/>
    </row>
    <row r="21698" spans="5:5" x14ac:dyDescent="0.25">
      <c r="E21698" s="2"/>
    </row>
    <row r="21699" spans="5:5" x14ac:dyDescent="0.25">
      <c r="E21699" s="2"/>
    </row>
    <row r="21700" spans="5:5" x14ac:dyDescent="0.25">
      <c r="E21700" s="2"/>
    </row>
    <row r="21701" spans="5:5" x14ac:dyDescent="0.25">
      <c r="E21701" s="2"/>
    </row>
    <row r="21702" spans="5:5" x14ac:dyDescent="0.25">
      <c r="E21702" s="2"/>
    </row>
    <row r="21703" spans="5:5" x14ac:dyDescent="0.25">
      <c r="E21703" s="2"/>
    </row>
    <row r="21704" spans="5:5" x14ac:dyDescent="0.25">
      <c r="E21704" s="2"/>
    </row>
    <row r="21705" spans="5:5" x14ac:dyDescent="0.25">
      <c r="E21705" s="2"/>
    </row>
    <row r="21706" spans="5:5" x14ac:dyDescent="0.25">
      <c r="E21706" s="2"/>
    </row>
    <row r="21707" spans="5:5" x14ac:dyDescent="0.25">
      <c r="E21707" s="2"/>
    </row>
    <row r="21708" spans="5:5" x14ac:dyDescent="0.25">
      <c r="E21708" s="2"/>
    </row>
    <row r="21709" spans="5:5" x14ac:dyDescent="0.25">
      <c r="E21709" s="2"/>
    </row>
    <row r="21710" spans="5:5" x14ac:dyDescent="0.25">
      <c r="E21710" s="2"/>
    </row>
    <row r="21711" spans="5:5" x14ac:dyDescent="0.25">
      <c r="E21711" s="2"/>
    </row>
    <row r="21712" spans="5:5" x14ac:dyDescent="0.25">
      <c r="E21712" s="2"/>
    </row>
    <row r="21713" spans="5:5" x14ac:dyDescent="0.25">
      <c r="E21713" s="2"/>
    </row>
    <row r="21714" spans="5:5" x14ac:dyDescent="0.25">
      <c r="E21714" s="2"/>
    </row>
    <row r="21715" spans="5:5" x14ac:dyDescent="0.25">
      <c r="E21715" s="2"/>
    </row>
    <row r="21716" spans="5:5" x14ac:dyDescent="0.25">
      <c r="E21716" s="2"/>
    </row>
    <row r="21717" spans="5:5" x14ac:dyDescent="0.25">
      <c r="E21717" s="2"/>
    </row>
    <row r="21718" spans="5:5" x14ac:dyDescent="0.25">
      <c r="E21718" s="2"/>
    </row>
    <row r="21719" spans="5:5" x14ac:dyDescent="0.25">
      <c r="E21719" s="2"/>
    </row>
    <row r="21720" spans="5:5" x14ac:dyDescent="0.25">
      <c r="E21720" s="2"/>
    </row>
    <row r="21721" spans="5:5" x14ac:dyDescent="0.25">
      <c r="E21721" s="2"/>
    </row>
    <row r="21722" spans="5:5" x14ac:dyDescent="0.25">
      <c r="E21722" s="2"/>
    </row>
    <row r="21723" spans="5:5" x14ac:dyDescent="0.25">
      <c r="E21723" s="2"/>
    </row>
    <row r="21724" spans="5:5" x14ac:dyDescent="0.25">
      <c r="E21724" s="2"/>
    </row>
    <row r="21725" spans="5:5" x14ac:dyDescent="0.25">
      <c r="E21725" s="2"/>
    </row>
    <row r="21726" spans="5:5" x14ac:dyDescent="0.25">
      <c r="E21726" s="2"/>
    </row>
    <row r="21727" spans="5:5" x14ac:dyDescent="0.25">
      <c r="E21727" s="2"/>
    </row>
    <row r="21728" spans="5:5" x14ac:dyDescent="0.25">
      <c r="E21728" s="2"/>
    </row>
    <row r="21729" spans="5:5" x14ac:dyDescent="0.25">
      <c r="E21729" s="2"/>
    </row>
    <row r="21730" spans="5:5" x14ac:dyDescent="0.25">
      <c r="E21730" s="2"/>
    </row>
    <row r="21731" spans="5:5" x14ac:dyDescent="0.25">
      <c r="E21731" s="2"/>
    </row>
    <row r="21732" spans="5:5" x14ac:dyDescent="0.25">
      <c r="E21732" s="2"/>
    </row>
    <row r="21733" spans="5:5" x14ac:dyDescent="0.25">
      <c r="E21733" s="2"/>
    </row>
    <row r="21734" spans="5:5" x14ac:dyDescent="0.25">
      <c r="E21734" s="2"/>
    </row>
    <row r="21735" spans="5:5" x14ac:dyDescent="0.25">
      <c r="E21735" s="2"/>
    </row>
    <row r="21736" spans="5:5" x14ac:dyDescent="0.25">
      <c r="E21736" s="2"/>
    </row>
    <row r="21737" spans="5:5" x14ac:dyDescent="0.25">
      <c r="E21737" s="2"/>
    </row>
    <row r="21738" spans="5:5" x14ac:dyDescent="0.25">
      <c r="E21738" s="2"/>
    </row>
    <row r="21739" spans="5:5" x14ac:dyDescent="0.25">
      <c r="E21739" s="2"/>
    </row>
    <row r="21740" spans="5:5" x14ac:dyDescent="0.25">
      <c r="E21740" s="2"/>
    </row>
    <row r="21741" spans="5:5" x14ac:dyDescent="0.25">
      <c r="E21741" s="2"/>
    </row>
    <row r="21742" spans="5:5" x14ac:dyDescent="0.25">
      <c r="E21742" s="2"/>
    </row>
    <row r="21743" spans="5:5" x14ac:dyDescent="0.25">
      <c r="E21743" s="2"/>
    </row>
    <row r="21744" spans="5:5" x14ac:dyDescent="0.25">
      <c r="E21744" s="2"/>
    </row>
    <row r="21745" spans="5:5" x14ac:dyDescent="0.25">
      <c r="E21745" s="2"/>
    </row>
    <row r="21746" spans="5:5" x14ac:dyDescent="0.25">
      <c r="E21746" s="2"/>
    </row>
    <row r="21747" spans="5:5" x14ac:dyDescent="0.25">
      <c r="E21747" s="2"/>
    </row>
    <row r="21748" spans="5:5" x14ac:dyDescent="0.25">
      <c r="E21748" s="2"/>
    </row>
    <row r="21749" spans="5:5" x14ac:dyDescent="0.25">
      <c r="E21749" s="2"/>
    </row>
    <row r="21750" spans="5:5" x14ac:dyDescent="0.25">
      <c r="E21750" s="2"/>
    </row>
    <row r="21751" spans="5:5" x14ac:dyDescent="0.25">
      <c r="E21751" s="2"/>
    </row>
    <row r="21752" spans="5:5" x14ac:dyDescent="0.25">
      <c r="E21752" s="2"/>
    </row>
    <row r="21753" spans="5:5" x14ac:dyDescent="0.25">
      <c r="E21753" s="2"/>
    </row>
    <row r="21754" spans="5:5" x14ac:dyDescent="0.25">
      <c r="E21754" s="2"/>
    </row>
    <row r="21755" spans="5:5" x14ac:dyDescent="0.25">
      <c r="E21755" s="2"/>
    </row>
    <row r="21756" spans="5:5" x14ac:dyDescent="0.25">
      <c r="E21756" s="2"/>
    </row>
    <row r="21757" spans="5:5" x14ac:dyDescent="0.25">
      <c r="E21757" s="2"/>
    </row>
    <row r="21758" spans="5:5" x14ac:dyDescent="0.25">
      <c r="E21758" s="2"/>
    </row>
    <row r="21759" spans="5:5" x14ac:dyDescent="0.25">
      <c r="E21759" s="2"/>
    </row>
    <row r="21760" spans="5:5" x14ac:dyDescent="0.25">
      <c r="E21760" s="2"/>
    </row>
    <row r="21761" spans="5:5" x14ac:dyDescent="0.25">
      <c r="E21761" s="2"/>
    </row>
    <row r="21762" spans="5:5" x14ac:dyDescent="0.25">
      <c r="E21762" s="2"/>
    </row>
    <row r="21763" spans="5:5" x14ac:dyDescent="0.25">
      <c r="E21763" s="2"/>
    </row>
    <row r="21764" spans="5:5" x14ac:dyDescent="0.25">
      <c r="E21764" s="2"/>
    </row>
    <row r="21765" spans="5:5" x14ac:dyDescent="0.25">
      <c r="E21765" s="2"/>
    </row>
    <row r="21766" spans="5:5" x14ac:dyDescent="0.25">
      <c r="E21766" s="2"/>
    </row>
    <row r="21767" spans="5:5" x14ac:dyDescent="0.25">
      <c r="E21767" s="2"/>
    </row>
    <row r="21768" spans="5:5" x14ac:dyDescent="0.25">
      <c r="E21768" s="2"/>
    </row>
    <row r="21769" spans="5:5" x14ac:dyDescent="0.25">
      <c r="E21769" s="2"/>
    </row>
    <row r="21770" spans="5:5" x14ac:dyDescent="0.25">
      <c r="E21770" s="2"/>
    </row>
    <row r="21771" spans="5:5" x14ac:dyDescent="0.25">
      <c r="E21771" s="2"/>
    </row>
    <row r="21772" spans="5:5" x14ac:dyDescent="0.25">
      <c r="E21772" s="2"/>
    </row>
    <row r="21773" spans="5:5" x14ac:dyDescent="0.25">
      <c r="E21773" s="2"/>
    </row>
    <row r="21774" spans="5:5" x14ac:dyDescent="0.25">
      <c r="E21774" s="2"/>
    </row>
    <row r="21775" spans="5:5" x14ac:dyDescent="0.25">
      <c r="E21775" s="2"/>
    </row>
    <row r="21776" spans="5:5" x14ac:dyDescent="0.25">
      <c r="E21776" s="2"/>
    </row>
    <row r="21777" spans="5:5" x14ac:dyDescent="0.25">
      <c r="E21777" s="2"/>
    </row>
    <row r="21778" spans="5:5" x14ac:dyDescent="0.25">
      <c r="E21778" s="2"/>
    </row>
    <row r="21779" spans="5:5" x14ac:dyDescent="0.25">
      <c r="E21779" s="2"/>
    </row>
    <row r="21780" spans="5:5" x14ac:dyDescent="0.25">
      <c r="E21780" s="2"/>
    </row>
    <row r="21781" spans="5:5" x14ac:dyDescent="0.25">
      <c r="E21781" s="2"/>
    </row>
    <row r="21782" spans="5:5" x14ac:dyDescent="0.25">
      <c r="E21782" s="2"/>
    </row>
    <row r="21783" spans="5:5" x14ac:dyDescent="0.25">
      <c r="E21783" s="2"/>
    </row>
    <row r="21784" spans="5:5" x14ac:dyDescent="0.25">
      <c r="E21784" s="2"/>
    </row>
    <row r="21785" spans="5:5" x14ac:dyDescent="0.25">
      <c r="E21785" s="2"/>
    </row>
    <row r="21786" spans="5:5" x14ac:dyDescent="0.25">
      <c r="E21786" s="2"/>
    </row>
    <row r="21787" spans="5:5" x14ac:dyDescent="0.25">
      <c r="E21787" s="2"/>
    </row>
    <row r="21788" spans="5:5" x14ac:dyDescent="0.25">
      <c r="E21788" s="2"/>
    </row>
    <row r="21789" spans="5:5" x14ac:dyDescent="0.25">
      <c r="E21789" s="2"/>
    </row>
    <row r="21790" spans="5:5" x14ac:dyDescent="0.25">
      <c r="E21790" s="2"/>
    </row>
    <row r="21791" spans="5:5" x14ac:dyDescent="0.25">
      <c r="E21791" s="2"/>
    </row>
    <row r="21792" spans="5:5" x14ac:dyDescent="0.25">
      <c r="E21792" s="2"/>
    </row>
    <row r="21793" spans="5:5" x14ac:dyDescent="0.25">
      <c r="E21793" s="2"/>
    </row>
    <row r="21794" spans="5:5" x14ac:dyDescent="0.25">
      <c r="E21794" s="2"/>
    </row>
    <row r="21795" spans="5:5" x14ac:dyDescent="0.25">
      <c r="E21795" s="2"/>
    </row>
    <row r="21796" spans="5:5" x14ac:dyDescent="0.25">
      <c r="E21796" s="2"/>
    </row>
    <row r="21797" spans="5:5" x14ac:dyDescent="0.25">
      <c r="E21797" s="2"/>
    </row>
    <row r="21798" spans="5:5" x14ac:dyDescent="0.25">
      <c r="E21798" s="2"/>
    </row>
    <row r="21799" spans="5:5" x14ac:dyDescent="0.25">
      <c r="E21799" s="2"/>
    </row>
    <row r="21800" spans="5:5" x14ac:dyDescent="0.25">
      <c r="E21800" s="2"/>
    </row>
    <row r="21801" spans="5:5" x14ac:dyDescent="0.25">
      <c r="E21801" s="2"/>
    </row>
    <row r="21802" spans="5:5" x14ac:dyDescent="0.25">
      <c r="E21802" s="2"/>
    </row>
    <row r="21803" spans="5:5" x14ac:dyDescent="0.25">
      <c r="E21803" s="2"/>
    </row>
    <row r="21804" spans="5:5" x14ac:dyDescent="0.25">
      <c r="E21804" s="2"/>
    </row>
    <row r="21805" spans="5:5" x14ac:dyDescent="0.25">
      <c r="E21805" s="2"/>
    </row>
    <row r="21806" spans="5:5" x14ac:dyDescent="0.25">
      <c r="E21806" s="2"/>
    </row>
    <row r="21807" spans="5:5" x14ac:dyDescent="0.25">
      <c r="E21807" s="2"/>
    </row>
    <row r="21808" spans="5:5" x14ac:dyDescent="0.25">
      <c r="E21808" s="2"/>
    </row>
    <row r="21809" spans="5:5" x14ac:dyDescent="0.25">
      <c r="E21809" s="2"/>
    </row>
    <row r="21810" spans="5:5" x14ac:dyDescent="0.25">
      <c r="E21810" s="2"/>
    </row>
    <row r="21811" spans="5:5" x14ac:dyDescent="0.25">
      <c r="E21811" s="2"/>
    </row>
    <row r="21812" spans="5:5" x14ac:dyDescent="0.25">
      <c r="E21812" s="2"/>
    </row>
    <row r="21813" spans="5:5" x14ac:dyDescent="0.25">
      <c r="E21813" s="2"/>
    </row>
    <row r="21814" spans="5:5" x14ac:dyDescent="0.25">
      <c r="E21814" s="2"/>
    </row>
    <row r="21815" spans="5:5" x14ac:dyDescent="0.25">
      <c r="E21815" s="2"/>
    </row>
    <row r="21816" spans="5:5" x14ac:dyDescent="0.25">
      <c r="E21816" s="2"/>
    </row>
    <row r="21817" spans="5:5" x14ac:dyDescent="0.25">
      <c r="E21817" s="2"/>
    </row>
    <row r="21818" spans="5:5" x14ac:dyDescent="0.25">
      <c r="E21818" s="2"/>
    </row>
    <row r="21819" spans="5:5" x14ac:dyDescent="0.25">
      <c r="E21819" s="2"/>
    </row>
    <row r="21820" spans="5:5" x14ac:dyDescent="0.25">
      <c r="E21820" s="2"/>
    </row>
    <row r="21821" spans="5:5" x14ac:dyDescent="0.25">
      <c r="E21821" s="2"/>
    </row>
    <row r="21822" spans="5:5" x14ac:dyDescent="0.25">
      <c r="E21822" s="2"/>
    </row>
    <row r="21823" spans="5:5" x14ac:dyDescent="0.25">
      <c r="E21823" s="2"/>
    </row>
    <row r="21824" spans="5:5" x14ac:dyDescent="0.25">
      <c r="E21824" s="2"/>
    </row>
    <row r="21825" spans="5:5" x14ac:dyDescent="0.25">
      <c r="E21825" s="2"/>
    </row>
    <row r="21826" spans="5:5" x14ac:dyDescent="0.25">
      <c r="E21826" s="2"/>
    </row>
    <row r="21827" spans="5:5" x14ac:dyDescent="0.25">
      <c r="E21827" s="2"/>
    </row>
    <row r="21828" spans="5:5" x14ac:dyDescent="0.25">
      <c r="E21828" s="2"/>
    </row>
    <row r="21829" spans="5:5" x14ac:dyDescent="0.25">
      <c r="E21829" s="2"/>
    </row>
    <row r="21830" spans="5:5" x14ac:dyDescent="0.25">
      <c r="E21830" s="2"/>
    </row>
    <row r="21831" spans="5:5" x14ac:dyDescent="0.25">
      <c r="E21831" s="2"/>
    </row>
    <row r="21832" spans="5:5" x14ac:dyDescent="0.25">
      <c r="E21832" s="2"/>
    </row>
    <row r="21833" spans="5:5" x14ac:dyDescent="0.25">
      <c r="E21833" s="2"/>
    </row>
    <row r="21834" spans="5:5" x14ac:dyDescent="0.25">
      <c r="E21834" s="2"/>
    </row>
    <row r="21835" spans="5:5" x14ac:dyDescent="0.25">
      <c r="E21835" s="2"/>
    </row>
    <row r="21836" spans="5:5" x14ac:dyDescent="0.25">
      <c r="E21836" s="2"/>
    </row>
    <row r="21837" spans="5:5" x14ac:dyDescent="0.25">
      <c r="E21837" s="2"/>
    </row>
    <row r="21838" spans="5:5" x14ac:dyDescent="0.25">
      <c r="E21838" s="2"/>
    </row>
    <row r="21839" spans="5:5" x14ac:dyDescent="0.25">
      <c r="E21839" s="2"/>
    </row>
    <row r="21840" spans="5:5" x14ac:dyDescent="0.25">
      <c r="E21840" s="2"/>
    </row>
    <row r="21841" spans="5:5" x14ac:dyDescent="0.25">
      <c r="E21841" s="2"/>
    </row>
    <row r="21842" spans="5:5" x14ac:dyDescent="0.25">
      <c r="E21842" s="2"/>
    </row>
    <row r="21843" spans="5:5" x14ac:dyDescent="0.25">
      <c r="E21843" s="2"/>
    </row>
    <row r="21844" spans="5:5" x14ac:dyDescent="0.25">
      <c r="E21844" s="2"/>
    </row>
    <row r="21845" spans="5:5" x14ac:dyDescent="0.25">
      <c r="E21845" s="2"/>
    </row>
    <row r="21846" spans="5:5" x14ac:dyDescent="0.25">
      <c r="E21846" s="2"/>
    </row>
    <row r="21847" spans="5:5" x14ac:dyDescent="0.25">
      <c r="E21847" s="2"/>
    </row>
    <row r="21848" spans="5:5" x14ac:dyDescent="0.25">
      <c r="E21848" s="2"/>
    </row>
    <row r="21849" spans="5:5" x14ac:dyDescent="0.25">
      <c r="E21849" s="2"/>
    </row>
    <row r="21850" spans="5:5" x14ac:dyDescent="0.25">
      <c r="E21850" s="2"/>
    </row>
    <row r="21851" spans="5:5" x14ac:dyDescent="0.25">
      <c r="E21851" s="2"/>
    </row>
    <row r="21852" spans="5:5" x14ac:dyDescent="0.25">
      <c r="E21852" s="2"/>
    </row>
    <row r="21853" spans="5:5" x14ac:dyDescent="0.25">
      <c r="E21853" s="2"/>
    </row>
    <row r="21854" spans="5:5" x14ac:dyDescent="0.25">
      <c r="E21854" s="2"/>
    </row>
    <row r="21855" spans="5:5" x14ac:dyDescent="0.25">
      <c r="E21855" s="2"/>
    </row>
    <row r="21856" spans="5:5" x14ac:dyDescent="0.25">
      <c r="E21856" s="2"/>
    </row>
    <row r="21857" spans="5:5" x14ac:dyDescent="0.25">
      <c r="E21857" s="2"/>
    </row>
    <row r="21858" spans="5:5" x14ac:dyDescent="0.25">
      <c r="E21858" s="2"/>
    </row>
    <row r="21859" spans="5:5" x14ac:dyDescent="0.25">
      <c r="E21859" s="2"/>
    </row>
    <row r="21860" spans="5:5" x14ac:dyDescent="0.25">
      <c r="E21860" s="2"/>
    </row>
    <row r="21861" spans="5:5" x14ac:dyDescent="0.25">
      <c r="E21861" s="2"/>
    </row>
    <row r="21862" spans="5:5" x14ac:dyDescent="0.25">
      <c r="E21862" s="2"/>
    </row>
    <row r="21863" spans="5:5" x14ac:dyDescent="0.25">
      <c r="E21863" s="2"/>
    </row>
    <row r="21864" spans="5:5" x14ac:dyDescent="0.25">
      <c r="E21864" s="2"/>
    </row>
    <row r="21865" spans="5:5" x14ac:dyDescent="0.25">
      <c r="E21865" s="2"/>
    </row>
    <row r="21866" spans="5:5" x14ac:dyDescent="0.25">
      <c r="E21866" s="2"/>
    </row>
    <row r="21867" spans="5:5" x14ac:dyDescent="0.25">
      <c r="E21867" s="2"/>
    </row>
    <row r="21868" spans="5:5" x14ac:dyDescent="0.25">
      <c r="E21868" s="2"/>
    </row>
    <row r="21869" spans="5:5" x14ac:dyDescent="0.25">
      <c r="E21869" s="2"/>
    </row>
    <row r="21870" spans="5:5" x14ac:dyDescent="0.25">
      <c r="E21870" s="2"/>
    </row>
    <row r="21871" spans="5:5" x14ac:dyDescent="0.25">
      <c r="E21871" s="2"/>
    </row>
    <row r="21872" spans="5:5" x14ac:dyDescent="0.25">
      <c r="E21872" s="2"/>
    </row>
    <row r="21873" spans="5:5" x14ac:dyDescent="0.25">
      <c r="E21873" s="2"/>
    </row>
    <row r="21874" spans="5:5" x14ac:dyDescent="0.25">
      <c r="E21874" s="2"/>
    </row>
    <row r="21875" spans="5:5" x14ac:dyDescent="0.25">
      <c r="E21875" s="2"/>
    </row>
    <row r="21876" spans="5:5" x14ac:dyDescent="0.25">
      <c r="E21876" s="2"/>
    </row>
    <row r="21877" spans="5:5" x14ac:dyDescent="0.25">
      <c r="E21877" s="2"/>
    </row>
    <row r="21878" spans="5:5" x14ac:dyDescent="0.25">
      <c r="E21878" s="2"/>
    </row>
    <row r="21879" spans="5:5" x14ac:dyDescent="0.25">
      <c r="E21879" s="2"/>
    </row>
    <row r="21880" spans="5:5" x14ac:dyDescent="0.25">
      <c r="E21880" s="2"/>
    </row>
    <row r="21881" spans="5:5" x14ac:dyDescent="0.25">
      <c r="E21881" s="2"/>
    </row>
    <row r="21882" spans="5:5" x14ac:dyDescent="0.25">
      <c r="E21882" s="2"/>
    </row>
    <row r="21883" spans="5:5" x14ac:dyDescent="0.25">
      <c r="E21883" s="2"/>
    </row>
    <row r="21884" spans="5:5" x14ac:dyDescent="0.25">
      <c r="E21884" s="2"/>
    </row>
    <row r="21885" spans="5:5" x14ac:dyDescent="0.25">
      <c r="E21885" s="2"/>
    </row>
    <row r="21886" spans="5:5" x14ac:dyDescent="0.25">
      <c r="E21886" s="2"/>
    </row>
    <row r="21887" spans="5:5" x14ac:dyDescent="0.25">
      <c r="E21887" s="2"/>
    </row>
    <row r="21888" spans="5:5" x14ac:dyDescent="0.25">
      <c r="E21888" s="2"/>
    </row>
    <row r="21889" spans="5:5" x14ac:dyDescent="0.25">
      <c r="E21889" s="2"/>
    </row>
    <row r="21890" spans="5:5" x14ac:dyDescent="0.25">
      <c r="E21890" s="2"/>
    </row>
    <row r="21891" spans="5:5" x14ac:dyDescent="0.25">
      <c r="E21891" s="2"/>
    </row>
    <row r="21892" spans="5:5" x14ac:dyDescent="0.25">
      <c r="E21892" s="2"/>
    </row>
    <row r="21893" spans="5:5" x14ac:dyDescent="0.25">
      <c r="E21893" s="2"/>
    </row>
    <row r="21894" spans="5:5" x14ac:dyDescent="0.25">
      <c r="E21894" s="2"/>
    </row>
    <row r="21895" spans="5:5" x14ac:dyDescent="0.25">
      <c r="E21895" s="2"/>
    </row>
    <row r="21896" spans="5:5" x14ac:dyDescent="0.25">
      <c r="E21896" s="2"/>
    </row>
    <row r="21897" spans="5:5" x14ac:dyDescent="0.25">
      <c r="E21897" s="2"/>
    </row>
    <row r="21898" spans="5:5" x14ac:dyDescent="0.25">
      <c r="E21898" s="2"/>
    </row>
    <row r="21899" spans="5:5" x14ac:dyDescent="0.25">
      <c r="E21899" s="2"/>
    </row>
    <row r="21900" spans="5:5" x14ac:dyDescent="0.25">
      <c r="E21900" s="2"/>
    </row>
    <row r="21901" spans="5:5" x14ac:dyDescent="0.25">
      <c r="E21901" s="2"/>
    </row>
    <row r="21902" spans="5:5" x14ac:dyDescent="0.25">
      <c r="E21902" s="2"/>
    </row>
    <row r="21903" spans="5:5" x14ac:dyDescent="0.25">
      <c r="E21903" s="2"/>
    </row>
    <row r="21904" spans="5:5" x14ac:dyDescent="0.25">
      <c r="E21904" s="2"/>
    </row>
    <row r="21905" spans="5:5" x14ac:dyDescent="0.25">
      <c r="E21905" s="2"/>
    </row>
    <row r="21906" spans="5:5" x14ac:dyDescent="0.25">
      <c r="E21906" s="2"/>
    </row>
    <row r="21907" spans="5:5" x14ac:dyDescent="0.25">
      <c r="E21907" s="2"/>
    </row>
    <row r="21908" spans="5:5" x14ac:dyDescent="0.25">
      <c r="E21908" s="2"/>
    </row>
    <row r="21909" spans="5:5" x14ac:dyDescent="0.25">
      <c r="E21909" s="2"/>
    </row>
    <row r="21910" spans="5:5" x14ac:dyDescent="0.25">
      <c r="E21910" s="2"/>
    </row>
    <row r="21911" spans="5:5" x14ac:dyDescent="0.25">
      <c r="E21911" s="2"/>
    </row>
    <row r="21912" spans="5:5" x14ac:dyDescent="0.25">
      <c r="E21912" s="2"/>
    </row>
    <row r="21913" spans="5:5" x14ac:dyDescent="0.25">
      <c r="E21913" s="2"/>
    </row>
    <row r="21914" spans="5:5" x14ac:dyDescent="0.25">
      <c r="E21914" s="2"/>
    </row>
    <row r="21915" spans="5:5" x14ac:dyDescent="0.25">
      <c r="E21915" s="2"/>
    </row>
    <row r="21916" spans="5:5" x14ac:dyDescent="0.25">
      <c r="E21916" s="2"/>
    </row>
    <row r="21917" spans="5:5" x14ac:dyDescent="0.25">
      <c r="E21917" s="2"/>
    </row>
    <row r="21918" spans="5:5" x14ac:dyDescent="0.25">
      <c r="E21918" s="2"/>
    </row>
    <row r="21919" spans="5:5" x14ac:dyDescent="0.25">
      <c r="E21919" s="2"/>
    </row>
    <row r="21920" spans="5:5" x14ac:dyDescent="0.25">
      <c r="E21920" s="2"/>
    </row>
    <row r="21921" spans="5:5" x14ac:dyDescent="0.25">
      <c r="E21921" s="2"/>
    </row>
    <row r="21922" spans="5:5" x14ac:dyDescent="0.25">
      <c r="E21922" s="2"/>
    </row>
    <row r="21923" spans="5:5" x14ac:dyDescent="0.25">
      <c r="E21923" s="2"/>
    </row>
    <row r="21924" spans="5:5" x14ac:dyDescent="0.25">
      <c r="E21924" s="2"/>
    </row>
    <row r="21925" spans="5:5" x14ac:dyDescent="0.25">
      <c r="E21925" s="2"/>
    </row>
    <row r="21926" spans="5:5" x14ac:dyDescent="0.25">
      <c r="E21926" s="2"/>
    </row>
    <row r="21927" spans="5:5" x14ac:dyDescent="0.25">
      <c r="E21927" s="2"/>
    </row>
    <row r="21928" spans="5:5" x14ac:dyDescent="0.25">
      <c r="E21928" s="2"/>
    </row>
    <row r="21929" spans="5:5" x14ac:dyDescent="0.25">
      <c r="E21929" s="2"/>
    </row>
    <row r="21930" spans="5:5" x14ac:dyDescent="0.25">
      <c r="E21930" s="2"/>
    </row>
    <row r="21931" spans="5:5" x14ac:dyDescent="0.25">
      <c r="E21931" s="2"/>
    </row>
    <row r="21932" spans="5:5" x14ac:dyDescent="0.25">
      <c r="E21932" s="2"/>
    </row>
    <row r="21933" spans="5:5" x14ac:dyDescent="0.25">
      <c r="E21933" s="2"/>
    </row>
    <row r="21934" spans="5:5" x14ac:dyDescent="0.25">
      <c r="E21934" s="2"/>
    </row>
    <row r="21935" spans="5:5" x14ac:dyDescent="0.25">
      <c r="E21935" s="2"/>
    </row>
    <row r="21936" spans="5:5" x14ac:dyDescent="0.25">
      <c r="E21936" s="2"/>
    </row>
    <row r="21937" spans="5:5" x14ac:dyDescent="0.25">
      <c r="E21937" s="2"/>
    </row>
    <row r="21938" spans="5:5" x14ac:dyDescent="0.25">
      <c r="E21938" s="2"/>
    </row>
    <row r="21939" spans="5:5" x14ac:dyDescent="0.25">
      <c r="E21939" s="2"/>
    </row>
    <row r="21940" spans="5:5" x14ac:dyDescent="0.25">
      <c r="E21940" s="2"/>
    </row>
    <row r="21941" spans="5:5" x14ac:dyDescent="0.25">
      <c r="E21941" s="2"/>
    </row>
    <row r="21942" spans="5:5" x14ac:dyDescent="0.25">
      <c r="E21942" s="2"/>
    </row>
    <row r="21943" spans="5:5" x14ac:dyDescent="0.25">
      <c r="E21943" s="2"/>
    </row>
    <row r="21944" spans="5:5" x14ac:dyDescent="0.25">
      <c r="E21944" s="2"/>
    </row>
    <row r="21945" spans="5:5" x14ac:dyDescent="0.25">
      <c r="E21945" s="2"/>
    </row>
    <row r="21946" spans="5:5" x14ac:dyDescent="0.25">
      <c r="E21946" s="2"/>
    </row>
    <row r="21947" spans="5:5" x14ac:dyDescent="0.25">
      <c r="E21947" s="2"/>
    </row>
    <row r="21948" spans="5:5" x14ac:dyDescent="0.25">
      <c r="E21948" s="2"/>
    </row>
    <row r="21949" spans="5:5" x14ac:dyDescent="0.25">
      <c r="E21949" s="2"/>
    </row>
    <row r="21950" spans="5:5" x14ac:dyDescent="0.25">
      <c r="E21950" s="2"/>
    </row>
    <row r="21951" spans="5:5" x14ac:dyDescent="0.25">
      <c r="E21951" s="2"/>
    </row>
    <row r="21952" spans="5:5" x14ac:dyDescent="0.25">
      <c r="E21952" s="2"/>
    </row>
    <row r="21953" spans="5:5" x14ac:dyDescent="0.25">
      <c r="E21953" s="2"/>
    </row>
    <row r="21954" spans="5:5" x14ac:dyDescent="0.25">
      <c r="E21954" s="2"/>
    </row>
    <row r="21955" spans="5:5" x14ac:dyDescent="0.25">
      <c r="E21955" s="2"/>
    </row>
    <row r="21956" spans="5:5" x14ac:dyDescent="0.25">
      <c r="E21956" s="2"/>
    </row>
    <row r="21957" spans="5:5" x14ac:dyDescent="0.25">
      <c r="E21957" s="2"/>
    </row>
    <row r="21958" spans="5:5" x14ac:dyDescent="0.25">
      <c r="E21958" s="2"/>
    </row>
    <row r="21959" spans="5:5" x14ac:dyDescent="0.25">
      <c r="E21959" s="2"/>
    </row>
    <row r="21960" spans="5:5" x14ac:dyDescent="0.25">
      <c r="E21960" s="2"/>
    </row>
    <row r="21961" spans="5:5" x14ac:dyDescent="0.25">
      <c r="E21961" s="2"/>
    </row>
    <row r="21962" spans="5:5" x14ac:dyDescent="0.25">
      <c r="E21962" s="2"/>
    </row>
    <row r="21963" spans="5:5" x14ac:dyDescent="0.25">
      <c r="E21963" s="2"/>
    </row>
    <row r="21964" spans="5:5" x14ac:dyDescent="0.25">
      <c r="E21964" s="2"/>
    </row>
    <row r="21965" spans="5:5" x14ac:dyDescent="0.25">
      <c r="E21965" s="2"/>
    </row>
    <row r="21966" spans="5:5" x14ac:dyDescent="0.25">
      <c r="E21966" s="2"/>
    </row>
    <row r="21967" spans="5:5" x14ac:dyDescent="0.25">
      <c r="E21967" s="2"/>
    </row>
    <row r="21968" spans="5:5" x14ac:dyDescent="0.25">
      <c r="E21968" s="2"/>
    </row>
    <row r="21969" spans="5:5" x14ac:dyDescent="0.25">
      <c r="E21969" s="2"/>
    </row>
    <row r="21970" spans="5:5" x14ac:dyDescent="0.25">
      <c r="E21970" s="2"/>
    </row>
    <row r="21971" spans="5:5" x14ac:dyDescent="0.25">
      <c r="E21971" s="2"/>
    </row>
    <row r="21972" spans="5:5" x14ac:dyDescent="0.25">
      <c r="E21972" s="2"/>
    </row>
    <row r="21973" spans="5:5" x14ac:dyDescent="0.25">
      <c r="E21973" s="2"/>
    </row>
    <row r="21974" spans="5:5" x14ac:dyDescent="0.25">
      <c r="E21974" s="2"/>
    </row>
    <row r="21975" spans="5:5" x14ac:dyDescent="0.25">
      <c r="E21975" s="2"/>
    </row>
    <row r="21976" spans="5:5" x14ac:dyDescent="0.25">
      <c r="E21976" s="2"/>
    </row>
    <row r="21977" spans="5:5" x14ac:dyDescent="0.25">
      <c r="E21977" s="2"/>
    </row>
    <row r="21978" spans="5:5" x14ac:dyDescent="0.25">
      <c r="E21978" s="2"/>
    </row>
    <row r="21979" spans="5:5" x14ac:dyDescent="0.25">
      <c r="E21979" s="2"/>
    </row>
    <row r="21980" spans="5:5" x14ac:dyDescent="0.25">
      <c r="E21980" s="2"/>
    </row>
    <row r="21981" spans="5:5" x14ac:dyDescent="0.25">
      <c r="E21981" s="2"/>
    </row>
    <row r="21982" spans="5:5" x14ac:dyDescent="0.25">
      <c r="E21982" s="2"/>
    </row>
    <row r="21983" spans="5:5" x14ac:dyDescent="0.25">
      <c r="E21983" s="2"/>
    </row>
    <row r="21984" spans="5:5" x14ac:dyDescent="0.25">
      <c r="E21984" s="2"/>
    </row>
    <row r="21985" spans="5:5" x14ac:dyDescent="0.25">
      <c r="E21985" s="2"/>
    </row>
    <row r="21986" spans="5:5" x14ac:dyDescent="0.25">
      <c r="E21986" s="2"/>
    </row>
    <row r="21987" spans="5:5" x14ac:dyDescent="0.25">
      <c r="E21987" s="2"/>
    </row>
    <row r="21988" spans="5:5" x14ac:dyDescent="0.25">
      <c r="E21988" s="2"/>
    </row>
    <row r="21989" spans="5:5" x14ac:dyDescent="0.25">
      <c r="E21989" s="2"/>
    </row>
    <row r="21990" spans="5:5" x14ac:dyDescent="0.25">
      <c r="E21990" s="2"/>
    </row>
    <row r="21991" spans="5:5" x14ac:dyDescent="0.25">
      <c r="E21991" s="2"/>
    </row>
    <row r="21992" spans="5:5" x14ac:dyDescent="0.25">
      <c r="E21992" s="2"/>
    </row>
    <row r="21993" spans="5:5" x14ac:dyDescent="0.25">
      <c r="E21993" s="2"/>
    </row>
    <row r="21994" spans="5:5" x14ac:dyDescent="0.25">
      <c r="E21994" s="2"/>
    </row>
    <row r="21995" spans="5:5" x14ac:dyDescent="0.25">
      <c r="E21995" s="2"/>
    </row>
    <row r="21996" spans="5:5" x14ac:dyDescent="0.25">
      <c r="E21996" s="2"/>
    </row>
    <row r="21997" spans="5:5" x14ac:dyDescent="0.25">
      <c r="E21997" s="2"/>
    </row>
    <row r="21998" spans="5:5" x14ac:dyDescent="0.25">
      <c r="E21998" s="2"/>
    </row>
    <row r="21999" spans="5:5" x14ac:dyDescent="0.25">
      <c r="E21999" s="2"/>
    </row>
    <row r="22000" spans="5:5" x14ac:dyDescent="0.25">
      <c r="E22000" s="2"/>
    </row>
    <row r="22001" spans="5:5" x14ac:dyDescent="0.25">
      <c r="E22001" s="2"/>
    </row>
    <row r="22002" spans="5:5" x14ac:dyDescent="0.25">
      <c r="E22002" s="2"/>
    </row>
    <row r="22003" spans="5:5" x14ac:dyDescent="0.25">
      <c r="E22003" s="2"/>
    </row>
    <row r="22004" spans="5:5" x14ac:dyDescent="0.25">
      <c r="E22004" s="2"/>
    </row>
    <row r="22005" spans="5:5" x14ac:dyDescent="0.25">
      <c r="E22005" s="2"/>
    </row>
    <row r="22006" spans="5:5" x14ac:dyDescent="0.25">
      <c r="E22006" s="2"/>
    </row>
    <row r="22007" spans="5:5" x14ac:dyDescent="0.25">
      <c r="E22007" s="2"/>
    </row>
    <row r="22008" spans="5:5" x14ac:dyDescent="0.25">
      <c r="E22008" s="2"/>
    </row>
    <row r="22009" spans="5:5" x14ac:dyDescent="0.25">
      <c r="E22009" s="2"/>
    </row>
    <row r="22010" spans="5:5" x14ac:dyDescent="0.25">
      <c r="E22010" s="2"/>
    </row>
    <row r="22011" spans="5:5" x14ac:dyDescent="0.25">
      <c r="E22011" s="2"/>
    </row>
    <row r="22012" spans="5:5" x14ac:dyDescent="0.25">
      <c r="E22012" s="2"/>
    </row>
    <row r="22013" spans="5:5" x14ac:dyDescent="0.25">
      <c r="E22013" s="2"/>
    </row>
    <row r="22014" spans="5:5" x14ac:dyDescent="0.25">
      <c r="E22014" s="2"/>
    </row>
    <row r="22015" spans="5:5" x14ac:dyDescent="0.25">
      <c r="E22015" s="2"/>
    </row>
    <row r="22016" spans="5:5" x14ac:dyDescent="0.25">
      <c r="E22016" s="2"/>
    </row>
    <row r="22017" spans="5:5" x14ac:dyDescent="0.25">
      <c r="E22017" s="2"/>
    </row>
    <row r="22018" spans="5:5" x14ac:dyDescent="0.25">
      <c r="E22018" s="2"/>
    </row>
    <row r="22019" spans="5:5" x14ac:dyDescent="0.25">
      <c r="E22019" s="2"/>
    </row>
    <row r="22020" spans="5:5" x14ac:dyDescent="0.25">
      <c r="E22020" s="2"/>
    </row>
    <row r="22021" spans="5:5" x14ac:dyDescent="0.25">
      <c r="E22021" s="2"/>
    </row>
    <row r="22022" spans="5:5" x14ac:dyDescent="0.25">
      <c r="E22022" s="2"/>
    </row>
    <row r="22023" spans="5:5" x14ac:dyDescent="0.25">
      <c r="E22023" s="2"/>
    </row>
    <row r="22024" spans="5:5" x14ac:dyDescent="0.25">
      <c r="E22024" s="2"/>
    </row>
    <row r="22025" spans="5:5" x14ac:dyDescent="0.25">
      <c r="E22025" s="2"/>
    </row>
    <row r="22026" spans="5:5" x14ac:dyDescent="0.25">
      <c r="E22026" s="2"/>
    </row>
    <row r="22027" spans="5:5" x14ac:dyDescent="0.25">
      <c r="E22027" s="2"/>
    </row>
    <row r="22028" spans="5:5" x14ac:dyDescent="0.25">
      <c r="E22028" s="2"/>
    </row>
    <row r="22029" spans="5:5" x14ac:dyDescent="0.25">
      <c r="E22029" s="2"/>
    </row>
    <row r="22030" spans="5:5" x14ac:dyDescent="0.25">
      <c r="E22030" s="2"/>
    </row>
    <row r="22031" spans="5:5" x14ac:dyDescent="0.25">
      <c r="E22031" s="2"/>
    </row>
    <row r="22032" spans="5:5" x14ac:dyDescent="0.25">
      <c r="E22032" s="2"/>
    </row>
    <row r="22033" spans="5:5" x14ac:dyDescent="0.25">
      <c r="E22033" s="2"/>
    </row>
    <row r="22034" spans="5:5" x14ac:dyDescent="0.25">
      <c r="E22034" s="2"/>
    </row>
    <row r="22035" spans="5:5" x14ac:dyDescent="0.25">
      <c r="E22035" s="2"/>
    </row>
    <row r="22036" spans="5:5" x14ac:dyDescent="0.25">
      <c r="E22036" s="2"/>
    </row>
    <row r="22037" spans="5:5" x14ac:dyDescent="0.25">
      <c r="E22037" s="2"/>
    </row>
    <row r="22038" spans="5:5" x14ac:dyDescent="0.25">
      <c r="E22038" s="2"/>
    </row>
    <row r="22039" spans="5:5" x14ac:dyDescent="0.25">
      <c r="E22039" s="2"/>
    </row>
    <row r="22040" spans="5:5" x14ac:dyDescent="0.25">
      <c r="E22040" s="2"/>
    </row>
    <row r="22041" spans="5:5" x14ac:dyDescent="0.25">
      <c r="E22041" s="2"/>
    </row>
    <row r="22042" spans="5:5" x14ac:dyDescent="0.25">
      <c r="E22042" s="2"/>
    </row>
    <row r="22043" spans="5:5" x14ac:dyDescent="0.25">
      <c r="E22043" s="2"/>
    </row>
    <row r="22044" spans="5:5" x14ac:dyDescent="0.25">
      <c r="E22044" s="2"/>
    </row>
    <row r="22045" spans="5:5" x14ac:dyDescent="0.25">
      <c r="E22045" s="2"/>
    </row>
    <row r="22046" spans="5:5" x14ac:dyDescent="0.25">
      <c r="E22046" s="2"/>
    </row>
    <row r="22047" spans="5:5" x14ac:dyDescent="0.25">
      <c r="E22047" s="2"/>
    </row>
    <row r="22048" spans="5:5" x14ac:dyDescent="0.25">
      <c r="E22048" s="2"/>
    </row>
    <row r="22049" spans="5:5" x14ac:dyDescent="0.25">
      <c r="E22049" s="2"/>
    </row>
    <row r="22050" spans="5:5" x14ac:dyDescent="0.25">
      <c r="E22050" s="2"/>
    </row>
    <row r="22051" spans="5:5" x14ac:dyDescent="0.25">
      <c r="E22051" s="2"/>
    </row>
    <row r="22052" spans="5:5" x14ac:dyDescent="0.25">
      <c r="E22052" s="2"/>
    </row>
    <row r="22053" spans="5:5" x14ac:dyDescent="0.25">
      <c r="E22053" s="2"/>
    </row>
    <row r="22054" spans="5:5" x14ac:dyDescent="0.25">
      <c r="E22054" s="2"/>
    </row>
    <row r="22055" spans="5:5" x14ac:dyDescent="0.25">
      <c r="E22055" s="2"/>
    </row>
    <row r="22056" spans="5:5" x14ac:dyDescent="0.25">
      <c r="E22056" s="2"/>
    </row>
    <row r="22057" spans="5:5" x14ac:dyDescent="0.25">
      <c r="E22057" s="2"/>
    </row>
    <row r="22058" spans="5:5" x14ac:dyDescent="0.25">
      <c r="E22058" s="2"/>
    </row>
    <row r="22059" spans="5:5" x14ac:dyDescent="0.25">
      <c r="E22059" s="2"/>
    </row>
    <row r="22060" spans="5:5" x14ac:dyDescent="0.25">
      <c r="E22060" s="2"/>
    </row>
    <row r="22061" spans="5:5" x14ac:dyDescent="0.25">
      <c r="E22061" s="2"/>
    </row>
    <row r="22062" spans="5:5" x14ac:dyDescent="0.25">
      <c r="E22062" s="2"/>
    </row>
    <row r="22063" spans="5:5" x14ac:dyDescent="0.25">
      <c r="E22063" s="2"/>
    </row>
    <row r="22064" spans="5:5" x14ac:dyDescent="0.25">
      <c r="E22064" s="2"/>
    </row>
    <row r="22065" spans="5:5" x14ac:dyDescent="0.25">
      <c r="E22065" s="2"/>
    </row>
    <row r="22066" spans="5:5" x14ac:dyDescent="0.25">
      <c r="E22066" s="2"/>
    </row>
    <row r="22067" spans="5:5" x14ac:dyDescent="0.25">
      <c r="E22067" s="2"/>
    </row>
    <row r="22068" spans="5:5" x14ac:dyDescent="0.25">
      <c r="E22068" s="2"/>
    </row>
    <row r="22069" spans="5:5" x14ac:dyDescent="0.25">
      <c r="E22069" s="2"/>
    </row>
    <row r="22070" spans="5:5" x14ac:dyDescent="0.25">
      <c r="E22070" s="2"/>
    </row>
    <row r="22071" spans="5:5" x14ac:dyDescent="0.25">
      <c r="E22071" s="2"/>
    </row>
    <row r="22072" spans="5:5" x14ac:dyDescent="0.25">
      <c r="E22072" s="2"/>
    </row>
    <row r="22073" spans="5:5" x14ac:dyDescent="0.25">
      <c r="E22073" s="2"/>
    </row>
    <row r="22074" spans="5:5" x14ac:dyDescent="0.25">
      <c r="E22074" s="2"/>
    </row>
    <row r="22075" spans="5:5" x14ac:dyDescent="0.25">
      <c r="E22075" s="2"/>
    </row>
    <row r="22076" spans="5:5" x14ac:dyDescent="0.25">
      <c r="E22076" s="2"/>
    </row>
    <row r="22077" spans="5:5" x14ac:dyDescent="0.25">
      <c r="E22077" s="2"/>
    </row>
    <row r="22078" spans="5:5" x14ac:dyDescent="0.25">
      <c r="E22078" s="2"/>
    </row>
    <row r="22079" spans="5:5" x14ac:dyDescent="0.25">
      <c r="E22079" s="2"/>
    </row>
    <row r="22080" spans="5:5" x14ac:dyDescent="0.25">
      <c r="E22080" s="2"/>
    </row>
    <row r="22081" spans="5:5" x14ac:dyDescent="0.25">
      <c r="E22081" s="2"/>
    </row>
    <row r="22082" spans="5:5" x14ac:dyDescent="0.25">
      <c r="E22082" s="2"/>
    </row>
    <row r="22083" spans="5:5" x14ac:dyDescent="0.25">
      <c r="E22083" s="2"/>
    </row>
    <row r="22084" spans="5:5" x14ac:dyDescent="0.25">
      <c r="E22084" s="2"/>
    </row>
    <row r="22085" spans="5:5" x14ac:dyDescent="0.25">
      <c r="E22085" s="2"/>
    </row>
    <row r="22086" spans="5:5" x14ac:dyDescent="0.25">
      <c r="E22086" s="2"/>
    </row>
    <row r="22087" spans="5:5" x14ac:dyDescent="0.25">
      <c r="E22087" s="2"/>
    </row>
    <row r="22088" spans="5:5" x14ac:dyDescent="0.25">
      <c r="E22088" s="2"/>
    </row>
    <row r="22089" spans="5:5" x14ac:dyDescent="0.25">
      <c r="E22089" s="2"/>
    </row>
    <row r="22090" spans="5:5" x14ac:dyDescent="0.25">
      <c r="E22090" s="2"/>
    </row>
    <row r="22091" spans="5:5" x14ac:dyDescent="0.25">
      <c r="E22091" s="2"/>
    </row>
    <row r="22092" spans="5:5" x14ac:dyDescent="0.25">
      <c r="E22092" s="2"/>
    </row>
    <row r="22093" spans="5:5" x14ac:dyDescent="0.25">
      <c r="E22093" s="2"/>
    </row>
    <row r="22094" spans="5:5" x14ac:dyDescent="0.25">
      <c r="E22094" s="2"/>
    </row>
    <row r="22095" spans="5:5" x14ac:dyDescent="0.25">
      <c r="E22095" s="2"/>
    </row>
    <row r="22096" spans="5:5" x14ac:dyDescent="0.25">
      <c r="E22096" s="2"/>
    </row>
    <row r="22097" spans="5:5" x14ac:dyDescent="0.25">
      <c r="E22097" s="2"/>
    </row>
    <row r="22098" spans="5:5" x14ac:dyDescent="0.25">
      <c r="E22098" s="2"/>
    </row>
    <row r="22099" spans="5:5" x14ac:dyDescent="0.25">
      <c r="E22099" s="2"/>
    </row>
    <row r="22100" spans="5:5" x14ac:dyDescent="0.25">
      <c r="E22100" s="2"/>
    </row>
    <row r="22101" spans="5:5" x14ac:dyDescent="0.25">
      <c r="E22101" s="2"/>
    </row>
    <row r="22102" spans="5:5" x14ac:dyDescent="0.25">
      <c r="E22102" s="2"/>
    </row>
    <row r="22103" spans="5:5" x14ac:dyDescent="0.25">
      <c r="E22103" s="2"/>
    </row>
    <row r="22104" spans="5:5" x14ac:dyDescent="0.25">
      <c r="E22104" s="2"/>
    </row>
    <row r="22105" spans="5:5" x14ac:dyDescent="0.25">
      <c r="E22105" s="2"/>
    </row>
    <row r="22106" spans="5:5" x14ac:dyDescent="0.25">
      <c r="E22106" s="2"/>
    </row>
    <row r="22107" spans="5:5" x14ac:dyDescent="0.25">
      <c r="E22107" s="2"/>
    </row>
    <row r="22108" spans="5:5" x14ac:dyDescent="0.25">
      <c r="E22108" s="2"/>
    </row>
    <row r="22109" spans="5:5" x14ac:dyDescent="0.25">
      <c r="E22109" s="2"/>
    </row>
    <row r="22110" spans="5:5" x14ac:dyDescent="0.25">
      <c r="E22110" s="2"/>
    </row>
    <row r="22111" spans="5:5" x14ac:dyDescent="0.25">
      <c r="E22111" s="2"/>
    </row>
    <row r="22112" spans="5:5" x14ac:dyDescent="0.25">
      <c r="E22112" s="2"/>
    </row>
    <row r="22113" spans="5:5" x14ac:dyDescent="0.25">
      <c r="E22113" s="2"/>
    </row>
    <row r="22114" spans="5:5" x14ac:dyDescent="0.25">
      <c r="E22114" s="2"/>
    </row>
    <row r="22115" spans="5:5" x14ac:dyDescent="0.25">
      <c r="E22115" s="2"/>
    </row>
    <row r="22116" spans="5:5" x14ac:dyDescent="0.25">
      <c r="E22116" s="2"/>
    </row>
    <row r="22117" spans="5:5" x14ac:dyDescent="0.25">
      <c r="E22117" s="2"/>
    </row>
    <row r="22118" spans="5:5" x14ac:dyDescent="0.25">
      <c r="E22118" s="2"/>
    </row>
    <row r="22119" spans="5:5" x14ac:dyDescent="0.25">
      <c r="E22119" s="2"/>
    </row>
    <row r="22120" spans="5:5" x14ac:dyDescent="0.25">
      <c r="E22120" s="2"/>
    </row>
    <row r="22121" spans="5:5" x14ac:dyDescent="0.25">
      <c r="E22121" s="2"/>
    </row>
    <row r="22122" spans="5:5" x14ac:dyDescent="0.25">
      <c r="E22122" s="2"/>
    </row>
    <row r="22123" spans="5:5" x14ac:dyDescent="0.25">
      <c r="E22123" s="2"/>
    </row>
    <row r="22124" spans="5:5" x14ac:dyDescent="0.25">
      <c r="E22124" s="2"/>
    </row>
    <row r="22125" spans="5:5" x14ac:dyDescent="0.25">
      <c r="E22125" s="2"/>
    </row>
    <row r="22126" spans="5:5" x14ac:dyDescent="0.25">
      <c r="E22126" s="2"/>
    </row>
    <row r="22127" spans="5:5" x14ac:dyDescent="0.25">
      <c r="E22127" s="2"/>
    </row>
    <row r="22128" spans="5:5" x14ac:dyDescent="0.25">
      <c r="E22128" s="2"/>
    </row>
    <row r="22129" spans="5:5" x14ac:dyDescent="0.25">
      <c r="E22129" s="2"/>
    </row>
    <row r="22130" spans="5:5" x14ac:dyDescent="0.25">
      <c r="E22130" s="2"/>
    </row>
    <row r="22131" spans="5:5" x14ac:dyDescent="0.25">
      <c r="E22131" s="2"/>
    </row>
    <row r="22132" spans="5:5" x14ac:dyDescent="0.25">
      <c r="E22132" s="2"/>
    </row>
    <row r="22133" spans="5:5" x14ac:dyDescent="0.25">
      <c r="E22133" s="2"/>
    </row>
    <row r="22134" spans="5:5" x14ac:dyDescent="0.25">
      <c r="E22134" s="2"/>
    </row>
    <row r="22135" spans="5:5" x14ac:dyDescent="0.25">
      <c r="E22135" s="2"/>
    </row>
    <row r="22136" spans="5:5" x14ac:dyDescent="0.25">
      <c r="E22136" s="2"/>
    </row>
    <row r="22137" spans="5:5" x14ac:dyDescent="0.25">
      <c r="E22137" s="2"/>
    </row>
    <row r="22138" spans="5:5" x14ac:dyDescent="0.25">
      <c r="E22138" s="2"/>
    </row>
    <row r="22139" spans="5:5" x14ac:dyDescent="0.25">
      <c r="E22139" s="2"/>
    </row>
    <row r="22140" spans="5:5" x14ac:dyDescent="0.25">
      <c r="E22140" s="2"/>
    </row>
    <row r="22141" spans="5:5" x14ac:dyDescent="0.25">
      <c r="E22141" s="2"/>
    </row>
    <row r="22142" spans="5:5" x14ac:dyDescent="0.25">
      <c r="E22142" s="2"/>
    </row>
    <row r="22143" spans="5:5" x14ac:dyDescent="0.25">
      <c r="E22143" s="2"/>
    </row>
    <row r="22144" spans="5:5" x14ac:dyDescent="0.25">
      <c r="E22144" s="2"/>
    </row>
    <row r="22145" spans="5:5" x14ac:dyDescent="0.25">
      <c r="E22145" s="2"/>
    </row>
    <row r="22146" spans="5:5" x14ac:dyDescent="0.25">
      <c r="E22146" s="2"/>
    </row>
    <row r="22147" spans="5:5" x14ac:dyDescent="0.25">
      <c r="E22147" s="2"/>
    </row>
    <row r="22148" spans="5:5" x14ac:dyDescent="0.25">
      <c r="E22148" s="2"/>
    </row>
    <row r="22149" spans="5:5" x14ac:dyDescent="0.25">
      <c r="E22149" s="2"/>
    </row>
    <row r="22150" spans="5:5" x14ac:dyDescent="0.25">
      <c r="E22150" s="2"/>
    </row>
    <row r="22151" spans="5:5" x14ac:dyDescent="0.25">
      <c r="E22151" s="2"/>
    </row>
    <row r="22152" spans="5:5" x14ac:dyDescent="0.25">
      <c r="E22152" s="2"/>
    </row>
    <row r="22153" spans="5:5" x14ac:dyDescent="0.25">
      <c r="E22153" s="2"/>
    </row>
    <row r="22154" spans="5:5" x14ac:dyDescent="0.25">
      <c r="E22154" s="2"/>
    </row>
    <row r="22155" spans="5:5" x14ac:dyDescent="0.25">
      <c r="E22155" s="2"/>
    </row>
    <row r="22156" spans="5:5" x14ac:dyDescent="0.25">
      <c r="E22156" s="2"/>
    </row>
    <row r="22157" spans="5:5" x14ac:dyDescent="0.25">
      <c r="E22157" s="2"/>
    </row>
    <row r="22158" spans="5:5" x14ac:dyDescent="0.25">
      <c r="E22158" s="2"/>
    </row>
    <row r="22159" spans="5:5" x14ac:dyDescent="0.25">
      <c r="E22159" s="2"/>
    </row>
    <row r="22160" spans="5:5" x14ac:dyDescent="0.25">
      <c r="E22160" s="2"/>
    </row>
    <row r="22161" spans="5:5" x14ac:dyDescent="0.25">
      <c r="E22161" s="2"/>
    </row>
    <row r="22162" spans="5:5" x14ac:dyDescent="0.25">
      <c r="E22162" s="2"/>
    </row>
    <row r="22163" spans="5:5" x14ac:dyDescent="0.25">
      <c r="E22163" s="2"/>
    </row>
    <row r="22164" spans="5:5" x14ac:dyDescent="0.25">
      <c r="E22164" s="2"/>
    </row>
    <row r="22165" spans="5:5" x14ac:dyDescent="0.25">
      <c r="E22165" s="2"/>
    </row>
    <row r="22166" spans="5:5" x14ac:dyDescent="0.25">
      <c r="E22166" s="2"/>
    </row>
    <row r="22167" spans="5:5" x14ac:dyDescent="0.25">
      <c r="E22167" s="2"/>
    </row>
    <row r="22168" spans="5:5" x14ac:dyDescent="0.25">
      <c r="E22168" s="2"/>
    </row>
    <row r="22169" spans="5:5" x14ac:dyDescent="0.25">
      <c r="E22169" s="2"/>
    </row>
    <row r="22170" spans="5:5" x14ac:dyDescent="0.25">
      <c r="E22170" s="2"/>
    </row>
    <row r="22171" spans="5:5" x14ac:dyDescent="0.25">
      <c r="E22171" s="2"/>
    </row>
    <row r="22172" spans="5:5" x14ac:dyDescent="0.25">
      <c r="E22172" s="2"/>
    </row>
    <row r="22173" spans="5:5" x14ac:dyDescent="0.25">
      <c r="E22173" s="2"/>
    </row>
    <row r="22174" spans="5:5" x14ac:dyDescent="0.25">
      <c r="E22174" s="2"/>
    </row>
    <row r="22175" spans="5:5" x14ac:dyDescent="0.25">
      <c r="E22175" s="2"/>
    </row>
    <row r="22176" spans="5:5" x14ac:dyDescent="0.25">
      <c r="E22176" s="2"/>
    </row>
    <row r="22177" spans="5:5" x14ac:dyDescent="0.25">
      <c r="E22177" s="2"/>
    </row>
    <row r="22178" spans="5:5" x14ac:dyDescent="0.25">
      <c r="E22178" s="2"/>
    </row>
    <row r="22179" spans="5:5" x14ac:dyDescent="0.25">
      <c r="E22179" s="2"/>
    </row>
    <row r="22180" spans="5:5" x14ac:dyDescent="0.25">
      <c r="E22180" s="2"/>
    </row>
    <row r="22181" spans="5:5" x14ac:dyDescent="0.25">
      <c r="E22181" s="2"/>
    </row>
    <row r="22182" spans="5:5" x14ac:dyDescent="0.25">
      <c r="E22182" s="2"/>
    </row>
    <row r="22183" spans="5:5" x14ac:dyDescent="0.25">
      <c r="E22183" s="2"/>
    </row>
    <row r="22184" spans="5:5" x14ac:dyDescent="0.25">
      <c r="E22184" s="2"/>
    </row>
    <row r="22185" spans="5:5" x14ac:dyDescent="0.25">
      <c r="E22185" s="2"/>
    </row>
    <row r="22186" spans="5:5" x14ac:dyDescent="0.25">
      <c r="E22186" s="2"/>
    </row>
    <row r="22187" spans="5:5" x14ac:dyDescent="0.25">
      <c r="E22187" s="2"/>
    </row>
    <row r="22188" spans="5:5" x14ac:dyDescent="0.25">
      <c r="E22188" s="2"/>
    </row>
    <row r="22189" spans="5:5" x14ac:dyDescent="0.25">
      <c r="E22189" s="2"/>
    </row>
    <row r="22190" spans="5:5" x14ac:dyDescent="0.25">
      <c r="E22190" s="2"/>
    </row>
    <row r="22191" spans="5:5" x14ac:dyDescent="0.25">
      <c r="E22191" s="2"/>
    </row>
    <row r="22192" spans="5:5" x14ac:dyDescent="0.25">
      <c r="E22192" s="2"/>
    </row>
    <row r="22193" spans="5:5" x14ac:dyDescent="0.25">
      <c r="E22193" s="2"/>
    </row>
    <row r="22194" spans="5:5" x14ac:dyDescent="0.25">
      <c r="E22194" s="2"/>
    </row>
    <row r="22195" spans="5:5" x14ac:dyDescent="0.25">
      <c r="E22195" s="2"/>
    </row>
    <row r="22196" spans="5:5" x14ac:dyDescent="0.25">
      <c r="E22196" s="2"/>
    </row>
    <row r="22197" spans="5:5" x14ac:dyDescent="0.25">
      <c r="E22197" s="2"/>
    </row>
    <row r="22198" spans="5:5" x14ac:dyDescent="0.25">
      <c r="E22198" s="2"/>
    </row>
    <row r="22199" spans="5:5" x14ac:dyDescent="0.25">
      <c r="E22199" s="2"/>
    </row>
    <row r="22200" spans="5:5" x14ac:dyDescent="0.25">
      <c r="E22200" s="2"/>
    </row>
    <row r="22201" spans="5:5" x14ac:dyDescent="0.25">
      <c r="E22201" s="2"/>
    </row>
    <row r="22202" spans="5:5" x14ac:dyDescent="0.25">
      <c r="E22202" s="2"/>
    </row>
    <row r="22203" spans="5:5" x14ac:dyDescent="0.25">
      <c r="E22203" s="2"/>
    </row>
    <row r="22204" spans="5:5" x14ac:dyDescent="0.25">
      <c r="E22204" s="2"/>
    </row>
    <row r="22205" spans="5:5" x14ac:dyDescent="0.25">
      <c r="E22205" s="2"/>
    </row>
    <row r="22206" spans="5:5" x14ac:dyDescent="0.25">
      <c r="E22206" s="2"/>
    </row>
    <row r="22207" spans="5:5" x14ac:dyDescent="0.25">
      <c r="E22207" s="2"/>
    </row>
    <row r="22208" spans="5:5" x14ac:dyDescent="0.25">
      <c r="E22208" s="2"/>
    </row>
    <row r="22209" spans="5:5" x14ac:dyDescent="0.25">
      <c r="E22209" s="2"/>
    </row>
    <row r="22210" spans="5:5" x14ac:dyDescent="0.25">
      <c r="E22210" s="2"/>
    </row>
    <row r="22211" spans="5:5" x14ac:dyDescent="0.25">
      <c r="E22211" s="2"/>
    </row>
    <row r="22212" spans="5:5" x14ac:dyDescent="0.25">
      <c r="E22212" s="2"/>
    </row>
    <row r="22213" spans="5:5" x14ac:dyDescent="0.25">
      <c r="E22213" s="2"/>
    </row>
    <row r="22214" spans="5:5" x14ac:dyDescent="0.25">
      <c r="E22214" s="2"/>
    </row>
    <row r="22215" spans="5:5" x14ac:dyDescent="0.25">
      <c r="E22215" s="2"/>
    </row>
    <row r="22216" spans="5:5" x14ac:dyDescent="0.25">
      <c r="E22216" s="2"/>
    </row>
    <row r="22217" spans="5:5" x14ac:dyDescent="0.25">
      <c r="E22217" s="2"/>
    </row>
    <row r="22218" spans="5:5" x14ac:dyDescent="0.25">
      <c r="E22218" s="2"/>
    </row>
    <row r="22219" spans="5:5" x14ac:dyDescent="0.25">
      <c r="E22219" s="2"/>
    </row>
    <row r="22220" spans="5:5" x14ac:dyDescent="0.25">
      <c r="E22220" s="2"/>
    </row>
    <row r="22221" spans="5:5" x14ac:dyDescent="0.25">
      <c r="E22221" s="2"/>
    </row>
    <row r="22222" spans="5:5" x14ac:dyDescent="0.25">
      <c r="E22222" s="2"/>
    </row>
    <row r="22223" spans="5:5" x14ac:dyDescent="0.25">
      <c r="E22223" s="2"/>
    </row>
    <row r="22224" spans="5:5" x14ac:dyDescent="0.25">
      <c r="E22224" s="2"/>
    </row>
    <row r="22225" spans="5:5" x14ac:dyDescent="0.25">
      <c r="E22225" s="2"/>
    </row>
    <row r="22226" spans="5:5" x14ac:dyDescent="0.25">
      <c r="E22226" s="2"/>
    </row>
    <row r="22227" spans="5:5" x14ac:dyDescent="0.25">
      <c r="E22227" s="2"/>
    </row>
    <row r="22228" spans="5:5" x14ac:dyDescent="0.25">
      <c r="E22228" s="2"/>
    </row>
    <row r="22229" spans="5:5" x14ac:dyDescent="0.25">
      <c r="E22229" s="2"/>
    </row>
    <row r="22230" spans="5:5" x14ac:dyDescent="0.25">
      <c r="E22230" s="2"/>
    </row>
    <row r="22231" spans="5:5" x14ac:dyDescent="0.25">
      <c r="E22231" s="2"/>
    </row>
    <row r="22232" spans="5:5" x14ac:dyDescent="0.25">
      <c r="E22232" s="2"/>
    </row>
    <row r="22233" spans="5:5" x14ac:dyDescent="0.25">
      <c r="E22233" s="2"/>
    </row>
    <row r="22234" spans="5:5" x14ac:dyDescent="0.25">
      <c r="E22234" s="2"/>
    </row>
    <row r="22235" spans="5:5" x14ac:dyDescent="0.25">
      <c r="E22235" s="2"/>
    </row>
    <row r="22236" spans="5:5" x14ac:dyDescent="0.25">
      <c r="E22236" s="2"/>
    </row>
    <row r="22237" spans="5:5" x14ac:dyDescent="0.25">
      <c r="E22237" s="2"/>
    </row>
    <row r="22238" spans="5:5" x14ac:dyDescent="0.25">
      <c r="E22238" s="2"/>
    </row>
    <row r="22239" spans="5:5" x14ac:dyDescent="0.25">
      <c r="E22239" s="2"/>
    </row>
    <row r="22240" spans="5:5" x14ac:dyDescent="0.25">
      <c r="E22240" s="2"/>
    </row>
    <row r="22241" spans="5:5" x14ac:dyDescent="0.25">
      <c r="E22241" s="2"/>
    </row>
    <row r="22242" spans="5:5" x14ac:dyDescent="0.25">
      <c r="E22242" s="2"/>
    </row>
    <row r="22243" spans="5:5" x14ac:dyDescent="0.25">
      <c r="E22243" s="2"/>
    </row>
    <row r="22244" spans="5:5" x14ac:dyDescent="0.25">
      <c r="E22244" s="2"/>
    </row>
    <row r="22245" spans="5:5" x14ac:dyDescent="0.25">
      <c r="E22245" s="2"/>
    </row>
    <row r="22246" spans="5:5" x14ac:dyDescent="0.25">
      <c r="E22246" s="2"/>
    </row>
    <row r="22247" spans="5:5" x14ac:dyDescent="0.25">
      <c r="E22247" s="2"/>
    </row>
    <row r="22248" spans="5:5" x14ac:dyDescent="0.25">
      <c r="E22248" s="2"/>
    </row>
    <row r="22249" spans="5:5" x14ac:dyDescent="0.25">
      <c r="E22249" s="2"/>
    </row>
    <row r="22250" spans="5:5" x14ac:dyDescent="0.25">
      <c r="E22250" s="2"/>
    </row>
    <row r="22251" spans="5:5" x14ac:dyDescent="0.25">
      <c r="E22251" s="2"/>
    </row>
    <row r="22252" spans="5:5" x14ac:dyDescent="0.25">
      <c r="E22252" s="2"/>
    </row>
    <row r="22253" spans="5:5" x14ac:dyDescent="0.25">
      <c r="E22253" s="2"/>
    </row>
    <row r="22254" spans="5:5" x14ac:dyDescent="0.25">
      <c r="E22254" s="2"/>
    </row>
    <row r="22255" spans="5:5" x14ac:dyDescent="0.25">
      <c r="E22255" s="2"/>
    </row>
    <row r="22256" spans="5:5" x14ac:dyDescent="0.25">
      <c r="E22256" s="2"/>
    </row>
    <row r="22257" spans="5:5" x14ac:dyDescent="0.25">
      <c r="E22257" s="2"/>
    </row>
    <row r="22258" spans="5:5" x14ac:dyDescent="0.25">
      <c r="E22258" s="2"/>
    </row>
    <row r="22259" spans="5:5" x14ac:dyDescent="0.25">
      <c r="E22259" s="2"/>
    </row>
    <row r="22260" spans="5:5" x14ac:dyDescent="0.25">
      <c r="E22260" s="2"/>
    </row>
    <row r="22261" spans="5:5" x14ac:dyDescent="0.25">
      <c r="E22261" s="2"/>
    </row>
    <row r="22262" spans="5:5" x14ac:dyDescent="0.25">
      <c r="E22262" s="2"/>
    </row>
    <row r="22263" spans="5:5" x14ac:dyDescent="0.25">
      <c r="E22263" s="2"/>
    </row>
    <row r="22264" spans="5:5" x14ac:dyDescent="0.25">
      <c r="E22264" s="2"/>
    </row>
    <row r="22265" spans="5:5" x14ac:dyDescent="0.25">
      <c r="E22265" s="2"/>
    </row>
    <row r="22266" spans="5:5" x14ac:dyDescent="0.25">
      <c r="E22266" s="2"/>
    </row>
    <row r="22267" spans="5:5" x14ac:dyDescent="0.25">
      <c r="E22267" s="2"/>
    </row>
    <row r="22268" spans="5:5" x14ac:dyDescent="0.25">
      <c r="E22268" s="2"/>
    </row>
    <row r="22269" spans="5:5" x14ac:dyDescent="0.25">
      <c r="E22269" s="2"/>
    </row>
    <row r="22270" spans="5:5" x14ac:dyDescent="0.25">
      <c r="E22270" s="2"/>
    </row>
    <row r="22271" spans="5:5" x14ac:dyDescent="0.25">
      <c r="E22271" s="2"/>
    </row>
    <row r="22272" spans="5:5" x14ac:dyDescent="0.25">
      <c r="E22272" s="2"/>
    </row>
    <row r="22273" spans="5:5" x14ac:dyDescent="0.25">
      <c r="E22273" s="2"/>
    </row>
    <row r="22274" spans="5:5" x14ac:dyDescent="0.25">
      <c r="E22274" s="2"/>
    </row>
    <row r="22275" spans="5:5" x14ac:dyDescent="0.25">
      <c r="E22275" s="2"/>
    </row>
    <row r="22276" spans="5:5" x14ac:dyDescent="0.25">
      <c r="E22276" s="2"/>
    </row>
    <row r="22277" spans="5:5" x14ac:dyDescent="0.25">
      <c r="E22277" s="2"/>
    </row>
    <row r="22278" spans="5:5" x14ac:dyDescent="0.25">
      <c r="E22278" s="2"/>
    </row>
    <row r="22279" spans="5:5" x14ac:dyDescent="0.25">
      <c r="E22279" s="2"/>
    </row>
    <row r="22280" spans="5:5" x14ac:dyDescent="0.25">
      <c r="E22280" s="2"/>
    </row>
    <row r="22281" spans="5:5" x14ac:dyDescent="0.25">
      <c r="E22281" s="2"/>
    </row>
    <row r="22282" spans="5:5" x14ac:dyDescent="0.25">
      <c r="E22282" s="2"/>
    </row>
    <row r="22283" spans="5:5" x14ac:dyDescent="0.25">
      <c r="E22283" s="2"/>
    </row>
    <row r="22284" spans="5:5" x14ac:dyDescent="0.25">
      <c r="E22284" s="2"/>
    </row>
    <row r="22285" spans="5:5" x14ac:dyDescent="0.25">
      <c r="E22285" s="2"/>
    </row>
    <row r="22286" spans="5:5" x14ac:dyDescent="0.25">
      <c r="E22286" s="2"/>
    </row>
    <row r="22287" spans="5:5" x14ac:dyDescent="0.25">
      <c r="E22287" s="2"/>
    </row>
    <row r="22288" spans="5:5" x14ac:dyDescent="0.25">
      <c r="E22288" s="2"/>
    </row>
    <row r="22289" spans="5:5" x14ac:dyDescent="0.25">
      <c r="E22289" s="2"/>
    </row>
    <row r="22290" spans="5:5" x14ac:dyDescent="0.25">
      <c r="E22290" s="2"/>
    </row>
    <row r="22291" spans="5:5" x14ac:dyDescent="0.25">
      <c r="E22291" s="2"/>
    </row>
    <row r="22292" spans="5:5" x14ac:dyDescent="0.25">
      <c r="E22292" s="2"/>
    </row>
    <row r="22293" spans="5:5" x14ac:dyDescent="0.25">
      <c r="E22293" s="2"/>
    </row>
    <row r="22294" spans="5:5" x14ac:dyDescent="0.25">
      <c r="E22294" s="2"/>
    </row>
    <row r="22295" spans="5:5" x14ac:dyDescent="0.25">
      <c r="E22295" s="2"/>
    </row>
    <row r="22296" spans="5:5" x14ac:dyDescent="0.25">
      <c r="E22296" s="2"/>
    </row>
    <row r="22297" spans="5:5" x14ac:dyDescent="0.25">
      <c r="E22297" s="2"/>
    </row>
    <row r="22298" spans="5:5" x14ac:dyDescent="0.25">
      <c r="E22298" s="2"/>
    </row>
    <row r="22299" spans="5:5" x14ac:dyDescent="0.25">
      <c r="E22299" s="2"/>
    </row>
    <row r="22300" spans="5:5" x14ac:dyDescent="0.25">
      <c r="E22300" s="2"/>
    </row>
    <row r="22301" spans="5:5" x14ac:dyDescent="0.25">
      <c r="E22301" s="2"/>
    </row>
    <row r="22302" spans="5:5" x14ac:dyDescent="0.25">
      <c r="E22302" s="2"/>
    </row>
    <row r="22303" spans="5:5" x14ac:dyDescent="0.25">
      <c r="E22303" s="2"/>
    </row>
    <row r="22304" spans="5:5" x14ac:dyDescent="0.25">
      <c r="E22304" s="2"/>
    </row>
    <row r="22305" spans="5:5" x14ac:dyDescent="0.25">
      <c r="E22305" s="2"/>
    </row>
    <row r="22306" spans="5:5" x14ac:dyDescent="0.25">
      <c r="E22306" s="2"/>
    </row>
    <row r="22307" spans="5:5" x14ac:dyDescent="0.25">
      <c r="E22307" s="2"/>
    </row>
    <row r="22308" spans="5:5" x14ac:dyDescent="0.25">
      <c r="E22308" s="2"/>
    </row>
    <row r="22309" spans="5:5" x14ac:dyDescent="0.25">
      <c r="E22309" s="2"/>
    </row>
    <row r="22310" spans="5:5" x14ac:dyDescent="0.25">
      <c r="E22310" s="2"/>
    </row>
    <row r="22311" spans="5:5" x14ac:dyDescent="0.25">
      <c r="E22311" s="2"/>
    </row>
    <row r="22312" spans="5:5" x14ac:dyDescent="0.25">
      <c r="E22312" s="2"/>
    </row>
    <row r="22313" spans="5:5" x14ac:dyDescent="0.25">
      <c r="E22313" s="2"/>
    </row>
    <row r="22314" spans="5:5" x14ac:dyDescent="0.25">
      <c r="E22314" s="2"/>
    </row>
    <row r="22315" spans="5:5" x14ac:dyDescent="0.25">
      <c r="E22315" s="2"/>
    </row>
    <row r="22316" spans="5:5" x14ac:dyDescent="0.25">
      <c r="E22316" s="2"/>
    </row>
    <row r="22317" spans="5:5" x14ac:dyDescent="0.25">
      <c r="E22317" s="2"/>
    </row>
    <row r="22318" spans="5:5" x14ac:dyDescent="0.25">
      <c r="E22318" s="2"/>
    </row>
    <row r="22319" spans="5:5" x14ac:dyDescent="0.25">
      <c r="E22319" s="2"/>
    </row>
    <row r="22320" spans="5:5" x14ac:dyDescent="0.25">
      <c r="E22320" s="2"/>
    </row>
    <row r="22321" spans="5:5" x14ac:dyDescent="0.25">
      <c r="E22321" s="2"/>
    </row>
    <row r="22322" spans="5:5" x14ac:dyDescent="0.25">
      <c r="E22322" s="2"/>
    </row>
    <row r="22323" spans="5:5" x14ac:dyDescent="0.25">
      <c r="E22323" s="2"/>
    </row>
    <row r="22324" spans="5:5" x14ac:dyDescent="0.25">
      <c r="E22324" s="2"/>
    </row>
    <row r="22325" spans="5:5" x14ac:dyDescent="0.25">
      <c r="E22325" s="2"/>
    </row>
    <row r="22326" spans="5:5" x14ac:dyDescent="0.25">
      <c r="E22326" s="2"/>
    </row>
    <row r="22327" spans="5:5" x14ac:dyDescent="0.25">
      <c r="E22327" s="2"/>
    </row>
    <row r="22328" spans="5:5" x14ac:dyDescent="0.25">
      <c r="E22328" s="2"/>
    </row>
    <row r="22329" spans="5:5" x14ac:dyDescent="0.25">
      <c r="E22329" s="2"/>
    </row>
    <row r="22330" spans="5:5" x14ac:dyDescent="0.25">
      <c r="E22330" s="2"/>
    </row>
    <row r="22331" spans="5:5" x14ac:dyDescent="0.25">
      <c r="E22331" s="2"/>
    </row>
    <row r="22332" spans="5:5" x14ac:dyDescent="0.25">
      <c r="E22332" s="2"/>
    </row>
    <row r="22333" spans="5:5" x14ac:dyDescent="0.25">
      <c r="E22333" s="2"/>
    </row>
    <row r="22334" spans="5:5" x14ac:dyDescent="0.25">
      <c r="E22334" s="2"/>
    </row>
    <row r="22335" spans="5:5" x14ac:dyDescent="0.25">
      <c r="E22335" s="2"/>
    </row>
    <row r="22336" spans="5:5" x14ac:dyDescent="0.25">
      <c r="E22336" s="2"/>
    </row>
    <row r="22337" spans="5:5" x14ac:dyDescent="0.25">
      <c r="E22337" s="2"/>
    </row>
    <row r="22338" spans="5:5" x14ac:dyDescent="0.25">
      <c r="E22338" s="2"/>
    </row>
    <row r="22339" spans="5:5" x14ac:dyDescent="0.25">
      <c r="E22339" s="2"/>
    </row>
    <row r="22340" spans="5:5" x14ac:dyDescent="0.25">
      <c r="E22340" s="2"/>
    </row>
    <row r="22341" spans="5:5" x14ac:dyDescent="0.25">
      <c r="E22341" s="2"/>
    </row>
    <row r="22342" spans="5:5" x14ac:dyDescent="0.25">
      <c r="E22342" s="2"/>
    </row>
    <row r="22343" spans="5:5" x14ac:dyDescent="0.25">
      <c r="E22343" s="2"/>
    </row>
    <row r="22344" spans="5:5" x14ac:dyDescent="0.25">
      <c r="E22344" s="2"/>
    </row>
    <row r="22345" spans="5:5" x14ac:dyDescent="0.25">
      <c r="E22345" s="2"/>
    </row>
    <row r="22346" spans="5:5" x14ac:dyDescent="0.25">
      <c r="E22346" s="2"/>
    </row>
    <row r="22347" spans="5:5" x14ac:dyDescent="0.25">
      <c r="E22347" s="2"/>
    </row>
    <row r="22348" spans="5:5" x14ac:dyDescent="0.25">
      <c r="E22348" s="2"/>
    </row>
    <row r="22349" spans="5:5" x14ac:dyDescent="0.25">
      <c r="E22349" s="2"/>
    </row>
    <row r="22350" spans="5:5" x14ac:dyDescent="0.25">
      <c r="E22350" s="2"/>
    </row>
    <row r="22351" spans="5:5" x14ac:dyDescent="0.25">
      <c r="E22351" s="2"/>
    </row>
    <row r="22352" spans="5:5" x14ac:dyDescent="0.25">
      <c r="E22352" s="2"/>
    </row>
    <row r="22353" spans="5:5" x14ac:dyDescent="0.25">
      <c r="E22353" s="2"/>
    </row>
    <row r="22354" spans="5:5" x14ac:dyDescent="0.25">
      <c r="E22354" s="2"/>
    </row>
    <row r="22355" spans="5:5" x14ac:dyDescent="0.25">
      <c r="E22355" s="2"/>
    </row>
    <row r="22356" spans="5:5" x14ac:dyDescent="0.25">
      <c r="E22356" s="2"/>
    </row>
    <row r="22357" spans="5:5" x14ac:dyDescent="0.25">
      <c r="E22357" s="2"/>
    </row>
    <row r="22358" spans="5:5" x14ac:dyDescent="0.25">
      <c r="E22358" s="2"/>
    </row>
    <row r="22359" spans="5:5" x14ac:dyDescent="0.25">
      <c r="E22359" s="2"/>
    </row>
    <row r="22360" spans="5:5" x14ac:dyDescent="0.25">
      <c r="E22360" s="2"/>
    </row>
    <row r="22361" spans="5:5" x14ac:dyDescent="0.25">
      <c r="E22361" s="2"/>
    </row>
    <row r="22362" spans="5:5" x14ac:dyDescent="0.25">
      <c r="E22362" s="2"/>
    </row>
    <row r="22363" spans="5:5" x14ac:dyDescent="0.25">
      <c r="E22363" s="2"/>
    </row>
    <row r="22364" spans="5:5" x14ac:dyDescent="0.25">
      <c r="E22364" s="2"/>
    </row>
    <row r="22365" spans="5:5" x14ac:dyDescent="0.25">
      <c r="E22365" s="2"/>
    </row>
    <row r="22366" spans="5:5" x14ac:dyDescent="0.25">
      <c r="E22366" s="2"/>
    </row>
    <row r="22367" spans="5:5" x14ac:dyDescent="0.25">
      <c r="E22367" s="2"/>
    </row>
    <row r="22368" spans="5:5" x14ac:dyDescent="0.25">
      <c r="E22368" s="2"/>
    </row>
    <row r="22369" spans="5:5" x14ac:dyDescent="0.25">
      <c r="E22369" s="2"/>
    </row>
    <row r="22370" spans="5:5" x14ac:dyDescent="0.25">
      <c r="E22370" s="2"/>
    </row>
    <row r="22371" spans="5:5" x14ac:dyDescent="0.25">
      <c r="E22371" s="2"/>
    </row>
    <row r="22372" spans="5:5" x14ac:dyDescent="0.25">
      <c r="E22372" s="2"/>
    </row>
    <row r="22373" spans="5:5" x14ac:dyDescent="0.25">
      <c r="E22373" s="2"/>
    </row>
    <row r="22374" spans="5:5" x14ac:dyDescent="0.25">
      <c r="E22374" s="2"/>
    </row>
    <row r="22375" spans="5:5" x14ac:dyDescent="0.25">
      <c r="E22375" s="2"/>
    </row>
    <row r="22376" spans="5:5" x14ac:dyDescent="0.25">
      <c r="E22376" s="2"/>
    </row>
    <row r="22377" spans="5:5" x14ac:dyDescent="0.25">
      <c r="E22377" s="2"/>
    </row>
    <row r="22378" spans="5:5" x14ac:dyDescent="0.25">
      <c r="E22378" s="2"/>
    </row>
    <row r="22379" spans="5:5" x14ac:dyDescent="0.25">
      <c r="E22379" s="2"/>
    </row>
    <row r="22380" spans="5:5" x14ac:dyDescent="0.25">
      <c r="E22380" s="2"/>
    </row>
    <row r="22381" spans="5:5" x14ac:dyDescent="0.25">
      <c r="E22381" s="2"/>
    </row>
    <row r="22382" spans="5:5" x14ac:dyDescent="0.25">
      <c r="E22382" s="2"/>
    </row>
    <row r="22383" spans="5:5" x14ac:dyDescent="0.25">
      <c r="E22383" s="2"/>
    </row>
    <row r="22384" spans="5:5" x14ac:dyDescent="0.25">
      <c r="E22384" s="2"/>
    </row>
    <row r="22385" spans="5:5" x14ac:dyDescent="0.25">
      <c r="E22385" s="2"/>
    </row>
    <row r="22386" spans="5:5" x14ac:dyDescent="0.25">
      <c r="E22386" s="2"/>
    </row>
    <row r="22387" spans="5:5" x14ac:dyDescent="0.25">
      <c r="E22387" s="2"/>
    </row>
    <row r="22388" spans="5:5" x14ac:dyDescent="0.25">
      <c r="E22388" s="2"/>
    </row>
    <row r="22389" spans="5:5" x14ac:dyDescent="0.25">
      <c r="E22389" s="2"/>
    </row>
    <row r="22390" spans="5:5" x14ac:dyDescent="0.25">
      <c r="E22390" s="2"/>
    </row>
    <row r="22391" spans="5:5" x14ac:dyDescent="0.25">
      <c r="E22391" s="2"/>
    </row>
    <row r="22392" spans="5:5" x14ac:dyDescent="0.25">
      <c r="E22392" s="2"/>
    </row>
    <row r="22393" spans="5:5" x14ac:dyDescent="0.25">
      <c r="E22393" s="2"/>
    </row>
    <row r="22394" spans="5:5" x14ac:dyDescent="0.25">
      <c r="E22394" s="2"/>
    </row>
    <row r="22395" spans="5:5" x14ac:dyDescent="0.25">
      <c r="E22395" s="2"/>
    </row>
    <row r="22396" spans="5:5" x14ac:dyDescent="0.25">
      <c r="E22396" s="2"/>
    </row>
    <row r="22397" spans="5:5" x14ac:dyDescent="0.25">
      <c r="E22397" s="2"/>
    </row>
    <row r="22398" spans="5:5" x14ac:dyDescent="0.25">
      <c r="E22398" s="2"/>
    </row>
    <row r="22399" spans="5:5" x14ac:dyDescent="0.25">
      <c r="E22399" s="2"/>
    </row>
    <row r="22400" spans="5:5" x14ac:dyDescent="0.25">
      <c r="E22400" s="2"/>
    </row>
    <row r="22401" spans="5:5" x14ac:dyDescent="0.25">
      <c r="E22401" s="2"/>
    </row>
    <row r="22402" spans="5:5" x14ac:dyDescent="0.25">
      <c r="E22402" s="2"/>
    </row>
    <row r="22403" spans="5:5" x14ac:dyDescent="0.25">
      <c r="E22403" s="2"/>
    </row>
    <row r="22404" spans="5:5" x14ac:dyDescent="0.25">
      <c r="E22404" s="2"/>
    </row>
    <row r="22405" spans="5:5" x14ac:dyDescent="0.25">
      <c r="E22405" s="2"/>
    </row>
    <row r="22406" spans="5:5" x14ac:dyDescent="0.25">
      <c r="E22406" s="2"/>
    </row>
    <row r="22407" spans="5:5" x14ac:dyDescent="0.25">
      <c r="E22407" s="2"/>
    </row>
    <row r="22408" spans="5:5" x14ac:dyDescent="0.25">
      <c r="E22408" s="2"/>
    </row>
    <row r="22409" spans="5:5" x14ac:dyDescent="0.25">
      <c r="E22409" s="2"/>
    </row>
    <row r="22410" spans="5:5" x14ac:dyDescent="0.25">
      <c r="E22410" s="2"/>
    </row>
    <row r="22411" spans="5:5" x14ac:dyDescent="0.25">
      <c r="E22411" s="2"/>
    </row>
    <row r="22412" spans="5:5" x14ac:dyDescent="0.25">
      <c r="E22412" s="2"/>
    </row>
    <row r="22413" spans="5:5" x14ac:dyDescent="0.25">
      <c r="E22413" s="2"/>
    </row>
    <row r="22414" spans="5:5" x14ac:dyDescent="0.25">
      <c r="E22414" s="2"/>
    </row>
    <row r="22415" spans="5:5" x14ac:dyDescent="0.25">
      <c r="E22415" s="2"/>
    </row>
    <row r="22416" spans="5:5" x14ac:dyDescent="0.25">
      <c r="E22416" s="2"/>
    </row>
    <row r="22417" spans="5:5" x14ac:dyDescent="0.25">
      <c r="E22417" s="2"/>
    </row>
    <row r="22418" spans="5:5" x14ac:dyDescent="0.25">
      <c r="E22418" s="2"/>
    </row>
    <row r="22419" spans="5:5" x14ac:dyDescent="0.25">
      <c r="E22419" s="2"/>
    </row>
    <row r="22420" spans="5:5" x14ac:dyDescent="0.25">
      <c r="E22420" s="2"/>
    </row>
    <row r="22421" spans="5:5" x14ac:dyDescent="0.25">
      <c r="E22421" s="2"/>
    </row>
    <row r="22422" spans="5:5" x14ac:dyDescent="0.25">
      <c r="E22422" s="2"/>
    </row>
    <row r="22423" spans="5:5" x14ac:dyDescent="0.25">
      <c r="E22423" s="2"/>
    </row>
    <row r="22424" spans="5:5" x14ac:dyDescent="0.25">
      <c r="E22424" s="2"/>
    </row>
    <row r="22425" spans="5:5" x14ac:dyDescent="0.25">
      <c r="E22425" s="2"/>
    </row>
    <row r="22426" spans="5:5" x14ac:dyDescent="0.25">
      <c r="E22426" s="2"/>
    </row>
    <row r="22427" spans="5:5" x14ac:dyDescent="0.25">
      <c r="E22427" s="2"/>
    </row>
    <row r="22428" spans="5:5" x14ac:dyDescent="0.25">
      <c r="E22428" s="2"/>
    </row>
    <row r="22429" spans="5:5" x14ac:dyDescent="0.25">
      <c r="E22429" s="2"/>
    </row>
    <row r="22430" spans="5:5" x14ac:dyDescent="0.25">
      <c r="E22430" s="2"/>
    </row>
    <row r="22431" spans="5:5" x14ac:dyDescent="0.25">
      <c r="E22431" s="2"/>
    </row>
    <row r="22432" spans="5:5" x14ac:dyDescent="0.25">
      <c r="E22432" s="2"/>
    </row>
    <row r="22433" spans="5:5" x14ac:dyDescent="0.25">
      <c r="E22433" s="2"/>
    </row>
    <row r="22434" spans="5:5" x14ac:dyDescent="0.25">
      <c r="E22434" s="2"/>
    </row>
    <row r="22435" spans="5:5" x14ac:dyDescent="0.25">
      <c r="E22435" s="2"/>
    </row>
    <row r="22436" spans="5:5" x14ac:dyDescent="0.25">
      <c r="E22436" s="2"/>
    </row>
    <row r="22437" spans="5:5" x14ac:dyDescent="0.25">
      <c r="E22437" s="2"/>
    </row>
    <row r="22438" spans="5:5" x14ac:dyDescent="0.25">
      <c r="E22438" s="2"/>
    </row>
    <row r="22439" spans="5:5" x14ac:dyDescent="0.25">
      <c r="E22439" s="2"/>
    </row>
    <row r="22440" spans="5:5" x14ac:dyDescent="0.25">
      <c r="E22440" s="2"/>
    </row>
    <row r="22441" spans="5:5" x14ac:dyDescent="0.25">
      <c r="E22441" s="2"/>
    </row>
    <row r="22442" spans="5:5" x14ac:dyDescent="0.25">
      <c r="E22442" s="2"/>
    </row>
    <row r="22443" spans="5:5" x14ac:dyDescent="0.25">
      <c r="E22443" s="2"/>
    </row>
    <row r="22444" spans="5:5" x14ac:dyDescent="0.25">
      <c r="E22444" s="2"/>
    </row>
    <row r="22445" spans="5:5" x14ac:dyDescent="0.25">
      <c r="E22445" s="2"/>
    </row>
    <row r="22446" spans="5:5" x14ac:dyDescent="0.25">
      <c r="E22446" s="2"/>
    </row>
    <row r="22447" spans="5:5" x14ac:dyDescent="0.25">
      <c r="E22447" s="2"/>
    </row>
    <row r="22448" spans="5:5" x14ac:dyDescent="0.25">
      <c r="E22448" s="2"/>
    </row>
    <row r="22449" spans="5:5" x14ac:dyDescent="0.25">
      <c r="E22449" s="2"/>
    </row>
    <row r="22450" spans="5:5" x14ac:dyDescent="0.25">
      <c r="E22450" s="2"/>
    </row>
    <row r="22451" spans="5:5" x14ac:dyDescent="0.25">
      <c r="E22451" s="2"/>
    </row>
    <row r="22452" spans="5:5" x14ac:dyDescent="0.25">
      <c r="E22452" s="2"/>
    </row>
    <row r="22453" spans="5:5" x14ac:dyDescent="0.25">
      <c r="E22453" s="2"/>
    </row>
    <row r="22454" spans="5:5" x14ac:dyDescent="0.25">
      <c r="E22454" s="2"/>
    </row>
    <row r="22455" spans="5:5" x14ac:dyDescent="0.25">
      <c r="E22455" s="2"/>
    </row>
    <row r="22456" spans="5:5" x14ac:dyDescent="0.25">
      <c r="E22456" s="2"/>
    </row>
    <row r="22457" spans="5:5" x14ac:dyDescent="0.25">
      <c r="E22457" s="2"/>
    </row>
    <row r="22458" spans="5:5" x14ac:dyDescent="0.25">
      <c r="E22458" s="2"/>
    </row>
    <row r="22459" spans="5:5" x14ac:dyDescent="0.25">
      <c r="E22459" s="2"/>
    </row>
    <row r="22460" spans="5:5" x14ac:dyDescent="0.25">
      <c r="E22460" s="2"/>
    </row>
    <row r="22461" spans="5:5" x14ac:dyDescent="0.25">
      <c r="E22461" s="2"/>
    </row>
    <row r="22462" spans="5:5" x14ac:dyDescent="0.25">
      <c r="E22462" s="2"/>
    </row>
    <row r="22463" spans="5:5" x14ac:dyDescent="0.25">
      <c r="E22463" s="2"/>
    </row>
    <row r="22464" spans="5:5" x14ac:dyDescent="0.25">
      <c r="E22464" s="2"/>
    </row>
    <row r="22465" spans="5:5" x14ac:dyDescent="0.25">
      <c r="E22465" s="2"/>
    </row>
    <row r="22466" spans="5:5" x14ac:dyDescent="0.25">
      <c r="E22466" s="2"/>
    </row>
    <row r="22467" spans="5:5" x14ac:dyDescent="0.25">
      <c r="E22467" s="2"/>
    </row>
    <row r="22468" spans="5:5" x14ac:dyDescent="0.25">
      <c r="E22468" s="2"/>
    </row>
    <row r="22469" spans="5:5" x14ac:dyDescent="0.25">
      <c r="E22469" s="2"/>
    </row>
    <row r="22470" spans="5:5" x14ac:dyDescent="0.25">
      <c r="E22470" s="2"/>
    </row>
    <row r="22471" spans="5:5" x14ac:dyDescent="0.25">
      <c r="E22471" s="2"/>
    </row>
    <row r="22472" spans="5:5" x14ac:dyDescent="0.25">
      <c r="E22472" s="2"/>
    </row>
    <row r="22473" spans="5:5" x14ac:dyDescent="0.25">
      <c r="E22473" s="2"/>
    </row>
    <row r="22474" spans="5:5" x14ac:dyDescent="0.25">
      <c r="E22474" s="2"/>
    </row>
    <row r="22475" spans="5:5" x14ac:dyDescent="0.25">
      <c r="E22475" s="2"/>
    </row>
    <row r="22476" spans="5:5" x14ac:dyDescent="0.25">
      <c r="E22476" s="2"/>
    </row>
    <row r="22477" spans="5:5" x14ac:dyDescent="0.25">
      <c r="E22477" s="2"/>
    </row>
    <row r="22478" spans="5:5" x14ac:dyDescent="0.25">
      <c r="E22478" s="2"/>
    </row>
    <row r="22479" spans="5:5" x14ac:dyDescent="0.25">
      <c r="E22479" s="2"/>
    </row>
    <row r="22480" spans="5:5" x14ac:dyDescent="0.25">
      <c r="E22480" s="2"/>
    </row>
    <row r="22481" spans="5:5" x14ac:dyDescent="0.25">
      <c r="E22481" s="2"/>
    </row>
    <row r="22482" spans="5:5" x14ac:dyDescent="0.25">
      <c r="E22482" s="2"/>
    </row>
    <row r="22483" spans="5:5" x14ac:dyDescent="0.25">
      <c r="E22483" s="2"/>
    </row>
    <row r="22484" spans="5:5" x14ac:dyDescent="0.25">
      <c r="E22484" s="2"/>
    </row>
    <row r="22485" spans="5:5" x14ac:dyDescent="0.25">
      <c r="E22485" s="2"/>
    </row>
    <row r="22486" spans="5:5" x14ac:dyDescent="0.25">
      <c r="E22486" s="2"/>
    </row>
    <row r="22487" spans="5:5" x14ac:dyDescent="0.25">
      <c r="E22487" s="2"/>
    </row>
    <row r="22488" spans="5:5" x14ac:dyDescent="0.25">
      <c r="E22488" s="2"/>
    </row>
    <row r="22489" spans="5:5" x14ac:dyDescent="0.25">
      <c r="E22489" s="2"/>
    </row>
    <row r="22490" spans="5:5" x14ac:dyDescent="0.25">
      <c r="E22490" s="2"/>
    </row>
    <row r="22491" spans="5:5" x14ac:dyDescent="0.25">
      <c r="E22491" s="2"/>
    </row>
    <row r="22492" spans="5:5" x14ac:dyDescent="0.25">
      <c r="E22492" s="2"/>
    </row>
    <row r="22493" spans="5:5" x14ac:dyDescent="0.25">
      <c r="E22493" s="2"/>
    </row>
    <row r="22494" spans="5:5" x14ac:dyDescent="0.25">
      <c r="E22494" s="2"/>
    </row>
    <row r="22495" spans="5:5" x14ac:dyDescent="0.25">
      <c r="E22495" s="2"/>
    </row>
    <row r="22496" spans="5:5" x14ac:dyDescent="0.25">
      <c r="E22496" s="2"/>
    </row>
    <row r="22497" spans="5:5" x14ac:dyDescent="0.25">
      <c r="E22497" s="2"/>
    </row>
    <row r="22498" spans="5:5" x14ac:dyDescent="0.25">
      <c r="E22498" s="2"/>
    </row>
    <row r="22499" spans="5:5" x14ac:dyDescent="0.25">
      <c r="E22499" s="2"/>
    </row>
    <row r="22500" spans="5:5" x14ac:dyDescent="0.25">
      <c r="E22500" s="2"/>
    </row>
    <row r="22501" spans="5:5" x14ac:dyDescent="0.25">
      <c r="E22501" s="2"/>
    </row>
    <row r="22502" spans="5:5" x14ac:dyDescent="0.25">
      <c r="E22502" s="2"/>
    </row>
    <row r="22503" spans="5:5" x14ac:dyDescent="0.25">
      <c r="E22503" s="2"/>
    </row>
    <row r="22504" spans="5:5" x14ac:dyDescent="0.25">
      <c r="E22504" s="2"/>
    </row>
    <row r="22505" spans="5:5" x14ac:dyDescent="0.25">
      <c r="E22505" s="2"/>
    </row>
    <row r="22506" spans="5:5" x14ac:dyDescent="0.25">
      <c r="E22506" s="2"/>
    </row>
    <row r="22507" spans="5:5" x14ac:dyDescent="0.25">
      <c r="E22507" s="2"/>
    </row>
    <row r="22508" spans="5:5" x14ac:dyDescent="0.25">
      <c r="E22508" s="2"/>
    </row>
    <row r="22509" spans="5:5" x14ac:dyDescent="0.25">
      <c r="E22509" s="2"/>
    </row>
    <row r="22510" spans="5:5" x14ac:dyDescent="0.25">
      <c r="E22510" s="2"/>
    </row>
    <row r="22511" spans="5:5" x14ac:dyDescent="0.25">
      <c r="E22511" s="2"/>
    </row>
    <row r="22512" spans="5:5" x14ac:dyDescent="0.25">
      <c r="E22512" s="2"/>
    </row>
    <row r="22513" spans="5:5" x14ac:dyDescent="0.25">
      <c r="E22513" s="2"/>
    </row>
    <row r="22514" spans="5:5" x14ac:dyDescent="0.25">
      <c r="E22514" s="2"/>
    </row>
    <row r="22515" spans="5:5" x14ac:dyDescent="0.25">
      <c r="E22515" s="2"/>
    </row>
    <row r="22516" spans="5:5" x14ac:dyDescent="0.25">
      <c r="E22516" s="2"/>
    </row>
    <row r="22517" spans="5:5" x14ac:dyDescent="0.25">
      <c r="E22517" s="2"/>
    </row>
    <row r="22518" spans="5:5" x14ac:dyDescent="0.25">
      <c r="E22518" s="2"/>
    </row>
    <row r="22519" spans="5:5" x14ac:dyDescent="0.25">
      <c r="E22519" s="2"/>
    </row>
    <row r="22520" spans="5:5" x14ac:dyDescent="0.25">
      <c r="E22520" s="2"/>
    </row>
    <row r="22521" spans="5:5" x14ac:dyDescent="0.25">
      <c r="E22521" s="2"/>
    </row>
    <row r="22522" spans="5:5" x14ac:dyDescent="0.25">
      <c r="E22522" s="2"/>
    </row>
    <row r="22523" spans="5:5" x14ac:dyDescent="0.25">
      <c r="E22523" s="2"/>
    </row>
    <row r="22524" spans="5:5" x14ac:dyDescent="0.25">
      <c r="E22524" s="2"/>
    </row>
    <row r="22525" spans="5:5" x14ac:dyDescent="0.25">
      <c r="E22525" s="2"/>
    </row>
    <row r="22526" spans="5:5" x14ac:dyDescent="0.25">
      <c r="E22526" s="2"/>
    </row>
    <row r="22527" spans="5:5" x14ac:dyDescent="0.25">
      <c r="E22527" s="2"/>
    </row>
    <row r="22528" spans="5:5" x14ac:dyDescent="0.25">
      <c r="E22528" s="2"/>
    </row>
    <row r="22529" spans="5:5" x14ac:dyDescent="0.25">
      <c r="E22529" s="2"/>
    </row>
    <row r="22530" spans="5:5" x14ac:dyDescent="0.25">
      <c r="E22530" s="2"/>
    </row>
    <row r="22531" spans="5:5" x14ac:dyDescent="0.25">
      <c r="E22531" s="2"/>
    </row>
    <row r="22532" spans="5:5" x14ac:dyDescent="0.25">
      <c r="E22532" s="2"/>
    </row>
    <row r="22533" spans="5:5" x14ac:dyDescent="0.25">
      <c r="E22533" s="2"/>
    </row>
    <row r="22534" spans="5:5" x14ac:dyDescent="0.25">
      <c r="E22534" s="2"/>
    </row>
    <row r="22535" spans="5:5" x14ac:dyDescent="0.25">
      <c r="E22535" s="2"/>
    </row>
    <row r="22536" spans="5:5" x14ac:dyDescent="0.25">
      <c r="E22536" s="2"/>
    </row>
    <row r="22537" spans="5:5" x14ac:dyDescent="0.25">
      <c r="E22537" s="2"/>
    </row>
    <row r="22538" spans="5:5" x14ac:dyDescent="0.25">
      <c r="E22538" s="2"/>
    </row>
    <row r="22539" spans="5:5" x14ac:dyDescent="0.25">
      <c r="E22539" s="2"/>
    </row>
    <row r="22540" spans="5:5" x14ac:dyDescent="0.25">
      <c r="E22540" s="2"/>
    </row>
    <row r="22541" spans="5:5" x14ac:dyDescent="0.25">
      <c r="E22541" s="2"/>
    </row>
    <row r="22542" spans="5:5" x14ac:dyDescent="0.25">
      <c r="E22542" s="2"/>
    </row>
    <row r="22543" spans="5:5" x14ac:dyDescent="0.25">
      <c r="E22543" s="2"/>
    </row>
    <row r="22544" spans="5:5" x14ac:dyDescent="0.25">
      <c r="E22544" s="2"/>
    </row>
    <row r="22545" spans="5:5" x14ac:dyDescent="0.25">
      <c r="E22545" s="2"/>
    </row>
    <row r="22546" spans="5:5" x14ac:dyDescent="0.25">
      <c r="E22546" s="2"/>
    </row>
    <row r="22547" spans="5:5" x14ac:dyDescent="0.25">
      <c r="E22547" s="2"/>
    </row>
    <row r="22548" spans="5:5" x14ac:dyDescent="0.25">
      <c r="E22548" s="2"/>
    </row>
    <row r="22549" spans="5:5" x14ac:dyDescent="0.25">
      <c r="E22549" s="2"/>
    </row>
    <row r="22550" spans="5:5" x14ac:dyDescent="0.25">
      <c r="E22550" s="2"/>
    </row>
    <row r="22551" spans="5:5" x14ac:dyDescent="0.25">
      <c r="E22551" s="2"/>
    </row>
    <row r="22552" spans="5:5" x14ac:dyDescent="0.25">
      <c r="E22552" s="2"/>
    </row>
    <row r="22553" spans="5:5" x14ac:dyDescent="0.25">
      <c r="E22553" s="2"/>
    </row>
    <row r="22554" spans="5:5" x14ac:dyDescent="0.25">
      <c r="E22554" s="2"/>
    </row>
    <row r="22555" spans="5:5" x14ac:dyDescent="0.25">
      <c r="E22555" s="2"/>
    </row>
    <row r="22556" spans="5:5" x14ac:dyDescent="0.25">
      <c r="E22556" s="2"/>
    </row>
    <row r="22557" spans="5:5" x14ac:dyDescent="0.25">
      <c r="E22557" s="2"/>
    </row>
    <row r="22558" spans="5:5" x14ac:dyDescent="0.25">
      <c r="E22558" s="2"/>
    </row>
    <row r="22559" spans="5:5" x14ac:dyDescent="0.25">
      <c r="E22559" s="2"/>
    </row>
    <row r="22560" spans="5:5" x14ac:dyDescent="0.25">
      <c r="E22560" s="2"/>
    </row>
    <row r="22561" spans="5:5" x14ac:dyDescent="0.25">
      <c r="E22561" s="2"/>
    </row>
    <row r="22562" spans="5:5" x14ac:dyDescent="0.25">
      <c r="E22562" s="2"/>
    </row>
    <row r="22563" spans="5:5" x14ac:dyDescent="0.25">
      <c r="E22563" s="2"/>
    </row>
    <row r="22564" spans="5:5" x14ac:dyDescent="0.25">
      <c r="E22564" s="2"/>
    </row>
    <row r="22565" spans="5:5" x14ac:dyDescent="0.25">
      <c r="E22565" s="2"/>
    </row>
    <row r="22566" spans="5:5" x14ac:dyDescent="0.25">
      <c r="E22566" s="2"/>
    </row>
    <row r="22567" spans="5:5" x14ac:dyDescent="0.25">
      <c r="E22567" s="2"/>
    </row>
    <row r="22568" spans="5:5" x14ac:dyDescent="0.25">
      <c r="E22568" s="2"/>
    </row>
    <row r="22569" spans="5:5" x14ac:dyDescent="0.25">
      <c r="E22569" s="2"/>
    </row>
    <row r="22570" spans="5:5" x14ac:dyDescent="0.25">
      <c r="E22570" s="2"/>
    </row>
    <row r="22571" spans="5:5" x14ac:dyDescent="0.25">
      <c r="E22571" s="2"/>
    </row>
    <row r="22572" spans="5:5" x14ac:dyDescent="0.25">
      <c r="E22572" s="2"/>
    </row>
    <row r="22573" spans="5:5" x14ac:dyDescent="0.25">
      <c r="E22573" s="2"/>
    </row>
    <row r="22574" spans="5:5" x14ac:dyDescent="0.25">
      <c r="E22574" s="2"/>
    </row>
    <row r="22575" spans="5:5" x14ac:dyDescent="0.25">
      <c r="E22575" s="2"/>
    </row>
    <row r="22576" spans="5:5" x14ac:dyDescent="0.25">
      <c r="E22576" s="2"/>
    </row>
    <row r="22577" spans="5:5" x14ac:dyDescent="0.25">
      <c r="E22577" s="2"/>
    </row>
    <row r="22578" spans="5:5" x14ac:dyDescent="0.25">
      <c r="E22578" s="2"/>
    </row>
    <row r="22579" spans="5:5" x14ac:dyDescent="0.25">
      <c r="E22579" s="2"/>
    </row>
    <row r="22580" spans="5:5" x14ac:dyDescent="0.25">
      <c r="E22580" s="2"/>
    </row>
    <row r="22581" spans="5:5" x14ac:dyDescent="0.25">
      <c r="E22581" s="2"/>
    </row>
    <row r="22582" spans="5:5" x14ac:dyDescent="0.25">
      <c r="E22582" s="2"/>
    </row>
    <row r="22583" spans="5:5" x14ac:dyDescent="0.25">
      <c r="E22583" s="2"/>
    </row>
    <row r="22584" spans="5:5" x14ac:dyDescent="0.25">
      <c r="E22584" s="2"/>
    </row>
    <row r="22585" spans="5:5" x14ac:dyDescent="0.25">
      <c r="E22585" s="2"/>
    </row>
    <row r="22586" spans="5:5" x14ac:dyDescent="0.25">
      <c r="E22586" s="2"/>
    </row>
    <row r="22587" spans="5:5" x14ac:dyDescent="0.25">
      <c r="E22587" s="2"/>
    </row>
    <row r="22588" spans="5:5" x14ac:dyDescent="0.25">
      <c r="E22588" s="2"/>
    </row>
    <row r="22589" spans="5:5" x14ac:dyDescent="0.25">
      <c r="E22589" s="2"/>
    </row>
    <row r="22590" spans="5:5" x14ac:dyDescent="0.25">
      <c r="E22590" s="2"/>
    </row>
    <row r="22591" spans="5:5" x14ac:dyDescent="0.25">
      <c r="E22591" s="2"/>
    </row>
    <row r="22592" spans="5:5" x14ac:dyDescent="0.25">
      <c r="E22592" s="2"/>
    </row>
    <row r="22593" spans="5:5" x14ac:dyDescent="0.25">
      <c r="E22593" s="2"/>
    </row>
    <row r="22594" spans="5:5" x14ac:dyDescent="0.25">
      <c r="E22594" s="2"/>
    </row>
    <row r="22595" spans="5:5" x14ac:dyDescent="0.25">
      <c r="E22595" s="2"/>
    </row>
    <row r="22596" spans="5:5" x14ac:dyDescent="0.25">
      <c r="E22596" s="2"/>
    </row>
    <row r="22597" spans="5:5" x14ac:dyDescent="0.25">
      <c r="E22597" s="2"/>
    </row>
    <row r="22598" spans="5:5" x14ac:dyDescent="0.25">
      <c r="E22598" s="2"/>
    </row>
    <row r="22599" spans="5:5" x14ac:dyDescent="0.25">
      <c r="E22599" s="2"/>
    </row>
    <row r="22600" spans="5:5" x14ac:dyDescent="0.25">
      <c r="E22600" s="2"/>
    </row>
    <row r="22601" spans="5:5" x14ac:dyDescent="0.25">
      <c r="E22601" s="2"/>
    </row>
    <row r="22602" spans="5:5" x14ac:dyDescent="0.25">
      <c r="E22602" s="2"/>
    </row>
    <row r="22603" spans="5:5" x14ac:dyDescent="0.25">
      <c r="E22603" s="2"/>
    </row>
    <row r="22604" spans="5:5" x14ac:dyDescent="0.25">
      <c r="E22604" s="2"/>
    </row>
    <row r="22605" spans="5:5" x14ac:dyDescent="0.25">
      <c r="E22605" s="2"/>
    </row>
    <row r="22606" spans="5:5" x14ac:dyDescent="0.25">
      <c r="E22606" s="2"/>
    </row>
    <row r="22607" spans="5:5" x14ac:dyDescent="0.25">
      <c r="E22607" s="2"/>
    </row>
    <row r="22608" spans="5:5" x14ac:dyDescent="0.25">
      <c r="E22608" s="2"/>
    </row>
    <row r="22609" spans="5:5" x14ac:dyDescent="0.25">
      <c r="E22609" s="2"/>
    </row>
    <row r="22610" spans="5:5" x14ac:dyDescent="0.25">
      <c r="E22610" s="2"/>
    </row>
    <row r="22611" spans="5:5" x14ac:dyDescent="0.25">
      <c r="E22611" s="2"/>
    </row>
    <row r="22612" spans="5:5" x14ac:dyDescent="0.25">
      <c r="E22612" s="2"/>
    </row>
    <row r="22613" spans="5:5" x14ac:dyDescent="0.25">
      <c r="E22613" s="2"/>
    </row>
    <row r="22614" spans="5:5" x14ac:dyDescent="0.25">
      <c r="E22614" s="2"/>
    </row>
    <row r="22615" spans="5:5" x14ac:dyDescent="0.25">
      <c r="E22615" s="2"/>
    </row>
    <row r="22616" spans="5:5" x14ac:dyDescent="0.25">
      <c r="E22616" s="2"/>
    </row>
    <row r="22617" spans="5:5" x14ac:dyDescent="0.25">
      <c r="E22617" s="2"/>
    </row>
    <row r="22618" spans="5:5" x14ac:dyDescent="0.25">
      <c r="E22618" s="2"/>
    </row>
    <row r="22619" spans="5:5" x14ac:dyDescent="0.25">
      <c r="E22619" s="2"/>
    </row>
    <row r="22620" spans="5:5" x14ac:dyDescent="0.25">
      <c r="E22620" s="2"/>
    </row>
    <row r="22621" spans="5:5" x14ac:dyDescent="0.25">
      <c r="E22621" s="2"/>
    </row>
    <row r="22622" spans="5:5" x14ac:dyDescent="0.25">
      <c r="E22622" s="2"/>
    </row>
    <row r="22623" spans="5:5" x14ac:dyDescent="0.25">
      <c r="E22623" s="2"/>
    </row>
    <row r="22624" spans="5:5" x14ac:dyDescent="0.25">
      <c r="E22624" s="2"/>
    </row>
    <row r="22625" spans="5:5" x14ac:dyDescent="0.25">
      <c r="E22625" s="2"/>
    </row>
    <row r="22626" spans="5:5" x14ac:dyDescent="0.25">
      <c r="E22626" s="2"/>
    </row>
    <row r="22627" spans="5:5" x14ac:dyDescent="0.25">
      <c r="E22627" s="2"/>
    </row>
    <row r="22628" spans="5:5" x14ac:dyDescent="0.25">
      <c r="E22628" s="2"/>
    </row>
    <row r="22629" spans="5:5" x14ac:dyDescent="0.25">
      <c r="E22629" s="2"/>
    </row>
    <row r="22630" spans="5:5" x14ac:dyDescent="0.25">
      <c r="E22630" s="2"/>
    </row>
    <row r="22631" spans="5:5" x14ac:dyDescent="0.25">
      <c r="E22631" s="2"/>
    </row>
    <row r="22632" spans="5:5" x14ac:dyDescent="0.25">
      <c r="E22632" s="2"/>
    </row>
    <row r="22633" spans="5:5" x14ac:dyDescent="0.25">
      <c r="E22633" s="2"/>
    </row>
    <row r="22634" spans="5:5" x14ac:dyDescent="0.25">
      <c r="E22634" s="2"/>
    </row>
    <row r="22635" spans="5:5" x14ac:dyDescent="0.25">
      <c r="E22635" s="2"/>
    </row>
    <row r="22636" spans="5:5" x14ac:dyDescent="0.25">
      <c r="E22636" s="2"/>
    </row>
    <row r="22637" spans="5:5" x14ac:dyDescent="0.25">
      <c r="E22637" s="2"/>
    </row>
    <row r="22638" spans="5:5" x14ac:dyDescent="0.25">
      <c r="E22638" s="2"/>
    </row>
    <row r="22639" spans="5:5" x14ac:dyDescent="0.25">
      <c r="E22639" s="2"/>
    </row>
    <row r="22640" spans="5:5" x14ac:dyDescent="0.25">
      <c r="E22640" s="2"/>
    </row>
    <row r="22641" spans="5:5" x14ac:dyDescent="0.25">
      <c r="E22641" s="2"/>
    </row>
    <row r="22642" spans="5:5" x14ac:dyDescent="0.25">
      <c r="E22642" s="2"/>
    </row>
    <row r="22643" spans="5:5" x14ac:dyDescent="0.25">
      <c r="E22643" s="2"/>
    </row>
    <row r="22644" spans="5:5" x14ac:dyDescent="0.25">
      <c r="E22644" s="2"/>
    </row>
    <row r="22645" spans="5:5" x14ac:dyDescent="0.25">
      <c r="E22645" s="2"/>
    </row>
    <row r="22646" spans="5:5" x14ac:dyDescent="0.25">
      <c r="E22646" s="2"/>
    </row>
    <row r="22647" spans="5:5" x14ac:dyDescent="0.25">
      <c r="E22647" s="2"/>
    </row>
    <row r="22648" spans="5:5" x14ac:dyDescent="0.25">
      <c r="E22648" s="2"/>
    </row>
    <row r="22649" spans="5:5" x14ac:dyDescent="0.25">
      <c r="E22649" s="2"/>
    </row>
    <row r="22650" spans="5:5" x14ac:dyDescent="0.25">
      <c r="E22650" s="2"/>
    </row>
    <row r="22651" spans="5:5" x14ac:dyDescent="0.25">
      <c r="E22651" s="2"/>
    </row>
    <row r="22652" spans="5:5" x14ac:dyDescent="0.25">
      <c r="E22652" s="2"/>
    </row>
    <row r="22653" spans="5:5" x14ac:dyDescent="0.25">
      <c r="E22653" s="2"/>
    </row>
    <row r="22654" spans="5:5" x14ac:dyDescent="0.25">
      <c r="E22654" s="2"/>
    </row>
    <row r="22655" spans="5:5" x14ac:dyDescent="0.25">
      <c r="E22655" s="2"/>
    </row>
    <row r="22656" spans="5:5" x14ac:dyDescent="0.25">
      <c r="E22656" s="2"/>
    </row>
    <row r="22657" spans="5:5" x14ac:dyDescent="0.25">
      <c r="E22657" s="2"/>
    </row>
    <row r="22658" spans="5:5" x14ac:dyDescent="0.25">
      <c r="E22658" s="2"/>
    </row>
    <row r="22659" spans="5:5" x14ac:dyDescent="0.25">
      <c r="E22659" s="2"/>
    </row>
    <row r="22660" spans="5:5" x14ac:dyDescent="0.25">
      <c r="E22660" s="2"/>
    </row>
    <row r="22661" spans="5:5" x14ac:dyDescent="0.25">
      <c r="E22661" s="2"/>
    </row>
    <row r="22662" spans="5:5" x14ac:dyDescent="0.25">
      <c r="E22662" s="2"/>
    </row>
    <row r="22663" spans="5:5" x14ac:dyDescent="0.25">
      <c r="E22663" s="2"/>
    </row>
    <row r="22664" spans="5:5" x14ac:dyDescent="0.25">
      <c r="E22664" s="2"/>
    </row>
    <row r="22665" spans="5:5" x14ac:dyDescent="0.25">
      <c r="E22665" s="2"/>
    </row>
    <row r="22666" spans="5:5" x14ac:dyDescent="0.25">
      <c r="E22666" s="2"/>
    </row>
    <row r="22667" spans="5:5" x14ac:dyDescent="0.25">
      <c r="E22667" s="2"/>
    </row>
    <row r="22668" spans="5:5" x14ac:dyDescent="0.25">
      <c r="E22668" s="2"/>
    </row>
    <row r="22669" spans="5:5" x14ac:dyDescent="0.25">
      <c r="E22669" s="2"/>
    </row>
    <row r="22670" spans="5:5" x14ac:dyDescent="0.25">
      <c r="E22670" s="2"/>
    </row>
    <row r="22671" spans="5:5" x14ac:dyDescent="0.25">
      <c r="E22671" s="2"/>
    </row>
    <row r="22672" spans="5:5" x14ac:dyDescent="0.25">
      <c r="E22672" s="2"/>
    </row>
    <row r="22673" spans="5:5" x14ac:dyDescent="0.25">
      <c r="E22673" s="2"/>
    </row>
    <row r="22674" spans="5:5" x14ac:dyDescent="0.25">
      <c r="E22674" s="2"/>
    </row>
    <row r="22675" spans="5:5" x14ac:dyDescent="0.25">
      <c r="E22675" s="2"/>
    </row>
    <row r="22676" spans="5:5" x14ac:dyDescent="0.25">
      <c r="E22676" s="2"/>
    </row>
    <row r="22677" spans="5:5" x14ac:dyDescent="0.25">
      <c r="E22677" s="2"/>
    </row>
    <row r="22678" spans="5:5" x14ac:dyDescent="0.25">
      <c r="E22678" s="2"/>
    </row>
    <row r="22679" spans="5:5" x14ac:dyDescent="0.25">
      <c r="E22679" s="2"/>
    </row>
    <row r="22680" spans="5:5" x14ac:dyDescent="0.25">
      <c r="E22680" s="2"/>
    </row>
    <row r="22681" spans="5:5" x14ac:dyDescent="0.25">
      <c r="E22681" s="2"/>
    </row>
    <row r="22682" spans="5:5" x14ac:dyDescent="0.25">
      <c r="E22682" s="2"/>
    </row>
    <row r="22683" spans="5:5" x14ac:dyDescent="0.25">
      <c r="E22683" s="2"/>
    </row>
    <row r="22684" spans="5:5" x14ac:dyDescent="0.25">
      <c r="E22684" s="2"/>
    </row>
    <row r="22685" spans="5:5" x14ac:dyDescent="0.25">
      <c r="E22685" s="2"/>
    </row>
    <row r="22686" spans="5:5" x14ac:dyDescent="0.25">
      <c r="E22686" s="2"/>
    </row>
    <row r="22687" spans="5:5" x14ac:dyDescent="0.25">
      <c r="E22687" s="2"/>
    </row>
    <row r="22688" spans="5:5" x14ac:dyDescent="0.25">
      <c r="E22688" s="2"/>
    </row>
    <row r="22689" spans="5:5" x14ac:dyDescent="0.25">
      <c r="E22689" s="2"/>
    </row>
    <row r="22690" spans="5:5" x14ac:dyDescent="0.25">
      <c r="E22690" s="2"/>
    </row>
    <row r="22691" spans="5:5" x14ac:dyDescent="0.25">
      <c r="E22691" s="2"/>
    </row>
    <row r="22692" spans="5:5" x14ac:dyDescent="0.25">
      <c r="E22692" s="2"/>
    </row>
    <row r="22693" spans="5:5" x14ac:dyDescent="0.25">
      <c r="E22693" s="2"/>
    </row>
    <row r="22694" spans="5:5" x14ac:dyDescent="0.25">
      <c r="E22694" s="2"/>
    </row>
    <row r="22695" spans="5:5" x14ac:dyDescent="0.25">
      <c r="E22695" s="2"/>
    </row>
    <row r="22696" spans="5:5" x14ac:dyDescent="0.25">
      <c r="E22696" s="2"/>
    </row>
    <row r="22697" spans="5:5" x14ac:dyDescent="0.25">
      <c r="E22697" s="2"/>
    </row>
    <row r="22698" spans="5:5" x14ac:dyDescent="0.25">
      <c r="E22698" s="2"/>
    </row>
    <row r="22699" spans="5:5" x14ac:dyDescent="0.25">
      <c r="E22699" s="2"/>
    </row>
    <row r="22700" spans="5:5" x14ac:dyDescent="0.25">
      <c r="E22700" s="2"/>
    </row>
    <row r="22701" spans="5:5" x14ac:dyDescent="0.25">
      <c r="E22701" s="2"/>
    </row>
    <row r="22702" spans="5:5" x14ac:dyDescent="0.25">
      <c r="E22702" s="2"/>
    </row>
    <row r="22703" spans="5:5" x14ac:dyDescent="0.25">
      <c r="E22703" s="2"/>
    </row>
    <row r="22704" spans="5:5" x14ac:dyDescent="0.25">
      <c r="E22704" s="2"/>
    </row>
    <row r="22705" spans="5:5" x14ac:dyDescent="0.25">
      <c r="E22705" s="2"/>
    </row>
    <row r="22706" spans="5:5" x14ac:dyDescent="0.25">
      <c r="E22706" s="2"/>
    </row>
    <row r="22707" spans="5:5" x14ac:dyDescent="0.25">
      <c r="E22707" s="2"/>
    </row>
    <row r="22708" spans="5:5" x14ac:dyDescent="0.25">
      <c r="E22708" s="2"/>
    </row>
    <row r="22709" spans="5:5" x14ac:dyDescent="0.25">
      <c r="E22709" s="2"/>
    </row>
    <row r="22710" spans="5:5" x14ac:dyDescent="0.25">
      <c r="E22710" s="2"/>
    </row>
    <row r="22711" spans="5:5" x14ac:dyDescent="0.25">
      <c r="E22711" s="2"/>
    </row>
    <row r="22712" spans="5:5" x14ac:dyDescent="0.25">
      <c r="E22712" s="2"/>
    </row>
    <row r="22713" spans="5:5" x14ac:dyDescent="0.25">
      <c r="E22713" s="2"/>
    </row>
    <row r="22714" spans="5:5" x14ac:dyDescent="0.25">
      <c r="E22714" s="2"/>
    </row>
    <row r="22715" spans="5:5" x14ac:dyDescent="0.25">
      <c r="E22715" s="2"/>
    </row>
    <row r="22716" spans="5:5" x14ac:dyDescent="0.25">
      <c r="E22716" s="2"/>
    </row>
    <row r="22717" spans="5:5" x14ac:dyDescent="0.25">
      <c r="E22717" s="2"/>
    </row>
    <row r="22718" spans="5:5" x14ac:dyDescent="0.25">
      <c r="E22718" s="2"/>
    </row>
    <row r="22719" spans="5:5" x14ac:dyDescent="0.25">
      <c r="E22719" s="2"/>
    </row>
    <row r="22720" spans="5:5" x14ac:dyDescent="0.25">
      <c r="E22720" s="2"/>
    </row>
    <row r="22721" spans="5:5" x14ac:dyDescent="0.25">
      <c r="E22721" s="2"/>
    </row>
    <row r="22722" spans="5:5" x14ac:dyDescent="0.25">
      <c r="E22722" s="2"/>
    </row>
    <row r="22723" spans="5:5" x14ac:dyDescent="0.25">
      <c r="E22723" s="2"/>
    </row>
    <row r="22724" spans="5:5" x14ac:dyDescent="0.25">
      <c r="E22724" s="2"/>
    </row>
    <row r="22725" spans="5:5" x14ac:dyDescent="0.25">
      <c r="E22725" s="2"/>
    </row>
    <row r="22726" spans="5:5" x14ac:dyDescent="0.25">
      <c r="E22726" s="2"/>
    </row>
    <row r="22727" spans="5:5" x14ac:dyDescent="0.25">
      <c r="E22727" s="2"/>
    </row>
    <row r="22728" spans="5:5" x14ac:dyDescent="0.25">
      <c r="E22728" s="2"/>
    </row>
    <row r="22729" spans="5:5" x14ac:dyDescent="0.25">
      <c r="E22729" s="2"/>
    </row>
    <row r="22730" spans="5:5" x14ac:dyDescent="0.25">
      <c r="E22730" s="2"/>
    </row>
    <row r="22731" spans="5:5" x14ac:dyDescent="0.25">
      <c r="E22731" s="2"/>
    </row>
    <row r="22732" spans="5:5" x14ac:dyDescent="0.25">
      <c r="E22732" s="2"/>
    </row>
    <row r="22733" spans="5:5" x14ac:dyDescent="0.25">
      <c r="E22733" s="2"/>
    </row>
    <row r="22734" spans="5:5" x14ac:dyDescent="0.25">
      <c r="E22734" s="2"/>
    </row>
    <row r="22735" spans="5:5" x14ac:dyDescent="0.25">
      <c r="E22735" s="2"/>
    </row>
    <row r="22736" spans="5:5" x14ac:dyDescent="0.25">
      <c r="E22736" s="2"/>
    </row>
    <row r="22737" spans="5:5" x14ac:dyDescent="0.25">
      <c r="E22737" s="2"/>
    </row>
    <row r="22738" spans="5:5" x14ac:dyDescent="0.25">
      <c r="E22738" s="2"/>
    </row>
    <row r="22739" spans="5:5" x14ac:dyDescent="0.25">
      <c r="E22739" s="2"/>
    </row>
    <row r="22740" spans="5:5" x14ac:dyDescent="0.25">
      <c r="E22740" s="2"/>
    </row>
    <row r="22741" spans="5:5" x14ac:dyDescent="0.25">
      <c r="E22741" s="2"/>
    </row>
    <row r="22742" spans="5:5" x14ac:dyDescent="0.25">
      <c r="E22742" s="2"/>
    </row>
    <row r="22743" spans="5:5" x14ac:dyDescent="0.25">
      <c r="E22743" s="2"/>
    </row>
    <row r="22744" spans="5:5" x14ac:dyDescent="0.25">
      <c r="E22744" s="2"/>
    </row>
    <row r="22745" spans="5:5" x14ac:dyDescent="0.25">
      <c r="E22745" s="2"/>
    </row>
    <row r="22746" spans="5:5" x14ac:dyDescent="0.25">
      <c r="E22746" s="2"/>
    </row>
    <row r="22747" spans="5:5" x14ac:dyDescent="0.25">
      <c r="E22747" s="2"/>
    </row>
    <row r="22748" spans="5:5" x14ac:dyDescent="0.25">
      <c r="E22748" s="2"/>
    </row>
    <row r="22749" spans="5:5" x14ac:dyDescent="0.25">
      <c r="E22749" s="2"/>
    </row>
    <row r="22750" spans="5:5" x14ac:dyDescent="0.25">
      <c r="E22750" s="2"/>
    </row>
    <row r="22751" spans="5:5" x14ac:dyDescent="0.25">
      <c r="E22751" s="2"/>
    </row>
    <row r="22752" spans="5:5" x14ac:dyDescent="0.25">
      <c r="E22752" s="2"/>
    </row>
    <row r="22753" spans="5:5" x14ac:dyDescent="0.25">
      <c r="E22753" s="2"/>
    </row>
    <row r="22754" spans="5:5" x14ac:dyDescent="0.25">
      <c r="E22754" s="2"/>
    </row>
    <row r="22755" spans="5:5" x14ac:dyDescent="0.25">
      <c r="E22755" s="2"/>
    </row>
    <row r="22756" spans="5:5" x14ac:dyDescent="0.25">
      <c r="E22756" s="2"/>
    </row>
    <row r="22757" spans="5:5" x14ac:dyDescent="0.25">
      <c r="E22757" s="2"/>
    </row>
    <row r="22758" spans="5:5" x14ac:dyDescent="0.25">
      <c r="E22758" s="2"/>
    </row>
    <row r="22759" spans="5:5" x14ac:dyDescent="0.25">
      <c r="E22759" s="2"/>
    </row>
    <row r="22760" spans="5:5" x14ac:dyDescent="0.25">
      <c r="E22760" s="2"/>
    </row>
    <row r="22761" spans="5:5" x14ac:dyDescent="0.25">
      <c r="E22761" s="2"/>
    </row>
    <row r="22762" spans="5:5" x14ac:dyDescent="0.25">
      <c r="E22762" s="2"/>
    </row>
    <row r="22763" spans="5:5" x14ac:dyDescent="0.25">
      <c r="E22763" s="2"/>
    </row>
    <row r="22764" spans="5:5" x14ac:dyDescent="0.25">
      <c r="E22764" s="2"/>
    </row>
    <row r="22765" spans="5:5" x14ac:dyDescent="0.25">
      <c r="E22765" s="2"/>
    </row>
    <row r="22766" spans="5:5" x14ac:dyDescent="0.25">
      <c r="E22766" s="2"/>
    </row>
    <row r="22767" spans="5:5" x14ac:dyDescent="0.25">
      <c r="E22767" s="2"/>
    </row>
    <row r="22768" spans="5:5" x14ac:dyDescent="0.25">
      <c r="E22768" s="2"/>
    </row>
    <row r="22769" spans="5:5" x14ac:dyDescent="0.25">
      <c r="E22769" s="2"/>
    </row>
    <row r="22770" spans="5:5" x14ac:dyDescent="0.25">
      <c r="E22770" s="2"/>
    </row>
    <row r="22771" spans="5:5" x14ac:dyDescent="0.25">
      <c r="E22771" s="2"/>
    </row>
    <row r="22772" spans="5:5" x14ac:dyDescent="0.25">
      <c r="E22772" s="2"/>
    </row>
    <row r="22773" spans="5:5" x14ac:dyDescent="0.25">
      <c r="E22773" s="2"/>
    </row>
    <row r="22774" spans="5:5" x14ac:dyDescent="0.25">
      <c r="E22774" s="2"/>
    </row>
    <row r="22775" spans="5:5" x14ac:dyDescent="0.25">
      <c r="E22775" s="2"/>
    </row>
    <row r="22776" spans="5:5" x14ac:dyDescent="0.25">
      <c r="E22776" s="2"/>
    </row>
    <row r="22777" spans="5:5" x14ac:dyDescent="0.25">
      <c r="E22777" s="2"/>
    </row>
    <row r="22778" spans="5:5" x14ac:dyDescent="0.25">
      <c r="E22778" s="2"/>
    </row>
    <row r="22779" spans="5:5" x14ac:dyDescent="0.25">
      <c r="E22779" s="2"/>
    </row>
    <row r="22780" spans="5:5" x14ac:dyDescent="0.25">
      <c r="E22780" s="2"/>
    </row>
    <row r="22781" spans="5:5" x14ac:dyDescent="0.25">
      <c r="E22781" s="2"/>
    </row>
    <row r="22782" spans="5:5" x14ac:dyDescent="0.25">
      <c r="E22782" s="2"/>
    </row>
    <row r="22783" spans="5:5" x14ac:dyDescent="0.25">
      <c r="E22783" s="2"/>
    </row>
    <row r="22784" spans="5:5" x14ac:dyDescent="0.25">
      <c r="E22784" s="2"/>
    </row>
    <row r="22785" spans="5:5" x14ac:dyDescent="0.25">
      <c r="E22785" s="2"/>
    </row>
    <row r="22786" spans="5:5" x14ac:dyDescent="0.25">
      <c r="E22786" s="2"/>
    </row>
    <row r="22787" spans="5:5" x14ac:dyDescent="0.25">
      <c r="E22787" s="2"/>
    </row>
    <row r="22788" spans="5:5" x14ac:dyDescent="0.25">
      <c r="E22788" s="2"/>
    </row>
    <row r="22789" spans="5:5" x14ac:dyDescent="0.25">
      <c r="E22789" s="2"/>
    </row>
    <row r="22790" spans="5:5" x14ac:dyDescent="0.25">
      <c r="E22790" s="2"/>
    </row>
    <row r="22791" spans="5:5" x14ac:dyDescent="0.25">
      <c r="E22791" s="2"/>
    </row>
    <row r="22792" spans="5:5" x14ac:dyDescent="0.25">
      <c r="E22792" s="2"/>
    </row>
    <row r="22793" spans="5:5" x14ac:dyDescent="0.25">
      <c r="E22793" s="2"/>
    </row>
    <row r="22794" spans="5:5" x14ac:dyDescent="0.25">
      <c r="E22794" s="2"/>
    </row>
    <row r="22795" spans="5:5" x14ac:dyDescent="0.25">
      <c r="E22795" s="2"/>
    </row>
    <row r="22796" spans="5:5" x14ac:dyDescent="0.25">
      <c r="E22796" s="2"/>
    </row>
    <row r="22797" spans="5:5" x14ac:dyDescent="0.25">
      <c r="E22797" s="2"/>
    </row>
    <row r="22798" spans="5:5" x14ac:dyDescent="0.25">
      <c r="E22798" s="2"/>
    </row>
    <row r="22799" spans="5:5" x14ac:dyDescent="0.25">
      <c r="E22799" s="2"/>
    </row>
    <row r="22800" spans="5:5" x14ac:dyDescent="0.25">
      <c r="E22800" s="2"/>
    </row>
    <row r="22801" spans="5:5" x14ac:dyDescent="0.25">
      <c r="E22801" s="2"/>
    </row>
    <row r="22802" spans="5:5" x14ac:dyDescent="0.25">
      <c r="E22802" s="2"/>
    </row>
    <row r="22803" spans="5:5" x14ac:dyDescent="0.25">
      <c r="E22803" s="2"/>
    </row>
    <row r="22804" spans="5:5" x14ac:dyDescent="0.25">
      <c r="E22804" s="2"/>
    </row>
    <row r="22805" spans="5:5" x14ac:dyDescent="0.25">
      <c r="E22805" s="2"/>
    </row>
    <row r="22806" spans="5:5" x14ac:dyDescent="0.25">
      <c r="E22806" s="2"/>
    </row>
    <row r="22807" spans="5:5" x14ac:dyDescent="0.25">
      <c r="E22807" s="2"/>
    </row>
    <row r="22808" spans="5:5" x14ac:dyDescent="0.25">
      <c r="E22808" s="2"/>
    </row>
    <row r="22809" spans="5:5" x14ac:dyDescent="0.25">
      <c r="E22809" s="2"/>
    </row>
    <row r="22810" spans="5:5" x14ac:dyDescent="0.25">
      <c r="E22810" s="2"/>
    </row>
    <row r="22811" spans="5:5" x14ac:dyDescent="0.25">
      <c r="E22811" s="2"/>
    </row>
    <row r="22812" spans="5:5" x14ac:dyDescent="0.25">
      <c r="E22812" s="2"/>
    </row>
    <row r="22813" spans="5:5" x14ac:dyDescent="0.25">
      <c r="E22813" s="2"/>
    </row>
    <row r="22814" spans="5:5" x14ac:dyDescent="0.25">
      <c r="E22814" s="2"/>
    </row>
    <row r="22815" spans="5:5" x14ac:dyDescent="0.25">
      <c r="E22815" s="2"/>
    </row>
    <row r="22816" spans="5:5" x14ac:dyDescent="0.25">
      <c r="E22816" s="2"/>
    </row>
    <row r="22817" spans="5:5" x14ac:dyDescent="0.25">
      <c r="E22817" s="2"/>
    </row>
    <row r="22818" spans="5:5" x14ac:dyDescent="0.25">
      <c r="E22818" s="2"/>
    </row>
    <row r="22819" spans="5:5" x14ac:dyDescent="0.25">
      <c r="E22819" s="2"/>
    </row>
    <row r="22820" spans="5:5" x14ac:dyDescent="0.25">
      <c r="E22820" s="2"/>
    </row>
    <row r="22821" spans="5:5" x14ac:dyDescent="0.25">
      <c r="E22821" s="2"/>
    </row>
    <row r="22822" spans="5:5" x14ac:dyDescent="0.25">
      <c r="E22822" s="2"/>
    </row>
    <row r="22823" spans="5:5" x14ac:dyDescent="0.25">
      <c r="E22823" s="2"/>
    </row>
    <row r="22824" spans="5:5" x14ac:dyDescent="0.25">
      <c r="E22824" s="2"/>
    </row>
    <row r="22825" spans="5:5" x14ac:dyDescent="0.25">
      <c r="E22825" s="2"/>
    </row>
    <row r="22826" spans="5:5" x14ac:dyDescent="0.25">
      <c r="E22826" s="2"/>
    </row>
    <row r="22827" spans="5:5" x14ac:dyDescent="0.25">
      <c r="E22827" s="2"/>
    </row>
    <row r="22828" spans="5:5" x14ac:dyDescent="0.25">
      <c r="E22828" s="2"/>
    </row>
    <row r="22829" spans="5:5" x14ac:dyDescent="0.25">
      <c r="E22829" s="2"/>
    </row>
    <row r="22830" spans="5:5" x14ac:dyDescent="0.25">
      <c r="E22830" s="2"/>
    </row>
    <row r="22831" spans="5:5" x14ac:dyDescent="0.25">
      <c r="E22831" s="2"/>
    </row>
    <row r="22832" spans="5:5" x14ac:dyDescent="0.25">
      <c r="E22832" s="2"/>
    </row>
    <row r="22833" spans="5:5" x14ac:dyDescent="0.25">
      <c r="E22833" s="2"/>
    </row>
    <row r="22834" spans="5:5" x14ac:dyDescent="0.25">
      <c r="E22834" s="2"/>
    </row>
    <row r="22835" spans="5:5" x14ac:dyDescent="0.25">
      <c r="E22835" s="2"/>
    </row>
    <row r="22836" spans="5:5" x14ac:dyDescent="0.25">
      <c r="E22836" s="2"/>
    </row>
    <row r="22837" spans="5:5" x14ac:dyDescent="0.25">
      <c r="E22837" s="2"/>
    </row>
    <row r="22838" spans="5:5" x14ac:dyDescent="0.25">
      <c r="E22838" s="2"/>
    </row>
    <row r="22839" spans="5:5" x14ac:dyDescent="0.25">
      <c r="E22839" s="2"/>
    </row>
    <row r="22840" spans="5:5" x14ac:dyDescent="0.25">
      <c r="E22840" s="2"/>
    </row>
    <row r="22841" spans="5:5" x14ac:dyDescent="0.25">
      <c r="E22841" s="2"/>
    </row>
    <row r="22842" spans="5:5" x14ac:dyDescent="0.25">
      <c r="E22842" s="2"/>
    </row>
    <row r="22843" spans="5:5" x14ac:dyDescent="0.25">
      <c r="E22843" s="2"/>
    </row>
    <row r="22844" spans="5:5" x14ac:dyDescent="0.25">
      <c r="E22844" s="2"/>
    </row>
    <row r="22845" spans="5:5" x14ac:dyDescent="0.25">
      <c r="E22845" s="2"/>
    </row>
    <row r="22846" spans="5:5" x14ac:dyDescent="0.25">
      <c r="E22846" s="2"/>
    </row>
    <row r="22847" spans="5:5" x14ac:dyDescent="0.25">
      <c r="E22847" s="2"/>
    </row>
    <row r="22848" spans="5:5" x14ac:dyDescent="0.25">
      <c r="E22848" s="2"/>
    </row>
    <row r="22849" spans="5:5" x14ac:dyDescent="0.25">
      <c r="E22849" s="2"/>
    </row>
    <row r="22850" spans="5:5" x14ac:dyDescent="0.25">
      <c r="E22850" s="2"/>
    </row>
    <row r="22851" spans="5:5" x14ac:dyDescent="0.25">
      <c r="E22851" s="2"/>
    </row>
    <row r="22852" spans="5:5" x14ac:dyDescent="0.25">
      <c r="E22852" s="2"/>
    </row>
    <row r="22853" spans="5:5" x14ac:dyDescent="0.25">
      <c r="E22853" s="2"/>
    </row>
    <row r="22854" spans="5:5" x14ac:dyDescent="0.25">
      <c r="E22854" s="2"/>
    </row>
    <row r="22855" spans="5:5" x14ac:dyDescent="0.25">
      <c r="E22855" s="2"/>
    </row>
    <row r="22856" spans="5:5" x14ac:dyDescent="0.25">
      <c r="E22856" s="2"/>
    </row>
    <row r="22857" spans="5:5" x14ac:dyDescent="0.25">
      <c r="E22857" s="2"/>
    </row>
    <row r="22858" spans="5:5" x14ac:dyDescent="0.25">
      <c r="E22858" s="2"/>
    </row>
    <row r="22859" spans="5:5" x14ac:dyDescent="0.25">
      <c r="E22859" s="2"/>
    </row>
    <row r="22860" spans="5:5" x14ac:dyDescent="0.25">
      <c r="E22860" s="2"/>
    </row>
    <row r="22861" spans="5:5" x14ac:dyDescent="0.25">
      <c r="E22861" s="2"/>
    </row>
    <row r="22862" spans="5:5" x14ac:dyDescent="0.25">
      <c r="E22862" s="2"/>
    </row>
    <row r="22863" spans="5:5" x14ac:dyDescent="0.25">
      <c r="E22863" s="2"/>
    </row>
    <row r="22864" spans="5:5" x14ac:dyDescent="0.25">
      <c r="E22864" s="2"/>
    </row>
    <row r="22865" spans="5:5" x14ac:dyDescent="0.25">
      <c r="E22865" s="2"/>
    </row>
    <row r="22866" spans="5:5" x14ac:dyDescent="0.25">
      <c r="E22866" s="2"/>
    </row>
    <row r="22867" spans="5:5" x14ac:dyDescent="0.25">
      <c r="E22867" s="2"/>
    </row>
    <row r="22868" spans="5:5" x14ac:dyDescent="0.25">
      <c r="E22868" s="2"/>
    </row>
    <row r="22869" spans="5:5" x14ac:dyDescent="0.25">
      <c r="E22869" s="2"/>
    </row>
    <row r="22870" spans="5:5" x14ac:dyDescent="0.25">
      <c r="E22870" s="2"/>
    </row>
    <row r="22871" spans="5:5" x14ac:dyDescent="0.25">
      <c r="E22871" s="2"/>
    </row>
    <row r="22872" spans="5:5" x14ac:dyDescent="0.25">
      <c r="E22872" s="2"/>
    </row>
    <row r="22873" spans="5:5" x14ac:dyDescent="0.25">
      <c r="E22873" s="2"/>
    </row>
    <row r="22874" spans="5:5" x14ac:dyDescent="0.25">
      <c r="E22874" s="2"/>
    </row>
    <row r="22875" spans="5:5" x14ac:dyDescent="0.25">
      <c r="E22875" s="2"/>
    </row>
    <row r="22876" spans="5:5" x14ac:dyDescent="0.25">
      <c r="E22876" s="2"/>
    </row>
    <row r="22877" spans="5:5" x14ac:dyDescent="0.25">
      <c r="E22877" s="2"/>
    </row>
    <row r="22878" spans="5:5" x14ac:dyDescent="0.25">
      <c r="E22878" s="2"/>
    </row>
    <row r="22879" spans="5:5" x14ac:dyDescent="0.25">
      <c r="E22879" s="2"/>
    </row>
    <row r="22880" spans="5:5" x14ac:dyDescent="0.25">
      <c r="E22880" s="2"/>
    </row>
    <row r="22881" spans="5:5" x14ac:dyDescent="0.25">
      <c r="E22881" s="2"/>
    </row>
    <row r="22882" spans="5:5" x14ac:dyDescent="0.25">
      <c r="E22882" s="2"/>
    </row>
    <row r="22883" spans="5:5" x14ac:dyDescent="0.25">
      <c r="E22883" s="2"/>
    </row>
    <row r="22884" spans="5:5" x14ac:dyDescent="0.25">
      <c r="E22884" s="2"/>
    </row>
    <row r="22885" spans="5:5" x14ac:dyDescent="0.25">
      <c r="E22885" s="2"/>
    </row>
    <row r="22886" spans="5:5" x14ac:dyDescent="0.25">
      <c r="E22886" s="2"/>
    </row>
    <row r="22887" spans="5:5" x14ac:dyDescent="0.25">
      <c r="E22887" s="2"/>
    </row>
    <row r="22888" spans="5:5" x14ac:dyDescent="0.25">
      <c r="E22888" s="2"/>
    </row>
    <row r="22889" spans="5:5" x14ac:dyDescent="0.25">
      <c r="E22889" s="2"/>
    </row>
    <row r="22890" spans="5:5" x14ac:dyDescent="0.25">
      <c r="E22890" s="2"/>
    </row>
    <row r="22891" spans="5:5" x14ac:dyDescent="0.25">
      <c r="E22891" s="2"/>
    </row>
    <row r="22892" spans="5:5" x14ac:dyDescent="0.25">
      <c r="E22892" s="2"/>
    </row>
    <row r="22893" spans="5:5" x14ac:dyDescent="0.25">
      <c r="E22893" s="2"/>
    </row>
    <row r="22894" spans="5:5" x14ac:dyDescent="0.25">
      <c r="E22894" s="2"/>
    </row>
    <row r="22895" spans="5:5" x14ac:dyDescent="0.25">
      <c r="E22895" s="2"/>
    </row>
    <row r="22896" spans="5:5" x14ac:dyDescent="0.25">
      <c r="E22896" s="2"/>
    </row>
    <row r="22897" spans="5:5" x14ac:dyDescent="0.25">
      <c r="E22897" s="2"/>
    </row>
    <row r="22898" spans="5:5" x14ac:dyDescent="0.25">
      <c r="E22898" s="2"/>
    </row>
    <row r="22899" spans="5:5" x14ac:dyDescent="0.25">
      <c r="E22899" s="2"/>
    </row>
    <row r="22900" spans="5:5" x14ac:dyDescent="0.25">
      <c r="E22900" s="2"/>
    </row>
    <row r="22901" spans="5:5" x14ac:dyDescent="0.25">
      <c r="E22901" s="2"/>
    </row>
    <row r="22902" spans="5:5" x14ac:dyDescent="0.25">
      <c r="E22902" s="2"/>
    </row>
    <row r="22903" spans="5:5" x14ac:dyDescent="0.25">
      <c r="E22903" s="2"/>
    </row>
    <row r="22904" spans="5:5" x14ac:dyDescent="0.25">
      <c r="E22904" s="2"/>
    </row>
    <row r="22905" spans="5:5" x14ac:dyDescent="0.25">
      <c r="E22905" s="2"/>
    </row>
    <row r="22906" spans="5:5" x14ac:dyDescent="0.25">
      <c r="E22906" s="2"/>
    </row>
    <row r="22907" spans="5:5" x14ac:dyDescent="0.25">
      <c r="E22907" s="2"/>
    </row>
    <row r="22908" spans="5:5" x14ac:dyDescent="0.25">
      <c r="E22908" s="2"/>
    </row>
    <row r="22909" spans="5:5" x14ac:dyDescent="0.25">
      <c r="E22909" s="2"/>
    </row>
    <row r="22910" spans="5:5" x14ac:dyDescent="0.25">
      <c r="E22910" s="2"/>
    </row>
    <row r="22911" spans="5:5" x14ac:dyDescent="0.25">
      <c r="E22911" s="2"/>
    </row>
    <row r="22912" spans="5:5" x14ac:dyDescent="0.25">
      <c r="E22912" s="2"/>
    </row>
    <row r="22913" spans="5:5" x14ac:dyDescent="0.25">
      <c r="E22913" s="2"/>
    </row>
    <row r="22914" spans="5:5" x14ac:dyDescent="0.25">
      <c r="E22914" s="2"/>
    </row>
    <row r="22915" spans="5:5" x14ac:dyDescent="0.25">
      <c r="E22915" s="2"/>
    </row>
    <row r="22916" spans="5:5" x14ac:dyDescent="0.25">
      <c r="E22916" s="2"/>
    </row>
    <row r="22917" spans="5:5" x14ac:dyDescent="0.25">
      <c r="E22917" s="2"/>
    </row>
    <row r="22918" spans="5:5" x14ac:dyDescent="0.25">
      <c r="E22918" s="2"/>
    </row>
    <row r="22919" spans="5:5" x14ac:dyDescent="0.25">
      <c r="E22919" s="2"/>
    </row>
    <row r="22920" spans="5:5" x14ac:dyDescent="0.25">
      <c r="E22920" s="2"/>
    </row>
    <row r="22921" spans="5:5" x14ac:dyDescent="0.25">
      <c r="E22921" s="2"/>
    </row>
    <row r="22922" spans="5:5" x14ac:dyDescent="0.25">
      <c r="E22922" s="2"/>
    </row>
    <row r="22923" spans="5:5" x14ac:dyDescent="0.25">
      <c r="E22923" s="2"/>
    </row>
    <row r="22924" spans="5:5" x14ac:dyDescent="0.25">
      <c r="E22924" s="2"/>
    </row>
    <row r="22925" spans="5:5" x14ac:dyDescent="0.25">
      <c r="E22925" s="2"/>
    </row>
    <row r="22926" spans="5:5" x14ac:dyDescent="0.25">
      <c r="E22926" s="2"/>
    </row>
    <row r="22927" spans="5:5" x14ac:dyDescent="0.25">
      <c r="E22927" s="2"/>
    </row>
    <row r="22928" spans="5:5" x14ac:dyDescent="0.25">
      <c r="E22928" s="2"/>
    </row>
    <row r="22929" spans="5:5" x14ac:dyDescent="0.25">
      <c r="E22929" s="2"/>
    </row>
    <row r="22930" spans="5:5" x14ac:dyDescent="0.25">
      <c r="E22930" s="2"/>
    </row>
    <row r="22931" spans="5:5" x14ac:dyDescent="0.25">
      <c r="E22931" s="2"/>
    </row>
    <row r="22932" spans="5:5" x14ac:dyDescent="0.25">
      <c r="E22932" s="2"/>
    </row>
    <row r="22933" spans="5:5" x14ac:dyDescent="0.25">
      <c r="E22933" s="2"/>
    </row>
    <row r="22934" spans="5:5" x14ac:dyDescent="0.25">
      <c r="E22934" s="2"/>
    </row>
    <row r="22935" spans="5:5" x14ac:dyDescent="0.25">
      <c r="E22935" s="2"/>
    </row>
    <row r="22936" spans="5:5" x14ac:dyDescent="0.25">
      <c r="E22936" s="2"/>
    </row>
    <row r="22937" spans="5:5" x14ac:dyDescent="0.25">
      <c r="E22937" s="2"/>
    </row>
    <row r="22938" spans="5:5" x14ac:dyDescent="0.25">
      <c r="E22938" s="2"/>
    </row>
    <row r="22939" spans="5:5" x14ac:dyDescent="0.25">
      <c r="E22939" s="2"/>
    </row>
    <row r="22940" spans="5:5" x14ac:dyDescent="0.25">
      <c r="E22940" s="2"/>
    </row>
    <row r="22941" spans="5:5" x14ac:dyDescent="0.25">
      <c r="E22941" s="2"/>
    </row>
    <row r="22942" spans="5:5" x14ac:dyDescent="0.25">
      <c r="E22942" s="2"/>
    </row>
    <row r="22943" spans="5:5" x14ac:dyDescent="0.25">
      <c r="E22943" s="2"/>
    </row>
    <row r="22944" spans="5:5" x14ac:dyDescent="0.25">
      <c r="E22944" s="2"/>
    </row>
    <row r="22945" spans="5:5" x14ac:dyDescent="0.25">
      <c r="E22945" s="2"/>
    </row>
    <row r="22946" spans="5:5" x14ac:dyDescent="0.25">
      <c r="E22946" s="2"/>
    </row>
    <row r="22947" spans="5:5" x14ac:dyDescent="0.25">
      <c r="E22947" s="2"/>
    </row>
    <row r="22948" spans="5:5" x14ac:dyDescent="0.25">
      <c r="E22948" s="2"/>
    </row>
    <row r="22949" spans="5:5" x14ac:dyDescent="0.25">
      <c r="E22949" s="2"/>
    </row>
    <row r="22950" spans="5:5" x14ac:dyDescent="0.25">
      <c r="E22950" s="2"/>
    </row>
    <row r="22951" spans="5:5" x14ac:dyDescent="0.25">
      <c r="E22951" s="2"/>
    </row>
    <row r="22952" spans="5:5" x14ac:dyDescent="0.25">
      <c r="E22952" s="2"/>
    </row>
    <row r="22953" spans="5:5" x14ac:dyDescent="0.25">
      <c r="E22953" s="2"/>
    </row>
    <row r="22954" spans="5:5" x14ac:dyDescent="0.25">
      <c r="E22954" s="2"/>
    </row>
    <row r="22955" spans="5:5" x14ac:dyDescent="0.25">
      <c r="E22955" s="2"/>
    </row>
    <row r="22956" spans="5:5" x14ac:dyDescent="0.25">
      <c r="E22956" s="2"/>
    </row>
    <row r="22957" spans="5:5" x14ac:dyDescent="0.25">
      <c r="E22957" s="2"/>
    </row>
    <row r="22958" spans="5:5" x14ac:dyDescent="0.25">
      <c r="E22958" s="2"/>
    </row>
    <row r="22959" spans="5:5" x14ac:dyDescent="0.25">
      <c r="E22959" s="2"/>
    </row>
    <row r="22960" spans="5:5" x14ac:dyDescent="0.25">
      <c r="E22960" s="2"/>
    </row>
    <row r="22961" spans="5:5" x14ac:dyDescent="0.25">
      <c r="E22961" s="2"/>
    </row>
    <row r="22962" spans="5:5" x14ac:dyDescent="0.25">
      <c r="E22962" s="2"/>
    </row>
    <row r="22963" spans="5:5" x14ac:dyDescent="0.25">
      <c r="E22963" s="2"/>
    </row>
    <row r="22964" spans="5:5" x14ac:dyDescent="0.25">
      <c r="E22964" s="2"/>
    </row>
    <row r="22965" spans="5:5" x14ac:dyDescent="0.25">
      <c r="E22965" s="2"/>
    </row>
    <row r="22966" spans="5:5" x14ac:dyDescent="0.25">
      <c r="E22966" s="2"/>
    </row>
    <row r="22967" spans="5:5" x14ac:dyDescent="0.25">
      <c r="E22967" s="2"/>
    </row>
    <row r="22968" spans="5:5" x14ac:dyDescent="0.25">
      <c r="E22968" s="2"/>
    </row>
    <row r="22969" spans="5:5" x14ac:dyDescent="0.25">
      <c r="E22969" s="2"/>
    </row>
    <row r="22970" spans="5:5" x14ac:dyDescent="0.25">
      <c r="E22970" s="2"/>
    </row>
    <row r="22971" spans="5:5" x14ac:dyDescent="0.25">
      <c r="E22971" s="2"/>
    </row>
    <row r="22972" spans="5:5" x14ac:dyDescent="0.25">
      <c r="E22972" s="2"/>
    </row>
    <row r="22973" spans="5:5" x14ac:dyDescent="0.25">
      <c r="E22973" s="2"/>
    </row>
    <row r="22974" spans="5:5" x14ac:dyDescent="0.25">
      <c r="E22974" s="2"/>
    </row>
    <row r="22975" spans="5:5" x14ac:dyDescent="0.25">
      <c r="E22975" s="2"/>
    </row>
    <row r="22976" spans="5:5" x14ac:dyDescent="0.25">
      <c r="E22976" s="2"/>
    </row>
    <row r="22977" spans="5:5" x14ac:dyDescent="0.25">
      <c r="E22977" s="2"/>
    </row>
    <row r="22978" spans="5:5" x14ac:dyDescent="0.25">
      <c r="E22978" s="2"/>
    </row>
    <row r="22979" spans="5:5" x14ac:dyDescent="0.25">
      <c r="E22979" s="2"/>
    </row>
    <row r="22980" spans="5:5" x14ac:dyDescent="0.25">
      <c r="E22980" s="2"/>
    </row>
    <row r="22981" spans="5:5" x14ac:dyDescent="0.25">
      <c r="E22981" s="2"/>
    </row>
    <row r="22982" spans="5:5" x14ac:dyDescent="0.25">
      <c r="E22982" s="2"/>
    </row>
    <row r="22983" spans="5:5" x14ac:dyDescent="0.25">
      <c r="E22983" s="2"/>
    </row>
    <row r="22984" spans="5:5" x14ac:dyDescent="0.25">
      <c r="E22984" s="2"/>
    </row>
    <row r="22985" spans="5:5" x14ac:dyDescent="0.25">
      <c r="E22985" s="2"/>
    </row>
    <row r="22986" spans="5:5" x14ac:dyDescent="0.25">
      <c r="E22986" s="2"/>
    </row>
    <row r="22987" spans="5:5" x14ac:dyDescent="0.25">
      <c r="E22987" s="2"/>
    </row>
    <row r="22988" spans="5:5" x14ac:dyDescent="0.25">
      <c r="E22988" s="2"/>
    </row>
    <row r="22989" spans="5:5" x14ac:dyDescent="0.25">
      <c r="E22989" s="2"/>
    </row>
    <row r="22990" spans="5:5" x14ac:dyDescent="0.25">
      <c r="E22990" s="2"/>
    </row>
    <row r="22991" spans="5:5" x14ac:dyDescent="0.25">
      <c r="E22991" s="2"/>
    </row>
    <row r="22992" spans="5:5" x14ac:dyDescent="0.25">
      <c r="E22992" s="2"/>
    </row>
    <row r="22993" spans="5:5" x14ac:dyDescent="0.25">
      <c r="E22993" s="2"/>
    </row>
    <row r="22994" spans="5:5" x14ac:dyDescent="0.25">
      <c r="E22994" s="2"/>
    </row>
    <row r="22995" spans="5:5" x14ac:dyDescent="0.25">
      <c r="E22995" s="2"/>
    </row>
    <row r="22996" spans="5:5" x14ac:dyDescent="0.25">
      <c r="E22996" s="2"/>
    </row>
    <row r="22997" spans="5:5" x14ac:dyDescent="0.25">
      <c r="E22997" s="2"/>
    </row>
    <row r="22998" spans="5:5" x14ac:dyDescent="0.25">
      <c r="E22998" s="2"/>
    </row>
    <row r="22999" spans="5:5" x14ac:dyDescent="0.25">
      <c r="E22999" s="2"/>
    </row>
    <row r="23000" spans="5:5" x14ac:dyDescent="0.25">
      <c r="E23000" s="2"/>
    </row>
    <row r="23001" spans="5:5" x14ac:dyDescent="0.25">
      <c r="E23001" s="2"/>
    </row>
    <row r="23002" spans="5:5" x14ac:dyDescent="0.25">
      <c r="E23002" s="2"/>
    </row>
    <row r="23003" spans="5:5" x14ac:dyDescent="0.25">
      <c r="E23003" s="2"/>
    </row>
    <row r="23004" spans="5:5" x14ac:dyDescent="0.25">
      <c r="E23004" s="2"/>
    </row>
    <row r="23005" spans="5:5" x14ac:dyDescent="0.25">
      <c r="E23005" s="2"/>
    </row>
    <row r="23006" spans="5:5" x14ac:dyDescent="0.25">
      <c r="E23006" s="2"/>
    </row>
    <row r="23007" spans="5:5" x14ac:dyDescent="0.25">
      <c r="E23007" s="2"/>
    </row>
    <row r="23008" spans="5:5" x14ac:dyDescent="0.25">
      <c r="E23008" s="2"/>
    </row>
    <row r="23009" spans="5:5" x14ac:dyDescent="0.25">
      <c r="E23009" s="2"/>
    </row>
    <row r="23010" spans="5:5" x14ac:dyDescent="0.25">
      <c r="E23010" s="2"/>
    </row>
    <row r="23011" spans="5:5" x14ac:dyDescent="0.25">
      <c r="E23011" s="2"/>
    </row>
    <row r="23012" spans="5:5" x14ac:dyDescent="0.25">
      <c r="E23012" s="2"/>
    </row>
    <row r="23013" spans="5:5" x14ac:dyDescent="0.25">
      <c r="E23013" s="2"/>
    </row>
    <row r="23014" spans="5:5" x14ac:dyDescent="0.25">
      <c r="E23014" s="2"/>
    </row>
    <row r="23015" spans="5:5" x14ac:dyDescent="0.25">
      <c r="E23015" s="2"/>
    </row>
    <row r="23016" spans="5:5" x14ac:dyDescent="0.25">
      <c r="E23016" s="2"/>
    </row>
    <row r="23017" spans="5:5" x14ac:dyDescent="0.25">
      <c r="E23017" s="2"/>
    </row>
    <row r="23018" spans="5:5" x14ac:dyDescent="0.25">
      <c r="E23018" s="2"/>
    </row>
    <row r="23019" spans="5:5" x14ac:dyDescent="0.25">
      <c r="E23019" s="2"/>
    </row>
    <row r="23020" spans="5:5" x14ac:dyDescent="0.25">
      <c r="E23020" s="2"/>
    </row>
    <row r="23021" spans="5:5" x14ac:dyDescent="0.25">
      <c r="E23021" s="2"/>
    </row>
    <row r="23022" spans="5:5" x14ac:dyDescent="0.25">
      <c r="E23022" s="2"/>
    </row>
    <row r="23023" spans="5:5" x14ac:dyDescent="0.25">
      <c r="E23023" s="2"/>
    </row>
    <row r="23024" spans="5:5" x14ac:dyDescent="0.25">
      <c r="E23024" s="2"/>
    </row>
    <row r="23025" spans="5:5" x14ac:dyDescent="0.25">
      <c r="E23025" s="2"/>
    </row>
    <row r="23026" spans="5:5" x14ac:dyDescent="0.25">
      <c r="E23026" s="2"/>
    </row>
    <row r="23027" spans="5:5" x14ac:dyDescent="0.25">
      <c r="E23027" s="2"/>
    </row>
    <row r="23028" spans="5:5" x14ac:dyDescent="0.25">
      <c r="E23028" s="2"/>
    </row>
    <row r="23029" spans="5:5" x14ac:dyDescent="0.25">
      <c r="E23029" s="2"/>
    </row>
    <row r="23030" spans="5:5" x14ac:dyDescent="0.25">
      <c r="E23030" s="2"/>
    </row>
    <row r="23031" spans="5:5" x14ac:dyDescent="0.25">
      <c r="E23031" s="2"/>
    </row>
    <row r="23032" spans="5:5" x14ac:dyDescent="0.25">
      <c r="E23032" s="2"/>
    </row>
    <row r="23033" spans="5:5" x14ac:dyDescent="0.25">
      <c r="E23033" s="2"/>
    </row>
    <row r="23034" spans="5:5" x14ac:dyDescent="0.25">
      <c r="E23034" s="2"/>
    </row>
    <row r="23035" spans="5:5" x14ac:dyDescent="0.25">
      <c r="E23035" s="2"/>
    </row>
    <row r="23036" spans="5:5" x14ac:dyDescent="0.25">
      <c r="E23036" s="2"/>
    </row>
    <row r="23037" spans="5:5" x14ac:dyDescent="0.25">
      <c r="E23037" s="2"/>
    </row>
    <row r="23038" spans="5:5" x14ac:dyDescent="0.25">
      <c r="E23038" s="2"/>
    </row>
    <row r="23039" spans="5:5" x14ac:dyDescent="0.25">
      <c r="E23039" s="2"/>
    </row>
    <row r="23040" spans="5:5" x14ac:dyDescent="0.25">
      <c r="E23040" s="2"/>
    </row>
    <row r="23041" spans="5:5" x14ac:dyDescent="0.25">
      <c r="E23041" s="2"/>
    </row>
    <row r="23042" spans="5:5" x14ac:dyDescent="0.25">
      <c r="E23042" s="2"/>
    </row>
    <row r="23043" spans="5:5" x14ac:dyDescent="0.25">
      <c r="E23043" s="2"/>
    </row>
    <row r="23044" spans="5:5" x14ac:dyDescent="0.25">
      <c r="E23044" s="2"/>
    </row>
    <row r="23045" spans="5:5" x14ac:dyDescent="0.25">
      <c r="E23045" s="2"/>
    </row>
    <row r="23046" spans="5:5" x14ac:dyDescent="0.25">
      <c r="E23046" s="2"/>
    </row>
    <row r="23047" spans="5:5" x14ac:dyDescent="0.25">
      <c r="E23047" s="2"/>
    </row>
    <row r="23048" spans="5:5" x14ac:dyDescent="0.25">
      <c r="E23048" s="2"/>
    </row>
    <row r="23049" spans="5:5" x14ac:dyDescent="0.25">
      <c r="E23049" s="2"/>
    </row>
    <row r="23050" spans="5:5" x14ac:dyDescent="0.25">
      <c r="E23050" s="2"/>
    </row>
    <row r="23051" spans="5:5" x14ac:dyDescent="0.25">
      <c r="E23051" s="2"/>
    </row>
    <row r="23052" spans="5:5" x14ac:dyDescent="0.25">
      <c r="E23052" s="2"/>
    </row>
    <row r="23053" spans="5:5" x14ac:dyDescent="0.25">
      <c r="E23053" s="2"/>
    </row>
    <row r="23054" spans="5:5" x14ac:dyDescent="0.25">
      <c r="E23054" s="2"/>
    </row>
    <row r="23055" spans="5:5" x14ac:dyDescent="0.25">
      <c r="E23055" s="2"/>
    </row>
    <row r="23056" spans="5:5" x14ac:dyDescent="0.25">
      <c r="E23056" s="2"/>
    </row>
    <row r="23057" spans="5:5" x14ac:dyDescent="0.25">
      <c r="E23057" s="2"/>
    </row>
    <row r="23058" spans="5:5" x14ac:dyDescent="0.25">
      <c r="E23058" s="2"/>
    </row>
    <row r="23059" spans="5:5" x14ac:dyDescent="0.25">
      <c r="E23059" s="2"/>
    </row>
    <row r="23060" spans="5:5" x14ac:dyDescent="0.25">
      <c r="E23060" s="2"/>
    </row>
    <row r="23061" spans="5:5" x14ac:dyDescent="0.25">
      <c r="E23061" s="2"/>
    </row>
    <row r="23062" spans="5:5" x14ac:dyDescent="0.25">
      <c r="E23062" s="2"/>
    </row>
    <row r="23063" spans="5:5" x14ac:dyDescent="0.25">
      <c r="E23063" s="2"/>
    </row>
    <row r="23064" spans="5:5" x14ac:dyDescent="0.25">
      <c r="E23064" s="2"/>
    </row>
    <row r="23065" spans="5:5" x14ac:dyDescent="0.25">
      <c r="E23065" s="2"/>
    </row>
    <row r="23066" spans="5:5" x14ac:dyDescent="0.25">
      <c r="E23066" s="2"/>
    </row>
    <row r="23067" spans="5:5" x14ac:dyDescent="0.25">
      <c r="E23067" s="2"/>
    </row>
    <row r="23068" spans="5:5" x14ac:dyDescent="0.25">
      <c r="E23068" s="2"/>
    </row>
    <row r="23069" spans="5:5" x14ac:dyDescent="0.25">
      <c r="E23069" s="2"/>
    </row>
    <row r="23070" spans="5:5" x14ac:dyDescent="0.25">
      <c r="E23070" s="2"/>
    </row>
    <row r="23071" spans="5:5" x14ac:dyDescent="0.25">
      <c r="E23071" s="2"/>
    </row>
    <row r="23072" spans="5:5" x14ac:dyDescent="0.25">
      <c r="E23072" s="2"/>
    </row>
    <row r="23073" spans="5:5" x14ac:dyDescent="0.25">
      <c r="E23073" s="2"/>
    </row>
    <row r="23074" spans="5:5" x14ac:dyDescent="0.25">
      <c r="E23074" s="2"/>
    </row>
    <row r="23075" spans="5:5" x14ac:dyDescent="0.25">
      <c r="E23075" s="2"/>
    </row>
    <row r="23076" spans="5:5" x14ac:dyDescent="0.25">
      <c r="E23076" s="2"/>
    </row>
    <row r="23077" spans="5:5" x14ac:dyDescent="0.25">
      <c r="E23077" s="2"/>
    </row>
    <row r="23078" spans="5:5" x14ac:dyDescent="0.25">
      <c r="E23078" s="2"/>
    </row>
    <row r="23079" spans="5:5" x14ac:dyDescent="0.25">
      <c r="E23079" s="2"/>
    </row>
    <row r="23080" spans="5:5" x14ac:dyDescent="0.25">
      <c r="E23080" s="2"/>
    </row>
    <row r="23081" spans="5:5" x14ac:dyDescent="0.25">
      <c r="E23081" s="2"/>
    </row>
    <row r="23082" spans="5:5" x14ac:dyDescent="0.25">
      <c r="E23082" s="2"/>
    </row>
    <row r="23083" spans="5:5" x14ac:dyDescent="0.25">
      <c r="E23083" s="2"/>
    </row>
    <row r="23084" spans="5:5" x14ac:dyDescent="0.25">
      <c r="E23084" s="2"/>
    </row>
    <row r="23085" spans="5:5" x14ac:dyDescent="0.25">
      <c r="E23085" s="2"/>
    </row>
    <row r="23086" spans="5:5" x14ac:dyDescent="0.25">
      <c r="E23086" s="2"/>
    </row>
    <row r="23087" spans="5:5" x14ac:dyDescent="0.25">
      <c r="E23087" s="2"/>
    </row>
    <row r="23088" spans="5:5" x14ac:dyDescent="0.25">
      <c r="E23088" s="2"/>
    </row>
    <row r="23089" spans="5:5" x14ac:dyDescent="0.25">
      <c r="E23089" s="2"/>
    </row>
    <row r="23090" spans="5:5" x14ac:dyDescent="0.25">
      <c r="E23090" s="2"/>
    </row>
    <row r="23091" spans="5:5" x14ac:dyDescent="0.25">
      <c r="E23091" s="2"/>
    </row>
    <row r="23092" spans="5:5" x14ac:dyDescent="0.25">
      <c r="E23092" s="2"/>
    </row>
    <row r="23093" spans="5:5" x14ac:dyDescent="0.25">
      <c r="E23093" s="2"/>
    </row>
    <row r="23094" spans="5:5" x14ac:dyDescent="0.25">
      <c r="E23094" s="2"/>
    </row>
    <row r="23095" spans="5:5" x14ac:dyDescent="0.25">
      <c r="E23095" s="2"/>
    </row>
    <row r="23096" spans="5:5" x14ac:dyDescent="0.25">
      <c r="E23096" s="2"/>
    </row>
    <row r="23097" spans="5:5" x14ac:dyDescent="0.25">
      <c r="E23097" s="2"/>
    </row>
    <row r="23098" spans="5:5" x14ac:dyDescent="0.25">
      <c r="E23098" s="2"/>
    </row>
    <row r="23099" spans="5:5" x14ac:dyDescent="0.25">
      <c r="E23099" s="2"/>
    </row>
    <row r="23100" spans="5:5" x14ac:dyDescent="0.25">
      <c r="E23100" s="2"/>
    </row>
    <row r="23101" spans="5:5" x14ac:dyDescent="0.25">
      <c r="E23101" s="2"/>
    </row>
    <row r="23102" spans="5:5" x14ac:dyDescent="0.25">
      <c r="E23102" s="2"/>
    </row>
    <row r="23103" spans="5:5" x14ac:dyDescent="0.25">
      <c r="E23103" s="2"/>
    </row>
    <row r="23104" spans="5:5" x14ac:dyDescent="0.25">
      <c r="E23104" s="2"/>
    </row>
    <row r="23105" spans="5:5" x14ac:dyDescent="0.25">
      <c r="E23105" s="2"/>
    </row>
    <row r="23106" spans="5:5" x14ac:dyDescent="0.25">
      <c r="E23106" s="2"/>
    </row>
    <row r="23107" spans="5:5" x14ac:dyDescent="0.25">
      <c r="E23107" s="2"/>
    </row>
    <row r="23108" spans="5:5" x14ac:dyDescent="0.25">
      <c r="E23108" s="2"/>
    </row>
    <row r="23109" spans="5:5" x14ac:dyDescent="0.25">
      <c r="E23109" s="2"/>
    </row>
    <row r="23110" spans="5:5" x14ac:dyDescent="0.25">
      <c r="E23110" s="2"/>
    </row>
    <row r="23111" spans="5:5" x14ac:dyDescent="0.25">
      <c r="E23111" s="2"/>
    </row>
    <row r="23112" spans="5:5" x14ac:dyDescent="0.25">
      <c r="E23112" s="2"/>
    </row>
    <row r="23113" spans="5:5" x14ac:dyDescent="0.25">
      <c r="E23113" s="2"/>
    </row>
    <row r="23114" spans="5:5" x14ac:dyDescent="0.25">
      <c r="E23114" s="2"/>
    </row>
    <row r="23115" spans="5:5" x14ac:dyDescent="0.25">
      <c r="E23115" s="2"/>
    </row>
    <row r="23116" spans="5:5" x14ac:dyDescent="0.25">
      <c r="E23116" s="2"/>
    </row>
    <row r="23117" spans="5:5" x14ac:dyDescent="0.25">
      <c r="E23117" s="2"/>
    </row>
    <row r="23118" spans="5:5" x14ac:dyDescent="0.25">
      <c r="E23118" s="2"/>
    </row>
    <row r="23119" spans="5:5" x14ac:dyDescent="0.25">
      <c r="E23119" s="2"/>
    </row>
    <row r="23120" spans="5:5" x14ac:dyDescent="0.25">
      <c r="E23120" s="2"/>
    </row>
    <row r="23121" spans="5:5" x14ac:dyDescent="0.25">
      <c r="E23121" s="2"/>
    </row>
    <row r="23122" spans="5:5" x14ac:dyDescent="0.25">
      <c r="E23122" s="2"/>
    </row>
    <row r="23123" spans="5:5" x14ac:dyDescent="0.25">
      <c r="E23123" s="2"/>
    </row>
    <row r="23124" spans="5:5" x14ac:dyDescent="0.25">
      <c r="E23124" s="2"/>
    </row>
    <row r="23125" spans="5:5" x14ac:dyDescent="0.25">
      <c r="E23125" s="2"/>
    </row>
    <row r="23126" spans="5:5" x14ac:dyDescent="0.25">
      <c r="E23126" s="2"/>
    </row>
    <row r="23127" spans="5:5" x14ac:dyDescent="0.25">
      <c r="E23127" s="2"/>
    </row>
    <row r="23128" spans="5:5" x14ac:dyDescent="0.25">
      <c r="E23128" s="2"/>
    </row>
    <row r="23129" spans="5:5" x14ac:dyDescent="0.25">
      <c r="E23129" s="2"/>
    </row>
    <row r="23130" spans="5:5" x14ac:dyDescent="0.25">
      <c r="E23130" s="2"/>
    </row>
    <row r="23131" spans="5:5" x14ac:dyDescent="0.25">
      <c r="E23131" s="2"/>
    </row>
    <row r="23132" spans="5:5" x14ac:dyDescent="0.25">
      <c r="E23132" s="2"/>
    </row>
    <row r="23133" spans="5:5" x14ac:dyDescent="0.25">
      <c r="E23133" s="2"/>
    </row>
    <row r="23134" spans="5:5" x14ac:dyDescent="0.25">
      <c r="E23134" s="2"/>
    </row>
    <row r="23135" spans="5:5" x14ac:dyDescent="0.25">
      <c r="E23135" s="2"/>
    </row>
    <row r="23136" spans="5:5" x14ac:dyDescent="0.25">
      <c r="E23136" s="2"/>
    </row>
    <row r="23137" spans="5:5" x14ac:dyDescent="0.25">
      <c r="E23137" s="2"/>
    </row>
    <row r="23138" spans="5:5" x14ac:dyDescent="0.25">
      <c r="E23138" s="2"/>
    </row>
    <row r="23139" spans="5:5" x14ac:dyDescent="0.25">
      <c r="E23139" s="2"/>
    </row>
    <row r="23140" spans="5:5" x14ac:dyDescent="0.25">
      <c r="E23140" s="2"/>
    </row>
    <row r="23141" spans="5:5" x14ac:dyDescent="0.25">
      <c r="E23141" s="2"/>
    </row>
    <row r="23142" spans="5:5" x14ac:dyDescent="0.25">
      <c r="E23142" s="2"/>
    </row>
    <row r="23143" spans="5:5" x14ac:dyDescent="0.25">
      <c r="E23143" s="2"/>
    </row>
    <row r="23144" spans="5:5" x14ac:dyDescent="0.25">
      <c r="E23144" s="2"/>
    </row>
    <row r="23145" spans="5:5" x14ac:dyDescent="0.25">
      <c r="E23145" s="2"/>
    </row>
    <row r="23146" spans="5:5" x14ac:dyDescent="0.25">
      <c r="E23146" s="2"/>
    </row>
    <row r="23147" spans="5:5" x14ac:dyDescent="0.25">
      <c r="E23147" s="2"/>
    </row>
    <row r="23148" spans="5:5" x14ac:dyDescent="0.25">
      <c r="E23148" s="2"/>
    </row>
    <row r="23149" spans="5:5" x14ac:dyDescent="0.25">
      <c r="E23149" s="2"/>
    </row>
    <row r="23150" spans="5:5" x14ac:dyDescent="0.25">
      <c r="E23150" s="2"/>
    </row>
    <row r="23151" spans="5:5" x14ac:dyDescent="0.25">
      <c r="E23151" s="2"/>
    </row>
    <row r="23152" spans="5:5" x14ac:dyDescent="0.25">
      <c r="E23152" s="2"/>
    </row>
    <row r="23153" spans="5:5" x14ac:dyDescent="0.25">
      <c r="E23153" s="2"/>
    </row>
    <row r="23154" spans="5:5" x14ac:dyDescent="0.25">
      <c r="E23154" s="2"/>
    </row>
    <row r="23155" spans="5:5" x14ac:dyDescent="0.25">
      <c r="E23155" s="2"/>
    </row>
    <row r="23156" spans="5:5" x14ac:dyDescent="0.25">
      <c r="E23156" s="2"/>
    </row>
    <row r="23157" spans="5:5" x14ac:dyDescent="0.25">
      <c r="E23157" s="2"/>
    </row>
    <row r="23158" spans="5:5" x14ac:dyDescent="0.25">
      <c r="E23158" s="2"/>
    </row>
    <row r="23159" spans="5:5" x14ac:dyDescent="0.25">
      <c r="E23159" s="2"/>
    </row>
    <row r="23160" spans="5:5" x14ac:dyDescent="0.25">
      <c r="E23160" s="2"/>
    </row>
    <row r="23161" spans="5:5" x14ac:dyDescent="0.25">
      <c r="E23161" s="2"/>
    </row>
    <row r="23162" spans="5:5" x14ac:dyDescent="0.25">
      <c r="E23162" s="2"/>
    </row>
    <row r="23163" spans="5:5" x14ac:dyDescent="0.25">
      <c r="E23163" s="2"/>
    </row>
    <row r="23164" spans="5:5" x14ac:dyDescent="0.25">
      <c r="E23164" s="2"/>
    </row>
    <row r="23165" spans="5:5" x14ac:dyDescent="0.25">
      <c r="E23165" s="2"/>
    </row>
    <row r="23166" spans="5:5" x14ac:dyDescent="0.25">
      <c r="E23166" s="2"/>
    </row>
    <row r="23167" spans="5:5" x14ac:dyDescent="0.25">
      <c r="E23167" s="2"/>
    </row>
    <row r="23168" spans="5:5" x14ac:dyDescent="0.25">
      <c r="E23168" s="2"/>
    </row>
    <row r="23169" spans="5:5" x14ac:dyDescent="0.25">
      <c r="E23169" s="2"/>
    </row>
    <row r="23170" spans="5:5" x14ac:dyDescent="0.25">
      <c r="E23170" s="2"/>
    </row>
    <row r="23171" spans="5:5" x14ac:dyDescent="0.25">
      <c r="E23171" s="2"/>
    </row>
    <row r="23172" spans="5:5" x14ac:dyDescent="0.25">
      <c r="E23172" s="2"/>
    </row>
    <row r="23173" spans="5:5" x14ac:dyDescent="0.25">
      <c r="E23173" s="2"/>
    </row>
    <row r="23174" spans="5:5" x14ac:dyDescent="0.25">
      <c r="E23174" s="2"/>
    </row>
    <row r="23175" spans="5:5" x14ac:dyDescent="0.25">
      <c r="E23175" s="2"/>
    </row>
    <row r="23176" spans="5:5" x14ac:dyDescent="0.25">
      <c r="E23176" s="2"/>
    </row>
    <row r="23177" spans="5:5" x14ac:dyDescent="0.25">
      <c r="E23177" s="2"/>
    </row>
    <row r="23178" spans="5:5" x14ac:dyDescent="0.25">
      <c r="E23178" s="2"/>
    </row>
    <row r="23179" spans="5:5" x14ac:dyDescent="0.25">
      <c r="E23179" s="2"/>
    </row>
    <row r="23180" spans="5:5" x14ac:dyDescent="0.25">
      <c r="E23180" s="2"/>
    </row>
    <row r="23181" spans="5:5" x14ac:dyDescent="0.25">
      <c r="E23181" s="2"/>
    </row>
    <row r="23182" spans="5:5" x14ac:dyDescent="0.25">
      <c r="E23182" s="2"/>
    </row>
    <row r="23183" spans="5:5" x14ac:dyDescent="0.25">
      <c r="E23183" s="2"/>
    </row>
    <row r="23184" spans="5:5" x14ac:dyDescent="0.25">
      <c r="E23184" s="2"/>
    </row>
    <row r="23185" spans="5:5" x14ac:dyDescent="0.25">
      <c r="E23185" s="2"/>
    </row>
    <row r="23186" spans="5:5" x14ac:dyDescent="0.25">
      <c r="E23186" s="2"/>
    </row>
    <row r="23187" spans="5:5" x14ac:dyDescent="0.25">
      <c r="E23187" s="2"/>
    </row>
    <row r="23188" spans="5:5" x14ac:dyDescent="0.25">
      <c r="E23188" s="2"/>
    </row>
    <row r="23189" spans="5:5" x14ac:dyDescent="0.25">
      <c r="E23189" s="2"/>
    </row>
    <row r="23190" spans="5:5" x14ac:dyDescent="0.25">
      <c r="E23190" s="2"/>
    </row>
    <row r="23191" spans="5:5" x14ac:dyDescent="0.25">
      <c r="E23191" s="2"/>
    </row>
    <row r="23192" spans="5:5" x14ac:dyDescent="0.25">
      <c r="E23192" s="2"/>
    </row>
    <row r="23193" spans="5:5" x14ac:dyDescent="0.25">
      <c r="E23193" s="2"/>
    </row>
    <row r="23194" spans="5:5" x14ac:dyDescent="0.25">
      <c r="E23194" s="2"/>
    </row>
    <row r="23195" spans="5:5" x14ac:dyDescent="0.25">
      <c r="E23195" s="2"/>
    </row>
    <row r="23196" spans="5:5" x14ac:dyDescent="0.25">
      <c r="E23196" s="2"/>
    </row>
    <row r="23197" spans="5:5" x14ac:dyDescent="0.25">
      <c r="E23197" s="2"/>
    </row>
    <row r="23198" spans="5:5" x14ac:dyDescent="0.25">
      <c r="E23198" s="2"/>
    </row>
    <row r="23199" spans="5:5" x14ac:dyDescent="0.25">
      <c r="E23199" s="2"/>
    </row>
    <row r="23200" spans="5:5" x14ac:dyDescent="0.25">
      <c r="E23200" s="2"/>
    </row>
    <row r="23201" spans="5:5" x14ac:dyDescent="0.25">
      <c r="E23201" s="2"/>
    </row>
    <row r="23202" spans="5:5" x14ac:dyDescent="0.25">
      <c r="E23202" s="2"/>
    </row>
    <row r="23203" spans="5:5" x14ac:dyDescent="0.25">
      <c r="E23203" s="2"/>
    </row>
    <row r="23204" spans="5:5" x14ac:dyDescent="0.25">
      <c r="E23204" s="2"/>
    </row>
    <row r="23205" spans="5:5" x14ac:dyDescent="0.25">
      <c r="E23205" s="2"/>
    </row>
    <row r="23206" spans="5:5" x14ac:dyDescent="0.25">
      <c r="E23206" s="2"/>
    </row>
    <row r="23207" spans="5:5" x14ac:dyDescent="0.25">
      <c r="E23207" s="2"/>
    </row>
    <row r="23208" spans="5:5" x14ac:dyDescent="0.25">
      <c r="E23208" s="2"/>
    </row>
    <row r="23209" spans="5:5" x14ac:dyDescent="0.25">
      <c r="E23209" s="2"/>
    </row>
    <row r="23210" spans="5:5" x14ac:dyDescent="0.25">
      <c r="E23210" s="2"/>
    </row>
    <row r="23211" spans="5:5" x14ac:dyDescent="0.25">
      <c r="E23211" s="2"/>
    </row>
    <row r="23212" spans="5:5" x14ac:dyDescent="0.25">
      <c r="E23212" s="2"/>
    </row>
    <row r="23213" spans="5:5" x14ac:dyDescent="0.25">
      <c r="E23213" s="2"/>
    </row>
    <row r="23214" spans="5:5" x14ac:dyDescent="0.25">
      <c r="E23214" s="2"/>
    </row>
    <row r="23215" spans="5:5" x14ac:dyDescent="0.25">
      <c r="E23215" s="2"/>
    </row>
    <row r="23216" spans="5:5" x14ac:dyDescent="0.25">
      <c r="E23216" s="2"/>
    </row>
    <row r="23217" spans="5:5" x14ac:dyDescent="0.25">
      <c r="E23217" s="2"/>
    </row>
    <row r="23218" spans="5:5" x14ac:dyDescent="0.25">
      <c r="E23218" s="2"/>
    </row>
    <row r="23219" spans="5:5" x14ac:dyDescent="0.25">
      <c r="E23219" s="2"/>
    </row>
    <row r="23220" spans="5:5" x14ac:dyDescent="0.25">
      <c r="E23220" s="2"/>
    </row>
    <row r="23221" spans="5:5" x14ac:dyDescent="0.25">
      <c r="E23221" s="2"/>
    </row>
    <row r="23222" spans="5:5" x14ac:dyDescent="0.25">
      <c r="E23222" s="2"/>
    </row>
    <row r="23223" spans="5:5" x14ac:dyDescent="0.25">
      <c r="E23223" s="2"/>
    </row>
    <row r="23224" spans="5:5" x14ac:dyDescent="0.25">
      <c r="E23224" s="2"/>
    </row>
    <row r="23225" spans="5:5" x14ac:dyDescent="0.25">
      <c r="E23225" s="2"/>
    </row>
    <row r="23226" spans="5:5" x14ac:dyDescent="0.25">
      <c r="E23226" s="2"/>
    </row>
    <row r="23227" spans="5:5" x14ac:dyDescent="0.25">
      <c r="E23227" s="2"/>
    </row>
    <row r="23228" spans="5:5" x14ac:dyDescent="0.25">
      <c r="E23228" s="2"/>
    </row>
    <row r="23229" spans="5:5" x14ac:dyDescent="0.25">
      <c r="E23229" s="2"/>
    </row>
    <row r="23230" spans="5:5" x14ac:dyDescent="0.25">
      <c r="E23230" s="2"/>
    </row>
    <row r="23231" spans="5:5" x14ac:dyDescent="0.25">
      <c r="E23231" s="2"/>
    </row>
    <row r="23232" spans="5:5" x14ac:dyDescent="0.25">
      <c r="E23232" s="2"/>
    </row>
    <row r="23233" spans="5:5" x14ac:dyDescent="0.25">
      <c r="E23233" s="2"/>
    </row>
    <row r="23234" spans="5:5" x14ac:dyDescent="0.25">
      <c r="E23234" s="2"/>
    </row>
    <row r="23235" spans="5:5" x14ac:dyDescent="0.25">
      <c r="E23235" s="2"/>
    </row>
    <row r="23236" spans="5:5" x14ac:dyDescent="0.25">
      <c r="E23236" s="2"/>
    </row>
    <row r="23237" spans="5:5" x14ac:dyDescent="0.25">
      <c r="E23237" s="2"/>
    </row>
    <row r="23238" spans="5:5" x14ac:dyDescent="0.25">
      <c r="E23238" s="2"/>
    </row>
    <row r="23239" spans="5:5" x14ac:dyDescent="0.25">
      <c r="E23239" s="2"/>
    </row>
    <row r="23240" spans="5:5" x14ac:dyDescent="0.25">
      <c r="E23240" s="2"/>
    </row>
    <row r="23241" spans="5:5" x14ac:dyDescent="0.25">
      <c r="E23241" s="2"/>
    </row>
    <row r="23242" spans="5:5" x14ac:dyDescent="0.25">
      <c r="E23242" s="2"/>
    </row>
    <row r="23243" spans="5:5" x14ac:dyDescent="0.25">
      <c r="E23243" s="2"/>
    </row>
    <row r="23244" spans="5:5" x14ac:dyDescent="0.25">
      <c r="E23244" s="2"/>
    </row>
    <row r="23245" spans="5:5" x14ac:dyDescent="0.25">
      <c r="E23245" s="2"/>
    </row>
    <row r="23246" spans="5:5" x14ac:dyDescent="0.25">
      <c r="E23246" s="2"/>
    </row>
    <row r="23247" spans="5:5" x14ac:dyDescent="0.25">
      <c r="E23247" s="2"/>
    </row>
    <row r="23248" spans="5:5" x14ac:dyDescent="0.25">
      <c r="E23248" s="2"/>
    </row>
    <row r="23249" spans="5:5" x14ac:dyDescent="0.25">
      <c r="E23249" s="2"/>
    </row>
    <row r="23250" spans="5:5" x14ac:dyDescent="0.25">
      <c r="E23250" s="2"/>
    </row>
    <row r="23251" spans="5:5" x14ac:dyDescent="0.25">
      <c r="E23251" s="2"/>
    </row>
    <row r="23252" spans="5:5" x14ac:dyDescent="0.25">
      <c r="E23252" s="2"/>
    </row>
    <row r="23253" spans="5:5" x14ac:dyDescent="0.25">
      <c r="E23253" s="2"/>
    </row>
    <row r="23254" spans="5:5" x14ac:dyDescent="0.25">
      <c r="E23254" s="2"/>
    </row>
    <row r="23255" spans="5:5" x14ac:dyDescent="0.25">
      <c r="E23255" s="2"/>
    </row>
    <row r="23256" spans="5:5" x14ac:dyDescent="0.25">
      <c r="E23256" s="2"/>
    </row>
    <row r="23257" spans="5:5" x14ac:dyDescent="0.25">
      <c r="E23257" s="2"/>
    </row>
    <row r="23258" spans="5:5" x14ac:dyDescent="0.25">
      <c r="E23258" s="2"/>
    </row>
    <row r="23259" spans="5:5" x14ac:dyDescent="0.25">
      <c r="E23259" s="2"/>
    </row>
    <row r="23260" spans="5:5" x14ac:dyDescent="0.25">
      <c r="E23260" s="2"/>
    </row>
    <row r="23261" spans="5:5" x14ac:dyDescent="0.25">
      <c r="E23261" s="2"/>
    </row>
    <row r="23262" spans="5:5" x14ac:dyDescent="0.25">
      <c r="E23262" s="2"/>
    </row>
    <row r="23263" spans="5:5" x14ac:dyDescent="0.25">
      <c r="E23263" s="2"/>
    </row>
    <row r="23264" spans="5:5" x14ac:dyDescent="0.25">
      <c r="E23264" s="2"/>
    </row>
    <row r="23265" spans="5:5" x14ac:dyDescent="0.25">
      <c r="E23265" s="2"/>
    </row>
    <row r="23266" spans="5:5" x14ac:dyDescent="0.25">
      <c r="E23266" s="2"/>
    </row>
    <row r="23267" spans="5:5" x14ac:dyDescent="0.25">
      <c r="E23267" s="2"/>
    </row>
    <row r="23268" spans="5:5" x14ac:dyDescent="0.25">
      <c r="E23268" s="2"/>
    </row>
    <row r="23269" spans="5:5" x14ac:dyDescent="0.25">
      <c r="E23269" s="2"/>
    </row>
    <row r="23270" spans="5:5" x14ac:dyDescent="0.25">
      <c r="E23270" s="2"/>
    </row>
    <row r="23271" spans="5:5" x14ac:dyDescent="0.25">
      <c r="E23271" s="2"/>
    </row>
    <row r="23272" spans="5:5" x14ac:dyDescent="0.25">
      <c r="E23272" s="2"/>
    </row>
    <row r="23273" spans="5:5" x14ac:dyDescent="0.25">
      <c r="E23273" s="2"/>
    </row>
    <row r="23274" spans="5:5" x14ac:dyDescent="0.25">
      <c r="E23274" s="2"/>
    </row>
    <row r="23275" spans="5:5" x14ac:dyDescent="0.25">
      <c r="E23275" s="2"/>
    </row>
    <row r="23276" spans="5:5" x14ac:dyDescent="0.25">
      <c r="E23276" s="2"/>
    </row>
    <row r="23277" spans="5:5" x14ac:dyDescent="0.25">
      <c r="E23277" s="2"/>
    </row>
    <row r="23278" spans="5:5" x14ac:dyDescent="0.25">
      <c r="E23278" s="2"/>
    </row>
    <row r="23279" spans="5:5" x14ac:dyDescent="0.25">
      <c r="E23279" s="2"/>
    </row>
    <row r="23280" spans="5:5" x14ac:dyDescent="0.25">
      <c r="E23280" s="2"/>
    </row>
    <row r="23281" spans="5:5" x14ac:dyDescent="0.25">
      <c r="E23281" s="2"/>
    </row>
    <row r="23282" spans="5:5" x14ac:dyDescent="0.25">
      <c r="E23282" s="2"/>
    </row>
    <row r="23283" spans="5:5" x14ac:dyDescent="0.25">
      <c r="E23283" s="2"/>
    </row>
    <row r="23284" spans="5:5" x14ac:dyDescent="0.25">
      <c r="E23284" s="2"/>
    </row>
    <row r="23285" spans="5:5" x14ac:dyDescent="0.25">
      <c r="E23285" s="2"/>
    </row>
    <row r="23286" spans="5:5" x14ac:dyDescent="0.25">
      <c r="E23286" s="2"/>
    </row>
    <row r="23287" spans="5:5" x14ac:dyDescent="0.25">
      <c r="E23287" s="2"/>
    </row>
    <row r="23288" spans="5:5" x14ac:dyDescent="0.25">
      <c r="E23288" s="2"/>
    </row>
    <row r="23289" spans="5:5" x14ac:dyDescent="0.25">
      <c r="E23289" s="2"/>
    </row>
    <row r="23290" spans="5:5" x14ac:dyDescent="0.25">
      <c r="E23290" s="2"/>
    </row>
    <row r="23291" spans="5:5" x14ac:dyDescent="0.25">
      <c r="E23291" s="2"/>
    </row>
    <row r="23292" spans="5:5" x14ac:dyDescent="0.25">
      <c r="E23292" s="2"/>
    </row>
    <row r="23293" spans="5:5" x14ac:dyDescent="0.25">
      <c r="E23293" s="2"/>
    </row>
    <row r="23294" spans="5:5" x14ac:dyDescent="0.25">
      <c r="E23294" s="2"/>
    </row>
    <row r="23295" spans="5:5" x14ac:dyDescent="0.25">
      <c r="E23295" s="2"/>
    </row>
    <row r="23296" spans="5:5" x14ac:dyDescent="0.25">
      <c r="E23296" s="2"/>
    </row>
    <row r="23297" spans="5:5" x14ac:dyDescent="0.25">
      <c r="E23297" s="2"/>
    </row>
    <row r="23298" spans="5:5" x14ac:dyDescent="0.25">
      <c r="E23298" s="2"/>
    </row>
    <row r="23299" spans="5:5" x14ac:dyDescent="0.25">
      <c r="E23299" s="2"/>
    </row>
    <row r="23300" spans="5:5" x14ac:dyDescent="0.25">
      <c r="E23300" s="2"/>
    </row>
    <row r="23301" spans="5:5" x14ac:dyDescent="0.25">
      <c r="E23301" s="2"/>
    </row>
    <row r="23302" spans="5:5" x14ac:dyDescent="0.25">
      <c r="E23302" s="2"/>
    </row>
    <row r="23303" spans="5:5" x14ac:dyDescent="0.25">
      <c r="E23303" s="2"/>
    </row>
    <row r="23304" spans="5:5" x14ac:dyDescent="0.25">
      <c r="E23304" s="2"/>
    </row>
    <row r="23305" spans="5:5" x14ac:dyDescent="0.25">
      <c r="E23305" s="2"/>
    </row>
    <row r="23306" spans="5:5" x14ac:dyDescent="0.25">
      <c r="E23306" s="2"/>
    </row>
    <row r="23307" spans="5:5" x14ac:dyDescent="0.25">
      <c r="E23307" s="2"/>
    </row>
    <row r="23308" spans="5:5" x14ac:dyDescent="0.25">
      <c r="E23308" s="2"/>
    </row>
    <row r="23309" spans="5:5" x14ac:dyDescent="0.25">
      <c r="E23309" s="2"/>
    </row>
    <row r="23310" spans="5:5" x14ac:dyDescent="0.25">
      <c r="E23310" s="2"/>
    </row>
    <row r="23311" spans="5:5" x14ac:dyDescent="0.25">
      <c r="E23311" s="2"/>
    </row>
    <row r="23312" spans="5:5" x14ac:dyDescent="0.25">
      <c r="E23312" s="2"/>
    </row>
    <row r="23313" spans="5:5" x14ac:dyDescent="0.25">
      <c r="E23313" s="2"/>
    </row>
    <row r="23314" spans="5:5" x14ac:dyDescent="0.25">
      <c r="E23314" s="2"/>
    </row>
    <row r="23315" spans="5:5" x14ac:dyDescent="0.25">
      <c r="E23315" s="2"/>
    </row>
    <row r="23316" spans="5:5" x14ac:dyDescent="0.25">
      <c r="E23316" s="2"/>
    </row>
    <row r="23317" spans="5:5" x14ac:dyDescent="0.25">
      <c r="E23317" s="2"/>
    </row>
    <row r="23318" spans="5:5" x14ac:dyDescent="0.25">
      <c r="E23318" s="2"/>
    </row>
    <row r="23319" spans="5:5" x14ac:dyDescent="0.25">
      <c r="E23319" s="2"/>
    </row>
    <row r="23320" spans="5:5" x14ac:dyDescent="0.25">
      <c r="E23320" s="2"/>
    </row>
    <row r="23321" spans="5:5" x14ac:dyDescent="0.25">
      <c r="E23321" s="2"/>
    </row>
    <row r="23322" spans="5:5" x14ac:dyDescent="0.25">
      <c r="E23322" s="2"/>
    </row>
    <row r="23323" spans="5:5" x14ac:dyDescent="0.25">
      <c r="E23323" s="2"/>
    </row>
    <row r="23324" spans="5:5" x14ac:dyDescent="0.25">
      <c r="E23324" s="2"/>
    </row>
    <row r="23325" spans="5:5" x14ac:dyDescent="0.25">
      <c r="E23325" s="2"/>
    </row>
    <row r="23326" spans="5:5" x14ac:dyDescent="0.25">
      <c r="E23326" s="2"/>
    </row>
    <row r="23327" spans="5:5" x14ac:dyDescent="0.25">
      <c r="E23327" s="2"/>
    </row>
    <row r="23328" spans="5:5" x14ac:dyDescent="0.25">
      <c r="E23328" s="2"/>
    </row>
    <row r="23329" spans="5:5" x14ac:dyDescent="0.25">
      <c r="E23329" s="2"/>
    </row>
    <row r="23330" spans="5:5" x14ac:dyDescent="0.25">
      <c r="E23330" s="2"/>
    </row>
    <row r="23331" spans="5:5" x14ac:dyDescent="0.25">
      <c r="E23331" s="2"/>
    </row>
    <row r="23332" spans="5:5" x14ac:dyDescent="0.25">
      <c r="E23332" s="2"/>
    </row>
    <row r="23333" spans="5:5" x14ac:dyDescent="0.25">
      <c r="E23333" s="2"/>
    </row>
    <row r="23334" spans="5:5" x14ac:dyDescent="0.25">
      <c r="E23334" s="2"/>
    </row>
    <row r="23335" spans="5:5" x14ac:dyDescent="0.25">
      <c r="E23335" s="2"/>
    </row>
    <row r="23336" spans="5:5" x14ac:dyDescent="0.25">
      <c r="E23336" s="2"/>
    </row>
    <row r="23337" spans="5:5" x14ac:dyDescent="0.25">
      <c r="E23337" s="2"/>
    </row>
    <row r="23338" spans="5:5" x14ac:dyDescent="0.25">
      <c r="E23338" s="2"/>
    </row>
    <row r="23339" spans="5:5" x14ac:dyDescent="0.25">
      <c r="E23339" s="2"/>
    </row>
    <row r="23340" spans="5:5" x14ac:dyDescent="0.25">
      <c r="E23340" s="2"/>
    </row>
    <row r="23341" spans="5:5" x14ac:dyDescent="0.25">
      <c r="E23341" s="2"/>
    </row>
    <row r="23342" spans="5:5" x14ac:dyDescent="0.25">
      <c r="E23342" s="2"/>
    </row>
    <row r="23343" spans="5:5" x14ac:dyDescent="0.25">
      <c r="E23343" s="2"/>
    </row>
    <row r="23344" spans="5:5" x14ac:dyDescent="0.25">
      <c r="E23344" s="2"/>
    </row>
    <row r="23345" spans="5:5" x14ac:dyDescent="0.25">
      <c r="E23345" s="2"/>
    </row>
    <row r="23346" spans="5:5" x14ac:dyDescent="0.25">
      <c r="E23346" s="2"/>
    </row>
    <row r="23347" spans="5:5" x14ac:dyDescent="0.25">
      <c r="E23347" s="2"/>
    </row>
    <row r="23348" spans="5:5" x14ac:dyDescent="0.25">
      <c r="E23348" s="2"/>
    </row>
    <row r="23349" spans="5:5" x14ac:dyDescent="0.25">
      <c r="E23349" s="2"/>
    </row>
    <row r="23350" spans="5:5" x14ac:dyDescent="0.25">
      <c r="E23350" s="2"/>
    </row>
    <row r="23351" spans="5:5" x14ac:dyDescent="0.25">
      <c r="E23351" s="2"/>
    </row>
    <row r="23352" spans="5:5" x14ac:dyDescent="0.25">
      <c r="E23352" s="2"/>
    </row>
    <row r="23353" spans="5:5" x14ac:dyDescent="0.25">
      <c r="E23353" s="2"/>
    </row>
    <row r="23354" spans="5:5" x14ac:dyDescent="0.25">
      <c r="E23354" s="2"/>
    </row>
    <row r="23355" spans="5:5" x14ac:dyDescent="0.25">
      <c r="E23355" s="2"/>
    </row>
    <row r="23356" spans="5:5" x14ac:dyDescent="0.25">
      <c r="E23356" s="2"/>
    </row>
    <row r="23357" spans="5:5" x14ac:dyDescent="0.25">
      <c r="E23357" s="2"/>
    </row>
    <row r="23358" spans="5:5" x14ac:dyDescent="0.25">
      <c r="E23358" s="2"/>
    </row>
    <row r="23359" spans="5:5" x14ac:dyDescent="0.25">
      <c r="E23359" s="2"/>
    </row>
    <row r="23360" spans="5:5" x14ac:dyDescent="0.25">
      <c r="E23360" s="2"/>
    </row>
    <row r="23361" spans="5:5" x14ac:dyDescent="0.25">
      <c r="E23361" s="2"/>
    </row>
    <row r="23362" spans="5:5" x14ac:dyDescent="0.25">
      <c r="E23362" s="2"/>
    </row>
    <row r="23363" spans="5:5" x14ac:dyDescent="0.25">
      <c r="E23363" s="2"/>
    </row>
    <row r="23364" spans="5:5" x14ac:dyDescent="0.25">
      <c r="E23364" s="2"/>
    </row>
    <row r="23365" spans="5:5" x14ac:dyDescent="0.25">
      <c r="E23365" s="2"/>
    </row>
    <row r="23366" spans="5:5" x14ac:dyDescent="0.25">
      <c r="E23366" s="2"/>
    </row>
    <row r="23367" spans="5:5" x14ac:dyDescent="0.25">
      <c r="E23367" s="2"/>
    </row>
    <row r="23368" spans="5:5" x14ac:dyDescent="0.25">
      <c r="E23368" s="2"/>
    </row>
    <row r="23369" spans="5:5" x14ac:dyDescent="0.25">
      <c r="E23369" s="2"/>
    </row>
    <row r="23370" spans="5:5" x14ac:dyDescent="0.25">
      <c r="E23370" s="2"/>
    </row>
    <row r="23371" spans="5:5" x14ac:dyDescent="0.25">
      <c r="E23371" s="2"/>
    </row>
    <row r="23372" spans="5:5" x14ac:dyDescent="0.25">
      <c r="E23372" s="2"/>
    </row>
    <row r="23373" spans="5:5" x14ac:dyDescent="0.25">
      <c r="E23373" s="2"/>
    </row>
    <row r="23374" spans="5:5" x14ac:dyDescent="0.25">
      <c r="E23374" s="2"/>
    </row>
    <row r="23375" spans="5:5" x14ac:dyDescent="0.25">
      <c r="E23375" s="2"/>
    </row>
    <row r="23376" spans="5:5" x14ac:dyDescent="0.25">
      <c r="E23376" s="2"/>
    </row>
    <row r="23377" spans="5:5" x14ac:dyDescent="0.25">
      <c r="E23377" s="2"/>
    </row>
    <row r="23378" spans="5:5" x14ac:dyDescent="0.25">
      <c r="E23378" s="2"/>
    </row>
    <row r="23379" spans="5:5" x14ac:dyDescent="0.25">
      <c r="E23379" s="2"/>
    </row>
    <row r="23380" spans="5:5" x14ac:dyDescent="0.25">
      <c r="E23380" s="2"/>
    </row>
    <row r="23381" spans="5:5" x14ac:dyDescent="0.25">
      <c r="E23381" s="2"/>
    </row>
    <row r="23382" spans="5:5" x14ac:dyDescent="0.25">
      <c r="E23382" s="2"/>
    </row>
    <row r="23383" spans="5:5" x14ac:dyDescent="0.25">
      <c r="E23383" s="2"/>
    </row>
    <row r="23384" spans="5:5" x14ac:dyDescent="0.25">
      <c r="E23384" s="2"/>
    </row>
    <row r="23385" spans="5:5" x14ac:dyDescent="0.25">
      <c r="E23385" s="2"/>
    </row>
    <row r="23386" spans="5:5" x14ac:dyDescent="0.25">
      <c r="E23386" s="2"/>
    </row>
    <row r="23387" spans="5:5" x14ac:dyDescent="0.25">
      <c r="E23387" s="2"/>
    </row>
    <row r="23388" spans="5:5" x14ac:dyDescent="0.25">
      <c r="E23388" s="2"/>
    </row>
    <row r="23389" spans="5:5" x14ac:dyDescent="0.25">
      <c r="E23389" s="2"/>
    </row>
    <row r="23390" spans="5:5" x14ac:dyDescent="0.25">
      <c r="E23390" s="2"/>
    </row>
    <row r="23391" spans="5:5" x14ac:dyDescent="0.25">
      <c r="E23391" s="2"/>
    </row>
    <row r="23392" spans="5:5" x14ac:dyDescent="0.25">
      <c r="E23392" s="2"/>
    </row>
    <row r="23393" spans="5:5" x14ac:dyDescent="0.25">
      <c r="E23393" s="2"/>
    </row>
    <row r="23394" spans="5:5" x14ac:dyDescent="0.25">
      <c r="E23394" s="2"/>
    </row>
    <row r="23395" spans="5:5" x14ac:dyDescent="0.25">
      <c r="E23395" s="2"/>
    </row>
    <row r="23396" spans="5:5" x14ac:dyDescent="0.25">
      <c r="E23396" s="2"/>
    </row>
    <row r="23397" spans="5:5" x14ac:dyDescent="0.25">
      <c r="E23397" s="2"/>
    </row>
    <row r="23398" spans="5:5" x14ac:dyDescent="0.25">
      <c r="E23398" s="2"/>
    </row>
    <row r="23399" spans="5:5" x14ac:dyDescent="0.25">
      <c r="E23399" s="2"/>
    </row>
    <row r="23400" spans="5:5" x14ac:dyDescent="0.25">
      <c r="E23400" s="2"/>
    </row>
    <row r="23401" spans="5:5" x14ac:dyDescent="0.25">
      <c r="E23401" s="2"/>
    </row>
    <row r="23402" spans="5:5" x14ac:dyDescent="0.25">
      <c r="E23402" s="2"/>
    </row>
    <row r="23403" spans="5:5" x14ac:dyDescent="0.25">
      <c r="E23403" s="2"/>
    </row>
    <row r="23404" spans="5:5" x14ac:dyDescent="0.25">
      <c r="E23404" s="2"/>
    </row>
    <row r="23405" spans="5:5" x14ac:dyDescent="0.25">
      <c r="E23405" s="2"/>
    </row>
    <row r="23406" spans="5:5" x14ac:dyDescent="0.25">
      <c r="E23406" s="2"/>
    </row>
    <row r="23407" spans="5:5" x14ac:dyDescent="0.25">
      <c r="E23407" s="2"/>
    </row>
    <row r="23408" spans="5:5" x14ac:dyDescent="0.25">
      <c r="E23408" s="2"/>
    </row>
    <row r="23409" spans="5:5" x14ac:dyDescent="0.25">
      <c r="E23409" s="2"/>
    </row>
    <row r="23410" spans="5:5" x14ac:dyDescent="0.25">
      <c r="E23410" s="2"/>
    </row>
    <row r="23411" spans="5:5" x14ac:dyDescent="0.25">
      <c r="E23411" s="2"/>
    </row>
    <row r="23412" spans="5:5" x14ac:dyDescent="0.25">
      <c r="E23412" s="2"/>
    </row>
    <row r="23413" spans="5:5" x14ac:dyDescent="0.25">
      <c r="E23413" s="2"/>
    </row>
    <row r="23414" spans="5:5" x14ac:dyDescent="0.25">
      <c r="E23414" s="2"/>
    </row>
    <row r="23415" spans="5:5" x14ac:dyDescent="0.25">
      <c r="E23415" s="2"/>
    </row>
    <row r="23416" spans="5:5" x14ac:dyDescent="0.25">
      <c r="E23416" s="2"/>
    </row>
    <row r="23417" spans="5:5" x14ac:dyDescent="0.25">
      <c r="E23417" s="2"/>
    </row>
    <row r="23418" spans="5:5" x14ac:dyDescent="0.25">
      <c r="E23418" s="2"/>
    </row>
    <row r="23419" spans="5:5" x14ac:dyDescent="0.25">
      <c r="E23419" s="2"/>
    </row>
    <row r="23420" spans="5:5" x14ac:dyDescent="0.25">
      <c r="E23420" s="2"/>
    </row>
    <row r="23421" spans="5:5" x14ac:dyDescent="0.25">
      <c r="E23421" s="2"/>
    </row>
    <row r="23422" spans="5:5" x14ac:dyDescent="0.25">
      <c r="E23422" s="2"/>
    </row>
    <row r="23423" spans="5:5" x14ac:dyDescent="0.25">
      <c r="E23423" s="2"/>
    </row>
    <row r="23424" spans="5:5" x14ac:dyDescent="0.25">
      <c r="E23424" s="2"/>
    </row>
    <row r="23425" spans="5:5" x14ac:dyDescent="0.25">
      <c r="E23425" s="2"/>
    </row>
    <row r="23426" spans="5:5" x14ac:dyDescent="0.25">
      <c r="E23426" s="2"/>
    </row>
    <row r="23427" spans="5:5" x14ac:dyDescent="0.25">
      <c r="E23427" s="2"/>
    </row>
    <row r="23428" spans="5:5" x14ac:dyDescent="0.25">
      <c r="E23428" s="2"/>
    </row>
    <row r="23429" spans="5:5" x14ac:dyDescent="0.25">
      <c r="E23429" s="2"/>
    </row>
    <row r="23430" spans="5:5" x14ac:dyDescent="0.25">
      <c r="E23430" s="2"/>
    </row>
    <row r="23431" spans="5:5" x14ac:dyDescent="0.25">
      <c r="E23431" s="2"/>
    </row>
    <row r="23432" spans="5:5" x14ac:dyDescent="0.25">
      <c r="E23432" s="2"/>
    </row>
    <row r="23433" spans="5:5" x14ac:dyDescent="0.25">
      <c r="E23433" s="2"/>
    </row>
    <row r="23434" spans="5:5" x14ac:dyDescent="0.25">
      <c r="E23434" s="2"/>
    </row>
    <row r="23435" spans="5:5" x14ac:dyDescent="0.25">
      <c r="E23435" s="2"/>
    </row>
    <row r="23436" spans="5:5" x14ac:dyDescent="0.25">
      <c r="E23436" s="2"/>
    </row>
    <row r="23437" spans="5:5" x14ac:dyDescent="0.25">
      <c r="E23437" s="2"/>
    </row>
    <row r="23438" spans="5:5" x14ac:dyDescent="0.25">
      <c r="E23438" s="2"/>
    </row>
    <row r="23439" spans="5:5" x14ac:dyDescent="0.25">
      <c r="E23439" s="2"/>
    </row>
    <row r="23440" spans="5:5" x14ac:dyDescent="0.25">
      <c r="E23440" s="2"/>
    </row>
    <row r="23441" spans="5:5" x14ac:dyDescent="0.25">
      <c r="E23441" s="2"/>
    </row>
    <row r="23442" spans="5:5" x14ac:dyDescent="0.25">
      <c r="E23442" s="2"/>
    </row>
    <row r="23443" spans="5:5" x14ac:dyDescent="0.25">
      <c r="E23443" s="2"/>
    </row>
    <row r="23444" spans="5:5" x14ac:dyDescent="0.25">
      <c r="E23444" s="2"/>
    </row>
    <row r="23445" spans="5:5" x14ac:dyDescent="0.25">
      <c r="E23445" s="2"/>
    </row>
    <row r="23446" spans="5:5" x14ac:dyDescent="0.25">
      <c r="E23446" s="2"/>
    </row>
    <row r="23447" spans="5:5" x14ac:dyDescent="0.25">
      <c r="E23447" s="2"/>
    </row>
    <row r="23448" spans="5:5" x14ac:dyDescent="0.25">
      <c r="E23448" s="2"/>
    </row>
    <row r="23449" spans="5:5" x14ac:dyDescent="0.25">
      <c r="E23449" s="2"/>
    </row>
    <row r="23450" spans="5:5" x14ac:dyDescent="0.25">
      <c r="E23450" s="2"/>
    </row>
    <row r="23451" spans="5:5" x14ac:dyDescent="0.25">
      <c r="E23451" s="2"/>
    </row>
    <row r="23452" spans="5:5" x14ac:dyDescent="0.25">
      <c r="E23452" s="2"/>
    </row>
    <row r="23453" spans="5:5" x14ac:dyDescent="0.25">
      <c r="E23453" s="2"/>
    </row>
    <row r="23454" spans="5:5" x14ac:dyDescent="0.25">
      <c r="E23454" s="2"/>
    </row>
    <row r="23455" spans="5:5" x14ac:dyDescent="0.25">
      <c r="E23455" s="2"/>
    </row>
    <row r="23456" spans="5:5" x14ac:dyDescent="0.25">
      <c r="E23456" s="2"/>
    </row>
    <row r="23457" spans="5:5" x14ac:dyDescent="0.25">
      <c r="E23457" s="2"/>
    </row>
    <row r="23458" spans="5:5" x14ac:dyDescent="0.25">
      <c r="E23458" s="2"/>
    </row>
    <row r="23459" spans="5:5" x14ac:dyDescent="0.25">
      <c r="E23459" s="2"/>
    </row>
    <row r="23460" spans="5:5" x14ac:dyDescent="0.25">
      <c r="E23460" s="2"/>
    </row>
    <row r="23461" spans="5:5" x14ac:dyDescent="0.25">
      <c r="E23461" s="2"/>
    </row>
    <row r="23462" spans="5:5" x14ac:dyDescent="0.25">
      <c r="E23462" s="2"/>
    </row>
    <row r="23463" spans="5:5" x14ac:dyDescent="0.25">
      <c r="E23463" s="2"/>
    </row>
    <row r="23464" spans="5:5" x14ac:dyDescent="0.25">
      <c r="E23464" s="2"/>
    </row>
    <row r="23465" spans="5:5" x14ac:dyDescent="0.25">
      <c r="E23465" s="2"/>
    </row>
    <row r="23466" spans="5:5" x14ac:dyDescent="0.25">
      <c r="E23466" s="2"/>
    </row>
    <row r="23467" spans="5:5" x14ac:dyDescent="0.25">
      <c r="E23467" s="2"/>
    </row>
    <row r="23468" spans="5:5" x14ac:dyDescent="0.25">
      <c r="E23468" s="2"/>
    </row>
    <row r="23469" spans="5:5" x14ac:dyDescent="0.25">
      <c r="E23469" s="2"/>
    </row>
    <row r="23470" spans="5:5" x14ac:dyDescent="0.25">
      <c r="E23470" s="2"/>
    </row>
    <row r="23471" spans="5:5" x14ac:dyDescent="0.25">
      <c r="E23471" s="2"/>
    </row>
    <row r="23472" spans="5:5" x14ac:dyDescent="0.25">
      <c r="E23472" s="2"/>
    </row>
    <row r="23473" spans="5:5" x14ac:dyDescent="0.25">
      <c r="E23473" s="2"/>
    </row>
    <row r="23474" spans="5:5" x14ac:dyDescent="0.25">
      <c r="E23474" s="2"/>
    </row>
    <row r="23475" spans="5:5" x14ac:dyDescent="0.25">
      <c r="E23475" s="2"/>
    </row>
    <row r="23476" spans="5:5" x14ac:dyDescent="0.25">
      <c r="E23476" s="2"/>
    </row>
    <row r="23477" spans="5:5" x14ac:dyDescent="0.25">
      <c r="E23477" s="2"/>
    </row>
    <row r="23478" spans="5:5" x14ac:dyDescent="0.25">
      <c r="E23478" s="2"/>
    </row>
    <row r="23479" spans="5:5" x14ac:dyDescent="0.25">
      <c r="E23479" s="2"/>
    </row>
    <row r="23480" spans="5:5" x14ac:dyDescent="0.25">
      <c r="E23480" s="2"/>
    </row>
    <row r="23481" spans="5:5" x14ac:dyDescent="0.25">
      <c r="E23481" s="2"/>
    </row>
    <row r="23482" spans="5:5" x14ac:dyDescent="0.25">
      <c r="E23482" s="2"/>
    </row>
    <row r="23483" spans="5:5" x14ac:dyDescent="0.25">
      <c r="E23483" s="2"/>
    </row>
    <row r="23484" spans="5:5" x14ac:dyDescent="0.25">
      <c r="E23484" s="2"/>
    </row>
    <row r="23485" spans="5:5" x14ac:dyDescent="0.25">
      <c r="E23485" s="2"/>
    </row>
    <row r="23486" spans="5:5" x14ac:dyDescent="0.25">
      <c r="E23486" s="2"/>
    </row>
    <row r="23487" spans="5:5" x14ac:dyDescent="0.25">
      <c r="E23487" s="2"/>
    </row>
    <row r="23488" spans="5:5" x14ac:dyDescent="0.25">
      <c r="E23488" s="2"/>
    </row>
    <row r="23489" spans="5:5" x14ac:dyDescent="0.25">
      <c r="E23489" s="2"/>
    </row>
    <row r="23490" spans="5:5" x14ac:dyDescent="0.25">
      <c r="E23490" s="2"/>
    </row>
    <row r="23491" spans="5:5" x14ac:dyDescent="0.25">
      <c r="E23491" s="2"/>
    </row>
    <row r="23492" spans="5:5" x14ac:dyDescent="0.25">
      <c r="E23492" s="2"/>
    </row>
    <row r="23493" spans="5:5" x14ac:dyDescent="0.25">
      <c r="E23493" s="2"/>
    </row>
    <row r="23494" spans="5:5" x14ac:dyDescent="0.25">
      <c r="E23494" s="2"/>
    </row>
    <row r="23495" spans="5:5" x14ac:dyDescent="0.25">
      <c r="E23495" s="2"/>
    </row>
    <row r="23496" spans="5:5" x14ac:dyDescent="0.25">
      <c r="E23496" s="2"/>
    </row>
    <row r="23497" spans="5:5" x14ac:dyDescent="0.25">
      <c r="E23497" s="2"/>
    </row>
    <row r="23498" spans="5:5" x14ac:dyDescent="0.25">
      <c r="E23498" s="2"/>
    </row>
    <row r="23499" spans="5:5" x14ac:dyDescent="0.25">
      <c r="E23499" s="2"/>
    </row>
    <row r="23500" spans="5:5" x14ac:dyDescent="0.25">
      <c r="E23500" s="2"/>
    </row>
    <row r="23501" spans="5:5" x14ac:dyDescent="0.25">
      <c r="E23501" s="2"/>
    </row>
    <row r="23502" spans="5:5" x14ac:dyDescent="0.25">
      <c r="E23502" s="2"/>
    </row>
    <row r="23503" spans="5:5" x14ac:dyDescent="0.25">
      <c r="E23503" s="2"/>
    </row>
    <row r="23504" spans="5:5" x14ac:dyDescent="0.25">
      <c r="E23504" s="2"/>
    </row>
    <row r="23505" spans="5:5" x14ac:dyDescent="0.25">
      <c r="E23505" s="2"/>
    </row>
    <row r="23506" spans="5:5" x14ac:dyDescent="0.25">
      <c r="E23506" s="2"/>
    </row>
    <row r="23507" spans="5:5" x14ac:dyDescent="0.25">
      <c r="E23507" s="2"/>
    </row>
    <row r="23508" spans="5:5" x14ac:dyDescent="0.25">
      <c r="E23508" s="2"/>
    </row>
    <row r="23509" spans="5:5" x14ac:dyDescent="0.25">
      <c r="E23509" s="2"/>
    </row>
    <row r="23510" spans="5:5" x14ac:dyDescent="0.25">
      <c r="E23510" s="2"/>
    </row>
    <row r="23511" spans="5:5" x14ac:dyDescent="0.25">
      <c r="E23511" s="2"/>
    </row>
    <row r="23512" spans="5:5" x14ac:dyDescent="0.25">
      <c r="E23512" s="2"/>
    </row>
    <row r="23513" spans="5:5" x14ac:dyDescent="0.25">
      <c r="E23513" s="2"/>
    </row>
    <row r="23514" spans="5:5" x14ac:dyDescent="0.25">
      <c r="E23514" s="2"/>
    </row>
    <row r="23515" spans="5:5" x14ac:dyDescent="0.25">
      <c r="E23515" s="2"/>
    </row>
    <row r="23516" spans="5:5" x14ac:dyDescent="0.25">
      <c r="E23516" s="2"/>
    </row>
    <row r="23517" spans="5:5" x14ac:dyDescent="0.25">
      <c r="E23517" s="2"/>
    </row>
    <row r="23518" spans="5:5" x14ac:dyDescent="0.25">
      <c r="E23518" s="2"/>
    </row>
    <row r="23519" spans="5:5" x14ac:dyDescent="0.25">
      <c r="E23519" s="2"/>
    </row>
    <row r="23520" spans="5:5" x14ac:dyDescent="0.25">
      <c r="E23520" s="2"/>
    </row>
    <row r="23521" spans="5:5" x14ac:dyDescent="0.25">
      <c r="E23521" s="2"/>
    </row>
    <row r="23522" spans="5:5" x14ac:dyDescent="0.25">
      <c r="E23522" s="2"/>
    </row>
    <row r="23523" spans="5:5" x14ac:dyDescent="0.25">
      <c r="E23523" s="2"/>
    </row>
    <row r="23524" spans="5:5" x14ac:dyDescent="0.25">
      <c r="E23524" s="2"/>
    </row>
    <row r="23525" spans="5:5" x14ac:dyDescent="0.25">
      <c r="E23525" s="2"/>
    </row>
    <row r="23526" spans="5:5" x14ac:dyDescent="0.25">
      <c r="E23526" s="2"/>
    </row>
    <row r="23527" spans="5:5" x14ac:dyDescent="0.25">
      <c r="E23527" s="2"/>
    </row>
    <row r="23528" spans="5:5" x14ac:dyDescent="0.25">
      <c r="E23528" s="2"/>
    </row>
    <row r="23529" spans="5:5" x14ac:dyDescent="0.25">
      <c r="E23529" s="2"/>
    </row>
    <row r="23530" spans="5:5" x14ac:dyDescent="0.25">
      <c r="E23530" s="2"/>
    </row>
    <row r="23531" spans="5:5" x14ac:dyDescent="0.25">
      <c r="E23531" s="2"/>
    </row>
    <row r="23532" spans="5:5" x14ac:dyDescent="0.25">
      <c r="E23532" s="2"/>
    </row>
    <row r="23533" spans="5:5" x14ac:dyDescent="0.25">
      <c r="E23533" s="2"/>
    </row>
    <row r="23534" spans="5:5" x14ac:dyDescent="0.25">
      <c r="E23534" s="2"/>
    </row>
    <row r="23535" spans="5:5" x14ac:dyDescent="0.25">
      <c r="E23535" s="2"/>
    </row>
    <row r="23536" spans="5:5" x14ac:dyDescent="0.25">
      <c r="E23536" s="2"/>
    </row>
    <row r="23537" spans="5:5" x14ac:dyDescent="0.25">
      <c r="E23537" s="2"/>
    </row>
    <row r="23538" spans="5:5" x14ac:dyDescent="0.25">
      <c r="E23538" s="2"/>
    </row>
    <row r="23539" spans="5:5" x14ac:dyDescent="0.25">
      <c r="E23539" s="2"/>
    </row>
    <row r="23540" spans="5:5" x14ac:dyDescent="0.25">
      <c r="E23540" s="2"/>
    </row>
    <row r="23541" spans="5:5" x14ac:dyDescent="0.25">
      <c r="E23541" s="2"/>
    </row>
    <row r="23542" spans="5:5" x14ac:dyDescent="0.25">
      <c r="E23542" s="2"/>
    </row>
    <row r="23543" spans="5:5" x14ac:dyDescent="0.25">
      <c r="E23543" s="2"/>
    </row>
    <row r="23544" spans="5:5" x14ac:dyDescent="0.25">
      <c r="E23544" s="2"/>
    </row>
    <row r="23545" spans="5:5" x14ac:dyDescent="0.25">
      <c r="E23545" s="2"/>
    </row>
    <row r="23546" spans="5:5" x14ac:dyDescent="0.25">
      <c r="E23546" s="2"/>
    </row>
    <row r="23547" spans="5:5" x14ac:dyDescent="0.25">
      <c r="E23547" s="2"/>
    </row>
    <row r="23548" spans="5:5" x14ac:dyDescent="0.25">
      <c r="E23548" s="2"/>
    </row>
    <row r="23549" spans="5:5" x14ac:dyDescent="0.25">
      <c r="E23549" s="2"/>
    </row>
    <row r="23550" spans="5:5" x14ac:dyDescent="0.25">
      <c r="E23550" s="2"/>
    </row>
    <row r="23551" spans="5:5" x14ac:dyDescent="0.25">
      <c r="E23551" s="2"/>
    </row>
    <row r="23552" spans="5:5" x14ac:dyDescent="0.25">
      <c r="E23552" s="2"/>
    </row>
    <row r="23553" spans="5:5" x14ac:dyDescent="0.25">
      <c r="E23553" s="2"/>
    </row>
    <row r="23554" spans="5:5" x14ac:dyDescent="0.25">
      <c r="E23554" s="2"/>
    </row>
    <row r="23555" spans="5:5" x14ac:dyDescent="0.25">
      <c r="E23555" s="2"/>
    </row>
    <row r="23556" spans="5:5" x14ac:dyDescent="0.25">
      <c r="E23556" s="2"/>
    </row>
    <row r="23557" spans="5:5" x14ac:dyDescent="0.25">
      <c r="E23557" s="2"/>
    </row>
    <row r="23558" spans="5:5" x14ac:dyDescent="0.25">
      <c r="E23558" s="2"/>
    </row>
    <row r="23559" spans="5:5" x14ac:dyDescent="0.25">
      <c r="E23559" s="2"/>
    </row>
    <row r="23560" spans="5:5" x14ac:dyDescent="0.25">
      <c r="E23560" s="2"/>
    </row>
    <row r="23561" spans="5:5" x14ac:dyDescent="0.25">
      <c r="E23561" s="2"/>
    </row>
    <row r="23562" spans="5:5" x14ac:dyDescent="0.25">
      <c r="E23562" s="2"/>
    </row>
    <row r="23563" spans="5:5" x14ac:dyDescent="0.25">
      <c r="E23563" s="2"/>
    </row>
    <row r="23564" spans="5:5" x14ac:dyDescent="0.25">
      <c r="E23564" s="2"/>
    </row>
    <row r="23565" spans="5:5" x14ac:dyDescent="0.25">
      <c r="E23565" s="2"/>
    </row>
    <row r="23566" spans="5:5" x14ac:dyDescent="0.25">
      <c r="E23566" s="2"/>
    </row>
    <row r="23567" spans="5:5" x14ac:dyDescent="0.25">
      <c r="E23567" s="2"/>
    </row>
    <row r="23568" spans="5:5" x14ac:dyDescent="0.25">
      <c r="E23568" s="2"/>
    </row>
    <row r="23569" spans="5:5" x14ac:dyDescent="0.25">
      <c r="E23569" s="2"/>
    </row>
    <row r="23570" spans="5:5" x14ac:dyDescent="0.25">
      <c r="E23570" s="2"/>
    </row>
    <row r="23571" spans="5:5" x14ac:dyDescent="0.25">
      <c r="E23571" s="2"/>
    </row>
    <row r="23572" spans="5:5" x14ac:dyDescent="0.25">
      <c r="E23572" s="2"/>
    </row>
    <row r="23573" spans="5:5" x14ac:dyDescent="0.25">
      <c r="E23573" s="2"/>
    </row>
    <row r="23574" spans="5:5" x14ac:dyDescent="0.25">
      <c r="E23574" s="2"/>
    </row>
    <row r="23575" spans="5:5" x14ac:dyDescent="0.25">
      <c r="E23575" s="2"/>
    </row>
    <row r="23576" spans="5:5" x14ac:dyDescent="0.25">
      <c r="E23576" s="2"/>
    </row>
    <row r="23577" spans="5:5" x14ac:dyDescent="0.25">
      <c r="E23577" s="2"/>
    </row>
    <row r="23578" spans="5:5" x14ac:dyDescent="0.25">
      <c r="E23578" s="2"/>
    </row>
    <row r="23579" spans="5:5" x14ac:dyDescent="0.25">
      <c r="E23579" s="2"/>
    </row>
    <row r="23580" spans="5:5" x14ac:dyDescent="0.25">
      <c r="E23580" s="2"/>
    </row>
    <row r="23581" spans="5:5" x14ac:dyDescent="0.25">
      <c r="E23581" s="2"/>
    </row>
    <row r="23582" spans="5:5" x14ac:dyDescent="0.25">
      <c r="E23582" s="2"/>
    </row>
    <row r="23583" spans="5:5" x14ac:dyDescent="0.25">
      <c r="E23583" s="2"/>
    </row>
    <row r="23584" spans="5:5" x14ac:dyDescent="0.25">
      <c r="E23584" s="2"/>
    </row>
    <row r="23585" spans="5:5" x14ac:dyDescent="0.25">
      <c r="E23585" s="2"/>
    </row>
    <row r="23586" spans="5:5" x14ac:dyDescent="0.25">
      <c r="E23586" s="2"/>
    </row>
    <row r="23587" spans="5:5" x14ac:dyDescent="0.25">
      <c r="E23587" s="2"/>
    </row>
    <row r="23588" spans="5:5" x14ac:dyDescent="0.25">
      <c r="E23588" s="2"/>
    </row>
    <row r="23589" spans="5:5" x14ac:dyDescent="0.25">
      <c r="E23589" s="2"/>
    </row>
    <row r="23590" spans="5:5" x14ac:dyDescent="0.25">
      <c r="E23590" s="2"/>
    </row>
    <row r="23591" spans="5:5" x14ac:dyDescent="0.25">
      <c r="E23591" s="2"/>
    </row>
    <row r="23592" spans="5:5" x14ac:dyDescent="0.25">
      <c r="E23592" s="2"/>
    </row>
    <row r="23593" spans="5:5" x14ac:dyDescent="0.25">
      <c r="E23593" s="2"/>
    </row>
    <row r="23594" spans="5:5" x14ac:dyDescent="0.25">
      <c r="E23594" s="2"/>
    </row>
    <row r="23595" spans="5:5" x14ac:dyDescent="0.25">
      <c r="E23595" s="2"/>
    </row>
    <row r="23596" spans="5:5" x14ac:dyDescent="0.25">
      <c r="E23596" s="2"/>
    </row>
    <row r="23597" spans="5:5" x14ac:dyDescent="0.25">
      <c r="E23597" s="2"/>
    </row>
    <row r="23598" spans="5:5" x14ac:dyDescent="0.25">
      <c r="E23598" s="2"/>
    </row>
    <row r="23599" spans="5:5" x14ac:dyDescent="0.25">
      <c r="E23599" s="2"/>
    </row>
    <row r="23600" spans="5:5" x14ac:dyDescent="0.25">
      <c r="E23600" s="2"/>
    </row>
    <row r="23601" spans="5:5" x14ac:dyDescent="0.25">
      <c r="E23601" s="2"/>
    </row>
    <row r="23602" spans="5:5" x14ac:dyDescent="0.25">
      <c r="E23602" s="2"/>
    </row>
    <row r="23603" spans="5:5" x14ac:dyDescent="0.25">
      <c r="E23603" s="2"/>
    </row>
    <row r="23604" spans="5:5" x14ac:dyDescent="0.25">
      <c r="E23604" s="2"/>
    </row>
    <row r="23605" spans="5:5" x14ac:dyDescent="0.25">
      <c r="E23605" s="2"/>
    </row>
    <row r="23606" spans="5:5" x14ac:dyDescent="0.25">
      <c r="E23606" s="2"/>
    </row>
    <row r="23607" spans="5:5" x14ac:dyDescent="0.25">
      <c r="E23607" s="2"/>
    </row>
    <row r="23608" spans="5:5" x14ac:dyDescent="0.25">
      <c r="E23608" s="2"/>
    </row>
    <row r="23609" spans="5:5" x14ac:dyDescent="0.25">
      <c r="E23609" s="2"/>
    </row>
    <row r="23610" spans="5:5" x14ac:dyDescent="0.25">
      <c r="E23610" s="2"/>
    </row>
    <row r="23611" spans="5:5" x14ac:dyDescent="0.25">
      <c r="E23611" s="2"/>
    </row>
    <row r="23612" spans="5:5" x14ac:dyDescent="0.25">
      <c r="E23612" s="2"/>
    </row>
    <row r="23613" spans="5:5" x14ac:dyDescent="0.25">
      <c r="E23613" s="2"/>
    </row>
    <row r="23614" spans="5:5" x14ac:dyDescent="0.25">
      <c r="E23614" s="2"/>
    </row>
    <row r="23615" spans="5:5" x14ac:dyDescent="0.25">
      <c r="E23615" s="2"/>
    </row>
    <row r="23616" spans="5:5" x14ac:dyDescent="0.25">
      <c r="E23616" s="2"/>
    </row>
    <row r="23617" spans="5:5" x14ac:dyDescent="0.25">
      <c r="E23617" s="2"/>
    </row>
    <row r="23618" spans="5:5" x14ac:dyDescent="0.25">
      <c r="E23618" s="2"/>
    </row>
    <row r="23619" spans="5:5" x14ac:dyDescent="0.25">
      <c r="E23619" s="2"/>
    </row>
    <row r="23620" spans="5:5" x14ac:dyDescent="0.25">
      <c r="E23620" s="2"/>
    </row>
    <row r="23621" spans="5:5" x14ac:dyDescent="0.25">
      <c r="E23621" s="2"/>
    </row>
    <row r="23622" spans="5:5" x14ac:dyDescent="0.25">
      <c r="E23622" s="2"/>
    </row>
    <row r="23623" spans="5:5" x14ac:dyDescent="0.25">
      <c r="E23623" s="2"/>
    </row>
    <row r="23624" spans="5:5" x14ac:dyDescent="0.25">
      <c r="E23624" s="2"/>
    </row>
    <row r="23625" spans="5:5" x14ac:dyDescent="0.25">
      <c r="E23625" s="2"/>
    </row>
    <row r="23626" spans="5:5" x14ac:dyDescent="0.25">
      <c r="E23626" s="2"/>
    </row>
    <row r="23627" spans="5:5" x14ac:dyDescent="0.25">
      <c r="E23627" s="2"/>
    </row>
    <row r="23628" spans="5:5" x14ac:dyDescent="0.25">
      <c r="E23628" s="2"/>
    </row>
    <row r="23629" spans="5:5" x14ac:dyDescent="0.25">
      <c r="E23629" s="2"/>
    </row>
    <row r="23630" spans="5:5" x14ac:dyDescent="0.25">
      <c r="E23630" s="2"/>
    </row>
    <row r="23631" spans="5:5" x14ac:dyDescent="0.25">
      <c r="E23631" s="2"/>
    </row>
    <row r="23632" spans="5:5" x14ac:dyDescent="0.25">
      <c r="E23632" s="2"/>
    </row>
    <row r="23633" spans="5:5" x14ac:dyDescent="0.25">
      <c r="E23633" s="2"/>
    </row>
    <row r="23634" spans="5:5" x14ac:dyDescent="0.25">
      <c r="E23634" s="2"/>
    </row>
    <row r="23635" spans="5:5" x14ac:dyDescent="0.25">
      <c r="E23635" s="2"/>
    </row>
    <row r="23636" spans="5:5" x14ac:dyDescent="0.25">
      <c r="E23636" s="2"/>
    </row>
    <row r="23637" spans="5:5" x14ac:dyDescent="0.25">
      <c r="E23637" s="2"/>
    </row>
    <row r="23638" spans="5:5" x14ac:dyDescent="0.25">
      <c r="E23638" s="2"/>
    </row>
    <row r="23639" spans="5:5" x14ac:dyDescent="0.25">
      <c r="E23639" s="2"/>
    </row>
    <row r="23640" spans="5:5" x14ac:dyDescent="0.25">
      <c r="E23640" s="2"/>
    </row>
    <row r="23641" spans="5:5" x14ac:dyDescent="0.25">
      <c r="E23641" s="2"/>
    </row>
    <row r="23642" spans="5:5" x14ac:dyDescent="0.25">
      <c r="E23642" s="2"/>
    </row>
    <row r="23643" spans="5:5" x14ac:dyDescent="0.25">
      <c r="E23643" s="2"/>
    </row>
    <row r="23644" spans="5:5" x14ac:dyDescent="0.25">
      <c r="E23644" s="2"/>
    </row>
    <row r="23645" spans="5:5" x14ac:dyDescent="0.25">
      <c r="E23645" s="2"/>
    </row>
    <row r="23646" spans="5:5" x14ac:dyDescent="0.25">
      <c r="E23646" s="2"/>
    </row>
    <row r="23647" spans="5:5" x14ac:dyDescent="0.25">
      <c r="E23647" s="2"/>
    </row>
    <row r="23648" spans="5:5" x14ac:dyDescent="0.25">
      <c r="E23648" s="2"/>
    </row>
    <row r="23649" spans="5:5" x14ac:dyDescent="0.25">
      <c r="E23649" s="2"/>
    </row>
    <row r="23650" spans="5:5" x14ac:dyDescent="0.25">
      <c r="E23650" s="2"/>
    </row>
    <row r="23651" spans="5:5" x14ac:dyDescent="0.25">
      <c r="E23651" s="2"/>
    </row>
    <row r="23652" spans="5:5" x14ac:dyDescent="0.25">
      <c r="E23652" s="2"/>
    </row>
    <row r="23653" spans="5:5" x14ac:dyDescent="0.25">
      <c r="E23653" s="2"/>
    </row>
    <row r="23654" spans="5:5" x14ac:dyDescent="0.25">
      <c r="E23654" s="2"/>
    </row>
    <row r="23655" spans="5:5" x14ac:dyDescent="0.25">
      <c r="E23655" s="2"/>
    </row>
    <row r="23656" spans="5:5" x14ac:dyDescent="0.25">
      <c r="E23656" s="2"/>
    </row>
    <row r="23657" spans="5:5" x14ac:dyDescent="0.25">
      <c r="E23657" s="2"/>
    </row>
    <row r="23658" spans="5:5" x14ac:dyDescent="0.25">
      <c r="E23658" s="2"/>
    </row>
    <row r="23659" spans="5:5" x14ac:dyDescent="0.25">
      <c r="E23659" s="2"/>
    </row>
    <row r="23660" spans="5:5" x14ac:dyDescent="0.25">
      <c r="E23660" s="2"/>
    </row>
    <row r="23661" spans="5:5" x14ac:dyDescent="0.25">
      <c r="E23661" s="2"/>
    </row>
    <row r="23662" spans="5:5" x14ac:dyDescent="0.25">
      <c r="E23662" s="2"/>
    </row>
    <row r="23663" spans="5:5" x14ac:dyDescent="0.25">
      <c r="E23663" s="2"/>
    </row>
    <row r="23664" spans="5:5" x14ac:dyDescent="0.25">
      <c r="E23664" s="2"/>
    </row>
    <row r="23665" spans="5:5" x14ac:dyDescent="0.25">
      <c r="E23665" s="2"/>
    </row>
    <row r="23666" spans="5:5" x14ac:dyDescent="0.25">
      <c r="E23666" s="2"/>
    </row>
    <row r="23667" spans="5:5" x14ac:dyDescent="0.25">
      <c r="E23667" s="2"/>
    </row>
    <row r="23668" spans="5:5" x14ac:dyDescent="0.25">
      <c r="E23668" s="2"/>
    </row>
    <row r="23669" spans="5:5" x14ac:dyDescent="0.25">
      <c r="E23669" s="2"/>
    </row>
    <row r="23670" spans="5:5" x14ac:dyDescent="0.25">
      <c r="E23670" s="2"/>
    </row>
    <row r="23671" spans="5:5" x14ac:dyDescent="0.25">
      <c r="E23671" s="2"/>
    </row>
    <row r="23672" spans="5:5" x14ac:dyDescent="0.25">
      <c r="E23672" s="2"/>
    </row>
    <row r="23673" spans="5:5" x14ac:dyDescent="0.25">
      <c r="E23673" s="2"/>
    </row>
    <row r="23674" spans="5:5" x14ac:dyDescent="0.25">
      <c r="E23674" s="2"/>
    </row>
    <row r="23675" spans="5:5" x14ac:dyDescent="0.25">
      <c r="E23675" s="2"/>
    </row>
    <row r="23676" spans="5:5" x14ac:dyDescent="0.25">
      <c r="E23676" s="2"/>
    </row>
    <row r="23677" spans="5:5" x14ac:dyDescent="0.25">
      <c r="E23677" s="2"/>
    </row>
    <row r="23678" spans="5:5" x14ac:dyDescent="0.25">
      <c r="E23678" s="2"/>
    </row>
    <row r="23679" spans="5:5" x14ac:dyDescent="0.25">
      <c r="E23679" s="2"/>
    </row>
    <row r="23680" spans="5:5" x14ac:dyDescent="0.25">
      <c r="E23680" s="2"/>
    </row>
    <row r="23681" spans="5:5" x14ac:dyDescent="0.25">
      <c r="E23681" s="2"/>
    </row>
    <row r="23682" spans="5:5" x14ac:dyDescent="0.25">
      <c r="E23682" s="2"/>
    </row>
    <row r="23683" spans="5:5" x14ac:dyDescent="0.25">
      <c r="E23683" s="2"/>
    </row>
    <row r="23684" spans="5:5" x14ac:dyDescent="0.25">
      <c r="E23684" s="2"/>
    </row>
    <row r="23685" spans="5:5" x14ac:dyDescent="0.25">
      <c r="E23685" s="2"/>
    </row>
    <row r="23686" spans="5:5" x14ac:dyDescent="0.25">
      <c r="E23686" s="2"/>
    </row>
    <row r="23687" spans="5:5" x14ac:dyDescent="0.25">
      <c r="E23687" s="2"/>
    </row>
    <row r="23688" spans="5:5" x14ac:dyDescent="0.25">
      <c r="E23688" s="2"/>
    </row>
    <row r="23689" spans="5:5" x14ac:dyDescent="0.25">
      <c r="E23689" s="2"/>
    </row>
    <row r="23690" spans="5:5" x14ac:dyDescent="0.25">
      <c r="E23690" s="2"/>
    </row>
    <row r="23691" spans="5:5" x14ac:dyDescent="0.25">
      <c r="E23691" s="2"/>
    </row>
    <row r="23692" spans="5:5" x14ac:dyDescent="0.25">
      <c r="E23692" s="2"/>
    </row>
    <row r="23693" spans="5:5" x14ac:dyDescent="0.25">
      <c r="E23693" s="2"/>
    </row>
    <row r="23694" spans="5:5" x14ac:dyDescent="0.25">
      <c r="E23694" s="2"/>
    </row>
    <row r="23695" spans="5:5" x14ac:dyDescent="0.25">
      <c r="E23695" s="2"/>
    </row>
    <row r="23696" spans="5:5" x14ac:dyDescent="0.25">
      <c r="E23696" s="2"/>
    </row>
    <row r="23697" spans="5:5" x14ac:dyDescent="0.25">
      <c r="E23697" s="2"/>
    </row>
    <row r="23698" spans="5:5" x14ac:dyDescent="0.25">
      <c r="E23698" s="2"/>
    </row>
    <row r="23699" spans="5:5" x14ac:dyDescent="0.25">
      <c r="E23699" s="2"/>
    </row>
    <row r="23700" spans="5:5" x14ac:dyDescent="0.25">
      <c r="E23700" s="2"/>
    </row>
    <row r="23701" spans="5:5" x14ac:dyDescent="0.25">
      <c r="E23701" s="2"/>
    </row>
    <row r="23702" spans="5:5" x14ac:dyDescent="0.25">
      <c r="E23702" s="2"/>
    </row>
    <row r="23703" spans="5:5" x14ac:dyDescent="0.25">
      <c r="E23703" s="2"/>
    </row>
    <row r="23704" spans="5:5" x14ac:dyDescent="0.25">
      <c r="E23704" s="2"/>
    </row>
    <row r="23705" spans="5:5" x14ac:dyDescent="0.25">
      <c r="E23705" s="2"/>
    </row>
    <row r="23706" spans="5:5" x14ac:dyDescent="0.25">
      <c r="E23706" s="2"/>
    </row>
    <row r="23707" spans="5:5" x14ac:dyDescent="0.25">
      <c r="E23707" s="2"/>
    </row>
    <row r="23708" spans="5:5" x14ac:dyDescent="0.25">
      <c r="E23708" s="2"/>
    </row>
    <row r="23709" spans="5:5" x14ac:dyDescent="0.25">
      <c r="E23709" s="2"/>
    </row>
    <row r="23710" spans="5:5" x14ac:dyDescent="0.25">
      <c r="E23710" s="2"/>
    </row>
    <row r="23711" spans="5:5" x14ac:dyDescent="0.25">
      <c r="E23711" s="2"/>
    </row>
    <row r="23712" spans="5:5" x14ac:dyDescent="0.25">
      <c r="E23712" s="2"/>
    </row>
    <row r="23713" spans="5:5" x14ac:dyDescent="0.25">
      <c r="E23713" s="2"/>
    </row>
    <row r="23714" spans="5:5" x14ac:dyDescent="0.25">
      <c r="E23714" s="2"/>
    </row>
    <row r="23715" spans="5:5" x14ac:dyDescent="0.25">
      <c r="E23715" s="2"/>
    </row>
    <row r="23716" spans="5:5" x14ac:dyDescent="0.25">
      <c r="E23716" s="2"/>
    </row>
    <row r="23717" spans="5:5" x14ac:dyDescent="0.25">
      <c r="E23717" s="2"/>
    </row>
    <row r="23718" spans="5:5" x14ac:dyDescent="0.25">
      <c r="E23718" s="2"/>
    </row>
    <row r="23719" spans="5:5" x14ac:dyDescent="0.25">
      <c r="E23719" s="2"/>
    </row>
    <row r="23720" spans="5:5" x14ac:dyDescent="0.25">
      <c r="E23720" s="2"/>
    </row>
    <row r="23721" spans="5:5" x14ac:dyDescent="0.25">
      <c r="E23721" s="2"/>
    </row>
    <row r="23722" spans="5:5" x14ac:dyDescent="0.25">
      <c r="E23722" s="2"/>
    </row>
    <row r="23723" spans="5:5" x14ac:dyDescent="0.25">
      <c r="E23723" s="2"/>
    </row>
    <row r="23724" spans="5:5" x14ac:dyDescent="0.25">
      <c r="E23724" s="2"/>
    </row>
    <row r="23725" spans="5:5" x14ac:dyDescent="0.25">
      <c r="E23725" s="2"/>
    </row>
    <row r="23726" spans="5:5" x14ac:dyDescent="0.25">
      <c r="E23726" s="2"/>
    </row>
    <row r="23727" spans="5:5" x14ac:dyDescent="0.25">
      <c r="E23727" s="2"/>
    </row>
    <row r="23728" spans="5:5" x14ac:dyDescent="0.25">
      <c r="E23728" s="2"/>
    </row>
    <row r="23729" spans="5:5" x14ac:dyDescent="0.25">
      <c r="E23729" s="2"/>
    </row>
    <row r="23730" spans="5:5" x14ac:dyDescent="0.25">
      <c r="E23730" s="2"/>
    </row>
    <row r="23731" spans="5:5" x14ac:dyDescent="0.25">
      <c r="E23731" s="2"/>
    </row>
    <row r="23732" spans="5:5" x14ac:dyDescent="0.25">
      <c r="E23732" s="2"/>
    </row>
    <row r="23733" spans="5:5" x14ac:dyDescent="0.25">
      <c r="E23733" s="2"/>
    </row>
    <row r="23734" spans="5:5" x14ac:dyDescent="0.25">
      <c r="E23734" s="2"/>
    </row>
    <row r="23735" spans="5:5" x14ac:dyDescent="0.25">
      <c r="E23735" s="2"/>
    </row>
    <row r="23736" spans="5:5" x14ac:dyDescent="0.25">
      <c r="E23736" s="2"/>
    </row>
    <row r="23737" spans="5:5" x14ac:dyDescent="0.25">
      <c r="E23737" s="2"/>
    </row>
    <row r="23738" spans="5:5" x14ac:dyDescent="0.25">
      <c r="E23738" s="2"/>
    </row>
    <row r="23739" spans="5:5" x14ac:dyDescent="0.25">
      <c r="E23739" s="2"/>
    </row>
    <row r="23740" spans="5:5" x14ac:dyDescent="0.25">
      <c r="E23740" s="2"/>
    </row>
    <row r="23741" spans="5:5" x14ac:dyDescent="0.25">
      <c r="E23741" s="2"/>
    </row>
    <row r="23742" spans="5:5" x14ac:dyDescent="0.25">
      <c r="E23742" s="2"/>
    </row>
    <row r="23743" spans="5:5" x14ac:dyDescent="0.25">
      <c r="E23743" s="2"/>
    </row>
    <row r="23744" spans="5:5" x14ac:dyDescent="0.25">
      <c r="E23744" s="2"/>
    </row>
    <row r="23745" spans="5:5" x14ac:dyDescent="0.25">
      <c r="E23745" s="2"/>
    </row>
    <row r="23746" spans="5:5" x14ac:dyDescent="0.25">
      <c r="E23746" s="2"/>
    </row>
    <row r="23747" spans="5:5" x14ac:dyDescent="0.25">
      <c r="E23747" s="2"/>
    </row>
    <row r="23748" spans="5:5" x14ac:dyDescent="0.25">
      <c r="E23748" s="2"/>
    </row>
    <row r="23749" spans="5:5" x14ac:dyDescent="0.25">
      <c r="E23749" s="2"/>
    </row>
    <row r="23750" spans="5:5" x14ac:dyDescent="0.25">
      <c r="E23750" s="2"/>
    </row>
    <row r="23751" spans="5:5" x14ac:dyDescent="0.25">
      <c r="E23751" s="2"/>
    </row>
    <row r="23752" spans="5:5" x14ac:dyDescent="0.25">
      <c r="E23752" s="2"/>
    </row>
    <row r="23753" spans="5:5" x14ac:dyDescent="0.25">
      <c r="E23753" s="2"/>
    </row>
    <row r="23754" spans="5:5" x14ac:dyDescent="0.25">
      <c r="E23754" s="2"/>
    </row>
    <row r="23755" spans="5:5" x14ac:dyDescent="0.25">
      <c r="E23755" s="2"/>
    </row>
    <row r="23756" spans="5:5" x14ac:dyDescent="0.25">
      <c r="E23756" s="2"/>
    </row>
    <row r="23757" spans="5:5" x14ac:dyDescent="0.25">
      <c r="E23757" s="2"/>
    </row>
    <row r="23758" spans="5:5" x14ac:dyDescent="0.25">
      <c r="E23758" s="2"/>
    </row>
    <row r="23759" spans="5:5" x14ac:dyDescent="0.25">
      <c r="E23759" s="2"/>
    </row>
    <row r="23760" spans="5:5" x14ac:dyDescent="0.25">
      <c r="E23760" s="2"/>
    </row>
    <row r="23761" spans="5:5" x14ac:dyDescent="0.25">
      <c r="E23761" s="2"/>
    </row>
    <row r="23762" spans="5:5" x14ac:dyDescent="0.25">
      <c r="E23762" s="2"/>
    </row>
    <row r="23763" spans="5:5" x14ac:dyDescent="0.25">
      <c r="E23763" s="2"/>
    </row>
    <row r="23764" spans="5:5" x14ac:dyDescent="0.25">
      <c r="E23764" s="2"/>
    </row>
    <row r="23765" spans="5:5" x14ac:dyDescent="0.25">
      <c r="E23765" s="2"/>
    </row>
    <row r="23766" spans="5:5" x14ac:dyDescent="0.25">
      <c r="E23766" s="2"/>
    </row>
    <row r="23767" spans="5:5" x14ac:dyDescent="0.25">
      <c r="E23767" s="2"/>
    </row>
    <row r="23768" spans="5:5" x14ac:dyDescent="0.25">
      <c r="E23768" s="2"/>
    </row>
    <row r="23769" spans="5:5" x14ac:dyDescent="0.25">
      <c r="E23769" s="2"/>
    </row>
    <row r="23770" spans="5:5" x14ac:dyDescent="0.25">
      <c r="E23770" s="2"/>
    </row>
    <row r="23771" spans="5:5" x14ac:dyDescent="0.25">
      <c r="E23771" s="2"/>
    </row>
    <row r="23772" spans="5:5" x14ac:dyDescent="0.25">
      <c r="E23772" s="2"/>
    </row>
    <row r="23773" spans="5:5" x14ac:dyDescent="0.25">
      <c r="E23773" s="2"/>
    </row>
    <row r="23774" spans="5:5" x14ac:dyDescent="0.25">
      <c r="E23774" s="2"/>
    </row>
    <row r="23775" spans="5:5" x14ac:dyDescent="0.25">
      <c r="E23775" s="2"/>
    </row>
    <row r="23776" spans="5:5" x14ac:dyDescent="0.25">
      <c r="E23776" s="2"/>
    </row>
    <row r="23777" spans="5:5" x14ac:dyDescent="0.25">
      <c r="E23777" s="2"/>
    </row>
    <row r="23778" spans="5:5" x14ac:dyDescent="0.25">
      <c r="E23778" s="2"/>
    </row>
    <row r="23779" spans="5:5" x14ac:dyDescent="0.25">
      <c r="E23779" s="2"/>
    </row>
    <row r="23780" spans="5:5" x14ac:dyDescent="0.25">
      <c r="E23780" s="2"/>
    </row>
    <row r="23781" spans="5:5" x14ac:dyDescent="0.25">
      <c r="E23781" s="2"/>
    </row>
    <row r="23782" spans="5:5" x14ac:dyDescent="0.25">
      <c r="E23782" s="2"/>
    </row>
    <row r="23783" spans="5:5" x14ac:dyDescent="0.25">
      <c r="E23783" s="2"/>
    </row>
    <row r="23784" spans="5:5" x14ac:dyDescent="0.25">
      <c r="E23784" s="2"/>
    </row>
    <row r="23785" spans="5:5" x14ac:dyDescent="0.25">
      <c r="E23785" s="2"/>
    </row>
    <row r="23786" spans="5:5" x14ac:dyDescent="0.25">
      <c r="E23786" s="2"/>
    </row>
    <row r="23787" spans="5:5" x14ac:dyDescent="0.25">
      <c r="E23787" s="2"/>
    </row>
    <row r="23788" spans="5:5" x14ac:dyDescent="0.25">
      <c r="E23788" s="2"/>
    </row>
    <row r="23789" spans="5:5" x14ac:dyDescent="0.25">
      <c r="E23789" s="2"/>
    </row>
    <row r="23790" spans="5:5" x14ac:dyDescent="0.25">
      <c r="E23790" s="2"/>
    </row>
    <row r="23791" spans="5:5" x14ac:dyDescent="0.25">
      <c r="E23791" s="2"/>
    </row>
    <row r="23792" spans="5:5" x14ac:dyDescent="0.25">
      <c r="E23792" s="2"/>
    </row>
    <row r="23793" spans="5:5" x14ac:dyDescent="0.25">
      <c r="E23793" s="2"/>
    </row>
    <row r="23794" spans="5:5" x14ac:dyDescent="0.25">
      <c r="E23794" s="2"/>
    </row>
    <row r="23795" spans="5:5" x14ac:dyDescent="0.25">
      <c r="E23795" s="2"/>
    </row>
    <row r="23796" spans="5:5" x14ac:dyDescent="0.25">
      <c r="E23796" s="2"/>
    </row>
    <row r="23797" spans="5:5" x14ac:dyDescent="0.25">
      <c r="E23797" s="2"/>
    </row>
    <row r="23798" spans="5:5" x14ac:dyDescent="0.25">
      <c r="E23798" s="2"/>
    </row>
    <row r="23799" spans="5:5" x14ac:dyDescent="0.25">
      <c r="E23799" s="2"/>
    </row>
    <row r="23800" spans="5:5" x14ac:dyDescent="0.25">
      <c r="E23800" s="2"/>
    </row>
    <row r="23801" spans="5:5" x14ac:dyDescent="0.25">
      <c r="E23801" s="2"/>
    </row>
    <row r="23802" spans="5:5" x14ac:dyDescent="0.25">
      <c r="E23802" s="2"/>
    </row>
    <row r="23803" spans="5:5" x14ac:dyDescent="0.25">
      <c r="E23803" s="2"/>
    </row>
    <row r="23804" spans="5:5" x14ac:dyDescent="0.25">
      <c r="E23804" s="2"/>
    </row>
    <row r="23805" spans="5:5" x14ac:dyDescent="0.25">
      <c r="E23805" s="2"/>
    </row>
    <row r="23806" spans="5:5" x14ac:dyDescent="0.25">
      <c r="E23806" s="2"/>
    </row>
    <row r="23807" spans="5:5" x14ac:dyDescent="0.25">
      <c r="E23807" s="2"/>
    </row>
    <row r="23808" spans="5:5" x14ac:dyDescent="0.25">
      <c r="E23808" s="2"/>
    </row>
    <row r="23809" spans="5:5" x14ac:dyDescent="0.25">
      <c r="E23809" s="2"/>
    </row>
    <row r="23810" spans="5:5" x14ac:dyDescent="0.25">
      <c r="E23810" s="2"/>
    </row>
    <row r="23811" spans="5:5" x14ac:dyDescent="0.25">
      <c r="E23811" s="2"/>
    </row>
    <row r="23812" spans="5:5" x14ac:dyDescent="0.25">
      <c r="E23812" s="2"/>
    </row>
    <row r="23813" spans="5:5" x14ac:dyDescent="0.25">
      <c r="E23813" s="2"/>
    </row>
    <row r="23814" spans="5:5" x14ac:dyDescent="0.25">
      <c r="E23814" s="2"/>
    </row>
    <row r="23815" spans="5:5" x14ac:dyDescent="0.25">
      <c r="E23815" s="2"/>
    </row>
    <row r="23816" spans="5:5" x14ac:dyDescent="0.25">
      <c r="E23816" s="2"/>
    </row>
    <row r="23817" spans="5:5" x14ac:dyDescent="0.25">
      <c r="E23817" s="2"/>
    </row>
    <row r="23818" spans="5:5" x14ac:dyDescent="0.25">
      <c r="E23818" s="2"/>
    </row>
    <row r="23819" spans="5:5" x14ac:dyDescent="0.25">
      <c r="E23819" s="2"/>
    </row>
    <row r="23820" spans="5:5" x14ac:dyDescent="0.25">
      <c r="E23820" s="2"/>
    </row>
    <row r="23821" spans="5:5" x14ac:dyDescent="0.25">
      <c r="E23821" s="2"/>
    </row>
    <row r="23822" spans="5:5" x14ac:dyDescent="0.25">
      <c r="E23822" s="2"/>
    </row>
    <row r="23823" spans="5:5" x14ac:dyDescent="0.25">
      <c r="E23823" s="2"/>
    </row>
    <row r="23824" spans="5:5" x14ac:dyDescent="0.25">
      <c r="E23824" s="2"/>
    </row>
    <row r="23825" spans="5:5" x14ac:dyDescent="0.25">
      <c r="E23825" s="2"/>
    </row>
    <row r="23826" spans="5:5" x14ac:dyDescent="0.25">
      <c r="E23826" s="2"/>
    </row>
    <row r="23827" spans="5:5" x14ac:dyDescent="0.25">
      <c r="E23827" s="2"/>
    </row>
    <row r="23828" spans="5:5" x14ac:dyDescent="0.25">
      <c r="E23828" s="2"/>
    </row>
    <row r="23829" spans="5:5" x14ac:dyDescent="0.25">
      <c r="E23829" s="2"/>
    </row>
    <row r="23830" spans="5:5" x14ac:dyDescent="0.25">
      <c r="E23830" s="2"/>
    </row>
    <row r="23831" spans="5:5" x14ac:dyDescent="0.25">
      <c r="E23831" s="2"/>
    </row>
    <row r="23832" spans="5:5" x14ac:dyDescent="0.25">
      <c r="E23832" s="2"/>
    </row>
    <row r="23833" spans="5:5" x14ac:dyDescent="0.25">
      <c r="E23833" s="2"/>
    </row>
    <row r="23834" spans="5:5" x14ac:dyDescent="0.25">
      <c r="E23834" s="2"/>
    </row>
    <row r="23835" spans="5:5" x14ac:dyDescent="0.25">
      <c r="E23835" s="2"/>
    </row>
    <row r="23836" spans="5:5" x14ac:dyDescent="0.25">
      <c r="E23836" s="2"/>
    </row>
    <row r="23837" spans="5:5" x14ac:dyDescent="0.25">
      <c r="E23837" s="2"/>
    </row>
    <row r="23838" spans="5:5" x14ac:dyDescent="0.25">
      <c r="E23838" s="2"/>
    </row>
    <row r="23839" spans="5:5" x14ac:dyDescent="0.25">
      <c r="E23839" s="2"/>
    </row>
    <row r="23840" spans="5:5" x14ac:dyDescent="0.25">
      <c r="E23840" s="2"/>
    </row>
    <row r="23841" spans="5:5" x14ac:dyDescent="0.25">
      <c r="E23841" s="2"/>
    </row>
    <row r="23842" spans="5:5" x14ac:dyDescent="0.25">
      <c r="E23842" s="2"/>
    </row>
    <row r="23843" spans="5:5" x14ac:dyDescent="0.25">
      <c r="E23843" s="2"/>
    </row>
    <row r="23844" spans="5:5" x14ac:dyDescent="0.25">
      <c r="E23844" s="2"/>
    </row>
    <row r="23845" spans="5:5" x14ac:dyDescent="0.25">
      <c r="E23845" s="2"/>
    </row>
    <row r="23846" spans="5:5" x14ac:dyDescent="0.25">
      <c r="E23846" s="2"/>
    </row>
    <row r="23847" spans="5:5" x14ac:dyDescent="0.25">
      <c r="E23847" s="2"/>
    </row>
    <row r="23848" spans="5:5" x14ac:dyDescent="0.25">
      <c r="E23848" s="2"/>
    </row>
    <row r="23849" spans="5:5" x14ac:dyDescent="0.25">
      <c r="E23849" s="2"/>
    </row>
    <row r="23850" spans="5:5" x14ac:dyDescent="0.25">
      <c r="E23850" s="2"/>
    </row>
    <row r="23851" spans="5:5" x14ac:dyDescent="0.25">
      <c r="E23851" s="2"/>
    </row>
    <row r="23852" spans="5:5" x14ac:dyDescent="0.25">
      <c r="E23852" s="2"/>
    </row>
    <row r="23853" spans="5:5" x14ac:dyDescent="0.25">
      <c r="E23853" s="2"/>
    </row>
    <row r="23854" spans="5:5" x14ac:dyDescent="0.25">
      <c r="E23854" s="2"/>
    </row>
    <row r="23855" spans="5:5" x14ac:dyDescent="0.25">
      <c r="E23855" s="2"/>
    </row>
    <row r="23856" spans="5:5" x14ac:dyDescent="0.25">
      <c r="E23856" s="2"/>
    </row>
    <row r="23857" spans="5:5" x14ac:dyDescent="0.25">
      <c r="E23857" s="2"/>
    </row>
    <row r="23858" spans="5:5" x14ac:dyDescent="0.25">
      <c r="E23858" s="2"/>
    </row>
    <row r="23859" spans="5:5" x14ac:dyDescent="0.25">
      <c r="E23859" s="2"/>
    </row>
    <row r="23860" spans="5:5" x14ac:dyDescent="0.25">
      <c r="E23860" s="2"/>
    </row>
    <row r="23861" spans="5:5" x14ac:dyDescent="0.25">
      <c r="E23861" s="2"/>
    </row>
    <row r="23862" spans="5:5" x14ac:dyDescent="0.25">
      <c r="E23862" s="2"/>
    </row>
    <row r="23863" spans="5:5" x14ac:dyDescent="0.25">
      <c r="E23863" s="2"/>
    </row>
    <row r="23864" spans="5:5" x14ac:dyDescent="0.25">
      <c r="E23864" s="2"/>
    </row>
    <row r="23865" spans="5:5" x14ac:dyDescent="0.25">
      <c r="E23865" s="2"/>
    </row>
    <row r="23866" spans="5:5" x14ac:dyDescent="0.25">
      <c r="E23866" s="2"/>
    </row>
    <row r="23867" spans="5:5" x14ac:dyDescent="0.25">
      <c r="E23867" s="2"/>
    </row>
    <row r="23868" spans="5:5" x14ac:dyDescent="0.25">
      <c r="E23868" s="2"/>
    </row>
    <row r="23869" spans="5:5" x14ac:dyDescent="0.25">
      <c r="E23869" s="2"/>
    </row>
    <row r="23870" spans="5:5" x14ac:dyDescent="0.25">
      <c r="E23870" s="2"/>
    </row>
    <row r="23871" spans="5:5" x14ac:dyDescent="0.25">
      <c r="E23871" s="2"/>
    </row>
    <row r="23872" spans="5:5" x14ac:dyDescent="0.25">
      <c r="E23872" s="2"/>
    </row>
    <row r="23873" spans="5:5" x14ac:dyDescent="0.25">
      <c r="E23873" s="2"/>
    </row>
    <row r="23874" spans="5:5" x14ac:dyDescent="0.25">
      <c r="E23874" s="2"/>
    </row>
    <row r="23875" spans="5:5" x14ac:dyDescent="0.25">
      <c r="E23875" s="2"/>
    </row>
    <row r="23876" spans="5:5" x14ac:dyDescent="0.25">
      <c r="E23876" s="2"/>
    </row>
    <row r="23877" spans="5:5" x14ac:dyDescent="0.25">
      <c r="E23877" s="2"/>
    </row>
    <row r="23878" spans="5:5" x14ac:dyDescent="0.25">
      <c r="E23878" s="2"/>
    </row>
    <row r="23879" spans="5:5" x14ac:dyDescent="0.25">
      <c r="E23879" s="2"/>
    </row>
    <row r="23880" spans="5:5" x14ac:dyDescent="0.25">
      <c r="E23880" s="2"/>
    </row>
    <row r="23881" spans="5:5" x14ac:dyDescent="0.25">
      <c r="E23881" s="2"/>
    </row>
    <row r="23882" spans="5:5" x14ac:dyDescent="0.25">
      <c r="E23882" s="2"/>
    </row>
    <row r="23883" spans="5:5" x14ac:dyDescent="0.25">
      <c r="E23883" s="2"/>
    </row>
    <row r="23884" spans="5:5" x14ac:dyDescent="0.25">
      <c r="E23884" s="2"/>
    </row>
    <row r="23885" spans="5:5" x14ac:dyDescent="0.25">
      <c r="E23885" s="2"/>
    </row>
    <row r="23886" spans="5:5" x14ac:dyDescent="0.25">
      <c r="E23886" s="2"/>
    </row>
    <row r="23887" spans="5:5" x14ac:dyDescent="0.25">
      <c r="E23887" s="2"/>
    </row>
    <row r="23888" spans="5:5" x14ac:dyDescent="0.25">
      <c r="E23888" s="2"/>
    </row>
    <row r="23889" spans="5:5" x14ac:dyDescent="0.25">
      <c r="E23889" s="2"/>
    </row>
    <row r="23890" spans="5:5" x14ac:dyDescent="0.25">
      <c r="E23890" s="2"/>
    </row>
    <row r="23891" spans="5:5" x14ac:dyDescent="0.25">
      <c r="E23891" s="2"/>
    </row>
    <row r="23892" spans="5:5" x14ac:dyDescent="0.25">
      <c r="E23892" s="2"/>
    </row>
    <row r="23893" spans="5:5" x14ac:dyDescent="0.25">
      <c r="E23893" s="2"/>
    </row>
    <row r="23894" spans="5:5" x14ac:dyDescent="0.25">
      <c r="E23894" s="2"/>
    </row>
    <row r="23895" spans="5:5" x14ac:dyDescent="0.25">
      <c r="E23895" s="2"/>
    </row>
    <row r="23896" spans="5:5" x14ac:dyDescent="0.25">
      <c r="E23896" s="2"/>
    </row>
    <row r="23897" spans="5:5" x14ac:dyDescent="0.25">
      <c r="E23897" s="2"/>
    </row>
    <row r="23898" spans="5:5" x14ac:dyDescent="0.25">
      <c r="E23898" s="2"/>
    </row>
    <row r="23899" spans="5:5" x14ac:dyDescent="0.25">
      <c r="E23899" s="2"/>
    </row>
    <row r="23900" spans="5:5" x14ac:dyDescent="0.25">
      <c r="E23900" s="2"/>
    </row>
    <row r="23901" spans="5:5" x14ac:dyDescent="0.25">
      <c r="E23901" s="2"/>
    </row>
    <row r="23902" spans="5:5" x14ac:dyDescent="0.25">
      <c r="E23902" s="2"/>
    </row>
    <row r="23903" spans="5:5" x14ac:dyDescent="0.25">
      <c r="E23903" s="2"/>
    </row>
    <row r="23904" spans="5:5" x14ac:dyDescent="0.25">
      <c r="E23904" s="2"/>
    </row>
    <row r="23905" spans="5:5" x14ac:dyDescent="0.25">
      <c r="E23905" s="2"/>
    </row>
    <row r="23906" spans="5:5" x14ac:dyDescent="0.25">
      <c r="E23906" s="2"/>
    </row>
    <row r="23907" spans="5:5" x14ac:dyDescent="0.25">
      <c r="E23907" s="2"/>
    </row>
    <row r="23908" spans="5:5" x14ac:dyDescent="0.25">
      <c r="E23908" s="2"/>
    </row>
    <row r="23909" spans="5:5" x14ac:dyDescent="0.25">
      <c r="E23909" s="2"/>
    </row>
    <row r="23910" spans="5:5" x14ac:dyDescent="0.25">
      <c r="E23910" s="2"/>
    </row>
    <row r="23911" spans="5:5" x14ac:dyDescent="0.25">
      <c r="E23911" s="2"/>
    </row>
    <row r="23912" spans="5:5" x14ac:dyDescent="0.25">
      <c r="E23912" s="2"/>
    </row>
    <row r="23913" spans="5:5" x14ac:dyDescent="0.25">
      <c r="E23913" s="2"/>
    </row>
    <row r="23914" spans="5:5" x14ac:dyDescent="0.25">
      <c r="E23914" s="2"/>
    </row>
    <row r="23915" spans="5:5" x14ac:dyDescent="0.25">
      <c r="E23915" s="2"/>
    </row>
    <row r="23916" spans="5:5" x14ac:dyDescent="0.25">
      <c r="E23916" s="2"/>
    </row>
    <row r="23917" spans="5:5" x14ac:dyDescent="0.25">
      <c r="E23917" s="2"/>
    </row>
    <row r="23918" spans="5:5" x14ac:dyDescent="0.25">
      <c r="E23918" s="2"/>
    </row>
    <row r="23919" spans="5:5" x14ac:dyDescent="0.25">
      <c r="E23919" s="2"/>
    </row>
    <row r="23920" spans="5:5" x14ac:dyDescent="0.25">
      <c r="E23920" s="2"/>
    </row>
    <row r="23921" spans="5:5" x14ac:dyDescent="0.25">
      <c r="E23921" s="2"/>
    </row>
    <row r="23922" spans="5:5" x14ac:dyDescent="0.25">
      <c r="E23922" s="2"/>
    </row>
    <row r="23923" spans="5:5" x14ac:dyDescent="0.25">
      <c r="E23923" s="2"/>
    </row>
    <row r="23924" spans="5:5" x14ac:dyDescent="0.25">
      <c r="E23924" s="2"/>
    </row>
    <row r="23925" spans="5:5" x14ac:dyDescent="0.25">
      <c r="E23925" s="2"/>
    </row>
    <row r="23926" spans="5:5" x14ac:dyDescent="0.25">
      <c r="E23926" s="2"/>
    </row>
    <row r="23927" spans="5:5" x14ac:dyDescent="0.25">
      <c r="E23927" s="2"/>
    </row>
    <row r="23928" spans="5:5" x14ac:dyDescent="0.25">
      <c r="E23928" s="2"/>
    </row>
    <row r="23929" spans="5:5" x14ac:dyDescent="0.25">
      <c r="E23929" s="2"/>
    </row>
    <row r="23930" spans="5:5" x14ac:dyDescent="0.25">
      <c r="E23930" s="2"/>
    </row>
    <row r="23931" spans="5:5" x14ac:dyDescent="0.25">
      <c r="E23931" s="2"/>
    </row>
    <row r="23932" spans="5:5" x14ac:dyDescent="0.25">
      <c r="E23932" s="2"/>
    </row>
    <row r="23933" spans="5:5" x14ac:dyDescent="0.25">
      <c r="E23933" s="2"/>
    </row>
    <row r="23934" spans="5:5" x14ac:dyDescent="0.25">
      <c r="E23934" s="2"/>
    </row>
    <row r="23935" spans="5:5" x14ac:dyDescent="0.25">
      <c r="E23935" s="2"/>
    </row>
    <row r="23936" spans="5:5" x14ac:dyDescent="0.25">
      <c r="E23936" s="2"/>
    </row>
    <row r="23937" spans="5:5" x14ac:dyDescent="0.25">
      <c r="E23937" s="2"/>
    </row>
    <row r="23938" spans="5:5" x14ac:dyDescent="0.25">
      <c r="E23938" s="2"/>
    </row>
    <row r="23939" spans="5:5" x14ac:dyDescent="0.25">
      <c r="E23939" s="2"/>
    </row>
    <row r="23940" spans="5:5" x14ac:dyDescent="0.25">
      <c r="E23940" s="2"/>
    </row>
    <row r="23941" spans="5:5" x14ac:dyDescent="0.25">
      <c r="E23941" s="2"/>
    </row>
    <row r="23942" spans="5:5" x14ac:dyDescent="0.25">
      <c r="E23942" s="2"/>
    </row>
    <row r="23943" spans="5:5" x14ac:dyDescent="0.25">
      <c r="E23943" s="2"/>
    </row>
    <row r="23944" spans="5:5" x14ac:dyDescent="0.25">
      <c r="E23944" s="2"/>
    </row>
    <row r="23945" spans="5:5" x14ac:dyDescent="0.25">
      <c r="E23945" s="2"/>
    </row>
    <row r="23946" spans="5:5" x14ac:dyDescent="0.25">
      <c r="E23946" s="2"/>
    </row>
    <row r="23947" spans="5:5" x14ac:dyDescent="0.25">
      <c r="E23947" s="2"/>
    </row>
    <row r="23948" spans="5:5" x14ac:dyDescent="0.25">
      <c r="E23948" s="2"/>
    </row>
    <row r="23949" spans="5:5" x14ac:dyDescent="0.25">
      <c r="E23949" s="2"/>
    </row>
    <row r="23950" spans="5:5" x14ac:dyDescent="0.25">
      <c r="E23950" s="2"/>
    </row>
    <row r="23951" spans="5:5" x14ac:dyDescent="0.25">
      <c r="E23951" s="2"/>
    </row>
    <row r="23952" spans="5:5" x14ac:dyDescent="0.25">
      <c r="E23952" s="2"/>
    </row>
    <row r="23953" spans="5:5" x14ac:dyDescent="0.25">
      <c r="E23953" s="2"/>
    </row>
    <row r="23954" spans="5:5" x14ac:dyDescent="0.25">
      <c r="E23954" s="2"/>
    </row>
    <row r="23955" spans="5:5" x14ac:dyDescent="0.25">
      <c r="E23955" s="2"/>
    </row>
    <row r="23956" spans="5:5" x14ac:dyDescent="0.25">
      <c r="E23956" s="2"/>
    </row>
    <row r="23957" spans="5:5" x14ac:dyDescent="0.25">
      <c r="E23957" s="2"/>
    </row>
    <row r="23958" spans="5:5" x14ac:dyDescent="0.25">
      <c r="E23958" s="2"/>
    </row>
    <row r="23959" spans="5:5" x14ac:dyDescent="0.25">
      <c r="E23959" s="2"/>
    </row>
    <row r="23960" spans="5:5" x14ac:dyDescent="0.25">
      <c r="E23960" s="2"/>
    </row>
    <row r="23961" spans="5:5" x14ac:dyDescent="0.25">
      <c r="E23961" s="2"/>
    </row>
    <row r="23962" spans="5:5" x14ac:dyDescent="0.25">
      <c r="E23962" s="2"/>
    </row>
    <row r="23963" spans="5:5" x14ac:dyDescent="0.25">
      <c r="E23963" s="2"/>
    </row>
    <row r="23964" spans="5:5" x14ac:dyDescent="0.25">
      <c r="E23964" s="2"/>
    </row>
    <row r="23965" spans="5:5" x14ac:dyDescent="0.25">
      <c r="E23965" s="2"/>
    </row>
    <row r="23966" spans="5:5" x14ac:dyDescent="0.25">
      <c r="E23966" s="2"/>
    </row>
    <row r="23967" spans="5:5" x14ac:dyDescent="0.25">
      <c r="E23967" s="2"/>
    </row>
    <row r="23968" spans="5:5" x14ac:dyDescent="0.25">
      <c r="E23968" s="2"/>
    </row>
    <row r="23969" spans="5:5" x14ac:dyDescent="0.25">
      <c r="E23969" s="2"/>
    </row>
    <row r="23970" spans="5:5" x14ac:dyDescent="0.25">
      <c r="E23970" s="2"/>
    </row>
    <row r="23971" spans="5:5" x14ac:dyDescent="0.25">
      <c r="E23971" s="2"/>
    </row>
    <row r="23972" spans="5:5" x14ac:dyDescent="0.25">
      <c r="E23972" s="2"/>
    </row>
    <row r="23973" spans="5:5" x14ac:dyDescent="0.25">
      <c r="E23973" s="2"/>
    </row>
    <row r="23974" spans="5:5" x14ac:dyDescent="0.25">
      <c r="E23974" s="2"/>
    </row>
    <row r="23975" spans="5:5" x14ac:dyDescent="0.25">
      <c r="E23975" s="2"/>
    </row>
    <row r="23976" spans="5:5" x14ac:dyDescent="0.25">
      <c r="E23976" s="2"/>
    </row>
    <row r="23977" spans="5:5" x14ac:dyDescent="0.25">
      <c r="E23977" s="2"/>
    </row>
    <row r="23978" spans="5:5" x14ac:dyDescent="0.25">
      <c r="E23978" s="2"/>
    </row>
    <row r="23979" spans="5:5" x14ac:dyDescent="0.25">
      <c r="E23979" s="2"/>
    </row>
    <row r="23980" spans="5:5" x14ac:dyDescent="0.25">
      <c r="E23980" s="2"/>
    </row>
    <row r="23981" spans="5:5" x14ac:dyDescent="0.25">
      <c r="E23981" s="2"/>
    </row>
    <row r="23982" spans="5:5" x14ac:dyDescent="0.25">
      <c r="E23982" s="2"/>
    </row>
    <row r="23983" spans="5:5" x14ac:dyDescent="0.25">
      <c r="E23983" s="2"/>
    </row>
    <row r="23984" spans="5:5" x14ac:dyDescent="0.25">
      <c r="E23984" s="2"/>
    </row>
    <row r="23985" spans="5:5" x14ac:dyDescent="0.25">
      <c r="E23985" s="2"/>
    </row>
    <row r="23986" spans="5:5" x14ac:dyDescent="0.25">
      <c r="E23986" s="2"/>
    </row>
    <row r="23987" spans="5:5" x14ac:dyDescent="0.25">
      <c r="E23987" s="2"/>
    </row>
    <row r="23988" spans="5:5" x14ac:dyDescent="0.25">
      <c r="E23988" s="2"/>
    </row>
    <row r="23989" spans="5:5" x14ac:dyDescent="0.25">
      <c r="E23989" s="2"/>
    </row>
    <row r="23990" spans="5:5" x14ac:dyDescent="0.25">
      <c r="E23990" s="2"/>
    </row>
    <row r="23991" spans="5:5" x14ac:dyDescent="0.25">
      <c r="E23991" s="2"/>
    </row>
    <row r="23992" spans="5:5" x14ac:dyDescent="0.25">
      <c r="E23992" s="2"/>
    </row>
    <row r="23993" spans="5:5" x14ac:dyDescent="0.25">
      <c r="E23993" s="2"/>
    </row>
    <row r="23994" spans="5:5" x14ac:dyDescent="0.25">
      <c r="E23994" s="2"/>
    </row>
    <row r="23995" spans="5:5" x14ac:dyDescent="0.25">
      <c r="E23995" s="2"/>
    </row>
    <row r="23996" spans="5:5" x14ac:dyDescent="0.25">
      <c r="E23996" s="2"/>
    </row>
    <row r="23997" spans="5:5" x14ac:dyDescent="0.25">
      <c r="E23997" s="2"/>
    </row>
    <row r="23998" spans="5:5" x14ac:dyDescent="0.25">
      <c r="E23998" s="2"/>
    </row>
    <row r="23999" spans="5:5" x14ac:dyDescent="0.25">
      <c r="E23999" s="2"/>
    </row>
    <row r="24000" spans="5:5" x14ac:dyDescent="0.25">
      <c r="E24000" s="2"/>
    </row>
    <row r="24001" spans="5:5" x14ac:dyDescent="0.25">
      <c r="E24001" s="2"/>
    </row>
    <row r="24002" spans="5:5" x14ac:dyDescent="0.25">
      <c r="E24002" s="2"/>
    </row>
    <row r="24003" spans="5:5" x14ac:dyDescent="0.25">
      <c r="E24003" s="2"/>
    </row>
    <row r="24004" spans="5:5" x14ac:dyDescent="0.25">
      <c r="E24004" s="2"/>
    </row>
    <row r="24005" spans="5:5" x14ac:dyDescent="0.25">
      <c r="E24005" s="2"/>
    </row>
    <row r="24006" spans="5:5" x14ac:dyDescent="0.25">
      <c r="E24006" s="2"/>
    </row>
    <row r="24007" spans="5:5" x14ac:dyDescent="0.25">
      <c r="E24007" s="2"/>
    </row>
    <row r="24008" spans="5:5" x14ac:dyDescent="0.25">
      <c r="E24008" s="2"/>
    </row>
    <row r="24009" spans="5:5" x14ac:dyDescent="0.25">
      <c r="E24009" s="2"/>
    </row>
    <row r="24010" spans="5:5" x14ac:dyDescent="0.25">
      <c r="E24010" s="2"/>
    </row>
    <row r="24011" spans="5:5" x14ac:dyDescent="0.25">
      <c r="E24011" s="2"/>
    </row>
    <row r="24012" spans="5:5" x14ac:dyDescent="0.25">
      <c r="E24012" s="2"/>
    </row>
    <row r="24013" spans="5:5" x14ac:dyDescent="0.25">
      <c r="E24013" s="2"/>
    </row>
    <row r="24014" spans="5:5" x14ac:dyDescent="0.25">
      <c r="E24014" s="2"/>
    </row>
    <row r="24015" spans="5:5" x14ac:dyDescent="0.25">
      <c r="E24015" s="2"/>
    </row>
    <row r="24016" spans="5:5" x14ac:dyDescent="0.25">
      <c r="E24016" s="2"/>
    </row>
    <row r="24017" spans="5:5" x14ac:dyDescent="0.25">
      <c r="E24017" s="2"/>
    </row>
    <row r="24018" spans="5:5" x14ac:dyDescent="0.25">
      <c r="E24018" s="2"/>
    </row>
    <row r="24019" spans="5:5" x14ac:dyDescent="0.25">
      <c r="E24019" s="2"/>
    </row>
    <row r="24020" spans="5:5" x14ac:dyDescent="0.25">
      <c r="E24020" s="2"/>
    </row>
    <row r="24021" spans="5:5" x14ac:dyDescent="0.25">
      <c r="E24021" s="2"/>
    </row>
    <row r="24022" spans="5:5" x14ac:dyDescent="0.25">
      <c r="E24022" s="2"/>
    </row>
    <row r="24023" spans="5:5" x14ac:dyDescent="0.25">
      <c r="E24023" s="2"/>
    </row>
    <row r="24024" spans="5:5" x14ac:dyDescent="0.25">
      <c r="E24024" s="2"/>
    </row>
    <row r="24025" spans="5:5" x14ac:dyDescent="0.25">
      <c r="E24025" s="2"/>
    </row>
    <row r="24026" spans="5:5" x14ac:dyDescent="0.25">
      <c r="E24026" s="2"/>
    </row>
    <row r="24027" spans="5:5" x14ac:dyDescent="0.25">
      <c r="E24027" s="2"/>
    </row>
    <row r="24028" spans="5:5" x14ac:dyDescent="0.25">
      <c r="E24028" s="2"/>
    </row>
    <row r="24029" spans="5:5" x14ac:dyDescent="0.25">
      <c r="E24029" s="2"/>
    </row>
    <row r="24030" spans="5:5" x14ac:dyDescent="0.25">
      <c r="E24030" s="2"/>
    </row>
    <row r="24031" spans="5:5" x14ac:dyDescent="0.25">
      <c r="E24031" s="2"/>
    </row>
    <row r="24032" spans="5:5" x14ac:dyDescent="0.25">
      <c r="E24032" s="2"/>
    </row>
    <row r="24033" spans="5:5" x14ac:dyDescent="0.25">
      <c r="E24033" s="2"/>
    </row>
    <row r="24034" spans="5:5" x14ac:dyDescent="0.25">
      <c r="E24034" s="2"/>
    </row>
    <row r="24035" spans="5:5" x14ac:dyDescent="0.25">
      <c r="E24035" s="2"/>
    </row>
    <row r="24036" spans="5:5" x14ac:dyDescent="0.25">
      <c r="E24036" s="2"/>
    </row>
    <row r="24037" spans="5:5" x14ac:dyDescent="0.25">
      <c r="E24037" s="2"/>
    </row>
    <row r="24038" spans="5:5" x14ac:dyDescent="0.25">
      <c r="E24038" s="2"/>
    </row>
    <row r="24039" spans="5:5" x14ac:dyDescent="0.25">
      <c r="E24039" s="2"/>
    </row>
    <row r="24040" spans="5:5" x14ac:dyDescent="0.25">
      <c r="E24040" s="2"/>
    </row>
    <row r="24041" spans="5:5" x14ac:dyDescent="0.25">
      <c r="E24041" s="2"/>
    </row>
    <row r="24042" spans="5:5" x14ac:dyDescent="0.25">
      <c r="E24042" s="2"/>
    </row>
    <row r="24043" spans="5:5" x14ac:dyDescent="0.25">
      <c r="E24043" s="2"/>
    </row>
    <row r="24044" spans="5:5" x14ac:dyDescent="0.25">
      <c r="E24044" s="2"/>
    </row>
    <row r="24045" spans="5:5" x14ac:dyDescent="0.25">
      <c r="E24045" s="2"/>
    </row>
    <row r="24046" spans="5:5" x14ac:dyDescent="0.25">
      <c r="E24046" s="2"/>
    </row>
    <row r="24047" spans="5:5" x14ac:dyDescent="0.25">
      <c r="E24047" s="2"/>
    </row>
    <row r="24048" spans="5:5" x14ac:dyDescent="0.25">
      <c r="E24048" s="2"/>
    </row>
    <row r="24049" spans="5:5" x14ac:dyDescent="0.25">
      <c r="E24049" s="2"/>
    </row>
    <row r="24050" spans="5:5" x14ac:dyDescent="0.25">
      <c r="E24050" s="2"/>
    </row>
    <row r="24051" spans="5:5" x14ac:dyDescent="0.25">
      <c r="E24051" s="2"/>
    </row>
    <row r="24052" spans="5:5" x14ac:dyDescent="0.25">
      <c r="E24052" s="2"/>
    </row>
    <row r="24053" spans="5:5" x14ac:dyDescent="0.25">
      <c r="E24053" s="2"/>
    </row>
    <row r="24054" spans="5:5" x14ac:dyDescent="0.25">
      <c r="E24054" s="2"/>
    </row>
    <row r="24055" spans="5:5" x14ac:dyDescent="0.25">
      <c r="E24055" s="2"/>
    </row>
    <row r="24056" spans="5:5" x14ac:dyDescent="0.25">
      <c r="E24056" s="2"/>
    </row>
    <row r="24057" spans="5:5" x14ac:dyDescent="0.25">
      <c r="E24057" s="2"/>
    </row>
    <row r="24058" spans="5:5" x14ac:dyDescent="0.25">
      <c r="E24058" s="2"/>
    </row>
    <row r="24059" spans="5:5" x14ac:dyDescent="0.25">
      <c r="E24059" s="2"/>
    </row>
    <row r="24060" spans="5:5" x14ac:dyDescent="0.25">
      <c r="E24060" s="2"/>
    </row>
    <row r="24061" spans="5:5" x14ac:dyDescent="0.25">
      <c r="E24061" s="2"/>
    </row>
    <row r="24062" spans="5:5" x14ac:dyDescent="0.25">
      <c r="E24062" s="2"/>
    </row>
    <row r="24063" spans="5:5" x14ac:dyDescent="0.25">
      <c r="E24063" s="2"/>
    </row>
    <row r="24064" spans="5:5" x14ac:dyDescent="0.25">
      <c r="E24064" s="2"/>
    </row>
    <row r="24065" spans="5:5" x14ac:dyDescent="0.25">
      <c r="E24065" s="2"/>
    </row>
    <row r="24066" spans="5:5" x14ac:dyDescent="0.25">
      <c r="E24066" s="2"/>
    </row>
    <row r="24067" spans="5:5" x14ac:dyDescent="0.25">
      <c r="E24067" s="2"/>
    </row>
    <row r="24068" spans="5:5" x14ac:dyDescent="0.25">
      <c r="E24068" s="2"/>
    </row>
    <row r="24069" spans="5:5" x14ac:dyDescent="0.25">
      <c r="E24069" s="2"/>
    </row>
    <row r="24070" spans="5:5" x14ac:dyDescent="0.25">
      <c r="E24070" s="2"/>
    </row>
    <row r="24071" spans="5:5" x14ac:dyDescent="0.25">
      <c r="E24071" s="2"/>
    </row>
    <row r="24072" spans="5:5" x14ac:dyDescent="0.25">
      <c r="E24072" s="2"/>
    </row>
    <row r="24073" spans="5:5" x14ac:dyDescent="0.25">
      <c r="E24073" s="2"/>
    </row>
    <row r="24074" spans="5:5" x14ac:dyDescent="0.25">
      <c r="E24074" s="2"/>
    </row>
    <row r="24075" spans="5:5" x14ac:dyDescent="0.25">
      <c r="E24075" s="2"/>
    </row>
    <row r="24076" spans="5:5" x14ac:dyDescent="0.25">
      <c r="E24076" s="2"/>
    </row>
    <row r="24077" spans="5:5" x14ac:dyDescent="0.25">
      <c r="E24077" s="2"/>
    </row>
    <row r="24078" spans="5:5" x14ac:dyDescent="0.25">
      <c r="E24078" s="2"/>
    </row>
    <row r="24079" spans="5:5" x14ac:dyDescent="0.25">
      <c r="E24079" s="2"/>
    </row>
    <row r="24080" spans="5:5" x14ac:dyDescent="0.25">
      <c r="E24080" s="2"/>
    </row>
    <row r="24081" spans="5:5" x14ac:dyDescent="0.25">
      <c r="E24081" s="2"/>
    </row>
    <row r="24082" spans="5:5" x14ac:dyDescent="0.25">
      <c r="E24082" s="2"/>
    </row>
    <row r="24083" spans="5:5" x14ac:dyDescent="0.25">
      <c r="E24083" s="2"/>
    </row>
    <row r="24084" spans="5:5" x14ac:dyDescent="0.25">
      <c r="E24084" s="2"/>
    </row>
    <row r="24085" spans="5:5" x14ac:dyDescent="0.25">
      <c r="E24085" s="2"/>
    </row>
    <row r="24086" spans="5:5" x14ac:dyDescent="0.25">
      <c r="E24086" s="2"/>
    </row>
    <row r="24087" spans="5:5" x14ac:dyDescent="0.25">
      <c r="E24087" s="2"/>
    </row>
    <row r="24088" spans="5:5" x14ac:dyDescent="0.25">
      <c r="E24088" s="2"/>
    </row>
    <row r="24089" spans="5:5" x14ac:dyDescent="0.25">
      <c r="E24089" s="2"/>
    </row>
    <row r="24090" spans="5:5" x14ac:dyDescent="0.25">
      <c r="E24090" s="2"/>
    </row>
    <row r="24091" spans="5:5" x14ac:dyDescent="0.25">
      <c r="E24091" s="2"/>
    </row>
    <row r="24092" spans="5:5" x14ac:dyDescent="0.25">
      <c r="E24092" s="2"/>
    </row>
    <row r="24093" spans="5:5" x14ac:dyDescent="0.25">
      <c r="E24093" s="2"/>
    </row>
    <row r="24094" spans="5:5" x14ac:dyDescent="0.25">
      <c r="E24094" s="2"/>
    </row>
    <row r="24095" spans="5:5" x14ac:dyDescent="0.25">
      <c r="E24095" s="2"/>
    </row>
    <row r="24096" spans="5:5" x14ac:dyDescent="0.25">
      <c r="E24096" s="2"/>
    </row>
    <row r="24097" spans="5:5" x14ac:dyDescent="0.25">
      <c r="E24097" s="2"/>
    </row>
    <row r="24098" spans="5:5" x14ac:dyDescent="0.25">
      <c r="E24098" s="2"/>
    </row>
    <row r="24099" spans="5:5" x14ac:dyDescent="0.25">
      <c r="E24099" s="2"/>
    </row>
    <row r="24100" spans="5:5" x14ac:dyDescent="0.25">
      <c r="E24100" s="2"/>
    </row>
    <row r="24101" spans="5:5" x14ac:dyDescent="0.25">
      <c r="E24101" s="2"/>
    </row>
    <row r="24102" spans="5:5" x14ac:dyDescent="0.25">
      <c r="E24102" s="2"/>
    </row>
    <row r="24103" spans="5:5" x14ac:dyDescent="0.25">
      <c r="E24103" s="2"/>
    </row>
    <row r="24104" spans="5:5" x14ac:dyDescent="0.25">
      <c r="E24104" s="2"/>
    </row>
    <row r="24105" spans="5:5" x14ac:dyDescent="0.25">
      <c r="E24105" s="2"/>
    </row>
    <row r="24106" spans="5:5" x14ac:dyDescent="0.25">
      <c r="E24106" s="2"/>
    </row>
    <row r="24107" spans="5:5" x14ac:dyDescent="0.25">
      <c r="E24107" s="2"/>
    </row>
    <row r="24108" spans="5:5" x14ac:dyDescent="0.25">
      <c r="E24108" s="2"/>
    </row>
    <row r="24109" spans="5:5" x14ac:dyDescent="0.25">
      <c r="E24109" s="2"/>
    </row>
    <row r="24110" spans="5:5" x14ac:dyDescent="0.25">
      <c r="E24110" s="2"/>
    </row>
    <row r="24111" spans="5:5" x14ac:dyDescent="0.25">
      <c r="E24111" s="2"/>
    </row>
    <row r="24112" spans="5:5" x14ac:dyDescent="0.25">
      <c r="E24112" s="2"/>
    </row>
    <row r="24113" spans="5:5" x14ac:dyDescent="0.25">
      <c r="E24113" s="2"/>
    </row>
    <row r="24114" spans="5:5" x14ac:dyDescent="0.25">
      <c r="E24114" s="2"/>
    </row>
    <row r="24115" spans="5:5" x14ac:dyDescent="0.25">
      <c r="E24115" s="2"/>
    </row>
    <row r="24116" spans="5:5" x14ac:dyDescent="0.25">
      <c r="E24116" s="2"/>
    </row>
    <row r="24117" spans="5:5" x14ac:dyDescent="0.25">
      <c r="E24117" s="2"/>
    </row>
    <row r="24118" spans="5:5" x14ac:dyDescent="0.25">
      <c r="E24118" s="2"/>
    </row>
    <row r="24119" spans="5:5" x14ac:dyDescent="0.25">
      <c r="E24119" s="2"/>
    </row>
    <row r="24120" spans="5:5" x14ac:dyDescent="0.25">
      <c r="E24120" s="2"/>
    </row>
    <row r="24121" spans="5:5" x14ac:dyDescent="0.25">
      <c r="E24121" s="2"/>
    </row>
    <row r="24122" spans="5:5" x14ac:dyDescent="0.25">
      <c r="E24122" s="2"/>
    </row>
    <row r="24123" spans="5:5" x14ac:dyDescent="0.25">
      <c r="E24123" s="2"/>
    </row>
    <row r="24124" spans="5:5" x14ac:dyDescent="0.25">
      <c r="E24124" s="2"/>
    </row>
    <row r="24125" spans="5:5" x14ac:dyDescent="0.25">
      <c r="E24125" s="2"/>
    </row>
    <row r="24126" spans="5:5" x14ac:dyDescent="0.25">
      <c r="E24126" s="2"/>
    </row>
    <row r="24127" spans="5:5" x14ac:dyDescent="0.25">
      <c r="E24127" s="2"/>
    </row>
    <row r="24128" spans="5:5" x14ac:dyDescent="0.25">
      <c r="E24128" s="2"/>
    </row>
    <row r="24129" spans="5:5" x14ac:dyDescent="0.25">
      <c r="E24129" s="2"/>
    </row>
    <row r="24130" spans="5:5" x14ac:dyDescent="0.25">
      <c r="E24130" s="2"/>
    </row>
    <row r="24131" spans="5:5" x14ac:dyDescent="0.25">
      <c r="E24131" s="2"/>
    </row>
    <row r="24132" spans="5:5" x14ac:dyDescent="0.25">
      <c r="E24132" s="2"/>
    </row>
    <row r="24133" spans="5:5" x14ac:dyDescent="0.25">
      <c r="E24133" s="2"/>
    </row>
    <row r="24134" spans="5:5" x14ac:dyDescent="0.25">
      <c r="E24134" s="2"/>
    </row>
    <row r="24135" spans="5:5" x14ac:dyDescent="0.25">
      <c r="E24135" s="2"/>
    </row>
    <row r="24136" spans="5:5" x14ac:dyDescent="0.25">
      <c r="E24136" s="2"/>
    </row>
    <row r="24137" spans="5:5" x14ac:dyDescent="0.25">
      <c r="E24137" s="2"/>
    </row>
    <row r="24138" spans="5:5" x14ac:dyDescent="0.25">
      <c r="E24138" s="2"/>
    </row>
    <row r="24139" spans="5:5" x14ac:dyDescent="0.25">
      <c r="E24139" s="2"/>
    </row>
    <row r="24140" spans="5:5" x14ac:dyDescent="0.25">
      <c r="E24140" s="2"/>
    </row>
    <row r="24141" spans="5:5" x14ac:dyDescent="0.25">
      <c r="E24141" s="2"/>
    </row>
    <row r="24142" spans="5:5" x14ac:dyDescent="0.25">
      <c r="E24142" s="2"/>
    </row>
    <row r="24143" spans="5:5" x14ac:dyDescent="0.25">
      <c r="E24143" s="2"/>
    </row>
    <row r="24144" spans="5:5" x14ac:dyDescent="0.25">
      <c r="E24144" s="2"/>
    </row>
    <row r="24145" spans="5:5" x14ac:dyDescent="0.25">
      <c r="E24145" s="2"/>
    </row>
    <row r="24146" spans="5:5" x14ac:dyDescent="0.25">
      <c r="E24146" s="2"/>
    </row>
    <row r="24147" spans="5:5" x14ac:dyDescent="0.25">
      <c r="E24147" s="2"/>
    </row>
    <row r="24148" spans="5:5" x14ac:dyDescent="0.25">
      <c r="E24148" s="2"/>
    </row>
    <row r="24149" spans="5:5" x14ac:dyDescent="0.25">
      <c r="E24149" s="2"/>
    </row>
    <row r="24150" spans="5:5" x14ac:dyDescent="0.25">
      <c r="E24150" s="2"/>
    </row>
    <row r="24151" spans="5:5" x14ac:dyDescent="0.25">
      <c r="E24151" s="2"/>
    </row>
    <row r="24152" spans="5:5" x14ac:dyDescent="0.25">
      <c r="E24152" s="2"/>
    </row>
    <row r="24153" spans="5:5" x14ac:dyDescent="0.25">
      <c r="E24153" s="2"/>
    </row>
    <row r="24154" spans="5:5" x14ac:dyDescent="0.25">
      <c r="E24154" s="2"/>
    </row>
    <row r="24155" spans="5:5" x14ac:dyDescent="0.25">
      <c r="E24155" s="2"/>
    </row>
    <row r="24156" spans="5:5" x14ac:dyDescent="0.25">
      <c r="E24156" s="2"/>
    </row>
    <row r="24157" spans="5:5" x14ac:dyDescent="0.25">
      <c r="E24157" s="2"/>
    </row>
    <row r="24158" spans="5:5" x14ac:dyDescent="0.25">
      <c r="E24158" s="2"/>
    </row>
    <row r="24159" spans="5:5" x14ac:dyDescent="0.25">
      <c r="E24159" s="2"/>
    </row>
    <row r="24160" spans="5:5" x14ac:dyDescent="0.25">
      <c r="E24160" s="2"/>
    </row>
    <row r="24161" spans="5:5" x14ac:dyDescent="0.25">
      <c r="E24161" s="2"/>
    </row>
    <row r="24162" spans="5:5" x14ac:dyDescent="0.25">
      <c r="E24162" s="2"/>
    </row>
    <row r="24163" spans="5:5" x14ac:dyDescent="0.25">
      <c r="E24163" s="2"/>
    </row>
    <row r="24164" spans="5:5" x14ac:dyDescent="0.25">
      <c r="E24164" s="2"/>
    </row>
    <row r="24165" spans="5:5" x14ac:dyDescent="0.25">
      <c r="E24165" s="2"/>
    </row>
    <row r="24166" spans="5:5" x14ac:dyDescent="0.25">
      <c r="E24166" s="2"/>
    </row>
    <row r="24167" spans="5:5" x14ac:dyDescent="0.25">
      <c r="E24167" s="2"/>
    </row>
    <row r="24168" spans="5:5" x14ac:dyDescent="0.25">
      <c r="E24168" s="2"/>
    </row>
    <row r="24169" spans="5:5" x14ac:dyDescent="0.25">
      <c r="E24169" s="2"/>
    </row>
    <row r="24170" spans="5:5" x14ac:dyDescent="0.25">
      <c r="E24170" s="2"/>
    </row>
    <row r="24171" spans="5:5" x14ac:dyDescent="0.25">
      <c r="E24171" s="2"/>
    </row>
    <row r="24172" spans="5:5" x14ac:dyDescent="0.25">
      <c r="E24172" s="2"/>
    </row>
    <row r="24173" spans="5:5" x14ac:dyDescent="0.25">
      <c r="E24173" s="2"/>
    </row>
    <row r="24174" spans="5:5" x14ac:dyDescent="0.25">
      <c r="E24174" s="2"/>
    </row>
    <row r="24175" spans="5:5" x14ac:dyDescent="0.25">
      <c r="E24175" s="2"/>
    </row>
    <row r="24176" spans="5:5" x14ac:dyDescent="0.25">
      <c r="E24176" s="2"/>
    </row>
    <row r="24177" spans="5:5" x14ac:dyDescent="0.25">
      <c r="E24177" s="2"/>
    </row>
    <row r="24178" spans="5:5" x14ac:dyDescent="0.25">
      <c r="E24178" s="2"/>
    </row>
    <row r="24179" spans="5:5" x14ac:dyDescent="0.25">
      <c r="E24179" s="2"/>
    </row>
    <row r="24180" spans="5:5" x14ac:dyDescent="0.25">
      <c r="E24180" s="2"/>
    </row>
    <row r="24181" spans="5:5" x14ac:dyDescent="0.25">
      <c r="E24181" s="2"/>
    </row>
    <row r="24182" spans="5:5" x14ac:dyDescent="0.25">
      <c r="E24182" s="2"/>
    </row>
    <row r="24183" spans="5:5" x14ac:dyDescent="0.25">
      <c r="E24183" s="2"/>
    </row>
    <row r="24184" spans="5:5" x14ac:dyDescent="0.25">
      <c r="E24184" s="2"/>
    </row>
    <row r="24185" spans="5:5" x14ac:dyDescent="0.25">
      <c r="E24185" s="2"/>
    </row>
    <row r="24186" spans="5:5" x14ac:dyDescent="0.25">
      <c r="E24186" s="2"/>
    </row>
    <row r="24187" spans="5:5" x14ac:dyDescent="0.25">
      <c r="E24187" s="2"/>
    </row>
    <row r="24188" spans="5:5" x14ac:dyDescent="0.25">
      <c r="E24188" s="2"/>
    </row>
    <row r="24189" spans="5:5" x14ac:dyDescent="0.25">
      <c r="E24189" s="2"/>
    </row>
    <row r="24190" spans="5:5" x14ac:dyDescent="0.25">
      <c r="E24190" s="2"/>
    </row>
    <row r="24191" spans="5:5" x14ac:dyDescent="0.25">
      <c r="E24191" s="2"/>
    </row>
    <row r="24192" spans="5:5" x14ac:dyDescent="0.25">
      <c r="E24192" s="2"/>
    </row>
    <row r="24193" spans="5:5" x14ac:dyDescent="0.25">
      <c r="E24193" s="2"/>
    </row>
    <row r="24194" spans="5:5" x14ac:dyDescent="0.25">
      <c r="E24194" s="2"/>
    </row>
    <row r="24195" spans="5:5" x14ac:dyDescent="0.25">
      <c r="E24195" s="2"/>
    </row>
    <row r="24196" spans="5:5" x14ac:dyDescent="0.25">
      <c r="E24196" s="2"/>
    </row>
    <row r="24197" spans="5:5" x14ac:dyDescent="0.25">
      <c r="E24197" s="2"/>
    </row>
    <row r="24198" spans="5:5" x14ac:dyDescent="0.25">
      <c r="E24198" s="2"/>
    </row>
    <row r="24199" spans="5:5" x14ac:dyDescent="0.25">
      <c r="E24199" s="2"/>
    </row>
    <row r="24200" spans="5:5" x14ac:dyDescent="0.25">
      <c r="E24200" s="2"/>
    </row>
    <row r="24201" spans="5:5" x14ac:dyDescent="0.25">
      <c r="E24201" s="2"/>
    </row>
    <row r="24202" spans="5:5" x14ac:dyDescent="0.25">
      <c r="E24202" s="2"/>
    </row>
    <row r="24203" spans="5:5" x14ac:dyDescent="0.25">
      <c r="E24203" s="2"/>
    </row>
    <row r="24204" spans="5:5" x14ac:dyDescent="0.25">
      <c r="E24204" s="2"/>
    </row>
    <row r="24205" spans="5:5" x14ac:dyDescent="0.25">
      <c r="E24205" s="2"/>
    </row>
    <row r="24206" spans="5:5" x14ac:dyDescent="0.25">
      <c r="E24206" s="2"/>
    </row>
    <row r="24207" spans="5:5" x14ac:dyDescent="0.25">
      <c r="E24207" s="2"/>
    </row>
    <row r="24208" spans="5:5" x14ac:dyDescent="0.25">
      <c r="E24208" s="2"/>
    </row>
    <row r="24209" spans="5:5" x14ac:dyDescent="0.25">
      <c r="E24209" s="2"/>
    </row>
    <row r="24210" spans="5:5" x14ac:dyDescent="0.25">
      <c r="E24210" s="2"/>
    </row>
    <row r="24211" spans="5:5" x14ac:dyDescent="0.25">
      <c r="E24211" s="2"/>
    </row>
    <row r="24212" spans="5:5" x14ac:dyDescent="0.25">
      <c r="E24212" s="2"/>
    </row>
    <row r="24213" spans="5:5" x14ac:dyDescent="0.25">
      <c r="E24213" s="2"/>
    </row>
    <row r="24214" spans="5:5" x14ac:dyDescent="0.25">
      <c r="E24214" s="2"/>
    </row>
    <row r="24215" spans="5:5" x14ac:dyDescent="0.25">
      <c r="E24215" s="2"/>
    </row>
    <row r="24216" spans="5:5" x14ac:dyDescent="0.25">
      <c r="E24216" s="2"/>
    </row>
    <row r="24217" spans="5:5" x14ac:dyDescent="0.25">
      <c r="E24217" s="2"/>
    </row>
    <row r="24218" spans="5:5" x14ac:dyDescent="0.25">
      <c r="E24218" s="2"/>
    </row>
    <row r="24219" spans="5:5" x14ac:dyDescent="0.25">
      <c r="E24219" s="2"/>
    </row>
    <row r="24220" spans="5:5" x14ac:dyDescent="0.25">
      <c r="E24220" s="2"/>
    </row>
    <row r="24221" spans="5:5" x14ac:dyDescent="0.25">
      <c r="E24221" s="2"/>
    </row>
    <row r="24222" spans="5:5" x14ac:dyDescent="0.25">
      <c r="E24222" s="2"/>
    </row>
    <row r="24223" spans="5:5" x14ac:dyDescent="0.25">
      <c r="E24223" s="2"/>
    </row>
    <row r="24224" spans="5:5" x14ac:dyDescent="0.25">
      <c r="E24224" s="2"/>
    </row>
    <row r="24225" spans="5:5" x14ac:dyDescent="0.25">
      <c r="E24225" s="2"/>
    </row>
    <row r="24226" spans="5:5" x14ac:dyDescent="0.25">
      <c r="E24226" s="2"/>
    </row>
    <row r="24227" spans="5:5" x14ac:dyDescent="0.25">
      <c r="E24227" s="2"/>
    </row>
    <row r="24228" spans="5:5" x14ac:dyDescent="0.25">
      <c r="E24228" s="2"/>
    </row>
    <row r="24229" spans="5:5" x14ac:dyDescent="0.25">
      <c r="E24229" s="2"/>
    </row>
    <row r="24230" spans="5:5" x14ac:dyDescent="0.25">
      <c r="E24230" s="2"/>
    </row>
    <row r="24231" spans="5:5" x14ac:dyDescent="0.25">
      <c r="E24231" s="2"/>
    </row>
    <row r="24232" spans="5:5" x14ac:dyDescent="0.25">
      <c r="E24232" s="2"/>
    </row>
    <row r="24233" spans="5:5" x14ac:dyDescent="0.25">
      <c r="E24233" s="2"/>
    </row>
    <row r="24234" spans="5:5" x14ac:dyDescent="0.25">
      <c r="E24234" s="2"/>
    </row>
    <row r="24235" spans="5:5" x14ac:dyDescent="0.25">
      <c r="E24235" s="2"/>
    </row>
    <row r="24236" spans="5:5" x14ac:dyDescent="0.25">
      <c r="E24236" s="2"/>
    </row>
    <row r="24237" spans="5:5" x14ac:dyDescent="0.25">
      <c r="E24237" s="2"/>
    </row>
    <row r="24238" spans="5:5" x14ac:dyDescent="0.25">
      <c r="E24238" s="2"/>
    </row>
    <row r="24239" spans="5:5" x14ac:dyDescent="0.25">
      <c r="E24239" s="2"/>
    </row>
    <row r="24240" spans="5:5" x14ac:dyDescent="0.25">
      <c r="E24240" s="2"/>
    </row>
    <row r="24241" spans="5:5" x14ac:dyDescent="0.25">
      <c r="E24241" s="2"/>
    </row>
    <row r="24242" spans="5:5" x14ac:dyDescent="0.25">
      <c r="E24242" s="2"/>
    </row>
    <row r="24243" spans="5:5" x14ac:dyDescent="0.25">
      <c r="E24243" s="2"/>
    </row>
    <row r="24244" spans="5:5" x14ac:dyDescent="0.25">
      <c r="E24244" s="2"/>
    </row>
    <row r="24245" spans="5:5" x14ac:dyDescent="0.25">
      <c r="E24245" s="2"/>
    </row>
    <row r="24246" spans="5:5" x14ac:dyDescent="0.25">
      <c r="E24246" s="2"/>
    </row>
    <row r="24247" spans="5:5" x14ac:dyDescent="0.25">
      <c r="E24247" s="2"/>
    </row>
    <row r="24248" spans="5:5" x14ac:dyDescent="0.25">
      <c r="E24248" s="2"/>
    </row>
    <row r="24249" spans="5:5" x14ac:dyDescent="0.25">
      <c r="E24249" s="2"/>
    </row>
    <row r="24250" spans="5:5" x14ac:dyDescent="0.25">
      <c r="E24250" s="2"/>
    </row>
    <row r="24251" spans="5:5" x14ac:dyDescent="0.25">
      <c r="E24251" s="2"/>
    </row>
    <row r="24252" spans="5:5" x14ac:dyDescent="0.25">
      <c r="E24252" s="2"/>
    </row>
    <row r="24253" spans="5:5" x14ac:dyDescent="0.25">
      <c r="E24253" s="2"/>
    </row>
    <row r="24254" spans="5:5" x14ac:dyDescent="0.25">
      <c r="E24254" s="2"/>
    </row>
    <row r="24255" spans="5:5" x14ac:dyDescent="0.25">
      <c r="E24255" s="2"/>
    </row>
    <row r="24256" spans="5:5" x14ac:dyDescent="0.25">
      <c r="E24256" s="2"/>
    </row>
    <row r="24257" spans="5:5" x14ac:dyDescent="0.25">
      <c r="E24257" s="2"/>
    </row>
    <row r="24258" spans="5:5" x14ac:dyDescent="0.25">
      <c r="E24258" s="2"/>
    </row>
    <row r="24259" spans="5:5" x14ac:dyDescent="0.25">
      <c r="E24259" s="2"/>
    </row>
    <row r="24260" spans="5:5" x14ac:dyDescent="0.25">
      <c r="E24260" s="2"/>
    </row>
    <row r="24261" spans="5:5" x14ac:dyDescent="0.25">
      <c r="E24261" s="2"/>
    </row>
    <row r="24262" spans="5:5" x14ac:dyDescent="0.25">
      <c r="E24262" s="2"/>
    </row>
    <row r="24263" spans="5:5" x14ac:dyDescent="0.25">
      <c r="E24263" s="2"/>
    </row>
    <row r="24264" spans="5:5" x14ac:dyDescent="0.25">
      <c r="E24264" s="2"/>
    </row>
    <row r="24265" spans="5:5" x14ac:dyDescent="0.25">
      <c r="E24265" s="2"/>
    </row>
    <row r="24266" spans="5:5" x14ac:dyDescent="0.25">
      <c r="E24266" s="2"/>
    </row>
    <row r="24267" spans="5:5" x14ac:dyDescent="0.25">
      <c r="E24267" s="2"/>
    </row>
    <row r="24268" spans="5:5" x14ac:dyDescent="0.25">
      <c r="E24268" s="2"/>
    </row>
    <row r="24269" spans="5:5" x14ac:dyDescent="0.25">
      <c r="E24269" s="2"/>
    </row>
    <row r="24270" spans="5:5" x14ac:dyDescent="0.25">
      <c r="E24270" s="2"/>
    </row>
    <row r="24271" spans="5:5" x14ac:dyDescent="0.25">
      <c r="E24271" s="2"/>
    </row>
    <row r="24272" spans="5:5" x14ac:dyDescent="0.25">
      <c r="E24272" s="2"/>
    </row>
    <row r="24273" spans="5:5" x14ac:dyDescent="0.25">
      <c r="E24273" s="2"/>
    </row>
    <row r="24274" spans="5:5" x14ac:dyDescent="0.25">
      <c r="E24274" s="2"/>
    </row>
    <row r="24275" spans="5:5" x14ac:dyDescent="0.25">
      <c r="E24275" s="2"/>
    </row>
    <row r="24276" spans="5:5" x14ac:dyDescent="0.25">
      <c r="E24276" s="2"/>
    </row>
    <row r="24277" spans="5:5" x14ac:dyDescent="0.25">
      <c r="E24277" s="2"/>
    </row>
    <row r="24278" spans="5:5" x14ac:dyDescent="0.25">
      <c r="E24278" s="2"/>
    </row>
    <row r="24279" spans="5:5" x14ac:dyDescent="0.25">
      <c r="E24279" s="2"/>
    </row>
    <row r="24280" spans="5:5" x14ac:dyDescent="0.25">
      <c r="E24280" s="2"/>
    </row>
    <row r="24281" spans="5:5" x14ac:dyDescent="0.25">
      <c r="E24281" s="2"/>
    </row>
    <row r="24282" spans="5:5" x14ac:dyDescent="0.25">
      <c r="E24282" s="2"/>
    </row>
    <row r="24283" spans="5:5" x14ac:dyDescent="0.25">
      <c r="E24283" s="2"/>
    </row>
    <row r="24284" spans="5:5" x14ac:dyDescent="0.25">
      <c r="E24284" s="2"/>
    </row>
    <row r="24285" spans="5:5" x14ac:dyDescent="0.25">
      <c r="E24285" s="2"/>
    </row>
    <row r="24286" spans="5:5" x14ac:dyDescent="0.25">
      <c r="E24286" s="2"/>
    </row>
    <row r="24287" spans="5:5" x14ac:dyDescent="0.25">
      <c r="E24287" s="2"/>
    </row>
    <row r="24288" spans="5:5" x14ac:dyDescent="0.25">
      <c r="E24288" s="2"/>
    </row>
    <row r="24289" spans="5:5" x14ac:dyDescent="0.25">
      <c r="E24289" s="2"/>
    </row>
    <row r="24290" spans="5:5" x14ac:dyDescent="0.25">
      <c r="E24290" s="2"/>
    </row>
    <row r="24291" spans="5:5" x14ac:dyDescent="0.25">
      <c r="E24291" s="2"/>
    </row>
    <row r="24292" spans="5:5" x14ac:dyDescent="0.25">
      <c r="E24292" s="2"/>
    </row>
    <row r="24293" spans="5:5" x14ac:dyDescent="0.25">
      <c r="E24293" s="2"/>
    </row>
    <row r="24294" spans="5:5" x14ac:dyDescent="0.25">
      <c r="E24294" s="2"/>
    </row>
    <row r="24295" spans="5:5" x14ac:dyDescent="0.25">
      <c r="E24295" s="2"/>
    </row>
    <row r="24296" spans="5:5" x14ac:dyDescent="0.25">
      <c r="E24296" s="2"/>
    </row>
    <row r="24297" spans="5:5" x14ac:dyDescent="0.25">
      <c r="E24297" s="2"/>
    </row>
    <row r="24298" spans="5:5" x14ac:dyDescent="0.25">
      <c r="E24298" s="2"/>
    </row>
    <row r="24299" spans="5:5" x14ac:dyDescent="0.25">
      <c r="E24299" s="2"/>
    </row>
    <row r="24300" spans="5:5" x14ac:dyDescent="0.25">
      <c r="E24300" s="2"/>
    </row>
    <row r="24301" spans="5:5" x14ac:dyDescent="0.25">
      <c r="E24301" s="2"/>
    </row>
    <row r="24302" spans="5:5" x14ac:dyDescent="0.25">
      <c r="E24302" s="2"/>
    </row>
    <row r="24303" spans="5:5" x14ac:dyDescent="0.25">
      <c r="E24303" s="2"/>
    </row>
    <row r="24304" spans="5:5" x14ac:dyDescent="0.25">
      <c r="E24304" s="2"/>
    </row>
    <row r="24305" spans="5:5" x14ac:dyDescent="0.25">
      <c r="E24305" s="2"/>
    </row>
    <row r="24306" spans="5:5" x14ac:dyDescent="0.25">
      <c r="E24306" s="2"/>
    </row>
    <row r="24307" spans="5:5" x14ac:dyDescent="0.25">
      <c r="E24307" s="2"/>
    </row>
    <row r="24308" spans="5:5" x14ac:dyDescent="0.25">
      <c r="E24308" s="2"/>
    </row>
    <row r="24309" spans="5:5" x14ac:dyDescent="0.25">
      <c r="E24309" s="2"/>
    </row>
    <row r="24310" spans="5:5" x14ac:dyDescent="0.25">
      <c r="E24310" s="2"/>
    </row>
    <row r="24311" spans="5:5" x14ac:dyDescent="0.25">
      <c r="E24311" s="2"/>
    </row>
    <row r="24312" spans="5:5" x14ac:dyDescent="0.25">
      <c r="E24312" s="2"/>
    </row>
    <row r="24313" spans="5:5" x14ac:dyDescent="0.25">
      <c r="E24313" s="2"/>
    </row>
    <row r="24314" spans="5:5" x14ac:dyDescent="0.25">
      <c r="E24314" s="2"/>
    </row>
    <row r="24315" spans="5:5" x14ac:dyDescent="0.25">
      <c r="E24315" s="2"/>
    </row>
    <row r="24316" spans="5:5" x14ac:dyDescent="0.25">
      <c r="E24316" s="2"/>
    </row>
    <row r="24317" spans="5:5" x14ac:dyDescent="0.25">
      <c r="E24317" s="2"/>
    </row>
    <row r="24318" spans="5:5" x14ac:dyDescent="0.25">
      <c r="E24318" s="2"/>
    </row>
    <row r="24319" spans="5:5" x14ac:dyDescent="0.25">
      <c r="E24319" s="2"/>
    </row>
    <row r="24320" spans="5:5" x14ac:dyDescent="0.25">
      <c r="E24320" s="2"/>
    </row>
    <row r="24321" spans="5:5" x14ac:dyDescent="0.25">
      <c r="E24321" s="2"/>
    </row>
    <row r="24322" spans="5:5" x14ac:dyDescent="0.25">
      <c r="E24322" s="2"/>
    </row>
    <row r="24323" spans="5:5" x14ac:dyDescent="0.25">
      <c r="E24323" s="2"/>
    </row>
    <row r="24324" spans="5:5" x14ac:dyDescent="0.25">
      <c r="E24324" s="2"/>
    </row>
    <row r="24325" spans="5:5" x14ac:dyDescent="0.25">
      <c r="E24325" s="2"/>
    </row>
    <row r="24326" spans="5:5" x14ac:dyDescent="0.25">
      <c r="E24326" s="2"/>
    </row>
    <row r="24327" spans="5:5" x14ac:dyDescent="0.25">
      <c r="E24327" s="2"/>
    </row>
    <row r="24328" spans="5:5" x14ac:dyDescent="0.25">
      <c r="E24328" s="2"/>
    </row>
    <row r="24329" spans="5:5" x14ac:dyDescent="0.25">
      <c r="E24329" s="2"/>
    </row>
    <row r="24330" spans="5:5" x14ac:dyDescent="0.25">
      <c r="E24330" s="2"/>
    </row>
    <row r="24331" spans="5:5" x14ac:dyDescent="0.25">
      <c r="E24331" s="2"/>
    </row>
    <row r="24332" spans="5:5" x14ac:dyDescent="0.25">
      <c r="E24332" s="2"/>
    </row>
    <row r="24333" spans="5:5" x14ac:dyDescent="0.25">
      <c r="E24333" s="2"/>
    </row>
    <row r="24334" spans="5:5" x14ac:dyDescent="0.25">
      <c r="E24334" s="2"/>
    </row>
    <row r="24335" spans="5:5" x14ac:dyDescent="0.25">
      <c r="E24335" s="2"/>
    </row>
    <row r="24336" spans="5:5" x14ac:dyDescent="0.25">
      <c r="E24336" s="2"/>
    </row>
    <row r="24337" spans="5:5" x14ac:dyDescent="0.25">
      <c r="E24337" s="2"/>
    </row>
    <row r="24338" spans="5:5" x14ac:dyDescent="0.25">
      <c r="E24338" s="2"/>
    </row>
    <row r="24339" spans="5:5" x14ac:dyDescent="0.25">
      <c r="E24339" s="2"/>
    </row>
    <row r="24340" spans="5:5" x14ac:dyDescent="0.25">
      <c r="E24340" s="2"/>
    </row>
    <row r="24341" spans="5:5" x14ac:dyDescent="0.25">
      <c r="E24341" s="2"/>
    </row>
    <row r="24342" spans="5:5" x14ac:dyDescent="0.25">
      <c r="E24342" s="2"/>
    </row>
    <row r="24343" spans="5:5" x14ac:dyDescent="0.25">
      <c r="E24343" s="2"/>
    </row>
    <row r="24344" spans="5:5" x14ac:dyDescent="0.25">
      <c r="E24344" s="2"/>
    </row>
    <row r="24345" spans="5:5" x14ac:dyDescent="0.25">
      <c r="E24345" s="2"/>
    </row>
    <row r="24346" spans="5:5" x14ac:dyDescent="0.25">
      <c r="E24346" s="2"/>
    </row>
    <row r="24347" spans="5:5" x14ac:dyDescent="0.25">
      <c r="E24347" s="2"/>
    </row>
    <row r="24348" spans="5:5" x14ac:dyDescent="0.25">
      <c r="E24348" s="2"/>
    </row>
    <row r="24349" spans="5:5" x14ac:dyDescent="0.25">
      <c r="E24349" s="2"/>
    </row>
    <row r="24350" spans="5:5" x14ac:dyDescent="0.25">
      <c r="E24350" s="2"/>
    </row>
    <row r="24351" spans="5:5" x14ac:dyDescent="0.25">
      <c r="E24351" s="2"/>
    </row>
    <row r="24352" spans="5:5" x14ac:dyDescent="0.25">
      <c r="E24352" s="2"/>
    </row>
    <row r="24353" spans="5:5" x14ac:dyDescent="0.25">
      <c r="E24353" s="2"/>
    </row>
    <row r="24354" spans="5:5" x14ac:dyDescent="0.25">
      <c r="E24354" s="2"/>
    </row>
    <row r="24355" spans="5:5" x14ac:dyDescent="0.25">
      <c r="E24355" s="2"/>
    </row>
    <row r="24356" spans="5:5" x14ac:dyDescent="0.25">
      <c r="E24356" s="2"/>
    </row>
    <row r="24357" spans="5:5" x14ac:dyDescent="0.25">
      <c r="E24357" s="2"/>
    </row>
    <row r="24358" spans="5:5" x14ac:dyDescent="0.25">
      <c r="E24358" s="2"/>
    </row>
    <row r="24359" spans="5:5" x14ac:dyDescent="0.25">
      <c r="E24359" s="2"/>
    </row>
    <row r="24360" spans="5:5" x14ac:dyDescent="0.25">
      <c r="E24360" s="2"/>
    </row>
    <row r="24361" spans="5:5" x14ac:dyDescent="0.25">
      <c r="E24361" s="2"/>
    </row>
    <row r="24362" spans="5:5" x14ac:dyDescent="0.25">
      <c r="E24362" s="2"/>
    </row>
    <row r="24363" spans="5:5" x14ac:dyDescent="0.25">
      <c r="E24363" s="2"/>
    </row>
    <row r="24364" spans="5:5" x14ac:dyDescent="0.25">
      <c r="E24364" s="2"/>
    </row>
    <row r="24365" spans="5:5" x14ac:dyDescent="0.25">
      <c r="E24365" s="2"/>
    </row>
    <row r="24366" spans="5:5" x14ac:dyDescent="0.25">
      <c r="E24366" s="2"/>
    </row>
    <row r="24367" spans="5:5" x14ac:dyDescent="0.25">
      <c r="E24367" s="2"/>
    </row>
    <row r="24368" spans="5:5" x14ac:dyDescent="0.25">
      <c r="E24368" s="2"/>
    </row>
    <row r="24369" spans="5:5" x14ac:dyDescent="0.25">
      <c r="E24369" s="2"/>
    </row>
    <row r="24370" spans="5:5" x14ac:dyDescent="0.25">
      <c r="E24370" s="2"/>
    </row>
    <row r="24371" spans="5:5" x14ac:dyDescent="0.25">
      <c r="E24371" s="2"/>
    </row>
    <row r="24372" spans="5:5" x14ac:dyDescent="0.25">
      <c r="E24372" s="2"/>
    </row>
    <row r="24373" spans="5:5" x14ac:dyDescent="0.25">
      <c r="E24373" s="2"/>
    </row>
    <row r="24374" spans="5:5" x14ac:dyDescent="0.25">
      <c r="E24374" s="2"/>
    </row>
    <row r="24375" spans="5:5" x14ac:dyDescent="0.25">
      <c r="E24375" s="2"/>
    </row>
    <row r="24376" spans="5:5" x14ac:dyDescent="0.25">
      <c r="E24376" s="2"/>
    </row>
    <row r="24377" spans="5:5" x14ac:dyDescent="0.25">
      <c r="E24377" s="2"/>
    </row>
    <row r="24378" spans="5:5" x14ac:dyDescent="0.25">
      <c r="E24378" s="2"/>
    </row>
    <row r="24379" spans="5:5" x14ac:dyDescent="0.25">
      <c r="E24379" s="2"/>
    </row>
    <row r="24380" spans="5:5" x14ac:dyDescent="0.25">
      <c r="E24380" s="2"/>
    </row>
    <row r="24381" spans="5:5" x14ac:dyDescent="0.25">
      <c r="E24381" s="2"/>
    </row>
    <row r="24382" spans="5:5" x14ac:dyDescent="0.25">
      <c r="E24382" s="2"/>
    </row>
    <row r="24383" spans="5:5" x14ac:dyDescent="0.25">
      <c r="E24383" s="2"/>
    </row>
    <row r="24384" spans="5:5" x14ac:dyDescent="0.25">
      <c r="E24384" s="2"/>
    </row>
    <row r="24385" spans="5:5" x14ac:dyDescent="0.25">
      <c r="E24385" s="2"/>
    </row>
    <row r="24386" spans="5:5" x14ac:dyDescent="0.25">
      <c r="E24386" s="2"/>
    </row>
    <row r="24387" spans="5:5" x14ac:dyDescent="0.25">
      <c r="E24387" s="2"/>
    </row>
    <row r="24388" spans="5:5" x14ac:dyDescent="0.25">
      <c r="E24388" s="2"/>
    </row>
    <row r="24389" spans="5:5" x14ac:dyDescent="0.25">
      <c r="E24389" s="2"/>
    </row>
    <row r="24390" spans="5:5" x14ac:dyDescent="0.25">
      <c r="E24390" s="2"/>
    </row>
    <row r="24391" spans="5:5" x14ac:dyDescent="0.25">
      <c r="E24391" s="2"/>
    </row>
    <row r="24392" spans="5:5" x14ac:dyDescent="0.25">
      <c r="E24392" s="2"/>
    </row>
    <row r="24393" spans="5:5" x14ac:dyDescent="0.25">
      <c r="E24393" s="2"/>
    </row>
    <row r="24394" spans="5:5" x14ac:dyDescent="0.25">
      <c r="E24394" s="2"/>
    </row>
    <row r="24395" spans="5:5" x14ac:dyDescent="0.25">
      <c r="E24395" s="2"/>
    </row>
    <row r="24396" spans="5:5" x14ac:dyDescent="0.25">
      <c r="E24396" s="2"/>
    </row>
    <row r="24397" spans="5:5" x14ac:dyDescent="0.25">
      <c r="E24397" s="2"/>
    </row>
    <row r="24398" spans="5:5" x14ac:dyDescent="0.25">
      <c r="E24398" s="2"/>
    </row>
    <row r="24399" spans="5:5" x14ac:dyDescent="0.25">
      <c r="E24399" s="2"/>
    </row>
    <row r="24400" spans="5:5" x14ac:dyDescent="0.25">
      <c r="E24400" s="2"/>
    </row>
    <row r="24401" spans="5:5" x14ac:dyDescent="0.25">
      <c r="E24401" s="2"/>
    </row>
    <row r="24402" spans="5:5" x14ac:dyDescent="0.25">
      <c r="E24402" s="2"/>
    </row>
    <row r="24403" spans="5:5" x14ac:dyDescent="0.25">
      <c r="E24403" s="2"/>
    </row>
    <row r="24404" spans="5:5" x14ac:dyDescent="0.25">
      <c r="E24404" s="2"/>
    </row>
    <row r="24405" spans="5:5" x14ac:dyDescent="0.25">
      <c r="E24405" s="2"/>
    </row>
    <row r="24406" spans="5:5" x14ac:dyDescent="0.25">
      <c r="E24406" s="2"/>
    </row>
    <row r="24407" spans="5:5" x14ac:dyDescent="0.25">
      <c r="E24407" s="2"/>
    </row>
    <row r="24408" spans="5:5" x14ac:dyDescent="0.25">
      <c r="E24408" s="2"/>
    </row>
    <row r="24409" spans="5:5" x14ac:dyDescent="0.25">
      <c r="E24409" s="2"/>
    </row>
    <row r="24410" spans="5:5" x14ac:dyDescent="0.25">
      <c r="E24410" s="2"/>
    </row>
    <row r="24411" spans="5:5" x14ac:dyDescent="0.25">
      <c r="E24411" s="2"/>
    </row>
    <row r="24412" spans="5:5" x14ac:dyDescent="0.25">
      <c r="E24412" s="2"/>
    </row>
    <row r="24413" spans="5:5" x14ac:dyDescent="0.25">
      <c r="E24413" s="2"/>
    </row>
    <row r="24414" spans="5:5" x14ac:dyDescent="0.25">
      <c r="E24414" s="2"/>
    </row>
    <row r="24415" spans="5:5" x14ac:dyDescent="0.25">
      <c r="E24415" s="2"/>
    </row>
    <row r="24416" spans="5:5" x14ac:dyDescent="0.25">
      <c r="E24416" s="2"/>
    </row>
    <row r="24417" spans="5:5" x14ac:dyDescent="0.25">
      <c r="E24417" s="2"/>
    </row>
    <row r="24418" spans="5:5" x14ac:dyDescent="0.25">
      <c r="E24418" s="2"/>
    </row>
    <row r="24419" spans="5:5" x14ac:dyDescent="0.25">
      <c r="E24419" s="2"/>
    </row>
    <row r="24420" spans="5:5" x14ac:dyDescent="0.25">
      <c r="E24420" s="2"/>
    </row>
    <row r="24421" spans="5:5" x14ac:dyDescent="0.25">
      <c r="E24421" s="2"/>
    </row>
    <row r="24422" spans="5:5" x14ac:dyDescent="0.25">
      <c r="E24422" s="2"/>
    </row>
    <row r="24423" spans="5:5" x14ac:dyDescent="0.25">
      <c r="E24423" s="2"/>
    </row>
    <row r="24424" spans="5:5" x14ac:dyDescent="0.25">
      <c r="E24424" s="2"/>
    </row>
    <row r="24425" spans="5:5" x14ac:dyDescent="0.25">
      <c r="E24425" s="2"/>
    </row>
    <row r="24426" spans="5:5" x14ac:dyDescent="0.25">
      <c r="E24426" s="2"/>
    </row>
    <row r="24427" spans="5:5" x14ac:dyDescent="0.25">
      <c r="E24427" s="2"/>
    </row>
    <row r="24428" spans="5:5" x14ac:dyDescent="0.25">
      <c r="E24428" s="2"/>
    </row>
    <row r="24429" spans="5:5" x14ac:dyDescent="0.25">
      <c r="E24429" s="2"/>
    </row>
    <row r="24430" spans="5:5" x14ac:dyDescent="0.25">
      <c r="E24430" s="2"/>
    </row>
    <row r="24431" spans="5:5" x14ac:dyDescent="0.25">
      <c r="E24431" s="2"/>
    </row>
    <row r="24432" spans="5:5" x14ac:dyDescent="0.25">
      <c r="E24432" s="2"/>
    </row>
    <row r="24433" spans="5:5" x14ac:dyDescent="0.25">
      <c r="E24433" s="2"/>
    </row>
    <row r="24434" spans="5:5" x14ac:dyDescent="0.25">
      <c r="E24434" s="2"/>
    </row>
    <row r="24435" spans="5:5" x14ac:dyDescent="0.25">
      <c r="E24435" s="2"/>
    </row>
    <row r="24436" spans="5:5" x14ac:dyDescent="0.25">
      <c r="E24436" s="2"/>
    </row>
    <row r="24437" spans="5:5" x14ac:dyDescent="0.25">
      <c r="E24437" s="2"/>
    </row>
    <row r="24438" spans="5:5" x14ac:dyDescent="0.25">
      <c r="E24438" s="2"/>
    </row>
    <row r="24439" spans="5:5" x14ac:dyDescent="0.25">
      <c r="E24439" s="2"/>
    </row>
    <row r="24440" spans="5:5" x14ac:dyDescent="0.25">
      <c r="E24440" s="2"/>
    </row>
    <row r="24441" spans="5:5" x14ac:dyDescent="0.25">
      <c r="E24441" s="2"/>
    </row>
    <row r="24442" spans="5:5" x14ac:dyDescent="0.25">
      <c r="E24442" s="2"/>
    </row>
    <row r="24443" spans="5:5" x14ac:dyDescent="0.25">
      <c r="E24443" s="2"/>
    </row>
    <row r="24444" spans="5:5" x14ac:dyDescent="0.25">
      <c r="E24444" s="2"/>
    </row>
    <row r="24445" spans="5:5" x14ac:dyDescent="0.25">
      <c r="E24445" s="2"/>
    </row>
    <row r="24446" spans="5:5" x14ac:dyDescent="0.25">
      <c r="E24446" s="2"/>
    </row>
    <row r="24447" spans="5:5" x14ac:dyDescent="0.25">
      <c r="E24447" s="2"/>
    </row>
    <row r="24448" spans="5:5" x14ac:dyDescent="0.25">
      <c r="E24448" s="2"/>
    </row>
    <row r="24449" spans="5:5" x14ac:dyDescent="0.25">
      <c r="E24449" s="2"/>
    </row>
    <row r="24450" spans="5:5" x14ac:dyDescent="0.25">
      <c r="E24450" s="2"/>
    </row>
    <row r="24451" spans="5:5" x14ac:dyDescent="0.25">
      <c r="E24451" s="2"/>
    </row>
    <row r="24452" spans="5:5" x14ac:dyDescent="0.25">
      <c r="E24452" s="2"/>
    </row>
    <row r="24453" spans="5:5" x14ac:dyDescent="0.25">
      <c r="E24453" s="2"/>
    </row>
    <row r="24454" spans="5:5" x14ac:dyDescent="0.25">
      <c r="E24454" s="2"/>
    </row>
    <row r="24455" spans="5:5" x14ac:dyDescent="0.25">
      <c r="E24455" s="2"/>
    </row>
    <row r="24456" spans="5:5" x14ac:dyDescent="0.25">
      <c r="E24456" s="2"/>
    </row>
    <row r="24457" spans="5:5" x14ac:dyDescent="0.25">
      <c r="E24457" s="2"/>
    </row>
    <row r="24458" spans="5:5" x14ac:dyDescent="0.25">
      <c r="E24458" s="2"/>
    </row>
    <row r="24459" spans="5:5" x14ac:dyDescent="0.25">
      <c r="E24459" s="2"/>
    </row>
    <row r="24460" spans="5:5" x14ac:dyDescent="0.25">
      <c r="E24460" s="2"/>
    </row>
    <row r="24461" spans="5:5" x14ac:dyDescent="0.25">
      <c r="E24461" s="2"/>
    </row>
    <row r="24462" spans="5:5" x14ac:dyDescent="0.25">
      <c r="E24462" s="2"/>
    </row>
    <row r="24463" spans="5:5" x14ac:dyDescent="0.25">
      <c r="E24463" s="2"/>
    </row>
    <row r="24464" spans="5:5" x14ac:dyDescent="0.25">
      <c r="E24464" s="2"/>
    </row>
    <row r="24465" spans="5:5" x14ac:dyDescent="0.25">
      <c r="E24465" s="2"/>
    </row>
    <row r="24466" spans="5:5" x14ac:dyDescent="0.25">
      <c r="E24466" s="2"/>
    </row>
    <row r="24467" spans="5:5" x14ac:dyDescent="0.25">
      <c r="E24467" s="2"/>
    </row>
    <row r="24468" spans="5:5" x14ac:dyDescent="0.25">
      <c r="E24468" s="2"/>
    </row>
    <row r="24469" spans="5:5" x14ac:dyDescent="0.25">
      <c r="E24469" s="2"/>
    </row>
    <row r="24470" spans="5:5" x14ac:dyDescent="0.25">
      <c r="E24470" s="2"/>
    </row>
    <row r="24471" spans="5:5" x14ac:dyDescent="0.25">
      <c r="E24471" s="2"/>
    </row>
    <row r="24472" spans="5:5" x14ac:dyDescent="0.25">
      <c r="E24472" s="2"/>
    </row>
    <row r="24473" spans="5:5" x14ac:dyDescent="0.25">
      <c r="E24473" s="2"/>
    </row>
    <row r="24474" spans="5:5" x14ac:dyDescent="0.25">
      <c r="E24474" s="2"/>
    </row>
    <row r="24475" spans="5:5" x14ac:dyDescent="0.25">
      <c r="E24475" s="2"/>
    </row>
    <row r="24476" spans="5:5" x14ac:dyDescent="0.25">
      <c r="E24476" s="2"/>
    </row>
    <row r="24477" spans="5:5" x14ac:dyDescent="0.25">
      <c r="E24477" s="2"/>
    </row>
    <row r="24478" spans="5:5" x14ac:dyDescent="0.25">
      <c r="E24478" s="2"/>
    </row>
    <row r="24479" spans="5:5" x14ac:dyDescent="0.25">
      <c r="E24479" s="2"/>
    </row>
    <row r="24480" spans="5:5" x14ac:dyDescent="0.25">
      <c r="E24480" s="2"/>
    </row>
    <row r="24481" spans="5:5" x14ac:dyDescent="0.25">
      <c r="E24481" s="2"/>
    </row>
    <row r="24482" spans="5:5" x14ac:dyDescent="0.25">
      <c r="E24482" s="2"/>
    </row>
    <row r="24483" spans="5:5" x14ac:dyDescent="0.25">
      <c r="E24483" s="2"/>
    </row>
    <row r="24484" spans="5:5" x14ac:dyDescent="0.25">
      <c r="E24484" s="2"/>
    </row>
    <row r="24485" spans="5:5" x14ac:dyDescent="0.25">
      <c r="E24485" s="2"/>
    </row>
    <row r="24486" spans="5:5" x14ac:dyDescent="0.25">
      <c r="E24486" s="2"/>
    </row>
    <row r="24487" spans="5:5" x14ac:dyDescent="0.25">
      <c r="E24487" s="2"/>
    </row>
    <row r="24488" spans="5:5" x14ac:dyDescent="0.25">
      <c r="E24488" s="2"/>
    </row>
    <row r="24489" spans="5:5" x14ac:dyDescent="0.25">
      <c r="E24489" s="2"/>
    </row>
    <row r="24490" spans="5:5" x14ac:dyDescent="0.25">
      <c r="E24490" s="2"/>
    </row>
    <row r="24491" spans="5:5" x14ac:dyDescent="0.25">
      <c r="E24491" s="2"/>
    </row>
    <row r="24492" spans="5:5" x14ac:dyDescent="0.25">
      <c r="E24492" s="2"/>
    </row>
    <row r="24493" spans="5:5" x14ac:dyDescent="0.25">
      <c r="E24493" s="2"/>
    </row>
    <row r="24494" spans="5:5" x14ac:dyDescent="0.25">
      <c r="E24494" s="2"/>
    </row>
    <row r="24495" spans="5:5" x14ac:dyDescent="0.25">
      <c r="E24495" s="2"/>
    </row>
    <row r="24496" spans="5:5" x14ac:dyDescent="0.25">
      <c r="E24496" s="2"/>
    </row>
    <row r="24497" spans="5:5" x14ac:dyDescent="0.25">
      <c r="E24497" s="2"/>
    </row>
    <row r="24498" spans="5:5" x14ac:dyDescent="0.25">
      <c r="E24498" s="2"/>
    </row>
    <row r="24499" spans="5:5" x14ac:dyDescent="0.25">
      <c r="E24499" s="2"/>
    </row>
    <row r="24500" spans="5:5" x14ac:dyDescent="0.25">
      <c r="E24500" s="2"/>
    </row>
    <row r="24501" spans="5:5" x14ac:dyDescent="0.25">
      <c r="E24501" s="2"/>
    </row>
    <row r="24502" spans="5:5" x14ac:dyDescent="0.25">
      <c r="E24502" s="2"/>
    </row>
    <row r="24503" spans="5:5" x14ac:dyDescent="0.25">
      <c r="E24503" s="2"/>
    </row>
    <row r="24504" spans="5:5" x14ac:dyDescent="0.25">
      <c r="E24504" s="2"/>
    </row>
    <row r="24505" spans="5:5" x14ac:dyDescent="0.25">
      <c r="E24505" s="2"/>
    </row>
    <row r="24506" spans="5:5" x14ac:dyDescent="0.25">
      <c r="E24506" s="2"/>
    </row>
    <row r="24507" spans="5:5" x14ac:dyDescent="0.25">
      <c r="E24507" s="2"/>
    </row>
    <row r="24508" spans="5:5" x14ac:dyDescent="0.25">
      <c r="E24508" s="2"/>
    </row>
    <row r="24509" spans="5:5" x14ac:dyDescent="0.25">
      <c r="E24509" s="2"/>
    </row>
    <row r="24510" spans="5:5" x14ac:dyDescent="0.25">
      <c r="E24510" s="2"/>
    </row>
    <row r="24511" spans="5:5" x14ac:dyDescent="0.25">
      <c r="E24511" s="2"/>
    </row>
    <row r="24512" spans="5:5" x14ac:dyDescent="0.25">
      <c r="E24512" s="2"/>
    </row>
    <row r="24513" spans="5:5" x14ac:dyDescent="0.25">
      <c r="E24513" s="2"/>
    </row>
    <row r="24514" spans="5:5" x14ac:dyDescent="0.25">
      <c r="E24514" s="2"/>
    </row>
    <row r="24515" spans="5:5" x14ac:dyDescent="0.25">
      <c r="E24515" s="2"/>
    </row>
    <row r="24516" spans="5:5" x14ac:dyDescent="0.25">
      <c r="E24516" s="2"/>
    </row>
    <row r="24517" spans="5:5" x14ac:dyDescent="0.25">
      <c r="E24517" s="2"/>
    </row>
    <row r="24518" spans="5:5" x14ac:dyDescent="0.25">
      <c r="E24518" s="2"/>
    </row>
    <row r="24519" spans="5:5" x14ac:dyDescent="0.25">
      <c r="E24519" s="2"/>
    </row>
    <row r="24520" spans="5:5" x14ac:dyDescent="0.25">
      <c r="E24520" s="2"/>
    </row>
    <row r="24521" spans="5:5" x14ac:dyDescent="0.25">
      <c r="E24521" s="2"/>
    </row>
    <row r="24522" spans="5:5" x14ac:dyDescent="0.25">
      <c r="E24522" s="2"/>
    </row>
    <row r="24523" spans="5:5" x14ac:dyDescent="0.25">
      <c r="E24523" s="2"/>
    </row>
    <row r="24524" spans="5:5" x14ac:dyDescent="0.25">
      <c r="E24524" s="2"/>
    </row>
    <row r="24525" spans="5:5" x14ac:dyDescent="0.25">
      <c r="E24525" s="2"/>
    </row>
    <row r="24526" spans="5:5" x14ac:dyDescent="0.25">
      <c r="E24526" s="2"/>
    </row>
    <row r="24527" spans="5:5" x14ac:dyDescent="0.25">
      <c r="E24527" s="2"/>
    </row>
    <row r="24528" spans="5:5" x14ac:dyDescent="0.25">
      <c r="E24528" s="2"/>
    </row>
    <row r="24529" spans="5:5" x14ac:dyDescent="0.25">
      <c r="E24529" s="2"/>
    </row>
    <row r="24530" spans="5:5" x14ac:dyDescent="0.25">
      <c r="E24530" s="2"/>
    </row>
    <row r="24531" spans="5:5" x14ac:dyDescent="0.25">
      <c r="E24531" s="2"/>
    </row>
    <row r="24532" spans="5:5" x14ac:dyDescent="0.25">
      <c r="E24532" s="2"/>
    </row>
    <row r="24533" spans="5:5" x14ac:dyDescent="0.25">
      <c r="E24533" s="2"/>
    </row>
    <row r="24534" spans="5:5" x14ac:dyDescent="0.25">
      <c r="E24534" s="2"/>
    </row>
    <row r="24535" spans="5:5" x14ac:dyDescent="0.25">
      <c r="E24535" s="2"/>
    </row>
    <row r="24536" spans="5:5" x14ac:dyDescent="0.25">
      <c r="E24536" s="2"/>
    </row>
    <row r="24537" spans="5:5" x14ac:dyDescent="0.25">
      <c r="E24537" s="2"/>
    </row>
    <row r="24538" spans="5:5" x14ac:dyDescent="0.25">
      <c r="E24538" s="2"/>
    </row>
    <row r="24539" spans="5:5" x14ac:dyDescent="0.25">
      <c r="E24539" s="2"/>
    </row>
    <row r="24540" spans="5:5" x14ac:dyDescent="0.25">
      <c r="E24540" s="2"/>
    </row>
    <row r="24541" spans="5:5" x14ac:dyDescent="0.25">
      <c r="E24541" s="2"/>
    </row>
    <row r="24542" spans="5:5" x14ac:dyDescent="0.25">
      <c r="E24542" s="2"/>
    </row>
    <row r="24543" spans="5:5" x14ac:dyDescent="0.25">
      <c r="E24543" s="2"/>
    </row>
    <row r="24544" spans="5:5" x14ac:dyDescent="0.25">
      <c r="E24544" s="2"/>
    </row>
    <row r="24545" spans="5:5" x14ac:dyDescent="0.25">
      <c r="E24545" s="2"/>
    </row>
    <row r="24546" spans="5:5" x14ac:dyDescent="0.25">
      <c r="E24546" s="2"/>
    </row>
    <row r="24547" spans="5:5" x14ac:dyDescent="0.25">
      <c r="E24547" s="2"/>
    </row>
    <row r="24548" spans="5:5" x14ac:dyDescent="0.25">
      <c r="E24548" s="2"/>
    </row>
    <row r="24549" spans="5:5" x14ac:dyDescent="0.25">
      <c r="E24549" s="2"/>
    </row>
    <row r="24550" spans="5:5" x14ac:dyDescent="0.25">
      <c r="E24550" s="2"/>
    </row>
    <row r="24551" spans="5:5" x14ac:dyDescent="0.25">
      <c r="E24551" s="2"/>
    </row>
    <row r="24552" spans="5:5" x14ac:dyDescent="0.25">
      <c r="E24552" s="2"/>
    </row>
    <row r="24553" spans="5:5" x14ac:dyDescent="0.25">
      <c r="E24553" s="2"/>
    </row>
    <row r="24554" spans="5:5" x14ac:dyDescent="0.25">
      <c r="E24554" s="2"/>
    </row>
    <row r="24555" spans="5:5" x14ac:dyDescent="0.25">
      <c r="E24555" s="2"/>
    </row>
    <row r="24556" spans="5:5" x14ac:dyDescent="0.25">
      <c r="E24556" s="2"/>
    </row>
    <row r="24557" spans="5:5" x14ac:dyDescent="0.25">
      <c r="E24557" s="2"/>
    </row>
    <row r="24558" spans="5:5" x14ac:dyDescent="0.25">
      <c r="E24558" s="2"/>
    </row>
    <row r="24559" spans="5:5" x14ac:dyDescent="0.25">
      <c r="E24559" s="2"/>
    </row>
    <row r="24560" spans="5:5" x14ac:dyDescent="0.25">
      <c r="E24560" s="2"/>
    </row>
    <row r="24561" spans="5:5" x14ac:dyDescent="0.25">
      <c r="E24561" s="2"/>
    </row>
    <row r="24562" spans="5:5" x14ac:dyDescent="0.25">
      <c r="E24562" s="2"/>
    </row>
    <row r="24563" spans="5:5" x14ac:dyDescent="0.25">
      <c r="E24563" s="2"/>
    </row>
    <row r="24564" spans="5:5" x14ac:dyDescent="0.25">
      <c r="E24564" s="2"/>
    </row>
    <row r="24565" spans="5:5" x14ac:dyDescent="0.25">
      <c r="E24565" s="2"/>
    </row>
    <row r="24566" spans="5:5" x14ac:dyDescent="0.25">
      <c r="E24566" s="2"/>
    </row>
    <row r="24567" spans="5:5" x14ac:dyDescent="0.25">
      <c r="E24567" s="2"/>
    </row>
    <row r="24568" spans="5:5" x14ac:dyDescent="0.25">
      <c r="E24568" s="2"/>
    </row>
    <row r="24569" spans="5:5" x14ac:dyDescent="0.25">
      <c r="E24569" s="2"/>
    </row>
    <row r="24570" spans="5:5" x14ac:dyDescent="0.25">
      <c r="E24570" s="2"/>
    </row>
    <row r="24571" spans="5:5" x14ac:dyDescent="0.25">
      <c r="E24571" s="2"/>
    </row>
    <row r="24572" spans="5:5" x14ac:dyDescent="0.25">
      <c r="E24572" s="2"/>
    </row>
    <row r="24573" spans="5:5" x14ac:dyDescent="0.25">
      <c r="E24573" s="2"/>
    </row>
    <row r="24574" spans="5:5" x14ac:dyDescent="0.25">
      <c r="E24574" s="2"/>
    </row>
    <row r="24575" spans="5:5" x14ac:dyDescent="0.25">
      <c r="E24575" s="2"/>
    </row>
    <row r="24576" spans="5:5" x14ac:dyDescent="0.25">
      <c r="E24576" s="2"/>
    </row>
    <row r="24577" spans="5:5" x14ac:dyDescent="0.25">
      <c r="E24577" s="2"/>
    </row>
    <row r="24578" spans="5:5" x14ac:dyDescent="0.25">
      <c r="E24578" s="2"/>
    </row>
    <row r="24579" spans="5:5" x14ac:dyDescent="0.25">
      <c r="E24579" s="2"/>
    </row>
    <row r="24580" spans="5:5" x14ac:dyDescent="0.25">
      <c r="E24580" s="2"/>
    </row>
    <row r="24581" spans="5:5" x14ac:dyDescent="0.25">
      <c r="E24581" s="2"/>
    </row>
    <row r="24582" spans="5:5" x14ac:dyDescent="0.25">
      <c r="E24582" s="2"/>
    </row>
    <row r="24583" spans="5:5" x14ac:dyDescent="0.25">
      <c r="E24583" s="2"/>
    </row>
    <row r="24584" spans="5:5" x14ac:dyDescent="0.25">
      <c r="E24584" s="2"/>
    </row>
    <row r="24585" spans="5:5" x14ac:dyDescent="0.25">
      <c r="E24585" s="2"/>
    </row>
    <row r="24586" spans="5:5" x14ac:dyDescent="0.25">
      <c r="E24586" s="2"/>
    </row>
    <row r="24587" spans="5:5" x14ac:dyDescent="0.25">
      <c r="E24587" s="2"/>
    </row>
    <row r="24588" spans="5:5" x14ac:dyDescent="0.25">
      <c r="E24588" s="2"/>
    </row>
    <row r="24589" spans="5:5" x14ac:dyDescent="0.25">
      <c r="E24589" s="2"/>
    </row>
    <row r="24590" spans="5:5" x14ac:dyDescent="0.25">
      <c r="E24590" s="2"/>
    </row>
    <row r="24591" spans="5:5" x14ac:dyDescent="0.25">
      <c r="E24591" s="2"/>
    </row>
    <row r="24592" spans="5:5" x14ac:dyDescent="0.25">
      <c r="E24592" s="2"/>
    </row>
    <row r="24593" spans="5:5" x14ac:dyDescent="0.25">
      <c r="E24593" s="2"/>
    </row>
    <row r="24594" spans="5:5" x14ac:dyDescent="0.25">
      <c r="E24594" s="2"/>
    </row>
    <row r="24595" spans="5:5" x14ac:dyDescent="0.25">
      <c r="E24595" s="2"/>
    </row>
    <row r="24596" spans="5:5" x14ac:dyDescent="0.25">
      <c r="E24596" s="2"/>
    </row>
    <row r="24597" spans="5:5" x14ac:dyDescent="0.25">
      <c r="E24597" s="2"/>
    </row>
    <row r="24598" spans="5:5" x14ac:dyDescent="0.25">
      <c r="E24598" s="2"/>
    </row>
    <row r="24599" spans="5:5" x14ac:dyDescent="0.25">
      <c r="E24599" s="2"/>
    </row>
    <row r="24600" spans="5:5" x14ac:dyDescent="0.25">
      <c r="E24600" s="2"/>
    </row>
    <row r="24601" spans="5:5" x14ac:dyDescent="0.25">
      <c r="E24601" s="2"/>
    </row>
    <row r="24602" spans="5:5" x14ac:dyDescent="0.25">
      <c r="E24602" s="2"/>
    </row>
    <row r="24603" spans="5:5" x14ac:dyDescent="0.25">
      <c r="E24603" s="2"/>
    </row>
    <row r="24604" spans="5:5" x14ac:dyDescent="0.25">
      <c r="E24604" s="2"/>
    </row>
    <row r="24605" spans="5:5" x14ac:dyDescent="0.25">
      <c r="E24605" s="2"/>
    </row>
    <row r="24606" spans="5:5" x14ac:dyDescent="0.25">
      <c r="E24606" s="2"/>
    </row>
    <row r="24607" spans="5:5" x14ac:dyDescent="0.25">
      <c r="E24607" s="2"/>
    </row>
    <row r="24608" spans="5:5" x14ac:dyDescent="0.25">
      <c r="E24608" s="2"/>
    </row>
    <row r="24609" spans="5:5" x14ac:dyDescent="0.25">
      <c r="E24609" s="2"/>
    </row>
    <row r="24610" spans="5:5" x14ac:dyDescent="0.25">
      <c r="E24610" s="2"/>
    </row>
    <row r="24611" spans="5:5" x14ac:dyDescent="0.25">
      <c r="E24611" s="2"/>
    </row>
    <row r="24612" spans="5:5" x14ac:dyDescent="0.25">
      <c r="E24612" s="2"/>
    </row>
    <row r="24613" spans="5:5" x14ac:dyDescent="0.25">
      <c r="E24613" s="2"/>
    </row>
    <row r="24614" spans="5:5" x14ac:dyDescent="0.25">
      <c r="E24614" s="2"/>
    </row>
    <row r="24615" spans="5:5" x14ac:dyDescent="0.25">
      <c r="E24615" s="2"/>
    </row>
    <row r="24616" spans="5:5" x14ac:dyDescent="0.25">
      <c r="E24616" s="2"/>
    </row>
    <row r="24617" spans="5:5" x14ac:dyDescent="0.25">
      <c r="E24617" s="2"/>
    </row>
    <row r="24618" spans="5:5" x14ac:dyDescent="0.25">
      <c r="E24618" s="2"/>
    </row>
    <row r="24619" spans="5:5" x14ac:dyDescent="0.25">
      <c r="E24619" s="2"/>
    </row>
    <row r="24620" spans="5:5" x14ac:dyDescent="0.25">
      <c r="E24620" s="2"/>
    </row>
    <row r="24621" spans="5:5" x14ac:dyDescent="0.25">
      <c r="E24621" s="2"/>
    </row>
    <row r="24622" spans="5:5" x14ac:dyDescent="0.25">
      <c r="E24622" s="2"/>
    </row>
    <row r="24623" spans="5:5" x14ac:dyDescent="0.25">
      <c r="E24623" s="2"/>
    </row>
    <row r="24624" spans="5:5" x14ac:dyDescent="0.25">
      <c r="E24624" s="2"/>
    </row>
    <row r="24625" spans="5:5" x14ac:dyDescent="0.25">
      <c r="E24625" s="2"/>
    </row>
    <row r="24626" spans="5:5" x14ac:dyDescent="0.25">
      <c r="E24626" s="2"/>
    </row>
    <row r="24627" spans="5:5" x14ac:dyDescent="0.25">
      <c r="E24627" s="2"/>
    </row>
    <row r="24628" spans="5:5" x14ac:dyDescent="0.25">
      <c r="E24628" s="2"/>
    </row>
    <row r="24629" spans="5:5" x14ac:dyDescent="0.25">
      <c r="E24629" s="2"/>
    </row>
    <row r="24630" spans="5:5" x14ac:dyDescent="0.25">
      <c r="E24630" s="2"/>
    </row>
    <row r="24631" spans="5:5" x14ac:dyDescent="0.25">
      <c r="E24631" s="2"/>
    </row>
    <row r="24632" spans="5:5" x14ac:dyDescent="0.25">
      <c r="E24632" s="2"/>
    </row>
    <row r="24633" spans="5:5" x14ac:dyDescent="0.25">
      <c r="E24633" s="2"/>
    </row>
    <row r="24634" spans="5:5" x14ac:dyDescent="0.25">
      <c r="E24634" s="2"/>
    </row>
    <row r="24635" spans="5:5" x14ac:dyDescent="0.25">
      <c r="E24635" s="2"/>
    </row>
    <row r="24636" spans="5:5" x14ac:dyDescent="0.25">
      <c r="E24636" s="2"/>
    </row>
    <row r="24637" spans="5:5" x14ac:dyDescent="0.25">
      <c r="E24637" s="2"/>
    </row>
    <row r="24638" spans="5:5" x14ac:dyDescent="0.25">
      <c r="E24638" s="2"/>
    </row>
    <row r="24639" spans="5:5" x14ac:dyDescent="0.25">
      <c r="E24639" s="2"/>
    </row>
    <row r="24640" spans="5:5" x14ac:dyDescent="0.25">
      <c r="E24640" s="2"/>
    </row>
    <row r="24641" spans="5:5" x14ac:dyDescent="0.25">
      <c r="E24641" s="2"/>
    </row>
    <row r="24642" spans="5:5" x14ac:dyDescent="0.25">
      <c r="E24642" s="2"/>
    </row>
    <row r="24643" spans="5:5" x14ac:dyDescent="0.25">
      <c r="E24643" s="2"/>
    </row>
    <row r="24644" spans="5:5" x14ac:dyDescent="0.25">
      <c r="E24644" s="2"/>
    </row>
    <row r="24645" spans="5:5" x14ac:dyDescent="0.25">
      <c r="E24645" s="2"/>
    </row>
    <row r="24646" spans="5:5" x14ac:dyDescent="0.25">
      <c r="E24646" s="2"/>
    </row>
    <row r="24647" spans="5:5" x14ac:dyDescent="0.25">
      <c r="E24647" s="2"/>
    </row>
    <row r="24648" spans="5:5" x14ac:dyDescent="0.25">
      <c r="E24648" s="2"/>
    </row>
    <row r="24649" spans="5:5" x14ac:dyDescent="0.25">
      <c r="E24649" s="2"/>
    </row>
    <row r="24650" spans="5:5" x14ac:dyDescent="0.25">
      <c r="E24650" s="2"/>
    </row>
    <row r="24651" spans="5:5" x14ac:dyDescent="0.25">
      <c r="E24651" s="2"/>
    </row>
    <row r="24652" spans="5:5" x14ac:dyDescent="0.25">
      <c r="E24652" s="2"/>
    </row>
    <row r="24653" spans="5:5" x14ac:dyDescent="0.25">
      <c r="E24653" s="2"/>
    </row>
    <row r="24654" spans="5:5" x14ac:dyDescent="0.25">
      <c r="E24654" s="2"/>
    </row>
    <row r="24655" spans="5:5" x14ac:dyDescent="0.25">
      <c r="E24655" s="2"/>
    </row>
    <row r="24656" spans="5:5" x14ac:dyDescent="0.25">
      <c r="E24656" s="2"/>
    </row>
    <row r="24657" spans="5:5" x14ac:dyDescent="0.25">
      <c r="E24657" s="2"/>
    </row>
    <row r="24658" spans="5:5" x14ac:dyDescent="0.25">
      <c r="E24658" s="2"/>
    </row>
    <row r="24659" spans="5:5" x14ac:dyDescent="0.25">
      <c r="E24659" s="2"/>
    </row>
    <row r="24660" spans="5:5" x14ac:dyDescent="0.25">
      <c r="E24660" s="2"/>
    </row>
    <row r="24661" spans="5:5" x14ac:dyDescent="0.25">
      <c r="E24661" s="2"/>
    </row>
    <row r="24662" spans="5:5" x14ac:dyDescent="0.25">
      <c r="E24662" s="2"/>
    </row>
    <row r="24663" spans="5:5" x14ac:dyDescent="0.25">
      <c r="E24663" s="2"/>
    </row>
    <row r="24664" spans="5:5" x14ac:dyDescent="0.25">
      <c r="E24664" s="2"/>
    </row>
    <row r="24665" spans="5:5" x14ac:dyDescent="0.25">
      <c r="E24665" s="2"/>
    </row>
    <row r="24666" spans="5:5" x14ac:dyDescent="0.25">
      <c r="E24666" s="2"/>
    </row>
    <row r="24667" spans="5:5" x14ac:dyDescent="0.25">
      <c r="E24667" s="2"/>
    </row>
    <row r="24668" spans="5:5" x14ac:dyDescent="0.25">
      <c r="E24668" s="2"/>
    </row>
    <row r="24669" spans="5:5" x14ac:dyDescent="0.25">
      <c r="E24669" s="2"/>
    </row>
    <row r="24670" spans="5:5" x14ac:dyDescent="0.25">
      <c r="E24670" s="2"/>
    </row>
    <row r="24671" spans="5:5" x14ac:dyDescent="0.25">
      <c r="E24671" s="2"/>
    </row>
    <row r="24672" spans="5:5" x14ac:dyDescent="0.25">
      <c r="E24672" s="2"/>
    </row>
    <row r="24673" spans="5:5" x14ac:dyDescent="0.25">
      <c r="E24673" s="2"/>
    </row>
    <row r="24674" spans="5:5" x14ac:dyDescent="0.25">
      <c r="E24674" s="2"/>
    </row>
    <row r="24675" spans="5:5" x14ac:dyDescent="0.25">
      <c r="E24675" s="2"/>
    </row>
    <row r="24676" spans="5:5" x14ac:dyDescent="0.25">
      <c r="E24676" s="2"/>
    </row>
    <row r="24677" spans="5:5" x14ac:dyDescent="0.25">
      <c r="E24677" s="2"/>
    </row>
    <row r="24678" spans="5:5" x14ac:dyDescent="0.25">
      <c r="E24678" s="2"/>
    </row>
    <row r="24679" spans="5:5" x14ac:dyDescent="0.25">
      <c r="E24679" s="2"/>
    </row>
    <row r="24680" spans="5:5" x14ac:dyDescent="0.25">
      <c r="E24680" s="2"/>
    </row>
    <row r="24681" spans="5:5" x14ac:dyDescent="0.25">
      <c r="E24681" s="2"/>
    </row>
    <row r="24682" spans="5:5" x14ac:dyDescent="0.25">
      <c r="E24682" s="2"/>
    </row>
    <row r="24683" spans="5:5" x14ac:dyDescent="0.25">
      <c r="E24683" s="2"/>
    </row>
    <row r="24684" spans="5:5" x14ac:dyDescent="0.25">
      <c r="E24684" s="2"/>
    </row>
    <row r="24685" spans="5:5" x14ac:dyDescent="0.25">
      <c r="E24685" s="2"/>
    </row>
    <row r="24686" spans="5:5" x14ac:dyDescent="0.25">
      <c r="E24686" s="2"/>
    </row>
    <row r="24687" spans="5:5" x14ac:dyDescent="0.25">
      <c r="E24687" s="2"/>
    </row>
    <row r="24688" spans="5:5" x14ac:dyDescent="0.25">
      <c r="E24688" s="2"/>
    </row>
    <row r="24689" spans="5:5" x14ac:dyDescent="0.25">
      <c r="E24689" s="2"/>
    </row>
    <row r="24690" spans="5:5" x14ac:dyDescent="0.25">
      <c r="E24690" s="2"/>
    </row>
    <row r="24691" spans="5:5" x14ac:dyDescent="0.25">
      <c r="E24691" s="2"/>
    </row>
    <row r="24692" spans="5:5" x14ac:dyDescent="0.25">
      <c r="E24692" s="2"/>
    </row>
    <row r="24693" spans="5:5" x14ac:dyDescent="0.25">
      <c r="E24693" s="2"/>
    </row>
    <row r="24694" spans="5:5" x14ac:dyDescent="0.25">
      <c r="E24694" s="2"/>
    </row>
    <row r="24695" spans="5:5" x14ac:dyDescent="0.25">
      <c r="E24695" s="2"/>
    </row>
    <row r="24696" spans="5:5" x14ac:dyDescent="0.25">
      <c r="E24696" s="2"/>
    </row>
    <row r="24697" spans="5:5" x14ac:dyDescent="0.25">
      <c r="E24697" s="2"/>
    </row>
    <row r="24698" spans="5:5" x14ac:dyDescent="0.25">
      <c r="E24698" s="2"/>
    </row>
    <row r="24699" spans="5:5" x14ac:dyDescent="0.25">
      <c r="E24699" s="2"/>
    </row>
    <row r="24700" spans="5:5" x14ac:dyDescent="0.25">
      <c r="E24700" s="2"/>
    </row>
    <row r="24701" spans="5:5" x14ac:dyDescent="0.25">
      <c r="E24701" s="2"/>
    </row>
    <row r="24702" spans="5:5" x14ac:dyDescent="0.25">
      <c r="E24702" s="2"/>
    </row>
    <row r="24703" spans="5:5" x14ac:dyDescent="0.25">
      <c r="E24703" s="2"/>
    </row>
    <row r="24704" spans="5:5" x14ac:dyDescent="0.25">
      <c r="E24704" s="2"/>
    </row>
    <row r="24705" spans="5:5" x14ac:dyDescent="0.25">
      <c r="E24705" s="2"/>
    </row>
    <row r="24706" spans="5:5" x14ac:dyDescent="0.25">
      <c r="E24706" s="2"/>
    </row>
    <row r="24707" spans="5:5" x14ac:dyDescent="0.25">
      <c r="E24707" s="2"/>
    </row>
    <row r="24708" spans="5:5" x14ac:dyDescent="0.25">
      <c r="E24708" s="2"/>
    </row>
    <row r="24709" spans="5:5" x14ac:dyDescent="0.25">
      <c r="E24709" s="2"/>
    </row>
    <row r="24710" spans="5:5" x14ac:dyDescent="0.25">
      <c r="E24710" s="2"/>
    </row>
    <row r="24711" spans="5:5" x14ac:dyDescent="0.25">
      <c r="E24711" s="2"/>
    </row>
    <row r="24712" spans="5:5" x14ac:dyDescent="0.25">
      <c r="E24712" s="2"/>
    </row>
    <row r="24713" spans="5:5" x14ac:dyDescent="0.25">
      <c r="E24713" s="2"/>
    </row>
    <row r="24714" spans="5:5" x14ac:dyDescent="0.25">
      <c r="E24714" s="2"/>
    </row>
    <row r="24715" spans="5:5" x14ac:dyDescent="0.25">
      <c r="E24715" s="2"/>
    </row>
    <row r="24716" spans="5:5" x14ac:dyDescent="0.25">
      <c r="E24716" s="2"/>
    </row>
    <row r="24717" spans="5:5" x14ac:dyDescent="0.25">
      <c r="E24717" s="2"/>
    </row>
    <row r="24718" spans="5:5" x14ac:dyDescent="0.25">
      <c r="E24718" s="2"/>
    </row>
    <row r="24719" spans="5:5" x14ac:dyDescent="0.25">
      <c r="E24719" s="2"/>
    </row>
    <row r="24720" spans="5:5" x14ac:dyDescent="0.25">
      <c r="E24720" s="2"/>
    </row>
    <row r="24721" spans="5:5" x14ac:dyDescent="0.25">
      <c r="E24721" s="2"/>
    </row>
    <row r="24722" spans="5:5" x14ac:dyDescent="0.25">
      <c r="E24722" s="2"/>
    </row>
    <row r="24723" spans="5:5" x14ac:dyDescent="0.25">
      <c r="E24723" s="2"/>
    </row>
    <row r="24724" spans="5:5" x14ac:dyDescent="0.25">
      <c r="E24724" s="2"/>
    </row>
    <row r="24725" spans="5:5" x14ac:dyDescent="0.25">
      <c r="E24725" s="2"/>
    </row>
    <row r="24726" spans="5:5" x14ac:dyDescent="0.25">
      <c r="E24726" s="2"/>
    </row>
    <row r="24727" spans="5:5" x14ac:dyDescent="0.25">
      <c r="E24727" s="2"/>
    </row>
    <row r="24728" spans="5:5" x14ac:dyDescent="0.25">
      <c r="E24728" s="2"/>
    </row>
    <row r="24729" spans="5:5" x14ac:dyDescent="0.25">
      <c r="E24729" s="2"/>
    </row>
    <row r="24730" spans="5:5" x14ac:dyDescent="0.25">
      <c r="E24730" s="2"/>
    </row>
    <row r="24731" spans="5:5" x14ac:dyDescent="0.25">
      <c r="E24731" s="2"/>
    </row>
    <row r="24732" spans="5:5" x14ac:dyDescent="0.25">
      <c r="E24732" s="2"/>
    </row>
    <row r="24733" spans="5:5" x14ac:dyDescent="0.25">
      <c r="E24733" s="2"/>
    </row>
    <row r="24734" spans="5:5" x14ac:dyDescent="0.25">
      <c r="E24734" s="2"/>
    </row>
    <row r="24735" spans="5:5" x14ac:dyDescent="0.25">
      <c r="E24735" s="2"/>
    </row>
    <row r="24736" spans="5:5" x14ac:dyDescent="0.25">
      <c r="E24736" s="2"/>
    </row>
    <row r="24737" spans="5:5" x14ac:dyDescent="0.25">
      <c r="E24737" s="2"/>
    </row>
    <row r="24738" spans="5:5" x14ac:dyDescent="0.25">
      <c r="E24738" s="2"/>
    </row>
    <row r="24739" spans="5:5" x14ac:dyDescent="0.25">
      <c r="E24739" s="2"/>
    </row>
    <row r="24740" spans="5:5" x14ac:dyDescent="0.25">
      <c r="E24740" s="2"/>
    </row>
    <row r="24741" spans="5:5" x14ac:dyDescent="0.25">
      <c r="E24741" s="2"/>
    </row>
    <row r="24742" spans="5:5" x14ac:dyDescent="0.25">
      <c r="E24742" s="2"/>
    </row>
    <row r="24743" spans="5:5" x14ac:dyDescent="0.25">
      <c r="E24743" s="2"/>
    </row>
    <row r="24744" spans="5:5" x14ac:dyDescent="0.25">
      <c r="E24744" s="2"/>
    </row>
    <row r="24745" spans="5:5" x14ac:dyDescent="0.25">
      <c r="E24745" s="2"/>
    </row>
    <row r="24746" spans="5:5" x14ac:dyDescent="0.25">
      <c r="E24746" s="2"/>
    </row>
    <row r="24747" spans="5:5" x14ac:dyDescent="0.25">
      <c r="E24747" s="2"/>
    </row>
    <row r="24748" spans="5:5" x14ac:dyDescent="0.25">
      <c r="E24748" s="2"/>
    </row>
    <row r="24749" spans="5:5" x14ac:dyDescent="0.25">
      <c r="E24749" s="2"/>
    </row>
    <row r="24750" spans="5:5" x14ac:dyDescent="0.25">
      <c r="E24750" s="2"/>
    </row>
    <row r="24751" spans="5:5" x14ac:dyDescent="0.25">
      <c r="E24751" s="2"/>
    </row>
    <row r="24752" spans="5:5" x14ac:dyDescent="0.25">
      <c r="E24752" s="2"/>
    </row>
    <row r="24753" spans="5:5" x14ac:dyDescent="0.25">
      <c r="E24753" s="2"/>
    </row>
    <row r="24754" spans="5:5" x14ac:dyDescent="0.25">
      <c r="E24754" s="2"/>
    </row>
    <row r="24755" spans="5:5" x14ac:dyDescent="0.25">
      <c r="E24755" s="2"/>
    </row>
    <row r="24756" spans="5:5" x14ac:dyDescent="0.25">
      <c r="E24756" s="2"/>
    </row>
    <row r="24757" spans="5:5" x14ac:dyDescent="0.25">
      <c r="E24757" s="2"/>
    </row>
    <row r="24758" spans="5:5" x14ac:dyDescent="0.25">
      <c r="E24758" s="2"/>
    </row>
    <row r="24759" spans="5:5" x14ac:dyDescent="0.25">
      <c r="E24759" s="2"/>
    </row>
    <row r="24760" spans="5:5" x14ac:dyDescent="0.25">
      <c r="E24760" s="2"/>
    </row>
    <row r="24761" spans="5:5" x14ac:dyDescent="0.25">
      <c r="E24761" s="2"/>
    </row>
    <row r="24762" spans="5:5" x14ac:dyDescent="0.25">
      <c r="E24762" s="2"/>
    </row>
    <row r="24763" spans="5:5" x14ac:dyDescent="0.25">
      <c r="E24763" s="2"/>
    </row>
    <row r="24764" spans="5:5" x14ac:dyDescent="0.25">
      <c r="E24764" s="2"/>
    </row>
    <row r="24765" spans="5:5" x14ac:dyDescent="0.25">
      <c r="E24765" s="2"/>
    </row>
    <row r="24766" spans="5:5" x14ac:dyDescent="0.25">
      <c r="E24766" s="2"/>
    </row>
    <row r="24767" spans="5:5" x14ac:dyDescent="0.25">
      <c r="E24767" s="2"/>
    </row>
    <row r="24768" spans="5:5" x14ac:dyDescent="0.25">
      <c r="E24768" s="2"/>
    </row>
    <row r="24769" spans="5:5" x14ac:dyDescent="0.25">
      <c r="E24769" s="2"/>
    </row>
    <row r="24770" spans="5:5" x14ac:dyDescent="0.25">
      <c r="E24770" s="2"/>
    </row>
    <row r="24771" spans="5:5" x14ac:dyDescent="0.25">
      <c r="E24771" s="2"/>
    </row>
    <row r="24772" spans="5:5" x14ac:dyDescent="0.25">
      <c r="E24772" s="2"/>
    </row>
    <row r="24773" spans="5:5" x14ac:dyDescent="0.25">
      <c r="E24773" s="2"/>
    </row>
    <row r="24774" spans="5:5" x14ac:dyDescent="0.25">
      <c r="E24774" s="2"/>
    </row>
    <row r="24775" spans="5:5" x14ac:dyDescent="0.25">
      <c r="E24775" s="2"/>
    </row>
    <row r="24776" spans="5:5" x14ac:dyDescent="0.25">
      <c r="E24776" s="2"/>
    </row>
    <row r="24777" spans="5:5" x14ac:dyDescent="0.25">
      <c r="E24777" s="2"/>
    </row>
    <row r="24778" spans="5:5" x14ac:dyDescent="0.25">
      <c r="E24778" s="2"/>
    </row>
    <row r="24779" spans="5:5" x14ac:dyDescent="0.25">
      <c r="E24779" s="2"/>
    </row>
    <row r="24780" spans="5:5" x14ac:dyDescent="0.25">
      <c r="E24780" s="2"/>
    </row>
    <row r="24781" spans="5:5" x14ac:dyDescent="0.25">
      <c r="E24781" s="2"/>
    </row>
    <row r="24782" spans="5:5" x14ac:dyDescent="0.25">
      <c r="E24782" s="2"/>
    </row>
    <row r="24783" spans="5:5" x14ac:dyDescent="0.25">
      <c r="E24783" s="2"/>
    </row>
    <row r="24784" spans="5:5" x14ac:dyDescent="0.25">
      <c r="E24784" s="2"/>
    </row>
    <row r="24785" spans="5:5" x14ac:dyDescent="0.25">
      <c r="E24785" s="2"/>
    </row>
    <row r="24786" spans="5:5" x14ac:dyDescent="0.25">
      <c r="E24786" s="2"/>
    </row>
    <row r="24787" spans="5:5" x14ac:dyDescent="0.25">
      <c r="E24787" s="2"/>
    </row>
    <row r="24788" spans="5:5" x14ac:dyDescent="0.25">
      <c r="E24788" s="2"/>
    </row>
    <row r="24789" spans="5:5" x14ac:dyDescent="0.25">
      <c r="E24789" s="2"/>
    </row>
    <row r="24790" spans="5:5" x14ac:dyDescent="0.25">
      <c r="E24790" s="2"/>
    </row>
    <row r="24791" spans="5:5" x14ac:dyDescent="0.25">
      <c r="E24791" s="2"/>
    </row>
    <row r="24792" spans="5:5" x14ac:dyDescent="0.25">
      <c r="E24792" s="2"/>
    </row>
    <row r="24793" spans="5:5" x14ac:dyDescent="0.25">
      <c r="E24793" s="2"/>
    </row>
    <row r="24794" spans="5:5" x14ac:dyDescent="0.25">
      <c r="E24794" s="2"/>
    </row>
    <row r="24795" spans="5:5" x14ac:dyDescent="0.25">
      <c r="E24795" s="2"/>
    </row>
    <row r="24796" spans="5:5" x14ac:dyDescent="0.25">
      <c r="E24796" s="2"/>
    </row>
    <row r="24797" spans="5:5" x14ac:dyDescent="0.25">
      <c r="E24797" s="2"/>
    </row>
    <row r="24798" spans="5:5" x14ac:dyDescent="0.25">
      <c r="E24798" s="2"/>
    </row>
    <row r="24799" spans="5:5" x14ac:dyDescent="0.25">
      <c r="E24799" s="2"/>
    </row>
    <row r="24800" spans="5:5" x14ac:dyDescent="0.25">
      <c r="E24800" s="2"/>
    </row>
    <row r="24801" spans="5:5" x14ac:dyDescent="0.25">
      <c r="E24801" s="2"/>
    </row>
    <row r="24802" spans="5:5" x14ac:dyDescent="0.25">
      <c r="E24802" s="2"/>
    </row>
    <row r="24803" spans="5:5" x14ac:dyDescent="0.25">
      <c r="E24803" s="2"/>
    </row>
    <row r="24804" spans="5:5" x14ac:dyDescent="0.25">
      <c r="E24804" s="2"/>
    </row>
    <row r="24805" spans="5:5" x14ac:dyDescent="0.25">
      <c r="E24805" s="2"/>
    </row>
    <row r="24806" spans="5:5" x14ac:dyDescent="0.25">
      <c r="E24806" s="2"/>
    </row>
    <row r="24807" spans="5:5" x14ac:dyDescent="0.25">
      <c r="E24807" s="2"/>
    </row>
    <row r="24808" spans="5:5" x14ac:dyDescent="0.25">
      <c r="E24808" s="2"/>
    </row>
    <row r="24809" spans="5:5" x14ac:dyDescent="0.25">
      <c r="E24809" s="2"/>
    </row>
    <row r="24810" spans="5:5" x14ac:dyDescent="0.25">
      <c r="E24810" s="2"/>
    </row>
    <row r="24811" spans="5:5" x14ac:dyDescent="0.25">
      <c r="E24811" s="2"/>
    </row>
    <row r="24812" spans="5:5" x14ac:dyDescent="0.25">
      <c r="E24812" s="2"/>
    </row>
    <row r="24813" spans="5:5" x14ac:dyDescent="0.25">
      <c r="E24813" s="2"/>
    </row>
    <row r="24814" spans="5:5" x14ac:dyDescent="0.25">
      <c r="E24814" s="2"/>
    </row>
    <row r="24815" spans="5:5" x14ac:dyDescent="0.25">
      <c r="E24815" s="2"/>
    </row>
    <row r="24816" spans="5:5" x14ac:dyDescent="0.25">
      <c r="E24816" s="2"/>
    </row>
    <row r="24817" spans="5:5" x14ac:dyDescent="0.25">
      <c r="E24817" s="2"/>
    </row>
    <row r="24818" spans="5:5" x14ac:dyDescent="0.25">
      <c r="E24818" s="2"/>
    </row>
    <row r="24819" spans="5:5" x14ac:dyDescent="0.25">
      <c r="E24819" s="2"/>
    </row>
    <row r="24820" spans="5:5" x14ac:dyDescent="0.25">
      <c r="E24820" s="2"/>
    </row>
    <row r="24821" spans="5:5" x14ac:dyDescent="0.25">
      <c r="E24821" s="2"/>
    </row>
    <row r="24822" spans="5:5" x14ac:dyDescent="0.25">
      <c r="E24822" s="2"/>
    </row>
    <row r="24823" spans="5:5" x14ac:dyDescent="0.25">
      <c r="E24823" s="2"/>
    </row>
    <row r="24824" spans="5:5" x14ac:dyDescent="0.25">
      <c r="E24824" s="2"/>
    </row>
    <row r="24825" spans="5:5" x14ac:dyDescent="0.25">
      <c r="E24825" s="2"/>
    </row>
    <row r="24826" spans="5:5" x14ac:dyDescent="0.25">
      <c r="E24826" s="2"/>
    </row>
    <row r="24827" spans="5:5" x14ac:dyDescent="0.25">
      <c r="E24827" s="2"/>
    </row>
    <row r="24828" spans="5:5" x14ac:dyDescent="0.25">
      <c r="E24828" s="2"/>
    </row>
    <row r="24829" spans="5:5" x14ac:dyDescent="0.25">
      <c r="E24829" s="2"/>
    </row>
    <row r="24830" spans="5:5" x14ac:dyDescent="0.25">
      <c r="E24830" s="2"/>
    </row>
    <row r="24831" spans="5:5" x14ac:dyDescent="0.25">
      <c r="E24831" s="2"/>
    </row>
    <row r="24832" spans="5:5" x14ac:dyDescent="0.25">
      <c r="E24832" s="2"/>
    </row>
    <row r="24833" spans="5:5" x14ac:dyDescent="0.25">
      <c r="E24833" s="2"/>
    </row>
    <row r="24834" spans="5:5" x14ac:dyDescent="0.25">
      <c r="E24834" s="2"/>
    </row>
    <row r="24835" spans="5:5" x14ac:dyDescent="0.25">
      <c r="E24835" s="2"/>
    </row>
    <row r="24836" spans="5:5" x14ac:dyDescent="0.25">
      <c r="E24836" s="2"/>
    </row>
    <row r="24837" spans="5:5" x14ac:dyDescent="0.25">
      <c r="E24837" s="2"/>
    </row>
    <row r="24838" spans="5:5" x14ac:dyDescent="0.25">
      <c r="E24838" s="2"/>
    </row>
    <row r="24839" spans="5:5" x14ac:dyDescent="0.25">
      <c r="E24839" s="2"/>
    </row>
    <row r="24840" spans="5:5" x14ac:dyDescent="0.25">
      <c r="E24840" s="2"/>
    </row>
    <row r="24841" spans="5:5" x14ac:dyDescent="0.25">
      <c r="E24841" s="2"/>
    </row>
    <row r="24842" spans="5:5" x14ac:dyDescent="0.25">
      <c r="E24842" s="2"/>
    </row>
    <row r="24843" spans="5:5" x14ac:dyDescent="0.25">
      <c r="E24843" s="2"/>
    </row>
    <row r="24844" spans="5:5" x14ac:dyDescent="0.25">
      <c r="E24844" s="2"/>
    </row>
    <row r="24845" spans="5:5" x14ac:dyDescent="0.25">
      <c r="E24845" s="2"/>
    </row>
    <row r="24846" spans="5:5" x14ac:dyDescent="0.25">
      <c r="E24846" s="2"/>
    </row>
    <row r="24847" spans="5:5" x14ac:dyDescent="0.25">
      <c r="E24847" s="2"/>
    </row>
    <row r="24848" spans="5:5" x14ac:dyDescent="0.25">
      <c r="E24848" s="2"/>
    </row>
    <row r="24849" spans="5:5" x14ac:dyDescent="0.25">
      <c r="E24849" s="2"/>
    </row>
    <row r="24850" spans="5:5" x14ac:dyDescent="0.25">
      <c r="E24850" s="2"/>
    </row>
    <row r="24851" spans="5:5" x14ac:dyDescent="0.25">
      <c r="E24851" s="2"/>
    </row>
    <row r="24852" spans="5:5" x14ac:dyDescent="0.25">
      <c r="E24852" s="2"/>
    </row>
    <row r="24853" spans="5:5" x14ac:dyDescent="0.25">
      <c r="E24853" s="2"/>
    </row>
    <row r="24854" spans="5:5" x14ac:dyDescent="0.25">
      <c r="E24854" s="2"/>
    </row>
    <row r="24855" spans="5:5" x14ac:dyDescent="0.25">
      <c r="E24855" s="2"/>
    </row>
    <row r="24856" spans="5:5" x14ac:dyDescent="0.25">
      <c r="E24856" s="2"/>
    </row>
    <row r="24857" spans="5:5" x14ac:dyDescent="0.25">
      <c r="E24857" s="2"/>
    </row>
    <row r="24858" spans="5:5" x14ac:dyDescent="0.25">
      <c r="E24858" s="2"/>
    </row>
    <row r="24859" spans="5:5" x14ac:dyDescent="0.25">
      <c r="E24859" s="2"/>
    </row>
    <row r="24860" spans="5:5" x14ac:dyDescent="0.25">
      <c r="E24860" s="2"/>
    </row>
    <row r="24861" spans="5:5" x14ac:dyDescent="0.25">
      <c r="E24861" s="2"/>
    </row>
    <row r="24862" spans="5:5" x14ac:dyDescent="0.25">
      <c r="E24862" s="2"/>
    </row>
    <row r="24863" spans="5:5" x14ac:dyDescent="0.25">
      <c r="E24863" s="2"/>
    </row>
    <row r="24864" spans="5:5" x14ac:dyDescent="0.25">
      <c r="E24864" s="2"/>
    </row>
    <row r="24865" spans="5:5" x14ac:dyDescent="0.25">
      <c r="E24865" s="2"/>
    </row>
    <row r="24866" spans="5:5" x14ac:dyDescent="0.25">
      <c r="E24866" s="2"/>
    </row>
    <row r="24867" spans="5:5" x14ac:dyDescent="0.25">
      <c r="E24867" s="2"/>
    </row>
    <row r="24868" spans="5:5" x14ac:dyDescent="0.25">
      <c r="E24868" s="2"/>
    </row>
    <row r="24869" spans="5:5" x14ac:dyDescent="0.25">
      <c r="E24869" s="2"/>
    </row>
    <row r="24870" spans="5:5" x14ac:dyDescent="0.25">
      <c r="E24870" s="2"/>
    </row>
    <row r="24871" spans="5:5" x14ac:dyDescent="0.25">
      <c r="E24871" s="2"/>
    </row>
    <row r="24872" spans="5:5" x14ac:dyDescent="0.25">
      <c r="E24872" s="2"/>
    </row>
    <row r="24873" spans="5:5" x14ac:dyDescent="0.25">
      <c r="E24873" s="2"/>
    </row>
    <row r="24874" spans="5:5" x14ac:dyDescent="0.25">
      <c r="E24874" s="2"/>
    </row>
    <row r="24875" spans="5:5" x14ac:dyDescent="0.25">
      <c r="E24875" s="2"/>
    </row>
    <row r="24876" spans="5:5" x14ac:dyDescent="0.25">
      <c r="E24876" s="2"/>
    </row>
    <row r="24877" spans="5:5" x14ac:dyDescent="0.25">
      <c r="E24877" s="2"/>
    </row>
    <row r="24878" spans="5:5" x14ac:dyDescent="0.25">
      <c r="E24878" s="2"/>
    </row>
    <row r="24879" spans="5:5" x14ac:dyDescent="0.25">
      <c r="E24879" s="2"/>
    </row>
    <row r="24880" spans="5:5" x14ac:dyDescent="0.25">
      <c r="E24880" s="2"/>
    </row>
    <row r="24881" spans="5:5" x14ac:dyDescent="0.25">
      <c r="E24881" s="2"/>
    </row>
    <row r="24882" spans="5:5" x14ac:dyDescent="0.25">
      <c r="E24882" s="2"/>
    </row>
    <row r="24883" spans="5:5" x14ac:dyDescent="0.25">
      <c r="E24883" s="2"/>
    </row>
    <row r="24884" spans="5:5" x14ac:dyDescent="0.25">
      <c r="E24884" s="2"/>
    </row>
    <row r="24885" spans="5:5" x14ac:dyDescent="0.25">
      <c r="E24885" s="2"/>
    </row>
    <row r="24886" spans="5:5" x14ac:dyDescent="0.25">
      <c r="E24886" s="2"/>
    </row>
    <row r="24887" spans="5:5" x14ac:dyDescent="0.25">
      <c r="E24887" s="2"/>
    </row>
    <row r="24888" spans="5:5" x14ac:dyDescent="0.25">
      <c r="E24888" s="2"/>
    </row>
    <row r="24889" spans="5:5" x14ac:dyDescent="0.25">
      <c r="E24889" s="2"/>
    </row>
    <row r="24890" spans="5:5" x14ac:dyDescent="0.25">
      <c r="E24890" s="2"/>
    </row>
    <row r="24891" spans="5:5" x14ac:dyDescent="0.25">
      <c r="E24891" s="2"/>
    </row>
    <row r="24892" spans="5:5" x14ac:dyDescent="0.25">
      <c r="E24892" s="2"/>
    </row>
    <row r="24893" spans="5:5" x14ac:dyDescent="0.25">
      <c r="E24893" s="2"/>
    </row>
    <row r="24894" spans="5:5" x14ac:dyDescent="0.25">
      <c r="E24894" s="2"/>
    </row>
    <row r="24895" spans="5:5" x14ac:dyDescent="0.25">
      <c r="E24895" s="2"/>
    </row>
    <row r="24896" spans="5:5" x14ac:dyDescent="0.25">
      <c r="E24896" s="2"/>
    </row>
    <row r="24897" spans="5:5" x14ac:dyDescent="0.25">
      <c r="E24897" s="2"/>
    </row>
    <row r="24898" spans="5:5" x14ac:dyDescent="0.25">
      <c r="E24898" s="2"/>
    </row>
    <row r="24899" spans="5:5" x14ac:dyDescent="0.25">
      <c r="E24899" s="2"/>
    </row>
    <row r="24900" spans="5:5" x14ac:dyDescent="0.25">
      <c r="E24900" s="2"/>
    </row>
    <row r="24901" spans="5:5" x14ac:dyDescent="0.25">
      <c r="E24901" s="2"/>
    </row>
    <row r="24902" spans="5:5" x14ac:dyDescent="0.25">
      <c r="E24902" s="2"/>
    </row>
    <row r="24903" spans="5:5" x14ac:dyDescent="0.25">
      <c r="E24903" s="2"/>
    </row>
    <row r="24904" spans="5:5" x14ac:dyDescent="0.25">
      <c r="E24904" s="2"/>
    </row>
    <row r="24905" spans="5:5" x14ac:dyDescent="0.25">
      <c r="E24905" s="2"/>
    </row>
    <row r="24906" spans="5:5" x14ac:dyDescent="0.25">
      <c r="E24906" s="2"/>
    </row>
    <row r="24907" spans="5:5" x14ac:dyDescent="0.25">
      <c r="E24907" s="2"/>
    </row>
    <row r="24908" spans="5:5" x14ac:dyDescent="0.25">
      <c r="E24908" s="2"/>
    </row>
    <row r="24909" spans="5:5" x14ac:dyDescent="0.25">
      <c r="E24909" s="2"/>
    </row>
    <row r="24910" spans="5:5" x14ac:dyDescent="0.25">
      <c r="E24910" s="2"/>
    </row>
    <row r="24911" spans="5:5" x14ac:dyDescent="0.25">
      <c r="E24911" s="2"/>
    </row>
    <row r="24912" spans="5:5" x14ac:dyDescent="0.25">
      <c r="E24912" s="2"/>
    </row>
    <row r="24913" spans="5:5" x14ac:dyDescent="0.25">
      <c r="E24913" s="2"/>
    </row>
    <row r="24914" spans="5:5" x14ac:dyDescent="0.25">
      <c r="E24914" s="2"/>
    </row>
    <row r="24915" spans="5:5" x14ac:dyDescent="0.25">
      <c r="E24915" s="2"/>
    </row>
    <row r="24916" spans="5:5" x14ac:dyDescent="0.25">
      <c r="E24916" s="2"/>
    </row>
    <row r="24917" spans="5:5" x14ac:dyDescent="0.25">
      <c r="E24917" s="2"/>
    </row>
    <row r="24918" spans="5:5" x14ac:dyDescent="0.25">
      <c r="E24918" s="2"/>
    </row>
    <row r="24919" spans="5:5" x14ac:dyDescent="0.25">
      <c r="E24919" s="2"/>
    </row>
    <row r="24920" spans="5:5" x14ac:dyDescent="0.25">
      <c r="E24920" s="2"/>
    </row>
    <row r="24921" spans="5:5" x14ac:dyDescent="0.25">
      <c r="E24921" s="2"/>
    </row>
    <row r="24922" spans="5:5" x14ac:dyDescent="0.25">
      <c r="E24922" s="2"/>
    </row>
    <row r="24923" spans="5:5" x14ac:dyDescent="0.25">
      <c r="E24923" s="2"/>
    </row>
    <row r="24924" spans="5:5" x14ac:dyDescent="0.25">
      <c r="E24924" s="2"/>
    </row>
    <row r="24925" spans="5:5" x14ac:dyDescent="0.25">
      <c r="E24925" s="2"/>
    </row>
    <row r="24926" spans="5:5" x14ac:dyDescent="0.25">
      <c r="E24926" s="2"/>
    </row>
    <row r="24927" spans="5:5" x14ac:dyDescent="0.25">
      <c r="E24927" s="2"/>
    </row>
    <row r="24928" spans="5:5" x14ac:dyDescent="0.25">
      <c r="E24928" s="2"/>
    </row>
    <row r="24929" spans="5:5" x14ac:dyDescent="0.25">
      <c r="E24929" s="2"/>
    </row>
    <row r="24930" spans="5:5" x14ac:dyDescent="0.25">
      <c r="E24930" s="2"/>
    </row>
    <row r="24931" spans="5:5" x14ac:dyDescent="0.25">
      <c r="E24931" s="2"/>
    </row>
    <row r="24932" spans="5:5" x14ac:dyDescent="0.25">
      <c r="E24932" s="2"/>
    </row>
    <row r="24933" spans="5:5" x14ac:dyDescent="0.25">
      <c r="E24933" s="2"/>
    </row>
    <row r="24934" spans="5:5" x14ac:dyDescent="0.25">
      <c r="E24934" s="2"/>
    </row>
    <row r="24935" spans="5:5" x14ac:dyDescent="0.25">
      <c r="E24935" s="2"/>
    </row>
    <row r="24936" spans="5:5" x14ac:dyDescent="0.25">
      <c r="E24936" s="2"/>
    </row>
    <row r="24937" spans="5:5" x14ac:dyDescent="0.25">
      <c r="E24937" s="2"/>
    </row>
    <row r="24938" spans="5:5" x14ac:dyDescent="0.25">
      <c r="E24938" s="2"/>
    </row>
    <row r="24939" spans="5:5" x14ac:dyDescent="0.25">
      <c r="E24939" s="2"/>
    </row>
    <row r="24940" spans="5:5" x14ac:dyDescent="0.25">
      <c r="E24940" s="2"/>
    </row>
    <row r="24941" spans="5:5" x14ac:dyDescent="0.25">
      <c r="E24941" s="2"/>
    </row>
    <row r="24942" spans="5:5" x14ac:dyDescent="0.25">
      <c r="E24942" s="2"/>
    </row>
    <row r="24943" spans="5:5" x14ac:dyDescent="0.25">
      <c r="E24943" s="2"/>
    </row>
    <row r="24944" spans="5:5" x14ac:dyDescent="0.25">
      <c r="E24944" s="2"/>
    </row>
    <row r="24945" spans="5:5" x14ac:dyDescent="0.25">
      <c r="E24945" s="2"/>
    </row>
    <row r="24946" spans="5:5" x14ac:dyDescent="0.25">
      <c r="E24946" s="2"/>
    </row>
    <row r="24947" spans="5:5" x14ac:dyDescent="0.25">
      <c r="E24947" s="2"/>
    </row>
    <row r="24948" spans="5:5" x14ac:dyDescent="0.25">
      <c r="E24948" s="2"/>
    </row>
    <row r="24949" spans="5:5" x14ac:dyDescent="0.25">
      <c r="E24949" s="2"/>
    </row>
    <row r="24950" spans="5:5" x14ac:dyDescent="0.25">
      <c r="E24950" s="2"/>
    </row>
    <row r="24951" spans="5:5" x14ac:dyDescent="0.25">
      <c r="E24951" s="2"/>
    </row>
    <row r="24952" spans="5:5" x14ac:dyDescent="0.25">
      <c r="E24952" s="2"/>
    </row>
    <row r="24953" spans="5:5" x14ac:dyDescent="0.25">
      <c r="E24953" s="2"/>
    </row>
    <row r="24954" spans="5:5" x14ac:dyDescent="0.25">
      <c r="E24954" s="2"/>
    </row>
    <row r="24955" spans="5:5" x14ac:dyDescent="0.25">
      <c r="E24955" s="2"/>
    </row>
    <row r="24956" spans="5:5" x14ac:dyDescent="0.25">
      <c r="E24956" s="2"/>
    </row>
    <row r="24957" spans="5:5" x14ac:dyDescent="0.25">
      <c r="E24957" s="2"/>
    </row>
    <row r="24958" spans="5:5" x14ac:dyDescent="0.25">
      <c r="E24958" s="2"/>
    </row>
    <row r="24959" spans="5:5" x14ac:dyDescent="0.25">
      <c r="E24959" s="2"/>
    </row>
    <row r="24960" spans="5:5" x14ac:dyDescent="0.25">
      <c r="E24960" s="2"/>
    </row>
    <row r="24961" spans="5:5" x14ac:dyDescent="0.25">
      <c r="E24961" s="2"/>
    </row>
    <row r="24962" spans="5:5" x14ac:dyDescent="0.25">
      <c r="E24962" s="2"/>
    </row>
    <row r="24963" spans="5:5" x14ac:dyDescent="0.25">
      <c r="E24963" s="2"/>
    </row>
    <row r="24964" spans="5:5" x14ac:dyDescent="0.25">
      <c r="E24964" s="2"/>
    </row>
    <row r="24965" spans="5:5" x14ac:dyDescent="0.25">
      <c r="E24965" s="2"/>
    </row>
    <row r="24966" spans="5:5" x14ac:dyDescent="0.25">
      <c r="E24966" s="2"/>
    </row>
    <row r="24967" spans="5:5" x14ac:dyDescent="0.25">
      <c r="E24967" s="2"/>
    </row>
    <row r="24968" spans="5:5" x14ac:dyDescent="0.25">
      <c r="E24968" s="2"/>
    </row>
    <row r="24969" spans="5:5" x14ac:dyDescent="0.25">
      <c r="E24969" s="2"/>
    </row>
    <row r="24970" spans="5:5" x14ac:dyDescent="0.25">
      <c r="E24970" s="2"/>
    </row>
    <row r="24971" spans="5:5" x14ac:dyDescent="0.25">
      <c r="E24971" s="2"/>
    </row>
    <row r="24972" spans="5:5" x14ac:dyDescent="0.25">
      <c r="E24972" s="2"/>
    </row>
    <row r="24973" spans="5:5" x14ac:dyDescent="0.25">
      <c r="E24973" s="2"/>
    </row>
    <row r="24974" spans="5:5" x14ac:dyDescent="0.25">
      <c r="E24974" s="2"/>
    </row>
    <row r="24975" spans="5:5" x14ac:dyDescent="0.25">
      <c r="E24975" s="2"/>
    </row>
    <row r="24976" spans="5:5" x14ac:dyDescent="0.25">
      <c r="E24976" s="2"/>
    </row>
    <row r="24977" spans="5:5" x14ac:dyDescent="0.25">
      <c r="E24977" s="2"/>
    </row>
    <row r="24978" spans="5:5" x14ac:dyDescent="0.25">
      <c r="E24978" s="2"/>
    </row>
    <row r="24979" spans="5:5" x14ac:dyDescent="0.25">
      <c r="E24979" s="2"/>
    </row>
    <row r="24980" spans="5:5" x14ac:dyDescent="0.25">
      <c r="E24980" s="2"/>
    </row>
    <row r="24981" spans="5:5" x14ac:dyDescent="0.25">
      <c r="E24981" s="2"/>
    </row>
    <row r="24982" spans="5:5" x14ac:dyDescent="0.25">
      <c r="E24982" s="2"/>
    </row>
    <row r="24983" spans="5:5" x14ac:dyDescent="0.25">
      <c r="E24983" s="2"/>
    </row>
    <row r="24984" spans="5:5" x14ac:dyDescent="0.25">
      <c r="E24984" s="2"/>
    </row>
    <row r="24985" spans="5:5" x14ac:dyDescent="0.25">
      <c r="E24985" s="2"/>
    </row>
    <row r="24986" spans="5:5" x14ac:dyDescent="0.25">
      <c r="E24986" s="2"/>
    </row>
    <row r="24987" spans="5:5" x14ac:dyDescent="0.25">
      <c r="E24987" s="2"/>
    </row>
    <row r="24988" spans="5:5" x14ac:dyDescent="0.25">
      <c r="E24988" s="2"/>
    </row>
    <row r="24989" spans="5:5" x14ac:dyDescent="0.25">
      <c r="E24989" s="2"/>
    </row>
    <row r="24990" spans="5:5" x14ac:dyDescent="0.25">
      <c r="E24990" s="2"/>
    </row>
    <row r="24991" spans="5:5" x14ac:dyDescent="0.25">
      <c r="E24991" s="2"/>
    </row>
    <row r="24992" spans="5:5" x14ac:dyDescent="0.25">
      <c r="E24992" s="2"/>
    </row>
    <row r="24993" spans="5:5" x14ac:dyDescent="0.25">
      <c r="E24993" s="2"/>
    </row>
    <row r="24994" spans="5:5" x14ac:dyDescent="0.25">
      <c r="E24994" s="2"/>
    </row>
    <row r="24995" spans="5:5" x14ac:dyDescent="0.25">
      <c r="E24995" s="2"/>
    </row>
    <row r="24996" spans="5:5" x14ac:dyDescent="0.25">
      <c r="E24996" s="2"/>
    </row>
    <row r="24997" spans="5:5" x14ac:dyDescent="0.25">
      <c r="E24997" s="2"/>
    </row>
    <row r="24998" spans="5:5" x14ac:dyDescent="0.25">
      <c r="E24998" s="2"/>
    </row>
    <row r="24999" spans="5:5" x14ac:dyDescent="0.25">
      <c r="E24999" s="2"/>
    </row>
    <row r="25000" spans="5:5" x14ac:dyDescent="0.25">
      <c r="E25000" s="2"/>
    </row>
    <row r="25001" spans="5:5" x14ac:dyDescent="0.25">
      <c r="E25001" s="2"/>
    </row>
    <row r="25002" spans="5:5" x14ac:dyDescent="0.25">
      <c r="E25002" s="2"/>
    </row>
    <row r="25003" spans="5:5" x14ac:dyDescent="0.25">
      <c r="E25003" s="2"/>
    </row>
    <row r="25004" spans="5:5" x14ac:dyDescent="0.25">
      <c r="E25004" s="2"/>
    </row>
    <row r="25005" spans="5:5" x14ac:dyDescent="0.25">
      <c r="E25005" s="2"/>
    </row>
    <row r="25006" spans="5:5" x14ac:dyDescent="0.25">
      <c r="E25006" s="2"/>
    </row>
    <row r="25007" spans="5:5" x14ac:dyDescent="0.25">
      <c r="E25007" s="2"/>
    </row>
    <row r="25008" spans="5:5" x14ac:dyDescent="0.25">
      <c r="E25008" s="2"/>
    </row>
    <row r="25009" spans="5:5" x14ac:dyDescent="0.25">
      <c r="E25009" s="2"/>
    </row>
    <row r="25010" spans="5:5" x14ac:dyDescent="0.25">
      <c r="E25010" s="2"/>
    </row>
    <row r="25011" spans="5:5" x14ac:dyDescent="0.25">
      <c r="E25011" s="2"/>
    </row>
    <row r="25012" spans="5:5" x14ac:dyDescent="0.25">
      <c r="E25012" s="2"/>
    </row>
    <row r="25013" spans="5:5" x14ac:dyDescent="0.25">
      <c r="E25013" s="2"/>
    </row>
    <row r="25014" spans="5:5" x14ac:dyDescent="0.25">
      <c r="E25014" s="2"/>
    </row>
    <row r="25015" spans="5:5" x14ac:dyDescent="0.25">
      <c r="E25015" s="2"/>
    </row>
    <row r="25016" spans="5:5" x14ac:dyDescent="0.25">
      <c r="E25016" s="2"/>
    </row>
    <row r="25017" spans="5:5" x14ac:dyDescent="0.25">
      <c r="E25017" s="2"/>
    </row>
    <row r="25018" spans="5:5" x14ac:dyDescent="0.25">
      <c r="E25018" s="2"/>
    </row>
    <row r="25019" spans="5:5" x14ac:dyDescent="0.25">
      <c r="E25019" s="2"/>
    </row>
    <row r="25020" spans="5:5" x14ac:dyDescent="0.25">
      <c r="E25020" s="2"/>
    </row>
    <row r="25021" spans="5:5" x14ac:dyDescent="0.25">
      <c r="E25021" s="2"/>
    </row>
    <row r="25022" spans="5:5" x14ac:dyDescent="0.25">
      <c r="E25022" s="2"/>
    </row>
    <row r="25023" spans="5:5" x14ac:dyDescent="0.25">
      <c r="E25023" s="2"/>
    </row>
    <row r="25024" spans="5:5" x14ac:dyDescent="0.25">
      <c r="E25024" s="2"/>
    </row>
    <row r="25025" spans="5:5" x14ac:dyDescent="0.25">
      <c r="E25025" s="2"/>
    </row>
    <row r="25026" spans="5:5" x14ac:dyDescent="0.25">
      <c r="E25026" s="2"/>
    </row>
    <row r="25027" spans="5:5" x14ac:dyDescent="0.25">
      <c r="E25027" s="2"/>
    </row>
    <row r="25028" spans="5:5" x14ac:dyDescent="0.25">
      <c r="E25028" s="2"/>
    </row>
    <row r="25029" spans="5:5" x14ac:dyDescent="0.25">
      <c r="E25029" s="2"/>
    </row>
    <row r="25030" spans="5:5" x14ac:dyDescent="0.25">
      <c r="E25030" s="2"/>
    </row>
    <row r="25031" spans="5:5" x14ac:dyDescent="0.25">
      <c r="E25031" s="2"/>
    </row>
    <row r="25032" spans="5:5" x14ac:dyDescent="0.25">
      <c r="E25032" s="2"/>
    </row>
    <row r="25033" spans="5:5" x14ac:dyDescent="0.25">
      <c r="E25033" s="2"/>
    </row>
    <row r="25034" spans="5:5" x14ac:dyDescent="0.25">
      <c r="E25034" s="2"/>
    </row>
    <row r="25035" spans="5:5" x14ac:dyDescent="0.25">
      <c r="E25035" s="2"/>
    </row>
    <row r="25036" spans="5:5" x14ac:dyDescent="0.25">
      <c r="E25036" s="2"/>
    </row>
    <row r="25037" spans="5:5" x14ac:dyDescent="0.25">
      <c r="E25037" s="2"/>
    </row>
    <row r="25038" spans="5:5" x14ac:dyDescent="0.25">
      <c r="E25038" s="2"/>
    </row>
    <row r="25039" spans="5:5" x14ac:dyDescent="0.25">
      <c r="E25039" s="2"/>
    </row>
    <row r="25040" spans="5:5" x14ac:dyDescent="0.25">
      <c r="E25040" s="2"/>
    </row>
    <row r="25041" spans="5:5" x14ac:dyDescent="0.25">
      <c r="E25041" s="2"/>
    </row>
    <row r="25042" spans="5:5" x14ac:dyDescent="0.25">
      <c r="E25042" s="2"/>
    </row>
    <row r="25043" spans="5:5" x14ac:dyDescent="0.25">
      <c r="E25043" s="2"/>
    </row>
    <row r="25044" spans="5:5" x14ac:dyDescent="0.25">
      <c r="E25044" s="2"/>
    </row>
    <row r="25045" spans="5:5" x14ac:dyDescent="0.25">
      <c r="E25045" s="2"/>
    </row>
    <row r="25046" spans="5:5" x14ac:dyDescent="0.25">
      <c r="E25046" s="2"/>
    </row>
    <row r="25047" spans="5:5" x14ac:dyDescent="0.25">
      <c r="E25047" s="2"/>
    </row>
    <row r="25048" spans="5:5" x14ac:dyDescent="0.25">
      <c r="E25048" s="2"/>
    </row>
    <row r="25049" spans="5:5" x14ac:dyDescent="0.25">
      <c r="E25049" s="2"/>
    </row>
    <row r="25050" spans="5:5" x14ac:dyDescent="0.25">
      <c r="E25050" s="2"/>
    </row>
    <row r="25051" spans="5:5" x14ac:dyDescent="0.25">
      <c r="E25051" s="2"/>
    </row>
    <row r="25052" spans="5:5" x14ac:dyDescent="0.25">
      <c r="E25052" s="2"/>
    </row>
    <row r="25053" spans="5:5" x14ac:dyDescent="0.25">
      <c r="E25053" s="2"/>
    </row>
    <row r="25054" spans="5:5" x14ac:dyDescent="0.25">
      <c r="E25054" s="2"/>
    </row>
    <row r="25055" spans="5:5" x14ac:dyDescent="0.25">
      <c r="E25055" s="2"/>
    </row>
    <row r="25056" spans="5:5" x14ac:dyDescent="0.25">
      <c r="E25056" s="2"/>
    </row>
    <row r="25057" spans="5:5" x14ac:dyDescent="0.25">
      <c r="E25057" s="2"/>
    </row>
    <row r="25058" spans="5:5" x14ac:dyDescent="0.25">
      <c r="E25058" s="2"/>
    </row>
    <row r="25059" spans="5:5" x14ac:dyDescent="0.25">
      <c r="E25059" s="2"/>
    </row>
    <row r="25060" spans="5:5" x14ac:dyDescent="0.25">
      <c r="E25060" s="2"/>
    </row>
    <row r="25061" spans="5:5" x14ac:dyDescent="0.25">
      <c r="E25061" s="2"/>
    </row>
    <row r="25062" spans="5:5" x14ac:dyDescent="0.25">
      <c r="E25062" s="2"/>
    </row>
    <row r="25063" spans="5:5" x14ac:dyDescent="0.25">
      <c r="E25063" s="2"/>
    </row>
    <row r="25064" spans="5:5" x14ac:dyDescent="0.25">
      <c r="E25064" s="2"/>
    </row>
    <row r="25065" spans="5:5" x14ac:dyDescent="0.25">
      <c r="E25065" s="2"/>
    </row>
    <row r="25066" spans="5:5" x14ac:dyDescent="0.25">
      <c r="E25066" s="2"/>
    </row>
    <row r="25067" spans="5:5" x14ac:dyDescent="0.25">
      <c r="E25067" s="2"/>
    </row>
    <row r="25068" spans="5:5" x14ac:dyDescent="0.25">
      <c r="E25068" s="2"/>
    </row>
    <row r="25069" spans="5:5" x14ac:dyDescent="0.25">
      <c r="E25069" s="2"/>
    </row>
    <row r="25070" spans="5:5" x14ac:dyDescent="0.25">
      <c r="E25070" s="2"/>
    </row>
    <row r="25071" spans="5:5" x14ac:dyDescent="0.25">
      <c r="E25071" s="2"/>
    </row>
    <row r="25072" spans="5:5" x14ac:dyDescent="0.25">
      <c r="E25072" s="2"/>
    </row>
    <row r="25073" spans="5:5" x14ac:dyDescent="0.25">
      <c r="E25073" s="2"/>
    </row>
    <row r="25074" spans="5:5" x14ac:dyDescent="0.25">
      <c r="E25074" s="2"/>
    </row>
    <row r="25075" spans="5:5" x14ac:dyDescent="0.25">
      <c r="E25075" s="2"/>
    </row>
    <row r="25076" spans="5:5" x14ac:dyDescent="0.25">
      <c r="E25076" s="2"/>
    </row>
    <row r="25077" spans="5:5" x14ac:dyDescent="0.25">
      <c r="E25077" s="2"/>
    </row>
    <row r="25078" spans="5:5" x14ac:dyDescent="0.25">
      <c r="E25078" s="2"/>
    </row>
    <row r="25079" spans="5:5" x14ac:dyDescent="0.25">
      <c r="E25079" s="2"/>
    </row>
    <row r="25080" spans="5:5" x14ac:dyDescent="0.25">
      <c r="E25080" s="2"/>
    </row>
    <row r="25081" spans="5:5" x14ac:dyDescent="0.25">
      <c r="E25081" s="2"/>
    </row>
    <row r="25082" spans="5:5" x14ac:dyDescent="0.25">
      <c r="E25082" s="2"/>
    </row>
    <row r="25083" spans="5:5" x14ac:dyDescent="0.25">
      <c r="E25083" s="2"/>
    </row>
    <row r="25084" spans="5:5" x14ac:dyDescent="0.25">
      <c r="E25084" s="2"/>
    </row>
    <row r="25085" spans="5:5" x14ac:dyDescent="0.25">
      <c r="E25085" s="2"/>
    </row>
    <row r="25086" spans="5:5" x14ac:dyDescent="0.25">
      <c r="E25086" s="2"/>
    </row>
    <row r="25087" spans="5:5" x14ac:dyDescent="0.25">
      <c r="E25087" s="2"/>
    </row>
    <row r="25088" spans="5:5" x14ac:dyDescent="0.25">
      <c r="E25088" s="2"/>
    </row>
    <row r="25089" spans="5:5" x14ac:dyDescent="0.25">
      <c r="E25089" s="2"/>
    </row>
    <row r="25090" spans="5:5" x14ac:dyDescent="0.25">
      <c r="E25090" s="2"/>
    </row>
    <row r="25091" spans="5:5" x14ac:dyDescent="0.25">
      <c r="E25091" s="2"/>
    </row>
    <row r="25092" spans="5:5" x14ac:dyDescent="0.25">
      <c r="E25092" s="2"/>
    </row>
    <row r="25093" spans="5:5" x14ac:dyDescent="0.25">
      <c r="E25093" s="2"/>
    </row>
    <row r="25094" spans="5:5" x14ac:dyDescent="0.25">
      <c r="E25094" s="2"/>
    </row>
    <row r="25095" spans="5:5" x14ac:dyDescent="0.25">
      <c r="E25095" s="2"/>
    </row>
    <row r="25096" spans="5:5" x14ac:dyDescent="0.25">
      <c r="E25096" s="2"/>
    </row>
    <row r="25097" spans="5:5" x14ac:dyDescent="0.25">
      <c r="E25097" s="2"/>
    </row>
    <row r="25098" spans="5:5" x14ac:dyDescent="0.25">
      <c r="E25098" s="2"/>
    </row>
    <row r="25099" spans="5:5" x14ac:dyDescent="0.25">
      <c r="E25099" s="2"/>
    </row>
    <row r="25100" spans="5:5" x14ac:dyDescent="0.25">
      <c r="E25100" s="2"/>
    </row>
    <row r="25101" spans="5:5" x14ac:dyDescent="0.25">
      <c r="E25101" s="2"/>
    </row>
    <row r="25102" spans="5:5" x14ac:dyDescent="0.25">
      <c r="E25102" s="2"/>
    </row>
    <row r="25103" spans="5:5" x14ac:dyDescent="0.25">
      <c r="E25103" s="2"/>
    </row>
    <row r="25104" spans="5:5" x14ac:dyDescent="0.25">
      <c r="E25104" s="2"/>
    </row>
    <row r="25105" spans="5:5" x14ac:dyDescent="0.25">
      <c r="E25105" s="2"/>
    </row>
    <row r="25106" spans="5:5" x14ac:dyDescent="0.25">
      <c r="E25106" s="2"/>
    </row>
    <row r="25107" spans="5:5" x14ac:dyDescent="0.25">
      <c r="E25107" s="2"/>
    </row>
    <row r="25108" spans="5:5" x14ac:dyDescent="0.25">
      <c r="E25108" s="2"/>
    </row>
    <row r="25109" spans="5:5" x14ac:dyDescent="0.25">
      <c r="E25109" s="2"/>
    </row>
    <row r="25110" spans="5:5" x14ac:dyDescent="0.25">
      <c r="E25110" s="2"/>
    </row>
    <row r="25111" spans="5:5" x14ac:dyDescent="0.25">
      <c r="E25111" s="2"/>
    </row>
    <row r="25112" spans="5:5" x14ac:dyDescent="0.25">
      <c r="E25112" s="2"/>
    </row>
    <row r="25113" spans="5:5" x14ac:dyDescent="0.25">
      <c r="E25113" s="2"/>
    </row>
    <row r="25114" spans="5:5" x14ac:dyDescent="0.25">
      <c r="E25114" s="2"/>
    </row>
    <row r="25115" spans="5:5" x14ac:dyDescent="0.25">
      <c r="E25115" s="2"/>
    </row>
    <row r="25116" spans="5:5" x14ac:dyDescent="0.25">
      <c r="E25116" s="2"/>
    </row>
    <row r="25117" spans="5:5" x14ac:dyDescent="0.25">
      <c r="E25117" s="2"/>
    </row>
    <row r="25118" spans="5:5" x14ac:dyDescent="0.25">
      <c r="E25118" s="2"/>
    </row>
    <row r="25119" spans="5:5" x14ac:dyDescent="0.25">
      <c r="E25119" s="2"/>
    </row>
    <row r="25120" spans="5:5" x14ac:dyDescent="0.25">
      <c r="E25120" s="2"/>
    </row>
    <row r="25121" spans="5:5" x14ac:dyDescent="0.25">
      <c r="E25121" s="2"/>
    </row>
    <row r="25122" spans="5:5" x14ac:dyDescent="0.25">
      <c r="E25122" s="2"/>
    </row>
    <row r="25123" spans="5:5" x14ac:dyDescent="0.25">
      <c r="E25123" s="2"/>
    </row>
    <row r="25124" spans="5:5" x14ac:dyDescent="0.25">
      <c r="E25124" s="2"/>
    </row>
    <row r="25125" spans="5:5" x14ac:dyDescent="0.25">
      <c r="E25125" s="2"/>
    </row>
    <row r="25126" spans="5:5" x14ac:dyDescent="0.25">
      <c r="E25126" s="2"/>
    </row>
    <row r="25127" spans="5:5" x14ac:dyDescent="0.25">
      <c r="E25127" s="2"/>
    </row>
    <row r="25128" spans="5:5" x14ac:dyDescent="0.25">
      <c r="E25128" s="2"/>
    </row>
    <row r="25129" spans="5:5" x14ac:dyDescent="0.25">
      <c r="E25129" s="2"/>
    </row>
    <row r="25130" spans="5:5" x14ac:dyDescent="0.25">
      <c r="E25130" s="2"/>
    </row>
    <row r="25131" spans="5:5" x14ac:dyDescent="0.25">
      <c r="E25131" s="2"/>
    </row>
    <row r="25132" spans="5:5" x14ac:dyDescent="0.25">
      <c r="E25132" s="2"/>
    </row>
    <row r="25133" spans="5:5" x14ac:dyDescent="0.25">
      <c r="E25133" s="2"/>
    </row>
    <row r="25134" spans="5:5" x14ac:dyDescent="0.25">
      <c r="E25134" s="2"/>
    </row>
    <row r="25135" spans="5:5" x14ac:dyDescent="0.25">
      <c r="E25135" s="2"/>
    </row>
    <row r="25136" spans="5:5" x14ac:dyDescent="0.25">
      <c r="E25136" s="2"/>
    </row>
    <row r="25137" spans="5:5" x14ac:dyDescent="0.25">
      <c r="E25137" s="2"/>
    </row>
    <row r="25138" spans="5:5" x14ac:dyDescent="0.25">
      <c r="E25138" s="2"/>
    </row>
    <row r="25139" spans="5:5" x14ac:dyDescent="0.25">
      <c r="E25139" s="2"/>
    </row>
    <row r="25140" spans="5:5" x14ac:dyDescent="0.25">
      <c r="E25140" s="2"/>
    </row>
    <row r="25141" spans="5:5" x14ac:dyDescent="0.25">
      <c r="E25141" s="2"/>
    </row>
    <row r="25142" spans="5:5" x14ac:dyDescent="0.25">
      <c r="E25142" s="2"/>
    </row>
    <row r="25143" spans="5:5" x14ac:dyDescent="0.25">
      <c r="E25143" s="2"/>
    </row>
    <row r="25144" spans="5:5" x14ac:dyDescent="0.25">
      <c r="E25144" s="2"/>
    </row>
    <row r="25145" spans="5:5" x14ac:dyDescent="0.25">
      <c r="E25145" s="2"/>
    </row>
    <row r="25146" spans="5:5" x14ac:dyDescent="0.25">
      <c r="E25146" s="2"/>
    </row>
    <row r="25147" spans="5:5" x14ac:dyDescent="0.25">
      <c r="E25147" s="2"/>
    </row>
    <row r="25148" spans="5:5" x14ac:dyDescent="0.25">
      <c r="E25148" s="2"/>
    </row>
    <row r="25149" spans="5:5" x14ac:dyDescent="0.25">
      <c r="E25149" s="2"/>
    </row>
    <row r="25150" spans="5:5" x14ac:dyDescent="0.25">
      <c r="E25150" s="2"/>
    </row>
    <row r="25151" spans="5:5" x14ac:dyDescent="0.25">
      <c r="E25151" s="2"/>
    </row>
    <row r="25152" spans="5:5" x14ac:dyDescent="0.25">
      <c r="E25152" s="2"/>
    </row>
    <row r="25153" spans="5:5" x14ac:dyDescent="0.25">
      <c r="E25153" s="2"/>
    </row>
    <row r="25154" spans="5:5" x14ac:dyDescent="0.25">
      <c r="E25154" s="2"/>
    </row>
    <row r="25155" spans="5:5" x14ac:dyDescent="0.25">
      <c r="E25155" s="2"/>
    </row>
    <row r="25156" spans="5:5" x14ac:dyDescent="0.25">
      <c r="E25156" s="2"/>
    </row>
    <row r="25157" spans="5:5" x14ac:dyDescent="0.25">
      <c r="E25157" s="2"/>
    </row>
    <row r="25158" spans="5:5" x14ac:dyDescent="0.25">
      <c r="E25158" s="2"/>
    </row>
    <row r="25159" spans="5:5" x14ac:dyDescent="0.25">
      <c r="E25159" s="2"/>
    </row>
    <row r="25160" spans="5:5" x14ac:dyDescent="0.25">
      <c r="E25160" s="2"/>
    </row>
    <row r="25161" spans="5:5" x14ac:dyDescent="0.25">
      <c r="E25161" s="2"/>
    </row>
    <row r="25162" spans="5:5" x14ac:dyDescent="0.25">
      <c r="E25162" s="2"/>
    </row>
    <row r="25163" spans="5:5" x14ac:dyDescent="0.25">
      <c r="E25163" s="2"/>
    </row>
    <row r="25164" spans="5:5" x14ac:dyDescent="0.25">
      <c r="E25164" s="2"/>
    </row>
    <row r="25165" spans="5:5" x14ac:dyDescent="0.25">
      <c r="E25165" s="2"/>
    </row>
    <row r="25166" spans="5:5" x14ac:dyDescent="0.25">
      <c r="E25166" s="2"/>
    </row>
    <row r="25167" spans="5:5" x14ac:dyDescent="0.25">
      <c r="E25167" s="2"/>
    </row>
    <row r="25168" spans="5:5" x14ac:dyDescent="0.25">
      <c r="E25168" s="2"/>
    </row>
    <row r="25169" spans="5:5" x14ac:dyDescent="0.25">
      <c r="E25169" s="2"/>
    </row>
    <row r="25170" spans="5:5" x14ac:dyDescent="0.25">
      <c r="E25170" s="2"/>
    </row>
    <row r="25171" spans="5:5" x14ac:dyDescent="0.25">
      <c r="E25171" s="2"/>
    </row>
    <row r="25172" spans="5:5" x14ac:dyDescent="0.25">
      <c r="E25172" s="2"/>
    </row>
    <row r="25173" spans="5:5" x14ac:dyDescent="0.25">
      <c r="E25173" s="2"/>
    </row>
    <row r="25174" spans="5:5" x14ac:dyDescent="0.25">
      <c r="E25174" s="2"/>
    </row>
    <row r="25175" spans="5:5" x14ac:dyDescent="0.25">
      <c r="E25175" s="2"/>
    </row>
    <row r="25176" spans="5:5" x14ac:dyDescent="0.25">
      <c r="E25176" s="2"/>
    </row>
    <row r="25177" spans="5:5" x14ac:dyDescent="0.25">
      <c r="E25177" s="2"/>
    </row>
    <row r="25178" spans="5:5" x14ac:dyDescent="0.25">
      <c r="E25178" s="2"/>
    </row>
    <row r="25179" spans="5:5" x14ac:dyDescent="0.25">
      <c r="E25179" s="2"/>
    </row>
    <row r="25180" spans="5:5" x14ac:dyDescent="0.25">
      <c r="E25180" s="2"/>
    </row>
    <row r="25181" spans="5:5" x14ac:dyDescent="0.25">
      <c r="E25181" s="2"/>
    </row>
    <row r="25182" spans="5:5" x14ac:dyDescent="0.25">
      <c r="E25182" s="2"/>
    </row>
    <row r="25183" spans="5:5" x14ac:dyDescent="0.25">
      <c r="E25183" s="2"/>
    </row>
    <row r="25184" spans="5:5" x14ac:dyDescent="0.25">
      <c r="E25184" s="2"/>
    </row>
    <row r="25185" spans="5:5" x14ac:dyDescent="0.25">
      <c r="E25185" s="2"/>
    </row>
    <row r="25186" spans="5:5" x14ac:dyDescent="0.25">
      <c r="E25186" s="2"/>
    </row>
    <row r="25187" spans="5:5" x14ac:dyDescent="0.25">
      <c r="E25187" s="2"/>
    </row>
    <row r="25188" spans="5:5" x14ac:dyDescent="0.25">
      <c r="E25188" s="2"/>
    </row>
    <row r="25189" spans="5:5" x14ac:dyDescent="0.25">
      <c r="E25189" s="2"/>
    </row>
    <row r="25190" spans="5:5" x14ac:dyDescent="0.25">
      <c r="E25190" s="2"/>
    </row>
    <row r="25191" spans="5:5" x14ac:dyDescent="0.25">
      <c r="E25191" s="2"/>
    </row>
    <row r="25192" spans="5:5" x14ac:dyDescent="0.25">
      <c r="E25192" s="2"/>
    </row>
    <row r="25193" spans="5:5" x14ac:dyDescent="0.25">
      <c r="E25193" s="2"/>
    </row>
    <row r="25194" spans="5:5" x14ac:dyDescent="0.25">
      <c r="E25194" s="2"/>
    </row>
    <row r="25195" spans="5:5" x14ac:dyDescent="0.25">
      <c r="E25195" s="2"/>
    </row>
    <row r="25196" spans="5:5" x14ac:dyDescent="0.25">
      <c r="E25196" s="2"/>
    </row>
    <row r="25197" spans="5:5" x14ac:dyDescent="0.25">
      <c r="E25197" s="2"/>
    </row>
    <row r="25198" spans="5:5" x14ac:dyDescent="0.25">
      <c r="E25198" s="2"/>
    </row>
    <row r="25199" spans="5:5" x14ac:dyDescent="0.25">
      <c r="E25199" s="2"/>
    </row>
    <row r="25200" spans="5:5" x14ac:dyDescent="0.25">
      <c r="E25200" s="2"/>
    </row>
    <row r="25201" spans="5:5" x14ac:dyDescent="0.25">
      <c r="E25201" s="2"/>
    </row>
    <row r="25202" spans="5:5" x14ac:dyDescent="0.25">
      <c r="E25202" s="2"/>
    </row>
    <row r="25203" spans="5:5" x14ac:dyDescent="0.25">
      <c r="E25203" s="2"/>
    </row>
    <row r="25204" spans="5:5" x14ac:dyDescent="0.25">
      <c r="E25204" s="2"/>
    </row>
    <row r="25205" spans="5:5" x14ac:dyDescent="0.25">
      <c r="E25205" s="2"/>
    </row>
    <row r="25206" spans="5:5" x14ac:dyDescent="0.25">
      <c r="E25206" s="2"/>
    </row>
    <row r="25207" spans="5:5" x14ac:dyDescent="0.25">
      <c r="E25207" s="2"/>
    </row>
    <row r="25208" spans="5:5" x14ac:dyDescent="0.25">
      <c r="E25208" s="2"/>
    </row>
    <row r="25209" spans="5:5" x14ac:dyDescent="0.25">
      <c r="E25209" s="2"/>
    </row>
    <row r="25210" spans="5:5" x14ac:dyDescent="0.25">
      <c r="E25210" s="2"/>
    </row>
    <row r="25211" spans="5:5" x14ac:dyDescent="0.25">
      <c r="E25211" s="2"/>
    </row>
    <row r="25212" spans="5:5" x14ac:dyDescent="0.25">
      <c r="E25212" s="2"/>
    </row>
    <row r="25213" spans="5:5" x14ac:dyDescent="0.25">
      <c r="E25213" s="2"/>
    </row>
    <row r="25214" spans="5:5" x14ac:dyDescent="0.25">
      <c r="E25214" s="2"/>
    </row>
    <row r="25215" spans="5:5" x14ac:dyDescent="0.25">
      <c r="E25215" s="2"/>
    </row>
    <row r="25216" spans="5:5" x14ac:dyDescent="0.25">
      <c r="E25216" s="2"/>
    </row>
    <row r="25217" spans="5:5" x14ac:dyDescent="0.25">
      <c r="E25217" s="2"/>
    </row>
    <row r="25218" spans="5:5" x14ac:dyDescent="0.25">
      <c r="E25218" s="2"/>
    </row>
    <row r="25219" spans="5:5" x14ac:dyDescent="0.25">
      <c r="E25219" s="2"/>
    </row>
    <row r="25220" spans="5:5" x14ac:dyDescent="0.25">
      <c r="E25220" s="2"/>
    </row>
    <row r="25221" spans="5:5" x14ac:dyDescent="0.25">
      <c r="E25221" s="2"/>
    </row>
    <row r="25222" spans="5:5" x14ac:dyDescent="0.25">
      <c r="E25222" s="2"/>
    </row>
    <row r="25223" spans="5:5" x14ac:dyDescent="0.25">
      <c r="E25223" s="2"/>
    </row>
    <row r="25224" spans="5:5" x14ac:dyDescent="0.25">
      <c r="E25224" s="2"/>
    </row>
    <row r="25225" spans="5:5" x14ac:dyDescent="0.25">
      <c r="E25225" s="2"/>
    </row>
    <row r="25226" spans="5:5" x14ac:dyDescent="0.25">
      <c r="E25226" s="2"/>
    </row>
    <row r="25227" spans="5:5" x14ac:dyDescent="0.25">
      <c r="E25227" s="2"/>
    </row>
    <row r="25228" spans="5:5" x14ac:dyDescent="0.25">
      <c r="E25228" s="2"/>
    </row>
    <row r="25229" spans="5:5" x14ac:dyDescent="0.25">
      <c r="E25229" s="2"/>
    </row>
    <row r="25230" spans="5:5" x14ac:dyDescent="0.25">
      <c r="E25230" s="2"/>
    </row>
    <row r="25231" spans="5:5" x14ac:dyDescent="0.25">
      <c r="E25231" s="2"/>
    </row>
    <row r="25232" spans="5:5" x14ac:dyDescent="0.25">
      <c r="E25232" s="2"/>
    </row>
    <row r="25233" spans="5:5" x14ac:dyDescent="0.25">
      <c r="E25233" s="2"/>
    </row>
    <row r="25234" spans="5:5" x14ac:dyDescent="0.25">
      <c r="E25234" s="2"/>
    </row>
    <row r="25235" spans="5:5" x14ac:dyDescent="0.25">
      <c r="E25235" s="2"/>
    </row>
    <row r="25236" spans="5:5" x14ac:dyDescent="0.25">
      <c r="E25236" s="2"/>
    </row>
    <row r="25237" spans="5:5" x14ac:dyDescent="0.25">
      <c r="E25237" s="2"/>
    </row>
    <row r="25238" spans="5:5" x14ac:dyDescent="0.25">
      <c r="E25238" s="2"/>
    </row>
    <row r="25239" spans="5:5" x14ac:dyDescent="0.25">
      <c r="E25239" s="2"/>
    </row>
    <row r="25240" spans="5:5" x14ac:dyDescent="0.25">
      <c r="E25240" s="2"/>
    </row>
    <row r="25241" spans="5:5" x14ac:dyDescent="0.25">
      <c r="E25241" s="2"/>
    </row>
    <row r="25242" spans="5:5" x14ac:dyDescent="0.25">
      <c r="E25242" s="2"/>
    </row>
    <row r="25243" spans="5:5" x14ac:dyDescent="0.25">
      <c r="E25243" s="2"/>
    </row>
    <row r="25244" spans="5:5" x14ac:dyDescent="0.25">
      <c r="E25244" s="2"/>
    </row>
    <row r="25245" spans="5:5" x14ac:dyDescent="0.25">
      <c r="E25245" s="2"/>
    </row>
    <row r="25246" spans="5:5" x14ac:dyDescent="0.25">
      <c r="E25246" s="2"/>
    </row>
    <row r="25247" spans="5:5" x14ac:dyDescent="0.25">
      <c r="E25247" s="2"/>
    </row>
    <row r="25248" spans="5:5" x14ac:dyDescent="0.25">
      <c r="E25248" s="2"/>
    </row>
    <row r="25249" spans="5:5" x14ac:dyDescent="0.25">
      <c r="E25249" s="2"/>
    </row>
    <row r="25250" spans="5:5" x14ac:dyDescent="0.25">
      <c r="E25250" s="2"/>
    </row>
    <row r="25251" spans="5:5" x14ac:dyDescent="0.25">
      <c r="E25251" s="2"/>
    </row>
    <row r="25252" spans="5:5" x14ac:dyDescent="0.25">
      <c r="E25252" s="2"/>
    </row>
    <row r="25253" spans="5:5" x14ac:dyDescent="0.25">
      <c r="E25253" s="2"/>
    </row>
    <row r="25254" spans="5:5" x14ac:dyDescent="0.25">
      <c r="E25254" s="2"/>
    </row>
    <row r="25255" spans="5:5" x14ac:dyDescent="0.25">
      <c r="E25255" s="2"/>
    </row>
    <row r="25256" spans="5:5" x14ac:dyDescent="0.25">
      <c r="E25256" s="2"/>
    </row>
    <row r="25257" spans="5:5" x14ac:dyDescent="0.25">
      <c r="E25257" s="2"/>
    </row>
    <row r="25258" spans="5:5" x14ac:dyDescent="0.25">
      <c r="E25258" s="2"/>
    </row>
    <row r="25259" spans="5:5" x14ac:dyDescent="0.25">
      <c r="E25259" s="2"/>
    </row>
    <row r="25260" spans="5:5" x14ac:dyDescent="0.25">
      <c r="E25260" s="2"/>
    </row>
    <row r="25261" spans="5:5" x14ac:dyDescent="0.25">
      <c r="E25261" s="2"/>
    </row>
    <row r="25262" spans="5:5" x14ac:dyDescent="0.25">
      <c r="E25262" s="2"/>
    </row>
    <row r="25263" spans="5:5" x14ac:dyDescent="0.25">
      <c r="E25263" s="2"/>
    </row>
    <row r="25264" spans="5:5" x14ac:dyDescent="0.25">
      <c r="E25264" s="2"/>
    </row>
    <row r="25265" spans="5:5" x14ac:dyDescent="0.25">
      <c r="E25265" s="2"/>
    </row>
    <row r="25266" spans="5:5" x14ac:dyDescent="0.25">
      <c r="E25266" s="2"/>
    </row>
    <row r="25267" spans="5:5" x14ac:dyDescent="0.25">
      <c r="E25267" s="2"/>
    </row>
    <row r="25268" spans="5:5" x14ac:dyDescent="0.25">
      <c r="E25268" s="2"/>
    </row>
    <row r="25269" spans="5:5" x14ac:dyDescent="0.25">
      <c r="E25269" s="2"/>
    </row>
    <row r="25270" spans="5:5" x14ac:dyDescent="0.25">
      <c r="E25270" s="2"/>
    </row>
    <row r="25271" spans="5:5" x14ac:dyDescent="0.25">
      <c r="E25271" s="2"/>
    </row>
    <row r="25272" spans="5:5" x14ac:dyDescent="0.25">
      <c r="E25272" s="2"/>
    </row>
    <row r="25273" spans="5:5" x14ac:dyDescent="0.25">
      <c r="E25273" s="2"/>
    </row>
    <row r="25274" spans="5:5" x14ac:dyDescent="0.25">
      <c r="E25274" s="2"/>
    </row>
    <row r="25275" spans="5:5" x14ac:dyDescent="0.25">
      <c r="E25275" s="2"/>
    </row>
    <row r="25276" spans="5:5" x14ac:dyDescent="0.25">
      <c r="E25276" s="2"/>
    </row>
    <row r="25277" spans="5:5" x14ac:dyDescent="0.25">
      <c r="E25277" s="2"/>
    </row>
    <row r="25278" spans="5:5" x14ac:dyDescent="0.25">
      <c r="E25278" s="2"/>
    </row>
    <row r="25279" spans="5:5" x14ac:dyDescent="0.25">
      <c r="E25279" s="2"/>
    </row>
    <row r="25280" spans="5:5" x14ac:dyDescent="0.25">
      <c r="E25280" s="2"/>
    </row>
    <row r="25281" spans="5:5" x14ac:dyDescent="0.25">
      <c r="E25281" s="2"/>
    </row>
    <row r="25282" spans="5:5" x14ac:dyDescent="0.25">
      <c r="E25282" s="2"/>
    </row>
    <row r="25283" spans="5:5" x14ac:dyDescent="0.25">
      <c r="E25283" s="2"/>
    </row>
    <row r="25284" spans="5:5" x14ac:dyDescent="0.25">
      <c r="E25284" s="2"/>
    </row>
    <row r="25285" spans="5:5" x14ac:dyDescent="0.25">
      <c r="E25285" s="2"/>
    </row>
    <row r="25286" spans="5:5" x14ac:dyDescent="0.25">
      <c r="E25286" s="2"/>
    </row>
    <row r="25287" spans="5:5" x14ac:dyDescent="0.25">
      <c r="E25287" s="2"/>
    </row>
    <row r="25288" spans="5:5" x14ac:dyDescent="0.25">
      <c r="E25288" s="2"/>
    </row>
    <row r="25289" spans="5:5" x14ac:dyDescent="0.25">
      <c r="E25289" s="2"/>
    </row>
    <row r="25290" spans="5:5" x14ac:dyDescent="0.25">
      <c r="E25290" s="2"/>
    </row>
    <row r="25291" spans="5:5" x14ac:dyDescent="0.25">
      <c r="E25291" s="2"/>
    </row>
    <row r="25292" spans="5:5" x14ac:dyDescent="0.25">
      <c r="E25292" s="2"/>
    </row>
    <row r="25293" spans="5:5" x14ac:dyDescent="0.25">
      <c r="E25293" s="2"/>
    </row>
    <row r="25294" spans="5:5" x14ac:dyDescent="0.25">
      <c r="E25294" s="2"/>
    </row>
    <row r="25295" spans="5:5" x14ac:dyDescent="0.25">
      <c r="E25295" s="2"/>
    </row>
    <row r="25296" spans="5:5" x14ac:dyDescent="0.25">
      <c r="E25296" s="2"/>
    </row>
    <row r="25297" spans="5:5" x14ac:dyDescent="0.25">
      <c r="E25297" s="2"/>
    </row>
    <row r="25298" spans="5:5" x14ac:dyDescent="0.25">
      <c r="E25298" s="2"/>
    </row>
    <row r="25299" spans="5:5" x14ac:dyDescent="0.25">
      <c r="E25299" s="2"/>
    </row>
    <row r="25300" spans="5:5" x14ac:dyDescent="0.25">
      <c r="E25300" s="2"/>
    </row>
    <row r="25301" spans="5:5" x14ac:dyDescent="0.25">
      <c r="E25301" s="2"/>
    </row>
    <row r="25302" spans="5:5" x14ac:dyDescent="0.25">
      <c r="E25302" s="2"/>
    </row>
    <row r="25303" spans="5:5" x14ac:dyDescent="0.25">
      <c r="E25303" s="2"/>
    </row>
    <row r="25304" spans="5:5" x14ac:dyDescent="0.25">
      <c r="E25304" s="2"/>
    </row>
    <row r="25305" spans="5:5" x14ac:dyDescent="0.25">
      <c r="E25305" s="2"/>
    </row>
    <row r="25306" spans="5:5" x14ac:dyDescent="0.25">
      <c r="E25306" s="2"/>
    </row>
    <row r="25307" spans="5:5" x14ac:dyDescent="0.25">
      <c r="E25307" s="2"/>
    </row>
    <row r="25308" spans="5:5" x14ac:dyDescent="0.25">
      <c r="E25308" s="2"/>
    </row>
    <row r="25309" spans="5:5" x14ac:dyDescent="0.25">
      <c r="E25309" s="2"/>
    </row>
    <row r="25310" spans="5:5" x14ac:dyDescent="0.25">
      <c r="E25310" s="2"/>
    </row>
    <row r="25311" spans="5:5" x14ac:dyDescent="0.25">
      <c r="E25311" s="2"/>
    </row>
    <row r="25312" spans="5:5" x14ac:dyDescent="0.25">
      <c r="E25312" s="2"/>
    </row>
    <row r="25313" spans="5:5" x14ac:dyDescent="0.25">
      <c r="E25313" s="2"/>
    </row>
    <row r="25314" spans="5:5" x14ac:dyDescent="0.25">
      <c r="E25314" s="2"/>
    </row>
    <row r="25315" spans="5:5" x14ac:dyDescent="0.25">
      <c r="E25315" s="2"/>
    </row>
    <row r="25316" spans="5:5" x14ac:dyDescent="0.25">
      <c r="E25316" s="2"/>
    </row>
    <row r="25317" spans="5:5" x14ac:dyDescent="0.25">
      <c r="E25317" s="2"/>
    </row>
    <row r="25318" spans="5:5" x14ac:dyDescent="0.25">
      <c r="E25318" s="2"/>
    </row>
    <row r="25319" spans="5:5" x14ac:dyDescent="0.25">
      <c r="E25319" s="2"/>
    </row>
    <row r="25320" spans="5:5" x14ac:dyDescent="0.25">
      <c r="E25320" s="2"/>
    </row>
    <row r="25321" spans="5:5" x14ac:dyDescent="0.25">
      <c r="E25321" s="2"/>
    </row>
    <row r="25322" spans="5:5" x14ac:dyDescent="0.25">
      <c r="E25322" s="2"/>
    </row>
    <row r="25323" spans="5:5" x14ac:dyDescent="0.25">
      <c r="E25323" s="2"/>
    </row>
    <row r="25324" spans="5:5" x14ac:dyDescent="0.25">
      <c r="E25324" s="2"/>
    </row>
    <row r="25325" spans="5:5" x14ac:dyDescent="0.25">
      <c r="E25325" s="2"/>
    </row>
    <row r="25326" spans="5:5" x14ac:dyDescent="0.25">
      <c r="E25326" s="2"/>
    </row>
    <row r="25327" spans="5:5" x14ac:dyDescent="0.25">
      <c r="E25327" s="2"/>
    </row>
    <row r="25328" spans="5:5" x14ac:dyDescent="0.25">
      <c r="E25328" s="2"/>
    </row>
    <row r="25329" spans="5:5" x14ac:dyDescent="0.25">
      <c r="E25329" s="2"/>
    </row>
    <row r="25330" spans="5:5" x14ac:dyDescent="0.25">
      <c r="E25330" s="2"/>
    </row>
    <row r="25331" spans="5:5" x14ac:dyDescent="0.25">
      <c r="E25331" s="2"/>
    </row>
    <row r="25332" spans="5:5" x14ac:dyDescent="0.25">
      <c r="E25332" s="2"/>
    </row>
    <row r="25333" spans="5:5" x14ac:dyDescent="0.25">
      <c r="E25333" s="2"/>
    </row>
    <row r="25334" spans="5:5" x14ac:dyDescent="0.25">
      <c r="E25334" s="2"/>
    </row>
    <row r="25335" spans="5:5" x14ac:dyDescent="0.25">
      <c r="E25335" s="2"/>
    </row>
    <row r="25336" spans="5:5" x14ac:dyDescent="0.25">
      <c r="E25336" s="2"/>
    </row>
    <row r="25337" spans="5:5" x14ac:dyDescent="0.25">
      <c r="E25337" s="2"/>
    </row>
    <row r="25338" spans="5:5" x14ac:dyDescent="0.25">
      <c r="E25338" s="2"/>
    </row>
    <row r="25339" spans="5:5" x14ac:dyDescent="0.25">
      <c r="E25339" s="2"/>
    </row>
    <row r="25340" spans="5:5" x14ac:dyDescent="0.25">
      <c r="E25340" s="2"/>
    </row>
    <row r="25341" spans="5:5" x14ac:dyDescent="0.25">
      <c r="E25341" s="2"/>
    </row>
    <row r="25342" spans="5:5" x14ac:dyDescent="0.25">
      <c r="E25342" s="2"/>
    </row>
    <row r="25343" spans="5:5" x14ac:dyDescent="0.25">
      <c r="E25343" s="2"/>
    </row>
    <row r="25344" spans="5:5" x14ac:dyDescent="0.25">
      <c r="E25344" s="2"/>
    </row>
    <row r="25345" spans="5:5" x14ac:dyDescent="0.25">
      <c r="E25345" s="2"/>
    </row>
    <row r="25346" spans="5:5" x14ac:dyDescent="0.25">
      <c r="E25346" s="2"/>
    </row>
    <row r="25347" spans="5:5" x14ac:dyDescent="0.25">
      <c r="E25347" s="2"/>
    </row>
    <row r="25348" spans="5:5" x14ac:dyDescent="0.25">
      <c r="E25348" s="2"/>
    </row>
    <row r="25349" spans="5:5" x14ac:dyDescent="0.25">
      <c r="E25349" s="2"/>
    </row>
    <row r="25350" spans="5:5" x14ac:dyDescent="0.25">
      <c r="E25350" s="2"/>
    </row>
    <row r="25351" spans="5:5" x14ac:dyDescent="0.25">
      <c r="E25351" s="2"/>
    </row>
    <row r="25352" spans="5:5" x14ac:dyDescent="0.25">
      <c r="E25352" s="2"/>
    </row>
    <row r="25353" spans="5:5" x14ac:dyDescent="0.25">
      <c r="E25353" s="2"/>
    </row>
    <row r="25354" spans="5:5" x14ac:dyDescent="0.25">
      <c r="E25354" s="2"/>
    </row>
    <row r="25355" spans="5:5" x14ac:dyDescent="0.25">
      <c r="E25355" s="2"/>
    </row>
    <row r="25356" spans="5:5" x14ac:dyDescent="0.25">
      <c r="E25356" s="2"/>
    </row>
    <row r="25357" spans="5:5" x14ac:dyDescent="0.25">
      <c r="E25357" s="2"/>
    </row>
    <row r="25358" spans="5:5" x14ac:dyDescent="0.25">
      <c r="E25358" s="2"/>
    </row>
    <row r="25359" spans="5:5" x14ac:dyDescent="0.25">
      <c r="E25359" s="2"/>
    </row>
    <row r="25360" spans="5:5" x14ac:dyDescent="0.25">
      <c r="E25360" s="2"/>
    </row>
    <row r="25361" spans="5:5" x14ac:dyDescent="0.25">
      <c r="E25361" s="2"/>
    </row>
    <row r="25362" spans="5:5" x14ac:dyDescent="0.25">
      <c r="E25362" s="2"/>
    </row>
    <row r="25363" spans="5:5" x14ac:dyDescent="0.25">
      <c r="E25363" s="2"/>
    </row>
    <row r="25364" spans="5:5" x14ac:dyDescent="0.25">
      <c r="E25364" s="2"/>
    </row>
    <row r="25365" spans="5:5" x14ac:dyDescent="0.25">
      <c r="E25365" s="2"/>
    </row>
    <row r="25366" spans="5:5" x14ac:dyDescent="0.25">
      <c r="E25366" s="2"/>
    </row>
    <row r="25367" spans="5:5" x14ac:dyDescent="0.25">
      <c r="E25367" s="2"/>
    </row>
    <row r="25368" spans="5:5" x14ac:dyDescent="0.25">
      <c r="E25368" s="2"/>
    </row>
    <row r="25369" spans="5:5" x14ac:dyDescent="0.25">
      <c r="E25369" s="2"/>
    </row>
    <row r="25370" spans="5:5" x14ac:dyDescent="0.25">
      <c r="E25370" s="2"/>
    </row>
    <row r="25371" spans="5:5" x14ac:dyDescent="0.25">
      <c r="E25371" s="2"/>
    </row>
    <row r="25372" spans="5:5" x14ac:dyDescent="0.25">
      <c r="E25372" s="2"/>
    </row>
    <row r="25373" spans="5:5" x14ac:dyDescent="0.25">
      <c r="E25373" s="2"/>
    </row>
    <row r="25374" spans="5:5" x14ac:dyDescent="0.25">
      <c r="E25374" s="2"/>
    </row>
    <row r="25375" spans="5:5" x14ac:dyDescent="0.25">
      <c r="E25375" s="2"/>
    </row>
    <row r="25376" spans="5:5" x14ac:dyDescent="0.25">
      <c r="E25376" s="2"/>
    </row>
    <row r="25377" spans="5:5" x14ac:dyDescent="0.25">
      <c r="E25377" s="2"/>
    </row>
    <row r="25378" spans="5:5" x14ac:dyDescent="0.25">
      <c r="E25378" s="2"/>
    </row>
    <row r="25379" spans="5:5" x14ac:dyDescent="0.25">
      <c r="E25379" s="2"/>
    </row>
    <row r="25380" spans="5:5" x14ac:dyDescent="0.25">
      <c r="E25380" s="2"/>
    </row>
    <row r="25381" spans="5:5" x14ac:dyDescent="0.25">
      <c r="E25381" s="2"/>
    </row>
    <row r="25382" spans="5:5" x14ac:dyDescent="0.25">
      <c r="E25382" s="2"/>
    </row>
    <row r="25383" spans="5:5" x14ac:dyDescent="0.25">
      <c r="E25383" s="2"/>
    </row>
    <row r="25384" spans="5:5" x14ac:dyDescent="0.25">
      <c r="E25384" s="2"/>
    </row>
    <row r="25385" spans="5:5" x14ac:dyDescent="0.25">
      <c r="E25385" s="2"/>
    </row>
    <row r="25386" spans="5:5" x14ac:dyDescent="0.25">
      <c r="E25386" s="2"/>
    </row>
    <row r="25387" spans="5:5" x14ac:dyDescent="0.25">
      <c r="E25387" s="2"/>
    </row>
    <row r="25388" spans="5:5" x14ac:dyDescent="0.25">
      <c r="E25388" s="2"/>
    </row>
    <row r="25389" spans="5:5" x14ac:dyDescent="0.25">
      <c r="E25389" s="2"/>
    </row>
    <row r="25390" spans="5:5" x14ac:dyDescent="0.25">
      <c r="E25390" s="2"/>
    </row>
    <row r="25391" spans="5:5" x14ac:dyDescent="0.25">
      <c r="E25391" s="2"/>
    </row>
    <row r="25392" spans="5:5" x14ac:dyDescent="0.25">
      <c r="E25392" s="2"/>
    </row>
    <row r="25393" spans="5:5" x14ac:dyDescent="0.25">
      <c r="E25393" s="2"/>
    </row>
    <row r="25394" spans="5:5" x14ac:dyDescent="0.25">
      <c r="E25394" s="2"/>
    </row>
    <row r="25395" spans="5:5" x14ac:dyDescent="0.25">
      <c r="E25395" s="2"/>
    </row>
    <row r="25396" spans="5:5" x14ac:dyDescent="0.25">
      <c r="E25396" s="2"/>
    </row>
    <row r="25397" spans="5:5" x14ac:dyDescent="0.25">
      <c r="E25397" s="2"/>
    </row>
    <row r="25398" spans="5:5" x14ac:dyDescent="0.25">
      <c r="E25398" s="2"/>
    </row>
    <row r="25399" spans="5:5" x14ac:dyDescent="0.25">
      <c r="E25399" s="2"/>
    </row>
    <row r="25400" spans="5:5" x14ac:dyDescent="0.25">
      <c r="E25400" s="2"/>
    </row>
    <row r="25401" spans="5:5" x14ac:dyDescent="0.25">
      <c r="E25401" s="2"/>
    </row>
    <row r="25402" spans="5:5" x14ac:dyDescent="0.25">
      <c r="E25402" s="2"/>
    </row>
    <row r="25403" spans="5:5" x14ac:dyDescent="0.25">
      <c r="E25403" s="2"/>
    </row>
    <row r="25404" spans="5:5" x14ac:dyDescent="0.25">
      <c r="E25404" s="2"/>
    </row>
    <row r="25405" spans="5:5" x14ac:dyDescent="0.25">
      <c r="E25405" s="2"/>
    </row>
    <row r="25406" spans="5:5" x14ac:dyDescent="0.25">
      <c r="E25406" s="2"/>
    </row>
    <row r="25407" spans="5:5" x14ac:dyDescent="0.25">
      <c r="E25407" s="2"/>
    </row>
    <row r="25408" spans="5:5" x14ac:dyDescent="0.25">
      <c r="E25408" s="2"/>
    </row>
    <row r="25409" spans="5:5" x14ac:dyDescent="0.25">
      <c r="E25409" s="2"/>
    </row>
    <row r="25410" spans="5:5" x14ac:dyDescent="0.25">
      <c r="E25410" s="2"/>
    </row>
    <row r="25411" spans="5:5" x14ac:dyDescent="0.25">
      <c r="E25411" s="2"/>
    </row>
    <row r="25412" spans="5:5" x14ac:dyDescent="0.25">
      <c r="E25412" s="2"/>
    </row>
    <row r="25413" spans="5:5" x14ac:dyDescent="0.25">
      <c r="E25413" s="2"/>
    </row>
    <row r="25414" spans="5:5" x14ac:dyDescent="0.25">
      <c r="E25414" s="2"/>
    </row>
    <row r="25415" spans="5:5" x14ac:dyDescent="0.25">
      <c r="E25415" s="2"/>
    </row>
    <row r="25416" spans="5:5" x14ac:dyDescent="0.25">
      <c r="E25416" s="2"/>
    </row>
    <row r="25417" spans="5:5" x14ac:dyDescent="0.25">
      <c r="E25417" s="2"/>
    </row>
    <row r="25418" spans="5:5" x14ac:dyDescent="0.25">
      <c r="E25418" s="2"/>
    </row>
    <row r="25419" spans="5:5" x14ac:dyDescent="0.25">
      <c r="E25419" s="2"/>
    </row>
    <row r="25420" spans="5:5" x14ac:dyDescent="0.25">
      <c r="E25420" s="2"/>
    </row>
    <row r="25421" spans="5:5" x14ac:dyDescent="0.25">
      <c r="E25421" s="2"/>
    </row>
    <row r="25422" spans="5:5" x14ac:dyDescent="0.25">
      <c r="E25422" s="2"/>
    </row>
    <row r="25423" spans="5:5" x14ac:dyDescent="0.25">
      <c r="E25423" s="2"/>
    </row>
    <row r="25424" spans="5:5" x14ac:dyDescent="0.25">
      <c r="E25424" s="2"/>
    </row>
    <row r="25425" spans="5:5" x14ac:dyDescent="0.25">
      <c r="E25425" s="2"/>
    </row>
    <row r="25426" spans="5:5" x14ac:dyDescent="0.25">
      <c r="E25426" s="2"/>
    </row>
    <row r="25427" spans="5:5" x14ac:dyDescent="0.25">
      <c r="E25427" s="2"/>
    </row>
    <row r="25428" spans="5:5" x14ac:dyDescent="0.25">
      <c r="E25428" s="2"/>
    </row>
    <row r="25429" spans="5:5" x14ac:dyDescent="0.25">
      <c r="E25429" s="2"/>
    </row>
    <row r="25430" spans="5:5" x14ac:dyDescent="0.25">
      <c r="E25430" s="2"/>
    </row>
    <row r="25431" spans="5:5" x14ac:dyDescent="0.25">
      <c r="E25431" s="2"/>
    </row>
    <row r="25432" spans="5:5" x14ac:dyDescent="0.25">
      <c r="E25432" s="2"/>
    </row>
    <row r="25433" spans="5:5" x14ac:dyDescent="0.25">
      <c r="E25433" s="2"/>
    </row>
    <row r="25434" spans="5:5" x14ac:dyDescent="0.25">
      <c r="E25434" s="2"/>
    </row>
    <row r="25435" spans="5:5" x14ac:dyDescent="0.25">
      <c r="E25435" s="2"/>
    </row>
    <row r="25436" spans="5:5" x14ac:dyDescent="0.25">
      <c r="E25436" s="2"/>
    </row>
    <row r="25437" spans="5:5" x14ac:dyDescent="0.25">
      <c r="E25437" s="2"/>
    </row>
    <row r="25438" spans="5:5" x14ac:dyDescent="0.25">
      <c r="E25438" s="2"/>
    </row>
    <row r="25439" spans="5:5" x14ac:dyDescent="0.25">
      <c r="E25439" s="2"/>
    </row>
    <row r="25440" spans="5:5" x14ac:dyDescent="0.25">
      <c r="E25440" s="2"/>
    </row>
    <row r="25441" spans="5:5" x14ac:dyDescent="0.25">
      <c r="E25441" s="2"/>
    </row>
    <row r="25442" spans="5:5" x14ac:dyDescent="0.25">
      <c r="E25442" s="2"/>
    </row>
    <row r="25443" spans="5:5" x14ac:dyDescent="0.25">
      <c r="E25443" s="2"/>
    </row>
    <row r="25444" spans="5:5" x14ac:dyDescent="0.25">
      <c r="E25444" s="2"/>
    </row>
    <row r="25445" spans="5:5" x14ac:dyDescent="0.25">
      <c r="E25445" s="2"/>
    </row>
    <row r="25446" spans="5:5" x14ac:dyDescent="0.25">
      <c r="E25446" s="2"/>
    </row>
    <row r="25447" spans="5:5" x14ac:dyDescent="0.25">
      <c r="E25447" s="2"/>
    </row>
    <row r="25448" spans="5:5" x14ac:dyDescent="0.25">
      <c r="E25448" s="2"/>
    </row>
    <row r="25449" spans="5:5" x14ac:dyDescent="0.25">
      <c r="E25449" s="2"/>
    </row>
    <row r="25450" spans="5:5" x14ac:dyDescent="0.25">
      <c r="E25450" s="2"/>
    </row>
    <row r="25451" spans="5:5" x14ac:dyDescent="0.25">
      <c r="E25451" s="2"/>
    </row>
    <row r="25452" spans="5:5" x14ac:dyDescent="0.25">
      <c r="E25452" s="2"/>
    </row>
    <row r="25453" spans="5:5" x14ac:dyDescent="0.25">
      <c r="E25453" s="2"/>
    </row>
    <row r="25454" spans="5:5" x14ac:dyDescent="0.25">
      <c r="E25454" s="2"/>
    </row>
    <row r="25455" spans="5:5" x14ac:dyDescent="0.25">
      <c r="E25455" s="2"/>
    </row>
    <row r="25456" spans="5:5" x14ac:dyDescent="0.25">
      <c r="E25456" s="2"/>
    </row>
    <row r="25457" spans="5:5" x14ac:dyDescent="0.25">
      <c r="E25457" s="2"/>
    </row>
    <row r="25458" spans="5:5" x14ac:dyDescent="0.25">
      <c r="E25458" s="2"/>
    </row>
    <row r="25459" spans="5:5" x14ac:dyDescent="0.25">
      <c r="E25459" s="2"/>
    </row>
    <row r="25460" spans="5:5" x14ac:dyDescent="0.25">
      <c r="E25460" s="2"/>
    </row>
    <row r="25461" spans="5:5" x14ac:dyDescent="0.25">
      <c r="E25461" s="2"/>
    </row>
    <row r="25462" spans="5:5" x14ac:dyDescent="0.25">
      <c r="E25462" s="2"/>
    </row>
    <row r="25463" spans="5:5" x14ac:dyDescent="0.25">
      <c r="E25463" s="2"/>
    </row>
    <row r="25464" spans="5:5" x14ac:dyDescent="0.25">
      <c r="E25464" s="2"/>
    </row>
    <row r="25465" spans="5:5" x14ac:dyDescent="0.25">
      <c r="E25465" s="2"/>
    </row>
    <row r="25466" spans="5:5" x14ac:dyDescent="0.25">
      <c r="E25466" s="2"/>
    </row>
    <row r="25467" spans="5:5" x14ac:dyDescent="0.25">
      <c r="E25467" s="2"/>
    </row>
    <row r="25468" spans="5:5" x14ac:dyDescent="0.25">
      <c r="E25468" s="2"/>
    </row>
    <row r="25469" spans="5:5" x14ac:dyDescent="0.25">
      <c r="E25469" s="2"/>
    </row>
    <row r="25470" spans="5:5" x14ac:dyDescent="0.25">
      <c r="E25470" s="2"/>
    </row>
    <row r="25471" spans="5:5" x14ac:dyDescent="0.25">
      <c r="E25471" s="2"/>
    </row>
    <row r="25472" spans="5:5" x14ac:dyDescent="0.25">
      <c r="E25472" s="2"/>
    </row>
    <row r="25473" spans="5:5" x14ac:dyDescent="0.25">
      <c r="E25473" s="2"/>
    </row>
    <row r="25474" spans="5:5" x14ac:dyDescent="0.25">
      <c r="E25474" s="2"/>
    </row>
    <row r="25475" spans="5:5" x14ac:dyDescent="0.25">
      <c r="E25475" s="2"/>
    </row>
    <row r="25476" spans="5:5" x14ac:dyDescent="0.25">
      <c r="E25476" s="2"/>
    </row>
    <row r="25477" spans="5:5" x14ac:dyDescent="0.25">
      <c r="E25477" s="2"/>
    </row>
    <row r="25478" spans="5:5" x14ac:dyDescent="0.25">
      <c r="E25478" s="2"/>
    </row>
    <row r="25479" spans="5:5" x14ac:dyDescent="0.25">
      <c r="E25479" s="2"/>
    </row>
    <row r="25480" spans="5:5" x14ac:dyDescent="0.25">
      <c r="E25480" s="2"/>
    </row>
    <row r="25481" spans="5:5" x14ac:dyDescent="0.25">
      <c r="E25481" s="2"/>
    </row>
    <row r="25482" spans="5:5" x14ac:dyDescent="0.25">
      <c r="E25482" s="2"/>
    </row>
    <row r="25483" spans="5:5" x14ac:dyDescent="0.25">
      <c r="E25483" s="2"/>
    </row>
    <row r="25484" spans="5:5" x14ac:dyDescent="0.25">
      <c r="E25484" s="2"/>
    </row>
    <row r="25485" spans="5:5" x14ac:dyDescent="0.25">
      <c r="E25485" s="2"/>
    </row>
    <row r="25486" spans="5:5" x14ac:dyDescent="0.25">
      <c r="E25486" s="2"/>
    </row>
    <row r="25487" spans="5:5" x14ac:dyDescent="0.25">
      <c r="E25487" s="2"/>
    </row>
    <row r="25488" spans="5:5" x14ac:dyDescent="0.25">
      <c r="E25488" s="2"/>
    </row>
    <row r="25489" spans="5:5" x14ac:dyDescent="0.25">
      <c r="E25489" s="2"/>
    </row>
    <row r="25490" spans="5:5" x14ac:dyDescent="0.25">
      <c r="E25490" s="2"/>
    </row>
    <row r="25491" spans="5:5" x14ac:dyDescent="0.25">
      <c r="E25491" s="2"/>
    </row>
    <row r="25492" spans="5:5" x14ac:dyDescent="0.25">
      <c r="E25492" s="2"/>
    </row>
    <row r="25493" spans="5:5" x14ac:dyDescent="0.25">
      <c r="E25493" s="2"/>
    </row>
    <row r="25494" spans="5:5" x14ac:dyDescent="0.25">
      <c r="E25494" s="2"/>
    </row>
    <row r="25495" spans="5:5" x14ac:dyDescent="0.25">
      <c r="E25495" s="2"/>
    </row>
    <row r="25496" spans="5:5" x14ac:dyDescent="0.25">
      <c r="E25496" s="2"/>
    </row>
    <row r="25497" spans="5:5" x14ac:dyDescent="0.25">
      <c r="E25497" s="2"/>
    </row>
    <row r="25498" spans="5:5" x14ac:dyDescent="0.25">
      <c r="E25498" s="2"/>
    </row>
    <row r="25499" spans="5:5" x14ac:dyDescent="0.25">
      <c r="E25499" s="2"/>
    </row>
    <row r="25500" spans="5:5" x14ac:dyDescent="0.25">
      <c r="E25500" s="2"/>
    </row>
    <row r="25501" spans="5:5" x14ac:dyDescent="0.25">
      <c r="E25501" s="2"/>
    </row>
    <row r="25502" spans="5:5" x14ac:dyDescent="0.25">
      <c r="E25502" s="2"/>
    </row>
    <row r="25503" spans="5:5" x14ac:dyDescent="0.25">
      <c r="E25503" s="2"/>
    </row>
    <row r="25504" spans="5:5" x14ac:dyDescent="0.25">
      <c r="E25504" s="2"/>
    </row>
    <row r="25505" spans="5:5" x14ac:dyDescent="0.25">
      <c r="E25505" s="2"/>
    </row>
    <row r="25506" spans="5:5" x14ac:dyDescent="0.25">
      <c r="E25506" s="2"/>
    </row>
    <row r="25507" spans="5:5" x14ac:dyDescent="0.25">
      <c r="E25507" s="2"/>
    </row>
    <row r="25508" spans="5:5" x14ac:dyDescent="0.25">
      <c r="E25508" s="2"/>
    </row>
    <row r="25509" spans="5:5" x14ac:dyDescent="0.25">
      <c r="E25509" s="2"/>
    </row>
    <row r="25510" spans="5:5" x14ac:dyDescent="0.25">
      <c r="E25510" s="2"/>
    </row>
    <row r="25511" spans="5:5" x14ac:dyDescent="0.25">
      <c r="E25511" s="2"/>
    </row>
    <row r="25512" spans="5:5" x14ac:dyDescent="0.25">
      <c r="E25512" s="2"/>
    </row>
    <row r="25513" spans="5:5" x14ac:dyDescent="0.25">
      <c r="E25513" s="2"/>
    </row>
    <row r="25514" spans="5:5" x14ac:dyDescent="0.25">
      <c r="E25514" s="2"/>
    </row>
    <row r="25515" spans="5:5" x14ac:dyDescent="0.25">
      <c r="E25515" s="2"/>
    </row>
    <row r="25516" spans="5:5" x14ac:dyDescent="0.25">
      <c r="E25516" s="2"/>
    </row>
    <row r="25517" spans="5:5" x14ac:dyDescent="0.25">
      <c r="E25517" s="2"/>
    </row>
    <row r="25518" spans="5:5" x14ac:dyDescent="0.25">
      <c r="E25518" s="2"/>
    </row>
    <row r="25519" spans="5:5" x14ac:dyDescent="0.25">
      <c r="E25519" s="2"/>
    </row>
    <row r="25520" spans="5:5" x14ac:dyDescent="0.25">
      <c r="E25520" s="2"/>
    </row>
    <row r="25521" spans="5:5" x14ac:dyDescent="0.25">
      <c r="E25521" s="2"/>
    </row>
    <row r="25522" spans="5:5" x14ac:dyDescent="0.25">
      <c r="E25522" s="2"/>
    </row>
    <row r="25523" spans="5:5" x14ac:dyDescent="0.25">
      <c r="E25523" s="2"/>
    </row>
    <row r="25524" spans="5:5" x14ac:dyDescent="0.25">
      <c r="E25524" s="2"/>
    </row>
    <row r="25525" spans="5:5" x14ac:dyDescent="0.25">
      <c r="E25525" s="2"/>
    </row>
    <row r="25526" spans="5:5" x14ac:dyDescent="0.25">
      <c r="E25526" s="2"/>
    </row>
    <row r="25527" spans="5:5" x14ac:dyDescent="0.25">
      <c r="E25527" s="2"/>
    </row>
    <row r="25528" spans="5:5" x14ac:dyDescent="0.25">
      <c r="E25528" s="2"/>
    </row>
    <row r="25529" spans="5:5" x14ac:dyDescent="0.25">
      <c r="E25529" s="2"/>
    </row>
    <row r="25530" spans="5:5" x14ac:dyDescent="0.25">
      <c r="E25530" s="2"/>
    </row>
    <row r="25531" spans="5:5" x14ac:dyDescent="0.25">
      <c r="E25531" s="2"/>
    </row>
    <row r="25532" spans="5:5" x14ac:dyDescent="0.25">
      <c r="E25532" s="2"/>
    </row>
    <row r="25533" spans="5:5" x14ac:dyDescent="0.25">
      <c r="E25533" s="2"/>
    </row>
    <row r="25534" spans="5:5" x14ac:dyDescent="0.25">
      <c r="E25534" s="2"/>
    </row>
    <row r="25535" spans="5:5" x14ac:dyDescent="0.25">
      <c r="E25535" s="2"/>
    </row>
    <row r="25536" spans="5:5" x14ac:dyDescent="0.25">
      <c r="E25536" s="2"/>
    </row>
    <row r="25537" spans="5:5" x14ac:dyDescent="0.25">
      <c r="E25537" s="2"/>
    </row>
    <row r="25538" spans="5:5" x14ac:dyDescent="0.25">
      <c r="E25538" s="2"/>
    </row>
    <row r="25539" spans="5:5" x14ac:dyDescent="0.25">
      <c r="E25539" s="2"/>
    </row>
    <row r="25540" spans="5:5" x14ac:dyDescent="0.25">
      <c r="E25540" s="2"/>
    </row>
    <row r="25541" spans="5:5" x14ac:dyDescent="0.25">
      <c r="E25541" s="2"/>
    </row>
    <row r="25542" spans="5:5" x14ac:dyDescent="0.25">
      <c r="E25542" s="2"/>
    </row>
    <row r="25543" spans="5:5" x14ac:dyDescent="0.25">
      <c r="E25543" s="2"/>
    </row>
    <row r="25544" spans="5:5" x14ac:dyDescent="0.25">
      <c r="E25544" s="2"/>
    </row>
    <row r="25545" spans="5:5" x14ac:dyDescent="0.25">
      <c r="E25545" s="2"/>
    </row>
    <row r="25546" spans="5:5" x14ac:dyDescent="0.25">
      <c r="E25546" s="2"/>
    </row>
    <row r="25547" spans="5:5" x14ac:dyDescent="0.25">
      <c r="E25547" s="2"/>
    </row>
    <row r="25548" spans="5:5" x14ac:dyDescent="0.25">
      <c r="E25548" s="2"/>
    </row>
    <row r="25549" spans="5:5" x14ac:dyDescent="0.25">
      <c r="E25549" s="2"/>
    </row>
    <row r="25550" spans="5:5" x14ac:dyDescent="0.25">
      <c r="E25550" s="2"/>
    </row>
    <row r="25551" spans="5:5" x14ac:dyDescent="0.25">
      <c r="E25551" s="2"/>
    </row>
    <row r="25552" spans="5:5" x14ac:dyDescent="0.25">
      <c r="E25552" s="2"/>
    </row>
    <row r="25553" spans="5:5" x14ac:dyDescent="0.25">
      <c r="E25553" s="2"/>
    </row>
    <row r="25554" spans="5:5" x14ac:dyDescent="0.25">
      <c r="E25554" s="2"/>
    </row>
    <row r="25555" spans="5:5" x14ac:dyDescent="0.25">
      <c r="E25555" s="2"/>
    </row>
    <row r="25556" spans="5:5" x14ac:dyDescent="0.25">
      <c r="E25556" s="2"/>
    </row>
    <row r="25557" spans="5:5" x14ac:dyDescent="0.25">
      <c r="E25557" s="2"/>
    </row>
    <row r="25558" spans="5:5" x14ac:dyDescent="0.25">
      <c r="E25558" s="2"/>
    </row>
    <row r="25559" spans="5:5" x14ac:dyDescent="0.25">
      <c r="E25559" s="2"/>
    </row>
    <row r="25560" spans="5:5" x14ac:dyDescent="0.25">
      <c r="E25560" s="2"/>
    </row>
    <row r="25561" spans="5:5" x14ac:dyDescent="0.25">
      <c r="E25561" s="2"/>
    </row>
    <row r="25562" spans="5:5" x14ac:dyDescent="0.25">
      <c r="E25562" s="2"/>
    </row>
    <row r="25563" spans="5:5" x14ac:dyDescent="0.25">
      <c r="E25563" s="2"/>
    </row>
    <row r="25564" spans="5:5" x14ac:dyDescent="0.25">
      <c r="E25564" s="2"/>
    </row>
    <row r="25565" spans="5:5" x14ac:dyDescent="0.25">
      <c r="E25565" s="2"/>
    </row>
    <row r="25566" spans="5:5" x14ac:dyDescent="0.25">
      <c r="E25566" s="2"/>
    </row>
    <row r="25567" spans="5:5" x14ac:dyDescent="0.25">
      <c r="E25567" s="2"/>
    </row>
    <row r="25568" spans="5:5" x14ac:dyDescent="0.25">
      <c r="E25568" s="2"/>
    </row>
    <row r="25569" spans="5:5" x14ac:dyDescent="0.25">
      <c r="E25569" s="2"/>
    </row>
    <row r="25570" spans="5:5" x14ac:dyDescent="0.25">
      <c r="E25570" s="2"/>
    </row>
    <row r="25571" spans="5:5" x14ac:dyDescent="0.25">
      <c r="E25571" s="2"/>
    </row>
    <row r="25572" spans="5:5" x14ac:dyDescent="0.25">
      <c r="E25572" s="2"/>
    </row>
    <row r="25573" spans="5:5" x14ac:dyDescent="0.25">
      <c r="E25573" s="2"/>
    </row>
    <row r="25574" spans="5:5" x14ac:dyDescent="0.25">
      <c r="E25574" s="2"/>
    </row>
    <row r="25575" spans="5:5" x14ac:dyDescent="0.25">
      <c r="E25575" s="2"/>
    </row>
    <row r="25576" spans="5:5" x14ac:dyDescent="0.25">
      <c r="E25576" s="2"/>
    </row>
    <row r="25577" spans="5:5" x14ac:dyDescent="0.25">
      <c r="E25577" s="2"/>
    </row>
    <row r="25578" spans="5:5" x14ac:dyDescent="0.25">
      <c r="E25578" s="2"/>
    </row>
    <row r="25579" spans="5:5" x14ac:dyDescent="0.25">
      <c r="E25579" s="2"/>
    </row>
    <row r="25580" spans="5:5" x14ac:dyDescent="0.25">
      <c r="E25580" s="2"/>
    </row>
    <row r="25581" spans="5:5" x14ac:dyDescent="0.25">
      <c r="E25581" s="2"/>
    </row>
    <row r="25582" spans="5:5" x14ac:dyDescent="0.25">
      <c r="E25582" s="2"/>
    </row>
    <row r="25583" spans="5:5" x14ac:dyDescent="0.25">
      <c r="E25583" s="2"/>
    </row>
    <row r="25584" spans="5:5" x14ac:dyDescent="0.25">
      <c r="E25584" s="2"/>
    </row>
    <row r="25585" spans="5:5" x14ac:dyDescent="0.25">
      <c r="E25585" s="2"/>
    </row>
    <row r="25586" spans="5:5" x14ac:dyDescent="0.25">
      <c r="E25586" s="2"/>
    </row>
    <row r="25587" spans="5:5" x14ac:dyDescent="0.25">
      <c r="E25587" s="2"/>
    </row>
    <row r="25588" spans="5:5" x14ac:dyDescent="0.25">
      <c r="E25588" s="2"/>
    </row>
    <row r="25589" spans="5:5" x14ac:dyDescent="0.25">
      <c r="E25589" s="2"/>
    </row>
    <row r="25590" spans="5:5" x14ac:dyDescent="0.25">
      <c r="E25590" s="2"/>
    </row>
    <row r="25591" spans="5:5" x14ac:dyDescent="0.25">
      <c r="E25591" s="2"/>
    </row>
    <row r="25592" spans="5:5" x14ac:dyDescent="0.25">
      <c r="E25592" s="2"/>
    </row>
    <row r="25593" spans="5:5" x14ac:dyDescent="0.25">
      <c r="E25593" s="2"/>
    </row>
    <row r="25594" spans="5:5" x14ac:dyDescent="0.25">
      <c r="E25594" s="2"/>
    </row>
    <row r="25595" spans="5:5" x14ac:dyDescent="0.25">
      <c r="E25595" s="2"/>
    </row>
    <row r="25596" spans="5:5" x14ac:dyDescent="0.25">
      <c r="E25596" s="2"/>
    </row>
    <row r="25597" spans="5:5" x14ac:dyDescent="0.25">
      <c r="E25597" s="2"/>
    </row>
    <row r="25598" spans="5:5" x14ac:dyDescent="0.25">
      <c r="E25598" s="2"/>
    </row>
    <row r="25599" spans="5:5" x14ac:dyDescent="0.25">
      <c r="E25599" s="2"/>
    </row>
    <row r="25600" spans="5:5" x14ac:dyDescent="0.25">
      <c r="E25600" s="2"/>
    </row>
    <row r="25601" spans="5:5" x14ac:dyDescent="0.25">
      <c r="E25601" s="2"/>
    </row>
    <row r="25602" spans="5:5" x14ac:dyDescent="0.25">
      <c r="E25602" s="2"/>
    </row>
    <row r="25603" spans="5:5" x14ac:dyDescent="0.25">
      <c r="E25603" s="2"/>
    </row>
    <row r="25604" spans="5:5" x14ac:dyDescent="0.25">
      <c r="E25604" s="2"/>
    </row>
    <row r="25605" spans="5:5" x14ac:dyDescent="0.25">
      <c r="E25605" s="2"/>
    </row>
    <row r="25606" spans="5:5" x14ac:dyDescent="0.25">
      <c r="E25606" s="2"/>
    </row>
    <row r="25607" spans="5:5" x14ac:dyDescent="0.25">
      <c r="E25607" s="2"/>
    </row>
    <row r="25608" spans="5:5" x14ac:dyDescent="0.25">
      <c r="E25608" s="2"/>
    </row>
    <row r="25609" spans="5:5" x14ac:dyDescent="0.25">
      <c r="E25609" s="2"/>
    </row>
    <row r="25610" spans="5:5" x14ac:dyDescent="0.25">
      <c r="E25610" s="2"/>
    </row>
    <row r="25611" spans="5:5" x14ac:dyDescent="0.25">
      <c r="E25611" s="2"/>
    </row>
    <row r="25612" spans="5:5" x14ac:dyDescent="0.25">
      <c r="E25612" s="2"/>
    </row>
    <row r="25613" spans="5:5" x14ac:dyDescent="0.25">
      <c r="E25613" s="2"/>
    </row>
    <row r="25614" spans="5:5" x14ac:dyDescent="0.25">
      <c r="E25614" s="2"/>
    </row>
    <row r="25615" spans="5:5" x14ac:dyDescent="0.25">
      <c r="E25615" s="2"/>
    </row>
    <row r="25616" spans="5:5" x14ac:dyDescent="0.25">
      <c r="E25616" s="2"/>
    </row>
    <row r="25617" spans="5:5" x14ac:dyDescent="0.25">
      <c r="E25617" s="2"/>
    </row>
    <row r="25618" spans="5:5" x14ac:dyDescent="0.25">
      <c r="E25618" s="2"/>
    </row>
    <row r="25619" spans="5:5" x14ac:dyDescent="0.25">
      <c r="E25619" s="2"/>
    </row>
    <row r="25620" spans="5:5" x14ac:dyDescent="0.25">
      <c r="E25620" s="2"/>
    </row>
    <row r="25621" spans="5:5" x14ac:dyDescent="0.25">
      <c r="E25621" s="2"/>
    </row>
    <row r="25622" spans="5:5" x14ac:dyDescent="0.25">
      <c r="E25622" s="2"/>
    </row>
    <row r="25623" spans="5:5" x14ac:dyDescent="0.25">
      <c r="E25623" s="2"/>
    </row>
    <row r="25624" spans="5:5" x14ac:dyDescent="0.25">
      <c r="E25624" s="2"/>
    </row>
    <row r="25625" spans="5:5" x14ac:dyDescent="0.25">
      <c r="E25625" s="2"/>
    </row>
    <row r="25626" spans="5:5" x14ac:dyDescent="0.25">
      <c r="E25626" s="2"/>
    </row>
    <row r="25627" spans="5:5" x14ac:dyDescent="0.25">
      <c r="E25627" s="2"/>
    </row>
    <row r="25628" spans="5:5" x14ac:dyDescent="0.25">
      <c r="E25628" s="2"/>
    </row>
    <row r="25629" spans="5:5" x14ac:dyDescent="0.25">
      <c r="E25629" s="2"/>
    </row>
    <row r="25630" spans="5:5" x14ac:dyDescent="0.25">
      <c r="E25630" s="2"/>
    </row>
    <row r="25631" spans="5:5" x14ac:dyDescent="0.25">
      <c r="E25631" s="2"/>
    </row>
    <row r="25632" spans="5:5" x14ac:dyDescent="0.25">
      <c r="E25632" s="2"/>
    </row>
    <row r="25633" spans="5:5" x14ac:dyDescent="0.25">
      <c r="E25633" s="2"/>
    </row>
    <row r="25634" spans="5:5" x14ac:dyDescent="0.25">
      <c r="E25634" s="2"/>
    </row>
    <row r="25635" spans="5:5" x14ac:dyDescent="0.25">
      <c r="E25635" s="2"/>
    </row>
    <row r="25636" spans="5:5" x14ac:dyDescent="0.25">
      <c r="E25636" s="2"/>
    </row>
    <row r="25637" spans="5:5" x14ac:dyDescent="0.25">
      <c r="E25637" s="2"/>
    </row>
    <row r="25638" spans="5:5" x14ac:dyDescent="0.25">
      <c r="E25638" s="2"/>
    </row>
    <row r="25639" spans="5:5" x14ac:dyDescent="0.25">
      <c r="E25639" s="2"/>
    </row>
    <row r="25640" spans="5:5" x14ac:dyDescent="0.25">
      <c r="E25640" s="2"/>
    </row>
    <row r="25641" spans="5:5" x14ac:dyDescent="0.25">
      <c r="E25641" s="2"/>
    </row>
    <row r="25642" spans="5:5" x14ac:dyDescent="0.25">
      <c r="E25642" s="2"/>
    </row>
    <row r="25643" spans="5:5" x14ac:dyDescent="0.25">
      <c r="E25643" s="2"/>
    </row>
    <row r="25644" spans="5:5" x14ac:dyDescent="0.25">
      <c r="E25644" s="2"/>
    </row>
    <row r="25645" spans="5:5" x14ac:dyDescent="0.25">
      <c r="E25645" s="2"/>
    </row>
    <row r="25646" spans="5:5" x14ac:dyDescent="0.25">
      <c r="E25646" s="2"/>
    </row>
    <row r="25647" spans="5:5" x14ac:dyDescent="0.25">
      <c r="E25647" s="2"/>
    </row>
    <row r="25648" spans="5:5" x14ac:dyDescent="0.25">
      <c r="E25648" s="2"/>
    </row>
    <row r="25649" spans="5:5" x14ac:dyDescent="0.25">
      <c r="E25649" s="2"/>
    </row>
    <row r="25650" spans="5:5" x14ac:dyDescent="0.25">
      <c r="E25650" s="2"/>
    </row>
    <row r="25651" spans="5:5" x14ac:dyDescent="0.25">
      <c r="E25651" s="2"/>
    </row>
    <row r="25652" spans="5:5" x14ac:dyDescent="0.25">
      <c r="E25652" s="2"/>
    </row>
    <row r="25653" spans="5:5" x14ac:dyDescent="0.25">
      <c r="E25653" s="2"/>
    </row>
    <row r="25654" spans="5:5" x14ac:dyDescent="0.25">
      <c r="E25654" s="2"/>
    </row>
    <row r="25655" spans="5:5" x14ac:dyDescent="0.25">
      <c r="E25655" s="2"/>
    </row>
    <row r="25656" spans="5:5" x14ac:dyDescent="0.25">
      <c r="E25656" s="2"/>
    </row>
    <row r="25657" spans="5:5" x14ac:dyDescent="0.25">
      <c r="E25657" s="2"/>
    </row>
    <row r="25658" spans="5:5" x14ac:dyDescent="0.25">
      <c r="E25658" s="2"/>
    </row>
    <row r="25659" spans="5:5" x14ac:dyDescent="0.25">
      <c r="E25659" s="2"/>
    </row>
    <row r="25660" spans="5:5" x14ac:dyDescent="0.25">
      <c r="E25660" s="2"/>
    </row>
    <row r="25661" spans="5:5" x14ac:dyDescent="0.25">
      <c r="E25661" s="2"/>
    </row>
    <row r="25662" spans="5:5" x14ac:dyDescent="0.25">
      <c r="E25662" s="2"/>
    </row>
    <row r="25663" spans="5:5" x14ac:dyDescent="0.25">
      <c r="E25663" s="2"/>
    </row>
    <row r="25664" spans="5:5" x14ac:dyDescent="0.25">
      <c r="E25664" s="2"/>
    </row>
    <row r="25665" spans="5:5" x14ac:dyDescent="0.25">
      <c r="E25665" s="2"/>
    </row>
    <row r="25666" spans="5:5" x14ac:dyDescent="0.25">
      <c r="E25666" s="2"/>
    </row>
    <row r="25667" spans="5:5" x14ac:dyDescent="0.25">
      <c r="E25667" s="2"/>
    </row>
    <row r="25668" spans="5:5" x14ac:dyDescent="0.25">
      <c r="E25668" s="2"/>
    </row>
    <row r="25669" spans="5:5" x14ac:dyDescent="0.25">
      <c r="E25669" s="2"/>
    </row>
    <row r="25670" spans="5:5" x14ac:dyDescent="0.25">
      <c r="E25670" s="2"/>
    </row>
    <row r="25671" spans="5:5" x14ac:dyDescent="0.25">
      <c r="E25671" s="2"/>
    </row>
    <row r="25672" spans="5:5" x14ac:dyDescent="0.25">
      <c r="E25672" s="2"/>
    </row>
    <row r="25673" spans="5:5" x14ac:dyDescent="0.25">
      <c r="E25673" s="2"/>
    </row>
    <row r="25674" spans="5:5" x14ac:dyDescent="0.25">
      <c r="E25674" s="2"/>
    </row>
    <row r="25675" spans="5:5" x14ac:dyDescent="0.25">
      <c r="E25675" s="2"/>
    </row>
    <row r="25676" spans="5:5" x14ac:dyDescent="0.25">
      <c r="E25676" s="2"/>
    </row>
    <row r="25677" spans="5:5" x14ac:dyDescent="0.25">
      <c r="E25677" s="2"/>
    </row>
    <row r="25678" spans="5:5" x14ac:dyDescent="0.25">
      <c r="E25678" s="2"/>
    </row>
    <row r="25679" spans="5:5" x14ac:dyDescent="0.25">
      <c r="E25679" s="2"/>
    </row>
    <row r="25680" spans="5:5" x14ac:dyDescent="0.25">
      <c r="E25680" s="2"/>
    </row>
    <row r="25681" spans="5:5" x14ac:dyDescent="0.25">
      <c r="E25681" s="2"/>
    </row>
    <row r="25682" spans="5:5" x14ac:dyDescent="0.25">
      <c r="E25682" s="2"/>
    </row>
    <row r="25683" spans="5:5" x14ac:dyDescent="0.25">
      <c r="E25683" s="2"/>
    </row>
    <row r="25684" spans="5:5" x14ac:dyDescent="0.25">
      <c r="E25684" s="2"/>
    </row>
    <row r="25685" spans="5:5" x14ac:dyDescent="0.25">
      <c r="E25685" s="2"/>
    </row>
    <row r="25686" spans="5:5" x14ac:dyDescent="0.25">
      <c r="E25686" s="2"/>
    </row>
    <row r="25687" spans="5:5" x14ac:dyDescent="0.25">
      <c r="E25687" s="2"/>
    </row>
    <row r="25688" spans="5:5" x14ac:dyDescent="0.25">
      <c r="E25688" s="2"/>
    </row>
    <row r="25689" spans="5:5" x14ac:dyDescent="0.25">
      <c r="E25689" s="2"/>
    </row>
    <row r="25690" spans="5:5" x14ac:dyDescent="0.25">
      <c r="E25690" s="2"/>
    </row>
    <row r="25691" spans="5:5" x14ac:dyDescent="0.25">
      <c r="E25691" s="2"/>
    </row>
    <row r="25692" spans="5:5" x14ac:dyDescent="0.25">
      <c r="E25692" s="2"/>
    </row>
    <row r="25693" spans="5:5" x14ac:dyDescent="0.25">
      <c r="E25693" s="2"/>
    </row>
    <row r="25694" spans="5:5" x14ac:dyDescent="0.25">
      <c r="E25694" s="2"/>
    </row>
    <row r="25695" spans="5:5" x14ac:dyDescent="0.25">
      <c r="E25695" s="2"/>
    </row>
    <row r="25696" spans="5:5" x14ac:dyDescent="0.25">
      <c r="E25696" s="2"/>
    </row>
    <row r="25697" spans="5:5" x14ac:dyDescent="0.25">
      <c r="E25697" s="2"/>
    </row>
    <row r="25698" spans="5:5" x14ac:dyDescent="0.25">
      <c r="E25698" s="2"/>
    </row>
    <row r="25699" spans="5:5" x14ac:dyDescent="0.25">
      <c r="E25699" s="2"/>
    </row>
    <row r="25700" spans="5:5" x14ac:dyDescent="0.25">
      <c r="E25700" s="2"/>
    </row>
    <row r="25701" spans="5:5" x14ac:dyDescent="0.25">
      <c r="E25701" s="2"/>
    </row>
    <row r="25702" spans="5:5" x14ac:dyDescent="0.25">
      <c r="E25702" s="2"/>
    </row>
    <row r="25703" spans="5:5" x14ac:dyDescent="0.25">
      <c r="E25703" s="2"/>
    </row>
    <row r="25704" spans="5:5" x14ac:dyDescent="0.25">
      <c r="E25704" s="2"/>
    </row>
    <row r="25705" spans="5:5" x14ac:dyDescent="0.25">
      <c r="E25705" s="2"/>
    </row>
    <row r="25706" spans="5:5" x14ac:dyDescent="0.25">
      <c r="E25706" s="2"/>
    </row>
    <row r="25707" spans="5:5" x14ac:dyDescent="0.25">
      <c r="E25707" s="2"/>
    </row>
    <row r="25708" spans="5:5" x14ac:dyDescent="0.25">
      <c r="E25708" s="2"/>
    </row>
    <row r="25709" spans="5:5" x14ac:dyDescent="0.25">
      <c r="E25709" s="2"/>
    </row>
    <row r="25710" spans="5:5" x14ac:dyDescent="0.25">
      <c r="E25710" s="2"/>
    </row>
    <row r="25711" spans="5:5" x14ac:dyDescent="0.25">
      <c r="E25711" s="2"/>
    </row>
    <row r="25712" spans="5:5" x14ac:dyDescent="0.25">
      <c r="E25712" s="2"/>
    </row>
    <row r="25713" spans="5:5" x14ac:dyDescent="0.25">
      <c r="E25713" s="2"/>
    </row>
    <row r="25714" spans="5:5" x14ac:dyDescent="0.25">
      <c r="E25714" s="2"/>
    </row>
    <row r="25715" spans="5:5" x14ac:dyDescent="0.25">
      <c r="E25715" s="2"/>
    </row>
    <row r="25716" spans="5:5" x14ac:dyDescent="0.25">
      <c r="E25716" s="2"/>
    </row>
    <row r="25717" spans="5:5" x14ac:dyDescent="0.25">
      <c r="E25717" s="2"/>
    </row>
    <row r="25718" spans="5:5" x14ac:dyDescent="0.25">
      <c r="E25718" s="2"/>
    </row>
    <row r="25719" spans="5:5" x14ac:dyDescent="0.25">
      <c r="E25719" s="2"/>
    </row>
    <row r="25720" spans="5:5" x14ac:dyDescent="0.25">
      <c r="E25720" s="2"/>
    </row>
    <row r="25721" spans="5:5" x14ac:dyDescent="0.25">
      <c r="E25721" s="2"/>
    </row>
    <row r="25722" spans="5:5" x14ac:dyDescent="0.25">
      <c r="E25722" s="2"/>
    </row>
    <row r="25723" spans="5:5" x14ac:dyDescent="0.25">
      <c r="E25723" s="2"/>
    </row>
    <row r="25724" spans="5:5" x14ac:dyDescent="0.25">
      <c r="E25724" s="2"/>
    </row>
    <row r="25725" spans="5:5" x14ac:dyDescent="0.25">
      <c r="E25725" s="2"/>
    </row>
    <row r="25726" spans="5:5" x14ac:dyDescent="0.25">
      <c r="E25726" s="2"/>
    </row>
    <row r="25727" spans="5:5" x14ac:dyDescent="0.25">
      <c r="E25727" s="2"/>
    </row>
    <row r="25728" spans="5:5" x14ac:dyDescent="0.25">
      <c r="E25728" s="2"/>
    </row>
    <row r="25729" spans="5:5" x14ac:dyDescent="0.25">
      <c r="E25729" s="2"/>
    </row>
    <row r="25730" spans="5:5" x14ac:dyDescent="0.25">
      <c r="E25730" s="2"/>
    </row>
    <row r="25731" spans="5:5" x14ac:dyDescent="0.25">
      <c r="E25731" s="2"/>
    </row>
    <row r="25732" spans="5:5" x14ac:dyDescent="0.25">
      <c r="E25732" s="2"/>
    </row>
    <row r="25733" spans="5:5" x14ac:dyDescent="0.25">
      <c r="E25733" s="2"/>
    </row>
    <row r="25734" spans="5:5" x14ac:dyDescent="0.25">
      <c r="E25734" s="2"/>
    </row>
    <row r="25735" spans="5:5" x14ac:dyDescent="0.25">
      <c r="E25735" s="2"/>
    </row>
    <row r="25736" spans="5:5" x14ac:dyDescent="0.25">
      <c r="E25736" s="2"/>
    </row>
    <row r="25737" spans="5:5" x14ac:dyDescent="0.25">
      <c r="E25737" s="2"/>
    </row>
    <row r="25738" spans="5:5" x14ac:dyDescent="0.25">
      <c r="E25738" s="2"/>
    </row>
    <row r="25739" spans="5:5" x14ac:dyDescent="0.25">
      <c r="E25739" s="2"/>
    </row>
    <row r="25740" spans="5:5" x14ac:dyDescent="0.25">
      <c r="E25740" s="2"/>
    </row>
    <row r="25741" spans="5:5" x14ac:dyDescent="0.25">
      <c r="E25741" s="2"/>
    </row>
    <row r="25742" spans="5:5" x14ac:dyDescent="0.25">
      <c r="E25742" s="2"/>
    </row>
    <row r="25743" spans="5:5" x14ac:dyDescent="0.25">
      <c r="E25743" s="2"/>
    </row>
    <row r="25744" spans="5:5" x14ac:dyDescent="0.25">
      <c r="E25744" s="2"/>
    </row>
    <row r="25745" spans="5:5" x14ac:dyDescent="0.25">
      <c r="E25745" s="2"/>
    </row>
    <row r="25746" spans="5:5" x14ac:dyDescent="0.25">
      <c r="E25746" s="2"/>
    </row>
    <row r="25747" spans="5:5" x14ac:dyDescent="0.25">
      <c r="E25747" s="2"/>
    </row>
    <row r="25748" spans="5:5" x14ac:dyDescent="0.25">
      <c r="E25748" s="2"/>
    </row>
    <row r="25749" spans="5:5" x14ac:dyDescent="0.25">
      <c r="E25749" s="2"/>
    </row>
    <row r="25750" spans="5:5" x14ac:dyDescent="0.25">
      <c r="E25750" s="2"/>
    </row>
    <row r="25751" spans="5:5" x14ac:dyDescent="0.25">
      <c r="E25751" s="2"/>
    </row>
    <row r="25752" spans="5:5" x14ac:dyDescent="0.25">
      <c r="E25752" s="2"/>
    </row>
    <row r="25753" spans="5:5" x14ac:dyDescent="0.25">
      <c r="E25753" s="2"/>
    </row>
    <row r="25754" spans="5:5" x14ac:dyDescent="0.25">
      <c r="E25754" s="2"/>
    </row>
    <row r="25755" spans="5:5" x14ac:dyDescent="0.25">
      <c r="E25755" s="2"/>
    </row>
    <row r="25756" spans="5:5" x14ac:dyDescent="0.25">
      <c r="E25756" s="2"/>
    </row>
    <row r="25757" spans="5:5" x14ac:dyDescent="0.25">
      <c r="E25757" s="2"/>
    </row>
    <row r="25758" spans="5:5" x14ac:dyDescent="0.25">
      <c r="E25758" s="2"/>
    </row>
    <row r="25759" spans="5:5" x14ac:dyDescent="0.25">
      <c r="E25759" s="2"/>
    </row>
    <row r="25760" spans="5:5" x14ac:dyDescent="0.25">
      <c r="E25760" s="2"/>
    </row>
    <row r="25761" spans="5:5" x14ac:dyDescent="0.25">
      <c r="E25761" s="2"/>
    </row>
    <row r="25762" spans="5:5" x14ac:dyDescent="0.25">
      <c r="E25762" s="2"/>
    </row>
    <row r="25763" spans="5:5" x14ac:dyDescent="0.25">
      <c r="E25763" s="2"/>
    </row>
    <row r="25764" spans="5:5" x14ac:dyDescent="0.25">
      <c r="E25764" s="2"/>
    </row>
    <row r="25765" spans="5:5" x14ac:dyDescent="0.25">
      <c r="E25765" s="2"/>
    </row>
    <row r="25766" spans="5:5" x14ac:dyDescent="0.25">
      <c r="E25766" s="2"/>
    </row>
    <row r="25767" spans="5:5" x14ac:dyDescent="0.25">
      <c r="E25767" s="2"/>
    </row>
    <row r="25768" spans="5:5" x14ac:dyDescent="0.25">
      <c r="E25768" s="2"/>
    </row>
    <row r="25769" spans="5:5" x14ac:dyDescent="0.25">
      <c r="E25769" s="2"/>
    </row>
    <row r="25770" spans="5:5" x14ac:dyDescent="0.25">
      <c r="E25770" s="2"/>
    </row>
    <row r="25771" spans="5:5" x14ac:dyDescent="0.25">
      <c r="E25771" s="2"/>
    </row>
    <row r="25772" spans="5:5" x14ac:dyDescent="0.25">
      <c r="E25772" s="2"/>
    </row>
    <row r="25773" spans="5:5" x14ac:dyDescent="0.25">
      <c r="E25773" s="2"/>
    </row>
    <row r="25774" spans="5:5" x14ac:dyDescent="0.25">
      <c r="E25774" s="2"/>
    </row>
    <row r="25775" spans="5:5" x14ac:dyDescent="0.25">
      <c r="E25775" s="2"/>
    </row>
    <row r="25776" spans="5:5" x14ac:dyDescent="0.25">
      <c r="E25776" s="2"/>
    </row>
    <row r="25777" spans="5:5" x14ac:dyDescent="0.25">
      <c r="E25777" s="2"/>
    </row>
    <row r="25778" spans="5:5" x14ac:dyDescent="0.25">
      <c r="E25778" s="2"/>
    </row>
    <row r="25779" spans="5:5" x14ac:dyDescent="0.25">
      <c r="E25779" s="2"/>
    </row>
    <row r="25780" spans="5:5" x14ac:dyDescent="0.25">
      <c r="E25780" s="2"/>
    </row>
    <row r="25781" spans="5:5" x14ac:dyDescent="0.25">
      <c r="E25781" s="2"/>
    </row>
    <row r="25782" spans="5:5" x14ac:dyDescent="0.25">
      <c r="E25782" s="2"/>
    </row>
    <row r="25783" spans="5:5" x14ac:dyDescent="0.25">
      <c r="E25783" s="2"/>
    </row>
    <row r="25784" spans="5:5" x14ac:dyDescent="0.25">
      <c r="E25784" s="2"/>
    </row>
    <row r="25785" spans="5:5" x14ac:dyDescent="0.25">
      <c r="E25785" s="2"/>
    </row>
    <row r="25786" spans="5:5" x14ac:dyDescent="0.25">
      <c r="E25786" s="2"/>
    </row>
    <row r="25787" spans="5:5" x14ac:dyDescent="0.25">
      <c r="E25787" s="2"/>
    </row>
    <row r="25788" spans="5:5" x14ac:dyDescent="0.25">
      <c r="E25788" s="2"/>
    </row>
    <row r="25789" spans="5:5" x14ac:dyDescent="0.25">
      <c r="E25789" s="2"/>
    </row>
    <row r="25790" spans="5:5" x14ac:dyDescent="0.25">
      <c r="E25790" s="2"/>
    </row>
    <row r="25791" spans="5:5" x14ac:dyDescent="0.25">
      <c r="E25791" s="2"/>
    </row>
    <row r="25792" spans="5:5" x14ac:dyDescent="0.25">
      <c r="E25792" s="2"/>
    </row>
    <row r="25793" spans="5:5" x14ac:dyDescent="0.25">
      <c r="E25793" s="2"/>
    </row>
    <row r="25794" spans="5:5" x14ac:dyDescent="0.25">
      <c r="E25794" s="2"/>
    </row>
    <row r="25795" spans="5:5" x14ac:dyDescent="0.25">
      <c r="E25795" s="2"/>
    </row>
    <row r="25796" spans="5:5" x14ac:dyDescent="0.25">
      <c r="E25796" s="2"/>
    </row>
    <row r="25797" spans="5:5" x14ac:dyDescent="0.25">
      <c r="E25797" s="2"/>
    </row>
    <row r="25798" spans="5:5" x14ac:dyDescent="0.25">
      <c r="E25798" s="2"/>
    </row>
    <row r="25799" spans="5:5" x14ac:dyDescent="0.25">
      <c r="E25799" s="2"/>
    </row>
    <row r="25800" spans="5:5" x14ac:dyDescent="0.25">
      <c r="E25800" s="2"/>
    </row>
    <row r="25801" spans="5:5" x14ac:dyDescent="0.25">
      <c r="E25801" s="2"/>
    </row>
    <row r="25802" spans="5:5" x14ac:dyDescent="0.25">
      <c r="E25802" s="2"/>
    </row>
    <row r="25803" spans="5:5" x14ac:dyDescent="0.25">
      <c r="E25803" s="2"/>
    </row>
    <row r="25804" spans="5:5" x14ac:dyDescent="0.25">
      <c r="E25804" s="2"/>
    </row>
    <row r="25805" spans="5:5" x14ac:dyDescent="0.25">
      <c r="E25805" s="2"/>
    </row>
    <row r="25806" spans="5:5" x14ac:dyDescent="0.25">
      <c r="E25806" s="2"/>
    </row>
    <row r="25807" spans="5:5" x14ac:dyDescent="0.25">
      <c r="E25807" s="2"/>
    </row>
    <row r="25808" spans="5:5" x14ac:dyDescent="0.25">
      <c r="E25808" s="2"/>
    </row>
    <row r="25809" spans="5:5" x14ac:dyDescent="0.25">
      <c r="E25809" s="2"/>
    </row>
    <row r="25810" spans="5:5" x14ac:dyDescent="0.25">
      <c r="E25810" s="2"/>
    </row>
    <row r="25811" spans="5:5" x14ac:dyDescent="0.25">
      <c r="E25811" s="2"/>
    </row>
    <row r="25812" spans="5:5" x14ac:dyDescent="0.25">
      <c r="E25812" s="2"/>
    </row>
    <row r="25813" spans="5:5" x14ac:dyDescent="0.25">
      <c r="E25813" s="2"/>
    </row>
    <row r="25814" spans="5:5" x14ac:dyDescent="0.25">
      <c r="E25814" s="2"/>
    </row>
    <row r="25815" spans="5:5" x14ac:dyDescent="0.25">
      <c r="E25815" s="2"/>
    </row>
    <row r="25816" spans="5:5" x14ac:dyDescent="0.25">
      <c r="E25816" s="2"/>
    </row>
    <row r="25817" spans="5:5" x14ac:dyDescent="0.25">
      <c r="E25817" s="2"/>
    </row>
    <row r="25818" spans="5:5" x14ac:dyDescent="0.25">
      <c r="E25818" s="2"/>
    </row>
    <row r="25819" spans="5:5" x14ac:dyDescent="0.25">
      <c r="E25819" s="2"/>
    </row>
    <row r="25820" spans="5:5" x14ac:dyDescent="0.25">
      <c r="E25820" s="2"/>
    </row>
    <row r="25821" spans="5:5" x14ac:dyDescent="0.25">
      <c r="E25821" s="2"/>
    </row>
    <row r="25822" spans="5:5" x14ac:dyDescent="0.25">
      <c r="E25822" s="2"/>
    </row>
    <row r="25823" spans="5:5" x14ac:dyDescent="0.25">
      <c r="E25823" s="2"/>
    </row>
    <row r="25824" spans="5:5" x14ac:dyDescent="0.25">
      <c r="E25824" s="2"/>
    </row>
    <row r="25825" spans="5:5" x14ac:dyDescent="0.25">
      <c r="E25825" s="2"/>
    </row>
    <row r="25826" spans="5:5" x14ac:dyDescent="0.25">
      <c r="E25826" s="2"/>
    </row>
    <row r="25827" spans="5:5" x14ac:dyDescent="0.25">
      <c r="E25827" s="2"/>
    </row>
    <row r="25828" spans="5:5" x14ac:dyDescent="0.25">
      <c r="E25828" s="2"/>
    </row>
    <row r="25829" spans="5:5" x14ac:dyDescent="0.25">
      <c r="E25829" s="2"/>
    </row>
    <row r="25830" spans="5:5" x14ac:dyDescent="0.25">
      <c r="E25830" s="2"/>
    </row>
    <row r="25831" spans="5:5" x14ac:dyDescent="0.25">
      <c r="E25831" s="2"/>
    </row>
    <row r="25832" spans="5:5" x14ac:dyDescent="0.25">
      <c r="E25832" s="2"/>
    </row>
    <row r="25833" spans="5:5" x14ac:dyDescent="0.25">
      <c r="E25833" s="2"/>
    </row>
    <row r="25834" spans="5:5" x14ac:dyDescent="0.25">
      <c r="E25834" s="2"/>
    </row>
    <row r="25835" spans="5:5" x14ac:dyDescent="0.25">
      <c r="E25835" s="2"/>
    </row>
    <row r="25836" spans="5:5" x14ac:dyDescent="0.25">
      <c r="E25836" s="2"/>
    </row>
    <row r="25837" spans="5:5" x14ac:dyDescent="0.25">
      <c r="E25837" s="2"/>
    </row>
    <row r="25838" spans="5:5" x14ac:dyDescent="0.25">
      <c r="E25838" s="2"/>
    </row>
    <row r="25839" spans="5:5" x14ac:dyDescent="0.25">
      <c r="E25839" s="2"/>
    </row>
    <row r="25840" spans="5:5" x14ac:dyDescent="0.25">
      <c r="E25840" s="2"/>
    </row>
    <row r="25841" spans="5:5" x14ac:dyDescent="0.25">
      <c r="E25841" s="2"/>
    </row>
    <row r="25842" spans="5:5" x14ac:dyDescent="0.25">
      <c r="E25842" s="2"/>
    </row>
    <row r="25843" spans="5:5" x14ac:dyDescent="0.25">
      <c r="E25843" s="2"/>
    </row>
    <row r="25844" spans="5:5" x14ac:dyDescent="0.25">
      <c r="E25844" s="2"/>
    </row>
    <row r="25845" spans="5:5" x14ac:dyDescent="0.25">
      <c r="E25845" s="2"/>
    </row>
    <row r="25846" spans="5:5" x14ac:dyDescent="0.25">
      <c r="E25846" s="2"/>
    </row>
    <row r="25847" spans="5:5" x14ac:dyDescent="0.25">
      <c r="E25847" s="2"/>
    </row>
    <row r="25848" spans="5:5" x14ac:dyDescent="0.25">
      <c r="E25848" s="2"/>
    </row>
    <row r="25849" spans="5:5" x14ac:dyDescent="0.25">
      <c r="E25849" s="2"/>
    </row>
    <row r="25850" spans="5:5" x14ac:dyDescent="0.25">
      <c r="E25850" s="2"/>
    </row>
    <row r="25851" spans="5:5" x14ac:dyDescent="0.25">
      <c r="E25851" s="2"/>
    </row>
    <row r="25852" spans="5:5" x14ac:dyDescent="0.25">
      <c r="E25852" s="2"/>
    </row>
    <row r="25853" spans="5:5" x14ac:dyDescent="0.25">
      <c r="E25853" s="2"/>
    </row>
    <row r="25854" spans="5:5" x14ac:dyDescent="0.25">
      <c r="E25854" s="2"/>
    </row>
    <row r="25855" spans="5:5" x14ac:dyDescent="0.25">
      <c r="E25855" s="2"/>
    </row>
    <row r="25856" spans="5:5" x14ac:dyDescent="0.25">
      <c r="E25856" s="2"/>
    </row>
    <row r="25857" spans="5:5" x14ac:dyDescent="0.25">
      <c r="E25857" s="2"/>
    </row>
    <row r="25858" spans="5:5" x14ac:dyDescent="0.25">
      <c r="E25858" s="2"/>
    </row>
    <row r="25859" spans="5:5" x14ac:dyDescent="0.25">
      <c r="E25859" s="2"/>
    </row>
    <row r="25860" spans="5:5" x14ac:dyDescent="0.25">
      <c r="E25860" s="2"/>
    </row>
    <row r="25861" spans="5:5" x14ac:dyDescent="0.25">
      <c r="E25861" s="2"/>
    </row>
    <row r="25862" spans="5:5" x14ac:dyDescent="0.25">
      <c r="E25862" s="2"/>
    </row>
    <row r="25863" spans="5:5" x14ac:dyDescent="0.25">
      <c r="E25863" s="2"/>
    </row>
    <row r="25864" spans="5:5" x14ac:dyDescent="0.25">
      <c r="E25864" s="2"/>
    </row>
    <row r="25865" spans="5:5" x14ac:dyDescent="0.25">
      <c r="E25865" s="2"/>
    </row>
    <row r="25866" spans="5:5" x14ac:dyDescent="0.25">
      <c r="E25866" s="2"/>
    </row>
    <row r="25867" spans="5:5" x14ac:dyDescent="0.25">
      <c r="E25867" s="2"/>
    </row>
    <row r="25868" spans="5:5" x14ac:dyDescent="0.25">
      <c r="E25868" s="2"/>
    </row>
    <row r="25869" spans="5:5" x14ac:dyDescent="0.25">
      <c r="E25869" s="2"/>
    </row>
    <row r="25870" spans="5:5" x14ac:dyDescent="0.25">
      <c r="E25870" s="2"/>
    </row>
    <row r="25871" spans="5:5" x14ac:dyDescent="0.25">
      <c r="E25871" s="2"/>
    </row>
    <row r="25872" spans="5:5" x14ac:dyDescent="0.25">
      <c r="E25872" s="2"/>
    </row>
    <row r="25873" spans="5:5" x14ac:dyDescent="0.25">
      <c r="E25873" s="2"/>
    </row>
    <row r="25874" spans="5:5" x14ac:dyDescent="0.25">
      <c r="E25874" s="2"/>
    </row>
    <row r="25875" spans="5:5" x14ac:dyDescent="0.25">
      <c r="E25875" s="2"/>
    </row>
    <row r="25876" spans="5:5" x14ac:dyDescent="0.25">
      <c r="E25876" s="2"/>
    </row>
    <row r="25877" spans="5:5" x14ac:dyDescent="0.25">
      <c r="E25877" s="2"/>
    </row>
    <row r="25878" spans="5:5" x14ac:dyDescent="0.25">
      <c r="E25878" s="2"/>
    </row>
    <row r="25879" spans="5:5" x14ac:dyDescent="0.25">
      <c r="E25879" s="2"/>
    </row>
    <row r="25880" spans="5:5" x14ac:dyDescent="0.25">
      <c r="E25880" s="2"/>
    </row>
    <row r="25881" spans="5:5" x14ac:dyDescent="0.25">
      <c r="E25881" s="2"/>
    </row>
    <row r="25882" spans="5:5" x14ac:dyDescent="0.25">
      <c r="E25882" s="2"/>
    </row>
    <row r="25883" spans="5:5" x14ac:dyDescent="0.25">
      <c r="E25883" s="2"/>
    </row>
    <row r="25884" spans="5:5" x14ac:dyDescent="0.25">
      <c r="E25884" s="2"/>
    </row>
    <row r="25885" spans="5:5" x14ac:dyDescent="0.25">
      <c r="E25885" s="2"/>
    </row>
    <row r="25886" spans="5:5" x14ac:dyDescent="0.25">
      <c r="E25886" s="2"/>
    </row>
    <row r="25887" spans="5:5" x14ac:dyDescent="0.25">
      <c r="E25887" s="2"/>
    </row>
    <row r="25888" spans="5:5" x14ac:dyDescent="0.25">
      <c r="E25888" s="2"/>
    </row>
    <row r="25889" spans="5:5" x14ac:dyDescent="0.25">
      <c r="E25889" s="2"/>
    </row>
    <row r="25890" spans="5:5" x14ac:dyDescent="0.25">
      <c r="E25890" s="2"/>
    </row>
    <row r="25891" spans="5:5" x14ac:dyDescent="0.25">
      <c r="E25891" s="2"/>
    </row>
    <row r="25892" spans="5:5" x14ac:dyDescent="0.25">
      <c r="E25892" s="2"/>
    </row>
    <row r="25893" spans="5:5" x14ac:dyDescent="0.25">
      <c r="E25893" s="2"/>
    </row>
    <row r="25894" spans="5:5" x14ac:dyDescent="0.25">
      <c r="E25894" s="2"/>
    </row>
    <row r="25895" spans="5:5" x14ac:dyDescent="0.25">
      <c r="E25895" s="2"/>
    </row>
    <row r="25896" spans="5:5" x14ac:dyDescent="0.25">
      <c r="E25896" s="2"/>
    </row>
    <row r="25897" spans="5:5" x14ac:dyDescent="0.25">
      <c r="E25897" s="2"/>
    </row>
    <row r="25898" spans="5:5" x14ac:dyDescent="0.25">
      <c r="E25898" s="2"/>
    </row>
    <row r="25899" spans="5:5" x14ac:dyDescent="0.25">
      <c r="E25899" s="2"/>
    </row>
    <row r="25900" spans="5:5" x14ac:dyDescent="0.25">
      <c r="E25900" s="2"/>
    </row>
    <row r="25901" spans="5:5" x14ac:dyDescent="0.25">
      <c r="E25901" s="2"/>
    </row>
    <row r="25902" spans="5:5" x14ac:dyDescent="0.25">
      <c r="E25902" s="2"/>
    </row>
    <row r="25903" spans="5:5" x14ac:dyDescent="0.25">
      <c r="E25903" s="2"/>
    </row>
    <row r="25904" spans="5:5" x14ac:dyDescent="0.25">
      <c r="E25904" s="2"/>
    </row>
    <row r="25905" spans="5:5" x14ac:dyDescent="0.25">
      <c r="E25905" s="2"/>
    </row>
    <row r="25906" spans="5:5" x14ac:dyDescent="0.25">
      <c r="E25906" s="2"/>
    </row>
    <row r="25907" spans="5:5" x14ac:dyDescent="0.25">
      <c r="E25907" s="2"/>
    </row>
    <row r="25908" spans="5:5" x14ac:dyDescent="0.25">
      <c r="E25908" s="2"/>
    </row>
    <row r="25909" spans="5:5" x14ac:dyDescent="0.25">
      <c r="E25909" s="2"/>
    </row>
    <row r="25910" spans="5:5" x14ac:dyDescent="0.25">
      <c r="E25910" s="2"/>
    </row>
    <row r="25911" spans="5:5" x14ac:dyDescent="0.25">
      <c r="E25911" s="2"/>
    </row>
    <row r="25912" spans="5:5" x14ac:dyDescent="0.25">
      <c r="E25912" s="2"/>
    </row>
    <row r="25913" spans="5:5" x14ac:dyDescent="0.25">
      <c r="E25913" s="2"/>
    </row>
    <row r="25914" spans="5:5" x14ac:dyDescent="0.25">
      <c r="E25914" s="2"/>
    </row>
    <row r="25915" spans="5:5" x14ac:dyDescent="0.25">
      <c r="E25915" s="2"/>
    </row>
    <row r="25916" spans="5:5" x14ac:dyDescent="0.25">
      <c r="E25916" s="2"/>
    </row>
    <row r="25917" spans="5:5" x14ac:dyDescent="0.25">
      <c r="E25917" s="2"/>
    </row>
    <row r="25918" spans="5:5" x14ac:dyDescent="0.25">
      <c r="E25918" s="2"/>
    </row>
    <row r="25919" spans="5:5" x14ac:dyDescent="0.25">
      <c r="E25919" s="2"/>
    </row>
    <row r="25920" spans="5:5" x14ac:dyDescent="0.25">
      <c r="E25920" s="2"/>
    </row>
    <row r="25921" spans="5:5" x14ac:dyDescent="0.25">
      <c r="E25921" s="2"/>
    </row>
    <row r="25922" spans="5:5" x14ac:dyDescent="0.25">
      <c r="E25922" s="2"/>
    </row>
    <row r="25923" spans="5:5" x14ac:dyDescent="0.25">
      <c r="E25923" s="2"/>
    </row>
    <row r="25924" spans="5:5" x14ac:dyDescent="0.25">
      <c r="E25924" s="2"/>
    </row>
    <row r="25925" spans="5:5" x14ac:dyDescent="0.25">
      <c r="E25925" s="2"/>
    </row>
    <row r="25926" spans="5:5" x14ac:dyDescent="0.25">
      <c r="E25926" s="2"/>
    </row>
    <row r="25927" spans="5:5" x14ac:dyDescent="0.25">
      <c r="E25927" s="2"/>
    </row>
    <row r="25928" spans="5:5" x14ac:dyDescent="0.25">
      <c r="E25928" s="2"/>
    </row>
    <row r="25929" spans="5:5" x14ac:dyDescent="0.25">
      <c r="E25929" s="2"/>
    </row>
    <row r="25930" spans="5:5" x14ac:dyDescent="0.25">
      <c r="E25930" s="2"/>
    </row>
    <row r="25931" spans="5:5" x14ac:dyDescent="0.25">
      <c r="E25931" s="2"/>
    </row>
    <row r="25932" spans="5:5" x14ac:dyDescent="0.25">
      <c r="E25932" s="2"/>
    </row>
    <row r="25933" spans="5:5" x14ac:dyDescent="0.25">
      <c r="E25933" s="2"/>
    </row>
    <row r="25934" spans="5:5" x14ac:dyDescent="0.25">
      <c r="E25934" s="2"/>
    </row>
    <row r="25935" spans="5:5" x14ac:dyDescent="0.25">
      <c r="E25935" s="2"/>
    </row>
    <row r="25936" spans="5:5" x14ac:dyDescent="0.25">
      <c r="E25936" s="2"/>
    </row>
    <row r="25937" spans="5:5" x14ac:dyDescent="0.25">
      <c r="E25937" s="2"/>
    </row>
    <row r="25938" spans="5:5" x14ac:dyDescent="0.25">
      <c r="E25938" s="2"/>
    </row>
    <row r="25939" spans="5:5" x14ac:dyDescent="0.25">
      <c r="E25939" s="2"/>
    </row>
    <row r="25940" spans="5:5" x14ac:dyDescent="0.25">
      <c r="E25940" s="2"/>
    </row>
    <row r="25941" spans="5:5" x14ac:dyDescent="0.25">
      <c r="E25941" s="2"/>
    </row>
    <row r="25942" spans="5:5" x14ac:dyDescent="0.25">
      <c r="E25942" s="2"/>
    </row>
    <row r="25943" spans="5:5" x14ac:dyDescent="0.25">
      <c r="E25943" s="2"/>
    </row>
    <row r="25944" spans="5:5" x14ac:dyDescent="0.25">
      <c r="E25944" s="2"/>
    </row>
    <row r="25945" spans="5:5" x14ac:dyDescent="0.25">
      <c r="E25945" s="2"/>
    </row>
    <row r="25946" spans="5:5" x14ac:dyDescent="0.25">
      <c r="E25946" s="2"/>
    </row>
    <row r="25947" spans="5:5" x14ac:dyDescent="0.25">
      <c r="E25947" s="2"/>
    </row>
    <row r="25948" spans="5:5" x14ac:dyDescent="0.25">
      <c r="E25948" s="2"/>
    </row>
    <row r="25949" spans="5:5" x14ac:dyDescent="0.25">
      <c r="E25949" s="2"/>
    </row>
    <row r="25950" spans="5:5" x14ac:dyDescent="0.25">
      <c r="E25950" s="2"/>
    </row>
    <row r="25951" spans="5:5" x14ac:dyDescent="0.25">
      <c r="E25951" s="2"/>
    </row>
    <row r="25952" spans="5:5" x14ac:dyDescent="0.25">
      <c r="E25952" s="2"/>
    </row>
    <row r="25953" spans="5:5" x14ac:dyDescent="0.25">
      <c r="E25953" s="2"/>
    </row>
    <row r="25954" spans="5:5" x14ac:dyDescent="0.25">
      <c r="E25954" s="2"/>
    </row>
    <row r="25955" spans="5:5" x14ac:dyDescent="0.25">
      <c r="E25955" s="2"/>
    </row>
    <row r="25956" spans="5:5" x14ac:dyDescent="0.25">
      <c r="E25956" s="2"/>
    </row>
    <row r="25957" spans="5:5" x14ac:dyDescent="0.25">
      <c r="E25957" s="2"/>
    </row>
    <row r="25958" spans="5:5" x14ac:dyDescent="0.25">
      <c r="E25958" s="2"/>
    </row>
    <row r="25959" spans="5:5" x14ac:dyDescent="0.25">
      <c r="E25959" s="2"/>
    </row>
    <row r="25960" spans="5:5" x14ac:dyDescent="0.25">
      <c r="E25960" s="2"/>
    </row>
    <row r="25961" spans="5:5" x14ac:dyDescent="0.25">
      <c r="E25961" s="2"/>
    </row>
    <row r="25962" spans="5:5" x14ac:dyDescent="0.25">
      <c r="E25962" s="2"/>
    </row>
    <row r="25963" spans="5:5" x14ac:dyDescent="0.25">
      <c r="E25963" s="2"/>
    </row>
    <row r="25964" spans="5:5" x14ac:dyDescent="0.25">
      <c r="E25964" s="2"/>
    </row>
    <row r="25965" spans="5:5" x14ac:dyDescent="0.25">
      <c r="E25965" s="2"/>
    </row>
    <row r="25966" spans="5:5" x14ac:dyDescent="0.25">
      <c r="E25966" s="2"/>
    </row>
    <row r="25967" spans="5:5" x14ac:dyDescent="0.25">
      <c r="E25967" s="2"/>
    </row>
    <row r="25968" spans="5:5" x14ac:dyDescent="0.25">
      <c r="E25968" s="2"/>
    </row>
    <row r="25969" spans="5:5" x14ac:dyDescent="0.25">
      <c r="E25969" s="2"/>
    </row>
    <row r="25970" spans="5:5" x14ac:dyDescent="0.25">
      <c r="E25970" s="2"/>
    </row>
    <row r="25971" spans="5:5" x14ac:dyDescent="0.25">
      <c r="E25971" s="2"/>
    </row>
    <row r="25972" spans="5:5" x14ac:dyDescent="0.25">
      <c r="E25972" s="2"/>
    </row>
    <row r="25973" spans="5:5" x14ac:dyDescent="0.25">
      <c r="E25973" s="2"/>
    </row>
    <row r="25974" spans="5:5" x14ac:dyDescent="0.25">
      <c r="E25974" s="2"/>
    </row>
    <row r="25975" spans="5:5" x14ac:dyDescent="0.25">
      <c r="E25975" s="2"/>
    </row>
    <row r="25976" spans="5:5" x14ac:dyDescent="0.25">
      <c r="E25976" s="2"/>
    </row>
    <row r="25977" spans="5:5" x14ac:dyDescent="0.25">
      <c r="E25977" s="2"/>
    </row>
    <row r="25978" spans="5:5" x14ac:dyDescent="0.25">
      <c r="E25978" s="2"/>
    </row>
    <row r="25979" spans="5:5" x14ac:dyDescent="0.25">
      <c r="E25979" s="2"/>
    </row>
    <row r="25980" spans="5:5" x14ac:dyDescent="0.25">
      <c r="E25980" s="2"/>
    </row>
    <row r="25981" spans="5:5" x14ac:dyDescent="0.25">
      <c r="E25981" s="2"/>
    </row>
    <row r="25982" spans="5:5" x14ac:dyDescent="0.25">
      <c r="E25982" s="2"/>
    </row>
    <row r="25983" spans="5:5" x14ac:dyDescent="0.25">
      <c r="E25983" s="2"/>
    </row>
    <row r="25984" spans="5:5" x14ac:dyDescent="0.25">
      <c r="E25984" s="2"/>
    </row>
    <row r="25985" spans="5:5" x14ac:dyDescent="0.25">
      <c r="E25985" s="2"/>
    </row>
    <row r="25986" spans="5:5" x14ac:dyDescent="0.25">
      <c r="E25986" s="2"/>
    </row>
    <row r="25987" spans="5:5" x14ac:dyDescent="0.25">
      <c r="E25987" s="2"/>
    </row>
    <row r="25988" spans="5:5" x14ac:dyDescent="0.25">
      <c r="E25988" s="2"/>
    </row>
    <row r="25989" spans="5:5" x14ac:dyDescent="0.25">
      <c r="E25989" s="2"/>
    </row>
    <row r="25990" spans="5:5" x14ac:dyDescent="0.25">
      <c r="E25990" s="2"/>
    </row>
    <row r="25991" spans="5:5" x14ac:dyDescent="0.25">
      <c r="E25991" s="2"/>
    </row>
    <row r="25992" spans="5:5" x14ac:dyDescent="0.25">
      <c r="E25992" s="2"/>
    </row>
    <row r="25993" spans="5:5" x14ac:dyDescent="0.25">
      <c r="E25993" s="2"/>
    </row>
    <row r="25994" spans="5:5" x14ac:dyDescent="0.25">
      <c r="E25994" s="2"/>
    </row>
    <row r="25995" spans="5:5" x14ac:dyDescent="0.25">
      <c r="E25995" s="2"/>
    </row>
    <row r="25996" spans="5:5" x14ac:dyDescent="0.25">
      <c r="E25996" s="2"/>
    </row>
    <row r="25997" spans="5:5" x14ac:dyDescent="0.25">
      <c r="E25997" s="2"/>
    </row>
    <row r="25998" spans="5:5" x14ac:dyDescent="0.25">
      <c r="E25998" s="2"/>
    </row>
    <row r="25999" spans="5:5" x14ac:dyDescent="0.25">
      <c r="E25999" s="2"/>
    </row>
    <row r="26000" spans="5:5" x14ac:dyDescent="0.25">
      <c r="E26000" s="2"/>
    </row>
    <row r="26001" spans="5:5" x14ac:dyDescent="0.25">
      <c r="E26001" s="2"/>
    </row>
    <row r="26002" spans="5:5" x14ac:dyDescent="0.25">
      <c r="E26002" s="2"/>
    </row>
    <row r="26003" spans="5:5" x14ac:dyDescent="0.25">
      <c r="E26003" s="2"/>
    </row>
    <row r="26004" spans="5:5" x14ac:dyDescent="0.25">
      <c r="E26004" s="2"/>
    </row>
    <row r="26005" spans="5:5" x14ac:dyDescent="0.25">
      <c r="E26005" s="2"/>
    </row>
    <row r="26006" spans="5:5" x14ac:dyDescent="0.25">
      <c r="E26006" s="2"/>
    </row>
    <row r="26007" spans="5:5" x14ac:dyDescent="0.25">
      <c r="E26007" s="2"/>
    </row>
    <row r="26008" spans="5:5" x14ac:dyDescent="0.25">
      <c r="E26008" s="2"/>
    </row>
    <row r="26009" spans="5:5" x14ac:dyDescent="0.25">
      <c r="E26009" s="2"/>
    </row>
    <row r="26010" spans="5:5" x14ac:dyDescent="0.25">
      <c r="E26010" s="2"/>
    </row>
    <row r="26011" spans="5:5" x14ac:dyDescent="0.25">
      <c r="E26011" s="2"/>
    </row>
    <row r="26012" spans="5:5" x14ac:dyDescent="0.25">
      <c r="E26012" s="2"/>
    </row>
    <row r="26013" spans="5:5" x14ac:dyDescent="0.25">
      <c r="E26013" s="2"/>
    </row>
    <row r="26014" spans="5:5" x14ac:dyDescent="0.25">
      <c r="E26014" s="2"/>
    </row>
    <row r="26015" spans="5:5" x14ac:dyDescent="0.25">
      <c r="E26015" s="2"/>
    </row>
    <row r="26016" spans="5:5" x14ac:dyDescent="0.25">
      <c r="E26016" s="2"/>
    </row>
    <row r="26017" spans="5:5" x14ac:dyDescent="0.25">
      <c r="E26017" s="2"/>
    </row>
    <row r="26018" spans="5:5" x14ac:dyDescent="0.25">
      <c r="E26018" s="2"/>
    </row>
    <row r="26019" spans="5:5" x14ac:dyDescent="0.25">
      <c r="E26019" s="2"/>
    </row>
    <row r="26020" spans="5:5" x14ac:dyDescent="0.25">
      <c r="E26020" s="2"/>
    </row>
    <row r="26021" spans="5:5" x14ac:dyDescent="0.25">
      <c r="E26021" s="2"/>
    </row>
    <row r="26022" spans="5:5" x14ac:dyDescent="0.25">
      <c r="E26022" s="2"/>
    </row>
    <row r="26023" spans="5:5" x14ac:dyDescent="0.25">
      <c r="E26023" s="2"/>
    </row>
    <row r="26024" spans="5:5" x14ac:dyDescent="0.25">
      <c r="E26024" s="2"/>
    </row>
    <row r="26025" spans="5:5" x14ac:dyDescent="0.25">
      <c r="E26025" s="2"/>
    </row>
    <row r="26026" spans="5:5" x14ac:dyDescent="0.25">
      <c r="E26026" s="2"/>
    </row>
    <row r="26027" spans="5:5" x14ac:dyDescent="0.25">
      <c r="E26027" s="2"/>
    </row>
    <row r="26028" spans="5:5" x14ac:dyDescent="0.25">
      <c r="E26028" s="2"/>
    </row>
    <row r="26029" spans="5:5" x14ac:dyDescent="0.25">
      <c r="E26029" s="2"/>
    </row>
    <row r="26030" spans="5:5" x14ac:dyDescent="0.25">
      <c r="E26030" s="2"/>
    </row>
    <row r="26031" spans="5:5" x14ac:dyDescent="0.25">
      <c r="E26031" s="2"/>
    </row>
    <row r="26032" spans="5:5" x14ac:dyDescent="0.25">
      <c r="E26032" s="2"/>
    </row>
    <row r="26033" spans="5:5" x14ac:dyDescent="0.25">
      <c r="E26033" s="2"/>
    </row>
    <row r="26034" spans="5:5" x14ac:dyDescent="0.25">
      <c r="E26034" s="2"/>
    </row>
    <row r="26035" spans="5:5" x14ac:dyDescent="0.25">
      <c r="E26035" s="2"/>
    </row>
    <row r="26036" spans="5:5" x14ac:dyDescent="0.25">
      <c r="E26036" s="2"/>
    </row>
    <row r="26037" spans="5:5" x14ac:dyDescent="0.25">
      <c r="E26037" s="2"/>
    </row>
    <row r="26038" spans="5:5" x14ac:dyDescent="0.25">
      <c r="E26038" s="2"/>
    </row>
    <row r="26039" spans="5:5" x14ac:dyDescent="0.25">
      <c r="E26039" s="2"/>
    </row>
    <row r="26040" spans="5:5" x14ac:dyDescent="0.25">
      <c r="E26040" s="2"/>
    </row>
    <row r="26041" spans="5:5" x14ac:dyDescent="0.25">
      <c r="E26041" s="2"/>
    </row>
    <row r="26042" spans="5:5" x14ac:dyDescent="0.25">
      <c r="E26042" s="2"/>
    </row>
    <row r="26043" spans="5:5" x14ac:dyDescent="0.25">
      <c r="E26043" s="2"/>
    </row>
    <row r="26044" spans="5:5" x14ac:dyDescent="0.25">
      <c r="E26044" s="2"/>
    </row>
    <row r="26045" spans="5:5" x14ac:dyDescent="0.25">
      <c r="E26045" s="2"/>
    </row>
    <row r="26046" spans="5:5" x14ac:dyDescent="0.25">
      <c r="E26046" s="2"/>
    </row>
    <row r="26047" spans="5:5" x14ac:dyDescent="0.25">
      <c r="E26047" s="2"/>
    </row>
    <row r="26048" spans="5:5" x14ac:dyDescent="0.25">
      <c r="E26048" s="2"/>
    </row>
    <row r="26049" spans="5:5" x14ac:dyDescent="0.25">
      <c r="E26049" s="2"/>
    </row>
    <row r="26050" spans="5:5" x14ac:dyDescent="0.25">
      <c r="E26050" s="2"/>
    </row>
    <row r="26051" spans="5:5" x14ac:dyDescent="0.25">
      <c r="E26051" s="2"/>
    </row>
    <row r="26052" spans="5:5" x14ac:dyDescent="0.25">
      <c r="E26052" s="2"/>
    </row>
    <row r="26053" spans="5:5" x14ac:dyDescent="0.25">
      <c r="E26053" s="2"/>
    </row>
    <row r="26054" spans="5:5" x14ac:dyDescent="0.25">
      <c r="E26054" s="2"/>
    </row>
    <row r="26055" spans="5:5" x14ac:dyDescent="0.25">
      <c r="E26055" s="2"/>
    </row>
    <row r="26056" spans="5:5" x14ac:dyDescent="0.25">
      <c r="E26056" s="2"/>
    </row>
    <row r="26057" spans="5:5" x14ac:dyDescent="0.25">
      <c r="E26057" s="2"/>
    </row>
    <row r="26058" spans="5:5" x14ac:dyDescent="0.25">
      <c r="E26058" s="2"/>
    </row>
    <row r="26059" spans="5:5" x14ac:dyDescent="0.25">
      <c r="E26059" s="2"/>
    </row>
    <row r="26060" spans="5:5" x14ac:dyDescent="0.25">
      <c r="E26060" s="2"/>
    </row>
    <row r="26061" spans="5:5" x14ac:dyDescent="0.25">
      <c r="E26061" s="2"/>
    </row>
    <row r="26062" spans="5:5" x14ac:dyDescent="0.25">
      <c r="E26062" s="2"/>
    </row>
    <row r="26063" spans="5:5" x14ac:dyDescent="0.25">
      <c r="E26063" s="2"/>
    </row>
    <row r="26064" spans="5:5" x14ac:dyDescent="0.25">
      <c r="E26064" s="2"/>
    </row>
    <row r="26065" spans="5:5" x14ac:dyDescent="0.25">
      <c r="E26065" s="2"/>
    </row>
    <row r="26066" spans="5:5" x14ac:dyDescent="0.25">
      <c r="E26066" s="2"/>
    </row>
    <row r="26067" spans="5:5" x14ac:dyDescent="0.25">
      <c r="E26067" s="2"/>
    </row>
    <row r="26068" spans="5:5" x14ac:dyDescent="0.25">
      <c r="E26068" s="2"/>
    </row>
    <row r="26069" spans="5:5" x14ac:dyDescent="0.25">
      <c r="E26069" s="2"/>
    </row>
    <row r="26070" spans="5:5" x14ac:dyDescent="0.25">
      <c r="E26070" s="2"/>
    </row>
    <row r="26071" spans="5:5" x14ac:dyDescent="0.25">
      <c r="E26071" s="2"/>
    </row>
    <row r="26072" spans="5:5" x14ac:dyDescent="0.25">
      <c r="E26072" s="2"/>
    </row>
    <row r="26073" spans="5:5" x14ac:dyDescent="0.25">
      <c r="E26073" s="2"/>
    </row>
    <row r="26074" spans="5:5" x14ac:dyDescent="0.25">
      <c r="E26074" s="2"/>
    </row>
    <row r="26075" spans="5:5" x14ac:dyDescent="0.25">
      <c r="E26075" s="2"/>
    </row>
    <row r="26076" spans="5:5" x14ac:dyDescent="0.25">
      <c r="E26076" s="2"/>
    </row>
    <row r="26077" spans="5:5" x14ac:dyDescent="0.25">
      <c r="E26077" s="2"/>
    </row>
    <row r="26078" spans="5:5" x14ac:dyDescent="0.25">
      <c r="E26078" s="2"/>
    </row>
    <row r="26079" spans="5:5" x14ac:dyDescent="0.25">
      <c r="E26079" s="2"/>
    </row>
    <row r="26080" spans="5:5" x14ac:dyDescent="0.25">
      <c r="E26080" s="2"/>
    </row>
    <row r="26081" spans="5:5" x14ac:dyDescent="0.25">
      <c r="E26081" s="2"/>
    </row>
    <row r="26082" spans="5:5" x14ac:dyDescent="0.25">
      <c r="E26082" s="2"/>
    </row>
    <row r="26083" spans="5:5" x14ac:dyDescent="0.25">
      <c r="E26083" s="2"/>
    </row>
    <row r="26084" spans="5:5" x14ac:dyDescent="0.25">
      <c r="E26084" s="2"/>
    </row>
    <row r="26085" spans="5:5" x14ac:dyDescent="0.25">
      <c r="E26085" s="2"/>
    </row>
    <row r="26086" spans="5:5" x14ac:dyDescent="0.25">
      <c r="E26086" s="2"/>
    </row>
    <row r="26087" spans="5:5" x14ac:dyDescent="0.25">
      <c r="E26087" s="2"/>
    </row>
    <row r="26088" spans="5:5" x14ac:dyDescent="0.25">
      <c r="E26088" s="2"/>
    </row>
    <row r="26089" spans="5:5" x14ac:dyDescent="0.25">
      <c r="E26089" s="2"/>
    </row>
    <row r="26090" spans="5:5" x14ac:dyDescent="0.25">
      <c r="E26090" s="2"/>
    </row>
    <row r="26091" spans="5:5" x14ac:dyDescent="0.25">
      <c r="E26091" s="2"/>
    </row>
    <row r="26092" spans="5:5" x14ac:dyDescent="0.25">
      <c r="E26092" s="2"/>
    </row>
    <row r="26093" spans="5:5" x14ac:dyDescent="0.25">
      <c r="E26093" s="2"/>
    </row>
    <row r="26094" spans="5:5" x14ac:dyDescent="0.25">
      <c r="E26094" s="2"/>
    </row>
    <row r="26095" spans="5:5" x14ac:dyDescent="0.25">
      <c r="E26095" s="2"/>
    </row>
    <row r="26096" spans="5:5" x14ac:dyDescent="0.25">
      <c r="E26096" s="2"/>
    </row>
    <row r="26097" spans="5:5" x14ac:dyDescent="0.25">
      <c r="E26097" s="2"/>
    </row>
    <row r="26098" spans="5:5" x14ac:dyDescent="0.25">
      <c r="E26098" s="2"/>
    </row>
    <row r="26099" spans="5:5" x14ac:dyDescent="0.25">
      <c r="E26099" s="2"/>
    </row>
    <row r="26100" spans="5:5" x14ac:dyDescent="0.25">
      <c r="E26100" s="2"/>
    </row>
    <row r="26101" spans="5:5" x14ac:dyDescent="0.25">
      <c r="E26101" s="2"/>
    </row>
    <row r="26102" spans="5:5" x14ac:dyDescent="0.25">
      <c r="E26102" s="2"/>
    </row>
    <row r="26103" spans="5:5" x14ac:dyDescent="0.25">
      <c r="E26103" s="2"/>
    </row>
    <row r="26104" spans="5:5" x14ac:dyDescent="0.25">
      <c r="E26104" s="2"/>
    </row>
    <row r="26105" spans="5:5" x14ac:dyDescent="0.25">
      <c r="E26105" s="2"/>
    </row>
    <row r="26106" spans="5:5" x14ac:dyDescent="0.25">
      <c r="E26106" s="2"/>
    </row>
    <row r="26107" spans="5:5" x14ac:dyDescent="0.25">
      <c r="E26107" s="2"/>
    </row>
    <row r="26108" spans="5:5" x14ac:dyDescent="0.25">
      <c r="E26108" s="2"/>
    </row>
    <row r="26109" spans="5:5" x14ac:dyDescent="0.25">
      <c r="E26109" s="2"/>
    </row>
    <row r="26110" spans="5:5" x14ac:dyDescent="0.25">
      <c r="E26110" s="2"/>
    </row>
    <row r="26111" spans="5:5" x14ac:dyDescent="0.25">
      <c r="E26111" s="2"/>
    </row>
    <row r="26112" spans="5:5" x14ac:dyDescent="0.25">
      <c r="E26112" s="2"/>
    </row>
    <row r="26113" spans="5:5" x14ac:dyDescent="0.25">
      <c r="E26113" s="2"/>
    </row>
    <row r="26114" spans="5:5" x14ac:dyDescent="0.25">
      <c r="E26114" s="2"/>
    </row>
    <row r="26115" spans="5:5" x14ac:dyDescent="0.25">
      <c r="E26115" s="2"/>
    </row>
    <row r="26116" spans="5:5" x14ac:dyDescent="0.25">
      <c r="E26116" s="2"/>
    </row>
    <row r="26117" spans="5:5" x14ac:dyDescent="0.25">
      <c r="E26117" s="2"/>
    </row>
    <row r="26118" spans="5:5" x14ac:dyDescent="0.25">
      <c r="E26118" s="2"/>
    </row>
    <row r="26119" spans="5:5" x14ac:dyDescent="0.25">
      <c r="E26119" s="2"/>
    </row>
    <row r="26120" spans="5:5" x14ac:dyDescent="0.25">
      <c r="E26120" s="2"/>
    </row>
    <row r="26121" spans="5:5" x14ac:dyDescent="0.25">
      <c r="E26121" s="2"/>
    </row>
    <row r="26122" spans="5:5" x14ac:dyDescent="0.25">
      <c r="E26122" s="2"/>
    </row>
    <row r="26123" spans="5:5" x14ac:dyDescent="0.25">
      <c r="E26123" s="2"/>
    </row>
    <row r="26124" spans="5:5" x14ac:dyDescent="0.25">
      <c r="E26124" s="2"/>
    </row>
    <row r="26125" spans="5:5" x14ac:dyDescent="0.25">
      <c r="E26125" s="2"/>
    </row>
    <row r="26126" spans="5:5" x14ac:dyDescent="0.25">
      <c r="E26126" s="2"/>
    </row>
    <row r="26127" spans="5:5" x14ac:dyDescent="0.25">
      <c r="E26127" s="2"/>
    </row>
    <row r="26128" spans="5:5" x14ac:dyDescent="0.25">
      <c r="E26128" s="2"/>
    </row>
    <row r="26129" spans="5:5" x14ac:dyDescent="0.25">
      <c r="E26129" s="2"/>
    </row>
    <row r="26130" spans="5:5" x14ac:dyDescent="0.25">
      <c r="E26130" s="2"/>
    </row>
    <row r="26131" spans="5:5" x14ac:dyDescent="0.25">
      <c r="E26131" s="2"/>
    </row>
    <row r="26132" spans="5:5" x14ac:dyDescent="0.25">
      <c r="E26132" s="2"/>
    </row>
    <row r="26133" spans="5:5" x14ac:dyDescent="0.25">
      <c r="E26133" s="2"/>
    </row>
    <row r="26134" spans="5:5" x14ac:dyDescent="0.25">
      <c r="E26134" s="2"/>
    </row>
    <row r="26135" spans="5:5" x14ac:dyDescent="0.25">
      <c r="E26135" s="2"/>
    </row>
    <row r="26136" spans="5:5" x14ac:dyDescent="0.25">
      <c r="E26136" s="2"/>
    </row>
    <row r="26137" spans="5:5" x14ac:dyDescent="0.25">
      <c r="E26137" s="2"/>
    </row>
    <row r="26138" spans="5:5" x14ac:dyDescent="0.25">
      <c r="E26138" s="2"/>
    </row>
    <row r="26139" spans="5:5" x14ac:dyDescent="0.25">
      <c r="E26139" s="2"/>
    </row>
    <row r="26140" spans="5:5" x14ac:dyDescent="0.25">
      <c r="E26140" s="2"/>
    </row>
    <row r="26141" spans="5:5" x14ac:dyDescent="0.25">
      <c r="E26141" s="2"/>
    </row>
    <row r="26142" spans="5:5" x14ac:dyDescent="0.25">
      <c r="E26142" s="2"/>
    </row>
    <row r="26143" spans="5:5" x14ac:dyDescent="0.25">
      <c r="E26143" s="2"/>
    </row>
    <row r="26144" spans="5:5" x14ac:dyDescent="0.25">
      <c r="E26144" s="2"/>
    </row>
    <row r="26145" spans="5:5" x14ac:dyDescent="0.25">
      <c r="E26145" s="2"/>
    </row>
    <row r="26146" spans="5:5" x14ac:dyDescent="0.25">
      <c r="E26146" s="2"/>
    </row>
    <row r="26147" spans="5:5" x14ac:dyDescent="0.25">
      <c r="E26147" s="2"/>
    </row>
    <row r="26148" spans="5:5" x14ac:dyDescent="0.25">
      <c r="E26148" s="2"/>
    </row>
    <row r="26149" spans="5:5" x14ac:dyDescent="0.25">
      <c r="E26149" s="2"/>
    </row>
    <row r="26150" spans="5:5" x14ac:dyDescent="0.25">
      <c r="E26150" s="2"/>
    </row>
    <row r="26151" spans="5:5" x14ac:dyDescent="0.25">
      <c r="E26151" s="2"/>
    </row>
    <row r="26152" spans="5:5" x14ac:dyDescent="0.25">
      <c r="E26152" s="2"/>
    </row>
    <row r="26153" spans="5:5" x14ac:dyDescent="0.25">
      <c r="E26153" s="2"/>
    </row>
    <row r="26154" spans="5:5" x14ac:dyDescent="0.25">
      <c r="E26154" s="2"/>
    </row>
    <row r="26155" spans="5:5" x14ac:dyDescent="0.25">
      <c r="E26155" s="2"/>
    </row>
    <row r="26156" spans="5:5" x14ac:dyDescent="0.25">
      <c r="E26156" s="2"/>
    </row>
    <row r="26157" spans="5:5" x14ac:dyDescent="0.25">
      <c r="E26157" s="2"/>
    </row>
    <row r="26158" spans="5:5" x14ac:dyDescent="0.25">
      <c r="E26158" s="2"/>
    </row>
    <row r="26159" spans="5:5" x14ac:dyDescent="0.25">
      <c r="E26159" s="2"/>
    </row>
    <row r="26160" spans="5:5" x14ac:dyDescent="0.25">
      <c r="E26160" s="2"/>
    </row>
    <row r="26161" spans="5:5" x14ac:dyDescent="0.25">
      <c r="E26161" s="2"/>
    </row>
    <row r="26162" spans="5:5" x14ac:dyDescent="0.25">
      <c r="E26162" s="2"/>
    </row>
    <row r="26163" spans="5:5" x14ac:dyDescent="0.25">
      <c r="E26163" s="2"/>
    </row>
    <row r="26164" spans="5:5" x14ac:dyDescent="0.25">
      <c r="E26164" s="2"/>
    </row>
    <row r="26165" spans="5:5" x14ac:dyDescent="0.25">
      <c r="E26165" s="2"/>
    </row>
    <row r="26166" spans="5:5" x14ac:dyDescent="0.25">
      <c r="E26166" s="2"/>
    </row>
    <row r="26167" spans="5:5" x14ac:dyDescent="0.25">
      <c r="E26167" s="2"/>
    </row>
    <row r="26168" spans="5:5" x14ac:dyDescent="0.25">
      <c r="E26168" s="2"/>
    </row>
    <row r="26169" spans="5:5" x14ac:dyDescent="0.25">
      <c r="E26169" s="2"/>
    </row>
    <row r="26170" spans="5:5" x14ac:dyDescent="0.25">
      <c r="E26170" s="2"/>
    </row>
    <row r="26171" spans="5:5" x14ac:dyDescent="0.25">
      <c r="E26171" s="2"/>
    </row>
    <row r="26172" spans="5:5" x14ac:dyDescent="0.25">
      <c r="E26172" s="2"/>
    </row>
    <row r="26173" spans="5:5" x14ac:dyDescent="0.25">
      <c r="E26173" s="2"/>
    </row>
    <row r="26174" spans="5:5" x14ac:dyDescent="0.25">
      <c r="E26174" s="2"/>
    </row>
    <row r="26175" spans="5:5" x14ac:dyDescent="0.25">
      <c r="E26175" s="2"/>
    </row>
    <row r="26176" spans="5:5" x14ac:dyDescent="0.25">
      <c r="E26176" s="2"/>
    </row>
    <row r="26177" spans="5:5" x14ac:dyDescent="0.25">
      <c r="E26177" s="2"/>
    </row>
    <row r="26178" spans="5:5" x14ac:dyDescent="0.25">
      <c r="E26178" s="2"/>
    </row>
    <row r="26179" spans="5:5" x14ac:dyDescent="0.25">
      <c r="E26179" s="2"/>
    </row>
    <row r="26180" spans="5:5" x14ac:dyDescent="0.25">
      <c r="E26180" s="2"/>
    </row>
    <row r="26181" spans="5:5" x14ac:dyDescent="0.25">
      <c r="E26181" s="2"/>
    </row>
    <row r="26182" spans="5:5" x14ac:dyDescent="0.25">
      <c r="E26182" s="2"/>
    </row>
    <row r="26183" spans="5:5" x14ac:dyDescent="0.25">
      <c r="E26183" s="2"/>
    </row>
    <row r="26184" spans="5:5" x14ac:dyDescent="0.25">
      <c r="E26184" s="2"/>
    </row>
    <row r="26185" spans="5:5" x14ac:dyDescent="0.25">
      <c r="E26185" s="2"/>
    </row>
    <row r="26186" spans="5:5" x14ac:dyDescent="0.25">
      <c r="E26186" s="2"/>
    </row>
    <row r="26187" spans="5:5" x14ac:dyDescent="0.25">
      <c r="E26187" s="2"/>
    </row>
    <row r="26188" spans="5:5" x14ac:dyDescent="0.25">
      <c r="E26188" s="2"/>
    </row>
    <row r="26189" spans="5:5" x14ac:dyDescent="0.25">
      <c r="E26189" s="2"/>
    </row>
    <row r="26190" spans="5:5" x14ac:dyDescent="0.25">
      <c r="E26190" s="2"/>
    </row>
    <row r="26191" spans="5:5" x14ac:dyDescent="0.25">
      <c r="E26191" s="2"/>
    </row>
    <row r="26192" spans="5:5" x14ac:dyDescent="0.25">
      <c r="E26192" s="2"/>
    </row>
    <row r="26193" spans="5:5" x14ac:dyDescent="0.25">
      <c r="E26193" s="2"/>
    </row>
    <row r="26194" spans="5:5" x14ac:dyDescent="0.25">
      <c r="E26194" s="2"/>
    </row>
    <row r="26195" spans="5:5" x14ac:dyDescent="0.25">
      <c r="E26195" s="2"/>
    </row>
    <row r="26196" spans="5:5" x14ac:dyDescent="0.25">
      <c r="E26196" s="2"/>
    </row>
    <row r="26197" spans="5:5" x14ac:dyDescent="0.25">
      <c r="E26197" s="2"/>
    </row>
    <row r="26198" spans="5:5" x14ac:dyDescent="0.25">
      <c r="E26198" s="2"/>
    </row>
    <row r="26199" spans="5:5" x14ac:dyDescent="0.25">
      <c r="E26199" s="2"/>
    </row>
    <row r="26200" spans="5:5" x14ac:dyDescent="0.25">
      <c r="E26200" s="2"/>
    </row>
    <row r="26201" spans="5:5" x14ac:dyDescent="0.25">
      <c r="E26201" s="2"/>
    </row>
    <row r="26202" spans="5:5" x14ac:dyDescent="0.25">
      <c r="E26202" s="2"/>
    </row>
    <row r="26203" spans="5:5" x14ac:dyDescent="0.25">
      <c r="E26203" s="2"/>
    </row>
    <row r="26204" spans="5:5" x14ac:dyDescent="0.25">
      <c r="E26204" s="2"/>
    </row>
    <row r="26205" spans="5:5" x14ac:dyDescent="0.25">
      <c r="E26205" s="2"/>
    </row>
    <row r="26206" spans="5:5" x14ac:dyDescent="0.25">
      <c r="E26206" s="2"/>
    </row>
    <row r="26207" spans="5:5" x14ac:dyDescent="0.25">
      <c r="E26207" s="2"/>
    </row>
    <row r="26208" spans="5:5" x14ac:dyDescent="0.25">
      <c r="E26208" s="2"/>
    </row>
    <row r="26209" spans="5:5" x14ac:dyDescent="0.25">
      <c r="E26209" s="2"/>
    </row>
    <row r="26210" spans="5:5" x14ac:dyDescent="0.25">
      <c r="E26210" s="2"/>
    </row>
    <row r="26211" spans="5:5" x14ac:dyDescent="0.25">
      <c r="E26211" s="2"/>
    </row>
    <row r="26212" spans="5:5" x14ac:dyDescent="0.25">
      <c r="E26212" s="2"/>
    </row>
    <row r="26213" spans="5:5" x14ac:dyDescent="0.25">
      <c r="E26213" s="2"/>
    </row>
    <row r="26214" spans="5:5" x14ac:dyDescent="0.25">
      <c r="E26214" s="2"/>
    </row>
    <row r="26215" spans="5:5" x14ac:dyDescent="0.25">
      <c r="E26215" s="2"/>
    </row>
    <row r="26216" spans="5:5" x14ac:dyDescent="0.25">
      <c r="E26216" s="2"/>
    </row>
    <row r="26217" spans="5:5" x14ac:dyDescent="0.25">
      <c r="E26217" s="2"/>
    </row>
    <row r="26218" spans="5:5" x14ac:dyDescent="0.25">
      <c r="E26218" s="2"/>
    </row>
    <row r="26219" spans="5:5" x14ac:dyDescent="0.25">
      <c r="E26219" s="2"/>
    </row>
    <row r="26220" spans="5:5" x14ac:dyDescent="0.25">
      <c r="E26220" s="2"/>
    </row>
    <row r="26221" spans="5:5" x14ac:dyDescent="0.25">
      <c r="E26221" s="2"/>
    </row>
    <row r="26222" spans="5:5" x14ac:dyDescent="0.25">
      <c r="E26222" s="2"/>
    </row>
    <row r="26223" spans="5:5" x14ac:dyDescent="0.25">
      <c r="E26223" s="2"/>
    </row>
    <row r="26224" spans="5:5" x14ac:dyDescent="0.25">
      <c r="E26224" s="2"/>
    </row>
    <row r="26225" spans="5:5" x14ac:dyDescent="0.25">
      <c r="E26225" s="2"/>
    </row>
    <row r="26226" spans="5:5" x14ac:dyDescent="0.25">
      <c r="E26226" s="2"/>
    </row>
    <row r="26227" spans="5:5" x14ac:dyDescent="0.25">
      <c r="E26227" s="2"/>
    </row>
    <row r="26228" spans="5:5" x14ac:dyDescent="0.25">
      <c r="E26228" s="2"/>
    </row>
    <row r="26229" spans="5:5" x14ac:dyDescent="0.25">
      <c r="E26229" s="2"/>
    </row>
    <row r="26230" spans="5:5" x14ac:dyDescent="0.25">
      <c r="E26230" s="2"/>
    </row>
    <row r="26231" spans="5:5" x14ac:dyDescent="0.25">
      <c r="E26231" s="2"/>
    </row>
    <row r="26232" spans="5:5" x14ac:dyDescent="0.25">
      <c r="E26232" s="2"/>
    </row>
    <row r="26233" spans="5:5" x14ac:dyDescent="0.25">
      <c r="E26233" s="2"/>
    </row>
    <row r="26234" spans="5:5" x14ac:dyDescent="0.25">
      <c r="E26234" s="2"/>
    </row>
    <row r="26235" spans="5:5" x14ac:dyDescent="0.25">
      <c r="E26235" s="2"/>
    </row>
    <row r="26236" spans="5:5" x14ac:dyDescent="0.25">
      <c r="E26236" s="2"/>
    </row>
    <row r="26237" spans="5:5" x14ac:dyDescent="0.25">
      <c r="E26237" s="2"/>
    </row>
    <row r="26238" spans="5:5" x14ac:dyDescent="0.25">
      <c r="E26238" s="2"/>
    </row>
    <row r="26239" spans="5:5" x14ac:dyDescent="0.25">
      <c r="E26239" s="2"/>
    </row>
    <row r="26240" spans="5:5" x14ac:dyDescent="0.25">
      <c r="E26240" s="2"/>
    </row>
    <row r="26241" spans="5:5" x14ac:dyDescent="0.25">
      <c r="E26241" s="2"/>
    </row>
    <row r="26242" spans="5:5" x14ac:dyDescent="0.25">
      <c r="E26242" s="2"/>
    </row>
    <row r="26243" spans="5:5" x14ac:dyDescent="0.25">
      <c r="E26243" s="2"/>
    </row>
    <row r="26244" spans="5:5" x14ac:dyDescent="0.25">
      <c r="E26244" s="2"/>
    </row>
    <row r="26245" spans="5:5" x14ac:dyDescent="0.25">
      <c r="E26245" s="2"/>
    </row>
    <row r="26246" spans="5:5" x14ac:dyDescent="0.25">
      <c r="E26246" s="2"/>
    </row>
    <row r="26247" spans="5:5" x14ac:dyDescent="0.25">
      <c r="E26247" s="2"/>
    </row>
    <row r="26248" spans="5:5" x14ac:dyDescent="0.25">
      <c r="E26248" s="2"/>
    </row>
    <row r="26249" spans="5:5" x14ac:dyDescent="0.25">
      <c r="E26249" s="2"/>
    </row>
    <row r="26250" spans="5:5" x14ac:dyDescent="0.25">
      <c r="E26250" s="2"/>
    </row>
    <row r="26251" spans="5:5" x14ac:dyDescent="0.25">
      <c r="E26251" s="2"/>
    </row>
    <row r="26252" spans="5:5" x14ac:dyDescent="0.25">
      <c r="E26252" s="2"/>
    </row>
    <row r="26253" spans="5:5" x14ac:dyDescent="0.25">
      <c r="E26253" s="2"/>
    </row>
    <row r="26254" spans="5:5" x14ac:dyDescent="0.25">
      <c r="E26254" s="2"/>
    </row>
    <row r="26255" spans="5:5" x14ac:dyDescent="0.25">
      <c r="E26255" s="2"/>
    </row>
    <row r="26256" spans="5:5" x14ac:dyDescent="0.25">
      <c r="E26256" s="2"/>
    </row>
    <row r="26257" spans="5:5" x14ac:dyDescent="0.25">
      <c r="E26257" s="2"/>
    </row>
    <row r="26258" spans="5:5" x14ac:dyDescent="0.25">
      <c r="E26258" s="2"/>
    </row>
    <row r="26259" spans="5:5" x14ac:dyDescent="0.25">
      <c r="E26259" s="2"/>
    </row>
    <row r="26260" spans="5:5" x14ac:dyDescent="0.25">
      <c r="E26260" s="2"/>
    </row>
    <row r="26261" spans="5:5" x14ac:dyDescent="0.25">
      <c r="E26261" s="2"/>
    </row>
    <row r="26262" spans="5:5" x14ac:dyDescent="0.25">
      <c r="E26262" s="2"/>
    </row>
    <row r="26263" spans="5:5" x14ac:dyDescent="0.25">
      <c r="E26263" s="2"/>
    </row>
    <row r="26264" spans="5:5" x14ac:dyDescent="0.25">
      <c r="E26264" s="2"/>
    </row>
    <row r="26265" spans="5:5" x14ac:dyDescent="0.25">
      <c r="E26265" s="2"/>
    </row>
    <row r="26266" spans="5:5" x14ac:dyDescent="0.25">
      <c r="E26266" s="2"/>
    </row>
    <row r="26267" spans="5:5" x14ac:dyDescent="0.25">
      <c r="E26267" s="2"/>
    </row>
    <row r="26268" spans="5:5" x14ac:dyDescent="0.25">
      <c r="E26268" s="2"/>
    </row>
    <row r="26269" spans="5:5" x14ac:dyDescent="0.25">
      <c r="E26269" s="2"/>
    </row>
    <row r="26270" spans="5:5" x14ac:dyDescent="0.25">
      <c r="E26270" s="2"/>
    </row>
    <row r="26271" spans="5:5" x14ac:dyDescent="0.25">
      <c r="E26271" s="2"/>
    </row>
    <row r="26272" spans="5:5" x14ac:dyDescent="0.25">
      <c r="E26272" s="2"/>
    </row>
    <row r="26273" spans="5:5" x14ac:dyDescent="0.25">
      <c r="E26273" s="2"/>
    </row>
    <row r="26274" spans="5:5" x14ac:dyDescent="0.25">
      <c r="E26274" s="2"/>
    </row>
    <row r="26275" spans="5:5" x14ac:dyDescent="0.25">
      <c r="E26275" s="2"/>
    </row>
    <row r="26276" spans="5:5" x14ac:dyDescent="0.25">
      <c r="E26276" s="2"/>
    </row>
    <row r="26277" spans="5:5" x14ac:dyDescent="0.25">
      <c r="E26277" s="2"/>
    </row>
    <row r="26278" spans="5:5" x14ac:dyDescent="0.25">
      <c r="E26278" s="2"/>
    </row>
    <row r="26279" spans="5:5" x14ac:dyDescent="0.25">
      <c r="E26279" s="2"/>
    </row>
    <row r="26280" spans="5:5" x14ac:dyDescent="0.25">
      <c r="E26280" s="2"/>
    </row>
    <row r="26281" spans="5:5" x14ac:dyDescent="0.25">
      <c r="E26281" s="2"/>
    </row>
    <row r="26282" spans="5:5" x14ac:dyDescent="0.25">
      <c r="E26282" s="2"/>
    </row>
    <row r="26283" spans="5:5" x14ac:dyDescent="0.25">
      <c r="E26283" s="2"/>
    </row>
    <row r="26284" spans="5:5" x14ac:dyDescent="0.25">
      <c r="E26284" s="2"/>
    </row>
    <row r="26285" spans="5:5" x14ac:dyDescent="0.25">
      <c r="E26285" s="2"/>
    </row>
    <row r="26286" spans="5:5" x14ac:dyDescent="0.25">
      <c r="E26286" s="2"/>
    </row>
    <row r="26287" spans="5:5" x14ac:dyDescent="0.25">
      <c r="E26287" s="2"/>
    </row>
    <row r="26288" spans="5:5" x14ac:dyDescent="0.25">
      <c r="E26288" s="2"/>
    </row>
    <row r="26289" spans="5:5" x14ac:dyDescent="0.25">
      <c r="E26289" s="2"/>
    </row>
    <row r="26290" spans="5:5" x14ac:dyDescent="0.25">
      <c r="E26290" s="2"/>
    </row>
    <row r="26291" spans="5:5" x14ac:dyDescent="0.25">
      <c r="E26291" s="2"/>
    </row>
    <row r="26292" spans="5:5" x14ac:dyDescent="0.25">
      <c r="E26292" s="2"/>
    </row>
    <row r="26293" spans="5:5" x14ac:dyDescent="0.25">
      <c r="E26293" s="2"/>
    </row>
    <row r="26294" spans="5:5" x14ac:dyDescent="0.25">
      <c r="E26294" s="2"/>
    </row>
    <row r="26295" spans="5:5" x14ac:dyDescent="0.25">
      <c r="E26295" s="2"/>
    </row>
    <row r="26296" spans="5:5" x14ac:dyDescent="0.25">
      <c r="E26296" s="2"/>
    </row>
    <row r="26297" spans="5:5" x14ac:dyDescent="0.25">
      <c r="E26297" s="2"/>
    </row>
    <row r="26298" spans="5:5" x14ac:dyDescent="0.25">
      <c r="E26298" s="2"/>
    </row>
    <row r="26299" spans="5:5" x14ac:dyDescent="0.25">
      <c r="E26299" s="2"/>
    </row>
    <row r="26300" spans="5:5" x14ac:dyDescent="0.25">
      <c r="E26300" s="2"/>
    </row>
    <row r="26301" spans="5:5" x14ac:dyDescent="0.25">
      <c r="E26301" s="2"/>
    </row>
    <row r="26302" spans="5:5" x14ac:dyDescent="0.25">
      <c r="E26302" s="2"/>
    </row>
    <row r="26303" spans="5:5" x14ac:dyDescent="0.25">
      <c r="E26303" s="2"/>
    </row>
    <row r="26304" spans="5:5" x14ac:dyDescent="0.25">
      <c r="E26304" s="2"/>
    </row>
    <row r="26305" spans="5:5" x14ac:dyDescent="0.25">
      <c r="E26305" s="2"/>
    </row>
    <row r="26306" spans="5:5" x14ac:dyDescent="0.25">
      <c r="E26306" s="2"/>
    </row>
    <row r="26307" spans="5:5" x14ac:dyDescent="0.25">
      <c r="E26307" s="2"/>
    </row>
    <row r="26308" spans="5:5" x14ac:dyDescent="0.25">
      <c r="E26308" s="2"/>
    </row>
    <row r="26309" spans="5:5" x14ac:dyDescent="0.25">
      <c r="E26309" s="2"/>
    </row>
    <row r="26310" spans="5:5" x14ac:dyDescent="0.25">
      <c r="E26310" s="2"/>
    </row>
    <row r="26311" spans="5:5" x14ac:dyDescent="0.25">
      <c r="E26311" s="2"/>
    </row>
    <row r="26312" spans="5:5" x14ac:dyDescent="0.25">
      <c r="E26312" s="2"/>
    </row>
    <row r="26313" spans="5:5" x14ac:dyDescent="0.25">
      <c r="E26313" s="2"/>
    </row>
    <row r="26314" spans="5:5" x14ac:dyDescent="0.25">
      <c r="E26314" s="2"/>
    </row>
    <row r="26315" spans="5:5" x14ac:dyDescent="0.25">
      <c r="E26315" s="2"/>
    </row>
    <row r="26316" spans="5:5" x14ac:dyDescent="0.25">
      <c r="E26316" s="2"/>
    </row>
    <row r="26317" spans="5:5" x14ac:dyDescent="0.25">
      <c r="E26317" s="2"/>
    </row>
    <row r="26318" spans="5:5" x14ac:dyDescent="0.25">
      <c r="E26318" s="2"/>
    </row>
    <row r="26319" spans="5:5" x14ac:dyDescent="0.25">
      <c r="E26319" s="2"/>
    </row>
    <row r="26320" spans="5:5" x14ac:dyDescent="0.25">
      <c r="E26320" s="2"/>
    </row>
    <row r="26321" spans="5:5" x14ac:dyDescent="0.25">
      <c r="E26321" s="2"/>
    </row>
    <row r="26322" spans="5:5" x14ac:dyDescent="0.25">
      <c r="E26322" s="2"/>
    </row>
    <row r="26323" spans="5:5" x14ac:dyDescent="0.25">
      <c r="E26323" s="2"/>
    </row>
    <row r="26324" spans="5:5" x14ac:dyDescent="0.25">
      <c r="E26324" s="2"/>
    </row>
    <row r="26325" spans="5:5" x14ac:dyDescent="0.25">
      <c r="E26325" s="2"/>
    </row>
    <row r="26326" spans="5:5" x14ac:dyDescent="0.25">
      <c r="E26326" s="2"/>
    </row>
    <row r="26327" spans="5:5" x14ac:dyDescent="0.25">
      <c r="E26327" s="2"/>
    </row>
    <row r="26328" spans="5:5" x14ac:dyDescent="0.25">
      <c r="E26328" s="2"/>
    </row>
    <row r="26329" spans="5:5" x14ac:dyDescent="0.25">
      <c r="E26329" s="2"/>
    </row>
    <row r="26330" spans="5:5" x14ac:dyDescent="0.25">
      <c r="E26330" s="2"/>
    </row>
    <row r="26331" spans="5:5" x14ac:dyDescent="0.25">
      <c r="E26331" s="2"/>
    </row>
    <row r="26332" spans="5:5" x14ac:dyDescent="0.25">
      <c r="E26332" s="2"/>
    </row>
    <row r="26333" spans="5:5" x14ac:dyDescent="0.25">
      <c r="E26333" s="2"/>
    </row>
    <row r="26334" spans="5:5" x14ac:dyDescent="0.25">
      <c r="E26334" s="2"/>
    </row>
    <row r="26335" spans="5:5" x14ac:dyDescent="0.25">
      <c r="E26335" s="2"/>
    </row>
    <row r="26336" spans="5:5" x14ac:dyDescent="0.25">
      <c r="E26336" s="2"/>
    </row>
    <row r="26337" spans="5:5" x14ac:dyDescent="0.25">
      <c r="E26337" s="2"/>
    </row>
    <row r="26338" spans="5:5" x14ac:dyDescent="0.25">
      <c r="E26338" s="2"/>
    </row>
    <row r="26339" spans="5:5" x14ac:dyDescent="0.25">
      <c r="E26339" s="2"/>
    </row>
    <row r="26340" spans="5:5" x14ac:dyDescent="0.25">
      <c r="E26340" s="2"/>
    </row>
    <row r="26341" spans="5:5" x14ac:dyDescent="0.25">
      <c r="E26341" s="2"/>
    </row>
    <row r="26342" spans="5:5" x14ac:dyDescent="0.25">
      <c r="E26342" s="2"/>
    </row>
    <row r="26343" spans="5:5" x14ac:dyDescent="0.25">
      <c r="E26343" s="2"/>
    </row>
    <row r="26344" spans="5:5" x14ac:dyDescent="0.25">
      <c r="E26344" s="2"/>
    </row>
    <row r="26345" spans="5:5" x14ac:dyDescent="0.25">
      <c r="E26345" s="2"/>
    </row>
    <row r="26346" spans="5:5" x14ac:dyDescent="0.25">
      <c r="E26346" s="2"/>
    </row>
    <row r="26347" spans="5:5" x14ac:dyDescent="0.25">
      <c r="E26347" s="2"/>
    </row>
    <row r="26348" spans="5:5" x14ac:dyDescent="0.25">
      <c r="E26348" s="2"/>
    </row>
    <row r="26349" spans="5:5" x14ac:dyDescent="0.25">
      <c r="E26349" s="2"/>
    </row>
    <row r="26350" spans="5:5" x14ac:dyDescent="0.25">
      <c r="E26350" s="2"/>
    </row>
    <row r="26351" spans="5:5" x14ac:dyDescent="0.25">
      <c r="E26351" s="2"/>
    </row>
    <row r="26352" spans="5:5" x14ac:dyDescent="0.25">
      <c r="E26352" s="2"/>
    </row>
    <row r="26353" spans="5:5" x14ac:dyDescent="0.25">
      <c r="E26353" s="2"/>
    </row>
    <row r="26354" spans="5:5" x14ac:dyDescent="0.25">
      <c r="E26354" s="2"/>
    </row>
    <row r="26355" spans="5:5" x14ac:dyDescent="0.25">
      <c r="E26355" s="2"/>
    </row>
    <row r="26356" spans="5:5" x14ac:dyDescent="0.25">
      <c r="E26356" s="2"/>
    </row>
    <row r="26357" spans="5:5" x14ac:dyDescent="0.25">
      <c r="E26357" s="2"/>
    </row>
    <row r="26358" spans="5:5" x14ac:dyDescent="0.25">
      <c r="E26358" s="2"/>
    </row>
    <row r="26359" spans="5:5" x14ac:dyDescent="0.25">
      <c r="E26359" s="2"/>
    </row>
    <row r="26360" spans="5:5" x14ac:dyDescent="0.25">
      <c r="E26360" s="2"/>
    </row>
    <row r="26361" spans="5:5" x14ac:dyDescent="0.25">
      <c r="E26361" s="2"/>
    </row>
    <row r="26362" spans="5:5" x14ac:dyDescent="0.25">
      <c r="E26362" s="2"/>
    </row>
    <row r="26363" spans="5:5" x14ac:dyDescent="0.25">
      <c r="E26363" s="2"/>
    </row>
    <row r="26364" spans="5:5" x14ac:dyDescent="0.25">
      <c r="E26364" s="2"/>
    </row>
    <row r="26365" spans="5:5" x14ac:dyDescent="0.25">
      <c r="E26365" s="2"/>
    </row>
    <row r="26366" spans="5:5" x14ac:dyDescent="0.25">
      <c r="E26366" s="2"/>
    </row>
    <row r="26367" spans="5:5" x14ac:dyDescent="0.25">
      <c r="E26367" s="2"/>
    </row>
    <row r="26368" spans="5:5" x14ac:dyDescent="0.25">
      <c r="E26368" s="2"/>
    </row>
    <row r="26369" spans="5:5" x14ac:dyDescent="0.25">
      <c r="E26369" s="2"/>
    </row>
    <row r="26370" spans="5:5" x14ac:dyDescent="0.25">
      <c r="E26370" s="2"/>
    </row>
    <row r="26371" spans="5:5" x14ac:dyDescent="0.25">
      <c r="E26371" s="2"/>
    </row>
    <row r="26372" spans="5:5" x14ac:dyDescent="0.25">
      <c r="E26372" s="2"/>
    </row>
    <row r="26373" spans="5:5" x14ac:dyDescent="0.25">
      <c r="E26373" s="2"/>
    </row>
    <row r="26374" spans="5:5" x14ac:dyDescent="0.25">
      <c r="E26374" s="2"/>
    </row>
    <row r="26375" spans="5:5" x14ac:dyDescent="0.25">
      <c r="E26375" s="2"/>
    </row>
    <row r="26376" spans="5:5" x14ac:dyDescent="0.25">
      <c r="E26376" s="2"/>
    </row>
    <row r="26377" spans="5:5" x14ac:dyDescent="0.25">
      <c r="E26377" s="2"/>
    </row>
    <row r="26378" spans="5:5" x14ac:dyDescent="0.25">
      <c r="E26378" s="2"/>
    </row>
    <row r="26379" spans="5:5" x14ac:dyDescent="0.25">
      <c r="E26379" s="2"/>
    </row>
    <row r="26380" spans="5:5" x14ac:dyDescent="0.25">
      <c r="E26380" s="2"/>
    </row>
    <row r="26381" spans="5:5" x14ac:dyDescent="0.25">
      <c r="E26381" s="2"/>
    </row>
    <row r="26382" spans="5:5" x14ac:dyDescent="0.25">
      <c r="E26382" s="2"/>
    </row>
    <row r="26383" spans="5:5" x14ac:dyDescent="0.25">
      <c r="E26383" s="2"/>
    </row>
    <row r="26384" spans="5:5" x14ac:dyDescent="0.25">
      <c r="E26384" s="2"/>
    </row>
    <row r="26385" spans="5:5" x14ac:dyDescent="0.25">
      <c r="E26385" s="2"/>
    </row>
    <row r="26386" spans="5:5" x14ac:dyDescent="0.25">
      <c r="E26386" s="2"/>
    </row>
    <row r="26387" spans="5:5" x14ac:dyDescent="0.25">
      <c r="E26387" s="2"/>
    </row>
    <row r="26388" spans="5:5" x14ac:dyDescent="0.25">
      <c r="E26388" s="2"/>
    </row>
    <row r="26389" spans="5:5" x14ac:dyDescent="0.25">
      <c r="E26389" s="2"/>
    </row>
    <row r="26390" spans="5:5" x14ac:dyDescent="0.25">
      <c r="E26390" s="2"/>
    </row>
    <row r="26391" spans="5:5" x14ac:dyDescent="0.25">
      <c r="E26391" s="2"/>
    </row>
    <row r="26392" spans="5:5" x14ac:dyDescent="0.25">
      <c r="E26392" s="2"/>
    </row>
    <row r="26393" spans="5:5" x14ac:dyDescent="0.25">
      <c r="E26393" s="2"/>
    </row>
    <row r="26394" spans="5:5" x14ac:dyDescent="0.25">
      <c r="E26394" s="2"/>
    </row>
    <row r="26395" spans="5:5" x14ac:dyDescent="0.25">
      <c r="E26395" s="2"/>
    </row>
    <row r="26396" spans="5:5" x14ac:dyDescent="0.25">
      <c r="E26396" s="2"/>
    </row>
    <row r="26397" spans="5:5" x14ac:dyDescent="0.25">
      <c r="E26397" s="2"/>
    </row>
    <row r="26398" spans="5:5" x14ac:dyDescent="0.25">
      <c r="E26398" s="2"/>
    </row>
    <row r="26399" spans="5:5" x14ac:dyDescent="0.25">
      <c r="E26399" s="2"/>
    </row>
    <row r="26400" spans="5:5" x14ac:dyDescent="0.25">
      <c r="E26400" s="2"/>
    </row>
    <row r="26401" spans="5:5" x14ac:dyDescent="0.25">
      <c r="E26401" s="2"/>
    </row>
    <row r="26402" spans="5:5" x14ac:dyDescent="0.25">
      <c r="E26402" s="2"/>
    </row>
    <row r="26403" spans="5:5" x14ac:dyDescent="0.25">
      <c r="E26403" s="2"/>
    </row>
    <row r="26404" spans="5:5" x14ac:dyDescent="0.25">
      <c r="E26404" s="2"/>
    </row>
    <row r="26405" spans="5:5" x14ac:dyDescent="0.25">
      <c r="E26405" s="2"/>
    </row>
    <row r="26406" spans="5:5" x14ac:dyDescent="0.25">
      <c r="E26406" s="2"/>
    </row>
    <row r="26407" spans="5:5" x14ac:dyDescent="0.25">
      <c r="E26407" s="2"/>
    </row>
    <row r="26408" spans="5:5" x14ac:dyDescent="0.25">
      <c r="E26408" s="2"/>
    </row>
    <row r="26409" spans="5:5" x14ac:dyDescent="0.25">
      <c r="E26409" s="2"/>
    </row>
    <row r="26410" spans="5:5" x14ac:dyDescent="0.25">
      <c r="E26410" s="2"/>
    </row>
    <row r="26411" spans="5:5" x14ac:dyDescent="0.25">
      <c r="E26411" s="2"/>
    </row>
    <row r="26412" spans="5:5" x14ac:dyDescent="0.25">
      <c r="E26412" s="2"/>
    </row>
    <row r="26413" spans="5:5" x14ac:dyDescent="0.25">
      <c r="E26413" s="2"/>
    </row>
    <row r="26414" spans="5:5" x14ac:dyDescent="0.25">
      <c r="E26414" s="2"/>
    </row>
    <row r="26415" spans="5:5" x14ac:dyDescent="0.25">
      <c r="E26415" s="2"/>
    </row>
    <row r="26416" spans="5:5" x14ac:dyDescent="0.25">
      <c r="E26416" s="2"/>
    </row>
    <row r="26417" spans="5:5" x14ac:dyDescent="0.25">
      <c r="E26417" s="2"/>
    </row>
    <row r="26418" spans="5:5" x14ac:dyDescent="0.25">
      <c r="E26418" s="2"/>
    </row>
    <row r="26419" spans="5:5" x14ac:dyDescent="0.25">
      <c r="E26419" s="2"/>
    </row>
    <row r="26420" spans="5:5" x14ac:dyDescent="0.25">
      <c r="E26420" s="2"/>
    </row>
    <row r="26421" spans="5:5" x14ac:dyDescent="0.25">
      <c r="E26421" s="2"/>
    </row>
    <row r="26422" spans="5:5" x14ac:dyDescent="0.25">
      <c r="E26422" s="2"/>
    </row>
    <row r="26423" spans="5:5" x14ac:dyDescent="0.25">
      <c r="E26423" s="2"/>
    </row>
    <row r="26424" spans="5:5" x14ac:dyDescent="0.25">
      <c r="E26424" s="2"/>
    </row>
    <row r="26425" spans="5:5" x14ac:dyDescent="0.25">
      <c r="E26425" s="2"/>
    </row>
    <row r="26426" spans="5:5" x14ac:dyDescent="0.25">
      <c r="E26426" s="2"/>
    </row>
    <row r="26427" spans="5:5" x14ac:dyDescent="0.25">
      <c r="E26427" s="2"/>
    </row>
    <row r="26428" spans="5:5" x14ac:dyDescent="0.25">
      <c r="E26428" s="2"/>
    </row>
    <row r="26429" spans="5:5" x14ac:dyDescent="0.25">
      <c r="E26429" s="2"/>
    </row>
    <row r="26430" spans="5:5" x14ac:dyDescent="0.25">
      <c r="E26430" s="2"/>
    </row>
    <row r="26431" spans="5:5" x14ac:dyDescent="0.25">
      <c r="E26431" s="2"/>
    </row>
    <row r="26432" spans="5:5" x14ac:dyDescent="0.25">
      <c r="E26432" s="2"/>
    </row>
    <row r="26433" spans="5:5" x14ac:dyDescent="0.25">
      <c r="E26433" s="2"/>
    </row>
    <row r="26434" spans="5:5" x14ac:dyDescent="0.25">
      <c r="E26434" s="2"/>
    </row>
    <row r="26435" spans="5:5" x14ac:dyDescent="0.25">
      <c r="E26435" s="2"/>
    </row>
    <row r="26436" spans="5:5" x14ac:dyDescent="0.25">
      <c r="E26436" s="2"/>
    </row>
    <row r="26437" spans="5:5" x14ac:dyDescent="0.25">
      <c r="E26437" s="2"/>
    </row>
    <row r="26438" spans="5:5" x14ac:dyDescent="0.25">
      <c r="E26438" s="2"/>
    </row>
    <row r="26439" spans="5:5" x14ac:dyDescent="0.25">
      <c r="E26439" s="2"/>
    </row>
    <row r="26440" spans="5:5" x14ac:dyDescent="0.25">
      <c r="E26440" s="2"/>
    </row>
    <row r="26441" spans="5:5" x14ac:dyDescent="0.25">
      <c r="E26441" s="2"/>
    </row>
    <row r="26442" spans="5:5" x14ac:dyDescent="0.25">
      <c r="E26442" s="2"/>
    </row>
    <row r="26443" spans="5:5" x14ac:dyDescent="0.25">
      <c r="E26443" s="2"/>
    </row>
    <row r="26444" spans="5:5" x14ac:dyDescent="0.25">
      <c r="E26444" s="2"/>
    </row>
    <row r="26445" spans="5:5" x14ac:dyDescent="0.25">
      <c r="E26445" s="2"/>
    </row>
    <row r="26446" spans="5:5" x14ac:dyDescent="0.25">
      <c r="E26446" s="2"/>
    </row>
    <row r="26447" spans="5:5" x14ac:dyDescent="0.25">
      <c r="E26447" s="2"/>
    </row>
    <row r="26448" spans="5:5" x14ac:dyDescent="0.25">
      <c r="E26448" s="2"/>
    </row>
    <row r="26449" spans="5:5" x14ac:dyDescent="0.25">
      <c r="E26449" s="2"/>
    </row>
    <row r="26450" spans="5:5" x14ac:dyDescent="0.25">
      <c r="E26450" s="2"/>
    </row>
    <row r="26451" spans="5:5" x14ac:dyDescent="0.25">
      <c r="E26451" s="2"/>
    </row>
    <row r="26452" spans="5:5" x14ac:dyDescent="0.25">
      <c r="E26452" s="2"/>
    </row>
    <row r="26453" spans="5:5" x14ac:dyDescent="0.25">
      <c r="E26453" s="2"/>
    </row>
    <row r="26454" spans="5:5" x14ac:dyDescent="0.25">
      <c r="E26454" s="2"/>
    </row>
    <row r="26455" spans="5:5" x14ac:dyDescent="0.25">
      <c r="E26455" s="2"/>
    </row>
    <row r="26456" spans="5:5" x14ac:dyDescent="0.25">
      <c r="E26456" s="2"/>
    </row>
    <row r="26457" spans="5:5" x14ac:dyDescent="0.25">
      <c r="E26457" s="2"/>
    </row>
    <row r="26458" spans="5:5" x14ac:dyDescent="0.25">
      <c r="E26458" s="2"/>
    </row>
    <row r="26459" spans="5:5" x14ac:dyDescent="0.25">
      <c r="E26459" s="2"/>
    </row>
    <row r="26460" spans="5:5" x14ac:dyDescent="0.25">
      <c r="E26460" s="2"/>
    </row>
    <row r="26461" spans="5:5" x14ac:dyDescent="0.25">
      <c r="E26461" s="2"/>
    </row>
    <row r="26462" spans="5:5" x14ac:dyDescent="0.25">
      <c r="E26462" s="2"/>
    </row>
    <row r="26463" spans="5:5" x14ac:dyDescent="0.25">
      <c r="E26463" s="2"/>
    </row>
    <row r="26464" spans="5:5" x14ac:dyDescent="0.25">
      <c r="E26464" s="2"/>
    </row>
    <row r="26465" spans="5:5" x14ac:dyDescent="0.25">
      <c r="E26465" s="2"/>
    </row>
    <row r="26466" spans="5:5" x14ac:dyDescent="0.25">
      <c r="E26466" s="2"/>
    </row>
    <row r="26467" spans="5:5" x14ac:dyDescent="0.25">
      <c r="E26467" s="2"/>
    </row>
    <row r="26468" spans="5:5" x14ac:dyDescent="0.25">
      <c r="E26468" s="2"/>
    </row>
    <row r="26469" spans="5:5" x14ac:dyDescent="0.25">
      <c r="E26469" s="2"/>
    </row>
    <row r="26470" spans="5:5" x14ac:dyDescent="0.25">
      <c r="E26470" s="2"/>
    </row>
    <row r="26471" spans="5:5" x14ac:dyDescent="0.25">
      <c r="E26471" s="2"/>
    </row>
    <row r="26472" spans="5:5" x14ac:dyDescent="0.25">
      <c r="E26472" s="2"/>
    </row>
    <row r="26473" spans="5:5" x14ac:dyDescent="0.25">
      <c r="E26473" s="2"/>
    </row>
    <row r="26474" spans="5:5" x14ac:dyDescent="0.25">
      <c r="E26474" s="2"/>
    </row>
    <row r="26475" spans="5:5" x14ac:dyDescent="0.25">
      <c r="E26475" s="2"/>
    </row>
    <row r="26476" spans="5:5" x14ac:dyDescent="0.25">
      <c r="E26476" s="2"/>
    </row>
    <row r="26477" spans="5:5" x14ac:dyDescent="0.25">
      <c r="E26477" s="2"/>
    </row>
    <row r="26478" spans="5:5" x14ac:dyDescent="0.25">
      <c r="E26478" s="2"/>
    </row>
    <row r="26479" spans="5:5" x14ac:dyDescent="0.25">
      <c r="E26479" s="2"/>
    </row>
    <row r="26480" spans="5:5" x14ac:dyDescent="0.25">
      <c r="E26480" s="2"/>
    </row>
    <row r="26481" spans="5:5" x14ac:dyDescent="0.25">
      <c r="E26481" s="2"/>
    </row>
    <row r="26482" spans="5:5" x14ac:dyDescent="0.25">
      <c r="E26482" s="2"/>
    </row>
    <row r="26483" spans="5:5" x14ac:dyDescent="0.25">
      <c r="E26483" s="2"/>
    </row>
    <row r="26484" spans="5:5" x14ac:dyDescent="0.25">
      <c r="E26484" s="2"/>
    </row>
    <row r="26485" spans="5:5" x14ac:dyDescent="0.25">
      <c r="E26485" s="2"/>
    </row>
    <row r="26486" spans="5:5" x14ac:dyDescent="0.25">
      <c r="E26486" s="2"/>
    </row>
    <row r="26487" spans="5:5" x14ac:dyDescent="0.25">
      <c r="E26487" s="2"/>
    </row>
    <row r="26488" spans="5:5" x14ac:dyDescent="0.25">
      <c r="E26488" s="2"/>
    </row>
    <row r="26489" spans="5:5" x14ac:dyDescent="0.25">
      <c r="E26489" s="2"/>
    </row>
    <row r="26490" spans="5:5" x14ac:dyDescent="0.25">
      <c r="E26490" s="2"/>
    </row>
    <row r="26491" spans="5:5" x14ac:dyDescent="0.25">
      <c r="E26491" s="2"/>
    </row>
    <row r="26492" spans="5:5" x14ac:dyDescent="0.25">
      <c r="E26492" s="2"/>
    </row>
    <row r="26493" spans="5:5" x14ac:dyDescent="0.25">
      <c r="E26493" s="2"/>
    </row>
    <row r="26494" spans="5:5" x14ac:dyDescent="0.25">
      <c r="E26494" s="2"/>
    </row>
    <row r="26495" spans="5:5" x14ac:dyDescent="0.25">
      <c r="E26495" s="2"/>
    </row>
    <row r="26496" spans="5:5" x14ac:dyDescent="0.25">
      <c r="E26496" s="2"/>
    </row>
    <row r="26497" spans="5:5" x14ac:dyDescent="0.25">
      <c r="E26497" s="2"/>
    </row>
    <row r="26498" spans="5:5" x14ac:dyDescent="0.25">
      <c r="E26498" s="2"/>
    </row>
    <row r="26499" spans="5:5" x14ac:dyDescent="0.25">
      <c r="E26499" s="2"/>
    </row>
    <row r="26500" spans="5:5" x14ac:dyDescent="0.25">
      <c r="E26500" s="2"/>
    </row>
    <row r="26501" spans="5:5" x14ac:dyDescent="0.25">
      <c r="E26501" s="2"/>
    </row>
    <row r="26502" spans="5:5" x14ac:dyDescent="0.25">
      <c r="E26502" s="2"/>
    </row>
    <row r="26503" spans="5:5" x14ac:dyDescent="0.25">
      <c r="E26503" s="2"/>
    </row>
    <row r="26504" spans="5:5" x14ac:dyDescent="0.25">
      <c r="E26504" s="2"/>
    </row>
    <row r="26505" spans="5:5" x14ac:dyDescent="0.25">
      <c r="E26505" s="2"/>
    </row>
    <row r="26506" spans="5:5" x14ac:dyDescent="0.25">
      <c r="E26506" s="2"/>
    </row>
    <row r="26507" spans="5:5" x14ac:dyDescent="0.25">
      <c r="E26507" s="2"/>
    </row>
    <row r="26508" spans="5:5" x14ac:dyDescent="0.25">
      <c r="E26508" s="2"/>
    </row>
    <row r="26509" spans="5:5" x14ac:dyDescent="0.25">
      <c r="E26509" s="2"/>
    </row>
    <row r="26510" spans="5:5" x14ac:dyDescent="0.25">
      <c r="E26510" s="2"/>
    </row>
    <row r="26511" spans="5:5" x14ac:dyDescent="0.25">
      <c r="E26511" s="2"/>
    </row>
    <row r="26512" spans="5:5" x14ac:dyDescent="0.25">
      <c r="E26512" s="2"/>
    </row>
    <row r="26513" spans="5:5" x14ac:dyDescent="0.25">
      <c r="E26513" s="2"/>
    </row>
    <row r="26514" spans="5:5" x14ac:dyDescent="0.25">
      <c r="E26514" s="2"/>
    </row>
    <row r="26515" spans="5:5" x14ac:dyDescent="0.25">
      <c r="E26515" s="2"/>
    </row>
    <row r="26516" spans="5:5" x14ac:dyDescent="0.25">
      <c r="E26516" s="2"/>
    </row>
    <row r="26517" spans="5:5" x14ac:dyDescent="0.25">
      <c r="E26517" s="2"/>
    </row>
    <row r="26518" spans="5:5" x14ac:dyDescent="0.25">
      <c r="E26518" s="2"/>
    </row>
    <row r="26519" spans="5:5" x14ac:dyDescent="0.25">
      <c r="E26519" s="2"/>
    </row>
    <row r="26520" spans="5:5" x14ac:dyDescent="0.25">
      <c r="E26520" s="2"/>
    </row>
    <row r="26521" spans="5:5" x14ac:dyDescent="0.25">
      <c r="E26521" s="2"/>
    </row>
    <row r="26522" spans="5:5" x14ac:dyDescent="0.25">
      <c r="E26522" s="2"/>
    </row>
    <row r="26523" spans="5:5" x14ac:dyDescent="0.25">
      <c r="E26523" s="2"/>
    </row>
    <row r="26524" spans="5:5" x14ac:dyDescent="0.25">
      <c r="E26524" s="2"/>
    </row>
    <row r="26525" spans="5:5" x14ac:dyDescent="0.25">
      <c r="E26525" s="2"/>
    </row>
    <row r="26526" spans="5:5" x14ac:dyDescent="0.25">
      <c r="E26526" s="2"/>
    </row>
    <row r="26527" spans="5:5" x14ac:dyDescent="0.25">
      <c r="E26527" s="2"/>
    </row>
    <row r="26528" spans="5:5" x14ac:dyDescent="0.25">
      <c r="E26528" s="2"/>
    </row>
    <row r="26529" spans="5:5" x14ac:dyDescent="0.25">
      <c r="E26529" s="2"/>
    </row>
    <row r="26530" spans="5:5" x14ac:dyDescent="0.25">
      <c r="E26530" s="2"/>
    </row>
    <row r="26531" spans="5:5" x14ac:dyDescent="0.25">
      <c r="E26531" s="2"/>
    </row>
    <row r="26532" spans="5:5" x14ac:dyDescent="0.25">
      <c r="E26532" s="2"/>
    </row>
    <row r="26533" spans="5:5" x14ac:dyDescent="0.25">
      <c r="E26533" s="2"/>
    </row>
    <row r="26534" spans="5:5" x14ac:dyDescent="0.25">
      <c r="E26534" s="2"/>
    </row>
    <row r="26535" spans="5:5" x14ac:dyDescent="0.25">
      <c r="E26535" s="2"/>
    </row>
    <row r="26536" spans="5:5" x14ac:dyDescent="0.25">
      <c r="E26536" s="2"/>
    </row>
    <row r="26537" spans="5:5" x14ac:dyDescent="0.25">
      <c r="E26537" s="2"/>
    </row>
    <row r="26538" spans="5:5" x14ac:dyDescent="0.25">
      <c r="E26538" s="2"/>
    </row>
    <row r="26539" spans="5:5" x14ac:dyDescent="0.25">
      <c r="E26539" s="2"/>
    </row>
    <row r="26540" spans="5:5" x14ac:dyDescent="0.25">
      <c r="E26540" s="2"/>
    </row>
    <row r="26541" spans="5:5" x14ac:dyDescent="0.25">
      <c r="E26541" s="2"/>
    </row>
    <row r="26542" spans="5:5" x14ac:dyDescent="0.25">
      <c r="E26542" s="2"/>
    </row>
    <row r="26543" spans="5:5" x14ac:dyDescent="0.25">
      <c r="E26543" s="2"/>
    </row>
    <row r="26544" spans="5:5" x14ac:dyDescent="0.25">
      <c r="E26544" s="2"/>
    </row>
    <row r="26545" spans="5:5" x14ac:dyDescent="0.25">
      <c r="E26545" s="2"/>
    </row>
    <row r="26546" spans="5:5" x14ac:dyDescent="0.25">
      <c r="E26546" s="2"/>
    </row>
    <row r="26547" spans="5:5" x14ac:dyDescent="0.25">
      <c r="E26547" s="2"/>
    </row>
    <row r="26548" spans="5:5" x14ac:dyDescent="0.25">
      <c r="E26548" s="2"/>
    </row>
    <row r="26549" spans="5:5" x14ac:dyDescent="0.25">
      <c r="E26549" s="2"/>
    </row>
    <row r="26550" spans="5:5" x14ac:dyDescent="0.25">
      <c r="E26550" s="2"/>
    </row>
    <row r="26551" spans="5:5" x14ac:dyDescent="0.25">
      <c r="E26551" s="2"/>
    </row>
    <row r="26552" spans="5:5" x14ac:dyDescent="0.25">
      <c r="E26552" s="2"/>
    </row>
    <row r="26553" spans="5:5" x14ac:dyDescent="0.25">
      <c r="E26553" s="2"/>
    </row>
    <row r="26554" spans="5:5" x14ac:dyDescent="0.25">
      <c r="E26554" s="2"/>
    </row>
    <row r="26555" spans="5:5" x14ac:dyDescent="0.25">
      <c r="E26555" s="2"/>
    </row>
    <row r="26556" spans="5:5" x14ac:dyDescent="0.25">
      <c r="E26556" s="2"/>
    </row>
    <row r="26557" spans="5:5" x14ac:dyDescent="0.25">
      <c r="E26557" s="2"/>
    </row>
    <row r="26558" spans="5:5" x14ac:dyDescent="0.25">
      <c r="E26558" s="2"/>
    </row>
    <row r="26559" spans="5:5" x14ac:dyDescent="0.25">
      <c r="E26559" s="2"/>
    </row>
    <row r="26560" spans="5:5" x14ac:dyDescent="0.25">
      <c r="E26560" s="2"/>
    </row>
    <row r="26561" spans="5:5" x14ac:dyDescent="0.25">
      <c r="E26561" s="2"/>
    </row>
    <row r="26562" spans="5:5" x14ac:dyDescent="0.25">
      <c r="E26562" s="2"/>
    </row>
    <row r="26563" spans="5:5" x14ac:dyDescent="0.25">
      <c r="E26563" s="2"/>
    </row>
    <row r="26564" spans="5:5" x14ac:dyDescent="0.25">
      <c r="E26564" s="2"/>
    </row>
    <row r="26565" spans="5:5" x14ac:dyDescent="0.25">
      <c r="E26565" s="2"/>
    </row>
    <row r="26566" spans="5:5" x14ac:dyDescent="0.25">
      <c r="E26566" s="2"/>
    </row>
    <row r="26567" spans="5:5" x14ac:dyDescent="0.25">
      <c r="E26567" s="2"/>
    </row>
    <row r="26568" spans="5:5" x14ac:dyDescent="0.25">
      <c r="E26568" s="2"/>
    </row>
    <row r="26569" spans="5:5" x14ac:dyDescent="0.25">
      <c r="E26569" s="2"/>
    </row>
    <row r="26570" spans="5:5" x14ac:dyDescent="0.25">
      <c r="E26570" s="2"/>
    </row>
    <row r="26571" spans="5:5" x14ac:dyDescent="0.25">
      <c r="E26571" s="2"/>
    </row>
    <row r="26572" spans="5:5" x14ac:dyDescent="0.25">
      <c r="E26572" s="2"/>
    </row>
    <row r="26573" spans="5:5" x14ac:dyDescent="0.25">
      <c r="E26573" s="2"/>
    </row>
    <row r="26574" spans="5:5" x14ac:dyDescent="0.25">
      <c r="E26574" s="2"/>
    </row>
    <row r="26575" spans="5:5" x14ac:dyDescent="0.25">
      <c r="E26575" s="2"/>
    </row>
    <row r="26576" spans="5:5" x14ac:dyDescent="0.25">
      <c r="E26576" s="2"/>
    </row>
    <row r="26577" spans="5:5" x14ac:dyDescent="0.25">
      <c r="E26577" s="2"/>
    </row>
    <row r="26578" spans="5:5" x14ac:dyDescent="0.25">
      <c r="E26578" s="2"/>
    </row>
    <row r="26579" spans="5:5" x14ac:dyDescent="0.25">
      <c r="E26579" s="2"/>
    </row>
    <row r="26580" spans="5:5" x14ac:dyDescent="0.25">
      <c r="E26580" s="2"/>
    </row>
    <row r="26581" spans="5:5" x14ac:dyDescent="0.25">
      <c r="E26581" s="2"/>
    </row>
    <row r="26582" spans="5:5" x14ac:dyDescent="0.25">
      <c r="E26582" s="2"/>
    </row>
    <row r="26583" spans="5:5" x14ac:dyDescent="0.25">
      <c r="E26583" s="2"/>
    </row>
    <row r="26584" spans="5:5" x14ac:dyDescent="0.25">
      <c r="E26584" s="2"/>
    </row>
    <row r="26585" spans="5:5" x14ac:dyDescent="0.25">
      <c r="E26585" s="2"/>
    </row>
    <row r="26586" spans="5:5" x14ac:dyDescent="0.25">
      <c r="E26586" s="2"/>
    </row>
    <row r="26587" spans="5:5" x14ac:dyDescent="0.25">
      <c r="E26587" s="2"/>
    </row>
    <row r="26588" spans="5:5" x14ac:dyDescent="0.25">
      <c r="E26588" s="2"/>
    </row>
    <row r="26589" spans="5:5" x14ac:dyDescent="0.25">
      <c r="E26589" s="2"/>
    </row>
    <row r="26590" spans="5:5" x14ac:dyDescent="0.25">
      <c r="E26590" s="2"/>
    </row>
    <row r="26591" spans="5:5" x14ac:dyDescent="0.25">
      <c r="E26591" s="2"/>
    </row>
    <row r="26592" spans="5:5" x14ac:dyDescent="0.25">
      <c r="E26592" s="2"/>
    </row>
    <row r="26593" spans="5:5" x14ac:dyDescent="0.25">
      <c r="E26593" s="2"/>
    </row>
    <row r="26594" spans="5:5" x14ac:dyDescent="0.25">
      <c r="E26594" s="2"/>
    </row>
    <row r="26595" spans="5:5" x14ac:dyDescent="0.25">
      <c r="E26595" s="2"/>
    </row>
    <row r="26596" spans="5:5" x14ac:dyDescent="0.25">
      <c r="E26596" s="2"/>
    </row>
    <row r="26597" spans="5:5" x14ac:dyDescent="0.25">
      <c r="E26597" s="2"/>
    </row>
    <row r="26598" spans="5:5" x14ac:dyDescent="0.25">
      <c r="E26598" s="2"/>
    </row>
    <row r="26599" spans="5:5" x14ac:dyDescent="0.25">
      <c r="E26599" s="2"/>
    </row>
    <row r="26600" spans="5:5" x14ac:dyDescent="0.25">
      <c r="E26600" s="2"/>
    </row>
    <row r="26601" spans="5:5" x14ac:dyDescent="0.25">
      <c r="E26601" s="2"/>
    </row>
    <row r="26602" spans="5:5" x14ac:dyDescent="0.25">
      <c r="E26602" s="2"/>
    </row>
    <row r="26603" spans="5:5" x14ac:dyDescent="0.25">
      <c r="E26603" s="2"/>
    </row>
    <row r="26604" spans="5:5" x14ac:dyDescent="0.25">
      <c r="E26604" s="2"/>
    </row>
    <row r="26605" spans="5:5" x14ac:dyDescent="0.25">
      <c r="E26605" s="2"/>
    </row>
    <row r="26606" spans="5:5" x14ac:dyDescent="0.25">
      <c r="E26606" s="2"/>
    </row>
    <row r="26607" spans="5:5" x14ac:dyDescent="0.25">
      <c r="E26607" s="2"/>
    </row>
    <row r="26608" spans="5:5" x14ac:dyDescent="0.25">
      <c r="E26608" s="2"/>
    </row>
    <row r="26609" spans="5:5" x14ac:dyDescent="0.25">
      <c r="E26609" s="2"/>
    </row>
    <row r="26610" spans="5:5" x14ac:dyDescent="0.25">
      <c r="E26610" s="2"/>
    </row>
    <row r="26611" spans="5:5" x14ac:dyDescent="0.25">
      <c r="E26611" s="2"/>
    </row>
    <row r="26612" spans="5:5" x14ac:dyDescent="0.25">
      <c r="E26612" s="2"/>
    </row>
    <row r="26613" spans="5:5" x14ac:dyDescent="0.25">
      <c r="E26613" s="2"/>
    </row>
    <row r="26614" spans="5:5" x14ac:dyDescent="0.25">
      <c r="E26614" s="2"/>
    </row>
    <row r="26615" spans="5:5" x14ac:dyDescent="0.25">
      <c r="E26615" s="2"/>
    </row>
    <row r="26616" spans="5:5" x14ac:dyDescent="0.25">
      <c r="E26616" s="2"/>
    </row>
    <row r="26617" spans="5:5" x14ac:dyDescent="0.25">
      <c r="E26617" s="2"/>
    </row>
    <row r="26618" spans="5:5" x14ac:dyDescent="0.25">
      <c r="E26618" s="2"/>
    </row>
    <row r="26619" spans="5:5" x14ac:dyDescent="0.25">
      <c r="E26619" s="2"/>
    </row>
    <row r="26620" spans="5:5" x14ac:dyDescent="0.25">
      <c r="E26620" s="2"/>
    </row>
    <row r="26621" spans="5:5" x14ac:dyDescent="0.25">
      <c r="E26621" s="2"/>
    </row>
    <row r="26622" spans="5:5" x14ac:dyDescent="0.25">
      <c r="E26622" s="2"/>
    </row>
    <row r="26623" spans="5:5" x14ac:dyDescent="0.25">
      <c r="E26623" s="2"/>
    </row>
    <row r="26624" spans="5:5" x14ac:dyDescent="0.25">
      <c r="E26624" s="2"/>
    </row>
    <row r="26625" spans="5:5" x14ac:dyDescent="0.25">
      <c r="E26625" s="2"/>
    </row>
    <row r="26626" spans="5:5" x14ac:dyDescent="0.25">
      <c r="E26626" s="2"/>
    </row>
    <row r="26627" spans="5:5" x14ac:dyDescent="0.25">
      <c r="E26627" s="2"/>
    </row>
    <row r="26628" spans="5:5" x14ac:dyDescent="0.25">
      <c r="E26628" s="2"/>
    </row>
    <row r="26629" spans="5:5" x14ac:dyDescent="0.25">
      <c r="E26629" s="2"/>
    </row>
    <row r="26630" spans="5:5" x14ac:dyDescent="0.25">
      <c r="E26630" s="2"/>
    </row>
    <row r="26631" spans="5:5" x14ac:dyDescent="0.25">
      <c r="E26631" s="2"/>
    </row>
    <row r="26632" spans="5:5" x14ac:dyDescent="0.25">
      <c r="E26632" s="2"/>
    </row>
    <row r="26633" spans="5:5" x14ac:dyDescent="0.25">
      <c r="E26633" s="2"/>
    </row>
    <row r="26634" spans="5:5" x14ac:dyDescent="0.25">
      <c r="E26634" s="2"/>
    </row>
    <row r="26635" spans="5:5" x14ac:dyDescent="0.25">
      <c r="E26635" s="2"/>
    </row>
    <row r="26636" spans="5:5" x14ac:dyDescent="0.25">
      <c r="E26636" s="2"/>
    </row>
    <row r="26637" spans="5:5" x14ac:dyDescent="0.25">
      <c r="E26637" s="2"/>
    </row>
    <row r="26638" spans="5:5" x14ac:dyDescent="0.25">
      <c r="E26638" s="2"/>
    </row>
    <row r="26639" spans="5:5" x14ac:dyDescent="0.25">
      <c r="E26639" s="2"/>
    </row>
    <row r="26640" spans="5:5" x14ac:dyDescent="0.25">
      <c r="E26640" s="2"/>
    </row>
    <row r="26641" spans="5:5" x14ac:dyDescent="0.25">
      <c r="E26641" s="2"/>
    </row>
    <row r="26642" spans="5:5" x14ac:dyDescent="0.25">
      <c r="E26642" s="2"/>
    </row>
    <row r="26643" spans="5:5" x14ac:dyDescent="0.25">
      <c r="E26643" s="2"/>
    </row>
    <row r="26644" spans="5:5" x14ac:dyDescent="0.25">
      <c r="E26644" s="2"/>
    </row>
    <row r="26645" spans="5:5" x14ac:dyDescent="0.25">
      <c r="E26645" s="2"/>
    </row>
    <row r="26646" spans="5:5" x14ac:dyDescent="0.25">
      <c r="E26646" s="2"/>
    </row>
    <row r="26647" spans="5:5" x14ac:dyDescent="0.25">
      <c r="E26647" s="2"/>
    </row>
    <row r="26648" spans="5:5" x14ac:dyDescent="0.25">
      <c r="E26648" s="2"/>
    </row>
    <row r="26649" spans="5:5" x14ac:dyDescent="0.25">
      <c r="E26649" s="2"/>
    </row>
    <row r="26650" spans="5:5" x14ac:dyDescent="0.25">
      <c r="E26650" s="2"/>
    </row>
    <row r="26651" spans="5:5" x14ac:dyDescent="0.25">
      <c r="E26651" s="2"/>
    </row>
    <row r="26652" spans="5:5" x14ac:dyDescent="0.25">
      <c r="E26652" s="2"/>
    </row>
    <row r="26653" spans="5:5" x14ac:dyDescent="0.25">
      <c r="E26653" s="2"/>
    </row>
    <row r="26654" spans="5:5" x14ac:dyDescent="0.25">
      <c r="E26654" s="2"/>
    </row>
    <row r="26655" spans="5:5" x14ac:dyDescent="0.25">
      <c r="E26655" s="2"/>
    </row>
    <row r="26656" spans="5:5" x14ac:dyDescent="0.25">
      <c r="E26656" s="2"/>
    </row>
    <row r="26657" spans="5:5" x14ac:dyDescent="0.25">
      <c r="E26657" s="2"/>
    </row>
    <row r="26658" spans="5:5" x14ac:dyDescent="0.25">
      <c r="E26658" s="2"/>
    </row>
    <row r="26659" spans="5:5" x14ac:dyDescent="0.25">
      <c r="E26659" s="2"/>
    </row>
    <row r="26660" spans="5:5" x14ac:dyDescent="0.25">
      <c r="E26660" s="2"/>
    </row>
    <row r="26661" spans="5:5" x14ac:dyDescent="0.25">
      <c r="E26661" s="2"/>
    </row>
    <row r="26662" spans="5:5" x14ac:dyDescent="0.25">
      <c r="E26662" s="2"/>
    </row>
    <row r="26663" spans="5:5" x14ac:dyDescent="0.25">
      <c r="E26663" s="2"/>
    </row>
    <row r="26664" spans="5:5" x14ac:dyDescent="0.25">
      <c r="E26664" s="2"/>
    </row>
    <row r="26665" spans="5:5" x14ac:dyDescent="0.25">
      <c r="E26665" s="2"/>
    </row>
    <row r="26666" spans="5:5" x14ac:dyDescent="0.25">
      <c r="E26666" s="2"/>
    </row>
    <row r="26667" spans="5:5" x14ac:dyDescent="0.25">
      <c r="E26667" s="2"/>
    </row>
    <row r="26668" spans="5:5" x14ac:dyDescent="0.25">
      <c r="E26668" s="2"/>
    </row>
    <row r="26669" spans="5:5" x14ac:dyDescent="0.25">
      <c r="E26669" s="2"/>
    </row>
    <row r="26670" spans="5:5" x14ac:dyDescent="0.25">
      <c r="E26670" s="2"/>
    </row>
    <row r="26671" spans="5:5" x14ac:dyDescent="0.25">
      <c r="E26671" s="2"/>
    </row>
    <row r="26672" spans="5:5" x14ac:dyDescent="0.25">
      <c r="E26672" s="2"/>
    </row>
    <row r="26673" spans="5:5" x14ac:dyDescent="0.25">
      <c r="E26673" s="2"/>
    </row>
    <row r="26674" spans="5:5" x14ac:dyDescent="0.25">
      <c r="E26674" s="2"/>
    </row>
    <row r="26675" spans="5:5" x14ac:dyDescent="0.25">
      <c r="E26675" s="2"/>
    </row>
    <row r="26676" spans="5:5" x14ac:dyDescent="0.25">
      <c r="E26676" s="2"/>
    </row>
    <row r="26677" spans="5:5" x14ac:dyDescent="0.25">
      <c r="E26677" s="2"/>
    </row>
    <row r="26678" spans="5:5" x14ac:dyDescent="0.25">
      <c r="E26678" s="2"/>
    </row>
    <row r="26679" spans="5:5" x14ac:dyDescent="0.25">
      <c r="E26679" s="2"/>
    </row>
    <row r="26680" spans="5:5" x14ac:dyDescent="0.25">
      <c r="E26680" s="2"/>
    </row>
    <row r="26681" spans="5:5" x14ac:dyDescent="0.25">
      <c r="E26681" s="2"/>
    </row>
    <row r="26682" spans="5:5" x14ac:dyDescent="0.25">
      <c r="E26682" s="2"/>
    </row>
    <row r="26683" spans="5:5" x14ac:dyDescent="0.25">
      <c r="E26683" s="2"/>
    </row>
    <row r="26684" spans="5:5" x14ac:dyDescent="0.25">
      <c r="E26684" s="2"/>
    </row>
    <row r="26685" spans="5:5" x14ac:dyDescent="0.25">
      <c r="E26685" s="2"/>
    </row>
    <row r="26686" spans="5:5" x14ac:dyDescent="0.25">
      <c r="E26686" s="2"/>
    </row>
    <row r="26687" spans="5:5" x14ac:dyDescent="0.25">
      <c r="E26687" s="2"/>
    </row>
    <row r="26688" spans="5:5" x14ac:dyDescent="0.25">
      <c r="E26688" s="2"/>
    </row>
    <row r="26689" spans="5:5" x14ac:dyDescent="0.25">
      <c r="E26689" s="2"/>
    </row>
    <row r="26690" spans="5:5" x14ac:dyDescent="0.25">
      <c r="E26690" s="2"/>
    </row>
    <row r="26691" spans="5:5" x14ac:dyDescent="0.25">
      <c r="E26691" s="2"/>
    </row>
    <row r="26692" spans="5:5" x14ac:dyDescent="0.25">
      <c r="E26692" s="2"/>
    </row>
    <row r="26693" spans="5:5" x14ac:dyDescent="0.25">
      <c r="E26693" s="2"/>
    </row>
    <row r="26694" spans="5:5" x14ac:dyDescent="0.25">
      <c r="E26694" s="2"/>
    </row>
    <row r="26695" spans="5:5" x14ac:dyDescent="0.25">
      <c r="E26695" s="2"/>
    </row>
    <row r="26696" spans="5:5" x14ac:dyDescent="0.25">
      <c r="E26696" s="2"/>
    </row>
    <row r="26697" spans="5:5" x14ac:dyDescent="0.25">
      <c r="E26697" s="2"/>
    </row>
    <row r="26698" spans="5:5" x14ac:dyDescent="0.25">
      <c r="E26698" s="2"/>
    </row>
    <row r="26699" spans="5:5" x14ac:dyDescent="0.25">
      <c r="E26699" s="2"/>
    </row>
    <row r="26700" spans="5:5" x14ac:dyDescent="0.25">
      <c r="E26700" s="2"/>
    </row>
    <row r="26701" spans="5:5" x14ac:dyDescent="0.25">
      <c r="E26701" s="2"/>
    </row>
    <row r="26702" spans="5:5" x14ac:dyDescent="0.25">
      <c r="E26702" s="2"/>
    </row>
    <row r="26703" spans="5:5" x14ac:dyDescent="0.25">
      <c r="E26703" s="2"/>
    </row>
    <row r="26704" spans="5:5" x14ac:dyDescent="0.25">
      <c r="E26704" s="2"/>
    </row>
    <row r="26705" spans="5:5" x14ac:dyDescent="0.25">
      <c r="E26705" s="2"/>
    </row>
    <row r="26706" spans="5:5" x14ac:dyDescent="0.25">
      <c r="E26706" s="2"/>
    </row>
    <row r="26707" spans="5:5" x14ac:dyDescent="0.25">
      <c r="E26707" s="2"/>
    </row>
    <row r="26708" spans="5:5" x14ac:dyDescent="0.25">
      <c r="E26708" s="2"/>
    </row>
    <row r="26709" spans="5:5" x14ac:dyDescent="0.25">
      <c r="E26709" s="2"/>
    </row>
    <row r="26710" spans="5:5" x14ac:dyDescent="0.25">
      <c r="E26710" s="2"/>
    </row>
    <row r="26711" spans="5:5" x14ac:dyDescent="0.25">
      <c r="E26711" s="2"/>
    </row>
    <row r="26712" spans="5:5" x14ac:dyDescent="0.25">
      <c r="E26712" s="2"/>
    </row>
    <row r="26713" spans="5:5" x14ac:dyDescent="0.25">
      <c r="E26713" s="2"/>
    </row>
    <row r="26714" spans="5:5" x14ac:dyDescent="0.25">
      <c r="E26714" s="2"/>
    </row>
    <row r="26715" spans="5:5" x14ac:dyDescent="0.25">
      <c r="E26715" s="2"/>
    </row>
    <row r="26716" spans="5:5" x14ac:dyDescent="0.25">
      <c r="E26716" s="2"/>
    </row>
    <row r="26717" spans="5:5" x14ac:dyDescent="0.25">
      <c r="E26717" s="2"/>
    </row>
    <row r="26718" spans="5:5" x14ac:dyDescent="0.25">
      <c r="E26718" s="2"/>
    </row>
    <row r="26719" spans="5:5" x14ac:dyDescent="0.25">
      <c r="E26719" s="2"/>
    </row>
    <row r="26720" spans="5:5" x14ac:dyDescent="0.25">
      <c r="E26720" s="2"/>
    </row>
    <row r="26721" spans="5:5" x14ac:dyDescent="0.25">
      <c r="E26721" s="2"/>
    </row>
    <row r="26722" spans="5:5" x14ac:dyDescent="0.25">
      <c r="E26722" s="2"/>
    </row>
    <row r="26723" spans="5:5" x14ac:dyDescent="0.25">
      <c r="E26723" s="2"/>
    </row>
    <row r="26724" spans="5:5" x14ac:dyDescent="0.25">
      <c r="E26724" s="2"/>
    </row>
    <row r="26725" spans="5:5" x14ac:dyDescent="0.25">
      <c r="E26725" s="2"/>
    </row>
    <row r="26726" spans="5:5" x14ac:dyDescent="0.25">
      <c r="E26726" s="2"/>
    </row>
    <row r="26727" spans="5:5" x14ac:dyDescent="0.25">
      <c r="E26727" s="2"/>
    </row>
    <row r="26728" spans="5:5" x14ac:dyDescent="0.25">
      <c r="E26728" s="2"/>
    </row>
    <row r="26729" spans="5:5" x14ac:dyDescent="0.25">
      <c r="E26729" s="2"/>
    </row>
    <row r="26730" spans="5:5" x14ac:dyDescent="0.25">
      <c r="E26730" s="2"/>
    </row>
    <row r="26731" spans="5:5" x14ac:dyDescent="0.25">
      <c r="E26731" s="2"/>
    </row>
    <row r="26732" spans="5:5" x14ac:dyDescent="0.25">
      <c r="E26732" s="2"/>
    </row>
    <row r="26733" spans="5:5" x14ac:dyDescent="0.25">
      <c r="E26733" s="2"/>
    </row>
    <row r="26734" spans="5:5" x14ac:dyDescent="0.25">
      <c r="E26734" s="2"/>
    </row>
    <row r="26735" spans="5:5" x14ac:dyDescent="0.25">
      <c r="E26735" s="2"/>
    </row>
    <row r="26736" spans="5:5" x14ac:dyDescent="0.25">
      <c r="E26736" s="2"/>
    </row>
    <row r="26737" spans="5:5" x14ac:dyDescent="0.25">
      <c r="E26737" s="2"/>
    </row>
    <row r="26738" spans="5:5" x14ac:dyDescent="0.25">
      <c r="E26738" s="2"/>
    </row>
    <row r="26739" spans="5:5" x14ac:dyDescent="0.25">
      <c r="E26739" s="2"/>
    </row>
    <row r="26740" spans="5:5" x14ac:dyDescent="0.25">
      <c r="E26740" s="2"/>
    </row>
    <row r="26741" spans="5:5" x14ac:dyDescent="0.25">
      <c r="E26741" s="2"/>
    </row>
    <row r="26742" spans="5:5" x14ac:dyDescent="0.25">
      <c r="E26742" s="2"/>
    </row>
    <row r="26743" spans="5:5" x14ac:dyDescent="0.25">
      <c r="E26743" s="2"/>
    </row>
    <row r="26744" spans="5:5" x14ac:dyDescent="0.25">
      <c r="E26744" s="2"/>
    </row>
    <row r="26745" spans="5:5" x14ac:dyDescent="0.25">
      <c r="E26745" s="2"/>
    </row>
    <row r="26746" spans="5:5" x14ac:dyDescent="0.25">
      <c r="E26746" s="2"/>
    </row>
    <row r="26747" spans="5:5" x14ac:dyDescent="0.25">
      <c r="E26747" s="2"/>
    </row>
    <row r="26748" spans="5:5" x14ac:dyDescent="0.25">
      <c r="E26748" s="2"/>
    </row>
    <row r="26749" spans="5:5" x14ac:dyDescent="0.25">
      <c r="E26749" s="2"/>
    </row>
    <row r="26750" spans="5:5" x14ac:dyDescent="0.25">
      <c r="E26750" s="2"/>
    </row>
    <row r="26751" spans="5:5" x14ac:dyDescent="0.25">
      <c r="E26751" s="2"/>
    </row>
    <row r="26752" spans="5:5" x14ac:dyDescent="0.25">
      <c r="E26752" s="2"/>
    </row>
    <row r="26753" spans="5:5" x14ac:dyDescent="0.25">
      <c r="E26753" s="2"/>
    </row>
    <row r="26754" spans="5:5" x14ac:dyDescent="0.25">
      <c r="E26754" s="2"/>
    </row>
    <row r="26755" spans="5:5" x14ac:dyDescent="0.25">
      <c r="E26755" s="2"/>
    </row>
    <row r="26756" spans="5:5" x14ac:dyDescent="0.25">
      <c r="E26756" s="2"/>
    </row>
    <row r="26757" spans="5:5" x14ac:dyDescent="0.25">
      <c r="E26757" s="2"/>
    </row>
    <row r="26758" spans="5:5" x14ac:dyDescent="0.25">
      <c r="E26758" s="2"/>
    </row>
    <row r="26759" spans="5:5" x14ac:dyDescent="0.25">
      <c r="E26759" s="2"/>
    </row>
    <row r="26760" spans="5:5" x14ac:dyDescent="0.25">
      <c r="E26760" s="2"/>
    </row>
    <row r="26761" spans="5:5" x14ac:dyDescent="0.25">
      <c r="E26761" s="2"/>
    </row>
    <row r="26762" spans="5:5" x14ac:dyDescent="0.25">
      <c r="E26762" s="2"/>
    </row>
    <row r="26763" spans="5:5" x14ac:dyDescent="0.25">
      <c r="E26763" s="2"/>
    </row>
    <row r="26764" spans="5:5" x14ac:dyDescent="0.25">
      <c r="E26764" s="2"/>
    </row>
    <row r="26765" spans="5:5" x14ac:dyDescent="0.25">
      <c r="E26765" s="2"/>
    </row>
    <row r="26766" spans="5:5" x14ac:dyDescent="0.25">
      <c r="E26766" s="2"/>
    </row>
    <row r="26767" spans="5:5" x14ac:dyDescent="0.25">
      <c r="E26767" s="2"/>
    </row>
    <row r="26768" spans="5:5" x14ac:dyDescent="0.25">
      <c r="E26768" s="2"/>
    </row>
    <row r="26769" spans="5:5" x14ac:dyDescent="0.25">
      <c r="E26769" s="2"/>
    </row>
    <row r="26770" spans="5:5" x14ac:dyDescent="0.25">
      <c r="E26770" s="2"/>
    </row>
    <row r="26771" spans="5:5" x14ac:dyDescent="0.25">
      <c r="E26771" s="2"/>
    </row>
    <row r="26772" spans="5:5" x14ac:dyDescent="0.25">
      <c r="E26772" s="2"/>
    </row>
    <row r="26773" spans="5:5" x14ac:dyDescent="0.25">
      <c r="E26773" s="2"/>
    </row>
    <row r="26774" spans="5:5" x14ac:dyDescent="0.25">
      <c r="E26774" s="2"/>
    </row>
    <row r="26775" spans="5:5" x14ac:dyDescent="0.25">
      <c r="E26775" s="2"/>
    </row>
    <row r="26776" spans="5:5" x14ac:dyDescent="0.25">
      <c r="E26776" s="2"/>
    </row>
    <row r="26777" spans="5:5" x14ac:dyDescent="0.25">
      <c r="E26777" s="2"/>
    </row>
    <row r="26778" spans="5:5" x14ac:dyDescent="0.25">
      <c r="E26778" s="2"/>
    </row>
    <row r="26779" spans="5:5" x14ac:dyDescent="0.25">
      <c r="E26779" s="2"/>
    </row>
    <row r="26780" spans="5:5" x14ac:dyDescent="0.25">
      <c r="E26780" s="2"/>
    </row>
    <row r="26781" spans="5:5" x14ac:dyDescent="0.25">
      <c r="E26781" s="2"/>
    </row>
    <row r="26782" spans="5:5" x14ac:dyDescent="0.25">
      <c r="E26782" s="2"/>
    </row>
    <row r="26783" spans="5:5" x14ac:dyDescent="0.25">
      <c r="E26783" s="2"/>
    </row>
    <row r="26784" spans="5:5" x14ac:dyDescent="0.25">
      <c r="E26784" s="2"/>
    </row>
    <row r="26785" spans="5:5" x14ac:dyDescent="0.25">
      <c r="E26785" s="2"/>
    </row>
    <row r="26786" spans="5:5" x14ac:dyDescent="0.25">
      <c r="E26786" s="2"/>
    </row>
    <row r="26787" spans="5:5" x14ac:dyDescent="0.25">
      <c r="E26787" s="2"/>
    </row>
    <row r="26788" spans="5:5" x14ac:dyDescent="0.25">
      <c r="E26788" s="2"/>
    </row>
    <row r="26789" spans="5:5" x14ac:dyDescent="0.25">
      <c r="E26789" s="2"/>
    </row>
    <row r="26790" spans="5:5" x14ac:dyDescent="0.25">
      <c r="E26790" s="2"/>
    </row>
    <row r="26791" spans="5:5" x14ac:dyDescent="0.25">
      <c r="E26791" s="2"/>
    </row>
    <row r="26792" spans="5:5" x14ac:dyDescent="0.25">
      <c r="E26792" s="2"/>
    </row>
    <row r="26793" spans="5:5" x14ac:dyDescent="0.25">
      <c r="E26793" s="2"/>
    </row>
    <row r="26794" spans="5:5" x14ac:dyDescent="0.25">
      <c r="E26794" s="2"/>
    </row>
    <row r="26795" spans="5:5" x14ac:dyDescent="0.25">
      <c r="E26795" s="2"/>
    </row>
    <row r="26796" spans="5:5" x14ac:dyDescent="0.25">
      <c r="E26796" s="2"/>
    </row>
    <row r="26797" spans="5:5" x14ac:dyDescent="0.25">
      <c r="E26797" s="2"/>
    </row>
    <row r="26798" spans="5:5" x14ac:dyDescent="0.25">
      <c r="E26798" s="2"/>
    </row>
    <row r="26799" spans="5:5" x14ac:dyDescent="0.25">
      <c r="E26799" s="2"/>
    </row>
    <row r="26800" spans="5:5" x14ac:dyDescent="0.25">
      <c r="E26800" s="2"/>
    </row>
    <row r="26801" spans="5:5" x14ac:dyDescent="0.25">
      <c r="E26801" s="2"/>
    </row>
    <row r="26802" spans="5:5" x14ac:dyDescent="0.25">
      <c r="E26802" s="2"/>
    </row>
    <row r="26803" spans="5:5" x14ac:dyDescent="0.25">
      <c r="E26803" s="2"/>
    </row>
    <row r="26804" spans="5:5" x14ac:dyDescent="0.25">
      <c r="E26804" s="2"/>
    </row>
    <row r="26805" spans="5:5" x14ac:dyDescent="0.25">
      <c r="E26805" s="2"/>
    </row>
    <row r="26806" spans="5:5" x14ac:dyDescent="0.25">
      <c r="E26806" s="2"/>
    </row>
    <row r="26807" spans="5:5" x14ac:dyDescent="0.25">
      <c r="E26807" s="2"/>
    </row>
    <row r="26808" spans="5:5" x14ac:dyDescent="0.25">
      <c r="E26808" s="2"/>
    </row>
    <row r="26809" spans="5:5" x14ac:dyDescent="0.25">
      <c r="E26809" s="2"/>
    </row>
    <row r="26810" spans="5:5" x14ac:dyDescent="0.25">
      <c r="E26810" s="2"/>
    </row>
    <row r="26811" spans="5:5" x14ac:dyDescent="0.25">
      <c r="E26811" s="2"/>
    </row>
    <row r="26812" spans="5:5" x14ac:dyDescent="0.25">
      <c r="E26812" s="2"/>
    </row>
    <row r="26813" spans="5:5" x14ac:dyDescent="0.25">
      <c r="E26813" s="2"/>
    </row>
    <row r="26814" spans="5:5" x14ac:dyDescent="0.25">
      <c r="E26814" s="2"/>
    </row>
    <row r="26815" spans="5:5" x14ac:dyDescent="0.25">
      <c r="E26815" s="2"/>
    </row>
    <row r="26816" spans="5:5" x14ac:dyDescent="0.25">
      <c r="E26816" s="2"/>
    </row>
    <row r="26817" spans="5:5" x14ac:dyDescent="0.25">
      <c r="E26817" s="2"/>
    </row>
    <row r="26818" spans="5:5" x14ac:dyDescent="0.25">
      <c r="E26818" s="2"/>
    </row>
    <row r="26819" spans="5:5" x14ac:dyDescent="0.25">
      <c r="E26819" s="2"/>
    </row>
    <row r="26820" spans="5:5" x14ac:dyDescent="0.25">
      <c r="E26820" s="2"/>
    </row>
    <row r="26821" spans="5:5" x14ac:dyDescent="0.25">
      <c r="E26821" s="2"/>
    </row>
    <row r="26822" spans="5:5" x14ac:dyDescent="0.25">
      <c r="E26822" s="2"/>
    </row>
    <row r="26823" spans="5:5" x14ac:dyDescent="0.25">
      <c r="E26823" s="2"/>
    </row>
    <row r="26824" spans="5:5" x14ac:dyDescent="0.25">
      <c r="E26824" s="2"/>
    </row>
    <row r="26825" spans="5:5" x14ac:dyDescent="0.25">
      <c r="E26825" s="2"/>
    </row>
    <row r="26826" spans="5:5" x14ac:dyDescent="0.25">
      <c r="E26826" s="2"/>
    </row>
    <row r="26827" spans="5:5" x14ac:dyDescent="0.25">
      <c r="E26827" s="2"/>
    </row>
    <row r="26828" spans="5:5" x14ac:dyDescent="0.25">
      <c r="E26828" s="2"/>
    </row>
    <row r="26829" spans="5:5" x14ac:dyDescent="0.25">
      <c r="E26829" s="2"/>
    </row>
    <row r="26830" spans="5:5" x14ac:dyDescent="0.25">
      <c r="E26830" s="2"/>
    </row>
    <row r="26831" spans="5:5" x14ac:dyDescent="0.25">
      <c r="E26831" s="2"/>
    </row>
    <row r="26832" spans="5:5" x14ac:dyDescent="0.25">
      <c r="E26832" s="2"/>
    </row>
    <row r="26833" spans="5:5" x14ac:dyDescent="0.25">
      <c r="E26833" s="2"/>
    </row>
    <row r="26834" spans="5:5" x14ac:dyDescent="0.25">
      <c r="E26834" s="2"/>
    </row>
    <row r="26835" spans="5:5" x14ac:dyDescent="0.25">
      <c r="E26835" s="2"/>
    </row>
    <row r="26836" spans="5:5" x14ac:dyDescent="0.25">
      <c r="E26836" s="2"/>
    </row>
    <row r="26837" spans="5:5" x14ac:dyDescent="0.25">
      <c r="E26837" s="2"/>
    </row>
    <row r="26838" spans="5:5" x14ac:dyDescent="0.25">
      <c r="E26838" s="2"/>
    </row>
    <row r="26839" spans="5:5" x14ac:dyDescent="0.25">
      <c r="E26839" s="2"/>
    </row>
    <row r="26840" spans="5:5" x14ac:dyDescent="0.25">
      <c r="E26840" s="2"/>
    </row>
    <row r="26841" spans="5:5" x14ac:dyDescent="0.25">
      <c r="E26841" s="2"/>
    </row>
    <row r="26842" spans="5:5" x14ac:dyDescent="0.25">
      <c r="E26842" s="2"/>
    </row>
    <row r="26843" spans="5:5" x14ac:dyDescent="0.25">
      <c r="E26843" s="2"/>
    </row>
    <row r="26844" spans="5:5" x14ac:dyDescent="0.25">
      <c r="E26844" s="2"/>
    </row>
    <row r="26845" spans="5:5" x14ac:dyDescent="0.25">
      <c r="E26845" s="2"/>
    </row>
    <row r="26846" spans="5:5" x14ac:dyDescent="0.25">
      <c r="E26846" s="2"/>
    </row>
    <row r="26847" spans="5:5" x14ac:dyDescent="0.25">
      <c r="E26847" s="2"/>
    </row>
    <row r="26848" spans="5:5" x14ac:dyDescent="0.25">
      <c r="E26848" s="2"/>
    </row>
    <row r="26849" spans="5:5" x14ac:dyDescent="0.25">
      <c r="E26849" s="2"/>
    </row>
    <row r="26850" spans="5:5" x14ac:dyDescent="0.25">
      <c r="E26850" s="2"/>
    </row>
    <row r="26851" spans="5:5" x14ac:dyDescent="0.25">
      <c r="E26851" s="2"/>
    </row>
    <row r="26852" spans="5:5" x14ac:dyDescent="0.25">
      <c r="E26852" s="2"/>
    </row>
    <row r="26853" spans="5:5" x14ac:dyDescent="0.25">
      <c r="E26853" s="2"/>
    </row>
    <row r="26854" spans="5:5" x14ac:dyDescent="0.25">
      <c r="E26854" s="2"/>
    </row>
    <row r="26855" spans="5:5" x14ac:dyDescent="0.25">
      <c r="E26855" s="2"/>
    </row>
    <row r="26856" spans="5:5" x14ac:dyDescent="0.25">
      <c r="E26856" s="2"/>
    </row>
    <row r="26857" spans="5:5" x14ac:dyDescent="0.25">
      <c r="E26857" s="2"/>
    </row>
    <row r="26858" spans="5:5" x14ac:dyDescent="0.25">
      <c r="E26858" s="2"/>
    </row>
    <row r="26859" spans="5:5" x14ac:dyDescent="0.25">
      <c r="E26859" s="2"/>
    </row>
    <row r="26860" spans="5:5" x14ac:dyDescent="0.25">
      <c r="E26860" s="2"/>
    </row>
    <row r="26861" spans="5:5" x14ac:dyDescent="0.25">
      <c r="E26861" s="2"/>
    </row>
    <row r="26862" spans="5:5" x14ac:dyDescent="0.25">
      <c r="E26862" s="2"/>
    </row>
    <row r="26863" spans="5:5" x14ac:dyDescent="0.25">
      <c r="E26863" s="2"/>
    </row>
    <row r="26864" spans="5:5" x14ac:dyDescent="0.25">
      <c r="E26864" s="2"/>
    </row>
    <row r="26865" spans="5:5" x14ac:dyDescent="0.25">
      <c r="E26865" s="2"/>
    </row>
    <row r="26866" spans="5:5" x14ac:dyDescent="0.25">
      <c r="E26866" s="2"/>
    </row>
    <row r="26867" spans="5:5" x14ac:dyDescent="0.25">
      <c r="E26867" s="2"/>
    </row>
    <row r="26868" spans="5:5" x14ac:dyDescent="0.25">
      <c r="E26868" s="2"/>
    </row>
    <row r="26869" spans="5:5" x14ac:dyDescent="0.25">
      <c r="E26869" s="2"/>
    </row>
    <row r="26870" spans="5:5" x14ac:dyDescent="0.25">
      <c r="E26870" s="2"/>
    </row>
    <row r="26871" spans="5:5" x14ac:dyDescent="0.25">
      <c r="E26871" s="2"/>
    </row>
    <row r="26872" spans="5:5" x14ac:dyDescent="0.25">
      <c r="E26872" s="2"/>
    </row>
    <row r="26873" spans="5:5" x14ac:dyDescent="0.25">
      <c r="E26873" s="2"/>
    </row>
    <row r="26874" spans="5:5" x14ac:dyDescent="0.25">
      <c r="E26874" s="2"/>
    </row>
    <row r="26875" spans="5:5" x14ac:dyDescent="0.25">
      <c r="E26875" s="2"/>
    </row>
    <row r="26876" spans="5:5" x14ac:dyDescent="0.25">
      <c r="E26876" s="2"/>
    </row>
    <row r="26877" spans="5:5" x14ac:dyDescent="0.25">
      <c r="E26877" s="2"/>
    </row>
    <row r="26878" spans="5:5" x14ac:dyDescent="0.25">
      <c r="E26878" s="2"/>
    </row>
    <row r="26879" spans="5:5" x14ac:dyDescent="0.25">
      <c r="E26879" s="2"/>
    </row>
    <row r="26880" spans="5:5" x14ac:dyDescent="0.25">
      <c r="E26880" s="2"/>
    </row>
    <row r="26881" spans="5:5" x14ac:dyDescent="0.25">
      <c r="E26881" s="2"/>
    </row>
    <row r="26882" spans="5:5" x14ac:dyDescent="0.25">
      <c r="E26882" s="2"/>
    </row>
    <row r="26883" spans="5:5" x14ac:dyDescent="0.25">
      <c r="E26883" s="2"/>
    </row>
    <row r="26884" spans="5:5" x14ac:dyDescent="0.25">
      <c r="E26884" s="2"/>
    </row>
    <row r="26885" spans="5:5" x14ac:dyDescent="0.25">
      <c r="E26885" s="2"/>
    </row>
    <row r="26886" spans="5:5" x14ac:dyDescent="0.25">
      <c r="E26886" s="2"/>
    </row>
    <row r="26887" spans="5:5" x14ac:dyDescent="0.25">
      <c r="E26887" s="2"/>
    </row>
    <row r="26888" spans="5:5" x14ac:dyDescent="0.25">
      <c r="E26888" s="2"/>
    </row>
    <row r="26889" spans="5:5" x14ac:dyDescent="0.25">
      <c r="E26889" s="2"/>
    </row>
    <row r="26890" spans="5:5" x14ac:dyDescent="0.25">
      <c r="E26890" s="2"/>
    </row>
    <row r="26891" spans="5:5" x14ac:dyDescent="0.25">
      <c r="E26891" s="2"/>
    </row>
    <row r="26892" spans="5:5" x14ac:dyDescent="0.25">
      <c r="E26892" s="2"/>
    </row>
    <row r="26893" spans="5:5" x14ac:dyDescent="0.25">
      <c r="E26893" s="2"/>
    </row>
    <row r="26894" spans="5:5" x14ac:dyDescent="0.25">
      <c r="E26894" s="2"/>
    </row>
    <row r="26895" spans="5:5" x14ac:dyDescent="0.25">
      <c r="E26895" s="2"/>
    </row>
    <row r="26896" spans="5:5" x14ac:dyDescent="0.25">
      <c r="E26896" s="2"/>
    </row>
    <row r="26897" spans="5:5" x14ac:dyDescent="0.25">
      <c r="E26897" s="2"/>
    </row>
    <row r="26898" spans="5:5" x14ac:dyDescent="0.25">
      <c r="E26898" s="2"/>
    </row>
    <row r="26899" spans="5:5" x14ac:dyDescent="0.25">
      <c r="E26899" s="2"/>
    </row>
    <row r="26900" spans="5:5" x14ac:dyDescent="0.25">
      <c r="E26900" s="2"/>
    </row>
    <row r="26901" spans="5:5" x14ac:dyDescent="0.25">
      <c r="E26901" s="2"/>
    </row>
    <row r="26902" spans="5:5" x14ac:dyDescent="0.25">
      <c r="E26902" s="2"/>
    </row>
    <row r="26903" spans="5:5" x14ac:dyDescent="0.25">
      <c r="E26903" s="2"/>
    </row>
    <row r="26904" spans="5:5" x14ac:dyDescent="0.25">
      <c r="E26904" s="2"/>
    </row>
    <row r="26905" spans="5:5" x14ac:dyDescent="0.25">
      <c r="E26905" s="2"/>
    </row>
    <row r="26906" spans="5:5" x14ac:dyDescent="0.25">
      <c r="E26906" s="2"/>
    </row>
    <row r="26907" spans="5:5" x14ac:dyDescent="0.25">
      <c r="E26907" s="2"/>
    </row>
    <row r="26908" spans="5:5" x14ac:dyDescent="0.25">
      <c r="E26908" s="2"/>
    </row>
    <row r="26909" spans="5:5" x14ac:dyDescent="0.25">
      <c r="E26909" s="2"/>
    </row>
    <row r="26910" spans="5:5" x14ac:dyDescent="0.25">
      <c r="E26910" s="2"/>
    </row>
    <row r="26911" spans="5:5" x14ac:dyDescent="0.25">
      <c r="E26911" s="2"/>
    </row>
    <row r="26912" spans="5:5" x14ac:dyDescent="0.25">
      <c r="E26912" s="2"/>
    </row>
    <row r="26913" spans="5:5" x14ac:dyDescent="0.25">
      <c r="E26913" s="2"/>
    </row>
    <row r="26914" spans="5:5" x14ac:dyDescent="0.25">
      <c r="E26914" s="2"/>
    </row>
    <row r="26915" spans="5:5" x14ac:dyDescent="0.25">
      <c r="E26915" s="2"/>
    </row>
    <row r="26916" spans="5:5" x14ac:dyDescent="0.25">
      <c r="E26916" s="2"/>
    </row>
    <row r="26917" spans="5:5" x14ac:dyDescent="0.25">
      <c r="E26917" s="2"/>
    </row>
    <row r="26918" spans="5:5" x14ac:dyDescent="0.25">
      <c r="E26918" s="2"/>
    </row>
    <row r="26919" spans="5:5" x14ac:dyDescent="0.25">
      <c r="E26919" s="2"/>
    </row>
    <row r="26920" spans="5:5" x14ac:dyDescent="0.25">
      <c r="E26920" s="2"/>
    </row>
    <row r="26921" spans="5:5" x14ac:dyDescent="0.25">
      <c r="E26921" s="2"/>
    </row>
    <row r="26922" spans="5:5" x14ac:dyDescent="0.25">
      <c r="E26922" s="2"/>
    </row>
    <row r="26923" spans="5:5" x14ac:dyDescent="0.25">
      <c r="E26923" s="2"/>
    </row>
    <row r="26924" spans="5:5" x14ac:dyDescent="0.25">
      <c r="E26924" s="2"/>
    </row>
    <row r="26925" spans="5:5" x14ac:dyDescent="0.25">
      <c r="E26925" s="2"/>
    </row>
    <row r="26926" spans="5:5" x14ac:dyDescent="0.25">
      <c r="E26926" s="2"/>
    </row>
    <row r="26927" spans="5:5" x14ac:dyDescent="0.25">
      <c r="E26927" s="2"/>
    </row>
    <row r="26928" spans="5:5" x14ac:dyDescent="0.25">
      <c r="E26928" s="2"/>
    </row>
    <row r="26929" spans="5:5" x14ac:dyDescent="0.25">
      <c r="E26929" s="2"/>
    </row>
    <row r="26930" spans="5:5" x14ac:dyDescent="0.25">
      <c r="E26930" s="2"/>
    </row>
    <row r="26931" spans="5:5" x14ac:dyDescent="0.25">
      <c r="E26931" s="2"/>
    </row>
    <row r="26932" spans="5:5" x14ac:dyDescent="0.25">
      <c r="E26932" s="2"/>
    </row>
    <row r="26933" spans="5:5" x14ac:dyDescent="0.25">
      <c r="E26933" s="2"/>
    </row>
    <row r="26934" spans="5:5" x14ac:dyDescent="0.25">
      <c r="E26934" s="2"/>
    </row>
    <row r="26935" spans="5:5" x14ac:dyDescent="0.25">
      <c r="E26935" s="2"/>
    </row>
    <row r="26936" spans="5:5" x14ac:dyDescent="0.25">
      <c r="E26936" s="2"/>
    </row>
    <row r="26937" spans="5:5" x14ac:dyDescent="0.25">
      <c r="E26937" s="2"/>
    </row>
    <row r="26938" spans="5:5" x14ac:dyDescent="0.25">
      <c r="E26938" s="2"/>
    </row>
    <row r="26939" spans="5:5" x14ac:dyDescent="0.25">
      <c r="E26939" s="2"/>
    </row>
    <row r="26940" spans="5:5" x14ac:dyDescent="0.25">
      <c r="E26940" s="2"/>
    </row>
    <row r="26941" spans="5:5" x14ac:dyDescent="0.25">
      <c r="E26941" s="2"/>
    </row>
    <row r="26942" spans="5:5" x14ac:dyDescent="0.25">
      <c r="E26942" s="2"/>
    </row>
    <row r="26943" spans="5:5" x14ac:dyDescent="0.25">
      <c r="E26943" s="2"/>
    </row>
    <row r="26944" spans="5:5" x14ac:dyDescent="0.25">
      <c r="E26944" s="2"/>
    </row>
    <row r="26945" spans="5:5" x14ac:dyDescent="0.25">
      <c r="E26945" s="2"/>
    </row>
    <row r="26946" spans="5:5" x14ac:dyDescent="0.25">
      <c r="E26946" s="2"/>
    </row>
    <row r="26947" spans="5:5" x14ac:dyDescent="0.25">
      <c r="E26947" s="2"/>
    </row>
    <row r="26948" spans="5:5" x14ac:dyDescent="0.25">
      <c r="E26948" s="2"/>
    </row>
    <row r="26949" spans="5:5" x14ac:dyDescent="0.25">
      <c r="E26949" s="2"/>
    </row>
    <row r="26950" spans="5:5" x14ac:dyDescent="0.25">
      <c r="E26950" s="2"/>
    </row>
    <row r="26951" spans="5:5" x14ac:dyDescent="0.25">
      <c r="E26951" s="2"/>
    </row>
    <row r="26952" spans="5:5" x14ac:dyDescent="0.25">
      <c r="E26952" s="2"/>
    </row>
    <row r="26953" spans="5:5" x14ac:dyDescent="0.25">
      <c r="E26953" s="2"/>
    </row>
    <row r="26954" spans="5:5" x14ac:dyDescent="0.25">
      <c r="E26954" s="2"/>
    </row>
    <row r="26955" spans="5:5" x14ac:dyDescent="0.25">
      <c r="E26955" s="2"/>
    </row>
    <row r="26956" spans="5:5" x14ac:dyDescent="0.25">
      <c r="E26956" s="2"/>
    </row>
    <row r="26957" spans="5:5" x14ac:dyDescent="0.25">
      <c r="E26957" s="2"/>
    </row>
    <row r="26958" spans="5:5" x14ac:dyDescent="0.25">
      <c r="E26958" s="2"/>
    </row>
    <row r="26959" spans="5:5" x14ac:dyDescent="0.25">
      <c r="E26959" s="2"/>
    </row>
    <row r="26960" spans="5:5" x14ac:dyDescent="0.25">
      <c r="E26960" s="2"/>
    </row>
    <row r="26961" spans="5:5" x14ac:dyDescent="0.25">
      <c r="E26961" s="2"/>
    </row>
    <row r="26962" spans="5:5" x14ac:dyDescent="0.25">
      <c r="E26962" s="2"/>
    </row>
    <row r="26963" spans="5:5" x14ac:dyDescent="0.25">
      <c r="E26963" s="2"/>
    </row>
    <row r="26964" spans="5:5" x14ac:dyDescent="0.25">
      <c r="E26964" s="2"/>
    </row>
    <row r="26965" spans="5:5" x14ac:dyDescent="0.25">
      <c r="E26965" s="2"/>
    </row>
    <row r="26966" spans="5:5" x14ac:dyDescent="0.25">
      <c r="E26966" s="2"/>
    </row>
    <row r="26967" spans="5:5" x14ac:dyDescent="0.25">
      <c r="E26967" s="2"/>
    </row>
    <row r="26968" spans="5:5" x14ac:dyDescent="0.25">
      <c r="E26968" s="2"/>
    </row>
    <row r="26969" spans="5:5" x14ac:dyDescent="0.25">
      <c r="E26969" s="2"/>
    </row>
    <row r="26970" spans="5:5" x14ac:dyDescent="0.25">
      <c r="E26970" s="2"/>
    </row>
    <row r="26971" spans="5:5" x14ac:dyDescent="0.25">
      <c r="E26971" s="2"/>
    </row>
    <row r="26972" spans="5:5" x14ac:dyDescent="0.25">
      <c r="E26972" s="2"/>
    </row>
    <row r="26973" spans="5:5" x14ac:dyDescent="0.25">
      <c r="E26973" s="2"/>
    </row>
    <row r="26974" spans="5:5" x14ac:dyDescent="0.25">
      <c r="E26974" s="2"/>
    </row>
    <row r="26975" spans="5:5" x14ac:dyDescent="0.25">
      <c r="E26975" s="2"/>
    </row>
    <row r="26976" spans="5:5" x14ac:dyDescent="0.25">
      <c r="E26976" s="2"/>
    </row>
    <row r="26977" spans="5:5" x14ac:dyDescent="0.25">
      <c r="E26977" s="2"/>
    </row>
    <row r="26978" spans="5:5" x14ac:dyDescent="0.25">
      <c r="E26978" s="2"/>
    </row>
    <row r="26979" spans="5:5" x14ac:dyDescent="0.25">
      <c r="E26979" s="2"/>
    </row>
    <row r="26980" spans="5:5" x14ac:dyDescent="0.25">
      <c r="E26980" s="2"/>
    </row>
    <row r="26981" spans="5:5" x14ac:dyDescent="0.25">
      <c r="E26981" s="2"/>
    </row>
    <row r="26982" spans="5:5" x14ac:dyDescent="0.25">
      <c r="E26982" s="2"/>
    </row>
    <row r="26983" spans="5:5" x14ac:dyDescent="0.25">
      <c r="E26983" s="2"/>
    </row>
    <row r="26984" spans="5:5" x14ac:dyDescent="0.25">
      <c r="E26984" s="2"/>
    </row>
    <row r="26985" spans="5:5" x14ac:dyDescent="0.25">
      <c r="E26985" s="2"/>
    </row>
    <row r="26986" spans="5:5" x14ac:dyDescent="0.25">
      <c r="E26986" s="2"/>
    </row>
    <row r="26987" spans="5:5" x14ac:dyDescent="0.25">
      <c r="E26987" s="2"/>
    </row>
    <row r="26988" spans="5:5" x14ac:dyDescent="0.25">
      <c r="E26988" s="2"/>
    </row>
    <row r="26989" spans="5:5" x14ac:dyDescent="0.25">
      <c r="E26989" s="2"/>
    </row>
    <row r="26990" spans="5:5" x14ac:dyDescent="0.25">
      <c r="E26990" s="2"/>
    </row>
    <row r="26991" spans="5:5" x14ac:dyDescent="0.25">
      <c r="E26991" s="2"/>
    </row>
    <row r="26992" spans="5:5" x14ac:dyDescent="0.25">
      <c r="E26992" s="2"/>
    </row>
    <row r="26993" spans="5:5" x14ac:dyDescent="0.25">
      <c r="E26993" s="2"/>
    </row>
    <row r="26994" spans="5:5" x14ac:dyDescent="0.25">
      <c r="E26994" s="2"/>
    </row>
    <row r="26995" spans="5:5" x14ac:dyDescent="0.25">
      <c r="E26995" s="2"/>
    </row>
    <row r="26996" spans="5:5" x14ac:dyDescent="0.25">
      <c r="E26996" s="2"/>
    </row>
    <row r="26997" spans="5:5" x14ac:dyDescent="0.25">
      <c r="E26997" s="2"/>
    </row>
    <row r="26998" spans="5:5" x14ac:dyDescent="0.25">
      <c r="E26998" s="2"/>
    </row>
    <row r="26999" spans="5:5" x14ac:dyDescent="0.25">
      <c r="E26999" s="2"/>
    </row>
    <row r="27000" spans="5:5" x14ac:dyDescent="0.25">
      <c r="E27000" s="2"/>
    </row>
    <row r="27001" spans="5:5" x14ac:dyDescent="0.25">
      <c r="E27001" s="2"/>
    </row>
    <row r="27002" spans="5:5" x14ac:dyDescent="0.25">
      <c r="E27002" s="2"/>
    </row>
    <row r="27003" spans="5:5" x14ac:dyDescent="0.25">
      <c r="E27003" s="2"/>
    </row>
    <row r="27004" spans="5:5" x14ac:dyDescent="0.25">
      <c r="E27004" s="2"/>
    </row>
    <row r="27005" spans="5:5" x14ac:dyDescent="0.25">
      <c r="E27005" s="2"/>
    </row>
    <row r="27006" spans="5:5" x14ac:dyDescent="0.25">
      <c r="E27006" s="2"/>
    </row>
    <row r="27007" spans="5:5" x14ac:dyDescent="0.25">
      <c r="E27007" s="2"/>
    </row>
    <row r="27008" spans="5:5" x14ac:dyDescent="0.25">
      <c r="E27008" s="2"/>
    </row>
    <row r="27009" spans="5:5" x14ac:dyDescent="0.25">
      <c r="E27009" s="2"/>
    </row>
    <row r="27010" spans="5:5" x14ac:dyDescent="0.25">
      <c r="E27010" s="2"/>
    </row>
    <row r="27011" spans="5:5" x14ac:dyDescent="0.25">
      <c r="E27011" s="2"/>
    </row>
    <row r="27012" spans="5:5" x14ac:dyDescent="0.25">
      <c r="E27012" s="2"/>
    </row>
    <row r="27013" spans="5:5" x14ac:dyDescent="0.25">
      <c r="E27013" s="2"/>
    </row>
    <row r="27014" spans="5:5" x14ac:dyDescent="0.25">
      <c r="E27014" s="2"/>
    </row>
    <row r="27015" spans="5:5" x14ac:dyDescent="0.25">
      <c r="E27015" s="2"/>
    </row>
    <row r="27016" spans="5:5" x14ac:dyDescent="0.25">
      <c r="E27016" s="2"/>
    </row>
    <row r="27017" spans="5:5" x14ac:dyDescent="0.25">
      <c r="E27017" s="2"/>
    </row>
    <row r="27018" spans="5:5" x14ac:dyDescent="0.25">
      <c r="E27018" s="2"/>
    </row>
    <row r="27019" spans="5:5" x14ac:dyDescent="0.25">
      <c r="E27019" s="2"/>
    </row>
    <row r="27020" spans="5:5" x14ac:dyDescent="0.25">
      <c r="E27020" s="2"/>
    </row>
    <row r="27021" spans="5:5" x14ac:dyDescent="0.25">
      <c r="E27021" s="2"/>
    </row>
    <row r="27022" spans="5:5" x14ac:dyDescent="0.25">
      <c r="E27022" s="2"/>
    </row>
    <row r="27023" spans="5:5" x14ac:dyDescent="0.25">
      <c r="E27023" s="2"/>
    </row>
    <row r="27024" spans="5:5" x14ac:dyDescent="0.25">
      <c r="E27024" s="2"/>
    </row>
    <row r="27025" spans="5:5" x14ac:dyDescent="0.25">
      <c r="E27025" s="2"/>
    </row>
    <row r="27026" spans="5:5" x14ac:dyDescent="0.25">
      <c r="E27026" s="2"/>
    </row>
    <row r="27027" spans="5:5" x14ac:dyDescent="0.25">
      <c r="E27027" s="2"/>
    </row>
    <row r="27028" spans="5:5" x14ac:dyDescent="0.25">
      <c r="E27028" s="2"/>
    </row>
    <row r="27029" spans="5:5" x14ac:dyDescent="0.25">
      <c r="E27029" s="2"/>
    </row>
    <row r="27030" spans="5:5" x14ac:dyDescent="0.25">
      <c r="E27030" s="2"/>
    </row>
    <row r="27031" spans="5:5" x14ac:dyDescent="0.25">
      <c r="E27031" s="2"/>
    </row>
    <row r="27032" spans="5:5" x14ac:dyDescent="0.25">
      <c r="E27032" s="2"/>
    </row>
    <row r="27033" spans="5:5" x14ac:dyDescent="0.25">
      <c r="E27033" s="2"/>
    </row>
    <row r="27034" spans="5:5" x14ac:dyDescent="0.25">
      <c r="E27034" s="2"/>
    </row>
    <row r="27035" spans="5:5" x14ac:dyDescent="0.25">
      <c r="E27035" s="2"/>
    </row>
    <row r="27036" spans="5:5" x14ac:dyDescent="0.25">
      <c r="E27036" s="2"/>
    </row>
    <row r="27037" spans="5:5" x14ac:dyDescent="0.25">
      <c r="E27037" s="2"/>
    </row>
    <row r="27038" spans="5:5" x14ac:dyDescent="0.25">
      <c r="E27038" s="2"/>
    </row>
    <row r="27039" spans="5:5" x14ac:dyDescent="0.25">
      <c r="E27039" s="2"/>
    </row>
    <row r="27040" spans="5:5" x14ac:dyDescent="0.25">
      <c r="E27040" s="2"/>
    </row>
    <row r="27041" spans="5:5" x14ac:dyDescent="0.25">
      <c r="E27041" s="2"/>
    </row>
    <row r="27042" spans="5:5" x14ac:dyDescent="0.25">
      <c r="E27042" s="2"/>
    </row>
    <row r="27043" spans="5:5" x14ac:dyDescent="0.25">
      <c r="E27043" s="2"/>
    </row>
    <row r="27044" spans="5:5" x14ac:dyDescent="0.25">
      <c r="E27044" s="2"/>
    </row>
    <row r="27045" spans="5:5" x14ac:dyDescent="0.25">
      <c r="E27045" s="2"/>
    </row>
    <row r="27046" spans="5:5" x14ac:dyDescent="0.25">
      <c r="E27046" s="2"/>
    </row>
    <row r="27047" spans="5:5" x14ac:dyDescent="0.25">
      <c r="E27047" s="2"/>
    </row>
    <row r="27048" spans="5:5" x14ac:dyDescent="0.25">
      <c r="E27048" s="2"/>
    </row>
    <row r="27049" spans="5:5" x14ac:dyDescent="0.25">
      <c r="E27049" s="2"/>
    </row>
    <row r="27050" spans="5:5" x14ac:dyDescent="0.25">
      <c r="E27050" s="2"/>
    </row>
    <row r="27051" spans="5:5" x14ac:dyDescent="0.25">
      <c r="E27051" s="2"/>
    </row>
    <row r="27052" spans="5:5" x14ac:dyDescent="0.25">
      <c r="E27052" s="2"/>
    </row>
    <row r="27053" spans="5:5" x14ac:dyDescent="0.25">
      <c r="E27053" s="2"/>
    </row>
    <row r="27054" spans="5:5" x14ac:dyDescent="0.25">
      <c r="E27054" s="2"/>
    </row>
    <row r="27055" spans="5:5" x14ac:dyDescent="0.25">
      <c r="E27055" s="2"/>
    </row>
    <row r="27056" spans="5:5" x14ac:dyDescent="0.25">
      <c r="E27056" s="2"/>
    </row>
    <row r="27057" spans="5:5" x14ac:dyDescent="0.25">
      <c r="E27057" s="2"/>
    </row>
    <row r="27058" spans="5:5" x14ac:dyDescent="0.25">
      <c r="E27058" s="2"/>
    </row>
    <row r="27059" spans="5:5" x14ac:dyDescent="0.25">
      <c r="E27059" s="2"/>
    </row>
    <row r="27060" spans="5:5" x14ac:dyDescent="0.25">
      <c r="E27060" s="2"/>
    </row>
    <row r="27061" spans="5:5" x14ac:dyDescent="0.25">
      <c r="E27061" s="2"/>
    </row>
    <row r="27062" spans="5:5" x14ac:dyDescent="0.25">
      <c r="E27062" s="2"/>
    </row>
    <row r="27063" spans="5:5" x14ac:dyDescent="0.25">
      <c r="E27063" s="2"/>
    </row>
    <row r="27064" spans="5:5" x14ac:dyDescent="0.25">
      <c r="E27064" s="2"/>
    </row>
    <row r="27065" spans="5:5" x14ac:dyDescent="0.25">
      <c r="E27065" s="2"/>
    </row>
    <row r="27066" spans="5:5" x14ac:dyDescent="0.25">
      <c r="E27066" s="2"/>
    </row>
    <row r="27067" spans="5:5" x14ac:dyDescent="0.25">
      <c r="E27067" s="2"/>
    </row>
    <row r="27068" spans="5:5" x14ac:dyDescent="0.25">
      <c r="E27068" s="2"/>
    </row>
    <row r="27069" spans="5:5" x14ac:dyDescent="0.25">
      <c r="E27069" s="2"/>
    </row>
    <row r="27070" spans="5:5" x14ac:dyDescent="0.25">
      <c r="E27070" s="2"/>
    </row>
    <row r="27071" spans="5:5" x14ac:dyDescent="0.25">
      <c r="E27071" s="2"/>
    </row>
    <row r="27072" spans="5:5" x14ac:dyDescent="0.25">
      <c r="E27072" s="2"/>
    </row>
    <row r="27073" spans="5:5" x14ac:dyDescent="0.25">
      <c r="E27073" s="2"/>
    </row>
    <row r="27074" spans="5:5" x14ac:dyDescent="0.25">
      <c r="E27074" s="2"/>
    </row>
    <row r="27075" spans="5:5" x14ac:dyDescent="0.25">
      <c r="E27075" s="2"/>
    </row>
    <row r="27076" spans="5:5" x14ac:dyDescent="0.25">
      <c r="E27076" s="2"/>
    </row>
    <row r="27077" spans="5:5" x14ac:dyDescent="0.25">
      <c r="E27077" s="2"/>
    </row>
    <row r="27078" spans="5:5" x14ac:dyDescent="0.25">
      <c r="E27078" s="2"/>
    </row>
    <row r="27079" spans="5:5" x14ac:dyDescent="0.25">
      <c r="E27079" s="2"/>
    </row>
    <row r="27080" spans="5:5" x14ac:dyDescent="0.25">
      <c r="E27080" s="2"/>
    </row>
    <row r="27081" spans="5:5" x14ac:dyDescent="0.25">
      <c r="E27081" s="2"/>
    </row>
    <row r="27082" spans="5:5" x14ac:dyDescent="0.25">
      <c r="E27082" s="2"/>
    </row>
    <row r="27083" spans="5:5" x14ac:dyDescent="0.25">
      <c r="E27083" s="2"/>
    </row>
    <row r="27084" spans="5:5" x14ac:dyDescent="0.25">
      <c r="E27084" s="2"/>
    </row>
    <row r="27085" spans="5:5" x14ac:dyDescent="0.25">
      <c r="E27085" s="2"/>
    </row>
    <row r="27086" spans="5:5" x14ac:dyDescent="0.25">
      <c r="E27086" s="2"/>
    </row>
    <row r="27087" spans="5:5" x14ac:dyDescent="0.25">
      <c r="E27087" s="2"/>
    </row>
    <row r="27088" spans="5:5" x14ac:dyDescent="0.25">
      <c r="E27088" s="2"/>
    </row>
    <row r="27089" spans="5:5" x14ac:dyDescent="0.25">
      <c r="E27089" s="2"/>
    </row>
    <row r="27090" spans="5:5" x14ac:dyDescent="0.25">
      <c r="E27090" s="2"/>
    </row>
    <row r="27091" spans="5:5" x14ac:dyDescent="0.25">
      <c r="E27091" s="2"/>
    </row>
    <row r="27092" spans="5:5" x14ac:dyDescent="0.25">
      <c r="E27092" s="2"/>
    </row>
    <row r="27093" spans="5:5" x14ac:dyDescent="0.25">
      <c r="E27093" s="2"/>
    </row>
    <row r="27094" spans="5:5" x14ac:dyDescent="0.25">
      <c r="E27094" s="2"/>
    </row>
    <row r="27095" spans="5:5" x14ac:dyDescent="0.25">
      <c r="E27095" s="2"/>
    </row>
    <row r="27096" spans="5:5" x14ac:dyDescent="0.25">
      <c r="E27096" s="2"/>
    </row>
    <row r="27097" spans="5:5" x14ac:dyDescent="0.25">
      <c r="E27097" s="2"/>
    </row>
    <row r="27098" spans="5:5" x14ac:dyDescent="0.25">
      <c r="E27098" s="2"/>
    </row>
    <row r="27099" spans="5:5" x14ac:dyDescent="0.25">
      <c r="E27099" s="2"/>
    </row>
    <row r="27100" spans="5:5" x14ac:dyDescent="0.25">
      <c r="E27100" s="2"/>
    </row>
    <row r="27101" spans="5:5" x14ac:dyDescent="0.25">
      <c r="E27101" s="2"/>
    </row>
    <row r="27102" spans="5:5" x14ac:dyDescent="0.25">
      <c r="E27102" s="2"/>
    </row>
    <row r="27103" spans="5:5" x14ac:dyDescent="0.25">
      <c r="E27103" s="2"/>
    </row>
    <row r="27104" spans="5:5" x14ac:dyDescent="0.25">
      <c r="E27104" s="2"/>
    </row>
    <row r="27105" spans="5:5" x14ac:dyDescent="0.25">
      <c r="E27105" s="2"/>
    </row>
    <row r="27106" spans="5:5" x14ac:dyDescent="0.25">
      <c r="E27106" s="2"/>
    </row>
    <row r="27107" spans="5:5" x14ac:dyDescent="0.25">
      <c r="E27107" s="2"/>
    </row>
    <row r="27108" spans="5:5" x14ac:dyDescent="0.25">
      <c r="E27108" s="2"/>
    </row>
    <row r="27109" spans="5:5" x14ac:dyDescent="0.25">
      <c r="E27109" s="2"/>
    </row>
    <row r="27110" spans="5:5" x14ac:dyDescent="0.25">
      <c r="E27110" s="2"/>
    </row>
    <row r="27111" spans="5:5" x14ac:dyDescent="0.25">
      <c r="E27111" s="2"/>
    </row>
    <row r="27112" spans="5:5" x14ac:dyDescent="0.25">
      <c r="E27112" s="2"/>
    </row>
    <row r="27113" spans="5:5" x14ac:dyDescent="0.25">
      <c r="E27113" s="2"/>
    </row>
    <row r="27114" spans="5:5" x14ac:dyDescent="0.25">
      <c r="E27114" s="2"/>
    </row>
    <row r="27115" spans="5:5" x14ac:dyDescent="0.25">
      <c r="E27115" s="2"/>
    </row>
    <row r="27116" spans="5:5" x14ac:dyDescent="0.25">
      <c r="E27116" s="2"/>
    </row>
    <row r="27117" spans="5:5" x14ac:dyDescent="0.25">
      <c r="E27117" s="2"/>
    </row>
    <row r="27118" spans="5:5" x14ac:dyDescent="0.25">
      <c r="E27118" s="2"/>
    </row>
    <row r="27119" spans="5:5" x14ac:dyDescent="0.25">
      <c r="E27119" s="2"/>
    </row>
    <row r="27120" spans="5:5" x14ac:dyDescent="0.25">
      <c r="E27120" s="2"/>
    </row>
    <row r="27121" spans="5:5" x14ac:dyDescent="0.25">
      <c r="E27121" s="2"/>
    </row>
    <row r="27122" spans="5:5" x14ac:dyDescent="0.25">
      <c r="E27122" s="2"/>
    </row>
    <row r="27123" spans="5:5" x14ac:dyDescent="0.25">
      <c r="E27123" s="2"/>
    </row>
    <row r="27124" spans="5:5" x14ac:dyDescent="0.25">
      <c r="E27124" s="2"/>
    </row>
    <row r="27125" spans="5:5" x14ac:dyDescent="0.25">
      <c r="E27125" s="2"/>
    </row>
    <row r="27126" spans="5:5" x14ac:dyDescent="0.25">
      <c r="E27126" s="2"/>
    </row>
    <row r="27127" spans="5:5" x14ac:dyDescent="0.25">
      <c r="E27127" s="2"/>
    </row>
    <row r="27128" spans="5:5" x14ac:dyDescent="0.25">
      <c r="E27128" s="2"/>
    </row>
    <row r="27129" spans="5:5" x14ac:dyDescent="0.25">
      <c r="E27129" s="2"/>
    </row>
    <row r="27130" spans="5:5" x14ac:dyDescent="0.25">
      <c r="E27130" s="2"/>
    </row>
    <row r="27131" spans="5:5" x14ac:dyDescent="0.25">
      <c r="E27131" s="2"/>
    </row>
    <row r="27132" spans="5:5" x14ac:dyDescent="0.25">
      <c r="E27132" s="2"/>
    </row>
    <row r="27133" spans="5:5" x14ac:dyDescent="0.25">
      <c r="E27133" s="2"/>
    </row>
    <row r="27134" spans="5:5" x14ac:dyDescent="0.25">
      <c r="E27134" s="2"/>
    </row>
    <row r="27135" spans="5:5" x14ac:dyDescent="0.25">
      <c r="E27135" s="2"/>
    </row>
    <row r="27136" spans="5:5" x14ac:dyDescent="0.25">
      <c r="E27136" s="2"/>
    </row>
    <row r="27137" spans="5:5" x14ac:dyDescent="0.25">
      <c r="E27137" s="2"/>
    </row>
    <row r="27138" spans="5:5" x14ac:dyDescent="0.25">
      <c r="E27138" s="2"/>
    </row>
    <row r="27139" spans="5:5" x14ac:dyDescent="0.25">
      <c r="E27139" s="2"/>
    </row>
    <row r="27140" spans="5:5" x14ac:dyDescent="0.25">
      <c r="E27140" s="2"/>
    </row>
    <row r="27141" spans="5:5" x14ac:dyDescent="0.25">
      <c r="E27141" s="2"/>
    </row>
    <row r="27142" spans="5:5" x14ac:dyDescent="0.25">
      <c r="E27142" s="2"/>
    </row>
    <row r="27143" spans="5:5" x14ac:dyDescent="0.25">
      <c r="E27143" s="2"/>
    </row>
    <row r="27144" spans="5:5" x14ac:dyDescent="0.25">
      <c r="E27144" s="2"/>
    </row>
    <row r="27145" spans="5:5" x14ac:dyDescent="0.25">
      <c r="E27145" s="2"/>
    </row>
    <row r="27146" spans="5:5" x14ac:dyDescent="0.25">
      <c r="E27146" s="2"/>
    </row>
    <row r="27147" spans="5:5" x14ac:dyDescent="0.25">
      <c r="E27147" s="2"/>
    </row>
    <row r="27148" spans="5:5" x14ac:dyDescent="0.25">
      <c r="E27148" s="2"/>
    </row>
    <row r="27149" spans="5:5" x14ac:dyDescent="0.25">
      <c r="E27149" s="2"/>
    </row>
    <row r="27150" spans="5:5" x14ac:dyDescent="0.25">
      <c r="E27150" s="2"/>
    </row>
    <row r="27151" spans="5:5" x14ac:dyDescent="0.25">
      <c r="E27151" s="2"/>
    </row>
    <row r="27152" spans="5:5" x14ac:dyDescent="0.25">
      <c r="E27152" s="2"/>
    </row>
    <row r="27153" spans="5:5" x14ac:dyDescent="0.25">
      <c r="E27153" s="2"/>
    </row>
    <row r="27154" spans="5:5" x14ac:dyDescent="0.25">
      <c r="E27154" s="2"/>
    </row>
    <row r="27155" spans="5:5" x14ac:dyDescent="0.25">
      <c r="E27155" s="2"/>
    </row>
    <row r="27156" spans="5:5" x14ac:dyDescent="0.25">
      <c r="E27156" s="2"/>
    </row>
    <row r="27157" spans="5:5" x14ac:dyDescent="0.25">
      <c r="E27157" s="2"/>
    </row>
    <row r="27158" spans="5:5" x14ac:dyDescent="0.25">
      <c r="E27158" s="2"/>
    </row>
    <row r="27159" spans="5:5" x14ac:dyDescent="0.25">
      <c r="E27159" s="2"/>
    </row>
    <row r="27160" spans="5:5" x14ac:dyDescent="0.25">
      <c r="E27160" s="2"/>
    </row>
    <row r="27161" spans="5:5" x14ac:dyDescent="0.25">
      <c r="E27161" s="2"/>
    </row>
    <row r="27162" spans="5:5" x14ac:dyDescent="0.25">
      <c r="E27162" s="2"/>
    </row>
    <row r="27163" spans="5:5" x14ac:dyDescent="0.25">
      <c r="E27163" s="2"/>
    </row>
    <row r="27164" spans="5:5" x14ac:dyDescent="0.25">
      <c r="E27164" s="2"/>
    </row>
    <row r="27165" spans="5:5" x14ac:dyDescent="0.25">
      <c r="E27165" s="2"/>
    </row>
    <row r="27166" spans="5:5" x14ac:dyDescent="0.25">
      <c r="E27166" s="2"/>
    </row>
    <row r="27167" spans="5:5" x14ac:dyDescent="0.25">
      <c r="E27167" s="2"/>
    </row>
    <row r="27168" spans="5:5" x14ac:dyDescent="0.25">
      <c r="E27168" s="2"/>
    </row>
    <row r="27169" spans="5:5" x14ac:dyDescent="0.25">
      <c r="E27169" s="2"/>
    </row>
    <row r="27170" spans="5:5" x14ac:dyDescent="0.25">
      <c r="E27170" s="2"/>
    </row>
    <row r="27171" spans="5:5" x14ac:dyDescent="0.25">
      <c r="E27171" s="2"/>
    </row>
    <row r="27172" spans="5:5" x14ac:dyDescent="0.25">
      <c r="E27172" s="2"/>
    </row>
    <row r="27173" spans="5:5" x14ac:dyDescent="0.25">
      <c r="E27173" s="2"/>
    </row>
    <row r="27174" spans="5:5" x14ac:dyDescent="0.25">
      <c r="E27174" s="2"/>
    </row>
    <row r="27175" spans="5:5" x14ac:dyDescent="0.25">
      <c r="E27175" s="2"/>
    </row>
    <row r="27176" spans="5:5" x14ac:dyDescent="0.25">
      <c r="E27176" s="2"/>
    </row>
    <row r="27177" spans="5:5" x14ac:dyDescent="0.25">
      <c r="E27177" s="2"/>
    </row>
    <row r="27178" spans="5:5" x14ac:dyDescent="0.25">
      <c r="E27178" s="2"/>
    </row>
    <row r="27179" spans="5:5" x14ac:dyDescent="0.25">
      <c r="E27179" s="2"/>
    </row>
    <row r="27180" spans="5:5" x14ac:dyDescent="0.25">
      <c r="E27180" s="2"/>
    </row>
    <row r="27181" spans="5:5" x14ac:dyDescent="0.25">
      <c r="E27181" s="2"/>
    </row>
    <row r="27182" spans="5:5" x14ac:dyDescent="0.25">
      <c r="E27182" s="2"/>
    </row>
    <row r="27183" spans="5:5" x14ac:dyDescent="0.25">
      <c r="E27183" s="2"/>
    </row>
    <row r="27184" spans="5:5" x14ac:dyDescent="0.25">
      <c r="E27184" s="2"/>
    </row>
    <row r="27185" spans="5:5" x14ac:dyDescent="0.25">
      <c r="E27185" s="2"/>
    </row>
    <row r="27186" spans="5:5" x14ac:dyDescent="0.25">
      <c r="E27186" s="2"/>
    </row>
    <row r="27187" spans="5:5" x14ac:dyDescent="0.25">
      <c r="E27187" s="2"/>
    </row>
    <row r="27188" spans="5:5" x14ac:dyDescent="0.25">
      <c r="E27188" s="2"/>
    </row>
    <row r="27189" spans="5:5" x14ac:dyDescent="0.25">
      <c r="E27189" s="2"/>
    </row>
    <row r="27190" spans="5:5" x14ac:dyDescent="0.25">
      <c r="E27190" s="2"/>
    </row>
    <row r="27191" spans="5:5" x14ac:dyDescent="0.25">
      <c r="E27191" s="2"/>
    </row>
    <row r="27192" spans="5:5" x14ac:dyDescent="0.25">
      <c r="E27192" s="2"/>
    </row>
    <row r="27193" spans="5:5" x14ac:dyDescent="0.25">
      <c r="E27193" s="2"/>
    </row>
    <row r="27194" spans="5:5" x14ac:dyDescent="0.25">
      <c r="E27194" s="2"/>
    </row>
    <row r="27195" spans="5:5" x14ac:dyDescent="0.25">
      <c r="E27195" s="2"/>
    </row>
    <row r="27196" spans="5:5" x14ac:dyDescent="0.25">
      <c r="E27196" s="2"/>
    </row>
    <row r="27197" spans="5:5" x14ac:dyDescent="0.25">
      <c r="E27197" s="2"/>
    </row>
    <row r="27198" spans="5:5" x14ac:dyDescent="0.25">
      <c r="E27198" s="2"/>
    </row>
    <row r="27199" spans="5:5" x14ac:dyDescent="0.25">
      <c r="E27199" s="2"/>
    </row>
    <row r="27200" spans="5:5" x14ac:dyDescent="0.25">
      <c r="E27200" s="2"/>
    </row>
    <row r="27201" spans="5:5" x14ac:dyDescent="0.25">
      <c r="E27201" s="2"/>
    </row>
    <row r="27202" spans="5:5" x14ac:dyDescent="0.25">
      <c r="E27202" s="2"/>
    </row>
    <row r="27203" spans="5:5" x14ac:dyDescent="0.25">
      <c r="E27203" s="2"/>
    </row>
    <row r="27204" spans="5:5" x14ac:dyDescent="0.25">
      <c r="E27204" s="2"/>
    </row>
    <row r="27205" spans="5:5" x14ac:dyDescent="0.25">
      <c r="E27205" s="2"/>
    </row>
    <row r="27206" spans="5:5" x14ac:dyDescent="0.25">
      <c r="E27206" s="2"/>
    </row>
    <row r="27207" spans="5:5" x14ac:dyDescent="0.25">
      <c r="E27207" s="2"/>
    </row>
    <row r="27208" spans="5:5" x14ac:dyDescent="0.25">
      <c r="E27208" s="2"/>
    </row>
    <row r="27209" spans="5:5" x14ac:dyDescent="0.25">
      <c r="E27209" s="2"/>
    </row>
    <row r="27210" spans="5:5" x14ac:dyDescent="0.25">
      <c r="E27210" s="2"/>
    </row>
    <row r="27211" spans="5:5" x14ac:dyDescent="0.25">
      <c r="E27211" s="2"/>
    </row>
    <row r="27212" spans="5:5" x14ac:dyDescent="0.25">
      <c r="E27212" s="2"/>
    </row>
    <row r="27213" spans="5:5" x14ac:dyDescent="0.25">
      <c r="E27213" s="2"/>
    </row>
    <row r="27214" spans="5:5" x14ac:dyDescent="0.25">
      <c r="E27214" s="2"/>
    </row>
    <row r="27215" spans="5:5" x14ac:dyDescent="0.25">
      <c r="E27215" s="2"/>
    </row>
    <row r="27216" spans="5:5" x14ac:dyDescent="0.25">
      <c r="E27216" s="2"/>
    </row>
    <row r="27217" spans="5:5" x14ac:dyDescent="0.25">
      <c r="E27217" s="2"/>
    </row>
    <row r="27218" spans="5:5" x14ac:dyDescent="0.25">
      <c r="E27218" s="2"/>
    </row>
    <row r="27219" spans="5:5" x14ac:dyDescent="0.25">
      <c r="E27219" s="2"/>
    </row>
    <row r="27220" spans="5:5" x14ac:dyDescent="0.25">
      <c r="E27220" s="2"/>
    </row>
    <row r="27221" spans="5:5" x14ac:dyDescent="0.25">
      <c r="E27221" s="2"/>
    </row>
    <row r="27222" spans="5:5" x14ac:dyDescent="0.25">
      <c r="E27222" s="2"/>
    </row>
    <row r="27223" spans="5:5" x14ac:dyDescent="0.25">
      <c r="E27223" s="2"/>
    </row>
    <row r="27224" spans="5:5" x14ac:dyDescent="0.25">
      <c r="E27224" s="2"/>
    </row>
    <row r="27225" spans="5:5" x14ac:dyDescent="0.25">
      <c r="E27225" s="2"/>
    </row>
    <row r="27226" spans="5:5" x14ac:dyDescent="0.25">
      <c r="E27226" s="2"/>
    </row>
    <row r="27227" spans="5:5" x14ac:dyDescent="0.25">
      <c r="E27227" s="2"/>
    </row>
    <row r="27228" spans="5:5" x14ac:dyDescent="0.25">
      <c r="E27228" s="2"/>
    </row>
    <row r="27229" spans="5:5" x14ac:dyDescent="0.25">
      <c r="E27229" s="2"/>
    </row>
    <row r="27230" spans="5:5" x14ac:dyDescent="0.25">
      <c r="E27230" s="2"/>
    </row>
    <row r="27231" spans="5:5" x14ac:dyDescent="0.25">
      <c r="E27231" s="2"/>
    </row>
    <row r="27232" spans="5:5" x14ac:dyDescent="0.25">
      <c r="E27232" s="2"/>
    </row>
    <row r="27233" spans="5:5" x14ac:dyDescent="0.25">
      <c r="E27233" s="2"/>
    </row>
    <row r="27234" spans="5:5" x14ac:dyDescent="0.25">
      <c r="E27234" s="2"/>
    </row>
    <row r="27235" spans="5:5" x14ac:dyDescent="0.25">
      <c r="E27235" s="2"/>
    </row>
    <row r="27236" spans="5:5" x14ac:dyDescent="0.25">
      <c r="E27236" s="2"/>
    </row>
    <row r="27237" spans="5:5" x14ac:dyDescent="0.25">
      <c r="E27237" s="2"/>
    </row>
    <row r="27238" spans="5:5" x14ac:dyDescent="0.25">
      <c r="E27238" s="2"/>
    </row>
    <row r="27239" spans="5:5" x14ac:dyDescent="0.25">
      <c r="E27239" s="2"/>
    </row>
    <row r="27240" spans="5:5" x14ac:dyDescent="0.25">
      <c r="E27240" s="2"/>
    </row>
    <row r="27241" spans="5:5" x14ac:dyDescent="0.25">
      <c r="E27241" s="2"/>
    </row>
    <row r="27242" spans="5:5" x14ac:dyDescent="0.25">
      <c r="E27242" s="2"/>
    </row>
    <row r="27243" spans="5:5" x14ac:dyDescent="0.25">
      <c r="E27243" s="2"/>
    </row>
    <row r="27244" spans="5:5" x14ac:dyDescent="0.25">
      <c r="E27244" s="2"/>
    </row>
    <row r="27245" spans="5:5" x14ac:dyDescent="0.25">
      <c r="E27245" s="2"/>
    </row>
    <row r="27246" spans="5:5" x14ac:dyDescent="0.25">
      <c r="E27246" s="2"/>
    </row>
    <row r="27247" spans="5:5" x14ac:dyDescent="0.25">
      <c r="E27247" s="2"/>
    </row>
    <row r="27248" spans="5:5" x14ac:dyDescent="0.25">
      <c r="E27248" s="2"/>
    </row>
    <row r="27249" spans="5:5" x14ac:dyDescent="0.25">
      <c r="E27249" s="2"/>
    </row>
    <row r="27250" spans="5:5" x14ac:dyDescent="0.25">
      <c r="E27250" s="2"/>
    </row>
    <row r="27251" spans="5:5" x14ac:dyDescent="0.25">
      <c r="E27251" s="2"/>
    </row>
    <row r="27252" spans="5:5" x14ac:dyDescent="0.25">
      <c r="E27252" s="2"/>
    </row>
    <row r="27253" spans="5:5" x14ac:dyDescent="0.25">
      <c r="E27253" s="2"/>
    </row>
    <row r="27254" spans="5:5" x14ac:dyDescent="0.25">
      <c r="E27254" s="2"/>
    </row>
    <row r="27255" spans="5:5" x14ac:dyDescent="0.25">
      <c r="E27255" s="2"/>
    </row>
    <row r="27256" spans="5:5" x14ac:dyDescent="0.25">
      <c r="E27256" s="2"/>
    </row>
    <row r="27257" spans="5:5" x14ac:dyDescent="0.25">
      <c r="E27257" s="2"/>
    </row>
    <row r="27258" spans="5:5" x14ac:dyDescent="0.25">
      <c r="E27258" s="2"/>
    </row>
    <row r="27259" spans="5:5" x14ac:dyDescent="0.25">
      <c r="E27259" s="2"/>
    </row>
    <row r="27260" spans="5:5" x14ac:dyDescent="0.25">
      <c r="E27260" s="2"/>
    </row>
    <row r="27261" spans="5:5" x14ac:dyDescent="0.25">
      <c r="E27261" s="2"/>
    </row>
    <row r="27262" spans="5:5" x14ac:dyDescent="0.25">
      <c r="E27262" s="2"/>
    </row>
    <row r="27263" spans="5:5" x14ac:dyDescent="0.25">
      <c r="E27263" s="2"/>
    </row>
    <row r="27264" spans="5:5" x14ac:dyDescent="0.25">
      <c r="E27264" s="2"/>
    </row>
    <row r="27265" spans="5:5" x14ac:dyDescent="0.25">
      <c r="E27265" s="2"/>
    </row>
    <row r="27266" spans="5:5" x14ac:dyDescent="0.25">
      <c r="E27266" s="2"/>
    </row>
    <row r="27267" spans="5:5" x14ac:dyDescent="0.25">
      <c r="E27267" s="2"/>
    </row>
    <row r="27268" spans="5:5" x14ac:dyDescent="0.25">
      <c r="E27268" s="2"/>
    </row>
    <row r="27269" spans="5:5" x14ac:dyDescent="0.25">
      <c r="E27269" s="2"/>
    </row>
    <row r="27270" spans="5:5" x14ac:dyDescent="0.25">
      <c r="E27270" s="2"/>
    </row>
    <row r="27271" spans="5:5" x14ac:dyDescent="0.25">
      <c r="E27271" s="2"/>
    </row>
    <row r="27272" spans="5:5" x14ac:dyDescent="0.25">
      <c r="E27272" s="2"/>
    </row>
    <row r="27273" spans="5:5" x14ac:dyDescent="0.25">
      <c r="E27273" s="2"/>
    </row>
    <row r="27274" spans="5:5" x14ac:dyDescent="0.25">
      <c r="E27274" s="2"/>
    </row>
    <row r="27275" spans="5:5" x14ac:dyDescent="0.25">
      <c r="E27275" s="2"/>
    </row>
    <row r="27276" spans="5:5" x14ac:dyDescent="0.25">
      <c r="E27276" s="2"/>
    </row>
    <row r="27277" spans="5:5" x14ac:dyDescent="0.25">
      <c r="E27277" s="2"/>
    </row>
    <row r="27278" spans="5:5" x14ac:dyDescent="0.25">
      <c r="E27278" s="2"/>
    </row>
    <row r="27279" spans="5:5" x14ac:dyDescent="0.25">
      <c r="E27279" s="2"/>
    </row>
    <row r="27280" spans="5:5" x14ac:dyDescent="0.25">
      <c r="E27280" s="2"/>
    </row>
    <row r="27281" spans="5:5" x14ac:dyDescent="0.25">
      <c r="E27281" s="2"/>
    </row>
    <row r="27282" spans="5:5" x14ac:dyDescent="0.25">
      <c r="E27282" s="2"/>
    </row>
    <row r="27283" spans="5:5" x14ac:dyDescent="0.25">
      <c r="E27283" s="2"/>
    </row>
    <row r="27284" spans="5:5" x14ac:dyDescent="0.25">
      <c r="E27284" s="2"/>
    </row>
    <row r="27285" spans="5:5" x14ac:dyDescent="0.25">
      <c r="E27285" s="2"/>
    </row>
    <row r="27286" spans="5:5" x14ac:dyDescent="0.25">
      <c r="E27286" s="2"/>
    </row>
    <row r="27287" spans="5:5" x14ac:dyDescent="0.25">
      <c r="E27287" s="2"/>
    </row>
    <row r="27288" spans="5:5" x14ac:dyDescent="0.25">
      <c r="E27288" s="2"/>
    </row>
    <row r="27289" spans="5:5" x14ac:dyDescent="0.25">
      <c r="E27289" s="2"/>
    </row>
    <row r="27290" spans="5:5" x14ac:dyDescent="0.25">
      <c r="E27290" s="2"/>
    </row>
    <row r="27291" spans="5:5" x14ac:dyDescent="0.25">
      <c r="E27291" s="2"/>
    </row>
    <row r="27292" spans="5:5" x14ac:dyDescent="0.25">
      <c r="E27292" s="2"/>
    </row>
    <row r="27293" spans="5:5" x14ac:dyDescent="0.25">
      <c r="E27293" s="2"/>
    </row>
    <row r="27294" spans="5:5" x14ac:dyDescent="0.25">
      <c r="E27294" s="2"/>
    </row>
    <row r="27295" spans="5:5" x14ac:dyDescent="0.25">
      <c r="E27295" s="2"/>
    </row>
    <row r="27296" spans="5:5" x14ac:dyDescent="0.25">
      <c r="E27296" s="2"/>
    </row>
    <row r="27297" spans="5:5" x14ac:dyDescent="0.25">
      <c r="E27297" s="2"/>
    </row>
    <row r="27298" spans="5:5" x14ac:dyDescent="0.25">
      <c r="E27298" s="2"/>
    </row>
    <row r="27299" spans="5:5" x14ac:dyDescent="0.25">
      <c r="E27299" s="2"/>
    </row>
    <row r="27300" spans="5:5" x14ac:dyDescent="0.25">
      <c r="E27300" s="2"/>
    </row>
    <row r="27301" spans="5:5" x14ac:dyDescent="0.25">
      <c r="E27301" s="2"/>
    </row>
    <row r="27302" spans="5:5" x14ac:dyDescent="0.25">
      <c r="E27302" s="2"/>
    </row>
    <row r="27303" spans="5:5" x14ac:dyDescent="0.25">
      <c r="E27303" s="2"/>
    </row>
    <row r="27304" spans="5:5" x14ac:dyDescent="0.25">
      <c r="E27304" s="2"/>
    </row>
    <row r="27305" spans="5:5" x14ac:dyDescent="0.25">
      <c r="E27305" s="2"/>
    </row>
    <row r="27306" spans="5:5" x14ac:dyDescent="0.25">
      <c r="E27306" s="2"/>
    </row>
    <row r="27307" spans="5:5" x14ac:dyDescent="0.25">
      <c r="E27307" s="2"/>
    </row>
    <row r="27308" spans="5:5" x14ac:dyDescent="0.25">
      <c r="E27308" s="2"/>
    </row>
    <row r="27309" spans="5:5" x14ac:dyDescent="0.25">
      <c r="E27309" s="2"/>
    </row>
    <row r="27310" spans="5:5" x14ac:dyDescent="0.25">
      <c r="E27310" s="2"/>
    </row>
    <row r="27311" spans="5:5" x14ac:dyDescent="0.25">
      <c r="E27311" s="2"/>
    </row>
    <row r="27312" spans="5:5" x14ac:dyDescent="0.25">
      <c r="E27312" s="2"/>
    </row>
    <row r="27313" spans="5:5" x14ac:dyDescent="0.25">
      <c r="E27313" s="2"/>
    </row>
    <row r="27314" spans="5:5" x14ac:dyDescent="0.25">
      <c r="E27314" s="2"/>
    </row>
    <row r="27315" spans="5:5" x14ac:dyDescent="0.25">
      <c r="E27315" s="2"/>
    </row>
    <row r="27316" spans="5:5" x14ac:dyDescent="0.25">
      <c r="E27316" s="2"/>
    </row>
    <row r="27317" spans="5:5" x14ac:dyDescent="0.25">
      <c r="E27317" s="2"/>
    </row>
    <row r="27318" spans="5:5" x14ac:dyDescent="0.25">
      <c r="E27318" s="2"/>
    </row>
    <row r="27319" spans="5:5" x14ac:dyDescent="0.25">
      <c r="E27319" s="2"/>
    </row>
    <row r="27320" spans="5:5" x14ac:dyDescent="0.25">
      <c r="E27320" s="2"/>
    </row>
    <row r="27321" spans="5:5" x14ac:dyDescent="0.25">
      <c r="E27321" s="2"/>
    </row>
    <row r="27322" spans="5:5" x14ac:dyDescent="0.25">
      <c r="E27322" s="2"/>
    </row>
    <row r="27323" spans="5:5" x14ac:dyDescent="0.25">
      <c r="E27323" s="2"/>
    </row>
    <row r="27324" spans="5:5" x14ac:dyDescent="0.25">
      <c r="E27324" s="2"/>
    </row>
    <row r="27325" spans="5:5" x14ac:dyDescent="0.25">
      <c r="E27325" s="2"/>
    </row>
    <row r="27326" spans="5:5" x14ac:dyDescent="0.25">
      <c r="E27326" s="2"/>
    </row>
    <row r="27327" spans="5:5" x14ac:dyDescent="0.25">
      <c r="E27327" s="2"/>
    </row>
    <row r="27328" spans="5:5" x14ac:dyDescent="0.25">
      <c r="E27328" s="2"/>
    </row>
    <row r="27329" spans="5:5" x14ac:dyDescent="0.25">
      <c r="E27329" s="2"/>
    </row>
    <row r="27330" spans="5:5" x14ac:dyDescent="0.25">
      <c r="E27330" s="2"/>
    </row>
    <row r="27331" spans="5:5" x14ac:dyDescent="0.25">
      <c r="E27331" s="2"/>
    </row>
    <row r="27332" spans="5:5" x14ac:dyDescent="0.25">
      <c r="E27332" s="2"/>
    </row>
    <row r="27333" spans="5:5" x14ac:dyDescent="0.25">
      <c r="E27333" s="2"/>
    </row>
    <row r="27334" spans="5:5" x14ac:dyDescent="0.25">
      <c r="E27334" s="2"/>
    </row>
    <row r="27335" spans="5:5" x14ac:dyDescent="0.25">
      <c r="E27335" s="2"/>
    </row>
    <row r="27336" spans="5:5" x14ac:dyDescent="0.25">
      <c r="E27336" s="2"/>
    </row>
    <row r="27337" spans="5:5" x14ac:dyDescent="0.25">
      <c r="E27337" s="2"/>
    </row>
    <row r="27338" spans="5:5" x14ac:dyDescent="0.25">
      <c r="E27338" s="2"/>
    </row>
    <row r="27339" spans="5:5" x14ac:dyDescent="0.25">
      <c r="E27339" s="2"/>
    </row>
    <row r="27340" spans="5:5" x14ac:dyDescent="0.25">
      <c r="E27340" s="2"/>
    </row>
    <row r="27341" spans="5:5" x14ac:dyDescent="0.25">
      <c r="E27341" s="2"/>
    </row>
    <row r="27342" spans="5:5" x14ac:dyDescent="0.25">
      <c r="E27342" s="2"/>
    </row>
    <row r="27343" spans="5:5" x14ac:dyDescent="0.25">
      <c r="E27343" s="2"/>
    </row>
    <row r="27344" spans="5:5" x14ac:dyDescent="0.25">
      <c r="E27344" s="2"/>
    </row>
    <row r="27345" spans="5:5" x14ac:dyDescent="0.25">
      <c r="E27345" s="2"/>
    </row>
    <row r="27346" spans="5:5" x14ac:dyDescent="0.25">
      <c r="E27346" s="2"/>
    </row>
    <row r="27347" spans="5:5" x14ac:dyDescent="0.25">
      <c r="E27347" s="2"/>
    </row>
    <row r="27348" spans="5:5" x14ac:dyDescent="0.25">
      <c r="E27348" s="2"/>
    </row>
    <row r="27349" spans="5:5" x14ac:dyDescent="0.25">
      <c r="E27349" s="2"/>
    </row>
    <row r="27350" spans="5:5" x14ac:dyDescent="0.25">
      <c r="E27350" s="2"/>
    </row>
    <row r="27351" spans="5:5" x14ac:dyDescent="0.25">
      <c r="E27351" s="2"/>
    </row>
    <row r="27352" spans="5:5" x14ac:dyDescent="0.25">
      <c r="E27352" s="2"/>
    </row>
    <row r="27353" spans="5:5" x14ac:dyDescent="0.25">
      <c r="E27353" s="2"/>
    </row>
    <row r="27354" spans="5:5" x14ac:dyDescent="0.25">
      <c r="E27354" s="2"/>
    </row>
    <row r="27355" spans="5:5" x14ac:dyDescent="0.25">
      <c r="E27355" s="2"/>
    </row>
    <row r="27356" spans="5:5" x14ac:dyDescent="0.25">
      <c r="E27356" s="2"/>
    </row>
    <row r="27357" spans="5:5" x14ac:dyDescent="0.25">
      <c r="E27357" s="2"/>
    </row>
    <row r="27358" spans="5:5" x14ac:dyDescent="0.25">
      <c r="E27358" s="2"/>
    </row>
    <row r="27359" spans="5:5" x14ac:dyDescent="0.25">
      <c r="E27359" s="2"/>
    </row>
    <row r="27360" spans="5:5" x14ac:dyDescent="0.25">
      <c r="E27360" s="2"/>
    </row>
    <row r="27361" spans="5:5" x14ac:dyDescent="0.25">
      <c r="E27361" s="2"/>
    </row>
    <row r="27362" spans="5:5" x14ac:dyDescent="0.25">
      <c r="E27362" s="2"/>
    </row>
    <row r="27363" spans="5:5" x14ac:dyDescent="0.25">
      <c r="E27363" s="2"/>
    </row>
    <row r="27364" spans="5:5" x14ac:dyDescent="0.25">
      <c r="E27364" s="2"/>
    </row>
    <row r="27365" spans="5:5" x14ac:dyDescent="0.25">
      <c r="E27365" s="2"/>
    </row>
    <row r="27366" spans="5:5" x14ac:dyDescent="0.25">
      <c r="E27366" s="2"/>
    </row>
    <row r="27367" spans="5:5" x14ac:dyDescent="0.25">
      <c r="E27367" s="2"/>
    </row>
    <row r="27368" spans="5:5" x14ac:dyDescent="0.25">
      <c r="E27368" s="2"/>
    </row>
    <row r="27369" spans="5:5" x14ac:dyDescent="0.25">
      <c r="E27369" s="2"/>
    </row>
    <row r="27370" spans="5:5" x14ac:dyDescent="0.25">
      <c r="E27370" s="2"/>
    </row>
    <row r="27371" spans="5:5" x14ac:dyDescent="0.25">
      <c r="E27371" s="2"/>
    </row>
    <row r="27372" spans="5:5" x14ac:dyDescent="0.25">
      <c r="E27372" s="2"/>
    </row>
    <row r="27373" spans="5:5" x14ac:dyDescent="0.25">
      <c r="E27373" s="2"/>
    </row>
    <row r="27374" spans="5:5" x14ac:dyDescent="0.25">
      <c r="E27374" s="2"/>
    </row>
    <row r="27375" spans="5:5" x14ac:dyDescent="0.25">
      <c r="E27375" s="2"/>
    </row>
    <row r="27376" spans="5:5" x14ac:dyDescent="0.25">
      <c r="E27376" s="2"/>
    </row>
    <row r="27377" spans="5:5" x14ac:dyDescent="0.25">
      <c r="E27377" s="2"/>
    </row>
    <row r="27378" spans="5:5" x14ac:dyDescent="0.25">
      <c r="E27378" s="2"/>
    </row>
    <row r="27379" spans="5:5" x14ac:dyDescent="0.25">
      <c r="E27379" s="2"/>
    </row>
    <row r="27380" spans="5:5" x14ac:dyDescent="0.25">
      <c r="E27380" s="2"/>
    </row>
    <row r="27381" spans="5:5" x14ac:dyDescent="0.25">
      <c r="E27381" s="2"/>
    </row>
    <row r="27382" spans="5:5" x14ac:dyDescent="0.25">
      <c r="E27382" s="2"/>
    </row>
    <row r="27383" spans="5:5" x14ac:dyDescent="0.25">
      <c r="E27383" s="2"/>
    </row>
    <row r="27384" spans="5:5" x14ac:dyDescent="0.25">
      <c r="E27384" s="2"/>
    </row>
    <row r="27385" spans="5:5" x14ac:dyDescent="0.25">
      <c r="E27385" s="2"/>
    </row>
    <row r="27386" spans="5:5" x14ac:dyDescent="0.25">
      <c r="E27386" s="2"/>
    </row>
    <row r="27387" spans="5:5" x14ac:dyDescent="0.25">
      <c r="E27387" s="2"/>
    </row>
    <row r="27388" spans="5:5" x14ac:dyDescent="0.25">
      <c r="E27388" s="2"/>
    </row>
    <row r="27389" spans="5:5" x14ac:dyDescent="0.25">
      <c r="E27389" s="2"/>
    </row>
    <row r="27390" spans="5:5" x14ac:dyDescent="0.25">
      <c r="E27390" s="2"/>
    </row>
    <row r="27391" spans="5:5" x14ac:dyDescent="0.25">
      <c r="E27391" s="2"/>
    </row>
    <row r="27392" spans="5:5" x14ac:dyDescent="0.25">
      <c r="E27392" s="2"/>
    </row>
    <row r="27393" spans="5:5" x14ac:dyDescent="0.25">
      <c r="E27393" s="2"/>
    </row>
    <row r="27394" spans="5:5" x14ac:dyDescent="0.25">
      <c r="E27394" s="2"/>
    </row>
    <row r="27395" spans="5:5" x14ac:dyDescent="0.25">
      <c r="E27395" s="2"/>
    </row>
    <row r="27396" spans="5:5" x14ac:dyDescent="0.25">
      <c r="E27396" s="2"/>
    </row>
    <row r="27397" spans="5:5" x14ac:dyDescent="0.25">
      <c r="E27397" s="2"/>
    </row>
    <row r="27398" spans="5:5" x14ac:dyDescent="0.25">
      <c r="E27398" s="2"/>
    </row>
    <row r="27399" spans="5:5" x14ac:dyDescent="0.25">
      <c r="E27399" s="2"/>
    </row>
    <row r="27400" spans="5:5" x14ac:dyDescent="0.25">
      <c r="E27400" s="2"/>
    </row>
    <row r="27401" spans="5:5" x14ac:dyDescent="0.25">
      <c r="E27401" s="2"/>
    </row>
    <row r="27402" spans="5:5" x14ac:dyDescent="0.25">
      <c r="E27402" s="2"/>
    </row>
    <row r="27403" spans="5:5" x14ac:dyDescent="0.25">
      <c r="E27403" s="2"/>
    </row>
    <row r="27404" spans="5:5" x14ac:dyDescent="0.25">
      <c r="E27404" s="2"/>
    </row>
    <row r="27405" spans="5:5" x14ac:dyDescent="0.25">
      <c r="E27405" s="2"/>
    </row>
    <row r="27406" spans="5:5" x14ac:dyDescent="0.25">
      <c r="E27406" s="2"/>
    </row>
    <row r="27407" spans="5:5" x14ac:dyDescent="0.25">
      <c r="E27407" s="2"/>
    </row>
    <row r="27408" spans="5:5" x14ac:dyDescent="0.25">
      <c r="E27408" s="2"/>
    </row>
    <row r="27409" spans="5:5" x14ac:dyDescent="0.25">
      <c r="E27409" s="2"/>
    </row>
    <row r="27410" spans="5:5" x14ac:dyDescent="0.25">
      <c r="E27410" s="2"/>
    </row>
    <row r="27411" spans="5:5" x14ac:dyDescent="0.25">
      <c r="E27411" s="2"/>
    </row>
    <row r="27412" spans="5:5" x14ac:dyDescent="0.25">
      <c r="E27412" s="2"/>
    </row>
    <row r="27413" spans="5:5" x14ac:dyDescent="0.25">
      <c r="E27413" s="2"/>
    </row>
    <row r="27414" spans="5:5" x14ac:dyDescent="0.25">
      <c r="E27414" s="2"/>
    </row>
    <row r="27415" spans="5:5" x14ac:dyDescent="0.25">
      <c r="E27415" s="2"/>
    </row>
    <row r="27416" spans="5:5" x14ac:dyDescent="0.25">
      <c r="E27416" s="2"/>
    </row>
    <row r="27417" spans="5:5" x14ac:dyDescent="0.25">
      <c r="E27417" s="2"/>
    </row>
    <row r="27418" spans="5:5" x14ac:dyDescent="0.25">
      <c r="E27418" s="2"/>
    </row>
    <row r="27419" spans="5:5" x14ac:dyDescent="0.25">
      <c r="E27419" s="2"/>
    </row>
    <row r="27420" spans="5:5" x14ac:dyDescent="0.25">
      <c r="E27420" s="2"/>
    </row>
    <row r="27421" spans="5:5" x14ac:dyDescent="0.25">
      <c r="E27421" s="2"/>
    </row>
    <row r="27422" spans="5:5" x14ac:dyDescent="0.25">
      <c r="E27422" s="2"/>
    </row>
    <row r="27423" spans="5:5" x14ac:dyDescent="0.25">
      <c r="E27423" s="2"/>
    </row>
    <row r="27424" spans="5:5" x14ac:dyDescent="0.25">
      <c r="E27424" s="2"/>
    </row>
    <row r="27425" spans="5:5" x14ac:dyDescent="0.25">
      <c r="E27425" s="2"/>
    </row>
    <row r="27426" spans="5:5" x14ac:dyDescent="0.25">
      <c r="E27426" s="2"/>
    </row>
    <row r="27427" spans="5:5" x14ac:dyDescent="0.25">
      <c r="E27427" s="2"/>
    </row>
    <row r="27428" spans="5:5" x14ac:dyDescent="0.25">
      <c r="E27428" s="2"/>
    </row>
    <row r="27429" spans="5:5" x14ac:dyDescent="0.25">
      <c r="E27429" s="2"/>
    </row>
    <row r="27430" spans="5:5" x14ac:dyDescent="0.25">
      <c r="E27430" s="2"/>
    </row>
    <row r="27431" spans="5:5" x14ac:dyDescent="0.25">
      <c r="E27431" s="2"/>
    </row>
    <row r="27432" spans="5:5" x14ac:dyDescent="0.25">
      <c r="E27432" s="2"/>
    </row>
    <row r="27433" spans="5:5" x14ac:dyDescent="0.25">
      <c r="E27433" s="2"/>
    </row>
    <row r="27434" spans="5:5" x14ac:dyDescent="0.25">
      <c r="E27434" s="2"/>
    </row>
    <row r="27435" spans="5:5" x14ac:dyDescent="0.25">
      <c r="E27435" s="2"/>
    </row>
    <row r="27436" spans="5:5" x14ac:dyDescent="0.25">
      <c r="E27436" s="2"/>
    </row>
    <row r="27437" spans="5:5" x14ac:dyDescent="0.25">
      <c r="E27437" s="2"/>
    </row>
    <row r="27438" spans="5:5" x14ac:dyDescent="0.25">
      <c r="E27438" s="2"/>
    </row>
    <row r="27439" spans="5:5" x14ac:dyDescent="0.25">
      <c r="E27439" s="2"/>
    </row>
    <row r="27440" spans="5:5" x14ac:dyDescent="0.25">
      <c r="E27440" s="2"/>
    </row>
    <row r="27441" spans="5:5" x14ac:dyDescent="0.25">
      <c r="E27441" s="2"/>
    </row>
    <row r="27442" spans="5:5" x14ac:dyDescent="0.25">
      <c r="E27442" s="2"/>
    </row>
    <row r="27443" spans="5:5" x14ac:dyDescent="0.25">
      <c r="E27443" s="2"/>
    </row>
    <row r="27444" spans="5:5" x14ac:dyDescent="0.25">
      <c r="E27444" s="2"/>
    </row>
    <row r="27445" spans="5:5" x14ac:dyDescent="0.25">
      <c r="E27445" s="2"/>
    </row>
    <row r="27446" spans="5:5" x14ac:dyDescent="0.25">
      <c r="E27446" s="2"/>
    </row>
    <row r="27447" spans="5:5" x14ac:dyDescent="0.25">
      <c r="E27447" s="2"/>
    </row>
    <row r="27448" spans="5:5" x14ac:dyDescent="0.25">
      <c r="E27448" s="2"/>
    </row>
    <row r="27449" spans="5:5" x14ac:dyDescent="0.25">
      <c r="E27449" s="2"/>
    </row>
    <row r="27450" spans="5:5" x14ac:dyDescent="0.25">
      <c r="E27450" s="2"/>
    </row>
    <row r="27451" spans="5:5" x14ac:dyDescent="0.25">
      <c r="E27451" s="2"/>
    </row>
    <row r="27452" spans="5:5" x14ac:dyDescent="0.25">
      <c r="E27452" s="2"/>
    </row>
    <row r="27453" spans="5:5" x14ac:dyDescent="0.25">
      <c r="E27453" s="2"/>
    </row>
    <row r="27454" spans="5:5" x14ac:dyDescent="0.25">
      <c r="E27454" s="2"/>
    </row>
    <row r="27455" spans="5:5" x14ac:dyDescent="0.25">
      <c r="E27455" s="2"/>
    </row>
    <row r="27456" spans="5:5" x14ac:dyDescent="0.25">
      <c r="E27456" s="2"/>
    </row>
    <row r="27457" spans="5:5" x14ac:dyDescent="0.25">
      <c r="E27457" s="2"/>
    </row>
    <row r="27458" spans="5:5" x14ac:dyDescent="0.25">
      <c r="E27458" s="2"/>
    </row>
    <row r="27459" spans="5:5" x14ac:dyDescent="0.25">
      <c r="E27459" s="2"/>
    </row>
    <row r="27460" spans="5:5" x14ac:dyDescent="0.25">
      <c r="E27460" s="2"/>
    </row>
    <row r="27461" spans="5:5" x14ac:dyDescent="0.25">
      <c r="E27461" s="2"/>
    </row>
    <row r="27462" spans="5:5" x14ac:dyDescent="0.25">
      <c r="E27462" s="2"/>
    </row>
    <row r="27463" spans="5:5" x14ac:dyDescent="0.25">
      <c r="E27463" s="2"/>
    </row>
    <row r="27464" spans="5:5" x14ac:dyDescent="0.25">
      <c r="E27464" s="2"/>
    </row>
    <row r="27465" spans="5:5" x14ac:dyDescent="0.25">
      <c r="E27465" s="2"/>
    </row>
    <row r="27466" spans="5:5" x14ac:dyDescent="0.25">
      <c r="E27466" s="2"/>
    </row>
    <row r="27467" spans="5:5" x14ac:dyDescent="0.25">
      <c r="E27467" s="2"/>
    </row>
    <row r="27468" spans="5:5" x14ac:dyDescent="0.25">
      <c r="E27468" s="2"/>
    </row>
    <row r="27469" spans="5:5" x14ac:dyDescent="0.25">
      <c r="E27469" s="2"/>
    </row>
    <row r="27470" spans="5:5" x14ac:dyDescent="0.25">
      <c r="E27470" s="2"/>
    </row>
    <row r="27471" spans="5:5" x14ac:dyDescent="0.25">
      <c r="E27471" s="2"/>
    </row>
    <row r="27472" spans="5:5" x14ac:dyDescent="0.25">
      <c r="E27472" s="2"/>
    </row>
    <row r="27473" spans="5:5" x14ac:dyDescent="0.25">
      <c r="E27473" s="2"/>
    </row>
    <row r="27474" spans="5:5" x14ac:dyDescent="0.25">
      <c r="E27474" s="2"/>
    </row>
    <row r="27475" spans="5:5" x14ac:dyDescent="0.25">
      <c r="E27475" s="2"/>
    </row>
    <row r="27476" spans="5:5" x14ac:dyDescent="0.25">
      <c r="E27476" s="2"/>
    </row>
    <row r="27477" spans="5:5" x14ac:dyDescent="0.25">
      <c r="E27477" s="2"/>
    </row>
    <row r="27478" spans="5:5" x14ac:dyDescent="0.25">
      <c r="E27478" s="2"/>
    </row>
    <row r="27479" spans="5:5" x14ac:dyDescent="0.25">
      <c r="E27479" s="2"/>
    </row>
    <row r="27480" spans="5:5" x14ac:dyDescent="0.25">
      <c r="E27480" s="2"/>
    </row>
    <row r="27481" spans="5:5" x14ac:dyDescent="0.25">
      <c r="E27481" s="2"/>
    </row>
    <row r="27482" spans="5:5" x14ac:dyDescent="0.25">
      <c r="E27482" s="2"/>
    </row>
    <row r="27483" spans="5:5" x14ac:dyDescent="0.25">
      <c r="E27483" s="2"/>
    </row>
    <row r="27484" spans="5:5" x14ac:dyDescent="0.25">
      <c r="E27484" s="2"/>
    </row>
    <row r="27485" spans="5:5" x14ac:dyDescent="0.25">
      <c r="E27485" s="2"/>
    </row>
    <row r="27486" spans="5:5" x14ac:dyDescent="0.25">
      <c r="E27486" s="2"/>
    </row>
    <row r="27487" spans="5:5" x14ac:dyDescent="0.25">
      <c r="E27487" s="2"/>
    </row>
    <row r="27488" spans="5:5" x14ac:dyDescent="0.25">
      <c r="E27488" s="2"/>
    </row>
    <row r="27489" spans="5:5" x14ac:dyDescent="0.25">
      <c r="E27489" s="2"/>
    </row>
    <row r="27490" spans="5:5" x14ac:dyDescent="0.25">
      <c r="E27490" s="2"/>
    </row>
    <row r="27491" spans="5:5" x14ac:dyDescent="0.25">
      <c r="E27491" s="2"/>
    </row>
    <row r="27492" spans="5:5" x14ac:dyDescent="0.25">
      <c r="E27492" s="2"/>
    </row>
    <row r="27493" spans="5:5" x14ac:dyDescent="0.25">
      <c r="E27493" s="2"/>
    </row>
    <row r="27494" spans="5:5" x14ac:dyDescent="0.25">
      <c r="E27494" s="2"/>
    </row>
    <row r="27495" spans="5:5" x14ac:dyDescent="0.25">
      <c r="E27495" s="2"/>
    </row>
    <row r="27496" spans="5:5" x14ac:dyDescent="0.25">
      <c r="E27496" s="2"/>
    </row>
    <row r="27497" spans="5:5" x14ac:dyDescent="0.25">
      <c r="E27497" s="2"/>
    </row>
    <row r="27498" spans="5:5" x14ac:dyDescent="0.25">
      <c r="E27498" s="2"/>
    </row>
    <row r="27499" spans="5:5" x14ac:dyDescent="0.25">
      <c r="E27499" s="2"/>
    </row>
    <row r="27500" spans="5:5" x14ac:dyDescent="0.25">
      <c r="E27500" s="2"/>
    </row>
    <row r="27501" spans="5:5" x14ac:dyDescent="0.25">
      <c r="E27501" s="2"/>
    </row>
    <row r="27502" spans="5:5" x14ac:dyDescent="0.25">
      <c r="E27502" s="2"/>
    </row>
    <row r="27503" spans="5:5" x14ac:dyDescent="0.25">
      <c r="E27503" s="2"/>
    </row>
    <row r="27504" spans="5:5" x14ac:dyDescent="0.25">
      <c r="E27504" s="2"/>
    </row>
    <row r="27505" spans="5:5" x14ac:dyDescent="0.25">
      <c r="E27505" s="2"/>
    </row>
    <row r="27506" spans="5:5" x14ac:dyDescent="0.25">
      <c r="E27506" s="2"/>
    </row>
    <row r="27507" spans="5:5" x14ac:dyDescent="0.25">
      <c r="E27507" s="2"/>
    </row>
    <row r="27508" spans="5:5" x14ac:dyDescent="0.25">
      <c r="E27508" s="2"/>
    </row>
    <row r="27509" spans="5:5" x14ac:dyDescent="0.25">
      <c r="E27509" s="2"/>
    </row>
    <row r="27510" spans="5:5" x14ac:dyDescent="0.25">
      <c r="E27510" s="2"/>
    </row>
    <row r="27511" spans="5:5" x14ac:dyDescent="0.25">
      <c r="E27511" s="2"/>
    </row>
    <row r="27512" spans="5:5" x14ac:dyDescent="0.25">
      <c r="E27512" s="2"/>
    </row>
    <row r="27513" spans="5:5" x14ac:dyDescent="0.25">
      <c r="E27513" s="2"/>
    </row>
    <row r="27514" spans="5:5" x14ac:dyDescent="0.25">
      <c r="E27514" s="2"/>
    </row>
    <row r="27515" spans="5:5" x14ac:dyDescent="0.25">
      <c r="E27515" s="2"/>
    </row>
    <row r="27516" spans="5:5" x14ac:dyDescent="0.25">
      <c r="E27516" s="2"/>
    </row>
    <row r="27517" spans="5:5" x14ac:dyDescent="0.25">
      <c r="E27517" s="2"/>
    </row>
    <row r="27518" spans="5:5" x14ac:dyDescent="0.25">
      <c r="E27518" s="2"/>
    </row>
    <row r="27519" spans="5:5" x14ac:dyDescent="0.25">
      <c r="E27519" s="2"/>
    </row>
    <row r="27520" spans="5:5" x14ac:dyDescent="0.25">
      <c r="E27520" s="2"/>
    </row>
    <row r="27521" spans="5:5" x14ac:dyDescent="0.25">
      <c r="E27521" s="2"/>
    </row>
    <row r="27522" spans="5:5" x14ac:dyDescent="0.25">
      <c r="E27522" s="2"/>
    </row>
    <row r="27523" spans="5:5" x14ac:dyDescent="0.25">
      <c r="E27523" s="2"/>
    </row>
    <row r="27524" spans="5:5" x14ac:dyDescent="0.25">
      <c r="E27524" s="2"/>
    </row>
    <row r="27525" spans="5:5" x14ac:dyDescent="0.25">
      <c r="E27525" s="2"/>
    </row>
    <row r="27526" spans="5:5" x14ac:dyDescent="0.25">
      <c r="E27526" s="2"/>
    </row>
    <row r="27527" spans="5:5" x14ac:dyDescent="0.25">
      <c r="E27527" s="2"/>
    </row>
    <row r="27528" spans="5:5" x14ac:dyDescent="0.25">
      <c r="E27528" s="2"/>
    </row>
    <row r="27529" spans="5:5" x14ac:dyDescent="0.25">
      <c r="E27529" s="2"/>
    </row>
    <row r="27530" spans="5:5" x14ac:dyDescent="0.25">
      <c r="E27530" s="2"/>
    </row>
    <row r="27531" spans="5:5" x14ac:dyDescent="0.25">
      <c r="E27531" s="2"/>
    </row>
    <row r="27532" spans="5:5" x14ac:dyDescent="0.25">
      <c r="E27532" s="2"/>
    </row>
    <row r="27533" spans="5:5" x14ac:dyDescent="0.25">
      <c r="E27533" s="2"/>
    </row>
    <row r="27534" spans="5:5" x14ac:dyDescent="0.25">
      <c r="E27534" s="2"/>
    </row>
    <row r="27535" spans="5:5" x14ac:dyDescent="0.25">
      <c r="E27535" s="2"/>
    </row>
    <row r="27536" spans="5:5" x14ac:dyDescent="0.25">
      <c r="E27536" s="2"/>
    </row>
    <row r="27537" spans="5:5" x14ac:dyDescent="0.25">
      <c r="E27537" s="2"/>
    </row>
    <row r="27538" spans="5:5" x14ac:dyDescent="0.25">
      <c r="E27538" s="2"/>
    </row>
    <row r="27539" spans="5:5" x14ac:dyDescent="0.25">
      <c r="E27539" s="2"/>
    </row>
    <row r="27540" spans="5:5" x14ac:dyDescent="0.25">
      <c r="E27540" s="2"/>
    </row>
    <row r="27541" spans="5:5" x14ac:dyDescent="0.25">
      <c r="E27541" s="2"/>
    </row>
    <row r="27542" spans="5:5" x14ac:dyDescent="0.25">
      <c r="E27542" s="2"/>
    </row>
    <row r="27543" spans="5:5" x14ac:dyDescent="0.25">
      <c r="E27543" s="2"/>
    </row>
    <row r="27544" spans="5:5" x14ac:dyDescent="0.25">
      <c r="E27544" s="2"/>
    </row>
    <row r="27545" spans="5:5" x14ac:dyDescent="0.25">
      <c r="E27545" s="2"/>
    </row>
    <row r="27546" spans="5:5" x14ac:dyDescent="0.25">
      <c r="E27546" s="2"/>
    </row>
    <row r="27547" spans="5:5" x14ac:dyDescent="0.25">
      <c r="E27547" s="2"/>
    </row>
    <row r="27548" spans="5:5" x14ac:dyDescent="0.25">
      <c r="E27548" s="2"/>
    </row>
    <row r="27549" spans="5:5" x14ac:dyDescent="0.25">
      <c r="E27549" s="2"/>
    </row>
    <row r="27550" spans="5:5" x14ac:dyDescent="0.25">
      <c r="E27550" s="2"/>
    </row>
    <row r="27551" spans="5:5" x14ac:dyDescent="0.25">
      <c r="E27551" s="2"/>
    </row>
    <row r="27552" spans="5:5" x14ac:dyDescent="0.25">
      <c r="E27552" s="2"/>
    </row>
    <row r="27553" spans="5:5" x14ac:dyDescent="0.25">
      <c r="E27553" s="2"/>
    </row>
    <row r="27554" spans="5:5" x14ac:dyDescent="0.25">
      <c r="E27554" s="2"/>
    </row>
    <row r="27555" spans="5:5" x14ac:dyDescent="0.25">
      <c r="E27555" s="2"/>
    </row>
    <row r="27556" spans="5:5" x14ac:dyDescent="0.25">
      <c r="E27556" s="2"/>
    </row>
    <row r="27557" spans="5:5" x14ac:dyDescent="0.25">
      <c r="E27557" s="2"/>
    </row>
    <row r="27558" spans="5:5" x14ac:dyDescent="0.25">
      <c r="E27558" s="2"/>
    </row>
    <row r="27559" spans="5:5" x14ac:dyDescent="0.25">
      <c r="E27559" s="2"/>
    </row>
    <row r="27560" spans="5:5" x14ac:dyDescent="0.25">
      <c r="E27560" s="2"/>
    </row>
    <row r="27561" spans="5:5" x14ac:dyDescent="0.25">
      <c r="E27561" s="2"/>
    </row>
    <row r="27562" spans="5:5" x14ac:dyDescent="0.25">
      <c r="E27562" s="2"/>
    </row>
    <row r="27563" spans="5:5" x14ac:dyDescent="0.25">
      <c r="E27563" s="2"/>
    </row>
    <row r="27564" spans="5:5" x14ac:dyDescent="0.25">
      <c r="E27564" s="2"/>
    </row>
    <row r="27565" spans="5:5" x14ac:dyDescent="0.25">
      <c r="E27565" s="2"/>
    </row>
    <row r="27566" spans="5:5" x14ac:dyDescent="0.25">
      <c r="E27566" s="2"/>
    </row>
    <row r="27567" spans="5:5" x14ac:dyDescent="0.25">
      <c r="E27567" s="2"/>
    </row>
    <row r="27568" spans="5:5" x14ac:dyDescent="0.25">
      <c r="E27568" s="2"/>
    </row>
    <row r="27569" spans="5:5" x14ac:dyDescent="0.25">
      <c r="E27569" s="2"/>
    </row>
    <row r="27570" spans="5:5" x14ac:dyDescent="0.25">
      <c r="E27570" s="2"/>
    </row>
    <row r="27571" spans="5:5" x14ac:dyDescent="0.25">
      <c r="E27571" s="2"/>
    </row>
    <row r="27572" spans="5:5" x14ac:dyDescent="0.25">
      <c r="E27572" s="2"/>
    </row>
    <row r="27573" spans="5:5" x14ac:dyDescent="0.25">
      <c r="E27573" s="2"/>
    </row>
    <row r="27574" spans="5:5" x14ac:dyDescent="0.25">
      <c r="E27574" s="2"/>
    </row>
    <row r="27575" spans="5:5" x14ac:dyDescent="0.25">
      <c r="E27575" s="2"/>
    </row>
    <row r="27576" spans="5:5" x14ac:dyDescent="0.25">
      <c r="E27576" s="2"/>
    </row>
    <row r="27577" spans="5:5" x14ac:dyDescent="0.25">
      <c r="E27577" s="2"/>
    </row>
    <row r="27578" spans="5:5" x14ac:dyDescent="0.25">
      <c r="E27578" s="2"/>
    </row>
    <row r="27579" spans="5:5" x14ac:dyDescent="0.25">
      <c r="E27579" s="2"/>
    </row>
    <row r="27580" spans="5:5" x14ac:dyDescent="0.25">
      <c r="E27580" s="2"/>
    </row>
    <row r="27581" spans="5:5" x14ac:dyDescent="0.25">
      <c r="E27581" s="2"/>
    </row>
    <row r="27582" spans="5:5" x14ac:dyDescent="0.25">
      <c r="E27582" s="2"/>
    </row>
    <row r="27583" spans="5:5" x14ac:dyDescent="0.25">
      <c r="E27583" s="2"/>
    </row>
    <row r="27584" spans="5:5" x14ac:dyDescent="0.25">
      <c r="E27584" s="2"/>
    </row>
    <row r="27585" spans="5:5" x14ac:dyDescent="0.25">
      <c r="E27585" s="2"/>
    </row>
    <row r="27586" spans="5:5" x14ac:dyDescent="0.25">
      <c r="E27586" s="2"/>
    </row>
    <row r="27587" spans="5:5" x14ac:dyDescent="0.25">
      <c r="E27587" s="2"/>
    </row>
    <row r="27588" spans="5:5" x14ac:dyDescent="0.25">
      <c r="E27588" s="2"/>
    </row>
    <row r="27589" spans="5:5" x14ac:dyDescent="0.25">
      <c r="E27589" s="2"/>
    </row>
    <row r="27590" spans="5:5" x14ac:dyDescent="0.25">
      <c r="E27590" s="2"/>
    </row>
    <row r="27591" spans="5:5" x14ac:dyDescent="0.25">
      <c r="E27591" s="2"/>
    </row>
    <row r="27592" spans="5:5" x14ac:dyDescent="0.25">
      <c r="E27592" s="2"/>
    </row>
    <row r="27593" spans="5:5" x14ac:dyDescent="0.25">
      <c r="E27593" s="2"/>
    </row>
    <row r="27594" spans="5:5" x14ac:dyDescent="0.25">
      <c r="E27594" s="2"/>
    </row>
    <row r="27595" spans="5:5" x14ac:dyDescent="0.25">
      <c r="E27595" s="2"/>
    </row>
    <row r="27596" spans="5:5" x14ac:dyDescent="0.25">
      <c r="E27596" s="2"/>
    </row>
    <row r="27597" spans="5:5" x14ac:dyDescent="0.25">
      <c r="E27597" s="2"/>
    </row>
    <row r="27598" spans="5:5" x14ac:dyDescent="0.25">
      <c r="E27598" s="2"/>
    </row>
    <row r="27599" spans="5:5" x14ac:dyDescent="0.25">
      <c r="E27599" s="2"/>
    </row>
    <row r="27600" spans="5:5" x14ac:dyDescent="0.25">
      <c r="E27600" s="2"/>
    </row>
    <row r="27601" spans="5:5" x14ac:dyDescent="0.25">
      <c r="E27601" s="2"/>
    </row>
    <row r="27602" spans="5:5" x14ac:dyDescent="0.25">
      <c r="E27602" s="2"/>
    </row>
    <row r="27603" spans="5:5" x14ac:dyDescent="0.25">
      <c r="E27603" s="2"/>
    </row>
    <row r="27604" spans="5:5" x14ac:dyDescent="0.25">
      <c r="E27604" s="2"/>
    </row>
    <row r="27605" spans="5:5" x14ac:dyDescent="0.25">
      <c r="E27605" s="2"/>
    </row>
    <row r="27606" spans="5:5" x14ac:dyDescent="0.25">
      <c r="E27606" s="2"/>
    </row>
    <row r="27607" spans="5:5" x14ac:dyDescent="0.25">
      <c r="E27607" s="2"/>
    </row>
    <row r="27608" spans="5:5" x14ac:dyDescent="0.25">
      <c r="E27608" s="2"/>
    </row>
    <row r="27609" spans="5:5" x14ac:dyDescent="0.25">
      <c r="E27609" s="2"/>
    </row>
    <row r="27610" spans="5:5" x14ac:dyDescent="0.25">
      <c r="E27610" s="2"/>
    </row>
    <row r="27611" spans="5:5" x14ac:dyDescent="0.25">
      <c r="E27611" s="2"/>
    </row>
    <row r="27612" spans="5:5" x14ac:dyDescent="0.25">
      <c r="E27612" s="2"/>
    </row>
    <row r="27613" spans="5:5" x14ac:dyDescent="0.25">
      <c r="E27613" s="2"/>
    </row>
    <row r="27614" spans="5:5" x14ac:dyDescent="0.25">
      <c r="E27614" s="2"/>
    </row>
    <row r="27615" spans="5:5" x14ac:dyDescent="0.25">
      <c r="E27615" s="2"/>
    </row>
    <row r="27616" spans="5:5" x14ac:dyDescent="0.25">
      <c r="E27616" s="2"/>
    </row>
    <row r="27617" spans="5:5" x14ac:dyDescent="0.25">
      <c r="E27617" s="2"/>
    </row>
    <row r="27618" spans="5:5" x14ac:dyDescent="0.25">
      <c r="E27618" s="2"/>
    </row>
    <row r="27619" spans="5:5" x14ac:dyDescent="0.25">
      <c r="E27619" s="2"/>
    </row>
    <row r="27620" spans="5:5" x14ac:dyDescent="0.25">
      <c r="E27620" s="2"/>
    </row>
    <row r="27621" spans="5:5" x14ac:dyDescent="0.25">
      <c r="E27621" s="2"/>
    </row>
    <row r="27622" spans="5:5" x14ac:dyDescent="0.25">
      <c r="E27622" s="2"/>
    </row>
    <row r="27623" spans="5:5" x14ac:dyDescent="0.25">
      <c r="E27623" s="2"/>
    </row>
    <row r="27624" spans="5:5" x14ac:dyDescent="0.25">
      <c r="E27624" s="2"/>
    </row>
    <row r="27625" spans="5:5" x14ac:dyDescent="0.25">
      <c r="E27625" s="2"/>
    </row>
    <row r="27626" spans="5:5" x14ac:dyDescent="0.25">
      <c r="E27626" s="2"/>
    </row>
    <row r="27627" spans="5:5" x14ac:dyDescent="0.25">
      <c r="E27627" s="2"/>
    </row>
    <row r="27628" spans="5:5" x14ac:dyDescent="0.25">
      <c r="E27628" s="2"/>
    </row>
    <row r="27629" spans="5:5" x14ac:dyDescent="0.25">
      <c r="E27629" s="2"/>
    </row>
    <row r="27630" spans="5:5" x14ac:dyDescent="0.25">
      <c r="E27630" s="2"/>
    </row>
    <row r="27631" spans="5:5" x14ac:dyDescent="0.25">
      <c r="E27631" s="2"/>
    </row>
    <row r="27632" spans="5:5" x14ac:dyDescent="0.25">
      <c r="E27632" s="2"/>
    </row>
    <row r="27633" spans="5:5" x14ac:dyDescent="0.25">
      <c r="E27633" s="2"/>
    </row>
    <row r="27634" spans="5:5" x14ac:dyDescent="0.25">
      <c r="E27634" s="2"/>
    </row>
    <row r="27635" spans="5:5" x14ac:dyDescent="0.25">
      <c r="E27635" s="2"/>
    </row>
    <row r="27636" spans="5:5" x14ac:dyDescent="0.25">
      <c r="E27636" s="2"/>
    </row>
    <row r="27637" spans="5:5" x14ac:dyDescent="0.25">
      <c r="E27637" s="2"/>
    </row>
    <row r="27638" spans="5:5" x14ac:dyDescent="0.25">
      <c r="E27638" s="2"/>
    </row>
    <row r="27639" spans="5:5" x14ac:dyDescent="0.25">
      <c r="E27639" s="2"/>
    </row>
    <row r="27640" spans="5:5" x14ac:dyDescent="0.25">
      <c r="E27640" s="2"/>
    </row>
    <row r="27641" spans="5:5" x14ac:dyDescent="0.25">
      <c r="E27641" s="2"/>
    </row>
    <row r="27642" spans="5:5" x14ac:dyDescent="0.25">
      <c r="E27642" s="2"/>
    </row>
    <row r="27643" spans="5:5" x14ac:dyDescent="0.25">
      <c r="E27643" s="2"/>
    </row>
    <row r="27644" spans="5:5" x14ac:dyDescent="0.25">
      <c r="E27644" s="2"/>
    </row>
    <row r="27645" spans="5:5" x14ac:dyDescent="0.25">
      <c r="E27645" s="2"/>
    </row>
    <row r="27646" spans="5:5" x14ac:dyDescent="0.25">
      <c r="E27646" s="2"/>
    </row>
    <row r="27647" spans="5:5" x14ac:dyDescent="0.25">
      <c r="E27647" s="2"/>
    </row>
    <row r="27648" spans="5:5" x14ac:dyDescent="0.25">
      <c r="E27648" s="2"/>
    </row>
    <row r="27649" spans="5:5" x14ac:dyDescent="0.25">
      <c r="E27649" s="2"/>
    </row>
    <row r="27650" spans="5:5" x14ac:dyDescent="0.25">
      <c r="E27650" s="2"/>
    </row>
    <row r="27651" spans="5:5" x14ac:dyDescent="0.25">
      <c r="E27651" s="2"/>
    </row>
    <row r="27652" spans="5:5" x14ac:dyDescent="0.25">
      <c r="E27652" s="2"/>
    </row>
    <row r="27653" spans="5:5" x14ac:dyDescent="0.25">
      <c r="E27653" s="2"/>
    </row>
    <row r="27654" spans="5:5" x14ac:dyDescent="0.25">
      <c r="E27654" s="2"/>
    </row>
    <row r="27655" spans="5:5" x14ac:dyDescent="0.25">
      <c r="E27655" s="2"/>
    </row>
    <row r="27656" spans="5:5" x14ac:dyDescent="0.25">
      <c r="E27656" s="2"/>
    </row>
    <row r="27657" spans="5:5" x14ac:dyDescent="0.25">
      <c r="E27657" s="2"/>
    </row>
    <row r="27658" spans="5:5" x14ac:dyDescent="0.25">
      <c r="E27658" s="2"/>
    </row>
    <row r="27659" spans="5:5" x14ac:dyDescent="0.25">
      <c r="E27659" s="2"/>
    </row>
    <row r="27660" spans="5:5" x14ac:dyDescent="0.25">
      <c r="E27660" s="2"/>
    </row>
    <row r="27661" spans="5:5" x14ac:dyDescent="0.25">
      <c r="E27661" s="2"/>
    </row>
    <row r="27662" spans="5:5" x14ac:dyDescent="0.25">
      <c r="E27662" s="2"/>
    </row>
    <row r="27663" spans="5:5" x14ac:dyDescent="0.25">
      <c r="E27663" s="2"/>
    </row>
    <row r="27664" spans="5:5" x14ac:dyDescent="0.25">
      <c r="E27664" s="2"/>
    </row>
    <row r="27665" spans="5:5" x14ac:dyDescent="0.25">
      <c r="E27665" s="2"/>
    </row>
    <row r="27666" spans="5:5" x14ac:dyDescent="0.25">
      <c r="E27666" s="2"/>
    </row>
    <row r="27667" spans="5:5" x14ac:dyDescent="0.25">
      <c r="E27667" s="2"/>
    </row>
    <row r="27668" spans="5:5" x14ac:dyDescent="0.25">
      <c r="E27668" s="2"/>
    </row>
    <row r="27669" spans="5:5" x14ac:dyDescent="0.25">
      <c r="E27669" s="2"/>
    </row>
    <row r="27670" spans="5:5" x14ac:dyDescent="0.25">
      <c r="E27670" s="2"/>
    </row>
    <row r="27671" spans="5:5" x14ac:dyDescent="0.25">
      <c r="E27671" s="2"/>
    </row>
    <row r="27672" spans="5:5" x14ac:dyDescent="0.25">
      <c r="E27672" s="2"/>
    </row>
    <row r="27673" spans="5:5" x14ac:dyDescent="0.25">
      <c r="E27673" s="2"/>
    </row>
    <row r="27674" spans="5:5" x14ac:dyDescent="0.25">
      <c r="E27674" s="2"/>
    </row>
    <row r="27675" spans="5:5" x14ac:dyDescent="0.25">
      <c r="E27675" s="2"/>
    </row>
    <row r="27676" spans="5:5" x14ac:dyDescent="0.25">
      <c r="E27676" s="2"/>
    </row>
    <row r="27677" spans="5:5" x14ac:dyDescent="0.25">
      <c r="E27677" s="2"/>
    </row>
    <row r="27678" spans="5:5" x14ac:dyDescent="0.25">
      <c r="E27678" s="2"/>
    </row>
    <row r="27679" spans="5:5" x14ac:dyDescent="0.25">
      <c r="E27679" s="2"/>
    </row>
    <row r="27680" spans="5:5" x14ac:dyDescent="0.25">
      <c r="E27680" s="2"/>
    </row>
    <row r="27681" spans="5:5" x14ac:dyDescent="0.25">
      <c r="E27681" s="2"/>
    </row>
    <row r="27682" spans="5:5" x14ac:dyDescent="0.25">
      <c r="E27682" s="2"/>
    </row>
    <row r="27683" spans="5:5" x14ac:dyDescent="0.25">
      <c r="E27683" s="2"/>
    </row>
    <row r="27684" spans="5:5" x14ac:dyDescent="0.25">
      <c r="E27684" s="2"/>
    </row>
    <row r="27685" spans="5:5" x14ac:dyDescent="0.25">
      <c r="E27685" s="2"/>
    </row>
    <row r="27686" spans="5:5" x14ac:dyDescent="0.25">
      <c r="E27686" s="2"/>
    </row>
    <row r="27687" spans="5:5" x14ac:dyDescent="0.25">
      <c r="E27687" s="2"/>
    </row>
    <row r="27688" spans="5:5" x14ac:dyDescent="0.25">
      <c r="E27688" s="2"/>
    </row>
    <row r="27689" spans="5:5" x14ac:dyDescent="0.25">
      <c r="E27689" s="2"/>
    </row>
    <row r="27690" spans="5:5" x14ac:dyDescent="0.25">
      <c r="E27690" s="2"/>
    </row>
    <row r="27691" spans="5:5" x14ac:dyDescent="0.25">
      <c r="E27691" s="2"/>
    </row>
    <row r="27692" spans="5:5" x14ac:dyDescent="0.25">
      <c r="E27692" s="2"/>
    </row>
    <row r="27693" spans="5:5" x14ac:dyDescent="0.25">
      <c r="E27693" s="2"/>
    </row>
    <row r="27694" spans="5:5" x14ac:dyDescent="0.25">
      <c r="E27694" s="2"/>
    </row>
    <row r="27695" spans="5:5" x14ac:dyDescent="0.25">
      <c r="E27695" s="2"/>
    </row>
    <row r="27696" spans="5:5" x14ac:dyDescent="0.25">
      <c r="E27696" s="2"/>
    </row>
    <row r="27697" spans="5:5" x14ac:dyDescent="0.25">
      <c r="E27697" s="2"/>
    </row>
    <row r="27698" spans="5:5" x14ac:dyDescent="0.25">
      <c r="E27698" s="2"/>
    </row>
    <row r="27699" spans="5:5" x14ac:dyDescent="0.25">
      <c r="E27699" s="2"/>
    </row>
    <row r="27700" spans="5:5" x14ac:dyDescent="0.25">
      <c r="E27700" s="2"/>
    </row>
    <row r="27701" spans="5:5" x14ac:dyDescent="0.25">
      <c r="E27701" s="2"/>
    </row>
    <row r="27702" spans="5:5" x14ac:dyDescent="0.25">
      <c r="E27702" s="2"/>
    </row>
    <row r="27703" spans="5:5" x14ac:dyDescent="0.25">
      <c r="E27703" s="2"/>
    </row>
    <row r="27704" spans="5:5" x14ac:dyDescent="0.25">
      <c r="E27704" s="2"/>
    </row>
    <row r="27705" spans="5:5" x14ac:dyDescent="0.25">
      <c r="E27705" s="2"/>
    </row>
    <row r="27706" spans="5:5" x14ac:dyDescent="0.25">
      <c r="E27706" s="2"/>
    </row>
    <row r="27707" spans="5:5" x14ac:dyDescent="0.25">
      <c r="E27707" s="2"/>
    </row>
    <row r="27708" spans="5:5" x14ac:dyDescent="0.25">
      <c r="E27708" s="2"/>
    </row>
    <row r="27709" spans="5:5" x14ac:dyDescent="0.25">
      <c r="E27709" s="2"/>
    </row>
    <row r="27710" spans="5:5" x14ac:dyDescent="0.25">
      <c r="E27710" s="2"/>
    </row>
    <row r="27711" spans="5:5" x14ac:dyDescent="0.25">
      <c r="E27711" s="2"/>
    </row>
    <row r="27712" spans="5:5" x14ac:dyDescent="0.25">
      <c r="E27712" s="2"/>
    </row>
    <row r="27713" spans="5:5" x14ac:dyDescent="0.25">
      <c r="E27713" s="2"/>
    </row>
    <row r="27714" spans="5:5" x14ac:dyDescent="0.25">
      <c r="E27714" s="2"/>
    </row>
    <row r="27715" spans="5:5" x14ac:dyDescent="0.25">
      <c r="E27715" s="2"/>
    </row>
    <row r="27716" spans="5:5" x14ac:dyDescent="0.25">
      <c r="E27716" s="2"/>
    </row>
    <row r="27717" spans="5:5" x14ac:dyDescent="0.25">
      <c r="E27717" s="2"/>
    </row>
    <row r="27718" spans="5:5" x14ac:dyDescent="0.25">
      <c r="E27718" s="2"/>
    </row>
    <row r="27719" spans="5:5" x14ac:dyDescent="0.25">
      <c r="E27719" s="2"/>
    </row>
    <row r="27720" spans="5:5" x14ac:dyDescent="0.25">
      <c r="E27720" s="2"/>
    </row>
    <row r="27721" spans="5:5" x14ac:dyDescent="0.25">
      <c r="E27721" s="2"/>
    </row>
    <row r="27722" spans="5:5" x14ac:dyDescent="0.25">
      <c r="E27722" s="2"/>
    </row>
    <row r="27723" spans="5:5" x14ac:dyDescent="0.25">
      <c r="E27723" s="2"/>
    </row>
    <row r="27724" spans="5:5" x14ac:dyDescent="0.25">
      <c r="E27724" s="2"/>
    </row>
    <row r="27725" spans="5:5" x14ac:dyDescent="0.25">
      <c r="E27725" s="2"/>
    </row>
    <row r="27726" spans="5:5" x14ac:dyDescent="0.25">
      <c r="E27726" s="2"/>
    </row>
    <row r="27727" spans="5:5" x14ac:dyDescent="0.25">
      <c r="E27727" s="2"/>
    </row>
    <row r="27728" spans="5:5" x14ac:dyDescent="0.25">
      <c r="E27728" s="2"/>
    </row>
    <row r="27729" spans="5:5" x14ac:dyDescent="0.25">
      <c r="E27729" s="2"/>
    </row>
    <row r="27730" spans="5:5" x14ac:dyDescent="0.25">
      <c r="E27730" s="2"/>
    </row>
    <row r="27731" spans="5:5" x14ac:dyDescent="0.25">
      <c r="E27731" s="2"/>
    </row>
    <row r="27732" spans="5:5" x14ac:dyDescent="0.25">
      <c r="E27732" s="2"/>
    </row>
    <row r="27733" spans="5:5" x14ac:dyDescent="0.25">
      <c r="E27733" s="2"/>
    </row>
    <row r="27734" spans="5:5" x14ac:dyDescent="0.25">
      <c r="E27734" s="2"/>
    </row>
    <row r="27735" spans="5:5" x14ac:dyDescent="0.25">
      <c r="E27735" s="2"/>
    </row>
    <row r="27736" spans="5:5" x14ac:dyDescent="0.25">
      <c r="E27736" s="2"/>
    </row>
    <row r="27737" spans="5:5" x14ac:dyDescent="0.25">
      <c r="E27737" s="2"/>
    </row>
    <row r="27738" spans="5:5" x14ac:dyDescent="0.25">
      <c r="E27738" s="2"/>
    </row>
    <row r="27739" spans="5:5" x14ac:dyDescent="0.25">
      <c r="E27739" s="2"/>
    </row>
    <row r="27740" spans="5:5" x14ac:dyDescent="0.25">
      <c r="E27740" s="2"/>
    </row>
    <row r="27741" spans="5:5" x14ac:dyDescent="0.25">
      <c r="E27741" s="2"/>
    </row>
    <row r="27742" spans="5:5" x14ac:dyDescent="0.25">
      <c r="E27742" s="2"/>
    </row>
    <row r="27743" spans="5:5" x14ac:dyDescent="0.25">
      <c r="E27743" s="2"/>
    </row>
    <row r="27744" spans="5:5" x14ac:dyDescent="0.25">
      <c r="E27744" s="2"/>
    </row>
    <row r="27745" spans="5:5" x14ac:dyDescent="0.25">
      <c r="E27745" s="2"/>
    </row>
    <row r="27746" spans="5:5" x14ac:dyDescent="0.25">
      <c r="E27746" s="2"/>
    </row>
    <row r="27747" spans="5:5" x14ac:dyDescent="0.25">
      <c r="E27747" s="2"/>
    </row>
    <row r="27748" spans="5:5" x14ac:dyDescent="0.25">
      <c r="E27748" s="2"/>
    </row>
    <row r="27749" spans="5:5" x14ac:dyDescent="0.25">
      <c r="E27749" s="2"/>
    </row>
    <row r="27750" spans="5:5" x14ac:dyDescent="0.25">
      <c r="E27750" s="2"/>
    </row>
    <row r="27751" spans="5:5" x14ac:dyDescent="0.25">
      <c r="E27751" s="2"/>
    </row>
    <row r="27752" spans="5:5" x14ac:dyDescent="0.25">
      <c r="E27752" s="2"/>
    </row>
    <row r="27753" spans="5:5" x14ac:dyDescent="0.25">
      <c r="E27753" s="2"/>
    </row>
    <row r="27754" spans="5:5" x14ac:dyDescent="0.25">
      <c r="E27754" s="2"/>
    </row>
    <row r="27755" spans="5:5" x14ac:dyDescent="0.25">
      <c r="E27755" s="2"/>
    </row>
    <row r="27756" spans="5:5" x14ac:dyDescent="0.25">
      <c r="E27756" s="2"/>
    </row>
    <row r="27757" spans="5:5" x14ac:dyDescent="0.25">
      <c r="E27757" s="2"/>
    </row>
    <row r="27758" spans="5:5" x14ac:dyDescent="0.25">
      <c r="E27758" s="2"/>
    </row>
    <row r="27759" spans="5:5" x14ac:dyDescent="0.25">
      <c r="E27759" s="2"/>
    </row>
    <row r="27760" spans="5:5" x14ac:dyDescent="0.25">
      <c r="E27760" s="2"/>
    </row>
    <row r="27761" spans="5:5" x14ac:dyDescent="0.25">
      <c r="E27761" s="2"/>
    </row>
    <row r="27762" spans="5:5" x14ac:dyDescent="0.25">
      <c r="E27762" s="2"/>
    </row>
    <row r="27763" spans="5:5" x14ac:dyDescent="0.25">
      <c r="E27763" s="2"/>
    </row>
    <row r="27764" spans="5:5" x14ac:dyDescent="0.25">
      <c r="E27764" s="2"/>
    </row>
    <row r="27765" spans="5:5" x14ac:dyDescent="0.25">
      <c r="E27765" s="2"/>
    </row>
    <row r="27766" spans="5:5" x14ac:dyDescent="0.25">
      <c r="E27766" s="2"/>
    </row>
    <row r="27767" spans="5:5" x14ac:dyDescent="0.25">
      <c r="E27767" s="2"/>
    </row>
    <row r="27768" spans="5:5" x14ac:dyDescent="0.25">
      <c r="E27768" s="2"/>
    </row>
    <row r="27769" spans="5:5" x14ac:dyDescent="0.25">
      <c r="E27769" s="2"/>
    </row>
    <row r="27770" spans="5:5" x14ac:dyDescent="0.25">
      <c r="E27770" s="2"/>
    </row>
    <row r="27771" spans="5:5" x14ac:dyDescent="0.25">
      <c r="E27771" s="2"/>
    </row>
    <row r="27772" spans="5:5" x14ac:dyDescent="0.25">
      <c r="E27772" s="2"/>
    </row>
    <row r="27773" spans="5:5" x14ac:dyDescent="0.25">
      <c r="E27773" s="2"/>
    </row>
    <row r="27774" spans="5:5" x14ac:dyDescent="0.25">
      <c r="E27774" s="2"/>
    </row>
    <row r="27775" spans="5:5" x14ac:dyDescent="0.25">
      <c r="E27775" s="2"/>
    </row>
    <row r="27776" spans="5:5" x14ac:dyDescent="0.25">
      <c r="E27776" s="2"/>
    </row>
    <row r="27777" spans="5:5" x14ac:dyDescent="0.25">
      <c r="E27777" s="2"/>
    </row>
    <row r="27778" spans="5:5" x14ac:dyDescent="0.25">
      <c r="E27778" s="2"/>
    </row>
    <row r="27779" spans="5:5" x14ac:dyDescent="0.25">
      <c r="E27779" s="2"/>
    </row>
    <row r="27780" spans="5:5" x14ac:dyDescent="0.25">
      <c r="E27780" s="2"/>
    </row>
    <row r="27781" spans="5:5" x14ac:dyDescent="0.25">
      <c r="E27781" s="2"/>
    </row>
    <row r="27782" spans="5:5" x14ac:dyDescent="0.25">
      <c r="E27782" s="2"/>
    </row>
    <row r="27783" spans="5:5" x14ac:dyDescent="0.25">
      <c r="E27783" s="2"/>
    </row>
    <row r="27784" spans="5:5" x14ac:dyDescent="0.25">
      <c r="E27784" s="2"/>
    </row>
    <row r="27785" spans="5:5" x14ac:dyDescent="0.25">
      <c r="E27785" s="2"/>
    </row>
    <row r="27786" spans="5:5" x14ac:dyDescent="0.25">
      <c r="E27786" s="2"/>
    </row>
    <row r="27787" spans="5:5" x14ac:dyDescent="0.25">
      <c r="E27787" s="2"/>
    </row>
    <row r="27788" spans="5:5" x14ac:dyDescent="0.25">
      <c r="E27788" s="2"/>
    </row>
    <row r="27789" spans="5:5" x14ac:dyDescent="0.25">
      <c r="E27789" s="2"/>
    </row>
    <row r="27790" spans="5:5" x14ac:dyDescent="0.25">
      <c r="E27790" s="2"/>
    </row>
    <row r="27791" spans="5:5" x14ac:dyDescent="0.25">
      <c r="E27791" s="2"/>
    </row>
    <row r="27792" spans="5:5" x14ac:dyDescent="0.25">
      <c r="E27792" s="2"/>
    </row>
    <row r="27793" spans="5:5" x14ac:dyDescent="0.25">
      <c r="E27793" s="2"/>
    </row>
    <row r="27794" spans="5:5" x14ac:dyDescent="0.25">
      <c r="E27794" s="2"/>
    </row>
    <row r="27795" spans="5:5" x14ac:dyDescent="0.25">
      <c r="E27795" s="2"/>
    </row>
    <row r="27796" spans="5:5" x14ac:dyDescent="0.25">
      <c r="E27796" s="2"/>
    </row>
    <row r="27797" spans="5:5" x14ac:dyDescent="0.25">
      <c r="E27797" s="2"/>
    </row>
    <row r="27798" spans="5:5" x14ac:dyDescent="0.25">
      <c r="E27798" s="2"/>
    </row>
    <row r="27799" spans="5:5" x14ac:dyDescent="0.25">
      <c r="E27799" s="2"/>
    </row>
    <row r="27800" spans="5:5" x14ac:dyDescent="0.25">
      <c r="E27800" s="2"/>
    </row>
    <row r="27801" spans="5:5" x14ac:dyDescent="0.25">
      <c r="E27801" s="2"/>
    </row>
    <row r="27802" spans="5:5" x14ac:dyDescent="0.25">
      <c r="E27802" s="2"/>
    </row>
    <row r="27803" spans="5:5" x14ac:dyDescent="0.25">
      <c r="E27803" s="2"/>
    </row>
    <row r="27804" spans="5:5" x14ac:dyDescent="0.25">
      <c r="E27804" s="2"/>
    </row>
    <row r="27805" spans="5:5" x14ac:dyDescent="0.25">
      <c r="E27805" s="2"/>
    </row>
    <row r="27806" spans="5:5" x14ac:dyDescent="0.25">
      <c r="E27806" s="2"/>
    </row>
    <row r="27807" spans="5:5" x14ac:dyDescent="0.25">
      <c r="E27807" s="2"/>
    </row>
    <row r="27808" spans="5:5" x14ac:dyDescent="0.25">
      <c r="E27808" s="2"/>
    </row>
    <row r="27809" spans="5:5" x14ac:dyDescent="0.25">
      <c r="E27809" s="2"/>
    </row>
    <row r="27810" spans="5:5" x14ac:dyDescent="0.25">
      <c r="E27810" s="2"/>
    </row>
    <row r="27811" spans="5:5" x14ac:dyDescent="0.25">
      <c r="E27811" s="2"/>
    </row>
    <row r="27812" spans="5:5" x14ac:dyDescent="0.25">
      <c r="E27812" s="2"/>
    </row>
    <row r="27813" spans="5:5" x14ac:dyDescent="0.25">
      <c r="E27813" s="2"/>
    </row>
    <row r="27814" spans="5:5" x14ac:dyDescent="0.25">
      <c r="E27814" s="2"/>
    </row>
    <row r="27815" spans="5:5" x14ac:dyDescent="0.25">
      <c r="E27815" s="2"/>
    </row>
    <row r="27816" spans="5:5" x14ac:dyDescent="0.25">
      <c r="E27816" s="2"/>
    </row>
    <row r="27817" spans="5:5" x14ac:dyDescent="0.25">
      <c r="E27817" s="2"/>
    </row>
    <row r="27818" spans="5:5" x14ac:dyDescent="0.25">
      <c r="E27818" s="2"/>
    </row>
    <row r="27819" spans="5:5" x14ac:dyDescent="0.25">
      <c r="E27819" s="2"/>
    </row>
    <row r="27820" spans="5:5" x14ac:dyDescent="0.25">
      <c r="E27820" s="2"/>
    </row>
    <row r="27821" spans="5:5" x14ac:dyDescent="0.25">
      <c r="E27821" s="2"/>
    </row>
    <row r="27822" spans="5:5" x14ac:dyDescent="0.25">
      <c r="E27822" s="2"/>
    </row>
    <row r="27823" spans="5:5" x14ac:dyDescent="0.25">
      <c r="E27823" s="2"/>
    </row>
    <row r="27824" spans="5:5" x14ac:dyDescent="0.25">
      <c r="E27824" s="2"/>
    </row>
    <row r="27825" spans="5:5" x14ac:dyDescent="0.25">
      <c r="E27825" s="2"/>
    </row>
    <row r="27826" spans="5:5" x14ac:dyDescent="0.25">
      <c r="E27826" s="2"/>
    </row>
    <row r="27827" spans="5:5" x14ac:dyDescent="0.25">
      <c r="E27827" s="2"/>
    </row>
    <row r="27828" spans="5:5" x14ac:dyDescent="0.25">
      <c r="E27828" s="2"/>
    </row>
    <row r="27829" spans="5:5" x14ac:dyDescent="0.25">
      <c r="E27829" s="2"/>
    </row>
    <row r="27830" spans="5:5" x14ac:dyDescent="0.25">
      <c r="E27830" s="2"/>
    </row>
    <row r="27831" spans="5:5" x14ac:dyDescent="0.25">
      <c r="E27831" s="2"/>
    </row>
    <row r="27832" spans="5:5" x14ac:dyDescent="0.25">
      <c r="E27832" s="2"/>
    </row>
    <row r="27833" spans="5:5" x14ac:dyDescent="0.25">
      <c r="E27833" s="2"/>
    </row>
    <row r="27834" spans="5:5" x14ac:dyDescent="0.25">
      <c r="E27834" s="2"/>
    </row>
    <row r="27835" spans="5:5" x14ac:dyDescent="0.25">
      <c r="E27835" s="2"/>
    </row>
    <row r="27836" spans="5:5" x14ac:dyDescent="0.25">
      <c r="E27836" s="2"/>
    </row>
    <row r="27837" spans="5:5" x14ac:dyDescent="0.25">
      <c r="E27837" s="2"/>
    </row>
    <row r="27838" spans="5:5" x14ac:dyDescent="0.25">
      <c r="E27838" s="2"/>
    </row>
    <row r="27839" spans="5:5" x14ac:dyDescent="0.25">
      <c r="E27839" s="2"/>
    </row>
    <row r="27840" spans="5:5" x14ac:dyDescent="0.25">
      <c r="E27840" s="2"/>
    </row>
    <row r="27841" spans="5:5" x14ac:dyDescent="0.25">
      <c r="E27841" s="2"/>
    </row>
    <row r="27842" spans="5:5" x14ac:dyDescent="0.25">
      <c r="E27842" s="2"/>
    </row>
    <row r="27843" spans="5:5" x14ac:dyDescent="0.25">
      <c r="E27843" s="2"/>
    </row>
    <row r="27844" spans="5:5" x14ac:dyDescent="0.25">
      <c r="E27844" s="2"/>
    </row>
    <row r="27845" spans="5:5" x14ac:dyDescent="0.25">
      <c r="E27845" s="2"/>
    </row>
    <row r="27846" spans="5:5" x14ac:dyDescent="0.25">
      <c r="E27846" s="2"/>
    </row>
    <row r="27847" spans="5:5" x14ac:dyDescent="0.25">
      <c r="E27847" s="2"/>
    </row>
    <row r="27848" spans="5:5" x14ac:dyDescent="0.25">
      <c r="E27848" s="2"/>
    </row>
    <row r="27849" spans="5:5" x14ac:dyDescent="0.25">
      <c r="E27849" s="2"/>
    </row>
    <row r="27850" spans="5:5" x14ac:dyDescent="0.25">
      <c r="E27850" s="2"/>
    </row>
    <row r="27851" spans="5:5" x14ac:dyDescent="0.25">
      <c r="E27851" s="2"/>
    </row>
    <row r="27852" spans="5:5" x14ac:dyDescent="0.25">
      <c r="E27852" s="2"/>
    </row>
    <row r="27853" spans="5:5" x14ac:dyDescent="0.25">
      <c r="E27853" s="2"/>
    </row>
    <row r="27854" spans="5:5" x14ac:dyDescent="0.25">
      <c r="E27854" s="2"/>
    </row>
    <row r="27855" spans="5:5" x14ac:dyDescent="0.25">
      <c r="E27855" s="2"/>
    </row>
    <row r="27856" spans="5:5" x14ac:dyDescent="0.25">
      <c r="E27856" s="2"/>
    </row>
    <row r="27857" spans="5:5" x14ac:dyDescent="0.25">
      <c r="E27857" s="2"/>
    </row>
    <row r="27858" spans="5:5" x14ac:dyDescent="0.25">
      <c r="E27858" s="2"/>
    </row>
    <row r="27859" spans="5:5" x14ac:dyDescent="0.25">
      <c r="E27859" s="2"/>
    </row>
    <row r="27860" spans="5:5" x14ac:dyDescent="0.25">
      <c r="E27860" s="2"/>
    </row>
    <row r="27861" spans="5:5" x14ac:dyDescent="0.25">
      <c r="E27861" s="2"/>
    </row>
    <row r="27862" spans="5:5" x14ac:dyDescent="0.25">
      <c r="E27862" s="2"/>
    </row>
    <row r="27863" spans="5:5" x14ac:dyDescent="0.25">
      <c r="E27863" s="2"/>
    </row>
    <row r="27864" spans="5:5" x14ac:dyDescent="0.25">
      <c r="E27864" s="2"/>
    </row>
    <row r="27865" spans="5:5" x14ac:dyDescent="0.25">
      <c r="E27865" s="2"/>
    </row>
    <row r="27866" spans="5:5" x14ac:dyDescent="0.25">
      <c r="E27866" s="2"/>
    </row>
    <row r="27867" spans="5:5" x14ac:dyDescent="0.25">
      <c r="E27867" s="2"/>
    </row>
    <row r="27868" spans="5:5" x14ac:dyDescent="0.25">
      <c r="E27868" s="2"/>
    </row>
    <row r="27869" spans="5:5" x14ac:dyDescent="0.25">
      <c r="E27869" s="2"/>
    </row>
    <row r="27870" spans="5:5" x14ac:dyDescent="0.25">
      <c r="E27870" s="2"/>
    </row>
    <row r="27871" spans="5:5" x14ac:dyDescent="0.25">
      <c r="E27871" s="2"/>
    </row>
    <row r="27872" spans="5:5" x14ac:dyDescent="0.25">
      <c r="E27872" s="2"/>
    </row>
    <row r="27873" spans="5:5" x14ac:dyDescent="0.25">
      <c r="E27873" s="2"/>
    </row>
    <row r="27874" spans="5:5" x14ac:dyDescent="0.25">
      <c r="E27874" s="2"/>
    </row>
    <row r="27875" spans="5:5" x14ac:dyDescent="0.25">
      <c r="E27875" s="2"/>
    </row>
    <row r="27876" spans="5:5" x14ac:dyDescent="0.25">
      <c r="E27876" s="2"/>
    </row>
    <row r="27877" spans="5:5" x14ac:dyDescent="0.25">
      <c r="E27877" s="2"/>
    </row>
    <row r="27878" spans="5:5" x14ac:dyDescent="0.25">
      <c r="E27878" s="2"/>
    </row>
    <row r="27879" spans="5:5" x14ac:dyDescent="0.25">
      <c r="E27879" s="2"/>
    </row>
    <row r="27880" spans="5:5" x14ac:dyDescent="0.25">
      <c r="E27880" s="2"/>
    </row>
    <row r="27881" spans="5:5" x14ac:dyDescent="0.25">
      <c r="E27881" s="2"/>
    </row>
    <row r="27882" spans="5:5" x14ac:dyDescent="0.25">
      <c r="E27882" s="2"/>
    </row>
    <row r="27883" spans="5:5" x14ac:dyDescent="0.25">
      <c r="E27883" s="2"/>
    </row>
    <row r="27884" spans="5:5" x14ac:dyDescent="0.25">
      <c r="E27884" s="2"/>
    </row>
    <row r="27885" spans="5:5" x14ac:dyDescent="0.25">
      <c r="E27885" s="2"/>
    </row>
    <row r="27886" spans="5:5" x14ac:dyDescent="0.25">
      <c r="E27886" s="2"/>
    </row>
    <row r="27887" spans="5:5" x14ac:dyDescent="0.25">
      <c r="E27887" s="2"/>
    </row>
    <row r="27888" spans="5:5" x14ac:dyDescent="0.25">
      <c r="E27888" s="2"/>
    </row>
    <row r="27889" spans="5:5" x14ac:dyDescent="0.25">
      <c r="E27889" s="2"/>
    </row>
    <row r="27890" spans="5:5" x14ac:dyDescent="0.25">
      <c r="E27890" s="2"/>
    </row>
    <row r="27891" spans="5:5" x14ac:dyDescent="0.25">
      <c r="E27891" s="2"/>
    </row>
    <row r="27892" spans="5:5" x14ac:dyDescent="0.25">
      <c r="E27892" s="2"/>
    </row>
    <row r="27893" spans="5:5" x14ac:dyDescent="0.25">
      <c r="E27893" s="2"/>
    </row>
    <row r="27894" spans="5:5" x14ac:dyDescent="0.25">
      <c r="E27894" s="2"/>
    </row>
    <row r="27895" spans="5:5" x14ac:dyDescent="0.25">
      <c r="E27895" s="2"/>
    </row>
    <row r="27896" spans="5:5" x14ac:dyDescent="0.25">
      <c r="E27896" s="2"/>
    </row>
    <row r="27897" spans="5:5" x14ac:dyDescent="0.25">
      <c r="E27897" s="2"/>
    </row>
    <row r="27898" spans="5:5" x14ac:dyDescent="0.25">
      <c r="E27898" s="2"/>
    </row>
    <row r="27899" spans="5:5" x14ac:dyDescent="0.25">
      <c r="E27899" s="2"/>
    </row>
    <row r="27900" spans="5:5" x14ac:dyDescent="0.25">
      <c r="E27900" s="2"/>
    </row>
    <row r="27901" spans="5:5" x14ac:dyDescent="0.25">
      <c r="E27901" s="2"/>
    </row>
    <row r="27902" spans="5:5" x14ac:dyDescent="0.25">
      <c r="E27902" s="2"/>
    </row>
    <row r="27903" spans="5:5" x14ac:dyDescent="0.25">
      <c r="E27903" s="2"/>
    </row>
    <row r="27904" spans="5:5" x14ac:dyDescent="0.25">
      <c r="E27904" s="2"/>
    </row>
    <row r="27905" spans="5:5" x14ac:dyDescent="0.25">
      <c r="E27905" s="2"/>
    </row>
    <row r="27906" spans="5:5" x14ac:dyDescent="0.25">
      <c r="E27906" s="2"/>
    </row>
    <row r="27907" spans="5:5" x14ac:dyDescent="0.25">
      <c r="E27907" s="2"/>
    </row>
    <row r="27908" spans="5:5" x14ac:dyDescent="0.25">
      <c r="E27908" s="2"/>
    </row>
    <row r="27909" spans="5:5" x14ac:dyDescent="0.25">
      <c r="E27909" s="2"/>
    </row>
    <row r="27910" spans="5:5" x14ac:dyDescent="0.25">
      <c r="E27910" s="2"/>
    </row>
    <row r="27911" spans="5:5" x14ac:dyDescent="0.25">
      <c r="E27911" s="2"/>
    </row>
    <row r="27912" spans="5:5" x14ac:dyDescent="0.25">
      <c r="E27912" s="2"/>
    </row>
    <row r="27913" spans="5:5" x14ac:dyDescent="0.25">
      <c r="E27913" s="2"/>
    </row>
    <row r="27914" spans="5:5" x14ac:dyDescent="0.25">
      <c r="E27914" s="2"/>
    </row>
    <row r="27915" spans="5:5" x14ac:dyDescent="0.25">
      <c r="E27915" s="2"/>
    </row>
    <row r="27916" spans="5:5" x14ac:dyDescent="0.25">
      <c r="E27916" s="2"/>
    </row>
    <row r="27917" spans="5:5" x14ac:dyDescent="0.25">
      <c r="E27917" s="2"/>
    </row>
    <row r="27918" spans="5:5" x14ac:dyDescent="0.25">
      <c r="E27918" s="2"/>
    </row>
    <row r="27919" spans="5:5" x14ac:dyDescent="0.25">
      <c r="E27919" s="2"/>
    </row>
    <row r="27920" spans="5:5" x14ac:dyDescent="0.25">
      <c r="E27920" s="2"/>
    </row>
    <row r="27921" spans="5:5" x14ac:dyDescent="0.25">
      <c r="E27921" s="2"/>
    </row>
    <row r="27922" spans="5:5" x14ac:dyDescent="0.25">
      <c r="E27922" s="2"/>
    </row>
    <row r="27923" spans="5:5" x14ac:dyDescent="0.25">
      <c r="E27923" s="2"/>
    </row>
    <row r="27924" spans="5:5" x14ac:dyDescent="0.25">
      <c r="E27924" s="2"/>
    </row>
    <row r="27925" spans="5:5" x14ac:dyDescent="0.25">
      <c r="E27925" s="2"/>
    </row>
    <row r="27926" spans="5:5" x14ac:dyDescent="0.25">
      <c r="E27926" s="2"/>
    </row>
    <row r="27927" spans="5:5" x14ac:dyDescent="0.25">
      <c r="E27927" s="2"/>
    </row>
    <row r="27928" spans="5:5" x14ac:dyDescent="0.25">
      <c r="E27928" s="2"/>
    </row>
    <row r="27929" spans="5:5" x14ac:dyDescent="0.25">
      <c r="E27929" s="2"/>
    </row>
    <row r="27930" spans="5:5" x14ac:dyDescent="0.25">
      <c r="E27930" s="2"/>
    </row>
    <row r="27931" spans="5:5" x14ac:dyDescent="0.25">
      <c r="E27931" s="2"/>
    </row>
    <row r="27932" spans="5:5" x14ac:dyDescent="0.25">
      <c r="E27932" s="2"/>
    </row>
    <row r="27933" spans="5:5" x14ac:dyDescent="0.25">
      <c r="E27933" s="2"/>
    </row>
    <row r="27934" spans="5:5" x14ac:dyDescent="0.25">
      <c r="E27934" s="2"/>
    </row>
    <row r="27935" spans="5:5" x14ac:dyDescent="0.25">
      <c r="E27935" s="2"/>
    </row>
    <row r="27936" spans="5:5" x14ac:dyDescent="0.25">
      <c r="E27936" s="2"/>
    </row>
    <row r="27937" spans="5:5" x14ac:dyDescent="0.25">
      <c r="E27937" s="2"/>
    </row>
    <row r="27938" spans="5:5" x14ac:dyDescent="0.25">
      <c r="E27938" s="2"/>
    </row>
    <row r="27939" spans="5:5" x14ac:dyDescent="0.25">
      <c r="E27939" s="2"/>
    </row>
    <row r="27940" spans="5:5" x14ac:dyDescent="0.25">
      <c r="E27940" s="2"/>
    </row>
    <row r="27941" spans="5:5" x14ac:dyDescent="0.25">
      <c r="E27941" s="2"/>
    </row>
    <row r="27942" spans="5:5" x14ac:dyDescent="0.25">
      <c r="E27942" s="2"/>
    </row>
    <row r="27943" spans="5:5" x14ac:dyDescent="0.25">
      <c r="E27943" s="2"/>
    </row>
    <row r="27944" spans="5:5" x14ac:dyDescent="0.25">
      <c r="E27944" s="2"/>
    </row>
    <row r="27945" spans="5:5" x14ac:dyDescent="0.25">
      <c r="E27945" s="2"/>
    </row>
    <row r="27946" spans="5:5" x14ac:dyDescent="0.25">
      <c r="E27946" s="2"/>
    </row>
    <row r="27947" spans="5:5" x14ac:dyDescent="0.25">
      <c r="E27947" s="2"/>
    </row>
    <row r="27948" spans="5:5" x14ac:dyDescent="0.25">
      <c r="E27948" s="2"/>
    </row>
    <row r="27949" spans="5:5" x14ac:dyDescent="0.25">
      <c r="E27949" s="2"/>
    </row>
    <row r="27950" spans="5:5" x14ac:dyDescent="0.25">
      <c r="E27950" s="2"/>
    </row>
    <row r="27951" spans="5:5" x14ac:dyDescent="0.25">
      <c r="E27951" s="2"/>
    </row>
    <row r="27952" spans="5:5" x14ac:dyDescent="0.25">
      <c r="E27952" s="2"/>
    </row>
    <row r="27953" spans="5:5" x14ac:dyDescent="0.25">
      <c r="E27953" s="2"/>
    </row>
    <row r="27954" spans="5:5" x14ac:dyDescent="0.25">
      <c r="E27954" s="2"/>
    </row>
    <row r="27955" spans="5:5" x14ac:dyDescent="0.25">
      <c r="E27955" s="2"/>
    </row>
    <row r="27956" spans="5:5" x14ac:dyDescent="0.25">
      <c r="E27956" s="2"/>
    </row>
    <row r="27957" spans="5:5" x14ac:dyDescent="0.25">
      <c r="E27957" s="2"/>
    </row>
    <row r="27958" spans="5:5" x14ac:dyDescent="0.25">
      <c r="E27958" s="2"/>
    </row>
    <row r="27959" spans="5:5" x14ac:dyDescent="0.25">
      <c r="E27959" s="2"/>
    </row>
    <row r="27960" spans="5:5" x14ac:dyDescent="0.25">
      <c r="E27960" s="2"/>
    </row>
    <row r="27961" spans="5:5" x14ac:dyDescent="0.25">
      <c r="E27961" s="2"/>
    </row>
    <row r="27962" spans="5:5" x14ac:dyDescent="0.25">
      <c r="E27962" s="2"/>
    </row>
    <row r="27963" spans="5:5" x14ac:dyDescent="0.25">
      <c r="E27963" s="2"/>
    </row>
    <row r="27964" spans="5:5" x14ac:dyDescent="0.25">
      <c r="E27964" s="2"/>
    </row>
    <row r="27965" spans="5:5" x14ac:dyDescent="0.25">
      <c r="E27965" s="2"/>
    </row>
    <row r="27966" spans="5:5" x14ac:dyDescent="0.25">
      <c r="E27966" s="2"/>
    </row>
    <row r="27967" spans="5:5" x14ac:dyDescent="0.25">
      <c r="E27967" s="2"/>
    </row>
    <row r="27968" spans="5:5" x14ac:dyDescent="0.25">
      <c r="E27968" s="2"/>
    </row>
    <row r="27969" spans="5:5" x14ac:dyDescent="0.25">
      <c r="E27969" s="2"/>
    </row>
    <row r="27970" spans="5:5" x14ac:dyDescent="0.25">
      <c r="E27970" s="2"/>
    </row>
    <row r="27971" spans="5:5" x14ac:dyDescent="0.25">
      <c r="E27971" s="2"/>
    </row>
    <row r="27972" spans="5:5" x14ac:dyDescent="0.25">
      <c r="E27972" s="2"/>
    </row>
    <row r="27973" spans="5:5" x14ac:dyDescent="0.25">
      <c r="E27973" s="2"/>
    </row>
    <row r="27974" spans="5:5" x14ac:dyDescent="0.25">
      <c r="E27974" s="2"/>
    </row>
    <row r="27975" spans="5:5" x14ac:dyDescent="0.25">
      <c r="E27975" s="2"/>
    </row>
    <row r="27976" spans="5:5" x14ac:dyDescent="0.25">
      <c r="E27976" s="2"/>
    </row>
    <row r="27977" spans="5:5" x14ac:dyDescent="0.25">
      <c r="E27977" s="2"/>
    </row>
    <row r="27978" spans="5:5" x14ac:dyDescent="0.25">
      <c r="E27978" s="2"/>
    </row>
    <row r="27979" spans="5:5" x14ac:dyDescent="0.25">
      <c r="E27979" s="2"/>
    </row>
    <row r="27980" spans="5:5" x14ac:dyDescent="0.25">
      <c r="E27980" s="2"/>
    </row>
    <row r="27981" spans="5:5" x14ac:dyDescent="0.25">
      <c r="E27981" s="2"/>
    </row>
    <row r="27982" spans="5:5" x14ac:dyDescent="0.25">
      <c r="E27982" s="2"/>
    </row>
    <row r="27983" spans="5:5" x14ac:dyDescent="0.25">
      <c r="E27983" s="2"/>
    </row>
    <row r="27984" spans="5:5" x14ac:dyDescent="0.25">
      <c r="E27984" s="2"/>
    </row>
    <row r="27985" spans="5:5" x14ac:dyDescent="0.25">
      <c r="E27985" s="2"/>
    </row>
    <row r="27986" spans="5:5" x14ac:dyDescent="0.25">
      <c r="E27986" s="2"/>
    </row>
    <row r="27987" spans="5:5" x14ac:dyDescent="0.25">
      <c r="E27987" s="2"/>
    </row>
    <row r="27988" spans="5:5" x14ac:dyDescent="0.25">
      <c r="E27988" s="2"/>
    </row>
    <row r="27989" spans="5:5" x14ac:dyDescent="0.25">
      <c r="E27989" s="2"/>
    </row>
    <row r="27990" spans="5:5" x14ac:dyDescent="0.25">
      <c r="E27990" s="2"/>
    </row>
    <row r="27991" spans="5:5" x14ac:dyDescent="0.25">
      <c r="E27991" s="2"/>
    </row>
    <row r="27992" spans="5:5" x14ac:dyDescent="0.25">
      <c r="E27992" s="2"/>
    </row>
    <row r="27993" spans="5:5" x14ac:dyDescent="0.25">
      <c r="E27993" s="2"/>
    </row>
    <row r="27994" spans="5:5" x14ac:dyDescent="0.25">
      <c r="E27994" s="2"/>
    </row>
    <row r="27995" spans="5:5" x14ac:dyDescent="0.25">
      <c r="E27995" s="2"/>
    </row>
    <row r="27996" spans="5:5" x14ac:dyDescent="0.25">
      <c r="E27996" s="2"/>
    </row>
    <row r="27997" spans="5:5" x14ac:dyDescent="0.25">
      <c r="E27997" s="2"/>
    </row>
    <row r="27998" spans="5:5" x14ac:dyDescent="0.25">
      <c r="E27998" s="2"/>
    </row>
    <row r="27999" spans="5:5" x14ac:dyDescent="0.25">
      <c r="E27999" s="2"/>
    </row>
    <row r="28000" spans="5:5" x14ac:dyDescent="0.25">
      <c r="E28000" s="2"/>
    </row>
    <row r="28001" spans="5:5" x14ac:dyDescent="0.25">
      <c r="E28001" s="2"/>
    </row>
    <row r="28002" spans="5:5" x14ac:dyDescent="0.25">
      <c r="E28002" s="2"/>
    </row>
    <row r="28003" spans="5:5" x14ac:dyDescent="0.25">
      <c r="E28003" s="2"/>
    </row>
    <row r="28004" spans="5:5" x14ac:dyDescent="0.25">
      <c r="E28004" s="2"/>
    </row>
    <row r="28005" spans="5:5" x14ac:dyDescent="0.25">
      <c r="E28005" s="2"/>
    </row>
    <row r="28006" spans="5:5" x14ac:dyDescent="0.25">
      <c r="E28006" s="2"/>
    </row>
    <row r="28007" spans="5:5" x14ac:dyDescent="0.25">
      <c r="E28007" s="2"/>
    </row>
    <row r="28008" spans="5:5" x14ac:dyDescent="0.25">
      <c r="E28008" s="2"/>
    </row>
    <row r="28009" spans="5:5" x14ac:dyDescent="0.25">
      <c r="E28009" s="2"/>
    </row>
    <row r="28010" spans="5:5" x14ac:dyDescent="0.25">
      <c r="E28010" s="2"/>
    </row>
    <row r="28011" spans="5:5" x14ac:dyDescent="0.25">
      <c r="E28011" s="2"/>
    </row>
    <row r="28012" spans="5:5" x14ac:dyDescent="0.25">
      <c r="E28012" s="2"/>
    </row>
    <row r="28013" spans="5:5" x14ac:dyDescent="0.25">
      <c r="E28013" s="2"/>
    </row>
    <row r="28014" spans="5:5" x14ac:dyDescent="0.25">
      <c r="E28014" s="2"/>
    </row>
    <row r="28015" spans="5:5" x14ac:dyDescent="0.25">
      <c r="E28015" s="2"/>
    </row>
    <row r="28016" spans="5:5" x14ac:dyDescent="0.25">
      <c r="E28016" s="2"/>
    </row>
    <row r="28017" spans="5:5" x14ac:dyDescent="0.25">
      <c r="E28017" s="2"/>
    </row>
    <row r="28018" spans="5:5" x14ac:dyDescent="0.25">
      <c r="E28018" s="2"/>
    </row>
    <row r="28019" spans="5:5" x14ac:dyDescent="0.25">
      <c r="E28019" s="2"/>
    </row>
    <row r="28020" spans="5:5" x14ac:dyDescent="0.25">
      <c r="E28020" s="2"/>
    </row>
    <row r="28021" spans="5:5" x14ac:dyDescent="0.25">
      <c r="E28021" s="2"/>
    </row>
    <row r="28022" spans="5:5" x14ac:dyDescent="0.25">
      <c r="E28022" s="2"/>
    </row>
    <row r="28023" spans="5:5" x14ac:dyDescent="0.25">
      <c r="E28023" s="2"/>
    </row>
    <row r="28024" spans="5:5" x14ac:dyDescent="0.25">
      <c r="E28024" s="2"/>
    </row>
    <row r="28025" spans="5:5" x14ac:dyDescent="0.25">
      <c r="E28025" s="2"/>
    </row>
    <row r="28026" spans="5:5" x14ac:dyDescent="0.25">
      <c r="E28026" s="2"/>
    </row>
    <row r="28027" spans="5:5" x14ac:dyDescent="0.25">
      <c r="E28027" s="2"/>
    </row>
    <row r="28028" spans="5:5" x14ac:dyDescent="0.25">
      <c r="E28028" s="2"/>
    </row>
    <row r="28029" spans="5:5" x14ac:dyDescent="0.25">
      <c r="E28029" s="2"/>
    </row>
    <row r="28030" spans="5:5" x14ac:dyDescent="0.25">
      <c r="E28030" s="2"/>
    </row>
    <row r="28031" spans="5:5" x14ac:dyDescent="0.25">
      <c r="E28031" s="2"/>
    </row>
    <row r="28032" spans="5:5" x14ac:dyDescent="0.25">
      <c r="E28032" s="2"/>
    </row>
    <row r="28033" spans="5:5" x14ac:dyDescent="0.25">
      <c r="E28033" s="2"/>
    </row>
    <row r="28034" spans="5:5" x14ac:dyDescent="0.25">
      <c r="E28034" s="2"/>
    </row>
    <row r="28035" spans="5:5" x14ac:dyDescent="0.25">
      <c r="E28035" s="2"/>
    </row>
    <row r="28036" spans="5:5" x14ac:dyDescent="0.25">
      <c r="E28036" s="2"/>
    </row>
    <row r="28037" spans="5:5" x14ac:dyDescent="0.25">
      <c r="E28037" s="2"/>
    </row>
    <row r="28038" spans="5:5" x14ac:dyDescent="0.25">
      <c r="E28038" s="2"/>
    </row>
    <row r="28039" spans="5:5" x14ac:dyDescent="0.25">
      <c r="E28039" s="2"/>
    </row>
    <row r="28040" spans="5:5" x14ac:dyDescent="0.25">
      <c r="E28040" s="2"/>
    </row>
    <row r="28041" spans="5:5" x14ac:dyDescent="0.25">
      <c r="E28041" s="2"/>
    </row>
    <row r="28042" spans="5:5" x14ac:dyDescent="0.25">
      <c r="E28042" s="2"/>
    </row>
    <row r="28043" spans="5:5" x14ac:dyDescent="0.25">
      <c r="E28043" s="2"/>
    </row>
    <row r="28044" spans="5:5" x14ac:dyDescent="0.25">
      <c r="E28044" s="2"/>
    </row>
    <row r="28045" spans="5:5" x14ac:dyDescent="0.25">
      <c r="E28045" s="2"/>
    </row>
    <row r="28046" spans="5:5" x14ac:dyDescent="0.25">
      <c r="E28046" s="2"/>
    </row>
    <row r="28047" spans="5:5" x14ac:dyDescent="0.25">
      <c r="E28047" s="2"/>
    </row>
    <row r="28048" spans="5:5" x14ac:dyDescent="0.25">
      <c r="E28048" s="2"/>
    </row>
    <row r="28049" spans="5:5" x14ac:dyDescent="0.25">
      <c r="E28049" s="2"/>
    </row>
    <row r="28050" spans="5:5" x14ac:dyDescent="0.25">
      <c r="E28050" s="2"/>
    </row>
    <row r="28051" spans="5:5" x14ac:dyDescent="0.25">
      <c r="E28051" s="2"/>
    </row>
    <row r="28052" spans="5:5" x14ac:dyDescent="0.25">
      <c r="E28052" s="2"/>
    </row>
    <row r="28053" spans="5:5" x14ac:dyDescent="0.25">
      <c r="E28053" s="2"/>
    </row>
    <row r="28054" spans="5:5" x14ac:dyDescent="0.25">
      <c r="E28054" s="2"/>
    </row>
    <row r="28055" spans="5:5" x14ac:dyDescent="0.25">
      <c r="E28055" s="2"/>
    </row>
    <row r="28056" spans="5:5" x14ac:dyDescent="0.25">
      <c r="E28056" s="2"/>
    </row>
    <row r="28057" spans="5:5" x14ac:dyDescent="0.25">
      <c r="E28057" s="2"/>
    </row>
    <row r="28058" spans="5:5" x14ac:dyDescent="0.25">
      <c r="E28058" s="2"/>
    </row>
    <row r="28059" spans="5:5" x14ac:dyDescent="0.25">
      <c r="E28059" s="2"/>
    </row>
    <row r="28060" spans="5:5" x14ac:dyDescent="0.25">
      <c r="E28060" s="2"/>
    </row>
    <row r="28061" spans="5:5" x14ac:dyDescent="0.25">
      <c r="E28061" s="2"/>
    </row>
    <row r="28062" spans="5:5" x14ac:dyDescent="0.25">
      <c r="E28062" s="2"/>
    </row>
    <row r="28063" spans="5:5" x14ac:dyDescent="0.25">
      <c r="E28063" s="2"/>
    </row>
    <row r="28064" spans="5:5" x14ac:dyDescent="0.25">
      <c r="E28064" s="2"/>
    </row>
    <row r="28065" spans="5:5" x14ac:dyDescent="0.25">
      <c r="E28065" s="2"/>
    </row>
    <row r="28066" spans="5:5" x14ac:dyDescent="0.25">
      <c r="E28066" s="2"/>
    </row>
    <row r="28067" spans="5:5" x14ac:dyDescent="0.25">
      <c r="E28067" s="2"/>
    </row>
    <row r="28068" spans="5:5" x14ac:dyDescent="0.25">
      <c r="E28068" s="2"/>
    </row>
    <row r="28069" spans="5:5" x14ac:dyDescent="0.25">
      <c r="E28069" s="2"/>
    </row>
    <row r="28070" spans="5:5" x14ac:dyDescent="0.25">
      <c r="E28070" s="2"/>
    </row>
    <row r="28071" spans="5:5" x14ac:dyDescent="0.25">
      <c r="E28071" s="2"/>
    </row>
    <row r="28072" spans="5:5" x14ac:dyDescent="0.25">
      <c r="E28072" s="2"/>
    </row>
    <row r="28073" spans="5:5" x14ac:dyDescent="0.25">
      <c r="E28073" s="2"/>
    </row>
    <row r="28074" spans="5:5" x14ac:dyDescent="0.25">
      <c r="E28074" s="2"/>
    </row>
    <row r="28075" spans="5:5" x14ac:dyDescent="0.25">
      <c r="E28075" s="2"/>
    </row>
    <row r="28076" spans="5:5" x14ac:dyDescent="0.25">
      <c r="E28076" s="2"/>
    </row>
    <row r="28077" spans="5:5" x14ac:dyDescent="0.25">
      <c r="E28077" s="2"/>
    </row>
    <row r="28078" spans="5:5" x14ac:dyDescent="0.25">
      <c r="E28078" s="2"/>
    </row>
    <row r="28079" spans="5:5" x14ac:dyDescent="0.25">
      <c r="E28079" s="2"/>
    </row>
    <row r="28080" spans="5:5" x14ac:dyDescent="0.25">
      <c r="E28080" s="2"/>
    </row>
    <row r="28081" spans="5:5" x14ac:dyDescent="0.25">
      <c r="E28081" s="2"/>
    </row>
    <row r="28082" spans="5:5" x14ac:dyDescent="0.25">
      <c r="E28082" s="2"/>
    </row>
    <row r="28083" spans="5:5" x14ac:dyDescent="0.25">
      <c r="E28083" s="2"/>
    </row>
    <row r="28084" spans="5:5" x14ac:dyDescent="0.25">
      <c r="E28084" s="2"/>
    </row>
    <row r="28085" spans="5:5" x14ac:dyDescent="0.25">
      <c r="E28085" s="2"/>
    </row>
    <row r="28086" spans="5:5" x14ac:dyDescent="0.25">
      <c r="E28086" s="2"/>
    </row>
    <row r="28087" spans="5:5" x14ac:dyDescent="0.25">
      <c r="E28087" s="2"/>
    </row>
    <row r="28088" spans="5:5" x14ac:dyDescent="0.25">
      <c r="E28088" s="2"/>
    </row>
    <row r="28089" spans="5:5" x14ac:dyDescent="0.25">
      <c r="E28089" s="2"/>
    </row>
    <row r="28090" spans="5:5" x14ac:dyDescent="0.25">
      <c r="E28090" s="2"/>
    </row>
    <row r="28091" spans="5:5" x14ac:dyDescent="0.25">
      <c r="E28091" s="2"/>
    </row>
    <row r="28092" spans="5:5" x14ac:dyDescent="0.25">
      <c r="E28092" s="2"/>
    </row>
    <row r="28093" spans="5:5" x14ac:dyDescent="0.25">
      <c r="E28093" s="2"/>
    </row>
    <row r="28094" spans="5:5" x14ac:dyDescent="0.25">
      <c r="E28094" s="2"/>
    </row>
    <row r="28095" spans="5:5" x14ac:dyDescent="0.25">
      <c r="E28095" s="2"/>
    </row>
    <row r="28096" spans="5:5" x14ac:dyDescent="0.25">
      <c r="E28096" s="2"/>
    </row>
    <row r="28097" spans="5:5" x14ac:dyDescent="0.25">
      <c r="E28097" s="2"/>
    </row>
    <row r="28098" spans="5:5" x14ac:dyDescent="0.25">
      <c r="E28098" s="2"/>
    </row>
    <row r="28099" spans="5:5" x14ac:dyDescent="0.25">
      <c r="E28099" s="2"/>
    </row>
    <row r="28100" spans="5:5" x14ac:dyDescent="0.25">
      <c r="E28100" s="2"/>
    </row>
    <row r="28101" spans="5:5" x14ac:dyDescent="0.25">
      <c r="E28101" s="2"/>
    </row>
    <row r="28102" spans="5:5" x14ac:dyDescent="0.25">
      <c r="E28102" s="2"/>
    </row>
    <row r="28103" spans="5:5" x14ac:dyDescent="0.25">
      <c r="E28103" s="2"/>
    </row>
    <row r="28104" spans="5:5" x14ac:dyDescent="0.25">
      <c r="E28104" s="2"/>
    </row>
    <row r="28105" spans="5:5" x14ac:dyDescent="0.25">
      <c r="E28105" s="2"/>
    </row>
    <row r="28106" spans="5:5" x14ac:dyDescent="0.25">
      <c r="E28106" s="2"/>
    </row>
    <row r="28107" spans="5:5" x14ac:dyDescent="0.25">
      <c r="E28107" s="2"/>
    </row>
    <row r="28108" spans="5:5" x14ac:dyDescent="0.25">
      <c r="E28108" s="2"/>
    </row>
    <row r="28109" spans="5:5" x14ac:dyDescent="0.25">
      <c r="E28109" s="2"/>
    </row>
    <row r="28110" spans="5:5" x14ac:dyDescent="0.25">
      <c r="E28110" s="2"/>
    </row>
    <row r="28111" spans="5:5" x14ac:dyDescent="0.25">
      <c r="E28111" s="2"/>
    </row>
    <row r="28112" spans="5:5" x14ac:dyDescent="0.25">
      <c r="E28112" s="2"/>
    </row>
    <row r="28113" spans="5:5" x14ac:dyDescent="0.25">
      <c r="E28113" s="2"/>
    </row>
    <row r="28114" spans="5:5" x14ac:dyDescent="0.25">
      <c r="E28114" s="2"/>
    </row>
    <row r="28115" spans="5:5" x14ac:dyDescent="0.25">
      <c r="E28115" s="2"/>
    </row>
    <row r="28116" spans="5:5" x14ac:dyDescent="0.25">
      <c r="E28116" s="2"/>
    </row>
    <row r="28117" spans="5:5" x14ac:dyDescent="0.25">
      <c r="E28117" s="2"/>
    </row>
    <row r="28118" spans="5:5" x14ac:dyDescent="0.25">
      <c r="E28118" s="2"/>
    </row>
    <row r="28119" spans="5:5" x14ac:dyDescent="0.25">
      <c r="E28119" s="2"/>
    </row>
    <row r="28120" spans="5:5" x14ac:dyDescent="0.25">
      <c r="E28120" s="2"/>
    </row>
    <row r="28121" spans="5:5" x14ac:dyDescent="0.25">
      <c r="E28121" s="2"/>
    </row>
    <row r="28122" spans="5:5" x14ac:dyDescent="0.25">
      <c r="E28122" s="2"/>
    </row>
    <row r="28123" spans="5:5" x14ac:dyDescent="0.25">
      <c r="E28123" s="2"/>
    </row>
    <row r="28124" spans="5:5" x14ac:dyDescent="0.25">
      <c r="E28124" s="2"/>
    </row>
    <row r="28125" spans="5:5" x14ac:dyDescent="0.25">
      <c r="E28125" s="2"/>
    </row>
    <row r="28126" spans="5:5" x14ac:dyDescent="0.25">
      <c r="E28126" s="2"/>
    </row>
    <row r="28127" spans="5:5" x14ac:dyDescent="0.25">
      <c r="E28127" s="2"/>
    </row>
    <row r="28128" spans="5:5" x14ac:dyDescent="0.25">
      <c r="E28128" s="2"/>
    </row>
    <row r="28129" spans="5:5" x14ac:dyDescent="0.25">
      <c r="E28129" s="2"/>
    </row>
    <row r="28130" spans="5:5" x14ac:dyDescent="0.25">
      <c r="E28130" s="2"/>
    </row>
    <row r="28131" spans="5:5" x14ac:dyDescent="0.25">
      <c r="E28131" s="2"/>
    </row>
    <row r="28132" spans="5:5" x14ac:dyDescent="0.25">
      <c r="E28132" s="2"/>
    </row>
    <row r="28133" spans="5:5" x14ac:dyDescent="0.25">
      <c r="E28133" s="2"/>
    </row>
    <row r="28134" spans="5:5" x14ac:dyDescent="0.25">
      <c r="E28134" s="2"/>
    </row>
    <row r="28135" spans="5:5" x14ac:dyDescent="0.25">
      <c r="E28135" s="2"/>
    </row>
    <row r="28136" spans="5:5" x14ac:dyDescent="0.25">
      <c r="E28136" s="2"/>
    </row>
    <row r="28137" spans="5:5" x14ac:dyDescent="0.25">
      <c r="E28137" s="2"/>
    </row>
    <row r="28138" spans="5:5" x14ac:dyDescent="0.25">
      <c r="E28138" s="2"/>
    </row>
    <row r="28139" spans="5:5" x14ac:dyDescent="0.25">
      <c r="E28139" s="2"/>
    </row>
    <row r="28140" spans="5:5" x14ac:dyDescent="0.25">
      <c r="E28140" s="2"/>
    </row>
    <row r="28141" spans="5:5" x14ac:dyDescent="0.25">
      <c r="E28141" s="2"/>
    </row>
    <row r="28142" spans="5:5" x14ac:dyDescent="0.25">
      <c r="E28142" s="2"/>
    </row>
    <row r="28143" spans="5:5" x14ac:dyDescent="0.25">
      <c r="E28143" s="2"/>
    </row>
    <row r="28144" spans="5:5" x14ac:dyDescent="0.25">
      <c r="E28144" s="2"/>
    </row>
    <row r="28145" spans="5:5" x14ac:dyDescent="0.25">
      <c r="E28145" s="2"/>
    </row>
    <row r="28146" spans="5:5" x14ac:dyDescent="0.25">
      <c r="E28146" s="2"/>
    </row>
    <row r="28147" spans="5:5" x14ac:dyDescent="0.25">
      <c r="E28147" s="2"/>
    </row>
    <row r="28148" spans="5:5" x14ac:dyDescent="0.25">
      <c r="E28148" s="2"/>
    </row>
    <row r="28149" spans="5:5" x14ac:dyDescent="0.25">
      <c r="E28149" s="2"/>
    </row>
    <row r="28150" spans="5:5" x14ac:dyDescent="0.25">
      <c r="E28150" s="2"/>
    </row>
    <row r="28151" spans="5:5" x14ac:dyDescent="0.25">
      <c r="E28151" s="2"/>
    </row>
    <row r="28152" spans="5:5" x14ac:dyDescent="0.25">
      <c r="E28152" s="2"/>
    </row>
    <row r="28153" spans="5:5" x14ac:dyDescent="0.25">
      <c r="E28153" s="2"/>
    </row>
    <row r="28154" spans="5:5" x14ac:dyDescent="0.25">
      <c r="E28154" s="2"/>
    </row>
    <row r="28155" spans="5:5" x14ac:dyDescent="0.25">
      <c r="E28155" s="2"/>
    </row>
    <row r="28156" spans="5:5" x14ac:dyDescent="0.25">
      <c r="E28156" s="2"/>
    </row>
    <row r="28157" spans="5:5" x14ac:dyDescent="0.25">
      <c r="E28157" s="2"/>
    </row>
    <row r="28158" spans="5:5" x14ac:dyDescent="0.25">
      <c r="E28158" s="2"/>
    </row>
    <row r="28159" spans="5:5" x14ac:dyDescent="0.25">
      <c r="E28159" s="2"/>
    </row>
    <row r="28160" spans="5:5" x14ac:dyDescent="0.25">
      <c r="E28160" s="2"/>
    </row>
    <row r="28161" spans="5:5" x14ac:dyDescent="0.25">
      <c r="E28161" s="2"/>
    </row>
    <row r="28162" spans="5:5" x14ac:dyDescent="0.25">
      <c r="E28162" s="2"/>
    </row>
    <row r="28163" spans="5:5" x14ac:dyDescent="0.25">
      <c r="E28163" s="2"/>
    </row>
    <row r="28164" spans="5:5" x14ac:dyDescent="0.25">
      <c r="E28164" s="2"/>
    </row>
    <row r="28165" spans="5:5" x14ac:dyDescent="0.25">
      <c r="E28165" s="2"/>
    </row>
    <row r="28166" spans="5:5" x14ac:dyDescent="0.25">
      <c r="E28166" s="2"/>
    </row>
    <row r="28167" spans="5:5" x14ac:dyDescent="0.25">
      <c r="E28167" s="2"/>
    </row>
    <row r="28168" spans="5:5" x14ac:dyDescent="0.25">
      <c r="E28168" s="2"/>
    </row>
    <row r="28169" spans="5:5" x14ac:dyDescent="0.25">
      <c r="E28169" s="2"/>
    </row>
    <row r="28170" spans="5:5" x14ac:dyDescent="0.25">
      <c r="E28170" s="2"/>
    </row>
    <row r="28171" spans="5:5" x14ac:dyDescent="0.25">
      <c r="E28171" s="2"/>
    </row>
    <row r="28172" spans="5:5" x14ac:dyDescent="0.25">
      <c r="E28172" s="2"/>
    </row>
    <row r="28173" spans="5:5" x14ac:dyDescent="0.25">
      <c r="E28173" s="2"/>
    </row>
    <row r="28174" spans="5:5" x14ac:dyDescent="0.25">
      <c r="E28174" s="2"/>
    </row>
    <row r="28175" spans="5:5" x14ac:dyDescent="0.25">
      <c r="E28175" s="2"/>
    </row>
    <row r="28176" spans="5:5" x14ac:dyDescent="0.25">
      <c r="E28176" s="2"/>
    </row>
    <row r="28177" spans="5:5" x14ac:dyDescent="0.25">
      <c r="E28177" s="2"/>
    </row>
    <row r="28178" spans="5:5" x14ac:dyDescent="0.25">
      <c r="E28178" s="2"/>
    </row>
    <row r="28179" spans="5:5" x14ac:dyDescent="0.25">
      <c r="E28179" s="2"/>
    </row>
    <row r="28180" spans="5:5" x14ac:dyDescent="0.25">
      <c r="E28180" s="2"/>
    </row>
    <row r="28181" spans="5:5" x14ac:dyDescent="0.25">
      <c r="E28181" s="2"/>
    </row>
    <row r="28182" spans="5:5" x14ac:dyDescent="0.25">
      <c r="E28182" s="2"/>
    </row>
    <row r="28183" spans="5:5" x14ac:dyDescent="0.25">
      <c r="E28183" s="2"/>
    </row>
    <row r="28184" spans="5:5" x14ac:dyDescent="0.25">
      <c r="E28184" s="2"/>
    </row>
    <row r="28185" spans="5:5" x14ac:dyDescent="0.25">
      <c r="E28185" s="2"/>
    </row>
    <row r="28186" spans="5:5" x14ac:dyDescent="0.25">
      <c r="E28186" s="2"/>
    </row>
    <row r="28187" spans="5:5" x14ac:dyDescent="0.25">
      <c r="E28187" s="2"/>
    </row>
    <row r="28188" spans="5:5" x14ac:dyDescent="0.25">
      <c r="E28188" s="2"/>
    </row>
    <row r="28189" spans="5:5" x14ac:dyDescent="0.25">
      <c r="E28189" s="2"/>
    </row>
    <row r="28190" spans="5:5" x14ac:dyDescent="0.25">
      <c r="E28190" s="2"/>
    </row>
    <row r="28191" spans="5:5" x14ac:dyDescent="0.25">
      <c r="E28191" s="2"/>
    </row>
    <row r="28192" spans="5:5" x14ac:dyDescent="0.25">
      <c r="E28192" s="2"/>
    </row>
    <row r="28193" spans="5:5" x14ac:dyDescent="0.25">
      <c r="E28193" s="2"/>
    </row>
    <row r="28194" spans="5:5" x14ac:dyDescent="0.25">
      <c r="E28194" s="2"/>
    </row>
    <row r="28195" spans="5:5" x14ac:dyDescent="0.25">
      <c r="E28195" s="2"/>
    </row>
    <row r="28196" spans="5:5" x14ac:dyDescent="0.25">
      <c r="E28196" s="2"/>
    </row>
    <row r="28197" spans="5:5" x14ac:dyDescent="0.25">
      <c r="E28197" s="2"/>
    </row>
    <row r="28198" spans="5:5" x14ac:dyDescent="0.25">
      <c r="E28198" s="2"/>
    </row>
    <row r="28199" spans="5:5" x14ac:dyDescent="0.25">
      <c r="E28199" s="2"/>
    </row>
    <row r="28200" spans="5:5" x14ac:dyDescent="0.25">
      <c r="E28200" s="2"/>
    </row>
    <row r="28201" spans="5:5" x14ac:dyDescent="0.25">
      <c r="E28201" s="2"/>
    </row>
    <row r="28202" spans="5:5" x14ac:dyDescent="0.25">
      <c r="E28202" s="2"/>
    </row>
    <row r="28203" spans="5:5" x14ac:dyDescent="0.25">
      <c r="E28203" s="2"/>
    </row>
    <row r="28204" spans="5:5" x14ac:dyDescent="0.25">
      <c r="E28204" s="2"/>
    </row>
    <row r="28205" spans="5:5" x14ac:dyDescent="0.25">
      <c r="E28205" s="2"/>
    </row>
    <row r="28206" spans="5:5" x14ac:dyDescent="0.25">
      <c r="E28206" s="2"/>
    </row>
    <row r="28207" spans="5:5" x14ac:dyDescent="0.25">
      <c r="E28207" s="2"/>
    </row>
    <row r="28208" spans="5:5" x14ac:dyDescent="0.25">
      <c r="E28208" s="2"/>
    </row>
    <row r="28209" spans="5:5" x14ac:dyDescent="0.25">
      <c r="E28209" s="2"/>
    </row>
    <row r="28210" spans="5:5" x14ac:dyDescent="0.25">
      <c r="E28210" s="2"/>
    </row>
    <row r="28211" spans="5:5" x14ac:dyDescent="0.25">
      <c r="E28211" s="2"/>
    </row>
    <row r="28212" spans="5:5" x14ac:dyDescent="0.25">
      <c r="E28212" s="2"/>
    </row>
    <row r="28213" spans="5:5" x14ac:dyDescent="0.25">
      <c r="E28213" s="2"/>
    </row>
    <row r="28214" spans="5:5" x14ac:dyDescent="0.25">
      <c r="E28214" s="2"/>
    </row>
    <row r="28215" spans="5:5" x14ac:dyDescent="0.25">
      <c r="E28215" s="2"/>
    </row>
    <row r="28216" spans="5:5" x14ac:dyDescent="0.25">
      <c r="E28216" s="2"/>
    </row>
    <row r="28217" spans="5:5" x14ac:dyDescent="0.25">
      <c r="E28217" s="2"/>
    </row>
    <row r="28218" spans="5:5" x14ac:dyDescent="0.25">
      <c r="E28218" s="2"/>
    </row>
    <row r="28219" spans="5:5" x14ac:dyDescent="0.25">
      <c r="E28219" s="2"/>
    </row>
    <row r="28220" spans="5:5" x14ac:dyDescent="0.25">
      <c r="E28220" s="2"/>
    </row>
    <row r="28221" spans="5:5" x14ac:dyDescent="0.25">
      <c r="E28221" s="2"/>
    </row>
    <row r="28222" spans="5:5" x14ac:dyDescent="0.25">
      <c r="E28222" s="2"/>
    </row>
    <row r="28223" spans="5:5" x14ac:dyDescent="0.25">
      <c r="E28223" s="2"/>
    </row>
    <row r="28224" spans="5:5" x14ac:dyDescent="0.25">
      <c r="E28224" s="2"/>
    </row>
    <row r="28225" spans="5:5" x14ac:dyDescent="0.25">
      <c r="E28225" s="2"/>
    </row>
    <row r="28226" spans="5:5" x14ac:dyDescent="0.25">
      <c r="E28226" s="2"/>
    </row>
    <row r="28227" spans="5:5" x14ac:dyDescent="0.25">
      <c r="E28227" s="2"/>
    </row>
    <row r="28228" spans="5:5" x14ac:dyDescent="0.25">
      <c r="E28228" s="2"/>
    </row>
    <row r="28229" spans="5:5" x14ac:dyDescent="0.25">
      <c r="E28229" s="2"/>
    </row>
    <row r="28230" spans="5:5" x14ac:dyDescent="0.25">
      <c r="E28230" s="2"/>
    </row>
    <row r="28231" spans="5:5" x14ac:dyDescent="0.25">
      <c r="E28231" s="2"/>
    </row>
    <row r="28232" spans="5:5" x14ac:dyDescent="0.25">
      <c r="E28232" s="2"/>
    </row>
    <row r="28233" spans="5:5" x14ac:dyDescent="0.25">
      <c r="E28233" s="2"/>
    </row>
    <row r="28234" spans="5:5" x14ac:dyDescent="0.25">
      <c r="E28234" s="2"/>
    </row>
    <row r="28235" spans="5:5" x14ac:dyDescent="0.25">
      <c r="E28235" s="2"/>
    </row>
    <row r="28236" spans="5:5" x14ac:dyDescent="0.25">
      <c r="E28236" s="2"/>
    </row>
    <row r="28237" spans="5:5" x14ac:dyDescent="0.25">
      <c r="E28237" s="2"/>
    </row>
    <row r="28238" spans="5:5" x14ac:dyDescent="0.25">
      <c r="E28238" s="2"/>
    </row>
    <row r="28239" spans="5:5" x14ac:dyDescent="0.25">
      <c r="E28239" s="2"/>
    </row>
    <row r="28240" spans="5:5" x14ac:dyDescent="0.25">
      <c r="E28240" s="2"/>
    </row>
    <row r="28241" spans="5:5" x14ac:dyDescent="0.25">
      <c r="E28241" s="2"/>
    </row>
    <row r="28242" spans="5:5" x14ac:dyDescent="0.25">
      <c r="E28242" s="2"/>
    </row>
    <row r="28243" spans="5:5" x14ac:dyDescent="0.25">
      <c r="E28243" s="2"/>
    </row>
    <row r="28244" spans="5:5" x14ac:dyDescent="0.25">
      <c r="E28244" s="2"/>
    </row>
    <row r="28245" spans="5:5" x14ac:dyDescent="0.25">
      <c r="E28245" s="2"/>
    </row>
    <row r="28246" spans="5:5" x14ac:dyDescent="0.25">
      <c r="E28246" s="2"/>
    </row>
    <row r="28247" spans="5:5" x14ac:dyDescent="0.25">
      <c r="E28247" s="2"/>
    </row>
    <row r="28248" spans="5:5" x14ac:dyDescent="0.25">
      <c r="E28248" s="2"/>
    </row>
    <row r="28249" spans="5:5" x14ac:dyDescent="0.25">
      <c r="E28249" s="2"/>
    </row>
    <row r="28250" spans="5:5" x14ac:dyDescent="0.25">
      <c r="E28250" s="2"/>
    </row>
    <row r="28251" spans="5:5" x14ac:dyDescent="0.25">
      <c r="E28251" s="2"/>
    </row>
    <row r="28252" spans="5:5" x14ac:dyDescent="0.25">
      <c r="E28252" s="2"/>
    </row>
    <row r="28253" spans="5:5" x14ac:dyDescent="0.25">
      <c r="E28253" s="2"/>
    </row>
    <row r="28254" spans="5:5" x14ac:dyDescent="0.25">
      <c r="E28254" s="2"/>
    </row>
    <row r="28255" spans="5:5" x14ac:dyDescent="0.25">
      <c r="E28255" s="2"/>
    </row>
    <row r="28256" spans="5:5" x14ac:dyDescent="0.25">
      <c r="E28256" s="2"/>
    </row>
    <row r="28257" spans="5:5" x14ac:dyDescent="0.25">
      <c r="E28257" s="2"/>
    </row>
    <row r="28258" spans="5:5" x14ac:dyDescent="0.25">
      <c r="E28258" s="2"/>
    </row>
    <row r="28259" spans="5:5" x14ac:dyDescent="0.25">
      <c r="E28259" s="2"/>
    </row>
    <row r="28260" spans="5:5" x14ac:dyDescent="0.25">
      <c r="E28260" s="2"/>
    </row>
    <row r="28261" spans="5:5" x14ac:dyDescent="0.25">
      <c r="E28261" s="2"/>
    </row>
    <row r="28262" spans="5:5" x14ac:dyDescent="0.25">
      <c r="E28262" s="2"/>
    </row>
    <row r="28263" spans="5:5" x14ac:dyDescent="0.25">
      <c r="E28263" s="2"/>
    </row>
    <row r="28264" spans="5:5" x14ac:dyDescent="0.25">
      <c r="E28264" s="2"/>
    </row>
    <row r="28265" spans="5:5" x14ac:dyDescent="0.25">
      <c r="E28265" s="2"/>
    </row>
    <row r="28266" spans="5:5" x14ac:dyDescent="0.25">
      <c r="E28266" s="2"/>
    </row>
    <row r="28267" spans="5:5" x14ac:dyDescent="0.25">
      <c r="E28267" s="2"/>
    </row>
    <row r="28268" spans="5:5" x14ac:dyDescent="0.25">
      <c r="E28268" s="2"/>
    </row>
    <row r="28269" spans="5:5" x14ac:dyDescent="0.25">
      <c r="E28269" s="2"/>
    </row>
    <row r="28270" spans="5:5" x14ac:dyDescent="0.25">
      <c r="E28270" s="2"/>
    </row>
    <row r="28271" spans="5:5" x14ac:dyDescent="0.25">
      <c r="E28271" s="2"/>
    </row>
    <row r="28272" spans="5:5" x14ac:dyDescent="0.25">
      <c r="E28272" s="2"/>
    </row>
    <row r="28273" spans="5:5" x14ac:dyDescent="0.25">
      <c r="E28273" s="2"/>
    </row>
    <row r="28274" spans="5:5" x14ac:dyDescent="0.25">
      <c r="E28274" s="2"/>
    </row>
    <row r="28275" spans="5:5" x14ac:dyDescent="0.25">
      <c r="E28275" s="2"/>
    </row>
    <row r="28276" spans="5:5" x14ac:dyDescent="0.25">
      <c r="E28276" s="2"/>
    </row>
    <row r="28277" spans="5:5" x14ac:dyDescent="0.25">
      <c r="E28277" s="2"/>
    </row>
    <row r="28278" spans="5:5" x14ac:dyDescent="0.25">
      <c r="E28278" s="2"/>
    </row>
    <row r="28279" spans="5:5" x14ac:dyDescent="0.25">
      <c r="E28279" s="2"/>
    </row>
    <row r="28280" spans="5:5" x14ac:dyDescent="0.25">
      <c r="E28280" s="2"/>
    </row>
    <row r="28281" spans="5:5" x14ac:dyDescent="0.25">
      <c r="E28281" s="2"/>
    </row>
    <row r="28282" spans="5:5" x14ac:dyDescent="0.25">
      <c r="E28282" s="2"/>
    </row>
    <row r="28283" spans="5:5" x14ac:dyDescent="0.25">
      <c r="E28283" s="2"/>
    </row>
    <row r="28284" spans="5:5" x14ac:dyDescent="0.25">
      <c r="E28284" s="2"/>
    </row>
    <row r="28285" spans="5:5" x14ac:dyDescent="0.25">
      <c r="E28285" s="2"/>
    </row>
    <row r="28286" spans="5:5" x14ac:dyDescent="0.25">
      <c r="E28286" s="2"/>
    </row>
    <row r="28287" spans="5:5" x14ac:dyDescent="0.25">
      <c r="E28287" s="2"/>
    </row>
    <row r="28288" spans="5:5" x14ac:dyDescent="0.25">
      <c r="E28288" s="2"/>
    </row>
    <row r="28289" spans="5:5" x14ac:dyDescent="0.25">
      <c r="E28289" s="2"/>
    </row>
    <row r="28290" spans="5:5" x14ac:dyDescent="0.25">
      <c r="E28290" s="2"/>
    </row>
    <row r="28291" spans="5:5" x14ac:dyDescent="0.25">
      <c r="E28291" s="2"/>
    </row>
    <row r="28292" spans="5:5" x14ac:dyDescent="0.25">
      <c r="E28292" s="2"/>
    </row>
    <row r="28293" spans="5:5" x14ac:dyDescent="0.25">
      <c r="E28293" s="2"/>
    </row>
    <row r="28294" spans="5:5" x14ac:dyDescent="0.25">
      <c r="E28294" s="2"/>
    </row>
    <row r="28295" spans="5:5" x14ac:dyDescent="0.25">
      <c r="E28295" s="2"/>
    </row>
    <row r="28296" spans="5:5" x14ac:dyDescent="0.25">
      <c r="E28296" s="2"/>
    </row>
    <row r="28297" spans="5:5" x14ac:dyDescent="0.25">
      <c r="E28297" s="2"/>
    </row>
    <row r="28298" spans="5:5" x14ac:dyDescent="0.25">
      <c r="E28298" s="2"/>
    </row>
    <row r="28299" spans="5:5" x14ac:dyDescent="0.25">
      <c r="E28299" s="2"/>
    </row>
    <row r="28300" spans="5:5" x14ac:dyDescent="0.25">
      <c r="E28300" s="2"/>
    </row>
    <row r="28301" spans="5:5" x14ac:dyDescent="0.25">
      <c r="E28301" s="2"/>
    </row>
    <row r="28302" spans="5:5" x14ac:dyDescent="0.25">
      <c r="E28302" s="2"/>
    </row>
    <row r="28303" spans="5:5" x14ac:dyDescent="0.25">
      <c r="E28303" s="2"/>
    </row>
    <row r="28304" spans="5:5" x14ac:dyDescent="0.25">
      <c r="E28304" s="2"/>
    </row>
    <row r="28305" spans="5:5" x14ac:dyDescent="0.25">
      <c r="E28305" s="2"/>
    </row>
    <row r="28306" spans="5:5" x14ac:dyDescent="0.25">
      <c r="E28306" s="2"/>
    </row>
    <row r="28307" spans="5:5" x14ac:dyDescent="0.25">
      <c r="E28307" s="2"/>
    </row>
    <row r="28308" spans="5:5" x14ac:dyDescent="0.25">
      <c r="E28308" s="2"/>
    </row>
    <row r="28309" spans="5:5" x14ac:dyDescent="0.25">
      <c r="E28309" s="2"/>
    </row>
    <row r="28310" spans="5:5" x14ac:dyDescent="0.25">
      <c r="E28310" s="2"/>
    </row>
    <row r="28311" spans="5:5" x14ac:dyDescent="0.25">
      <c r="E28311" s="2"/>
    </row>
    <row r="28312" spans="5:5" x14ac:dyDescent="0.25">
      <c r="E28312" s="2"/>
    </row>
    <row r="28313" spans="5:5" x14ac:dyDescent="0.25">
      <c r="E28313" s="2"/>
    </row>
    <row r="28314" spans="5:5" x14ac:dyDescent="0.25">
      <c r="E28314" s="2"/>
    </row>
    <row r="28315" spans="5:5" x14ac:dyDescent="0.25">
      <c r="E28315" s="2"/>
    </row>
    <row r="28316" spans="5:5" x14ac:dyDescent="0.25">
      <c r="E28316" s="2"/>
    </row>
    <row r="28317" spans="5:5" x14ac:dyDescent="0.25">
      <c r="E28317" s="2"/>
    </row>
    <row r="28318" spans="5:5" x14ac:dyDescent="0.25">
      <c r="E28318" s="2"/>
    </row>
    <row r="28319" spans="5:5" x14ac:dyDescent="0.25">
      <c r="E28319" s="2"/>
    </row>
    <row r="28320" spans="5:5" x14ac:dyDescent="0.25">
      <c r="E28320" s="2"/>
    </row>
    <row r="28321" spans="5:5" x14ac:dyDescent="0.25">
      <c r="E28321" s="2"/>
    </row>
    <row r="28322" spans="5:5" x14ac:dyDescent="0.25">
      <c r="E28322" s="2"/>
    </row>
    <row r="28323" spans="5:5" x14ac:dyDescent="0.25">
      <c r="E28323" s="2"/>
    </row>
    <row r="28324" spans="5:5" x14ac:dyDescent="0.25">
      <c r="E28324" s="2"/>
    </row>
    <row r="28325" spans="5:5" x14ac:dyDescent="0.25">
      <c r="E28325" s="2"/>
    </row>
    <row r="28326" spans="5:5" x14ac:dyDescent="0.25">
      <c r="E28326" s="2"/>
    </row>
    <row r="28327" spans="5:5" x14ac:dyDescent="0.25">
      <c r="E28327" s="2"/>
    </row>
    <row r="28328" spans="5:5" x14ac:dyDescent="0.25">
      <c r="E28328" s="2"/>
    </row>
    <row r="28329" spans="5:5" x14ac:dyDescent="0.25">
      <c r="E28329" s="2"/>
    </row>
    <row r="28330" spans="5:5" x14ac:dyDescent="0.25">
      <c r="E28330" s="2"/>
    </row>
    <row r="28331" spans="5:5" x14ac:dyDescent="0.25">
      <c r="E28331" s="2"/>
    </row>
    <row r="28332" spans="5:5" x14ac:dyDescent="0.25">
      <c r="E28332" s="2"/>
    </row>
    <row r="28333" spans="5:5" x14ac:dyDescent="0.25">
      <c r="E28333" s="2"/>
    </row>
    <row r="28334" spans="5:5" x14ac:dyDescent="0.25">
      <c r="E28334" s="2"/>
    </row>
    <row r="28335" spans="5:5" x14ac:dyDescent="0.25">
      <c r="E28335" s="2"/>
    </row>
    <row r="28336" spans="5:5" x14ac:dyDescent="0.25">
      <c r="E28336" s="2"/>
    </row>
    <row r="28337" spans="5:5" x14ac:dyDescent="0.25">
      <c r="E28337" s="2"/>
    </row>
    <row r="28338" spans="5:5" x14ac:dyDescent="0.25">
      <c r="E28338" s="2"/>
    </row>
    <row r="28339" spans="5:5" x14ac:dyDescent="0.25">
      <c r="E28339" s="2"/>
    </row>
    <row r="28340" spans="5:5" x14ac:dyDescent="0.25">
      <c r="E28340" s="2"/>
    </row>
    <row r="28341" spans="5:5" x14ac:dyDescent="0.25">
      <c r="E28341" s="2"/>
    </row>
    <row r="28342" spans="5:5" x14ac:dyDescent="0.25">
      <c r="E28342" s="2"/>
    </row>
    <row r="28343" spans="5:5" x14ac:dyDescent="0.25">
      <c r="E28343" s="2"/>
    </row>
    <row r="28344" spans="5:5" x14ac:dyDescent="0.25">
      <c r="E28344" s="2"/>
    </row>
    <row r="28345" spans="5:5" x14ac:dyDescent="0.25">
      <c r="E28345" s="2"/>
    </row>
    <row r="28346" spans="5:5" x14ac:dyDescent="0.25">
      <c r="E28346" s="2"/>
    </row>
    <row r="28347" spans="5:5" x14ac:dyDescent="0.25">
      <c r="E28347" s="2"/>
    </row>
    <row r="28348" spans="5:5" x14ac:dyDescent="0.25">
      <c r="E28348" s="2"/>
    </row>
    <row r="28349" spans="5:5" x14ac:dyDescent="0.25">
      <c r="E28349" s="2"/>
    </row>
    <row r="28350" spans="5:5" x14ac:dyDescent="0.25">
      <c r="E28350" s="2"/>
    </row>
    <row r="28351" spans="5:5" x14ac:dyDescent="0.25">
      <c r="E28351" s="2"/>
    </row>
    <row r="28352" spans="5:5" x14ac:dyDescent="0.25">
      <c r="E28352" s="2"/>
    </row>
    <row r="28353" spans="5:5" x14ac:dyDescent="0.25">
      <c r="E28353" s="2"/>
    </row>
    <row r="28354" spans="5:5" x14ac:dyDescent="0.25">
      <c r="E28354" s="2"/>
    </row>
    <row r="28355" spans="5:5" x14ac:dyDescent="0.25">
      <c r="E28355" s="2"/>
    </row>
    <row r="28356" spans="5:5" x14ac:dyDescent="0.25">
      <c r="E28356" s="2"/>
    </row>
    <row r="28357" spans="5:5" x14ac:dyDescent="0.25">
      <c r="E28357" s="2"/>
    </row>
    <row r="28358" spans="5:5" x14ac:dyDescent="0.25">
      <c r="E28358" s="2"/>
    </row>
    <row r="28359" spans="5:5" x14ac:dyDescent="0.25">
      <c r="E28359" s="2"/>
    </row>
    <row r="28360" spans="5:5" x14ac:dyDescent="0.25">
      <c r="E28360" s="2"/>
    </row>
    <row r="28361" spans="5:5" x14ac:dyDescent="0.25">
      <c r="E28361" s="2"/>
    </row>
    <row r="28362" spans="5:5" x14ac:dyDescent="0.25">
      <c r="E28362" s="2"/>
    </row>
    <row r="28363" spans="5:5" x14ac:dyDescent="0.25">
      <c r="E28363" s="2"/>
    </row>
    <row r="28364" spans="5:5" x14ac:dyDescent="0.25">
      <c r="E28364" s="2"/>
    </row>
    <row r="28365" spans="5:5" x14ac:dyDescent="0.25">
      <c r="E28365" s="2"/>
    </row>
    <row r="28366" spans="5:5" x14ac:dyDescent="0.25">
      <c r="E28366" s="2"/>
    </row>
    <row r="28367" spans="5:5" x14ac:dyDescent="0.25">
      <c r="E28367" s="2"/>
    </row>
    <row r="28368" spans="5:5" x14ac:dyDescent="0.25">
      <c r="E28368" s="2"/>
    </row>
    <row r="28369" spans="5:5" x14ac:dyDescent="0.25">
      <c r="E28369" s="2"/>
    </row>
    <row r="28370" spans="5:5" x14ac:dyDescent="0.25">
      <c r="E28370" s="2"/>
    </row>
    <row r="28371" spans="5:5" x14ac:dyDescent="0.25">
      <c r="E28371" s="2"/>
    </row>
    <row r="28372" spans="5:5" x14ac:dyDescent="0.25">
      <c r="E28372" s="2"/>
    </row>
    <row r="28373" spans="5:5" x14ac:dyDescent="0.25">
      <c r="E28373" s="2"/>
    </row>
    <row r="28374" spans="5:5" x14ac:dyDescent="0.25">
      <c r="E28374" s="2"/>
    </row>
    <row r="28375" spans="5:5" x14ac:dyDescent="0.25">
      <c r="E28375" s="2"/>
    </row>
    <row r="28376" spans="5:5" x14ac:dyDescent="0.25">
      <c r="E28376" s="2"/>
    </row>
    <row r="28377" spans="5:5" x14ac:dyDescent="0.25">
      <c r="E28377" s="2"/>
    </row>
    <row r="28378" spans="5:5" x14ac:dyDescent="0.25">
      <c r="E28378" s="2"/>
    </row>
    <row r="28379" spans="5:5" x14ac:dyDescent="0.25">
      <c r="E28379" s="2"/>
    </row>
    <row r="28380" spans="5:5" x14ac:dyDescent="0.25">
      <c r="E28380" s="2"/>
    </row>
    <row r="28381" spans="5:5" x14ac:dyDescent="0.25">
      <c r="E28381" s="2"/>
    </row>
    <row r="28382" spans="5:5" x14ac:dyDescent="0.25">
      <c r="E28382" s="2"/>
    </row>
    <row r="28383" spans="5:5" x14ac:dyDescent="0.25">
      <c r="E28383" s="2"/>
    </row>
    <row r="28384" spans="5:5" x14ac:dyDescent="0.25">
      <c r="E28384" s="2"/>
    </row>
    <row r="28385" spans="5:5" x14ac:dyDescent="0.25">
      <c r="E28385" s="2"/>
    </row>
    <row r="28386" spans="5:5" x14ac:dyDescent="0.25">
      <c r="E28386" s="2"/>
    </row>
    <row r="28387" spans="5:5" x14ac:dyDescent="0.25">
      <c r="E28387" s="2"/>
    </row>
    <row r="28388" spans="5:5" x14ac:dyDescent="0.25">
      <c r="E28388" s="2"/>
    </row>
    <row r="28389" spans="5:5" x14ac:dyDescent="0.25">
      <c r="E28389" s="2"/>
    </row>
    <row r="28390" spans="5:5" x14ac:dyDescent="0.25">
      <c r="E28390" s="2"/>
    </row>
    <row r="28391" spans="5:5" x14ac:dyDescent="0.25">
      <c r="E28391" s="2"/>
    </row>
    <row r="28392" spans="5:5" x14ac:dyDescent="0.25">
      <c r="E28392" s="2"/>
    </row>
    <row r="28393" spans="5:5" x14ac:dyDescent="0.25">
      <c r="E28393" s="2"/>
    </row>
    <row r="28394" spans="5:5" x14ac:dyDescent="0.25">
      <c r="E28394" s="2"/>
    </row>
    <row r="28395" spans="5:5" x14ac:dyDescent="0.25">
      <c r="E28395" s="2"/>
    </row>
    <row r="28396" spans="5:5" x14ac:dyDescent="0.25">
      <c r="E28396" s="2"/>
    </row>
    <row r="28397" spans="5:5" x14ac:dyDescent="0.25">
      <c r="E28397" s="2"/>
    </row>
    <row r="28398" spans="5:5" x14ac:dyDescent="0.25">
      <c r="E28398" s="2"/>
    </row>
    <row r="28399" spans="5:5" x14ac:dyDescent="0.25">
      <c r="E28399" s="2"/>
    </row>
    <row r="28400" spans="5:5" x14ac:dyDescent="0.25">
      <c r="E28400" s="2"/>
    </row>
    <row r="28401" spans="5:5" x14ac:dyDescent="0.25">
      <c r="E28401" s="2"/>
    </row>
    <row r="28402" spans="5:5" x14ac:dyDescent="0.25">
      <c r="E28402" s="2"/>
    </row>
    <row r="28403" spans="5:5" x14ac:dyDescent="0.25">
      <c r="E28403" s="2"/>
    </row>
    <row r="28404" spans="5:5" x14ac:dyDescent="0.25">
      <c r="E28404" s="2"/>
    </row>
    <row r="28405" spans="5:5" x14ac:dyDescent="0.25">
      <c r="E28405" s="2"/>
    </row>
    <row r="28406" spans="5:5" x14ac:dyDescent="0.25">
      <c r="E28406" s="2"/>
    </row>
    <row r="28407" spans="5:5" x14ac:dyDescent="0.25">
      <c r="E28407" s="2"/>
    </row>
    <row r="28408" spans="5:5" x14ac:dyDescent="0.25">
      <c r="E28408" s="2"/>
    </row>
    <row r="28409" spans="5:5" x14ac:dyDescent="0.25">
      <c r="E28409" s="2"/>
    </row>
    <row r="28410" spans="5:5" x14ac:dyDescent="0.25">
      <c r="E28410" s="2"/>
    </row>
    <row r="28411" spans="5:5" x14ac:dyDescent="0.25">
      <c r="E28411" s="2"/>
    </row>
    <row r="28412" spans="5:5" x14ac:dyDescent="0.25">
      <c r="E28412" s="2"/>
    </row>
    <row r="28413" spans="5:5" x14ac:dyDescent="0.25">
      <c r="E28413" s="2"/>
    </row>
    <row r="28414" spans="5:5" x14ac:dyDescent="0.25">
      <c r="E28414" s="2"/>
    </row>
    <row r="28415" spans="5:5" x14ac:dyDescent="0.25">
      <c r="E28415" s="2"/>
    </row>
    <row r="28416" spans="5:5" x14ac:dyDescent="0.25">
      <c r="E28416" s="2"/>
    </row>
    <row r="28417" spans="5:5" x14ac:dyDescent="0.25">
      <c r="E28417" s="2"/>
    </row>
    <row r="28418" spans="5:5" x14ac:dyDescent="0.25">
      <c r="E28418" s="2"/>
    </row>
    <row r="28419" spans="5:5" x14ac:dyDescent="0.25">
      <c r="E28419" s="2"/>
    </row>
    <row r="28420" spans="5:5" x14ac:dyDescent="0.25">
      <c r="E28420" s="2"/>
    </row>
    <row r="28421" spans="5:5" x14ac:dyDescent="0.25">
      <c r="E28421" s="2"/>
    </row>
    <row r="28422" spans="5:5" x14ac:dyDescent="0.25">
      <c r="E28422" s="2"/>
    </row>
    <row r="28423" spans="5:5" x14ac:dyDescent="0.25">
      <c r="E28423" s="2"/>
    </row>
    <row r="28424" spans="5:5" x14ac:dyDescent="0.25">
      <c r="E28424" s="2"/>
    </row>
    <row r="28425" spans="5:5" x14ac:dyDescent="0.25">
      <c r="E28425" s="2"/>
    </row>
    <row r="28426" spans="5:5" x14ac:dyDescent="0.25">
      <c r="E28426" s="2"/>
    </row>
    <row r="28427" spans="5:5" x14ac:dyDescent="0.25">
      <c r="E28427" s="2"/>
    </row>
    <row r="28428" spans="5:5" x14ac:dyDescent="0.25">
      <c r="E28428" s="2"/>
    </row>
    <row r="28429" spans="5:5" x14ac:dyDescent="0.25">
      <c r="E28429" s="2"/>
    </row>
    <row r="28430" spans="5:5" x14ac:dyDescent="0.25">
      <c r="E28430" s="2"/>
    </row>
    <row r="28431" spans="5:5" x14ac:dyDescent="0.25">
      <c r="E28431" s="2"/>
    </row>
    <row r="28432" spans="5:5" x14ac:dyDescent="0.25">
      <c r="E28432" s="2"/>
    </row>
    <row r="28433" spans="5:5" x14ac:dyDescent="0.25">
      <c r="E28433" s="2"/>
    </row>
    <row r="28434" spans="5:5" x14ac:dyDescent="0.25">
      <c r="E28434" s="2"/>
    </row>
    <row r="28435" spans="5:5" x14ac:dyDescent="0.25">
      <c r="E28435" s="2"/>
    </row>
    <row r="28436" spans="5:5" x14ac:dyDescent="0.25">
      <c r="E28436" s="2"/>
    </row>
    <row r="28437" spans="5:5" x14ac:dyDescent="0.25">
      <c r="E28437" s="2"/>
    </row>
    <row r="28438" spans="5:5" x14ac:dyDescent="0.25">
      <c r="E28438" s="2"/>
    </row>
    <row r="28439" spans="5:5" x14ac:dyDescent="0.25">
      <c r="E28439" s="2"/>
    </row>
    <row r="28440" spans="5:5" x14ac:dyDescent="0.25">
      <c r="E28440" s="2"/>
    </row>
    <row r="28441" spans="5:5" x14ac:dyDescent="0.25">
      <c r="E28441" s="2"/>
    </row>
    <row r="28442" spans="5:5" x14ac:dyDescent="0.25">
      <c r="E28442" s="2"/>
    </row>
    <row r="28443" spans="5:5" x14ac:dyDescent="0.25">
      <c r="E28443" s="2"/>
    </row>
    <row r="28444" spans="5:5" x14ac:dyDescent="0.25">
      <c r="E28444" s="2"/>
    </row>
    <row r="28445" spans="5:5" x14ac:dyDescent="0.25">
      <c r="E28445" s="2"/>
    </row>
    <row r="28446" spans="5:5" x14ac:dyDescent="0.25">
      <c r="E28446" s="2"/>
    </row>
    <row r="28447" spans="5:5" x14ac:dyDescent="0.25">
      <c r="E28447" s="2"/>
    </row>
    <row r="28448" spans="5:5" x14ac:dyDescent="0.25">
      <c r="E28448" s="2"/>
    </row>
    <row r="28449" spans="5:5" x14ac:dyDescent="0.25">
      <c r="E28449" s="2"/>
    </row>
    <row r="28450" spans="5:5" x14ac:dyDescent="0.25">
      <c r="E28450" s="2"/>
    </row>
    <row r="28451" spans="5:5" x14ac:dyDescent="0.25">
      <c r="E28451" s="2"/>
    </row>
    <row r="28452" spans="5:5" x14ac:dyDescent="0.25">
      <c r="E28452" s="2"/>
    </row>
    <row r="28453" spans="5:5" x14ac:dyDescent="0.25">
      <c r="E28453" s="2"/>
    </row>
    <row r="28454" spans="5:5" x14ac:dyDescent="0.25">
      <c r="E28454" s="2"/>
    </row>
    <row r="28455" spans="5:5" x14ac:dyDescent="0.25">
      <c r="E28455" s="2"/>
    </row>
    <row r="28456" spans="5:5" x14ac:dyDescent="0.25">
      <c r="E28456" s="2"/>
    </row>
    <row r="28457" spans="5:5" x14ac:dyDescent="0.25">
      <c r="E28457" s="2"/>
    </row>
    <row r="28458" spans="5:5" x14ac:dyDescent="0.25">
      <c r="E28458" s="2"/>
    </row>
    <row r="28459" spans="5:5" x14ac:dyDescent="0.25">
      <c r="E28459" s="2"/>
    </row>
    <row r="28460" spans="5:5" x14ac:dyDescent="0.25">
      <c r="E28460" s="2"/>
    </row>
    <row r="28461" spans="5:5" x14ac:dyDescent="0.25">
      <c r="E28461" s="2"/>
    </row>
    <row r="28462" spans="5:5" x14ac:dyDescent="0.25">
      <c r="E28462" s="2"/>
    </row>
    <row r="28463" spans="5:5" x14ac:dyDescent="0.25">
      <c r="E28463" s="2"/>
    </row>
    <row r="28464" spans="5:5" x14ac:dyDescent="0.25">
      <c r="E28464" s="2"/>
    </row>
    <row r="28465" spans="5:5" x14ac:dyDescent="0.25">
      <c r="E28465" s="2"/>
    </row>
    <row r="28466" spans="5:5" x14ac:dyDescent="0.25">
      <c r="E28466" s="2"/>
    </row>
    <row r="28467" spans="5:5" x14ac:dyDescent="0.25">
      <c r="E28467" s="2"/>
    </row>
    <row r="28468" spans="5:5" x14ac:dyDescent="0.25">
      <c r="E28468" s="2"/>
    </row>
    <row r="28469" spans="5:5" x14ac:dyDescent="0.25">
      <c r="E28469" s="2"/>
    </row>
    <row r="28470" spans="5:5" x14ac:dyDescent="0.25">
      <c r="E28470" s="2"/>
    </row>
    <row r="28471" spans="5:5" x14ac:dyDescent="0.25">
      <c r="E28471" s="2"/>
    </row>
    <row r="28472" spans="5:5" x14ac:dyDescent="0.25">
      <c r="E28472" s="2"/>
    </row>
    <row r="28473" spans="5:5" x14ac:dyDescent="0.25">
      <c r="E28473" s="2"/>
    </row>
    <row r="28474" spans="5:5" x14ac:dyDescent="0.25">
      <c r="E28474" s="2"/>
    </row>
    <row r="28475" spans="5:5" x14ac:dyDescent="0.25">
      <c r="E28475" s="2"/>
    </row>
    <row r="28476" spans="5:5" x14ac:dyDescent="0.25">
      <c r="E28476" s="2"/>
    </row>
    <row r="28477" spans="5:5" x14ac:dyDescent="0.25">
      <c r="E28477" s="2"/>
    </row>
    <row r="28478" spans="5:5" x14ac:dyDescent="0.25">
      <c r="E28478" s="2"/>
    </row>
    <row r="28479" spans="5:5" x14ac:dyDescent="0.25">
      <c r="E28479" s="2"/>
    </row>
    <row r="28480" spans="5:5" x14ac:dyDescent="0.25">
      <c r="E28480" s="2"/>
    </row>
    <row r="28481" spans="5:5" x14ac:dyDescent="0.25">
      <c r="E28481" s="2"/>
    </row>
    <row r="28482" spans="5:5" x14ac:dyDescent="0.25">
      <c r="E28482" s="2"/>
    </row>
    <row r="28483" spans="5:5" x14ac:dyDescent="0.25">
      <c r="E28483" s="2"/>
    </row>
    <row r="28484" spans="5:5" x14ac:dyDescent="0.25">
      <c r="E28484" s="2"/>
    </row>
    <row r="28485" spans="5:5" x14ac:dyDescent="0.25">
      <c r="E28485" s="2"/>
    </row>
    <row r="28486" spans="5:5" x14ac:dyDescent="0.25">
      <c r="E28486" s="2"/>
    </row>
    <row r="28487" spans="5:5" x14ac:dyDescent="0.25">
      <c r="E28487" s="2"/>
    </row>
    <row r="28488" spans="5:5" x14ac:dyDescent="0.25">
      <c r="E28488" s="2"/>
    </row>
    <row r="28489" spans="5:5" x14ac:dyDescent="0.25">
      <c r="E28489" s="2"/>
    </row>
    <row r="28490" spans="5:5" x14ac:dyDescent="0.25">
      <c r="E28490" s="2"/>
    </row>
    <row r="28491" spans="5:5" x14ac:dyDescent="0.25">
      <c r="E28491" s="2"/>
    </row>
    <row r="28492" spans="5:5" x14ac:dyDescent="0.25">
      <c r="E28492" s="2"/>
    </row>
    <row r="28493" spans="5:5" x14ac:dyDescent="0.25">
      <c r="E28493" s="2"/>
    </row>
    <row r="28494" spans="5:5" x14ac:dyDescent="0.25">
      <c r="E28494" s="2"/>
    </row>
    <row r="28495" spans="5:5" x14ac:dyDescent="0.25">
      <c r="E28495" s="2"/>
    </row>
    <row r="28496" spans="5:5" x14ac:dyDescent="0.25">
      <c r="E28496" s="2"/>
    </row>
    <row r="28497" spans="5:5" x14ac:dyDescent="0.25">
      <c r="E28497" s="2"/>
    </row>
    <row r="28498" spans="5:5" x14ac:dyDescent="0.25">
      <c r="E28498" s="2"/>
    </row>
    <row r="28499" spans="5:5" x14ac:dyDescent="0.25">
      <c r="E28499" s="2"/>
    </row>
    <row r="28500" spans="5:5" x14ac:dyDescent="0.25">
      <c r="E28500" s="2"/>
    </row>
    <row r="28501" spans="5:5" x14ac:dyDescent="0.25">
      <c r="E28501" s="2"/>
    </row>
    <row r="28502" spans="5:5" x14ac:dyDescent="0.25">
      <c r="E28502" s="2"/>
    </row>
    <row r="28503" spans="5:5" x14ac:dyDescent="0.25">
      <c r="E28503" s="2"/>
    </row>
    <row r="28504" spans="5:5" x14ac:dyDescent="0.25">
      <c r="E28504" s="2"/>
    </row>
    <row r="28505" spans="5:5" x14ac:dyDescent="0.25">
      <c r="E28505" s="2"/>
    </row>
    <row r="28506" spans="5:5" x14ac:dyDescent="0.25">
      <c r="E28506" s="2"/>
    </row>
    <row r="28507" spans="5:5" x14ac:dyDescent="0.25">
      <c r="E28507" s="2"/>
    </row>
    <row r="28508" spans="5:5" x14ac:dyDescent="0.25">
      <c r="E28508" s="2"/>
    </row>
    <row r="28509" spans="5:5" x14ac:dyDescent="0.25">
      <c r="E28509" s="2"/>
    </row>
    <row r="28510" spans="5:5" x14ac:dyDescent="0.25">
      <c r="E28510" s="2"/>
    </row>
    <row r="28511" spans="5:5" x14ac:dyDescent="0.25">
      <c r="E28511" s="2"/>
    </row>
    <row r="28512" spans="5:5" x14ac:dyDescent="0.25">
      <c r="E28512" s="2"/>
    </row>
    <row r="28513" spans="5:5" x14ac:dyDescent="0.25">
      <c r="E28513" s="2"/>
    </row>
    <row r="28514" spans="5:5" x14ac:dyDescent="0.25">
      <c r="E28514" s="2"/>
    </row>
    <row r="28515" spans="5:5" x14ac:dyDescent="0.25">
      <c r="E28515" s="2"/>
    </row>
    <row r="28516" spans="5:5" x14ac:dyDescent="0.25">
      <c r="E28516" s="2"/>
    </row>
    <row r="28517" spans="5:5" x14ac:dyDescent="0.25">
      <c r="E28517" s="2"/>
    </row>
    <row r="28518" spans="5:5" x14ac:dyDescent="0.25">
      <c r="E28518" s="2"/>
    </row>
    <row r="28519" spans="5:5" x14ac:dyDescent="0.25">
      <c r="E28519" s="2"/>
    </row>
    <row r="28520" spans="5:5" x14ac:dyDescent="0.25">
      <c r="E28520" s="2"/>
    </row>
    <row r="28521" spans="5:5" x14ac:dyDescent="0.25">
      <c r="E28521" s="2"/>
    </row>
    <row r="28522" spans="5:5" x14ac:dyDescent="0.25">
      <c r="E28522" s="2"/>
    </row>
    <row r="28523" spans="5:5" x14ac:dyDescent="0.25">
      <c r="E28523" s="2"/>
    </row>
    <row r="28524" spans="5:5" x14ac:dyDescent="0.25">
      <c r="E28524" s="2"/>
    </row>
    <row r="28525" spans="5:5" x14ac:dyDescent="0.25">
      <c r="E28525" s="2"/>
    </row>
    <row r="28526" spans="5:5" x14ac:dyDescent="0.25">
      <c r="E28526" s="2"/>
    </row>
    <row r="28527" spans="5:5" x14ac:dyDescent="0.25">
      <c r="E28527" s="2"/>
    </row>
    <row r="28528" spans="5:5" x14ac:dyDescent="0.25">
      <c r="E28528" s="2"/>
    </row>
    <row r="28529" spans="5:5" x14ac:dyDescent="0.25">
      <c r="E28529" s="2"/>
    </row>
    <row r="28530" spans="5:5" x14ac:dyDescent="0.25">
      <c r="E28530" s="2"/>
    </row>
    <row r="28531" spans="5:5" x14ac:dyDescent="0.25">
      <c r="E28531" s="2"/>
    </row>
    <row r="28532" spans="5:5" x14ac:dyDescent="0.25">
      <c r="E28532" s="2"/>
    </row>
    <row r="28533" spans="5:5" x14ac:dyDescent="0.25">
      <c r="E28533" s="2"/>
    </row>
    <row r="28534" spans="5:5" x14ac:dyDescent="0.25">
      <c r="E28534" s="2"/>
    </row>
    <row r="28535" spans="5:5" x14ac:dyDescent="0.25">
      <c r="E28535" s="2"/>
    </row>
    <row r="28536" spans="5:5" x14ac:dyDescent="0.25">
      <c r="E28536" s="2"/>
    </row>
    <row r="28537" spans="5:5" x14ac:dyDescent="0.25">
      <c r="E28537" s="2"/>
    </row>
    <row r="28538" spans="5:5" x14ac:dyDescent="0.25">
      <c r="E28538" s="2"/>
    </row>
    <row r="28539" spans="5:5" x14ac:dyDescent="0.25">
      <c r="E28539" s="2"/>
    </row>
    <row r="28540" spans="5:5" x14ac:dyDescent="0.25">
      <c r="E28540" s="2"/>
    </row>
    <row r="28541" spans="5:5" x14ac:dyDescent="0.25">
      <c r="E28541" s="2"/>
    </row>
    <row r="28542" spans="5:5" x14ac:dyDescent="0.25">
      <c r="E28542" s="2"/>
    </row>
    <row r="28543" spans="5:5" x14ac:dyDescent="0.25">
      <c r="E28543" s="2"/>
    </row>
    <row r="28544" spans="5:5" x14ac:dyDescent="0.25">
      <c r="E28544" s="2"/>
    </row>
    <row r="28545" spans="5:5" x14ac:dyDescent="0.25">
      <c r="E28545" s="2"/>
    </row>
    <row r="28546" spans="5:5" x14ac:dyDescent="0.25">
      <c r="E28546" s="2"/>
    </row>
    <row r="28547" spans="5:5" x14ac:dyDescent="0.25">
      <c r="E28547" s="2"/>
    </row>
    <row r="28548" spans="5:5" x14ac:dyDescent="0.25">
      <c r="E28548" s="2"/>
    </row>
    <row r="28549" spans="5:5" x14ac:dyDescent="0.25">
      <c r="E28549" s="2"/>
    </row>
    <row r="28550" spans="5:5" x14ac:dyDescent="0.25">
      <c r="E28550" s="2"/>
    </row>
    <row r="28551" spans="5:5" x14ac:dyDescent="0.25">
      <c r="E28551" s="2"/>
    </row>
    <row r="28552" spans="5:5" x14ac:dyDescent="0.25">
      <c r="E28552" s="2"/>
    </row>
    <row r="28553" spans="5:5" x14ac:dyDescent="0.25">
      <c r="E28553" s="2"/>
    </row>
    <row r="28554" spans="5:5" x14ac:dyDescent="0.25">
      <c r="E28554" s="2"/>
    </row>
    <row r="28555" spans="5:5" x14ac:dyDescent="0.25">
      <c r="E28555" s="2"/>
    </row>
    <row r="28556" spans="5:5" x14ac:dyDescent="0.25">
      <c r="E28556" s="2"/>
    </row>
    <row r="28557" spans="5:5" x14ac:dyDescent="0.25">
      <c r="E28557" s="2"/>
    </row>
    <row r="28558" spans="5:5" x14ac:dyDescent="0.25">
      <c r="E28558" s="2"/>
    </row>
    <row r="28559" spans="5:5" x14ac:dyDescent="0.25">
      <c r="E28559" s="2"/>
    </row>
    <row r="28560" spans="5:5" x14ac:dyDescent="0.25">
      <c r="E28560" s="2"/>
    </row>
    <row r="28561" spans="5:5" x14ac:dyDescent="0.25">
      <c r="E28561" s="2"/>
    </row>
    <row r="28562" spans="5:5" x14ac:dyDescent="0.25">
      <c r="E28562" s="2"/>
    </row>
    <row r="28563" spans="5:5" x14ac:dyDescent="0.25">
      <c r="E28563" s="2"/>
    </row>
    <row r="28564" spans="5:5" x14ac:dyDescent="0.25">
      <c r="E28564" s="2"/>
    </row>
    <row r="28565" spans="5:5" x14ac:dyDescent="0.25">
      <c r="E28565" s="2"/>
    </row>
    <row r="28566" spans="5:5" x14ac:dyDescent="0.25">
      <c r="E28566" s="2"/>
    </row>
    <row r="28567" spans="5:5" x14ac:dyDescent="0.25">
      <c r="E28567" s="2"/>
    </row>
    <row r="28568" spans="5:5" x14ac:dyDescent="0.25">
      <c r="E28568" s="2"/>
    </row>
    <row r="28569" spans="5:5" x14ac:dyDescent="0.25">
      <c r="E28569" s="2"/>
    </row>
    <row r="28570" spans="5:5" x14ac:dyDescent="0.25">
      <c r="E28570" s="2"/>
    </row>
    <row r="28571" spans="5:5" x14ac:dyDescent="0.25">
      <c r="E28571" s="2"/>
    </row>
    <row r="28572" spans="5:5" x14ac:dyDescent="0.25">
      <c r="E28572" s="2"/>
    </row>
    <row r="28573" spans="5:5" x14ac:dyDescent="0.25">
      <c r="E28573" s="2"/>
    </row>
    <row r="28574" spans="5:5" x14ac:dyDescent="0.25">
      <c r="E28574" s="2"/>
    </row>
    <row r="28575" spans="5:5" x14ac:dyDescent="0.25">
      <c r="E28575" s="2"/>
    </row>
    <row r="28576" spans="5:5" x14ac:dyDescent="0.25">
      <c r="E28576" s="2"/>
    </row>
    <row r="28577" spans="5:5" x14ac:dyDescent="0.25">
      <c r="E28577" s="2"/>
    </row>
    <row r="28578" spans="5:5" x14ac:dyDescent="0.25">
      <c r="E28578" s="2"/>
    </row>
    <row r="28579" spans="5:5" x14ac:dyDescent="0.25">
      <c r="E28579" s="2"/>
    </row>
    <row r="28580" spans="5:5" x14ac:dyDescent="0.25">
      <c r="E28580" s="2"/>
    </row>
    <row r="28581" spans="5:5" x14ac:dyDescent="0.25">
      <c r="E28581" s="2"/>
    </row>
    <row r="28582" spans="5:5" x14ac:dyDescent="0.25">
      <c r="E28582" s="2"/>
    </row>
    <row r="28583" spans="5:5" x14ac:dyDescent="0.25">
      <c r="E28583" s="2"/>
    </row>
    <row r="28584" spans="5:5" x14ac:dyDescent="0.25">
      <c r="E28584" s="2"/>
    </row>
    <row r="28585" spans="5:5" x14ac:dyDescent="0.25">
      <c r="E28585" s="2"/>
    </row>
    <row r="28586" spans="5:5" x14ac:dyDescent="0.25">
      <c r="E28586" s="2"/>
    </row>
    <row r="28587" spans="5:5" x14ac:dyDescent="0.25">
      <c r="E28587" s="2"/>
    </row>
    <row r="28588" spans="5:5" x14ac:dyDescent="0.25">
      <c r="E28588" s="2"/>
    </row>
    <row r="28589" spans="5:5" x14ac:dyDescent="0.25">
      <c r="E28589" s="2"/>
    </row>
    <row r="28590" spans="5:5" x14ac:dyDescent="0.25">
      <c r="E28590" s="2"/>
    </row>
    <row r="28591" spans="5:5" x14ac:dyDescent="0.25">
      <c r="E28591" s="2"/>
    </row>
    <row r="28592" spans="5:5" x14ac:dyDescent="0.25">
      <c r="E28592" s="2"/>
    </row>
    <row r="28593" spans="5:5" x14ac:dyDescent="0.25">
      <c r="E28593" s="2"/>
    </row>
    <row r="28594" spans="5:5" x14ac:dyDescent="0.25">
      <c r="E28594" s="2"/>
    </row>
    <row r="28595" spans="5:5" x14ac:dyDescent="0.25">
      <c r="E28595" s="2"/>
    </row>
    <row r="28596" spans="5:5" x14ac:dyDescent="0.25">
      <c r="E28596" s="2"/>
    </row>
    <row r="28597" spans="5:5" x14ac:dyDescent="0.25">
      <c r="E28597" s="2"/>
    </row>
    <row r="28598" spans="5:5" x14ac:dyDescent="0.25">
      <c r="E28598" s="2"/>
    </row>
    <row r="28599" spans="5:5" x14ac:dyDescent="0.25">
      <c r="E28599" s="2"/>
    </row>
    <row r="28600" spans="5:5" x14ac:dyDescent="0.25">
      <c r="E28600" s="2"/>
    </row>
    <row r="28601" spans="5:5" x14ac:dyDescent="0.25">
      <c r="E28601" s="2"/>
    </row>
    <row r="28602" spans="5:5" x14ac:dyDescent="0.25">
      <c r="E28602" s="2"/>
    </row>
    <row r="28603" spans="5:5" x14ac:dyDescent="0.25">
      <c r="E28603" s="2"/>
    </row>
    <row r="28604" spans="5:5" x14ac:dyDescent="0.25">
      <c r="E28604" s="2"/>
    </row>
    <row r="28605" spans="5:5" x14ac:dyDescent="0.25">
      <c r="E28605" s="2"/>
    </row>
    <row r="28606" spans="5:5" x14ac:dyDescent="0.25">
      <c r="E28606" s="2"/>
    </row>
    <row r="28607" spans="5:5" x14ac:dyDescent="0.25">
      <c r="E28607" s="2"/>
    </row>
    <row r="28608" spans="5:5" x14ac:dyDescent="0.25">
      <c r="E28608" s="2"/>
    </row>
    <row r="28609" spans="5:5" x14ac:dyDescent="0.25">
      <c r="E28609" s="2"/>
    </row>
    <row r="28610" spans="5:5" x14ac:dyDescent="0.25">
      <c r="E28610" s="2"/>
    </row>
    <row r="28611" spans="5:5" x14ac:dyDescent="0.25">
      <c r="E28611" s="2"/>
    </row>
    <row r="28612" spans="5:5" x14ac:dyDescent="0.25">
      <c r="E28612" s="2"/>
    </row>
    <row r="28613" spans="5:5" x14ac:dyDescent="0.25">
      <c r="E28613" s="2"/>
    </row>
    <row r="28614" spans="5:5" x14ac:dyDescent="0.25">
      <c r="E28614" s="2"/>
    </row>
    <row r="28615" spans="5:5" x14ac:dyDescent="0.25">
      <c r="E28615" s="2"/>
    </row>
    <row r="28616" spans="5:5" x14ac:dyDescent="0.25">
      <c r="E28616" s="2"/>
    </row>
    <row r="28617" spans="5:5" x14ac:dyDescent="0.25">
      <c r="E28617" s="2"/>
    </row>
    <row r="28618" spans="5:5" x14ac:dyDescent="0.25">
      <c r="E28618" s="2"/>
    </row>
    <row r="28619" spans="5:5" x14ac:dyDescent="0.25">
      <c r="E28619" s="2"/>
    </row>
    <row r="28620" spans="5:5" x14ac:dyDescent="0.25">
      <c r="E28620" s="2"/>
    </row>
    <row r="28621" spans="5:5" x14ac:dyDescent="0.25">
      <c r="E28621" s="2"/>
    </row>
    <row r="28622" spans="5:5" x14ac:dyDescent="0.25">
      <c r="E28622" s="2"/>
    </row>
    <row r="28623" spans="5:5" x14ac:dyDescent="0.25">
      <c r="E28623" s="2"/>
    </row>
    <row r="28624" spans="5:5" x14ac:dyDescent="0.25">
      <c r="E28624" s="2"/>
    </row>
    <row r="28625" spans="5:5" x14ac:dyDescent="0.25">
      <c r="E28625" s="2"/>
    </row>
    <row r="28626" spans="5:5" x14ac:dyDescent="0.25">
      <c r="E28626" s="2"/>
    </row>
    <row r="28627" spans="5:5" x14ac:dyDescent="0.25">
      <c r="E28627" s="2"/>
    </row>
    <row r="28628" spans="5:5" x14ac:dyDescent="0.25">
      <c r="E28628" s="2"/>
    </row>
    <row r="28629" spans="5:5" x14ac:dyDescent="0.25">
      <c r="E28629" s="2"/>
    </row>
    <row r="28630" spans="5:5" x14ac:dyDescent="0.25">
      <c r="E28630" s="2"/>
    </row>
    <row r="28631" spans="5:5" x14ac:dyDescent="0.25">
      <c r="E28631" s="2"/>
    </row>
    <row r="28632" spans="5:5" x14ac:dyDescent="0.25">
      <c r="E28632" s="2"/>
    </row>
    <row r="28633" spans="5:5" x14ac:dyDescent="0.25">
      <c r="E28633" s="2"/>
    </row>
    <row r="28634" spans="5:5" x14ac:dyDescent="0.25">
      <c r="E28634" s="2"/>
    </row>
    <row r="28635" spans="5:5" x14ac:dyDescent="0.25">
      <c r="E28635" s="2"/>
    </row>
    <row r="28636" spans="5:5" x14ac:dyDescent="0.25">
      <c r="E28636" s="2"/>
    </row>
    <row r="28637" spans="5:5" x14ac:dyDescent="0.25">
      <c r="E28637" s="2"/>
    </row>
    <row r="28638" spans="5:5" x14ac:dyDescent="0.25">
      <c r="E28638" s="2"/>
    </row>
    <row r="28639" spans="5:5" x14ac:dyDescent="0.25">
      <c r="E28639" s="2"/>
    </row>
    <row r="28640" spans="5:5" x14ac:dyDescent="0.25">
      <c r="E28640" s="2"/>
    </row>
    <row r="28641" spans="5:5" x14ac:dyDescent="0.25">
      <c r="E28641" s="2"/>
    </row>
    <row r="28642" spans="5:5" x14ac:dyDescent="0.25">
      <c r="E28642" s="2"/>
    </row>
    <row r="28643" spans="5:5" x14ac:dyDescent="0.25">
      <c r="E28643" s="2"/>
    </row>
    <row r="28644" spans="5:5" x14ac:dyDescent="0.25">
      <c r="E28644" s="2"/>
    </row>
    <row r="28645" spans="5:5" x14ac:dyDescent="0.25">
      <c r="E28645" s="2"/>
    </row>
    <row r="28646" spans="5:5" x14ac:dyDescent="0.25">
      <c r="E28646" s="2"/>
    </row>
    <row r="28647" spans="5:5" x14ac:dyDescent="0.25">
      <c r="E28647" s="2"/>
    </row>
    <row r="28648" spans="5:5" x14ac:dyDescent="0.25">
      <c r="E28648" s="2"/>
    </row>
    <row r="28649" spans="5:5" x14ac:dyDescent="0.25">
      <c r="E28649" s="2"/>
    </row>
    <row r="28650" spans="5:5" x14ac:dyDescent="0.25">
      <c r="E28650" s="2"/>
    </row>
    <row r="28651" spans="5:5" x14ac:dyDescent="0.25">
      <c r="E28651" s="2"/>
    </row>
    <row r="28652" spans="5:5" x14ac:dyDescent="0.25">
      <c r="E28652" s="2"/>
    </row>
    <row r="28653" spans="5:5" x14ac:dyDescent="0.25">
      <c r="E28653" s="2"/>
    </row>
    <row r="28654" spans="5:5" x14ac:dyDescent="0.25">
      <c r="E28654" s="2"/>
    </row>
    <row r="28655" spans="5:5" x14ac:dyDescent="0.25">
      <c r="E28655" s="2"/>
    </row>
    <row r="28656" spans="5:5" x14ac:dyDescent="0.25">
      <c r="E28656" s="2"/>
    </row>
    <row r="28657" spans="5:5" x14ac:dyDescent="0.25">
      <c r="E28657" s="2"/>
    </row>
    <row r="28658" spans="5:5" x14ac:dyDescent="0.25">
      <c r="E28658" s="2"/>
    </row>
    <row r="28659" spans="5:5" x14ac:dyDescent="0.25">
      <c r="E28659" s="2"/>
    </row>
    <row r="28660" spans="5:5" x14ac:dyDescent="0.25">
      <c r="E28660" s="2"/>
    </row>
    <row r="28661" spans="5:5" x14ac:dyDescent="0.25">
      <c r="E28661" s="2"/>
    </row>
    <row r="28662" spans="5:5" x14ac:dyDescent="0.25">
      <c r="E28662" s="2"/>
    </row>
    <row r="28663" spans="5:5" x14ac:dyDescent="0.25">
      <c r="E28663" s="2"/>
    </row>
    <row r="28664" spans="5:5" x14ac:dyDescent="0.25">
      <c r="E28664" s="2"/>
    </row>
    <row r="28665" spans="5:5" x14ac:dyDescent="0.25">
      <c r="E28665" s="2"/>
    </row>
    <row r="28666" spans="5:5" x14ac:dyDescent="0.25">
      <c r="E28666" s="2"/>
    </row>
    <row r="28667" spans="5:5" x14ac:dyDescent="0.25">
      <c r="E28667" s="2"/>
    </row>
    <row r="28668" spans="5:5" x14ac:dyDescent="0.25">
      <c r="E28668" s="2"/>
    </row>
    <row r="28669" spans="5:5" x14ac:dyDescent="0.25">
      <c r="E28669" s="2"/>
    </row>
    <row r="28670" spans="5:5" x14ac:dyDescent="0.25">
      <c r="E28670" s="2"/>
    </row>
    <row r="28671" spans="5:5" x14ac:dyDescent="0.25">
      <c r="E28671" s="2"/>
    </row>
    <row r="28672" spans="5:5" x14ac:dyDescent="0.25">
      <c r="E28672" s="2"/>
    </row>
    <row r="28673" spans="5:5" x14ac:dyDescent="0.25">
      <c r="E28673" s="2"/>
    </row>
    <row r="28674" spans="5:5" x14ac:dyDescent="0.25">
      <c r="E28674" s="2"/>
    </row>
    <row r="28675" spans="5:5" x14ac:dyDescent="0.25">
      <c r="E28675" s="2"/>
    </row>
    <row r="28676" spans="5:5" x14ac:dyDescent="0.25">
      <c r="E28676" s="2"/>
    </row>
    <row r="28677" spans="5:5" x14ac:dyDescent="0.25">
      <c r="E28677" s="2"/>
    </row>
    <row r="28678" spans="5:5" x14ac:dyDescent="0.25">
      <c r="E28678" s="2"/>
    </row>
    <row r="28679" spans="5:5" x14ac:dyDescent="0.25">
      <c r="E28679" s="2"/>
    </row>
    <row r="28680" spans="5:5" x14ac:dyDescent="0.25">
      <c r="E28680" s="2"/>
    </row>
    <row r="28681" spans="5:5" x14ac:dyDescent="0.25">
      <c r="E28681" s="2"/>
    </row>
    <row r="28682" spans="5:5" x14ac:dyDescent="0.25">
      <c r="E28682" s="2"/>
    </row>
    <row r="28683" spans="5:5" x14ac:dyDescent="0.25">
      <c r="E28683" s="2"/>
    </row>
    <row r="28684" spans="5:5" x14ac:dyDescent="0.25">
      <c r="E28684" s="2"/>
    </row>
    <row r="28685" spans="5:5" x14ac:dyDescent="0.25">
      <c r="E28685" s="2"/>
    </row>
    <row r="28686" spans="5:5" x14ac:dyDescent="0.25">
      <c r="E28686" s="2"/>
    </row>
    <row r="28687" spans="5:5" x14ac:dyDescent="0.25">
      <c r="E28687" s="2"/>
    </row>
    <row r="28688" spans="5:5" x14ac:dyDescent="0.25">
      <c r="E28688" s="2"/>
    </row>
    <row r="28689" spans="5:5" x14ac:dyDescent="0.25">
      <c r="E28689" s="2"/>
    </row>
    <row r="28690" spans="5:5" x14ac:dyDescent="0.25">
      <c r="E28690" s="2"/>
    </row>
    <row r="28691" spans="5:5" x14ac:dyDescent="0.25">
      <c r="E28691" s="2"/>
    </row>
    <row r="28692" spans="5:5" x14ac:dyDescent="0.25">
      <c r="E28692" s="2"/>
    </row>
    <row r="28693" spans="5:5" x14ac:dyDescent="0.25">
      <c r="E28693" s="2"/>
    </row>
    <row r="28694" spans="5:5" x14ac:dyDescent="0.25">
      <c r="E28694" s="2"/>
    </row>
    <row r="28695" spans="5:5" x14ac:dyDescent="0.25">
      <c r="E28695" s="2"/>
    </row>
    <row r="28696" spans="5:5" x14ac:dyDescent="0.25">
      <c r="E28696" s="2"/>
    </row>
    <row r="28697" spans="5:5" x14ac:dyDescent="0.25">
      <c r="E28697" s="2"/>
    </row>
    <row r="28698" spans="5:5" x14ac:dyDescent="0.25">
      <c r="E28698" s="2"/>
    </row>
    <row r="28699" spans="5:5" x14ac:dyDescent="0.25">
      <c r="E28699" s="2"/>
    </row>
    <row r="28700" spans="5:5" x14ac:dyDescent="0.25">
      <c r="E28700" s="2"/>
    </row>
    <row r="28701" spans="5:5" x14ac:dyDescent="0.25">
      <c r="E28701" s="2"/>
    </row>
    <row r="28702" spans="5:5" x14ac:dyDescent="0.25">
      <c r="E28702" s="2"/>
    </row>
    <row r="28703" spans="5:5" x14ac:dyDescent="0.25">
      <c r="E28703" s="2"/>
    </row>
    <row r="28704" spans="5:5" x14ac:dyDescent="0.25">
      <c r="E28704" s="2"/>
    </row>
    <row r="28705" spans="5:5" x14ac:dyDescent="0.25">
      <c r="E28705" s="2"/>
    </row>
    <row r="28706" spans="5:5" x14ac:dyDescent="0.25">
      <c r="E28706" s="2"/>
    </row>
    <row r="28707" spans="5:5" x14ac:dyDescent="0.25">
      <c r="E28707" s="2"/>
    </row>
    <row r="28708" spans="5:5" x14ac:dyDescent="0.25">
      <c r="E28708" s="2"/>
    </row>
    <row r="28709" spans="5:5" x14ac:dyDescent="0.25">
      <c r="E28709" s="2"/>
    </row>
    <row r="28710" spans="5:5" x14ac:dyDescent="0.25">
      <c r="E28710" s="2"/>
    </row>
    <row r="28711" spans="5:5" x14ac:dyDescent="0.25">
      <c r="E28711" s="2"/>
    </row>
    <row r="28712" spans="5:5" x14ac:dyDescent="0.25">
      <c r="E28712" s="2"/>
    </row>
    <row r="28713" spans="5:5" x14ac:dyDescent="0.25">
      <c r="E28713" s="2"/>
    </row>
    <row r="28714" spans="5:5" x14ac:dyDescent="0.25">
      <c r="E28714" s="2"/>
    </row>
    <row r="28715" spans="5:5" x14ac:dyDescent="0.25">
      <c r="E28715" s="2"/>
    </row>
    <row r="28716" spans="5:5" x14ac:dyDescent="0.25">
      <c r="E28716" s="2"/>
    </row>
    <row r="28717" spans="5:5" x14ac:dyDescent="0.25">
      <c r="E28717" s="2"/>
    </row>
    <row r="28718" spans="5:5" x14ac:dyDescent="0.25">
      <c r="E28718" s="2"/>
    </row>
    <row r="28719" spans="5:5" x14ac:dyDescent="0.25">
      <c r="E28719" s="2"/>
    </row>
    <row r="28720" spans="5:5" x14ac:dyDescent="0.25">
      <c r="E28720" s="2"/>
    </row>
    <row r="28721" spans="5:5" x14ac:dyDescent="0.25">
      <c r="E28721" s="2"/>
    </row>
    <row r="28722" spans="5:5" x14ac:dyDescent="0.25">
      <c r="E28722" s="2"/>
    </row>
    <row r="28723" spans="5:5" x14ac:dyDescent="0.25">
      <c r="E28723" s="2"/>
    </row>
    <row r="28724" spans="5:5" x14ac:dyDescent="0.25">
      <c r="E28724" s="2"/>
    </row>
    <row r="28725" spans="5:5" x14ac:dyDescent="0.25">
      <c r="E28725" s="2"/>
    </row>
    <row r="28726" spans="5:5" x14ac:dyDescent="0.25">
      <c r="E28726" s="2"/>
    </row>
    <row r="28727" spans="5:5" x14ac:dyDescent="0.25">
      <c r="E28727" s="2"/>
    </row>
    <row r="28728" spans="5:5" x14ac:dyDescent="0.25">
      <c r="E28728" s="2"/>
    </row>
    <row r="28729" spans="5:5" x14ac:dyDescent="0.25">
      <c r="E28729" s="2"/>
    </row>
    <row r="28730" spans="5:5" x14ac:dyDescent="0.25">
      <c r="E28730" s="2"/>
    </row>
    <row r="28731" spans="5:5" x14ac:dyDescent="0.25">
      <c r="E28731" s="2"/>
    </row>
    <row r="28732" spans="5:5" x14ac:dyDescent="0.25">
      <c r="E28732" s="2"/>
    </row>
    <row r="28733" spans="5:5" x14ac:dyDescent="0.25">
      <c r="E28733" s="2"/>
    </row>
    <row r="28734" spans="5:5" x14ac:dyDescent="0.25">
      <c r="E28734" s="2"/>
    </row>
    <row r="28735" spans="5:5" x14ac:dyDescent="0.25">
      <c r="E28735" s="2"/>
    </row>
    <row r="28736" spans="5:5" x14ac:dyDescent="0.25">
      <c r="E28736" s="2"/>
    </row>
    <row r="28737" spans="5:5" x14ac:dyDescent="0.25">
      <c r="E28737" s="2"/>
    </row>
    <row r="28738" spans="5:5" x14ac:dyDescent="0.25">
      <c r="E28738" s="2"/>
    </row>
    <row r="28739" spans="5:5" x14ac:dyDescent="0.25">
      <c r="E28739" s="2"/>
    </row>
    <row r="28740" spans="5:5" x14ac:dyDescent="0.25">
      <c r="E28740" s="2"/>
    </row>
    <row r="28741" spans="5:5" x14ac:dyDescent="0.25">
      <c r="E28741" s="2"/>
    </row>
    <row r="28742" spans="5:5" x14ac:dyDescent="0.25">
      <c r="E28742" s="2"/>
    </row>
    <row r="28743" spans="5:5" x14ac:dyDescent="0.25">
      <c r="E28743" s="2"/>
    </row>
    <row r="28744" spans="5:5" x14ac:dyDescent="0.25">
      <c r="E28744" s="2"/>
    </row>
    <row r="28745" spans="5:5" x14ac:dyDescent="0.25">
      <c r="E28745" s="2"/>
    </row>
    <row r="28746" spans="5:5" x14ac:dyDescent="0.25">
      <c r="E28746" s="2"/>
    </row>
    <row r="28747" spans="5:5" x14ac:dyDescent="0.25">
      <c r="E28747" s="2"/>
    </row>
    <row r="28748" spans="5:5" x14ac:dyDescent="0.25">
      <c r="E28748" s="2"/>
    </row>
    <row r="28749" spans="5:5" x14ac:dyDescent="0.25">
      <c r="E28749" s="2"/>
    </row>
    <row r="28750" spans="5:5" x14ac:dyDescent="0.25">
      <c r="E28750" s="2"/>
    </row>
    <row r="28751" spans="5:5" x14ac:dyDescent="0.25">
      <c r="E28751" s="2"/>
    </row>
    <row r="28752" spans="5:5" x14ac:dyDescent="0.25">
      <c r="E28752" s="2"/>
    </row>
    <row r="28753" spans="5:5" x14ac:dyDescent="0.25">
      <c r="E28753" s="2"/>
    </row>
    <row r="28754" spans="5:5" x14ac:dyDescent="0.25">
      <c r="E28754" s="2"/>
    </row>
    <row r="28755" spans="5:5" x14ac:dyDescent="0.25">
      <c r="E28755" s="2"/>
    </row>
    <row r="28756" spans="5:5" x14ac:dyDescent="0.25">
      <c r="E28756" s="2"/>
    </row>
    <row r="28757" spans="5:5" x14ac:dyDescent="0.25">
      <c r="E28757" s="2"/>
    </row>
    <row r="28758" spans="5:5" x14ac:dyDescent="0.25">
      <c r="E28758" s="2"/>
    </row>
    <row r="28759" spans="5:5" x14ac:dyDescent="0.25">
      <c r="E28759" s="2"/>
    </row>
    <row r="28760" spans="5:5" x14ac:dyDescent="0.25">
      <c r="E28760" s="2"/>
    </row>
    <row r="28761" spans="5:5" x14ac:dyDescent="0.25">
      <c r="E28761" s="2"/>
    </row>
    <row r="28762" spans="5:5" x14ac:dyDescent="0.25">
      <c r="E28762" s="2"/>
    </row>
    <row r="28763" spans="5:5" x14ac:dyDescent="0.25">
      <c r="E28763" s="2"/>
    </row>
    <row r="28764" spans="5:5" x14ac:dyDescent="0.25">
      <c r="E28764" s="2"/>
    </row>
    <row r="28765" spans="5:5" x14ac:dyDescent="0.25">
      <c r="E28765" s="2"/>
    </row>
    <row r="28766" spans="5:5" x14ac:dyDescent="0.25">
      <c r="E28766" s="2"/>
    </row>
    <row r="28767" spans="5:5" x14ac:dyDescent="0.25">
      <c r="E28767" s="2"/>
    </row>
    <row r="28768" spans="5:5" x14ac:dyDescent="0.25">
      <c r="E28768" s="2"/>
    </row>
    <row r="28769" spans="5:5" x14ac:dyDescent="0.25">
      <c r="E28769" s="2"/>
    </row>
    <row r="28770" spans="5:5" x14ac:dyDescent="0.25">
      <c r="E28770" s="2"/>
    </row>
    <row r="28771" spans="5:5" x14ac:dyDescent="0.25">
      <c r="E28771" s="2"/>
    </row>
    <row r="28772" spans="5:5" x14ac:dyDescent="0.25">
      <c r="E28772" s="2"/>
    </row>
    <row r="28773" spans="5:5" x14ac:dyDescent="0.25">
      <c r="E28773" s="2"/>
    </row>
    <row r="28774" spans="5:5" x14ac:dyDescent="0.25">
      <c r="E28774" s="2"/>
    </row>
    <row r="28775" spans="5:5" x14ac:dyDescent="0.25">
      <c r="E28775" s="2"/>
    </row>
    <row r="28776" spans="5:5" x14ac:dyDescent="0.25">
      <c r="E28776" s="2"/>
    </row>
    <row r="28777" spans="5:5" x14ac:dyDescent="0.25">
      <c r="E28777" s="2"/>
    </row>
    <row r="28778" spans="5:5" x14ac:dyDescent="0.25">
      <c r="E28778" s="2"/>
    </row>
    <row r="28779" spans="5:5" x14ac:dyDescent="0.25">
      <c r="E28779" s="2"/>
    </row>
    <row r="28780" spans="5:5" x14ac:dyDescent="0.25">
      <c r="E28780" s="2"/>
    </row>
    <row r="28781" spans="5:5" x14ac:dyDescent="0.25">
      <c r="E28781" s="2"/>
    </row>
    <row r="28782" spans="5:5" x14ac:dyDescent="0.25">
      <c r="E28782" s="2"/>
    </row>
    <row r="28783" spans="5:5" x14ac:dyDescent="0.25">
      <c r="E28783" s="2"/>
    </row>
    <row r="28784" spans="5:5" x14ac:dyDescent="0.25">
      <c r="E28784" s="2"/>
    </row>
    <row r="28785" spans="5:5" x14ac:dyDescent="0.25">
      <c r="E28785" s="2"/>
    </row>
    <row r="28786" spans="5:5" x14ac:dyDescent="0.25">
      <c r="E28786" s="2"/>
    </row>
    <row r="28787" spans="5:5" x14ac:dyDescent="0.25">
      <c r="E28787" s="2"/>
    </row>
    <row r="28788" spans="5:5" x14ac:dyDescent="0.25">
      <c r="E28788" s="2"/>
    </row>
    <row r="28789" spans="5:5" x14ac:dyDescent="0.25">
      <c r="E28789" s="2"/>
    </row>
    <row r="28790" spans="5:5" x14ac:dyDescent="0.25">
      <c r="E28790" s="2"/>
    </row>
    <row r="28791" spans="5:5" x14ac:dyDescent="0.25">
      <c r="E28791" s="2"/>
    </row>
    <row r="28792" spans="5:5" x14ac:dyDescent="0.25">
      <c r="E28792" s="2"/>
    </row>
    <row r="28793" spans="5:5" x14ac:dyDescent="0.25">
      <c r="E28793" s="2"/>
    </row>
    <row r="28794" spans="5:5" x14ac:dyDescent="0.25">
      <c r="E28794" s="2"/>
    </row>
    <row r="28795" spans="5:5" x14ac:dyDescent="0.25">
      <c r="E28795" s="2"/>
    </row>
    <row r="28796" spans="5:5" x14ac:dyDescent="0.25">
      <c r="E28796" s="2"/>
    </row>
    <row r="28797" spans="5:5" x14ac:dyDescent="0.25">
      <c r="E28797" s="2"/>
    </row>
    <row r="28798" spans="5:5" x14ac:dyDescent="0.25">
      <c r="E28798" s="2"/>
    </row>
    <row r="28799" spans="5:5" x14ac:dyDescent="0.25">
      <c r="E28799" s="2"/>
    </row>
    <row r="28800" spans="5:5" x14ac:dyDescent="0.25">
      <c r="E28800" s="2"/>
    </row>
    <row r="28801" spans="5:5" x14ac:dyDescent="0.25">
      <c r="E28801" s="2"/>
    </row>
    <row r="28802" spans="5:5" x14ac:dyDescent="0.25">
      <c r="E28802" s="2"/>
    </row>
    <row r="28803" spans="5:5" x14ac:dyDescent="0.25">
      <c r="E28803" s="2"/>
    </row>
    <row r="28804" spans="5:5" x14ac:dyDescent="0.25">
      <c r="E28804" s="2"/>
    </row>
    <row r="28805" spans="5:5" x14ac:dyDescent="0.25">
      <c r="E28805" s="2"/>
    </row>
    <row r="28806" spans="5:5" x14ac:dyDescent="0.25">
      <c r="E28806" s="2"/>
    </row>
    <row r="28807" spans="5:5" x14ac:dyDescent="0.25">
      <c r="E28807" s="2"/>
    </row>
    <row r="28808" spans="5:5" x14ac:dyDescent="0.25">
      <c r="E28808" s="2"/>
    </row>
    <row r="28809" spans="5:5" x14ac:dyDescent="0.25">
      <c r="E28809" s="2"/>
    </row>
    <row r="28810" spans="5:5" x14ac:dyDescent="0.25">
      <c r="E28810" s="2"/>
    </row>
    <row r="28811" spans="5:5" x14ac:dyDescent="0.25">
      <c r="E28811" s="2"/>
    </row>
    <row r="28812" spans="5:5" x14ac:dyDescent="0.25">
      <c r="E28812" s="2"/>
    </row>
    <row r="28813" spans="5:5" x14ac:dyDescent="0.25">
      <c r="E28813" s="2"/>
    </row>
    <row r="28814" spans="5:5" x14ac:dyDescent="0.25">
      <c r="E28814" s="2"/>
    </row>
    <row r="28815" spans="5:5" x14ac:dyDescent="0.25">
      <c r="E28815" s="2"/>
    </row>
    <row r="28816" spans="5:5" x14ac:dyDescent="0.25">
      <c r="E28816" s="2"/>
    </row>
    <row r="28817" spans="5:5" x14ac:dyDescent="0.25">
      <c r="E28817" s="2"/>
    </row>
    <row r="28818" spans="5:5" x14ac:dyDescent="0.25">
      <c r="E28818" s="2"/>
    </row>
    <row r="28819" spans="5:5" x14ac:dyDescent="0.25">
      <c r="E28819" s="2"/>
    </row>
    <row r="28820" spans="5:5" x14ac:dyDescent="0.25">
      <c r="E28820" s="2"/>
    </row>
    <row r="28821" spans="5:5" x14ac:dyDescent="0.25">
      <c r="E28821" s="2"/>
    </row>
    <row r="28822" spans="5:5" x14ac:dyDescent="0.25">
      <c r="E28822" s="2"/>
    </row>
    <row r="28823" spans="5:5" x14ac:dyDescent="0.25">
      <c r="E28823" s="2"/>
    </row>
    <row r="28824" spans="5:5" x14ac:dyDescent="0.25">
      <c r="E28824" s="2"/>
    </row>
    <row r="28825" spans="5:5" x14ac:dyDescent="0.25">
      <c r="E28825" s="2"/>
    </row>
    <row r="28826" spans="5:5" x14ac:dyDescent="0.25">
      <c r="E28826" s="2"/>
    </row>
    <row r="28827" spans="5:5" x14ac:dyDescent="0.25">
      <c r="E28827" s="2"/>
    </row>
    <row r="28828" spans="5:5" x14ac:dyDescent="0.25">
      <c r="E28828" s="2"/>
    </row>
    <row r="28829" spans="5:5" x14ac:dyDescent="0.25">
      <c r="E28829" s="2"/>
    </row>
    <row r="28830" spans="5:5" x14ac:dyDescent="0.25">
      <c r="E28830" s="2"/>
    </row>
    <row r="28831" spans="5:5" x14ac:dyDescent="0.25">
      <c r="E28831" s="2"/>
    </row>
    <row r="28832" spans="5:5" x14ac:dyDescent="0.25">
      <c r="E28832" s="2"/>
    </row>
    <row r="28833" spans="5:5" x14ac:dyDescent="0.25">
      <c r="E28833" s="2"/>
    </row>
    <row r="28834" spans="5:5" x14ac:dyDescent="0.25">
      <c r="E28834" s="2"/>
    </row>
    <row r="28835" spans="5:5" x14ac:dyDescent="0.25">
      <c r="E28835" s="2"/>
    </row>
    <row r="28836" spans="5:5" x14ac:dyDescent="0.25">
      <c r="E28836" s="2"/>
    </row>
    <row r="28837" spans="5:5" x14ac:dyDescent="0.25">
      <c r="E28837" s="2"/>
    </row>
    <row r="28838" spans="5:5" x14ac:dyDescent="0.25">
      <c r="E28838" s="2"/>
    </row>
    <row r="28839" spans="5:5" x14ac:dyDescent="0.25">
      <c r="E28839" s="2"/>
    </row>
    <row r="28840" spans="5:5" x14ac:dyDescent="0.25">
      <c r="E28840" s="2"/>
    </row>
    <row r="28841" spans="5:5" x14ac:dyDescent="0.25">
      <c r="E28841" s="2"/>
    </row>
    <row r="28842" spans="5:5" x14ac:dyDescent="0.25">
      <c r="E28842" s="2"/>
    </row>
    <row r="28843" spans="5:5" x14ac:dyDescent="0.25">
      <c r="E28843" s="2"/>
    </row>
    <row r="28844" spans="5:5" x14ac:dyDescent="0.25">
      <c r="E28844" s="2"/>
    </row>
    <row r="28845" spans="5:5" x14ac:dyDescent="0.25">
      <c r="E28845" s="2"/>
    </row>
    <row r="28846" spans="5:5" x14ac:dyDescent="0.25">
      <c r="E28846" s="2"/>
    </row>
    <row r="28847" spans="5:5" x14ac:dyDescent="0.25">
      <c r="E28847" s="2"/>
    </row>
    <row r="28848" spans="5:5" x14ac:dyDescent="0.25">
      <c r="E28848" s="2"/>
    </row>
    <row r="28849" spans="5:5" x14ac:dyDescent="0.25">
      <c r="E28849" s="2"/>
    </row>
    <row r="28850" spans="5:5" x14ac:dyDescent="0.25">
      <c r="E28850" s="2"/>
    </row>
    <row r="28851" spans="5:5" x14ac:dyDescent="0.25">
      <c r="E28851" s="2"/>
    </row>
    <row r="28852" spans="5:5" x14ac:dyDescent="0.25">
      <c r="E28852" s="2"/>
    </row>
    <row r="28853" spans="5:5" x14ac:dyDescent="0.25">
      <c r="E28853" s="2"/>
    </row>
    <row r="28854" spans="5:5" x14ac:dyDescent="0.25">
      <c r="E28854" s="2"/>
    </row>
    <row r="28855" spans="5:5" x14ac:dyDescent="0.25">
      <c r="E28855" s="2"/>
    </row>
    <row r="28856" spans="5:5" x14ac:dyDescent="0.25">
      <c r="E28856" s="2"/>
    </row>
    <row r="28857" spans="5:5" x14ac:dyDescent="0.25">
      <c r="E28857" s="2"/>
    </row>
    <row r="28858" spans="5:5" x14ac:dyDescent="0.25">
      <c r="E28858" s="2"/>
    </row>
    <row r="28859" spans="5:5" x14ac:dyDescent="0.25">
      <c r="E28859" s="2"/>
    </row>
    <row r="28860" spans="5:5" x14ac:dyDescent="0.25">
      <c r="E28860" s="2"/>
    </row>
    <row r="28861" spans="5:5" x14ac:dyDescent="0.25">
      <c r="E28861" s="2"/>
    </row>
    <row r="28862" spans="5:5" x14ac:dyDescent="0.25">
      <c r="E28862" s="2"/>
    </row>
    <row r="28863" spans="5:5" x14ac:dyDescent="0.25">
      <c r="E28863" s="2"/>
    </row>
    <row r="28864" spans="5:5" x14ac:dyDescent="0.25">
      <c r="E28864" s="2"/>
    </row>
    <row r="28865" spans="5:5" x14ac:dyDescent="0.25">
      <c r="E28865" s="2"/>
    </row>
    <row r="28866" spans="5:5" x14ac:dyDescent="0.25">
      <c r="E28866" s="2"/>
    </row>
    <row r="28867" spans="5:5" x14ac:dyDescent="0.25">
      <c r="E28867" s="2"/>
    </row>
    <row r="28868" spans="5:5" x14ac:dyDescent="0.25">
      <c r="E28868" s="2"/>
    </row>
    <row r="28869" spans="5:5" x14ac:dyDescent="0.25">
      <c r="E28869" s="2"/>
    </row>
    <row r="28870" spans="5:5" x14ac:dyDescent="0.25">
      <c r="E28870" s="2"/>
    </row>
    <row r="28871" spans="5:5" x14ac:dyDescent="0.25">
      <c r="E28871" s="2"/>
    </row>
    <row r="28872" spans="5:5" x14ac:dyDescent="0.25">
      <c r="E28872" s="2"/>
    </row>
    <row r="28873" spans="5:5" x14ac:dyDescent="0.25">
      <c r="E28873" s="2"/>
    </row>
    <row r="28874" spans="5:5" x14ac:dyDescent="0.25">
      <c r="E28874" s="2"/>
    </row>
    <row r="28875" spans="5:5" x14ac:dyDescent="0.25">
      <c r="E28875" s="2"/>
    </row>
    <row r="28876" spans="5:5" x14ac:dyDescent="0.25">
      <c r="E28876" s="2"/>
    </row>
    <row r="28877" spans="5:5" x14ac:dyDescent="0.25">
      <c r="E28877" s="2"/>
    </row>
    <row r="28878" spans="5:5" x14ac:dyDescent="0.25">
      <c r="E28878" s="2"/>
    </row>
    <row r="28879" spans="5:5" x14ac:dyDescent="0.25">
      <c r="E28879" s="2"/>
    </row>
    <row r="28880" spans="5:5" x14ac:dyDescent="0.25">
      <c r="E28880" s="2"/>
    </row>
    <row r="28881" spans="5:5" x14ac:dyDescent="0.25">
      <c r="E28881" s="2"/>
    </row>
    <row r="28882" spans="5:5" x14ac:dyDescent="0.25">
      <c r="E28882" s="2"/>
    </row>
    <row r="28883" spans="5:5" x14ac:dyDescent="0.25">
      <c r="E28883" s="2"/>
    </row>
    <row r="28884" spans="5:5" x14ac:dyDescent="0.25">
      <c r="E28884" s="2"/>
    </row>
    <row r="28885" spans="5:5" x14ac:dyDescent="0.25">
      <c r="E28885" s="2"/>
    </row>
    <row r="28886" spans="5:5" x14ac:dyDescent="0.25">
      <c r="E28886" s="2"/>
    </row>
    <row r="28887" spans="5:5" x14ac:dyDescent="0.25">
      <c r="E28887" s="2"/>
    </row>
    <row r="28888" spans="5:5" x14ac:dyDescent="0.25">
      <c r="E28888" s="2"/>
    </row>
    <row r="28889" spans="5:5" x14ac:dyDescent="0.25">
      <c r="E28889" s="2"/>
    </row>
    <row r="28890" spans="5:5" x14ac:dyDescent="0.25">
      <c r="E28890" s="2"/>
    </row>
    <row r="28891" spans="5:5" x14ac:dyDescent="0.25">
      <c r="E28891" s="2"/>
    </row>
    <row r="28892" spans="5:5" x14ac:dyDescent="0.25">
      <c r="E28892" s="2"/>
    </row>
    <row r="28893" spans="5:5" x14ac:dyDescent="0.25">
      <c r="E28893" s="2"/>
    </row>
    <row r="28894" spans="5:5" x14ac:dyDescent="0.25">
      <c r="E28894" s="2"/>
    </row>
    <row r="28895" spans="5:5" x14ac:dyDescent="0.25">
      <c r="E28895" s="2"/>
    </row>
    <row r="28896" spans="5:5" x14ac:dyDescent="0.25">
      <c r="E28896" s="2"/>
    </row>
    <row r="28897" spans="5:5" x14ac:dyDescent="0.25">
      <c r="E28897" s="2"/>
    </row>
    <row r="28898" spans="5:5" x14ac:dyDescent="0.25">
      <c r="E28898" s="2"/>
    </row>
    <row r="28899" spans="5:5" x14ac:dyDescent="0.25">
      <c r="E28899" s="2"/>
    </row>
    <row r="28900" spans="5:5" x14ac:dyDescent="0.25">
      <c r="E28900" s="2"/>
    </row>
    <row r="28901" spans="5:5" x14ac:dyDescent="0.25">
      <c r="E28901" s="2"/>
    </row>
    <row r="28902" spans="5:5" x14ac:dyDescent="0.25">
      <c r="E28902" s="2"/>
    </row>
    <row r="28903" spans="5:5" x14ac:dyDescent="0.25">
      <c r="E28903" s="2"/>
    </row>
    <row r="28904" spans="5:5" x14ac:dyDescent="0.25">
      <c r="E28904" s="2"/>
    </row>
    <row r="28905" spans="5:5" x14ac:dyDescent="0.25">
      <c r="E28905" s="2"/>
    </row>
    <row r="28906" spans="5:5" x14ac:dyDescent="0.25">
      <c r="E28906" s="2"/>
    </row>
    <row r="28907" spans="5:5" x14ac:dyDescent="0.25">
      <c r="E28907" s="2"/>
    </row>
    <row r="28908" spans="5:5" x14ac:dyDescent="0.25">
      <c r="E28908" s="2"/>
    </row>
    <row r="28909" spans="5:5" x14ac:dyDescent="0.25">
      <c r="E28909" s="2"/>
    </row>
    <row r="28910" spans="5:5" x14ac:dyDescent="0.25">
      <c r="E28910" s="2"/>
    </row>
    <row r="28911" spans="5:5" x14ac:dyDescent="0.25">
      <c r="E28911" s="2"/>
    </row>
    <row r="28912" spans="5:5" x14ac:dyDescent="0.25">
      <c r="E28912" s="2"/>
    </row>
    <row r="28913" spans="5:5" x14ac:dyDescent="0.25">
      <c r="E28913" s="2"/>
    </row>
    <row r="28914" spans="5:5" x14ac:dyDescent="0.25">
      <c r="E28914" s="2"/>
    </row>
    <row r="28915" spans="5:5" x14ac:dyDescent="0.25">
      <c r="E28915" s="2"/>
    </row>
    <row r="28916" spans="5:5" x14ac:dyDescent="0.25">
      <c r="E28916" s="2"/>
    </row>
    <row r="28917" spans="5:5" x14ac:dyDescent="0.25">
      <c r="E28917" s="2"/>
    </row>
    <row r="28918" spans="5:5" x14ac:dyDescent="0.25">
      <c r="E28918" s="2"/>
    </row>
    <row r="28919" spans="5:5" x14ac:dyDescent="0.25">
      <c r="E28919" s="2"/>
    </row>
    <row r="28920" spans="5:5" x14ac:dyDescent="0.25">
      <c r="E28920" s="2"/>
    </row>
    <row r="28921" spans="5:5" x14ac:dyDescent="0.25">
      <c r="E28921" s="2"/>
    </row>
    <row r="28922" spans="5:5" x14ac:dyDescent="0.25">
      <c r="E28922" s="2"/>
    </row>
    <row r="28923" spans="5:5" x14ac:dyDescent="0.25">
      <c r="E28923" s="2"/>
    </row>
    <row r="28924" spans="5:5" x14ac:dyDescent="0.25">
      <c r="E28924" s="2"/>
    </row>
    <row r="28925" spans="5:5" x14ac:dyDescent="0.25">
      <c r="E28925" s="2"/>
    </row>
    <row r="28926" spans="5:5" x14ac:dyDescent="0.25">
      <c r="E28926" s="2"/>
    </row>
    <row r="28927" spans="5:5" x14ac:dyDescent="0.25">
      <c r="E28927" s="2"/>
    </row>
    <row r="28928" spans="5:5" x14ac:dyDescent="0.25">
      <c r="E28928" s="2"/>
    </row>
    <row r="28929" spans="5:5" x14ac:dyDescent="0.25">
      <c r="E28929" s="2"/>
    </row>
    <row r="28930" spans="5:5" x14ac:dyDescent="0.25">
      <c r="E28930" s="2"/>
    </row>
    <row r="28931" spans="5:5" x14ac:dyDescent="0.25">
      <c r="E28931" s="2"/>
    </row>
    <row r="28932" spans="5:5" x14ac:dyDescent="0.25">
      <c r="E28932" s="2"/>
    </row>
    <row r="28933" spans="5:5" x14ac:dyDescent="0.25">
      <c r="E28933" s="2"/>
    </row>
    <row r="28934" spans="5:5" x14ac:dyDescent="0.25">
      <c r="E28934" s="2"/>
    </row>
    <row r="28935" spans="5:5" x14ac:dyDescent="0.25">
      <c r="E28935" s="2"/>
    </row>
    <row r="28936" spans="5:5" x14ac:dyDescent="0.25">
      <c r="E28936" s="2"/>
    </row>
    <row r="28937" spans="5:5" x14ac:dyDescent="0.25">
      <c r="E28937" s="2"/>
    </row>
    <row r="28938" spans="5:5" x14ac:dyDescent="0.25">
      <c r="E28938" s="2"/>
    </row>
    <row r="28939" spans="5:5" x14ac:dyDescent="0.25">
      <c r="E28939" s="2"/>
    </row>
    <row r="28940" spans="5:5" x14ac:dyDescent="0.25">
      <c r="E28940" s="2"/>
    </row>
    <row r="28941" spans="5:5" x14ac:dyDescent="0.25">
      <c r="E28941" s="2"/>
    </row>
    <row r="28942" spans="5:5" x14ac:dyDescent="0.25">
      <c r="E28942" s="2"/>
    </row>
    <row r="28943" spans="5:5" x14ac:dyDescent="0.25">
      <c r="E28943" s="2"/>
    </row>
    <row r="28944" spans="5:5" x14ac:dyDescent="0.25">
      <c r="E28944" s="2"/>
    </row>
    <row r="28945" spans="5:5" x14ac:dyDescent="0.25">
      <c r="E28945" s="2"/>
    </row>
    <row r="28946" spans="5:5" x14ac:dyDescent="0.25">
      <c r="E28946" s="2"/>
    </row>
    <row r="28947" spans="5:5" x14ac:dyDescent="0.25">
      <c r="E28947" s="2"/>
    </row>
    <row r="28948" spans="5:5" x14ac:dyDescent="0.25">
      <c r="E28948" s="2"/>
    </row>
    <row r="28949" spans="5:5" x14ac:dyDescent="0.25">
      <c r="E28949" s="2"/>
    </row>
    <row r="28950" spans="5:5" x14ac:dyDescent="0.25">
      <c r="E28950" s="2"/>
    </row>
    <row r="28951" spans="5:5" x14ac:dyDescent="0.25">
      <c r="E28951" s="2"/>
    </row>
    <row r="28952" spans="5:5" x14ac:dyDescent="0.25">
      <c r="E28952" s="2"/>
    </row>
    <row r="28953" spans="5:5" x14ac:dyDescent="0.25">
      <c r="E28953" s="2"/>
    </row>
    <row r="28954" spans="5:5" x14ac:dyDescent="0.25">
      <c r="E28954" s="2"/>
    </row>
    <row r="28955" spans="5:5" x14ac:dyDescent="0.25">
      <c r="E28955" s="2"/>
    </row>
    <row r="28956" spans="5:5" x14ac:dyDescent="0.25">
      <c r="E28956" s="2"/>
    </row>
    <row r="28957" spans="5:5" x14ac:dyDescent="0.25">
      <c r="E28957" s="2"/>
    </row>
    <row r="28958" spans="5:5" x14ac:dyDescent="0.25">
      <c r="E28958" s="2"/>
    </row>
    <row r="28959" spans="5:5" x14ac:dyDescent="0.25">
      <c r="E28959" s="2"/>
    </row>
    <row r="28960" spans="5:5" x14ac:dyDescent="0.25">
      <c r="E28960" s="2"/>
    </row>
    <row r="28961" spans="5:5" x14ac:dyDescent="0.25">
      <c r="E28961" s="2"/>
    </row>
    <row r="28962" spans="5:5" x14ac:dyDescent="0.25">
      <c r="E28962" s="2"/>
    </row>
    <row r="28963" spans="5:5" x14ac:dyDescent="0.25">
      <c r="E28963" s="2"/>
    </row>
    <row r="28964" spans="5:5" x14ac:dyDescent="0.25">
      <c r="E28964" s="2"/>
    </row>
    <row r="28965" spans="5:5" x14ac:dyDescent="0.25">
      <c r="E28965" s="2"/>
    </row>
    <row r="28966" spans="5:5" x14ac:dyDescent="0.25">
      <c r="E28966" s="2"/>
    </row>
    <row r="28967" spans="5:5" x14ac:dyDescent="0.25">
      <c r="E28967" s="2"/>
    </row>
    <row r="28968" spans="5:5" x14ac:dyDescent="0.25">
      <c r="E28968" s="2"/>
    </row>
    <row r="28969" spans="5:5" x14ac:dyDescent="0.25">
      <c r="E28969" s="2"/>
    </row>
    <row r="28970" spans="5:5" x14ac:dyDescent="0.25">
      <c r="E28970" s="2"/>
    </row>
    <row r="28971" spans="5:5" x14ac:dyDescent="0.25">
      <c r="E28971" s="2"/>
    </row>
    <row r="28972" spans="5:5" x14ac:dyDescent="0.25">
      <c r="E28972" s="2"/>
    </row>
    <row r="28973" spans="5:5" x14ac:dyDescent="0.25">
      <c r="E28973" s="2"/>
    </row>
    <row r="28974" spans="5:5" x14ac:dyDescent="0.25">
      <c r="E28974" s="2"/>
    </row>
    <row r="28975" spans="5:5" x14ac:dyDescent="0.25">
      <c r="E28975" s="2"/>
    </row>
    <row r="28976" spans="5:5" x14ac:dyDescent="0.25">
      <c r="E28976" s="2"/>
    </row>
    <row r="28977" spans="5:5" x14ac:dyDescent="0.25">
      <c r="E28977" s="2"/>
    </row>
    <row r="28978" spans="5:5" x14ac:dyDescent="0.25">
      <c r="E28978" s="2"/>
    </row>
    <row r="28979" spans="5:5" x14ac:dyDescent="0.25">
      <c r="E28979" s="2"/>
    </row>
    <row r="28980" spans="5:5" x14ac:dyDescent="0.25">
      <c r="E28980" s="2"/>
    </row>
    <row r="28981" spans="5:5" x14ac:dyDescent="0.25">
      <c r="E28981" s="2"/>
    </row>
    <row r="28982" spans="5:5" x14ac:dyDescent="0.25">
      <c r="E28982" s="2"/>
    </row>
    <row r="28983" spans="5:5" x14ac:dyDescent="0.25">
      <c r="E28983" s="2"/>
    </row>
    <row r="28984" spans="5:5" x14ac:dyDescent="0.25">
      <c r="E28984" s="2"/>
    </row>
    <row r="28985" spans="5:5" x14ac:dyDescent="0.25">
      <c r="E28985" s="2"/>
    </row>
    <row r="28986" spans="5:5" x14ac:dyDescent="0.25">
      <c r="E28986" s="2"/>
    </row>
    <row r="28987" spans="5:5" x14ac:dyDescent="0.25">
      <c r="E28987" s="2"/>
    </row>
    <row r="28988" spans="5:5" x14ac:dyDescent="0.25">
      <c r="E28988" s="2"/>
    </row>
    <row r="28989" spans="5:5" x14ac:dyDescent="0.25">
      <c r="E28989" s="2"/>
    </row>
    <row r="28990" spans="5:5" x14ac:dyDescent="0.25">
      <c r="E28990" s="2"/>
    </row>
    <row r="28991" spans="5:5" x14ac:dyDescent="0.25">
      <c r="E28991" s="2"/>
    </row>
    <row r="28992" spans="5:5" x14ac:dyDescent="0.25">
      <c r="E28992" s="2"/>
    </row>
    <row r="28993" spans="5:5" x14ac:dyDescent="0.25">
      <c r="E28993" s="2"/>
    </row>
    <row r="28994" spans="5:5" x14ac:dyDescent="0.25">
      <c r="E28994" s="2"/>
    </row>
    <row r="28995" spans="5:5" x14ac:dyDescent="0.25">
      <c r="E28995" s="2"/>
    </row>
    <row r="28996" spans="5:5" x14ac:dyDescent="0.25">
      <c r="E28996" s="2"/>
    </row>
    <row r="28997" spans="5:5" x14ac:dyDescent="0.25">
      <c r="E28997" s="2"/>
    </row>
    <row r="28998" spans="5:5" x14ac:dyDescent="0.25">
      <c r="E28998" s="2"/>
    </row>
    <row r="28999" spans="5:5" x14ac:dyDescent="0.25">
      <c r="E28999" s="2"/>
    </row>
    <row r="29000" spans="5:5" x14ac:dyDescent="0.25">
      <c r="E29000" s="2"/>
    </row>
    <row r="29001" spans="5:5" x14ac:dyDescent="0.25">
      <c r="E29001" s="2"/>
    </row>
    <row r="29002" spans="5:5" x14ac:dyDescent="0.25">
      <c r="E29002" s="2"/>
    </row>
    <row r="29003" spans="5:5" x14ac:dyDescent="0.25">
      <c r="E29003" s="2"/>
    </row>
    <row r="29004" spans="5:5" x14ac:dyDescent="0.25">
      <c r="E29004" s="2"/>
    </row>
    <row r="29005" spans="5:5" x14ac:dyDescent="0.25">
      <c r="E29005" s="2"/>
    </row>
    <row r="29006" spans="5:5" x14ac:dyDescent="0.25">
      <c r="E29006" s="2"/>
    </row>
    <row r="29007" spans="5:5" x14ac:dyDescent="0.25">
      <c r="E29007" s="2"/>
    </row>
    <row r="29008" spans="5:5" x14ac:dyDescent="0.25">
      <c r="E29008" s="2"/>
    </row>
    <row r="29009" spans="5:5" x14ac:dyDescent="0.25">
      <c r="E29009" s="2"/>
    </row>
    <row r="29010" spans="5:5" x14ac:dyDescent="0.25">
      <c r="E29010" s="2"/>
    </row>
    <row r="29011" spans="5:5" x14ac:dyDescent="0.25">
      <c r="E29011" s="2"/>
    </row>
    <row r="29012" spans="5:5" x14ac:dyDescent="0.25">
      <c r="E29012" s="2"/>
    </row>
    <row r="29013" spans="5:5" x14ac:dyDescent="0.25">
      <c r="E29013" s="2"/>
    </row>
    <row r="29014" spans="5:5" x14ac:dyDescent="0.25">
      <c r="E29014" s="2"/>
    </row>
    <row r="29015" spans="5:5" x14ac:dyDescent="0.25">
      <c r="E29015" s="2"/>
    </row>
    <row r="29016" spans="5:5" x14ac:dyDescent="0.25">
      <c r="E29016" s="2"/>
    </row>
    <row r="29017" spans="5:5" x14ac:dyDescent="0.25">
      <c r="E29017" s="2"/>
    </row>
    <row r="29018" spans="5:5" x14ac:dyDescent="0.25">
      <c r="E29018" s="2"/>
    </row>
    <row r="29019" spans="5:5" x14ac:dyDescent="0.25">
      <c r="E29019" s="2"/>
    </row>
    <row r="29020" spans="5:5" x14ac:dyDescent="0.25">
      <c r="E29020" s="2"/>
    </row>
    <row r="29021" spans="5:5" x14ac:dyDescent="0.25">
      <c r="E29021" s="2"/>
    </row>
    <row r="29022" spans="5:5" x14ac:dyDescent="0.25">
      <c r="E29022" s="2"/>
    </row>
    <row r="29023" spans="5:5" x14ac:dyDescent="0.25">
      <c r="E29023" s="2"/>
    </row>
    <row r="29024" spans="5:5" x14ac:dyDescent="0.25">
      <c r="E29024" s="2"/>
    </row>
    <row r="29025" spans="5:5" x14ac:dyDescent="0.25">
      <c r="E29025" s="2"/>
    </row>
    <row r="29026" spans="5:5" x14ac:dyDescent="0.25">
      <c r="E29026" s="2"/>
    </row>
    <row r="29027" spans="5:5" x14ac:dyDescent="0.25">
      <c r="E29027" s="2"/>
    </row>
    <row r="29028" spans="5:5" x14ac:dyDescent="0.25">
      <c r="E29028" s="2"/>
    </row>
    <row r="29029" spans="5:5" x14ac:dyDescent="0.25">
      <c r="E29029" s="2"/>
    </row>
    <row r="29030" spans="5:5" x14ac:dyDescent="0.25">
      <c r="E29030" s="2"/>
    </row>
    <row r="29031" spans="5:5" x14ac:dyDescent="0.25">
      <c r="E29031" s="2"/>
    </row>
    <row r="29032" spans="5:5" x14ac:dyDescent="0.25">
      <c r="E29032" s="2"/>
    </row>
    <row r="29033" spans="5:5" x14ac:dyDescent="0.25">
      <c r="E29033" s="2"/>
    </row>
    <row r="29034" spans="5:5" x14ac:dyDescent="0.25">
      <c r="E29034" s="2"/>
    </row>
    <row r="29035" spans="5:5" x14ac:dyDescent="0.25">
      <c r="E29035" s="2"/>
    </row>
    <row r="29036" spans="5:5" x14ac:dyDescent="0.25">
      <c r="E29036" s="2"/>
    </row>
    <row r="29037" spans="5:5" x14ac:dyDescent="0.25">
      <c r="E29037" s="2"/>
    </row>
    <row r="29038" spans="5:5" x14ac:dyDescent="0.25">
      <c r="E29038" s="2"/>
    </row>
    <row r="29039" spans="5:5" x14ac:dyDescent="0.25">
      <c r="E29039" s="2"/>
    </row>
    <row r="29040" spans="5:5" x14ac:dyDescent="0.25">
      <c r="E29040" s="2"/>
    </row>
    <row r="29041" spans="5:5" x14ac:dyDescent="0.25">
      <c r="E29041" s="2"/>
    </row>
    <row r="29042" spans="5:5" x14ac:dyDescent="0.25">
      <c r="E29042" s="2"/>
    </row>
    <row r="29043" spans="5:5" x14ac:dyDescent="0.25">
      <c r="E29043" s="2"/>
    </row>
    <row r="29044" spans="5:5" x14ac:dyDescent="0.25">
      <c r="E29044" s="2"/>
    </row>
    <row r="29045" spans="5:5" x14ac:dyDescent="0.25">
      <c r="E29045" s="2"/>
    </row>
    <row r="29046" spans="5:5" x14ac:dyDescent="0.25">
      <c r="E29046" s="2"/>
    </row>
    <row r="29047" spans="5:5" x14ac:dyDescent="0.25">
      <c r="E29047" s="2"/>
    </row>
    <row r="29048" spans="5:5" x14ac:dyDescent="0.25">
      <c r="E29048" s="2"/>
    </row>
    <row r="29049" spans="5:5" x14ac:dyDescent="0.25">
      <c r="E29049" s="2"/>
    </row>
    <row r="29050" spans="5:5" x14ac:dyDescent="0.25">
      <c r="E29050" s="2"/>
    </row>
    <row r="29051" spans="5:5" x14ac:dyDescent="0.25">
      <c r="E29051" s="2"/>
    </row>
    <row r="29052" spans="5:5" x14ac:dyDescent="0.25">
      <c r="E29052" s="2"/>
    </row>
    <row r="29053" spans="5:5" x14ac:dyDescent="0.25">
      <c r="E29053" s="2"/>
    </row>
    <row r="29054" spans="5:5" x14ac:dyDescent="0.25">
      <c r="E29054" s="2"/>
    </row>
    <row r="29055" spans="5:5" x14ac:dyDescent="0.25">
      <c r="E29055" s="2"/>
    </row>
    <row r="29056" spans="5:5" x14ac:dyDescent="0.25">
      <c r="E29056" s="2"/>
    </row>
    <row r="29057" spans="5:5" x14ac:dyDescent="0.25">
      <c r="E29057" s="2"/>
    </row>
    <row r="29058" spans="5:5" x14ac:dyDescent="0.25">
      <c r="E29058" s="2"/>
    </row>
    <row r="29059" spans="5:5" x14ac:dyDescent="0.25">
      <c r="E29059" s="2"/>
    </row>
    <row r="29060" spans="5:5" x14ac:dyDescent="0.25">
      <c r="E29060" s="2"/>
    </row>
    <row r="29061" spans="5:5" x14ac:dyDescent="0.25">
      <c r="E29061" s="2"/>
    </row>
    <row r="29062" spans="5:5" x14ac:dyDescent="0.25">
      <c r="E29062" s="2"/>
    </row>
    <row r="29063" spans="5:5" x14ac:dyDescent="0.25">
      <c r="E29063" s="2"/>
    </row>
    <row r="29064" spans="5:5" x14ac:dyDescent="0.25">
      <c r="E29064" s="2"/>
    </row>
    <row r="29065" spans="5:5" x14ac:dyDescent="0.25">
      <c r="E29065" s="2"/>
    </row>
    <row r="29066" spans="5:5" x14ac:dyDescent="0.25">
      <c r="E29066" s="2"/>
    </row>
    <row r="29067" spans="5:5" x14ac:dyDescent="0.25">
      <c r="E29067" s="2"/>
    </row>
    <row r="29068" spans="5:5" x14ac:dyDescent="0.25">
      <c r="E29068" s="2"/>
    </row>
    <row r="29069" spans="5:5" x14ac:dyDescent="0.25">
      <c r="E29069" s="2"/>
    </row>
    <row r="29070" spans="5:5" x14ac:dyDescent="0.25">
      <c r="E29070" s="2"/>
    </row>
    <row r="29071" spans="5:5" x14ac:dyDescent="0.25">
      <c r="E29071" s="2"/>
    </row>
    <row r="29072" spans="5:5" x14ac:dyDescent="0.25">
      <c r="E29072" s="2"/>
    </row>
    <row r="29073" spans="5:5" x14ac:dyDescent="0.25">
      <c r="E29073" s="2"/>
    </row>
    <row r="29074" spans="5:5" x14ac:dyDescent="0.25">
      <c r="E29074" s="2"/>
    </row>
    <row r="29075" spans="5:5" x14ac:dyDescent="0.25">
      <c r="E29075" s="2"/>
    </row>
    <row r="29076" spans="5:5" x14ac:dyDescent="0.25">
      <c r="E29076" s="2"/>
    </row>
    <row r="29077" spans="5:5" x14ac:dyDescent="0.25">
      <c r="E29077" s="2"/>
    </row>
    <row r="29078" spans="5:5" x14ac:dyDescent="0.25">
      <c r="E29078" s="2"/>
    </row>
    <row r="29079" spans="5:5" x14ac:dyDescent="0.25">
      <c r="E29079" s="2"/>
    </row>
    <row r="29080" spans="5:5" x14ac:dyDescent="0.25">
      <c r="E29080" s="2"/>
    </row>
    <row r="29081" spans="5:5" x14ac:dyDescent="0.25">
      <c r="E29081" s="2"/>
    </row>
    <row r="29082" spans="5:5" x14ac:dyDescent="0.25">
      <c r="E29082" s="2"/>
    </row>
    <row r="29083" spans="5:5" x14ac:dyDescent="0.25">
      <c r="E29083" s="2"/>
    </row>
    <row r="29084" spans="5:5" x14ac:dyDescent="0.25">
      <c r="E29084" s="2"/>
    </row>
    <row r="29085" spans="5:5" x14ac:dyDescent="0.25">
      <c r="E29085" s="2"/>
    </row>
    <row r="29086" spans="5:5" x14ac:dyDescent="0.25">
      <c r="E29086" s="2"/>
    </row>
    <row r="29087" spans="5:5" x14ac:dyDescent="0.25">
      <c r="E29087" s="2"/>
    </row>
    <row r="29088" spans="5:5" x14ac:dyDescent="0.25">
      <c r="E29088" s="2"/>
    </row>
    <row r="29089" spans="5:5" x14ac:dyDescent="0.25">
      <c r="E29089" s="2"/>
    </row>
    <row r="29090" spans="5:5" x14ac:dyDescent="0.25">
      <c r="E29090" s="2"/>
    </row>
    <row r="29091" spans="5:5" x14ac:dyDescent="0.25">
      <c r="E29091" s="2"/>
    </row>
    <row r="29092" spans="5:5" x14ac:dyDescent="0.25">
      <c r="E29092" s="2"/>
    </row>
    <row r="29093" spans="5:5" x14ac:dyDescent="0.25">
      <c r="E29093" s="2"/>
    </row>
    <row r="29094" spans="5:5" x14ac:dyDescent="0.25">
      <c r="E29094" s="2"/>
    </row>
    <row r="29095" spans="5:5" x14ac:dyDescent="0.25">
      <c r="E29095" s="2"/>
    </row>
    <row r="29096" spans="5:5" x14ac:dyDescent="0.25">
      <c r="E29096" s="2"/>
    </row>
    <row r="29097" spans="5:5" x14ac:dyDescent="0.25">
      <c r="E29097" s="2"/>
    </row>
    <row r="29098" spans="5:5" x14ac:dyDescent="0.25">
      <c r="E29098" s="2"/>
    </row>
    <row r="29099" spans="5:5" x14ac:dyDescent="0.25">
      <c r="E29099" s="2"/>
    </row>
    <row r="29100" spans="5:5" x14ac:dyDescent="0.25">
      <c r="E29100" s="2"/>
    </row>
    <row r="29101" spans="5:5" x14ac:dyDescent="0.25">
      <c r="E29101" s="2"/>
    </row>
    <row r="29102" spans="5:5" x14ac:dyDescent="0.25">
      <c r="E29102" s="2"/>
    </row>
    <row r="29103" spans="5:5" x14ac:dyDescent="0.25">
      <c r="E29103" s="2"/>
    </row>
    <row r="29104" spans="5:5" x14ac:dyDescent="0.25">
      <c r="E29104" s="2"/>
    </row>
    <row r="29105" spans="5:5" x14ac:dyDescent="0.25">
      <c r="E29105" s="2"/>
    </row>
    <row r="29106" spans="5:5" x14ac:dyDescent="0.25">
      <c r="E29106" s="2"/>
    </row>
    <row r="29107" spans="5:5" x14ac:dyDescent="0.25">
      <c r="E29107" s="2"/>
    </row>
    <row r="29108" spans="5:5" x14ac:dyDescent="0.25">
      <c r="E29108" s="2"/>
    </row>
    <row r="29109" spans="5:5" x14ac:dyDescent="0.25">
      <c r="E29109" s="2"/>
    </row>
    <row r="29110" spans="5:5" x14ac:dyDescent="0.25">
      <c r="E29110" s="2"/>
    </row>
    <row r="29111" spans="5:5" x14ac:dyDescent="0.25">
      <c r="E29111" s="2"/>
    </row>
    <row r="29112" spans="5:5" x14ac:dyDescent="0.25">
      <c r="E29112" s="2"/>
    </row>
    <row r="29113" spans="5:5" x14ac:dyDescent="0.25">
      <c r="E29113" s="2"/>
    </row>
    <row r="29114" spans="5:5" x14ac:dyDescent="0.25">
      <c r="E29114" s="2"/>
    </row>
    <row r="29115" spans="5:5" x14ac:dyDescent="0.25">
      <c r="E29115" s="2"/>
    </row>
    <row r="29116" spans="5:5" x14ac:dyDescent="0.25">
      <c r="E29116" s="2"/>
    </row>
    <row r="29117" spans="5:5" x14ac:dyDescent="0.25">
      <c r="E29117" s="2"/>
    </row>
    <row r="29118" spans="5:5" x14ac:dyDescent="0.25">
      <c r="E29118" s="2"/>
    </row>
    <row r="29119" spans="5:5" x14ac:dyDescent="0.25">
      <c r="E29119" s="2"/>
    </row>
    <row r="29120" spans="5:5" x14ac:dyDescent="0.25">
      <c r="E29120" s="2"/>
    </row>
    <row r="29121" spans="5:5" x14ac:dyDescent="0.25">
      <c r="E29121" s="2"/>
    </row>
    <row r="29122" spans="5:5" x14ac:dyDescent="0.25">
      <c r="E29122" s="2"/>
    </row>
    <row r="29123" spans="5:5" x14ac:dyDescent="0.25">
      <c r="E29123" s="2"/>
    </row>
    <row r="29124" spans="5:5" x14ac:dyDescent="0.25">
      <c r="E29124" s="2"/>
    </row>
    <row r="29125" spans="5:5" x14ac:dyDescent="0.25">
      <c r="E29125" s="2"/>
    </row>
    <row r="29126" spans="5:5" x14ac:dyDescent="0.25">
      <c r="E29126" s="2"/>
    </row>
    <row r="29127" spans="5:5" x14ac:dyDescent="0.25">
      <c r="E29127" s="2"/>
    </row>
    <row r="29128" spans="5:5" x14ac:dyDescent="0.25">
      <c r="E29128" s="2"/>
    </row>
    <row r="29129" spans="5:5" x14ac:dyDescent="0.25">
      <c r="E29129" s="2"/>
    </row>
    <row r="29130" spans="5:5" x14ac:dyDescent="0.25">
      <c r="E29130" s="2"/>
    </row>
    <row r="29131" spans="5:5" x14ac:dyDescent="0.25">
      <c r="E29131" s="2"/>
    </row>
    <row r="29132" spans="5:5" x14ac:dyDescent="0.25">
      <c r="E29132" s="2"/>
    </row>
    <row r="29133" spans="5:5" x14ac:dyDescent="0.25">
      <c r="E29133" s="2"/>
    </row>
    <row r="29134" spans="5:5" x14ac:dyDescent="0.25">
      <c r="E29134" s="2"/>
    </row>
    <row r="29135" spans="5:5" x14ac:dyDescent="0.25">
      <c r="E29135" s="2"/>
    </row>
    <row r="29136" spans="5:5" x14ac:dyDescent="0.25">
      <c r="E29136" s="2"/>
    </row>
    <row r="29137" spans="5:5" x14ac:dyDescent="0.25">
      <c r="E29137" s="2"/>
    </row>
    <row r="29138" spans="5:5" x14ac:dyDescent="0.25">
      <c r="E29138" s="2"/>
    </row>
    <row r="29139" spans="5:5" x14ac:dyDescent="0.25">
      <c r="E29139" s="2"/>
    </row>
    <row r="29140" spans="5:5" x14ac:dyDescent="0.25">
      <c r="E29140" s="2"/>
    </row>
    <row r="29141" spans="5:5" x14ac:dyDescent="0.25">
      <c r="E29141" s="2"/>
    </row>
    <row r="29142" spans="5:5" x14ac:dyDescent="0.25">
      <c r="E29142" s="2"/>
    </row>
    <row r="29143" spans="5:5" x14ac:dyDescent="0.25">
      <c r="E29143" s="2"/>
    </row>
    <row r="29144" spans="5:5" x14ac:dyDescent="0.25">
      <c r="E29144" s="2"/>
    </row>
    <row r="29145" spans="5:5" x14ac:dyDescent="0.25">
      <c r="E29145" s="2"/>
    </row>
    <row r="29146" spans="5:5" x14ac:dyDescent="0.25">
      <c r="E29146" s="2"/>
    </row>
    <row r="29147" spans="5:5" x14ac:dyDescent="0.25">
      <c r="E29147" s="2"/>
    </row>
    <row r="29148" spans="5:5" x14ac:dyDescent="0.25">
      <c r="E29148" s="2"/>
    </row>
    <row r="29149" spans="5:5" x14ac:dyDescent="0.25">
      <c r="E29149" s="2"/>
    </row>
    <row r="29150" spans="5:5" x14ac:dyDescent="0.25">
      <c r="E29150" s="2"/>
    </row>
    <row r="29151" spans="5:5" x14ac:dyDescent="0.25">
      <c r="E29151" s="2"/>
    </row>
    <row r="29152" spans="5:5" x14ac:dyDescent="0.25">
      <c r="E29152" s="2"/>
    </row>
    <row r="29153" spans="5:5" x14ac:dyDescent="0.25">
      <c r="E29153" s="2"/>
    </row>
    <row r="29154" spans="5:5" x14ac:dyDescent="0.25">
      <c r="E29154" s="2"/>
    </row>
    <row r="29155" spans="5:5" x14ac:dyDescent="0.25">
      <c r="E29155" s="2"/>
    </row>
    <row r="29156" spans="5:5" x14ac:dyDescent="0.25">
      <c r="E29156" s="2"/>
    </row>
    <row r="29157" spans="5:5" x14ac:dyDescent="0.25">
      <c r="E29157" s="2"/>
    </row>
    <row r="29158" spans="5:5" x14ac:dyDescent="0.25">
      <c r="E29158" s="2"/>
    </row>
    <row r="29159" spans="5:5" x14ac:dyDescent="0.25">
      <c r="E29159" s="2"/>
    </row>
    <row r="29160" spans="5:5" x14ac:dyDescent="0.25">
      <c r="E29160" s="2"/>
    </row>
    <row r="29161" spans="5:5" x14ac:dyDescent="0.25">
      <c r="E29161" s="2"/>
    </row>
    <row r="29162" spans="5:5" x14ac:dyDescent="0.25">
      <c r="E29162" s="2"/>
    </row>
    <row r="29163" spans="5:5" x14ac:dyDescent="0.25">
      <c r="E29163" s="2"/>
    </row>
    <row r="29164" spans="5:5" x14ac:dyDescent="0.25">
      <c r="E29164" s="2"/>
    </row>
    <row r="29165" spans="5:5" x14ac:dyDescent="0.25">
      <c r="E29165" s="2"/>
    </row>
    <row r="29166" spans="5:5" x14ac:dyDescent="0.25">
      <c r="E29166" s="2"/>
    </row>
    <row r="29167" spans="5:5" x14ac:dyDescent="0.25">
      <c r="E29167" s="2"/>
    </row>
    <row r="29168" spans="5:5" x14ac:dyDescent="0.25">
      <c r="E29168" s="2"/>
    </row>
    <row r="29169" spans="5:5" x14ac:dyDescent="0.25">
      <c r="E29169" s="2"/>
    </row>
    <row r="29170" spans="5:5" x14ac:dyDescent="0.25">
      <c r="E29170" s="2"/>
    </row>
    <row r="29171" spans="5:5" x14ac:dyDescent="0.25">
      <c r="E29171" s="2"/>
    </row>
    <row r="29172" spans="5:5" x14ac:dyDescent="0.25">
      <c r="E29172" s="2"/>
    </row>
    <row r="29173" spans="5:5" x14ac:dyDescent="0.25">
      <c r="E29173" s="2"/>
    </row>
    <row r="29174" spans="5:5" x14ac:dyDescent="0.25">
      <c r="E29174" s="2"/>
    </row>
    <row r="29175" spans="5:5" x14ac:dyDescent="0.25">
      <c r="E29175" s="2"/>
    </row>
    <row r="29176" spans="5:5" x14ac:dyDescent="0.25">
      <c r="E29176" s="2"/>
    </row>
    <row r="29177" spans="5:5" x14ac:dyDescent="0.25">
      <c r="E29177" s="2"/>
    </row>
    <row r="29178" spans="5:5" x14ac:dyDescent="0.25">
      <c r="E29178" s="2"/>
    </row>
    <row r="29179" spans="5:5" x14ac:dyDescent="0.25">
      <c r="E29179" s="2"/>
    </row>
    <row r="29180" spans="5:5" x14ac:dyDescent="0.25">
      <c r="E29180" s="2"/>
    </row>
    <row r="29181" spans="5:5" x14ac:dyDescent="0.25">
      <c r="E29181" s="2"/>
    </row>
    <row r="29182" spans="5:5" x14ac:dyDescent="0.25">
      <c r="E29182" s="2"/>
    </row>
    <row r="29183" spans="5:5" x14ac:dyDescent="0.25">
      <c r="E29183" s="2"/>
    </row>
    <row r="29184" spans="5:5" x14ac:dyDescent="0.25">
      <c r="E29184" s="2"/>
    </row>
    <row r="29185" spans="5:5" x14ac:dyDescent="0.25">
      <c r="E29185" s="2"/>
    </row>
    <row r="29186" spans="5:5" x14ac:dyDescent="0.25">
      <c r="E29186" s="2"/>
    </row>
    <row r="29187" spans="5:5" x14ac:dyDescent="0.25">
      <c r="E29187" s="2"/>
    </row>
    <row r="29188" spans="5:5" x14ac:dyDescent="0.25">
      <c r="E29188" s="2"/>
    </row>
    <row r="29189" spans="5:5" x14ac:dyDescent="0.25">
      <c r="E29189" s="2"/>
    </row>
    <row r="29190" spans="5:5" x14ac:dyDescent="0.25">
      <c r="E29190" s="2"/>
    </row>
    <row r="29191" spans="5:5" x14ac:dyDescent="0.25">
      <c r="E29191" s="2"/>
    </row>
    <row r="29192" spans="5:5" x14ac:dyDescent="0.25">
      <c r="E29192" s="2"/>
    </row>
    <row r="29193" spans="5:5" x14ac:dyDescent="0.25">
      <c r="E29193" s="2"/>
    </row>
    <row r="29194" spans="5:5" x14ac:dyDescent="0.25">
      <c r="E29194" s="2"/>
    </row>
    <row r="29195" spans="5:5" x14ac:dyDescent="0.25">
      <c r="E29195" s="2"/>
    </row>
    <row r="29196" spans="5:5" x14ac:dyDescent="0.25">
      <c r="E29196" s="2"/>
    </row>
    <row r="29197" spans="5:5" x14ac:dyDescent="0.25">
      <c r="E29197" s="2"/>
    </row>
    <row r="29198" spans="5:5" x14ac:dyDescent="0.25">
      <c r="E29198" s="2"/>
    </row>
    <row r="29199" spans="5:5" x14ac:dyDescent="0.25">
      <c r="E29199" s="2"/>
    </row>
    <row r="29200" spans="5:5" x14ac:dyDescent="0.25">
      <c r="E29200" s="2"/>
    </row>
    <row r="29201" spans="5:5" x14ac:dyDescent="0.25">
      <c r="E29201" s="2"/>
    </row>
    <row r="29202" spans="5:5" x14ac:dyDescent="0.25">
      <c r="E29202" s="2"/>
    </row>
    <row r="29203" spans="5:5" x14ac:dyDescent="0.25">
      <c r="E29203" s="2"/>
    </row>
    <row r="29204" spans="5:5" x14ac:dyDescent="0.25">
      <c r="E29204" s="2"/>
    </row>
    <row r="29205" spans="5:5" x14ac:dyDescent="0.25">
      <c r="E29205" s="2"/>
    </row>
    <row r="29206" spans="5:5" x14ac:dyDescent="0.25">
      <c r="E29206" s="2"/>
    </row>
    <row r="29207" spans="5:5" x14ac:dyDescent="0.25">
      <c r="E29207" s="2"/>
    </row>
    <row r="29208" spans="5:5" x14ac:dyDescent="0.25">
      <c r="E29208" s="2"/>
    </row>
    <row r="29209" spans="5:5" x14ac:dyDescent="0.25">
      <c r="E29209" s="2"/>
    </row>
    <row r="29210" spans="5:5" x14ac:dyDescent="0.25">
      <c r="E29210" s="2"/>
    </row>
    <row r="29211" spans="5:5" x14ac:dyDescent="0.25">
      <c r="E29211" s="2"/>
    </row>
    <row r="29212" spans="5:5" x14ac:dyDescent="0.25">
      <c r="E29212" s="2"/>
    </row>
    <row r="29213" spans="5:5" x14ac:dyDescent="0.25">
      <c r="E29213" s="2"/>
    </row>
    <row r="29214" spans="5:5" x14ac:dyDescent="0.25">
      <c r="E29214" s="2"/>
    </row>
    <row r="29215" spans="5:5" x14ac:dyDescent="0.25">
      <c r="E29215" s="2"/>
    </row>
    <row r="29216" spans="5:5" x14ac:dyDescent="0.25">
      <c r="E29216" s="2"/>
    </row>
    <row r="29217" spans="5:5" x14ac:dyDescent="0.25">
      <c r="E29217" s="2"/>
    </row>
    <row r="29218" spans="5:5" x14ac:dyDescent="0.25">
      <c r="E29218" s="2"/>
    </row>
    <row r="29219" spans="5:5" x14ac:dyDescent="0.25">
      <c r="E29219" s="2"/>
    </row>
    <row r="29220" spans="5:5" x14ac:dyDescent="0.25">
      <c r="E29220" s="2"/>
    </row>
    <row r="29221" spans="5:5" x14ac:dyDescent="0.25">
      <c r="E29221" s="2"/>
    </row>
    <row r="29222" spans="5:5" x14ac:dyDescent="0.25">
      <c r="E29222" s="2"/>
    </row>
    <row r="29223" spans="5:5" x14ac:dyDescent="0.25">
      <c r="E29223" s="2"/>
    </row>
    <row r="29224" spans="5:5" x14ac:dyDescent="0.25">
      <c r="E29224" s="2"/>
    </row>
    <row r="29225" spans="5:5" x14ac:dyDescent="0.25">
      <c r="E29225" s="2"/>
    </row>
    <row r="29226" spans="5:5" x14ac:dyDescent="0.25">
      <c r="E29226" s="2"/>
    </row>
    <row r="29227" spans="5:5" x14ac:dyDescent="0.25">
      <c r="E29227" s="2"/>
    </row>
    <row r="29228" spans="5:5" x14ac:dyDescent="0.25">
      <c r="E29228" s="2"/>
    </row>
    <row r="29229" spans="5:5" x14ac:dyDescent="0.25">
      <c r="E29229" s="2"/>
    </row>
    <row r="29230" spans="5:5" x14ac:dyDescent="0.25">
      <c r="E29230" s="2"/>
    </row>
    <row r="29231" spans="5:5" x14ac:dyDescent="0.25">
      <c r="E29231" s="2"/>
    </row>
    <row r="29232" spans="5:5" x14ac:dyDescent="0.25">
      <c r="E29232" s="2"/>
    </row>
    <row r="29233" spans="5:5" x14ac:dyDescent="0.25">
      <c r="E29233" s="2"/>
    </row>
    <row r="29234" spans="5:5" x14ac:dyDescent="0.25">
      <c r="E29234" s="2"/>
    </row>
    <row r="29235" spans="5:5" x14ac:dyDescent="0.25">
      <c r="E29235" s="2"/>
    </row>
    <row r="29236" spans="5:5" x14ac:dyDescent="0.25">
      <c r="E29236" s="2"/>
    </row>
    <row r="29237" spans="5:5" x14ac:dyDescent="0.25">
      <c r="E29237" s="2"/>
    </row>
    <row r="29238" spans="5:5" x14ac:dyDescent="0.25">
      <c r="E29238" s="2"/>
    </row>
    <row r="29239" spans="5:5" x14ac:dyDescent="0.25">
      <c r="E29239" s="2"/>
    </row>
    <row r="29240" spans="5:5" x14ac:dyDescent="0.25">
      <c r="E29240" s="2"/>
    </row>
    <row r="29241" spans="5:5" x14ac:dyDescent="0.25">
      <c r="E29241" s="2"/>
    </row>
    <row r="29242" spans="5:5" x14ac:dyDescent="0.25">
      <c r="E29242" s="2"/>
    </row>
    <row r="29243" spans="5:5" x14ac:dyDescent="0.25">
      <c r="E29243" s="2"/>
    </row>
    <row r="29244" spans="5:5" x14ac:dyDescent="0.25">
      <c r="E29244" s="2"/>
    </row>
    <row r="29245" spans="5:5" x14ac:dyDescent="0.25">
      <c r="E29245" s="2"/>
    </row>
    <row r="29246" spans="5:5" x14ac:dyDescent="0.25">
      <c r="E29246" s="2"/>
    </row>
    <row r="29247" spans="5:5" x14ac:dyDescent="0.25">
      <c r="E29247" s="2"/>
    </row>
    <row r="29248" spans="5:5" x14ac:dyDescent="0.25">
      <c r="E29248" s="2"/>
    </row>
    <row r="29249" spans="5:5" x14ac:dyDescent="0.25">
      <c r="E29249" s="2"/>
    </row>
    <row r="29250" spans="5:5" x14ac:dyDescent="0.25">
      <c r="E29250" s="2"/>
    </row>
    <row r="29251" spans="5:5" x14ac:dyDescent="0.25">
      <c r="E29251" s="2"/>
    </row>
    <row r="29252" spans="5:5" x14ac:dyDescent="0.25">
      <c r="E29252" s="2"/>
    </row>
    <row r="29253" spans="5:5" x14ac:dyDescent="0.25">
      <c r="E29253" s="2"/>
    </row>
    <row r="29254" spans="5:5" x14ac:dyDescent="0.25">
      <c r="E29254" s="2"/>
    </row>
    <row r="29255" spans="5:5" x14ac:dyDescent="0.25">
      <c r="E29255" s="2"/>
    </row>
    <row r="29256" spans="5:5" x14ac:dyDescent="0.25">
      <c r="E29256" s="2"/>
    </row>
    <row r="29257" spans="5:5" x14ac:dyDescent="0.25">
      <c r="E29257" s="2"/>
    </row>
    <row r="29258" spans="5:5" x14ac:dyDescent="0.25">
      <c r="E29258" s="2"/>
    </row>
    <row r="29259" spans="5:5" x14ac:dyDescent="0.25">
      <c r="E29259" s="2"/>
    </row>
    <row r="29260" spans="5:5" x14ac:dyDescent="0.25">
      <c r="E29260" s="2"/>
    </row>
    <row r="29261" spans="5:5" x14ac:dyDescent="0.25">
      <c r="E29261" s="2"/>
    </row>
    <row r="29262" spans="5:5" x14ac:dyDescent="0.25">
      <c r="E29262" s="2"/>
    </row>
    <row r="29263" spans="5:5" x14ac:dyDescent="0.25">
      <c r="E29263" s="2"/>
    </row>
    <row r="29264" spans="5:5" x14ac:dyDescent="0.25">
      <c r="E29264" s="2"/>
    </row>
    <row r="29265" spans="5:5" x14ac:dyDescent="0.25">
      <c r="E29265" s="2"/>
    </row>
    <row r="29266" spans="5:5" x14ac:dyDescent="0.25">
      <c r="E29266" s="2"/>
    </row>
    <row r="29267" spans="5:5" x14ac:dyDescent="0.25">
      <c r="E29267" s="2"/>
    </row>
    <row r="29268" spans="5:5" x14ac:dyDescent="0.25">
      <c r="E29268" s="2"/>
    </row>
    <row r="29269" spans="5:5" x14ac:dyDescent="0.25">
      <c r="E29269" s="2"/>
    </row>
    <row r="29270" spans="5:5" x14ac:dyDescent="0.25">
      <c r="E29270" s="2"/>
    </row>
    <row r="29271" spans="5:5" x14ac:dyDescent="0.25">
      <c r="E29271" s="2"/>
    </row>
    <row r="29272" spans="5:5" x14ac:dyDescent="0.25">
      <c r="E29272" s="2"/>
    </row>
    <row r="29273" spans="5:5" x14ac:dyDescent="0.25">
      <c r="E29273" s="2"/>
    </row>
    <row r="29274" spans="5:5" x14ac:dyDescent="0.25">
      <c r="E29274" s="2"/>
    </row>
    <row r="29275" spans="5:5" x14ac:dyDescent="0.25">
      <c r="E29275" s="2"/>
    </row>
    <row r="29276" spans="5:5" x14ac:dyDescent="0.25">
      <c r="E29276" s="2"/>
    </row>
    <row r="29277" spans="5:5" x14ac:dyDescent="0.25">
      <c r="E29277" s="2"/>
    </row>
    <row r="29278" spans="5:5" x14ac:dyDescent="0.25">
      <c r="E29278" s="2"/>
    </row>
    <row r="29279" spans="5:5" x14ac:dyDescent="0.25">
      <c r="E29279" s="2"/>
    </row>
    <row r="29280" spans="5:5" x14ac:dyDescent="0.25">
      <c r="E29280" s="2"/>
    </row>
    <row r="29281" spans="5:5" x14ac:dyDescent="0.25">
      <c r="E29281" s="2"/>
    </row>
    <row r="29282" spans="5:5" x14ac:dyDescent="0.25">
      <c r="E29282" s="2"/>
    </row>
    <row r="29283" spans="5:5" x14ac:dyDescent="0.25">
      <c r="E29283" s="2"/>
    </row>
    <row r="29284" spans="5:5" x14ac:dyDescent="0.25">
      <c r="E29284" s="2"/>
    </row>
    <row r="29285" spans="5:5" x14ac:dyDescent="0.25">
      <c r="E29285" s="2"/>
    </row>
    <row r="29286" spans="5:5" x14ac:dyDescent="0.25">
      <c r="E29286" s="2"/>
    </row>
    <row r="29287" spans="5:5" x14ac:dyDescent="0.25">
      <c r="E29287" s="2"/>
    </row>
    <row r="29288" spans="5:5" x14ac:dyDescent="0.25">
      <c r="E29288" s="2"/>
    </row>
    <row r="29289" spans="5:5" x14ac:dyDescent="0.25">
      <c r="E29289" s="2"/>
    </row>
    <row r="29290" spans="5:5" x14ac:dyDescent="0.25">
      <c r="E29290" s="2"/>
    </row>
    <row r="29291" spans="5:5" x14ac:dyDescent="0.25">
      <c r="E29291" s="2"/>
    </row>
    <row r="29292" spans="5:5" x14ac:dyDescent="0.25">
      <c r="E29292" s="2"/>
    </row>
    <row r="29293" spans="5:5" x14ac:dyDescent="0.25">
      <c r="E29293" s="2"/>
    </row>
    <row r="29294" spans="5:5" x14ac:dyDescent="0.25">
      <c r="E29294" s="2"/>
    </row>
    <row r="29295" spans="5:5" x14ac:dyDescent="0.25">
      <c r="E29295" s="2"/>
    </row>
    <row r="29296" spans="5:5" x14ac:dyDescent="0.25">
      <c r="E29296" s="2"/>
    </row>
    <row r="29297" spans="5:5" x14ac:dyDescent="0.25">
      <c r="E29297" s="2"/>
    </row>
    <row r="29298" spans="5:5" x14ac:dyDescent="0.25">
      <c r="E29298" s="2"/>
    </row>
    <row r="29299" spans="5:5" x14ac:dyDescent="0.25">
      <c r="E29299" s="2"/>
    </row>
    <row r="29300" spans="5:5" x14ac:dyDescent="0.25">
      <c r="E29300" s="2"/>
    </row>
    <row r="29301" spans="5:5" x14ac:dyDescent="0.25">
      <c r="E29301" s="2"/>
    </row>
    <row r="29302" spans="5:5" x14ac:dyDescent="0.25">
      <c r="E29302" s="2"/>
    </row>
    <row r="29303" spans="5:5" x14ac:dyDescent="0.25">
      <c r="E29303" s="2"/>
    </row>
    <row r="29304" spans="5:5" x14ac:dyDescent="0.25">
      <c r="E29304" s="2"/>
    </row>
    <row r="29305" spans="5:5" x14ac:dyDescent="0.25">
      <c r="E29305" s="2"/>
    </row>
    <row r="29306" spans="5:5" x14ac:dyDescent="0.25">
      <c r="E29306" s="2"/>
    </row>
    <row r="29307" spans="5:5" x14ac:dyDescent="0.25">
      <c r="E29307" s="2"/>
    </row>
    <row r="29308" spans="5:5" x14ac:dyDescent="0.25">
      <c r="E29308" s="2"/>
    </row>
    <row r="29309" spans="5:5" x14ac:dyDescent="0.25">
      <c r="E29309" s="2"/>
    </row>
    <row r="29310" spans="5:5" x14ac:dyDescent="0.25">
      <c r="E29310" s="2"/>
    </row>
    <row r="29311" spans="5:5" x14ac:dyDescent="0.25">
      <c r="E29311" s="2"/>
    </row>
    <row r="29312" spans="5:5" x14ac:dyDescent="0.25">
      <c r="E29312" s="2"/>
    </row>
    <row r="29313" spans="5:5" x14ac:dyDescent="0.25">
      <c r="E29313" s="2"/>
    </row>
    <row r="29314" spans="5:5" x14ac:dyDescent="0.25">
      <c r="E29314" s="2"/>
    </row>
    <row r="29315" spans="5:5" x14ac:dyDescent="0.25">
      <c r="E29315" s="2"/>
    </row>
    <row r="29316" spans="5:5" x14ac:dyDescent="0.25">
      <c r="E29316" s="2"/>
    </row>
    <row r="29317" spans="5:5" x14ac:dyDescent="0.25">
      <c r="E29317" s="2"/>
    </row>
    <row r="29318" spans="5:5" x14ac:dyDescent="0.25">
      <c r="E29318" s="2"/>
    </row>
    <row r="29319" spans="5:5" x14ac:dyDescent="0.25">
      <c r="E29319" s="2"/>
    </row>
    <row r="29320" spans="5:5" x14ac:dyDescent="0.25">
      <c r="E29320" s="2"/>
    </row>
    <row r="29321" spans="5:5" x14ac:dyDescent="0.25">
      <c r="E29321" s="2"/>
    </row>
    <row r="29322" spans="5:5" x14ac:dyDescent="0.25">
      <c r="E29322" s="2"/>
    </row>
    <row r="29323" spans="5:5" x14ac:dyDescent="0.25">
      <c r="E29323" s="2"/>
    </row>
    <row r="29324" spans="5:5" x14ac:dyDescent="0.25">
      <c r="E29324" s="2"/>
    </row>
    <row r="29325" spans="5:5" x14ac:dyDescent="0.25">
      <c r="E29325" s="2"/>
    </row>
    <row r="29326" spans="5:5" x14ac:dyDescent="0.25">
      <c r="E29326" s="2"/>
    </row>
    <row r="29327" spans="5:5" x14ac:dyDescent="0.25">
      <c r="E29327" s="2"/>
    </row>
    <row r="29328" spans="5:5" x14ac:dyDescent="0.25">
      <c r="E29328" s="2"/>
    </row>
    <row r="29329" spans="5:5" x14ac:dyDescent="0.25">
      <c r="E29329" s="2"/>
    </row>
    <row r="29330" spans="5:5" x14ac:dyDescent="0.25">
      <c r="E29330" s="2"/>
    </row>
    <row r="29331" spans="5:5" x14ac:dyDescent="0.25">
      <c r="E29331" s="2"/>
    </row>
    <row r="29332" spans="5:5" x14ac:dyDescent="0.25">
      <c r="E29332" s="2"/>
    </row>
    <row r="29333" spans="5:5" x14ac:dyDescent="0.25">
      <c r="E29333" s="2"/>
    </row>
    <row r="29334" spans="5:5" x14ac:dyDescent="0.25">
      <c r="E29334" s="2"/>
    </row>
    <row r="29335" spans="5:5" x14ac:dyDescent="0.25">
      <c r="E29335" s="2"/>
    </row>
    <row r="29336" spans="5:5" x14ac:dyDescent="0.25">
      <c r="E29336" s="2"/>
    </row>
    <row r="29337" spans="5:5" x14ac:dyDescent="0.25">
      <c r="E29337" s="2"/>
    </row>
    <row r="29338" spans="5:5" x14ac:dyDescent="0.25">
      <c r="E29338" s="2"/>
    </row>
    <row r="29339" spans="5:5" x14ac:dyDescent="0.25">
      <c r="E29339" s="2"/>
    </row>
    <row r="29340" spans="5:5" x14ac:dyDescent="0.25">
      <c r="E29340" s="2"/>
    </row>
    <row r="29341" spans="5:5" x14ac:dyDescent="0.25">
      <c r="E29341" s="2"/>
    </row>
    <row r="29342" spans="5:5" x14ac:dyDescent="0.25">
      <c r="E29342" s="2"/>
    </row>
    <row r="29343" spans="5:5" x14ac:dyDescent="0.25">
      <c r="E29343" s="2"/>
    </row>
    <row r="29344" spans="5:5" x14ac:dyDescent="0.25">
      <c r="E29344" s="2"/>
    </row>
    <row r="29345" spans="5:5" x14ac:dyDescent="0.25">
      <c r="E29345" s="2"/>
    </row>
    <row r="29346" spans="5:5" x14ac:dyDescent="0.25">
      <c r="E29346" s="2"/>
    </row>
    <row r="29347" spans="5:5" x14ac:dyDescent="0.25">
      <c r="E29347" s="2"/>
    </row>
    <row r="29348" spans="5:5" x14ac:dyDescent="0.25">
      <c r="E29348" s="2"/>
    </row>
    <row r="29349" spans="5:5" x14ac:dyDescent="0.25">
      <c r="E29349" s="2"/>
    </row>
    <row r="29350" spans="5:5" x14ac:dyDescent="0.25">
      <c r="E29350" s="2"/>
    </row>
    <row r="29351" spans="5:5" x14ac:dyDescent="0.25">
      <c r="E29351" s="2"/>
    </row>
    <row r="29352" spans="5:5" x14ac:dyDescent="0.25">
      <c r="E29352" s="2"/>
    </row>
    <row r="29353" spans="5:5" x14ac:dyDescent="0.25">
      <c r="E29353" s="2"/>
    </row>
    <row r="29354" spans="5:5" x14ac:dyDescent="0.25">
      <c r="E29354" s="2"/>
    </row>
    <row r="29355" spans="5:5" x14ac:dyDescent="0.25">
      <c r="E29355" s="2"/>
    </row>
    <row r="29356" spans="5:5" x14ac:dyDescent="0.25">
      <c r="E29356" s="2"/>
    </row>
    <row r="29357" spans="5:5" x14ac:dyDescent="0.25">
      <c r="E29357" s="2"/>
    </row>
    <row r="29358" spans="5:5" x14ac:dyDescent="0.25">
      <c r="E29358" s="2"/>
    </row>
    <row r="29359" spans="5:5" x14ac:dyDescent="0.25">
      <c r="E29359" s="2"/>
    </row>
    <row r="29360" spans="5:5" x14ac:dyDescent="0.25">
      <c r="E29360" s="2"/>
    </row>
    <row r="29361" spans="5:5" x14ac:dyDescent="0.25">
      <c r="E29361" s="2"/>
    </row>
    <row r="29362" spans="5:5" x14ac:dyDescent="0.25">
      <c r="E29362" s="2"/>
    </row>
    <row r="29363" spans="5:5" x14ac:dyDescent="0.25">
      <c r="E29363" s="2"/>
    </row>
    <row r="29364" spans="5:5" x14ac:dyDescent="0.25">
      <c r="E29364" s="2"/>
    </row>
    <row r="29365" spans="5:5" x14ac:dyDescent="0.25">
      <c r="E29365" s="2"/>
    </row>
    <row r="29366" spans="5:5" x14ac:dyDescent="0.25">
      <c r="E29366" s="2"/>
    </row>
    <row r="29367" spans="5:5" x14ac:dyDescent="0.25">
      <c r="E29367" s="2"/>
    </row>
    <row r="29368" spans="5:5" x14ac:dyDescent="0.25">
      <c r="E29368" s="2"/>
    </row>
    <row r="29369" spans="5:5" x14ac:dyDescent="0.25">
      <c r="E29369" s="2"/>
    </row>
    <row r="29370" spans="5:5" x14ac:dyDescent="0.25">
      <c r="E29370" s="2"/>
    </row>
    <row r="29371" spans="5:5" x14ac:dyDescent="0.25">
      <c r="E29371" s="2"/>
    </row>
    <row r="29372" spans="5:5" x14ac:dyDescent="0.25">
      <c r="E29372" s="2"/>
    </row>
    <row r="29373" spans="5:5" x14ac:dyDescent="0.25">
      <c r="E29373" s="2"/>
    </row>
    <row r="29374" spans="5:5" x14ac:dyDescent="0.25">
      <c r="E29374" s="2"/>
    </row>
    <row r="29375" spans="5:5" x14ac:dyDescent="0.25">
      <c r="E29375" s="2"/>
    </row>
    <row r="29376" spans="5:5" x14ac:dyDescent="0.25">
      <c r="E29376" s="2"/>
    </row>
    <row r="29377" spans="5:5" x14ac:dyDescent="0.25">
      <c r="E29377" s="2"/>
    </row>
    <row r="29378" spans="5:5" x14ac:dyDescent="0.25">
      <c r="E29378" s="2"/>
    </row>
    <row r="29379" spans="5:5" x14ac:dyDescent="0.25">
      <c r="E29379" s="2"/>
    </row>
    <row r="29380" spans="5:5" x14ac:dyDescent="0.25">
      <c r="E29380" s="2"/>
    </row>
    <row r="29381" spans="5:5" x14ac:dyDescent="0.25">
      <c r="E29381" s="2"/>
    </row>
    <row r="29382" spans="5:5" x14ac:dyDescent="0.25">
      <c r="E29382" s="2"/>
    </row>
    <row r="29383" spans="5:5" x14ac:dyDescent="0.25">
      <c r="E29383" s="2"/>
    </row>
    <row r="29384" spans="5:5" x14ac:dyDescent="0.25">
      <c r="E29384" s="2"/>
    </row>
    <row r="29385" spans="5:5" x14ac:dyDescent="0.25">
      <c r="E29385" s="2"/>
    </row>
    <row r="29386" spans="5:5" x14ac:dyDescent="0.25">
      <c r="E29386" s="2"/>
    </row>
    <row r="29387" spans="5:5" x14ac:dyDescent="0.25">
      <c r="E29387" s="2"/>
    </row>
    <row r="29388" spans="5:5" x14ac:dyDescent="0.25">
      <c r="E29388" s="2"/>
    </row>
    <row r="29389" spans="5:5" x14ac:dyDescent="0.25">
      <c r="E29389" s="2"/>
    </row>
    <row r="29390" spans="5:5" x14ac:dyDescent="0.25">
      <c r="E29390" s="2"/>
    </row>
    <row r="29391" spans="5:5" x14ac:dyDescent="0.25">
      <c r="E29391" s="2"/>
    </row>
    <row r="29392" spans="5:5" x14ac:dyDescent="0.25">
      <c r="E29392" s="2"/>
    </row>
    <row r="29393" spans="5:5" x14ac:dyDescent="0.25">
      <c r="E29393" s="2"/>
    </row>
    <row r="29394" spans="5:5" x14ac:dyDescent="0.25">
      <c r="E29394" s="2"/>
    </row>
    <row r="29395" spans="5:5" x14ac:dyDescent="0.25">
      <c r="E29395" s="2"/>
    </row>
    <row r="29396" spans="5:5" x14ac:dyDescent="0.25">
      <c r="E29396" s="2"/>
    </row>
    <row r="29397" spans="5:5" x14ac:dyDescent="0.25">
      <c r="E29397" s="2"/>
    </row>
    <row r="29398" spans="5:5" x14ac:dyDescent="0.25">
      <c r="E29398" s="2"/>
    </row>
    <row r="29399" spans="5:5" x14ac:dyDescent="0.25">
      <c r="E29399" s="2"/>
    </row>
    <row r="29400" spans="5:5" x14ac:dyDescent="0.25">
      <c r="E29400" s="2"/>
    </row>
    <row r="29401" spans="5:5" x14ac:dyDescent="0.25">
      <c r="E29401" s="2"/>
    </row>
    <row r="29402" spans="5:5" x14ac:dyDescent="0.25">
      <c r="E29402" s="2"/>
    </row>
    <row r="29403" spans="5:5" x14ac:dyDescent="0.25">
      <c r="E29403" s="2"/>
    </row>
    <row r="29404" spans="5:5" x14ac:dyDescent="0.25">
      <c r="E29404" s="2"/>
    </row>
    <row r="29405" spans="5:5" x14ac:dyDescent="0.25">
      <c r="E29405" s="2"/>
    </row>
    <row r="29406" spans="5:5" x14ac:dyDescent="0.25">
      <c r="E29406" s="2"/>
    </row>
    <row r="29407" spans="5:5" x14ac:dyDescent="0.25">
      <c r="E29407" s="2"/>
    </row>
    <row r="29408" spans="5:5" x14ac:dyDescent="0.25">
      <c r="E29408" s="2"/>
    </row>
    <row r="29409" spans="5:5" x14ac:dyDescent="0.25">
      <c r="E29409" s="2"/>
    </row>
    <row r="29410" spans="5:5" x14ac:dyDescent="0.25">
      <c r="E29410" s="2"/>
    </row>
    <row r="29411" spans="5:5" x14ac:dyDescent="0.25">
      <c r="E29411" s="2"/>
    </row>
    <row r="29412" spans="5:5" x14ac:dyDescent="0.25">
      <c r="E29412" s="2"/>
    </row>
    <row r="29413" spans="5:5" x14ac:dyDescent="0.25">
      <c r="E29413" s="2"/>
    </row>
    <row r="29414" spans="5:5" x14ac:dyDescent="0.25">
      <c r="E29414" s="2"/>
    </row>
    <row r="29415" spans="5:5" x14ac:dyDescent="0.25">
      <c r="E29415" s="2"/>
    </row>
    <row r="29416" spans="5:5" x14ac:dyDescent="0.25">
      <c r="E29416" s="2"/>
    </row>
    <row r="29417" spans="5:5" x14ac:dyDescent="0.25">
      <c r="E29417" s="2"/>
    </row>
    <row r="29418" spans="5:5" x14ac:dyDescent="0.25">
      <c r="E29418" s="2"/>
    </row>
    <row r="29419" spans="5:5" x14ac:dyDescent="0.25">
      <c r="E29419" s="2"/>
    </row>
    <row r="29420" spans="5:5" x14ac:dyDescent="0.25">
      <c r="E29420" s="2"/>
    </row>
    <row r="29421" spans="5:5" x14ac:dyDescent="0.25">
      <c r="E29421" s="2"/>
    </row>
    <row r="29422" spans="5:5" x14ac:dyDescent="0.25">
      <c r="E29422" s="2"/>
    </row>
    <row r="29423" spans="5:5" x14ac:dyDescent="0.25">
      <c r="E29423" s="2"/>
    </row>
    <row r="29424" spans="5:5" x14ac:dyDescent="0.25">
      <c r="E29424" s="2"/>
    </row>
    <row r="29425" spans="5:5" x14ac:dyDescent="0.25">
      <c r="E29425" s="2"/>
    </row>
    <row r="29426" spans="5:5" x14ac:dyDescent="0.25">
      <c r="E29426" s="2"/>
    </row>
    <row r="29427" spans="5:5" x14ac:dyDescent="0.25">
      <c r="E29427" s="2"/>
    </row>
    <row r="29428" spans="5:5" x14ac:dyDescent="0.25">
      <c r="E29428" s="2"/>
    </row>
    <row r="29429" spans="5:5" x14ac:dyDescent="0.25">
      <c r="E29429" s="2"/>
    </row>
    <row r="29430" spans="5:5" x14ac:dyDescent="0.25">
      <c r="E29430" s="2"/>
    </row>
    <row r="29431" spans="5:5" x14ac:dyDescent="0.25">
      <c r="E29431" s="2"/>
    </row>
    <row r="29432" spans="5:5" x14ac:dyDescent="0.25">
      <c r="E29432" s="2"/>
    </row>
    <row r="29433" spans="5:5" x14ac:dyDescent="0.25">
      <c r="E29433" s="2"/>
    </row>
    <row r="29434" spans="5:5" x14ac:dyDescent="0.25">
      <c r="E29434" s="2"/>
    </row>
    <row r="29435" spans="5:5" x14ac:dyDescent="0.25">
      <c r="E29435" s="2"/>
    </row>
    <row r="29436" spans="5:5" x14ac:dyDescent="0.25">
      <c r="E29436" s="2"/>
    </row>
    <row r="29437" spans="5:5" x14ac:dyDescent="0.25">
      <c r="E29437" s="2"/>
    </row>
    <row r="29438" spans="5:5" x14ac:dyDescent="0.25">
      <c r="E29438" s="2"/>
    </row>
    <row r="29439" spans="5:5" x14ac:dyDescent="0.25">
      <c r="E29439" s="2"/>
    </row>
    <row r="29440" spans="5:5" x14ac:dyDescent="0.25">
      <c r="E29440" s="2"/>
    </row>
    <row r="29441" spans="5:5" x14ac:dyDescent="0.25">
      <c r="E29441" s="2"/>
    </row>
    <row r="29442" spans="5:5" x14ac:dyDescent="0.25">
      <c r="E29442" s="2"/>
    </row>
    <row r="29443" spans="5:5" x14ac:dyDescent="0.25">
      <c r="E29443" s="2"/>
    </row>
    <row r="29444" spans="5:5" x14ac:dyDescent="0.25">
      <c r="E29444" s="2"/>
    </row>
    <row r="29445" spans="5:5" x14ac:dyDescent="0.25">
      <c r="E29445" s="2"/>
    </row>
    <row r="29446" spans="5:5" x14ac:dyDescent="0.25">
      <c r="E29446" s="2"/>
    </row>
    <row r="29447" spans="5:5" x14ac:dyDescent="0.25">
      <c r="E29447" s="2"/>
    </row>
    <row r="29448" spans="5:5" x14ac:dyDescent="0.25">
      <c r="E29448" s="2"/>
    </row>
    <row r="29449" spans="5:5" x14ac:dyDescent="0.25">
      <c r="E29449" s="2"/>
    </row>
    <row r="29450" spans="5:5" x14ac:dyDescent="0.25">
      <c r="E29450" s="2"/>
    </row>
    <row r="29451" spans="5:5" x14ac:dyDescent="0.25">
      <c r="E29451" s="2"/>
    </row>
    <row r="29452" spans="5:5" x14ac:dyDescent="0.25">
      <c r="E29452" s="2"/>
    </row>
    <row r="29453" spans="5:5" x14ac:dyDescent="0.25">
      <c r="E29453" s="2"/>
    </row>
    <row r="29454" spans="5:5" x14ac:dyDescent="0.25">
      <c r="E29454" s="2"/>
    </row>
    <row r="29455" spans="5:5" x14ac:dyDescent="0.25">
      <c r="E29455" s="2"/>
    </row>
    <row r="29456" spans="5:5" x14ac:dyDescent="0.25">
      <c r="E29456" s="2"/>
    </row>
    <row r="29457" spans="5:5" x14ac:dyDescent="0.25">
      <c r="E29457" s="2"/>
    </row>
    <row r="29458" spans="5:5" x14ac:dyDescent="0.25">
      <c r="E29458" s="2"/>
    </row>
    <row r="29459" spans="5:5" x14ac:dyDescent="0.25">
      <c r="E29459" s="2"/>
    </row>
    <row r="29460" spans="5:5" x14ac:dyDescent="0.25">
      <c r="E29460" s="2"/>
    </row>
    <row r="29461" spans="5:5" x14ac:dyDescent="0.25">
      <c r="E29461" s="2"/>
    </row>
    <row r="29462" spans="5:5" x14ac:dyDescent="0.25">
      <c r="E29462" s="2"/>
    </row>
    <row r="29463" spans="5:5" x14ac:dyDescent="0.25">
      <c r="E29463" s="2"/>
    </row>
    <row r="29464" spans="5:5" x14ac:dyDescent="0.25">
      <c r="E29464" s="2"/>
    </row>
    <row r="29465" spans="5:5" x14ac:dyDescent="0.25">
      <c r="E29465" s="2"/>
    </row>
    <row r="29466" spans="5:5" x14ac:dyDescent="0.25">
      <c r="E29466" s="2"/>
    </row>
    <row r="29467" spans="5:5" x14ac:dyDescent="0.25">
      <c r="E29467" s="2"/>
    </row>
    <row r="29468" spans="5:5" x14ac:dyDescent="0.25">
      <c r="E29468" s="2"/>
    </row>
    <row r="29469" spans="5:5" x14ac:dyDescent="0.25">
      <c r="E29469" s="2"/>
    </row>
    <row r="29470" spans="5:5" x14ac:dyDescent="0.25">
      <c r="E29470" s="2"/>
    </row>
    <row r="29471" spans="5:5" x14ac:dyDescent="0.25">
      <c r="E29471" s="2"/>
    </row>
    <row r="29472" spans="5:5" x14ac:dyDescent="0.25">
      <c r="E29472" s="2"/>
    </row>
    <row r="29473" spans="5:5" x14ac:dyDescent="0.25">
      <c r="E29473" s="2"/>
    </row>
    <row r="29474" spans="5:5" x14ac:dyDescent="0.25">
      <c r="E29474" s="2"/>
    </row>
    <row r="29475" spans="5:5" x14ac:dyDescent="0.25">
      <c r="E29475" s="2"/>
    </row>
    <row r="29476" spans="5:5" x14ac:dyDescent="0.25">
      <c r="E29476" s="2"/>
    </row>
    <row r="29477" spans="5:5" x14ac:dyDescent="0.25">
      <c r="E29477" s="2"/>
    </row>
    <row r="29478" spans="5:5" x14ac:dyDescent="0.25">
      <c r="E29478" s="2"/>
    </row>
    <row r="29479" spans="5:5" x14ac:dyDescent="0.25">
      <c r="E29479" s="2"/>
    </row>
    <row r="29480" spans="5:5" x14ac:dyDescent="0.25">
      <c r="E29480" s="2"/>
    </row>
    <row r="29481" spans="5:5" x14ac:dyDescent="0.25">
      <c r="E29481" s="2"/>
    </row>
    <row r="29482" spans="5:5" x14ac:dyDescent="0.25">
      <c r="E29482" s="2"/>
    </row>
    <row r="29483" spans="5:5" x14ac:dyDescent="0.25">
      <c r="E29483" s="2"/>
    </row>
    <row r="29484" spans="5:5" x14ac:dyDescent="0.25">
      <c r="E29484" s="2"/>
    </row>
    <row r="29485" spans="5:5" x14ac:dyDescent="0.25">
      <c r="E29485" s="2"/>
    </row>
    <row r="29486" spans="5:5" x14ac:dyDescent="0.25">
      <c r="E29486" s="2"/>
    </row>
    <row r="29487" spans="5:5" x14ac:dyDescent="0.25">
      <c r="E29487" s="2"/>
    </row>
    <row r="29488" spans="5:5" x14ac:dyDescent="0.25">
      <c r="E29488" s="2"/>
    </row>
    <row r="29489" spans="5:5" x14ac:dyDescent="0.25">
      <c r="E29489" s="2"/>
    </row>
    <row r="29490" spans="5:5" x14ac:dyDescent="0.25">
      <c r="E29490" s="2"/>
    </row>
    <row r="29491" spans="5:5" x14ac:dyDescent="0.25">
      <c r="E29491" s="2"/>
    </row>
    <row r="29492" spans="5:5" x14ac:dyDescent="0.25">
      <c r="E29492" s="2"/>
    </row>
    <row r="29493" spans="5:5" x14ac:dyDescent="0.25">
      <c r="E29493" s="2"/>
    </row>
    <row r="29494" spans="5:5" x14ac:dyDescent="0.25">
      <c r="E29494" s="2"/>
    </row>
    <row r="29495" spans="5:5" x14ac:dyDescent="0.25">
      <c r="E29495" s="2"/>
    </row>
    <row r="29496" spans="5:5" x14ac:dyDescent="0.25">
      <c r="E29496" s="2"/>
    </row>
    <row r="29497" spans="5:5" x14ac:dyDescent="0.25">
      <c r="E29497" s="2"/>
    </row>
    <row r="29498" spans="5:5" x14ac:dyDescent="0.25">
      <c r="E29498" s="2"/>
    </row>
    <row r="29499" spans="5:5" x14ac:dyDescent="0.25">
      <c r="E29499" s="2"/>
    </row>
    <row r="29500" spans="5:5" x14ac:dyDescent="0.25">
      <c r="E29500" s="2"/>
    </row>
    <row r="29501" spans="5:5" x14ac:dyDescent="0.25">
      <c r="E29501" s="2"/>
    </row>
    <row r="29502" spans="5:5" x14ac:dyDescent="0.25">
      <c r="E29502" s="2"/>
    </row>
    <row r="29503" spans="5:5" x14ac:dyDescent="0.25">
      <c r="E29503" s="2"/>
    </row>
    <row r="29504" spans="5:5" x14ac:dyDescent="0.25">
      <c r="E29504" s="2"/>
    </row>
    <row r="29505" spans="5:5" x14ac:dyDescent="0.25">
      <c r="E29505" s="2"/>
    </row>
    <row r="29506" spans="5:5" x14ac:dyDescent="0.25">
      <c r="E29506" s="2"/>
    </row>
    <row r="29507" spans="5:5" x14ac:dyDescent="0.25">
      <c r="E29507" s="2"/>
    </row>
    <row r="29508" spans="5:5" x14ac:dyDescent="0.25">
      <c r="E29508" s="2"/>
    </row>
    <row r="29509" spans="5:5" x14ac:dyDescent="0.25">
      <c r="E29509" s="2"/>
    </row>
    <row r="29510" spans="5:5" x14ac:dyDescent="0.25">
      <c r="E29510" s="2"/>
    </row>
    <row r="29511" spans="5:5" x14ac:dyDescent="0.25">
      <c r="E29511" s="2"/>
    </row>
    <row r="29512" spans="5:5" x14ac:dyDescent="0.25">
      <c r="E29512" s="2"/>
    </row>
    <row r="29513" spans="5:5" x14ac:dyDescent="0.25">
      <c r="E29513" s="2"/>
    </row>
    <row r="29514" spans="5:5" x14ac:dyDescent="0.25">
      <c r="E29514" s="2"/>
    </row>
    <row r="29515" spans="5:5" x14ac:dyDescent="0.25">
      <c r="E29515" s="2"/>
    </row>
    <row r="29516" spans="5:5" x14ac:dyDescent="0.25">
      <c r="E29516" s="2"/>
    </row>
    <row r="29517" spans="5:5" x14ac:dyDescent="0.25">
      <c r="E29517" s="2"/>
    </row>
    <row r="29518" spans="5:5" x14ac:dyDescent="0.25">
      <c r="E29518" s="2"/>
    </row>
    <row r="29519" spans="5:5" x14ac:dyDescent="0.25">
      <c r="E29519" s="2"/>
    </row>
    <row r="29520" spans="5:5" x14ac:dyDescent="0.25">
      <c r="E29520" s="2"/>
    </row>
    <row r="29521" spans="5:5" x14ac:dyDescent="0.25">
      <c r="E29521" s="2"/>
    </row>
    <row r="29522" spans="5:5" x14ac:dyDescent="0.25">
      <c r="E29522" s="2"/>
    </row>
    <row r="29523" spans="5:5" x14ac:dyDescent="0.25">
      <c r="E29523" s="2"/>
    </row>
    <row r="29524" spans="5:5" x14ac:dyDescent="0.25">
      <c r="E29524" s="2"/>
    </row>
    <row r="29525" spans="5:5" x14ac:dyDescent="0.25">
      <c r="E29525" s="2"/>
    </row>
    <row r="29526" spans="5:5" x14ac:dyDescent="0.25">
      <c r="E29526" s="2"/>
    </row>
    <row r="29527" spans="5:5" x14ac:dyDescent="0.25">
      <c r="E29527" s="2"/>
    </row>
    <row r="29528" spans="5:5" x14ac:dyDescent="0.25">
      <c r="E29528" s="2"/>
    </row>
    <row r="29529" spans="5:5" x14ac:dyDescent="0.25">
      <c r="E29529" s="2"/>
    </row>
    <row r="29530" spans="5:5" x14ac:dyDescent="0.25">
      <c r="E29530" s="2"/>
    </row>
    <row r="29531" spans="5:5" x14ac:dyDescent="0.25">
      <c r="E29531" s="2"/>
    </row>
    <row r="29532" spans="5:5" x14ac:dyDescent="0.25">
      <c r="E29532" s="2"/>
    </row>
    <row r="29533" spans="5:5" x14ac:dyDescent="0.25">
      <c r="E29533" s="2"/>
    </row>
    <row r="29534" spans="5:5" x14ac:dyDescent="0.25">
      <c r="E29534" s="2"/>
    </row>
    <row r="29535" spans="5:5" x14ac:dyDescent="0.25">
      <c r="E29535" s="2"/>
    </row>
    <row r="29536" spans="5:5" x14ac:dyDescent="0.25">
      <c r="E29536" s="2"/>
    </row>
    <row r="29537" spans="5:5" x14ac:dyDescent="0.25">
      <c r="E29537" s="2"/>
    </row>
    <row r="29538" spans="5:5" x14ac:dyDescent="0.25">
      <c r="E29538" s="2"/>
    </row>
    <row r="29539" spans="5:5" x14ac:dyDescent="0.25">
      <c r="E29539" s="2"/>
    </row>
    <row r="29540" spans="5:5" x14ac:dyDescent="0.25">
      <c r="E29540" s="2"/>
    </row>
    <row r="29541" spans="5:5" x14ac:dyDescent="0.25">
      <c r="E29541" s="2"/>
    </row>
    <row r="29542" spans="5:5" x14ac:dyDescent="0.25">
      <c r="E29542" s="2"/>
    </row>
    <row r="29543" spans="5:5" x14ac:dyDescent="0.25">
      <c r="E29543" s="2"/>
    </row>
    <row r="29544" spans="5:5" x14ac:dyDescent="0.25">
      <c r="E29544" s="2"/>
    </row>
    <row r="29545" spans="5:5" x14ac:dyDescent="0.25">
      <c r="E29545" s="2"/>
    </row>
    <row r="29546" spans="5:5" x14ac:dyDescent="0.25">
      <c r="E29546" s="2"/>
    </row>
    <row r="29547" spans="5:5" x14ac:dyDescent="0.25">
      <c r="E29547" s="2"/>
    </row>
    <row r="29548" spans="5:5" x14ac:dyDescent="0.25">
      <c r="E29548" s="2"/>
    </row>
    <row r="29549" spans="5:5" x14ac:dyDescent="0.25">
      <c r="E29549" s="2"/>
    </row>
    <row r="29550" spans="5:5" x14ac:dyDescent="0.25">
      <c r="E29550" s="2"/>
    </row>
    <row r="29551" spans="5:5" x14ac:dyDescent="0.25">
      <c r="E29551" s="2"/>
    </row>
    <row r="29552" spans="5:5" x14ac:dyDescent="0.25">
      <c r="E29552" s="2"/>
    </row>
    <row r="29553" spans="5:5" x14ac:dyDescent="0.25">
      <c r="E29553" s="2"/>
    </row>
    <row r="29554" spans="5:5" x14ac:dyDescent="0.25">
      <c r="E29554" s="2"/>
    </row>
    <row r="29555" spans="5:5" x14ac:dyDescent="0.25">
      <c r="E29555" s="2"/>
    </row>
    <row r="29556" spans="5:5" x14ac:dyDescent="0.25">
      <c r="E29556" s="2"/>
    </row>
    <row r="29557" spans="5:5" x14ac:dyDescent="0.25">
      <c r="E29557" s="2"/>
    </row>
    <row r="29558" spans="5:5" x14ac:dyDescent="0.25">
      <c r="E29558" s="2"/>
    </row>
    <row r="29559" spans="5:5" x14ac:dyDescent="0.25">
      <c r="E29559" s="2"/>
    </row>
    <row r="29560" spans="5:5" x14ac:dyDescent="0.25">
      <c r="E29560" s="2"/>
    </row>
    <row r="29561" spans="5:5" x14ac:dyDescent="0.25">
      <c r="E29561" s="2"/>
    </row>
    <row r="29562" spans="5:5" x14ac:dyDescent="0.25">
      <c r="E29562" s="2"/>
    </row>
    <row r="29563" spans="5:5" x14ac:dyDescent="0.25">
      <c r="E29563" s="2"/>
    </row>
    <row r="29564" spans="5:5" x14ac:dyDescent="0.25">
      <c r="E29564" s="2"/>
    </row>
    <row r="29565" spans="5:5" x14ac:dyDescent="0.25">
      <c r="E29565" s="2"/>
    </row>
    <row r="29566" spans="5:5" x14ac:dyDescent="0.25">
      <c r="E29566" s="2"/>
    </row>
    <row r="29567" spans="5:5" x14ac:dyDescent="0.25">
      <c r="E29567" s="2"/>
    </row>
    <row r="29568" spans="5:5" x14ac:dyDescent="0.25">
      <c r="E29568" s="2"/>
    </row>
    <row r="29569" spans="5:5" x14ac:dyDescent="0.25">
      <c r="E29569" s="2"/>
    </row>
    <row r="29570" spans="5:5" x14ac:dyDescent="0.25">
      <c r="E29570" s="2"/>
    </row>
    <row r="29571" spans="5:5" x14ac:dyDescent="0.25">
      <c r="E29571" s="2"/>
    </row>
    <row r="29572" spans="5:5" x14ac:dyDescent="0.25">
      <c r="E29572" s="2"/>
    </row>
    <row r="29573" spans="5:5" x14ac:dyDescent="0.25">
      <c r="E29573" s="2"/>
    </row>
    <row r="29574" spans="5:5" x14ac:dyDescent="0.25">
      <c r="E29574" s="2"/>
    </row>
    <row r="29575" spans="5:5" x14ac:dyDescent="0.25">
      <c r="E29575" s="2"/>
    </row>
    <row r="29576" spans="5:5" x14ac:dyDescent="0.25">
      <c r="E29576" s="2"/>
    </row>
    <row r="29577" spans="5:5" x14ac:dyDescent="0.25">
      <c r="E29577" s="2"/>
    </row>
    <row r="29578" spans="5:5" x14ac:dyDescent="0.25">
      <c r="E29578" s="2"/>
    </row>
    <row r="29579" spans="5:5" x14ac:dyDescent="0.25">
      <c r="E29579" s="2"/>
    </row>
    <row r="29580" spans="5:5" x14ac:dyDescent="0.25">
      <c r="E29580" s="2"/>
    </row>
    <row r="29581" spans="5:5" x14ac:dyDescent="0.25">
      <c r="E29581" s="2"/>
    </row>
    <row r="29582" spans="5:5" x14ac:dyDescent="0.25">
      <c r="E29582" s="2"/>
    </row>
    <row r="29583" spans="5:5" x14ac:dyDescent="0.25">
      <c r="E29583" s="2"/>
    </row>
    <row r="29584" spans="5:5" x14ac:dyDescent="0.25">
      <c r="E29584" s="2"/>
    </row>
    <row r="29585" spans="5:5" x14ac:dyDescent="0.25">
      <c r="E29585" s="2"/>
    </row>
    <row r="29586" spans="5:5" x14ac:dyDescent="0.25">
      <c r="E29586" s="2"/>
    </row>
    <row r="29587" spans="5:5" x14ac:dyDescent="0.25">
      <c r="E29587" s="2"/>
    </row>
    <row r="29588" spans="5:5" x14ac:dyDescent="0.25">
      <c r="E29588" s="2"/>
    </row>
    <row r="29589" spans="5:5" x14ac:dyDescent="0.25">
      <c r="E29589" s="2"/>
    </row>
    <row r="29590" spans="5:5" x14ac:dyDescent="0.25">
      <c r="E29590" s="2"/>
    </row>
    <row r="29591" spans="5:5" x14ac:dyDescent="0.25">
      <c r="E29591" s="2"/>
    </row>
    <row r="29592" spans="5:5" x14ac:dyDescent="0.25">
      <c r="E29592" s="2"/>
    </row>
    <row r="29593" spans="5:5" x14ac:dyDescent="0.25">
      <c r="E29593" s="2"/>
    </row>
    <row r="29594" spans="5:5" x14ac:dyDescent="0.25">
      <c r="E29594" s="2"/>
    </row>
    <row r="29595" spans="5:5" x14ac:dyDescent="0.25">
      <c r="E29595" s="2"/>
    </row>
    <row r="29596" spans="5:5" x14ac:dyDescent="0.25">
      <c r="E29596" s="2"/>
    </row>
    <row r="29597" spans="5:5" x14ac:dyDescent="0.25">
      <c r="E29597" s="2"/>
    </row>
    <row r="29598" spans="5:5" x14ac:dyDescent="0.25">
      <c r="E29598" s="2"/>
    </row>
    <row r="29599" spans="5:5" x14ac:dyDescent="0.25">
      <c r="E29599" s="2"/>
    </row>
    <row r="29600" spans="5:5" x14ac:dyDescent="0.25">
      <c r="E29600" s="2"/>
    </row>
    <row r="29601" spans="5:5" x14ac:dyDescent="0.25">
      <c r="E29601" s="2"/>
    </row>
    <row r="29602" spans="5:5" x14ac:dyDescent="0.25">
      <c r="E29602" s="2"/>
    </row>
    <row r="29603" spans="5:5" x14ac:dyDescent="0.25">
      <c r="E29603" s="2"/>
    </row>
    <row r="29604" spans="5:5" x14ac:dyDescent="0.25">
      <c r="E29604" s="2"/>
    </row>
    <row r="29605" spans="5:5" x14ac:dyDescent="0.25">
      <c r="E29605" s="2"/>
    </row>
    <row r="29606" spans="5:5" x14ac:dyDescent="0.25">
      <c r="E29606" s="2"/>
    </row>
    <row r="29607" spans="5:5" x14ac:dyDescent="0.25">
      <c r="E29607" s="2"/>
    </row>
    <row r="29608" spans="5:5" x14ac:dyDescent="0.25">
      <c r="E29608" s="2"/>
    </row>
    <row r="29609" spans="5:5" x14ac:dyDescent="0.25">
      <c r="E29609" s="2"/>
    </row>
    <row r="29610" spans="5:5" x14ac:dyDescent="0.25">
      <c r="E29610" s="2"/>
    </row>
    <row r="29611" spans="5:5" x14ac:dyDescent="0.25">
      <c r="E29611" s="2"/>
    </row>
    <row r="29612" spans="5:5" x14ac:dyDescent="0.25">
      <c r="E29612" s="2"/>
    </row>
    <row r="29613" spans="5:5" x14ac:dyDescent="0.25">
      <c r="E29613" s="2"/>
    </row>
    <row r="29614" spans="5:5" x14ac:dyDescent="0.25">
      <c r="E29614" s="2"/>
    </row>
    <row r="29615" spans="5:5" x14ac:dyDescent="0.25">
      <c r="E29615" s="2"/>
    </row>
    <row r="29616" spans="5:5" x14ac:dyDescent="0.25">
      <c r="E29616" s="2"/>
    </row>
    <row r="29617" spans="5:5" x14ac:dyDescent="0.25">
      <c r="E29617" s="2"/>
    </row>
    <row r="29618" spans="5:5" x14ac:dyDescent="0.25">
      <c r="E29618" s="2"/>
    </row>
    <row r="29619" spans="5:5" x14ac:dyDescent="0.25">
      <c r="E29619" s="2"/>
    </row>
    <row r="29620" spans="5:5" x14ac:dyDescent="0.25">
      <c r="E29620" s="2"/>
    </row>
    <row r="29621" spans="5:5" x14ac:dyDescent="0.25">
      <c r="E29621" s="2"/>
    </row>
    <row r="29622" spans="5:5" x14ac:dyDescent="0.25">
      <c r="E29622" s="2"/>
    </row>
    <row r="29623" spans="5:5" x14ac:dyDescent="0.25">
      <c r="E29623" s="2"/>
    </row>
    <row r="29624" spans="5:5" x14ac:dyDescent="0.25">
      <c r="E29624" s="2"/>
    </row>
    <row r="29625" spans="5:5" x14ac:dyDescent="0.25">
      <c r="E29625" s="2"/>
    </row>
    <row r="29626" spans="5:5" x14ac:dyDescent="0.25">
      <c r="E29626" s="2"/>
    </row>
    <row r="29627" spans="5:5" x14ac:dyDescent="0.25">
      <c r="E29627" s="2"/>
    </row>
    <row r="29628" spans="5:5" x14ac:dyDescent="0.25">
      <c r="E29628" s="2"/>
    </row>
    <row r="29629" spans="5:5" x14ac:dyDescent="0.25">
      <c r="E29629" s="2"/>
    </row>
    <row r="29630" spans="5:5" x14ac:dyDescent="0.25">
      <c r="E29630" s="2"/>
    </row>
    <row r="29631" spans="5:5" x14ac:dyDescent="0.25">
      <c r="E29631" s="2"/>
    </row>
    <row r="29632" spans="5:5" x14ac:dyDescent="0.25">
      <c r="E29632" s="2"/>
    </row>
    <row r="29633" spans="5:5" x14ac:dyDescent="0.25">
      <c r="E29633" s="2"/>
    </row>
    <row r="29634" spans="5:5" x14ac:dyDescent="0.25">
      <c r="E29634" s="2"/>
    </row>
    <row r="29635" spans="5:5" x14ac:dyDescent="0.25">
      <c r="E29635" s="2"/>
    </row>
    <row r="29636" spans="5:5" x14ac:dyDescent="0.25">
      <c r="E29636" s="2"/>
    </row>
    <row r="29637" spans="5:5" x14ac:dyDescent="0.25">
      <c r="E29637" s="2"/>
    </row>
    <row r="29638" spans="5:5" x14ac:dyDescent="0.25">
      <c r="E29638" s="2"/>
    </row>
    <row r="29639" spans="5:5" x14ac:dyDescent="0.25">
      <c r="E29639" s="2"/>
    </row>
    <row r="29640" spans="5:5" x14ac:dyDescent="0.25">
      <c r="E29640" s="2"/>
    </row>
    <row r="29641" spans="5:5" x14ac:dyDescent="0.25">
      <c r="E29641" s="2"/>
    </row>
    <row r="29642" spans="5:5" x14ac:dyDescent="0.25">
      <c r="E29642" s="2"/>
    </row>
    <row r="29643" spans="5:5" x14ac:dyDescent="0.25">
      <c r="E29643" s="2"/>
    </row>
    <row r="29644" spans="5:5" x14ac:dyDescent="0.25">
      <c r="E29644" s="2"/>
    </row>
    <row r="29645" spans="5:5" x14ac:dyDescent="0.25">
      <c r="E29645" s="2"/>
    </row>
    <row r="29646" spans="5:5" x14ac:dyDescent="0.25">
      <c r="E29646" s="2"/>
    </row>
    <row r="29647" spans="5:5" x14ac:dyDescent="0.25">
      <c r="E29647" s="2"/>
    </row>
    <row r="29648" spans="5:5" x14ac:dyDescent="0.25">
      <c r="E29648" s="2"/>
    </row>
    <row r="29649" spans="5:5" x14ac:dyDescent="0.25">
      <c r="E29649" s="2"/>
    </row>
    <row r="29650" spans="5:5" x14ac:dyDescent="0.25">
      <c r="E29650" s="2"/>
    </row>
    <row r="29651" spans="5:5" x14ac:dyDescent="0.25">
      <c r="E29651" s="2"/>
    </row>
    <row r="29652" spans="5:5" x14ac:dyDescent="0.25">
      <c r="E29652" s="2"/>
    </row>
    <row r="29653" spans="5:5" x14ac:dyDescent="0.25">
      <c r="E29653" s="2"/>
    </row>
    <row r="29654" spans="5:5" x14ac:dyDescent="0.25">
      <c r="E29654" s="2"/>
    </row>
    <row r="29655" spans="5:5" x14ac:dyDescent="0.25">
      <c r="E29655" s="2"/>
    </row>
    <row r="29656" spans="5:5" x14ac:dyDescent="0.25">
      <c r="E29656" s="2"/>
    </row>
    <row r="29657" spans="5:5" x14ac:dyDescent="0.25">
      <c r="E29657" s="2"/>
    </row>
    <row r="29658" spans="5:5" x14ac:dyDescent="0.25">
      <c r="E29658" s="2"/>
    </row>
    <row r="29659" spans="5:5" x14ac:dyDescent="0.25">
      <c r="E29659" s="2"/>
    </row>
    <row r="29660" spans="5:5" x14ac:dyDescent="0.25">
      <c r="E29660" s="2"/>
    </row>
    <row r="29661" spans="5:5" x14ac:dyDescent="0.25">
      <c r="E29661" s="2"/>
    </row>
    <row r="29662" spans="5:5" x14ac:dyDescent="0.25">
      <c r="E29662" s="2"/>
    </row>
    <row r="29663" spans="5:5" x14ac:dyDescent="0.25">
      <c r="E29663" s="2"/>
    </row>
    <row r="29664" spans="5:5" x14ac:dyDescent="0.25">
      <c r="E29664" s="2"/>
    </row>
    <row r="29665" spans="5:5" x14ac:dyDescent="0.25">
      <c r="E29665" s="2"/>
    </row>
    <row r="29666" spans="5:5" x14ac:dyDescent="0.25">
      <c r="E29666" s="2"/>
    </row>
    <row r="29667" spans="5:5" x14ac:dyDescent="0.25">
      <c r="E29667" s="2"/>
    </row>
    <row r="29668" spans="5:5" x14ac:dyDescent="0.25">
      <c r="E29668" s="2"/>
    </row>
    <row r="29669" spans="5:5" x14ac:dyDescent="0.25">
      <c r="E29669" s="2"/>
    </row>
    <row r="29670" spans="5:5" x14ac:dyDescent="0.25">
      <c r="E29670" s="2"/>
    </row>
    <row r="29671" spans="5:5" x14ac:dyDescent="0.25">
      <c r="E29671" s="2"/>
    </row>
    <row r="29672" spans="5:5" x14ac:dyDescent="0.25">
      <c r="E29672" s="2"/>
    </row>
    <row r="29673" spans="5:5" x14ac:dyDescent="0.25">
      <c r="E29673" s="2"/>
    </row>
    <row r="29674" spans="5:5" x14ac:dyDescent="0.25">
      <c r="E29674" s="2"/>
    </row>
    <row r="29675" spans="5:5" x14ac:dyDescent="0.25">
      <c r="E29675" s="2"/>
    </row>
    <row r="29676" spans="5:5" x14ac:dyDescent="0.25">
      <c r="E29676" s="2"/>
    </row>
    <row r="29677" spans="5:5" x14ac:dyDescent="0.25">
      <c r="E29677" s="2"/>
    </row>
    <row r="29678" spans="5:5" x14ac:dyDescent="0.25">
      <c r="E29678" s="2"/>
    </row>
    <row r="29679" spans="5:5" x14ac:dyDescent="0.25">
      <c r="E29679" s="2"/>
    </row>
    <row r="29680" spans="5:5" x14ac:dyDescent="0.25">
      <c r="E29680" s="2"/>
    </row>
    <row r="29681" spans="5:5" x14ac:dyDescent="0.25">
      <c r="E29681" s="2"/>
    </row>
    <row r="29682" spans="5:5" x14ac:dyDescent="0.25">
      <c r="E29682" s="2"/>
    </row>
    <row r="29683" spans="5:5" x14ac:dyDescent="0.25">
      <c r="E29683" s="2"/>
    </row>
    <row r="29684" spans="5:5" x14ac:dyDescent="0.25">
      <c r="E29684" s="2"/>
    </row>
    <row r="29685" spans="5:5" x14ac:dyDescent="0.25">
      <c r="E29685" s="2"/>
    </row>
    <row r="29686" spans="5:5" x14ac:dyDescent="0.25">
      <c r="E29686" s="2"/>
    </row>
    <row r="29687" spans="5:5" x14ac:dyDescent="0.25">
      <c r="E29687" s="2"/>
    </row>
    <row r="29688" spans="5:5" x14ac:dyDescent="0.25">
      <c r="E29688" s="2"/>
    </row>
    <row r="29689" spans="5:5" x14ac:dyDescent="0.25">
      <c r="E29689" s="2"/>
    </row>
    <row r="29690" spans="5:5" x14ac:dyDescent="0.25">
      <c r="E29690" s="2"/>
    </row>
    <row r="29691" spans="5:5" x14ac:dyDescent="0.25">
      <c r="E29691" s="2"/>
    </row>
    <row r="29692" spans="5:5" x14ac:dyDescent="0.25">
      <c r="E29692" s="2"/>
    </row>
    <row r="29693" spans="5:5" x14ac:dyDescent="0.25">
      <c r="E29693" s="2"/>
    </row>
    <row r="29694" spans="5:5" x14ac:dyDescent="0.25">
      <c r="E29694" s="2"/>
    </row>
    <row r="29695" spans="5:5" x14ac:dyDescent="0.25">
      <c r="E29695" s="2"/>
    </row>
    <row r="29696" spans="5:5" x14ac:dyDescent="0.25">
      <c r="E29696" s="2"/>
    </row>
    <row r="29697" spans="5:5" x14ac:dyDescent="0.25">
      <c r="E29697" s="2"/>
    </row>
    <row r="29698" spans="5:5" x14ac:dyDescent="0.25">
      <c r="E29698" s="2"/>
    </row>
    <row r="29699" spans="5:5" x14ac:dyDescent="0.25">
      <c r="E29699" s="2"/>
    </row>
    <row r="29700" spans="5:5" x14ac:dyDescent="0.25">
      <c r="E29700" s="2"/>
    </row>
    <row r="29701" spans="5:5" x14ac:dyDescent="0.25">
      <c r="E29701" s="2"/>
    </row>
    <row r="29702" spans="5:5" x14ac:dyDescent="0.25">
      <c r="E29702" s="2"/>
    </row>
    <row r="29703" spans="5:5" x14ac:dyDescent="0.25">
      <c r="E29703" s="2"/>
    </row>
    <row r="29704" spans="5:5" x14ac:dyDescent="0.25">
      <c r="E29704" s="2"/>
    </row>
    <row r="29705" spans="5:5" x14ac:dyDescent="0.25">
      <c r="E29705" s="2"/>
    </row>
    <row r="29706" spans="5:5" x14ac:dyDescent="0.25">
      <c r="E29706" s="2"/>
    </row>
    <row r="29707" spans="5:5" x14ac:dyDescent="0.25">
      <c r="E29707" s="2"/>
    </row>
    <row r="29708" spans="5:5" x14ac:dyDescent="0.25">
      <c r="E29708" s="2"/>
    </row>
    <row r="29709" spans="5:5" x14ac:dyDescent="0.25">
      <c r="E29709" s="2"/>
    </row>
    <row r="29710" spans="5:5" x14ac:dyDescent="0.25">
      <c r="E29710" s="2"/>
    </row>
    <row r="29711" spans="5:5" x14ac:dyDescent="0.25">
      <c r="E29711" s="2"/>
    </row>
    <row r="29712" spans="5:5" x14ac:dyDescent="0.25">
      <c r="E29712" s="2"/>
    </row>
    <row r="29713" spans="5:5" x14ac:dyDescent="0.25">
      <c r="E29713" s="2"/>
    </row>
    <row r="29714" spans="5:5" x14ac:dyDescent="0.25">
      <c r="E29714" s="2"/>
    </row>
    <row r="29715" spans="5:5" x14ac:dyDescent="0.25">
      <c r="E29715" s="2"/>
    </row>
    <row r="29716" spans="5:5" x14ac:dyDescent="0.25">
      <c r="E29716" s="2"/>
    </row>
    <row r="29717" spans="5:5" x14ac:dyDescent="0.25">
      <c r="E29717" s="2"/>
    </row>
    <row r="29718" spans="5:5" x14ac:dyDescent="0.25">
      <c r="E29718" s="2"/>
    </row>
    <row r="29719" spans="5:5" x14ac:dyDescent="0.25">
      <c r="E29719" s="2"/>
    </row>
    <row r="29720" spans="5:5" x14ac:dyDescent="0.25">
      <c r="E29720" s="2"/>
    </row>
    <row r="29721" spans="5:5" x14ac:dyDescent="0.25">
      <c r="E29721" s="2"/>
    </row>
    <row r="29722" spans="5:5" x14ac:dyDescent="0.25">
      <c r="E29722" s="2"/>
    </row>
    <row r="29723" spans="5:5" x14ac:dyDescent="0.25">
      <c r="E29723" s="2"/>
    </row>
    <row r="29724" spans="5:5" x14ac:dyDescent="0.25">
      <c r="E29724" s="2"/>
    </row>
    <row r="29725" spans="5:5" x14ac:dyDescent="0.25">
      <c r="E29725" s="2"/>
    </row>
    <row r="29726" spans="5:5" x14ac:dyDescent="0.25">
      <c r="E29726" s="2"/>
    </row>
    <row r="29727" spans="5:5" x14ac:dyDescent="0.25">
      <c r="E29727" s="2"/>
    </row>
    <row r="29728" spans="5:5" x14ac:dyDescent="0.25">
      <c r="E29728" s="2"/>
    </row>
    <row r="29729" spans="5:5" x14ac:dyDescent="0.25">
      <c r="E29729" s="2"/>
    </row>
    <row r="29730" spans="5:5" x14ac:dyDescent="0.25">
      <c r="E29730" s="2"/>
    </row>
    <row r="29731" spans="5:5" x14ac:dyDescent="0.25">
      <c r="E29731" s="2"/>
    </row>
    <row r="29732" spans="5:5" x14ac:dyDescent="0.25">
      <c r="E29732" s="2"/>
    </row>
    <row r="29733" spans="5:5" x14ac:dyDescent="0.25">
      <c r="E29733" s="2"/>
    </row>
    <row r="29734" spans="5:5" x14ac:dyDescent="0.25">
      <c r="E29734" s="2"/>
    </row>
    <row r="29735" spans="5:5" x14ac:dyDescent="0.25">
      <c r="E29735" s="2"/>
    </row>
    <row r="29736" spans="5:5" x14ac:dyDescent="0.25">
      <c r="E29736" s="2"/>
    </row>
    <row r="29737" spans="5:5" x14ac:dyDescent="0.25">
      <c r="E29737" s="2"/>
    </row>
    <row r="29738" spans="5:5" x14ac:dyDescent="0.25">
      <c r="E29738" s="2"/>
    </row>
    <row r="29739" spans="5:5" x14ac:dyDescent="0.25">
      <c r="E29739" s="2"/>
    </row>
    <row r="29740" spans="5:5" x14ac:dyDescent="0.25">
      <c r="E29740" s="2"/>
    </row>
    <row r="29741" spans="5:5" x14ac:dyDescent="0.25">
      <c r="E29741" s="2"/>
    </row>
    <row r="29742" spans="5:5" x14ac:dyDescent="0.25">
      <c r="E29742" s="2"/>
    </row>
    <row r="29743" spans="5:5" x14ac:dyDescent="0.25">
      <c r="E29743" s="2"/>
    </row>
    <row r="29744" spans="5:5" x14ac:dyDescent="0.25">
      <c r="E29744" s="2"/>
    </row>
    <row r="29745" spans="5:5" x14ac:dyDescent="0.25">
      <c r="E29745" s="2"/>
    </row>
    <row r="29746" spans="5:5" x14ac:dyDescent="0.25">
      <c r="E29746" s="2"/>
    </row>
    <row r="29747" spans="5:5" x14ac:dyDescent="0.25">
      <c r="E29747" s="2"/>
    </row>
    <row r="29748" spans="5:5" x14ac:dyDescent="0.25">
      <c r="E29748" s="2"/>
    </row>
    <row r="29749" spans="5:5" x14ac:dyDescent="0.25">
      <c r="E29749" s="2"/>
    </row>
    <row r="29750" spans="5:5" x14ac:dyDescent="0.25">
      <c r="E29750" s="2"/>
    </row>
    <row r="29751" spans="5:5" x14ac:dyDescent="0.25">
      <c r="E29751" s="2"/>
    </row>
    <row r="29752" spans="5:5" x14ac:dyDescent="0.25">
      <c r="E29752" s="2"/>
    </row>
    <row r="29753" spans="5:5" x14ac:dyDescent="0.25">
      <c r="E29753" s="2"/>
    </row>
    <row r="29754" spans="5:5" x14ac:dyDescent="0.25">
      <c r="E29754" s="2"/>
    </row>
    <row r="29755" spans="5:5" x14ac:dyDescent="0.25">
      <c r="E29755" s="2"/>
    </row>
    <row r="29756" spans="5:5" x14ac:dyDescent="0.25">
      <c r="E29756" s="2"/>
    </row>
    <row r="29757" spans="5:5" x14ac:dyDescent="0.25">
      <c r="E29757" s="2"/>
    </row>
    <row r="29758" spans="5:5" x14ac:dyDescent="0.25">
      <c r="E29758" s="2"/>
    </row>
    <row r="29759" spans="5:5" x14ac:dyDescent="0.25">
      <c r="E29759" s="2"/>
    </row>
    <row r="29760" spans="5:5" x14ac:dyDescent="0.25">
      <c r="E29760" s="2"/>
    </row>
    <row r="29761" spans="5:5" x14ac:dyDescent="0.25">
      <c r="E29761" s="2"/>
    </row>
    <row r="29762" spans="5:5" x14ac:dyDescent="0.25">
      <c r="E29762" s="2"/>
    </row>
    <row r="29763" spans="5:5" x14ac:dyDescent="0.25">
      <c r="E29763" s="2"/>
    </row>
    <row r="29764" spans="5:5" x14ac:dyDescent="0.25">
      <c r="E29764" s="2"/>
    </row>
    <row r="29765" spans="5:5" x14ac:dyDescent="0.25">
      <c r="E29765" s="2"/>
    </row>
    <row r="29766" spans="5:5" x14ac:dyDescent="0.25">
      <c r="E29766" s="2"/>
    </row>
    <row r="29767" spans="5:5" x14ac:dyDescent="0.25">
      <c r="E29767" s="2"/>
    </row>
    <row r="29768" spans="5:5" x14ac:dyDescent="0.25">
      <c r="E29768" s="2"/>
    </row>
    <row r="29769" spans="5:5" x14ac:dyDescent="0.25">
      <c r="E29769" s="2"/>
    </row>
    <row r="29770" spans="5:5" x14ac:dyDescent="0.25">
      <c r="E29770" s="2"/>
    </row>
    <row r="29771" spans="5:5" x14ac:dyDescent="0.25">
      <c r="E29771" s="2"/>
    </row>
    <row r="29772" spans="5:5" x14ac:dyDescent="0.25">
      <c r="E29772" s="2"/>
    </row>
    <row r="29773" spans="5:5" x14ac:dyDescent="0.25">
      <c r="E29773" s="2"/>
    </row>
    <row r="29774" spans="5:5" x14ac:dyDescent="0.25">
      <c r="E29774" s="2"/>
    </row>
    <row r="29775" spans="5:5" x14ac:dyDescent="0.25">
      <c r="E29775" s="2"/>
    </row>
    <row r="29776" spans="5:5" x14ac:dyDescent="0.25">
      <c r="E29776" s="2"/>
    </row>
    <row r="29777" spans="5:5" x14ac:dyDescent="0.25">
      <c r="E29777" s="2"/>
    </row>
    <row r="29778" spans="5:5" x14ac:dyDescent="0.25">
      <c r="E29778" s="2"/>
    </row>
    <row r="29779" spans="5:5" x14ac:dyDescent="0.25">
      <c r="E29779" s="2"/>
    </row>
    <row r="29780" spans="5:5" x14ac:dyDescent="0.25">
      <c r="E29780" s="2"/>
    </row>
    <row r="29781" spans="5:5" x14ac:dyDescent="0.25">
      <c r="E29781" s="2"/>
    </row>
    <row r="29782" spans="5:5" x14ac:dyDescent="0.25">
      <c r="E29782" s="2"/>
    </row>
    <row r="29783" spans="5:5" x14ac:dyDescent="0.25">
      <c r="E29783" s="2"/>
    </row>
    <row r="29784" spans="5:5" x14ac:dyDescent="0.25">
      <c r="E29784" s="2"/>
    </row>
    <row r="29785" spans="5:5" x14ac:dyDescent="0.25">
      <c r="E29785" s="2"/>
    </row>
    <row r="29786" spans="5:5" x14ac:dyDescent="0.25">
      <c r="E29786" s="2"/>
    </row>
    <row r="29787" spans="5:5" x14ac:dyDescent="0.25">
      <c r="E29787" s="2"/>
    </row>
    <row r="29788" spans="5:5" x14ac:dyDescent="0.25">
      <c r="E29788" s="2"/>
    </row>
    <row r="29789" spans="5:5" x14ac:dyDescent="0.25">
      <c r="E29789" s="2"/>
    </row>
    <row r="29790" spans="5:5" x14ac:dyDescent="0.25">
      <c r="E29790" s="2"/>
    </row>
    <row r="29791" spans="5:5" x14ac:dyDescent="0.25">
      <c r="E29791" s="2"/>
    </row>
    <row r="29792" spans="5:5" x14ac:dyDescent="0.25">
      <c r="E29792" s="2"/>
    </row>
    <row r="29793" spans="5:5" x14ac:dyDescent="0.25">
      <c r="E29793" s="2"/>
    </row>
    <row r="29794" spans="5:5" x14ac:dyDescent="0.25">
      <c r="E29794" s="2"/>
    </row>
    <row r="29795" spans="5:5" x14ac:dyDescent="0.25">
      <c r="E29795" s="2"/>
    </row>
    <row r="29796" spans="5:5" x14ac:dyDescent="0.25">
      <c r="E29796" s="2"/>
    </row>
    <row r="29797" spans="5:5" x14ac:dyDescent="0.25">
      <c r="E29797" s="2"/>
    </row>
    <row r="29798" spans="5:5" x14ac:dyDescent="0.25">
      <c r="E29798" s="2"/>
    </row>
    <row r="29799" spans="5:5" x14ac:dyDescent="0.25">
      <c r="E29799" s="2"/>
    </row>
    <row r="29800" spans="5:5" x14ac:dyDescent="0.25">
      <c r="E29800" s="2"/>
    </row>
    <row r="29801" spans="5:5" x14ac:dyDescent="0.25">
      <c r="E29801" s="2"/>
    </row>
    <row r="29802" spans="5:5" x14ac:dyDescent="0.25">
      <c r="E29802" s="2"/>
    </row>
    <row r="29803" spans="5:5" x14ac:dyDescent="0.25">
      <c r="E29803" s="2"/>
    </row>
    <row r="29804" spans="5:5" x14ac:dyDescent="0.25">
      <c r="E29804" s="2"/>
    </row>
    <row r="29805" spans="5:5" x14ac:dyDescent="0.25">
      <c r="E29805" s="2"/>
    </row>
    <row r="29806" spans="5:5" x14ac:dyDescent="0.25">
      <c r="E29806" s="2"/>
    </row>
    <row r="29807" spans="5:5" x14ac:dyDescent="0.25">
      <c r="E29807" s="2"/>
    </row>
    <row r="29808" spans="5:5" x14ac:dyDescent="0.25">
      <c r="E29808" s="2"/>
    </row>
    <row r="29809" spans="5:5" x14ac:dyDescent="0.25">
      <c r="E29809" s="2"/>
    </row>
    <row r="29810" spans="5:5" x14ac:dyDescent="0.25">
      <c r="E29810" s="2"/>
    </row>
    <row r="29811" spans="5:5" x14ac:dyDescent="0.25">
      <c r="E29811" s="2"/>
    </row>
    <row r="29812" spans="5:5" x14ac:dyDescent="0.25">
      <c r="E29812" s="2"/>
    </row>
    <row r="29813" spans="5:5" x14ac:dyDescent="0.25">
      <c r="E29813" s="2"/>
    </row>
    <row r="29814" spans="5:5" x14ac:dyDescent="0.25">
      <c r="E29814" s="2"/>
    </row>
    <row r="29815" spans="5:5" x14ac:dyDescent="0.25">
      <c r="E29815" s="2"/>
    </row>
    <row r="29816" spans="5:5" x14ac:dyDescent="0.25">
      <c r="E29816" s="2"/>
    </row>
    <row r="29817" spans="5:5" x14ac:dyDescent="0.25">
      <c r="E29817" s="2"/>
    </row>
    <row r="29818" spans="5:5" x14ac:dyDescent="0.25">
      <c r="E29818" s="2"/>
    </row>
    <row r="29819" spans="5:5" x14ac:dyDescent="0.25">
      <c r="E29819" s="2"/>
    </row>
    <row r="29820" spans="5:5" x14ac:dyDescent="0.25">
      <c r="E29820" s="2"/>
    </row>
    <row r="29821" spans="5:5" x14ac:dyDescent="0.25">
      <c r="E29821" s="2"/>
    </row>
    <row r="29822" spans="5:5" x14ac:dyDescent="0.25">
      <c r="E29822" s="2"/>
    </row>
    <row r="29823" spans="5:5" x14ac:dyDescent="0.25">
      <c r="E29823" s="2"/>
    </row>
    <row r="29824" spans="5:5" x14ac:dyDescent="0.25">
      <c r="E29824" s="2"/>
    </row>
    <row r="29825" spans="5:5" x14ac:dyDescent="0.25">
      <c r="E29825" s="2"/>
    </row>
    <row r="29826" spans="5:5" x14ac:dyDescent="0.25">
      <c r="E29826" s="2"/>
    </row>
    <row r="29827" spans="5:5" x14ac:dyDescent="0.25">
      <c r="E29827" s="2"/>
    </row>
    <row r="29828" spans="5:5" x14ac:dyDescent="0.25">
      <c r="E29828" s="2"/>
    </row>
    <row r="29829" spans="5:5" x14ac:dyDescent="0.25">
      <c r="E29829" s="2"/>
    </row>
    <row r="29830" spans="5:5" x14ac:dyDescent="0.25">
      <c r="E29830" s="2"/>
    </row>
    <row r="29831" spans="5:5" x14ac:dyDescent="0.25">
      <c r="E29831" s="2"/>
    </row>
    <row r="29832" spans="5:5" x14ac:dyDescent="0.25">
      <c r="E29832" s="2"/>
    </row>
    <row r="29833" spans="5:5" x14ac:dyDescent="0.25">
      <c r="E29833" s="2"/>
    </row>
    <row r="29834" spans="5:5" x14ac:dyDescent="0.25">
      <c r="E29834" s="2"/>
    </row>
    <row r="29835" spans="5:5" x14ac:dyDescent="0.25">
      <c r="E29835" s="2"/>
    </row>
    <row r="29836" spans="5:5" x14ac:dyDescent="0.25">
      <c r="E29836" s="2"/>
    </row>
    <row r="29837" spans="5:5" x14ac:dyDescent="0.25">
      <c r="E29837" s="2"/>
    </row>
    <row r="29838" spans="5:5" x14ac:dyDescent="0.25">
      <c r="E29838" s="2"/>
    </row>
    <row r="29839" spans="5:5" x14ac:dyDescent="0.25">
      <c r="E29839" s="2"/>
    </row>
    <row r="29840" spans="5:5" x14ac:dyDescent="0.25">
      <c r="E29840" s="2"/>
    </row>
    <row r="29841" spans="5:5" x14ac:dyDescent="0.25">
      <c r="E29841" s="2"/>
    </row>
    <row r="29842" spans="5:5" x14ac:dyDescent="0.25">
      <c r="E29842" s="2"/>
    </row>
    <row r="29843" spans="5:5" x14ac:dyDescent="0.25">
      <c r="E29843" s="2"/>
    </row>
    <row r="29844" spans="5:5" x14ac:dyDescent="0.25">
      <c r="E29844" s="2"/>
    </row>
    <row r="29845" spans="5:5" x14ac:dyDescent="0.25">
      <c r="E29845" s="2"/>
    </row>
    <row r="29846" spans="5:5" x14ac:dyDescent="0.25">
      <c r="E29846" s="2"/>
    </row>
    <row r="29847" spans="5:5" x14ac:dyDescent="0.25">
      <c r="E29847" s="2"/>
    </row>
    <row r="29848" spans="5:5" x14ac:dyDescent="0.25">
      <c r="E29848" s="2"/>
    </row>
    <row r="29849" spans="5:5" x14ac:dyDescent="0.25">
      <c r="E29849" s="2"/>
    </row>
    <row r="29850" spans="5:5" x14ac:dyDescent="0.25">
      <c r="E29850" s="2"/>
    </row>
    <row r="29851" spans="5:5" x14ac:dyDescent="0.25">
      <c r="E29851" s="2"/>
    </row>
    <row r="29852" spans="5:5" x14ac:dyDescent="0.25">
      <c r="E29852" s="2"/>
    </row>
    <row r="29853" spans="5:5" x14ac:dyDescent="0.25">
      <c r="E29853" s="2"/>
    </row>
    <row r="29854" spans="5:5" x14ac:dyDescent="0.25">
      <c r="E29854" s="2"/>
    </row>
    <row r="29855" spans="5:5" x14ac:dyDescent="0.25">
      <c r="E29855" s="2"/>
    </row>
    <row r="29856" spans="5:5" x14ac:dyDescent="0.25">
      <c r="E29856" s="2"/>
    </row>
    <row r="29857" spans="5:5" x14ac:dyDescent="0.25">
      <c r="E29857" s="2"/>
    </row>
    <row r="29858" spans="5:5" x14ac:dyDescent="0.25">
      <c r="E29858" s="2"/>
    </row>
    <row r="29859" spans="5:5" x14ac:dyDescent="0.25">
      <c r="E29859" s="2"/>
    </row>
    <row r="29860" spans="5:5" x14ac:dyDescent="0.25">
      <c r="E29860" s="2"/>
    </row>
    <row r="29861" spans="5:5" x14ac:dyDescent="0.25">
      <c r="E29861" s="2"/>
    </row>
    <row r="29862" spans="5:5" x14ac:dyDescent="0.25">
      <c r="E29862" s="2"/>
    </row>
    <row r="29863" spans="5:5" x14ac:dyDescent="0.25">
      <c r="E29863" s="2"/>
    </row>
    <row r="29864" spans="5:5" x14ac:dyDescent="0.25">
      <c r="E29864" s="2"/>
    </row>
    <row r="29865" spans="5:5" x14ac:dyDescent="0.25">
      <c r="E29865" s="2"/>
    </row>
    <row r="29866" spans="5:5" x14ac:dyDescent="0.25">
      <c r="E29866" s="2"/>
    </row>
    <row r="29867" spans="5:5" x14ac:dyDescent="0.25">
      <c r="E29867" s="2"/>
    </row>
    <row r="29868" spans="5:5" x14ac:dyDescent="0.25">
      <c r="E29868" s="2"/>
    </row>
    <row r="29869" spans="5:5" x14ac:dyDescent="0.25">
      <c r="E29869" s="2"/>
    </row>
    <row r="29870" spans="5:5" x14ac:dyDescent="0.25">
      <c r="E29870" s="2"/>
    </row>
    <row r="29871" spans="5:5" x14ac:dyDescent="0.25">
      <c r="E29871" s="2"/>
    </row>
    <row r="29872" spans="5:5" x14ac:dyDescent="0.25">
      <c r="E29872" s="2"/>
    </row>
    <row r="29873" spans="5:5" x14ac:dyDescent="0.25">
      <c r="E29873" s="2"/>
    </row>
    <row r="29874" spans="5:5" x14ac:dyDescent="0.25">
      <c r="E29874" s="2"/>
    </row>
    <row r="29875" spans="5:5" x14ac:dyDescent="0.25">
      <c r="E29875" s="2"/>
    </row>
    <row r="29876" spans="5:5" x14ac:dyDescent="0.25">
      <c r="E29876" s="2"/>
    </row>
    <row r="29877" spans="5:5" x14ac:dyDescent="0.25">
      <c r="E29877" s="2"/>
    </row>
    <row r="29878" spans="5:5" x14ac:dyDescent="0.25">
      <c r="E29878" s="2"/>
    </row>
    <row r="29879" spans="5:5" x14ac:dyDescent="0.25">
      <c r="E29879" s="2"/>
    </row>
    <row r="29880" spans="5:5" x14ac:dyDescent="0.25">
      <c r="E29880" s="2"/>
    </row>
    <row r="29881" spans="5:5" x14ac:dyDescent="0.25">
      <c r="E29881" s="2"/>
    </row>
    <row r="29882" spans="5:5" x14ac:dyDescent="0.25">
      <c r="E29882" s="2"/>
    </row>
    <row r="29883" spans="5:5" x14ac:dyDescent="0.25">
      <c r="E29883" s="2"/>
    </row>
    <row r="29884" spans="5:5" x14ac:dyDescent="0.25">
      <c r="E29884" s="2"/>
    </row>
    <row r="29885" spans="5:5" x14ac:dyDescent="0.25">
      <c r="E29885" s="2"/>
    </row>
    <row r="29886" spans="5:5" x14ac:dyDescent="0.25">
      <c r="E29886" s="2"/>
    </row>
    <row r="29887" spans="5:5" x14ac:dyDescent="0.25">
      <c r="E29887" s="2"/>
    </row>
    <row r="29888" spans="5:5" x14ac:dyDescent="0.25">
      <c r="E29888" s="2"/>
    </row>
    <row r="29889" spans="5:5" x14ac:dyDescent="0.25">
      <c r="E29889" s="2"/>
    </row>
    <row r="29890" spans="5:5" x14ac:dyDescent="0.25">
      <c r="E29890" s="2"/>
    </row>
    <row r="29891" spans="5:5" x14ac:dyDescent="0.25">
      <c r="E29891" s="2"/>
    </row>
    <row r="29892" spans="5:5" x14ac:dyDescent="0.25">
      <c r="E29892" s="2"/>
    </row>
    <row r="29893" spans="5:5" x14ac:dyDescent="0.25">
      <c r="E29893" s="2"/>
    </row>
    <row r="29894" spans="5:5" x14ac:dyDescent="0.25">
      <c r="E29894" s="2"/>
    </row>
    <row r="29895" spans="5:5" x14ac:dyDescent="0.25">
      <c r="E29895" s="2"/>
    </row>
    <row r="29896" spans="5:5" x14ac:dyDescent="0.25">
      <c r="E29896" s="2"/>
    </row>
    <row r="29897" spans="5:5" x14ac:dyDescent="0.25">
      <c r="E29897" s="2"/>
    </row>
    <row r="29898" spans="5:5" x14ac:dyDescent="0.25">
      <c r="E29898" s="2"/>
    </row>
    <row r="29899" spans="5:5" x14ac:dyDescent="0.25">
      <c r="E29899" s="2"/>
    </row>
    <row r="29900" spans="5:5" x14ac:dyDescent="0.25">
      <c r="E29900" s="2"/>
    </row>
    <row r="29901" spans="5:5" x14ac:dyDescent="0.25">
      <c r="E29901" s="2"/>
    </row>
    <row r="29902" spans="5:5" x14ac:dyDescent="0.25">
      <c r="E29902" s="2"/>
    </row>
    <row r="29903" spans="5:5" x14ac:dyDescent="0.25">
      <c r="E29903" s="2"/>
    </row>
    <row r="29904" spans="5:5" x14ac:dyDescent="0.25">
      <c r="E29904" s="2"/>
    </row>
    <row r="29905" spans="5:5" x14ac:dyDescent="0.25">
      <c r="E29905" s="2"/>
    </row>
    <row r="29906" spans="5:5" x14ac:dyDescent="0.25">
      <c r="E29906" s="2"/>
    </row>
    <row r="29907" spans="5:5" x14ac:dyDescent="0.25">
      <c r="E29907" s="2"/>
    </row>
    <row r="29908" spans="5:5" x14ac:dyDescent="0.25">
      <c r="E29908" s="2"/>
    </row>
    <row r="29909" spans="5:5" x14ac:dyDescent="0.25">
      <c r="E29909" s="2"/>
    </row>
    <row r="29910" spans="5:5" x14ac:dyDescent="0.25">
      <c r="E29910" s="2"/>
    </row>
    <row r="29911" spans="5:5" x14ac:dyDescent="0.25">
      <c r="E29911" s="2"/>
    </row>
    <row r="29912" spans="5:5" x14ac:dyDescent="0.25">
      <c r="E29912" s="2"/>
    </row>
    <row r="29913" spans="5:5" x14ac:dyDescent="0.25">
      <c r="E29913" s="2"/>
    </row>
    <row r="29914" spans="5:5" x14ac:dyDescent="0.25">
      <c r="E29914" s="2"/>
    </row>
    <row r="29915" spans="5:5" x14ac:dyDescent="0.25">
      <c r="E29915" s="2"/>
    </row>
    <row r="29916" spans="5:5" x14ac:dyDescent="0.25">
      <c r="E29916" s="2"/>
    </row>
    <row r="29917" spans="5:5" x14ac:dyDescent="0.25">
      <c r="E29917" s="2"/>
    </row>
    <row r="29918" spans="5:5" x14ac:dyDescent="0.25">
      <c r="E29918" s="2"/>
    </row>
    <row r="29919" spans="5:5" x14ac:dyDescent="0.25">
      <c r="E29919" s="2"/>
    </row>
    <row r="29920" spans="5:5" x14ac:dyDescent="0.25">
      <c r="E29920" s="2"/>
    </row>
    <row r="29921" spans="5:5" x14ac:dyDescent="0.25">
      <c r="E29921" s="2"/>
    </row>
    <row r="29922" spans="5:5" x14ac:dyDescent="0.25">
      <c r="E29922" s="2"/>
    </row>
    <row r="29923" spans="5:5" x14ac:dyDescent="0.25">
      <c r="E29923" s="2"/>
    </row>
    <row r="29924" spans="5:5" x14ac:dyDescent="0.25">
      <c r="E29924" s="2"/>
    </row>
    <row r="29925" spans="5:5" x14ac:dyDescent="0.25">
      <c r="E29925" s="2"/>
    </row>
    <row r="29926" spans="5:5" x14ac:dyDescent="0.25">
      <c r="E29926" s="2"/>
    </row>
    <row r="29927" spans="5:5" x14ac:dyDescent="0.25">
      <c r="E29927" s="2"/>
    </row>
    <row r="29928" spans="5:5" x14ac:dyDescent="0.25">
      <c r="E29928" s="2"/>
    </row>
    <row r="29929" spans="5:5" x14ac:dyDescent="0.25">
      <c r="E29929" s="2"/>
    </row>
    <row r="29930" spans="5:5" x14ac:dyDescent="0.25">
      <c r="E29930" s="2"/>
    </row>
    <row r="29931" spans="5:5" x14ac:dyDescent="0.25">
      <c r="E29931" s="2"/>
    </row>
    <row r="29932" spans="5:5" x14ac:dyDescent="0.25">
      <c r="E29932" s="2"/>
    </row>
    <row r="29933" spans="5:5" x14ac:dyDescent="0.25">
      <c r="E29933" s="2"/>
    </row>
    <row r="29934" spans="5:5" x14ac:dyDescent="0.25">
      <c r="E29934" s="2"/>
    </row>
    <row r="29935" spans="5:5" x14ac:dyDescent="0.25">
      <c r="E29935" s="2"/>
    </row>
    <row r="29936" spans="5:5" x14ac:dyDescent="0.25">
      <c r="E29936" s="2"/>
    </row>
    <row r="29937" spans="5:5" x14ac:dyDescent="0.25">
      <c r="E29937" s="2"/>
    </row>
    <row r="29938" spans="5:5" x14ac:dyDescent="0.25">
      <c r="E29938" s="2"/>
    </row>
    <row r="29939" spans="5:5" x14ac:dyDescent="0.25">
      <c r="E29939" s="2"/>
    </row>
    <row r="29940" spans="5:5" x14ac:dyDescent="0.25">
      <c r="E29940" s="2"/>
    </row>
    <row r="29941" spans="5:5" x14ac:dyDescent="0.25">
      <c r="E29941" s="2"/>
    </row>
    <row r="29942" spans="5:5" x14ac:dyDescent="0.25">
      <c r="E29942" s="2"/>
    </row>
    <row r="29943" spans="5:5" x14ac:dyDescent="0.25">
      <c r="E29943" s="2"/>
    </row>
    <row r="29944" spans="5:5" x14ac:dyDescent="0.25">
      <c r="E29944" s="2"/>
    </row>
    <row r="29945" spans="5:5" x14ac:dyDescent="0.25">
      <c r="E29945" s="2"/>
    </row>
    <row r="29946" spans="5:5" x14ac:dyDescent="0.25">
      <c r="E29946" s="2"/>
    </row>
    <row r="29947" spans="5:5" x14ac:dyDescent="0.25">
      <c r="E29947" s="2"/>
    </row>
    <row r="29948" spans="5:5" x14ac:dyDescent="0.25">
      <c r="E29948" s="2"/>
    </row>
    <row r="29949" spans="5:5" x14ac:dyDescent="0.25">
      <c r="E29949" s="2"/>
    </row>
    <row r="29950" spans="5:5" x14ac:dyDescent="0.25">
      <c r="E29950" s="2"/>
    </row>
    <row r="29951" spans="5:5" x14ac:dyDescent="0.25">
      <c r="E29951" s="2"/>
    </row>
    <row r="29952" spans="5:5" x14ac:dyDescent="0.25">
      <c r="E29952" s="2"/>
    </row>
    <row r="29953" spans="5:5" x14ac:dyDescent="0.25">
      <c r="E29953" s="2"/>
    </row>
    <row r="29954" spans="5:5" x14ac:dyDescent="0.25">
      <c r="E29954" s="2"/>
    </row>
    <row r="29955" spans="5:5" x14ac:dyDescent="0.25">
      <c r="E29955" s="2"/>
    </row>
    <row r="29956" spans="5:5" x14ac:dyDescent="0.25">
      <c r="E29956" s="2"/>
    </row>
    <row r="29957" spans="5:5" x14ac:dyDescent="0.25">
      <c r="E29957" s="2"/>
    </row>
    <row r="29958" spans="5:5" x14ac:dyDescent="0.25">
      <c r="E29958" s="2"/>
    </row>
    <row r="29959" spans="5:5" x14ac:dyDescent="0.25">
      <c r="E29959" s="2"/>
    </row>
    <row r="29960" spans="5:5" x14ac:dyDescent="0.25">
      <c r="E29960" s="2"/>
    </row>
    <row r="29961" spans="5:5" x14ac:dyDescent="0.25">
      <c r="E29961" s="2"/>
    </row>
    <row r="29962" spans="5:5" x14ac:dyDescent="0.25">
      <c r="E29962" s="2"/>
    </row>
    <row r="29963" spans="5:5" x14ac:dyDescent="0.25">
      <c r="E29963" s="2"/>
    </row>
    <row r="29964" spans="5:5" x14ac:dyDescent="0.25">
      <c r="E29964" s="2"/>
    </row>
    <row r="29965" spans="5:5" x14ac:dyDescent="0.25">
      <c r="E29965" s="2"/>
    </row>
    <row r="29966" spans="5:5" x14ac:dyDescent="0.25">
      <c r="E29966" s="2"/>
    </row>
    <row r="29967" spans="5:5" x14ac:dyDescent="0.25">
      <c r="E29967" s="2"/>
    </row>
    <row r="29968" spans="5:5" x14ac:dyDescent="0.25">
      <c r="E29968" s="2"/>
    </row>
    <row r="29969" spans="5:5" x14ac:dyDescent="0.25">
      <c r="E29969" s="2"/>
    </row>
    <row r="29970" spans="5:5" x14ac:dyDescent="0.25">
      <c r="E29970" s="2"/>
    </row>
    <row r="29971" spans="5:5" x14ac:dyDescent="0.25">
      <c r="E29971" s="2"/>
    </row>
    <row r="29972" spans="5:5" x14ac:dyDescent="0.25">
      <c r="E29972" s="2"/>
    </row>
    <row r="29973" spans="5:5" x14ac:dyDescent="0.25">
      <c r="E29973" s="2"/>
    </row>
    <row r="29974" spans="5:5" x14ac:dyDescent="0.25">
      <c r="E29974" s="2"/>
    </row>
    <row r="29975" spans="5:5" x14ac:dyDescent="0.25">
      <c r="E29975" s="2"/>
    </row>
    <row r="29976" spans="5:5" x14ac:dyDescent="0.25">
      <c r="E29976" s="2"/>
    </row>
    <row r="29977" spans="5:5" x14ac:dyDescent="0.25">
      <c r="E29977" s="2"/>
    </row>
    <row r="29978" spans="5:5" x14ac:dyDescent="0.25">
      <c r="E29978" s="2"/>
    </row>
    <row r="29979" spans="5:5" x14ac:dyDescent="0.25">
      <c r="E29979" s="2"/>
    </row>
    <row r="29980" spans="5:5" x14ac:dyDescent="0.25">
      <c r="E29980" s="2"/>
    </row>
    <row r="29981" spans="5:5" x14ac:dyDescent="0.25">
      <c r="E29981" s="2"/>
    </row>
    <row r="29982" spans="5:5" x14ac:dyDescent="0.25">
      <c r="E29982" s="2"/>
    </row>
    <row r="29983" spans="5:5" x14ac:dyDescent="0.25">
      <c r="E29983" s="2"/>
    </row>
    <row r="29984" spans="5:5" x14ac:dyDescent="0.25">
      <c r="E29984" s="2"/>
    </row>
    <row r="29985" spans="5:5" x14ac:dyDescent="0.25">
      <c r="E29985" s="2"/>
    </row>
    <row r="29986" spans="5:5" x14ac:dyDescent="0.25">
      <c r="E29986" s="2"/>
    </row>
    <row r="29987" spans="5:5" x14ac:dyDescent="0.25">
      <c r="E29987" s="2"/>
    </row>
    <row r="29988" spans="5:5" x14ac:dyDescent="0.25">
      <c r="E29988" s="2"/>
    </row>
    <row r="29989" spans="5:5" x14ac:dyDescent="0.25">
      <c r="E29989" s="2"/>
    </row>
    <row r="29990" spans="5:5" x14ac:dyDescent="0.25">
      <c r="E29990" s="2"/>
    </row>
    <row r="29991" spans="5:5" x14ac:dyDescent="0.25">
      <c r="E29991" s="2"/>
    </row>
    <row r="29992" spans="5:5" x14ac:dyDescent="0.25">
      <c r="E29992" s="2"/>
    </row>
    <row r="29993" spans="5:5" x14ac:dyDescent="0.25">
      <c r="E29993" s="2"/>
    </row>
    <row r="29994" spans="5:5" x14ac:dyDescent="0.25">
      <c r="E29994" s="2"/>
    </row>
    <row r="29995" spans="5:5" x14ac:dyDescent="0.25">
      <c r="E29995" s="2"/>
    </row>
    <row r="29996" spans="5:5" x14ac:dyDescent="0.25">
      <c r="E29996" s="2"/>
    </row>
    <row r="29997" spans="5:5" x14ac:dyDescent="0.25">
      <c r="E29997" s="2"/>
    </row>
    <row r="29998" spans="5:5" x14ac:dyDescent="0.25">
      <c r="E29998" s="2"/>
    </row>
    <row r="29999" spans="5:5" x14ac:dyDescent="0.25">
      <c r="E29999" s="2"/>
    </row>
    <row r="30000" spans="5:5" x14ac:dyDescent="0.25">
      <c r="E30000" s="2"/>
    </row>
    <row r="30001" spans="5:5" x14ac:dyDescent="0.25">
      <c r="E30001" s="2"/>
    </row>
    <row r="30002" spans="5:5" x14ac:dyDescent="0.25">
      <c r="E30002" s="2"/>
    </row>
    <row r="30003" spans="5:5" x14ac:dyDescent="0.25">
      <c r="E30003" s="2"/>
    </row>
    <row r="30004" spans="5:5" x14ac:dyDescent="0.25">
      <c r="E30004" s="2"/>
    </row>
    <row r="30005" spans="5:5" x14ac:dyDescent="0.25">
      <c r="E30005" s="2"/>
    </row>
    <row r="30006" spans="5:5" x14ac:dyDescent="0.25">
      <c r="E30006" s="2"/>
    </row>
    <row r="30007" spans="5:5" x14ac:dyDescent="0.25">
      <c r="E30007" s="2"/>
    </row>
    <row r="30008" spans="5:5" x14ac:dyDescent="0.25">
      <c r="E30008" s="2"/>
    </row>
    <row r="30009" spans="5:5" x14ac:dyDescent="0.25">
      <c r="E30009" s="2"/>
    </row>
    <row r="30010" spans="5:5" x14ac:dyDescent="0.25">
      <c r="E30010" s="2"/>
    </row>
    <row r="30011" spans="5:5" x14ac:dyDescent="0.25">
      <c r="E30011" s="2"/>
    </row>
    <row r="30012" spans="5:5" x14ac:dyDescent="0.25">
      <c r="E30012" s="2"/>
    </row>
    <row r="30013" spans="5:5" x14ac:dyDescent="0.25">
      <c r="E30013" s="2"/>
    </row>
    <row r="30014" spans="5:5" x14ac:dyDescent="0.25">
      <c r="E30014" s="2"/>
    </row>
    <row r="30015" spans="5:5" x14ac:dyDescent="0.25">
      <c r="E30015" s="2"/>
    </row>
    <row r="30016" spans="5:5" x14ac:dyDescent="0.25">
      <c r="E30016" s="2"/>
    </row>
    <row r="30017" spans="5:5" x14ac:dyDescent="0.25">
      <c r="E30017" s="2"/>
    </row>
    <row r="30018" spans="5:5" x14ac:dyDescent="0.25">
      <c r="E30018" s="2"/>
    </row>
    <row r="30019" spans="5:5" x14ac:dyDescent="0.25">
      <c r="E30019" s="2"/>
    </row>
    <row r="30020" spans="5:5" x14ac:dyDescent="0.25">
      <c r="E30020" s="2"/>
    </row>
    <row r="30021" spans="5:5" x14ac:dyDescent="0.25">
      <c r="E30021" s="2"/>
    </row>
    <row r="30022" spans="5:5" x14ac:dyDescent="0.25">
      <c r="E30022" s="2"/>
    </row>
    <row r="30023" spans="5:5" x14ac:dyDescent="0.25">
      <c r="E30023" s="2"/>
    </row>
    <row r="30024" spans="5:5" x14ac:dyDescent="0.25">
      <c r="E30024" s="2"/>
    </row>
    <row r="30025" spans="5:5" x14ac:dyDescent="0.25">
      <c r="E30025" s="2"/>
    </row>
    <row r="30026" spans="5:5" x14ac:dyDescent="0.25">
      <c r="E30026" s="2"/>
    </row>
    <row r="30027" spans="5:5" x14ac:dyDescent="0.25">
      <c r="E30027" s="2"/>
    </row>
    <row r="30028" spans="5:5" x14ac:dyDescent="0.25">
      <c r="E30028" s="2"/>
    </row>
    <row r="30029" spans="5:5" x14ac:dyDescent="0.25">
      <c r="E30029" s="2"/>
    </row>
    <row r="30030" spans="5:5" x14ac:dyDescent="0.25">
      <c r="E30030" s="2"/>
    </row>
    <row r="30031" spans="5:5" x14ac:dyDescent="0.25">
      <c r="E30031" s="2"/>
    </row>
    <row r="30032" spans="5:5" x14ac:dyDescent="0.25">
      <c r="E30032" s="2"/>
    </row>
    <row r="30033" spans="5:5" x14ac:dyDescent="0.25">
      <c r="E30033" s="2"/>
    </row>
    <row r="30034" spans="5:5" x14ac:dyDescent="0.25">
      <c r="E30034" s="2"/>
    </row>
    <row r="30035" spans="5:5" x14ac:dyDescent="0.25">
      <c r="E30035" s="2"/>
    </row>
    <row r="30036" spans="5:5" x14ac:dyDescent="0.25">
      <c r="E30036" s="2"/>
    </row>
    <row r="30037" spans="5:5" x14ac:dyDescent="0.25">
      <c r="E30037" s="2"/>
    </row>
    <row r="30038" spans="5:5" x14ac:dyDescent="0.25">
      <c r="E30038" s="2"/>
    </row>
    <row r="30039" spans="5:5" x14ac:dyDescent="0.25">
      <c r="E30039" s="2"/>
    </row>
    <row r="30040" spans="5:5" x14ac:dyDescent="0.25">
      <c r="E30040" s="2"/>
    </row>
    <row r="30041" spans="5:5" x14ac:dyDescent="0.25">
      <c r="E30041" s="2"/>
    </row>
    <row r="30042" spans="5:5" x14ac:dyDescent="0.25">
      <c r="E30042" s="2"/>
    </row>
    <row r="30043" spans="5:5" x14ac:dyDescent="0.25">
      <c r="E30043" s="2"/>
    </row>
    <row r="30044" spans="5:5" x14ac:dyDescent="0.25">
      <c r="E30044" s="2"/>
    </row>
    <row r="30045" spans="5:5" x14ac:dyDescent="0.25">
      <c r="E30045" s="2"/>
    </row>
    <row r="30046" spans="5:5" x14ac:dyDescent="0.25">
      <c r="E30046" s="2"/>
    </row>
    <row r="30047" spans="5:5" x14ac:dyDescent="0.25">
      <c r="E30047" s="2"/>
    </row>
    <row r="30048" spans="5:5" x14ac:dyDescent="0.25">
      <c r="E30048" s="2"/>
    </row>
    <row r="30049" spans="5:5" x14ac:dyDescent="0.25">
      <c r="E30049" s="2"/>
    </row>
    <row r="30050" spans="5:5" x14ac:dyDescent="0.25">
      <c r="E30050" s="2"/>
    </row>
    <row r="30051" spans="5:5" x14ac:dyDescent="0.25">
      <c r="E30051" s="2"/>
    </row>
    <row r="30052" spans="5:5" x14ac:dyDescent="0.25">
      <c r="E30052" s="2"/>
    </row>
    <row r="30053" spans="5:5" x14ac:dyDescent="0.25">
      <c r="E30053" s="2"/>
    </row>
    <row r="30054" spans="5:5" x14ac:dyDescent="0.25">
      <c r="E30054" s="2"/>
    </row>
    <row r="30055" spans="5:5" x14ac:dyDescent="0.25">
      <c r="E30055" s="2"/>
    </row>
    <row r="30056" spans="5:5" x14ac:dyDescent="0.25">
      <c r="E30056" s="2"/>
    </row>
    <row r="30057" spans="5:5" x14ac:dyDescent="0.25">
      <c r="E30057" s="2"/>
    </row>
    <row r="30058" spans="5:5" x14ac:dyDescent="0.25">
      <c r="E30058" s="2"/>
    </row>
    <row r="30059" spans="5:5" x14ac:dyDescent="0.25">
      <c r="E30059" s="2"/>
    </row>
    <row r="30060" spans="5:5" x14ac:dyDescent="0.25">
      <c r="E30060" s="2"/>
    </row>
    <row r="30061" spans="5:5" x14ac:dyDescent="0.25">
      <c r="E30061" s="2"/>
    </row>
    <row r="30062" spans="5:5" x14ac:dyDescent="0.25">
      <c r="E30062" s="2"/>
    </row>
    <row r="30063" spans="5:5" x14ac:dyDescent="0.25">
      <c r="E30063" s="2"/>
    </row>
    <row r="30064" spans="5:5" x14ac:dyDescent="0.25">
      <c r="E30064" s="2"/>
    </row>
    <row r="30065" spans="5:5" x14ac:dyDescent="0.25">
      <c r="E30065" s="2"/>
    </row>
    <row r="30066" spans="5:5" x14ac:dyDescent="0.25">
      <c r="E30066" s="2"/>
    </row>
    <row r="30067" spans="5:5" x14ac:dyDescent="0.25">
      <c r="E30067" s="2"/>
    </row>
    <row r="30068" spans="5:5" x14ac:dyDescent="0.25">
      <c r="E30068" s="2"/>
    </row>
    <row r="30069" spans="5:5" x14ac:dyDescent="0.25">
      <c r="E30069" s="2"/>
    </row>
    <row r="30070" spans="5:5" x14ac:dyDescent="0.25">
      <c r="E30070" s="2"/>
    </row>
    <row r="30071" spans="5:5" x14ac:dyDescent="0.25">
      <c r="E30071" s="2"/>
    </row>
    <row r="30072" spans="5:5" x14ac:dyDescent="0.25">
      <c r="E30072" s="2"/>
    </row>
    <row r="30073" spans="5:5" x14ac:dyDescent="0.25">
      <c r="E30073" s="2"/>
    </row>
    <row r="30074" spans="5:5" x14ac:dyDescent="0.25">
      <c r="E30074" s="2"/>
    </row>
    <row r="30075" spans="5:5" x14ac:dyDescent="0.25">
      <c r="E30075" s="2"/>
    </row>
    <row r="30076" spans="5:5" x14ac:dyDescent="0.25">
      <c r="E30076" s="2"/>
    </row>
    <row r="30077" spans="5:5" x14ac:dyDescent="0.25">
      <c r="E30077" s="2"/>
    </row>
    <row r="30078" spans="5:5" x14ac:dyDescent="0.25">
      <c r="E30078" s="2"/>
    </row>
    <row r="30079" spans="5:5" x14ac:dyDescent="0.25">
      <c r="E30079" s="2"/>
    </row>
    <row r="30080" spans="5:5" x14ac:dyDescent="0.25">
      <c r="E30080" s="2"/>
    </row>
    <row r="30081" spans="5:5" x14ac:dyDescent="0.25">
      <c r="E30081" s="2"/>
    </row>
    <row r="30082" spans="5:5" x14ac:dyDescent="0.25">
      <c r="E30082" s="2"/>
    </row>
    <row r="30083" spans="5:5" x14ac:dyDescent="0.25">
      <c r="E30083" s="2"/>
    </row>
    <row r="30084" spans="5:5" x14ac:dyDescent="0.25">
      <c r="E30084" s="2"/>
    </row>
    <row r="30085" spans="5:5" x14ac:dyDescent="0.25">
      <c r="E30085" s="2"/>
    </row>
    <row r="30086" spans="5:5" x14ac:dyDescent="0.25">
      <c r="E30086" s="2"/>
    </row>
    <row r="30087" spans="5:5" x14ac:dyDescent="0.25">
      <c r="E30087" s="2"/>
    </row>
    <row r="30088" spans="5:5" x14ac:dyDescent="0.25">
      <c r="E30088" s="2"/>
    </row>
    <row r="30089" spans="5:5" x14ac:dyDescent="0.25">
      <c r="E30089" s="2"/>
    </row>
    <row r="30090" spans="5:5" x14ac:dyDescent="0.25">
      <c r="E30090" s="2"/>
    </row>
    <row r="30091" spans="5:5" x14ac:dyDescent="0.25">
      <c r="E30091" s="2"/>
    </row>
    <row r="30092" spans="5:5" x14ac:dyDescent="0.25">
      <c r="E30092" s="2"/>
    </row>
    <row r="30093" spans="5:5" x14ac:dyDescent="0.25">
      <c r="E30093" s="2"/>
    </row>
    <row r="30094" spans="5:5" x14ac:dyDescent="0.25">
      <c r="E30094" s="2"/>
    </row>
    <row r="30095" spans="5:5" x14ac:dyDescent="0.25">
      <c r="E30095" s="2"/>
    </row>
    <row r="30096" spans="5:5" x14ac:dyDescent="0.25">
      <c r="E30096" s="2"/>
    </row>
    <row r="30097" spans="5:5" x14ac:dyDescent="0.25">
      <c r="E30097" s="2"/>
    </row>
    <row r="30098" spans="5:5" x14ac:dyDescent="0.25">
      <c r="E30098" s="2"/>
    </row>
    <row r="30099" spans="5:5" x14ac:dyDescent="0.25">
      <c r="E30099" s="2"/>
    </row>
    <row r="30100" spans="5:5" x14ac:dyDescent="0.25">
      <c r="E30100" s="2"/>
    </row>
    <row r="30101" spans="5:5" x14ac:dyDescent="0.25">
      <c r="E30101" s="2"/>
    </row>
    <row r="30102" spans="5:5" x14ac:dyDescent="0.25">
      <c r="E30102" s="2"/>
    </row>
    <row r="30103" spans="5:5" x14ac:dyDescent="0.25">
      <c r="E30103" s="2"/>
    </row>
    <row r="30104" spans="5:5" x14ac:dyDescent="0.25">
      <c r="E30104" s="2"/>
    </row>
    <row r="30105" spans="5:5" x14ac:dyDescent="0.25">
      <c r="E30105" s="2"/>
    </row>
    <row r="30106" spans="5:5" x14ac:dyDescent="0.25">
      <c r="E30106" s="2"/>
    </row>
    <row r="30107" spans="5:5" x14ac:dyDescent="0.25">
      <c r="E30107" s="2"/>
    </row>
    <row r="30108" spans="5:5" x14ac:dyDescent="0.25">
      <c r="E30108" s="2"/>
    </row>
    <row r="30109" spans="5:5" x14ac:dyDescent="0.25">
      <c r="E30109" s="2"/>
    </row>
    <row r="30110" spans="5:5" x14ac:dyDescent="0.25">
      <c r="E30110" s="2"/>
    </row>
    <row r="30111" spans="5:5" x14ac:dyDescent="0.25">
      <c r="E30111" s="2"/>
    </row>
    <row r="30112" spans="5:5" x14ac:dyDescent="0.25">
      <c r="E30112" s="2"/>
    </row>
    <row r="30113" spans="5:5" x14ac:dyDescent="0.25">
      <c r="E30113" s="2"/>
    </row>
    <row r="30114" spans="5:5" x14ac:dyDescent="0.25">
      <c r="E30114" s="2"/>
    </row>
    <row r="30115" spans="5:5" x14ac:dyDescent="0.25">
      <c r="E30115" s="2"/>
    </row>
    <row r="30116" spans="5:5" x14ac:dyDescent="0.25">
      <c r="E30116" s="2"/>
    </row>
    <row r="30117" spans="5:5" x14ac:dyDescent="0.25">
      <c r="E30117" s="2"/>
    </row>
    <row r="30118" spans="5:5" x14ac:dyDescent="0.25">
      <c r="E30118" s="2"/>
    </row>
    <row r="30119" spans="5:5" x14ac:dyDescent="0.25">
      <c r="E30119" s="2"/>
    </row>
    <row r="30120" spans="5:5" x14ac:dyDescent="0.25">
      <c r="E30120" s="2"/>
    </row>
    <row r="30121" spans="5:5" x14ac:dyDescent="0.25">
      <c r="E30121" s="2"/>
    </row>
    <row r="30122" spans="5:5" x14ac:dyDescent="0.25">
      <c r="E30122" s="2"/>
    </row>
    <row r="30123" spans="5:5" x14ac:dyDescent="0.25">
      <c r="E30123" s="2"/>
    </row>
    <row r="30124" spans="5:5" x14ac:dyDescent="0.25">
      <c r="E30124" s="2"/>
    </row>
    <row r="30125" spans="5:5" x14ac:dyDescent="0.25">
      <c r="E30125" s="2"/>
    </row>
    <row r="30126" spans="5:5" x14ac:dyDescent="0.25">
      <c r="E30126" s="2"/>
    </row>
    <row r="30127" spans="5:5" x14ac:dyDescent="0.25">
      <c r="E30127" s="2"/>
    </row>
    <row r="30128" spans="5:5" x14ac:dyDescent="0.25">
      <c r="E30128" s="2"/>
    </row>
    <row r="30129" spans="5:5" x14ac:dyDescent="0.25">
      <c r="E30129" s="2"/>
    </row>
    <row r="30130" spans="5:5" x14ac:dyDescent="0.25">
      <c r="E30130" s="2"/>
    </row>
    <row r="30131" spans="5:5" x14ac:dyDescent="0.25">
      <c r="E30131" s="2"/>
    </row>
    <row r="30132" spans="5:5" x14ac:dyDescent="0.25">
      <c r="E30132" s="2"/>
    </row>
    <row r="30133" spans="5:5" x14ac:dyDescent="0.25">
      <c r="E30133" s="2"/>
    </row>
    <row r="30134" spans="5:5" x14ac:dyDescent="0.25">
      <c r="E30134" s="2"/>
    </row>
    <row r="30135" spans="5:5" x14ac:dyDescent="0.25">
      <c r="E30135" s="2"/>
    </row>
    <row r="30136" spans="5:5" x14ac:dyDescent="0.25">
      <c r="E30136" s="2"/>
    </row>
    <row r="30137" spans="5:5" x14ac:dyDescent="0.25">
      <c r="E30137" s="2"/>
    </row>
    <row r="30138" spans="5:5" x14ac:dyDescent="0.25">
      <c r="E30138" s="2"/>
    </row>
    <row r="30139" spans="5:5" x14ac:dyDescent="0.25">
      <c r="E30139" s="2"/>
    </row>
    <row r="30140" spans="5:5" x14ac:dyDescent="0.25">
      <c r="E30140" s="2"/>
    </row>
    <row r="30141" spans="5:5" x14ac:dyDescent="0.25">
      <c r="E30141" s="2"/>
    </row>
    <row r="30142" spans="5:5" x14ac:dyDescent="0.25">
      <c r="E30142" s="2"/>
    </row>
    <row r="30143" spans="5:5" x14ac:dyDescent="0.25">
      <c r="E30143" s="2"/>
    </row>
    <row r="30144" spans="5:5" x14ac:dyDescent="0.25">
      <c r="E30144" s="2"/>
    </row>
    <row r="30145" spans="5:5" x14ac:dyDescent="0.25">
      <c r="E30145" s="2"/>
    </row>
    <row r="30146" spans="5:5" x14ac:dyDescent="0.25">
      <c r="E30146" s="2"/>
    </row>
    <row r="30147" spans="5:5" x14ac:dyDescent="0.25">
      <c r="E30147" s="2"/>
    </row>
    <row r="30148" spans="5:5" x14ac:dyDescent="0.25">
      <c r="E30148" s="2"/>
    </row>
    <row r="30149" spans="5:5" x14ac:dyDescent="0.25">
      <c r="E30149" s="2"/>
    </row>
    <row r="30150" spans="5:5" x14ac:dyDescent="0.25">
      <c r="E30150" s="2"/>
    </row>
    <row r="30151" spans="5:5" x14ac:dyDescent="0.25">
      <c r="E30151" s="2"/>
    </row>
    <row r="30152" spans="5:5" x14ac:dyDescent="0.25">
      <c r="E30152" s="2"/>
    </row>
    <row r="30153" spans="5:5" x14ac:dyDescent="0.25">
      <c r="E30153" s="2"/>
    </row>
    <row r="30154" spans="5:5" x14ac:dyDescent="0.25">
      <c r="E30154" s="2"/>
    </row>
    <row r="30155" spans="5:5" x14ac:dyDescent="0.25">
      <c r="E30155" s="2"/>
    </row>
    <row r="30156" spans="5:5" x14ac:dyDescent="0.25">
      <c r="E30156" s="2"/>
    </row>
    <row r="30157" spans="5:5" x14ac:dyDescent="0.25">
      <c r="E30157" s="2"/>
    </row>
    <row r="30158" spans="5:5" x14ac:dyDescent="0.25">
      <c r="E30158" s="2"/>
    </row>
    <row r="30159" spans="5:5" x14ac:dyDescent="0.25">
      <c r="E30159" s="2"/>
    </row>
    <row r="30160" spans="5:5" x14ac:dyDescent="0.25">
      <c r="E30160" s="2"/>
    </row>
    <row r="30161" spans="5:5" x14ac:dyDescent="0.25">
      <c r="E30161" s="2"/>
    </row>
    <row r="30162" spans="5:5" x14ac:dyDescent="0.25">
      <c r="E30162" s="2"/>
    </row>
    <row r="30163" spans="5:5" x14ac:dyDescent="0.25">
      <c r="E30163" s="2"/>
    </row>
    <row r="30164" spans="5:5" x14ac:dyDescent="0.25">
      <c r="E30164" s="2"/>
    </row>
    <row r="30165" spans="5:5" x14ac:dyDescent="0.25">
      <c r="E30165" s="2"/>
    </row>
    <row r="30166" spans="5:5" x14ac:dyDescent="0.25">
      <c r="E30166" s="2"/>
    </row>
    <row r="30167" spans="5:5" x14ac:dyDescent="0.25">
      <c r="E30167" s="2"/>
    </row>
    <row r="30168" spans="5:5" x14ac:dyDescent="0.25">
      <c r="E30168" s="2"/>
    </row>
    <row r="30169" spans="5:5" x14ac:dyDescent="0.25">
      <c r="E30169" s="2"/>
    </row>
    <row r="30170" spans="5:5" x14ac:dyDescent="0.25">
      <c r="E30170" s="2"/>
    </row>
    <row r="30171" spans="5:5" x14ac:dyDescent="0.25">
      <c r="E30171" s="2"/>
    </row>
    <row r="30172" spans="5:5" x14ac:dyDescent="0.25">
      <c r="E30172" s="2"/>
    </row>
    <row r="30173" spans="5:5" x14ac:dyDescent="0.25">
      <c r="E30173" s="2"/>
    </row>
    <row r="30174" spans="5:5" x14ac:dyDescent="0.25">
      <c r="E30174" s="2"/>
    </row>
    <row r="30175" spans="5:5" x14ac:dyDescent="0.25">
      <c r="E30175" s="2"/>
    </row>
    <row r="30176" spans="5:5" x14ac:dyDescent="0.25">
      <c r="E30176" s="2"/>
    </row>
    <row r="30177" spans="5:5" x14ac:dyDescent="0.25">
      <c r="E30177" s="2"/>
    </row>
    <row r="30178" spans="5:5" x14ac:dyDescent="0.25">
      <c r="E30178" s="2"/>
    </row>
    <row r="30179" spans="5:5" x14ac:dyDescent="0.25">
      <c r="E30179" s="2"/>
    </row>
    <row r="30180" spans="5:5" x14ac:dyDescent="0.25">
      <c r="E30180" s="2"/>
    </row>
    <row r="30181" spans="5:5" x14ac:dyDescent="0.25">
      <c r="E30181" s="2"/>
    </row>
    <row r="30182" spans="5:5" x14ac:dyDescent="0.25">
      <c r="E30182" s="2"/>
    </row>
    <row r="30183" spans="5:5" x14ac:dyDescent="0.25">
      <c r="E30183" s="2"/>
    </row>
    <row r="30184" spans="5:5" x14ac:dyDescent="0.25">
      <c r="E30184" s="2"/>
    </row>
    <row r="30185" spans="5:5" x14ac:dyDescent="0.25">
      <c r="E30185" s="2"/>
    </row>
    <row r="30186" spans="5:5" x14ac:dyDescent="0.25">
      <c r="E30186" s="2"/>
    </row>
    <row r="30187" spans="5:5" x14ac:dyDescent="0.25">
      <c r="E30187" s="2"/>
    </row>
    <row r="30188" spans="5:5" x14ac:dyDescent="0.25">
      <c r="E30188" s="2"/>
    </row>
    <row r="30189" spans="5:5" x14ac:dyDescent="0.25">
      <c r="E30189" s="2"/>
    </row>
    <row r="30190" spans="5:5" x14ac:dyDescent="0.25">
      <c r="E30190" s="2"/>
    </row>
    <row r="30191" spans="5:5" x14ac:dyDescent="0.25">
      <c r="E30191" s="2"/>
    </row>
    <row r="30192" spans="5:5" x14ac:dyDescent="0.25">
      <c r="E30192" s="2"/>
    </row>
    <row r="30193" spans="5:5" x14ac:dyDescent="0.25">
      <c r="E30193" s="2"/>
    </row>
    <row r="30194" spans="5:5" x14ac:dyDescent="0.25">
      <c r="E30194" s="2"/>
    </row>
    <row r="30195" spans="5:5" x14ac:dyDescent="0.25">
      <c r="E30195" s="2"/>
    </row>
    <row r="30196" spans="5:5" x14ac:dyDescent="0.25">
      <c r="E30196" s="2"/>
    </row>
    <row r="30197" spans="5:5" x14ac:dyDescent="0.25">
      <c r="E30197" s="2"/>
    </row>
    <row r="30198" spans="5:5" x14ac:dyDescent="0.25">
      <c r="E30198" s="2"/>
    </row>
    <row r="30199" spans="5:5" x14ac:dyDescent="0.25">
      <c r="E30199" s="2"/>
    </row>
    <row r="30200" spans="5:5" x14ac:dyDescent="0.25">
      <c r="E30200" s="2"/>
    </row>
    <row r="30201" spans="5:5" x14ac:dyDescent="0.25">
      <c r="E30201" s="2"/>
    </row>
    <row r="30202" spans="5:5" x14ac:dyDescent="0.25">
      <c r="E30202" s="2"/>
    </row>
    <row r="30203" spans="5:5" x14ac:dyDescent="0.25">
      <c r="E30203" s="2"/>
    </row>
    <row r="30204" spans="5:5" x14ac:dyDescent="0.25">
      <c r="E30204" s="2"/>
    </row>
    <row r="30205" spans="5:5" x14ac:dyDescent="0.25">
      <c r="E30205" s="2"/>
    </row>
    <row r="30206" spans="5:5" x14ac:dyDescent="0.25">
      <c r="E30206" s="2"/>
    </row>
    <row r="30207" spans="5:5" x14ac:dyDescent="0.25">
      <c r="E30207" s="2"/>
    </row>
    <row r="30208" spans="5:5" x14ac:dyDescent="0.25">
      <c r="E30208" s="2"/>
    </row>
    <row r="30209" spans="5:5" x14ac:dyDescent="0.25">
      <c r="E30209" s="2"/>
    </row>
    <row r="30210" spans="5:5" x14ac:dyDescent="0.25">
      <c r="E30210" s="2"/>
    </row>
    <row r="30211" spans="5:5" x14ac:dyDescent="0.25">
      <c r="E30211" s="2"/>
    </row>
    <row r="30212" spans="5:5" x14ac:dyDescent="0.25">
      <c r="E30212" s="2"/>
    </row>
    <row r="30213" spans="5:5" x14ac:dyDescent="0.25">
      <c r="E30213" s="2"/>
    </row>
    <row r="30214" spans="5:5" x14ac:dyDescent="0.25">
      <c r="E30214" s="2"/>
    </row>
    <row r="30215" spans="5:5" x14ac:dyDescent="0.25">
      <c r="E30215" s="2"/>
    </row>
    <row r="30216" spans="5:5" x14ac:dyDescent="0.25">
      <c r="E30216" s="2"/>
    </row>
    <row r="30217" spans="5:5" x14ac:dyDescent="0.25">
      <c r="E30217" s="2"/>
    </row>
    <row r="30218" spans="5:5" x14ac:dyDescent="0.25">
      <c r="E30218" s="2"/>
    </row>
    <row r="30219" spans="5:5" x14ac:dyDescent="0.25">
      <c r="E30219" s="2"/>
    </row>
    <row r="30220" spans="5:5" x14ac:dyDescent="0.25">
      <c r="E30220" s="2"/>
    </row>
    <row r="30221" spans="5:5" x14ac:dyDescent="0.25">
      <c r="E30221" s="2"/>
    </row>
    <row r="30222" spans="5:5" x14ac:dyDescent="0.25">
      <c r="E30222" s="2"/>
    </row>
    <row r="30223" spans="5:5" x14ac:dyDescent="0.25">
      <c r="E30223" s="2"/>
    </row>
    <row r="30224" spans="5:5" x14ac:dyDescent="0.25">
      <c r="E30224" s="2"/>
    </row>
    <row r="30225" spans="5:5" x14ac:dyDescent="0.25">
      <c r="E30225" s="2"/>
    </row>
    <row r="30226" spans="5:5" x14ac:dyDescent="0.25">
      <c r="E30226" s="2"/>
    </row>
    <row r="30227" spans="5:5" x14ac:dyDescent="0.25">
      <c r="E30227" s="2"/>
    </row>
    <row r="30228" spans="5:5" x14ac:dyDescent="0.25">
      <c r="E30228" s="2"/>
    </row>
    <row r="30229" spans="5:5" x14ac:dyDescent="0.25">
      <c r="E30229" s="2"/>
    </row>
    <row r="30230" spans="5:5" x14ac:dyDescent="0.25">
      <c r="E30230" s="2"/>
    </row>
    <row r="30231" spans="5:5" x14ac:dyDescent="0.25">
      <c r="E30231" s="2"/>
    </row>
    <row r="30232" spans="5:5" x14ac:dyDescent="0.25">
      <c r="E30232" s="2"/>
    </row>
    <row r="30233" spans="5:5" x14ac:dyDescent="0.25">
      <c r="E30233" s="2"/>
    </row>
    <row r="30234" spans="5:5" x14ac:dyDescent="0.25">
      <c r="E30234" s="2"/>
    </row>
    <row r="30235" spans="5:5" x14ac:dyDescent="0.25">
      <c r="E30235" s="2"/>
    </row>
    <row r="30236" spans="5:5" x14ac:dyDescent="0.25">
      <c r="E30236" s="2"/>
    </row>
    <row r="30237" spans="5:5" x14ac:dyDescent="0.25">
      <c r="E30237" s="2"/>
    </row>
    <row r="30238" spans="5:5" x14ac:dyDescent="0.25">
      <c r="E30238" s="2"/>
    </row>
    <row r="30239" spans="5:5" x14ac:dyDescent="0.25">
      <c r="E30239" s="2"/>
    </row>
    <row r="30240" spans="5:5" x14ac:dyDescent="0.25">
      <c r="E30240" s="2"/>
    </row>
    <row r="30241" spans="5:5" x14ac:dyDescent="0.25">
      <c r="E30241" s="2"/>
    </row>
    <row r="30242" spans="5:5" x14ac:dyDescent="0.25">
      <c r="E30242" s="2"/>
    </row>
    <row r="30243" spans="5:5" x14ac:dyDescent="0.25">
      <c r="E30243" s="2"/>
    </row>
    <row r="30244" spans="5:5" x14ac:dyDescent="0.25">
      <c r="E30244" s="2"/>
    </row>
    <row r="30245" spans="5:5" x14ac:dyDescent="0.25">
      <c r="E30245" s="2"/>
    </row>
    <row r="30246" spans="5:5" x14ac:dyDescent="0.25">
      <c r="E30246" s="2"/>
    </row>
    <row r="30247" spans="5:5" x14ac:dyDescent="0.25">
      <c r="E30247" s="2"/>
    </row>
    <row r="30248" spans="5:5" x14ac:dyDescent="0.25">
      <c r="E30248" s="2"/>
    </row>
    <row r="30249" spans="5:5" x14ac:dyDescent="0.25">
      <c r="E30249" s="2"/>
    </row>
    <row r="30250" spans="5:5" x14ac:dyDescent="0.25">
      <c r="E30250" s="2"/>
    </row>
    <row r="30251" spans="5:5" x14ac:dyDescent="0.25">
      <c r="E30251" s="2"/>
    </row>
    <row r="30252" spans="5:5" x14ac:dyDescent="0.25">
      <c r="E30252" s="2"/>
    </row>
    <row r="30253" spans="5:5" x14ac:dyDescent="0.25">
      <c r="E30253" s="2"/>
    </row>
    <row r="30254" spans="5:5" x14ac:dyDescent="0.25">
      <c r="E30254" s="2"/>
    </row>
    <row r="30255" spans="5:5" x14ac:dyDescent="0.25">
      <c r="E30255" s="2"/>
    </row>
    <row r="30256" spans="5:5" x14ac:dyDescent="0.25">
      <c r="E30256" s="2"/>
    </row>
    <row r="30257" spans="5:5" x14ac:dyDescent="0.25">
      <c r="E30257" s="2"/>
    </row>
    <row r="30258" spans="5:5" x14ac:dyDescent="0.25">
      <c r="E30258" s="2"/>
    </row>
    <row r="30259" spans="5:5" x14ac:dyDescent="0.25">
      <c r="E30259" s="2"/>
    </row>
    <row r="30260" spans="5:5" x14ac:dyDescent="0.25">
      <c r="E30260" s="2"/>
    </row>
    <row r="30261" spans="5:5" x14ac:dyDescent="0.25">
      <c r="E30261" s="2"/>
    </row>
    <row r="30262" spans="5:5" x14ac:dyDescent="0.25">
      <c r="E30262" s="2"/>
    </row>
    <row r="30263" spans="5:5" x14ac:dyDescent="0.25">
      <c r="E30263" s="2"/>
    </row>
    <row r="30264" spans="5:5" x14ac:dyDescent="0.25">
      <c r="E30264" s="2"/>
    </row>
    <row r="30265" spans="5:5" x14ac:dyDescent="0.25">
      <c r="E30265" s="2"/>
    </row>
    <row r="30266" spans="5:5" x14ac:dyDescent="0.25">
      <c r="E30266" s="2"/>
    </row>
    <row r="30267" spans="5:5" x14ac:dyDescent="0.25">
      <c r="E30267" s="2"/>
    </row>
    <row r="30268" spans="5:5" x14ac:dyDescent="0.25">
      <c r="E30268" s="2"/>
    </row>
    <row r="30269" spans="5:5" x14ac:dyDescent="0.25">
      <c r="E30269" s="2"/>
    </row>
    <row r="30270" spans="5:5" x14ac:dyDescent="0.25">
      <c r="E30270" s="2"/>
    </row>
    <row r="30271" spans="5:5" x14ac:dyDescent="0.25">
      <c r="E30271" s="2"/>
    </row>
    <row r="30272" spans="5:5" x14ac:dyDescent="0.25">
      <c r="E30272" s="2"/>
    </row>
    <row r="30273" spans="5:5" x14ac:dyDescent="0.25">
      <c r="E30273" s="2"/>
    </row>
    <row r="30274" spans="5:5" x14ac:dyDescent="0.25">
      <c r="E30274" s="2"/>
    </row>
    <row r="30275" spans="5:5" x14ac:dyDescent="0.25">
      <c r="E30275" s="2"/>
    </row>
    <row r="30276" spans="5:5" x14ac:dyDescent="0.25">
      <c r="E30276" s="2"/>
    </row>
    <row r="30277" spans="5:5" x14ac:dyDescent="0.25">
      <c r="E30277" s="2"/>
    </row>
    <row r="30278" spans="5:5" x14ac:dyDescent="0.25">
      <c r="E30278" s="2"/>
    </row>
    <row r="30279" spans="5:5" x14ac:dyDescent="0.25">
      <c r="E30279" s="2"/>
    </row>
    <row r="30280" spans="5:5" x14ac:dyDescent="0.25">
      <c r="E30280" s="2"/>
    </row>
    <row r="30281" spans="5:5" x14ac:dyDescent="0.25">
      <c r="E30281" s="2"/>
    </row>
    <row r="30282" spans="5:5" x14ac:dyDescent="0.25">
      <c r="E30282" s="2"/>
    </row>
    <row r="30283" spans="5:5" x14ac:dyDescent="0.25">
      <c r="E30283" s="2"/>
    </row>
    <row r="30284" spans="5:5" x14ac:dyDescent="0.25">
      <c r="E30284" s="2"/>
    </row>
    <row r="30285" spans="5:5" x14ac:dyDescent="0.25">
      <c r="E30285" s="2"/>
    </row>
    <row r="30286" spans="5:5" x14ac:dyDescent="0.25">
      <c r="E30286" s="2"/>
    </row>
    <row r="30287" spans="5:5" x14ac:dyDescent="0.25">
      <c r="E30287" s="2"/>
    </row>
    <row r="30288" spans="5:5" x14ac:dyDescent="0.25">
      <c r="E30288" s="2"/>
    </row>
    <row r="30289" spans="5:5" x14ac:dyDescent="0.25">
      <c r="E30289" s="2"/>
    </row>
    <row r="30290" spans="5:5" x14ac:dyDescent="0.25">
      <c r="E30290" s="2"/>
    </row>
    <row r="30291" spans="5:5" x14ac:dyDescent="0.25">
      <c r="E30291" s="2"/>
    </row>
    <row r="30292" spans="5:5" x14ac:dyDescent="0.25">
      <c r="E30292" s="2"/>
    </row>
    <row r="30293" spans="5:5" x14ac:dyDescent="0.25">
      <c r="E30293" s="2"/>
    </row>
    <row r="30294" spans="5:5" x14ac:dyDescent="0.25">
      <c r="E30294" s="2"/>
    </row>
    <row r="30295" spans="5:5" x14ac:dyDescent="0.25">
      <c r="E30295" s="2"/>
    </row>
    <row r="30296" spans="5:5" x14ac:dyDescent="0.25">
      <c r="E30296" s="2"/>
    </row>
    <row r="30297" spans="5:5" x14ac:dyDescent="0.25">
      <c r="E30297" s="2"/>
    </row>
    <row r="30298" spans="5:5" x14ac:dyDescent="0.25">
      <c r="E30298" s="2"/>
    </row>
    <row r="30299" spans="5:5" x14ac:dyDescent="0.25">
      <c r="E30299" s="2"/>
    </row>
    <row r="30300" spans="5:5" x14ac:dyDescent="0.25">
      <c r="E30300" s="2"/>
    </row>
    <row r="30301" spans="5:5" x14ac:dyDescent="0.25">
      <c r="E30301" s="2"/>
    </row>
    <row r="30302" spans="5:5" x14ac:dyDescent="0.25">
      <c r="E30302" s="2"/>
    </row>
    <row r="30303" spans="5:5" x14ac:dyDescent="0.25">
      <c r="E30303" s="2"/>
    </row>
    <row r="30304" spans="5:5" x14ac:dyDescent="0.25">
      <c r="E30304" s="2"/>
    </row>
    <row r="30305" spans="5:5" x14ac:dyDescent="0.25">
      <c r="E30305" s="2"/>
    </row>
    <row r="30306" spans="5:5" x14ac:dyDescent="0.25">
      <c r="E30306" s="2"/>
    </row>
    <row r="30307" spans="5:5" x14ac:dyDescent="0.25">
      <c r="E30307" s="2"/>
    </row>
    <row r="30308" spans="5:5" x14ac:dyDescent="0.25">
      <c r="E30308" s="2"/>
    </row>
    <row r="30309" spans="5:5" x14ac:dyDescent="0.25">
      <c r="E30309" s="2"/>
    </row>
    <row r="30310" spans="5:5" x14ac:dyDescent="0.25">
      <c r="E30310" s="2"/>
    </row>
    <row r="30311" spans="5:5" x14ac:dyDescent="0.25">
      <c r="E30311" s="2"/>
    </row>
    <row r="30312" spans="5:5" x14ac:dyDescent="0.25">
      <c r="E30312" s="2"/>
    </row>
    <row r="30313" spans="5:5" x14ac:dyDescent="0.25">
      <c r="E30313" s="2"/>
    </row>
    <row r="30314" spans="5:5" x14ac:dyDescent="0.25">
      <c r="E30314" s="2"/>
    </row>
    <row r="30315" spans="5:5" x14ac:dyDescent="0.25">
      <c r="E30315" s="2"/>
    </row>
    <row r="30316" spans="5:5" x14ac:dyDescent="0.25">
      <c r="E30316" s="2"/>
    </row>
    <row r="30317" spans="5:5" x14ac:dyDescent="0.25">
      <c r="E30317" s="2"/>
    </row>
    <row r="30318" spans="5:5" x14ac:dyDescent="0.25">
      <c r="E30318" s="2"/>
    </row>
    <row r="30319" spans="5:5" x14ac:dyDescent="0.25">
      <c r="E30319" s="2"/>
    </row>
    <row r="30320" spans="5:5" x14ac:dyDescent="0.25">
      <c r="E30320" s="2"/>
    </row>
    <row r="30321" spans="5:5" x14ac:dyDescent="0.25">
      <c r="E30321" s="2"/>
    </row>
    <row r="30322" spans="5:5" x14ac:dyDescent="0.25">
      <c r="E30322" s="2"/>
    </row>
    <row r="30323" spans="5:5" x14ac:dyDescent="0.25">
      <c r="E30323" s="2"/>
    </row>
    <row r="30324" spans="5:5" x14ac:dyDescent="0.25">
      <c r="E30324" s="2"/>
    </row>
    <row r="30325" spans="5:5" x14ac:dyDescent="0.25">
      <c r="E30325" s="2"/>
    </row>
    <row r="30326" spans="5:5" x14ac:dyDescent="0.25">
      <c r="E30326" s="2"/>
    </row>
    <row r="30327" spans="5:5" x14ac:dyDescent="0.25">
      <c r="E30327" s="2"/>
    </row>
    <row r="30328" spans="5:5" x14ac:dyDescent="0.25">
      <c r="E30328" s="2"/>
    </row>
    <row r="30329" spans="5:5" x14ac:dyDescent="0.25">
      <c r="E30329" s="2"/>
    </row>
    <row r="30330" spans="5:5" x14ac:dyDescent="0.25">
      <c r="E30330" s="2"/>
    </row>
    <row r="30331" spans="5:5" x14ac:dyDescent="0.25">
      <c r="E30331" s="2"/>
    </row>
    <row r="30332" spans="5:5" x14ac:dyDescent="0.25">
      <c r="E30332" s="2"/>
    </row>
    <row r="30333" spans="5:5" x14ac:dyDescent="0.25">
      <c r="E30333" s="2"/>
    </row>
    <row r="30334" spans="5:5" x14ac:dyDescent="0.25">
      <c r="E30334" s="2"/>
    </row>
    <row r="30335" spans="5:5" x14ac:dyDescent="0.25">
      <c r="E30335" s="2"/>
    </row>
    <row r="30336" spans="5:5" x14ac:dyDescent="0.25">
      <c r="E30336" s="2"/>
    </row>
    <row r="30337" spans="5:5" x14ac:dyDescent="0.25">
      <c r="E30337" s="2"/>
    </row>
    <row r="30338" spans="5:5" x14ac:dyDescent="0.25">
      <c r="E30338" s="2"/>
    </row>
    <row r="30339" spans="5:5" x14ac:dyDescent="0.25">
      <c r="E30339" s="2"/>
    </row>
    <row r="30340" spans="5:5" x14ac:dyDescent="0.25">
      <c r="E30340" s="2"/>
    </row>
    <row r="30341" spans="5:5" x14ac:dyDescent="0.25">
      <c r="E30341" s="2"/>
    </row>
    <row r="30342" spans="5:5" x14ac:dyDescent="0.25">
      <c r="E30342" s="2"/>
    </row>
    <row r="30343" spans="5:5" x14ac:dyDescent="0.25">
      <c r="E30343" s="2"/>
    </row>
    <row r="30344" spans="5:5" x14ac:dyDescent="0.25">
      <c r="E30344" s="2"/>
    </row>
    <row r="30345" spans="5:5" x14ac:dyDescent="0.25">
      <c r="E30345" s="2"/>
    </row>
    <row r="30346" spans="5:5" x14ac:dyDescent="0.25">
      <c r="E30346" s="2"/>
    </row>
    <row r="30347" spans="5:5" x14ac:dyDescent="0.25">
      <c r="E30347" s="2"/>
    </row>
    <row r="30348" spans="5:5" x14ac:dyDescent="0.25">
      <c r="E30348" s="2"/>
    </row>
    <row r="30349" spans="5:5" x14ac:dyDescent="0.25">
      <c r="E30349" s="2"/>
    </row>
    <row r="30350" spans="5:5" x14ac:dyDescent="0.25">
      <c r="E30350" s="2"/>
    </row>
    <row r="30351" spans="5:5" x14ac:dyDescent="0.25">
      <c r="E30351" s="2"/>
    </row>
    <row r="30352" spans="5:5" x14ac:dyDescent="0.25">
      <c r="E30352" s="2"/>
    </row>
    <row r="30353" spans="5:5" x14ac:dyDescent="0.25">
      <c r="E30353" s="2"/>
    </row>
    <row r="30354" spans="5:5" x14ac:dyDescent="0.25">
      <c r="E30354" s="2"/>
    </row>
    <row r="30355" spans="5:5" x14ac:dyDescent="0.25">
      <c r="E30355" s="2"/>
    </row>
    <row r="30356" spans="5:5" x14ac:dyDescent="0.25">
      <c r="E30356" s="2"/>
    </row>
    <row r="30357" spans="5:5" x14ac:dyDescent="0.25">
      <c r="E30357" s="2"/>
    </row>
    <row r="30358" spans="5:5" x14ac:dyDescent="0.25">
      <c r="E30358" s="2"/>
    </row>
    <row r="30359" spans="5:5" x14ac:dyDescent="0.25">
      <c r="E30359" s="2"/>
    </row>
    <row r="30360" spans="5:5" x14ac:dyDescent="0.25">
      <c r="E30360" s="2"/>
    </row>
    <row r="30361" spans="5:5" x14ac:dyDescent="0.25">
      <c r="E30361" s="2"/>
    </row>
    <row r="30362" spans="5:5" x14ac:dyDescent="0.25">
      <c r="E30362" s="2"/>
    </row>
    <row r="30363" spans="5:5" x14ac:dyDescent="0.25">
      <c r="E30363" s="2"/>
    </row>
    <row r="30364" spans="5:5" x14ac:dyDescent="0.25">
      <c r="E30364" s="2"/>
    </row>
    <row r="30365" spans="5:5" x14ac:dyDescent="0.25">
      <c r="E30365" s="2"/>
    </row>
    <row r="30366" spans="5:5" x14ac:dyDescent="0.25">
      <c r="E30366" s="2"/>
    </row>
    <row r="30367" spans="5:5" x14ac:dyDescent="0.25">
      <c r="E30367" s="2"/>
    </row>
    <row r="30368" spans="5:5" x14ac:dyDescent="0.25">
      <c r="E30368" s="2"/>
    </row>
    <row r="30369" spans="5:5" x14ac:dyDescent="0.25">
      <c r="E30369" s="2"/>
    </row>
    <row r="30370" spans="5:5" x14ac:dyDescent="0.25">
      <c r="E30370" s="2"/>
    </row>
    <row r="30371" spans="5:5" x14ac:dyDescent="0.25">
      <c r="E30371" s="2"/>
    </row>
    <row r="30372" spans="5:5" x14ac:dyDescent="0.25">
      <c r="E30372" s="2"/>
    </row>
    <row r="30373" spans="5:5" x14ac:dyDescent="0.25">
      <c r="E30373" s="2"/>
    </row>
    <row r="30374" spans="5:5" x14ac:dyDescent="0.25">
      <c r="E30374" s="2"/>
    </row>
    <row r="30375" spans="5:5" x14ac:dyDescent="0.25">
      <c r="E30375" s="2"/>
    </row>
    <row r="30376" spans="5:5" x14ac:dyDescent="0.25">
      <c r="E30376" s="2"/>
    </row>
    <row r="30377" spans="5:5" x14ac:dyDescent="0.25">
      <c r="E30377" s="2"/>
    </row>
    <row r="30378" spans="5:5" x14ac:dyDescent="0.25">
      <c r="E30378" s="2"/>
    </row>
    <row r="30379" spans="5:5" x14ac:dyDescent="0.25">
      <c r="E30379" s="2"/>
    </row>
    <row r="30380" spans="5:5" x14ac:dyDescent="0.25">
      <c r="E30380" s="2"/>
    </row>
    <row r="30381" spans="5:5" x14ac:dyDescent="0.25">
      <c r="E30381" s="2"/>
    </row>
    <row r="30382" spans="5:5" x14ac:dyDescent="0.25">
      <c r="E30382" s="2"/>
    </row>
    <row r="30383" spans="5:5" x14ac:dyDescent="0.25">
      <c r="E30383" s="2"/>
    </row>
    <row r="30384" spans="5:5" x14ac:dyDescent="0.25">
      <c r="E30384" s="2"/>
    </row>
    <row r="30385" spans="5:5" x14ac:dyDescent="0.25">
      <c r="E30385" s="2"/>
    </row>
    <row r="30386" spans="5:5" x14ac:dyDescent="0.25">
      <c r="E30386" s="2"/>
    </row>
    <row r="30387" spans="5:5" x14ac:dyDescent="0.25">
      <c r="E30387" s="2"/>
    </row>
    <row r="30388" spans="5:5" x14ac:dyDescent="0.25">
      <c r="E30388" s="2"/>
    </row>
    <row r="30389" spans="5:5" x14ac:dyDescent="0.25">
      <c r="E30389" s="2"/>
    </row>
    <row r="30390" spans="5:5" x14ac:dyDescent="0.25">
      <c r="E30390" s="2"/>
    </row>
    <row r="30391" spans="5:5" x14ac:dyDescent="0.25">
      <c r="E30391" s="2"/>
    </row>
    <row r="30392" spans="5:5" x14ac:dyDescent="0.25">
      <c r="E30392" s="2"/>
    </row>
    <row r="30393" spans="5:5" x14ac:dyDescent="0.25">
      <c r="E30393" s="2"/>
    </row>
    <row r="30394" spans="5:5" x14ac:dyDescent="0.25">
      <c r="E30394" s="2"/>
    </row>
    <row r="30395" spans="5:5" x14ac:dyDescent="0.25">
      <c r="E30395" s="2"/>
    </row>
    <row r="30396" spans="5:5" x14ac:dyDescent="0.25">
      <c r="E30396" s="2"/>
    </row>
    <row r="30397" spans="5:5" x14ac:dyDescent="0.25">
      <c r="E30397" s="2"/>
    </row>
    <row r="30398" spans="5:5" x14ac:dyDescent="0.25">
      <c r="E30398" s="2"/>
    </row>
    <row r="30399" spans="5:5" x14ac:dyDescent="0.25">
      <c r="E30399" s="2"/>
    </row>
    <row r="30400" spans="5:5" x14ac:dyDescent="0.25">
      <c r="E30400" s="2"/>
    </row>
    <row r="30401" spans="5:5" x14ac:dyDescent="0.25">
      <c r="E30401" s="2"/>
    </row>
    <row r="30402" spans="5:5" x14ac:dyDescent="0.25">
      <c r="E30402" s="2"/>
    </row>
    <row r="30403" spans="5:5" x14ac:dyDescent="0.25">
      <c r="E30403" s="2"/>
    </row>
    <row r="30404" spans="5:5" x14ac:dyDescent="0.25">
      <c r="E30404" s="2"/>
    </row>
    <row r="30405" spans="5:5" x14ac:dyDescent="0.25">
      <c r="E30405" s="2"/>
    </row>
    <row r="30406" spans="5:5" x14ac:dyDescent="0.25">
      <c r="E30406" s="2"/>
    </row>
    <row r="30407" spans="5:5" x14ac:dyDescent="0.25">
      <c r="E30407" s="2"/>
    </row>
    <row r="30408" spans="5:5" x14ac:dyDescent="0.25">
      <c r="E30408" s="2"/>
    </row>
    <row r="30409" spans="5:5" x14ac:dyDescent="0.25">
      <c r="E30409" s="2"/>
    </row>
    <row r="30410" spans="5:5" x14ac:dyDescent="0.25">
      <c r="E30410" s="2"/>
    </row>
    <row r="30411" spans="5:5" x14ac:dyDescent="0.25">
      <c r="E30411" s="2"/>
    </row>
    <row r="30412" spans="5:5" x14ac:dyDescent="0.25">
      <c r="E30412" s="2"/>
    </row>
    <row r="30413" spans="5:5" x14ac:dyDescent="0.25">
      <c r="E30413" s="2"/>
    </row>
    <row r="30414" spans="5:5" x14ac:dyDescent="0.25">
      <c r="E30414" s="2"/>
    </row>
    <row r="30415" spans="5:5" x14ac:dyDescent="0.25">
      <c r="E30415" s="2"/>
    </row>
    <row r="30416" spans="5:5" x14ac:dyDescent="0.25">
      <c r="E30416" s="2"/>
    </row>
    <row r="30417" spans="5:5" x14ac:dyDescent="0.25">
      <c r="E30417" s="2"/>
    </row>
    <row r="30418" spans="5:5" x14ac:dyDescent="0.25">
      <c r="E30418" s="2"/>
    </row>
    <row r="30419" spans="5:5" x14ac:dyDescent="0.25">
      <c r="E30419" s="2"/>
    </row>
    <row r="30420" spans="5:5" x14ac:dyDescent="0.25">
      <c r="E30420" s="2"/>
    </row>
    <row r="30421" spans="5:5" x14ac:dyDescent="0.25">
      <c r="E30421" s="2"/>
    </row>
    <row r="30422" spans="5:5" x14ac:dyDescent="0.25">
      <c r="E30422" s="2"/>
    </row>
    <row r="30423" spans="5:5" x14ac:dyDescent="0.25">
      <c r="E30423" s="2"/>
    </row>
    <row r="30424" spans="5:5" x14ac:dyDescent="0.25">
      <c r="E30424" s="2"/>
    </row>
    <row r="30425" spans="5:5" x14ac:dyDescent="0.25">
      <c r="E30425" s="2"/>
    </row>
    <row r="30426" spans="5:5" x14ac:dyDescent="0.25">
      <c r="E30426" s="2"/>
    </row>
    <row r="30427" spans="5:5" x14ac:dyDescent="0.25">
      <c r="E30427" s="2"/>
    </row>
    <row r="30428" spans="5:5" x14ac:dyDescent="0.25">
      <c r="E30428" s="2"/>
    </row>
    <row r="30429" spans="5:5" x14ac:dyDescent="0.25">
      <c r="E30429" s="2"/>
    </row>
    <row r="30430" spans="5:5" x14ac:dyDescent="0.25">
      <c r="E30430" s="2"/>
    </row>
    <row r="30431" spans="5:5" x14ac:dyDescent="0.25">
      <c r="E30431" s="2"/>
    </row>
    <row r="30432" spans="5:5" x14ac:dyDescent="0.25">
      <c r="E30432" s="2"/>
    </row>
    <row r="30433" spans="5:5" x14ac:dyDescent="0.25">
      <c r="E30433" s="2"/>
    </row>
    <row r="30434" spans="5:5" x14ac:dyDescent="0.25">
      <c r="E30434" s="2"/>
    </row>
    <row r="30435" spans="5:5" x14ac:dyDescent="0.25">
      <c r="E30435" s="2"/>
    </row>
    <row r="30436" spans="5:5" x14ac:dyDescent="0.25">
      <c r="E30436" s="2"/>
    </row>
    <row r="30437" spans="5:5" x14ac:dyDescent="0.25">
      <c r="E30437" s="2"/>
    </row>
    <row r="30438" spans="5:5" x14ac:dyDescent="0.25">
      <c r="E30438" s="2"/>
    </row>
    <row r="30439" spans="5:5" x14ac:dyDescent="0.25">
      <c r="E30439" s="2"/>
    </row>
    <row r="30440" spans="5:5" x14ac:dyDescent="0.25">
      <c r="E30440" s="2"/>
    </row>
    <row r="30441" spans="5:5" x14ac:dyDescent="0.25">
      <c r="E30441" s="2"/>
    </row>
    <row r="30442" spans="5:5" x14ac:dyDescent="0.25">
      <c r="E30442" s="2"/>
    </row>
    <row r="30443" spans="5:5" x14ac:dyDescent="0.25">
      <c r="E30443" s="2"/>
    </row>
    <row r="30444" spans="5:5" x14ac:dyDescent="0.25">
      <c r="E30444" s="2"/>
    </row>
    <row r="30445" spans="5:5" x14ac:dyDescent="0.25">
      <c r="E30445" s="2"/>
    </row>
    <row r="30446" spans="5:5" x14ac:dyDescent="0.25">
      <c r="E30446" s="2"/>
    </row>
    <row r="30447" spans="5:5" x14ac:dyDescent="0.25">
      <c r="E30447" s="2"/>
    </row>
    <row r="30448" spans="5:5" x14ac:dyDescent="0.25">
      <c r="E30448" s="2"/>
    </row>
    <row r="30449" spans="5:5" x14ac:dyDescent="0.25">
      <c r="E30449" s="2"/>
    </row>
    <row r="30450" spans="5:5" x14ac:dyDescent="0.25">
      <c r="E30450" s="2"/>
    </row>
    <row r="30451" spans="5:5" x14ac:dyDescent="0.25">
      <c r="E30451" s="2"/>
    </row>
    <row r="30452" spans="5:5" x14ac:dyDescent="0.25">
      <c r="E30452" s="2"/>
    </row>
    <row r="30453" spans="5:5" x14ac:dyDescent="0.25">
      <c r="E30453" s="2"/>
    </row>
    <row r="30454" spans="5:5" x14ac:dyDescent="0.25">
      <c r="E30454" s="2"/>
    </row>
    <row r="30455" spans="5:5" x14ac:dyDescent="0.25">
      <c r="E30455" s="2"/>
    </row>
    <row r="30456" spans="5:5" x14ac:dyDescent="0.25">
      <c r="E30456" s="2"/>
    </row>
    <row r="30457" spans="5:5" x14ac:dyDescent="0.25">
      <c r="E30457" s="2"/>
    </row>
    <row r="30458" spans="5:5" x14ac:dyDescent="0.25">
      <c r="E30458" s="2"/>
    </row>
    <row r="30459" spans="5:5" x14ac:dyDescent="0.25">
      <c r="E30459" s="2"/>
    </row>
    <row r="30460" spans="5:5" x14ac:dyDescent="0.25">
      <c r="E30460" s="2"/>
    </row>
    <row r="30461" spans="5:5" x14ac:dyDescent="0.25">
      <c r="E30461" s="2"/>
    </row>
    <row r="30462" spans="5:5" x14ac:dyDescent="0.25">
      <c r="E30462" s="2"/>
    </row>
    <row r="30463" spans="5:5" x14ac:dyDescent="0.25">
      <c r="E30463" s="2"/>
    </row>
    <row r="30464" spans="5:5" x14ac:dyDescent="0.25">
      <c r="E30464" s="2"/>
    </row>
    <row r="30465" spans="5:5" x14ac:dyDescent="0.25">
      <c r="E30465" s="2"/>
    </row>
    <row r="30466" spans="5:5" x14ac:dyDescent="0.25">
      <c r="E30466" s="2"/>
    </row>
    <row r="30467" spans="5:5" x14ac:dyDescent="0.25">
      <c r="E30467" s="2"/>
    </row>
    <row r="30468" spans="5:5" x14ac:dyDescent="0.25">
      <c r="E30468" s="2"/>
    </row>
    <row r="30469" spans="5:5" x14ac:dyDescent="0.25">
      <c r="E30469" s="2"/>
    </row>
    <row r="30470" spans="5:5" x14ac:dyDescent="0.25">
      <c r="E30470" s="2"/>
    </row>
    <row r="30471" spans="5:5" x14ac:dyDescent="0.25">
      <c r="E30471" s="2"/>
    </row>
    <row r="30472" spans="5:5" x14ac:dyDescent="0.25">
      <c r="E30472" s="2"/>
    </row>
    <row r="30473" spans="5:5" x14ac:dyDescent="0.25">
      <c r="E30473" s="2"/>
    </row>
    <row r="30474" spans="5:5" x14ac:dyDescent="0.25">
      <c r="E30474" s="2"/>
    </row>
    <row r="30475" spans="5:5" x14ac:dyDescent="0.25">
      <c r="E30475" s="2"/>
    </row>
    <row r="30476" spans="5:5" x14ac:dyDescent="0.25">
      <c r="E30476" s="2"/>
    </row>
    <row r="30477" spans="5:5" x14ac:dyDescent="0.25">
      <c r="E30477" s="2"/>
    </row>
    <row r="30478" spans="5:5" x14ac:dyDescent="0.25">
      <c r="E30478" s="2"/>
    </row>
    <row r="30479" spans="5:5" x14ac:dyDescent="0.25">
      <c r="E30479" s="2"/>
    </row>
    <row r="30480" spans="5:5" x14ac:dyDescent="0.25">
      <c r="E30480" s="2"/>
    </row>
    <row r="30481" spans="5:5" x14ac:dyDescent="0.25">
      <c r="E30481" s="2"/>
    </row>
    <row r="30482" spans="5:5" x14ac:dyDescent="0.25">
      <c r="E30482" s="2"/>
    </row>
    <row r="30483" spans="5:5" x14ac:dyDescent="0.25">
      <c r="E30483" s="2"/>
    </row>
    <row r="30484" spans="5:5" x14ac:dyDescent="0.25">
      <c r="E30484" s="2"/>
    </row>
    <row r="30485" spans="5:5" x14ac:dyDescent="0.25">
      <c r="E30485" s="2"/>
    </row>
    <row r="30486" spans="5:5" x14ac:dyDescent="0.25">
      <c r="E30486" s="2"/>
    </row>
    <row r="30487" spans="5:5" x14ac:dyDescent="0.25">
      <c r="E30487" s="2"/>
    </row>
    <row r="30488" spans="5:5" x14ac:dyDescent="0.25">
      <c r="E30488" s="2"/>
    </row>
    <row r="30489" spans="5:5" x14ac:dyDescent="0.25">
      <c r="E30489" s="2"/>
    </row>
    <row r="30490" spans="5:5" x14ac:dyDescent="0.25">
      <c r="E30490" s="2"/>
    </row>
    <row r="30491" spans="5:5" x14ac:dyDescent="0.25">
      <c r="E30491" s="2"/>
    </row>
    <row r="30492" spans="5:5" x14ac:dyDescent="0.25">
      <c r="E30492" s="2"/>
    </row>
    <row r="30493" spans="5:5" x14ac:dyDescent="0.25">
      <c r="E30493" s="2"/>
    </row>
    <row r="30494" spans="5:5" x14ac:dyDescent="0.25">
      <c r="E30494" s="2"/>
    </row>
    <row r="30495" spans="5:5" x14ac:dyDescent="0.25">
      <c r="E30495" s="2"/>
    </row>
    <row r="30496" spans="5:5" x14ac:dyDescent="0.25">
      <c r="E30496" s="2"/>
    </row>
    <row r="30497" spans="5:5" x14ac:dyDescent="0.25">
      <c r="E30497" s="2"/>
    </row>
    <row r="30498" spans="5:5" x14ac:dyDescent="0.25">
      <c r="E30498" s="2"/>
    </row>
    <row r="30499" spans="5:5" x14ac:dyDescent="0.25">
      <c r="E30499" s="2"/>
    </row>
    <row r="30500" spans="5:5" x14ac:dyDescent="0.25">
      <c r="E30500" s="2"/>
    </row>
    <row r="30501" spans="5:5" x14ac:dyDescent="0.25">
      <c r="E30501" s="2"/>
    </row>
    <row r="30502" spans="5:5" x14ac:dyDescent="0.25">
      <c r="E30502" s="2"/>
    </row>
    <row r="30503" spans="5:5" x14ac:dyDescent="0.25">
      <c r="E30503" s="2"/>
    </row>
    <row r="30504" spans="5:5" x14ac:dyDescent="0.25">
      <c r="E30504" s="2"/>
    </row>
    <row r="30505" spans="5:5" x14ac:dyDescent="0.25">
      <c r="E30505" s="2"/>
    </row>
    <row r="30506" spans="5:5" x14ac:dyDescent="0.25">
      <c r="E30506" s="2"/>
    </row>
    <row r="30507" spans="5:5" x14ac:dyDescent="0.25">
      <c r="E30507" s="2"/>
    </row>
    <row r="30508" spans="5:5" x14ac:dyDescent="0.25">
      <c r="E30508" s="2"/>
    </row>
    <row r="30509" spans="5:5" x14ac:dyDescent="0.25">
      <c r="E30509" s="2"/>
    </row>
    <row r="30510" spans="5:5" x14ac:dyDescent="0.25">
      <c r="E30510" s="2"/>
    </row>
    <row r="30511" spans="5:5" x14ac:dyDescent="0.25">
      <c r="E30511" s="2"/>
    </row>
    <row r="30512" spans="5:5" x14ac:dyDescent="0.25">
      <c r="E30512" s="2"/>
    </row>
    <row r="30513" spans="5:5" x14ac:dyDescent="0.25">
      <c r="E30513" s="2"/>
    </row>
    <row r="30514" spans="5:5" x14ac:dyDescent="0.25">
      <c r="E30514" s="2"/>
    </row>
    <row r="30515" spans="5:5" x14ac:dyDescent="0.25">
      <c r="E30515" s="2"/>
    </row>
    <row r="30516" spans="5:5" x14ac:dyDescent="0.25">
      <c r="E30516" s="2"/>
    </row>
    <row r="30517" spans="5:5" x14ac:dyDescent="0.25">
      <c r="E30517" s="2"/>
    </row>
    <row r="30518" spans="5:5" x14ac:dyDescent="0.25">
      <c r="E30518" s="2"/>
    </row>
    <row r="30519" spans="5:5" x14ac:dyDescent="0.25">
      <c r="E30519" s="2"/>
    </row>
    <row r="30520" spans="5:5" x14ac:dyDescent="0.25">
      <c r="E30520" s="2"/>
    </row>
    <row r="30521" spans="5:5" x14ac:dyDescent="0.25">
      <c r="E30521" s="2"/>
    </row>
    <row r="30522" spans="5:5" x14ac:dyDescent="0.25">
      <c r="E30522" s="2"/>
    </row>
    <row r="30523" spans="5:5" x14ac:dyDescent="0.25">
      <c r="E30523" s="2"/>
    </row>
    <row r="30524" spans="5:5" x14ac:dyDescent="0.25">
      <c r="E30524" s="2"/>
    </row>
    <row r="30525" spans="5:5" x14ac:dyDescent="0.25">
      <c r="E30525" s="2"/>
    </row>
    <row r="30526" spans="5:5" x14ac:dyDescent="0.25">
      <c r="E30526" s="2"/>
    </row>
    <row r="30527" spans="5:5" x14ac:dyDescent="0.25">
      <c r="E30527" s="2"/>
    </row>
    <row r="30528" spans="5:5" x14ac:dyDescent="0.25">
      <c r="E30528" s="2"/>
    </row>
    <row r="30529" spans="5:5" x14ac:dyDescent="0.25">
      <c r="E30529" s="2"/>
    </row>
    <row r="30530" spans="5:5" x14ac:dyDescent="0.25">
      <c r="E30530" s="2"/>
    </row>
    <row r="30531" spans="5:5" x14ac:dyDescent="0.25">
      <c r="E30531" s="2"/>
    </row>
    <row r="30532" spans="5:5" x14ac:dyDescent="0.25">
      <c r="E30532" s="2"/>
    </row>
    <row r="30533" spans="5:5" x14ac:dyDescent="0.25">
      <c r="E30533" s="2"/>
    </row>
    <row r="30534" spans="5:5" x14ac:dyDescent="0.25">
      <c r="E30534" s="2"/>
    </row>
    <row r="30535" spans="5:5" x14ac:dyDescent="0.25">
      <c r="E30535" s="2"/>
    </row>
    <row r="30536" spans="5:5" x14ac:dyDescent="0.25">
      <c r="E30536" s="2"/>
    </row>
    <row r="30537" spans="5:5" x14ac:dyDescent="0.25">
      <c r="E30537" s="2"/>
    </row>
    <row r="30538" spans="5:5" x14ac:dyDescent="0.25">
      <c r="E30538" s="2"/>
    </row>
    <row r="30539" spans="5:5" x14ac:dyDescent="0.25">
      <c r="E30539" s="2"/>
    </row>
    <row r="30540" spans="5:5" x14ac:dyDescent="0.25">
      <c r="E30540" s="2"/>
    </row>
    <row r="30541" spans="5:5" x14ac:dyDescent="0.25">
      <c r="E30541" s="2"/>
    </row>
    <row r="30542" spans="5:5" x14ac:dyDescent="0.25">
      <c r="E30542" s="2"/>
    </row>
    <row r="30543" spans="5:5" x14ac:dyDescent="0.25">
      <c r="E30543" s="2"/>
    </row>
    <row r="30544" spans="5:5" x14ac:dyDescent="0.25">
      <c r="E30544" s="2"/>
    </row>
    <row r="30545" spans="5:5" x14ac:dyDescent="0.25">
      <c r="E30545" s="2"/>
    </row>
    <row r="30546" spans="5:5" x14ac:dyDescent="0.25">
      <c r="E30546" s="2"/>
    </row>
    <row r="30547" spans="5:5" x14ac:dyDescent="0.25">
      <c r="E30547" s="2"/>
    </row>
    <row r="30548" spans="5:5" x14ac:dyDescent="0.25">
      <c r="E30548" s="2"/>
    </row>
    <row r="30549" spans="5:5" x14ac:dyDescent="0.25">
      <c r="E30549" s="2"/>
    </row>
    <row r="30550" spans="5:5" x14ac:dyDescent="0.25">
      <c r="E30550" s="2"/>
    </row>
    <row r="30551" spans="5:5" x14ac:dyDescent="0.25">
      <c r="E30551" s="2"/>
    </row>
    <row r="30552" spans="5:5" x14ac:dyDescent="0.25">
      <c r="E30552" s="2"/>
    </row>
    <row r="30553" spans="5:5" x14ac:dyDescent="0.25">
      <c r="E30553" s="2"/>
    </row>
    <row r="30554" spans="5:5" x14ac:dyDescent="0.25">
      <c r="E30554" s="2"/>
    </row>
    <row r="30555" spans="5:5" x14ac:dyDescent="0.25">
      <c r="E30555" s="2"/>
    </row>
    <row r="30556" spans="5:5" x14ac:dyDescent="0.25">
      <c r="E30556" s="2"/>
    </row>
    <row r="30557" spans="5:5" x14ac:dyDescent="0.25">
      <c r="E30557" s="2"/>
    </row>
    <row r="30558" spans="5:5" x14ac:dyDescent="0.25">
      <c r="E30558" s="2"/>
    </row>
    <row r="30559" spans="5:5" x14ac:dyDescent="0.25">
      <c r="E30559" s="2"/>
    </row>
    <row r="30560" spans="5:5" x14ac:dyDescent="0.25">
      <c r="E30560" s="2"/>
    </row>
    <row r="30561" spans="5:5" x14ac:dyDescent="0.25">
      <c r="E30561" s="2"/>
    </row>
    <row r="30562" spans="5:5" x14ac:dyDescent="0.25">
      <c r="E30562" s="2"/>
    </row>
    <row r="30563" spans="5:5" x14ac:dyDescent="0.25">
      <c r="E30563" s="2"/>
    </row>
    <row r="30564" spans="5:5" x14ac:dyDescent="0.25">
      <c r="E30564" s="2"/>
    </row>
    <row r="30565" spans="5:5" x14ac:dyDescent="0.25">
      <c r="E30565" s="2"/>
    </row>
    <row r="30566" spans="5:5" x14ac:dyDescent="0.25">
      <c r="E30566" s="2"/>
    </row>
    <row r="30567" spans="5:5" x14ac:dyDescent="0.25">
      <c r="E30567" s="2"/>
    </row>
    <row r="30568" spans="5:5" x14ac:dyDescent="0.25">
      <c r="E30568" s="2"/>
    </row>
    <row r="30569" spans="5:5" x14ac:dyDescent="0.25">
      <c r="E30569" s="2"/>
    </row>
    <row r="30570" spans="5:5" x14ac:dyDescent="0.25">
      <c r="E30570" s="2"/>
    </row>
    <row r="30571" spans="5:5" x14ac:dyDescent="0.25">
      <c r="E30571" s="2"/>
    </row>
    <row r="30572" spans="5:5" x14ac:dyDescent="0.25">
      <c r="E30572" s="2"/>
    </row>
    <row r="30573" spans="5:5" x14ac:dyDescent="0.25">
      <c r="E30573" s="2"/>
    </row>
    <row r="30574" spans="5:5" x14ac:dyDescent="0.25">
      <c r="E30574" s="2"/>
    </row>
    <row r="30575" spans="5:5" x14ac:dyDescent="0.25">
      <c r="E30575" s="2"/>
    </row>
    <row r="30576" spans="5:5" x14ac:dyDescent="0.25">
      <c r="E30576" s="2"/>
    </row>
    <row r="30577" spans="5:5" x14ac:dyDescent="0.25">
      <c r="E30577" s="2"/>
    </row>
    <row r="30578" spans="5:5" x14ac:dyDescent="0.25">
      <c r="E30578" s="2"/>
    </row>
    <row r="30579" spans="5:5" x14ac:dyDescent="0.25">
      <c r="E30579" s="2"/>
    </row>
    <row r="30580" spans="5:5" x14ac:dyDescent="0.25">
      <c r="E30580" s="2"/>
    </row>
    <row r="30581" spans="5:5" x14ac:dyDescent="0.25">
      <c r="E30581" s="2"/>
    </row>
    <row r="30582" spans="5:5" x14ac:dyDescent="0.25">
      <c r="E30582" s="2"/>
    </row>
    <row r="30583" spans="5:5" x14ac:dyDescent="0.25">
      <c r="E30583" s="2"/>
    </row>
    <row r="30584" spans="5:5" x14ac:dyDescent="0.25">
      <c r="E30584" s="2"/>
    </row>
    <row r="30585" spans="5:5" x14ac:dyDescent="0.25">
      <c r="E30585" s="2"/>
    </row>
    <row r="30586" spans="5:5" x14ac:dyDescent="0.25">
      <c r="E30586" s="2"/>
    </row>
    <row r="30587" spans="5:5" x14ac:dyDescent="0.25">
      <c r="E30587" s="2"/>
    </row>
    <row r="30588" spans="5:5" x14ac:dyDescent="0.25">
      <c r="E30588" s="2"/>
    </row>
    <row r="30589" spans="5:5" x14ac:dyDescent="0.25">
      <c r="E30589" s="2"/>
    </row>
    <row r="30590" spans="5:5" x14ac:dyDescent="0.25">
      <c r="E30590" s="2"/>
    </row>
    <row r="30591" spans="5:5" x14ac:dyDescent="0.25">
      <c r="E30591" s="2"/>
    </row>
    <row r="30592" spans="5:5" x14ac:dyDescent="0.25">
      <c r="E30592" s="2"/>
    </row>
    <row r="30593" spans="5:5" x14ac:dyDescent="0.25">
      <c r="E30593" s="2"/>
    </row>
    <row r="30594" spans="5:5" x14ac:dyDescent="0.25">
      <c r="E30594" s="2"/>
    </row>
    <row r="30595" spans="5:5" x14ac:dyDescent="0.25">
      <c r="E30595" s="2"/>
    </row>
    <row r="30596" spans="5:5" x14ac:dyDescent="0.25">
      <c r="E30596" s="2"/>
    </row>
    <row r="30597" spans="5:5" x14ac:dyDescent="0.25">
      <c r="E30597" s="2"/>
    </row>
    <row r="30598" spans="5:5" x14ac:dyDescent="0.25">
      <c r="E30598" s="2"/>
    </row>
    <row r="30599" spans="5:5" x14ac:dyDescent="0.25">
      <c r="E30599" s="2"/>
    </row>
    <row r="30600" spans="5:5" x14ac:dyDescent="0.25">
      <c r="E30600" s="2"/>
    </row>
    <row r="30601" spans="5:5" x14ac:dyDescent="0.25">
      <c r="E30601" s="2"/>
    </row>
    <row r="30602" spans="5:5" x14ac:dyDescent="0.25">
      <c r="E30602" s="2"/>
    </row>
    <row r="30603" spans="5:5" x14ac:dyDescent="0.25">
      <c r="E30603" s="2"/>
    </row>
    <row r="30604" spans="5:5" x14ac:dyDescent="0.25">
      <c r="E30604" s="2"/>
    </row>
    <row r="30605" spans="5:5" x14ac:dyDescent="0.25">
      <c r="E30605" s="2"/>
    </row>
    <row r="30606" spans="5:5" x14ac:dyDescent="0.25">
      <c r="E30606" s="2"/>
    </row>
    <row r="30607" spans="5:5" x14ac:dyDescent="0.25">
      <c r="E30607" s="2"/>
    </row>
    <row r="30608" spans="5:5" x14ac:dyDescent="0.25">
      <c r="E30608" s="2"/>
    </row>
    <row r="30609" spans="5:5" x14ac:dyDescent="0.25">
      <c r="E30609" s="2"/>
    </row>
    <row r="30610" spans="5:5" x14ac:dyDescent="0.25">
      <c r="E30610" s="2"/>
    </row>
    <row r="30611" spans="5:5" x14ac:dyDescent="0.25">
      <c r="E30611" s="2"/>
    </row>
    <row r="30612" spans="5:5" x14ac:dyDescent="0.25">
      <c r="E30612" s="2"/>
    </row>
    <row r="30613" spans="5:5" x14ac:dyDescent="0.25">
      <c r="E30613" s="2"/>
    </row>
    <row r="30614" spans="5:5" x14ac:dyDescent="0.25">
      <c r="E30614" s="2"/>
    </row>
    <row r="30615" spans="5:5" x14ac:dyDescent="0.25">
      <c r="E30615" s="2"/>
    </row>
    <row r="30616" spans="5:5" x14ac:dyDescent="0.25">
      <c r="E30616" s="2"/>
    </row>
    <row r="30617" spans="5:5" x14ac:dyDescent="0.25">
      <c r="E30617" s="2"/>
    </row>
    <row r="30618" spans="5:5" x14ac:dyDescent="0.25">
      <c r="E30618" s="2"/>
    </row>
    <row r="30619" spans="5:5" x14ac:dyDescent="0.25">
      <c r="E30619" s="2"/>
    </row>
    <row r="30620" spans="5:5" x14ac:dyDescent="0.25">
      <c r="E30620" s="2"/>
    </row>
    <row r="30621" spans="5:5" x14ac:dyDescent="0.25">
      <c r="E30621" s="2"/>
    </row>
    <row r="30622" spans="5:5" x14ac:dyDescent="0.25">
      <c r="E30622" s="2"/>
    </row>
    <row r="30623" spans="5:5" x14ac:dyDescent="0.25">
      <c r="E30623" s="2"/>
    </row>
    <row r="30624" spans="5:5" x14ac:dyDescent="0.25">
      <c r="E30624" s="2"/>
    </row>
    <row r="30625" spans="5:5" x14ac:dyDescent="0.25">
      <c r="E30625" s="2"/>
    </row>
    <row r="30626" spans="5:5" x14ac:dyDescent="0.25">
      <c r="E30626" s="2"/>
    </row>
    <row r="30627" spans="5:5" x14ac:dyDescent="0.25">
      <c r="E30627" s="2"/>
    </row>
    <row r="30628" spans="5:5" x14ac:dyDescent="0.25">
      <c r="E30628" s="2"/>
    </row>
    <row r="30629" spans="5:5" x14ac:dyDescent="0.25">
      <c r="E30629" s="2"/>
    </row>
    <row r="30630" spans="5:5" x14ac:dyDescent="0.25">
      <c r="E30630" s="2"/>
    </row>
    <row r="30631" spans="5:5" x14ac:dyDescent="0.25">
      <c r="E30631" s="2"/>
    </row>
    <row r="30632" spans="5:5" x14ac:dyDescent="0.25">
      <c r="E30632" s="2"/>
    </row>
    <row r="30633" spans="5:5" x14ac:dyDescent="0.25">
      <c r="E30633" s="2"/>
    </row>
    <row r="30634" spans="5:5" x14ac:dyDescent="0.25">
      <c r="E30634" s="2"/>
    </row>
    <row r="30635" spans="5:5" x14ac:dyDescent="0.25">
      <c r="E30635" s="2"/>
    </row>
    <row r="30636" spans="5:5" x14ac:dyDescent="0.25">
      <c r="E30636" s="2"/>
    </row>
    <row r="30637" spans="5:5" x14ac:dyDescent="0.25">
      <c r="E30637" s="2"/>
    </row>
    <row r="30638" spans="5:5" x14ac:dyDescent="0.25">
      <c r="E30638" s="2"/>
    </row>
    <row r="30639" spans="5:5" x14ac:dyDescent="0.25">
      <c r="E30639" s="2"/>
    </row>
    <row r="30640" spans="5:5" x14ac:dyDescent="0.25">
      <c r="E30640" s="2"/>
    </row>
    <row r="30641" spans="5:5" x14ac:dyDescent="0.25">
      <c r="E30641" s="2"/>
    </row>
    <row r="30642" spans="5:5" x14ac:dyDescent="0.25">
      <c r="E30642" s="2"/>
    </row>
    <row r="30643" spans="5:5" x14ac:dyDescent="0.25">
      <c r="E30643" s="2"/>
    </row>
    <row r="30644" spans="5:5" x14ac:dyDescent="0.25">
      <c r="E30644" s="2"/>
    </row>
    <row r="30645" spans="5:5" x14ac:dyDescent="0.25">
      <c r="E30645" s="2"/>
    </row>
    <row r="30646" spans="5:5" x14ac:dyDescent="0.25">
      <c r="E30646" s="2"/>
    </row>
    <row r="30647" spans="5:5" x14ac:dyDescent="0.25">
      <c r="E30647" s="2"/>
    </row>
    <row r="30648" spans="5:5" x14ac:dyDescent="0.25">
      <c r="E30648" s="2"/>
    </row>
    <row r="30649" spans="5:5" x14ac:dyDescent="0.25">
      <c r="E30649" s="2"/>
    </row>
    <row r="30650" spans="5:5" x14ac:dyDescent="0.25">
      <c r="E30650" s="2"/>
    </row>
    <row r="30651" spans="5:5" x14ac:dyDescent="0.25">
      <c r="E30651" s="2"/>
    </row>
    <row r="30652" spans="5:5" x14ac:dyDescent="0.25">
      <c r="E30652" s="2"/>
    </row>
    <row r="30653" spans="5:5" x14ac:dyDescent="0.25">
      <c r="E30653" s="2"/>
    </row>
    <row r="30654" spans="5:5" x14ac:dyDescent="0.25">
      <c r="E30654" s="2"/>
    </row>
    <row r="30655" spans="5:5" x14ac:dyDescent="0.25">
      <c r="E30655" s="2"/>
    </row>
    <row r="30656" spans="5:5" x14ac:dyDescent="0.25">
      <c r="E30656" s="2"/>
    </row>
    <row r="30657" spans="5:5" x14ac:dyDescent="0.25">
      <c r="E30657" s="2"/>
    </row>
    <row r="30658" spans="5:5" x14ac:dyDescent="0.25">
      <c r="E30658" s="2"/>
    </row>
    <row r="30659" spans="5:5" x14ac:dyDescent="0.25">
      <c r="E30659" s="2"/>
    </row>
    <row r="30660" spans="5:5" x14ac:dyDescent="0.25">
      <c r="E30660" s="2"/>
    </row>
    <row r="30661" spans="5:5" x14ac:dyDescent="0.25">
      <c r="E30661" s="2"/>
    </row>
    <row r="30662" spans="5:5" x14ac:dyDescent="0.25">
      <c r="E30662" s="2"/>
    </row>
    <row r="30663" spans="5:5" x14ac:dyDescent="0.25">
      <c r="E30663" s="2"/>
    </row>
    <row r="30664" spans="5:5" x14ac:dyDescent="0.25">
      <c r="E30664" s="2"/>
    </row>
    <row r="30665" spans="5:5" x14ac:dyDescent="0.25">
      <c r="E30665" s="2"/>
    </row>
    <row r="30666" spans="5:5" x14ac:dyDescent="0.25">
      <c r="E30666" s="2"/>
    </row>
    <row r="30667" spans="5:5" x14ac:dyDescent="0.25">
      <c r="E30667" s="2"/>
    </row>
    <row r="30668" spans="5:5" x14ac:dyDescent="0.25">
      <c r="E30668" s="2"/>
    </row>
    <row r="30669" spans="5:5" x14ac:dyDescent="0.25">
      <c r="E30669" s="2"/>
    </row>
    <row r="30670" spans="5:5" x14ac:dyDescent="0.25">
      <c r="E30670" s="2"/>
    </row>
    <row r="30671" spans="5:5" x14ac:dyDescent="0.25">
      <c r="E30671" s="2"/>
    </row>
    <row r="30672" spans="5:5" x14ac:dyDescent="0.25">
      <c r="E30672" s="2"/>
    </row>
    <row r="30673" spans="5:5" x14ac:dyDescent="0.25">
      <c r="E30673" s="2"/>
    </row>
    <row r="30674" spans="5:5" x14ac:dyDescent="0.25">
      <c r="E30674" s="2"/>
    </row>
    <row r="30675" spans="5:5" x14ac:dyDescent="0.25">
      <c r="E30675" s="2"/>
    </row>
    <row r="30676" spans="5:5" x14ac:dyDescent="0.25">
      <c r="E30676" s="2"/>
    </row>
    <row r="30677" spans="5:5" x14ac:dyDescent="0.25">
      <c r="E30677" s="2"/>
    </row>
    <row r="30678" spans="5:5" x14ac:dyDescent="0.25">
      <c r="E30678" s="2"/>
    </row>
    <row r="30679" spans="5:5" x14ac:dyDescent="0.25">
      <c r="E30679" s="2"/>
    </row>
    <row r="30680" spans="5:5" x14ac:dyDescent="0.25">
      <c r="E30680" s="2"/>
    </row>
    <row r="30681" spans="5:5" x14ac:dyDescent="0.25">
      <c r="E30681" s="2"/>
    </row>
    <row r="30682" spans="5:5" x14ac:dyDescent="0.25">
      <c r="E30682" s="2"/>
    </row>
    <row r="30683" spans="5:5" x14ac:dyDescent="0.25">
      <c r="E30683" s="2"/>
    </row>
    <row r="30684" spans="5:5" x14ac:dyDescent="0.25">
      <c r="E30684" s="2"/>
    </row>
    <row r="30685" spans="5:5" x14ac:dyDescent="0.25">
      <c r="E30685" s="2"/>
    </row>
    <row r="30686" spans="5:5" x14ac:dyDescent="0.25">
      <c r="E30686" s="2"/>
    </row>
    <row r="30687" spans="5:5" x14ac:dyDescent="0.25">
      <c r="E30687" s="2"/>
    </row>
    <row r="30688" spans="5:5" x14ac:dyDescent="0.25">
      <c r="E30688" s="2"/>
    </row>
    <row r="30689" spans="5:5" x14ac:dyDescent="0.25">
      <c r="E30689" s="2"/>
    </row>
    <row r="30690" spans="5:5" x14ac:dyDescent="0.25">
      <c r="E30690" s="2"/>
    </row>
    <row r="30691" spans="5:5" x14ac:dyDescent="0.25">
      <c r="E30691" s="2"/>
    </row>
    <row r="30692" spans="5:5" x14ac:dyDescent="0.25">
      <c r="E30692" s="2"/>
    </row>
    <row r="30693" spans="5:5" x14ac:dyDescent="0.25">
      <c r="E30693" s="2"/>
    </row>
    <row r="30694" spans="5:5" x14ac:dyDescent="0.25">
      <c r="E30694" s="2"/>
    </row>
    <row r="30695" spans="5:5" x14ac:dyDescent="0.25">
      <c r="E30695" s="2"/>
    </row>
    <row r="30696" spans="5:5" x14ac:dyDescent="0.25">
      <c r="E30696" s="2"/>
    </row>
    <row r="30697" spans="5:5" x14ac:dyDescent="0.25">
      <c r="E30697" s="2"/>
    </row>
    <row r="30698" spans="5:5" x14ac:dyDescent="0.25">
      <c r="E30698" s="2"/>
    </row>
    <row r="30699" spans="5:5" x14ac:dyDescent="0.25">
      <c r="E30699" s="2"/>
    </row>
    <row r="30700" spans="5:5" x14ac:dyDescent="0.25">
      <c r="E30700" s="2"/>
    </row>
    <row r="30701" spans="5:5" x14ac:dyDescent="0.25">
      <c r="E30701" s="2"/>
    </row>
    <row r="30702" spans="5:5" x14ac:dyDescent="0.25">
      <c r="E30702" s="2"/>
    </row>
    <row r="30703" spans="5:5" x14ac:dyDescent="0.25">
      <c r="E30703" s="2"/>
    </row>
    <row r="30704" spans="5:5" x14ac:dyDescent="0.25">
      <c r="E30704" s="2"/>
    </row>
    <row r="30705" spans="5:5" x14ac:dyDescent="0.25">
      <c r="E30705" s="2"/>
    </row>
    <row r="30706" spans="5:5" x14ac:dyDescent="0.25">
      <c r="E30706" s="2"/>
    </row>
    <row r="30707" spans="5:5" x14ac:dyDescent="0.25">
      <c r="E30707" s="2"/>
    </row>
    <row r="30708" spans="5:5" x14ac:dyDescent="0.25">
      <c r="E30708" s="2"/>
    </row>
    <row r="30709" spans="5:5" x14ac:dyDescent="0.25">
      <c r="E30709" s="2"/>
    </row>
    <row r="30710" spans="5:5" x14ac:dyDescent="0.25">
      <c r="E30710" s="2"/>
    </row>
    <row r="30711" spans="5:5" x14ac:dyDescent="0.25">
      <c r="E30711" s="2"/>
    </row>
    <row r="30712" spans="5:5" x14ac:dyDescent="0.25">
      <c r="E30712" s="2"/>
    </row>
    <row r="30713" spans="5:5" x14ac:dyDescent="0.25">
      <c r="E30713" s="2"/>
    </row>
    <row r="30714" spans="5:5" x14ac:dyDescent="0.25">
      <c r="E30714" s="2"/>
    </row>
    <row r="30715" spans="5:5" x14ac:dyDescent="0.25">
      <c r="E30715" s="2"/>
    </row>
    <row r="30716" spans="5:5" x14ac:dyDescent="0.25">
      <c r="E30716" s="2"/>
    </row>
    <row r="30717" spans="5:5" x14ac:dyDescent="0.25">
      <c r="E30717" s="2"/>
    </row>
    <row r="30718" spans="5:5" x14ac:dyDescent="0.25">
      <c r="E30718" s="2"/>
    </row>
    <row r="30719" spans="5:5" x14ac:dyDescent="0.25">
      <c r="E30719" s="2"/>
    </row>
    <row r="30720" spans="5:5" x14ac:dyDescent="0.25">
      <c r="E30720" s="2"/>
    </row>
    <row r="30721" spans="5:5" x14ac:dyDescent="0.25">
      <c r="E30721" s="2"/>
    </row>
    <row r="30722" spans="5:5" x14ac:dyDescent="0.25">
      <c r="E30722" s="2"/>
    </row>
    <row r="30723" spans="5:5" x14ac:dyDescent="0.25">
      <c r="E30723" s="2"/>
    </row>
    <row r="30724" spans="5:5" x14ac:dyDescent="0.25">
      <c r="E30724" s="2"/>
    </row>
    <row r="30725" spans="5:5" x14ac:dyDescent="0.25">
      <c r="E30725" s="2"/>
    </row>
    <row r="30726" spans="5:5" x14ac:dyDescent="0.25">
      <c r="E30726" s="2"/>
    </row>
    <row r="30727" spans="5:5" x14ac:dyDescent="0.25">
      <c r="E30727" s="2"/>
    </row>
    <row r="30728" spans="5:5" x14ac:dyDescent="0.25">
      <c r="E30728" s="2"/>
    </row>
    <row r="30729" spans="5:5" x14ac:dyDescent="0.25">
      <c r="E30729" s="2"/>
    </row>
    <row r="30730" spans="5:5" x14ac:dyDescent="0.25">
      <c r="E30730" s="2"/>
    </row>
    <row r="30731" spans="5:5" x14ac:dyDescent="0.25">
      <c r="E30731" s="2"/>
    </row>
    <row r="30732" spans="5:5" x14ac:dyDescent="0.25">
      <c r="E30732" s="2"/>
    </row>
    <row r="30733" spans="5:5" x14ac:dyDescent="0.25">
      <c r="E30733" s="2"/>
    </row>
    <row r="30734" spans="5:5" x14ac:dyDescent="0.25">
      <c r="E30734" s="2"/>
    </row>
    <row r="30735" spans="5:5" x14ac:dyDescent="0.25">
      <c r="E30735" s="2"/>
    </row>
    <row r="30736" spans="5:5" x14ac:dyDescent="0.25">
      <c r="E30736" s="2"/>
    </row>
    <row r="30737" spans="5:5" x14ac:dyDescent="0.25">
      <c r="E30737" s="2"/>
    </row>
    <row r="30738" spans="5:5" x14ac:dyDescent="0.25">
      <c r="E30738" s="2"/>
    </row>
    <row r="30739" spans="5:5" x14ac:dyDescent="0.25">
      <c r="E30739" s="2"/>
    </row>
    <row r="30740" spans="5:5" x14ac:dyDescent="0.25">
      <c r="E30740" s="2"/>
    </row>
    <row r="30741" spans="5:5" x14ac:dyDescent="0.25">
      <c r="E30741" s="2"/>
    </row>
    <row r="30742" spans="5:5" x14ac:dyDescent="0.25">
      <c r="E30742" s="2"/>
    </row>
    <row r="30743" spans="5:5" x14ac:dyDescent="0.25">
      <c r="E30743" s="2"/>
    </row>
    <row r="30744" spans="5:5" x14ac:dyDescent="0.25">
      <c r="E30744" s="2"/>
    </row>
    <row r="30745" spans="5:5" x14ac:dyDescent="0.25">
      <c r="E30745" s="2"/>
    </row>
    <row r="30746" spans="5:5" x14ac:dyDescent="0.25">
      <c r="E30746" s="2"/>
    </row>
    <row r="30747" spans="5:5" x14ac:dyDescent="0.25">
      <c r="E30747" s="2"/>
    </row>
    <row r="30748" spans="5:5" x14ac:dyDescent="0.25">
      <c r="E30748" s="2"/>
    </row>
    <row r="30749" spans="5:5" x14ac:dyDescent="0.25">
      <c r="E30749" s="2"/>
    </row>
    <row r="30750" spans="5:5" x14ac:dyDescent="0.25">
      <c r="E30750" s="2"/>
    </row>
    <row r="30751" spans="5:5" x14ac:dyDescent="0.25">
      <c r="E30751" s="2"/>
    </row>
    <row r="30752" spans="5:5" x14ac:dyDescent="0.25">
      <c r="E30752" s="2"/>
    </row>
    <row r="30753" spans="5:5" x14ac:dyDescent="0.25">
      <c r="E30753" s="2"/>
    </row>
    <row r="30754" spans="5:5" x14ac:dyDescent="0.25">
      <c r="E30754" s="2"/>
    </row>
    <row r="30755" spans="5:5" x14ac:dyDescent="0.25">
      <c r="E30755" s="2"/>
    </row>
    <row r="30756" spans="5:5" x14ac:dyDescent="0.25">
      <c r="E30756" s="2"/>
    </row>
    <row r="30757" spans="5:5" x14ac:dyDescent="0.25">
      <c r="E30757" s="2"/>
    </row>
    <row r="30758" spans="5:5" x14ac:dyDescent="0.25">
      <c r="E30758" s="2"/>
    </row>
    <row r="30759" spans="5:5" x14ac:dyDescent="0.25">
      <c r="E30759" s="2"/>
    </row>
    <row r="30760" spans="5:5" x14ac:dyDescent="0.25">
      <c r="E30760" s="2"/>
    </row>
    <row r="30761" spans="5:5" x14ac:dyDescent="0.25">
      <c r="E30761" s="2"/>
    </row>
    <row r="30762" spans="5:5" x14ac:dyDescent="0.25">
      <c r="E30762" s="2"/>
    </row>
    <row r="30763" spans="5:5" x14ac:dyDescent="0.25">
      <c r="E30763" s="2"/>
    </row>
    <row r="30764" spans="5:5" x14ac:dyDescent="0.25">
      <c r="E30764" s="2"/>
    </row>
    <row r="30765" spans="5:5" x14ac:dyDescent="0.25">
      <c r="E30765" s="2"/>
    </row>
    <row r="30766" spans="5:5" x14ac:dyDescent="0.25">
      <c r="E30766" s="2"/>
    </row>
    <row r="30767" spans="5:5" x14ac:dyDescent="0.25">
      <c r="E30767" s="2"/>
    </row>
    <row r="30768" spans="5:5" x14ac:dyDescent="0.25">
      <c r="E30768" s="2"/>
    </row>
    <row r="30769" spans="5:5" x14ac:dyDescent="0.25">
      <c r="E30769" s="2"/>
    </row>
    <row r="30770" spans="5:5" x14ac:dyDescent="0.25">
      <c r="E30770" s="2"/>
    </row>
    <row r="30771" spans="5:5" x14ac:dyDescent="0.25">
      <c r="E30771" s="2"/>
    </row>
    <row r="30772" spans="5:5" x14ac:dyDescent="0.25">
      <c r="E30772" s="2"/>
    </row>
    <row r="30773" spans="5:5" x14ac:dyDescent="0.25">
      <c r="E30773" s="2"/>
    </row>
    <row r="30774" spans="5:5" x14ac:dyDescent="0.25">
      <c r="E30774" s="2"/>
    </row>
    <row r="30775" spans="5:5" x14ac:dyDescent="0.25">
      <c r="E30775" s="2"/>
    </row>
    <row r="30776" spans="5:5" x14ac:dyDescent="0.25">
      <c r="E30776" s="2"/>
    </row>
    <row r="30777" spans="5:5" x14ac:dyDescent="0.25">
      <c r="E30777" s="2"/>
    </row>
    <row r="30778" spans="5:5" x14ac:dyDescent="0.25">
      <c r="E30778" s="2"/>
    </row>
    <row r="30779" spans="5:5" x14ac:dyDescent="0.25">
      <c r="E30779" s="2"/>
    </row>
    <row r="30780" spans="5:5" x14ac:dyDescent="0.25">
      <c r="E30780" s="2"/>
    </row>
    <row r="30781" spans="5:5" x14ac:dyDescent="0.25">
      <c r="E30781" s="2"/>
    </row>
    <row r="30782" spans="5:5" x14ac:dyDescent="0.25">
      <c r="E30782" s="2"/>
    </row>
    <row r="30783" spans="5:5" x14ac:dyDescent="0.25">
      <c r="E30783" s="2"/>
    </row>
    <row r="30784" spans="5:5" x14ac:dyDescent="0.25">
      <c r="E30784" s="2"/>
    </row>
    <row r="30785" spans="5:5" x14ac:dyDescent="0.25">
      <c r="E30785" s="2"/>
    </row>
    <row r="30786" spans="5:5" x14ac:dyDescent="0.25">
      <c r="E30786" s="2"/>
    </row>
    <row r="30787" spans="5:5" x14ac:dyDescent="0.25">
      <c r="E30787" s="2"/>
    </row>
    <row r="30788" spans="5:5" x14ac:dyDescent="0.25">
      <c r="E30788" s="2"/>
    </row>
    <row r="30789" spans="5:5" x14ac:dyDescent="0.25">
      <c r="E30789" s="2"/>
    </row>
    <row r="30790" spans="5:5" x14ac:dyDescent="0.25">
      <c r="E30790" s="2"/>
    </row>
    <row r="30791" spans="5:5" x14ac:dyDescent="0.25">
      <c r="E30791" s="2"/>
    </row>
    <row r="30792" spans="5:5" x14ac:dyDescent="0.25">
      <c r="E30792" s="2"/>
    </row>
    <row r="30793" spans="5:5" x14ac:dyDescent="0.25">
      <c r="E30793" s="2"/>
    </row>
    <row r="30794" spans="5:5" x14ac:dyDescent="0.25">
      <c r="E30794" s="2"/>
    </row>
    <row r="30795" spans="5:5" x14ac:dyDescent="0.25">
      <c r="E30795" s="2"/>
    </row>
    <row r="30796" spans="5:5" x14ac:dyDescent="0.25">
      <c r="E30796" s="2"/>
    </row>
    <row r="30797" spans="5:5" x14ac:dyDescent="0.25">
      <c r="E30797" s="2"/>
    </row>
    <row r="30798" spans="5:5" x14ac:dyDescent="0.25">
      <c r="E30798" s="2"/>
    </row>
    <row r="30799" spans="5:5" x14ac:dyDescent="0.25">
      <c r="E30799" s="2"/>
    </row>
    <row r="30800" spans="5:5" x14ac:dyDescent="0.25">
      <c r="E30800" s="2"/>
    </row>
    <row r="30801" spans="5:5" x14ac:dyDescent="0.25">
      <c r="E30801" s="2"/>
    </row>
    <row r="30802" spans="5:5" x14ac:dyDescent="0.25">
      <c r="E30802" s="2"/>
    </row>
    <row r="30803" spans="5:5" x14ac:dyDescent="0.25">
      <c r="E30803" s="2"/>
    </row>
    <row r="30804" spans="5:5" x14ac:dyDescent="0.25">
      <c r="E30804" s="2"/>
    </row>
    <row r="30805" spans="5:5" x14ac:dyDescent="0.25">
      <c r="E30805" s="2"/>
    </row>
    <row r="30806" spans="5:5" x14ac:dyDescent="0.25">
      <c r="E30806" s="2"/>
    </row>
    <row r="30807" spans="5:5" x14ac:dyDescent="0.25">
      <c r="E30807" s="2"/>
    </row>
    <row r="30808" spans="5:5" x14ac:dyDescent="0.25">
      <c r="E30808" s="2"/>
    </row>
    <row r="30809" spans="5:5" x14ac:dyDescent="0.25">
      <c r="E30809" s="2"/>
    </row>
    <row r="30810" spans="5:5" x14ac:dyDescent="0.25">
      <c r="E30810" s="2"/>
    </row>
    <row r="30811" spans="5:5" x14ac:dyDescent="0.25">
      <c r="E30811" s="2"/>
    </row>
    <row r="30812" spans="5:5" x14ac:dyDescent="0.25">
      <c r="E30812" s="2"/>
    </row>
    <row r="30813" spans="5:5" x14ac:dyDescent="0.25">
      <c r="E30813" s="2"/>
    </row>
    <row r="30814" spans="5:5" x14ac:dyDescent="0.25">
      <c r="E30814" s="2"/>
    </row>
    <row r="30815" spans="5:5" x14ac:dyDescent="0.25">
      <c r="E30815" s="2"/>
    </row>
    <row r="30816" spans="5:5" x14ac:dyDescent="0.25">
      <c r="E30816" s="2"/>
    </row>
    <row r="30817" spans="5:5" x14ac:dyDescent="0.25">
      <c r="E30817" s="2"/>
    </row>
    <row r="30818" spans="5:5" x14ac:dyDescent="0.25">
      <c r="E30818" s="2"/>
    </row>
    <row r="30819" spans="5:5" x14ac:dyDescent="0.25">
      <c r="E30819" s="2"/>
    </row>
    <row r="30820" spans="5:5" x14ac:dyDescent="0.25">
      <c r="E30820" s="2"/>
    </row>
    <row r="30821" spans="5:5" x14ac:dyDescent="0.25">
      <c r="E30821" s="2"/>
    </row>
    <row r="30822" spans="5:5" x14ac:dyDescent="0.25">
      <c r="E30822" s="2"/>
    </row>
    <row r="30823" spans="5:5" x14ac:dyDescent="0.25">
      <c r="E30823" s="2"/>
    </row>
    <row r="30824" spans="5:5" x14ac:dyDescent="0.25">
      <c r="E30824" s="2"/>
    </row>
    <row r="30825" spans="5:5" x14ac:dyDescent="0.25">
      <c r="E30825" s="2"/>
    </row>
    <row r="30826" spans="5:5" x14ac:dyDescent="0.25">
      <c r="E30826" s="2"/>
    </row>
    <row r="30827" spans="5:5" x14ac:dyDescent="0.25">
      <c r="E30827" s="2"/>
    </row>
    <row r="30828" spans="5:5" x14ac:dyDescent="0.25">
      <c r="E30828" s="2"/>
    </row>
    <row r="30829" spans="5:5" x14ac:dyDescent="0.25">
      <c r="E30829" s="2"/>
    </row>
    <row r="30830" spans="5:5" x14ac:dyDescent="0.25">
      <c r="E30830" s="2"/>
    </row>
    <row r="30831" spans="5:5" x14ac:dyDescent="0.25">
      <c r="E30831" s="2"/>
    </row>
    <row r="30832" spans="5:5" x14ac:dyDescent="0.25">
      <c r="E30832" s="2"/>
    </row>
    <row r="30833" spans="5:5" x14ac:dyDescent="0.25">
      <c r="E30833" s="2"/>
    </row>
    <row r="30834" spans="5:5" x14ac:dyDescent="0.25">
      <c r="E30834" s="2"/>
    </row>
    <row r="30835" spans="5:5" x14ac:dyDescent="0.25">
      <c r="E30835" s="2"/>
    </row>
    <row r="30836" spans="5:5" x14ac:dyDescent="0.25">
      <c r="E30836" s="2"/>
    </row>
    <row r="30837" spans="5:5" x14ac:dyDescent="0.25">
      <c r="E30837" s="2"/>
    </row>
    <row r="30838" spans="5:5" x14ac:dyDescent="0.25">
      <c r="E30838" s="2"/>
    </row>
    <row r="30839" spans="5:5" x14ac:dyDescent="0.25">
      <c r="E30839" s="2"/>
    </row>
    <row r="30840" spans="5:5" x14ac:dyDescent="0.25">
      <c r="E30840" s="2"/>
    </row>
    <row r="30841" spans="5:5" x14ac:dyDescent="0.25">
      <c r="E30841" s="2"/>
    </row>
    <row r="30842" spans="5:5" x14ac:dyDescent="0.25">
      <c r="E30842" s="2"/>
    </row>
    <row r="30843" spans="5:5" x14ac:dyDescent="0.25">
      <c r="E30843" s="2"/>
    </row>
    <row r="30844" spans="5:5" x14ac:dyDescent="0.25">
      <c r="E30844" s="2"/>
    </row>
    <row r="30845" spans="5:5" x14ac:dyDescent="0.25">
      <c r="E30845" s="2"/>
    </row>
    <row r="30846" spans="5:5" x14ac:dyDescent="0.25">
      <c r="E30846" s="2"/>
    </row>
    <row r="30847" spans="5:5" x14ac:dyDescent="0.25">
      <c r="E30847" s="2"/>
    </row>
    <row r="30848" spans="5:5" x14ac:dyDescent="0.25">
      <c r="E30848" s="2"/>
    </row>
    <row r="30849" spans="5:5" x14ac:dyDescent="0.25">
      <c r="E30849" s="2"/>
    </row>
    <row r="30850" spans="5:5" x14ac:dyDescent="0.25">
      <c r="E30850" s="2"/>
    </row>
    <row r="30851" spans="5:5" x14ac:dyDescent="0.25">
      <c r="E30851" s="2"/>
    </row>
    <row r="30852" spans="5:5" x14ac:dyDescent="0.25">
      <c r="E30852" s="2"/>
    </row>
    <row r="30853" spans="5:5" x14ac:dyDescent="0.25">
      <c r="E30853" s="2"/>
    </row>
    <row r="30854" spans="5:5" x14ac:dyDescent="0.25">
      <c r="E30854" s="2"/>
    </row>
    <row r="30855" spans="5:5" x14ac:dyDescent="0.25">
      <c r="E30855" s="2"/>
    </row>
    <row r="30856" spans="5:5" x14ac:dyDescent="0.25">
      <c r="E30856" s="2"/>
    </row>
    <row r="30857" spans="5:5" x14ac:dyDescent="0.25">
      <c r="E30857" s="2"/>
    </row>
    <row r="30858" spans="5:5" x14ac:dyDescent="0.25">
      <c r="E30858" s="2"/>
    </row>
    <row r="30859" spans="5:5" x14ac:dyDescent="0.25">
      <c r="E30859" s="2"/>
    </row>
    <row r="30860" spans="5:5" x14ac:dyDescent="0.25">
      <c r="E30860" s="2"/>
    </row>
    <row r="30861" spans="5:5" x14ac:dyDescent="0.25">
      <c r="E30861" s="2"/>
    </row>
    <row r="30862" spans="5:5" x14ac:dyDescent="0.25">
      <c r="E30862" s="2"/>
    </row>
    <row r="30863" spans="5:5" x14ac:dyDescent="0.25">
      <c r="E30863" s="2"/>
    </row>
    <row r="30864" spans="5:5" x14ac:dyDescent="0.25">
      <c r="E30864" s="2"/>
    </row>
    <row r="30865" spans="5:5" x14ac:dyDescent="0.25">
      <c r="E30865" s="2"/>
    </row>
    <row r="30866" spans="5:5" x14ac:dyDescent="0.25">
      <c r="E30866" s="2"/>
    </row>
    <row r="30867" spans="5:5" x14ac:dyDescent="0.25">
      <c r="E30867" s="2"/>
    </row>
    <row r="30868" spans="5:5" x14ac:dyDescent="0.25">
      <c r="E30868" s="2"/>
    </row>
    <row r="30869" spans="5:5" x14ac:dyDescent="0.25">
      <c r="E30869" s="2"/>
    </row>
    <row r="30870" spans="5:5" x14ac:dyDescent="0.25">
      <c r="E30870" s="2"/>
    </row>
    <row r="30871" spans="5:5" x14ac:dyDescent="0.25">
      <c r="E30871" s="2"/>
    </row>
    <row r="30872" spans="5:5" x14ac:dyDescent="0.25">
      <c r="E30872" s="2"/>
    </row>
    <row r="30873" spans="5:5" x14ac:dyDescent="0.25">
      <c r="E30873" s="2"/>
    </row>
    <row r="30874" spans="5:5" x14ac:dyDescent="0.25">
      <c r="E30874" s="2"/>
    </row>
    <row r="30875" spans="5:5" x14ac:dyDescent="0.25">
      <c r="E30875" s="2"/>
    </row>
    <row r="30876" spans="5:5" x14ac:dyDescent="0.25">
      <c r="E30876" s="2"/>
    </row>
    <row r="30877" spans="5:5" x14ac:dyDescent="0.25">
      <c r="E30877" s="2"/>
    </row>
    <row r="30878" spans="5:5" x14ac:dyDescent="0.25">
      <c r="E30878" s="2"/>
    </row>
    <row r="30879" spans="5:5" x14ac:dyDescent="0.25">
      <c r="E30879" s="2"/>
    </row>
    <row r="30880" spans="5:5" x14ac:dyDescent="0.25">
      <c r="E30880" s="2"/>
    </row>
    <row r="30881" spans="5:5" x14ac:dyDescent="0.25">
      <c r="E30881" s="2"/>
    </row>
    <row r="30882" spans="5:5" x14ac:dyDescent="0.25">
      <c r="E30882" s="2"/>
    </row>
    <row r="30883" spans="5:5" x14ac:dyDescent="0.25">
      <c r="E30883" s="2"/>
    </row>
    <row r="30884" spans="5:5" x14ac:dyDescent="0.25">
      <c r="E30884" s="2"/>
    </row>
    <row r="30885" spans="5:5" x14ac:dyDescent="0.25">
      <c r="E30885" s="2"/>
    </row>
    <row r="30886" spans="5:5" x14ac:dyDescent="0.25">
      <c r="E30886" s="2"/>
    </row>
    <row r="30887" spans="5:5" x14ac:dyDescent="0.25">
      <c r="E30887" s="2"/>
    </row>
    <row r="30888" spans="5:5" x14ac:dyDescent="0.25">
      <c r="E30888" s="2"/>
    </row>
    <row r="30889" spans="5:5" x14ac:dyDescent="0.25">
      <c r="E30889" s="2"/>
    </row>
    <row r="30890" spans="5:5" x14ac:dyDescent="0.25">
      <c r="E30890" s="2"/>
    </row>
    <row r="30891" spans="5:5" x14ac:dyDescent="0.25">
      <c r="E30891" s="2"/>
    </row>
    <row r="30892" spans="5:5" x14ac:dyDescent="0.25">
      <c r="E30892" s="2"/>
    </row>
    <row r="30893" spans="5:5" x14ac:dyDescent="0.25">
      <c r="E30893" s="2"/>
    </row>
    <row r="30894" spans="5:5" x14ac:dyDescent="0.25">
      <c r="E30894" s="2"/>
    </row>
    <row r="30895" spans="5:5" x14ac:dyDescent="0.25">
      <c r="E30895" s="2"/>
    </row>
    <row r="30896" spans="5:5" x14ac:dyDescent="0.25">
      <c r="E30896" s="2"/>
    </row>
    <row r="30897" spans="5:5" x14ac:dyDescent="0.25">
      <c r="E30897" s="2"/>
    </row>
    <row r="30898" spans="5:5" x14ac:dyDescent="0.25">
      <c r="E30898" s="2"/>
    </row>
    <row r="30899" spans="5:5" x14ac:dyDescent="0.25">
      <c r="E30899" s="2"/>
    </row>
    <row r="30900" spans="5:5" x14ac:dyDescent="0.25">
      <c r="E30900" s="2"/>
    </row>
    <row r="30901" spans="5:5" x14ac:dyDescent="0.25">
      <c r="E30901" s="2"/>
    </row>
    <row r="30902" spans="5:5" x14ac:dyDescent="0.25">
      <c r="E30902" s="2"/>
    </row>
    <row r="30903" spans="5:5" x14ac:dyDescent="0.25">
      <c r="E30903" s="2"/>
    </row>
    <row r="30904" spans="5:5" x14ac:dyDescent="0.25">
      <c r="E30904" s="2"/>
    </row>
    <row r="30905" spans="5:5" x14ac:dyDescent="0.25">
      <c r="E30905" s="2"/>
    </row>
    <row r="30906" spans="5:5" x14ac:dyDescent="0.25">
      <c r="E30906" s="2"/>
    </row>
    <row r="30907" spans="5:5" x14ac:dyDescent="0.25">
      <c r="E30907" s="2"/>
    </row>
    <row r="30908" spans="5:5" x14ac:dyDescent="0.25">
      <c r="E30908" s="2"/>
    </row>
    <row r="30909" spans="5:5" x14ac:dyDescent="0.25">
      <c r="E30909" s="2"/>
    </row>
    <row r="30910" spans="5:5" x14ac:dyDescent="0.25">
      <c r="E30910" s="2"/>
    </row>
    <row r="30911" spans="5:5" x14ac:dyDescent="0.25">
      <c r="E30911" s="2"/>
    </row>
    <row r="30912" spans="5:5" x14ac:dyDescent="0.25">
      <c r="E30912" s="2"/>
    </row>
    <row r="30913" spans="5:5" x14ac:dyDescent="0.25">
      <c r="E30913" s="2"/>
    </row>
    <row r="30914" spans="5:5" x14ac:dyDescent="0.25">
      <c r="E30914" s="2"/>
    </row>
    <row r="30915" spans="5:5" x14ac:dyDescent="0.25">
      <c r="E30915" s="2"/>
    </row>
    <row r="30916" spans="5:5" x14ac:dyDescent="0.25">
      <c r="E30916" s="2"/>
    </row>
    <row r="30917" spans="5:5" x14ac:dyDescent="0.25">
      <c r="E30917" s="2"/>
    </row>
    <row r="30918" spans="5:5" x14ac:dyDescent="0.25">
      <c r="E30918" s="2"/>
    </row>
    <row r="30919" spans="5:5" x14ac:dyDescent="0.25">
      <c r="E30919" s="2"/>
    </row>
    <row r="30920" spans="5:5" x14ac:dyDescent="0.25">
      <c r="E30920" s="2"/>
    </row>
    <row r="30921" spans="5:5" x14ac:dyDescent="0.25">
      <c r="E30921" s="2"/>
    </row>
    <row r="30922" spans="5:5" x14ac:dyDescent="0.25">
      <c r="E30922" s="2"/>
    </row>
    <row r="30923" spans="5:5" x14ac:dyDescent="0.25">
      <c r="E30923" s="2"/>
    </row>
    <row r="30924" spans="5:5" x14ac:dyDescent="0.25">
      <c r="E30924" s="2"/>
    </row>
    <row r="30925" spans="5:5" x14ac:dyDescent="0.25">
      <c r="E30925" s="2"/>
    </row>
    <row r="30926" spans="5:5" x14ac:dyDescent="0.25">
      <c r="E30926" s="2"/>
    </row>
    <row r="30927" spans="5:5" x14ac:dyDescent="0.25">
      <c r="E30927" s="2"/>
    </row>
    <row r="30928" spans="5:5" x14ac:dyDescent="0.25">
      <c r="E30928" s="2"/>
    </row>
    <row r="30929" spans="5:5" x14ac:dyDescent="0.25">
      <c r="E30929" s="2"/>
    </row>
    <row r="30930" spans="5:5" x14ac:dyDescent="0.25">
      <c r="E30930" s="2"/>
    </row>
    <row r="30931" spans="5:5" x14ac:dyDescent="0.25">
      <c r="E30931" s="2"/>
    </row>
    <row r="30932" spans="5:5" x14ac:dyDescent="0.25">
      <c r="E30932" s="2"/>
    </row>
    <row r="30933" spans="5:5" x14ac:dyDescent="0.25">
      <c r="E30933" s="2"/>
    </row>
    <row r="30934" spans="5:5" x14ac:dyDescent="0.25">
      <c r="E30934" s="2"/>
    </row>
    <row r="30935" spans="5:5" x14ac:dyDescent="0.25">
      <c r="E30935" s="2"/>
    </row>
    <row r="30936" spans="5:5" x14ac:dyDescent="0.25">
      <c r="E30936" s="2"/>
    </row>
    <row r="30937" spans="5:5" x14ac:dyDescent="0.25">
      <c r="E30937" s="2"/>
    </row>
    <row r="30938" spans="5:5" x14ac:dyDescent="0.25">
      <c r="E30938" s="2"/>
    </row>
    <row r="30939" spans="5:5" x14ac:dyDescent="0.25">
      <c r="E30939" s="2"/>
    </row>
    <row r="30940" spans="5:5" x14ac:dyDescent="0.25">
      <c r="E30940" s="2"/>
    </row>
    <row r="30941" spans="5:5" x14ac:dyDescent="0.25">
      <c r="E30941" s="2"/>
    </row>
    <row r="30942" spans="5:5" x14ac:dyDescent="0.25">
      <c r="E30942" s="2"/>
    </row>
    <row r="30943" spans="5:5" x14ac:dyDescent="0.25">
      <c r="E30943" s="2"/>
    </row>
    <row r="30944" spans="5:5" x14ac:dyDescent="0.25">
      <c r="E30944" s="2"/>
    </row>
    <row r="30945" spans="5:5" x14ac:dyDescent="0.25">
      <c r="E30945" s="2"/>
    </row>
    <row r="30946" spans="5:5" x14ac:dyDescent="0.25">
      <c r="E30946" s="2"/>
    </row>
    <row r="30947" spans="5:5" x14ac:dyDescent="0.25">
      <c r="E30947" s="2"/>
    </row>
    <row r="30948" spans="5:5" x14ac:dyDescent="0.25">
      <c r="E30948" s="2"/>
    </row>
    <row r="30949" spans="5:5" x14ac:dyDescent="0.25">
      <c r="E30949" s="2"/>
    </row>
    <row r="30950" spans="5:5" x14ac:dyDescent="0.25">
      <c r="E30950" s="2"/>
    </row>
    <row r="30951" spans="5:5" x14ac:dyDescent="0.25">
      <c r="E30951" s="2"/>
    </row>
    <row r="30952" spans="5:5" x14ac:dyDescent="0.25">
      <c r="E30952" s="2"/>
    </row>
    <row r="30953" spans="5:5" x14ac:dyDescent="0.25">
      <c r="E30953" s="2"/>
    </row>
    <row r="30954" spans="5:5" x14ac:dyDescent="0.25">
      <c r="E30954" s="2"/>
    </row>
    <row r="30955" spans="5:5" x14ac:dyDescent="0.25">
      <c r="E30955" s="2"/>
    </row>
    <row r="30956" spans="5:5" x14ac:dyDescent="0.25">
      <c r="E30956" s="2"/>
    </row>
    <row r="30957" spans="5:5" x14ac:dyDescent="0.25">
      <c r="E30957" s="2"/>
    </row>
    <row r="30958" spans="5:5" x14ac:dyDescent="0.25">
      <c r="E30958" s="2"/>
    </row>
    <row r="30959" spans="5:5" x14ac:dyDescent="0.25">
      <c r="E30959" s="2"/>
    </row>
    <row r="30960" spans="5:5" x14ac:dyDescent="0.25">
      <c r="E30960" s="2"/>
    </row>
    <row r="30961" spans="5:5" x14ac:dyDescent="0.25">
      <c r="E30961" s="2"/>
    </row>
    <row r="30962" spans="5:5" x14ac:dyDescent="0.25">
      <c r="E30962" s="2"/>
    </row>
    <row r="30963" spans="5:5" x14ac:dyDescent="0.25">
      <c r="E30963" s="2"/>
    </row>
    <row r="30964" spans="5:5" x14ac:dyDescent="0.25">
      <c r="E30964" s="2"/>
    </row>
    <row r="30965" spans="5:5" x14ac:dyDescent="0.25">
      <c r="E30965" s="2"/>
    </row>
    <row r="30966" spans="5:5" x14ac:dyDescent="0.25">
      <c r="E30966" s="2"/>
    </row>
    <row r="30967" spans="5:5" x14ac:dyDescent="0.25">
      <c r="E30967" s="2"/>
    </row>
    <row r="30968" spans="5:5" x14ac:dyDescent="0.25">
      <c r="E30968" s="2"/>
    </row>
    <row r="30969" spans="5:5" x14ac:dyDescent="0.25">
      <c r="E30969" s="2"/>
    </row>
    <row r="30970" spans="5:5" x14ac:dyDescent="0.25">
      <c r="E30970" s="2"/>
    </row>
    <row r="30971" spans="5:5" x14ac:dyDescent="0.25">
      <c r="E30971" s="2"/>
    </row>
    <row r="30972" spans="5:5" x14ac:dyDescent="0.25">
      <c r="E30972" s="2"/>
    </row>
    <row r="30973" spans="5:5" x14ac:dyDescent="0.25">
      <c r="E30973" s="2"/>
    </row>
    <row r="30974" spans="5:5" x14ac:dyDescent="0.25">
      <c r="E30974" s="2"/>
    </row>
    <row r="30975" spans="5:5" x14ac:dyDescent="0.25">
      <c r="E30975" s="2"/>
    </row>
    <row r="30976" spans="5:5" x14ac:dyDescent="0.25">
      <c r="E30976" s="2"/>
    </row>
    <row r="30977" spans="5:5" x14ac:dyDescent="0.25">
      <c r="E30977" s="2"/>
    </row>
    <row r="30978" spans="5:5" x14ac:dyDescent="0.25">
      <c r="E30978" s="2"/>
    </row>
    <row r="30979" spans="5:5" x14ac:dyDescent="0.25">
      <c r="E30979" s="2"/>
    </row>
    <row r="30980" spans="5:5" x14ac:dyDescent="0.25">
      <c r="E30980" s="2"/>
    </row>
    <row r="30981" spans="5:5" x14ac:dyDescent="0.25">
      <c r="E30981" s="2"/>
    </row>
    <row r="30982" spans="5:5" x14ac:dyDescent="0.25">
      <c r="E30982" s="2"/>
    </row>
    <row r="30983" spans="5:5" x14ac:dyDescent="0.25">
      <c r="E30983" s="2"/>
    </row>
    <row r="30984" spans="5:5" x14ac:dyDescent="0.25">
      <c r="E30984" s="2"/>
    </row>
    <row r="30985" spans="5:5" x14ac:dyDescent="0.25">
      <c r="E30985" s="2"/>
    </row>
    <row r="30986" spans="5:5" x14ac:dyDescent="0.25">
      <c r="E30986" s="2"/>
    </row>
    <row r="30987" spans="5:5" x14ac:dyDescent="0.25">
      <c r="E30987" s="2"/>
    </row>
    <row r="30988" spans="5:5" x14ac:dyDescent="0.25">
      <c r="E30988" s="2"/>
    </row>
    <row r="30989" spans="5:5" x14ac:dyDescent="0.25">
      <c r="E30989" s="2"/>
    </row>
    <row r="30990" spans="5:5" x14ac:dyDescent="0.25">
      <c r="E30990" s="2"/>
    </row>
    <row r="30991" spans="5:5" x14ac:dyDescent="0.25">
      <c r="E30991" s="2"/>
    </row>
    <row r="30992" spans="5:5" x14ac:dyDescent="0.25">
      <c r="E30992" s="2"/>
    </row>
    <row r="30993" spans="5:5" x14ac:dyDescent="0.25">
      <c r="E30993" s="2"/>
    </row>
    <row r="30994" spans="5:5" x14ac:dyDescent="0.25">
      <c r="E30994" s="2"/>
    </row>
    <row r="30995" spans="5:5" x14ac:dyDescent="0.25">
      <c r="E30995" s="2"/>
    </row>
    <row r="30996" spans="5:5" x14ac:dyDescent="0.25">
      <c r="E30996" s="2"/>
    </row>
    <row r="30997" spans="5:5" x14ac:dyDescent="0.25">
      <c r="E30997" s="2"/>
    </row>
    <row r="30998" spans="5:5" x14ac:dyDescent="0.25">
      <c r="E30998" s="2"/>
    </row>
    <row r="30999" spans="5:5" x14ac:dyDescent="0.25">
      <c r="E30999" s="2"/>
    </row>
    <row r="31000" spans="5:5" x14ac:dyDescent="0.25">
      <c r="E31000" s="2"/>
    </row>
    <row r="31001" spans="5:5" x14ac:dyDescent="0.25">
      <c r="E31001" s="2"/>
    </row>
    <row r="31002" spans="5:5" x14ac:dyDescent="0.25">
      <c r="E31002" s="2"/>
    </row>
    <row r="31003" spans="5:5" x14ac:dyDescent="0.25">
      <c r="E31003" s="2"/>
    </row>
    <row r="31004" spans="5:5" x14ac:dyDescent="0.25">
      <c r="E31004" s="2"/>
    </row>
    <row r="31005" spans="5:5" x14ac:dyDescent="0.25">
      <c r="E31005" s="2"/>
    </row>
    <row r="31006" spans="5:5" x14ac:dyDescent="0.25">
      <c r="E31006" s="2"/>
    </row>
    <row r="31007" spans="5:5" x14ac:dyDescent="0.25">
      <c r="E31007" s="2"/>
    </row>
    <row r="31008" spans="5:5" x14ac:dyDescent="0.25">
      <c r="E31008" s="2"/>
    </row>
    <row r="31009" spans="5:5" x14ac:dyDescent="0.25">
      <c r="E31009" s="2"/>
    </row>
    <row r="31010" spans="5:5" x14ac:dyDescent="0.25">
      <c r="E31010" s="2"/>
    </row>
    <row r="31011" spans="5:5" x14ac:dyDescent="0.25">
      <c r="E31011" s="2"/>
    </row>
    <row r="31012" spans="5:5" x14ac:dyDescent="0.25">
      <c r="E31012" s="2"/>
    </row>
    <row r="31013" spans="5:5" x14ac:dyDescent="0.25">
      <c r="E31013" s="2"/>
    </row>
    <row r="31014" spans="5:5" x14ac:dyDescent="0.25">
      <c r="E31014" s="2"/>
    </row>
    <row r="31015" spans="5:5" x14ac:dyDescent="0.25">
      <c r="E31015" s="2"/>
    </row>
    <row r="31016" spans="5:5" x14ac:dyDescent="0.25">
      <c r="E31016" s="2"/>
    </row>
    <row r="31017" spans="5:5" x14ac:dyDescent="0.25">
      <c r="E31017" s="2"/>
    </row>
    <row r="31018" spans="5:5" x14ac:dyDescent="0.25">
      <c r="E31018" s="2"/>
    </row>
    <row r="31019" spans="5:5" x14ac:dyDescent="0.25">
      <c r="E31019" s="2"/>
    </row>
    <row r="31020" spans="5:5" x14ac:dyDescent="0.25">
      <c r="E31020" s="2"/>
    </row>
    <row r="31021" spans="5:5" x14ac:dyDescent="0.25">
      <c r="E31021" s="2"/>
    </row>
    <row r="31022" spans="5:5" x14ac:dyDescent="0.25">
      <c r="E31022" s="2"/>
    </row>
    <row r="31023" spans="5:5" x14ac:dyDescent="0.25">
      <c r="E31023" s="2"/>
    </row>
    <row r="31024" spans="5:5" x14ac:dyDescent="0.25">
      <c r="E31024" s="2"/>
    </row>
    <row r="31025" spans="5:5" x14ac:dyDescent="0.25">
      <c r="E31025" s="2"/>
    </row>
    <row r="31026" spans="5:5" x14ac:dyDescent="0.25">
      <c r="E31026" s="2"/>
    </row>
    <row r="31027" spans="5:5" x14ac:dyDescent="0.25">
      <c r="E31027" s="2"/>
    </row>
    <row r="31028" spans="5:5" x14ac:dyDescent="0.25">
      <c r="E31028" s="2"/>
    </row>
    <row r="31029" spans="5:5" x14ac:dyDescent="0.25">
      <c r="E31029" s="2"/>
    </row>
    <row r="31030" spans="5:5" x14ac:dyDescent="0.25">
      <c r="E31030" s="2"/>
    </row>
    <row r="31031" spans="5:5" x14ac:dyDescent="0.25">
      <c r="E31031" s="2"/>
    </row>
    <row r="31032" spans="5:5" x14ac:dyDescent="0.25">
      <c r="E31032" s="2"/>
    </row>
    <row r="31033" spans="5:5" x14ac:dyDescent="0.25">
      <c r="E31033" s="2"/>
    </row>
    <row r="31034" spans="5:5" x14ac:dyDescent="0.25">
      <c r="E31034" s="2"/>
    </row>
    <row r="31035" spans="5:5" x14ac:dyDescent="0.25">
      <c r="E31035" s="2"/>
    </row>
    <row r="31036" spans="5:5" x14ac:dyDescent="0.25">
      <c r="E31036" s="2"/>
    </row>
    <row r="31037" spans="5:5" x14ac:dyDescent="0.25">
      <c r="E31037" s="2"/>
    </row>
    <row r="31038" spans="5:5" x14ac:dyDescent="0.25">
      <c r="E31038" s="2"/>
    </row>
    <row r="31039" spans="5:5" x14ac:dyDescent="0.25">
      <c r="E31039" s="2"/>
    </row>
    <row r="31040" spans="5:5" x14ac:dyDescent="0.25">
      <c r="E31040" s="2"/>
    </row>
    <row r="31041" spans="5:5" x14ac:dyDescent="0.25">
      <c r="E31041" s="2"/>
    </row>
    <row r="31042" spans="5:5" x14ac:dyDescent="0.25">
      <c r="E31042" s="2"/>
    </row>
    <row r="31043" spans="5:5" x14ac:dyDescent="0.25">
      <c r="E31043" s="2"/>
    </row>
    <row r="31044" spans="5:5" x14ac:dyDescent="0.25">
      <c r="E31044" s="2"/>
    </row>
    <row r="31045" spans="5:5" x14ac:dyDescent="0.25">
      <c r="E31045" s="2"/>
    </row>
    <row r="31046" spans="5:5" x14ac:dyDescent="0.25">
      <c r="E31046" s="2"/>
    </row>
    <row r="31047" spans="5:5" x14ac:dyDescent="0.25">
      <c r="E31047" s="2"/>
    </row>
    <row r="31048" spans="5:5" x14ac:dyDescent="0.25">
      <c r="E31048" s="2"/>
    </row>
    <row r="31049" spans="5:5" x14ac:dyDescent="0.25">
      <c r="E31049" s="2"/>
    </row>
    <row r="31050" spans="5:5" x14ac:dyDescent="0.25">
      <c r="E31050" s="2"/>
    </row>
    <row r="31051" spans="5:5" x14ac:dyDescent="0.25">
      <c r="E31051" s="2"/>
    </row>
    <row r="31052" spans="5:5" x14ac:dyDescent="0.25">
      <c r="E31052" s="2"/>
    </row>
    <row r="31053" spans="5:5" x14ac:dyDescent="0.25">
      <c r="E31053" s="2"/>
    </row>
    <row r="31054" spans="5:5" x14ac:dyDescent="0.25">
      <c r="E31054" s="2"/>
    </row>
    <row r="31055" spans="5:5" x14ac:dyDescent="0.25">
      <c r="E31055" s="2"/>
    </row>
    <row r="31056" spans="5:5" x14ac:dyDescent="0.25">
      <c r="E31056" s="2"/>
    </row>
    <row r="31057" spans="5:5" x14ac:dyDescent="0.25">
      <c r="E31057" s="2"/>
    </row>
    <row r="31058" spans="5:5" x14ac:dyDescent="0.25">
      <c r="E31058" s="2"/>
    </row>
    <row r="31059" spans="5:5" x14ac:dyDescent="0.25">
      <c r="E31059" s="2"/>
    </row>
    <row r="31060" spans="5:5" x14ac:dyDescent="0.25">
      <c r="E31060" s="2"/>
    </row>
    <row r="31061" spans="5:5" x14ac:dyDescent="0.25">
      <c r="E31061" s="2"/>
    </row>
    <row r="31062" spans="5:5" x14ac:dyDescent="0.25">
      <c r="E31062" s="2"/>
    </row>
    <row r="31063" spans="5:5" x14ac:dyDescent="0.25">
      <c r="E31063" s="2"/>
    </row>
    <row r="31064" spans="5:5" x14ac:dyDescent="0.25">
      <c r="E31064" s="2"/>
    </row>
    <row r="31065" spans="5:5" x14ac:dyDescent="0.25">
      <c r="E31065" s="2"/>
    </row>
    <row r="31066" spans="5:5" x14ac:dyDescent="0.25">
      <c r="E31066" s="2"/>
    </row>
    <row r="31067" spans="5:5" x14ac:dyDescent="0.25">
      <c r="E31067" s="2"/>
    </row>
    <row r="31068" spans="5:5" x14ac:dyDescent="0.25">
      <c r="E31068" s="2"/>
    </row>
    <row r="31069" spans="5:5" x14ac:dyDescent="0.25">
      <c r="E31069" s="2"/>
    </row>
    <row r="31070" spans="5:5" x14ac:dyDescent="0.25">
      <c r="E31070" s="2"/>
    </row>
    <row r="31071" spans="5:5" x14ac:dyDescent="0.25">
      <c r="E31071" s="2"/>
    </row>
    <row r="31072" spans="5:5" x14ac:dyDescent="0.25">
      <c r="E31072" s="2"/>
    </row>
    <row r="31073" spans="5:5" x14ac:dyDescent="0.25">
      <c r="E31073" s="2"/>
    </row>
    <row r="31074" spans="5:5" x14ac:dyDescent="0.25">
      <c r="E31074" s="2"/>
    </row>
    <row r="31075" spans="5:5" x14ac:dyDescent="0.25">
      <c r="E31075" s="2"/>
    </row>
    <row r="31076" spans="5:5" x14ac:dyDescent="0.25">
      <c r="E31076" s="2"/>
    </row>
    <row r="31077" spans="5:5" x14ac:dyDescent="0.25">
      <c r="E31077" s="2"/>
    </row>
    <row r="31078" spans="5:5" x14ac:dyDescent="0.25">
      <c r="E31078" s="2"/>
    </row>
    <row r="31079" spans="5:5" x14ac:dyDescent="0.25">
      <c r="E31079" s="2"/>
    </row>
    <row r="31080" spans="5:5" x14ac:dyDescent="0.25">
      <c r="E31080" s="2"/>
    </row>
    <row r="31081" spans="5:5" x14ac:dyDescent="0.25">
      <c r="E31081" s="2"/>
    </row>
    <row r="31082" spans="5:5" x14ac:dyDescent="0.25">
      <c r="E31082" s="2"/>
    </row>
    <row r="31083" spans="5:5" x14ac:dyDescent="0.25">
      <c r="E31083" s="2"/>
    </row>
    <row r="31084" spans="5:5" x14ac:dyDescent="0.25">
      <c r="E31084" s="2"/>
    </row>
    <row r="31085" spans="5:5" x14ac:dyDescent="0.25">
      <c r="E31085" s="2"/>
    </row>
    <row r="31086" spans="5:5" x14ac:dyDescent="0.25">
      <c r="E31086" s="2"/>
    </row>
    <row r="31087" spans="5:5" x14ac:dyDescent="0.25">
      <c r="E31087" s="2"/>
    </row>
    <row r="31088" spans="5:5" x14ac:dyDescent="0.25">
      <c r="E31088" s="2"/>
    </row>
    <row r="31089" spans="5:5" x14ac:dyDescent="0.25">
      <c r="E31089" s="2"/>
    </row>
    <row r="31090" spans="5:5" x14ac:dyDescent="0.25">
      <c r="E31090" s="2"/>
    </row>
    <row r="31091" spans="5:5" x14ac:dyDescent="0.25">
      <c r="E31091" s="2"/>
    </row>
    <row r="31092" spans="5:5" x14ac:dyDescent="0.25">
      <c r="E31092" s="2"/>
    </row>
    <row r="31093" spans="5:5" x14ac:dyDescent="0.25">
      <c r="E31093" s="2"/>
    </row>
    <row r="31094" spans="5:5" x14ac:dyDescent="0.25">
      <c r="E31094" s="2"/>
    </row>
    <row r="31095" spans="5:5" x14ac:dyDescent="0.25">
      <c r="E31095" s="2"/>
    </row>
    <row r="31096" spans="5:5" x14ac:dyDescent="0.25">
      <c r="E31096" s="2"/>
    </row>
    <row r="31097" spans="5:5" x14ac:dyDescent="0.25">
      <c r="E31097" s="2"/>
    </row>
    <row r="31098" spans="5:5" x14ac:dyDescent="0.25">
      <c r="E31098" s="2"/>
    </row>
    <row r="31099" spans="5:5" x14ac:dyDescent="0.25">
      <c r="E31099" s="2"/>
    </row>
    <row r="31100" spans="5:5" x14ac:dyDescent="0.25">
      <c r="E31100" s="2"/>
    </row>
    <row r="31101" spans="5:5" x14ac:dyDescent="0.25">
      <c r="E31101" s="2"/>
    </row>
    <row r="31102" spans="5:5" x14ac:dyDescent="0.25">
      <c r="E31102" s="2"/>
    </row>
    <row r="31103" spans="5:5" x14ac:dyDescent="0.25">
      <c r="E31103" s="2"/>
    </row>
    <row r="31104" spans="5:5" x14ac:dyDescent="0.25">
      <c r="E31104" s="2"/>
    </row>
    <row r="31105" spans="5:5" x14ac:dyDescent="0.25">
      <c r="E31105" s="2"/>
    </row>
    <row r="31106" spans="5:5" x14ac:dyDescent="0.25">
      <c r="E31106" s="2"/>
    </row>
    <row r="31107" spans="5:5" x14ac:dyDescent="0.25">
      <c r="E31107" s="2"/>
    </row>
    <row r="31108" spans="5:5" x14ac:dyDescent="0.25">
      <c r="E31108" s="2"/>
    </row>
    <row r="31109" spans="5:5" x14ac:dyDescent="0.25">
      <c r="E31109" s="2"/>
    </row>
    <row r="31110" spans="5:5" x14ac:dyDescent="0.25">
      <c r="E31110" s="2"/>
    </row>
    <row r="31111" spans="5:5" x14ac:dyDescent="0.25">
      <c r="E31111" s="2"/>
    </row>
    <row r="31112" spans="5:5" x14ac:dyDescent="0.25">
      <c r="E31112" s="2"/>
    </row>
    <row r="31113" spans="5:5" x14ac:dyDescent="0.25">
      <c r="E31113" s="2"/>
    </row>
    <row r="31114" spans="5:5" x14ac:dyDescent="0.25">
      <c r="E31114" s="2"/>
    </row>
    <row r="31115" spans="5:5" x14ac:dyDescent="0.25">
      <c r="E31115" s="2"/>
    </row>
    <row r="31116" spans="5:5" x14ac:dyDescent="0.25">
      <c r="E31116" s="2"/>
    </row>
    <row r="31117" spans="5:5" x14ac:dyDescent="0.25">
      <c r="E31117" s="2"/>
    </row>
    <row r="31118" spans="5:5" x14ac:dyDescent="0.25">
      <c r="E31118" s="2"/>
    </row>
    <row r="31119" spans="5:5" x14ac:dyDescent="0.25">
      <c r="E31119" s="2"/>
    </row>
    <row r="31120" spans="5:5" x14ac:dyDescent="0.25">
      <c r="E31120" s="2"/>
    </row>
    <row r="31121" spans="5:5" x14ac:dyDescent="0.25">
      <c r="E31121" s="2"/>
    </row>
    <row r="31122" spans="5:5" x14ac:dyDescent="0.25">
      <c r="E31122" s="2"/>
    </row>
    <row r="31123" spans="5:5" x14ac:dyDescent="0.25">
      <c r="E31123" s="2"/>
    </row>
    <row r="31124" spans="5:5" x14ac:dyDescent="0.25">
      <c r="E31124" s="2"/>
    </row>
    <row r="31125" spans="5:5" x14ac:dyDescent="0.25">
      <c r="E31125" s="2"/>
    </row>
    <row r="31126" spans="5:5" x14ac:dyDescent="0.25">
      <c r="E31126" s="2"/>
    </row>
    <row r="31127" spans="5:5" x14ac:dyDescent="0.25">
      <c r="E31127" s="2"/>
    </row>
    <row r="31128" spans="5:5" x14ac:dyDescent="0.25">
      <c r="E31128" s="2"/>
    </row>
    <row r="31129" spans="5:5" x14ac:dyDescent="0.25">
      <c r="E31129" s="2"/>
    </row>
    <row r="31130" spans="5:5" x14ac:dyDescent="0.25">
      <c r="E31130" s="2"/>
    </row>
    <row r="31131" spans="5:5" x14ac:dyDescent="0.25">
      <c r="E31131" s="2"/>
    </row>
    <row r="31132" spans="5:5" x14ac:dyDescent="0.25">
      <c r="E31132" s="2"/>
    </row>
    <row r="31133" spans="5:5" x14ac:dyDescent="0.25">
      <c r="E31133" s="2"/>
    </row>
    <row r="31134" spans="5:5" x14ac:dyDescent="0.25">
      <c r="E31134" s="2"/>
    </row>
    <row r="31135" spans="5:5" x14ac:dyDescent="0.25">
      <c r="E31135" s="2"/>
    </row>
    <row r="31136" spans="5:5" x14ac:dyDescent="0.25">
      <c r="E31136" s="2"/>
    </row>
    <row r="31137" spans="5:5" x14ac:dyDescent="0.25">
      <c r="E31137" s="2"/>
    </row>
    <row r="31138" spans="5:5" x14ac:dyDescent="0.25">
      <c r="E31138" s="2"/>
    </row>
    <row r="31139" spans="5:5" x14ac:dyDescent="0.25">
      <c r="E31139" s="2"/>
    </row>
    <row r="31140" spans="5:5" x14ac:dyDescent="0.25">
      <c r="E31140" s="2"/>
    </row>
    <row r="31141" spans="5:5" x14ac:dyDescent="0.25">
      <c r="E31141" s="2"/>
    </row>
    <row r="31142" spans="5:5" x14ac:dyDescent="0.25">
      <c r="E31142" s="2"/>
    </row>
    <row r="31143" spans="5:5" x14ac:dyDescent="0.25">
      <c r="E31143" s="2"/>
    </row>
    <row r="31144" spans="5:5" x14ac:dyDescent="0.25">
      <c r="E31144" s="2"/>
    </row>
    <row r="31145" spans="5:5" x14ac:dyDescent="0.25">
      <c r="E31145" s="2"/>
    </row>
    <row r="31146" spans="5:5" x14ac:dyDescent="0.25">
      <c r="E31146" s="2"/>
    </row>
    <row r="31147" spans="5:5" x14ac:dyDescent="0.25">
      <c r="E31147" s="2"/>
    </row>
    <row r="31148" spans="5:5" x14ac:dyDescent="0.25">
      <c r="E31148" s="2"/>
    </row>
    <row r="31149" spans="5:5" x14ac:dyDescent="0.25">
      <c r="E31149" s="2"/>
    </row>
    <row r="31150" spans="5:5" x14ac:dyDescent="0.25">
      <c r="E31150" s="2"/>
    </row>
    <row r="31151" spans="5:5" x14ac:dyDescent="0.25">
      <c r="E31151" s="2"/>
    </row>
    <row r="31152" spans="5:5" x14ac:dyDescent="0.25">
      <c r="E31152" s="2"/>
    </row>
    <row r="31153" spans="5:5" x14ac:dyDescent="0.25">
      <c r="E31153" s="2"/>
    </row>
    <row r="31154" spans="5:5" x14ac:dyDescent="0.25">
      <c r="E31154" s="2"/>
    </row>
    <row r="31155" spans="5:5" x14ac:dyDescent="0.25">
      <c r="E31155" s="2"/>
    </row>
    <row r="31156" spans="5:5" x14ac:dyDescent="0.25">
      <c r="E31156" s="2"/>
    </row>
    <row r="31157" spans="5:5" x14ac:dyDescent="0.25">
      <c r="E31157" s="2"/>
    </row>
    <row r="31158" spans="5:5" x14ac:dyDescent="0.25">
      <c r="E31158" s="2"/>
    </row>
    <row r="31159" spans="5:5" x14ac:dyDescent="0.25">
      <c r="E31159" s="2"/>
    </row>
    <row r="31160" spans="5:5" x14ac:dyDescent="0.25">
      <c r="E31160" s="2"/>
    </row>
    <row r="31161" spans="5:5" x14ac:dyDescent="0.25">
      <c r="E31161" s="2"/>
    </row>
    <row r="31162" spans="5:5" x14ac:dyDescent="0.25">
      <c r="E31162" s="2"/>
    </row>
    <row r="31163" spans="5:5" x14ac:dyDescent="0.25">
      <c r="E31163" s="2"/>
    </row>
    <row r="31164" spans="5:5" x14ac:dyDescent="0.25">
      <c r="E31164" s="2"/>
    </row>
    <row r="31165" spans="5:5" x14ac:dyDescent="0.25">
      <c r="E31165" s="2"/>
    </row>
    <row r="31166" spans="5:5" x14ac:dyDescent="0.25">
      <c r="E31166" s="2"/>
    </row>
    <row r="31167" spans="5:5" x14ac:dyDescent="0.25">
      <c r="E31167" s="2"/>
    </row>
    <row r="31168" spans="5:5" x14ac:dyDescent="0.25">
      <c r="E31168" s="2"/>
    </row>
    <row r="31169" spans="5:5" x14ac:dyDescent="0.25">
      <c r="E31169" s="2"/>
    </row>
    <row r="31170" spans="5:5" x14ac:dyDescent="0.25">
      <c r="E31170" s="2"/>
    </row>
    <row r="31171" spans="5:5" x14ac:dyDescent="0.25">
      <c r="E31171" s="2"/>
    </row>
    <row r="31172" spans="5:5" x14ac:dyDescent="0.25">
      <c r="E31172" s="2"/>
    </row>
    <row r="31173" spans="5:5" x14ac:dyDescent="0.25">
      <c r="E31173" s="2"/>
    </row>
    <row r="31174" spans="5:5" x14ac:dyDescent="0.25">
      <c r="E31174" s="2"/>
    </row>
    <row r="31175" spans="5:5" x14ac:dyDescent="0.25">
      <c r="E31175" s="2"/>
    </row>
    <row r="31176" spans="5:5" x14ac:dyDescent="0.25">
      <c r="E31176" s="2"/>
    </row>
    <row r="31177" spans="5:5" x14ac:dyDescent="0.25">
      <c r="E31177" s="2"/>
    </row>
    <row r="31178" spans="5:5" x14ac:dyDescent="0.25">
      <c r="E31178" s="2"/>
    </row>
    <row r="31179" spans="5:5" x14ac:dyDescent="0.25">
      <c r="E31179" s="2"/>
    </row>
    <row r="31180" spans="5:5" x14ac:dyDescent="0.25">
      <c r="E31180" s="2"/>
    </row>
    <row r="31181" spans="5:5" x14ac:dyDescent="0.25">
      <c r="E31181" s="2"/>
    </row>
    <row r="31182" spans="5:5" x14ac:dyDescent="0.25">
      <c r="E31182" s="2"/>
    </row>
    <row r="31183" spans="5:5" x14ac:dyDescent="0.25">
      <c r="E31183" s="2"/>
    </row>
    <row r="31184" spans="5:5" x14ac:dyDescent="0.25">
      <c r="E31184" s="2"/>
    </row>
    <row r="31185" spans="5:5" x14ac:dyDescent="0.25">
      <c r="E31185" s="2"/>
    </row>
    <row r="31186" spans="5:5" x14ac:dyDescent="0.25">
      <c r="E31186" s="2"/>
    </row>
    <row r="31187" spans="5:5" x14ac:dyDescent="0.25">
      <c r="E31187" s="2"/>
    </row>
    <row r="31188" spans="5:5" x14ac:dyDescent="0.25">
      <c r="E31188" s="2"/>
    </row>
    <row r="31189" spans="5:5" x14ac:dyDescent="0.25">
      <c r="E31189" s="2"/>
    </row>
    <row r="31190" spans="5:5" x14ac:dyDescent="0.25">
      <c r="E31190" s="2"/>
    </row>
    <row r="31191" spans="5:5" x14ac:dyDescent="0.25">
      <c r="E31191" s="2"/>
    </row>
    <row r="31192" spans="5:5" x14ac:dyDescent="0.25">
      <c r="E31192" s="2"/>
    </row>
    <row r="31193" spans="5:5" x14ac:dyDescent="0.25">
      <c r="E31193" s="2"/>
    </row>
    <row r="31194" spans="5:5" x14ac:dyDescent="0.25">
      <c r="E31194" s="2"/>
    </row>
    <row r="31195" spans="5:5" x14ac:dyDescent="0.25">
      <c r="E31195" s="2"/>
    </row>
    <row r="31196" spans="5:5" x14ac:dyDescent="0.25">
      <c r="E31196" s="2"/>
    </row>
    <row r="31197" spans="5:5" x14ac:dyDescent="0.25">
      <c r="E31197" s="2"/>
    </row>
    <row r="31198" spans="5:5" x14ac:dyDescent="0.25">
      <c r="E31198" s="2"/>
    </row>
    <row r="31199" spans="5:5" x14ac:dyDescent="0.25">
      <c r="E31199" s="2"/>
    </row>
    <row r="31200" spans="5:5" x14ac:dyDescent="0.25">
      <c r="E31200" s="2"/>
    </row>
    <row r="31201" spans="5:5" x14ac:dyDescent="0.25">
      <c r="E31201" s="2"/>
    </row>
    <row r="31202" spans="5:5" x14ac:dyDescent="0.25">
      <c r="E31202" s="2"/>
    </row>
    <row r="31203" spans="5:5" x14ac:dyDescent="0.25">
      <c r="E31203" s="2"/>
    </row>
    <row r="31204" spans="5:5" x14ac:dyDescent="0.25">
      <c r="E31204" s="2"/>
    </row>
    <row r="31205" spans="5:5" x14ac:dyDescent="0.25">
      <c r="E31205" s="2"/>
    </row>
    <row r="31206" spans="5:5" x14ac:dyDescent="0.25">
      <c r="E31206" s="2"/>
    </row>
    <row r="31207" spans="5:5" x14ac:dyDescent="0.25">
      <c r="E31207" s="2"/>
    </row>
    <row r="31208" spans="5:5" x14ac:dyDescent="0.25">
      <c r="E31208" s="2"/>
    </row>
    <row r="31209" spans="5:5" x14ac:dyDescent="0.25">
      <c r="E31209" s="2"/>
    </row>
    <row r="31210" spans="5:5" x14ac:dyDescent="0.25">
      <c r="E31210" s="2"/>
    </row>
    <row r="31211" spans="5:5" x14ac:dyDescent="0.25">
      <c r="E31211" s="2"/>
    </row>
    <row r="31212" spans="5:5" x14ac:dyDescent="0.25">
      <c r="E31212" s="2"/>
    </row>
    <row r="31213" spans="5:5" x14ac:dyDescent="0.25">
      <c r="E31213" s="2"/>
    </row>
    <row r="31214" spans="5:5" x14ac:dyDescent="0.25">
      <c r="E31214" s="2"/>
    </row>
    <row r="31215" spans="5:5" x14ac:dyDescent="0.25">
      <c r="E31215" s="2"/>
    </row>
    <row r="31216" spans="5:5" x14ac:dyDescent="0.25">
      <c r="E31216" s="2"/>
    </row>
    <row r="31217" spans="5:5" x14ac:dyDescent="0.25">
      <c r="E31217" s="2"/>
    </row>
    <row r="31218" spans="5:5" x14ac:dyDescent="0.25">
      <c r="E31218" s="2"/>
    </row>
    <row r="31219" spans="5:5" x14ac:dyDescent="0.25">
      <c r="E31219" s="2"/>
    </row>
    <row r="31220" spans="5:5" x14ac:dyDescent="0.25">
      <c r="E31220" s="2"/>
    </row>
    <row r="31221" spans="5:5" x14ac:dyDescent="0.25">
      <c r="E31221" s="2"/>
    </row>
    <row r="31222" spans="5:5" x14ac:dyDescent="0.25">
      <c r="E31222" s="2"/>
    </row>
    <row r="31223" spans="5:5" x14ac:dyDescent="0.25">
      <c r="E31223" s="2"/>
    </row>
    <row r="31224" spans="5:5" x14ac:dyDescent="0.25">
      <c r="E31224" s="2"/>
    </row>
    <row r="31225" spans="5:5" x14ac:dyDescent="0.25">
      <c r="E31225" s="2"/>
    </row>
    <row r="31226" spans="5:5" x14ac:dyDescent="0.25">
      <c r="E31226" s="2"/>
    </row>
    <row r="31227" spans="5:5" x14ac:dyDescent="0.25">
      <c r="E31227" s="2"/>
    </row>
    <row r="31228" spans="5:5" x14ac:dyDescent="0.25">
      <c r="E31228" s="2"/>
    </row>
    <row r="31229" spans="5:5" x14ac:dyDescent="0.25">
      <c r="E31229" s="2"/>
    </row>
    <row r="31230" spans="5:5" x14ac:dyDescent="0.25">
      <c r="E31230" s="2"/>
    </row>
    <row r="31231" spans="5:5" x14ac:dyDescent="0.25">
      <c r="E31231" s="2"/>
    </row>
    <row r="31232" spans="5:5" x14ac:dyDescent="0.25">
      <c r="E31232" s="2"/>
    </row>
    <row r="31233" spans="5:5" x14ac:dyDescent="0.25">
      <c r="E31233" s="2"/>
    </row>
    <row r="31234" spans="5:5" x14ac:dyDescent="0.25">
      <c r="E31234" s="2"/>
    </row>
    <row r="31235" spans="5:5" x14ac:dyDescent="0.25">
      <c r="E31235" s="2"/>
    </row>
    <row r="31236" spans="5:5" x14ac:dyDescent="0.25">
      <c r="E31236" s="2"/>
    </row>
    <row r="31237" spans="5:5" x14ac:dyDescent="0.25">
      <c r="E31237" s="2"/>
    </row>
    <row r="31238" spans="5:5" x14ac:dyDescent="0.25">
      <c r="E31238" s="2"/>
    </row>
    <row r="31239" spans="5:5" x14ac:dyDescent="0.25">
      <c r="E31239" s="2"/>
    </row>
    <row r="31240" spans="5:5" x14ac:dyDescent="0.25">
      <c r="E31240" s="2"/>
    </row>
    <row r="31241" spans="5:5" x14ac:dyDescent="0.25">
      <c r="E31241" s="2"/>
    </row>
    <row r="31242" spans="5:5" x14ac:dyDescent="0.25">
      <c r="E31242" s="2"/>
    </row>
    <row r="31243" spans="5:5" x14ac:dyDescent="0.25">
      <c r="E31243" s="2"/>
    </row>
    <row r="31244" spans="5:5" x14ac:dyDescent="0.25">
      <c r="E31244" s="2"/>
    </row>
    <row r="31245" spans="5:5" x14ac:dyDescent="0.25">
      <c r="E31245" s="2"/>
    </row>
    <row r="31246" spans="5:5" x14ac:dyDescent="0.25">
      <c r="E31246" s="2"/>
    </row>
    <row r="31247" spans="5:5" x14ac:dyDescent="0.25">
      <c r="E31247" s="2"/>
    </row>
    <row r="31248" spans="5:5" x14ac:dyDescent="0.25">
      <c r="E31248" s="2"/>
    </row>
    <row r="31249" spans="5:5" x14ac:dyDescent="0.25">
      <c r="E31249" s="2"/>
    </row>
    <row r="31250" spans="5:5" x14ac:dyDescent="0.25">
      <c r="E31250" s="2"/>
    </row>
    <row r="31251" spans="5:5" x14ac:dyDescent="0.25">
      <c r="E31251" s="2"/>
    </row>
    <row r="31252" spans="5:5" x14ac:dyDescent="0.25">
      <c r="E31252" s="2"/>
    </row>
    <row r="31253" spans="5:5" x14ac:dyDescent="0.25">
      <c r="E31253" s="2"/>
    </row>
    <row r="31254" spans="5:5" x14ac:dyDescent="0.25">
      <c r="E31254" s="2"/>
    </row>
    <row r="31255" spans="5:5" x14ac:dyDescent="0.25">
      <c r="E31255" s="2"/>
    </row>
    <row r="31256" spans="5:5" x14ac:dyDescent="0.25">
      <c r="E31256" s="2"/>
    </row>
    <row r="31257" spans="5:5" x14ac:dyDescent="0.25">
      <c r="E31257" s="2"/>
    </row>
    <row r="31258" spans="5:5" x14ac:dyDescent="0.25">
      <c r="E31258" s="2"/>
    </row>
    <row r="31259" spans="5:5" x14ac:dyDescent="0.25">
      <c r="E31259" s="2"/>
    </row>
    <row r="31260" spans="5:5" x14ac:dyDescent="0.25">
      <c r="E31260" s="2"/>
    </row>
    <row r="31261" spans="5:5" x14ac:dyDescent="0.25">
      <c r="E31261" s="2"/>
    </row>
    <row r="31262" spans="5:5" x14ac:dyDescent="0.25">
      <c r="E31262" s="2"/>
    </row>
    <row r="31263" spans="5:5" x14ac:dyDescent="0.25">
      <c r="E31263" s="2"/>
    </row>
    <row r="31264" spans="5:5" x14ac:dyDescent="0.25">
      <c r="E31264" s="2"/>
    </row>
    <row r="31265" spans="5:5" x14ac:dyDescent="0.25">
      <c r="E31265" s="2"/>
    </row>
    <row r="31266" spans="5:5" x14ac:dyDescent="0.25">
      <c r="E31266" s="2"/>
    </row>
    <row r="31267" spans="5:5" x14ac:dyDescent="0.25">
      <c r="E31267" s="2"/>
    </row>
    <row r="31268" spans="5:5" x14ac:dyDescent="0.25">
      <c r="E31268" s="2"/>
    </row>
    <row r="31269" spans="5:5" x14ac:dyDescent="0.25">
      <c r="E31269" s="2"/>
    </row>
    <row r="31270" spans="5:5" x14ac:dyDescent="0.25">
      <c r="E31270" s="2"/>
    </row>
    <row r="31271" spans="5:5" x14ac:dyDescent="0.25">
      <c r="E31271" s="2"/>
    </row>
    <row r="31272" spans="5:5" x14ac:dyDescent="0.25">
      <c r="E31272" s="2"/>
    </row>
    <row r="31273" spans="5:5" x14ac:dyDescent="0.25">
      <c r="E31273" s="2"/>
    </row>
    <row r="31274" spans="5:5" x14ac:dyDescent="0.25">
      <c r="E31274" s="2"/>
    </row>
    <row r="31275" spans="5:5" x14ac:dyDescent="0.25">
      <c r="E31275" s="2"/>
    </row>
    <row r="31276" spans="5:5" x14ac:dyDescent="0.25">
      <c r="E31276" s="2"/>
    </row>
    <row r="31277" spans="5:5" x14ac:dyDescent="0.25">
      <c r="E31277" s="2"/>
    </row>
    <row r="31278" spans="5:5" x14ac:dyDescent="0.25">
      <c r="E31278" s="2"/>
    </row>
    <row r="31279" spans="5:5" x14ac:dyDescent="0.25">
      <c r="E31279" s="2"/>
    </row>
    <row r="31280" spans="5:5" x14ac:dyDescent="0.25">
      <c r="E31280" s="2"/>
    </row>
    <row r="31281" spans="5:5" x14ac:dyDescent="0.25">
      <c r="E31281" s="2"/>
    </row>
    <row r="31282" spans="5:5" x14ac:dyDescent="0.25">
      <c r="E31282" s="2"/>
    </row>
    <row r="31283" spans="5:5" x14ac:dyDescent="0.25">
      <c r="E31283" s="2"/>
    </row>
    <row r="31284" spans="5:5" x14ac:dyDescent="0.25">
      <c r="E31284" s="2"/>
    </row>
    <row r="31285" spans="5:5" x14ac:dyDescent="0.25">
      <c r="E31285" s="2"/>
    </row>
    <row r="31286" spans="5:5" x14ac:dyDescent="0.25">
      <c r="E31286" s="2"/>
    </row>
    <row r="31287" spans="5:5" x14ac:dyDescent="0.25">
      <c r="E31287" s="2"/>
    </row>
    <row r="31288" spans="5:5" x14ac:dyDescent="0.25">
      <c r="E31288" s="2"/>
    </row>
    <row r="31289" spans="5:5" x14ac:dyDescent="0.25">
      <c r="E31289" s="2"/>
    </row>
    <row r="31290" spans="5:5" x14ac:dyDescent="0.25">
      <c r="E31290" s="2"/>
    </row>
    <row r="31291" spans="5:5" x14ac:dyDescent="0.25">
      <c r="E31291" s="2"/>
    </row>
    <row r="31292" spans="5:5" x14ac:dyDescent="0.25">
      <c r="E31292" s="2"/>
    </row>
    <row r="31293" spans="5:5" x14ac:dyDescent="0.25">
      <c r="E31293" s="2"/>
    </row>
    <row r="31294" spans="5:5" x14ac:dyDescent="0.25">
      <c r="E31294" s="2"/>
    </row>
    <row r="31295" spans="5:5" x14ac:dyDescent="0.25">
      <c r="E31295" s="2"/>
    </row>
    <row r="31296" spans="5:5" x14ac:dyDescent="0.25">
      <c r="E31296" s="2"/>
    </row>
    <row r="31297" spans="5:5" x14ac:dyDescent="0.25">
      <c r="E31297" s="2"/>
    </row>
    <row r="31298" spans="5:5" x14ac:dyDescent="0.25">
      <c r="E31298" s="2"/>
    </row>
    <row r="31299" spans="5:5" x14ac:dyDescent="0.25">
      <c r="E31299" s="2"/>
    </row>
    <row r="31300" spans="5:5" x14ac:dyDescent="0.25">
      <c r="E31300" s="2"/>
    </row>
    <row r="31301" spans="5:5" x14ac:dyDescent="0.25">
      <c r="E31301" s="2"/>
    </row>
    <row r="31302" spans="5:5" x14ac:dyDescent="0.25">
      <c r="E31302" s="2"/>
    </row>
    <row r="31303" spans="5:5" x14ac:dyDescent="0.25">
      <c r="E31303" s="2"/>
    </row>
    <row r="31304" spans="5:5" x14ac:dyDescent="0.25">
      <c r="E31304" s="2"/>
    </row>
    <row r="31305" spans="5:5" x14ac:dyDescent="0.25">
      <c r="E31305" s="2"/>
    </row>
    <row r="31306" spans="5:5" x14ac:dyDescent="0.25">
      <c r="E31306" s="2"/>
    </row>
    <row r="31307" spans="5:5" x14ac:dyDescent="0.25">
      <c r="E31307" s="2"/>
    </row>
    <row r="31308" spans="5:5" x14ac:dyDescent="0.25">
      <c r="E31308" s="2"/>
    </row>
    <row r="31309" spans="5:5" x14ac:dyDescent="0.25">
      <c r="E31309" s="2"/>
    </row>
    <row r="31310" spans="5:5" x14ac:dyDescent="0.25">
      <c r="E31310" s="2"/>
    </row>
    <row r="31311" spans="5:5" x14ac:dyDescent="0.25">
      <c r="E31311" s="2"/>
    </row>
    <row r="31312" spans="5:5" x14ac:dyDescent="0.25">
      <c r="E31312" s="2"/>
    </row>
    <row r="31313" spans="5:5" x14ac:dyDescent="0.25">
      <c r="E31313" s="2"/>
    </row>
    <row r="31314" spans="5:5" x14ac:dyDescent="0.25">
      <c r="E31314" s="2"/>
    </row>
    <row r="31315" spans="5:5" x14ac:dyDescent="0.25">
      <c r="E31315" s="2"/>
    </row>
    <row r="31316" spans="5:5" x14ac:dyDescent="0.25">
      <c r="E31316" s="2"/>
    </row>
    <row r="31317" spans="5:5" x14ac:dyDescent="0.25">
      <c r="E31317" s="2"/>
    </row>
    <row r="31318" spans="5:5" x14ac:dyDescent="0.25">
      <c r="E31318" s="2"/>
    </row>
    <row r="31319" spans="5:5" x14ac:dyDescent="0.25">
      <c r="E31319" s="2"/>
    </row>
    <row r="31320" spans="5:5" x14ac:dyDescent="0.25">
      <c r="E31320" s="2"/>
    </row>
    <row r="31321" spans="5:5" x14ac:dyDescent="0.25">
      <c r="E31321" s="2"/>
    </row>
    <row r="31322" spans="5:5" x14ac:dyDescent="0.25">
      <c r="E31322" s="2"/>
    </row>
    <row r="31323" spans="5:5" x14ac:dyDescent="0.25">
      <c r="E31323" s="2"/>
    </row>
    <row r="31324" spans="5:5" x14ac:dyDescent="0.25">
      <c r="E31324" s="2"/>
    </row>
    <row r="31325" spans="5:5" x14ac:dyDescent="0.25">
      <c r="E31325" s="2"/>
    </row>
    <row r="31326" spans="5:5" x14ac:dyDescent="0.25">
      <c r="E31326" s="2"/>
    </row>
    <row r="31327" spans="5:5" x14ac:dyDescent="0.25">
      <c r="E31327" s="2"/>
    </row>
    <row r="31328" spans="5:5" x14ac:dyDescent="0.25">
      <c r="E31328" s="2"/>
    </row>
    <row r="31329" spans="5:5" x14ac:dyDescent="0.25">
      <c r="E31329" s="2"/>
    </row>
    <row r="31330" spans="5:5" x14ac:dyDescent="0.25">
      <c r="E31330" s="2"/>
    </row>
    <row r="31331" spans="5:5" x14ac:dyDescent="0.25">
      <c r="E31331" s="2"/>
    </row>
    <row r="31332" spans="5:5" x14ac:dyDescent="0.25">
      <c r="E31332" s="2"/>
    </row>
    <row r="31333" spans="5:5" x14ac:dyDescent="0.25">
      <c r="E31333" s="2"/>
    </row>
    <row r="31334" spans="5:5" x14ac:dyDescent="0.25">
      <c r="E31334" s="2"/>
    </row>
    <row r="31335" spans="5:5" x14ac:dyDescent="0.25">
      <c r="E31335" s="2"/>
    </row>
    <row r="31336" spans="5:5" x14ac:dyDescent="0.25">
      <c r="E31336" s="2"/>
    </row>
    <row r="31337" spans="5:5" x14ac:dyDescent="0.25">
      <c r="E31337" s="2"/>
    </row>
    <row r="31338" spans="5:5" x14ac:dyDescent="0.25">
      <c r="E31338" s="2"/>
    </row>
    <row r="31339" spans="5:5" x14ac:dyDescent="0.25">
      <c r="E31339" s="2"/>
    </row>
    <row r="31340" spans="5:5" x14ac:dyDescent="0.25">
      <c r="E31340" s="2"/>
    </row>
    <row r="31341" spans="5:5" x14ac:dyDescent="0.25">
      <c r="E31341" s="2"/>
    </row>
    <row r="31342" spans="5:5" x14ac:dyDescent="0.25">
      <c r="E31342" s="2"/>
    </row>
    <row r="31343" spans="5:5" x14ac:dyDescent="0.25">
      <c r="E31343" s="2"/>
    </row>
    <row r="31344" spans="5:5" x14ac:dyDescent="0.25">
      <c r="E31344" s="2"/>
    </row>
    <row r="31345" spans="5:5" x14ac:dyDescent="0.25">
      <c r="E31345" s="2"/>
    </row>
    <row r="31346" spans="5:5" x14ac:dyDescent="0.25">
      <c r="E31346" s="2"/>
    </row>
    <row r="31347" spans="5:5" x14ac:dyDescent="0.25">
      <c r="E31347" s="2"/>
    </row>
    <row r="31348" spans="5:5" x14ac:dyDescent="0.25">
      <c r="E31348" s="2"/>
    </row>
    <row r="31349" spans="5:5" x14ac:dyDescent="0.25">
      <c r="E31349" s="2"/>
    </row>
    <row r="31350" spans="5:5" x14ac:dyDescent="0.25">
      <c r="E31350" s="2"/>
    </row>
    <row r="31351" spans="5:5" x14ac:dyDescent="0.25">
      <c r="E31351" s="2"/>
    </row>
    <row r="31352" spans="5:5" x14ac:dyDescent="0.25">
      <c r="E31352" s="2"/>
    </row>
    <row r="31353" spans="5:5" x14ac:dyDescent="0.25">
      <c r="E31353" s="2"/>
    </row>
    <row r="31354" spans="5:5" x14ac:dyDescent="0.25">
      <c r="E31354" s="2"/>
    </row>
    <row r="31355" spans="5:5" x14ac:dyDescent="0.25">
      <c r="E31355" s="2"/>
    </row>
    <row r="31356" spans="5:5" x14ac:dyDescent="0.25">
      <c r="E31356" s="2"/>
    </row>
    <row r="31357" spans="5:5" x14ac:dyDescent="0.25">
      <c r="E31357" s="2"/>
    </row>
    <row r="31358" spans="5:5" x14ac:dyDescent="0.25">
      <c r="E31358" s="2"/>
    </row>
    <row r="31359" spans="5:5" x14ac:dyDescent="0.25">
      <c r="E31359" s="2"/>
    </row>
    <row r="31360" spans="5:5" x14ac:dyDescent="0.25">
      <c r="E31360" s="2"/>
    </row>
    <row r="31361" spans="5:5" x14ac:dyDescent="0.25">
      <c r="E31361" s="2"/>
    </row>
    <row r="31362" spans="5:5" x14ac:dyDescent="0.25">
      <c r="E31362" s="2"/>
    </row>
    <row r="31363" spans="5:5" x14ac:dyDescent="0.25">
      <c r="E31363" s="2"/>
    </row>
    <row r="31364" spans="5:5" x14ac:dyDescent="0.25">
      <c r="E31364" s="2"/>
    </row>
    <row r="31365" spans="5:5" x14ac:dyDescent="0.25">
      <c r="E31365" s="2"/>
    </row>
    <row r="31366" spans="5:5" x14ac:dyDescent="0.25">
      <c r="E31366" s="2"/>
    </row>
    <row r="31367" spans="5:5" x14ac:dyDescent="0.25">
      <c r="E31367" s="2"/>
    </row>
    <row r="31368" spans="5:5" x14ac:dyDescent="0.25">
      <c r="E31368" s="2"/>
    </row>
    <row r="31369" spans="5:5" x14ac:dyDescent="0.25">
      <c r="E31369" s="2"/>
    </row>
    <row r="31370" spans="5:5" x14ac:dyDescent="0.25">
      <c r="E31370" s="2"/>
    </row>
    <row r="31371" spans="5:5" x14ac:dyDescent="0.25">
      <c r="E31371" s="2"/>
    </row>
    <row r="31372" spans="5:5" x14ac:dyDescent="0.25">
      <c r="E31372" s="2"/>
    </row>
    <row r="31373" spans="5:5" x14ac:dyDescent="0.25">
      <c r="E31373" s="2"/>
    </row>
    <row r="31374" spans="5:5" x14ac:dyDescent="0.25">
      <c r="E31374" s="2"/>
    </row>
    <row r="31375" spans="5:5" x14ac:dyDescent="0.25">
      <c r="E31375" s="2"/>
    </row>
    <row r="31376" spans="5:5" x14ac:dyDescent="0.25">
      <c r="E31376" s="2"/>
    </row>
    <row r="31377" spans="5:5" x14ac:dyDescent="0.25">
      <c r="E31377" s="2"/>
    </row>
    <row r="31378" spans="5:5" x14ac:dyDescent="0.25">
      <c r="E31378" s="2"/>
    </row>
    <row r="31379" spans="5:5" x14ac:dyDescent="0.25">
      <c r="E31379" s="2"/>
    </row>
    <row r="31380" spans="5:5" x14ac:dyDescent="0.25">
      <c r="E31380" s="2"/>
    </row>
    <row r="31381" spans="5:5" x14ac:dyDescent="0.25">
      <c r="E31381" s="2"/>
    </row>
    <row r="31382" spans="5:5" x14ac:dyDescent="0.25">
      <c r="E31382" s="2"/>
    </row>
    <row r="31383" spans="5:5" x14ac:dyDescent="0.25">
      <c r="E31383" s="2"/>
    </row>
    <row r="31384" spans="5:5" x14ac:dyDescent="0.25">
      <c r="E31384" s="2"/>
    </row>
    <row r="31385" spans="5:5" x14ac:dyDescent="0.25">
      <c r="E31385" s="2"/>
    </row>
    <row r="31386" spans="5:5" x14ac:dyDescent="0.25">
      <c r="E31386" s="2"/>
    </row>
    <row r="31387" spans="5:5" x14ac:dyDescent="0.25">
      <c r="E31387" s="2"/>
    </row>
    <row r="31388" spans="5:5" x14ac:dyDescent="0.25">
      <c r="E31388" s="2"/>
    </row>
    <row r="31389" spans="5:5" x14ac:dyDescent="0.25">
      <c r="E31389" s="2"/>
    </row>
    <row r="31390" spans="5:5" x14ac:dyDescent="0.25">
      <c r="E31390" s="2"/>
    </row>
    <row r="31391" spans="5:5" x14ac:dyDescent="0.25">
      <c r="E31391" s="2"/>
    </row>
    <row r="31392" spans="5:5" x14ac:dyDescent="0.25">
      <c r="E31392" s="2"/>
    </row>
    <row r="31393" spans="5:5" x14ac:dyDescent="0.25">
      <c r="E31393" s="2"/>
    </row>
    <row r="31394" spans="5:5" x14ac:dyDescent="0.25">
      <c r="E31394" s="2"/>
    </row>
    <row r="31395" spans="5:5" x14ac:dyDescent="0.25">
      <c r="E31395" s="2"/>
    </row>
    <row r="31396" spans="5:5" x14ac:dyDescent="0.25">
      <c r="E31396" s="2"/>
    </row>
    <row r="31397" spans="5:5" x14ac:dyDescent="0.25">
      <c r="E31397" s="2"/>
    </row>
    <row r="31398" spans="5:5" x14ac:dyDescent="0.25">
      <c r="E31398" s="2"/>
    </row>
    <row r="31399" spans="5:5" x14ac:dyDescent="0.25">
      <c r="E31399" s="2"/>
    </row>
    <row r="31400" spans="5:5" x14ac:dyDescent="0.25">
      <c r="E31400" s="2"/>
    </row>
    <row r="31401" spans="5:5" x14ac:dyDescent="0.25">
      <c r="E31401" s="2"/>
    </row>
    <row r="31402" spans="5:5" x14ac:dyDescent="0.25">
      <c r="E31402" s="2"/>
    </row>
    <row r="31403" spans="5:5" x14ac:dyDescent="0.25">
      <c r="E31403" s="2"/>
    </row>
    <row r="31404" spans="5:5" x14ac:dyDescent="0.25">
      <c r="E31404" s="2"/>
    </row>
    <row r="31405" spans="5:5" x14ac:dyDescent="0.25">
      <c r="E31405" s="2"/>
    </row>
    <row r="31406" spans="5:5" x14ac:dyDescent="0.25">
      <c r="E31406" s="2"/>
    </row>
    <row r="31407" spans="5:5" x14ac:dyDescent="0.25">
      <c r="E31407" s="2"/>
    </row>
    <row r="31408" spans="5:5" x14ac:dyDescent="0.25">
      <c r="E31408" s="2"/>
    </row>
    <row r="31409" spans="5:5" x14ac:dyDescent="0.25">
      <c r="E31409" s="2"/>
    </row>
    <row r="31410" spans="5:5" x14ac:dyDescent="0.25">
      <c r="E31410" s="2"/>
    </row>
    <row r="31411" spans="5:5" x14ac:dyDescent="0.25">
      <c r="E31411" s="2"/>
    </row>
    <row r="31412" spans="5:5" x14ac:dyDescent="0.25">
      <c r="E31412" s="2"/>
    </row>
    <row r="31413" spans="5:5" x14ac:dyDescent="0.25">
      <c r="E31413" s="2"/>
    </row>
    <row r="31414" spans="5:5" x14ac:dyDescent="0.25">
      <c r="E31414" s="2"/>
    </row>
    <row r="31415" spans="5:5" x14ac:dyDescent="0.25">
      <c r="E31415" s="2"/>
    </row>
    <row r="31416" spans="5:5" x14ac:dyDescent="0.25">
      <c r="E31416" s="2"/>
    </row>
    <row r="31417" spans="5:5" x14ac:dyDescent="0.25">
      <c r="E31417" s="2"/>
    </row>
    <row r="31418" spans="5:5" x14ac:dyDescent="0.25">
      <c r="E31418" s="2"/>
    </row>
    <row r="31419" spans="5:5" x14ac:dyDescent="0.25">
      <c r="E31419" s="2"/>
    </row>
    <row r="31420" spans="5:5" x14ac:dyDescent="0.25">
      <c r="E31420" s="2"/>
    </row>
    <row r="31421" spans="5:5" x14ac:dyDescent="0.25">
      <c r="E31421" s="2"/>
    </row>
    <row r="31422" spans="5:5" x14ac:dyDescent="0.25">
      <c r="E31422" s="2"/>
    </row>
    <row r="31423" spans="5:5" x14ac:dyDescent="0.25">
      <c r="E31423" s="2"/>
    </row>
    <row r="31424" spans="5:5" x14ac:dyDescent="0.25">
      <c r="E31424" s="2"/>
    </row>
    <row r="31425" spans="5:5" x14ac:dyDescent="0.25">
      <c r="E31425" s="2"/>
    </row>
    <row r="31426" spans="5:5" x14ac:dyDescent="0.25">
      <c r="E31426" s="2"/>
    </row>
    <row r="31427" spans="5:5" x14ac:dyDescent="0.25">
      <c r="E31427" s="2"/>
    </row>
    <row r="31428" spans="5:5" x14ac:dyDescent="0.25">
      <c r="E31428" s="2"/>
    </row>
    <row r="31429" spans="5:5" x14ac:dyDescent="0.25">
      <c r="E31429" s="2"/>
    </row>
    <row r="31430" spans="5:5" x14ac:dyDescent="0.25">
      <c r="E31430" s="2"/>
    </row>
    <row r="31431" spans="5:5" x14ac:dyDescent="0.25">
      <c r="E31431" s="2"/>
    </row>
    <row r="31432" spans="5:5" x14ac:dyDescent="0.25">
      <c r="E31432" s="2"/>
    </row>
    <row r="31433" spans="5:5" x14ac:dyDescent="0.25">
      <c r="E31433" s="2"/>
    </row>
    <row r="31434" spans="5:5" x14ac:dyDescent="0.25">
      <c r="E31434" s="2"/>
    </row>
    <row r="31435" spans="5:5" x14ac:dyDescent="0.25">
      <c r="E31435" s="2"/>
    </row>
    <row r="31436" spans="5:5" x14ac:dyDescent="0.25">
      <c r="E31436" s="2"/>
    </row>
    <row r="31437" spans="5:5" x14ac:dyDescent="0.25">
      <c r="E31437" s="2"/>
    </row>
    <row r="31438" spans="5:5" x14ac:dyDescent="0.25">
      <c r="E31438" s="2"/>
    </row>
    <row r="31439" spans="5:5" x14ac:dyDescent="0.25">
      <c r="E31439" s="2"/>
    </row>
    <row r="31440" spans="5:5" x14ac:dyDescent="0.25">
      <c r="E31440" s="2"/>
    </row>
    <row r="31441" spans="5:5" x14ac:dyDescent="0.25">
      <c r="E31441" s="2"/>
    </row>
    <row r="31442" spans="5:5" x14ac:dyDescent="0.25">
      <c r="E31442" s="2"/>
    </row>
    <row r="31443" spans="5:5" x14ac:dyDescent="0.25">
      <c r="E31443" s="2"/>
    </row>
    <row r="31444" spans="5:5" x14ac:dyDescent="0.25">
      <c r="E31444" s="2"/>
    </row>
    <row r="31445" spans="5:5" x14ac:dyDescent="0.25">
      <c r="E31445" s="2"/>
    </row>
    <row r="31446" spans="5:5" x14ac:dyDescent="0.25">
      <c r="E31446" s="2"/>
    </row>
    <row r="31447" spans="5:5" x14ac:dyDescent="0.25">
      <c r="E31447" s="2"/>
    </row>
    <row r="31448" spans="5:5" x14ac:dyDescent="0.25">
      <c r="E31448" s="2"/>
    </row>
    <row r="31449" spans="5:5" x14ac:dyDescent="0.25">
      <c r="E31449" s="2"/>
    </row>
    <row r="31450" spans="5:5" x14ac:dyDescent="0.25">
      <c r="E31450" s="2"/>
    </row>
    <row r="31451" spans="5:5" x14ac:dyDescent="0.25">
      <c r="E31451" s="2"/>
    </row>
    <row r="31452" spans="5:5" x14ac:dyDescent="0.25">
      <c r="E31452" s="2"/>
    </row>
    <row r="31453" spans="5:5" x14ac:dyDescent="0.25">
      <c r="E31453" s="2"/>
    </row>
    <row r="31454" spans="5:5" x14ac:dyDescent="0.25">
      <c r="E31454" s="2"/>
    </row>
    <row r="31455" spans="5:5" x14ac:dyDescent="0.25">
      <c r="E31455" s="2"/>
    </row>
    <row r="31456" spans="5:5" x14ac:dyDescent="0.25">
      <c r="E31456" s="2"/>
    </row>
    <row r="31457" spans="5:5" x14ac:dyDescent="0.25">
      <c r="E31457" s="2"/>
    </row>
    <row r="31458" spans="5:5" x14ac:dyDescent="0.25">
      <c r="E31458" s="2"/>
    </row>
    <row r="31459" spans="5:5" x14ac:dyDescent="0.25">
      <c r="E31459" s="2"/>
    </row>
    <row r="31460" spans="5:5" x14ac:dyDescent="0.25">
      <c r="E31460" s="2"/>
    </row>
    <row r="31461" spans="5:5" x14ac:dyDescent="0.25">
      <c r="E31461" s="2"/>
    </row>
    <row r="31462" spans="5:5" x14ac:dyDescent="0.25">
      <c r="E31462" s="2"/>
    </row>
    <row r="31463" spans="5:5" x14ac:dyDescent="0.25">
      <c r="E31463" s="2"/>
    </row>
    <row r="31464" spans="5:5" x14ac:dyDescent="0.25">
      <c r="E31464" s="2"/>
    </row>
    <row r="31465" spans="5:5" x14ac:dyDescent="0.25">
      <c r="E31465" s="2"/>
    </row>
    <row r="31466" spans="5:5" x14ac:dyDescent="0.25">
      <c r="E31466" s="2"/>
    </row>
    <row r="31467" spans="5:5" x14ac:dyDescent="0.25">
      <c r="E31467" s="2"/>
    </row>
    <row r="31468" spans="5:5" x14ac:dyDescent="0.25">
      <c r="E31468" s="2"/>
    </row>
    <row r="31469" spans="5:5" x14ac:dyDescent="0.25">
      <c r="E31469" s="2"/>
    </row>
    <row r="31470" spans="5:5" x14ac:dyDescent="0.25">
      <c r="E31470" s="2"/>
    </row>
    <row r="31471" spans="5:5" x14ac:dyDescent="0.25">
      <c r="E31471" s="2"/>
    </row>
    <row r="31472" spans="5:5" x14ac:dyDescent="0.25">
      <c r="E31472" s="2"/>
    </row>
    <row r="31473" spans="5:5" x14ac:dyDescent="0.25">
      <c r="E31473" s="2"/>
    </row>
    <row r="31474" spans="5:5" x14ac:dyDescent="0.25">
      <c r="E31474" s="2"/>
    </row>
    <row r="31475" spans="5:5" x14ac:dyDescent="0.25">
      <c r="E31475" s="2"/>
    </row>
    <row r="31476" spans="5:5" x14ac:dyDescent="0.25">
      <c r="E31476" s="2"/>
    </row>
    <row r="31477" spans="5:5" x14ac:dyDescent="0.25">
      <c r="E31477" s="2"/>
    </row>
    <row r="31478" spans="5:5" x14ac:dyDescent="0.25">
      <c r="E31478" s="2"/>
    </row>
    <row r="31479" spans="5:5" x14ac:dyDescent="0.25">
      <c r="E31479" s="2"/>
    </row>
    <row r="31480" spans="5:5" x14ac:dyDescent="0.25">
      <c r="E31480" s="2"/>
    </row>
    <row r="31481" spans="5:5" x14ac:dyDescent="0.25">
      <c r="E31481" s="2"/>
    </row>
    <row r="31482" spans="5:5" x14ac:dyDescent="0.25">
      <c r="E31482" s="2"/>
    </row>
    <row r="31483" spans="5:5" x14ac:dyDescent="0.25">
      <c r="E31483" s="2"/>
    </row>
    <row r="31484" spans="5:5" x14ac:dyDescent="0.25">
      <c r="E31484" s="2"/>
    </row>
    <row r="31485" spans="5:5" x14ac:dyDescent="0.25">
      <c r="E31485" s="2"/>
    </row>
    <row r="31486" spans="5:5" x14ac:dyDescent="0.25">
      <c r="E31486" s="2"/>
    </row>
    <row r="31487" spans="5:5" x14ac:dyDescent="0.25">
      <c r="E31487" s="2"/>
    </row>
    <row r="31488" spans="5:5" x14ac:dyDescent="0.25">
      <c r="E31488" s="2"/>
    </row>
    <row r="31489" spans="5:5" x14ac:dyDescent="0.25">
      <c r="E31489" s="2"/>
    </row>
    <row r="31490" spans="5:5" x14ac:dyDescent="0.25">
      <c r="E31490" s="2"/>
    </row>
    <row r="31491" spans="5:5" x14ac:dyDescent="0.25">
      <c r="E31491" s="2"/>
    </row>
    <row r="31492" spans="5:5" x14ac:dyDescent="0.25">
      <c r="E31492" s="2"/>
    </row>
    <row r="31493" spans="5:5" x14ac:dyDescent="0.25">
      <c r="E31493" s="2"/>
    </row>
    <row r="31494" spans="5:5" x14ac:dyDescent="0.25">
      <c r="E31494" s="2"/>
    </row>
    <row r="31495" spans="5:5" x14ac:dyDescent="0.25">
      <c r="E31495" s="2"/>
    </row>
    <row r="31496" spans="5:5" x14ac:dyDescent="0.25">
      <c r="E31496" s="2"/>
    </row>
    <row r="31497" spans="5:5" x14ac:dyDescent="0.25">
      <c r="E31497" s="2"/>
    </row>
    <row r="31498" spans="5:5" x14ac:dyDescent="0.25">
      <c r="E31498" s="2"/>
    </row>
    <row r="31499" spans="5:5" x14ac:dyDescent="0.25">
      <c r="E31499" s="2"/>
    </row>
    <row r="31500" spans="5:5" x14ac:dyDescent="0.25">
      <c r="E31500" s="2"/>
    </row>
    <row r="31501" spans="5:5" x14ac:dyDescent="0.25">
      <c r="E31501" s="2"/>
    </row>
    <row r="31502" spans="5:5" x14ac:dyDescent="0.25">
      <c r="E31502" s="2"/>
    </row>
    <row r="31503" spans="5:5" x14ac:dyDescent="0.25">
      <c r="E31503" s="2"/>
    </row>
    <row r="31504" spans="5:5" x14ac:dyDescent="0.25">
      <c r="E31504" s="2"/>
    </row>
    <row r="31505" spans="5:5" x14ac:dyDescent="0.25">
      <c r="E31505" s="2"/>
    </row>
    <row r="31506" spans="5:5" x14ac:dyDescent="0.25">
      <c r="E31506" s="2"/>
    </row>
    <row r="31507" spans="5:5" x14ac:dyDescent="0.25">
      <c r="E31507" s="2"/>
    </row>
    <row r="31508" spans="5:5" x14ac:dyDescent="0.25">
      <c r="E31508" s="2"/>
    </row>
    <row r="31509" spans="5:5" x14ac:dyDescent="0.25">
      <c r="E31509" s="2"/>
    </row>
    <row r="31510" spans="5:5" x14ac:dyDescent="0.25">
      <c r="E31510" s="2"/>
    </row>
    <row r="31511" spans="5:5" x14ac:dyDescent="0.25">
      <c r="E31511" s="2"/>
    </row>
    <row r="31512" spans="5:5" x14ac:dyDescent="0.25">
      <c r="E31512" s="2"/>
    </row>
    <row r="31513" spans="5:5" x14ac:dyDescent="0.25">
      <c r="E31513" s="2"/>
    </row>
    <row r="31514" spans="5:5" x14ac:dyDescent="0.25">
      <c r="E31514" s="2"/>
    </row>
    <row r="31515" spans="5:5" x14ac:dyDescent="0.25">
      <c r="E31515" s="2"/>
    </row>
    <row r="31516" spans="5:5" x14ac:dyDescent="0.25">
      <c r="E31516" s="2"/>
    </row>
    <row r="31517" spans="5:5" x14ac:dyDescent="0.25">
      <c r="E31517" s="2"/>
    </row>
    <row r="31518" spans="5:5" x14ac:dyDescent="0.25">
      <c r="E31518" s="2"/>
    </row>
    <row r="31519" spans="5:5" x14ac:dyDescent="0.25">
      <c r="E31519" s="2"/>
    </row>
    <row r="31520" spans="5:5" x14ac:dyDescent="0.25">
      <c r="E31520" s="2"/>
    </row>
    <row r="31521" spans="5:5" x14ac:dyDescent="0.25">
      <c r="E31521" s="2"/>
    </row>
    <row r="31522" spans="5:5" x14ac:dyDescent="0.25">
      <c r="E31522" s="2"/>
    </row>
    <row r="31523" spans="5:5" x14ac:dyDescent="0.25">
      <c r="E31523" s="2"/>
    </row>
    <row r="31524" spans="5:5" x14ac:dyDescent="0.25">
      <c r="E31524" s="2"/>
    </row>
    <row r="31525" spans="5:5" x14ac:dyDescent="0.25">
      <c r="E31525" s="2"/>
    </row>
    <row r="31526" spans="5:5" x14ac:dyDescent="0.25">
      <c r="E31526" s="2"/>
    </row>
    <row r="31527" spans="5:5" x14ac:dyDescent="0.25">
      <c r="E31527" s="2"/>
    </row>
    <row r="31528" spans="5:5" x14ac:dyDescent="0.25">
      <c r="E31528" s="2"/>
    </row>
    <row r="31529" spans="5:5" x14ac:dyDescent="0.25">
      <c r="E31529" s="2"/>
    </row>
    <row r="31530" spans="5:5" x14ac:dyDescent="0.25">
      <c r="E31530" s="2"/>
    </row>
    <row r="31531" spans="5:5" x14ac:dyDescent="0.25">
      <c r="E31531" s="2"/>
    </row>
    <row r="31532" spans="5:5" x14ac:dyDescent="0.25">
      <c r="E31532" s="2"/>
    </row>
    <row r="31533" spans="5:5" x14ac:dyDescent="0.25">
      <c r="E31533" s="2"/>
    </row>
    <row r="31534" spans="5:5" x14ac:dyDescent="0.25">
      <c r="E31534" s="2"/>
    </row>
    <row r="31535" spans="5:5" x14ac:dyDescent="0.25">
      <c r="E31535" s="2"/>
    </row>
    <row r="31536" spans="5:5" x14ac:dyDescent="0.25">
      <c r="E31536" s="2"/>
    </row>
    <row r="31537" spans="5:5" x14ac:dyDescent="0.25">
      <c r="E31537" s="2"/>
    </row>
    <row r="31538" spans="5:5" x14ac:dyDescent="0.25">
      <c r="E31538" s="2"/>
    </row>
    <row r="31539" spans="5:5" x14ac:dyDescent="0.25">
      <c r="E31539" s="2"/>
    </row>
    <row r="31540" spans="5:5" x14ac:dyDescent="0.25">
      <c r="E31540" s="2"/>
    </row>
    <row r="31541" spans="5:5" x14ac:dyDescent="0.25">
      <c r="E31541" s="2"/>
    </row>
    <row r="31542" spans="5:5" x14ac:dyDescent="0.25">
      <c r="E31542" s="2"/>
    </row>
    <row r="31543" spans="5:5" x14ac:dyDescent="0.25">
      <c r="E31543" s="2"/>
    </row>
    <row r="31544" spans="5:5" x14ac:dyDescent="0.25">
      <c r="E31544" s="2"/>
    </row>
    <row r="31545" spans="5:5" x14ac:dyDescent="0.25">
      <c r="E31545" s="2"/>
    </row>
    <row r="31546" spans="5:5" x14ac:dyDescent="0.25">
      <c r="E31546" s="2"/>
    </row>
    <row r="31547" spans="5:5" x14ac:dyDescent="0.25">
      <c r="E31547" s="2"/>
    </row>
    <row r="31548" spans="5:5" x14ac:dyDescent="0.25">
      <c r="E31548" s="2"/>
    </row>
    <row r="31549" spans="5:5" x14ac:dyDescent="0.25">
      <c r="E31549" s="2"/>
    </row>
    <row r="31550" spans="5:5" x14ac:dyDescent="0.25">
      <c r="E31550" s="2"/>
    </row>
    <row r="31551" spans="5:5" x14ac:dyDescent="0.25">
      <c r="E31551" s="2"/>
    </row>
    <row r="31552" spans="5:5" x14ac:dyDescent="0.25">
      <c r="E31552" s="2"/>
    </row>
    <row r="31553" spans="5:5" x14ac:dyDescent="0.25">
      <c r="E31553" s="2"/>
    </row>
    <row r="31554" spans="5:5" x14ac:dyDescent="0.25">
      <c r="E31554" s="2"/>
    </row>
    <row r="31555" spans="5:5" x14ac:dyDescent="0.25">
      <c r="E31555" s="2"/>
    </row>
    <row r="31556" spans="5:5" x14ac:dyDescent="0.25">
      <c r="E31556" s="2"/>
    </row>
    <row r="31557" spans="5:5" x14ac:dyDescent="0.25">
      <c r="E31557" s="2"/>
    </row>
    <row r="31558" spans="5:5" x14ac:dyDescent="0.25">
      <c r="E31558" s="2"/>
    </row>
    <row r="31559" spans="5:5" x14ac:dyDescent="0.25">
      <c r="E31559" s="2"/>
    </row>
    <row r="31560" spans="5:5" x14ac:dyDescent="0.25">
      <c r="E31560" s="2"/>
    </row>
    <row r="31561" spans="5:5" x14ac:dyDescent="0.25">
      <c r="E31561" s="2"/>
    </row>
    <row r="31562" spans="5:5" x14ac:dyDescent="0.25">
      <c r="E31562" s="2"/>
    </row>
    <row r="31563" spans="5:5" x14ac:dyDescent="0.25">
      <c r="E31563" s="2"/>
    </row>
    <row r="31564" spans="5:5" x14ac:dyDescent="0.25">
      <c r="E31564" s="2"/>
    </row>
    <row r="31565" spans="5:5" x14ac:dyDescent="0.25">
      <c r="E31565" s="2"/>
    </row>
    <row r="31566" spans="5:5" x14ac:dyDescent="0.25">
      <c r="E31566" s="2"/>
    </row>
    <row r="31567" spans="5:5" x14ac:dyDescent="0.25">
      <c r="E31567" s="2"/>
    </row>
    <row r="31568" spans="5:5" x14ac:dyDescent="0.25">
      <c r="E31568" s="2"/>
    </row>
    <row r="31569" spans="5:5" x14ac:dyDescent="0.25">
      <c r="E31569" s="2"/>
    </row>
    <row r="31570" spans="5:5" x14ac:dyDescent="0.25">
      <c r="E31570" s="2"/>
    </row>
    <row r="31571" spans="5:5" x14ac:dyDescent="0.25">
      <c r="E31571" s="2"/>
    </row>
    <row r="31572" spans="5:5" x14ac:dyDescent="0.25">
      <c r="E31572" s="2"/>
    </row>
    <row r="31573" spans="5:5" x14ac:dyDescent="0.25">
      <c r="E31573" s="2"/>
    </row>
    <row r="31574" spans="5:5" x14ac:dyDescent="0.25">
      <c r="E31574" s="2"/>
    </row>
    <row r="31575" spans="5:5" x14ac:dyDescent="0.25">
      <c r="E31575" s="2"/>
    </row>
    <row r="31576" spans="5:5" x14ac:dyDescent="0.25">
      <c r="E31576" s="2"/>
    </row>
    <row r="31577" spans="5:5" x14ac:dyDescent="0.25">
      <c r="E31577" s="2"/>
    </row>
    <row r="31578" spans="5:5" x14ac:dyDescent="0.25">
      <c r="E31578" s="2"/>
    </row>
    <row r="31579" spans="5:5" x14ac:dyDescent="0.25">
      <c r="E31579" s="2"/>
    </row>
    <row r="31580" spans="5:5" x14ac:dyDescent="0.25">
      <c r="E31580" s="2"/>
    </row>
    <row r="31581" spans="5:5" x14ac:dyDescent="0.25">
      <c r="E31581" s="2"/>
    </row>
    <row r="31582" spans="5:5" x14ac:dyDescent="0.25">
      <c r="E31582" s="2"/>
    </row>
    <row r="31583" spans="5:5" x14ac:dyDescent="0.25">
      <c r="E31583" s="2"/>
    </row>
    <row r="31584" spans="5:5" x14ac:dyDescent="0.25">
      <c r="E31584" s="2"/>
    </row>
    <row r="31585" spans="5:5" x14ac:dyDescent="0.25">
      <c r="E31585" s="2"/>
    </row>
    <row r="31586" spans="5:5" x14ac:dyDescent="0.25">
      <c r="E31586" s="2"/>
    </row>
    <row r="31587" spans="5:5" x14ac:dyDescent="0.25">
      <c r="E31587" s="2"/>
    </row>
    <row r="31588" spans="5:5" x14ac:dyDescent="0.25">
      <c r="E31588" s="2"/>
    </row>
    <row r="31589" spans="5:5" x14ac:dyDescent="0.25">
      <c r="E31589" s="2"/>
    </row>
    <row r="31590" spans="5:5" x14ac:dyDescent="0.25">
      <c r="E31590" s="2"/>
    </row>
    <row r="31591" spans="5:5" x14ac:dyDescent="0.25">
      <c r="E31591" s="2"/>
    </row>
    <row r="31592" spans="5:5" x14ac:dyDescent="0.25">
      <c r="E31592" s="2"/>
    </row>
    <row r="31593" spans="5:5" x14ac:dyDescent="0.25">
      <c r="E31593" s="2"/>
    </row>
    <row r="31594" spans="5:5" x14ac:dyDescent="0.25">
      <c r="E31594" s="2"/>
    </row>
    <row r="31595" spans="5:5" x14ac:dyDescent="0.25">
      <c r="E31595" s="2"/>
    </row>
    <row r="31596" spans="5:5" x14ac:dyDescent="0.25">
      <c r="E31596" s="2"/>
    </row>
    <row r="31597" spans="5:5" x14ac:dyDescent="0.25">
      <c r="E31597" s="2"/>
    </row>
    <row r="31598" spans="5:5" x14ac:dyDescent="0.25">
      <c r="E31598" s="2"/>
    </row>
    <row r="31599" spans="5:5" x14ac:dyDescent="0.25">
      <c r="E31599" s="2"/>
    </row>
    <row r="31600" spans="5:5" x14ac:dyDescent="0.25">
      <c r="E31600" s="2"/>
    </row>
    <row r="31601" spans="5:5" x14ac:dyDescent="0.25">
      <c r="E31601" s="2"/>
    </row>
    <row r="31602" spans="5:5" x14ac:dyDescent="0.25">
      <c r="E31602" s="2"/>
    </row>
    <row r="31603" spans="5:5" x14ac:dyDescent="0.25">
      <c r="E31603" s="2"/>
    </row>
    <row r="31604" spans="5:5" x14ac:dyDescent="0.25">
      <c r="E31604" s="2"/>
    </row>
    <row r="31605" spans="5:5" x14ac:dyDescent="0.25">
      <c r="E31605" s="2"/>
    </row>
    <row r="31606" spans="5:5" x14ac:dyDescent="0.25">
      <c r="E31606" s="2"/>
    </row>
    <row r="31607" spans="5:5" x14ac:dyDescent="0.25">
      <c r="E31607" s="2"/>
    </row>
    <row r="31608" spans="5:5" x14ac:dyDescent="0.25">
      <c r="E31608" s="2"/>
    </row>
    <row r="31609" spans="5:5" x14ac:dyDescent="0.25">
      <c r="E31609" s="2"/>
    </row>
    <row r="31610" spans="5:5" x14ac:dyDescent="0.25">
      <c r="E31610" s="2"/>
    </row>
    <row r="31611" spans="5:5" x14ac:dyDescent="0.25">
      <c r="E31611" s="2"/>
    </row>
    <row r="31612" spans="5:5" x14ac:dyDescent="0.25">
      <c r="E31612" s="2"/>
    </row>
    <row r="31613" spans="5:5" x14ac:dyDescent="0.25">
      <c r="E31613" s="2"/>
    </row>
    <row r="31614" spans="5:5" x14ac:dyDescent="0.25">
      <c r="E31614" s="2"/>
    </row>
    <row r="31615" spans="5:5" x14ac:dyDescent="0.25">
      <c r="E31615" s="2"/>
    </row>
    <row r="31616" spans="5:5" x14ac:dyDescent="0.25">
      <c r="E31616" s="2"/>
    </row>
    <row r="31617" spans="5:5" x14ac:dyDescent="0.25">
      <c r="E31617" s="2"/>
    </row>
    <row r="31618" spans="5:5" x14ac:dyDescent="0.25">
      <c r="E31618" s="2"/>
    </row>
    <row r="31619" spans="5:5" x14ac:dyDescent="0.25">
      <c r="E31619" s="2"/>
    </row>
    <row r="31620" spans="5:5" x14ac:dyDescent="0.25">
      <c r="E31620" s="2"/>
    </row>
    <row r="31621" spans="5:5" x14ac:dyDescent="0.25">
      <c r="E31621" s="2"/>
    </row>
    <row r="31622" spans="5:5" x14ac:dyDescent="0.25">
      <c r="E31622" s="2"/>
    </row>
    <row r="31623" spans="5:5" x14ac:dyDescent="0.25">
      <c r="E31623" s="2"/>
    </row>
    <row r="31624" spans="5:5" x14ac:dyDescent="0.25">
      <c r="E31624" s="2"/>
    </row>
    <row r="31625" spans="5:5" x14ac:dyDescent="0.25">
      <c r="E31625" s="2"/>
    </row>
    <row r="31626" spans="5:5" x14ac:dyDescent="0.25">
      <c r="E31626" s="2"/>
    </row>
    <row r="31627" spans="5:5" x14ac:dyDescent="0.25">
      <c r="E31627" s="2"/>
    </row>
    <row r="31628" spans="5:5" x14ac:dyDescent="0.25">
      <c r="E31628" s="2"/>
    </row>
    <row r="31629" spans="5:5" x14ac:dyDescent="0.25">
      <c r="E31629" s="2"/>
    </row>
    <row r="31630" spans="5:5" x14ac:dyDescent="0.25">
      <c r="E31630" s="2"/>
    </row>
    <row r="31631" spans="5:5" x14ac:dyDescent="0.25">
      <c r="E31631" s="2"/>
    </row>
    <row r="31632" spans="5:5" x14ac:dyDescent="0.25">
      <c r="E31632" s="2"/>
    </row>
    <row r="31633" spans="5:5" x14ac:dyDescent="0.25">
      <c r="E31633" s="2"/>
    </row>
    <row r="31634" spans="5:5" x14ac:dyDescent="0.25">
      <c r="E31634" s="2"/>
    </row>
    <row r="31635" spans="5:5" x14ac:dyDescent="0.25">
      <c r="E31635" s="2"/>
    </row>
    <row r="31636" spans="5:5" x14ac:dyDescent="0.25">
      <c r="E31636" s="2"/>
    </row>
    <row r="31637" spans="5:5" x14ac:dyDescent="0.25">
      <c r="E31637" s="2"/>
    </row>
    <row r="31638" spans="5:5" x14ac:dyDescent="0.25">
      <c r="E31638" s="2"/>
    </row>
    <row r="31639" spans="5:5" x14ac:dyDescent="0.25">
      <c r="E31639" s="2"/>
    </row>
    <row r="31640" spans="5:5" x14ac:dyDescent="0.25">
      <c r="E31640" s="2"/>
    </row>
    <row r="31641" spans="5:5" x14ac:dyDescent="0.25">
      <c r="E31641" s="2"/>
    </row>
    <row r="31642" spans="5:5" x14ac:dyDescent="0.25">
      <c r="E31642" s="2"/>
    </row>
    <row r="31643" spans="5:5" x14ac:dyDescent="0.25">
      <c r="E31643" s="2"/>
    </row>
    <row r="31644" spans="5:5" x14ac:dyDescent="0.25">
      <c r="E31644" s="2"/>
    </row>
    <row r="31645" spans="5:5" x14ac:dyDescent="0.25">
      <c r="E31645" s="2"/>
    </row>
    <row r="31646" spans="5:5" x14ac:dyDescent="0.25">
      <c r="E31646" s="2"/>
    </row>
    <row r="31647" spans="5:5" x14ac:dyDescent="0.25">
      <c r="E31647" s="2"/>
    </row>
    <row r="31648" spans="5:5" x14ac:dyDescent="0.25">
      <c r="E31648" s="2"/>
    </row>
    <row r="31649" spans="5:5" x14ac:dyDescent="0.25">
      <c r="E31649" s="2"/>
    </row>
    <row r="31650" spans="5:5" x14ac:dyDescent="0.25">
      <c r="E31650" s="2"/>
    </row>
    <row r="31651" spans="5:5" x14ac:dyDescent="0.25">
      <c r="E31651" s="2"/>
    </row>
    <row r="31652" spans="5:5" x14ac:dyDescent="0.25">
      <c r="E31652" s="2"/>
    </row>
    <row r="31653" spans="5:5" x14ac:dyDescent="0.25">
      <c r="E31653" s="2"/>
    </row>
    <row r="31654" spans="5:5" x14ac:dyDescent="0.25">
      <c r="E31654" s="2"/>
    </row>
    <row r="31655" spans="5:5" x14ac:dyDescent="0.25">
      <c r="E31655" s="2"/>
    </row>
    <row r="31656" spans="5:5" x14ac:dyDescent="0.25">
      <c r="E31656" s="2"/>
    </row>
    <row r="31657" spans="5:5" x14ac:dyDescent="0.25">
      <c r="E31657" s="2"/>
    </row>
    <row r="31658" spans="5:5" x14ac:dyDescent="0.25">
      <c r="E31658" s="2"/>
    </row>
    <row r="31659" spans="5:5" x14ac:dyDescent="0.25">
      <c r="E31659" s="2"/>
    </row>
    <row r="31660" spans="5:5" x14ac:dyDescent="0.25">
      <c r="E31660" s="2"/>
    </row>
    <row r="31661" spans="5:5" x14ac:dyDescent="0.25">
      <c r="E31661" s="2"/>
    </row>
    <row r="31662" spans="5:5" x14ac:dyDescent="0.25">
      <c r="E31662" s="2"/>
    </row>
    <row r="31663" spans="5:5" x14ac:dyDescent="0.25">
      <c r="E31663" s="2"/>
    </row>
    <row r="31664" spans="5:5" x14ac:dyDescent="0.25">
      <c r="E31664" s="2"/>
    </row>
    <row r="31665" spans="5:5" x14ac:dyDescent="0.25">
      <c r="E31665" s="2"/>
    </row>
    <row r="31666" spans="5:5" x14ac:dyDescent="0.25">
      <c r="E31666" s="2"/>
    </row>
    <row r="31667" spans="5:5" x14ac:dyDescent="0.25">
      <c r="E31667" s="2"/>
    </row>
    <row r="31668" spans="5:5" x14ac:dyDescent="0.25">
      <c r="E31668" s="2"/>
    </row>
    <row r="31669" spans="5:5" x14ac:dyDescent="0.25">
      <c r="E31669" s="2"/>
    </row>
    <row r="31670" spans="5:5" x14ac:dyDescent="0.25">
      <c r="E31670" s="2"/>
    </row>
    <row r="31671" spans="5:5" x14ac:dyDescent="0.25">
      <c r="E31671" s="2"/>
    </row>
    <row r="31672" spans="5:5" x14ac:dyDescent="0.25">
      <c r="E31672" s="2"/>
    </row>
    <row r="31673" spans="5:5" x14ac:dyDescent="0.25">
      <c r="E31673" s="2"/>
    </row>
    <row r="31674" spans="5:5" x14ac:dyDescent="0.25">
      <c r="E31674" s="2"/>
    </row>
    <row r="31675" spans="5:5" x14ac:dyDescent="0.25">
      <c r="E31675" s="2"/>
    </row>
    <row r="31676" spans="5:5" x14ac:dyDescent="0.25">
      <c r="E31676" s="2"/>
    </row>
    <row r="31677" spans="5:5" x14ac:dyDescent="0.25">
      <c r="E31677" s="2"/>
    </row>
    <row r="31678" spans="5:5" x14ac:dyDescent="0.25">
      <c r="E31678" s="2"/>
    </row>
    <row r="31679" spans="5:5" x14ac:dyDescent="0.25">
      <c r="E31679" s="2"/>
    </row>
    <row r="31680" spans="5:5" x14ac:dyDescent="0.25">
      <c r="E31680" s="2"/>
    </row>
    <row r="31681" spans="5:5" x14ac:dyDescent="0.25">
      <c r="E31681" s="2"/>
    </row>
    <row r="31682" spans="5:5" x14ac:dyDescent="0.25">
      <c r="E31682" s="2"/>
    </row>
    <row r="31683" spans="5:5" x14ac:dyDescent="0.25">
      <c r="E31683" s="2"/>
    </row>
    <row r="31684" spans="5:5" x14ac:dyDescent="0.25">
      <c r="E31684" s="2"/>
    </row>
    <row r="31685" spans="5:5" x14ac:dyDescent="0.25">
      <c r="E31685" s="2"/>
    </row>
    <row r="31686" spans="5:5" x14ac:dyDescent="0.25">
      <c r="E31686" s="2"/>
    </row>
    <row r="31687" spans="5:5" x14ac:dyDescent="0.25">
      <c r="E31687" s="2"/>
    </row>
    <row r="31688" spans="5:5" x14ac:dyDescent="0.25">
      <c r="E31688" s="2"/>
    </row>
    <row r="31689" spans="5:5" x14ac:dyDescent="0.25">
      <c r="E31689" s="2"/>
    </row>
    <row r="31690" spans="5:5" x14ac:dyDescent="0.25">
      <c r="E31690" s="2"/>
    </row>
    <row r="31691" spans="5:5" x14ac:dyDescent="0.25">
      <c r="E31691" s="2"/>
    </row>
    <row r="31692" spans="5:5" x14ac:dyDescent="0.25">
      <c r="E31692" s="2"/>
    </row>
    <row r="31693" spans="5:5" x14ac:dyDescent="0.25">
      <c r="E31693" s="2"/>
    </row>
    <row r="31694" spans="5:5" x14ac:dyDescent="0.25">
      <c r="E31694" s="2"/>
    </row>
    <row r="31695" spans="5:5" x14ac:dyDescent="0.25">
      <c r="E31695" s="2"/>
    </row>
    <row r="31696" spans="5:5" x14ac:dyDescent="0.25">
      <c r="E31696" s="2"/>
    </row>
    <row r="31697" spans="5:5" x14ac:dyDescent="0.25">
      <c r="E31697" s="2"/>
    </row>
    <row r="31698" spans="5:5" x14ac:dyDescent="0.25">
      <c r="E31698" s="2"/>
    </row>
    <row r="31699" spans="5:5" x14ac:dyDescent="0.25">
      <c r="E31699" s="2"/>
    </row>
    <row r="31700" spans="5:5" x14ac:dyDescent="0.25">
      <c r="E31700" s="2"/>
    </row>
    <row r="31701" spans="5:5" x14ac:dyDescent="0.25">
      <c r="E31701" s="2"/>
    </row>
    <row r="31702" spans="5:5" x14ac:dyDescent="0.25">
      <c r="E31702" s="2"/>
    </row>
    <row r="31703" spans="5:5" x14ac:dyDescent="0.25">
      <c r="E31703" s="2"/>
    </row>
    <row r="31704" spans="5:5" x14ac:dyDescent="0.25">
      <c r="E31704" s="2"/>
    </row>
    <row r="31705" spans="5:5" x14ac:dyDescent="0.25">
      <c r="E31705" s="2"/>
    </row>
    <row r="31706" spans="5:5" x14ac:dyDescent="0.25">
      <c r="E31706" s="2"/>
    </row>
    <row r="31707" spans="5:5" x14ac:dyDescent="0.25">
      <c r="E31707" s="2"/>
    </row>
    <row r="31708" spans="5:5" x14ac:dyDescent="0.25">
      <c r="E31708" s="2"/>
    </row>
    <row r="31709" spans="5:5" x14ac:dyDescent="0.25">
      <c r="E31709" s="2"/>
    </row>
    <row r="31710" spans="5:5" x14ac:dyDescent="0.25">
      <c r="E31710" s="2"/>
    </row>
    <row r="31711" spans="5:5" x14ac:dyDescent="0.25">
      <c r="E31711" s="2"/>
    </row>
    <row r="31712" spans="5:5" x14ac:dyDescent="0.25">
      <c r="E31712" s="2"/>
    </row>
    <row r="31713" spans="5:5" x14ac:dyDescent="0.25">
      <c r="E31713" s="2"/>
    </row>
    <row r="31714" spans="5:5" x14ac:dyDescent="0.25">
      <c r="E31714" s="2"/>
    </row>
    <row r="31715" spans="5:5" x14ac:dyDescent="0.25">
      <c r="E31715" s="2"/>
    </row>
    <row r="31716" spans="5:5" x14ac:dyDescent="0.25">
      <c r="E31716" s="2"/>
    </row>
    <row r="31717" spans="5:5" x14ac:dyDescent="0.25">
      <c r="E31717" s="2"/>
    </row>
    <row r="31718" spans="5:5" x14ac:dyDescent="0.25">
      <c r="E31718" s="2"/>
    </row>
    <row r="31719" spans="5:5" x14ac:dyDescent="0.25">
      <c r="E31719" s="2"/>
    </row>
    <row r="31720" spans="5:5" x14ac:dyDescent="0.25">
      <c r="E31720" s="2"/>
    </row>
    <row r="31721" spans="5:5" x14ac:dyDescent="0.25">
      <c r="E31721" s="2"/>
    </row>
    <row r="31722" spans="5:5" x14ac:dyDescent="0.25">
      <c r="E31722" s="2"/>
    </row>
    <row r="31723" spans="5:5" x14ac:dyDescent="0.25">
      <c r="E31723" s="2"/>
    </row>
    <row r="31724" spans="5:5" x14ac:dyDescent="0.25">
      <c r="E31724" s="2"/>
    </row>
    <row r="31725" spans="5:5" x14ac:dyDescent="0.25">
      <c r="E31725" s="2"/>
    </row>
    <row r="31726" spans="5:5" x14ac:dyDescent="0.25">
      <c r="E31726" s="2"/>
    </row>
    <row r="31727" spans="5:5" x14ac:dyDescent="0.25">
      <c r="E31727" s="2"/>
    </row>
    <row r="31728" spans="5:5" x14ac:dyDescent="0.25">
      <c r="E31728" s="2"/>
    </row>
    <row r="31729" spans="5:5" x14ac:dyDescent="0.25">
      <c r="E31729" s="2"/>
    </row>
    <row r="31730" spans="5:5" x14ac:dyDescent="0.25">
      <c r="E31730" s="2"/>
    </row>
    <row r="31731" spans="5:5" x14ac:dyDescent="0.25">
      <c r="E31731" s="2"/>
    </row>
    <row r="31732" spans="5:5" x14ac:dyDescent="0.25">
      <c r="E31732" s="2"/>
    </row>
    <row r="31733" spans="5:5" x14ac:dyDescent="0.25">
      <c r="E31733" s="2"/>
    </row>
    <row r="31734" spans="5:5" x14ac:dyDescent="0.25">
      <c r="E31734" s="2"/>
    </row>
    <row r="31735" spans="5:5" x14ac:dyDescent="0.25">
      <c r="E31735" s="2"/>
    </row>
    <row r="31736" spans="5:5" x14ac:dyDescent="0.25">
      <c r="E31736" s="2"/>
    </row>
    <row r="31737" spans="5:5" x14ac:dyDescent="0.25">
      <c r="E31737" s="2"/>
    </row>
    <row r="31738" spans="5:5" x14ac:dyDescent="0.25">
      <c r="E31738" s="2"/>
    </row>
    <row r="31739" spans="5:5" x14ac:dyDescent="0.25">
      <c r="E31739" s="2"/>
    </row>
    <row r="31740" spans="5:5" x14ac:dyDescent="0.25">
      <c r="E31740" s="2"/>
    </row>
    <row r="31741" spans="5:5" x14ac:dyDescent="0.25">
      <c r="E31741" s="2"/>
    </row>
    <row r="31742" spans="5:5" x14ac:dyDescent="0.25">
      <c r="E31742" s="2"/>
    </row>
    <row r="31743" spans="5:5" x14ac:dyDescent="0.25">
      <c r="E31743" s="2"/>
    </row>
    <row r="31744" spans="5:5" x14ac:dyDescent="0.25">
      <c r="E31744" s="2"/>
    </row>
    <row r="31745" spans="5:5" x14ac:dyDescent="0.25">
      <c r="E31745" s="2"/>
    </row>
    <row r="31746" spans="5:5" x14ac:dyDescent="0.25">
      <c r="E31746" s="2"/>
    </row>
    <row r="31747" spans="5:5" x14ac:dyDescent="0.25">
      <c r="E31747" s="2"/>
    </row>
    <row r="31748" spans="5:5" x14ac:dyDescent="0.25">
      <c r="E31748" s="2"/>
    </row>
    <row r="31749" spans="5:5" x14ac:dyDescent="0.25">
      <c r="E31749" s="2"/>
    </row>
    <row r="31750" spans="5:5" x14ac:dyDescent="0.25">
      <c r="E31750" s="2"/>
    </row>
    <row r="31751" spans="5:5" x14ac:dyDescent="0.25">
      <c r="E31751" s="2"/>
    </row>
    <row r="31752" spans="5:5" x14ac:dyDescent="0.25">
      <c r="E31752" s="2"/>
    </row>
    <row r="31753" spans="5:5" x14ac:dyDescent="0.25">
      <c r="E31753" s="2"/>
    </row>
    <row r="31754" spans="5:5" x14ac:dyDescent="0.25">
      <c r="E31754" s="2"/>
    </row>
    <row r="31755" spans="5:5" x14ac:dyDescent="0.25">
      <c r="E31755" s="2"/>
    </row>
    <row r="31756" spans="5:5" x14ac:dyDescent="0.25">
      <c r="E31756" s="2"/>
    </row>
    <row r="31757" spans="5:5" x14ac:dyDescent="0.25">
      <c r="E31757" s="2"/>
    </row>
    <row r="31758" spans="5:5" x14ac:dyDescent="0.25">
      <c r="E31758" s="2"/>
    </row>
    <row r="31759" spans="5:5" x14ac:dyDescent="0.25">
      <c r="E31759" s="2"/>
    </row>
    <row r="31760" spans="5:5" x14ac:dyDescent="0.25">
      <c r="E31760" s="2"/>
    </row>
    <row r="31761" spans="5:5" x14ac:dyDescent="0.25">
      <c r="E31761" s="2"/>
    </row>
    <row r="31762" spans="5:5" x14ac:dyDescent="0.25">
      <c r="E31762" s="2"/>
    </row>
    <row r="31763" spans="5:5" x14ac:dyDescent="0.25">
      <c r="E31763" s="2"/>
    </row>
    <row r="31764" spans="5:5" x14ac:dyDescent="0.25">
      <c r="E31764" s="2"/>
    </row>
    <row r="31765" spans="5:5" x14ac:dyDescent="0.25">
      <c r="E31765" s="2"/>
    </row>
    <row r="31766" spans="5:5" x14ac:dyDescent="0.25">
      <c r="E31766" s="2"/>
    </row>
    <row r="31767" spans="5:5" x14ac:dyDescent="0.25">
      <c r="E31767" s="2"/>
    </row>
    <row r="31768" spans="5:5" x14ac:dyDescent="0.25">
      <c r="E31768" s="2"/>
    </row>
    <row r="31769" spans="5:5" x14ac:dyDescent="0.25">
      <c r="E31769" s="2"/>
    </row>
    <row r="31770" spans="5:5" x14ac:dyDescent="0.25">
      <c r="E31770" s="2"/>
    </row>
    <row r="31771" spans="5:5" x14ac:dyDescent="0.25">
      <c r="E31771" s="2"/>
    </row>
    <row r="31772" spans="5:5" x14ac:dyDescent="0.25">
      <c r="E31772" s="2"/>
    </row>
    <row r="31773" spans="5:5" x14ac:dyDescent="0.25">
      <c r="E31773" s="2"/>
    </row>
    <row r="31774" spans="5:5" x14ac:dyDescent="0.25">
      <c r="E31774" s="2"/>
    </row>
    <row r="31775" spans="5:5" x14ac:dyDescent="0.25">
      <c r="E31775" s="2"/>
    </row>
    <row r="31776" spans="5:5" x14ac:dyDescent="0.25">
      <c r="E31776" s="2"/>
    </row>
    <row r="31777" spans="5:5" x14ac:dyDescent="0.25">
      <c r="E31777" s="2"/>
    </row>
    <row r="31778" spans="5:5" x14ac:dyDescent="0.25">
      <c r="E31778" s="2"/>
    </row>
    <row r="31779" spans="5:5" x14ac:dyDescent="0.25">
      <c r="E31779" s="2"/>
    </row>
    <row r="31780" spans="5:5" x14ac:dyDescent="0.25">
      <c r="E31780" s="2"/>
    </row>
    <row r="31781" spans="5:5" x14ac:dyDescent="0.25">
      <c r="E31781" s="2"/>
    </row>
    <row r="31782" spans="5:5" x14ac:dyDescent="0.25">
      <c r="E31782" s="2"/>
    </row>
    <row r="31783" spans="5:5" x14ac:dyDescent="0.25">
      <c r="E31783" s="2"/>
    </row>
    <row r="31784" spans="5:5" x14ac:dyDescent="0.25">
      <c r="E31784" s="2"/>
    </row>
    <row r="31785" spans="5:5" x14ac:dyDescent="0.25">
      <c r="E31785" s="2"/>
    </row>
    <row r="31786" spans="5:5" x14ac:dyDescent="0.25">
      <c r="E31786" s="2"/>
    </row>
    <row r="31787" spans="5:5" x14ac:dyDescent="0.25">
      <c r="E31787" s="2"/>
    </row>
    <row r="31788" spans="5:5" x14ac:dyDescent="0.25">
      <c r="E31788" s="2"/>
    </row>
    <row r="31789" spans="5:5" x14ac:dyDescent="0.25">
      <c r="E31789" s="2"/>
    </row>
    <row r="31790" spans="5:5" x14ac:dyDescent="0.25">
      <c r="E31790" s="2"/>
    </row>
    <row r="31791" spans="5:5" x14ac:dyDescent="0.25">
      <c r="E31791" s="2"/>
    </row>
    <row r="31792" spans="5:5" x14ac:dyDescent="0.25">
      <c r="E31792" s="2"/>
    </row>
    <row r="31793" spans="5:5" x14ac:dyDescent="0.25">
      <c r="E31793" s="2"/>
    </row>
    <row r="31794" spans="5:5" x14ac:dyDescent="0.25">
      <c r="E31794" s="2"/>
    </row>
    <row r="31795" spans="5:5" x14ac:dyDescent="0.25">
      <c r="E31795" s="2"/>
    </row>
    <row r="31796" spans="5:5" x14ac:dyDescent="0.25">
      <c r="E31796" s="2"/>
    </row>
    <row r="31797" spans="5:5" x14ac:dyDescent="0.25">
      <c r="E31797" s="2"/>
    </row>
    <row r="31798" spans="5:5" x14ac:dyDescent="0.25">
      <c r="E31798" s="2"/>
    </row>
    <row r="31799" spans="5:5" x14ac:dyDescent="0.25">
      <c r="E31799" s="2"/>
    </row>
    <row r="31800" spans="5:5" x14ac:dyDescent="0.25">
      <c r="E31800" s="2"/>
    </row>
    <row r="31801" spans="5:5" x14ac:dyDescent="0.25">
      <c r="E31801" s="2"/>
    </row>
    <row r="31802" spans="5:5" x14ac:dyDescent="0.25">
      <c r="E31802" s="2"/>
    </row>
    <row r="31803" spans="5:5" x14ac:dyDescent="0.25">
      <c r="E31803" s="2"/>
    </row>
    <row r="31804" spans="5:5" x14ac:dyDescent="0.25">
      <c r="E31804" s="2"/>
    </row>
    <row r="31805" spans="5:5" x14ac:dyDescent="0.25">
      <c r="E31805" s="2"/>
    </row>
    <row r="31806" spans="5:5" x14ac:dyDescent="0.25">
      <c r="E31806" s="2"/>
    </row>
    <row r="31807" spans="5:5" x14ac:dyDescent="0.25">
      <c r="E31807" s="2"/>
    </row>
    <row r="31808" spans="5:5" x14ac:dyDescent="0.25">
      <c r="E31808" s="2"/>
    </row>
    <row r="31809" spans="5:5" x14ac:dyDescent="0.25">
      <c r="E31809" s="2"/>
    </row>
    <row r="31810" spans="5:5" x14ac:dyDescent="0.25">
      <c r="E31810" s="2"/>
    </row>
    <row r="31811" spans="5:5" x14ac:dyDescent="0.25">
      <c r="E31811" s="2"/>
    </row>
    <row r="31812" spans="5:5" x14ac:dyDescent="0.25">
      <c r="E31812" s="2"/>
    </row>
    <row r="31813" spans="5:5" x14ac:dyDescent="0.25">
      <c r="E31813" s="2"/>
    </row>
    <row r="31814" spans="5:5" x14ac:dyDescent="0.25">
      <c r="E31814" s="2"/>
    </row>
    <row r="31815" spans="5:5" x14ac:dyDescent="0.25">
      <c r="E31815" s="2"/>
    </row>
    <row r="31816" spans="5:5" x14ac:dyDescent="0.25">
      <c r="E31816" s="2"/>
    </row>
    <row r="31817" spans="5:5" x14ac:dyDescent="0.25">
      <c r="E31817" s="2"/>
    </row>
    <row r="31818" spans="5:5" x14ac:dyDescent="0.25">
      <c r="E31818" s="2"/>
    </row>
    <row r="31819" spans="5:5" x14ac:dyDescent="0.25">
      <c r="E31819" s="2"/>
    </row>
    <row r="31820" spans="5:5" x14ac:dyDescent="0.25">
      <c r="E31820" s="2"/>
    </row>
    <row r="31821" spans="5:5" x14ac:dyDescent="0.25">
      <c r="E31821" s="2"/>
    </row>
    <row r="31822" spans="5:5" x14ac:dyDescent="0.25">
      <c r="E31822" s="2"/>
    </row>
    <row r="31823" spans="5:5" x14ac:dyDescent="0.25">
      <c r="E31823" s="2"/>
    </row>
    <row r="31824" spans="5:5" x14ac:dyDescent="0.25">
      <c r="E31824" s="2"/>
    </row>
    <row r="31825" spans="5:5" x14ac:dyDescent="0.25">
      <c r="E31825" s="2"/>
    </row>
    <row r="31826" spans="5:5" x14ac:dyDescent="0.25">
      <c r="E31826" s="2"/>
    </row>
    <row r="31827" spans="5:5" x14ac:dyDescent="0.25">
      <c r="E31827" s="2"/>
    </row>
    <row r="31828" spans="5:5" x14ac:dyDescent="0.25">
      <c r="E31828" s="2"/>
    </row>
    <row r="31829" spans="5:5" x14ac:dyDescent="0.25">
      <c r="E31829" s="2"/>
    </row>
    <row r="31830" spans="5:5" x14ac:dyDescent="0.25">
      <c r="E31830" s="2"/>
    </row>
    <row r="31831" spans="5:5" x14ac:dyDescent="0.25">
      <c r="E31831" s="2"/>
    </row>
    <row r="31832" spans="5:5" x14ac:dyDescent="0.25">
      <c r="E31832" s="2"/>
    </row>
    <row r="31833" spans="5:5" x14ac:dyDescent="0.25">
      <c r="E31833" s="2"/>
    </row>
    <row r="31834" spans="5:5" x14ac:dyDescent="0.25">
      <c r="E31834" s="2"/>
    </row>
    <row r="31835" spans="5:5" x14ac:dyDescent="0.25">
      <c r="E31835" s="2"/>
    </row>
    <row r="31836" spans="5:5" x14ac:dyDescent="0.25">
      <c r="E31836" s="2"/>
    </row>
    <row r="31837" spans="5:5" x14ac:dyDescent="0.25">
      <c r="E31837" s="2"/>
    </row>
    <row r="31838" spans="5:5" x14ac:dyDescent="0.25">
      <c r="E31838" s="2"/>
    </row>
    <row r="31839" spans="5:5" x14ac:dyDescent="0.25">
      <c r="E31839" s="2"/>
    </row>
    <row r="31840" spans="5:5" x14ac:dyDescent="0.25">
      <c r="E31840" s="2"/>
    </row>
    <row r="31841" spans="5:5" x14ac:dyDescent="0.25">
      <c r="E31841" s="2"/>
    </row>
    <row r="31842" spans="5:5" x14ac:dyDescent="0.25">
      <c r="E31842" s="2"/>
    </row>
    <row r="31843" spans="5:5" x14ac:dyDescent="0.25">
      <c r="E31843" s="2"/>
    </row>
    <row r="31844" spans="5:5" x14ac:dyDescent="0.25">
      <c r="E31844" s="2"/>
    </row>
    <row r="31845" spans="5:5" x14ac:dyDescent="0.25">
      <c r="E31845" s="2"/>
    </row>
    <row r="31846" spans="5:5" x14ac:dyDescent="0.25">
      <c r="E31846" s="2"/>
    </row>
    <row r="31847" spans="5:5" x14ac:dyDescent="0.25">
      <c r="E31847" s="2"/>
    </row>
    <row r="31848" spans="5:5" x14ac:dyDescent="0.25">
      <c r="E31848" s="2"/>
    </row>
    <row r="31849" spans="5:5" x14ac:dyDescent="0.25">
      <c r="E31849" s="2"/>
    </row>
    <row r="31850" spans="5:5" x14ac:dyDescent="0.25">
      <c r="E31850" s="2"/>
    </row>
    <row r="31851" spans="5:5" x14ac:dyDescent="0.25">
      <c r="E31851" s="2"/>
    </row>
    <row r="31852" spans="5:5" x14ac:dyDescent="0.25">
      <c r="E31852" s="2"/>
    </row>
    <row r="31853" spans="5:5" x14ac:dyDescent="0.25">
      <c r="E31853" s="2"/>
    </row>
    <row r="31854" spans="5:5" x14ac:dyDescent="0.25">
      <c r="E31854" s="2"/>
    </row>
    <row r="31855" spans="5:5" x14ac:dyDescent="0.25">
      <c r="E31855" s="2"/>
    </row>
    <row r="31856" spans="5:5" x14ac:dyDescent="0.25">
      <c r="E31856" s="2"/>
    </row>
    <row r="31857" spans="5:5" x14ac:dyDescent="0.25">
      <c r="E31857" s="2"/>
    </row>
    <row r="31858" spans="5:5" x14ac:dyDescent="0.25">
      <c r="E31858" s="2"/>
    </row>
    <row r="31859" spans="5:5" x14ac:dyDescent="0.25">
      <c r="E31859" s="2"/>
    </row>
    <row r="31860" spans="5:5" x14ac:dyDescent="0.25">
      <c r="E31860" s="2"/>
    </row>
    <row r="31861" spans="5:5" x14ac:dyDescent="0.25">
      <c r="E31861" s="2"/>
    </row>
    <row r="31862" spans="5:5" x14ac:dyDescent="0.25">
      <c r="E31862" s="2"/>
    </row>
    <row r="31863" spans="5:5" x14ac:dyDescent="0.25">
      <c r="E31863" s="2"/>
    </row>
    <row r="31864" spans="5:5" x14ac:dyDescent="0.25">
      <c r="E31864" s="2"/>
    </row>
    <row r="31865" spans="5:5" x14ac:dyDescent="0.25">
      <c r="E31865" s="2"/>
    </row>
    <row r="31866" spans="5:5" x14ac:dyDescent="0.25">
      <c r="E31866" s="2"/>
    </row>
    <row r="31867" spans="5:5" x14ac:dyDescent="0.25">
      <c r="E31867" s="2"/>
    </row>
    <row r="31868" spans="5:5" x14ac:dyDescent="0.25">
      <c r="E31868" s="2"/>
    </row>
    <row r="31869" spans="5:5" x14ac:dyDescent="0.25">
      <c r="E31869" s="2"/>
    </row>
    <row r="31870" spans="5:5" x14ac:dyDescent="0.25">
      <c r="E31870" s="2"/>
    </row>
    <row r="31871" spans="5:5" x14ac:dyDescent="0.25">
      <c r="E31871" s="2"/>
    </row>
    <row r="31872" spans="5:5" x14ac:dyDescent="0.25">
      <c r="E31872" s="2"/>
    </row>
    <row r="31873" spans="5:5" x14ac:dyDescent="0.25">
      <c r="E31873" s="2"/>
    </row>
    <row r="31874" spans="5:5" x14ac:dyDescent="0.25">
      <c r="E31874" s="2"/>
    </row>
    <row r="31875" spans="5:5" x14ac:dyDescent="0.25">
      <c r="E31875" s="2"/>
    </row>
    <row r="31876" spans="5:5" x14ac:dyDescent="0.25">
      <c r="E31876" s="2"/>
    </row>
    <row r="31877" spans="5:5" x14ac:dyDescent="0.25">
      <c r="E31877" s="2"/>
    </row>
    <row r="31878" spans="5:5" x14ac:dyDescent="0.25">
      <c r="E31878" s="2"/>
    </row>
    <row r="31879" spans="5:5" x14ac:dyDescent="0.25">
      <c r="E31879" s="2"/>
    </row>
    <row r="31880" spans="5:5" x14ac:dyDescent="0.25">
      <c r="E31880" s="2"/>
    </row>
    <row r="31881" spans="5:5" x14ac:dyDescent="0.25">
      <c r="E31881" s="2"/>
    </row>
    <row r="31882" spans="5:5" x14ac:dyDescent="0.25">
      <c r="E31882" s="2"/>
    </row>
    <row r="31883" spans="5:5" x14ac:dyDescent="0.25">
      <c r="E31883" s="2"/>
    </row>
    <row r="31884" spans="5:5" x14ac:dyDescent="0.25">
      <c r="E31884" s="2"/>
    </row>
    <row r="31885" spans="5:5" x14ac:dyDescent="0.25">
      <c r="E31885" s="2"/>
    </row>
    <row r="31886" spans="5:5" x14ac:dyDescent="0.25">
      <c r="E31886" s="2"/>
    </row>
    <row r="31887" spans="5:5" x14ac:dyDescent="0.25">
      <c r="E31887" s="2"/>
    </row>
    <row r="31888" spans="5:5" x14ac:dyDescent="0.25">
      <c r="E31888" s="2"/>
    </row>
    <row r="31889" spans="5:5" x14ac:dyDescent="0.25">
      <c r="E31889" s="2"/>
    </row>
    <row r="31890" spans="5:5" x14ac:dyDescent="0.25">
      <c r="E31890" s="2"/>
    </row>
    <row r="31891" spans="5:5" x14ac:dyDescent="0.25">
      <c r="E31891" s="2"/>
    </row>
    <row r="31892" spans="5:5" x14ac:dyDescent="0.25">
      <c r="E31892" s="2"/>
    </row>
    <row r="31893" spans="5:5" x14ac:dyDescent="0.25">
      <c r="E31893" s="2"/>
    </row>
    <row r="31894" spans="5:5" x14ac:dyDescent="0.25">
      <c r="E31894" s="2"/>
    </row>
    <row r="31895" spans="5:5" x14ac:dyDescent="0.25">
      <c r="E31895" s="2"/>
    </row>
    <row r="31896" spans="5:5" x14ac:dyDescent="0.25">
      <c r="E31896" s="2"/>
    </row>
    <row r="31897" spans="5:5" x14ac:dyDescent="0.25">
      <c r="E31897" s="2"/>
    </row>
    <row r="31898" spans="5:5" x14ac:dyDescent="0.25">
      <c r="E31898" s="2"/>
    </row>
    <row r="31899" spans="5:5" x14ac:dyDescent="0.25">
      <c r="E31899" s="2"/>
    </row>
    <row r="31900" spans="5:5" x14ac:dyDescent="0.25">
      <c r="E31900" s="2"/>
    </row>
    <row r="31901" spans="5:5" x14ac:dyDescent="0.25">
      <c r="E31901" s="2"/>
    </row>
    <row r="31902" spans="5:5" x14ac:dyDescent="0.25">
      <c r="E31902" s="2"/>
    </row>
    <row r="31903" spans="5:5" x14ac:dyDescent="0.25">
      <c r="E31903" s="2"/>
    </row>
    <row r="31904" spans="5:5" x14ac:dyDescent="0.25">
      <c r="E31904" s="2"/>
    </row>
    <row r="31905" spans="5:5" x14ac:dyDescent="0.25">
      <c r="E31905" s="2"/>
    </row>
    <row r="31906" spans="5:5" x14ac:dyDescent="0.25">
      <c r="E31906" s="2"/>
    </row>
    <row r="31907" spans="5:5" x14ac:dyDescent="0.25">
      <c r="E31907" s="2"/>
    </row>
    <row r="31908" spans="5:5" x14ac:dyDescent="0.25">
      <c r="E31908" s="2"/>
    </row>
    <row r="31909" spans="5:5" x14ac:dyDescent="0.25">
      <c r="E31909" s="2"/>
    </row>
    <row r="31910" spans="5:5" x14ac:dyDescent="0.25">
      <c r="E31910" s="2"/>
    </row>
    <row r="31911" spans="5:5" x14ac:dyDescent="0.25">
      <c r="E31911" s="2"/>
    </row>
    <row r="31912" spans="5:5" x14ac:dyDescent="0.25">
      <c r="E31912" s="2"/>
    </row>
    <row r="31913" spans="5:5" x14ac:dyDescent="0.25">
      <c r="E31913" s="2"/>
    </row>
    <row r="31914" spans="5:5" x14ac:dyDescent="0.25">
      <c r="E31914" s="2"/>
    </row>
    <row r="31915" spans="5:5" x14ac:dyDescent="0.25">
      <c r="E31915" s="2"/>
    </row>
    <row r="31916" spans="5:5" x14ac:dyDescent="0.25">
      <c r="E31916" s="2"/>
    </row>
    <row r="31917" spans="5:5" x14ac:dyDescent="0.25">
      <c r="E31917" s="2"/>
    </row>
    <row r="31918" spans="5:5" x14ac:dyDescent="0.25">
      <c r="E31918" s="2"/>
    </row>
    <row r="31919" spans="5:5" x14ac:dyDescent="0.25">
      <c r="E31919" s="2"/>
    </row>
    <row r="31920" spans="5:5" x14ac:dyDescent="0.25">
      <c r="E31920" s="2"/>
    </row>
    <row r="31921" spans="5:5" x14ac:dyDescent="0.25">
      <c r="E31921" s="2"/>
    </row>
    <row r="31922" spans="5:5" x14ac:dyDescent="0.25">
      <c r="E31922" s="2"/>
    </row>
    <row r="31923" spans="5:5" x14ac:dyDescent="0.25">
      <c r="E31923" s="2"/>
    </row>
    <row r="31924" spans="5:5" x14ac:dyDescent="0.25">
      <c r="E31924" s="2"/>
    </row>
    <row r="31925" spans="5:5" x14ac:dyDescent="0.25">
      <c r="E31925" s="2"/>
    </row>
    <row r="31926" spans="5:5" x14ac:dyDescent="0.25">
      <c r="E31926" s="2"/>
    </row>
    <row r="31927" spans="5:5" x14ac:dyDescent="0.25">
      <c r="E31927" s="2"/>
    </row>
    <row r="31928" spans="5:5" x14ac:dyDescent="0.25">
      <c r="E31928" s="2"/>
    </row>
    <row r="31929" spans="5:5" x14ac:dyDescent="0.25">
      <c r="E31929" s="2"/>
    </row>
    <row r="31930" spans="5:5" x14ac:dyDescent="0.25">
      <c r="E31930" s="2"/>
    </row>
    <row r="31931" spans="5:5" x14ac:dyDescent="0.25">
      <c r="E31931" s="2"/>
    </row>
    <row r="31932" spans="5:5" x14ac:dyDescent="0.25">
      <c r="E31932" s="2"/>
    </row>
    <row r="31933" spans="5:5" x14ac:dyDescent="0.25">
      <c r="E31933" s="2"/>
    </row>
    <row r="31934" spans="5:5" x14ac:dyDescent="0.25">
      <c r="E31934" s="2"/>
    </row>
    <row r="31935" spans="5:5" x14ac:dyDescent="0.25">
      <c r="E31935" s="2"/>
    </row>
    <row r="31936" spans="5:5" x14ac:dyDescent="0.25">
      <c r="E31936" s="2"/>
    </row>
    <row r="31937" spans="5:5" x14ac:dyDescent="0.25">
      <c r="E31937" s="2"/>
    </row>
    <row r="31938" spans="5:5" x14ac:dyDescent="0.25">
      <c r="E31938" s="2"/>
    </row>
    <row r="31939" spans="5:5" x14ac:dyDescent="0.25">
      <c r="E31939" s="2"/>
    </row>
    <row r="31940" spans="5:5" x14ac:dyDescent="0.25">
      <c r="E31940" s="2"/>
    </row>
    <row r="31941" spans="5:5" x14ac:dyDescent="0.25">
      <c r="E31941" s="2"/>
    </row>
    <row r="31942" spans="5:5" x14ac:dyDescent="0.25">
      <c r="E31942" s="2"/>
    </row>
    <row r="31943" spans="5:5" x14ac:dyDescent="0.25">
      <c r="E31943" s="2"/>
    </row>
    <row r="31944" spans="5:5" x14ac:dyDescent="0.25">
      <c r="E31944" s="2"/>
    </row>
    <row r="31945" spans="5:5" x14ac:dyDescent="0.25">
      <c r="E31945" s="2"/>
    </row>
    <row r="31946" spans="5:5" x14ac:dyDescent="0.25">
      <c r="E31946" s="2"/>
    </row>
    <row r="31947" spans="5:5" x14ac:dyDescent="0.25">
      <c r="E31947" s="2"/>
    </row>
    <row r="31948" spans="5:5" x14ac:dyDescent="0.25">
      <c r="E31948" s="2"/>
    </row>
    <row r="31949" spans="5:5" x14ac:dyDescent="0.25">
      <c r="E31949" s="2"/>
    </row>
    <row r="31950" spans="5:5" x14ac:dyDescent="0.25">
      <c r="E31950" s="2"/>
    </row>
    <row r="31951" spans="5:5" x14ac:dyDescent="0.25">
      <c r="E31951" s="2"/>
    </row>
    <row r="31952" spans="5:5" x14ac:dyDescent="0.25">
      <c r="E31952" s="2"/>
    </row>
    <row r="31953" spans="5:5" x14ac:dyDescent="0.25">
      <c r="E31953" s="2"/>
    </row>
    <row r="31954" spans="5:5" x14ac:dyDescent="0.25">
      <c r="E31954" s="2"/>
    </row>
    <row r="31955" spans="5:5" x14ac:dyDescent="0.25">
      <c r="E31955" s="2"/>
    </row>
    <row r="31956" spans="5:5" x14ac:dyDescent="0.25">
      <c r="E31956" s="2"/>
    </row>
    <row r="31957" spans="5:5" x14ac:dyDescent="0.25">
      <c r="E31957" s="2"/>
    </row>
    <row r="31958" spans="5:5" x14ac:dyDescent="0.25">
      <c r="E31958" s="2"/>
    </row>
    <row r="31959" spans="5:5" x14ac:dyDescent="0.25">
      <c r="E31959" s="2"/>
    </row>
    <row r="31960" spans="5:5" x14ac:dyDescent="0.25">
      <c r="E31960" s="2"/>
    </row>
    <row r="31961" spans="5:5" x14ac:dyDescent="0.25">
      <c r="E31961" s="2"/>
    </row>
    <row r="31962" spans="5:5" x14ac:dyDescent="0.25">
      <c r="E31962" s="2"/>
    </row>
    <row r="31963" spans="5:5" x14ac:dyDescent="0.25">
      <c r="E31963" s="2"/>
    </row>
    <row r="31964" spans="5:5" x14ac:dyDescent="0.25">
      <c r="E31964" s="2"/>
    </row>
    <row r="31965" spans="5:5" x14ac:dyDescent="0.25">
      <c r="E31965" s="2"/>
    </row>
    <row r="31966" spans="5:5" x14ac:dyDescent="0.25">
      <c r="E31966" s="2"/>
    </row>
    <row r="31967" spans="5:5" x14ac:dyDescent="0.25">
      <c r="E31967" s="2"/>
    </row>
    <row r="31968" spans="5:5" x14ac:dyDescent="0.25">
      <c r="E31968" s="2"/>
    </row>
    <row r="31969" spans="5:5" x14ac:dyDescent="0.25">
      <c r="E31969" s="2"/>
    </row>
    <row r="31970" spans="5:5" x14ac:dyDescent="0.25">
      <c r="E31970" s="2"/>
    </row>
    <row r="31971" spans="5:5" x14ac:dyDescent="0.25">
      <c r="E31971" s="2"/>
    </row>
    <row r="31972" spans="5:5" x14ac:dyDescent="0.25">
      <c r="E31972" s="2"/>
    </row>
    <row r="31973" spans="5:5" x14ac:dyDescent="0.25">
      <c r="E31973" s="2"/>
    </row>
    <row r="31974" spans="5:5" x14ac:dyDescent="0.25">
      <c r="E31974" s="2"/>
    </row>
    <row r="31975" spans="5:5" x14ac:dyDescent="0.25">
      <c r="E31975" s="2"/>
    </row>
    <row r="31976" spans="5:5" x14ac:dyDescent="0.25">
      <c r="E31976" s="2"/>
    </row>
    <row r="31977" spans="5:5" x14ac:dyDescent="0.25">
      <c r="E31977" s="2"/>
    </row>
    <row r="31978" spans="5:5" x14ac:dyDescent="0.25">
      <c r="E31978" s="2"/>
    </row>
    <row r="31979" spans="5:5" x14ac:dyDescent="0.25">
      <c r="E31979" s="2"/>
    </row>
    <row r="31980" spans="5:5" x14ac:dyDescent="0.25">
      <c r="E31980" s="2"/>
    </row>
    <row r="31981" spans="5:5" x14ac:dyDescent="0.25">
      <c r="E31981" s="2"/>
    </row>
    <row r="31982" spans="5:5" x14ac:dyDescent="0.25">
      <c r="E31982" s="2"/>
    </row>
    <row r="31983" spans="5:5" x14ac:dyDescent="0.25">
      <c r="E31983" s="2"/>
    </row>
    <row r="31984" spans="5:5" x14ac:dyDescent="0.25">
      <c r="E31984" s="2"/>
    </row>
    <row r="31985" spans="5:5" x14ac:dyDescent="0.25">
      <c r="E31985" s="2"/>
    </row>
    <row r="31986" spans="5:5" x14ac:dyDescent="0.25">
      <c r="E31986" s="2"/>
    </row>
    <row r="31987" spans="5:5" x14ac:dyDescent="0.25">
      <c r="E31987" s="2"/>
    </row>
    <row r="31988" spans="5:5" x14ac:dyDescent="0.25">
      <c r="E31988" s="2"/>
    </row>
    <row r="31989" spans="5:5" x14ac:dyDescent="0.25">
      <c r="E31989" s="2"/>
    </row>
    <row r="31990" spans="5:5" x14ac:dyDescent="0.25">
      <c r="E31990" s="2"/>
    </row>
    <row r="31991" spans="5:5" x14ac:dyDescent="0.25">
      <c r="E31991" s="2"/>
    </row>
    <row r="31992" spans="5:5" x14ac:dyDescent="0.25">
      <c r="E31992" s="2"/>
    </row>
    <row r="31993" spans="5:5" x14ac:dyDescent="0.25">
      <c r="E31993" s="2"/>
    </row>
    <row r="31994" spans="5:5" x14ac:dyDescent="0.25">
      <c r="E31994" s="2"/>
    </row>
    <row r="31995" spans="5:5" x14ac:dyDescent="0.25">
      <c r="E31995" s="2"/>
    </row>
    <row r="31996" spans="5:5" x14ac:dyDescent="0.25">
      <c r="E31996" s="2"/>
    </row>
    <row r="31997" spans="5:5" x14ac:dyDescent="0.25">
      <c r="E31997" s="2"/>
    </row>
    <row r="31998" spans="5:5" x14ac:dyDescent="0.25">
      <c r="E31998" s="2"/>
    </row>
    <row r="31999" spans="5:5" x14ac:dyDescent="0.25">
      <c r="E31999" s="2"/>
    </row>
    <row r="32000" spans="5:5" x14ac:dyDescent="0.25">
      <c r="E32000" s="2"/>
    </row>
    <row r="32001" spans="5:5" x14ac:dyDescent="0.25">
      <c r="E32001" s="2"/>
    </row>
    <row r="32002" spans="5:5" x14ac:dyDescent="0.25">
      <c r="E32002" s="2"/>
    </row>
    <row r="32003" spans="5:5" x14ac:dyDescent="0.25">
      <c r="E32003" s="2"/>
    </row>
    <row r="32004" spans="5:5" x14ac:dyDescent="0.25">
      <c r="E32004" s="2"/>
    </row>
    <row r="32005" spans="5:5" x14ac:dyDescent="0.25">
      <c r="E32005" s="2"/>
    </row>
    <row r="32006" spans="5:5" x14ac:dyDescent="0.25">
      <c r="E32006" s="2"/>
    </row>
    <row r="32007" spans="5:5" x14ac:dyDescent="0.25">
      <c r="E32007" s="2"/>
    </row>
    <row r="32008" spans="5:5" x14ac:dyDescent="0.25">
      <c r="E32008" s="2"/>
    </row>
    <row r="32009" spans="5:5" x14ac:dyDescent="0.25">
      <c r="E32009" s="2"/>
    </row>
    <row r="32010" spans="5:5" x14ac:dyDescent="0.25">
      <c r="E32010" s="2"/>
    </row>
    <row r="32011" spans="5:5" x14ac:dyDescent="0.25">
      <c r="E32011" s="2"/>
    </row>
    <row r="32012" spans="5:5" x14ac:dyDescent="0.25">
      <c r="E32012" s="2"/>
    </row>
    <row r="32013" spans="5:5" x14ac:dyDescent="0.25">
      <c r="E32013" s="2"/>
    </row>
    <row r="32014" spans="5:5" x14ac:dyDescent="0.25">
      <c r="E32014" s="2"/>
    </row>
    <row r="32015" spans="5:5" x14ac:dyDescent="0.25">
      <c r="E32015" s="2"/>
    </row>
    <row r="32016" spans="5:5" x14ac:dyDescent="0.25">
      <c r="E32016" s="2"/>
    </row>
    <row r="32017" spans="5:5" x14ac:dyDescent="0.25">
      <c r="E32017" s="2"/>
    </row>
    <row r="32018" spans="5:5" x14ac:dyDescent="0.25">
      <c r="E32018" s="2"/>
    </row>
    <row r="32019" spans="5:5" x14ac:dyDescent="0.25">
      <c r="E32019" s="2"/>
    </row>
    <row r="32020" spans="5:5" x14ac:dyDescent="0.25">
      <c r="E32020" s="2"/>
    </row>
    <row r="32021" spans="5:5" x14ac:dyDescent="0.25">
      <c r="E32021" s="2"/>
    </row>
    <row r="32022" spans="5:5" x14ac:dyDescent="0.25">
      <c r="E32022" s="2"/>
    </row>
    <row r="32023" spans="5:5" x14ac:dyDescent="0.25">
      <c r="E32023" s="2"/>
    </row>
    <row r="32024" spans="5:5" x14ac:dyDescent="0.25">
      <c r="E32024" s="2"/>
    </row>
    <row r="32025" spans="5:5" x14ac:dyDescent="0.25">
      <c r="E32025" s="2"/>
    </row>
    <row r="32026" spans="5:5" x14ac:dyDescent="0.25">
      <c r="E32026" s="2"/>
    </row>
    <row r="32027" spans="5:5" x14ac:dyDescent="0.25">
      <c r="E32027" s="2"/>
    </row>
    <row r="32028" spans="5:5" x14ac:dyDescent="0.25">
      <c r="E32028" s="2"/>
    </row>
    <row r="32029" spans="5:5" x14ac:dyDescent="0.25">
      <c r="E32029" s="2"/>
    </row>
    <row r="32030" spans="5:5" x14ac:dyDescent="0.25">
      <c r="E32030" s="2"/>
    </row>
    <row r="32031" spans="5:5" x14ac:dyDescent="0.25">
      <c r="E32031" s="2"/>
    </row>
    <row r="32032" spans="5:5" x14ac:dyDescent="0.25">
      <c r="E32032" s="2"/>
    </row>
    <row r="32033" spans="5:5" x14ac:dyDescent="0.25">
      <c r="E32033" s="2"/>
    </row>
    <row r="32034" spans="5:5" x14ac:dyDescent="0.25">
      <c r="E32034" s="2"/>
    </row>
    <row r="32035" spans="5:5" x14ac:dyDescent="0.25">
      <c r="E32035" s="2"/>
    </row>
    <row r="32036" spans="5:5" x14ac:dyDescent="0.25">
      <c r="E32036" s="2"/>
    </row>
    <row r="32037" spans="5:5" x14ac:dyDescent="0.25">
      <c r="E32037" s="2"/>
    </row>
    <row r="32038" spans="5:5" x14ac:dyDescent="0.25">
      <c r="E32038" s="2"/>
    </row>
    <row r="32039" spans="5:5" x14ac:dyDescent="0.25">
      <c r="E32039" s="2"/>
    </row>
    <row r="32040" spans="5:5" x14ac:dyDescent="0.25">
      <c r="E32040" s="2"/>
    </row>
    <row r="32041" spans="5:5" x14ac:dyDescent="0.25">
      <c r="E32041" s="2"/>
    </row>
    <row r="32042" spans="5:5" x14ac:dyDescent="0.25">
      <c r="E32042" s="2"/>
    </row>
    <row r="32043" spans="5:5" x14ac:dyDescent="0.25">
      <c r="E32043" s="2"/>
    </row>
    <row r="32044" spans="5:5" x14ac:dyDescent="0.25">
      <c r="E32044" s="2"/>
    </row>
    <row r="32045" spans="5:5" x14ac:dyDescent="0.25">
      <c r="E32045" s="2"/>
    </row>
    <row r="32046" spans="5:5" x14ac:dyDescent="0.25">
      <c r="E32046" s="2"/>
    </row>
    <row r="32047" spans="5:5" x14ac:dyDescent="0.25">
      <c r="E32047" s="2"/>
    </row>
    <row r="32048" spans="5:5" x14ac:dyDescent="0.25">
      <c r="E32048" s="2"/>
    </row>
    <row r="32049" spans="5:5" x14ac:dyDescent="0.25">
      <c r="E32049" s="2"/>
    </row>
    <row r="32050" spans="5:5" x14ac:dyDescent="0.25">
      <c r="E32050" s="2"/>
    </row>
    <row r="32051" spans="5:5" x14ac:dyDescent="0.25">
      <c r="E32051" s="2"/>
    </row>
    <row r="32052" spans="5:5" x14ac:dyDescent="0.25">
      <c r="E32052" s="2"/>
    </row>
    <row r="32053" spans="5:5" x14ac:dyDescent="0.25">
      <c r="E32053" s="2"/>
    </row>
    <row r="32054" spans="5:5" x14ac:dyDescent="0.25">
      <c r="E32054" s="2"/>
    </row>
    <row r="32055" spans="5:5" x14ac:dyDescent="0.25">
      <c r="E32055" s="2"/>
    </row>
    <row r="32056" spans="5:5" x14ac:dyDescent="0.25">
      <c r="E32056" s="2"/>
    </row>
    <row r="32057" spans="5:5" x14ac:dyDescent="0.25">
      <c r="E32057" s="2"/>
    </row>
    <row r="32058" spans="5:5" x14ac:dyDescent="0.25">
      <c r="E32058" s="2"/>
    </row>
    <row r="32059" spans="5:5" x14ac:dyDescent="0.25">
      <c r="E32059" s="2"/>
    </row>
    <row r="32060" spans="5:5" x14ac:dyDescent="0.25">
      <c r="E32060" s="2"/>
    </row>
    <row r="32061" spans="5:5" x14ac:dyDescent="0.25">
      <c r="E32061" s="2"/>
    </row>
    <row r="32062" spans="5:5" x14ac:dyDescent="0.25">
      <c r="E32062" s="2"/>
    </row>
    <row r="32063" spans="5:5" x14ac:dyDescent="0.25">
      <c r="E32063" s="2"/>
    </row>
    <row r="32064" spans="5:5" x14ac:dyDescent="0.25">
      <c r="E32064" s="2"/>
    </row>
    <row r="32065" spans="5:5" x14ac:dyDescent="0.25">
      <c r="E32065" s="2"/>
    </row>
    <row r="32066" spans="5:5" x14ac:dyDescent="0.25">
      <c r="E32066" s="2"/>
    </row>
    <row r="32067" spans="5:5" x14ac:dyDescent="0.25">
      <c r="E32067" s="2"/>
    </row>
    <row r="32068" spans="5:5" x14ac:dyDescent="0.25">
      <c r="E32068" s="2"/>
    </row>
    <row r="32069" spans="5:5" x14ac:dyDescent="0.25">
      <c r="E32069" s="2"/>
    </row>
    <row r="32070" spans="5:5" x14ac:dyDescent="0.25">
      <c r="E32070" s="2"/>
    </row>
    <row r="32071" spans="5:5" x14ac:dyDescent="0.25">
      <c r="E32071" s="2"/>
    </row>
    <row r="32072" spans="5:5" x14ac:dyDescent="0.25">
      <c r="E32072" s="2"/>
    </row>
    <row r="32073" spans="5:5" x14ac:dyDescent="0.25">
      <c r="E32073" s="2"/>
    </row>
    <row r="32074" spans="5:5" x14ac:dyDescent="0.25">
      <c r="E32074" s="2"/>
    </row>
    <row r="32075" spans="5:5" x14ac:dyDescent="0.25">
      <c r="E32075" s="2"/>
    </row>
    <row r="32076" spans="5:5" x14ac:dyDescent="0.25">
      <c r="E32076" s="2"/>
    </row>
    <row r="32077" spans="5:5" x14ac:dyDescent="0.25">
      <c r="E32077" s="2"/>
    </row>
    <row r="32078" spans="5:5" x14ac:dyDescent="0.25">
      <c r="E32078" s="2"/>
    </row>
    <row r="32079" spans="5:5" x14ac:dyDescent="0.25">
      <c r="E32079" s="2"/>
    </row>
    <row r="32080" spans="5:5" x14ac:dyDescent="0.25">
      <c r="E32080" s="2"/>
    </row>
    <row r="32081" spans="5:5" x14ac:dyDescent="0.25">
      <c r="E32081" s="2"/>
    </row>
    <row r="32082" spans="5:5" x14ac:dyDescent="0.25">
      <c r="E32082" s="2"/>
    </row>
    <row r="32083" spans="5:5" x14ac:dyDescent="0.25">
      <c r="E32083" s="2"/>
    </row>
    <row r="32084" spans="5:5" x14ac:dyDescent="0.25">
      <c r="E32084" s="2"/>
    </row>
    <row r="32085" spans="5:5" x14ac:dyDescent="0.25">
      <c r="E32085" s="2"/>
    </row>
    <row r="32086" spans="5:5" x14ac:dyDescent="0.25">
      <c r="E32086" s="2"/>
    </row>
    <row r="32087" spans="5:5" x14ac:dyDescent="0.25">
      <c r="E32087" s="2"/>
    </row>
    <row r="32088" spans="5:5" x14ac:dyDescent="0.25">
      <c r="E32088" s="2"/>
    </row>
    <row r="32089" spans="5:5" x14ac:dyDescent="0.25">
      <c r="E32089" s="2"/>
    </row>
    <row r="32090" spans="5:5" x14ac:dyDescent="0.25">
      <c r="E32090" s="2"/>
    </row>
    <row r="32091" spans="5:5" x14ac:dyDescent="0.25">
      <c r="E32091" s="2"/>
    </row>
    <row r="32092" spans="5:5" x14ac:dyDescent="0.25">
      <c r="E32092" s="2"/>
    </row>
    <row r="32093" spans="5:5" x14ac:dyDescent="0.25">
      <c r="E32093" s="2"/>
    </row>
    <row r="32094" spans="5:5" x14ac:dyDescent="0.25">
      <c r="E32094" s="2"/>
    </row>
    <row r="32095" spans="5:5" x14ac:dyDescent="0.25">
      <c r="E32095" s="2"/>
    </row>
    <row r="32096" spans="5:5" x14ac:dyDescent="0.25">
      <c r="E32096" s="2"/>
    </row>
    <row r="32097" spans="5:5" x14ac:dyDescent="0.25">
      <c r="E32097" s="2"/>
    </row>
    <row r="32098" spans="5:5" x14ac:dyDescent="0.25">
      <c r="E32098" s="2"/>
    </row>
    <row r="32099" spans="5:5" x14ac:dyDescent="0.25">
      <c r="E32099" s="2"/>
    </row>
    <row r="32100" spans="5:5" x14ac:dyDescent="0.25">
      <c r="E32100" s="2"/>
    </row>
    <row r="32101" spans="5:5" x14ac:dyDescent="0.25">
      <c r="E32101" s="2"/>
    </row>
    <row r="32102" spans="5:5" x14ac:dyDescent="0.25">
      <c r="E32102" s="2"/>
    </row>
    <row r="32103" spans="5:5" x14ac:dyDescent="0.25">
      <c r="E32103" s="2"/>
    </row>
    <row r="32104" spans="5:5" x14ac:dyDescent="0.25">
      <c r="E32104" s="2"/>
    </row>
    <row r="32105" spans="5:5" x14ac:dyDescent="0.25">
      <c r="E32105" s="2"/>
    </row>
    <row r="32106" spans="5:5" x14ac:dyDescent="0.25">
      <c r="E32106" s="2"/>
    </row>
    <row r="32107" spans="5:5" x14ac:dyDescent="0.25">
      <c r="E32107" s="2"/>
    </row>
    <row r="32108" spans="5:5" x14ac:dyDescent="0.25">
      <c r="E32108" s="2"/>
    </row>
    <row r="32109" spans="5:5" x14ac:dyDescent="0.25">
      <c r="E32109" s="2"/>
    </row>
    <row r="32110" spans="5:5" x14ac:dyDescent="0.25">
      <c r="E32110" s="2"/>
    </row>
    <row r="32111" spans="5:5" x14ac:dyDescent="0.25">
      <c r="E32111" s="2"/>
    </row>
    <row r="32112" spans="5:5" x14ac:dyDescent="0.25">
      <c r="E32112" s="2"/>
    </row>
    <row r="32113" spans="5:5" x14ac:dyDescent="0.25">
      <c r="E32113" s="2"/>
    </row>
    <row r="32114" spans="5:5" x14ac:dyDescent="0.25">
      <c r="E32114" s="2"/>
    </row>
    <row r="32115" spans="5:5" x14ac:dyDescent="0.25">
      <c r="E32115" s="2"/>
    </row>
    <row r="32116" spans="5:5" x14ac:dyDescent="0.25">
      <c r="E32116" s="2"/>
    </row>
    <row r="32117" spans="5:5" x14ac:dyDescent="0.25">
      <c r="E32117" s="2"/>
    </row>
    <row r="32118" spans="5:5" x14ac:dyDescent="0.25">
      <c r="E32118" s="2"/>
    </row>
    <row r="32119" spans="5:5" x14ac:dyDescent="0.25">
      <c r="E32119" s="2"/>
    </row>
    <row r="32120" spans="5:5" x14ac:dyDescent="0.25">
      <c r="E32120" s="2"/>
    </row>
    <row r="32121" spans="5:5" x14ac:dyDescent="0.25">
      <c r="E32121" s="2"/>
    </row>
    <row r="32122" spans="5:5" x14ac:dyDescent="0.25">
      <c r="E32122" s="2"/>
    </row>
    <row r="32123" spans="5:5" x14ac:dyDescent="0.25">
      <c r="E32123" s="2"/>
    </row>
    <row r="32124" spans="5:5" x14ac:dyDescent="0.25">
      <c r="E32124" s="2"/>
    </row>
    <row r="32125" spans="5:5" x14ac:dyDescent="0.25">
      <c r="E32125" s="2"/>
    </row>
    <row r="32126" spans="5:5" x14ac:dyDescent="0.25">
      <c r="E32126" s="2"/>
    </row>
    <row r="32127" spans="5:5" x14ac:dyDescent="0.25">
      <c r="E32127" s="2"/>
    </row>
    <row r="32128" spans="5:5" x14ac:dyDescent="0.25">
      <c r="E32128" s="2"/>
    </row>
    <row r="32129" spans="5:5" x14ac:dyDescent="0.25">
      <c r="E32129" s="2"/>
    </row>
    <row r="32130" spans="5:5" x14ac:dyDescent="0.25">
      <c r="E32130" s="2"/>
    </row>
    <row r="32131" spans="5:5" x14ac:dyDescent="0.25">
      <c r="E32131" s="2"/>
    </row>
    <row r="32132" spans="5:5" x14ac:dyDescent="0.25">
      <c r="E32132" s="2"/>
    </row>
    <row r="32133" spans="5:5" x14ac:dyDescent="0.25">
      <c r="E32133" s="2"/>
    </row>
    <row r="32134" spans="5:5" x14ac:dyDescent="0.25">
      <c r="E32134" s="2"/>
    </row>
    <row r="32135" spans="5:5" x14ac:dyDescent="0.25">
      <c r="E32135" s="2"/>
    </row>
    <row r="32136" spans="5:5" x14ac:dyDescent="0.25">
      <c r="E32136" s="2"/>
    </row>
    <row r="32137" spans="5:5" x14ac:dyDescent="0.25">
      <c r="E32137" s="2"/>
    </row>
    <row r="32138" spans="5:5" x14ac:dyDescent="0.25">
      <c r="E32138" s="2"/>
    </row>
    <row r="32139" spans="5:5" x14ac:dyDescent="0.25">
      <c r="E32139" s="2"/>
    </row>
    <row r="32140" spans="5:5" x14ac:dyDescent="0.25">
      <c r="E32140" s="2"/>
    </row>
    <row r="32141" spans="5:5" x14ac:dyDescent="0.25">
      <c r="E32141" s="2"/>
    </row>
    <row r="32142" spans="5:5" x14ac:dyDescent="0.25">
      <c r="E32142" s="2"/>
    </row>
    <row r="32143" spans="5:5" x14ac:dyDescent="0.25">
      <c r="E32143" s="2"/>
    </row>
    <row r="32144" spans="5:5" x14ac:dyDescent="0.25">
      <c r="E32144" s="2"/>
    </row>
    <row r="32145" spans="5:5" x14ac:dyDescent="0.25">
      <c r="E32145" s="2"/>
    </row>
    <row r="32146" spans="5:5" x14ac:dyDescent="0.25">
      <c r="E32146" s="2"/>
    </row>
    <row r="32147" spans="5:5" x14ac:dyDescent="0.25">
      <c r="E32147" s="2"/>
    </row>
    <row r="32148" spans="5:5" x14ac:dyDescent="0.25">
      <c r="E32148" s="2"/>
    </row>
    <row r="32149" spans="5:5" x14ac:dyDescent="0.25">
      <c r="E32149" s="2"/>
    </row>
    <row r="32150" spans="5:5" x14ac:dyDescent="0.25">
      <c r="E32150" s="2"/>
    </row>
    <row r="32151" spans="5:5" x14ac:dyDescent="0.25">
      <c r="E32151" s="2"/>
    </row>
    <row r="32152" spans="5:5" x14ac:dyDescent="0.25">
      <c r="E32152" s="2"/>
    </row>
    <row r="32153" spans="5:5" x14ac:dyDescent="0.25">
      <c r="E32153" s="2"/>
    </row>
    <row r="32154" spans="5:5" x14ac:dyDescent="0.25">
      <c r="E32154" s="2"/>
    </row>
    <row r="32155" spans="5:5" x14ac:dyDescent="0.25">
      <c r="E32155" s="2"/>
    </row>
    <row r="32156" spans="5:5" x14ac:dyDescent="0.25">
      <c r="E32156" s="2"/>
    </row>
    <row r="32157" spans="5:5" x14ac:dyDescent="0.25">
      <c r="E32157" s="2"/>
    </row>
    <row r="32158" spans="5:5" x14ac:dyDescent="0.25">
      <c r="E32158" s="2"/>
    </row>
    <row r="32159" spans="5:5" x14ac:dyDescent="0.25">
      <c r="E32159" s="2"/>
    </row>
    <row r="32160" spans="5:5" x14ac:dyDescent="0.25">
      <c r="E32160" s="2"/>
    </row>
    <row r="32161" spans="5:5" x14ac:dyDescent="0.25">
      <c r="E32161" s="2"/>
    </row>
    <row r="32162" spans="5:5" x14ac:dyDescent="0.25">
      <c r="E32162" s="2"/>
    </row>
    <row r="32163" spans="5:5" x14ac:dyDescent="0.25">
      <c r="E32163" s="2"/>
    </row>
    <row r="32164" spans="5:5" x14ac:dyDescent="0.25">
      <c r="E32164" s="2"/>
    </row>
    <row r="32165" spans="5:5" x14ac:dyDescent="0.25">
      <c r="E32165" s="2"/>
    </row>
    <row r="32166" spans="5:5" x14ac:dyDescent="0.25">
      <c r="E32166" s="2"/>
    </row>
    <row r="32167" spans="5:5" x14ac:dyDescent="0.25">
      <c r="E32167" s="2"/>
    </row>
    <row r="32168" spans="5:5" x14ac:dyDescent="0.25">
      <c r="E32168" s="2"/>
    </row>
    <row r="32169" spans="5:5" x14ac:dyDescent="0.25">
      <c r="E32169" s="2"/>
    </row>
    <row r="32170" spans="5:5" x14ac:dyDescent="0.25">
      <c r="E32170" s="2"/>
    </row>
    <row r="32171" spans="5:5" x14ac:dyDescent="0.25">
      <c r="E32171" s="2"/>
    </row>
    <row r="32172" spans="5:5" x14ac:dyDescent="0.25">
      <c r="E32172" s="2"/>
    </row>
    <row r="32173" spans="5:5" x14ac:dyDescent="0.25">
      <c r="E32173" s="2"/>
    </row>
    <row r="32174" spans="5:5" x14ac:dyDescent="0.25">
      <c r="E32174" s="2"/>
    </row>
    <row r="32175" spans="5:5" x14ac:dyDescent="0.25">
      <c r="E32175" s="2"/>
    </row>
    <row r="32176" spans="5:5" x14ac:dyDescent="0.25">
      <c r="E32176" s="2"/>
    </row>
    <row r="32177" spans="5:5" x14ac:dyDescent="0.25">
      <c r="E32177" s="2"/>
    </row>
    <row r="32178" spans="5:5" x14ac:dyDescent="0.25">
      <c r="E32178" s="2"/>
    </row>
    <row r="32179" spans="5:5" x14ac:dyDescent="0.25">
      <c r="E32179" s="2"/>
    </row>
    <row r="32180" spans="5:5" x14ac:dyDescent="0.25">
      <c r="E32180" s="2"/>
    </row>
    <row r="32181" spans="5:5" x14ac:dyDescent="0.25">
      <c r="E32181" s="2"/>
    </row>
    <row r="32182" spans="5:5" x14ac:dyDescent="0.25">
      <c r="E32182" s="2"/>
    </row>
    <row r="32183" spans="5:5" x14ac:dyDescent="0.25">
      <c r="E32183" s="2"/>
    </row>
    <row r="32184" spans="5:5" x14ac:dyDescent="0.25">
      <c r="E32184" s="2"/>
    </row>
    <row r="32185" spans="5:5" x14ac:dyDescent="0.25">
      <c r="E32185" s="2"/>
    </row>
    <row r="32186" spans="5:5" x14ac:dyDescent="0.25">
      <c r="E32186" s="2"/>
    </row>
    <row r="32187" spans="5:5" x14ac:dyDescent="0.25">
      <c r="E32187" s="2"/>
    </row>
    <row r="32188" spans="5:5" x14ac:dyDescent="0.25">
      <c r="E32188" s="2"/>
    </row>
    <row r="32189" spans="5:5" x14ac:dyDescent="0.25">
      <c r="E32189" s="2"/>
    </row>
    <row r="32190" spans="5:5" x14ac:dyDescent="0.25">
      <c r="E32190" s="2"/>
    </row>
    <row r="32191" spans="5:5" x14ac:dyDescent="0.25">
      <c r="E32191" s="2"/>
    </row>
    <row r="32192" spans="5:5" x14ac:dyDescent="0.25">
      <c r="E32192" s="2"/>
    </row>
    <row r="32193" spans="5:5" x14ac:dyDescent="0.25">
      <c r="E32193" s="2"/>
    </row>
    <row r="32194" spans="5:5" x14ac:dyDescent="0.25">
      <c r="E32194" s="2"/>
    </row>
    <row r="32195" spans="5:5" x14ac:dyDescent="0.25">
      <c r="E32195" s="2"/>
    </row>
    <row r="32196" spans="5:5" x14ac:dyDescent="0.25">
      <c r="E32196" s="2"/>
    </row>
    <row r="32197" spans="5:5" x14ac:dyDescent="0.25">
      <c r="E32197" s="2"/>
    </row>
    <row r="32198" spans="5:5" x14ac:dyDescent="0.25">
      <c r="E32198" s="2"/>
    </row>
    <row r="32199" spans="5:5" x14ac:dyDescent="0.25">
      <c r="E32199" s="2"/>
    </row>
    <row r="32200" spans="5:5" x14ac:dyDescent="0.25">
      <c r="E32200" s="2"/>
    </row>
    <row r="32201" spans="5:5" x14ac:dyDescent="0.25">
      <c r="E32201" s="2"/>
    </row>
    <row r="32202" spans="5:5" x14ac:dyDescent="0.25">
      <c r="E32202" s="2"/>
    </row>
    <row r="32203" spans="5:5" x14ac:dyDescent="0.25">
      <c r="E32203" s="2"/>
    </row>
    <row r="32204" spans="5:5" x14ac:dyDescent="0.25">
      <c r="E32204" s="2"/>
    </row>
    <row r="32205" spans="5:5" x14ac:dyDescent="0.25">
      <c r="E32205" s="2"/>
    </row>
    <row r="32206" spans="5:5" x14ac:dyDescent="0.25">
      <c r="E32206" s="2"/>
    </row>
    <row r="32207" spans="5:5" x14ac:dyDescent="0.25">
      <c r="E32207" s="2"/>
    </row>
    <row r="32208" spans="5:5" x14ac:dyDescent="0.25">
      <c r="E32208" s="2"/>
    </row>
    <row r="32209" spans="5:5" x14ac:dyDescent="0.25">
      <c r="E32209" s="2"/>
    </row>
    <row r="32210" spans="5:5" x14ac:dyDescent="0.25">
      <c r="E32210" s="2"/>
    </row>
    <row r="32211" spans="5:5" x14ac:dyDescent="0.25">
      <c r="E32211" s="2"/>
    </row>
    <row r="32212" spans="5:5" x14ac:dyDescent="0.25">
      <c r="E32212" s="2"/>
    </row>
    <row r="32213" spans="5:5" x14ac:dyDescent="0.25">
      <c r="E32213" s="2"/>
    </row>
    <row r="32214" spans="5:5" x14ac:dyDescent="0.25">
      <c r="E32214" s="2"/>
    </row>
    <row r="32215" spans="5:5" x14ac:dyDescent="0.25">
      <c r="E32215" s="2"/>
    </row>
    <row r="32216" spans="5:5" x14ac:dyDescent="0.25">
      <c r="E32216" s="2"/>
    </row>
    <row r="32217" spans="5:5" x14ac:dyDescent="0.25">
      <c r="E32217" s="2"/>
    </row>
    <row r="32218" spans="5:5" x14ac:dyDescent="0.25">
      <c r="E32218" s="2"/>
    </row>
    <row r="32219" spans="5:5" x14ac:dyDescent="0.25">
      <c r="E32219" s="2"/>
    </row>
    <row r="32220" spans="5:5" x14ac:dyDescent="0.25">
      <c r="E32220" s="2"/>
    </row>
    <row r="32221" spans="5:5" x14ac:dyDescent="0.25">
      <c r="E32221" s="2"/>
    </row>
    <row r="32222" spans="5:5" x14ac:dyDescent="0.25">
      <c r="E32222" s="2"/>
    </row>
    <row r="32223" spans="5:5" x14ac:dyDescent="0.25">
      <c r="E32223" s="2"/>
    </row>
    <row r="32224" spans="5:5" x14ac:dyDescent="0.25">
      <c r="E32224" s="2"/>
    </row>
    <row r="32225" spans="5:5" x14ac:dyDescent="0.25">
      <c r="E32225" s="2"/>
    </row>
    <row r="32226" spans="5:5" x14ac:dyDescent="0.25">
      <c r="E32226" s="2"/>
    </row>
    <row r="32227" spans="5:5" x14ac:dyDescent="0.25">
      <c r="E32227" s="2"/>
    </row>
    <row r="32228" spans="5:5" x14ac:dyDescent="0.25">
      <c r="E32228" s="2"/>
    </row>
    <row r="32229" spans="5:5" x14ac:dyDescent="0.25">
      <c r="E32229" s="2"/>
    </row>
    <row r="32230" spans="5:5" x14ac:dyDescent="0.25">
      <c r="E32230" s="2"/>
    </row>
    <row r="32231" spans="5:5" x14ac:dyDescent="0.25">
      <c r="E32231" s="2"/>
    </row>
    <row r="32232" spans="5:5" x14ac:dyDescent="0.25">
      <c r="E32232" s="2"/>
    </row>
    <row r="32233" spans="5:5" x14ac:dyDescent="0.25">
      <c r="E32233" s="2"/>
    </row>
    <row r="32234" spans="5:5" x14ac:dyDescent="0.25">
      <c r="E32234" s="2"/>
    </row>
    <row r="32235" spans="5:5" x14ac:dyDescent="0.25">
      <c r="E32235" s="2"/>
    </row>
    <row r="32236" spans="5:5" x14ac:dyDescent="0.25">
      <c r="E32236" s="2"/>
    </row>
    <row r="32237" spans="5:5" x14ac:dyDescent="0.25">
      <c r="E32237" s="2"/>
    </row>
    <row r="32238" spans="5:5" x14ac:dyDescent="0.25">
      <c r="E32238" s="2"/>
    </row>
    <row r="32239" spans="5:5" x14ac:dyDescent="0.25">
      <c r="E32239" s="2"/>
    </row>
    <row r="32240" spans="5:5" x14ac:dyDescent="0.25">
      <c r="E32240" s="2"/>
    </row>
    <row r="32241" spans="5:5" x14ac:dyDescent="0.25">
      <c r="E32241" s="2"/>
    </row>
    <row r="32242" spans="5:5" x14ac:dyDescent="0.25">
      <c r="E32242" s="2"/>
    </row>
    <row r="32243" spans="5:5" x14ac:dyDescent="0.25">
      <c r="E32243" s="2"/>
    </row>
    <row r="32244" spans="5:5" x14ac:dyDescent="0.25">
      <c r="E32244" s="2"/>
    </row>
    <row r="32245" spans="5:5" x14ac:dyDescent="0.25">
      <c r="E32245" s="2"/>
    </row>
    <row r="32246" spans="5:5" x14ac:dyDescent="0.25">
      <c r="E32246" s="2"/>
    </row>
    <row r="32247" spans="5:5" x14ac:dyDescent="0.25">
      <c r="E32247" s="2"/>
    </row>
    <row r="32248" spans="5:5" x14ac:dyDescent="0.25">
      <c r="E32248" s="2"/>
    </row>
    <row r="32249" spans="5:5" x14ac:dyDescent="0.25">
      <c r="E32249" s="2"/>
    </row>
    <row r="32250" spans="5:5" x14ac:dyDescent="0.25">
      <c r="E32250" s="2"/>
    </row>
    <row r="32251" spans="5:5" x14ac:dyDescent="0.25">
      <c r="E32251" s="2"/>
    </row>
    <row r="32252" spans="5:5" x14ac:dyDescent="0.25">
      <c r="E32252" s="2"/>
    </row>
    <row r="32253" spans="5:5" x14ac:dyDescent="0.25">
      <c r="E32253" s="2"/>
    </row>
    <row r="32254" spans="5:5" x14ac:dyDescent="0.25">
      <c r="E32254" s="2"/>
    </row>
    <row r="32255" spans="5:5" x14ac:dyDescent="0.25">
      <c r="E32255" s="2"/>
    </row>
    <row r="32256" spans="5:5" x14ac:dyDescent="0.25">
      <c r="E32256" s="2"/>
    </row>
    <row r="32257" spans="5:5" x14ac:dyDescent="0.25">
      <c r="E32257" s="2"/>
    </row>
    <row r="32258" spans="5:5" x14ac:dyDescent="0.25">
      <c r="E32258" s="2"/>
    </row>
    <row r="32259" spans="5:5" x14ac:dyDescent="0.25">
      <c r="E32259" s="2"/>
    </row>
    <row r="32260" spans="5:5" x14ac:dyDescent="0.25">
      <c r="E32260" s="2"/>
    </row>
    <row r="32261" spans="5:5" x14ac:dyDescent="0.25">
      <c r="E32261" s="2"/>
    </row>
    <row r="32262" spans="5:5" x14ac:dyDescent="0.25">
      <c r="E32262" s="2"/>
    </row>
    <row r="32263" spans="5:5" x14ac:dyDescent="0.25">
      <c r="E32263" s="2"/>
    </row>
    <row r="32264" spans="5:5" x14ac:dyDescent="0.25">
      <c r="E32264" s="2"/>
    </row>
    <row r="32265" spans="5:5" x14ac:dyDescent="0.25">
      <c r="E32265" s="2"/>
    </row>
    <row r="32266" spans="5:5" x14ac:dyDescent="0.25">
      <c r="E32266" s="2"/>
    </row>
    <row r="32267" spans="5:5" x14ac:dyDescent="0.25">
      <c r="E32267" s="2"/>
    </row>
    <row r="32268" spans="5:5" x14ac:dyDescent="0.25">
      <c r="E32268" s="2"/>
    </row>
    <row r="32269" spans="5:5" x14ac:dyDescent="0.25">
      <c r="E32269" s="2"/>
    </row>
    <row r="32270" spans="5:5" x14ac:dyDescent="0.25">
      <c r="E32270" s="2"/>
    </row>
    <row r="32271" spans="5:5" x14ac:dyDescent="0.25">
      <c r="E32271" s="2"/>
    </row>
    <row r="32272" spans="5:5" x14ac:dyDescent="0.25">
      <c r="E32272" s="2"/>
    </row>
    <row r="32273" spans="5:5" x14ac:dyDescent="0.25">
      <c r="E32273" s="2"/>
    </row>
    <row r="32274" spans="5:5" x14ac:dyDescent="0.25">
      <c r="E32274" s="2"/>
    </row>
    <row r="32275" spans="5:5" x14ac:dyDescent="0.25">
      <c r="E32275" s="2"/>
    </row>
    <row r="32276" spans="5:5" x14ac:dyDescent="0.25">
      <c r="E32276" s="2"/>
    </row>
    <row r="32277" spans="5:5" x14ac:dyDescent="0.25">
      <c r="E32277" s="2"/>
    </row>
    <row r="32278" spans="5:5" x14ac:dyDescent="0.25">
      <c r="E32278" s="2"/>
    </row>
    <row r="32279" spans="5:5" x14ac:dyDescent="0.25">
      <c r="E32279" s="2"/>
    </row>
    <row r="32280" spans="5:5" x14ac:dyDescent="0.25">
      <c r="E32280" s="2"/>
    </row>
    <row r="32281" spans="5:5" x14ac:dyDescent="0.25">
      <c r="E32281" s="2"/>
    </row>
    <row r="32282" spans="5:5" x14ac:dyDescent="0.25">
      <c r="E32282" s="2"/>
    </row>
    <row r="32283" spans="5:5" x14ac:dyDescent="0.25">
      <c r="E32283" s="2"/>
    </row>
    <row r="32284" spans="5:5" x14ac:dyDescent="0.25">
      <c r="E32284" s="2"/>
    </row>
    <row r="32285" spans="5:5" x14ac:dyDescent="0.25">
      <c r="E32285" s="2"/>
    </row>
    <row r="32286" spans="5:5" x14ac:dyDescent="0.25">
      <c r="E32286" s="2"/>
    </row>
    <row r="32287" spans="5:5" x14ac:dyDescent="0.25">
      <c r="E32287" s="2"/>
    </row>
    <row r="32288" spans="5:5" x14ac:dyDescent="0.25">
      <c r="E32288" s="2"/>
    </row>
    <row r="32289" spans="5:5" x14ac:dyDescent="0.25">
      <c r="E32289" s="2"/>
    </row>
    <row r="32290" spans="5:5" x14ac:dyDescent="0.25">
      <c r="E32290" s="2"/>
    </row>
    <row r="32291" spans="5:5" x14ac:dyDescent="0.25">
      <c r="E32291" s="2"/>
    </row>
    <row r="32292" spans="5:5" x14ac:dyDescent="0.25">
      <c r="E32292" s="2"/>
    </row>
    <row r="32293" spans="5:5" x14ac:dyDescent="0.25">
      <c r="E32293" s="2"/>
    </row>
    <row r="32294" spans="5:5" x14ac:dyDescent="0.25">
      <c r="E32294" s="2"/>
    </row>
    <row r="32295" spans="5:5" x14ac:dyDescent="0.25">
      <c r="E32295" s="2"/>
    </row>
    <row r="32296" spans="5:5" x14ac:dyDescent="0.25">
      <c r="E32296" s="2"/>
    </row>
    <row r="32297" spans="5:5" x14ac:dyDescent="0.25">
      <c r="E32297" s="2"/>
    </row>
    <row r="32298" spans="5:5" x14ac:dyDescent="0.25">
      <c r="E32298" s="2"/>
    </row>
    <row r="32299" spans="5:5" x14ac:dyDescent="0.25">
      <c r="E32299" s="2"/>
    </row>
    <row r="32300" spans="5:5" x14ac:dyDescent="0.25">
      <c r="E32300" s="2"/>
    </row>
    <row r="32301" spans="5:5" x14ac:dyDescent="0.25">
      <c r="E32301" s="2"/>
    </row>
    <row r="32302" spans="5:5" x14ac:dyDescent="0.25">
      <c r="E32302" s="2"/>
    </row>
    <row r="32303" spans="5:5" x14ac:dyDescent="0.25">
      <c r="E32303" s="2"/>
    </row>
    <row r="32304" spans="5:5" x14ac:dyDescent="0.25">
      <c r="E32304" s="2"/>
    </row>
    <row r="32305" spans="5:5" x14ac:dyDescent="0.25">
      <c r="E32305" s="2"/>
    </row>
    <row r="32306" spans="5:5" x14ac:dyDescent="0.25">
      <c r="E32306" s="2"/>
    </row>
    <row r="32307" spans="5:5" x14ac:dyDescent="0.25">
      <c r="E32307" s="2"/>
    </row>
    <row r="32308" spans="5:5" x14ac:dyDescent="0.25">
      <c r="E32308" s="2"/>
    </row>
    <row r="32309" spans="5:5" x14ac:dyDescent="0.25">
      <c r="E32309" s="2"/>
    </row>
    <row r="32310" spans="5:5" x14ac:dyDescent="0.25">
      <c r="E32310" s="2"/>
    </row>
    <row r="32311" spans="5:5" x14ac:dyDescent="0.25">
      <c r="E32311" s="2"/>
    </row>
    <row r="32312" spans="5:5" x14ac:dyDescent="0.25">
      <c r="E32312" s="2"/>
    </row>
    <row r="32313" spans="5:5" x14ac:dyDescent="0.25">
      <c r="E32313" s="2"/>
    </row>
    <row r="32314" spans="5:5" x14ac:dyDescent="0.25">
      <c r="E32314" s="2"/>
    </row>
    <row r="32315" spans="5:5" x14ac:dyDescent="0.25">
      <c r="E32315" s="2"/>
    </row>
    <row r="32316" spans="5:5" x14ac:dyDescent="0.25">
      <c r="E32316" s="2"/>
    </row>
    <row r="32317" spans="5:5" x14ac:dyDescent="0.25">
      <c r="E32317" s="2"/>
    </row>
    <row r="32318" spans="5:5" x14ac:dyDescent="0.25">
      <c r="E32318" s="2"/>
    </row>
    <row r="32319" spans="5:5" x14ac:dyDescent="0.25">
      <c r="E32319" s="2"/>
    </row>
    <row r="32320" spans="5:5" x14ac:dyDescent="0.25">
      <c r="E32320" s="2"/>
    </row>
    <row r="32321" spans="5:5" x14ac:dyDescent="0.25">
      <c r="E32321" s="2"/>
    </row>
    <row r="32322" spans="5:5" x14ac:dyDescent="0.25">
      <c r="E32322" s="2"/>
    </row>
    <row r="32323" spans="5:5" x14ac:dyDescent="0.25">
      <c r="E32323" s="2"/>
    </row>
    <row r="32324" spans="5:5" x14ac:dyDescent="0.25">
      <c r="E32324" s="2"/>
    </row>
    <row r="32325" spans="5:5" x14ac:dyDescent="0.25">
      <c r="E32325" s="2"/>
    </row>
    <row r="32326" spans="5:5" x14ac:dyDescent="0.25">
      <c r="E32326" s="2"/>
    </row>
    <row r="32327" spans="5:5" x14ac:dyDescent="0.25">
      <c r="E32327" s="2"/>
    </row>
    <row r="32328" spans="5:5" x14ac:dyDescent="0.25">
      <c r="E32328" s="2"/>
    </row>
    <row r="32329" spans="5:5" x14ac:dyDescent="0.25">
      <c r="E32329" s="2"/>
    </row>
    <row r="32330" spans="5:5" x14ac:dyDescent="0.25">
      <c r="E32330" s="2"/>
    </row>
    <row r="32331" spans="5:5" x14ac:dyDescent="0.25">
      <c r="E32331" s="2"/>
    </row>
    <row r="32332" spans="5:5" x14ac:dyDescent="0.25">
      <c r="E32332" s="2"/>
    </row>
    <row r="32333" spans="5:5" x14ac:dyDescent="0.25">
      <c r="E32333" s="2"/>
    </row>
    <row r="32334" spans="5:5" x14ac:dyDescent="0.25">
      <c r="E32334" s="2"/>
    </row>
    <row r="32335" spans="5:5" x14ac:dyDescent="0.25">
      <c r="E32335" s="2"/>
    </row>
    <row r="32336" spans="5:5" x14ac:dyDescent="0.25">
      <c r="E32336" s="2"/>
    </row>
    <row r="32337" spans="5:5" x14ac:dyDescent="0.25">
      <c r="E32337" s="2"/>
    </row>
    <row r="32338" spans="5:5" x14ac:dyDescent="0.25">
      <c r="E32338" s="2"/>
    </row>
    <row r="32339" spans="5:5" x14ac:dyDescent="0.25">
      <c r="E32339" s="2"/>
    </row>
    <row r="32340" spans="5:5" x14ac:dyDescent="0.25">
      <c r="E32340" s="2"/>
    </row>
    <row r="32341" spans="5:5" x14ac:dyDescent="0.25">
      <c r="E32341" s="2"/>
    </row>
    <row r="32342" spans="5:5" x14ac:dyDescent="0.25">
      <c r="E32342" s="2"/>
    </row>
    <row r="32343" spans="5:5" x14ac:dyDescent="0.25">
      <c r="E32343" s="2"/>
    </row>
    <row r="32344" spans="5:5" x14ac:dyDescent="0.25">
      <c r="E32344" s="2"/>
    </row>
    <row r="32345" spans="5:5" x14ac:dyDescent="0.25">
      <c r="E32345" s="2"/>
    </row>
    <row r="32346" spans="5:5" x14ac:dyDescent="0.25">
      <c r="E32346" s="2"/>
    </row>
    <row r="32347" spans="5:5" x14ac:dyDescent="0.25">
      <c r="E32347" s="2"/>
    </row>
    <row r="32348" spans="5:5" x14ac:dyDescent="0.25">
      <c r="E32348" s="2"/>
    </row>
    <row r="32349" spans="5:5" x14ac:dyDescent="0.25">
      <c r="E32349" s="2"/>
    </row>
    <row r="32350" spans="5:5" x14ac:dyDescent="0.25">
      <c r="E32350" s="2"/>
    </row>
    <row r="32351" spans="5:5" x14ac:dyDescent="0.25">
      <c r="E32351" s="2"/>
    </row>
    <row r="32352" spans="5:5" x14ac:dyDescent="0.25">
      <c r="E32352" s="2"/>
    </row>
    <row r="32353" spans="5:5" x14ac:dyDescent="0.25">
      <c r="E32353" s="2"/>
    </row>
    <row r="32354" spans="5:5" x14ac:dyDescent="0.25">
      <c r="E32354" s="2"/>
    </row>
    <row r="32355" spans="5:5" x14ac:dyDescent="0.25">
      <c r="E32355" s="2"/>
    </row>
    <row r="32356" spans="5:5" x14ac:dyDescent="0.25">
      <c r="E32356" s="2"/>
    </row>
    <row r="32357" spans="5:5" x14ac:dyDescent="0.25">
      <c r="E32357" s="2"/>
    </row>
    <row r="32358" spans="5:5" x14ac:dyDescent="0.25">
      <c r="E32358" s="2"/>
    </row>
    <row r="32359" spans="5:5" x14ac:dyDescent="0.25">
      <c r="E32359" s="2"/>
    </row>
    <row r="32360" spans="5:5" x14ac:dyDescent="0.25">
      <c r="E32360" s="2"/>
    </row>
    <row r="32361" spans="5:5" x14ac:dyDescent="0.25">
      <c r="E32361" s="2"/>
    </row>
    <row r="32362" spans="5:5" x14ac:dyDescent="0.25">
      <c r="E32362" s="2"/>
    </row>
    <row r="32363" spans="5:5" x14ac:dyDescent="0.25">
      <c r="E32363" s="2"/>
    </row>
    <row r="32364" spans="5:5" x14ac:dyDescent="0.25">
      <c r="E32364" s="2"/>
    </row>
    <row r="32365" spans="5:5" x14ac:dyDescent="0.25">
      <c r="E32365" s="2"/>
    </row>
    <row r="32366" spans="5:5" x14ac:dyDescent="0.25">
      <c r="E32366" s="2"/>
    </row>
    <row r="32367" spans="5:5" x14ac:dyDescent="0.25">
      <c r="E32367" s="2"/>
    </row>
    <row r="32368" spans="5:5" x14ac:dyDescent="0.25">
      <c r="E32368" s="2"/>
    </row>
    <row r="32369" spans="5:5" x14ac:dyDescent="0.25">
      <c r="E32369" s="2"/>
    </row>
    <row r="32370" spans="5:5" x14ac:dyDescent="0.25">
      <c r="E32370" s="2"/>
    </row>
    <row r="32371" spans="5:5" x14ac:dyDescent="0.25">
      <c r="E32371" s="2"/>
    </row>
    <row r="32372" spans="5:5" x14ac:dyDescent="0.25">
      <c r="E32372" s="2"/>
    </row>
    <row r="32373" spans="5:5" x14ac:dyDescent="0.25">
      <c r="E32373" s="2"/>
    </row>
    <row r="32374" spans="5:5" x14ac:dyDescent="0.25">
      <c r="E32374" s="2"/>
    </row>
    <row r="32375" spans="5:5" x14ac:dyDescent="0.25">
      <c r="E32375" s="2"/>
    </row>
    <row r="32376" spans="5:5" x14ac:dyDescent="0.25">
      <c r="E32376" s="2"/>
    </row>
    <row r="32377" spans="5:5" x14ac:dyDescent="0.25">
      <c r="E32377" s="2"/>
    </row>
    <row r="32378" spans="5:5" x14ac:dyDescent="0.25">
      <c r="E32378" s="2"/>
    </row>
    <row r="32379" spans="5:5" x14ac:dyDescent="0.25">
      <c r="E32379" s="2"/>
    </row>
    <row r="32380" spans="5:5" x14ac:dyDescent="0.25">
      <c r="E32380" s="2"/>
    </row>
    <row r="32381" spans="5:5" x14ac:dyDescent="0.25">
      <c r="E32381" s="2"/>
    </row>
    <row r="32382" spans="5:5" x14ac:dyDescent="0.25">
      <c r="E32382" s="2"/>
    </row>
    <row r="32383" spans="5:5" x14ac:dyDescent="0.25">
      <c r="E32383" s="2"/>
    </row>
    <row r="32384" spans="5:5" x14ac:dyDescent="0.25">
      <c r="E32384" s="2"/>
    </row>
    <row r="32385" spans="5:5" x14ac:dyDescent="0.25">
      <c r="E32385" s="2"/>
    </row>
    <row r="32386" spans="5:5" x14ac:dyDescent="0.25">
      <c r="E32386" s="2"/>
    </row>
    <row r="32387" spans="5:5" x14ac:dyDescent="0.25">
      <c r="E32387" s="2"/>
    </row>
    <row r="32388" spans="5:5" x14ac:dyDescent="0.25">
      <c r="E32388" s="2"/>
    </row>
    <row r="32389" spans="5:5" x14ac:dyDescent="0.25">
      <c r="E32389" s="2"/>
    </row>
    <row r="32390" spans="5:5" x14ac:dyDescent="0.25">
      <c r="E32390" s="2"/>
    </row>
    <row r="32391" spans="5:5" x14ac:dyDescent="0.25">
      <c r="E32391" s="2"/>
    </row>
    <row r="32392" spans="5:5" x14ac:dyDescent="0.25">
      <c r="E32392" s="2"/>
    </row>
    <row r="32393" spans="5:5" x14ac:dyDescent="0.25">
      <c r="E32393" s="2"/>
    </row>
    <row r="32394" spans="5:5" x14ac:dyDescent="0.25">
      <c r="E32394" s="2"/>
    </row>
    <row r="32395" spans="5:5" x14ac:dyDescent="0.25">
      <c r="E32395" s="2"/>
    </row>
    <row r="32396" spans="5:5" x14ac:dyDescent="0.25">
      <c r="E32396" s="2"/>
    </row>
    <row r="32397" spans="5:5" x14ac:dyDescent="0.25">
      <c r="E32397" s="2"/>
    </row>
    <row r="32398" spans="5:5" x14ac:dyDescent="0.25">
      <c r="E32398" s="2"/>
    </row>
    <row r="32399" spans="5:5" x14ac:dyDescent="0.25">
      <c r="E32399" s="2"/>
    </row>
    <row r="32400" spans="5:5" x14ac:dyDescent="0.25">
      <c r="E32400" s="2"/>
    </row>
    <row r="32401" spans="5:5" x14ac:dyDescent="0.25">
      <c r="E32401" s="2"/>
    </row>
    <row r="32402" spans="5:5" x14ac:dyDescent="0.25">
      <c r="E32402" s="2"/>
    </row>
    <row r="32403" spans="5:5" x14ac:dyDescent="0.25">
      <c r="E32403" s="2"/>
    </row>
    <row r="32404" spans="5:5" x14ac:dyDescent="0.25">
      <c r="E32404" s="2"/>
    </row>
    <row r="32405" spans="5:5" x14ac:dyDescent="0.25">
      <c r="E32405" s="2"/>
    </row>
    <row r="32406" spans="5:5" x14ac:dyDescent="0.25">
      <c r="E32406" s="2"/>
    </row>
    <row r="32407" spans="5:5" x14ac:dyDescent="0.25">
      <c r="E32407" s="2"/>
    </row>
    <row r="32408" spans="5:5" x14ac:dyDescent="0.25">
      <c r="E32408" s="2"/>
    </row>
    <row r="32409" spans="5:5" x14ac:dyDescent="0.25">
      <c r="E32409" s="2"/>
    </row>
    <row r="32410" spans="5:5" x14ac:dyDescent="0.25">
      <c r="E32410" s="2"/>
    </row>
    <row r="32411" spans="5:5" x14ac:dyDescent="0.25">
      <c r="E32411" s="2"/>
    </row>
    <row r="32412" spans="5:5" x14ac:dyDescent="0.25">
      <c r="E32412" s="2"/>
    </row>
    <row r="32413" spans="5:5" x14ac:dyDescent="0.25">
      <c r="E32413" s="2"/>
    </row>
    <row r="32414" spans="5:5" x14ac:dyDescent="0.25">
      <c r="E32414" s="2"/>
    </row>
    <row r="32415" spans="5:5" x14ac:dyDescent="0.25">
      <c r="E32415" s="2"/>
    </row>
    <row r="32416" spans="5:5" x14ac:dyDescent="0.25">
      <c r="E32416" s="2"/>
    </row>
    <row r="32417" spans="5:5" x14ac:dyDescent="0.25">
      <c r="E32417" s="2"/>
    </row>
    <row r="32418" spans="5:5" x14ac:dyDescent="0.25">
      <c r="E32418" s="2"/>
    </row>
    <row r="32419" spans="5:5" x14ac:dyDescent="0.25">
      <c r="E32419" s="2"/>
    </row>
    <row r="32420" spans="5:5" x14ac:dyDescent="0.25">
      <c r="E32420" s="2"/>
    </row>
    <row r="32421" spans="5:5" x14ac:dyDescent="0.25">
      <c r="E32421" s="2"/>
    </row>
    <row r="32422" spans="5:5" x14ac:dyDescent="0.25">
      <c r="E32422" s="2"/>
    </row>
    <row r="32423" spans="5:5" x14ac:dyDescent="0.25">
      <c r="E32423" s="2"/>
    </row>
    <row r="32424" spans="5:5" x14ac:dyDescent="0.25">
      <c r="E32424" s="2"/>
    </row>
    <row r="32425" spans="5:5" x14ac:dyDescent="0.25">
      <c r="E32425" s="2"/>
    </row>
    <row r="32426" spans="5:5" x14ac:dyDescent="0.25">
      <c r="E32426" s="2"/>
    </row>
    <row r="32427" spans="5:5" x14ac:dyDescent="0.25">
      <c r="E32427" s="2"/>
    </row>
    <row r="32428" spans="5:5" x14ac:dyDescent="0.25">
      <c r="E32428" s="2"/>
    </row>
    <row r="32429" spans="5:5" x14ac:dyDescent="0.25">
      <c r="E32429" s="2"/>
    </row>
    <row r="32430" spans="5:5" x14ac:dyDescent="0.25">
      <c r="E32430" s="2"/>
    </row>
    <row r="32431" spans="5:5" x14ac:dyDescent="0.25">
      <c r="E32431" s="2"/>
    </row>
    <row r="32432" spans="5:5" x14ac:dyDescent="0.25">
      <c r="E32432" s="2"/>
    </row>
    <row r="32433" spans="5:5" x14ac:dyDescent="0.25">
      <c r="E32433" s="2"/>
    </row>
    <row r="32434" spans="5:5" x14ac:dyDescent="0.25">
      <c r="E32434" s="2"/>
    </row>
    <row r="32435" spans="5:5" x14ac:dyDescent="0.25">
      <c r="E32435" s="2"/>
    </row>
    <row r="32436" spans="5:5" x14ac:dyDescent="0.25">
      <c r="E32436" s="2"/>
    </row>
    <row r="32437" spans="5:5" x14ac:dyDescent="0.25">
      <c r="E32437" s="2"/>
    </row>
    <row r="32438" spans="5:5" x14ac:dyDescent="0.25">
      <c r="E32438" s="2"/>
    </row>
    <row r="32439" spans="5:5" x14ac:dyDescent="0.25">
      <c r="E32439" s="2"/>
    </row>
    <row r="32440" spans="5:5" x14ac:dyDescent="0.25">
      <c r="E32440" s="2"/>
    </row>
    <row r="32441" spans="5:5" x14ac:dyDescent="0.25">
      <c r="E32441" s="2"/>
    </row>
    <row r="32442" spans="5:5" x14ac:dyDescent="0.25">
      <c r="E32442" s="2"/>
    </row>
    <row r="32443" spans="5:5" x14ac:dyDescent="0.25">
      <c r="E32443" s="2"/>
    </row>
    <row r="32444" spans="5:5" x14ac:dyDescent="0.25">
      <c r="E32444" s="2"/>
    </row>
    <row r="32445" spans="5:5" x14ac:dyDescent="0.25">
      <c r="E32445" s="2"/>
    </row>
    <row r="32446" spans="5:5" x14ac:dyDescent="0.25">
      <c r="E32446" s="2"/>
    </row>
    <row r="32447" spans="5:5" x14ac:dyDescent="0.25">
      <c r="E32447" s="2"/>
    </row>
    <row r="32448" spans="5:5" x14ac:dyDescent="0.25">
      <c r="E32448" s="2"/>
    </row>
    <row r="32449" spans="5:5" x14ac:dyDescent="0.25">
      <c r="E32449" s="2"/>
    </row>
    <row r="32450" spans="5:5" x14ac:dyDescent="0.25">
      <c r="E32450" s="2"/>
    </row>
    <row r="32451" spans="5:5" x14ac:dyDescent="0.25">
      <c r="E32451" s="2"/>
    </row>
    <row r="32452" spans="5:5" x14ac:dyDescent="0.25">
      <c r="E32452" s="2"/>
    </row>
    <row r="32453" spans="5:5" x14ac:dyDescent="0.25">
      <c r="E32453" s="2"/>
    </row>
    <row r="32454" spans="5:5" x14ac:dyDescent="0.25">
      <c r="E32454" s="2"/>
    </row>
    <row r="32455" spans="5:5" x14ac:dyDescent="0.25">
      <c r="E32455" s="2"/>
    </row>
    <row r="32456" spans="5:5" x14ac:dyDescent="0.25">
      <c r="E32456" s="2"/>
    </row>
    <row r="32457" spans="5:5" x14ac:dyDescent="0.25">
      <c r="E32457" s="2"/>
    </row>
    <row r="32458" spans="5:5" x14ac:dyDescent="0.25">
      <c r="E32458" s="2"/>
    </row>
    <row r="32459" spans="5:5" x14ac:dyDescent="0.25">
      <c r="E32459" s="2"/>
    </row>
    <row r="32460" spans="5:5" x14ac:dyDescent="0.25">
      <c r="E32460" s="2"/>
    </row>
    <row r="32461" spans="5:5" x14ac:dyDescent="0.25">
      <c r="E32461" s="2"/>
    </row>
    <row r="32462" spans="5:5" x14ac:dyDescent="0.25">
      <c r="E32462" s="2"/>
    </row>
    <row r="32463" spans="5:5" x14ac:dyDescent="0.25">
      <c r="E32463" s="2"/>
    </row>
    <row r="32464" spans="5:5" x14ac:dyDescent="0.25">
      <c r="E32464" s="2"/>
    </row>
    <row r="32465" spans="5:5" x14ac:dyDescent="0.25">
      <c r="E32465" s="2"/>
    </row>
    <row r="32466" spans="5:5" x14ac:dyDescent="0.25">
      <c r="E32466" s="2"/>
    </row>
    <row r="32467" spans="5:5" x14ac:dyDescent="0.25">
      <c r="E32467" s="2"/>
    </row>
    <row r="32468" spans="5:5" x14ac:dyDescent="0.25">
      <c r="E32468" s="2"/>
    </row>
    <row r="32469" spans="5:5" x14ac:dyDescent="0.25">
      <c r="E32469" s="2"/>
    </row>
    <row r="32470" spans="5:5" x14ac:dyDescent="0.25">
      <c r="E32470" s="2"/>
    </row>
    <row r="32471" spans="5:5" x14ac:dyDescent="0.25">
      <c r="E32471" s="2"/>
    </row>
    <row r="32472" spans="5:5" x14ac:dyDescent="0.25">
      <c r="E32472" s="2"/>
    </row>
    <row r="32473" spans="5:5" x14ac:dyDescent="0.25">
      <c r="E32473" s="2"/>
    </row>
    <row r="32474" spans="5:5" x14ac:dyDescent="0.25">
      <c r="E32474" s="2"/>
    </row>
    <row r="32475" spans="5:5" x14ac:dyDescent="0.25">
      <c r="E32475" s="2"/>
    </row>
    <row r="32476" spans="5:5" x14ac:dyDescent="0.25">
      <c r="E32476" s="2"/>
    </row>
    <row r="32477" spans="5:5" x14ac:dyDescent="0.25">
      <c r="E32477" s="2"/>
    </row>
    <row r="32478" spans="5:5" x14ac:dyDescent="0.25">
      <c r="E32478" s="2"/>
    </row>
    <row r="32479" spans="5:5" x14ac:dyDescent="0.25">
      <c r="E32479" s="2"/>
    </row>
    <row r="32480" spans="5:5" x14ac:dyDescent="0.25">
      <c r="E32480" s="2"/>
    </row>
    <row r="32481" spans="5:5" x14ac:dyDescent="0.25">
      <c r="E32481" s="2"/>
    </row>
    <row r="32482" spans="5:5" x14ac:dyDescent="0.25">
      <c r="E32482" s="2"/>
    </row>
    <row r="32483" spans="5:5" x14ac:dyDescent="0.25">
      <c r="E32483" s="2"/>
    </row>
    <row r="32484" spans="5:5" x14ac:dyDescent="0.25">
      <c r="E32484" s="2"/>
    </row>
    <row r="32485" spans="5:5" x14ac:dyDescent="0.25">
      <c r="E32485" s="2"/>
    </row>
    <row r="32486" spans="5:5" x14ac:dyDescent="0.25">
      <c r="E32486" s="2"/>
    </row>
    <row r="32487" spans="5:5" x14ac:dyDescent="0.25">
      <c r="E32487" s="2"/>
    </row>
    <row r="32488" spans="5:5" x14ac:dyDescent="0.25">
      <c r="E32488" s="2"/>
    </row>
    <row r="32489" spans="5:5" x14ac:dyDescent="0.25">
      <c r="E32489" s="2"/>
    </row>
    <row r="32490" spans="5:5" x14ac:dyDescent="0.25">
      <c r="E32490" s="2"/>
    </row>
    <row r="32491" spans="5:5" x14ac:dyDescent="0.25">
      <c r="E32491" s="2"/>
    </row>
    <row r="32492" spans="5:5" x14ac:dyDescent="0.25">
      <c r="E32492" s="2"/>
    </row>
    <row r="32493" spans="5:5" x14ac:dyDescent="0.25">
      <c r="E32493" s="2"/>
    </row>
    <row r="32494" spans="5:5" x14ac:dyDescent="0.25">
      <c r="E32494" s="2"/>
    </row>
    <row r="32495" spans="5:5" x14ac:dyDescent="0.25">
      <c r="E32495" s="2"/>
    </row>
    <row r="32496" spans="5:5" x14ac:dyDescent="0.25">
      <c r="E32496" s="2"/>
    </row>
    <row r="32497" spans="5:5" x14ac:dyDescent="0.25">
      <c r="E32497" s="2"/>
    </row>
    <row r="32498" spans="5:5" x14ac:dyDescent="0.25">
      <c r="E32498" s="2"/>
    </row>
    <row r="32499" spans="5:5" x14ac:dyDescent="0.25">
      <c r="E32499" s="2"/>
    </row>
    <row r="32500" spans="5:5" x14ac:dyDescent="0.25">
      <c r="E32500" s="2"/>
    </row>
    <row r="32501" spans="5:5" x14ac:dyDescent="0.25">
      <c r="E32501" s="2"/>
    </row>
    <row r="32502" spans="5:5" x14ac:dyDescent="0.25">
      <c r="E32502" s="2"/>
    </row>
    <row r="32503" spans="5:5" x14ac:dyDescent="0.25">
      <c r="E32503" s="2"/>
    </row>
    <row r="32504" spans="5:5" x14ac:dyDescent="0.25">
      <c r="E32504" s="2"/>
    </row>
    <row r="32505" spans="5:5" x14ac:dyDescent="0.25">
      <c r="E32505" s="2"/>
    </row>
    <row r="32506" spans="5:5" x14ac:dyDescent="0.25">
      <c r="E32506" s="2"/>
    </row>
    <row r="32507" spans="5:5" x14ac:dyDescent="0.25">
      <c r="E32507" s="2"/>
    </row>
    <row r="32508" spans="5:5" x14ac:dyDescent="0.25">
      <c r="E32508" s="2"/>
    </row>
    <row r="32509" spans="5:5" x14ac:dyDescent="0.25">
      <c r="E32509" s="2"/>
    </row>
    <row r="32510" spans="5:5" x14ac:dyDescent="0.25">
      <c r="E32510" s="2"/>
    </row>
    <row r="32511" spans="5:5" x14ac:dyDescent="0.25">
      <c r="E32511" s="2"/>
    </row>
    <row r="32512" spans="5:5" x14ac:dyDescent="0.25">
      <c r="E32512" s="2"/>
    </row>
    <row r="32513" spans="5:5" x14ac:dyDescent="0.25">
      <c r="E32513" s="2"/>
    </row>
    <row r="32514" spans="5:5" x14ac:dyDescent="0.25">
      <c r="E32514" s="2"/>
    </row>
    <row r="32515" spans="5:5" x14ac:dyDescent="0.25">
      <c r="E32515" s="2"/>
    </row>
    <row r="32516" spans="5:5" x14ac:dyDescent="0.25">
      <c r="E32516" s="2"/>
    </row>
    <row r="32517" spans="5:5" x14ac:dyDescent="0.25">
      <c r="E32517" s="2"/>
    </row>
    <row r="32518" spans="5:5" x14ac:dyDescent="0.25">
      <c r="E32518" s="2"/>
    </row>
    <row r="32519" spans="5:5" x14ac:dyDescent="0.25">
      <c r="E32519" s="2"/>
    </row>
    <row r="32520" spans="5:5" x14ac:dyDescent="0.25">
      <c r="E32520" s="2"/>
    </row>
    <row r="32521" spans="5:5" x14ac:dyDescent="0.25">
      <c r="E32521" s="2"/>
    </row>
    <row r="32522" spans="5:5" x14ac:dyDescent="0.25">
      <c r="E32522" s="2"/>
    </row>
    <row r="32523" spans="5:5" x14ac:dyDescent="0.25">
      <c r="E32523" s="2"/>
    </row>
    <row r="32524" spans="5:5" x14ac:dyDescent="0.25">
      <c r="E32524" s="2"/>
    </row>
    <row r="32525" spans="5:5" x14ac:dyDescent="0.25">
      <c r="E32525" s="2"/>
    </row>
    <row r="32526" spans="5:5" x14ac:dyDescent="0.25">
      <c r="E32526" s="2"/>
    </row>
    <row r="32527" spans="5:5" x14ac:dyDescent="0.25">
      <c r="E32527" s="2"/>
    </row>
    <row r="32528" spans="5:5" x14ac:dyDescent="0.25">
      <c r="E32528" s="2"/>
    </row>
    <row r="32529" spans="5:5" x14ac:dyDescent="0.25">
      <c r="E32529" s="2"/>
    </row>
    <row r="32530" spans="5:5" x14ac:dyDescent="0.25">
      <c r="E32530" s="2"/>
    </row>
    <row r="32531" spans="5:5" x14ac:dyDescent="0.25">
      <c r="E32531" s="2"/>
    </row>
    <row r="32532" spans="5:5" x14ac:dyDescent="0.25">
      <c r="E32532" s="2"/>
    </row>
    <row r="32533" spans="5:5" x14ac:dyDescent="0.25">
      <c r="E32533" s="2"/>
    </row>
    <row r="32534" spans="5:5" x14ac:dyDescent="0.25">
      <c r="E32534" s="2"/>
    </row>
    <row r="32535" spans="5:5" x14ac:dyDescent="0.25">
      <c r="E32535" s="2"/>
    </row>
    <row r="32536" spans="5:5" x14ac:dyDescent="0.25">
      <c r="E32536" s="2"/>
    </row>
    <row r="32537" spans="5:5" x14ac:dyDescent="0.25">
      <c r="E32537" s="2"/>
    </row>
    <row r="32538" spans="5:5" x14ac:dyDescent="0.25">
      <c r="E32538" s="2"/>
    </row>
    <row r="32539" spans="5:5" x14ac:dyDescent="0.25">
      <c r="E32539" s="2"/>
    </row>
    <row r="32540" spans="5:5" x14ac:dyDescent="0.25">
      <c r="E32540" s="2"/>
    </row>
    <row r="32541" spans="5:5" x14ac:dyDescent="0.25">
      <c r="E32541" s="2"/>
    </row>
    <row r="32542" spans="5:5" x14ac:dyDescent="0.25">
      <c r="E32542" s="2"/>
    </row>
    <row r="32543" spans="5:5" x14ac:dyDescent="0.25">
      <c r="E32543" s="2"/>
    </row>
    <row r="32544" spans="5:5" x14ac:dyDescent="0.25">
      <c r="E32544" s="2"/>
    </row>
    <row r="32545" spans="5:5" x14ac:dyDescent="0.25">
      <c r="E32545" s="2"/>
    </row>
    <row r="32546" spans="5:5" x14ac:dyDescent="0.25">
      <c r="E32546" s="2"/>
    </row>
    <row r="32547" spans="5:5" x14ac:dyDescent="0.25">
      <c r="E32547" s="2"/>
    </row>
    <row r="32548" spans="5:5" x14ac:dyDescent="0.25">
      <c r="E32548" s="2"/>
    </row>
    <row r="32549" spans="5:5" x14ac:dyDescent="0.25">
      <c r="E32549" s="2"/>
    </row>
    <row r="32550" spans="5:5" x14ac:dyDescent="0.25">
      <c r="E32550" s="2"/>
    </row>
    <row r="32551" spans="5:5" x14ac:dyDescent="0.25">
      <c r="E32551" s="2"/>
    </row>
    <row r="32552" spans="5:5" x14ac:dyDescent="0.25">
      <c r="E32552" s="2"/>
    </row>
    <row r="32553" spans="5:5" x14ac:dyDescent="0.25">
      <c r="E32553" s="2"/>
    </row>
    <row r="32554" spans="5:5" x14ac:dyDescent="0.25">
      <c r="E32554" s="2"/>
    </row>
    <row r="32555" spans="5:5" x14ac:dyDescent="0.25">
      <c r="E32555" s="2"/>
    </row>
    <row r="32556" spans="5:5" x14ac:dyDescent="0.25">
      <c r="E32556" s="2"/>
    </row>
    <row r="32557" spans="5:5" x14ac:dyDescent="0.25">
      <c r="E32557" s="2"/>
    </row>
    <row r="32558" spans="5:5" x14ac:dyDescent="0.25">
      <c r="E32558" s="2"/>
    </row>
    <row r="32559" spans="5:5" x14ac:dyDescent="0.25">
      <c r="E32559" s="2"/>
    </row>
    <row r="32560" spans="5:5" x14ac:dyDescent="0.25">
      <c r="E32560" s="2"/>
    </row>
    <row r="32561" spans="5:5" x14ac:dyDescent="0.25">
      <c r="E32561" s="2"/>
    </row>
    <row r="32562" spans="5:5" x14ac:dyDescent="0.25">
      <c r="E32562" s="2"/>
    </row>
    <row r="32563" spans="5:5" x14ac:dyDescent="0.25">
      <c r="E32563" s="2"/>
    </row>
    <row r="32564" spans="5:5" x14ac:dyDescent="0.25">
      <c r="E32564" s="2"/>
    </row>
    <row r="32565" spans="5:5" x14ac:dyDescent="0.25">
      <c r="E32565" s="2"/>
    </row>
    <row r="32566" spans="5:5" x14ac:dyDescent="0.25">
      <c r="E32566" s="2"/>
    </row>
    <row r="32567" spans="5:5" x14ac:dyDescent="0.25">
      <c r="E32567" s="2"/>
    </row>
    <row r="32568" spans="5:5" x14ac:dyDescent="0.25">
      <c r="E32568" s="2"/>
    </row>
    <row r="32569" spans="5:5" x14ac:dyDescent="0.25">
      <c r="E32569" s="2"/>
    </row>
    <row r="32570" spans="5:5" x14ac:dyDescent="0.25">
      <c r="E32570" s="2"/>
    </row>
    <row r="32571" spans="5:5" x14ac:dyDescent="0.25">
      <c r="E32571" s="2"/>
    </row>
    <row r="32572" spans="5:5" x14ac:dyDescent="0.25">
      <c r="E32572" s="2"/>
    </row>
    <row r="32573" spans="5:5" x14ac:dyDescent="0.25">
      <c r="E32573" s="2"/>
    </row>
    <row r="32574" spans="5:5" x14ac:dyDescent="0.25">
      <c r="E32574" s="2"/>
    </row>
    <row r="32575" spans="5:5" x14ac:dyDescent="0.25">
      <c r="E32575" s="2"/>
    </row>
    <row r="32576" spans="5:5" x14ac:dyDescent="0.25">
      <c r="E32576" s="2"/>
    </row>
    <row r="32577" spans="5:5" x14ac:dyDescent="0.25">
      <c r="E32577" s="2"/>
    </row>
    <row r="32578" spans="5:5" x14ac:dyDescent="0.25">
      <c r="E32578" s="2"/>
    </row>
    <row r="32579" spans="5:5" x14ac:dyDescent="0.25">
      <c r="E32579" s="2"/>
    </row>
    <row r="32580" spans="5:5" x14ac:dyDescent="0.25">
      <c r="E32580" s="2"/>
    </row>
    <row r="32581" spans="5:5" x14ac:dyDescent="0.25">
      <c r="E32581" s="2"/>
    </row>
    <row r="32582" spans="5:5" x14ac:dyDescent="0.25">
      <c r="E32582" s="2"/>
    </row>
    <row r="32583" spans="5:5" x14ac:dyDescent="0.25">
      <c r="E32583" s="2"/>
    </row>
    <row r="32584" spans="5:5" x14ac:dyDescent="0.25">
      <c r="E32584" s="2"/>
    </row>
    <row r="32585" spans="5:5" x14ac:dyDescent="0.25">
      <c r="E32585" s="2"/>
    </row>
    <row r="32586" spans="5:5" x14ac:dyDescent="0.25">
      <c r="E32586" s="2"/>
    </row>
    <row r="32587" spans="5:5" x14ac:dyDescent="0.25">
      <c r="E32587" s="2"/>
    </row>
    <row r="32588" spans="5:5" x14ac:dyDescent="0.25">
      <c r="E32588" s="2"/>
    </row>
    <row r="32589" spans="5:5" x14ac:dyDescent="0.25">
      <c r="E32589" s="2"/>
    </row>
    <row r="32590" spans="5:5" x14ac:dyDescent="0.25">
      <c r="E32590" s="2"/>
    </row>
    <row r="32591" spans="5:5" x14ac:dyDescent="0.25">
      <c r="E32591" s="2"/>
    </row>
    <row r="32592" spans="5:5" x14ac:dyDescent="0.25">
      <c r="E32592" s="2"/>
    </row>
    <row r="32593" spans="5:5" x14ac:dyDescent="0.25">
      <c r="E32593" s="2"/>
    </row>
    <row r="32594" spans="5:5" x14ac:dyDescent="0.25">
      <c r="E32594" s="2"/>
    </row>
    <row r="32595" spans="5:5" x14ac:dyDescent="0.25">
      <c r="E32595" s="2"/>
    </row>
    <row r="32596" spans="5:5" x14ac:dyDescent="0.25">
      <c r="E32596" s="2"/>
    </row>
    <row r="32597" spans="5:5" x14ac:dyDescent="0.25">
      <c r="E32597" s="2"/>
    </row>
    <row r="32598" spans="5:5" x14ac:dyDescent="0.25">
      <c r="E32598" s="2"/>
    </row>
    <row r="32599" spans="5:5" x14ac:dyDescent="0.25">
      <c r="E32599" s="2"/>
    </row>
    <row r="32600" spans="5:5" x14ac:dyDescent="0.25">
      <c r="E32600" s="2"/>
    </row>
    <row r="32601" spans="5:5" x14ac:dyDescent="0.25">
      <c r="E32601" s="2"/>
    </row>
    <row r="32602" spans="5:5" x14ac:dyDescent="0.25">
      <c r="E32602" s="2"/>
    </row>
    <row r="32603" spans="5:5" x14ac:dyDescent="0.25">
      <c r="E32603" s="2"/>
    </row>
    <row r="32604" spans="5:5" x14ac:dyDescent="0.25">
      <c r="E32604" s="2"/>
    </row>
    <row r="32605" spans="5:5" x14ac:dyDescent="0.25">
      <c r="E32605" s="2"/>
    </row>
    <row r="32606" spans="5:5" x14ac:dyDescent="0.25">
      <c r="E32606" s="2"/>
    </row>
    <row r="32607" spans="5:5" x14ac:dyDescent="0.25">
      <c r="E32607" s="2"/>
    </row>
    <row r="32608" spans="5:5" x14ac:dyDescent="0.25">
      <c r="E32608" s="2"/>
    </row>
    <row r="32609" spans="5:5" x14ac:dyDescent="0.25">
      <c r="E32609" s="2"/>
    </row>
    <row r="32610" spans="5:5" x14ac:dyDescent="0.25">
      <c r="E32610" s="2"/>
    </row>
    <row r="32611" spans="5:5" x14ac:dyDescent="0.25">
      <c r="E32611" s="2"/>
    </row>
    <row r="32612" spans="5:5" x14ac:dyDescent="0.25">
      <c r="E32612" s="2"/>
    </row>
    <row r="32613" spans="5:5" x14ac:dyDescent="0.25">
      <c r="E32613" s="2"/>
    </row>
    <row r="32614" spans="5:5" x14ac:dyDescent="0.25">
      <c r="E32614" s="2"/>
    </row>
    <row r="32615" spans="5:5" x14ac:dyDescent="0.25">
      <c r="E32615" s="2"/>
    </row>
    <row r="32616" spans="5:5" x14ac:dyDescent="0.25">
      <c r="E32616" s="2"/>
    </row>
    <row r="32617" spans="5:5" x14ac:dyDescent="0.25">
      <c r="E32617" s="2"/>
    </row>
    <row r="32618" spans="5:5" x14ac:dyDescent="0.25">
      <c r="E32618" s="2"/>
    </row>
    <row r="32619" spans="5:5" x14ac:dyDescent="0.25">
      <c r="E32619" s="2"/>
    </row>
    <row r="32620" spans="5:5" x14ac:dyDescent="0.25">
      <c r="E32620" s="2"/>
    </row>
    <row r="32621" spans="5:5" x14ac:dyDescent="0.25">
      <c r="E32621" s="2"/>
    </row>
    <row r="32622" spans="5:5" x14ac:dyDescent="0.25">
      <c r="E32622" s="2"/>
    </row>
    <row r="32623" spans="5:5" x14ac:dyDescent="0.25">
      <c r="E32623" s="2"/>
    </row>
    <row r="32624" spans="5:5" x14ac:dyDescent="0.25">
      <c r="E32624" s="2"/>
    </row>
    <row r="32625" spans="5:5" x14ac:dyDescent="0.25">
      <c r="E32625" s="2"/>
    </row>
    <row r="32626" spans="5:5" x14ac:dyDescent="0.25">
      <c r="E32626" s="2"/>
    </row>
    <row r="32627" spans="5:5" x14ac:dyDescent="0.25">
      <c r="E32627" s="2"/>
    </row>
    <row r="32628" spans="5:5" x14ac:dyDescent="0.25">
      <c r="E32628" s="2"/>
    </row>
    <row r="32629" spans="5:5" x14ac:dyDescent="0.25">
      <c r="E32629" s="2"/>
    </row>
    <row r="32630" spans="5:5" x14ac:dyDescent="0.25">
      <c r="E32630" s="2"/>
    </row>
    <row r="32631" spans="5:5" x14ac:dyDescent="0.25">
      <c r="E32631" s="2"/>
    </row>
    <row r="32632" spans="5:5" x14ac:dyDescent="0.25">
      <c r="E32632" s="2"/>
    </row>
    <row r="32633" spans="5:5" x14ac:dyDescent="0.25">
      <c r="E32633" s="2"/>
    </row>
    <row r="32634" spans="5:5" x14ac:dyDescent="0.25">
      <c r="E32634" s="2"/>
    </row>
    <row r="32635" spans="5:5" x14ac:dyDescent="0.25">
      <c r="E32635" s="2"/>
    </row>
    <row r="32636" spans="5:5" x14ac:dyDescent="0.25">
      <c r="E32636" s="2"/>
    </row>
    <row r="32637" spans="5:5" x14ac:dyDescent="0.25">
      <c r="E32637" s="2"/>
    </row>
    <row r="32638" spans="5:5" x14ac:dyDescent="0.25">
      <c r="E32638" s="2"/>
    </row>
    <row r="32639" spans="5:5" x14ac:dyDescent="0.25">
      <c r="E32639" s="2"/>
    </row>
    <row r="32640" spans="5:5" x14ac:dyDescent="0.25">
      <c r="E32640" s="2"/>
    </row>
    <row r="32641" spans="5:5" x14ac:dyDescent="0.25">
      <c r="E32641" s="2"/>
    </row>
    <row r="32642" spans="5:5" x14ac:dyDescent="0.25">
      <c r="E32642" s="2"/>
    </row>
    <row r="32643" spans="5:5" x14ac:dyDescent="0.25">
      <c r="E32643" s="2"/>
    </row>
    <row r="32644" spans="5:5" x14ac:dyDescent="0.25">
      <c r="E32644" s="2"/>
    </row>
    <row r="32645" spans="5:5" x14ac:dyDescent="0.25">
      <c r="E32645" s="2"/>
    </row>
    <row r="32646" spans="5:5" x14ac:dyDescent="0.25">
      <c r="E32646" s="2"/>
    </row>
    <row r="32647" spans="5:5" x14ac:dyDescent="0.25">
      <c r="E32647" s="2"/>
    </row>
    <row r="32648" spans="5:5" x14ac:dyDescent="0.25">
      <c r="E32648" s="2"/>
    </row>
    <row r="32649" spans="5:5" x14ac:dyDescent="0.25">
      <c r="E32649" s="2"/>
    </row>
    <row r="32650" spans="5:5" x14ac:dyDescent="0.25">
      <c r="E32650" s="2"/>
    </row>
    <row r="32651" spans="5:5" x14ac:dyDescent="0.25">
      <c r="E32651" s="2"/>
    </row>
    <row r="32652" spans="5:5" x14ac:dyDescent="0.25">
      <c r="E32652" s="2"/>
    </row>
    <row r="32653" spans="5:5" x14ac:dyDescent="0.25">
      <c r="E32653" s="2"/>
    </row>
    <row r="32654" spans="5:5" x14ac:dyDescent="0.25">
      <c r="E32654" s="2"/>
    </row>
    <row r="32655" spans="5:5" x14ac:dyDescent="0.25">
      <c r="E32655" s="2"/>
    </row>
    <row r="32656" spans="5:5" x14ac:dyDescent="0.25">
      <c r="E32656" s="2"/>
    </row>
    <row r="32657" spans="5:5" x14ac:dyDescent="0.25">
      <c r="E32657" s="2"/>
    </row>
    <row r="32658" spans="5:5" x14ac:dyDescent="0.25">
      <c r="E32658" s="2"/>
    </row>
    <row r="32659" spans="5:5" x14ac:dyDescent="0.25">
      <c r="E32659" s="2"/>
    </row>
    <row r="32660" spans="5:5" x14ac:dyDescent="0.25">
      <c r="E32660" s="2"/>
    </row>
    <row r="32661" spans="5:5" x14ac:dyDescent="0.25">
      <c r="E32661" s="2"/>
    </row>
    <row r="32662" spans="5:5" x14ac:dyDescent="0.25">
      <c r="E32662" s="2"/>
    </row>
    <row r="32663" spans="5:5" x14ac:dyDescent="0.25">
      <c r="E32663" s="2"/>
    </row>
    <row r="32664" spans="5:5" x14ac:dyDescent="0.25">
      <c r="E32664" s="2"/>
    </row>
    <row r="32665" spans="5:5" x14ac:dyDescent="0.25">
      <c r="E32665" s="2"/>
    </row>
    <row r="32666" spans="5:5" x14ac:dyDescent="0.25">
      <c r="E32666" s="2"/>
    </row>
    <row r="32667" spans="5:5" x14ac:dyDescent="0.25">
      <c r="E32667" s="2"/>
    </row>
    <row r="32668" spans="5:5" x14ac:dyDescent="0.25">
      <c r="E32668" s="2"/>
    </row>
    <row r="32669" spans="5:5" x14ac:dyDescent="0.25">
      <c r="E32669" s="2"/>
    </row>
    <row r="32670" spans="5:5" x14ac:dyDescent="0.25">
      <c r="E32670" s="2"/>
    </row>
    <row r="32671" spans="5:5" x14ac:dyDescent="0.25">
      <c r="E32671" s="2"/>
    </row>
    <row r="32672" spans="5:5" x14ac:dyDescent="0.25">
      <c r="E32672" s="2"/>
    </row>
    <row r="32673" spans="5:5" x14ac:dyDescent="0.25">
      <c r="E32673" s="2"/>
    </row>
    <row r="32674" spans="5:5" x14ac:dyDescent="0.25">
      <c r="E32674" s="2"/>
    </row>
    <row r="32675" spans="5:5" x14ac:dyDescent="0.25">
      <c r="E32675" s="2"/>
    </row>
    <row r="32676" spans="5:5" x14ac:dyDescent="0.25">
      <c r="E32676" s="2"/>
    </row>
    <row r="32677" spans="5:5" x14ac:dyDescent="0.25">
      <c r="E32677" s="2"/>
    </row>
    <row r="32678" spans="5:5" x14ac:dyDescent="0.25">
      <c r="E32678" s="2"/>
    </row>
    <row r="32679" spans="5:5" x14ac:dyDescent="0.25">
      <c r="E32679" s="2"/>
    </row>
    <row r="32680" spans="5:5" x14ac:dyDescent="0.25">
      <c r="E32680" s="2"/>
    </row>
    <row r="32681" spans="5:5" x14ac:dyDescent="0.25">
      <c r="E32681" s="2"/>
    </row>
    <row r="32682" spans="5:5" x14ac:dyDescent="0.25">
      <c r="E32682" s="2"/>
    </row>
    <row r="32683" spans="5:5" x14ac:dyDescent="0.25">
      <c r="E32683" s="2"/>
    </row>
    <row r="32684" spans="5:5" x14ac:dyDescent="0.25">
      <c r="E32684" s="2"/>
    </row>
    <row r="32685" spans="5:5" x14ac:dyDescent="0.25">
      <c r="E32685" s="2"/>
    </row>
    <row r="32686" spans="5:5" x14ac:dyDescent="0.25">
      <c r="E32686" s="2"/>
    </row>
    <row r="32687" spans="5:5" x14ac:dyDescent="0.25">
      <c r="E32687" s="2"/>
    </row>
    <row r="32688" spans="5:5" x14ac:dyDescent="0.25">
      <c r="E32688" s="2"/>
    </row>
    <row r="32689" spans="5:5" x14ac:dyDescent="0.25">
      <c r="E32689" s="2"/>
    </row>
    <row r="32690" spans="5:5" x14ac:dyDescent="0.25">
      <c r="E32690" s="2"/>
    </row>
    <row r="32691" spans="5:5" x14ac:dyDescent="0.25">
      <c r="E32691" s="2"/>
    </row>
    <row r="32692" spans="5:5" x14ac:dyDescent="0.25">
      <c r="E32692" s="2"/>
    </row>
    <row r="32693" spans="5:5" x14ac:dyDescent="0.25">
      <c r="E32693" s="2"/>
    </row>
    <row r="32694" spans="5:5" x14ac:dyDescent="0.25">
      <c r="E32694" s="2"/>
    </row>
    <row r="32695" spans="5:5" x14ac:dyDescent="0.25">
      <c r="E32695" s="2"/>
    </row>
    <row r="32696" spans="5:5" x14ac:dyDescent="0.25">
      <c r="E32696" s="2"/>
    </row>
    <row r="32697" spans="5:5" x14ac:dyDescent="0.25">
      <c r="E32697" s="2"/>
    </row>
    <row r="32698" spans="5:5" x14ac:dyDescent="0.25">
      <c r="E32698" s="2"/>
    </row>
    <row r="32699" spans="5:5" x14ac:dyDescent="0.25">
      <c r="E32699" s="2"/>
    </row>
    <row r="32700" spans="5:5" x14ac:dyDescent="0.25">
      <c r="E32700" s="2"/>
    </row>
    <row r="32701" spans="5:5" x14ac:dyDescent="0.25">
      <c r="E32701" s="2"/>
    </row>
    <row r="32702" spans="5:5" x14ac:dyDescent="0.25">
      <c r="E32702" s="2"/>
    </row>
    <row r="32703" spans="5:5" x14ac:dyDescent="0.25">
      <c r="E32703" s="2"/>
    </row>
    <row r="32704" spans="5:5" x14ac:dyDescent="0.25">
      <c r="E32704" s="2"/>
    </row>
    <row r="32705" spans="5:5" x14ac:dyDescent="0.25">
      <c r="E32705" s="2"/>
    </row>
    <row r="32706" spans="5:5" x14ac:dyDescent="0.25">
      <c r="E32706" s="2"/>
    </row>
    <row r="32707" spans="5:5" x14ac:dyDescent="0.25">
      <c r="E32707" s="2"/>
    </row>
    <row r="32708" spans="5:5" x14ac:dyDescent="0.25">
      <c r="E32708" s="2"/>
    </row>
    <row r="32709" spans="5:5" x14ac:dyDescent="0.25">
      <c r="E32709" s="2"/>
    </row>
    <row r="32710" spans="5:5" x14ac:dyDescent="0.25">
      <c r="E32710" s="2"/>
    </row>
    <row r="32711" spans="5:5" x14ac:dyDescent="0.25">
      <c r="E32711" s="2"/>
    </row>
    <row r="32712" spans="5:5" x14ac:dyDescent="0.25">
      <c r="E32712" s="2"/>
    </row>
    <row r="32713" spans="5:5" x14ac:dyDescent="0.25">
      <c r="E32713" s="2"/>
    </row>
    <row r="32714" spans="5:5" x14ac:dyDescent="0.25">
      <c r="E32714" s="2"/>
    </row>
    <row r="32715" spans="5:5" x14ac:dyDescent="0.25">
      <c r="E32715" s="2"/>
    </row>
    <row r="32716" spans="5:5" x14ac:dyDescent="0.25">
      <c r="E32716" s="2"/>
    </row>
    <row r="32717" spans="5:5" x14ac:dyDescent="0.25">
      <c r="E32717" s="2"/>
    </row>
    <row r="32718" spans="5:5" x14ac:dyDescent="0.25">
      <c r="E32718" s="2"/>
    </row>
    <row r="32719" spans="5:5" x14ac:dyDescent="0.25">
      <c r="E32719" s="2"/>
    </row>
    <row r="32720" spans="5:5" x14ac:dyDescent="0.25">
      <c r="E32720" s="2"/>
    </row>
    <row r="32721" spans="5:5" x14ac:dyDescent="0.25">
      <c r="E32721" s="2"/>
    </row>
    <row r="32722" spans="5:5" x14ac:dyDescent="0.25">
      <c r="E32722" s="2"/>
    </row>
    <row r="32723" spans="5:5" x14ac:dyDescent="0.25">
      <c r="E32723" s="2"/>
    </row>
    <row r="32724" spans="5:5" x14ac:dyDescent="0.25">
      <c r="E32724" s="2"/>
    </row>
    <row r="32725" spans="5:5" x14ac:dyDescent="0.25">
      <c r="E32725" s="2"/>
    </row>
    <row r="32726" spans="5:5" x14ac:dyDescent="0.25">
      <c r="E32726" s="2"/>
    </row>
    <row r="32727" spans="5:5" x14ac:dyDescent="0.25">
      <c r="E32727" s="2"/>
    </row>
    <row r="32728" spans="5:5" x14ac:dyDescent="0.25">
      <c r="E32728" s="2"/>
    </row>
    <row r="32729" spans="5:5" x14ac:dyDescent="0.25">
      <c r="E32729" s="2"/>
    </row>
    <row r="32730" spans="5:5" x14ac:dyDescent="0.25">
      <c r="E32730" s="2"/>
    </row>
    <row r="32731" spans="5:5" x14ac:dyDescent="0.25">
      <c r="E32731" s="2"/>
    </row>
    <row r="32732" spans="5:5" x14ac:dyDescent="0.25">
      <c r="E32732" s="2"/>
    </row>
    <row r="32733" spans="5:5" x14ac:dyDescent="0.25">
      <c r="E32733" s="2"/>
    </row>
    <row r="32734" spans="5:5" x14ac:dyDescent="0.25">
      <c r="E32734" s="2"/>
    </row>
    <row r="32735" spans="5:5" x14ac:dyDescent="0.25">
      <c r="E32735" s="2"/>
    </row>
    <row r="32736" spans="5:5" x14ac:dyDescent="0.25">
      <c r="E32736" s="2"/>
    </row>
    <row r="32737" spans="5:5" x14ac:dyDescent="0.25">
      <c r="E32737" s="2"/>
    </row>
    <row r="32738" spans="5:5" x14ac:dyDescent="0.25">
      <c r="E32738" s="2"/>
    </row>
    <row r="32739" spans="5:5" x14ac:dyDescent="0.25">
      <c r="E32739" s="2"/>
    </row>
    <row r="32740" spans="5:5" x14ac:dyDescent="0.25">
      <c r="E32740" s="2"/>
    </row>
    <row r="32741" spans="5:5" x14ac:dyDescent="0.25">
      <c r="E32741" s="2"/>
    </row>
    <row r="32742" spans="5:5" x14ac:dyDescent="0.25">
      <c r="E32742" s="2"/>
    </row>
    <row r="32743" spans="5:5" x14ac:dyDescent="0.25">
      <c r="E32743" s="2"/>
    </row>
    <row r="32744" spans="5:5" x14ac:dyDescent="0.25">
      <c r="E32744" s="2"/>
    </row>
    <row r="32745" spans="5:5" x14ac:dyDescent="0.25">
      <c r="E32745" s="2"/>
    </row>
    <row r="32746" spans="5:5" x14ac:dyDescent="0.25">
      <c r="E32746" s="2"/>
    </row>
    <row r="32747" spans="5:5" x14ac:dyDescent="0.25">
      <c r="E32747" s="2"/>
    </row>
    <row r="32748" spans="5:5" x14ac:dyDescent="0.25">
      <c r="E32748" s="2"/>
    </row>
    <row r="32749" spans="5:5" x14ac:dyDescent="0.25">
      <c r="E32749" s="2"/>
    </row>
    <row r="32750" spans="5:5" x14ac:dyDescent="0.25">
      <c r="E32750" s="2"/>
    </row>
    <row r="32751" spans="5:5" x14ac:dyDescent="0.25">
      <c r="E32751" s="2"/>
    </row>
    <row r="32752" spans="5:5" x14ac:dyDescent="0.25">
      <c r="E32752" s="2"/>
    </row>
    <row r="32753" spans="5:5" x14ac:dyDescent="0.25">
      <c r="E32753" s="2"/>
    </row>
    <row r="32754" spans="5:5" x14ac:dyDescent="0.25">
      <c r="E32754" s="2"/>
    </row>
    <row r="32755" spans="5:5" x14ac:dyDescent="0.25">
      <c r="E32755" s="2"/>
    </row>
    <row r="32756" spans="5:5" x14ac:dyDescent="0.25">
      <c r="E32756" s="2"/>
    </row>
    <row r="32757" spans="5:5" x14ac:dyDescent="0.25">
      <c r="E32757" s="2"/>
    </row>
    <row r="32758" spans="5:5" x14ac:dyDescent="0.25">
      <c r="E32758" s="2"/>
    </row>
    <row r="32759" spans="5:5" x14ac:dyDescent="0.25">
      <c r="E32759" s="2"/>
    </row>
    <row r="32760" spans="5:5" x14ac:dyDescent="0.25">
      <c r="E32760" s="2"/>
    </row>
    <row r="32761" spans="5:5" x14ac:dyDescent="0.25">
      <c r="E32761" s="2"/>
    </row>
    <row r="32762" spans="5:5" x14ac:dyDescent="0.25">
      <c r="E32762" s="2"/>
    </row>
    <row r="32763" spans="5:5" x14ac:dyDescent="0.25">
      <c r="E32763" s="2"/>
    </row>
    <row r="32764" spans="5:5" x14ac:dyDescent="0.25">
      <c r="E32764" s="2"/>
    </row>
    <row r="32765" spans="5:5" x14ac:dyDescent="0.25">
      <c r="E32765" s="2"/>
    </row>
    <row r="32766" spans="5:5" x14ac:dyDescent="0.25">
      <c r="E32766" s="2"/>
    </row>
    <row r="32767" spans="5:5" x14ac:dyDescent="0.25">
      <c r="E32767" s="2"/>
    </row>
    <row r="32768" spans="5:5" x14ac:dyDescent="0.25">
      <c r="E32768" s="2"/>
    </row>
    <row r="32769" spans="5:5" x14ac:dyDescent="0.25">
      <c r="E32769" s="2"/>
    </row>
    <row r="32770" spans="5:5" x14ac:dyDescent="0.25">
      <c r="E32770" s="2"/>
    </row>
    <row r="32771" spans="5:5" x14ac:dyDescent="0.25">
      <c r="E32771" s="2"/>
    </row>
    <row r="32772" spans="5:5" x14ac:dyDescent="0.25">
      <c r="E32772" s="2"/>
    </row>
    <row r="32773" spans="5:5" x14ac:dyDescent="0.25">
      <c r="E32773" s="2"/>
    </row>
    <row r="32774" spans="5:5" x14ac:dyDescent="0.25">
      <c r="E32774" s="2"/>
    </row>
    <row r="32775" spans="5:5" x14ac:dyDescent="0.25">
      <c r="E32775" s="2"/>
    </row>
    <row r="32776" spans="5:5" x14ac:dyDescent="0.25">
      <c r="E32776" s="2"/>
    </row>
    <row r="32777" spans="5:5" x14ac:dyDescent="0.25">
      <c r="E32777" s="2"/>
    </row>
    <row r="32778" spans="5:5" x14ac:dyDescent="0.25">
      <c r="E32778" s="2"/>
    </row>
    <row r="32779" spans="5:5" x14ac:dyDescent="0.25">
      <c r="E32779" s="2"/>
    </row>
    <row r="32780" spans="5:5" x14ac:dyDescent="0.25">
      <c r="E32780" s="2"/>
    </row>
    <row r="32781" spans="5:5" x14ac:dyDescent="0.25">
      <c r="E32781" s="2"/>
    </row>
    <row r="32782" spans="5:5" x14ac:dyDescent="0.25">
      <c r="E32782" s="2"/>
    </row>
    <row r="32783" spans="5:5" x14ac:dyDescent="0.25">
      <c r="E32783" s="2"/>
    </row>
    <row r="32784" spans="5:5" x14ac:dyDescent="0.25">
      <c r="E32784" s="2"/>
    </row>
    <row r="32785" spans="5:5" x14ac:dyDescent="0.25">
      <c r="E32785" s="2"/>
    </row>
    <row r="32786" spans="5:5" x14ac:dyDescent="0.25">
      <c r="E32786" s="2"/>
    </row>
    <row r="32787" spans="5:5" x14ac:dyDescent="0.25">
      <c r="E32787" s="2"/>
    </row>
    <row r="32788" spans="5:5" x14ac:dyDescent="0.25">
      <c r="E32788" s="2"/>
    </row>
    <row r="32789" spans="5:5" x14ac:dyDescent="0.25">
      <c r="E32789" s="2"/>
    </row>
    <row r="32790" spans="5:5" x14ac:dyDescent="0.25">
      <c r="E32790" s="2"/>
    </row>
    <row r="32791" spans="5:5" x14ac:dyDescent="0.25">
      <c r="E32791" s="2"/>
    </row>
    <row r="32792" spans="5:5" x14ac:dyDescent="0.25">
      <c r="E32792" s="2"/>
    </row>
    <row r="32793" spans="5:5" x14ac:dyDescent="0.25">
      <c r="E32793" s="2"/>
    </row>
    <row r="32794" spans="5:5" x14ac:dyDescent="0.25">
      <c r="E32794" s="2"/>
    </row>
    <row r="32795" spans="5:5" x14ac:dyDescent="0.25">
      <c r="E32795" s="2"/>
    </row>
    <row r="32796" spans="5:5" x14ac:dyDescent="0.25">
      <c r="E32796" s="2"/>
    </row>
    <row r="32797" spans="5:5" x14ac:dyDescent="0.25">
      <c r="E32797" s="2"/>
    </row>
    <row r="32798" spans="5:5" x14ac:dyDescent="0.25">
      <c r="E32798" s="2"/>
    </row>
    <row r="32799" spans="5:5" x14ac:dyDescent="0.25">
      <c r="E32799" s="2"/>
    </row>
    <row r="32800" spans="5:5" x14ac:dyDescent="0.25">
      <c r="E32800" s="2"/>
    </row>
    <row r="32801" spans="5:5" x14ac:dyDescent="0.25">
      <c r="E32801" s="2"/>
    </row>
    <row r="32802" spans="5:5" x14ac:dyDescent="0.25">
      <c r="E32802" s="2"/>
    </row>
    <row r="32803" spans="5:5" x14ac:dyDescent="0.25">
      <c r="E32803" s="2"/>
    </row>
    <row r="32804" spans="5:5" x14ac:dyDescent="0.25">
      <c r="E32804" s="2"/>
    </row>
    <row r="32805" spans="5:5" x14ac:dyDescent="0.25">
      <c r="E32805" s="2"/>
    </row>
    <row r="32806" spans="5:5" x14ac:dyDescent="0.25">
      <c r="E32806" s="2"/>
    </row>
    <row r="32807" spans="5:5" x14ac:dyDescent="0.25">
      <c r="E32807" s="2"/>
    </row>
    <row r="32808" spans="5:5" x14ac:dyDescent="0.25">
      <c r="E32808" s="2"/>
    </row>
    <row r="32809" spans="5:5" x14ac:dyDescent="0.25">
      <c r="E32809" s="2"/>
    </row>
    <row r="32810" spans="5:5" x14ac:dyDescent="0.25">
      <c r="E32810" s="2"/>
    </row>
    <row r="32811" spans="5:5" x14ac:dyDescent="0.25">
      <c r="E32811" s="2"/>
    </row>
    <row r="32812" spans="5:5" x14ac:dyDescent="0.25">
      <c r="E32812" s="2"/>
    </row>
    <row r="32813" spans="5:5" x14ac:dyDescent="0.25">
      <c r="E32813" s="2"/>
    </row>
    <row r="32814" spans="5:5" x14ac:dyDescent="0.25">
      <c r="E32814" s="2"/>
    </row>
    <row r="32815" spans="5:5" x14ac:dyDescent="0.25">
      <c r="E32815" s="2"/>
    </row>
    <row r="32816" spans="5:5" x14ac:dyDescent="0.25">
      <c r="E32816" s="2"/>
    </row>
    <row r="32817" spans="5:5" x14ac:dyDescent="0.25">
      <c r="E32817" s="2"/>
    </row>
    <row r="32818" spans="5:5" x14ac:dyDescent="0.25">
      <c r="E32818" s="2"/>
    </row>
    <row r="32819" spans="5:5" x14ac:dyDescent="0.25">
      <c r="E32819" s="2"/>
    </row>
    <row r="32820" spans="5:5" x14ac:dyDescent="0.25">
      <c r="E32820" s="2"/>
    </row>
    <row r="32821" spans="5:5" x14ac:dyDescent="0.25">
      <c r="E32821" s="2"/>
    </row>
    <row r="32822" spans="5:5" x14ac:dyDescent="0.25">
      <c r="E32822" s="2"/>
    </row>
    <row r="32823" spans="5:5" x14ac:dyDescent="0.25">
      <c r="E32823" s="2"/>
    </row>
    <row r="32824" spans="5:5" x14ac:dyDescent="0.25">
      <c r="E32824" s="2"/>
    </row>
    <row r="32825" spans="5:5" x14ac:dyDescent="0.25">
      <c r="E32825" s="2"/>
    </row>
    <row r="32826" spans="5:5" x14ac:dyDescent="0.25">
      <c r="E32826" s="2"/>
    </row>
    <row r="32827" spans="5:5" x14ac:dyDescent="0.25">
      <c r="E32827" s="2"/>
    </row>
    <row r="32828" spans="5:5" x14ac:dyDescent="0.25">
      <c r="E32828" s="2"/>
    </row>
    <row r="32829" spans="5:5" x14ac:dyDescent="0.25">
      <c r="E32829" s="2"/>
    </row>
    <row r="32830" spans="5:5" x14ac:dyDescent="0.25">
      <c r="E32830" s="2"/>
    </row>
    <row r="32831" spans="5:5" x14ac:dyDescent="0.25">
      <c r="E32831" s="2"/>
    </row>
    <row r="32832" spans="5:5" x14ac:dyDescent="0.25">
      <c r="E32832" s="2"/>
    </row>
    <row r="32833" spans="5:5" x14ac:dyDescent="0.25">
      <c r="E32833" s="2"/>
    </row>
    <row r="32834" spans="5:5" x14ac:dyDescent="0.25">
      <c r="E32834" s="2"/>
    </row>
    <row r="32835" spans="5:5" x14ac:dyDescent="0.25">
      <c r="E32835" s="2"/>
    </row>
    <row r="32836" spans="5:5" x14ac:dyDescent="0.25">
      <c r="E32836" s="2"/>
    </row>
    <row r="32837" spans="5:5" x14ac:dyDescent="0.25">
      <c r="E32837" s="2"/>
    </row>
    <row r="32838" spans="5:5" x14ac:dyDescent="0.25">
      <c r="E32838" s="2"/>
    </row>
    <row r="32839" spans="5:5" x14ac:dyDescent="0.25">
      <c r="E32839" s="2"/>
    </row>
    <row r="32840" spans="5:5" x14ac:dyDescent="0.25">
      <c r="E32840" s="2"/>
    </row>
    <row r="32841" spans="5:5" x14ac:dyDescent="0.25">
      <c r="E32841" s="2"/>
    </row>
    <row r="32842" spans="5:5" x14ac:dyDescent="0.25">
      <c r="E32842" s="2"/>
    </row>
    <row r="32843" spans="5:5" x14ac:dyDescent="0.25">
      <c r="E32843" s="2"/>
    </row>
    <row r="32844" spans="5:5" x14ac:dyDescent="0.25">
      <c r="E32844" s="2"/>
    </row>
    <row r="32845" spans="5:5" x14ac:dyDescent="0.25">
      <c r="E32845" s="2"/>
    </row>
    <row r="32846" spans="5:5" x14ac:dyDescent="0.25">
      <c r="E32846" s="2"/>
    </row>
    <row r="32847" spans="5:5" x14ac:dyDescent="0.25">
      <c r="E32847" s="2"/>
    </row>
    <row r="32848" spans="5:5" x14ac:dyDescent="0.25">
      <c r="E32848" s="2"/>
    </row>
    <row r="32849" spans="5:5" x14ac:dyDescent="0.25">
      <c r="E32849" s="2"/>
    </row>
    <row r="32850" spans="5:5" x14ac:dyDescent="0.25">
      <c r="E32850" s="2"/>
    </row>
    <row r="32851" spans="5:5" x14ac:dyDescent="0.25">
      <c r="E32851" s="2"/>
    </row>
    <row r="32852" spans="5:5" x14ac:dyDescent="0.25">
      <c r="E32852" s="2"/>
    </row>
    <row r="32853" spans="5:5" x14ac:dyDescent="0.25">
      <c r="E32853" s="2"/>
    </row>
    <row r="32854" spans="5:5" x14ac:dyDescent="0.25">
      <c r="E32854" s="2"/>
    </row>
    <row r="32855" spans="5:5" x14ac:dyDescent="0.25">
      <c r="E32855" s="2"/>
    </row>
    <row r="32856" spans="5:5" x14ac:dyDescent="0.25">
      <c r="E32856" s="2"/>
    </row>
    <row r="32857" spans="5:5" x14ac:dyDescent="0.25">
      <c r="E32857" s="2"/>
    </row>
    <row r="32858" spans="5:5" x14ac:dyDescent="0.25">
      <c r="E32858" s="2"/>
    </row>
    <row r="32859" spans="5:5" x14ac:dyDescent="0.25">
      <c r="E32859" s="2"/>
    </row>
    <row r="32860" spans="5:5" x14ac:dyDescent="0.25">
      <c r="E32860" s="2"/>
    </row>
    <row r="32861" spans="5:5" x14ac:dyDescent="0.25">
      <c r="E32861" s="2"/>
    </row>
    <row r="32862" spans="5:5" x14ac:dyDescent="0.25">
      <c r="E32862" s="2"/>
    </row>
    <row r="32863" spans="5:5" x14ac:dyDescent="0.25">
      <c r="E32863" s="2"/>
    </row>
    <row r="32864" spans="5:5" x14ac:dyDescent="0.25">
      <c r="E32864" s="2"/>
    </row>
    <row r="32865" spans="5:5" x14ac:dyDescent="0.25">
      <c r="E32865" s="2"/>
    </row>
    <row r="32866" spans="5:5" x14ac:dyDescent="0.25">
      <c r="E32866" s="2"/>
    </row>
    <row r="32867" spans="5:5" x14ac:dyDescent="0.25">
      <c r="E32867" s="2"/>
    </row>
    <row r="32868" spans="5:5" x14ac:dyDescent="0.25">
      <c r="E32868" s="2"/>
    </row>
    <row r="32869" spans="5:5" x14ac:dyDescent="0.25">
      <c r="E32869" s="2"/>
    </row>
    <row r="32870" spans="5:5" x14ac:dyDescent="0.25">
      <c r="E32870" s="2"/>
    </row>
    <row r="32871" spans="5:5" x14ac:dyDescent="0.25">
      <c r="E32871" s="2"/>
    </row>
    <row r="32872" spans="5:5" x14ac:dyDescent="0.25">
      <c r="E32872" s="2"/>
    </row>
    <row r="32873" spans="5:5" x14ac:dyDescent="0.25">
      <c r="E32873" s="2"/>
    </row>
    <row r="32874" spans="5:5" x14ac:dyDescent="0.25">
      <c r="E32874" s="2"/>
    </row>
    <row r="32875" spans="5:5" x14ac:dyDescent="0.25">
      <c r="E32875" s="2"/>
    </row>
    <row r="32876" spans="5:5" x14ac:dyDescent="0.25">
      <c r="E32876" s="2"/>
    </row>
    <row r="32877" spans="5:5" x14ac:dyDescent="0.25">
      <c r="E32877" s="2"/>
    </row>
    <row r="32878" spans="5:5" x14ac:dyDescent="0.25">
      <c r="E32878" s="2"/>
    </row>
    <row r="32879" spans="5:5" x14ac:dyDescent="0.25">
      <c r="E32879" s="2"/>
    </row>
    <row r="32880" spans="5:5" x14ac:dyDescent="0.25">
      <c r="E32880" s="2"/>
    </row>
    <row r="32881" spans="5:5" x14ac:dyDescent="0.25">
      <c r="E32881" s="2"/>
    </row>
    <row r="32882" spans="5:5" x14ac:dyDescent="0.25">
      <c r="E32882" s="2"/>
    </row>
    <row r="32883" spans="5:5" x14ac:dyDescent="0.25">
      <c r="E32883" s="2"/>
    </row>
    <row r="32884" spans="5:5" x14ac:dyDescent="0.25">
      <c r="E32884" s="2"/>
    </row>
    <row r="32885" spans="5:5" x14ac:dyDescent="0.25">
      <c r="E32885" s="2"/>
    </row>
    <row r="32886" spans="5:5" x14ac:dyDescent="0.25">
      <c r="E32886" s="2"/>
    </row>
    <row r="32887" spans="5:5" x14ac:dyDescent="0.25">
      <c r="E32887" s="2"/>
    </row>
    <row r="32888" spans="5:5" x14ac:dyDescent="0.25">
      <c r="E32888" s="2"/>
    </row>
    <row r="32889" spans="5:5" x14ac:dyDescent="0.25">
      <c r="E32889" s="2"/>
    </row>
    <row r="32890" spans="5:5" x14ac:dyDescent="0.25">
      <c r="E32890" s="2"/>
    </row>
    <row r="32891" spans="5:5" x14ac:dyDescent="0.25">
      <c r="E32891" s="2"/>
    </row>
    <row r="32892" spans="5:5" x14ac:dyDescent="0.25">
      <c r="E32892" s="2"/>
    </row>
    <row r="32893" spans="5:5" x14ac:dyDescent="0.25">
      <c r="E32893" s="2"/>
    </row>
    <row r="32894" spans="5:5" x14ac:dyDescent="0.25">
      <c r="E32894" s="2"/>
    </row>
    <row r="32895" spans="5:5" x14ac:dyDescent="0.25">
      <c r="E32895" s="2"/>
    </row>
    <row r="32896" spans="5:5" x14ac:dyDescent="0.25">
      <c r="E32896" s="2"/>
    </row>
    <row r="32897" spans="5:5" x14ac:dyDescent="0.25">
      <c r="E32897" s="2"/>
    </row>
    <row r="32898" spans="5:5" x14ac:dyDescent="0.25">
      <c r="E32898" s="2"/>
    </row>
    <row r="32899" spans="5:5" x14ac:dyDescent="0.25">
      <c r="E32899" s="2"/>
    </row>
    <row r="32900" spans="5:5" x14ac:dyDescent="0.25">
      <c r="E32900" s="2"/>
    </row>
    <row r="32901" spans="5:5" x14ac:dyDescent="0.25">
      <c r="E32901" s="2"/>
    </row>
    <row r="32902" spans="5:5" x14ac:dyDescent="0.25">
      <c r="E32902" s="2"/>
    </row>
    <row r="32903" spans="5:5" x14ac:dyDescent="0.25">
      <c r="E32903" s="2"/>
    </row>
    <row r="32904" spans="5:5" x14ac:dyDescent="0.25">
      <c r="E32904" s="2"/>
    </row>
    <row r="32905" spans="5:5" x14ac:dyDescent="0.25">
      <c r="E32905" s="2"/>
    </row>
    <row r="32906" spans="5:5" x14ac:dyDescent="0.25">
      <c r="E32906" s="2"/>
    </row>
    <row r="32907" spans="5:5" x14ac:dyDescent="0.25">
      <c r="E32907" s="2"/>
    </row>
    <row r="32908" spans="5:5" x14ac:dyDescent="0.25">
      <c r="E32908" s="2"/>
    </row>
    <row r="32909" spans="5:5" x14ac:dyDescent="0.25">
      <c r="E32909" s="2"/>
    </row>
    <row r="32910" spans="5:5" x14ac:dyDescent="0.25">
      <c r="E32910" s="2"/>
    </row>
    <row r="32911" spans="5:5" x14ac:dyDescent="0.25">
      <c r="E32911" s="2"/>
    </row>
    <row r="32912" spans="5:5" x14ac:dyDescent="0.25">
      <c r="E32912" s="2"/>
    </row>
    <row r="32913" spans="5:5" x14ac:dyDescent="0.25">
      <c r="E32913" s="2"/>
    </row>
    <row r="32914" spans="5:5" x14ac:dyDescent="0.25">
      <c r="E32914" s="2"/>
    </row>
    <row r="32915" spans="5:5" x14ac:dyDescent="0.25">
      <c r="E32915" s="2"/>
    </row>
    <row r="32916" spans="5:5" x14ac:dyDescent="0.25">
      <c r="E32916" s="2"/>
    </row>
    <row r="32917" spans="5:5" x14ac:dyDescent="0.25">
      <c r="E32917" s="2"/>
    </row>
    <row r="32918" spans="5:5" x14ac:dyDescent="0.25">
      <c r="E32918" s="2"/>
    </row>
    <row r="32919" spans="5:5" x14ac:dyDescent="0.25">
      <c r="E32919" s="2"/>
    </row>
    <row r="32920" spans="5:5" x14ac:dyDescent="0.25">
      <c r="E32920" s="2"/>
    </row>
    <row r="32921" spans="5:5" x14ac:dyDescent="0.25">
      <c r="E32921" s="2"/>
    </row>
    <row r="32922" spans="5:5" x14ac:dyDescent="0.25">
      <c r="E32922" s="2"/>
    </row>
    <row r="32923" spans="5:5" x14ac:dyDescent="0.25">
      <c r="E32923" s="2"/>
    </row>
    <row r="32924" spans="5:5" x14ac:dyDescent="0.25">
      <c r="E32924" s="2"/>
    </row>
    <row r="32925" spans="5:5" x14ac:dyDescent="0.25">
      <c r="E32925" s="2"/>
    </row>
    <row r="32926" spans="5:5" x14ac:dyDescent="0.25">
      <c r="E32926" s="2"/>
    </row>
    <row r="32927" spans="5:5" x14ac:dyDescent="0.25">
      <c r="E32927" s="2"/>
    </row>
    <row r="32928" spans="5:5" x14ac:dyDescent="0.25">
      <c r="E32928" s="2"/>
    </row>
    <row r="32929" spans="5:5" x14ac:dyDescent="0.25">
      <c r="E32929" s="2"/>
    </row>
    <row r="32930" spans="5:5" x14ac:dyDescent="0.25">
      <c r="E32930" s="2"/>
    </row>
    <row r="32931" spans="5:5" x14ac:dyDescent="0.25">
      <c r="E32931" s="2"/>
    </row>
    <row r="32932" spans="5:5" x14ac:dyDescent="0.25">
      <c r="E32932" s="2"/>
    </row>
    <row r="32933" spans="5:5" x14ac:dyDescent="0.25">
      <c r="E32933" s="2"/>
    </row>
    <row r="32934" spans="5:5" x14ac:dyDescent="0.25">
      <c r="E32934" s="2"/>
    </row>
    <row r="32935" spans="5:5" x14ac:dyDescent="0.25">
      <c r="E32935" s="2"/>
    </row>
    <row r="32936" spans="5:5" x14ac:dyDescent="0.25">
      <c r="E32936" s="2"/>
    </row>
    <row r="32937" spans="5:5" x14ac:dyDescent="0.25">
      <c r="E32937" s="2"/>
    </row>
    <row r="32938" spans="5:5" x14ac:dyDescent="0.25">
      <c r="E32938" s="2"/>
    </row>
    <row r="32939" spans="5:5" x14ac:dyDescent="0.25">
      <c r="E32939" s="2"/>
    </row>
    <row r="32940" spans="5:5" x14ac:dyDescent="0.25">
      <c r="E32940" s="2"/>
    </row>
    <row r="32941" spans="5:5" x14ac:dyDescent="0.25">
      <c r="E32941" s="2"/>
    </row>
    <row r="32942" spans="5:5" x14ac:dyDescent="0.25">
      <c r="E32942" s="2"/>
    </row>
    <row r="32943" spans="5:5" x14ac:dyDescent="0.25">
      <c r="E32943" s="2"/>
    </row>
    <row r="32944" spans="5:5" x14ac:dyDescent="0.25">
      <c r="E32944" s="2"/>
    </row>
    <row r="32945" spans="5:5" x14ac:dyDescent="0.25">
      <c r="E32945" s="2"/>
    </row>
    <row r="32946" spans="5:5" x14ac:dyDescent="0.25">
      <c r="E32946" s="2"/>
    </row>
    <row r="32947" spans="5:5" x14ac:dyDescent="0.25">
      <c r="E32947" s="2"/>
    </row>
    <row r="32948" spans="5:5" x14ac:dyDescent="0.25">
      <c r="E32948" s="2"/>
    </row>
    <row r="32949" spans="5:5" x14ac:dyDescent="0.25">
      <c r="E32949" s="2"/>
    </row>
    <row r="32950" spans="5:5" x14ac:dyDescent="0.25">
      <c r="E32950" s="2"/>
    </row>
    <row r="32951" spans="5:5" x14ac:dyDescent="0.25">
      <c r="E32951" s="2"/>
    </row>
    <row r="32952" spans="5:5" x14ac:dyDescent="0.25">
      <c r="E32952" s="2"/>
    </row>
    <row r="32953" spans="5:5" x14ac:dyDescent="0.25">
      <c r="E32953" s="2"/>
    </row>
    <row r="32954" spans="5:5" x14ac:dyDescent="0.25">
      <c r="E32954" s="2"/>
    </row>
    <row r="32955" spans="5:5" x14ac:dyDescent="0.25">
      <c r="E32955" s="2"/>
    </row>
    <row r="32956" spans="5:5" x14ac:dyDescent="0.25">
      <c r="E32956" s="2"/>
    </row>
    <row r="32957" spans="5:5" x14ac:dyDescent="0.25">
      <c r="E32957" s="2"/>
    </row>
    <row r="32958" spans="5:5" x14ac:dyDescent="0.25">
      <c r="E32958" s="2"/>
    </row>
    <row r="32959" spans="5:5" x14ac:dyDescent="0.25">
      <c r="E32959" s="2"/>
    </row>
    <row r="32960" spans="5:5" x14ac:dyDescent="0.25">
      <c r="E32960" s="2"/>
    </row>
    <row r="32961" spans="5:5" x14ac:dyDescent="0.25">
      <c r="E32961" s="2"/>
    </row>
    <row r="32962" spans="5:5" x14ac:dyDescent="0.25">
      <c r="E32962" s="2"/>
    </row>
    <row r="32963" spans="5:5" x14ac:dyDescent="0.25">
      <c r="E32963" s="2"/>
    </row>
    <row r="32964" spans="5:5" x14ac:dyDescent="0.25">
      <c r="E32964" s="2"/>
    </row>
    <row r="32965" spans="5:5" x14ac:dyDescent="0.25">
      <c r="E32965" s="2"/>
    </row>
    <row r="32966" spans="5:5" x14ac:dyDescent="0.25">
      <c r="E32966" s="2"/>
    </row>
    <row r="32967" spans="5:5" x14ac:dyDescent="0.25">
      <c r="E32967" s="2"/>
    </row>
    <row r="32968" spans="5:5" x14ac:dyDescent="0.25">
      <c r="E32968" s="2"/>
    </row>
    <row r="32969" spans="5:5" x14ac:dyDescent="0.25">
      <c r="E32969" s="2"/>
    </row>
    <row r="32970" spans="5:5" x14ac:dyDescent="0.25">
      <c r="E32970" s="2"/>
    </row>
    <row r="32971" spans="5:5" x14ac:dyDescent="0.25">
      <c r="E32971" s="2"/>
    </row>
    <row r="32972" spans="5:5" x14ac:dyDescent="0.25">
      <c r="E32972" s="2"/>
    </row>
    <row r="32973" spans="5:5" x14ac:dyDescent="0.25">
      <c r="E32973" s="2"/>
    </row>
    <row r="32974" spans="5:5" x14ac:dyDescent="0.25">
      <c r="E32974" s="2"/>
    </row>
    <row r="32975" spans="5:5" x14ac:dyDescent="0.25">
      <c r="E32975" s="2"/>
    </row>
    <row r="32976" spans="5:5" x14ac:dyDescent="0.25">
      <c r="E32976" s="2"/>
    </row>
    <row r="32977" spans="5:5" x14ac:dyDescent="0.25">
      <c r="E32977" s="2"/>
    </row>
    <row r="32978" spans="5:5" x14ac:dyDescent="0.25">
      <c r="E32978" s="2"/>
    </row>
    <row r="32979" spans="5:5" x14ac:dyDescent="0.25">
      <c r="E32979" s="2"/>
    </row>
    <row r="32980" spans="5:5" x14ac:dyDescent="0.25">
      <c r="E32980" s="2"/>
    </row>
    <row r="32981" spans="5:5" x14ac:dyDescent="0.25">
      <c r="E32981" s="2"/>
    </row>
    <row r="32982" spans="5:5" x14ac:dyDescent="0.25">
      <c r="E32982" s="2"/>
    </row>
    <row r="32983" spans="5:5" x14ac:dyDescent="0.25">
      <c r="E32983" s="2"/>
    </row>
    <row r="32984" spans="5:5" x14ac:dyDescent="0.25">
      <c r="E32984" s="2"/>
    </row>
    <row r="32985" spans="5:5" x14ac:dyDescent="0.25">
      <c r="E32985" s="2"/>
    </row>
    <row r="32986" spans="5:5" x14ac:dyDescent="0.25">
      <c r="E32986" s="2"/>
    </row>
    <row r="32987" spans="5:5" x14ac:dyDescent="0.25">
      <c r="E32987" s="2"/>
    </row>
    <row r="32988" spans="5:5" x14ac:dyDescent="0.25">
      <c r="E32988" s="2"/>
    </row>
    <row r="32989" spans="5:5" x14ac:dyDescent="0.25">
      <c r="E32989" s="2"/>
    </row>
    <row r="32990" spans="5:5" x14ac:dyDescent="0.25">
      <c r="E32990" s="2"/>
    </row>
    <row r="32991" spans="5:5" x14ac:dyDescent="0.25">
      <c r="E32991" s="2"/>
    </row>
    <row r="32992" spans="5:5" x14ac:dyDescent="0.25">
      <c r="E32992" s="2"/>
    </row>
    <row r="32993" spans="5:5" x14ac:dyDescent="0.25">
      <c r="E32993" s="2"/>
    </row>
    <row r="32994" spans="5:5" x14ac:dyDescent="0.25">
      <c r="E32994" s="2"/>
    </row>
    <row r="32995" spans="5:5" x14ac:dyDescent="0.25">
      <c r="E32995" s="2"/>
    </row>
    <row r="32996" spans="5:5" x14ac:dyDescent="0.25">
      <c r="E32996" s="2"/>
    </row>
    <row r="32997" spans="5:5" x14ac:dyDescent="0.25">
      <c r="E32997" s="2"/>
    </row>
    <row r="32998" spans="5:5" x14ac:dyDescent="0.25">
      <c r="E32998" s="2"/>
    </row>
    <row r="32999" spans="5:5" x14ac:dyDescent="0.25">
      <c r="E32999" s="2"/>
    </row>
    <row r="33000" spans="5:5" x14ac:dyDescent="0.25">
      <c r="E33000" s="2"/>
    </row>
    <row r="33001" spans="5:5" x14ac:dyDescent="0.25">
      <c r="E33001" s="2"/>
    </row>
    <row r="33002" spans="5:5" x14ac:dyDescent="0.25">
      <c r="E33002" s="2"/>
    </row>
    <row r="33003" spans="5:5" x14ac:dyDescent="0.25">
      <c r="E33003" s="2"/>
    </row>
    <row r="33004" spans="5:5" x14ac:dyDescent="0.25">
      <c r="E33004" s="2"/>
    </row>
    <row r="33005" spans="5:5" x14ac:dyDescent="0.25">
      <c r="E33005" s="2"/>
    </row>
    <row r="33006" spans="5:5" x14ac:dyDescent="0.25">
      <c r="E33006" s="2"/>
    </row>
    <row r="33007" spans="5:5" x14ac:dyDescent="0.25">
      <c r="E33007" s="2"/>
    </row>
    <row r="33008" spans="5:5" x14ac:dyDescent="0.25">
      <c r="E33008" s="2"/>
    </row>
    <row r="33009" spans="5:5" x14ac:dyDescent="0.25">
      <c r="E33009" s="2"/>
    </row>
    <row r="33010" spans="5:5" x14ac:dyDescent="0.25">
      <c r="E33010" s="2"/>
    </row>
    <row r="33011" spans="5:5" x14ac:dyDescent="0.25">
      <c r="E33011" s="2"/>
    </row>
    <row r="33012" spans="5:5" x14ac:dyDescent="0.25">
      <c r="E33012" s="2"/>
    </row>
    <row r="33013" spans="5:5" x14ac:dyDescent="0.25">
      <c r="E33013" s="2"/>
    </row>
    <row r="33014" spans="5:5" x14ac:dyDescent="0.25">
      <c r="E33014" s="2"/>
    </row>
    <row r="33015" spans="5:5" x14ac:dyDescent="0.25">
      <c r="E33015" s="2"/>
    </row>
    <row r="33016" spans="5:5" x14ac:dyDescent="0.25">
      <c r="E33016" s="2"/>
    </row>
    <row r="33017" spans="5:5" x14ac:dyDescent="0.25">
      <c r="E33017" s="2"/>
    </row>
    <row r="33018" spans="5:5" x14ac:dyDescent="0.25">
      <c r="E33018" s="2"/>
    </row>
    <row r="33019" spans="5:5" x14ac:dyDescent="0.25">
      <c r="E33019" s="2"/>
    </row>
    <row r="33020" spans="5:5" x14ac:dyDescent="0.25">
      <c r="E33020" s="2"/>
    </row>
    <row r="33021" spans="5:5" x14ac:dyDescent="0.25">
      <c r="E33021" s="2"/>
    </row>
    <row r="33022" spans="5:5" x14ac:dyDescent="0.25">
      <c r="E33022" s="2"/>
    </row>
    <row r="33023" spans="5:5" x14ac:dyDescent="0.25">
      <c r="E33023" s="2"/>
    </row>
    <row r="33024" spans="5:5" x14ac:dyDescent="0.25">
      <c r="E33024" s="2"/>
    </row>
    <row r="33025" spans="5:5" x14ac:dyDescent="0.25">
      <c r="E33025" s="2"/>
    </row>
    <row r="33026" spans="5:5" x14ac:dyDescent="0.25">
      <c r="E33026" s="2"/>
    </row>
    <row r="33027" spans="5:5" x14ac:dyDescent="0.25">
      <c r="E33027" s="2"/>
    </row>
    <row r="33028" spans="5:5" x14ac:dyDescent="0.25">
      <c r="E33028" s="2"/>
    </row>
    <row r="33029" spans="5:5" x14ac:dyDescent="0.25">
      <c r="E33029" s="2"/>
    </row>
    <row r="33030" spans="5:5" x14ac:dyDescent="0.25">
      <c r="E33030" s="2"/>
    </row>
    <row r="33031" spans="5:5" x14ac:dyDescent="0.25">
      <c r="E33031" s="2"/>
    </row>
    <row r="33032" spans="5:5" x14ac:dyDescent="0.25">
      <c r="E33032" s="2"/>
    </row>
    <row r="33033" spans="5:5" x14ac:dyDescent="0.25">
      <c r="E33033" s="2"/>
    </row>
    <row r="33034" spans="5:5" x14ac:dyDescent="0.25">
      <c r="E33034" s="2"/>
    </row>
    <row r="33035" spans="5:5" x14ac:dyDescent="0.25">
      <c r="E33035" s="2"/>
    </row>
    <row r="33036" spans="5:5" x14ac:dyDescent="0.25">
      <c r="E33036" s="2"/>
    </row>
    <row r="33037" spans="5:5" x14ac:dyDescent="0.25">
      <c r="E33037" s="2"/>
    </row>
    <row r="33038" spans="5:5" x14ac:dyDescent="0.25">
      <c r="E33038" s="2"/>
    </row>
    <row r="33039" spans="5:5" x14ac:dyDescent="0.25">
      <c r="E33039" s="2"/>
    </row>
    <row r="33040" spans="5:5" x14ac:dyDescent="0.25">
      <c r="E33040" s="2"/>
    </row>
    <row r="33041" spans="5:5" x14ac:dyDescent="0.25">
      <c r="E33041" s="2"/>
    </row>
    <row r="33042" spans="5:5" x14ac:dyDescent="0.25">
      <c r="E33042" s="2"/>
    </row>
    <row r="33043" spans="5:5" x14ac:dyDescent="0.25">
      <c r="E33043" s="2"/>
    </row>
    <row r="33044" spans="5:5" x14ac:dyDescent="0.25">
      <c r="E33044" s="2"/>
    </row>
    <row r="33045" spans="5:5" x14ac:dyDescent="0.25">
      <c r="E33045" s="2"/>
    </row>
    <row r="33046" spans="5:5" x14ac:dyDescent="0.25">
      <c r="E33046" s="2"/>
    </row>
    <row r="33047" spans="5:5" x14ac:dyDescent="0.25">
      <c r="E33047" s="2"/>
    </row>
    <row r="33048" spans="5:5" x14ac:dyDescent="0.25">
      <c r="E33048" s="2"/>
    </row>
    <row r="33049" spans="5:5" x14ac:dyDescent="0.25">
      <c r="E33049" s="2"/>
    </row>
    <row r="33050" spans="5:5" x14ac:dyDescent="0.25">
      <c r="E33050" s="2"/>
    </row>
    <row r="33051" spans="5:5" x14ac:dyDescent="0.25">
      <c r="E33051" s="2"/>
    </row>
    <row r="33052" spans="5:5" x14ac:dyDescent="0.25">
      <c r="E33052" s="2"/>
    </row>
    <row r="33053" spans="5:5" x14ac:dyDescent="0.25">
      <c r="E33053" s="2"/>
    </row>
    <row r="33054" spans="5:5" x14ac:dyDescent="0.25">
      <c r="E33054" s="2"/>
    </row>
    <row r="33055" spans="5:5" x14ac:dyDescent="0.25">
      <c r="E33055" s="2"/>
    </row>
    <row r="33056" spans="5:5" x14ac:dyDescent="0.25">
      <c r="E33056" s="2"/>
    </row>
    <row r="33057" spans="5:5" x14ac:dyDescent="0.25">
      <c r="E33057" s="2"/>
    </row>
    <row r="33058" spans="5:5" x14ac:dyDescent="0.25">
      <c r="E33058" s="2"/>
    </row>
    <row r="33059" spans="5:5" x14ac:dyDescent="0.25">
      <c r="E33059" s="2"/>
    </row>
    <row r="33060" spans="5:5" x14ac:dyDescent="0.25">
      <c r="E33060" s="2"/>
    </row>
    <row r="33061" spans="5:5" x14ac:dyDescent="0.25">
      <c r="E33061" s="2"/>
    </row>
    <row r="33062" spans="5:5" x14ac:dyDescent="0.25">
      <c r="E33062" s="2"/>
    </row>
    <row r="33063" spans="5:5" x14ac:dyDescent="0.25">
      <c r="E33063" s="2"/>
    </row>
    <row r="33064" spans="5:5" x14ac:dyDescent="0.25">
      <c r="E33064" s="2"/>
    </row>
    <row r="33065" spans="5:5" x14ac:dyDescent="0.25">
      <c r="E33065" s="2"/>
    </row>
    <row r="33066" spans="5:5" x14ac:dyDescent="0.25">
      <c r="E33066" s="2"/>
    </row>
    <row r="33067" spans="5:5" x14ac:dyDescent="0.25">
      <c r="E33067" s="2"/>
    </row>
    <row r="33068" spans="5:5" x14ac:dyDescent="0.25">
      <c r="E33068" s="2"/>
    </row>
    <row r="33069" spans="5:5" x14ac:dyDescent="0.25">
      <c r="E33069" s="2"/>
    </row>
    <row r="33070" spans="5:5" x14ac:dyDescent="0.25">
      <c r="E33070" s="2"/>
    </row>
    <row r="33071" spans="5:5" x14ac:dyDescent="0.25">
      <c r="E33071" s="2"/>
    </row>
    <row r="33072" spans="5:5" x14ac:dyDescent="0.25">
      <c r="E33072" s="2"/>
    </row>
    <row r="33073" spans="5:5" x14ac:dyDescent="0.25">
      <c r="E33073" s="2"/>
    </row>
    <row r="33074" spans="5:5" x14ac:dyDescent="0.25">
      <c r="E33074" s="2"/>
    </row>
    <row r="33075" spans="5:5" x14ac:dyDescent="0.25">
      <c r="E33075" s="2"/>
    </row>
    <row r="33076" spans="5:5" x14ac:dyDescent="0.25">
      <c r="E33076" s="2"/>
    </row>
    <row r="33077" spans="5:5" x14ac:dyDescent="0.25">
      <c r="E33077" s="2"/>
    </row>
    <row r="33078" spans="5:5" x14ac:dyDescent="0.25">
      <c r="E33078" s="2"/>
    </row>
    <row r="33079" spans="5:5" x14ac:dyDescent="0.25">
      <c r="E33079" s="2"/>
    </row>
    <row r="33080" spans="5:5" x14ac:dyDescent="0.25">
      <c r="E33080" s="2"/>
    </row>
    <row r="33081" spans="5:5" x14ac:dyDescent="0.25">
      <c r="E33081" s="2"/>
    </row>
    <row r="33082" spans="5:5" x14ac:dyDescent="0.25">
      <c r="E33082" s="2"/>
    </row>
    <row r="33083" spans="5:5" x14ac:dyDescent="0.25">
      <c r="E33083" s="2"/>
    </row>
    <row r="33084" spans="5:5" x14ac:dyDescent="0.25">
      <c r="E33084" s="2"/>
    </row>
    <row r="33085" spans="5:5" x14ac:dyDescent="0.25">
      <c r="E33085" s="2"/>
    </row>
    <row r="33086" spans="5:5" x14ac:dyDescent="0.25">
      <c r="E33086" s="2"/>
    </row>
    <row r="33087" spans="5:5" x14ac:dyDescent="0.25">
      <c r="E33087" s="2"/>
    </row>
    <row r="33088" spans="5:5" x14ac:dyDescent="0.25">
      <c r="E33088" s="2"/>
    </row>
    <row r="33089" spans="5:5" x14ac:dyDescent="0.25">
      <c r="E33089" s="2"/>
    </row>
    <row r="33090" spans="5:5" x14ac:dyDescent="0.25">
      <c r="E33090" s="2"/>
    </row>
    <row r="33091" spans="5:5" x14ac:dyDescent="0.25">
      <c r="E33091" s="2"/>
    </row>
    <row r="33092" spans="5:5" x14ac:dyDescent="0.25">
      <c r="E33092" s="2"/>
    </row>
    <row r="33093" spans="5:5" x14ac:dyDescent="0.25">
      <c r="E33093" s="2"/>
    </row>
    <row r="33094" spans="5:5" x14ac:dyDescent="0.25">
      <c r="E33094" s="2"/>
    </row>
    <row r="33095" spans="5:5" x14ac:dyDescent="0.25">
      <c r="E33095" s="2"/>
    </row>
    <row r="33096" spans="5:5" x14ac:dyDescent="0.25">
      <c r="E33096" s="2"/>
    </row>
    <row r="33097" spans="5:5" x14ac:dyDescent="0.25">
      <c r="E33097" s="2"/>
    </row>
    <row r="33098" spans="5:5" x14ac:dyDescent="0.25">
      <c r="E33098" s="2"/>
    </row>
    <row r="33099" spans="5:5" x14ac:dyDescent="0.25">
      <c r="E33099" s="2"/>
    </row>
    <row r="33100" spans="5:5" x14ac:dyDescent="0.25">
      <c r="E33100" s="2"/>
    </row>
    <row r="33101" spans="5:5" x14ac:dyDescent="0.25">
      <c r="E33101" s="2"/>
    </row>
    <row r="33102" spans="5:5" x14ac:dyDescent="0.25">
      <c r="E33102" s="2"/>
    </row>
    <row r="33103" spans="5:5" x14ac:dyDescent="0.25">
      <c r="E33103" s="2"/>
    </row>
    <row r="33104" spans="5:5" x14ac:dyDescent="0.25">
      <c r="E33104" s="2"/>
    </row>
    <row r="33105" spans="5:5" x14ac:dyDescent="0.25">
      <c r="E33105" s="2"/>
    </row>
    <row r="33106" spans="5:5" x14ac:dyDescent="0.25">
      <c r="E33106" s="2"/>
    </row>
    <row r="33107" spans="5:5" x14ac:dyDescent="0.25">
      <c r="E33107" s="2"/>
    </row>
    <row r="33108" spans="5:5" x14ac:dyDescent="0.25">
      <c r="E33108" s="2"/>
    </row>
    <row r="33109" spans="5:5" x14ac:dyDescent="0.25">
      <c r="E33109" s="2"/>
    </row>
    <row r="33110" spans="5:5" x14ac:dyDescent="0.25">
      <c r="E33110" s="2"/>
    </row>
    <row r="33111" spans="5:5" x14ac:dyDescent="0.25">
      <c r="E33111" s="2"/>
    </row>
    <row r="33112" spans="5:5" x14ac:dyDescent="0.25">
      <c r="E33112" s="2"/>
    </row>
    <row r="33113" spans="5:5" x14ac:dyDescent="0.25">
      <c r="E33113" s="2"/>
    </row>
    <row r="33114" spans="5:5" x14ac:dyDescent="0.25">
      <c r="E33114" s="2"/>
    </row>
    <row r="33115" spans="5:5" x14ac:dyDescent="0.25">
      <c r="E33115" s="2"/>
    </row>
    <row r="33116" spans="5:5" x14ac:dyDescent="0.25">
      <c r="E33116" s="2"/>
    </row>
    <row r="33117" spans="5:5" x14ac:dyDescent="0.25">
      <c r="E33117" s="2"/>
    </row>
    <row r="33118" spans="5:5" x14ac:dyDescent="0.25">
      <c r="E33118" s="2"/>
    </row>
    <row r="33119" spans="5:5" x14ac:dyDescent="0.25">
      <c r="E33119" s="2"/>
    </row>
    <row r="33120" spans="5:5" x14ac:dyDescent="0.25">
      <c r="E33120" s="2"/>
    </row>
    <row r="33121" spans="5:5" x14ac:dyDescent="0.25">
      <c r="E33121" s="2"/>
    </row>
    <row r="33122" spans="5:5" x14ac:dyDescent="0.25">
      <c r="E33122" s="2"/>
    </row>
    <row r="33123" spans="5:5" x14ac:dyDescent="0.25">
      <c r="E33123" s="2"/>
    </row>
    <row r="33124" spans="5:5" x14ac:dyDescent="0.25">
      <c r="E33124" s="2"/>
    </row>
    <row r="33125" spans="5:5" x14ac:dyDescent="0.25">
      <c r="E33125" s="2"/>
    </row>
    <row r="33126" spans="5:5" x14ac:dyDescent="0.25">
      <c r="E33126" s="2"/>
    </row>
    <row r="33127" spans="5:5" x14ac:dyDescent="0.25">
      <c r="E33127" s="2"/>
    </row>
    <row r="33128" spans="5:5" x14ac:dyDescent="0.25">
      <c r="E33128" s="2"/>
    </row>
    <row r="33129" spans="5:5" x14ac:dyDescent="0.25">
      <c r="E33129" s="2"/>
    </row>
    <row r="33130" spans="5:5" x14ac:dyDescent="0.25">
      <c r="E33130" s="2"/>
    </row>
    <row r="33131" spans="5:5" x14ac:dyDescent="0.25">
      <c r="E33131" s="2"/>
    </row>
    <row r="33132" spans="5:5" x14ac:dyDescent="0.25">
      <c r="E33132" s="2"/>
    </row>
    <row r="33133" spans="5:5" x14ac:dyDescent="0.25">
      <c r="E33133" s="2"/>
    </row>
    <row r="33134" spans="5:5" x14ac:dyDescent="0.25">
      <c r="E33134" s="2"/>
    </row>
    <row r="33135" spans="5:5" x14ac:dyDescent="0.25">
      <c r="E33135" s="2"/>
    </row>
    <row r="33136" spans="5:5" x14ac:dyDescent="0.25">
      <c r="E33136" s="2"/>
    </row>
    <row r="33137" spans="5:5" x14ac:dyDescent="0.25">
      <c r="E33137" s="2"/>
    </row>
    <row r="33138" spans="5:5" x14ac:dyDescent="0.25">
      <c r="E33138" s="2"/>
    </row>
    <row r="33139" spans="5:5" x14ac:dyDescent="0.25">
      <c r="E33139" s="2"/>
    </row>
    <row r="33140" spans="5:5" x14ac:dyDescent="0.25">
      <c r="E33140" s="2"/>
    </row>
    <row r="33141" spans="5:5" x14ac:dyDescent="0.25">
      <c r="E33141" s="2"/>
    </row>
    <row r="33142" spans="5:5" x14ac:dyDescent="0.25">
      <c r="E33142" s="2"/>
    </row>
    <row r="33143" spans="5:5" x14ac:dyDescent="0.25">
      <c r="E33143" s="2"/>
    </row>
    <row r="33144" spans="5:5" x14ac:dyDescent="0.25">
      <c r="E33144" s="2"/>
    </row>
    <row r="33145" spans="5:5" x14ac:dyDescent="0.25">
      <c r="E33145" s="2"/>
    </row>
    <row r="33146" spans="5:5" x14ac:dyDescent="0.25">
      <c r="E33146" s="2"/>
    </row>
    <row r="33147" spans="5:5" x14ac:dyDescent="0.25">
      <c r="E33147" s="2"/>
    </row>
    <row r="33148" spans="5:5" x14ac:dyDescent="0.25">
      <c r="E33148" s="2"/>
    </row>
    <row r="33149" spans="5:5" x14ac:dyDescent="0.25">
      <c r="E33149" s="2"/>
    </row>
    <row r="33150" spans="5:5" x14ac:dyDescent="0.25">
      <c r="E33150" s="2"/>
    </row>
    <row r="33151" spans="5:5" x14ac:dyDescent="0.25">
      <c r="E33151" s="2"/>
    </row>
    <row r="33152" spans="5:5" x14ac:dyDescent="0.25">
      <c r="E33152" s="2"/>
    </row>
    <row r="33153" spans="5:5" x14ac:dyDescent="0.25">
      <c r="E33153" s="2"/>
    </row>
    <row r="33154" spans="5:5" x14ac:dyDescent="0.25">
      <c r="E33154" s="2"/>
    </row>
    <row r="33155" spans="5:5" x14ac:dyDescent="0.25">
      <c r="E33155" s="2"/>
    </row>
    <row r="33156" spans="5:5" x14ac:dyDescent="0.25">
      <c r="E33156" s="2"/>
    </row>
    <row r="33157" spans="5:5" x14ac:dyDescent="0.25">
      <c r="E33157" s="2"/>
    </row>
    <row r="33158" spans="5:5" x14ac:dyDescent="0.25">
      <c r="E33158" s="2"/>
    </row>
    <row r="33159" spans="5:5" x14ac:dyDescent="0.25">
      <c r="E33159" s="2"/>
    </row>
    <row r="33160" spans="5:5" x14ac:dyDescent="0.25">
      <c r="E33160" s="2"/>
    </row>
    <row r="33161" spans="5:5" x14ac:dyDescent="0.25">
      <c r="E33161" s="2"/>
    </row>
    <row r="33162" spans="5:5" x14ac:dyDescent="0.25">
      <c r="E33162" s="2"/>
    </row>
    <row r="33163" spans="5:5" x14ac:dyDescent="0.25">
      <c r="E33163" s="2"/>
    </row>
    <row r="33164" spans="5:5" x14ac:dyDescent="0.25">
      <c r="E33164" s="2"/>
    </row>
    <row r="33165" spans="5:5" x14ac:dyDescent="0.25">
      <c r="E33165" s="2"/>
    </row>
    <row r="33166" spans="5:5" x14ac:dyDescent="0.25">
      <c r="E33166" s="2"/>
    </row>
    <row r="33167" spans="5:5" x14ac:dyDescent="0.25">
      <c r="E33167" s="2"/>
    </row>
    <row r="33168" spans="5:5" x14ac:dyDescent="0.25">
      <c r="E33168" s="2"/>
    </row>
    <row r="33169" spans="5:5" x14ac:dyDescent="0.25">
      <c r="E33169" s="2"/>
    </row>
    <row r="33170" spans="5:5" x14ac:dyDescent="0.25">
      <c r="E33170" s="2"/>
    </row>
    <row r="33171" spans="5:5" x14ac:dyDescent="0.25">
      <c r="E33171" s="2"/>
    </row>
    <row r="33172" spans="5:5" x14ac:dyDescent="0.25">
      <c r="E33172" s="2"/>
    </row>
    <row r="33173" spans="5:5" x14ac:dyDescent="0.25">
      <c r="E33173" s="2"/>
    </row>
    <row r="33174" spans="5:5" x14ac:dyDescent="0.25">
      <c r="E33174" s="2"/>
    </row>
    <row r="33175" spans="5:5" x14ac:dyDescent="0.25">
      <c r="E33175" s="2"/>
    </row>
    <row r="33176" spans="5:5" x14ac:dyDescent="0.25">
      <c r="E33176" s="2"/>
    </row>
    <row r="33177" spans="5:5" x14ac:dyDescent="0.25">
      <c r="E33177" s="2"/>
    </row>
    <row r="33178" spans="5:5" x14ac:dyDescent="0.25">
      <c r="E33178" s="2"/>
    </row>
    <row r="33179" spans="5:5" x14ac:dyDescent="0.25">
      <c r="E33179" s="2"/>
    </row>
    <row r="33180" spans="5:5" x14ac:dyDescent="0.25">
      <c r="E33180" s="2"/>
    </row>
    <row r="33181" spans="5:5" x14ac:dyDescent="0.25">
      <c r="E33181" s="2"/>
    </row>
    <row r="33182" spans="5:5" x14ac:dyDescent="0.25">
      <c r="E33182" s="2"/>
    </row>
    <row r="33183" spans="5:5" x14ac:dyDescent="0.25">
      <c r="E33183" s="2"/>
    </row>
    <row r="33184" spans="5:5" x14ac:dyDescent="0.25">
      <c r="E33184" s="2"/>
    </row>
    <row r="33185" spans="5:5" x14ac:dyDescent="0.25">
      <c r="E33185" s="2"/>
    </row>
    <row r="33186" spans="5:5" x14ac:dyDescent="0.25">
      <c r="E33186" s="2"/>
    </row>
    <row r="33187" spans="5:5" x14ac:dyDescent="0.25">
      <c r="E33187" s="2"/>
    </row>
    <row r="33188" spans="5:5" x14ac:dyDescent="0.25">
      <c r="E33188" s="2"/>
    </row>
    <row r="33189" spans="5:5" x14ac:dyDescent="0.25">
      <c r="E33189" s="2"/>
    </row>
    <row r="33190" spans="5:5" x14ac:dyDescent="0.25">
      <c r="E33190" s="2"/>
    </row>
    <row r="33191" spans="5:5" x14ac:dyDescent="0.25">
      <c r="E33191" s="2"/>
    </row>
    <row r="33192" spans="5:5" x14ac:dyDescent="0.25">
      <c r="E33192" s="2"/>
    </row>
    <row r="33193" spans="5:5" x14ac:dyDescent="0.25">
      <c r="E33193" s="2"/>
    </row>
    <row r="33194" spans="5:5" x14ac:dyDescent="0.25">
      <c r="E33194" s="2"/>
    </row>
    <row r="33195" spans="5:5" x14ac:dyDescent="0.25">
      <c r="E33195" s="2"/>
    </row>
    <row r="33196" spans="5:5" x14ac:dyDescent="0.25">
      <c r="E33196" s="2"/>
    </row>
    <row r="33197" spans="5:5" x14ac:dyDescent="0.25">
      <c r="E33197" s="2"/>
    </row>
    <row r="33198" spans="5:5" x14ac:dyDescent="0.25">
      <c r="E33198" s="2"/>
    </row>
    <row r="33199" spans="5:5" x14ac:dyDescent="0.25">
      <c r="E33199" s="2"/>
    </row>
    <row r="33200" spans="5:5" x14ac:dyDescent="0.25">
      <c r="E33200" s="2"/>
    </row>
    <row r="33201" spans="5:5" x14ac:dyDescent="0.25">
      <c r="E33201" s="2"/>
    </row>
    <row r="33202" spans="5:5" x14ac:dyDescent="0.25">
      <c r="E33202" s="2"/>
    </row>
    <row r="33203" spans="5:5" x14ac:dyDescent="0.25">
      <c r="E33203" s="2"/>
    </row>
    <row r="33204" spans="5:5" x14ac:dyDescent="0.25">
      <c r="E33204" s="2"/>
    </row>
    <row r="33205" spans="5:5" x14ac:dyDescent="0.25">
      <c r="E33205" s="2"/>
    </row>
    <row r="33206" spans="5:5" x14ac:dyDescent="0.25">
      <c r="E33206" s="2"/>
    </row>
    <row r="33207" spans="5:5" x14ac:dyDescent="0.25">
      <c r="E33207" s="2"/>
    </row>
    <row r="33208" spans="5:5" x14ac:dyDescent="0.25">
      <c r="E33208" s="2"/>
    </row>
    <row r="33209" spans="5:5" x14ac:dyDescent="0.25">
      <c r="E33209" s="2"/>
    </row>
    <row r="33210" spans="5:5" x14ac:dyDescent="0.25">
      <c r="E33210" s="2"/>
    </row>
    <row r="33211" spans="5:5" x14ac:dyDescent="0.25">
      <c r="E33211" s="2"/>
    </row>
    <row r="33212" spans="5:5" x14ac:dyDescent="0.25">
      <c r="E33212" s="2"/>
    </row>
    <row r="33213" spans="5:5" x14ac:dyDescent="0.25">
      <c r="E33213" s="2"/>
    </row>
    <row r="33214" spans="5:5" x14ac:dyDescent="0.25">
      <c r="E33214" s="2"/>
    </row>
    <row r="33215" spans="5:5" x14ac:dyDescent="0.25">
      <c r="E33215" s="2"/>
    </row>
    <row r="33216" spans="5:5" x14ac:dyDescent="0.25">
      <c r="E33216" s="2"/>
    </row>
    <row r="33217" spans="5:5" x14ac:dyDescent="0.25">
      <c r="E33217" s="2"/>
    </row>
    <row r="33218" spans="5:5" x14ac:dyDescent="0.25">
      <c r="E33218" s="2"/>
    </row>
    <row r="33219" spans="5:5" x14ac:dyDescent="0.25">
      <c r="E33219" s="2"/>
    </row>
    <row r="33220" spans="5:5" x14ac:dyDescent="0.25">
      <c r="E33220" s="2"/>
    </row>
    <row r="33221" spans="5:5" x14ac:dyDescent="0.25">
      <c r="E33221" s="2"/>
    </row>
    <row r="33222" spans="5:5" x14ac:dyDescent="0.25">
      <c r="E33222" s="2"/>
    </row>
    <row r="33223" spans="5:5" x14ac:dyDescent="0.25">
      <c r="E33223" s="2"/>
    </row>
    <row r="33224" spans="5:5" x14ac:dyDescent="0.25">
      <c r="E33224" s="2"/>
    </row>
    <row r="33225" spans="5:5" x14ac:dyDescent="0.25">
      <c r="E33225" s="2"/>
    </row>
    <row r="33226" spans="5:5" x14ac:dyDescent="0.25">
      <c r="E33226" s="2"/>
    </row>
    <row r="33227" spans="5:5" x14ac:dyDescent="0.25">
      <c r="E33227" s="2"/>
    </row>
    <row r="33228" spans="5:5" x14ac:dyDescent="0.25">
      <c r="E33228" s="2"/>
    </row>
    <row r="33229" spans="5:5" x14ac:dyDescent="0.25">
      <c r="E33229" s="2"/>
    </row>
    <row r="33230" spans="5:5" x14ac:dyDescent="0.25">
      <c r="E33230" s="2"/>
    </row>
    <row r="33231" spans="5:5" x14ac:dyDescent="0.25">
      <c r="E33231" s="2"/>
    </row>
    <row r="33232" spans="5:5" x14ac:dyDescent="0.25">
      <c r="E33232" s="2"/>
    </row>
    <row r="33233" spans="5:5" x14ac:dyDescent="0.25">
      <c r="E33233" s="2"/>
    </row>
    <row r="33234" spans="5:5" x14ac:dyDescent="0.25">
      <c r="E33234" s="2"/>
    </row>
    <row r="33235" spans="5:5" x14ac:dyDescent="0.25">
      <c r="E33235" s="2"/>
    </row>
    <row r="33236" spans="5:5" x14ac:dyDescent="0.25">
      <c r="E33236" s="2"/>
    </row>
    <row r="33237" spans="5:5" x14ac:dyDescent="0.25">
      <c r="E33237" s="2"/>
    </row>
    <row r="33238" spans="5:5" x14ac:dyDescent="0.25">
      <c r="E33238" s="2"/>
    </row>
    <row r="33239" spans="5:5" x14ac:dyDescent="0.25">
      <c r="E33239" s="2"/>
    </row>
    <row r="33240" spans="5:5" x14ac:dyDescent="0.25">
      <c r="E33240" s="2"/>
    </row>
    <row r="33241" spans="5:5" x14ac:dyDescent="0.25">
      <c r="E33241" s="2"/>
    </row>
    <row r="33242" spans="5:5" x14ac:dyDescent="0.25">
      <c r="E33242" s="2"/>
    </row>
    <row r="33243" spans="5:5" x14ac:dyDescent="0.25">
      <c r="E33243" s="2"/>
    </row>
    <row r="33244" spans="5:5" x14ac:dyDescent="0.25">
      <c r="E33244" s="2"/>
    </row>
    <row r="33245" spans="5:5" x14ac:dyDescent="0.25">
      <c r="E33245" s="2"/>
    </row>
    <row r="33246" spans="5:5" x14ac:dyDescent="0.25">
      <c r="E33246" s="2"/>
    </row>
    <row r="33247" spans="5:5" x14ac:dyDescent="0.25">
      <c r="E33247" s="2"/>
    </row>
    <row r="33248" spans="5:5" x14ac:dyDescent="0.25">
      <c r="E33248" s="2"/>
    </row>
    <row r="33249" spans="5:5" x14ac:dyDescent="0.25">
      <c r="E33249" s="2"/>
    </row>
    <row r="33250" spans="5:5" x14ac:dyDescent="0.25">
      <c r="E33250" s="2"/>
    </row>
    <row r="33251" spans="5:5" x14ac:dyDescent="0.25">
      <c r="E33251" s="2"/>
    </row>
    <row r="33252" spans="5:5" x14ac:dyDescent="0.25">
      <c r="E33252" s="2"/>
    </row>
    <row r="33253" spans="5:5" x14ac:dyDescent="0.25">
      <c r="E33253" s="2"/>
    </row>
    <row r="33254" spans="5:5" x14ac:dyDescent="0.25">
      <c r="E33254" s="2"/>
    </row>
    <row r="33255" spans="5:5" x14ac:dyDescent="0.25">
      <c r="E33255" s="2"/>
    </row>
    <row r="33256" spans="5:5" x14ac:dyDescent="0.25">
      <c r="E33256" s="2"/>
    </row>
    <row r="33257" spans="5:5" x14ac:dyDescent="0.25">
      <c r="E33257" s="2"/>
    </row>
    <row r="33258" spans="5:5" x14ac:dyDescent="0.25">
      <c r="E33258" s="2"/>
    </row>
    <row r="33259" spans="5:5" x14ac:dyDescent="0.25">
      <c r="E33259" s="2"/>
    </row>
    <row r="33260" spans="5:5" x14ac:dyDescent="0.25">
      <c r="E33260" s="2"/>
    </row>
    <row r="33261" spans="5:5" x14ac:dyDescent="0.25">
      <c r="E33261" s="2"/>
    </row>
    <row r="33262" spans="5:5" x14ac:dyDescent="0.25">
      <c r="E33262" s="2"/>
    </row>
    <row r="33263" spans="5:5" x14ac:dyDescent="0.25">
      <c r="E33263" s="2"/>
    </row>
    <row r="33264" spans="5:5" x14ac:dyDescent="0.25">
      <c r="E33264" s="2"/>
    </row>
    <row r="33265" spans="5:5" x14ac:dyDescent="0.25">
      <c r="E33265" s="2"/>
    </row>
    <row r="33266" spans="5:5" x14ac:dyDescent="0.25">
      <c r="E33266" s="2"/>
    </row>
    <row r="33267" spans="5:5" x14ac:dyDescent="0.25">
      <c r="E33267" s="2"/>
    </row>
    <row r="33268" spans="5:5" x14ac:dyDescent="0.25">
      <c r="E33268" s="2"/>
    </row>
    <row r="33269" spans="5:5" x14ac:dyDescent="0.25">
      <c r="E33269" s="2"/>
    </row>
    <row r="33270" spans="5:5" x14ac:dyDescent="0.25">
      <c r="E33270" s="2"/>
    </row>
    <row r="33271" spans="5:5" x14ac:dyDescent="0.25">
      <c r="E33271" s="2"/>
    </row>
    <row r="33272" spans="5:5" x14ac:dyDescent="0.25">
      <c r="E33272" s="2"/>
    </row>
    <row r="33273" spans="5:5" x14ac:dyDescent="0.25">
      <c r="E33273" s="2"/>
    </row>
    <row r="33274" spans="5:5" x14ac:dyDescent="0.25">
      <c r="E33274" s="2"/>
    </row>
    <row r="33275" spans="5:5" x14ac:dyDescent="0.25">
      <c r="E33275" s="2"/>
    </row>
    <row r="33276" spans="5:5" x14ac:dyDescent="0.25">
      <c r="E33276" s="2"/>
    </row>
    <row r="33277" spans="5:5" x14ac:dyDescent="0.25">
      <c r="E33277" s="2"/>
    </row>
    <row r="33278" spans="5:5" x14ac:dyDescent="0.25">
      <c r="E33278" s="2"/>
    </row>
    <row r="33279" spans="5:5" x14ac:dyDescent="0.25">
      <c r="E33279" s="2"/>
    </row>
    <row r="33280" spans="5:5" x14ac:dyDescent="0.25">
      <c r="E33280" s="2"/>
    </row>
    <row r="33281" spans="5:5" x14ac:dyDescent="0.25">
      <c r="E33281" s="2"/>
    </row>
    <row r="33282" spans="5:5" x14ac:dyDescent="0.25">
      <c r="E33282" s="2"/>
    </row>
    <row r="33283" spans="5:5" x14ac:dyDescent="0.25">
      <c r="E33283" s="2"/>
    </row>
    <row r="33284" spans="5:5" x14ac:dyDescent="0.25">
      <c r="E33284" s="2"/>
    </row>
    <row r="33285" spans="5:5" x14ac:dyDescent="0.25">
      <c r="E33285" s="2"/>
    </row>
    <row r="33286" spans="5:5" x14ac:dyDescent="0.25">
      <c r="E33286" s="2"/>
    </row>
    <row r="33287" spans="5:5" x14ac:dyDescent="0.25">
      <c r="E33287" s="2"/>
    </row>
    <row r="33288" spans="5:5" x14ac:dyDescent="0.25">
      <c r="E33288" s="2"/>
    </row>
    <row r="33289" spans="5:5" x14ac:dyDescent="0.25">
      <c r="E33289" s="2"/>
    </row>
    <row r="33290" spans="5:5" x14ac:dyDescent="0.25">
      <c r="E33290" s="2"/>
    </row>
    <row r="33291" spans="5:5" x14ac:dyDescent="0.25">
      <c r="E33291" s="2"/>
    </row>
    <row r="33292" spans="5:5" x14ac:dyDescent="0.25">
      <c r="E33292" s="2"/>
    </row>
    <row r="33293" spans="5:5" x14ac:dyDescent="0.25">
      <c r="E33293" s="2"/>
    </row>
    <row r="33294" spans="5:5" x14ac:dyDescent="0.25">
      <c r="E33294" s="2"/>
    </row>
    <row r="33295" spans="5:5" x14ac:dyDescent="0.25">
      <c r="E33295" s="2"/>
    </row>
    <row r="33296" spans="5:5" x14ac:dyDescent="0.25">
      <c r="E33296" s="2"/>
    </row>
    <row r="33297" spans="5:5" x14ac:dyDescent="0.25">
      <c r="E33297" s="2"/>
    </row>
    <row r="33298" spans="5:5" x14ac:dyDescent="0.25">
      <c r="E33298" s="2"/>
    </row>
    <row r="33299" spans="5:5" x14ac:dyDescent="0.25">
      <c r="E33299" s="2"/>
    </row>
    <row r="33300" spans="5:5" x14ac:dyDescent="0.25">
      <c r="E33300" s="2"/>
    </row>
    <row r="33301" spans="5:5" x14ac:dyDescent="0.25">
      <c r="E33301" s="2"/>
    </row>
    <row r="33302" spans="5:5" x14ac:dyDescent="0.25">
      <c r="E33302" s="2"/>
    </row>
    <row r="33303" spans="5:5" x14ac:dyDescent="0.25">
      <c r="E33303" s="2"/>
    </row>
    <row r="33304" spans="5:5" x14ac:dyDescent="0.25">
      <c r="E33304" s="2"/>
    </row>
    <row r="33305" spans="5:5" x14ac:dyDescent="0.25">
      <c r="E33305" s="2"/>
    </row>
    <row r="33306" spans="5:5" x14ac:dyDescent="0.25">
      <c r="E33306" s="2"/>
    </row>
    <row r="33307" spans="5:5" x14ac:dyDescent="0.25">
      <c r="E33307" s="2"/>
    </row>
    <row r="33308" spans="5:5" x14ac:dyDescent="0.25">
      <c r="E33308" s="2"/>
    </row>
    <row r="33309" spans="5:5" x14ac:dyDescent="0.25">
      <c r="E33309" s="2"/>
    </row>
    <row r="33310" spans="5:5" x14ac:dyDescent="0.25">
      <c r="E33310" s="2"/>
    </row>
    <row r="33311" spans="5:5" x14ac:dyDescent="0.25">
      <c r="E33311" s="2"/>
    </row>
    <row r="33312" spans="5:5" x14ac:dyDescent="0.25">
      <c r="E33312" s="2"/>
    </row>
    <row r="33313" spans="5:5" x14ac:dyDescent="0.25">
      <c r="E33313" s="2"/>
    </row>
    <row r="33314" spans="5:5" x14ac:dyDescent="0.25">
      <c r="E33314" s="2"/>
    </row>
    <row r="33315" spans="5:5" x14ac:dyDescent="0.25">
      <c r="E33315" s="2"/>
    </row>
    <row r="33316" spans="5:5" x14ac:dyDescent="0.25">
      <c r="E33316" s="2"/>
    </row>
    <row r="33317" spans="5:5" x14ac:dyDescent="0.25">
      <c r="E33317" s="2"/>
    </row>
    <row r="33318" spans="5:5" x14ac:dyDescent="0.25">
      <c r="E33318" s="2"/>
    </row>
    <row r="33319" spans="5:5" x14ac:dyDescent="0.25">
      <c r="E33319" s="2"/>
    </row>
    <row r="33320" spans="5:5" x14ac:dyDescent="0.25">
      <c r="E33320" s="2"/>
    </row>
    <row r="33321" spans="5:5" x14ac:dyDescent="0.25">
      <c r="E33321" s="2"/>
    </row>
    <row r="33322" spans="5:5" x14ac:dyDescent="0.25">
      <c r="E33322" s="2"/>
    </row>
    <row r="33323" spans="5:5" x14ac:dyDescent="0.25">
      <c r="E33323" s="2"/>
    </row>
    <row r="33324" spans="5:5" x14ac:dyDescent="0.25">
      <c r="E33324" s="2"/>
    </row>
    <row r="33325" spans="5:5" x14ac:dyDescent="0.25">
      <c r="E33325" s="2"/>
    </row>
    <row r="33326" spans="5:5" x14ac:dyDescent="0.25">
      <c r="E33326" s="2"/>
    </row>
    <row r="33327" spans="5:5" x14ac:dyDescent="0.25">
      <c r="E33327" s="2"/>
    </row>
    <row r="33328" spans="5:5" x14ac:dyDescent="0.25">
      <c r="E33328" s="2"/>
    </row>
    <row r="33329" spans="5:5" x14ac:dyDescent="0.25">
      <c r="E33329" s="2"/>
    </row>
    <row r="33330" spans="5:5" x14ac:dyDescent="0.25">
      <c r="E33330" s="2"/>
    </row>
    <row r="33331" spans="5:5" x14ac:dyDescent="0.25">
      <c r="E33331" s="2"/>
    </row>
    <row r="33332" spans="5:5" x14ac:dyDescent="0.25">
      <c r="E33332" s="2"/>
    </row>
    <row r="33333" spans="5:5" x14ac:dyDescent="0.25">
      <c r="E33333" s="2"/>
    </row>
    <row r="33334" spans="5:5" x14ac:dyDescent="0.25">
      <c r="E33334" s="2"/>
    </row>
    <row r="33335" spans="5:5" x14ac:dyDescent="0.25">
      <c r="E33335" s="2"/>
    </row>
    <row r="33336" spans="5:5" x14ac:dyDescent="0.25">
      <c r="E33336" s="2"/>
    </row>
    <row r="33337" spans="5:5" x14ac:dyDescent="0.25">
      <c r="E33337" s="2"/>
    </row>
    <row r="33338" spans="5:5" x14ac:dyDescent="0.25">
      <c r="E33338" s="2"/>
    </row>
    <row r="33339" spans="5:5" x14ac:dyDescent="0.25">
      <c r="E33339" s="2"/>
    </row>
    <row r="33340" spans="5:5" x14ac:dyDescent="0.25">
      <c r="E33340" s="2"/>
    </row>
    <row r="33341" spans="5:5" x14ac:dyDescent="0.25">
      <c r="E33341" s="2"/>
    </row>
    <row r="33342" spans="5:5" x14ac:dyDescent="0.25">
      <c r="E33342" s="2"/>
    </row>
    <row r="33343" spans="5:5" x14ac:dyDescent="0.25">
      <c r="E33343" s="2"/>
    </row>
    <row r="33344" spans="5:5" x14ac:dyDescent="0.25">
      <c r="E33344" s="2"/>
    </row>
    <row r="33345" spans="5:5" x14ac:dyDescent="0.25">
      <c r="E33345" s="2"/>
    </row>
    <row r="33346" spans="5:5" x14ac:dyDescent="0.25">
      <c r="E33346" s="2"/>
    </row>
    <row r="33347" spans="5:5" x14ac:dyDescent="0.25">
      <c r="E33347" s="2"/>
    </row>
    <row r="33348" spans="5:5" x14ac:dyDescent="0.25">
      <c r="E33348" s="2"/>
    </row>
    <row r="33349" spans="5:5" x14ac:dyDescent="0.25">
      <c r="E33349" s="2"/>
    </row>
    <row r="33350" spans="5:5" x14ac:dyDescent="0.25">
      <c r="E33350" s="2"/>
    </row>
    <row r="33351" spans="5:5" x14ac:dyDescent="0.25">
      <c r="E33351" s="2"/>
    </row>
    <row r="33352" spans="5:5" x14ac:dyDescent="0.25">
      <c r="E33352" s="2"/>
    </row>
    <row r="33353" spans="5:5" x14ac:dyDescent="0.25">
      <c r="E33353" s="2"/>
    </row>
    <row r="33354" spans="5:5" x14ac:dyDescent="0.25">
      <c r="E33354" s="2"/>
    </row>
    <row r="33355" spans="5:5" x14ac:dyDescent="0.25">
      <c r="E33355" s="2"/>
    </row>
    <row r="33356" spans="5:5" x14ac:dyDescent="0.25">
      <c r="E33356" s="2"/>
    </row>
    <row r="33357" spans="5:5" x14ac:dyDescent="0.25">
      <c r="E33357" s="2"/>
    </row>
    <row r="33358" spans="5:5" x14ac:dyDescent="0.25">
      <c r="E33358" s="2"/>
    </row>
    <row r="33359" spans="5:5" x14ac:dyDescent="0.25">
      <c r="E33359" s="2"/>
    </row>
    <row r="33360" spans="5:5" x14ac:dyDescent="0.25">
      <c r="E33360" s="2"/>
    </row>
    <row r="33361" spans="5:5" x14ac:dyDescent="0.25">
      <c r="E33361" s="2"/>
    </row>
    <row r="33362" spans="5:5" x14ac:dyDescent="0.25">
      <c r="E33362" s="2"/>
    </row>
    <row r="33363" spans="5:5" x14ac:dyDescent="0.25">
      <c r="E33363" s="2"/>
    </row>
    <row r="33364" spans="5:5" x14ac:dyDescent="0.25">
      <c r="E33364" s="2"/>
    </row>
    <row r="33365" spans="5:5" x14ac:dyDescent="0.25">
      <c r="E33365" s="2"/>
    </row>
    <row r="33366" spans="5:5" x14ac:dyDescent="0.25">
      <c r="E33366" s="2"/>
    </row>
    <row r="33367" spans="5:5" x14ac:dyDescent="0.25">
      <c r="E33367" s="2"/>
    </row>
    <row r="33368" spans="5:5" x14ac:dyDescent="0.25">
      <c r="E33368" s="2"/>
    </row>
    <row r="33369" spans="5:5" x14ac:dyDescent="0.25">
      <c r="E33369" s="2"/>
    </row>
    <row r="33370" spans="5:5" x14ac:dyDescent="0.25">
      <c r="E33370" s="2"/>
    </row>
    <row r="33371" spans="5:5" x14ac:dyDescent="0.25">
      <c r="E33371" s="2"/>
    </row>
    <row r="33372" spans="5:5" x14ac:dyDescent="0.25">
      <c r="E33372" s="2"/>
    </row>
    <row r="33373" spans="5:5" x14ac:dyDescent="0.25">
      <c r="E33373" s="2"/>
    </row>
    <row r="33374" spans="5:5" x14ac:dyDescent="0.25">
      <c r="E33374" s="2"/>
    </row>
    <row r="33375" spans="5:5" x14ac:dyDescent="0.25">
      <c r="E33375" s="2"/>
    </row>
    <row r="33376" spans="5:5" x14ac:dyDescent="0.25">
      <c r="E33376" s="2"/>
    </row>
    <row r="33377" spans="5:5" x14ac:dyDescent="0.25">
      <c r="E33377" s="2"/>
    </row>
    <row r="33378" spans="5:5" x14ac:dyDescent="0.25">
      <c r="E33378" s="2"/>
    </row>
    <row r="33379" spans="5:5" x14ac:dyDescent="0.25">
      <c r="E33379" s="2"/>
    </row>
    <row r="33380" spans="5:5" x14ac:dyDescent="0.25">
      <c r="E33380" s="2"/>
    </row>
    <row r="33381" spans="5:5" x14ac:dyDescent="0.25">
      <c r="E33381" s="2"/>
    </row>
    <row r="33382" spans="5:5" x14ac:dyDescent="0.25">
      <c r="E33382" s="2"/>
    </row>
    <row r="33383" spans="5:5" x14ac:dyDescent="0.25">
      <c r="E33383" s="2"/>
    </row>
    <row r="33384" spans="5:5" x14ac:dyDescent="0.25">
      <c r="E33384" s="2"/>
    </row>
    <row r="33385" spans="5:5" x14ac:dyDescent="0.25">
      <c r="E33385" s="2"/>
    </row>
    <row r="33386" spans="5:5" x14ac:dyDescent="0.25">
      <c r="E33386" s="2"/>
    </row>
    <row r="33387" spans="5:5" x14ac:dyDescent="0.25">
      <c r="E33387" s="2"/>
    </row>
    <row r="33388" spans="5:5" x14ac:dyDescent="0.25">
      <c r="E33388" s="2"/>
    </row>
    <row r="33389" spans="5:5" x14ac:dyDescent="0.25">
      <c r="E33389" s="2"/>
    </row>
    <row r="33390" spans="5:5" x14ac:dyDescent="0.25">
      <c r="E33390" s="2"/>
    </row>
    <row r="33391" spans="5:5" x14ac:dyDescent="0.25">
      <c r="E33391" s="2"/>
    </row>
    <row r="33392" spans="5:5" x14ac:dyDescent="0.25">
      <c r="E33392" s="2"/>
    </row>
    <row r="33393" spans="5:5" x14ac:dyDescent="0.25">
      <c r="E33393" s="2"/>
    </row>
    <row r="33394" spans="5:5" x14ac:dyDescent="0.25">
      <c r="E33394" s="2"/>
    </row>
    <row r="33395" spans="5:5" x14ac:dyDescent="0.25">
      <c r="E33395" s="2"/>
    </row>
    <row r="33396" spans="5:5" x14ac:dyDescent="0.25">
      <c r="E33396" s="2"/>
    </row>
    <row r="33397" spans="5:5" x14ac:dyDescent="0.25">
      <c r="E33397" s="2"/>
    </row>
    <row r="33398" spans="5:5" x14ac:dyDescent="0.25">
      <c r="E33398" s="2"/>
    </row>
    <row r="33399" spans="5:5" x14ac:dyDescent="0.25">
      <c r="E33399" s="2"/>
    </row>
    <row r="33400" spans="5:5" x14ac:dyDescent="0.25">
      <c r="E33400" s="2"/>
    </row>
    <row r="33401" spans="5:5" x14ac:dyDescent="0.25">
      <c r="E33401" s="2"/>
    </row>
    <row r="33402" spans="5:5" x14ac:dyDescent="0.25">
      <c r="E33402" s="2"/>
    </row>
    <row r="33403" spans="5:5" x14ac:dyDescent="0.25">
      <c r="E33403" s="2"/>
    </row>
    <row r="33404" spans="5:5" x14ac:dyDescent="0.25">
      <c r="E33404" s="2"/>
    </row>
    <row r="33405" spans="5:5" x14ac:dyDescent="0.25">
      <c r="E33405" s="2"/>
    </row>
    <row r="33406" spans="5:5" x14ac:dyDescent="0.25">
      <c r="E33406" s="2"/>
    </row>
    <row r="33407" spans="5:5" x14ac:dyDescent="0.25">
      <c r="E33407" s="2"/>
    </row>
    <row r="33408" spans="5:5" x14ac:dyDescent="0.25">
      <c r="E33408" s="2"/>
    </row>
    <row r="33409" spans="5:5" x14ac:dyDescent="0.25">
      <c r="E33409" s="2"/>
    </row>
    <row r="33410" spans="5:5" x14ac:dyDescent="0.25">
      <c r="E33410" s="2"/>
    </row>
    <row r="33411" spans="5:5" x14ac:dyDescent="0.25">
      <c r="E33411" s="2"/>
    </row>
    <row r="33412" spans="5:5" x14ac:dyDescent="0.25">
      <c r="E33412" s="2"/>
    </row>
    <row r="33413" spans="5:5" x14ac:dyDescent="0.25">
      <c r="E33413" s="2"/>
    </row>
    <row r="33414" spans="5:5" x14ac:dyDescent="0.25">
      <c r="E33414" s="2"/>
    </row>
    <row r="33415" spans="5:5" x14ac:dyDescent="0.25">
      <c r="E33415" s="2"/>
    </row>
    <row r="33416" spans="5:5" x14ac:dyDescent="0.25">
      <c r="E33416" s="2"/>
    </row>
    <row r="33417" spans="5:5" x14ac:dyDescent="0.25">
      <c r="E33417" s="2"/>
    </row>
    <row r="33418" spans="5:5" x14ac:dyDescent="0.25">
      <c r="E33418" s="2"/>
    </row>
    <row r="33419" spans="5:5" x14ac:dyDescent="0.25">
      <c r="E33419" s="2"/>
    </row>
    <row r="33420" spans="5:5" x14ac:dyDescent="0.25">
      <c r="E33420" s="2"/>
    </row>
    <row r="33421" spans="5:5" x14ac:dyDescent="0.25">
      <c r="E33421" s="2"/>
    </row>
    <row r="33422" spans="5:5" x14ac:dyDescent="0.25">
      <c r="E33422" s="2"/>
    </row>
    <row r="33423" spans="5:5" x14ac:dyDescent="0.25">
      <c r="E33423" s="2"/>
    </row>
    <row r="33424" spans="5:5" x14ac:dyDescent="0.25">
      <c r="E33424" s="2"/>
    </row>
    <row r="33425" spans="5:5" x14ac:dyDescent="0.25">
      <c r="E33425" s="2"/>
    </row>
    <row r="33426" spans="5:5" x14ac:dyDescent="0.25">
      <c r="E33426" s="2"/>
    </row>
    <row r="33427" spans="5:5" x14ac:dyDescent="0.25">
      <c r="E33427" s="2"/>
    </row>
    <row r="33428" spans="5:5" x14ac:dyDescent="0.25">
      <c r="E33428" s="2"/>
    </row>
    <row r="33429" spans="5:5" x14ac:dyDescent="0.25">
      <c r="E33429" s="2"/>
    </row>
    <row r="33430" spans="5:5" x14ac:dyDescent="0.25">
      <c r="E33430" s="2"/>
    </row>
    <row r="33431" spans="5:5" x14ac:dyDescent="0.25">
      <c r="E33431" s="2"/>
    </row>
    <row r="33432" spans="5:5" x14ac:dyDescent="0.25">
      <c r="E33432" s="2"/>
    </row>
    <row r="33433" spans="5:5" x14ac:dyDescent="0.25">
      <c r="E33433" s="2"/>
    </row>
    <row r="33434" spans="5:5" x14ac:dyDescent="0.25">
      <c r="E33434" s="2"/>
    </row>
    <row r="33435" spans="5:5" x14ac:dyDescent="0.25">
      <c r="E33435" s="2"/>
    </row>
    <row r="33436" spans="5:5" x14ac:dyDescent="0.25">
      <c r="E33436" s="2"/>
    </row>
    <row r="33437" spans="5:5" x14ac:dyDescent="0.25">
      <c r="E33437" s="2"/>
    </row>
    <row r="33438" spans="5:5" x14ac:dyDescent="0.25">
      <c r="E33438" s="2"/>
    </row>
    <row r="33439" spans="5:5" x14ac:dyDescent="0.25">
      <c r="E33439" s="2"/>
    </row>
    <row r="33440" spans="5:5" x14ac:dyDescent="0.25">
      <c r="E33440" s="2"/>
    </row>
    <row r="33441" spans="5:5" x14ac:dyDescent="0.25">
      <c r="E33441" s="2"/>
    </row>
    <row r="33442" spans="5:5" x14ac:dyDescent="0.25">
      <c r="E33442" s="2"/>
    </row>
    <row r="33443" spans="5:5" x14ac:dyDescent="0.25">
      <c r="E33443" s="2"/>
    </row>
    <row r="33444" spans="5:5" x14ac:dyDescent="0.25">
      <c r="E33444" s="2"/>
    </row>
    <row r="33445" spans="5:5" x14ac:dyDescent="0.25">
      <c r="E33445" s="2"/>
    </row>
    <row r="33446" spans="5:5" x14ac:dyDescent="0.25">
      <c r="E33446" s="2"/>
    </row>
    <row r="33447" spans="5:5" x14ac:dyDescent="0.25">
      <c r="E33447" s="2"/>
    </row>
    <row r="33448" spans="5:5" x14ac:dyDescent="0.25">
      <c r="E33448" s="2"/>
    </row>
    <row r="33449" spans="5:5" x14ac:dyDescent="0.25">
      <c r="E33449" s="2"/>
    </row>
    <row r="33450" spans="5:5" x14ac:dyDescent="0.25">
      <c r="E33450" s="2"/>
    </row>
    <row r="33451" spans="5:5" x14ac:dyDescent="0.25">
      <c r="E33451" s="2"/>
    </row>
    <row r="33452" spans="5:5" x14ac:dyDescent="0.25">
      <c r="E33452" s="2"/>
    </row>
    <row r="33453" spans="5:5" x14ac:dyDescent="0.25">
      <c r="E33453" s="2"/>
    </row>
    <row r="33454" spans="5:5" x14ac:dyDescent="0.25">
      <c r="E33454" s="2"/>
    </row>
    <row r="33455" spans="5:5" x14ac:dyDescent="0.25">
      <c r="E33455" s="2"/>
    </row>
    <row r="33456" spans="5:5" x14ac:dyDescent="0.25">
      <c r="E33456" s="2"/>
    </row>
    <row r="33457" spans="5:5" x14ac:dyDescent="0.25">
      <c r="E33457" s="2"/>
    </row>
    <row r="33458" spans="5:5" x14ac:dyDescent="0.25">
      <c r="E33458" s="2"/>
    </row>
    <row r="33459" spans="5:5" x14ac:dyDescent="0.25">
      <c r="E33459" s="2"/>
    </row>
    <row r="33460" spans="5:5" x14ac:dyDescent="0.25">
      <c r="E33460" s="2"/>
    </row>
    <row r="33461" spans="5:5" x14ac:dyDescent="0.25">
      <c r="E33461" s="2"/>
    </row>
    <row r="33462" spans="5:5" x14ac:dyDescent="0.25">
      <c r="E33462" s="2"/>
    </row>
    <row r="33463" spans="5:5" x14ac:dyDescent="0.25">
      <c r="E33463" s="2"/>
    </row>
    <row r="33464" spans="5:5" x14ac:dyDescent="0.25">
      <c r="E33464" s="2"/>
    </row>
    <row r="33465" spans="5:5" x14ac:dyDescent="0.25">
      <c r="E33465" s="2"/>
    </row>
    <row r="33466" spans="5:5" x14ac:dyDescent="0.25">
      <c r="E33466" s="2"/>
    </row>
    <row r="33467" spans="5:5" x14ac:dyDescent="0.25">
      <c r="E33467" s="2"/>
    </row>
    <row r="33468" spans="5:5" x14ac:dyDescent="0.25">
      <c r="E33468" s="2"/>
    </row>
    <row r="33469" spans="5:5" x14ac:dyDescent="0.25">
      <c r="E33469" s="2"/>
    </row>
    <row r="33470" spans="5:5" x14ac:dyDescent="0.25">
      <c r="E33470" s="2"/>
    </row>
    <row r="33471" spans="5:5" x14ac:dyDescent="0.25">
      <c r="E33471" s="2"/>
    </row>
    <row r="33472" spans="5:5" x14ac:dyDescent="0.25">
      <c r="E33472" s="2"/>
    </row>
    <row r="33473" spans="5:5" x14ac:dyDescent="0.25">
      <c r="E33473" s="2"/>
    </row>
    <row r="33474" spans="5:5" x14ac:dyDescent="0.25">
      <c r="E33474" s="2"/>
    </row>
    <row r="33475" spans="5:5" x14ac:dyDescent="0.25">
      <c r="E33475" s="2"/>
    </row>
    <row r="33476" spans="5:5" x14ac:dyDescent="0.25">
      <c r="E33476" s="2"/>
    </row>
    <row r="33477" spans="5:5" x14ac:dyDescent="0.25">
      <c r="E33477" s="2"/>
    </row>
    <row r="33478" spans="5:5" x14ac:dyDescent="0.25">
      <c r="E33478" s="2"/>
    </row>
    <row r="33479" spans="5:5" x14ac:dyDescent="0.25">
      <c r="E33479" s="2"/>
    </row>
    <row r="33480" spans="5:5" x14ac:dyDescent="0.25">
      <c r="E33480" s="2"/>
    </row>
    <row r="33481" spans="5:5" x14ac:dyDescent="0.25">
      <c r="E33481" s="2"/>
    </row>
    <row r="33482" spans="5:5" x14ac:dyDescent="0.25">
      <c r="E33482" s="2"/>
    </row>
    <row r="33483" spans="5:5" x14ac:dyDescent="0.25">
      <c r="E33483" s="2"/>
    </row>
    <row r="33484" spans="5:5" x14ac:dyDescent="0.25">
      <c r="E33484" s="2"/>
    </row>
    <row r="33485" spans="5:5" x14ac:dyDescent="0.25">
      <c r="E33485" s="2"/>
    </row>
    <row r="33486" spans="5:5" x14ac:dyDescent="0.25">
      <c r="E33486" s="2"/>
    </row>
    <row r="33487" spans="5:5" x14ac:dyDescent="0.25">
      <c r="E33487" s="2"/>
    </row>
    <row r="33488" spans="5:5" x14ac:dyDescent="0.25">
      <c r="E33488" s="2"/>
    </row>
    <row r="33489" spans="5:5" x14ac:dyDescent="0.25">
      <c r="E33489" s="2"/>
    </row>
    <row r="33490" spans="5:5" x14ac:dyDescent="0.25">
      <c r="E33490" s="2"/>
    </row>
    <row r="33491" spans="5:5" x14ac:dyDescent="0.25">
      <c r="E33491" s="2"/>
    </row>
    <row r="33492" spans="5:5" x14ac:dyDescent="0.25">
      <c r="E33492" s="2"/>
    </row>
    <row r="33493" spans="5:5" x14ac:dyDescent="0.25">
      <c r="E33493" s="2"/>
    </row>
    <row r="33494" spans="5:5" x14ac:dyDescent="0.25">
      <c r="E33494" s="2"/>
    </row>
    <row r="33495" spans="5:5" x14ac:dyDescent="0.25">
      <c r="E33495" s="2"/>
    </row>
    <row r="33496" spans="5:5" x14ac:dyDescent="0.25">
      <c r="E33496" s="2"/>
    </row>
    <row r="33497" spans="5:5" x14ac:dyDescent="0.25">
      <c r="E33497" s="2"/>
    </row>
    <row r="33498" spans="5:5" x14ac:dyDescent="0.25">
      <c r="E33498" s="2"/>
    </row>
    <row r="33499" spans="5:5" x14ac:dyDescent="0.25">
      <c r="E33499" s="2"/>
    </row>
    <row r="33500" spans="5:5" x14ac:dyDescent="0.25">
      <c r="E33500" s="2"/>
    </row>
    <row r="33501" spans="5:5" x14ac:dyDescent="0.25">
      <c r="E33501" s="2"/>
    </row>
    <row r="33502" spans="5:5" x14ac:dyDescent="0.25">
      <c r="E33502" s="2"/>
    </row>
    <row r="33503" spans="5:5" x14ac:dyDescent="0.25">
      <c r="E33503" s="2"/>
    </row>
    <row r="33504" spans="5:5" x14ac:dyDescent="0.25">
      <c r="E33504" s="2"/>
    </row>
    <row r="33505" spans="5:5" x14ac:dyDescent="0.25">
      <c r="E33505" s="2"/>
    </row>
    <row r="33506" spans="5:5" x14ac:dyDescent="0.25">
      <c r="E33506" s="2"/>
    </row>
    <row r="33507" spans="5:5" x14ac:dyDescent="0.25">
      <c r="E33507" s="2"/>
    </row>
    <row r="33508" spans="5:5" x14ac:dyDescent="0.25">
      <c r="E33508" s="2"/>
    </row>
    <row r="33509" spans="5:5" x14ac:dyDescent="0.25">
      <c r="E33509" s="2"/>
    </row>
    <row r="33510" spans="5:5" x14ac:dyDescent="0.25">
      <c r="E33510" s="2"/>
    </row>
    <row r="33511" spans="5:5" x14ac:dyDescent="0.25">
      <c r="E33511" s="2"/>
    </row>
    <row r="33512" spans="5:5" x14ac:dyDescent="0.25">
      <c r="E33512" s="2"/>
    </row>
    <row r="33513" spans="5:5" x14ac:dyDescent="0.25">
      <c r="E33513" s="2"/>
    </row>
    <row r="33514" spans="5:5" x14ac:dyDescent="0.25">
      <c r="E33514" s="2"/>
    </row>
    <row r="33515" spans="5:5" x14ac:dyDescent="0.25">
      <c r="E33515" s="2"/>
    </row>
    <row r="33516" spans="5:5" x14ac:dyDescent="0.25">
      <c r="E33516" s="2"/>
    </row>
    <row r="33517" spans="5:5" x14ac:dyDescent="0.25">
      <c r="E33517" s="2"/>
    </row>
    <row r="33518" spans="5:5" x14ac:dyDescent="0.25">
      <c r="E33518" s="2"/>
    </row>
    <row r="33519" spans="5:5" x14ac:dyDescent="0.25">
      <c r="E33519" s="2"/>
    </row>
    <row r="33520" spans="5:5" x14ac:dyDescent="0.25">
      <c r="E33520" s="2"/>
    </row>
    <row r="33521" spans="5:5" x14ac:dyDescent="0.25">
      <c r="E33521" s="2"/>
    </row>
    <row r="33522" spans="5:5" x14ac:dyDescent="0.25">
      <c r="E33522" s="2"/>
    </row>
    <row r="33523" spans="5:5" x14ac:dyDescent="0.25">
      <c r="E33523" s="2"/>
    </row>
    <row r="33524" spans="5:5" x14ac:dyDescent="0.25">
      <c r="E33524" s="2"/>
    </row>
    <row r="33525" spans="5:5" x14ac:dyDescent="0.25">
      <c r="E33525" s="2"/>
    </row>
    <row r="33526" spans="5:5" x14ac:dyDescent="0.25">
      <c r="E33526" s="2"/>
    </row>
    <row r="33527" spans="5:5" x14ac:dyDescent="0.25">
      <c r="E33527" s="2"/>
    </row>
    <row r="33528" spans="5:5" x14ac:dyDescent="0.25">
      <c r="E33528" s="2"/>
    </row>
    <row r="33529" spans="5:5" x14ac:dyDescent="0.25">
      <c r="E33529" s="2"/>
    </row>
    <row r="33530" spans="5:5" x14ac:dyDescent="0.25">
      <c r="E33530" s="2"/>
    </row>
    <row r="33531" spans="5:5" x14ac:dyDescent="0.25">
      <c r="E33531" s="2"/>
    </row>
    <row r="33532" spans="5:5" x14ac:dyDescent="0.25">
      <c r="E33532" s="2"/>
    </row>
    <row r="33533" spans="5:5" x14ac:dyDescent="0.25">
      <c r="E33533" s="2"/>
    </row>
    <row r="33534" spans="5:5" x14ac:dyDescent="0.25">
      <c r="E33534" s="2"/>
    </row>
    <row r="33535" spans="5:5" x14ac:dyDescent="0.25">
      <c r="E33535" s="2"/>
    </row>
    <row r="33536" spans="5:5" x14ac:dyDescent="0.25">
      <c r="E33536" s="2"/>
    </row>
    <row r="33537" spans="5:5" x14ac:dyDescent="0.25">
      <c r="E33537" s="2"/>
    </row>
    <row r="33538" spans="5:5" x14ac:dyDescent="0.25">
      <c r="E33538" s="2"/>
    </row>
    <row r="33539" spans="5:5" x14ac:dyDescent="0.25">
      <c r="E33539" s="2"/>
    </row>
    <row r="33540" spans="5:5" x14ac:dyDescent="0.25">
      <c r="E33540" s="2"/>
    </row>
    <row r="33541" spans="5:5" x14ac:dyDescent="0.25">
      <c r="E33541" s="2"/>
    </row>
    <row r="33542" spans="5:5" x14ac:dyDescent="0.25">
      <c r="E33542" s="2"/>
    </row>
    <row r="33543" spans="5:5" x14ac:dyDescent="0.25">
      <c r="E33543" s="2"/>
    </row>
    <row r="33544" spans="5:5" x14ac:dyDescent="0.25">
      <c r="E33544" s="2"/>
    </row>
    <row r="33545" spans="5:5" x14ac:dyDescent="0.25">
      <c r="E33545" s="2"/>
    </row>
    <row r="33546" spans="5:5" x14ac:dyDescent="0.25">
      <c r="E33546" s="2"/>
    </row>
    <row r="33547" spans="5:5" x14ac:dyDescent="0.25">
      <c r="E33547" s="2"/>
    </row>
    <row r="33548" spans="5:5" x14ac:dyDescent="0.25">
      <c r="E33548" s="2"/>
    </row>
    <row r="33549" spans="5:5" x14ac:dyDescent="0.25">
      <c r="E33549" s="2"/>
    </row>
    <row r="33550" spans="5:5" x14ac:dyDescent="0.25">
      <c r="E33550" s="2"/>
    </row>
    <row r="33551" spans="5:5" x14ac:dyDescent="0.25">
      <c r="E33551" s="2"/>
    </row>
    <row r="33552" spans="5:5" x14ac:dyDescent="0.25">
      <c r="E33552" s="2"/>
    </row>
    <row r="33553" spans="5:5" x14ac:dyDescent="0.25">
      <c r="E33553" s="2"/>
    </row>
    <row r="33554" spans="5:5" x14ac:dyDescent="0.25">
      <c r="E33554" s="2"/>
    </row>
    <row r="33555" spans="5:5" x14ac:dyDescent="0.25">
      <c r="E33555" s="2"/>
    </row>
    <row r="33556" spans="5:5" x14ac:dyDescent="0.25">
      <c r="E33556" s="2"/>
    </row>
    <row r="33557" spans="5:5" x14ac:dyDescent="0.25">
      <c r="E33557" s="2"/>
    </row>
    <row r="33558" spans="5:5" x14ac:dyDescent="0.25">
      <c r="E33558" s="2"/>
    </row>
    <row r="33559" spans="5:5" x14ac:dyDescent="0.25">
      <c r="E33559" s="2"/>
    </row>
    <row r="33560" spans="5:5" x14ac:dyDescent="0.25">
      <c r="E33560" s="2"/>
    </row>
    <row r="33561" spans="5:5" x14ac:dyDescent="0.25">
      <c r="E33561" s="2"/>
    </row>
    <row r="33562" spans="5:5" x14ac:dyDescent="0.25">
      <c r="E33562" s="2"/>
    </row>
    <row r="33563" spans="5:5" x14ac:dyDescent="0.25">
      <c r="E33563" s="2"/>
    </row>
    <row r="33564" spans="5:5" x14ac:dyDescent="0.25">
      <c r="E33564" s="2"/>
    </row>
    <row r="33565" spans="5:5" x14ac:dyDescent="0.25">
      <c r="E33565" s="2"/>
    </row>
    <row r="33566" spans="5:5" x14ac:dyDescent="0.25">
      <c r="E33566" s="2"/>
    </row>
    <row r="33567" spans="5:5" x14ac:dyDescent="0.25">
      <c r="E33567" s="2"/>
    </row>
    <row r="33568" spans="5:5" x14ac:dyDescent="0.25">
      <c r="E33568" s="2"/>
    </row>
    <row r="33569" spans="5:5" x14ac:dyDescent="0.25">
      <c r="E33569" s="2"/>
    </row>
    <row r="33570" spans="5:5" x14ac:dyDescent="0.25">
      <c r="E33570" s="2"/>
    </row>
    <row r="33571" spans="5:5" x14ac:dyDescent="0.25">
      <c r="E33571" s="2"/>
    </row>
    <row r="33572" spans="5:5" x14ac:dyDescent="0.25">
      <c r="E33572" s="2"/>
    </row>
    <row r="33573" spans="5:5" x14ac:dyDescent="0.25">
      <c r="E33573" s="2"/>
    </row>
    <row r="33574" spans="5:5" x14ac:dyDescent="0.25">
      <c r="E33574" s="2"/>
    </row>
    <row r="33575" spans="5:5" x14ac:dyDescent="0.25">
      <c r="E33575" s="2"/>
    </row>
    <row r="33576" spans="5:5" x14ac:dyDescent="0.25">
      <c r="E33576" s="2"/>
    </row>
    <row r="33577" spans="5:5" x14ac:dyDescent="0.25">
      <c r="E33577" s="2"/>
    </row>
    <row r="33578" spans="5:5" x14ac:dyDescent="0.25">
      <c r="E33578" s="2"/>
    </row>
    <row r="33579" spans="5:5" x14ac:dyDescent="0.25">
      <c r="E33579" s="2"/>
    </row>
    <row r="33580" spans="5:5" x14ac:dyDescent="0.25">
      <c r="E33580" s="2"/>
    </row>
    <row r="33581" spans="5:5" x14ac:dyDescent="0.25">
      <c r="E33581" s="2"/>
    </row>
    <row r="33582" spans="5:5" x14ac:dyDescent="0.25">
      <c r="E33582" s="2"/>
    </row>
    <row r="33583" spans="5:5" x14ac:dyDescent="0.25">
      <c r="E33583" s="2"/>
    </row>
    <row r="33584" spans="5:5" x14ac:dyDescent="0.25">
      <c r="E33584" s="2"/>
    </row>
    <row r="33585" spans="5:5" x14ac:dyDescent="0.25">
      <c r="E33585" s="2"/>
    </row>
    <row r="33586" spans="5:5" x14ac:dyDescent="0.25">
      <c r="E33586" s="2"/>
    </row>
    <row r="33587" spans="5:5" x14ac:dyDescent="0.25">
      <c r="E33587" s="2"/>
    </row>
    <row r="33588" spans="5:5" x14ac:dyDescent="0.25">
      <c r="E33588" s="2"/>
    </row>
    <row r="33589" spans="5:5" x14ac:dyDescent="0.25">
      <c r="E33589" s="2"/>
    </row>
    <row r="33590" spans="5:5" x14ac:dyDescent="0.25">
      <c r="E33590" s="2"/>
    </row>
    <row r="33591" spans="5:5" x14ac:dyDescent="0.25">
      <c r="E33591" s="2"/>
    </row>
    <row r="33592" spans="5:5" x14ac:dyDescent="0.25">
      <c r="E33592" s="2"/>
    </row>
    <row r="33593" spans="5:5" x14ac:dyDescent="0.25">
      <c r="E33593" s="2"/>
    </row>
    <row r="33594" spans="5:5" x14ac:dyDescent="0.25">
      <c r="E33594" s="2"/>
    </row>
    <row r="33595" spans="5:5" x14ac:dyDescent="0.25">
      <c r="E33595" s="2"/>
    </row>
    <row r="33596" spans="5:5" x14ac:dyDescent="0.25">
      <c r="E33596" s="2"/>
    </row>
    <row r="33597" spans="5:5" x14ac:dyDescent="0.25">
      <c r="E33597" s="2"/>
    </row>
    <row r="33598" spans="5:5" x14ac:dyDescent="0.25">
      <c r="E33598" s="2"/>
    </row>
    <row r="33599" spans="5:5" x14ac:dyDescent="0.25">
      <c r="E33599" s="2"/>
    </row>
    <row r="33600" spans="5:5" x14ac:dyDescent="0.25">
      <c r="E33600" s="2"/>
    </row>
    <row r="33601" spans="5:5" x14ac:dyDescent="0.25">
      <c r="E33601" s="2"/>
    </row>
    <row r="33602" spans="5:5" x14ac:dyDescent="0.25">
      <c r="E33602" s="2"/>
    </row>
    <row r="33603" spans="5:5" x14ac:dyDescent="0.25">
      <c r="E33603" s="2"/>
    </row>
    <row r="33604" spans="5:5" x14ac:dyDescent="0.25">
      <c r="E33604" s="2"/>
    </row>
    <row r="33605" spans="5:5" x14ac:dyDescent="0.25">
      <c r="E33605" s="2"/>
    </row>
    <row r="33606" spans="5:5" x14ac:dyDescent="0.25">
      <c r="E33606" s="2"/>
    </row>
    <row r="33607" spans="5:5" x14ac:dyDescent="0.25">
      <c r="E33607" s="2"/>
    </row>
    <row r="33608" spans="5:5" x14ac:dyDescent="0.25">
      <c r="E33608" s="2"/>
    </row>
    <row r="33609" spans="5:5" x14ac:dyDescent="0.25">
      <c r="E33609" s="2"/>
    </row>
    <row r="33610" spans="5:5" x14ac:dyDescent="0.25">
      <c r="E33610" s="2"/>
    </row>
    <row r="33611" spans="5:5" x14ac:dyDescent="0.25">
      <c r="E33611" s="2"/>
    </row>
    <row r="33612" spans="5:5" x14ac:dyDescent="0.25">
      <c r="E33612" s="2"/>
    </row>
    <row r="33613" spans="5:5" x14ac:dyDescent="0.25">
      <c r="E33613" s="2"/>
    </row>
    <row r="33614" spans="5:5" x14ac:dyDescent="0.25">
      <c r="E33614" s="2"/>
    </row>
    <row r="33615" spans="5:5" x14ac:dyDescent="0.25">
      <c r="E33615" s="2"/>
    </row>
    <row r="33616" spans="5:5" x14ac:dyDescent="0.25">
      <c r="E33616" s="2"/>
    </row>
    <row r="33617" spans="5:5" x14ac:dyDescent="0.25">
      <c r="E33617" s="2"/>
    </row>
    <row r="33618" spans="5:5" x14ac:dyDescent="0.25">
      <c r="E33618" s="2"/>
    </row>
    <row r="33619" spans="5:5" x14ac:dyDescent="0.25">
      <c r="E33619" s="2"/>
    </row>
    <row r="33620" spans="5:5" x14ac:dyDescent="0.25">
      <c r="E33620" s="2"/>
    </row>
    <row r="33621" spans="5:5" x14ac:dyDescent="0.25">
      <c r="E33621" s="2"/>
    </row>
    <row r="33622" spans="5:5" x14ac:dyDescent="0.25">
      <c r="E33622" s="2"/>
    </row>
    <row r="33623" spans="5:5" x14ac:dyDescent="0.25">
      <c r="E33623" s="2"/>
    </row>
    <row r="33624" spans="5:5" x14ac:dyDescent="0.25">
      <c r="E33624" s="2"/>
    </row>
    <row r="33625" spans="5:5" x14ac:dyDescent="0.25">
      <c r="E33625" s="2"/>
    </row>
    <row r="33626" spans="5:5" x14ac:dyDescent="0.25">
      <c r="E33626" s="2"/>
    </row>
    <row r="33627" spans="5:5" x14ac:dyDescent="0.25">
      <c r="E33627" s="2"/>
    </row>
    <row r="33628" spans="5:5" x14ac:dyDescent="0.25">
      <c r="E33628" s="2"/>
    </row>
    <row r="33629" spans="5:5" x14ac:dyDescent="0.25">
      <c r="E33629" s="2"/>
    </row>
    <row r="33630" spans="5:5" x14ac:dyDescent="0.25">
      <c r="E33630" s="2"/>
    </row>
    <row r="33631" spans="5:5" x14ac:dyDescent="0.25">
      <c r="E33631" s="2"/>
    </row>
    <row r="33632" spans="5:5" x14ac:dyDescent="0.25">
      <c r="E33632" s="2"/>
    </row>
    <row r="33633" spans="5:5" x14ac:dyDescent="0.25">
      <c r="E33633" s="2"/>
    </row>
    <row r="33634" spans="5:5" x14ac:dyDescent="0.25">
      <c r="E33634" s="2"/>
    </row>
    <row r="33635" spans="5:5" x14ac:dyDescent="0.25">
      <c r="E33635" s="2"/>
    </row>
    <row r="33636" spans="5:5" x14ac:dyDescent="0.25">
      <c r="E33636" s="2"/>
    </row>
    <row r="33637" spans="5:5" x14ac:dyDescent="0.25">
      <c r="E33637" s="2"/>
    </row>
    <row r="33638" spans="5:5" x14ac:dyDescent="0.25">
      <c r="E33638" s="2"/>
    </row>
    <row r="33639" spans="5:5" x14ac:dyDescent="0.25">
      <c r="E33639" s="2"/>
    </row>
    <row r="33640" spans="5:5" x14ac:dyDescent="0.25">
      <c r="E33640" s="2"/>
    </row>
    <row r="33641" spans="5:5" x14ac:dyDescent="0.25">
      <c r="E33641" s="2"/>
    </row>
    <row r="33642" spans="5:5" x14ac:dyDescent="0.25">
      <c r="E33642" s="2"/>
    </row>
    <row r="33643" spans="5:5" x14ac:dyDescent="0.25">
      <c r="E33643" s="2"/>
    </row>
    <row r="33644" spans="5:5" x14ac:dyDescent="0.25">
      <c r="E33644" s="2"/>
    </row>
    <row r="33645" spans="5:5" x14ac:dyDescent="0.25">
      <c r="E33645" s="2"/>
    </row>
    <row r="33646" spans="5:5" x14ac:dyDescent="0.25">
      <c r="E33646" s="2"/>
    </row>
    <row r="33647" spans="5:5" x14ac:dyDescent="0.25">
      <c r="E33647" s="2"/>
    </row>
    <row r="33648" spans="5:5" x14ac:dyDescent="0.25">
      <c r="E33648" s="2"/>
    </row>
    <row r="33649" spans="5:5" x14ac:dyDescent="0.25">
      <c r="E33649" s="2"/>
    </row>
    <row r="33650" spans="5:5" x14ac:dyDescent="0.25">
      <c r="E33650" s="2"/>
    </row>
    <row r="33651" spans="5:5" x14ac:dyDescent="0.25">
      <c r="E33651" s="2"/>
    </row>
    <row r="33652" spans="5:5" x14ac:dyDescent="0.25">
      <c r="E33652" s="2"/>
    </row>
    <row r="33653" spans="5:5" x14ac:dyDescent="0.25">
      <c r="E33653" s="2"/>
    </row>
    <row r="33654" spans="5:5" x14ac:dyDescent="0.25">
      <c r="E33654" s="2"/>
    </row>
    <row r="33655" spans="5:5" x14ac:dyDescent="0.25">
      <c r="E33655" s="2"/>
    </row>
    <row r="33656" spans="5:5" x14ac:dyDescent="0.25">
      <c r="E33656" s="2"/>
    </row>
    <row r="33657" spans="5:5" x14ac:dyDescent="0.25">
      <c r="E33657" s="2"/>
    </row>
    <row r="33658" spans="5:5" x14ac:dyDescent="0.25">
      <c r="E33658" s="2"/>
    </row>
    <row r="33659" spans="5:5" x14ac:dyDescent="0.25">
      <c r="E33659" s="2"/>
    </row>
    <row r="33660" spans="5:5" x14ac:dyDescent="0.25">
      <c r="E33660" s="2"/>
    </row>
    <row r="33661" spans="5:5" x14ac:dyDescent="0.25">
      <c r="E33661" s="2"/>
    </row>
    <row r="33662" spans="5:5" x14ac:dyDescent="0.25">
      <c r="E33662" s="2"/>
    </row>
    <row r="33663" spans="5:5" x14ac:dyDescent="0.25">
      <c r="E33663" s="2"/>
    </row>
    <row r="33664" spans="5:5" x14ac:dyDescent="0.25">
      <c r="E33664" s="2"/>
    </row>
    <row r="33665" spans="5:5" x14ac:dyDescent="0.25">
      <c r="E33665" s="2"/>
    </row>
    <row r="33666" spans="5:5" x14ac:dyDescent="0.25">
      <c r="E33666" s="2"/>
    </row>
    <row r="33667" spans="5:5" x14ac:dyDescent="0.25">
      <c r="E33667" s="2"/>
    </row>
    <row r="33668" spans="5:5" x14ac:dyDescent="0.25">
      <c r="E33668" s="2"/>
    </row>
    <row r="33669" spans="5:5" x14ac:dyDescent="0.25">
      <c r="E33669" s="2"/>
    </row>
    <row r="33670" spans="5:5" x14ac:dyDescent="0.25">
      <c r="E33670" s="2"/>
    </row>
    <row r="33671" spans="5:5" x14ac:dyDescent="0.25">
      <c r="E33671" s="2"/>
    </row>
    <row r="33672" spans="5:5" x14ac:dyDescent="0.25">
      <c r="E33672" s="2"/>
    </row>
    <row r="33673" spans="5:5" x14ac:dyDescent="0.25">
      <c r="E33673" s="2"/>
    </row>
    <row r="33674" spans="5:5" x14ac:dyDescent="0.25">
      <c r="E33674" s="2"/>
    </row>
    <row r="33675" spans="5:5" x14ac:dyDescent="0.25">
      <c r="E33675" s="2"/>
    </row>
    <row r="33676" spans="5:5" x14ac:dyDescent="0.25">
      <c r="E33676" s="2"/>
    </row>
    <row r="33677" spans="5:5" x14ac:dyDescent="0.25">
      <c r="E33677" s="2"/>
    </row>
    <row r="33678" spans="5:5" x14ac:dyDescent="0.25">
      <c r="E33678" s="2"/>
    </row>
    <row r="33679" spans="5:5" x14ac:dyDescent="0.25">
      <c r="E33679" s="2"/>
    </row>
    <row r="33680" spans="5:5" x14ac:dyDescent="0.25">
      <c r="E33680" s="2"/>
    </row>
    <row r="33681" spans="5:5" x14ac:dyDescent="0.25">
      <c r="E33681" s="2"/>
    </row>
    <row r="33682" spans="5:5" x14ac:dyDescent="0.25">
      <c r="E33682" s="2"/>
    </row>
    <row r="33683" spans="5:5" x14ac:dyDescent="0.25">
      <c r="E33683" s="2"/>
    </row>
    <row r="33684" spans="5:5" x14ac:dyDescent="0.25">
      <c r="E33684" s="2"/>
    </row>
    <row r="33685" spans="5:5" x14ac:dyDescent="0.25">
      <c r="E33685" s="2"/>
    </row>
    <row r="33686" spans="5:5" x14ac:dyDescent="0.25">
      <c r="E33686" s="2"/>
    </row>
    <row r="33687" spans="5:5" x14ac:dyDescent="0.25">
      <c r="E33687" s="2"/>
    </row>
    <row r="33688" spans="5:5" x14ac:dyDescent="0.25">
      <c r="E33688" s="2"/>
    </row>
    <row r="33689" spans="5:5" x14ac:dyDescent="0.25">
      <c r="E33689" s="2"/>
    </row>
    <row r="33690" spans="5:5" x14ac:dyDescent="0.25">
      <c r="E33690" s="2"/>
    </row>
    <row r="33691" spans="5:5" x14ac:dyDescent="0.25">
      <c r="E33691" s="2"/>
    </row>
    <row r="33692" spans="5:5" x14ac:dyDescent="0.25">
      <c r="E33692" s="2"/>
    </row>
    <row r="33693" spans="5:5" x14ac:dyDescent="0.25">
      <c r="E33693" s="2"/>
    </row>
    <row r="33694" spans="5:5" x14ac:dyDescent="0.25">
      <c r="E33694" s="2"/>
    </row>
    <row r="33695" spans="5:5" x14ac:dyDescent="0.25">
      <c r="E33695" s="2"/>
    </row>
    <row r="33696" spans="5:5" x14ac:dyDescent="0.25">
      <c r="E33696" s="2"/>
    </row>
    <row r="33697" spans="5:5" x14ac:dyDescent="0.25">
      <c r="E33697" s="2"/>
    </row>
    <row r="33698" spans="5:5" x14ac:dyDescent="0.25">
      <c r="E33698" s="2"/>
    </row>
    <row r="33699" spans="5:5" x14ac:dyDescent="0.25">
      <c r="E33699" s="2"/>
    </row>
    <row r="33700" spans="5:5" x14ac:dyDescent="0.25">
      <c r="E33700" s="2"/>
    </row>
    <row r="33701" spans="5:5" x14ac:dyDescent="0.25">
      <c r="E33701" s="2"/>
    </row>
    <row r="33702" spans="5:5" x14ac:dyDescent="0.25">
      <c r="E33702" s="2"/>
    </row>
    <row r="33703" spans="5:5" x14ac:dyDescent="0.25">
      <c r="E33703" s="2"/>
    </row>
    <row r="33704" spans="5:5" x14ac:dyDescent="0.25">
      <c r="E33704" s="2"/>
    </row>
    <row r="33705" spans="5:5" x14ac:dyDescent="0.25">
      <c r="E33705" s="2"/>
    </row>
    <row r="33706" spans="5:5" x14ac:dyDescent="0.25">
      <c r="E33706" s="2"/>
    </row>
    <row r="33707" spans="5:5" x14ac:dyDescent="0.25">
      <c r="E33707" s="2"/>
    </row>
    <row r="33708" spans="5:5" x14ac:dyDescent="0.25">
      <c r="E33708" s="2"/>
    </row>
    <row r="33709" spans="5:5" x14ac:dyDescent="0.25">
      <c r="E33709" s="2"/>
    </row>
    <row r="33710" spans="5:5" x14ac:dyDescent="0.25">
      <c r="E33710" s="2"/>
    </row>
    <row r="33711" spans="5:5" x14ac:dyDescent="0.25">
      <c r="E33711" s="2"/>
    </row>
    <row r="33712" spans="5:5" x14ac:dyDescent="0.25">
      <c r="E33712" s="2"/>
    </row>
    <row r="33713" spans="5:5" x14ac:dyDescent="0.25">
      <c r="E33713" s="2"/>
    </row>
    <row r="33714" spans="5:5" x14ac:dyDescent="0.25">
      <c r="E33714" s="2"/>
    </row>
    <row r="33715" spans="5:5" x14ac:dyDescent="0.25">
      <c r="E33715" s="2"/>
    </row>
    <row r="33716" spans="5:5" x14ac:dyDescent="0.25">
      <c r="E33716" s="2"/>
    </row>
    <row r="33717" spans="5:5" x14ac:dyDescent="0.25">
      <c r="E33717" s="2"/>
    </row>
    <row r="33718" spans="5:5" x14ac:dyDescent="0.25">
      <c r="E33718" s="2"/>
    </row>
    <row r="33719" spans="5:5" x14ac:dyDescent="0.25">
      <c r="E33719" s="2"/>
    </row>
    <row r="33720" spans="5:5" x14ac:dyDescent="0.25">
      <c r="E33720" s="2"/>
    </row>
    <row r="33721" spans="5:5" x14ac:dyDescent="0.25">
      <c r="E33721" s="2"/>
    </row>
    <row r="33722" spans="5:5" x14ac:dyDescent="0.25">
      <c r="E33722" s="2"/>
    </row>
    <row r="33723" spans="5:5" x14ac:dyDescent="0.25">
      <c r="E33723" s="2"/>
    </row>
    <row r="33724" spans="5:5" x14ac:dyDescent="0.25">
      <c r="E33724" s="2"/>
    </row>
    <row r="33725" spans="5:5" x14ac:dyDescent="0.25">
      <c r="E33725" s="2"/>
    </row>
    <row r="33726" spans="5:5" x14ac:dyDescent="0.25">
      <c r="E33726" s="2"/>
    </row>
    <row r="33727" spans="5:5" x14ac:dyDescent="0.25">
      <c r="E33727" s="2"/>
    </row>
    <row r="33728" spans="5:5" x14ac:dyDescent="0.25">
      <c r="E33728" s="2"/>
    </row>
    <row r="33729" spans="5:5" x14ac:dyDescent="0.25">
      <c r="E33729" s="2"/>
    </row>
    <row r="33730" spans="5:5" x14ac:dyDescent="0.25">
      <c r="E33730" s="2"/>
    </row>
    <row r="33731" spans="5:5" x14ac:dyDescent="0.25">
      <c r="E33731" s="2"/>
    </row>
    <row r="33732" spans="5:5" x14ac:dyDescent="0.25">
      <c r="E33732" s="2"/>
    </row>
    <row r="33733" spans="5:5" x14ac:dyDescent="0.25">
      <c r="E33733" s="2"/>
    </row>
    <row r="33734" spans="5:5" x14ac:dyDescent="0.25">
      <c r="E33734" s="2"/>
    </row>
    <row r="33735" spans="5:5" x14ac:dyDescent="0.25">
      <c r="E33735" s="2"/>
    </row>
    <row r="33736" spans="5:5" x14ac:dyDescent="0.25">
      <c r="E33736" s="2"/>
    </row>
    <row r="33737" spans="5:5" x14ac:dyDescent="0.25">
      <c r="E33737" s="2"/>
    </row>
    <row r="33738" spans="5:5" x14ac:dyDescent="0.25">
      <c r="E33738" s="2"/>
    </row>
    <row r="33739" spans="5:5" x14ac:dyDescent="0.25">
      <c r="E33739" s="2"/>
    </row>
    <row r="33740" spans="5:5" x14ac:dyDescent="0.25">
      <c r="E33740" s="2"/>
    </row>
    <row r="33741" spans="5:5" x14ac:dyDescent="0.25">
      <c r="E33741" s="2"/>
    </row>
    <row r="33742" spans="5:5" x14ac:dyDescent="0.25">
      <c r="E33742" s="2"/>
    </row>
    <row r="33743" spans="5:5" x14ac:dyDescent="0.25">
      <c r="E33743" s="2"/>
    </row>
    <row r="33744" spans="5:5" x14ac:dyDescent="0.25">
      <c r="E33744" s="2"/>
    </row>
    <row r="33745" spans="5:5" x14ac:dyDescent="0.25">
      <c r="E33745" s="2"/>
    </row>
    <row r="33746" spans="5:5" x14ac:dyDescent="0.25">
      <c r="E33746" s="2"/>
    </row>
    <row r="33747" spans="5:5" x14ac:dyDescent="0.25">
      <c r="E33747" s="2"/>
    </row>
    <row r="33748" spans="5:5" x14ac:dyDescent="0.25">
      <c r="E33748" s="2"/>
    </row>
    <row r="33749" spans="5:5" x14ac:dyDescent="0.25">
      <c r="E33749" s="2"/>
    </row>
    <row r="33750" spans="5:5" x14ac:dyDescent="0.25">
      <c r="E33750" s="2"/>
    </row>
    <row r="33751" spans="5:5" x14ac:dyDescent="0.25">
      <c r="E33751" s="2"/>
    </row>
    <row r="33752" spans="5:5" x14ac:dyDescent="0.25">
      <c r="E33752" s="2"/>
    </row>
    <row r="33753" spans="5:5" x14ac:dyDescent="0.25">
      <c r="E33753" s="2"/>
    </row>
    <row r="33754" spans="5:5" x14ac:dyDescent="0.25">
      <c r="E33754" s="2"/>
    </row>
    <row r="33755" spans="5:5" x14ac:dyDescent="0.25">
      <c r="E33755" s="2"/>
    </row>
    <row r="33756" spans="5:5" x14ac:dyDescent="0.25">
      <c r="E33756" s="2"/>
    </row>
    <row r="33757" spans="5:5" x14ac:dyDescent="0.25">
      <c r="E33757" s="2"/>
    </row>
    <row r="33758" spans="5:5" x14ac:dyDescent="0.25">
      <c r="E33758" s="2"/>
    </row>
    <row r="33759" spans="5:5" x14ac:dyDescent="0.25">
      <c r="E33759" s="2"/>
    </row>
    <row r="33760" spans="5:5" x14ac:dyDescent="0.25">
      <c r="E33760" s="2"/>
    </row>
    <row r="33761" spans="5:5" x14ac:dyDescent="0.25">
      <c r="E33761" s="2"/>
    </row>
    <row r="33762" spans="5:5" x14ac:dyDescent="0.25">
      <c r="E33762" s="2"/>
    </row>
    <row r="33763" spans="5:5" x14ac:dyDescent="0.25">
      <c r="E33763" s="2"/>
    </row>
    <row r="33764" spans="5:5" x14ac:dyDescent="0.25">
      <c r="E33764" s="2"/>
    </row>
    <row r="33765" spans="5:5" x14ac:dyDescent="0.25">
      <c r="E33765" s="2"/>
    </row>
    <row r="33766" spans="5:5" x14ac:dyDescent="0.25">
      <c r="E33766" s="2"/>
    </row>
    <row r="33767" spans="5:5" x14ac:dyDescent="0.25">
      <c r="E33767" s="2"/>
    </row>
    <row r="33768" spans="5:5" x14ac:dyDescent="0.25">
      <c r="E33768" s="2"/>
    </row>
    <row r="33769" spans="5:5" x14ac:dyDescent="0.25">
      <c r="E33769" s="2"/>
    </row>
    <row r="33770" spans="5:5" x14ac:dyDescent="0.25">
      <c r="E33770" s="2"/>
    </row>
    <row r="33771" spans="5:5" x14ac:dyDescent="0.25">
      <c r="E33771" s="2"/>
    </row>
    <row r="33772" spans="5:5" x14ac:dyDescent="0.25">
      <c r="E33772" s="2"/>
    </row>
    <row r="33773" spans="5:5" x14ac:dyDescent="0.25">
      <c r="E33773" s="2"/>
    </row>
    <row r="33774" spans="5:5" x14ac:dyDescent="0.25">
      <c r="E33774" s="2"/>
    </row>
    <row r="33775" spans="5:5" x14ac:dyDescent="0.25">
      <c r="E33775" s="2"/>
    </row>
    <row r="33776" spans="5:5" x14ac:dyDescent="0.25">
      <c r="E33776" s="2"/>
    </row>
    <row r="33777" spans="5:5" x14ac:dyDescent="0.25">
      <c r="E33777" s="2"/>
    </row>
    <row r="33778" spans="5:5" x14ac:dyDescent="0.25">
      <c r="E33778" s="2"/>
    </row>
    <row r="33779" spans="5:5" x14ac:dyDescent="0.25">
      <c r="E33779" s="2"/>
    </row>
    <row r="33780" spans="5:5" x14ac:dyDescent="0.25">
      <c r="E33780" s="2"/>
    </row>
    <row r="33781" spans="5:5" x14ac:dyDescent="0.25">
      <c r="E33781" s="2"/>
    </row>
    <row r="33782" spans="5:5" x14ac:dyDescent="0.25">
      <c r="E33782" s="2"/>
    </row>
    <row r="33783" spans="5:5" x14ac:dyDescent="0.25">
      <c r="E33783" s="2"/>
    </row>
    <row r="33784" spans="5:5" x14ac:dyDescent="0.25">
      <c r="E33784" s="2"/>
    </row>
    <row r="33785" spans="5:5" x14ac:dyDescent="0.25">
      <c r="E33785" s="2"/>
    </row>
    <row r="33786" spans="5:5" x14ac:dyDescent="0.25">
      <c r="E33786" s="2"/>
    </row>
    <row r="33787" spans="5:5" x14ac:dyDescent="0.25">
      <c r="E33787" s="2"/>
    </row>
    <row r="33788" spans="5:5" x14ac:dyDescent="0.25">
      <c r="E33788" s="2"/>
    </row>
    <row r="33789" spans="5:5" x14ac:dyDescent="0.25">
      <c r="E33789" s="2"/>
    </row>
    <row r="33790" spans="5:5" x14ac:dyDescent="0.25">
      <c r="E33790" s="2"/>
    </row>
    <row r="33791" spans="5:5" x14ac:dyDescent="0.25">
      <c r="E33791" s="2"/>
    </row>
    <row r="33792" spans="5:5" x14ac:dyDescent="0.25">
      <c r="E33792" s="2"/>
    </row>
    <row r="33793" spans="5:5" x14ac:dyDescent="0.25">
      <c r="E33793" s="2"/>
    </row>
    <row r="33794" spans="5:5" x14ac:dyDescent="0.25">
      <c r="E33794" s="2"/>
    </row>
    <row r="33795" spans="5:5" x14ac:dyDescent="0.25">
      <c r="E33795" s="2"/>
    </row>
    <row r="33796" spans="5:5" x14ac:dyDescent="0.25">
      <c r="E33796" s="2"/>
    </row>
    <row r="33797" spans="5:5" x14ac:dyDescent="0.25">
      <c r="E33797" s="2"/>
    </row>
    <row r="33798" spans="5:5" x14ac:dyDescent="0.25">
      <c r="E33798" s="2"/>
    </row>
    <row r="33799" spans="5:5" x14ac:dyDescent="0.25">
      <c r="E33799" s="2"/>
    </row>
    <row r="33800" spans="5:5" x14ac:dyDescent="0.25">
      <c r="E33800" s="2"/>
    </row>
    <row r="33801" spans="5:5" x14ac:dyDescent="0.25">
      <c r="E33801" s="2"/>
    </row>
    <row r="33802" spans="5:5" x14ac:dyDescent="0.25">
      <c r="E33802" s="2"/>
    </row>
    <row r="33803" spans="5:5" x14ac:dyDescent="0.25">
      <c r="E33803" s="2"/>
    </row>
    <row r="33804" spans="5:5" x14ac:dyDescent="0.25">
      <c r="E33804" s="2"/>
    </row>
    <row r="33805" spans="5:5" x14ac:dyDescent="0.25">
      <c r="E33805" s="2"/>
    </row>
    <row r="33806" spans="5:5" x14ac:dyDescent="0.25">
      <c r="E33806" s="2"/>
    </row>
    <row r="33807" spans="5:5" x14ac:dyDescent="0.25">
      <c r="E33807" s="2"/>
    </row>
    <row r="33808" spans="5:5" x14ac:dyDescent="0.25">
      <c r="E33808" s="2"/>
    </row>
    <row r="33809" spans="5:5" x14ac:dyDescent="0.25">
      <c r="E33809" s="2"/>
    </row>
    <row r="33810" spans="5:5" x14ac:dyDescent="0.25">
      <c r="E33810" s="2"/>
    </row>
    <row r="33811" spans="5:5" x14ac:dyDescent="0.25">
      <c r="E33811" s="2"/>
    </row>
    <row r="33812" spans="5:5" x14ac:dyDescent="0.25">
      <c r="E33812" s="2"/>
    </row>
    <row r="33813" spans="5:5" x14ac:dyDescent="0.25">
      <c r="E33813" s="2"/>
    </row>
    <row r="33814" spans="5:5" x14ac:dyDescent="0.25">
      <c r="E33814" s="2"/>
    </row>
    <row r="33815" spans="5:5" x14ac:dyDescent="0.25">
      <c r="E33815" s="2"/>
    </row>
    <row r="33816" spans="5:5" x14ac:dyDescent="0.25">
      <c r="E33816" s="2"/>
    </row>
    <row r="33817" spans="5:5" x14ac:dyDescent="0.25">
      <c r="E33817" s="2"/>
    </row>
    <row r="33818" spans="5:5" x14ac:dyDescent="0.25">
      <c r="E33818" s="2"/>
    </row>
    <row r="33819" spans="5:5" x14ac:dyDescent="0.25">
      <c r="E33819" s="2"/>
    </row>
    <row r="33820" spans="5:5" x14ac:dyDescent="0.25">
      <c r="E33820" s="2"/>
    </row>
    <row r="33821" spans="5:5" x14ac:dyDescent="0.25">
      <c r="E33821" s="2"/>
    </row>
    <row r="33822" spans="5:5" x14ac:dyDescent="0.25">
      <c r="E33822" s="2"/>
    </row>
    <row r="33823" spans="5:5" x14ac:dyDescent="0.25">
      <c r="E33823" s="2"/>
    </row>
    <row r="33824" spans="5:5" x14ac:dyDescent="0.25">
      <c r="E33824" s="2"/>
    </row>
    <row r="33825" spans="5:5" x14ac:dyDescent="0.25">
      <c r="E33825" s="2"/>
    </row>
    <row r="33826" spans="5:5" x14ac:dyDescent="0.25">
      <c r="E33826" s="2"/>
    </row>
    <row r="33827" spans="5:5" x14ac:dyDescent="0.25">
      <c r="E33827" s="2"/>
    </row>
    <row r="33828" spans="5:5" x14ac:dyDescent="0.25">
      <c r="E33828" s="2"/>
    </row>
    <row r="33829" spans="5:5" x14ac:dyDescent="0.25">
      <c r="E33829" s="2"/>
    </row>
    <row r="33830" spans="5:5" x14ac:dyDescent="0.25">
      <c r="E33830" s="2"/>
    </row>
    <row r="33831" spans="5:5" x14ac:dyDescent="0.25">
      <c r="E33831" s="2"/>
    </row>
    <row r="33832" spans="5:5" x14ac:dyDescent="0.25">
      <c r="E33832" s="2"/>
    </row>
    <row r="33833" spans="5:5" x14ac:dyDescent="0.25">
      <c r="E33833" s="2"/>
    </row>
    <row r="33834" spans="5:5" x14ac:dyDescent="0.25">
      <c r="E33834" s="2"/>
    </row>
    <row r="33835" spans="5:5" x14ac:dyDescent="0.25">
      <c r="E33835" s="2"/>
    </row>
    <row r="33836" spans="5:5" x14ac:dyDescent="0.25">
      <c r="E33836" s="2"/>
    </row>
    <row r="33837" spans="5:5" x14ac:dyDescent="0.25">
      <c r="E33837" s="2"/>
    </row>
    <row r="33838" spans="5:5" x14ac:dyDescent="0.25">
      <c r="E33838" s="2"/>
    </row>
    <row r="33839" spans="5:5" x14ac:dyDescent="0.25">
      <c r="E33839" s="2"/>
    </row>
    <row r="33840" spans="5:5" x14ac:dyDescent="0.25">
      <c r="E33840" s="2"/>
    </row>
    <row r="33841" spans="5:5" x14ac:dyDescent="0.25">
      <c r="E33841" s="2"/>
    </row>
    <row r="33842" spans="5:5" x14ac:dyDescent="0.25">
      <c r="E33842" s="2"/>
    </row>
    <row r="33843" spans="5:5" x14ac:dyDescent="0.25">
      <c r="E33843" s="2"/>
    </row>
    <row r="33844" spans="5:5" x14ac:dyDescent="0.25">
      <c r="E33844" s="2"/>
    </row>
    <row r="33845" spans="5:5" x14ac:dyDescent="0.25">
      <c r="E33845" s="2"/>
    </row>
    <row r="33846" spans="5:5" x14ac:dyDescent="0.25">
      <c r="E33846" s="2"/>
    </row>
    <row r="33847" spans="5:5" x14ac:dyDescent="0.25">
      <c r="E33847" s="2"/>
    </row>
    <row r="33848" spans="5:5" x14ac:dyDescent="0.25">
      <c r="E33848" s="2"/>
    </row>
    <row r="33849" spans="5:5" x14ac:dyDescent="0.25">
      <c r="E33849" s="2"/>
    </row>
    <row r="33850" spans="5:5" x14ac:dyDescent="0.25">
      <c r="E33850" s="2"/>
    </row>
    <row r="33851" spans="5:5" x14ac:dyDescent="0.25">
      <c r="E33851" s="2"/>
    </row>
    <row r="33852" spans="5:5" x14ac:dyDescent="0.25">
      <c r="E33852" s="2"/>
    </row>
    <row r="33853" spans="5:5" x14ac:dyDescent="0.25">
      <c r="E33853" s="2"/>
    </row>
    <row r="33854" spans="5:5" x14ac:dyDescent="0.25">
      <c r="E33854" s="2"/>
    </row>
    <row r="33855" spans="5:5" x14ac:dyDescent="0.25">
      <c r="E33855" s="2"/>
    </row>
    <row r="33856" spans="5:5" x14ac:dyDescent="0.25">
      <c r="E33856" s="2"/>
    </row>
    <row r="33857" spans="5:5" x14ac:dyDescent="0.25">
      <c r="E33857" s="2"/>
    </row>
    <row r="33858" spans="5:5" x14ac:dyDescent="0.25">
      <c r="E33858" s="2"/>
    </row>
    <row r="33859" spans="5:5" x14ac:dyDescent="0.25">
      <c r="E33859" s="2"/>
    </row>
    <row r="33860" spans="5:5" x14ac:dyDescent="0.25">
      <c r="E33860" s="2"/>
    </row>
    <row r="33861" spans="5:5" x14ac:dyDescent="0.25">
      <c r="E33861" s="2"/>
    </row>
    <row r="33862" spans="5:5" x14ac:dyDescent="0.25">
      <c r="E33862" s="2"/>
    </row>
    <row r="33863" spans="5:5" x14ac:dyDescent="0.25">
      <c r="E33863" s="2"/>
    </row>
    <row r="33864" spans="5:5" x14ac:dyDescent="0.25">
      <c r="E33864" s="2"/>
    </row>
    <row r="33865" spans="5:5" x14ac:dyDescent="0.25">
      <c r="E33865" s="2"/>
    </row>
    <row r="33866" spans="5:5" x14ac:dyDescent="0.25">
      <c r="E33866" s="2"/>
    </row>
    <row r="33867" spans="5:5" x14ac:dyDescent="0.25">
      <c r="E33867" s="2"/>
    </row>
    <row r="33868" spans="5:5" x14ac:dyDescent="0.25">
      <c r="E33868" s="2"/>
    </row>
    <row r="33869" spans="5:5" x14ac:dyDescent="0.25">
      <c r="E33869" s="2"/>
    </row>
    <row r="33870" spans="5:5" x14ac:dyDescent="0.25">
      <c r="E33870" s="2"/>
    </row>
    <row r="33871" spans="5:5" x14ac:dyDescent="0.25">
      <c r="E33871" s="2"/>
    </row>
    <row r="33872" spans="5:5" x14ac:dyDescent="0.25">
      <c r="E33872" s="2"/>
    </row>
    <row r="33873" spans="5:5" x14ac:dyDescent="0.25">
      <c r="E33873" s="2"/>
    </row>
    <row r="33874" spans="5:5" x14ac:dyDescent="0.25">
      <c r="E33874" s="2"/>
    </row>
    <row r="33875" spans="5:5" x14ac:dyDescent="0.25">
      <c r="E33875" s="2"/>
    </row>
    <row r="33876" spans="5:5" x14ac:dyDescent="0.25">
      <c r="E33876" s="2"/>
    </row>
    <row r="33877" spans="5:5" x14ac:dyDescent="0.25">
      <c r="E33877" s="2"/>
    </row>
    <row r="33878" spans="5:5" x14ac:dyDescent="0.25">
      <c r="E33878" s="2"/>
    </row>
    <row r="33879" spans="5:5" x14ac:dyDescent="0.25">
      <c r="E33879" s="2"/>
    </row>
    <row r="33880" spans="5:5" x14ac:dyDescent="0.25">
      <c r="E33880" s="2"/>
    </row>
    <row r="33881" spans="5:5" x14ac:dyDescent="0.25">
      <c r="E33881" s="2"/>
    </row>
    <row r="33882" spans="5:5" x14ac:dyDescent="0.25">
      <c r="E33882" s="2"/>
    </row>
    <row r="33883" spans="5:5" x14ac:dyDescent="0.25">
      <c r="E33883" s="2"/>
    </row>
    <row r="33884" spans="5:5" x14ac:dyDescent="0.25">
      <c r="E33884" s="2"/>
    </row>
    <row r="33885" spans="5:5" x14ac:dyDescent="0.25">
      <c r="E33885" s="2"/>
    </row>
    <row r="33886" spans="5:5" x14ac:dyDescent="0.25">
      <c r="E33886" s="2"/>
    </row>
    <row r="33887" spans="5:5" x14ac:dyDescent="0.25">
      <c r="E33887" s="2"/>
    </row>
    <row r="33888" spans="5:5" x14ac:dyDescent="0.25">
      <c r="E33888" s="2"/>
    </row>
    <row r="33889" spans="5:5" x14ac:dyDescent="0.25">
      <c r="E33889" s="2"/>
    </row>
    <row r="33890" spans="5:5" x14ac:dyDescent="0.25">
      <c r="E33890" s="2"/>
    </row>
    <row r="33891" spans="5:5" x14ac:dyDescent="0.25">
      <c r="E33891" s="2"/>
    </row>
    <row r="33892" spans="5:5" x14ac:dyDescent="0.25">
      <c r="E33892" s="2"/>
    </row>
    <row r="33893" spans="5:5" x14ac:dyDescent="0.25">
      <c r="E33893" s="2"/>
    </row>
    <row r="33894" spans="5:5" x14ac:dyDescent="0.25">
      <c r="E33894" s="2"/>
    </row>
    <row r="33895" spans="5:5" x14ac:dyDescent="0.25">
      <c r="E33895" s="2"/>
    </row>
    <row r="33896" spans="5:5" x14ac:dyDescent="0.25">
      <c r="E33896" s="2"/>
    </row>
    <row r="33897" spans="5:5" x14ac:dyDescent="0.25">
      <c r="E33897" s="2"/>
    </row>
    <row r="33898" spans="5:5" x14ac:dyDescent="0.25">
      <c r="E33898" s="2"/>
    </row>
    <row r="33899" spans="5:5" x14ac:dyDescent="0.25">
      <c r="E33899" s="2"/>
    </row>
    <row r="33900" spans="5:5" x14ac:dyDescent="0.25">
      <c r="E33900" s="2"/>
    </row>
    <row r="33901" spans="5:5" x14ac:dyDescent="0.25">
      <c r="E33901" s="2"/>
    </row>
    <row r="33902" spans="5:5" x14ac:dyDescent="0.25">
      <c r="E33902" s="2"/>
    </row>
    <row r="33903" spans="5:5" x14ac:dyDescent="0.25">
      <c r="E33903" s="2"/>
    </row>
    <row r="33904" spans="5:5" x14ac:dyDescent="0.25">
      <c r="E33904" s="2"/>
    </row>
    <row r="33905" spans="5:5" x14ac:dyDescent="0.25">
      <c r="E33905" s="2"/>
    </row>
    <row r="33906" spans="5:5" x14ac:dyDescent="0.25">
      <c r="E33906" s="2"/>
    </row>
    <row r="33907" spans="5:5" x14ac:dyDescent="0.25">
      <c r="E33907" s="2"/>
    </row>
    <row r="33908" spans="5:5" x14ac:dyDescent="0.25">
      <c r="E33908" s="2"/>
    </row>
    <row r="33909" spans="5:5" x14ac:dyDescent="0.25">
      <c r="E33909" s="2"/>
    </row>
    <row r="33910" spans="5:5" x14ac:dyDescent="0.25">
      <c r="E33910" s="2"/>
    </row>
    <row r="33911" spans="5:5" x14ac:dyDescent="0.25">
      <c r="E33911" s="2"/>
    </row>
    <row r="33912" spans="5:5" x14ac:dyDescent="0.25">
      <c r="E33912" s="2"/>
    </row>
    <row r="33913" spans="5:5" x14ac:dyDescent="0.25">
      <c r="E33913" s="2"/>
    </row>
    <row r="33914" spans="5:5" x14ac:dyDescent="0.25">
      <c r="E33914" s="2"/>
    </row>
    <row r="33915" spans="5:5" x14ac:dyDescent="0.25">
      <c r="E33915" s="2"/>
    </row>
    <row r="33916" spans="5:5" x14ac:dyDescent="0.25">
      <c r="E33916" s="2"/>
    </row>
    <row r="33917" spans="5:5" x14ac:dyDescent="0.25">
      <c r="E33917" s="2"/>
    </row>
    <row r="33918" spans="5:5" x14ac:dyDescent="0.25">
      <c r="E33918" s="2"/>
    </row>
    <row r="33919" spans="5:5" x14ac:dyDescent="0.25">
      <c r="E33919" s="2"/>
    </row>
    <row r="33920" spans="5:5" x14ac:dyDescent="0.25">
      <c r="E33920" s="2"/>
    </row>
    <row r="33921" spans="5:5" x14ac:dyDescent="0.25">
      <c r="E33921" s="2"/>
    </row>
    <row r="33922" spans="5:5" x14ac:dyDescent="0.25">
      <c r="E33922" s="2"/>
    </row>
    <row r="33923" spans="5:5" x14ac:dyDescent="0.25">
      <c r="E33923" s="2"/>
    </row>
    <row r="33924" spans="5:5" x14ac:dyDescent="0.25">
      <c r="E33924" s="2"/>
    </row>
    <row r="33925" spans="5:5" x14ac:dyDescent="0.25">
      <c r="E33925" s="2"/>
    </row>
    <row r="33926" spans="5:5" x14ac:dyDescent="0.25">
      <c r="E33926" s="2"/>
    </row>
    <row r="33927" spans="5:5" x14ac:dyDescent="0.25">
      <c r="E33927" s="2"/>
    </row>
    <row r="33928" spans="5:5" x14ac:dyDescent="0.25">
      <c r="E33928" s="2"/>
    </row>
    <row r="33929" spans="5:5" x14ac:dyDescent="0.25">
      <c r="E33929" s="2"/>
    </row>
    <row r="33930" spans="5:5" x14ac:dyDescent="0.25">
      <c r="E33930" s="2"/>
    </row>
    <row r="33931" spans="5:5" x14ac:dyDescent="0.25">
      <c r="E33931" s="2"/>
    </row>
    <row r="33932" spans="5:5" x14ac:dyDescent="0.25">
      <c r="E33932" s="2"/>
    </row>
    <row r="33933" spans="5:5" x14ac:dyDescent="0.25">
      <c r="E33933" s="2"/>
    </row>
    <row r="33934" spans="5:5" x14ac:dyDescent="0.25">
      <c r="E33934" s="2"/>
    </row>
    <row r="33935" spans="5:5" x14ac:dyDescent="0.25">
      <c r="E33935" s="2"/>
    </row>
    <row r="33936" spans="5:5" x14ac:dyDescent="0.25">
      <c r="E33936" s="2"/>
    </row>
    <row r="33937" spans="5:5" x14ac:dyDescent="0.25">
      <c r="E33937" s="2"/>
    </row>
    <row r="33938" spans="5:5" x14ac:dyDescent="0.25">
      <c r="E33938" s="2"/>
    </row>
    <row r="33939" spans="5:5" x14ac:dyDescent="0.25">
      <c r="E33939" s="2"/>
    </row>
    <row r="33940" spans="5:5" x14ac:dyDescent="0.25">
      <c r="E33940" s="2"/>
    </row>
    <row r="33941" spans="5:5" x14ac:dyDescent="0.25">
      <c r="E33941" s="2"/>
    </row>
    <row r="33942" spans="5:5" x14ac:dyDescent="0.25">
      <c r="E33942" s="2"/>
    </row>
    <row r="33943" spans="5:5" x14ac:dyDescent="0.25">
      <c r="E33943" s="2"/>
    </row>
    <row r="33944" spans="5:5" x14ac:dyDescent="0.25">
      <c r="E33944" s="2"/>
    </row>
    <row r="33945" spans="5:5" x14ac:dyDescent="0.25">
      <c r="E33945" s="2"/>
    </row>
    <row r="33946" spans="5:5" x14ac:dyDescent="0.25">
      <c r="E33946" s="2"/>
    </row>
    <row r="33947" spans="5:5" x14ac:dyDescent="0.25">
      <c r="E33947" s="2"/>
    </row>
    <row r="33948" spans="5:5" x14ac:dyDescent="0.25">
      <c r="E33948" s="2"/>
    </row>
    <row r="33949" spans="5:5" x14ac:dyDescent="0.25">
      <c r="E33949" s="2"/>
    </row>
    <row r="33950" spans="5:5" x14ac:dyDescent="0.25">
      <c r="E33950" s="2"/>
    </row>
    <row r="33951" spans="5:5" x14ac:dyDescent="0.25">
      <c r="E33951" s="2"/>
    </row>
    <row r="33952" spans="5:5" x14ac:dyDescent="0.25">
      <c r="E33952" s="2"/>
    </row>
    <row r="33953" spans="5:5" x14ac:dyDescent="0.25">
      <c r="E33953" s="2"/>
    </row>
    <row r="33954" spans="5:5" x14ac:dyDescent="0.25">
      <c r="E33954" s="2"/>
    </row>
    <row r="33955" spans="5:5" x14ac:dyDescent="0.25">
      <c r="E33955" s="2"/>
    </row>
    <row r="33956" spans="5:5" x14ac:dyDescent="0.25">
      <c r="E33956" s="2"/>
    </row>
    <row r="33957" spans="5:5" x14ac:dyDescent="0.25">
      <c r="E33957" s="2"/>
    </row>
    <row r="33958" spans="5:5" x14ac:dyDescent="0.25">
      <c r="E33958" s="2"/>
    </row>
    <row r="33959" spans="5:5" x14ac:dyDescent="0.25">
      <c r="E33959" s="2"/>
    </row>
    <row r="33960" spans="5:5" x14ac:dyDescent="0.25">
      <c r="E33960" s="2"/>
    </row>
    <row r="33961" spans="5:5" x14ac:dyDescent="0.25">
      <c r="E33961" s="2"/>
    </row>
    <row r="33962" spans="5:5" x14ac:dyDescent="0.25">
      <c r="E33962" s="2"/>
    </row>
    <row r="33963" spans="5:5" x14ac:dyDescent="0.25">
      <c r="E33963" s="2"/>
    </row>
    <row r="33964" spans="5:5" x14ac:dyDescent="0.25">
      <c r="E33964" s="2"/>
    </row>
    <row r="33965" spans="5:5" x14ac:dyDescent="0.25">
      <c r="E33965" s="2"/>
    </row>
    <row r="33966" spans="5:5" x14ac:dyDescent="0.25">
      <c r="E33966" s="2"/>
    </row>
    <row r="33967" spans="5:5" x14ac:dyDescent="0.25">
      <c r="E33967" s="2"/>
    </row>
    <row r="33968" spans="5:5" x14ac:dyDescent="0.25">
      <c r="E33968" s="2"/>
    </row>
    <row r="33969" spans="5:5" x14ac:dyDescent="0.25">
      <c r="E33969" s="2"/>
    </row>
    <row r="33970" spans="5:5" x14ac:dyDescent="0.25">
      <c r="E33970" s="2"/>
    </row>
    <row r="33971" spans="5:5" x14ac:dyDescent="0.25">
      <c r="E33971" s="2"/>
    </row>
    <row r="33972" spans="5:5" x14ac:dyDescent="0.25">
      <c r="E33972" s="2"/>
    </row>
    <row r="33973" spans="5:5" x14ac:dyDescent="0.25">
      <c r="E33973" s="2"/>
    </row>
    <row r="33974" spans="5:5" x14ac:dyDescent="0.25">
      <c r="E33974" s="2"/>
    </row>
    <row r="33975" spans="5:5" x14ac:dyDescent="0.25">
      <c r="E33975" s="2"/>
    </row>
    <row r="33976" spans="5:5" x14ac:dyDescent="0.25">
      <c r="E33976" s="2"/>
    </row>
    <row r="33977" spans="5:5" x14ac:dyDescent="0.25">
      <c r="E33977" s="2"/>
    </row>
    <row r="33978" spans="5:5" x14ac:dyDescent="0.25">
      <c r="E33978" s="2"/>
    </row>
    <row r="33979" spans="5:5" x14ac:dyDescent="0.25">
      <c r="E33979" s="2"/>
    </row>
    <row r="33980" spans="5:5" x14ac:dyDescent="0.25">
      <c r="E33980" s="2"/>
    </row>
    <row r="33981" spans="5:5" x14ac:dyDescent="0.25">
      <c r="E33981" s="2"/>
    </row>
    <row r="33982" spans="5:5" x14ac:dyDescent="0.25">
      <c r="E33982" s="2"/>
    </row>
    <row r="33983" spans="5:5" x14ac:dyDescent="0.25">
      <c r="E33983" s="2"/>
    </row>
    <row r="33984" spans="5:5" x14ac:dyDescent="0.25">
      <c r="E33984" s="2"/>
    </row>
    <row r="33985" spans="5:5" x14ac:dyDescent="0.25">
      <c r="E33985" s="2"/>
    </row>
    <row r="33986" spans="5:5" x14ac:dyDescent="0.25">
      <c r="E33986" s="2"/>
    </row>
    <row r="33987" spans="5:5" x14ac:dyDescent="0.25">
      <c r="E33987" s="2"/>
    </row>
    <row r="33988" spans="5:5" x14ac:dyDescent="0.25">
      <c r="E33988" s="2"/>
    </row>
    <row r="33989" spans="5:5" x14ac:dyDescent="0.25">
      <c r="E33989" s="2"/>
    </row>
    <row r="33990" spans="5:5" x14ac:dyDescent="0.25">
      <c r="E33990" s="2"/>
    </row>
    <row r="33991" spans="5:5" x14ac:dyDescent="0.25">
      <c r="E33991" s="2"/>
    </row>
    <row r="33992" spans="5:5" x14ac:dyDescent="0.25">
      <c r="E33992" s="2"/>
    </row>
    <row r="33993" spans="5:5" x14ac:dyDescent="0.25">
      <c r="E33993" s="2"/>
    </row>
    <row r="33994" spans="5:5" x14ac:dyDescent="0.25">
      <c r="E33994" s="2"/>
    </row>
    <row r="33995" spans="5:5" x14ac:dyDescent="0.25">
      <c r="E33995" s="2"/>
    </row>
    <row r="33996" spans="5:5" x14ac:dyDescent="0.25">
      <c r="E33996" s="2"/>
    </row>
    <row r="33997" spans="5:5" x14ac:dyDescent="0.25">
      <c r="E33997" s="2"/>
    </row>
    <row r="33998" spans="5:5" x14ac:dyDescent="0.25">
      <c r="E33998" s="2"/>
    </row>
    <row r="33999" spans="5:5" x14ac:dyDescent="0.25">
      <c r="E33999" s="2"/>
    </row>
    <row r="34000" spans="5:5" x14ac:dyDescent="0.25">
      <c r="E34000" s="2"/>
    </row>
    <row r="34001" spans="5:5" x14ac:dyDescent="0.25">
      <c r="E34001" s="2"/>
    </row>
    <row r="34002" spans="5:5" x14ac:dyDescent="0.25">
      <c r="E34002" s="2"/>
    </row>
    <row r="34003" spans="5:5" x14ac:dyDescent="0.25">
      <c r="E34003" s="2"/>
    </row>
    <row r="34004" spans="5:5" x14ac:dyDescent="0.25">
      <c r="E34004" s="2"/>
    </row>
    <row r="34005" spans="5:5" x14ac:dyDescent="0.25">
      <c r="E34005" s="2"/>
    </row>
    <row r="34006" spans="5:5" x14ac:dyDescent="0.25">
      <c r="E34006" s="2"/>
    </row>
    <row r="34007" spans="5:5" x14ac:dyDescent="0.25">
      <c r="E34007" s="2"/>
    </row>
    <row r="34008" spans="5:5" x14ac:dyDescent="0.25">
      <c r="E34008" s="2"/>
    </row>
    <row r="34009" spans="5:5" x14ac:dyDescent="0.25">
      <c r="E34009" s="2"/>
    </row>
    <row r="34010" spans="5:5" x14ac:dyDescent="0.25">
      <c r="E34010" s="2"/>
    </row>
    <row r="34011" spans="5:5" x14ac:dyDescent="0.25">
      <c r="E34011" s="2"/>
    </row>
    <row r="34012" spans="5:5" x14ac:dyDescent="0.25">
      <c r="E34012" s="2"/>
    </row>
    <row r="34013" spans="5:5" x14ac:dyDescent="0.25">
      <c r="E34013" s="2"/>
    </row>
    <row r="34014" spans="5:5" x14ac:dyDescent="0.25">
      <c r="E34014" s="2"/>
    </row>
    <row r="34015" spans="5:5" x14ac:dyDescent="0.25">
      <c r="E34015" s="2"/>
    </row>
    <row r="34016" spans="5:5" x14ac:dyDescent="0.25">
      <c r="E34016" s="2"/>
    </row>
    <row r="34017" spans="5:5" x14ac:dyDescent="0.25">
      <c r="E34017" s="2"/>
    </row>
    <row r="34018" spans="5:5" x14ac:dyDescent="0.25">
      <c r="E34018" s="2"/>
    </row>
    <row r="34019" spans="5:5" x14ac:dyDescent="0.25">
      <c r="E34019" s="2"/>
    </row>
    <row r="34020" spans="5:5" x14ac:dyDescent="0.25">
      <c r="E34020" s="2"/>
    </row>
    <row r="34021" spans="5:5" x14ac:dyDescent="0.25">
      <c r="E34021" s="2"/>
    </row>
    <row r="34022" spans="5:5" x14ac:dyDescent="0.25">
      <c r="E34022" s="2"/>
    </row>
    <row r="34023" spans="5:5" x14ac:dyDescent="0.25">
      <c r="E34023" s="2"/>
    </row>
    <row r="34024" spans="5:5" x14ac:dyDescent="0.25">
      <c r="E34024" s="2"/>
    </row>
    <row r="34025" spans="5:5" x14ac:dyDescent="0.25">
      <c r="E34025" s="2"/>
    </row>
    <row r="34026" spans="5:5" x14ac:dyDescent="0.25">
      <c r="E34026" s="2"/>
    </row>
    <row r="34027" spans="5:5" x14ac:dyDescent="0.25">
      <c r="E34027" s="2"/>
    </row>
    <row r="34028" spans="5:5" x14ac:dyDescent="0.25">
      <c r="E34028" s="2"/>
    </row>
    <row r="34029" spans="5:5" x14ac:dyDescent="0.25">
      <c r="E34029" s="2"/>
    </row>
    <row r="34030" spans="5:5" x14ac:dyDescent="0.25">
      <c r="E34030" s="2"/>
    </row>
    <row r="34031" spans="5:5" x14ac:dyDescent="0.25">
      <c r="E34031" s="2"/>
    </row>
    <row r="34032" spans="5:5" x14ac:dyDescent="0.25">
      <c r="E34032" s="2"/>
    </row>
    <row r="34033" spans="5:5" x14ac:dyDescent="0.25">
      <c r="E34033" s="2"/>
    </row>
    <row r="34034" spans="5:5" x14ac:dyDescent="0.25">
      <c r="E34034" s="2"/>
    </row>
    <row r="34035" spans="5:5" x14ac:dyDescent="0.25">
      <c r="E34035" s="2"/>
    </row>
    <row r="34036" spans="5:5" x14ac:dyDescent="0.25">
      <c r="E34036" s="2"/>
    </row>
    <row r="34037" spans="5:5" x14ac:dyDescent="0.25">
      <c r="E34037" s="2"/>
    </row>
    <row r="34038" spans="5:5" x14ac:dyDescent="0.25">
      <c r="E34038" s="2"/>
    </row>
    <row r="34039" spans="5:5" x14ac:dyDescent="0.25">
      <c r="E34039" s="2"/>
    </row>
    <row r="34040" spans="5:5" x14ac:dyDescent="0.25">
      <c r="E34040" s="2"/>
    </row>
    <row r="34041" spans="5:5" x14ac:dyDescent="0.25">
      <c r="E34041" s="2"/>
    </row>
    <row r="34042" spans="5:5" x14ac:dyDescent="0.25">
      <c r="E34042" s="2"/>
    </row>
    <row r="34043" spans="5:5" x14ac:dyDescent="0.25">
      <c r="E34043" s="2"/>
    </row>
    <row r="34044" spans="5:5" x14ac:dyDescent="0.25">
      <c r="E34044" s="2"/>
    </row>
    <row r="34045" spans="5:5" x14ac:dyDescent="0.25">
      <c r="E34045" s="2"/>
    </row>
    <row r="34046" spans="5:5" x14ac:dyDescent="0.25">
      <c r="E34046" s="2"/>
    </row>
    <row r="34047" spans="5:5" x14ac:dyDescent="0.25">
      <c r="E34047" s="2"/>
    </row>
    <row r="34048" spans="5:5" x14ac:dyDescent="0.25">
      <c r="E34048" s="2"/>
    </row>
    <row r="34049" spans="5:5" x14ac:dyDescent="0.25">
      <c r="E34049" s="2"/>
    </row>
    <row r="34050" spans="5:5" x14ac:dyDescent="0.25">
      <c r="E34050" s="2"/>
    </row>
    <row r="34051" spans="5:5" x14ac:dyDescent="0.25">
      <c r="E34051" s="2"/>
    </row>
    <row r="34052" spans="5:5" x14ac:dyDescent="0.25">
      <c r="E34052" s="2"/>
    </row>
    <row r="34053" spans="5:5" x14ac:dyDescent="0.25">
      <c r="E34053" s="2"/>
    </row>
    <row r="34054" spans="5:5" x14ac:dyDescent="0.25">
      <c r="E34054" s="2"/>
    </row>
    <row r="34055" spans="5:5" x14ac:dyDescent="0.25">
      <c r="E34055" s="2"/>
    </row>
    <row r="34056" spans="5:5" x14ac:dyDescent="0.25">
      <c r="E34056" s="2"/>
    </row>
    <row r="34057" spans="5:5" x14ac:dyDescent="0.25">
      <c r="E34057" s="2"/>
    </row>
    <row r="34058" spans="5:5" x14ac:dyDescent="0.25">
      <c r="E34058" s="2"/>
    </row>
    <row r="34059" spans="5:5" x14ac:dyDescent="0.25">
      <c r="E34059" s="2"/>
    </row>
    <row r="34060" spans="5:5" x14ac:dyDescent="0.25">
      <c r="E34060" s="2"/>
    </row>
    <row r="34061" spans="5:5" x14ac:dyDescent="0.25">
      <c r="E34061" s="2"/>
    </row>
    <row r="34062" spans="5:5" x14ac:dyDescent="0.25">
      <c r="E34062" s="2"/>
    </row>
    <row r="34063" spans="5:5" x14ac:dyDescent="0.25">
      <c r="E34063" s="2"/>
    </row>
    <row r="34064" spans="5:5" x14ac:dyDescent="0.25">
      <c r="E34064" s="2"/>
    </row>
    <row r="34065" spans="5:5" x14ac:dyDescent="0.25">
      <c r="E34065" s="2"/>
    </row>
    <row r="34066" spans="5:5" x14ac:dyDescent="0.25">
      <c r="E34066" s="2"/>
    </row>
    <row r="34067" spans="5:5" x14ac:dyDescent="0.25">
      <c r="E34067" s="2"/>
    </row>
    <row r="34068" spans="5:5" x14ac:dyDescent="0.25">
      <c r="E34068" s="2"/>
    </row>
    <row r="34069" spans="5:5" x14ac:dyDescent="0.25">
      <c r="E34069" s="2"/>
    </row>
    <row r="34070" spans="5:5" x14ac:dyDescent="0.25">
      <c r="E34070" s="2"/>
    </row>
    <row r="34071" spans="5:5" x14ac:dyDescent="0.25">
      <c r="E34071" s="2"/>
    </row>
    <row r="34072" spans="5:5" x14ac:dyDescent="0.25">
      <c r="E34072" s="2"/>
    </row>
    <row r="34073" spans="5:5" x14ac:dyDescent="0.25">
      <c r="E34073" s="2"/>
    </row>
    <row r="34074" spans="5:5" x14ac:dyDescent="0.25">
      <c r="E34074" s="2"/>
    </row>
    <row r="34075" spans="5:5" x14ac:dyDescent="0.25">
      <c r="E34075" s="2"/>
    </row>
    <row r="34076" spans="5:5" x14ac:dyDescent="0.25">
      <c r="E34076" s="2"/>
    </row>
    <row r="34077" spans="5:5" x14ac:dyDescent="0.25">
      <c r="E34077" s="2"/>
    </row>
    <row r="34078" spans="5:5" x14ac:dyDescent="0.25">
      <c r="E34078" s="2"/>
    </row>
    <row r="34079" spans="5:5" x14ac:dyDescent="0.25">
      <c r="E34079" s="2"/>
    </row>
    <row r="34080" spans="5:5" x14ac:dyDescent="0.25">
      <c r="E34080" s="2"/>
    </row>
    <row r="34081" spans="5:5" x14ac:dyDescent="0.25">
      <c r="E34081" s="2"/>
    </row>
    <row r="34082" spans="5:5" x14ac:dyDescent="0.25">
      <c r="E34082" s="2"/>
    </row>
    <row r="34083" spans="5:5" x14ac:dyDescent="0.25">
      <c r="E34083" s="2"/>
    </row>
    <row r="34084" spans="5:5" x14ac:dyDescent="0.25">
      <c r="E34084" s="2"/>
    </row>
    <row r="34085" spans="5:5" x14ac:dyDescent="0.25">
      <c r="E34085" s="2"/>
    </row>
    <row r="34086" spans="5:5" x14ac:dyDescent="0.25">
      <c r="E34086" s="2"/>
    </row>
    <row r="34087" spans="5:5" x14ac:dyDescent="0.25">
      <c r="E34087" s="2"/>
    </row>
    <row r="34088" spans="5:5" x14ac:dyDescent="0.25">
      <c r="E34088" s="2"/>
    </row>
    <row r="34089" spans="5:5" x14ac:dyDescent="0.25">
      <c r="E34089" s="2"/>
    </row>
    <row r="34090" spans="5:5" x14ac:dyDescent="0.25">
      <c r="E34090" s="2"/>
    </row>
    <row r="34091" spans="5:5" x14ac:dyDescent="0.25">
      <c r="E34091" s="2"/>
    </row>
    <row r="34092" spans="5:5" x14ac:dyDescent="0.25">
      <c r="E34092" s="2"/>
    </row>
    <row r="34093" spans="5:5" x14ac:dyDescent="0.25">
      <c r="E34093" s="2"/>
    </row>
    <row r="34094" spans="5:5" x14ac:dyDescent="0.25">
      <c r="E34094" s="2"/>
    </row>
    <row r="34095" spans="5:5" x14ac:dyDescent="0.25">
      <c r="E34095" s="2"/>
    </row>
    <row r="34096" spans="5:5" x14ac:dyDescent="0.25">
      <c r="E34096" s="2"/>
    </row>
    <row r="34097" spans="5:5" x14ac:dyDescent="0.25">
      <c r="E34097" s="2"/>
    </row>
    <row r="34098" spans="5:5" x14ac:dyDescent="0.25">
      <c r="E34098" s="2"/>
    </row>
    <row r="34099" spans="5:5" x14ac:dyDescent="0.25">
      <c r="E34099" s="2"/>
    </row>
    <row r="34100" spans="5:5" x14ac:dyDescent="0.25">
      <c r="E34100" s="2"/>
    </row>
    <row r="34101" spans="5:5" x14ac:dyDescent="0.25">
      <c r="E34101" s="2"/>
    </row>
    <row r="34102" spans="5:5" x14ac:dyDescent="0.25">
      <c r="E34102" s="2"/>
    </row>
    <row r="34103" spans="5:5" x14ac:dyDescent="0.25">
      <c r="E34103" s="2"/>
    </row>
    <row r="34104" spans="5:5" x14ac:dyDescent="0.25">
      <c r="E34104" s="2"/>
    </row>
    <row r="34105" spans="5:5" x14ac:dyDescent="0.25">
      <c r="E34105" s="2"/>
    </row>
    <row r="34106" spans="5:5" x14ac:dyDescent="0.25">
      <c r="E34106" s="2"/>
    </row>
    <row r="34107" spans="5:5" x14ac:dyDescent="0.25">
      <c r="E34107" s="2"/>
    </row>
    <row r="34108" spans="5:5" x14ac:dyDescent="0.25">
      <c r="E34108" s="2"/>
    </row>
    <row r="34109" spans="5:5" x14ac:dyDescent="0.25">
      <c r="E34109" s="2"/>
    </row>
    <row r="34110" spans="5:5" x14ac:dyDescent="0.25">
      <c r="E34110" s="2"/>
    </row>
    <row r="34111" spans="5:5" x14ac:dyDescent="0.25">
      <c r="E34111" s="2"/>
    </row>
    <row r="34112" spans="5:5" x14ac:dyDescent="0.25">
      <c r="E34112" s="2"/>
    </row>
    <row r="34113" spans="5:5" x14ac:dyDescent="0.25">
      <c r="E34113" s="2"/>
    </row>
    <row r="34114" spans="5:5" x14ac:dyDescent="0.25">
      <c r="E34114" s="2"/>
    </row>
    <row r="34115" spans="5:5" x14ac:dyDescent="0.25">
      <c r="E34115" s="2"/>
    </row>
    <row r="34116" spans="5:5" x14ac:dyDescent="0.25">
      <c r="E34116" s="2"/>
    </row>
    <row r="34117" spans="5:5" x14ac:dyDescent="0.25">
      <c r="E34117" s="2"/>
    </row>
    <row r="34118" spans="5:5" x14ac:dyDescent="0.25">
      <c r="E34118" s="2"/>
    </row>
    <row r="34119" spans="5:5" x14ac:dyDescent="0.25">
      <c r="E34119" s="2"/>
    </row>
    <row r="34120" spans="5:5" x14ac:dyDescent="0.25">
      <c r="E34120" s="2"/>
    </row>
    <row r="34121" spans="5:5" x14ac:dyDescent="0.25">
      <c r="E34121" s="2"/>
    </row>
    <row r="34122" spans="5:5" x14ac:dyDescent="0.25">
      <c r="E34122" s="2"/>
    </row>
    <row r="34123" spans="5:5" x14ac:dyDescent="0.25">
      <c r="E34123" s="2"/>
    </row>
    <row r="34124" spans="5:5" x14ac:dyDescent="0.25">
      <c r="E34124" s="2"/>
    </row>
    <row r="34125" spans="5:5" x14ac:dyDescent="0.25">
      <c r="E34125" s="2"/>
    </row>
    <row r="34126" spans="5:5" x14ac:dyDescent="0.25">
      <c r="E34126" s="2"/>
    </row>
    <row r="34127" spans="5:5" x14ac:dyDescent="0.25">
      <c r="E34127" s="2"/>
    </row>
    <row r="34128" spans="5:5" x14ac:dyDescent="0.25">
      <c r="E34128" s="2"/>
    </row>
    <row r="34129" spans="5:5" x14ac:dyDescent="0.25">
      <c r="E34129" s="2"/>
    </row>
    <row r="34130" spans="5:5" x14ac:dyDescent="0.25">
      <c r="E34130" s="2"/>
    </row>
    <row r="34131" spans="5:5" x14ac:dyDescent="0.25">
      <c r="E34131" s="2"/>
    </row>
    <row r="34132" spans="5:5" x14ac:dyDescent="0.25">
      <c r="E34132" s="2"/>
    </row>
    <row r="34133" spans="5:5" x14ac:dyDescent="0.25">
      <c r="E34133" s="2"/>
    </row>
    <row r="34134" spans="5:5" x14ac:dyDescent="0.25">
      <c r="E34134" s="2"/>
    </row>
    <row r="34135" spans="5:5" x14ac:dyDescent="0.25">
      <c r="E34135" s="2"/>
    </row>
    <row r="34136" spans="5:5" x14ac:dyDescent="0.25">
      <c r="E34136" s="2"/>
    </row>
    <row r="34137" spans="5:5" x14ac:dyDescent="0.25">
      <c r="E34137" s="2"/>
    </row>
    <row r="34138" spans="5:5" x14ac:dyDescent="0.25">
      <c r="E34138" s="2"/>
    </row>
    <row r="34139" spans="5:5" x14ac:dyDescent="0.25">
      <c r="E34139" s="2"/>
    </row>
    <row r="34140" spans="5:5" x14ac:dyDescent="0.25">
      <c r="E34140" s="2"/>
    </row>
    <row r="34141" spans="5:5" x14ac:dyDescent="0.25">
      <c r="E34141" s="2"/>
    </row>
    <row r="34142" spans="5:5" x14ac:dyDescent="0.25">
      <c r="E34142" s="2"/>
    </row>
    <row r="34143" spans="5:5" x14ac:dyDescent="0.25">
      <c r="E34143" s="2"/>
    </row>
    <row r="34144" spans="5:5" x14ac:dyDescent="0.25">
      <c r="E34144" s="2"/>
    </row>
    <row r="34145" spans="5:5" x14ac:dyDescent="0.25">
      <c r="E34145" s="2"/>
    </row>
    <row r="34146" spans="5:5" x14ac:dyDescent="0.25">
      <c r="E34146" s="2"/>
    </row>
    <row r="34147" spans="5:5" x14ac:dyDescent="0.25">
      <c r="E34147" s="2"/>
    </row>
    <row r="34148" spans="5:5" x14ac:dyDescent="0.25">
      <c r="E34148" s="2"/>
    </row>
    <row r="34149" spans="5:5" x14ac:dyDescent="0.25">
      <c r="E34149" s="2"/>
    </row>
    <row r="34150" spans="5:5" x14ac:dyDescent="0.25">
      <c r="E34150" s="2"/>
    </row>
    <row r="34151" spans="5:5" x14ac:dyDescent="0.25">
      <c r="E34151" s="2"/>
    </row>
    <row r="34152" spans="5:5" x14ac:dyDescent="0.25">
      <c r="E34152" s="2"/>
    </row>
    <row r="34153" spans="5:5" x14ac:dyDescent="0.25">
      <c r="E34153" s="2"/>
    </row>
    <row r="34154" spans="5:5" x14ac:dyDescent="0.25">
      <c r="E34154" s="2"/>
    </row>
    <row r="34155" spans="5:5" x14ac:dyDescent="0.25">
      <c r="E34155" s="2"/>
    </row>
    <row r="34156" spans="5:5" x14ac:dyDescent="0.25">
      <c r="E34156" s="2"/>
    </row>
    <row r="34157" spans="5:5" x14ac:dyDescent="0.25">
      <c r="E34157" s="2"/>
    </row>
    <row r="34158" spans="5:5" x14ac:dyDescent="0.25">
      <c r="E34158" s="2"/>
    </row>
    <row r="34159" spans="5:5" x14ac:dyDescent="0.25">
      <c r="E34159" s="2"/>
    </row>
    <row r="34160" spans="5:5" x14ac:dyDescent="0.25">
      <c r="E34160" s="2"/>
    </row>
    <row r="34161" spans="5:5" x14ac:dyDescent="0.25">
      <c r="E34161" s="2"/>
    </row>
    <row r="34162" spans="5:5" x14ac:dyDescent="0.25">
      <c r="E34162" s="2"/>
    </row>
    <row r="34163" spans="5:5" x14ac:dyDescent="0.25">
      <c r="E34163" s="2"/>
    </row>
    <row r="34164" spans="5:5" x14ac:dyDescent="0.25">
      <c r="E34164" s="2"/>
    </row>
    <row r="34165" spans="5:5" x14ac:dyDescent="0.25">
      <c r="E34165" s="2"/>
    </row>
    <row r="34166" spans="5:5" x14ac:dyDescent="0.25">
      <c r="E34166" s="2"/>
    </row>
    <row r="34167" spans="5:5" x14ac:dyDescent="0.25">
      <c r="E34167" s="2"/>
    </row>
    <row r="34168" spans="5:5" x14ac:dyDescent="0.25">
      <c r="E34168" s="2"/>
    </row>
    <row r="34169" spans="5:5" x14ac:dyDescent="0.25">
      <c r="E34169" s="2"/>
    </row>
    <row r="34170" spans="5:5" x14ac:dyDescent="0.25">
      <c r="E34170" s="2"/>
    </row>
    <row r="34171" spans="5:5" x14ac:dyDescent="0.25">
      <c r="E34171" s="2"/>
    </row>
    <row r="34172" spans="5:5" x14ac:dyDescent="0.25">
      <c r="E34172" s="2"/>
    </row>
    <row r="34173" spans="5:5" x14ac:dyDescent="0.25">
      <c r="E34173" s="2"/>
    </row>
    <row r="34174" spans="5:5" x14ac:dyDescent="0.25">
      <c r="E34174" s="2"/>
    </row>
    <row r="34175" spans="5:5" x14ac:dyDescent="0.25">
      <c r="E34175" s="2"/>
    </row>
    <row r="34176" spans="5:5" x14ac:dyDescent="0.25">
      <c r="E34176" s="2"/>
    </row>
    <row r="34177" spans="5:5" x14ac:dyDescent="0.25">
      <c r="E34177" s="2"/>
    </row>
    <row r="34178" spans="5:5" x14ac:dyDescent="0.25">
      <c r="E34178" s="2"/>
    </row>
    <row r="34179" spans="5:5" x14ac:dyDescent="0.25">
      <c r="E34179" s="2"/>
    </row>
    <row r="34180" spans="5:5" x14ac:dyDescent="0.25">
      <c r="E34180" s="2"/>
    </row>
    <row r="34181" spans="5:5" x14ac:dyDescent="0.25">
      <c r="E34181" s="2"/>
    </row>
    <row r="34182" spans="5:5" x14ac:dyDescent="0.25">
      <c r="E34182" s="2"/>
    </row>
    <row r="34183" spans="5:5" x14ac:dyDescent="0.25">
      <c r="E34183" s="2"/>
    </row>
    <row r="34184" spans="5:5" x14ac:dyDescent="0.25">
      <c r="E34184" s="2"/>
    </row>
    <row r="34185" spans="5:5" x14ac:dyDescent="0.25">
      <c r="E34185" s="2"/>
    </row>
    <row r="34186" spans="5:5" x14ac:dyDescent="0.25">
      <c r="E34186" s="2"/>
    </row>
    <row r="34187" spans="5:5" x14ac:dyDescent="0.25">
      <c r="E34187" s="2"/>
    </row>
    <row r="34188" spans="5:5" x14ac:dyDescent="0.25">
      <c r="E34188" s="2"/>
    </row>
    <row r="34189" spans="5:5" x14ac:dyDescent="0.25">
      <c r="E34189" s="2"/>
    </row>
    <row r="34190" spans="5:5" x14ac:dyDescent="0.25">
      <c r="E34190" s="2"/>
    </row>
    <row r="34191" spans="5:5" x14ac:dyDescent="0.25">
      <c r="E34191" s="2"/>
    </row>
    <row r="34192" spans="5:5" x14ac:dyDescent="0.25">
      <c r="E34192" s="2"/>
    </row>
    <row r="34193" spans="5:5" x14ac:dyDescent="0.25">
      <c r="E34193" s="2"/>
    </row>
    <row r="34194" spans="5:5" x14ac:dyDescent="0.25">
      <c r="E34194" s="2"/>
    </row>
    <row r="34195" spans="5:5" x14ac:dyDescent="0.25">
      <c r="E34195" s="2"/>
    </row>
    <row r="34196" spans="5:5" x14ac:dyDescent="0.25">
      <c r="E34196" s="2"/>
    </row>
    <row r="34197" spans="5:5" x14ac:dyDescent="0.25">
      <c r="E34197" s="2"/>
    </row>
    <row r="34198" spans="5:5" x14ac:dyDescent="0.25">
      <c r="E34198" s="2"/>
    </row>
    <row r="34199" spans="5:5" x14ac:dyDescent="0.25">
      <c r="E34199" s="2"/>
    </row>
    <row r="34200" spans="5:5" x14ac:dyDescent="0.25">
      <c r="E34200" s="2"/>
    </row>
    <row r="34201" spans="5:5" x14ac:dyDescent="0.25">
      <c r="E34201" s="2"/>
    </row>
    <row r="34202" spans="5:5" x14ac:dyDescent="0.25">
      <c r="E34202" s="2"/>
    </row>
    <row r="34203" spans="5:5" x14ac:dyDescent="0.25">
      <c r="E34203" s="2"/>
    </row>
    <row r="34204" spans="5:5" x14ac:dyDescent="0.25">
      <c r="E34204" s="2"/>
    </row>
    <row r="34205" spans="5:5" x14ac:dyDescent="0.25">
      <c r="E34205" s="2"/>
    </row>
    <row r="34206" spans="5:5" x14ac:dyDescent="0.25">
      <c r="E34206" s="2"/>
    </row>
    <row r="34207" spans="5:5" x14ac:dyDescent="0.25">
      <c r="E34207" s="2"/>
    </row>
    <row r="34208" spans="5:5" x14ac:dyDescent="0.25">
      <c r="E34208" s="2"/>
    </row>
    <row r="34209" spans="5:5" x14ac:dyDescent="0.25">
      <c r="E34209" s="2"/>
    </row>
    <row r="34210" spans="5:5" x14ac:dyDescent="0.25">
      <c r="E34210" s="2"/>
    </row>
    <row r="34211" spans="5:5" x14ac:dyDescent="0.25">
      <c r="E34211" s="2"/>
    </row>
    <row r="34212" spans="5:5" x14ac:dyDescent="0.25">
      <c r="E34212" s="2"/>
    </row>
    <row r="34213" spans="5:5" x14ac:dyDescent="0.25">
      <c r="E34213" s="2"/>
    </row>
    <row r="34214" spans="5:5" x14ac:dyDescent="0.25">
      <c r="E34214" s="2"/>
    </row>
    <row r="34215" spans="5:5" x14ac:dyDescent="0.25">
      <c r="E34215" s="2"/>
    </row>
    <row r="34216" spans="5:5" x14ac:dyDescent="0.25">
      <c r="E34216" s="2"/>
    </row>
    <row r="34217" spans="5:5" x14ac:dyDescent="0.25">
      <c r="E34217" s="2"/>
    </row>
    <row r="34218" spans="5:5" x14ac:dyDescent="0.25">
      <c r="E34218" s="2"/>
    </row>
    <row r="34219" spans="5:5" x14ac:dyDescent="0.25">
      <c r="E34219" s="2"/>
    </row>
    <row r="34220" spans="5:5" x14ac:dyDescent="0.25">
      <c r="E34220" s="2"/>
    </row>
    <row r="34221" spans="5:5" x14ac:dyDescent="0.25">
      <c r="E34221" s="2"/>
    </row>
    <row r="34222" spans="5:5" x14ac:dyDescent="0.25">
      <c r="E34222" s="2"/>
    </row>
    <row r="34223" spans="5:5" x14ac:dyDescent="0.25">
      <c r="E34223" s="2"/>
    </row>
    <row r="34224" spans="5:5" x14ac:dyDescent="0.25">
      <c r="E34224" s="2"/>
    </row>
    <row r="34225" spans="5:5" x14ac:dyDescent="0.25">
      <c r="E34225" s="2"/>
    </row>
    <row r="34226" spans="5:5" x14ac:dyDescent="0.25">
      <c r="E34226" s="2"/>
    </row>
    <row r="34227" spans="5:5" x14ac:dyDescent="0.25">
      <c r="E34227" s="2"/>
    </row>
    <row r="34228" spans="5:5" x14ac:dyDescent="0.25">
      <c r="E34228" s="2"/>
    </row>
    <row r="34229" spans="5:5" x14ac:dyDescent="0.25">
      <c r="E34229" s="2"/>
    </row>
    <row r="34230" spans="5:5" x14ac:dyDescent="0.25">
      <c r="E34230" s="2"/>
    </row>
    <row r="34231" spans="5:5" x14ac:dyDescent="0.25">
      <c r="E34231" s="2"/>
    </row>
    <row r="34232" spans="5:5" x14ac:dyDescent="0.25">
      <c r="E34232" s="2"/>
    </row>
    <row r="34233" spans="5:5" x14ac:dyDescent="0.25">
      <c r="E34233" s="2"/>
    </row>
    <row r="34234" spans="5:5" x14ac:dyDescent="0.25">
      <c r="E34234" s="2"/>
    </row>
    <row r="34235" spans="5:5" x14ac:dyDescent="0.25">
      <c r="E34235" s="2"/>
    </row>
    <row r="34236" spans="5:5" x14ac:dyDescent="0.25">
      <c r="E34236" s="2"/>
    </row>
    <row r="34237" spans="5:5" x14ac:dyDescent="0.25">
      <c r="E34237" s="2"/>
    </row>
    <row r="34238" spans="5:5" x14ac:dyDescent="0.25">
      <c r="E34238" s="2"/>
    </row>
    <row r="34239" spans="5:5" x14ac:dyDescent="0.25">
      <c r="E34239" s="2"/>
    </row>
    <row r="34240" spans="5:5" x14ac:dyDescent="0.25">
      <c r="E34240" s="2"/>
    </row>
    <row r="34241" spans="5:5" x14ac:dyDescent="0.25">
      <c r="E34241" s="2"/>
    </row>
    <row r="34242" spans="5:5" x14ac:dyDescent="0.25">
      <c r="E34242" s="2"/>
    </row>
    <row r="34243" spans="5:5" x14ac:dyDescent="0.25">
      <c r="E34243" s="2"/>
    </row>
    <row r="34244" spans="5:5" x14ac:dyDescent="0.25">
      <c r="E34244" s="2"/>
    </row>
    <row r="34245" spans="5:5" x14ac:dyDescent="0.25">
      <c r="E34245" s="2"/>
    </row>
    <row r="34246" spans="5:5" x14ac:dyDescent="0.25">
      <c r="E34246" s="2"/>
    </row>
    <row r="34247" spans="5:5" x14ac:dyDescent="0.25">
      <c r="E34247" s="2"/>
    </row>
    <row r="34248" spans="5:5" x14ac:dyDescent="0.25">
      <c r="E34248" s="2"/>
    </row>
    <row r="34249" spans="5:5" x14ac:dyDescent="0.25">
      <c r="E34249" s="2"/>
    </row>
    <row r="34250" spans="5:5" x14ac:dyDescent="0.25">
      <c r="E34250" s="2"/>
    </row>
    <row r="34251" spans="5:5" x14ac:dyDescent="0.25">
      <c r="E34251" s="2"/>
    </row>
    <row r="34252" spans="5:5" x14ac:dyDescent="0.25">
      <c r="E34252" s="2"/>
    </row>
    <row r="34253" spans="5:5" x14ac:dyDescent="0.25">
      <c r="E34253" s="2"/>
    </row>
    <row r="34254" spans="5:5" x14ac:dyDescent="0.25">
      <c r="E34254" s="2"/>
    </row>
    <row r="34255" spans="5:5" x14ac:dyDescent="0.25">
      <c r="E34255" s="2"/>
    </row>
    <row r="34256" spans="5:5" x14ac:dyDescent="0.25">
      <c r="E34256" s="2"/>
    </row>
    <row r="34257" spans="5:5" x14ac:dyDescent="0.25">
      <c r="E34257" s="2"/>
    </row>
    <row r="34258" spans="5:5" x14ac:dyDescent="0.25">
      <c r="E34258" s="2"/>
    </row>
    <row r="34259" spans="5:5" x14ac:dyDescent="0.25">
      <c r="E34259" s="2"/>
    </row>
    <row r="34260" spans="5:5" x14ac:dyDescent="0.25">
      <c r="E34260" s="2"/>
    </row>
    <row r="34261" spans="5:5" x14ac:dyDescent="0.25">
      <c r="E34261" s="2"/>
    </row>
    <row r="34262" spans="5:5" x14ac:dyDescent="0.25">
      <c r="E34262" s="2"/>
    </row>
    <row r="34263" spans="5:5" x14ac:dyDescent="0.25">
      <c r="E34263" s="2"/>
    </row>
    <row r="34264" spans="5:5" x14ac:dyDescent="0.25">
      <c r="E34264" s="2"/>
    </row>
    <row r="34265" spans="5:5" x14ac:dyDescent="0.25">
      <c r="E34265" s="2"/>
    </row>
    <row r="34266" spans="5:5" x14ac:dyDescent="0.25">
      <c r="E34266" s="2"/>
    </row>
    <row r="34267" spans="5:5" x14ac:dyDescent="0.25">
      <c r="E34267" s="2"/>
    </row>
    <row r="34268" spans="5:5" x14ac:dyDescent="0.25">
      <c r="E34268" s="2"/>
    </row>
    <row r="34269" spans="5:5" x14ac:dyDescent="0.25">
      <c r="E34269" s="2"/>
    </row>
    <row r="34270" spans="5:5" x14ac:dyDescent="0.25">
      <c r="E34270" s="2"/>
    </row>
    <row r="34271" spans="5:5" x14ac:dyDescent="0.25">
      <c r="E34271" s="2"/>
    </row>
    <row r="34272" spans="5:5" x14ac:dyDescent="0.25">
      <c r="E34272" s="2"/>
    </row>
    <row r="34273" spans="5:5" x14ac:dyDescent="0.25">
      <c r="E34273" s="2"/>
    </row>
    <row r="34274" spans="5:5" x14ac:dyDescent="0.25">
      <c r="E34274" s="2"/>
    </row>
    <row r="34275" spans="5:5" x14ac:dyDescent="0.25">
      <c r="E34275" s="2"/>
    </row>
    <row r="34276" spans="5:5" x14ac:dyDescent="0.25">
      <c r="E34276" s="2"/>
    </row>
    <row r="34277" spans="5:5" x14ac:dyDescent="0.25">
      <c r="E34277" s="2"/>
    </row>
    <row r="34278" spans="5:5" x14ac:dyDescent="0.25">
      <c r="E34278" s="2"/>
    </row>
    <row r="34279" spans="5:5" x14ac:dyDescent="0.25">
      <c r="E34279" s="2"/>
    </row>
    <row r="34280" spans="5:5" x14ac:dyDescent="0.25">
      <c r="E34280" s="2"/>
    </row>
    <row r="34281" spans="5:5" x14ac:dyDescent="0.25">
      <c r="E34281" s="2"/>
    </row>
    <row r="34282" spans="5:5" x14ac:dyDescent="0.25">
      <c r="E34282" s="2"/>
    </row>
    <row r="34283" spans="5:5" x14ac:dyDescent="0.25">
      <c r="E34283" s="2"/>
    </row>
    <row r="34284" spans="5:5" x14ac:dyDescent="0.25">
      <c r="E34284" s="2"/>
    </row>
    <row r="34285" spans="5:5" x14ac:dyDescent="0.25">
      <c r="E34285" s="2"/>
    </row>
    <row r="34286" spans="5:5" x14ac:dyDescent="0.25">
      <c r="E34286" s="2"/>
    </row>
    <row r="34287" spans="5:5" x14ac:dyDescent="0.25">
      <c r="E34287" s="2"/>
    </row>
    <row r="34288" spans="5:5" x14ac:dyDescent="0.25">
      <c r="E34288" s="2"/>
    </row>
    <row r="34289" spans="5:5" x14ac:dyDescent="0.25">
      <c r="E34289" s="2"/>
    </row>
    <row r="34290" spans="5:5" x14ac:dyDescent="0.25">
      <c r="E34290" s="2"/>
    </row>
    <row r="34291" spans="5:5" x14ac:dyDescent="0.25">
      <c r="E34291" s="2"/>
    </row>
    <row r="34292" spans="5:5" x14ac:dyDescent="0.25">
      <c r="E34292" s="2"/>
    </row>
    <row r="34293" spans="5:5" x14ac:dyDescent="0.25">
      <c r="E34293" s="2"/>
    </row>
    <row r="34294" spans="5:5" x14ac:dyDescent="0.25">
      <c r="E34294" s="2"/>
    </row>
    <row r="34295" spans="5:5" x14ac:dyDescent="0.25">
      <c r="E34295" s="2"/>
    </row>
    <row r="34296" spans="5:5" x14ac:dyDescent="0.25">
      <c r="E34296" s="2"/>
    </row>
    <row r="34297" spans="5:5" x14ac:dyDescent="0.25">
      <c r="E34297" s="2"/>
    </row>
    <row r="34298" spans="5:5" x14ac:dyDescent="0.25">
      <c r="E34298" s="2"/>
    </row>
    <row r="34299" spans="5:5" x14ac:dyDescent="0.25">
      <c r="E34299" s="2"/>
    </row>
    <row r="34300" spans="5:5" x14ac:dyDescent="0.25">
      <c r="E34300" s="2"/>
    </row>
    <row r="34301" spans="5:5" x14ac:dyDescent="0.25">
      <c r="E34301" s="2"/>
    </row>
    <row r="34302" spans="5:5" x14ac:dyDescent="0.25">
      <c r="E34302" s="2"/>
    </row>
    <row r="34303" spans="5:5" x14ac:dyDescent="0.25">
      <c r="E34303" s="2"/>
    </row>
    <row r="34304" spans="5:5" x14ac:dyDescent="0.25">
      <c r="E34304" s="2"/>
    </row>
    <row r="34305" spans="5:5" x14ac:dyDescent="0.25">
      <c r="E34305" s="2"/>
    </row>
    <row r="34306" spans="5:5" x14ac:dyDescent="0.25">
      <c r="E34306" s="2"/>
    </row>
    <row r="34307" spans="5:5" x14ac:dyDescent="0.25">
      <c r="E34307" s="2"/>
    </row>
    <row r="34308" spans="5:5" x14ac:dyDescent="0.25">
      <c r="E34308" s="2"/>
    </row>
    <row r="34309" spans="5:5" x14ac:dyDescent="0.25">
      <c r="E34309" s="2"/>
    </row>
    <row r="34310" spans="5:5" x14ac:dyDescent="0.25">
      <c r="E34310" s="2"/>
    </row>
    <row r="34311" spans="5:5" x14ac:dyDescent="0.25">
      <c r="E34311" s="2"/>
    </row>
    <row r="34312" spans="5:5" x14ac:dyDescent="0.25">
      <c r="E34312" s="2"/>
    </row>
    <row r="34313" spans="5:5" x14ac:dyDescent="0.25">
      <c r="E34313" s="2"/>
    </row>
    <row r="34314" spans="5:5" x14ac:dyDescent="0.25">
      <c r="E34314" s="2"/>
    </row>
    <row r="34315" spans="5:5" x14ac:dyDescent="0.25">
      <c r="E34315" s="2"/>
    </row>
    <row r="34316" spans="5:5" x14ac:dyDescent="0.25">
      <c r="E34316" s="2"/>
    </row>
    <row r="34317" spans="5:5" x14ac:dyDescent="0.25">
      <c r="E34317" s="2"/>
    </row>
    <row r="34318" spans="5:5" x14ac:dyDescent="0.25">
      <c r="E34318" s="2"/>
    </row>
    <row r="34319" spans="5:5" x14ac:dyDescent="0.25">
      <c r="E34319" s="2"/>
    </row>
    <row r="34320" spans="5:5" x14ac:dyDescent="0.25">
      <c r="E34320" s="2"/>
    </row>
    <row r="34321" spans="5:5" x14ac:dyDescent="0.25">
      <c r="E34321" s="2"/>
    </row>
    <row r="34322" spans="5:5" x14ac:dyDescent="0.25">
      <c r="E34322" s="2"/>
    </row>
    <row r="34323" spans="5:5" x14ac:dyDescent="0.25">
      <c r="E34323" s="2"/>
    </row>
    <row r="34324" spans="5:5" x14ac:dyDescent="0.25">
      <c r="E34324" s="2"/>
    </row>
    <row r="34325" spans="5:5" x14ac:dyDescent="0.25">
      <c r="E34325" s="2"/>
    </row>
    <row r="34326" spans="5:5" x14ac:dyDescent="0.25">
      <c r="E34326" s="2"/>
    </row>
    <row r="34327" spans="5:5" x14ac:dyDescent="0.25">
      <c r="E34327" s="2"/>
    </row>
    <row r="34328" spans="5:5" x14ac:dyDescent="0.25">
      <c r="E34328" s="2"/>
    </row>
    <row r="34329" spans="5:5" x14ac:dyDescent="0.25">
      <c r="E34329" s="2"/>
    </row>
    <row r="34330" spans="5:5" x14ac:dyDescent="0.25">
      <c r="E34330" s="2"/>
    </row>
    <row r="34331" spans="5:5" x14ac:dyDescent="0.25">
      <c r="E34331" s="2"/>
    </row>
    <row r="34332" spans="5:5" x14ac:dyDescent="0.25">
      <c r="E34332" s="2"/>
    </row>
    <row r="34333" spans="5:5" x14ac:dyDescent="0.25">
      <c r="E34333" s="2"/>
    </row>
    <row r="34334" spans="5:5" x14ac:dyDescent="0.25">
      <c r="E34334" s="2"/>
    </row>
    <row r="34335" spans="5:5" x14ac:dyDescent="0.25">
      <c r="E34335" s="2"/>
    </row>
    <row r="34336" spans="5:5" x14ac:dyDescent="0.25">
      <c r="E34336" s="2"/>
    </row>
    <row r="34337" spans="5:5" x14ac:dyDescent="0.25">
      <c r="E34337" s="2"/>
    </row>
    <row r="34338" spans="5:5" x14ac:dyDescent="0.25">
      <c r="E34338" s="2"/>
    </row>
    <row r="34339" spans="5:5" x14ac:dyDescent="0.25">
      <c r="E34339" s="2"/>
    </row>
    <row r="34340" spans="5:5" x14ac:dyDescent="0.25">
      <c r="E34340" s="2"/>
    </row>
    <row r="34341" spans="5:5" x14ac:dyDescent="0.25">
      <c r="E34341" s="2"/>
    </row>
    <row r="34342" spans="5:5" x14ac:dyDescent="0.25">
      <c r="E34342" s="2"/>
    </row>
    <row r="34343" spans="5:5" x14ac:dyDescent="0.25">
      <c r="E34343" s="2"/>
    </row>
    <row r="34344" spans="5:5" x14ac:dyDescent="0.25">
      <c r="E34344" s="2"/>
    </row>
    <row r="34345" spans="5:5" x14ac:dyDescent="0.25">
      <c r="E34345" s="2"/>
    </row>
    <row r="34346" spans="5:5" x14ac:dyDescent="0.25">
      <c r="E34346" s="2"/>
    </row>
    <row r="34347" spans="5:5" x14ac:dyDescent="0.25">
      <c r="E34347" s="2"/>
    </row>
    <row r="34348" spans="5:5" x14ac:dyDescent="0.25">
      <c r="E34348" s="2"/>
    </row>
    <row r="34349" spans="5:5" x14ac:dyDescent="0.25">
      <c r="E34349" s="2"/>
    </row>
    <row r="34350" spans="5:5" x14ac:dyDescent="0.25">
      <c r="E34350" s="2"/>
    </row>
    <row r="34351" spans="5:5" x14ac:dyDescent="0.25">
      <c r="E34351" s="2"/>
    </row>
    <row r="34352" spans="5:5" x14ac:dyDescent="0.25">
      <c r="E34352" s="2"/>
    </row>
    <row r="34353" spans="5:5" x14ac:dyDescent="0.25">
      <c r="E34353" s="2"/>
    </row>
    <row r="34354" spans="5:5" x14ac:dyDescent="0.25">
      <c r="E34354" s="2"/>
    </row>
    <row r="34355" spans="5:5" x14ac:dyDescent="0.25">
      <c r="E34355" s="2"/>
    </row>
    <row r="34356" spans="5:5" x14ac:dyDescent="0.25">
      <c r="E34356" s="2"/>
    </row>
    <row r="34357" spans="5:5" x14ac:dyDescent="0.25">
      <c r="E34357" s="2"/>
    </row>
    <row r="34358" spans="5:5" x14ac:dyDescent="0.25">
      <c r="E34358" s="2"/>
    </row>
    <row r="34359" spans="5:5" x14ac:dyDescent="0.25">
      <c r="E34359" s="2"/>
    </row>
    <row r="34360" spans="5:5" x14ac:dyDescent="0.25">
      <c r="E34360" s="2"/>
    </row>
    <row r="34361" spans="5:5" x14ac:dyDescent="0.25">
      <c r="E34361" s="2"/>
    </row>
    <row r="34362" spans="5:5" x14ac:dyDescent="0.25">
      <c r="E34362" s="2"/>
    </row>
    <row r="34363" spans="5:5" x14ac:dyDescent="0.25">
      <c r="E34363" s="2"/>
    </row>
    <row r="34364" spans="5:5" x14ac:dyDescent="0.25">
      <c r="E34364" s="2"/>
    </row>
    <row r="34365" spans="5:5" x14ac:dyDescent="0.25">
      <c r="E34365" s="2"/>
    </row>
    <row r="34366" spans="5:5" x14ac:dyDescent="0.25">
      <c r="E34366" s="2"/>
    </row>
    <row r="34367" spans="5:5" x14ac:dyDescent="0.25">
      <c r="E34367" s="2"/>
    </row>
    <row r="34368" spans="5:5" x14ac:dyDescent="0.25">
      <c r="E34368" s="2"/>
    </row>
    <row r="34369" spans="5:5" x14ac:dyDescent="0.25">
      <c r="E34369" s="2"/>
    </row>
    <row r="34370" spans="5:5" x14ac:dyDescent="0.25">
      <c r="E34370" s="2"/>
    </row>
    <row r="34371" spans="5:5" x14ac:dyDescent="0.25">
      <c r="E34371" s="2"/>
    </row>
    <row r="34372" spans="5:5" x14ac:dyDescent="0.25">
      <c r="E34372" s="2"/>
    </row>
    <row r="34373" spans="5:5" x14ac:dyDescent="0.25">
      <c r="E34373" s="2"/>
    </row>
    <row r="34374" spans="5:5" x14ac:dyDescent="0.25">
      <c r="E34374" s="2"/>
    </row>
    <row r="34375" spans="5:5" x14ac:dyDescent="0.25">
      <c r="E34375" s="2"/>
    </row>
    <row r="34376" spans="5:5" x14ac:dyDescent="0.25">
      <c r="E34376" s="2"/>
    </row>
    <row r="34377" spans="5:5" x14ac:dyDescent="0.25">
      <c r="E34377" s="2"/>
    </row>
    <row r="34378" spans="5:5" x14ac:dyDescent="0.25">
      <c r="E34378" s="2"/>
    </row>
    <row r="34379" spans="5:5" x14ac:dyDescent="0.25">
      <c r="E34379" s="2"/>
    </row>
    <row r="34380" spans="5:5" x14ac:dyDescent="0.25">
      <c r="E34380" s="2"/>
    </row>
    <row r="34381" spans="5:5" x14ac:dyDescent="0.25">
      <c r="E34381" s="2"/>
    </row>
    <row r="34382" spans="5:5" x14ac:dyDescent="0.25">
      <c r="E34382" s="2"/>
    </row>
    <row r="34383" spans="5:5" x14ac:dyDescent="0.25">
      <c r="E34383" s="2"/>
    </row>
    <row r="34384" spans="5:5" x14ac:dyDescent="0.25">
      <c r="E34384" s="2"/>
    </row>
    <row r="34385" spans="5:5" x14ac:dyDescent="0.25">
      <c r="E34385" s="2"/>
    </row>
    <row r="34386" spans="5:5" x14ac:dyDescent="0.25">
      <c r="E34386" s="2"/>
    </row>
    <row r="34387" spans="5:5" x14ac:dyDescent="0.25">
      <c r="E34387" s="2"/>
    </row>
    <row r="34388" spans="5:5" x14ac:dyDescent="0.25">
      <c r="E34388" s="2"/>
    </row>
    <row r="34389" spans="5:5" x14ac:dyDescent="0.25">
      <c r="E34389" s="2"/>
    </row>
    <row r="34390" spans="5:5" x14ac:dyDescent="0.25">
      <c r="E34390" s="2"/>
    </row>
    <row r="34391" spans="5:5" x14ac:dyDescent="0.25">
      <c r="E34391" s="2"/>
    </row>
    <row r="34392" spans="5:5" x14ac:dyDescent="0.25">
      <c r="E34392" s="2"/>
    </row>
    <row r="34393" spans="5:5" x14ac:dyDescent="0.25">
      <c r="E34393" s="2"/>
    </row>
    <row r="34394" spans="5:5" x14ac:dyDescent="0.25">
      <c r="E34394" s="2"/>
    </row>
    <row r="34395" spans="5:5" x14ac:dyDescent="0.25">
      <c r="E34395" s="2"/>
    </row>
    <row r="34396" spans="5:5" x14ac:dyDescent="0.25">
      <c r="E34396" s="2"/>
    </row>
    <row r="34397" spans="5:5" x14ac:dyDescent="0.25">
      <c r="E34397" s="2"/>
    </row>
    <row r="34398" spans="5:5" x14ac:dyDescent="0.25">
      <c r="E34398" s="2"/>
    </row>
    <row r="34399" spans="5:5" x14ac:dyDescent="0.25">
      <c r="E34399" s="2"/>
    </row>
    <row r="34400" spans="5:5" x14ac:dyDescent="0.25">
      <c r="E34400" s="2"/>
    </row>
    <row r="34401" spans="5:5" x14ac:dyDescent="0.25">
      <c r="E34401" s="2"/>
    </row>
    <row r="34402" spans="5:5" x14ac:dyDescent="0.25">
      <c r="E34402" s="2"/>
    </row>
    <row r="34403" spans="5:5" x14ac:dyDescent="0.25">
      <c r="E34403" s="2"/>
    </row>
    <row r="34404" spans="5:5" x14ac:dyDescent="0.25">
      <c r="E34404" s="2"/>
    </row>
    <row r="34405" spans="5:5" x14ac:dyDescent="0.25">
      <c r="E34405" s="2"/>
    </row>
    <row r="34406" spans="5:5" x14ac:dyDescent="0.25">
      <c r="E34406" s="2"/>
    </row>
    <row r="34407" spans="5:5" x14ac:dyDescent="0.25">
      <c r="E34407" s="2"/>
    </row>
    <row r="34408" spans="5:5" x14ac:dyDescent="0.25">
      <c r="E34408" s="2"/>
    </row>
    <row r="34409" spans="5:5" x14ac:dyDescent="0.25">
      <c r="E34409" s="2"/>
    </row>
    <row r="34410" spans="5:5" x14ac:dyDescent="0.25">
      <c r="E34410" s="2"/>
    </row>
    <row r="34411" spans="5:5" x14ac:dyDescent="0.25">
      <c r="E34411" s="2"/>
    </row>
    <row r="34412" spans="5:5" x14ac:dyDescent="0.25">
      <c r="E34412" s="2"/>
    </row>
    <row r="34413" spans="5:5" x14ac:dyDescent="0.25">
      <c r="E34413" s="2"/>
    </row>
    <row r="34414" spans="5:5" x14ac:dyDescent="0.25">
      <c r="E34414" s="2"/>
    </row>
    <row r="34415" spans="5:5" x14ac:dyDescent="0.25">
      <c r="E34415" s="2"/>
    </row>
    <row r="34416" spans="5:5" x14ac:dyDescent="0.25">
      <c r="E34416" s="2"/>
    </row>
    <row r="34417" spans="5:5" x14ac:dyDescent="0.25">
      <c r="E34417" s="2"/>
    </row>
    <row r="34418" spans="5:5" x14ac:dyDescent="0.25">
      <c r="E34418" s="2"/>
    </row>
    <row r="34419" spans="5:5" x14ac:dyDescent="0.25">
      <c r="E34419" s="2"/>
    </row>
    <row r="34420" spans="5:5" x14ac:dyDescent="0.25">
      <c r="E34420" s="2"/>
    </row>
    <row r="34421" spans="5:5" x14ac:dyDescent="0.25">
      <c r="E34421" s="2"/>
    </row>
    <row r="34422" spans="5:5" x14ac:dyDescent="0.25">
      <c r="E34422" s="2"/>
    </row>
    <row r="34423" spans="5:5" x14ac:dyDescent="0.25">
      <c r="E34423" s="2"/>
    </row>
    <row r="34424" spans="5:5" x14ac:dyDescent="0.25">
      <c r="E34424" s="2"/>
    </row>
    <row r="34425" spans="5:5" x14ac:dyDescent="0.25">
      <c r="E34425" s="2"/>
    </row>
    <row r="34426" spans="5:5" x14ac:dyDescent="0.25">
      <c r="E34426" s="2"/>
    </row>
    <row r="34427" spans="5:5" x14ac:dyDescent="0.25">
      <c r="E34427" s="2"/>
    </row>
    <row r="34428" spans="5:5" x14ac:dyDescent="0.25">
      <c r="E34428" s="2"/>
    </row>
    <row r="34429" spans="5:5" x14ac:dyDescent="0.25">
      <c r="E34429" s="2"/>
    </row>
    <row r="34430" spans="5:5" x14ac:dyDescent="0.25">
      <c r="E34430" s="2"/>
    </row>
    <row r="34431" spans="5:5" x14ac:dyDescent="0.25">
      <c r="E34431" s="2"/>
    </row>
    <row r="34432" spans="5:5" x14ac:dyDescent="0.25">
      <c r="E34432" s="2"/>
    </row>
    <row r="34433" spans="5:5" x14ac:dyDescent="0.25">
      <c r="E34433" s="2"/>
    </row>
    <row r="34434" spans="5:5" x14ac:dyDescent="0.25">
      <c r="E34434" s="2"/>
    </row>
    <row r="34435" spans="5:5" x14ac:dyDescent="0.25">
      <c r="E34435" s="2"/>
    </row>
    <row r="34436" spans="5:5" x14ac:dyDescent="0.25">
      <c r="E34436" s="2"/>
    </row>
    <row r="34437" spans="5:5" x14ac:dyDescent="0.25">
      <c r="E34437" s="2"/>
    </row>
    <row r="34438" spans="5:5" x14ac:dyDescent="0.25">
      <c r="E34438" s="2"/>
    </row>
    <row r="34439" spans="5:5" x14ac:dyDescent="0.25">
      <c r="E34439" s="2"/>
    </row>
    <row r="34440" spans="5:5" x14ac:dyDescent="0.25">
      <c r="E34440" s="2"/>
    </row>
    <row r="34441" spans="5:5" x14ac:dyDescent="0.25">
      <c r="E34441" s="2"/>
    </row>
    <row r="34442" spans="5:5" x14ac:dyDescent="0.25">
      <c r="E34442" s="2"/>
    </row>
    <row r="34443" spans="5:5" x14ac:dyDescent="0.25">
      <c r="E34443" s="2"/>
    </row>
    <row r="34444" spans="5:5" x14ac:dyDescent="0.25">
      <c r="E34444" s="2"/>
    </row>
    <row r="34445" spans="5:5" x14ac:dyDescent="0.25">
      <c r="E34445" s="2"/>
    </row>
    <row r="34446" spans="5:5" x14ac:dyDescent="0.25">
      <c r="E34446" s="2"/>
    </row>
    <row r="34447" spans="5:5" x14ac:dyDescent="0.25">
      <c r="E34447" s="2"/>
    </row>
    <row r="34448" spans="5:5" x14ac:dyDescent="0.25">
      <c r="E34448" s="2"/>
    </row>
    <row r="34449" spans="5:5" x14ac:dyDescent="0.25">
      <c r="E34449" s="2"/>
    </row>
    <row r="34450" spans="5:5" x14ac:dyDescent="0.25">
      <c r="E34450" s="2"/>
    </row>
    <row r="34451" spans="5:5" x14ac:dyDescent="0.25">
      <c r="E34451" s="2"/>
    </row>
    <row r="34452" spans="5:5" x14ac:dyDescent="0.25">
      <c r="E34452" s="2"/>
    </row>
    <row r="34453" spans="5:5" x14ac:dyDescent="0.25">
      <c r="E34453" s="2"/>
    </row>
    <row r="34454" spans="5:5" x14ac:dyDescent="0.25">
      <c r="E34454" s="2"/>
    </row>
    <row r="34455" spans="5:5" x14ac:dyDescent="0.25">
      <c r="E34455" s="2"/>
    </row>
    <row r="34456" spans="5:5" x14ac:dyDescent="0.25">
      <c r="E34456" s="2"/>
    </row>
    <row r="34457" spans="5:5" x14ac:dyDescent="0.25">
      <c r="E34457" s="2"/>
    </row>
    <row r="34458" spans="5:5" x14ac:dyDescent="0.25">
      <c r="E34458" s="2"/>
    </row>
    <row r="34459" spans="5:5" x14ac:dyDescent="0.25">
      <c r="E34459" s="2"/>
    </row>
    <row r="34460" spans="5:5" x14ac:dyDescent="0.25">
      <c r="E34460" s="2"/>
    </row>
    <row r="34461" spans="5:5" x14ac:dyDescent="0.25">
      <c r="E34461" s="2"/>
    </row>
    <row r="34462" spans="5:5" x14ac:dyDescent="0.25">
      <c r="E34462" s="2"/>
    </row>
    <row r="34463" spans="5:5" x14ac:dyDescent="0.25">
      <c r="E34463" s="2"/>
    </row>
    <row r="34464" spans="5:5" x14ac:dyDescent="0.25">
      <c r="E34464" s="2"/>
    </row>
    <row r="34465" spans="5:5" x14ac:dyDescent="0.25">
      <c r="E34465" s="2"/>
    </row>
    <row r="34466" spans="5:5" x14ac:dyDescent="0.25">
      <c r="E34466" s="2"/>
    </row>
    <row r="34467" spans="5:5" x14ac:dyDescent="0.25">
      <c r="E34467" s="2"/>
    </row>
    <row r="34468" spans="5:5" x14ac:dyDescent="0.25">
      <c r="E34468" s="2"/>
    </row>
    <row r="34469" spans="5:5" x14ac:dyDescent="0.25">
      <c r="E34469" s="2"/>
    </row>
    <row r="34470" spans="5:5" x14ac:dyDescent="0.25">
      <c r="E34470" s="2"/>
    </row>
    <row r="34471" spans="5:5" x14ac:dyDescent="0.25">
      <c r="E34471" s="2"/>
    </row>
    <row r="34472" spans="5:5" x14ac:dyDescent="0.25">
      <c r="E34472" s="2"/>
    </row>
    <row r="34473" spans="5:5" x14ac:dyDescent="0.25">
      <c r="E34473" s="2"/>
    </row>
    <row r="34474" spans="5:5" x14ac:dyDescent="0.25">
      <c r="E34474" s="2"/>
    </row>
    <row r="34475" spans="5:5" x14ac:dyDescent="0.25">
      <c r="E34475" s="2"/>
    </row>
    <row r="34476" spans="5:5" x14ac:dyDescent="0.25">
      <c r="E34476" s="2"/>
    </row>
    <row r="34477" spans="5:5" x14ac:dyDescent="0.25">
      <c r="E34477" s="2"/>
    </row>
    <row r="34478" spans="5:5" x14ac:dyDescent="0.25">
      <c r="E34478" s="2"/>
    </row>
    <row r="34479" spans="5:5" x14ac:dyDescent="0.25">
      <c r="E34479" s="2"/>
    </row>
    <row r="34480" spans="5:5" x14ac:dyDescent="0.25">
      <c r="E34480" s="2"/>
    </row>
    <row r="34481" spans="5:5" x14ac:dyDescent="0.25">
      <c r="E34481" s="2"/>
    </row>
    <row r="34482" spans="5:5" x14ac:dyDescent="0.25">
      <c r="E34482" s="2"/>
    </row>
    <row r="34483" spans="5:5" x14ac:dyDescent="0.25">
      <c r="E34483" s="2"/>
    </row>
    <row r="34484" spans="5:5" x14ac:dyDescent="0.25">
      <c r="E34484" s="2"/>
    </row>
    <row r="34485" spans="5:5" x14ac:dyDescent="0.25">
      <c r="E34485" s="2"/>
    </row>
    <row r="34486" spans="5:5" x14ac:dyDescent="0.25">
      <c r="E34486" s="2"/>
    </row>
    <row r="34487" spans="5:5" x14ac:dyDescent="0.25">
      <c r="E34487" s="2"/>
    </row>
    <row r="34488" spans="5:5" x14ac:dyDescent="0.25">
      <c r="E34488" s="2"/>
    </row>
    <row r="34489" spans="5:5" x14ac:dyDescent="0.25">
      <c r="E34489" s="2"/>
    </row>
    <row r="34490" spans="5:5" x14ac:dyDescent="0.25">
      <c r="E34490" s="2"/>
    </row>
    <row r="34491" spans="5:5" x14ac:dyDescent="0.25">
      <c r="E34491" s="2"/>
    </row>
    <row r="34492" spans="5:5" x14ac:dyDescent="0.25">
      <c r="E34492" s="2"/>
    </row>
    <row r="34493" spans="5:5" x14ac:dyDescent="0.25">
      <c r="E34493" s="2"/>
    </row>
    <row r="34494" spans="5:5" x14ac:dyDescent="0.25">
      <c r="E34494" s="2"/>
    </row>
    <row r="34495" spans="5:5" x14ac:dyDescent="0.25">
      <c r="E34495" s="2"/>
    </row>
    <row r="34496" spans="5:5" x14ac:dyDescent="0.25">
      <c r="E34496" s="2"/>
    </row>
    <row r="34497" spans="5:5" x14ac:dyDescent="0.25">
      <c r="E34497" s="2"/>
    </row>
    <row r="34498" spans="5:5" x14ac:dyDescent="0.25">
      <c r="E34498" s="2"/>
    </row>
    <row r="34499" spans="5:5" x14ac:dyDescent="0.25">
      <c r="E34499" s="2"/>
    </row>
    <row r="34500" spans="5:5" x14ac:dyDescent="0.25">
      <c r="E34500" s="2"/>
    </row>
    <row r="34501" spans="5:5" x14ac:dyDescent="0.25">
      <c r="E34501" s="2"/>
    </row>
    <row r="34502" spans="5:5" x14ac:dyDescent="0.25">
      <c r="E34502" s="2"/>
    </row>
    <row r="34503" spans="5:5" x14ac:dyDescent="0.25">
      <c r="E34503" s="2"/>
    </row>
    <row r="34504" spans="5:5" x14ac:dyDescent="0.25">
      <c r="E34504" s="2"/>
    </row>
    <row r="34505" spans="5:5" x14ac:dyDescent="0.25">
      <c r="E34505" s="2"/>
    </row>
    <row r="34506" spans="5:5" x14ac:dyDescent="0.25">
      <c r="E34506" s="2"/>
    </row>
    <row r="34507" spans="5:5" x14ac:dyDescent="0.25">
      <c r="E34507" s="2"/>
    </row>
    <row r="34508" spans="5:5" x14ac:dyDescent="0.25">
      <c r="E34508" s="2"/>
    </row>
    <row r="34509" spans="5:5" x14ac:dyDescent="0.25">
      <c r="E34509" s="2"/>
    </row>
    <row r="34510" spans="5:5" x14ac:dyDescent="0.25">
      <c r="E34510" s="2"/>
    </row>
    <row r="34511" spans="5:5" x14ac:dyDescent="0.25">
      <c r="E34511" s="2"/>
    </row>
    <row r="34512" spans="5:5" x14ac:dyDescent="0.25">
      <c r="E34512" s="2"/>
    </row>
    <row r="34513" spans="5:5" x14ac:dyDescent="0.25">
      <c r="E34513" s="2"/>
    </row>
    <row r="34514" spans="5:5" x14ac:dyDescent="0.25">
      <c r="E34514" s="2"/>
    </row>
    <row r="34515" spans="5:5" x14ac:dyDescent="0.25">
      <c r="E34515" s="2"/>
    </row>
    <row r="34516" spans="5:5" x14ac:dyDescent="0.25">
      <c r="E34516" s="2"/>
    </row>
    <row r="34517" spans="5:5" x14ac:dyDescent="0.25">
      <c r="E34517" s="2"/>
    </row>
    <row r="34518" spans="5:5" x14ac:dyDescent="0.25">
      <c r="E34518" s="2"/>
    </row>
    <row r="34519" spans="5:5" x14ac:dyDescent="0.25">
      <c r="E34519" s="2"/>
    </row>
    <row r="34520" spans="5:5" x14ac:dyDescent="0.25">
      <c r="E34520" s="2"/>
    </row>
    <row r="34521" spans="5:5" x14ac:dyDescent="0.25">
      <c r="E34521" s="2"/>
    </row>
    <row r="34522" spans="5:5" x14ac:dyDescent="0.25">
      <c r="E34522" s="2"/>
    </row>
    <row r="34523" spans="5:5" x14ac:dyDescent="0.25">
      <c r="E34523" s="2"/>
    </row>
    <row r="34524" spans="5:5" x14ac:dyDescent="0.25">
      <c r="E34524" s="2"/>
    </row>
    <row r="34525" spans="5:5" x14ac:dyDescent="0.25">
      <c r="E34525" s="2"/>
    </row>
    <row r="34526" spans="5:5" x14ac:dyDescent="0.25">
      <c r="E34526" s="2"/>
    </row>
    <row r="34527" spans="5:5" x14ac:dyDescent="0.25">
      <c r="E34527" s="2"/>
    </row>
    <row r="34528" spans="5:5" x14ac:dyDescent="0.25">
      <c r="E34528" s="2"/>
    </row>
    <row r="34529" spans="5:5" x14ac:dyDescent="0.25">
      <c r="E34529" s="2"/>
    </row>
    <row r="34530" spans="5:5" x14ac:dyDescent="0.25">
      <c r="E34530" s="2"/>
    </row>
    <row r="34531" spans="5:5" x14ac:dyDescent="0.25">
      <c r="E34531" s="2"/>
    </row>
    <row r="34532" spans="5:5" x14ac:dyDescent="0.25">
      <c r="E34532" s="2"/>
    </row>
    <row r="34533" spans="5:5" x14ac:dyDescent="0.25">
      <c r="E34533" s="2"/>
    </row>
    <row r="34534" spans="5:5" x14ac:dyDescent="0.25">
      <c r="E34534" s="2"/>
    </row>
    <row r="34535" spans="5:5" x14ac:dyDescent="0.25">
      <c r="E34535" s="2"/>
    </row>
    <row r="34536" spans="5:5" x14ac:dyDescent="0.25">
      <c r="E34536" s="2"/>
    </row>
    <row r="34537" spans="5:5" x14ac:dyDescent="0.25">
      <c r="E34537" s="2"/>
    </row>
    <row r="34538" spans="5:5" x14ac:dyDescent="0.25">
      <c r="E34538" s="2"/>
    </row>
    <row r="34539" spans="5:5" x14ac:dyDescent="0.25">
      <c r="E34539" s="2"/>
    </row>
    <row r="34540" spans="5:5" x14ac:dyDescent="0.25">
      <c r="E34540" s="2"/>
    </row>
    <row r="34541" spans="5:5" x14ac:dyDescent="0.25">
      <c r="E34541" s="2"/>
    </row>
    <row r="34542" spans="5:5" x14ac:dyDescent="0.25">
      <c r="E34542" s="2"/>
    </row>
    <row r="34543" spans="5:5" x14ac:dyDescent="0.25">
      <c r="E34543" s="2"/>
    </row>
    <row r="34544" spans="5:5" x14ac:dyDescent="0.25">
      <c r="E34544" s="2"/>
    </row>
    <row r="34545" spans="5:5" x14ac:dyDescent="0.25">
      <c r="E34545" s="2"/>
    </row>
    <row r="34546" spans="5:5" x14ac:dyDescent="0.25">
      <c r="E34546" s="2"/>
    </row>
    <row r="34547" spans="5:5" x14ac:dyDescent="0.25">
      <c r="E34547" s="2"/>
    </row>
    <row r="34548" spans="5:5" x14ac:dyDescent="0.25">
      <c r="E34548" s="2"/>
    </row>
    <row r="34549" spans="5:5" x14ac:dyDescent="0.25">
      <c r="E34549" s="2"/>
    </row>
    <row r="34550" spans="5:5" x14ac:dyDescent="0.25">
      <c r="E34550" s="2"/>
    </row>
    <row r="34551" spans="5:5" x14ac:dyDescent="0.25">
      <c r="E34551" s="2"/>
    </row>
    <row r="34552" spans="5:5" x14ac:dyDescent="0.25">
      <c r="E34552" s="2"/>
    </row>
    <row r="34553" spans="5:5" x14ac:dyDescent="0.25">
      <c r="E34553" s="2"/>
    </row>
    <row r="34554" spans="5:5" x14ac:dyDescent="0.25">
      <c r="E34554" s="2"/>
    </row>
    <row r="34555" spans="5:5" x14ac:dyDescent="0.25">
      <c r="E34555" s="2"/>
    </row>
    <row r="34556" spans="5:5" x14ac:dyDescent="0.25">
      <c r="E34556" s="2"/>
    </row>
    <row r="34557" spans="5:5" x14ac:dyDescent="0.25">
      <c r="E34557" s="2"/>
    </row>
    <row r="34558" spans="5:5" x14ac:dyDescent="0.25">
      <c r="E34558" s="2"/>
    </row>
    <row r="34559" spans="5:5" x14ac:dyDescent="0.25">
      <c r="E34559" s="2"/>
    </row>
    <row r="34560" spans="5:5" x14ac:dyDescent="0.25">
      <c r="E34560" s="2"/>
    </row>
    <row r="34561" spans="5:5" x14ac:dyDescent="0.25">
      <c r="E34561" s="2"/>
    </row>
    <row r="34562" spans="5:5" x14ac:dyDescent="0.25">
      <c r="E34562" s="2"/>
    </row>
    <row r="34563" spans="5:5" x14ac:dyDescent="0.25">
      <c r="E34563" s="2"/>
    </row>
    <row r="34564" spans="5:5" x14ac:dyDescent="0.25">
      <c r="E34564" s="2"/>
    </row>
    <row r="34565" spans="5:5" x14ac:dyDescent="0.25">
      <c r="E34565" s="2"/>
    </row>
    <row r="34566" spans="5:5" x14ac:dyDescent="0.25">
      <c r="E34566" s="2"/>
    </row>
    <row r="34567" spans="5:5" x14ac:dyDescent="0.25">
      <c r="E34567" s="2"/>
    </row>
    <row r="34568" spans="5:5" x14ac:dyDescent="0.25">
      <c r="E34568" s="2"/>
    </row>
    <row r="34569" spans="5:5" x14ac:dyDescent="0.25">
      <c r="E34569" s="2"/>
    </row>
    <row r="34570" spans="5:5" x14ac:dyDescent="0.25">
      <c r="E34570" s="2"/>
    </row>
    <row r="34571" spans="5:5" x14ac:dyDescent="0.25">
      <c r="E34571" s="2"/>
    </row>
    <row r="34572" spans="5:5" x14ac:dyDescent="0.25">
      <c r="E34572" s="2"/>
    </row>
    <row r="34573" spans="5:5" x14ac:dyDescent="0.25">
      <c r="E34573" s="2"/>
    </row>
    <row r="34574" spans="5:5" x14ac:dyDescent="0.25">
      <c r="E34574" s="2"/>
    </row>
    <row r="34575" spans="5:5" x14ac:dyDescent="0.25">
      <c r="E34575" s="2"/>
    </row>
    <row r="34576" spans="5:5" x14ac:dyDescent="0.25">
      <c r="E34576" s="2"/>
    </row>
    <row r="34577" spans="5:5" x14ac:dyDescent="0.25">
      <c r="E34577" s="2"/>
    </row>
    <row r="34578" spans="5:5" x14ac:dyDescent="0.25">
      <c r="E34578" s="2"/>
    </row>
    <row r="34579" spans="5:5" x14ac:dyDescent="0.25">
      <c r="E34579" s="2"/>
    </row>
    <row r="34580" spans="5:5" x14ac:dyDescent="0.25">
      <c r="E34580" s="2"/>
    </row>
    <row r="34581" spans="5:5" x14ac:dyDescent="0.25">
      <c r="E34581" s="2"/>
    </row>
    <row r="34582" spans="5:5" x14ac:dyDescent="0.25">
      <c r="E34582" s="2"/>
    </row>
    <row r="34583" spans="5:5" x14ac:dyDescent="0.25">
      <c r="E34583" s="2"/>
    </row>
    <row r="34584" spans="5:5" x14ac:dyDescent="0.25">
      <c r="E34584" s="2"/>
    </row>
    <row r="34585" spans="5:5" x14ac:dyDescent="0.25">
      <c r="E34585" s="2"/>
    </row>
    <row r="34586" spans="5:5" x14ac:dyDescent="0.25">
      <c r="E34586" s="2"/>
    </row>
    <row r="34587" spans="5:5" x14ac:dyDescent="0.25">
      <c r="E34587" s="2"/>
    </row>
    <row r="34588" spans="5:5" x14ac:dyDescent="0.25">
      <c r="E34588" s="2"/>
    </row>
    <row r="34589" spans="5:5" x14ac:dyDescent="0.25">
      <c r="E34589" s="2"/>
    </row>
    <row r="34590" spans="5:5" x14ac:dyDescent="0.25">
      <c r="E34590" s="2"/>
    </row>
    <row r="34591" spans="5:5" x14ac:dyDescent="0.25">
      <c r="E34591" s="2"/>
    </row>
    <row r="34592" spans="5:5" x14ac:dyDescent="0.25">
      <c r="E34592" s="2"/>
    </row>
    <row r="34593" spans="5:5" x14ac:dyDescent="0.25">
      <c r="E34593" s="2"/>
    </row>
    <row r="34594" spans="5:5" x14ac:dyDescent="0.25">
      <c r="E34594" s="2"/>
    </row>
    <row r="34595" spans="5:5" x14ac:dyDescent="0.25">
      <c r="E34595" s="2"/>
    </row>
    <row r="34596" spans="5:5" x14ac:dyDescent="0.25">
      <c r="E34596" s="2"/>
    </row>
    <row r="34597" spans="5:5" x14ac:dyDescent="0.25">
      <c r="E34597" s="2"/>
    </row>
    <row r="34598" spans="5:5" x14ac:dyDescent="0.25">
      <c r="E34598" s="2"/>
    </row>
    <row r="34599" spans="5:5" x14ac:dyDescent="0.25">
      <c r="E34599" s="2"/>
    </row>
    <row r="34600" spans="5:5" x14ac:dyDescent="0.25">
      <c r="E34600" s="2"/>
    </row>
    <row r="34601" spans="5:5" x14ac:dyDescent="0.25">
      <c r="E34601" s="2"/>
    </row>
    <row r="34602" spans="5:5" x14ac:dyDescent="0.25">
      <c r="E34602" s="2"/>
    </row>
    <row r="34603" spans="5:5" x14ac:dyDescent="0.25">
      <c r="E34603" s="2"/>
    </row>
    <row r="34604" spans="5:5" x14ac:dyDescent="0.25">
      <c r="E34604" s="2"/>
    </row>
    <row r="34605" spans="5:5" x14ac:dyDescent="0.25">
      <c r="E34605" s="2"/>
    </row>
    <row r="34606" spans="5:5" x14ac:dyDescent="0.25">
      <c r="E34606" s="2"/>
    </row>
    <row r="34607" spans="5:5" x14ac:dyDescent="0.25">
      <c r="E34607" s="2"/>
    </row>
    <row r="34608" spans="5:5" x14ac:dyDescent="0.25">
      <c r="E34608" s="2"/>
    </row>
    <row r="34609" spans="5:5" x14ac:dyDescent="0.25">
      <c r="E34609" s="2"/>
    </row>
    <row r="34610" spans="5:5" x14ac:dyDescent="0.25">
      <c r="E34610" s="2"/>
    </row>
    <row r="34611" spans="5:5" x14ac:dyDescent="0.25">
      <c r="E34611" s="2"/>
    </row>
    <row r="34612" spans="5:5" x14ac:dyDescent="0.25">
      <c r="E34612" s="2"/>
    </row>
    <row r="34613" spans="5:5" x14ac:dyDescent="0.25">
      <c r="E34613" s="2"/>
    </row>
    <row r="34614" spans="5:5" x14ac:dyDescent="0.25">
      <c r="E34614" s="2"/>
    </row>
    <row r="34615" spans="5:5" x14ac:dyDescent="0.25">
      <c r="E34615" s="2"/>
    </row>
    <row r="34616" spans="5:5" x14ac:dyDescent="0.25">
      <c r="E34616" s="2"/>
    </row>
    <row r="34617" spans="5:5" x14ac:dyDescent="0.25">
      <c r="E34617" s="2"/>
    </row>
    <row r="34618" spans="5:5" x14ac:dyDescent="0.25">
      <c r="E34618" s="2"/>
    </row>
    <row r="34619" spans="5:5" x14ac:dyDescent="0.25">
      <c r="E34619" s="2"/>
    </row>
    <row r="34620" spans="5:5" x14ac:dyDescent="0.25">
      <c r="E34620" s="2"/>
    </row>
    <row r="34621" spans="5:5" x14ac:dyDescent="0.25">
      <c r="E34621" s="2"/>
    </row>
    <row r="34622" spans="5:5" x14ac:dyDescent="0.25">
      <c r="E34622" s="2"/>
    </row>
    <row r="34623" spans="5:5" x14ac:dyDescent="0.25">
      <c r="E34623" s="2"/>
    </row>
    <row r="34624" spans="5:5" x14ac:dyDescent="0.25">
      <c r="E34624" s="2"/>
    </row>
    <row r="34625" spans="5:5" x14ac:dyDescent="0.25">
      <c r="E34625" s="2"/>
    </row>
    <row r="34626" spans="5:5" x14ac:dyDescent="0.25">
      <c r="E34626" s="2"/>
    </row>
    <row r="34627" spans="5:5" x14ac:dyDescent="0.25">
      <c r="E34627" s="2"/>
    </row>
    <row r="34628" spans="5:5" x14ac:dyDescent="0.25">
      <c r="E34628" s="2"/>
    </row>
    <row r="34629" spans="5:5" x14ac:dyDescent="0.25">
      <c r="E34629" s="2"/>
    </row>
    <row r="34630" spans="5:5" x14ac:dyDescent="0.25">
      <c r="E34630" s="2"/>
    </row>
    <row r="34631" spans="5:5" x14ac:dyDescent="0.25">
      <c r="E34631" s="2"/>
    </row>
    <row r="34632" spans="5:5" x14ac:dyDescent="0.25">
      <c r="E34632" s="2"/>
    </row>
    <row r="34633" spans="5:5" x14ac:dyDescent="0.25">
      <c r="E34633" s="2"/>
    </row>
    <row r="34634" spans="5:5" x14ac:dyDescent="0.25">
      <c r="E34634" s="2"/>
    </row>
    <row r="34635" spans="5:5" x14ac:dyDescent="0.25">
      <c r="E34635" s="2"/>
    </row>
    <row r="34636" spans="5:5" x14ac:dyDescent="0.25">
      <c r="E34636" s="2"/>
    </row>
    <row r="34637" spans="5:5" x14ac:dyDescent="0.25">
      <c r="E34637" s="2"/>
    </row>
    <row r="34638" spans="5:5" x14ac:dyDescent="0.25">
      <c r="E34638" s="2"/>
    </row>
    <row r="34639" spans="5:5" x14ac:dyDescent="0.25">
      <c r="E34639" s="2"/>
    </row>
    <row r="34640" spans="5:5" x14ac:dyDescent="0.25">
      <c r="E34640" s="2"/>
    </row>
    <row r="34641" spans="5:5" x14ac:dyDescent="0.25">
      <c r="E34641" s="2"/>
    </row>
    <row r="34642" spans="5:5" x14ac:dyDescent="0.25">
      <c r="E34642" s="2"/>
    </row>
    <row r="34643" spans="5:5" x14ac:dyDescent="0.25">
      <c r="E34643" s="2"/>
    </row>
    <row r="34644" spans="5:5" x14ac:dyDescent="0.25">
      <c r="E34644" s="2"/>
    </row>
    <row r="34645" spans="5:5" x14ac:dyDescent="0.25">
      <c r="E34645" s="2"/>
    </row>
    <row r="34646" spans="5:5" x14ac:dyDescent="0.25">
      <c r="E34646" s="2"/>
    </row>
    <row r="34647" spans="5:5" x14ac:dyDescent="0.25">
      <c r="E34647" s="2"/>
    </row>
    <row r="34648" spans="5:5" x14ac:dyDescent="0.25">
      <c r="E34648" s="2"/>
    </row>
    <row r="34649" spans="5:5" x14ac:dyDescent="0.25">
      <c r="E34649" s="2"/>
    </row>
    <row r="34650" spans="5:5" x14ac:dyDescent="0.25">
      <c r="E34650" s="2"/>
    </row>
    <row r="34651" spans="5:5" x14ac:dyDescent="0.25">
      <c r="E34651" s="2"/>
    </row>
    <row r="34652" spans="5:5" x14ac:dyDescent="0.25">
      <c r="E34652" s="2"/>
    </row>
    <row r="34653" spans="5:5" x14ac:dyDescent="0.25">
      <c r="E34653" s="2"/>
    </row>
    <row r="34654" spans="5:5" x14ac:dyDescent="0.25">
      <c r="E34654" s="2"/>
    </row>
    <row r="34655" spans="5:5" x14ac:dyDescent="0.25">
      <c r="E34655" s="2"/>
    </row>
    <row r="34656" spans="5:5" x14ac:dyDescent="0.25">
      <c r="E34656" s="2"/>
    </row>
    <row r="34657" spans="5:5" x14ac:dyDescent="0.25">
      <c r="E34657" s="2"/>
    </row>
    <row r="34658" spans="5:5" x14ac:dyDescent="0.25">
      <c r="E34658" s="2"/>
    </row>
    <row r="34659" spans="5:5" x14ac:dyDescent="0.25">
      <c r="E34659" s="2"/>
    </row>
    <row r="34660" spans="5:5" x14ac:dyDescent="0.25">
      <c r="E34660" s="2"/>
    </row>
    <row r="34661" spans="5:5" x14ac:dyDescent="0.25">
      <c r="E34661" s="2"/>
    </row>
    <row r="34662" spans="5:5" x14ac:dyDescent="0.25">
      <c r="E34662" s="2"/>
    </row>
    <row r="34663" spans="5:5" x14ac:dyDescent="0.25">
      <c r="E34663" s="2"/>
    </row>
    <row r="34664" spans="5:5" x14ac:dyDescent="0.25">
      <c r="E34664" s="2"/>
    </row>
    <row r="34665" spans="5:5" x14ac:dyDescent="0.25">
      <c r="E34665" s="2"/>
    </row>
    <row r="34666" spans="5:5" x14ac:dyDescent="0.25">
      <c r="E34666" s="2"/>
    </row>
    <row r="34667" spans="5:5" x14ac:dyDescent="0.25">
      <c r="E34667" s="2"/>
    </row>
    <row r="34668" spans="5:5" x14ac:dyDescent="0.25">
      <c r="E34668" s="2"/>
    </row>
    <row r="34669" spans="5:5" x14ac:dyDescent="0.25">
      <c r="E34669" s="2"/>
    </row>
    <row r="34670" spans="5:5" x14ac:dyDescent="0.25">
      <c r="E34670" s="2"/>
    </row>
    <row r="34671" spans="5:5" x14ac:dyDescent="0.25">
      <c r="E34671" s="2"/>
    </row>
    <row r="34672" spans="5:5" x14ac:dyDescent="0.25">
      <c r="E34672" s="2"/>
    </row>
    <row r="34673" spans="5:5" x14ac:dyDescent="0.25">
      <c r="E34673" s="2"/>
    </row>
    <row r="34674" spans="5:5" x14ac:dyDescent="0.25">
      <c r="E34674" s="2"/>
    </row>
    <row r="34675" spans="5:5" x14ac:dyDescent="0.25">
      <c r="E34675" s="2"/>
    </row>
    <row r="34676" spans="5:5" x14ac:dyDescent="0.25">
      <c r="E34676" s="2"/>
    </row>
    <row r="34677" spans="5:5" x14ac:dyDescent="0.25">
      <c r="E34677" s="2"/>
    </row>
    <row r="34678" spans="5:5" x14ac:dyDescent="0.25">
      <c r="E34678" s="2"/>
    </row>
    <row r="34679" spans="5:5" x14ac:dyDescent="0.25">
      <c r="E34679" s="2"/>
    </row>
    <row r="34680" spans="5:5" x14ac:dyDescent="0.25">
      <c r="E34680" s="2"/>
    </row>
    <row r="34681" spans="5:5" x14ac:dyDescent="0.25">
      <c r="E34681" s="2"/>
    </row>
    <row r="34682" spans="5:5" x14ac:dyDescent="0.25">
      <c r="E34682" s="2"/>
    </row>
    <row r="34683" spans="5:5" x14ac:dyDescent="0.25">
      <c r="E34683" s="2"/>
    </row>
    <row r="34684" spans="5:5" x14ac:dyDescent="0.25">
      <c r="E34684" s="2"/>
    </row>
    <row r="34685" spans="5:5" x14ac:dyDescent="0.25">
      <c r="E34685" s="2"/>
    </row>
    <row r="34686" spans="5:5" x14ac:dyDescent="0.25">
      <c r="E34686" s="2"/>
    </row>
    <row r="34687" spans="5:5" x14ac:dyDescent="0.25">
      <c r="E34687" s="2"/>
    </row>
    <row r="34688" spans="5:5" x14ac:dyDescent="0.25">
      <c r="E34688" s="2"/>
    </row>
    <row r="34689" spans="5:5" x14ac:dyDescent="0.25">
      <c r="E34689" s="2"/>
    </row>
    <row r="34690" spans="5:5" x14ac:dyDescent="0.25">
      <c r="E34690" s="2"/>
    </row>
    <row r="34691" spans="5:5" x14ac:dyDescent="0.25">
      <c r="E34691" s="2"/>
    </row>
    <row r="34692" spans="5:5" x14ac:dyDescent="0.25">
      <c r="E34692" s="2"/>
    </row>
    <row r="34693" spans="5:5" x14ac:dyDescent="0.25">
      <c r="E34693" s="2"/>
    </row>
    <row r="34694" spans="5:5" x14ac:dyDescent="0.25">
      <c r="E34694" s="2"/>
    </row>
    <row r="34695" spans="5:5" x14ac:dyDescent="0.25">
      <c r="E34695" s="2"/>
    </row>
    <row r="34696" spans="5:5" x14ac:dyDescent="0.25">
      <c r="E34696" s="2"/>
    </row>
    <row r="34697" spans="5:5" x14ac:dyDescent="0.25">
      <c r="E34697" s="2"/>
    </row>
    <row r="34698" spans="5:5" x14ac:dyDescent="0.25">
      <c r="E34698" s="2"/>
    </row>
    <row r="34699" spans="5:5" x14ac:dyDescent="0.25">
      <c r="E34699" s="2"/>
    </row>
    <row r="34700" spans="5:5" x14ac:dyDescent="0.25">
      <c r="E34700" s="2"/>
    </row>
    <row r="34701" spans="5:5" x14ac:dyDescent="0.25">
      <c r="E34701" s="2"/>
    </row>
    <row r="34702" spans="5:5" x14ac:dyDescent="0.25">
      <c r="E34702" s="2"/>
    </row>
    <row r="34703" spans="5:5" x14ac:dyDescent="0.25">
      <c r="E34703" s="2"/>
    </row>
    <row r="34704" spans="5:5" x14ac:dyDescent="0.25">
      <c r="E34704" s="2"/>
    </row>
    <row r="34705" spans="5:5" x14ac:dyDescent="0.25">
      <c r="E34705" s="2"/>
    </row>
    <row r="34706" spans="5:5" x14ac:dyDescent="0.25">
      <c r="E34706" s="2"/>
    </row>
    <row r="34707" spans="5:5" x14ac:dyDescent="0.25">
      <c r="E34707" s="2"/>
    </row>
    <row r="34708" spans="5:5" x14ac:dyDescent="0.25">
      <c r="E34708" s="2"/>
    </row>
    <row r="34709" spans="5:5" x14ac:dyDescent="0.25">
      <c r="E34709" s="2"/>
    </row>
    <row r="34710" spans="5:5" x14ac:dyDescent="0.25">
      <c r="E34710" s="2"/>
    </row>
    <row r="34711" spans="5:5" x14ac:dyDescent="0.25">
      <c r="E34711" s="2"/>
    </row>
    <row r="34712" spans="5:5" x14ac:dyDescent="0.25">
      <c r="E34712" s="2"/>
    </row>
    <row r="34713" spans="5:5" x14ac:dyDescent="0.25">
      <c r="E34713" s="2"/>
    </row>
    <row r="34714" spans="5:5" x14ac:dyDescent="0.25">
      <c r="E34714" s="2"/>
    </row>
    <row r="34715" spans="5:5" x14ac:dyDescent="0.25">
      <c r="E34715" s="2"/>
    </row>
    <row r="34716" spans="5:5" x14ac:dyDescent="0.25">
      <c r="E34716" s="2"/>
    </row>
    <row r="34717" spans="5:5" x14ac:dyDescent="0.25">
      <c r="E34717" s="2"/>
    </row>
    <row r="34718" spans="5:5" x14ac:dyDescent="0.25">
      <c r="E34718" s="2"/>
    </row>
    <row r="34719" spans="5:5" x14ac:dyDescent="0.25">
      <c r="E34719" s="2"/>
    </row>
    <row r="34720" spans="5:5" x14ac:dyDescent="0.25">
      <c r="E34720" s="2"/>
    </row>
    <row r="34721" spans="5:5" x14ac:dyDescent="0.25">
      <c r="E34721" s="2"/>
    </row>
    <row r="34722" spans="5:5" x14ac:dyDescent="0.25">
      <c r="E34722" s="2"/>
    </row>
    <row r="34723" spans="5:5" x14ac:dyDescent="0.25">
      <c r="E34723" s="2"/>
    </row>
    <row r="34724" spans="5:5" x14ac:dyDescent="0.25">
      <c r="E34724" s="2"/>
    </row>
    <row r="34725" spans="5:5" x14ac:dyDescent="0.25">
      <c r="E34725" s="2"/>
    </row>
    <row r="34726" spans="5:5" x14ac:dyDescent="0.25">
      <c r="E34726" s="2"/>
    </row>
    <row r="34727" spans="5:5" x14ac:dyDescent="0.25">
      <c r="E34727" s="2"/>
    </row>
    <row r="34728" spans="5:5" x14ac:dyDescent="0.25">
      <c r="E34728" s="2"/>
    </row>
    <row r="34729" spans="5:5" x14ac:dyDescent="0.25">
      <c r="E34729" s="2"/>
    </row>
    <row r="34730" spans="5:5" x14ac:dyDescent="0.25">
      <c r="E34730" s="2"/>
    </row>
    <row r="34731" spans="5:5" x14ac:dyDescent="0.25">
      <c r="E34731" s="2"/>
    </row>
    <row r="34732" spans="5:5" x14ac:dyDescent="0.25">
      <c r="E34732" s="2"/>
    </row>
    <row r="34733" spans="5:5" x14ac:dyDescent="0.25">
      <c r="E34733" s="2"/>
    </row>
    <row r="34734" spans="5:5" x14ac:dyDescent="0.25">
      <c r="E34734" s="2"/>
    </row>
    <row r="34735" spans="5:5" x14ac:dyDescent="0.25">
      <c r="E34735" s="2"/>
    </row>
    <row r="34736" spans="5:5" x14ac:dyDescent="0.25">
      <c r="E34736" s="2"/>
    </row>
    <row r="34737" spans="5:5" x14ac:dyDescent="0.25">
      <c r="E34737" s="2"/>
    </row>
    <row r="34738" spans="5:5" x14ac:dyDescent="0.25">
      <c r="E34738" s="2"/>
    </row>
    <row r="34739" spans="5:5" x14ac:dyDescent="0.25">
      <c r="E34739" s="2"/>
    </row>
    <row r="34740" spans="5:5" x14ac:dyDescent="0.25">
      <c r="E34740" s="2"/>
    </row>
    <row r="34741" spans="5:5" x14ac:dyDescent="0.25">
      <c r="E34741" s="2"/>
    </row>
    <row r="34742" spans="5:5" x14ac:dyDescent="0.25">
      <c r="E34742" s="2"/>
    </row>
    <row r="34743" spans="5:5" x14ac:dyDescent="0.25">
      <c r="E34743" s="2"/>
    </row>
    <row r="34744" spans="5:5" x14ac:dyDescent="0.25">
      <c r="E34744" s="2"/>
    </row>
    <row r="34745" spans="5:5" x14ac:dyDescent="0.25">
      <c r="E34745" s="2"/>
    </row>
    <row r="34746" spans="5:5" x14ac:dyDescent="0.25">
      <c r="E34746" s="2"/>
    </row>
    <row r="34747" spans="5:5" x14ac:dyDescent="0.25">
      <c r="E34747" s="2"/>
    </row>
    <row r="34748" spans="5:5" x14ac:dyDescent="0.25">
      <c r="E34748" s="2"/>
    </row>
    <row r="34749" spans="5:5" x14ac:dyDescent="0.25">
      <c r="E34749" s="2"/>
    </row>
    <row r="34750" spans="5:5" x14ac:dyDescent="0.25">
      <c r="E34750" s="2"/>
    </row>
    <row r="34751" spans="5:5" x14ac:dyDescent="0.25">
      <c r="E34751" s="2"/>
    </row>
    <row r="34752" spans="5:5" x14ac:dyDescent="0.25">
      <c r="E34752" s="2"/>
    </row>
    <row r="34753" spans="5:5" x14ac:dyDescent="0.25">
      <c r="E34753" s="2"/>
    </row>
    <row r="34754" spans="5:5" x14ac:dyDescent="0.25">
      <c r="E34754" s="2"/>
    </row>
    <row r="34755" spans="5:5" x14ac:dyDescent="0.25">
      <c r="E34755" s="2"/>
    </row>
    <row r="34756" spans="5:5" x14ac:dyDescent="0.25">
      <c r="E34756" s="2"/>
    </row>
    <row r="34757" spans="5:5" x14ac:dyDescent="0.25">
      <c r="E34757" s="2"/>
    </row>
    <row r="34758" spans="5:5" x14ac:dyDescent="0.25">
      <c r="E34758" s="2"/>
    </row>
    <row r="34759" spans="5:5" x14ac:dyDescent="0.25">
      <c r="E34759" s="2"/>
    </row>
    <row r="34760" spans="5:5" x14ac:dyDescent="0.25">
      <c r="E34760" s="2"/>
    </row>
    <row r="34761" spans="5:5" x14ac:dyDescent="0.25">
      <c r="E34761" s="2"/>
    </row>
    <row r="34762" spans="5:5" x14ac:dyDescent="0.25">
      <c r="E34762" s="2"/>
    </row>
    <row r="34763" spans="5:5" x14ac:dyDescent="0.25">
      <c r="E34763" s="2"/>
    </row>
    <row r="34764" spans="5:5" x14ac:dyDescent="0.25">
      <c r="E34764" s="2"/>
    </row>
    <row r="34765" spans="5:5" x14ac:dyDescent="0.25">
      <c r="E34765" s="2"/>
    </row>
    <row r="34766" spans="5:5" x14ac:dyDescent="0.25">
      <c r="E34766" s="2"/>
    </row>
    <row r="34767" spans="5:5" x14ac:dyDescent="0.25">
      <c r="E34767" s="2"/>
    </row>
    <row r="34768" spans="5:5" x14ac:dyDescent="0.25">
      <c r="E34768" s="2"/>
    </row>
    <row r="34769" spans="5:5" x14ac:dyDescent="0.25">
      <c r="E34769" s="2"/>
    </row>
    <row r="34770" spans="5:5" x14ac:dyDescent="0.25">
      <c r="E34770" s="2"/>
    </row>
    <row r="34771" spans="5:5" x14ac:dyDescent="0.25">
      <c r="E34771" s="2"/>
    </row>
    <row r="34772" spans="5:5" x14ac:dyDescent="0.25">
      <c r="E34772" s="2"/>
    </row>
    <row r="34773" spans="5:5" x14ac:dyDescent="0.25">
      <c r="E34773" s="2"/>
    </row>
    <row r="34774" spans="5:5" x14ac:dyDescent="0.25">
      <c r="E34774" s="2"/>
    </row>
    <row r="34775" spans="5:5" x14ac:dyDescent="0.25">
      <c r="E34775" s="2"/>
    </row>
    <row r="34776" spans="5:5" x14ac:dyDescent="0.25">
      <c r="E34776" s="2"/>
    </row>
    <row r="34777" spans="5:5" x14ac:dyDescent="0.25">
      <c r="E34777" s="2"/>
    </row>
    <row r="34778" spans="5:5" x14ac:dyDescent="0.25">
      <c r="E34778" s="2"/>
    </row>
    <row r="34779" spans="5:5" x14ac:dyDescent="0.25">
      <c r="E34779" s="2"/>
    </row>
    <row r="34780" spans="5:5" x14ac:dyDescent="0.25">
      <c r="E34780" s="2"/>
    </row>
    <row r="34781" spans="5:5" x14ac:dyDescent="0.25">
      <c r="E34781" s="2"/>
    </row>
    <row r="34782" spans="5:5" x14ac:dyDescent="0.25">
      <c r="E34782" s="2"/>
    </row>
    <row r="34783" spans="5:5" x14ac:dyDescent="0.25">
      <c r="E34783" s="2"/>
    </row>
    <row r="34784" spans="5:5" x14ac:dyDescent="0.25">
      <c r="E34784" s="2"/>
    </row>
    <row r="34785" spans="5:5" x14ac:dyDescent="0.25">
      <c r="E34785" s="2"/>
    </row>
    <row r="34786" spans="5:5" x14ac:dyDescent="0.25">
      <c r="E34786" s="2"/>
    </row>
    <row r="34787" spans="5:5" x14ac:dyDescent="0.25">
      <c r="E34787" s="2"/>
    </row>
    <row r="34788" spans="5:5" x14ac:dyDescent="0.25">
      <c r="E34788" s="2"/>
    </row>
    <row r="34789" spans="5:5" x14ac:dyDescent="0.25">
      <c r="E34789" s="2"/>
    </row>
    <row r="34790" spans="5:5" x14ac:dyDescent="0.25">
      <c r="E34790" s="2"/>
    </row>
    <row r="34791" spans="5:5" x14ac:dyDescent="0.25">
      <c r="E34791" s="2"/>
    </row>
    <row r="34792" spans="5:5" x14ac:dyDescent="0.25">
      <c r="E34792" s="2"/>
    </row>
    <row r="34793" spans="5:5" x14ac:dyDescent="0.25">
      <c r="E34793" s="2"/>
    </row>
    <row r="34794" spans="5:5" x14ac:dyDescent="0.25">
      <c r="E34794" s="2"/>
    </row>
    <row r="34795" spans="5:5" x14ac:dyDescent="0.25">
      <c r="E34795" s="2"/>
    </row>
    <row r="34796" spans="5:5" x14ac:dyDescent="0.25">
      <c r="E34796" s="2"/>
    </row>
    <row r="34797" spans="5:5" x14ac:dyDescent="0.25">
      <c r="E34797" s="2"/>
    </row>
    <row r="34798" spans="5:5" x14ac:dyDescent="0.25">
      <c r="E34798" s="2"/>
    </row>
    <row r="34799" spans="5:5" x14ac:dyDescent="0.25">
      <c r="E34799" s="2"/>
    </row>
    <row r="34800" spans="5:5" x14ac:dyDescent="0.25">
      <c r="E34800" s="2"/>
    </row>
    <row r="34801" spans="5:5" x14ac:dyDescent="0.25">
      <c r="E34801" s="2"/>
    </row>
    <row r="34802" spans="5:5" x14ac:dyDescent="0.25">
      <c r="E34802" s="2"/>
    </row>
    <row r="34803" spans="5:5" x14ac:dyDescent="0.25">
      <c r="E34803" s="2"/>
    </row>
    <row r="34804" spans="5:5" x14ac:dyDescent="0.25">
      <c r="E34804" s="2"/>
    </row>
    <row r="34805" spans="5:5" x14ac:dyDescent="0.25">
      <c r="E34805" s="2"/>
    </row>
    <row r="34806" spans="5:5" x14ac:dyDescent="0.25">
      <c r="E34806" s="2"/>
    </row>
    <row r="34807" spans="5:5" x14ac:dyDescent="0.25">
      <c r="E34807" s="2"/>
    </row>
    <row r="34808" spans="5:5" x14ac:dyDescent="0.25">
      <c r="E34808" s="2"/>
    </row>
    <row r="34809" spans="5:5" x14ac:dyDescent="0.25">
      <c r="E34809" s="2"/>
    </row>
    <row r="34810" spans="5:5" x14ac:dyDescent="0.25">
      <c r="E34810" s="2"/>
    </row>
    <row r="34811" spans="5:5" x14ac:dyDescent="0.25">
      <c r="E34811" s="2"/>
    </row>
    <row r="34812" spans="5:5" x14ac:dyDescent="0.25">
      <c r="E34812" s="2"/>
    </row>
    <row r="34813" spans="5:5" x14ac:dyDescent="0.25">
      <c r="E34813" s="2"/>
    </row>
    <row r="34814" spans="5:5" x14ac:dyDescent="0.25">
      <c r="E34814" s="2"/>
    </row>
    <row r="34815" spans="5:5" x14ac:dyDescent="0.25">
      <c r="E34815" s="2"/>
    </row>
    <row r="34816" spans="5:5" x14ac:dyDescent="0.25">
      <c r="E34816" s="2"/>
    </row>
    <row r="34817" spans="5:5" x14ac:dyDescent="0.25">
      <c r="E34817" s="2"/>
    </row>
    <row r="34818" spans="5:5" x14ac:dyDescent="0.25">
      <c r="E34818" s="2"/>
    </row>
    <row r="34819" spans="5:5" x14ac:dyDescent="0.25">
      <c r="E34819" s="2"/>
    </row>
    <row r="34820" spans="5:5" x14ac:dyDescent="0.25">
      <c r="E34820" s="2"/>
    </row>
    <row r="34821" spans="5:5" x14ac:dyDescent="0.25">
      <c r="E34821" s="2"/>
    </row>
    <row r="34822" spans="5:5" x14ac:dyDescent="0.25">
      <c r="E34822" s="2"/>
    </row>
    <row r="34823" spans="5:5" x14ac:dyDescent="0.25">
      <c r="E34823" s="2"/>
    </row>
    <row r="34824" spans="5:5" x14ac:dyDescent="0.25">
      <c r="E34824" s="2"/>
    </row>
    <row r="34825" spans="5:5" x14ac:dyDescent="0.25">
      <c r="E34825" s="2"/>
    </row>
    <row r="34826" spans="5:5" x14ac:dyDescent="0.25">
      <c r="E34826" s="2"/>
    </row>
    <row r="34827" spans="5:5" x14ac:dyDescent="0.25">
      <c r="E34827" s="2"/>
    </row>
    <row r="34828" spans="5:5" x14ac:dyDescent="0.25">
      <c r="E34828" s="2"/>
    </row>
    <row r="34829" spans="5:5" x14ac:dyDescent="0.25">
      <c r="E34829" s="2"/>
    </row>
    <row r="34830" spans="5:5" x14ac:dyDescent="0.25">
      <c r="E34830" s="2"/>
    </row>
    <row r="34831" spans="5:5" x14ac:dyDescent="0.25">
      <c r="E34831" s="2"/>
    </row>
    <row r="34832" spans="5:5" x14ac:dyDescent="0.25">
      <c r="E34832" s="2"/>
    </row>
    <row r="34833" spans="5:5" x14ac:dyDescent="0.25">
      <c r="E34833" s="2"/>
    </row>
    <row r="34834" spans="5:5" x14ac:dyDescent="0.25">
      <c r="E34834" s="2"/>
    </row>
    <row r="34835" spans="5:5" x14ac:dyDescent="0.25">
      <c r="E34835" s="2"/>
    </row>
    <row r="34836" spans="5:5" x14ac:dyDescent="0.25">
      <c r="E34836" s="2"/>
    </row>
    <row r="34837" spans="5:5" x14ac:dyDescent="0.25">
      <c r="E34837" s="2"/>
    </row>
    <row r="34838" spans="5:5" x14ac:dyDescent="0.25">
      <c r="E34838" s="2"/>
    </row>
    <row r="34839" spans="5:5" x14ac:dyDescent="0.25">
      <c r="E34839" s="2"/>
    </row>
    <row r="34840" spans="5:5" x14ac:dyDescent="0.25">
      <c r="E34840" s="2"/>
    </row>
    <row r="34841" spans="5:5" x14ac:dyDescent="0.25">
      <c r="E34841" s="2"/>
    </row>
    <row r="34842" spans="5:5" x14ac:dyDescent="0.25">
      <c r="E34842" s="2"/>
    </row>
    <row r="34843" spans="5:5" x14ac:dyDescent="0.25">
      <c r="E34843" s="2"/>
    </row>
    <row r="34844" spans="5:5" x14ac:dyDescent="0.25">
      <c r="E34844" s="2"/>
    </row>
    <row r="34845" spans="5:5" x14ac:dyDescent="0.25">
      <c r="E34845" s="2"/>
    </row>
    <row r="34846" spans="5:5" x14ac:dyDescent="0.25">
      <c r="E34846" s="2"/>
    </row>
    <row r="34847" spans="5:5" x14ac:dyDescent="0.25">
      <c r="E34847" s="2"/>
    </row>
    <row r="34848" spans="5:5" x14ac:dyDescent="0.25">
      <c r="E34848" s="2"/>
    </row>
    <row r="34849" spans="5:5" x14ac:dyDescent="0.25">
      <c r="E34849" s="2"/>
    </row>
    <row r="34850" spans="5:5" x14ac:dyDescent="0.25">
      <c r="E34850" s="2"/>
    </row>
    <row r="34851" spans="5:5" x14ac:dyDescent="0.25">
      <c r="E34851" s="2"/>
    </row>
    <row r="34852" spans="5:5" x14ac:dyDescent="0.25">
      <c r="E34852" s="2"/>
    </row>
    <row r="34853" spans="5:5" x14ac:dyDescent="0.25">
      <c r="E34853" s="2"/>
    </row>
    <row r="34854" spans="5:5" x14ac:dyDescent="0.25">
      <c r="E34854" s="2"/>
    </row>
    <row r="34855" spans="5:5" x14ac:dyDescent="0.25">
      <c r="E34855" s="2"/>
    </row>
    <row r="34856" spans="5:5" x14ac:dyDescent="0.25">
      <c r="E34856" s="2"/>
    </row>
    <row r="34857" spans="5:5" x14ac:dyDescent="0.25">
      <c r="E34857" s="2"/>
    </row>
    <row r="34858" spans="5:5" x14ac:dyDescent="0.25">
      <c r="E34858" s="2"/>
    </row>
    <row r="34859" spans="5:5" x14ac:dyDescent="0.25">
      <c r="E34859" s="2"/>
    </row>
    <row r="34860" spans="5:5" x14ac:dyDescent="0.25">
      <c r="E34860" s="2"/>
    </row>
    <row r="34861" spans="5:5" x14ac:dyDescent="0.25">
      <c r="E34861" s="2"/>
    </row>
    <row r="34862" spans="5:5" x14ac:dyDescent="0.25">
      <c r="E34862" s="2"/>
    </row>
    <row r="34863" spans="5:5" x14ac:dyDescent="0.25">
      <c r="E34863" s="2"/>
    </row>
    <row r="34864" spans="5:5" x14ac:dyDescent="0.25">
      <c r="E34864" s="2"/>
    </row>
    <row r="34865" spans="5:5" x14ac:dyDescent="0.25">
      <c r="E34865" s="2"/>
    </row>
    <row r="34866" spans="5:5" x14ac:dyDescent="0.25">
      <c r="E34866" s="2"/>
    </row>
    <row r="34867" spans="5:5" x14ac:dyDescent="0.25">
      <c r="E34867" s="2"/>
    </row>
    <row r="34868" spans="5:5" x14ac:dyDescent="0.25">
      <c r="E34868" s="2"/>
    </row>
    <row r="34869" spans="5:5" x14ac:dyDescent="0.25">
      <c r="E34869" s="2"/>
    </row>
    <row r="34870" spans="5:5" x14ac:dyDescent="0.25">
      <c r="E34870" s="2"/>
    </row>
    <row r="34871" spans="5:5" x14ac:dyDescent="0.25">
      <c r="E34871" s="2"/>
    </row>
    <row r="34872" spans="5:5" x14ac:dyDescent="0.25">
      <c r="E34872" s="2"/>
    </row>
    <row r="34873" spans="5:5" x14ac:dyDescent="0.25">
      <c r="E34873" s="2"/>
    </row>
    <row r="34874" spans="5:5" x14ac:dyDescent="0.25">
      <c r="E34874" s="2"/>
    </row>
    <row r="34875" spans="5:5" x14ac:dyDescent="0.25">
      <c r="E34875" s="2"/>
    </row>
    <row r="34876" spans="5:5" x14ac:dyDescent="0.25">
      <c r="E34876" s="2"/>
    </row>
    <row r="34877" spans="5:5" x14ac:dyDescent="0.25">
      <c r="E34877" s="2"/>
    </row>
    <row r="34878" spans="5:5" x14ac:dyDescent="0.25">
      <c r="E34878" s="2"/>
    </row>
    <row r="34879" spans="5:5" x14ac:dyDescent="0.25">
      <c r="E34879" s="2"/>
    </row>
    <row r="34880" spans="5:5" x14ac:dyDescent="0.25">
      <c r="E34880" s="2"/>
    </row>
    <row r="34881" spans="5:5" x14ac:dyDescent="0.25">
      <c r="E34881" s="2"/>
    </row>
    <row r="34882" spans="5:5" x14ac:dyDescent="0.25">
      <c r="E34882" s="2"/>
    </row>
    <row r="34883" spans="5:5" x14ac:dyDescent="0.25">
      <c r="E34883" s="2"/>
    </row>
    <row r="34884" spans="5:5" x14ac:dyDescent="0.25">
      <c r="E34884" s="2"/>
    </row>
    <row r="34885" spans="5:5" x14ac:dyDescent="0.25">
      <c r="E34885" s="2"/>
    </row>
    <row r="34886" spans="5:5" x14ac:dyDescent="0.25">
      <c r="E34886" s="2"/>
    </row>
    <row r="34887" spans="5:5" x14ac:dyDescent="0.25">
      <c r="E34887" s="2"/>
    </row>
    <row r="34888" spans="5:5" x14ac:dyDescent="0.25">
      <c r="E34888" s="2"/>
    </row>
    <row r="34889" spans="5:5" x14ac:dyDescent="0.25">
      <c r="E34889" s="2"/>
    </row>
    <row r="34890" spans="5:5" x14ac:dyDescent="0.25">
      <c r="E34890" s="2"/>
    </row>
    <row r="34891" spans="5:5" x14ac:dyDescent="0.25">
      <c r="E34891" s="2"/>
    </row>
    <row r="34892" spans="5:5" x14ac:dyDescent="0.25">
      <c r="E34892" s="2"/>
    </row>
    <row r="34893" spans="5:5" x14ac:dyDescent="0.25">
      <c r="E34893" s="2"/>
    </row>
    <row r="34894" spans="5:5" x14ac:dyDescent="0.25">
      <c r="E34894" s="2"/>
    </row>
    <row r="34895" spans="5:5" x14ac:dyDescent="0.25">
      <c r="E34895" s="2"/>
    </row>
    <row r="34896" spans="5:5" x14ac:dyDescent="0.25">
      <c r="E34896" s="2"/>
    </row>
    <row r="34897" spans="5:5" x14ac:dyDescent="0.25">
      <c r="E34897" s="2"/>
    </row>
    <row r="34898" spans="5:5" x14ac:dyDescent="0.25">
      <c r="E34898" s="2"/>
    </row>
    <row r="34899" spans="5:5" x14ac:dyDescent="0.25">
      <c r="E34899" s="2"/>
    </row>
    <row r="34900" spans="5:5" x14ac:dyDescent="0.25">
      <c r="E34900" s="2"/>
    </row>
    <row r="34901" spans="5:5" x14ac:dyDescent="0.25">
      <c r="E34901" s="2"/>
    </row>
    <row r="34902" spans="5:5" x14ac:dyDescent="0.25">
      <c r="E34902" s="2"/>
    </row>
    <row r="34903" spans="5:5" x14ac:dyDescent="0.25">
      <c r="E34903" s="2"/>
    </row>
    <row r="34904" spans="5:5" x14ac:dyDescent="0.25">
      <c r="E34904" s="2"/>
    </row>
    <row r="34905" spans="5:5" x14ac:dyDescent="0.25">
      <c r="E34905" s="2"/>
    </row>
    <row r="34906" spans="5:5" x14ac:dyDescent="0.25">
      <c r="E34906" s="2"/>
    </row>
    <row r="34907" spans="5:5" x14ac:dyDescent="0.25">
      <c r="E34907" s="2"/>
    </row>
    <row r="34908" spans="5:5" x14ac:dyDescent="0.25">
      <c r="E34908" s="2"/>
    </row>
    <row r="34909" spans="5:5" x14ac:dyDescent="0.25">
      <c r="E34909" s="2"/>
    </row>
    <row r="34910" spans="5:5" x14ac:dyDescent="0.25">
      <c r="E34910" s="2"/>
    </row>
    <row r="34911" spans="5:5" x14ac:dyDescent="0.25">
      <c r="E34911" s="2"/>
    </row>
    <row r="34912" spans="5:5" x14ac:dyDescent="0.25">
      <c r="E34912" s="2"/>
    </row>
    <row r="34913" spans="5:5" x14ac:dyDescent="0.25">
      <c r="E34913" s="2"/>
    </row>
    <row r="34914" spans="5:5" x14ac:dyDescent="0.25">
      <c r="E34914" s="2"/>
    </row>
    <row r="34915" spans="5:5" x14ac:dyDescent="0.25">
      <c r="E34915" s="2"/>
    </row>
    <row r="34916" spans="5:5" x14ac:dyDescent="0.25">
      <c r="E34916" s="2"/>
    </row>
    <row r="34917" spans="5:5" x14ac:dyDescent="0.25">
      <c r="E34917" s="2"/>
    </row>
    <row r="34918" spans="5:5" x14ac:dyDescent="0.25">
      <c r="E34918" s="2"/>
    </row>
    <row r="34919" spans="5:5" x14ac:dyDescent="0.25">
      <c r="E34919" s="2"/>
    </row>
    <row r="34920" spans="5:5" x14ac:dyDescent="0.25">
      <c r="E34920" s="2"/>
    </row>
    <row r="34921" spans="5:5" x14ac:dyDescent="0.25">
      <c r="E34921" s="2"/>
    </row>
    <row r="34922" spans="5:5" x14ac:dyDescent="0.25">
      <c r="E34922" s="2"/>
    </row>
    <row r="34923" spans="5:5" x14ac:dyDescent="0.25">
      <c r="E34923" s="2"/>
    </row>
    <row r="34924" spans="5:5" x14ac:dyDescent="0.25">
      <c r="E34924" s="2"/>
    </row>
    <row r="34925" spans="5:5" x14ac:dyDescent="0.25">
      <c r="E34925" s="2"/>
    </row>
    <row r="34926" spans="5:5" x14ac:dyDescent="0.25">
      <c r="E34926" s="2"/>
    </row>
    <row r="34927" spans="5:5" x14ac:dyDescent="0.25">
      <c r="E34927" s="2"/>
    </row>
    <row r="34928" spans="5:5" x14ac:dyDescent="0.25">
      <c r="E34928" s="2"/>
    </row>
    <row r="34929" spans="5:5" x14ac:dyDescent="0.25">
      <c r="E34929" s="2"/>
    </row>
    <row r="34930" spans="5:5" x14ac:dyDescent="0.25">
      <c r="E34930" s="2"/>
    </row>
    <row r="34931" spans="5:5" x14ac:dyDescent="0.25">
      <c r="E34931" s="2"/>
    </row>
    <row r="34932" spans="5:5" x14ac:dyDescent="0.25">
      <c r="E34932" s="2"/>
    </row>
    <row r="34933" spans="5:5" x14ac:dyDescent="0.25">
      <c r="E34933" s="2"/>
    </row>
    <row r="34934" spans="5:5" x14ac:dyDescent="0.25">
      <c r="E34934" s="2"/>
    </row>
    <row r="34935" spans="5:5" x14ac:dyDescent="0.25">
      <c r="E34935" s="2"/>
    </row>
    <row r="34936" spans="5:5" x14ac:dyDescent="0.25">
      <c r="E34936" s="2"/>
    </row>
    <row r="34937" spans="5:5" x14ac:dyDescent="0.25">
      <c r="E34937" s="2"/>
    </row>
    <row r="34938" spans="5:5" x14ac:dyDescent="0.25">
      <c r="E34938" s="2"/>
    </row>
    <row r="34939" spans="5:5" x14ac:dyDescent="0.25">
      <c r="E34939" s="2"/>
    </row>
    <row r="34940" spans="5:5" x14ac:dyDescent="0.25">
      <c r="E34940" s="2"/>
    </row>
    <row r="34941" spans="5:5" x14ac:dyDescent="0.25">
      <c r="E34941" s="2"/>
    </row>
    <row r="34942" spans="5:5" x14ac:dyDescent="0.25">
      <c r="E34942" s="2"/>
    </row>
    <row r="34943" spans="5:5" x14ac:dyDescent="0.25">
      <c r="E34943" s="2"/>
    </row>
    <row r="34944" spans="5:5" x14ac:dyDescent="0.25">
      <c r="E34944" s="2"/>
    </row>
    <row r="34945" spans="5:5" x14ac:dyDescent="0.25">
      <c r="E34945" s="2"/>
    </row>
    <row r="34946" spans="5:5" x14ac:dyDescent="0.25">
      <c r="E34946" s="2"/>
    </row>
    <row r="34947" spans="5:5" x14ac:dyDescent="0.25">
      <c r="E34947" s="2"/>
    </row>
    <row r="34948" spans="5:5" x14ac:dyDescent="0.25">
      <c r="E34948" s="2"/>
    </row>
    <row r="34949" spans="5:5" x14ac:dyDescent="0.25">
      <c r="E34949" s="2"/>
    </row>
    <row r="34950" spans="5:5" x14ac:dyDescent="0.25">
      <c r="E34950" s="2"/>
    </row>
    <row r="34951" spans="5:5" x14ac:dyDescent="0.25">
      <c r="E34951" s="2"/>
    </row>
    <row r="34952" spans="5:5" x14ac:dyDescent="0.25">
      <c r="E34952" s="2"/>
    </row>
    <row r="34953" spans="5:5" x14ac:dyDescent="0.25">
      <c r="E34953" s="2"/>
    </row>
    <row r="34954" spans="5:5" x14ac:dyDescent="0.25">
      <c r="E34954" s="2"/>
    </row>
    <row r="34955" spans="5:5" x14ac:dyDescent="0.25">
      <c r="E34955" s="2"/>
    </row>
    <row r="34956" spans="5:5" x14ac:dyDescent="0.25">
      <c r="E34956" s="2"/>
    </row>
    <row r="34957" spans="5:5" x14ac:dyDescent="0.25">
      <c r="E34957" s="2"/>
    </row>
    <row r="34958" spans="5:5" x14ac:dyDescent="0.25">
      <c r="E34958" s="2"/>
    </row>
    <row r="34959" spans="5:5" x14ac:dyDescent="0.25">
      <c r="E34959" s="2"/>
    </row>
    <row r="34960" spans="5:5" x14ac:dyDescent="0.25">
      <c r="E34960" s="2"/>
    </row>
    <row r="34961" spans="5:5" x14ac:dyDescent="0.25">
      <c r="E34961" s="2"/>
    </row>
    <row r="34962" spans="5:5" x14ac:dyDescent="0.25">
      <c r="E34962" s="2"/>
    </row>
    <row r="34963" spans="5:5" x14ac:dyDescent="0.25">
      <c r="E34963" s="2"/>
    </row>
    <row r="34964" spans="5:5" x14ac:dyDescent="0.25">
      <c r="E34964" s="2"/>
    </row>
    <row r="34965" spans="5:5" x14ac:dyDescent="0.25">
      <c r="E34965" s="2"/>
    </row>
    <row r="34966" spans="5:5" x14ac:dyDescent="0.25">
      <c r="E34966" s="2"/>
    </row>
    <row r="34967" spans="5:5" x14ac:dyDescent="0.25">
      <c r="E34967" s="2"/>
    </row>
    <row r="34968" spans="5:5" x14ac:dyDescent="0.25">
      <c r="E34968" s="2"/>
    </row>
    <row r="34969" spans="5:5" x14ac:dyDescent="0.25">
      <c r="E34969" s="2"/>
    </row>
    <row r="34970" spans="5:5" x14ac:dyDescent="0.25">
      <c r="E34970" s="2"/>
    </row>
    <row r="34971" spans="5:5" x14ac:dyDescent="0.25">
      <c r="E34971" s="2"/>
    </row>
    <row r="34972" spans="5:5" x14ac:dyDescent="0.25">
      <c r="E34972" s="2"/>
    </row>
    <row r="34973" spans="5:5" x14ac:dyDescent="0.25">
      <c r="E34973" s="2"/>
    </row>
    <row r="34974" spans="5:5" x14ac:dyDescent="0.25">
      <c r="E34974" s="2"/>
    </row>
    <row r="34975" spans="5:5" x14ac:dyDescent="0.25">
      <c r="E34975" s="2"/>
    </row>
    <row r="34976" spans="5:5" x14ac:dyDescent="0.25">
      <c r="E34976" s="2"/>
    </row>
    <row r="34977" spans="5:5" x14ac:dyDescent="0.25">
      <c r="E34977" s="2"/>
    </row>
    <row r="34978" spans="5:5" x14ac:dyDescent="0.25">
      <c r="E34978" s="2"/>
    </row>
    <row r="34979" spans="5:5" x14ac:dyDescent="0.25">
      <c r="E34979" s="2"/>
    </row>
    <row r="34980" spans="5:5" x14ac:dyDescent="0.25">
      <c r="E34980" s="2"/>
    </row>
    <row r="34981" spans="5:5" x14ac:dyDescent="0.25">
      <c r="E34981" s="2"/>
    </row>
    <row r="34982" spans="5:5" x14ac:dyDescent="0.25">
      <c r="E34982" s="2"/>
    </row>
    <row r="34983" spans="5:5" x14ac:dyDescent="0.25">
      <c r="E34983" s="2"/>
    </row>
    <row r="34984" spans="5:5" x14ac:dyDescent="0.25">
      <c r="E34984" s="2"/>
    </row>
    <row r="34985" spans="5:5" x14ac:dyDescent="0.25">
      <c r="E34985" s="2"/>
    </row>
    <row r="34986" spans="5:5" x14ac:dyDescent="0.25">
      <c r="E34986" s="2"/>
    </row>
    <row r="34987" spans="5:5" x14ac:dyDescent="0.25">
      <c r="E34987" s="2"/>
    </row>
    <row r="34988" spans="5:5" x14ac:dyDescent="0.25">
      <c r="E34988" s="2"/>
    </row>
    <row r="34989" spans="5:5" x14ac:dyDescent="0.25">
      <c r="E34989" s="2"/>
    </row>
    <row r="34990" spans="5:5" x14ac:dyDescent="0.25">
      <c r="E34990" s="2"/>
    </row>
    <row r="34991" spans="5:5" x14ac:dyDescent="0.25">
      <c r="E34991" s="2"/>
    </row>
    <row r="34992" spans="5:5" x14ac:dyDescent="0.25">
      <c r="E34992" s="2"/>
    </row>
    <row r="34993" spans="5:5" x14ac:dyDescent="0.25">
      <c r="E34993" s="2"/>
    </row>
    <row r="34994" spans="5:5" x14ac:dyDescent="0.25">
      <c r="E34994" s="2"/>
    </row>
    <row r="34995" spans="5:5" x14ac:dyDescent="0.25">
      <c r="E34995" s="2"/>
    </row>
    <row r="34996" spans="5:5" x14ac:dyDescent="0.25">
      <c r="E34996" s="2"/>
    </row>
    <row r="34997" spans="5:5" x14ac:dyDescent="0.25">
      <c r="E34997" s="2"/>
    </row>
    <row r="34998" spans="5:5" x14ac:dyDescent="0.25">
      <c r="E34998" s="2"/>
    </row>
    <row r="34999" spans="5:5" x14ac:dyDescent="0.25">
      <c r="E34999" s="2"/>
    </row>
    <row r="35000" spans="5:5" x14ac:dyDescent="0.25">
      <c r="E35000" s="2"/>
    </row>
    <row r="35001" spans="5:5" x14ac:dyDescent="0.25">
      <c r="E35001" s="2"/>
    </row>
    <row r="35002" spans="5:5" x14ac:dyDescent="0.25">
      <c r="E35002" s="2"/>
    </row>
    <row r="35003" spans="5:5" x14ac:dyDescent="0.25">
      <c r="E35003" s="2"/>
    </row>
    <row r="35004" spans="5:5" x14ac:dyDescent="0.25">
      <c r="E35004" s="2"/>
    </row>
    <row r="35005" spans="5:5" x14ac:dyDescent="0.25">
      <c r="E35005" s="2"/>
    </row>
    <row r="35006" spans="5:5" x14ac:dyDescent="0.25">
      <c r="E35006" s="2"/>
    </row>
    <row r="35007" spans="5:5" x14ac:dyDescent="0.25">
      <c r="E35007" s="2"/>
    </row>
    <row r="35008" spans="5:5" x14ac:dyDescent="0.25">
      <c r="E35008" s="2"/>
    </row>
    <row r="35009" spans="5:5" x14ac:dyDescent="0.25">
      <c r="E35009" s="2"/>
    </row>
    <row r="35010" spans="5:5" x14ac:dyDescent="0.25">
      <c r="E35010" s="2"/>
    </row>
    <row r="35011" spans="5:5" x14ac:dyDescent="0.25">
      <c r="E35011" s="2"/>
    </row>
    <row r="35012" spans="5:5" x14ac:dyDescent="0.25">
      <c r="E35012" s="2"/>
    </row>
    <row r="35013" spans="5:5" x14ac:dyDescent="0.25">
      <c r="E35013" s="2"/>
    </row>
    <row r="35014" spans="5:5" x14ac:dyDescent="0.25">
      <c r="E35014" s="2"/>
    </row>
    <row r="35015" spans="5:5" x14ac:dyDescent="0.25">
      <c r="E35015" s="2"/>
    </row>
    <row r="35016" spans="5:5" x14ac:dyDescent="0.25">
      <c r="E35016" s="2"/>
    </row>
    <row r="35017" spans="5:5" x14ac:dyDescent="0.25">
      <c r="E35017" s="2"/>
    </row>
    <row r="35018" spans="5:5" x14ac:dyDescent="0.25">
      <c r="E35018" s="2"/>
    </row>
    <row r="35019" spans="5:5" x14ac:dyDescent="0.25">
      <c r="E35019" s="2"/>
    </row>
    <row r="35020" spans="5:5" x14ac:dyDescent="0.25">
      <c r="E35020" s="2"/>
    </row>
    <row r="35021" spans="5:5" x14ac:dyDescent="0.25">
      <c r="E35021" s="2"/>
    </row>
    <row r="35022" spans="5:5" x14ac:dyDescent="0.25">
      <c r="E35022" s="2"/>
    </row>
    <row r="35023" spans="5:5" x14ac:dyDescent="0.25">
      <c r="E35023" s="2"/>
    </row>
    <row r="35024" spans="5:5" x14ac:dyDescent="0.25">
      <c r="E35024" s="2"/>
    </row>
    <row r="35025" spans="5:5" x14ac:dyDescent="0.25">
      <c r="E35025" s="2"/>
    </row>
    <row r="35026" spans="5:5" x14ac:dyDescent="0.25">
      <c r="E35026" s="2"/>
    </row>
    <row r="35027" spans="5:5" x14ac:dyDescent="0.25">
      <c r="E35027" s="2"/>
    </row>
    <row r="35028" spans="5:5" x14ac:dyDescent="0.25">
      <c r="E35028" s="2"/>
    </row>
    <row r="35029" spans="5:5" x14ac:dyDescent="0.25">
      <c r="E35029" s="2"/>
    </row>
    <row r="35030" spans="5:5" x14ac:dyDescent="0.25">
      <c r="E35030" s="2"/>
    </row>
    <row r="35031" spans="5:5" x14ac:dyDescent="0.25">
      <c r="E35031" s="2"/>
    </row>
    <row r="35032" spans="5:5" x14ac:dyDescent="0.25">
      <c r="E35032" s="2"/>
    </row>
    <row r="35033" spans="5:5" x14ac:dyDescent="0.25">
      <c r="E35033" s="2"/>
    </row>
    <row r="35034" spans="5:5" x14ac:dyDescent="0.25">
      <c r="E35034" s="2"/>
    </row>
    <row r="35035" spans="5:5" x14ac:dyDescent="0.25">
      <c r="E35035" s="2"/>
    </row>
    <row r="35036" spans="5:5" x14ac:dyDescent="0.25">
      <c r="E35036" s="2"/>
    </row>
    <row r="35037" spans="5:5" x14ac:dyDescent="0.25">
      <c r="E35037" s="2"/>
    </row>
    <row r="35038" spans="5:5" x14ac:dyDescent="0.25">
      <c r="E35038" s="2"/>
    </row>
    <row r="35039" spans="5:5" x14ac:dyDescent="0.25">
      <c r="E35039" s="2"/>
    </row>
    <row r="35040" spans="5:5" x14ac:dyDescent="0.25">
      <c r="E35040" s="2"/>
    </row>
    <row r="35041" spans="5:5" x14ac:dyDescent="0.25">
      <c r="E35041" s="2"/>
    </row>
    <row r="35042" spans="5:5" x14ac:dyDescent="0.25">
      <c r="E35042" s="2"/>
    </row>
    <row r="35043" spans="5:5" x14ac:dyDescent="0.25">
      <c r="E35043" s="2"/>
    </row>
    <row r="35044" spans="5:5" x14ac:dyDescent="0.25">
      <c r="E35044" s="2"/>
    </row>
    <row r="35045" spans="5:5" x14ac:dyDescent="0.25">
      <c r="E35045" s="2"/>
    </row>
    <row r="35046" spans="5:5" x14ac:dyDescent="0.25">
      <c r="E35046" s="2"/>
    </row>
    <row r="35047" spans="5:5" x14ac:dyDescent="0.25">
      <c r="E35047" s="2"/>
    </row>
    <row r="35048" spans="5:5" x14ac:dyDescent="0.25">
      <c r="E35048" s="2"/>
    </row>
    <row r="35049" spans="5:5" x14ac:dyDescent="0.25">
      <c r="E35049" s="2"/>
    </row>
    <row r="35050" spans="5:5" x14ac:dyDescent="0.25">
      <c r="E35050" s="2"/>
    </row>
    <row r="35051" spans="5:5" x14ac:dyDescent="0.25">
      <c r="E35051" s="2"/>
    </row>
    <row r="35052" spans="5:5" x14ac:dyDescent="0.25">
      <c r="E35052" s="2"/>
    </row>
    <row r="35053" spans="5:5" x14ac:dyDescent="0.25">
      <c r="E35053" s="2"/>
    </row>
    <row r="35054" spans="5:5" x14ac:dyDescent="0.25">
      <c r="E35054" s="2"/>
    </row>
    <row r="35055" spans="5:5" x14ac:dyDescent="0.25">
      <c r="E35055" s="2"/>
    </row>
    <row r="35056" spans="5:5" x14ac:dyDescent="0.25">
      <c r="E35056" s="2"/>
    </row>
    <row r="35057" spans="5:5" x14ac:dyDescent="0.25">
      <c r="E35057" s="2"/>
    </row>
    <row r="35058" spans="5:5" x14ac:dyDescent="0.25">
      <c r="E35058" s="2"/>
    </row>
    <row r="35059" spans="5:5" x14ac:dyDescent="0.25">
      <c r="E35059" s="2"/>
    </row>
    <row r="35060" spans="5:5" x14ac:dyDescent="0.25">
      <c r="E35060" s="2"/>
    </row>
    <row r="35061" spans="5:5" x14ac:dyDescent="0.25">
      <c r="E35061" s="2"/>
    </row>
    <row r="35062" spans="5:5" x14ac:dyDescent="0.25">
      <c r="E35062" s="2"/>
    </row>
    <row r="35063" spans="5:5" x14ac:dyDescent="0.25">
      <c r="E35063" s="2"/>
    </row>
    <row r="35064" spans="5:5" x14ac:dyDescent="0.25">
      <c r="E35064" s="2"/>
    </row>
    <row r="35065" spans="5:5" x14ac:dyDescent="0.25">
      <c r="E35065" s="2"/>
    </row>
    <row r="35066" spans="5:5" x14ac:dyDescent="0.25">
      <c r="E35066" s="2"/>
    </row>
    <row r="35067" spans="5:5" x14ac:dyDescent="0.25">
      <c r="E35067" s="2"/>
    </row>
    <row r="35068" spans="5:5" x14ac:dyDescent="0.25">
      <c r="E35068" s="2"/>
    </row>
    <row r="35069" spans="5:5" x14ac:dyDescent="0.25">
      <c r="E35069" s="2"/>
    </row>
    <row r="35070" spans="5:5" x14ac:dyDescent="0.25">
      <c r="E35070" s="2"/>
    </row>
    <row r="35071" spans="5:5" x14ac:dyDescent="0.25">
      <c r="E35071" s="2"/>
    </row>
    <row r="35072" spans="5:5" x14ac:dyDescent="0.25">
      <c r="E35072" s="2"/>
    </row>
    <row r="35073" spans="5:5" x14ac:dyDescent="0.25">
      <c r="E35073" s="2"/>
    </row>
    <row r="35074" spans="5:5" x14ac:dyDescent="0.25">
      <c r="E35074" s="2"/>
    </row>
    <row r="35075" spans="5:5" x14ac:dyDescent="0.25">
      <c r="E35075" s="2"/>
    </row>
    <row r="35076" spans="5:5" x14ac:dyDescent="0.25">
      <c r="E35076" s="2"/>
    </row>
    <row r="35077" spans="5:5" x14ac:dyDescent="0.25">
      <c r="E35077" s="2"/>
    </row>
    <row r="35078" spans="5:5" x14ac:dyDescent="0.25">
      <c r="E35078" s="2"/>
    </row>
    <row r="35079" spans="5:5" x14ac:dyDescent="0.25">
      <c r="E35079" s="2"/>
    </row>
    <row r="35080" spans="5:5" x14ac:dyDescent="0.25">
      <c r="E35080" s="2"/>
    </row>
    <row r="35081" spans="5:5" x14ac:dyDescent="0.25">
      <c r="E35081" s="2"/>
    </row>
    <row r="35082" spans="5:5" x14ac:dyDescent="0.25">
      <c r="E35082" s="2"/>
    </row>
    <row r="35083" spans="5:5" x14ac:dyDescent="0.25">
      <c r="E35083" s="2"/>
    </row>
    <row r="35084" spans="5:5" x14ac:dyDescent="0.25">
      <c r="E35084" s="2"/>
    </row>
    <row r="35085" spans="5:5" x14ac:dyDescent="0.25">
      <c r="E35085" s="2"/>
    </row>
    <row r="35086" spans="5:5" x14ac:dyDescent="0.25">
      <c r="E35086" s="2"/>
    </row>
    <row r="35087" spans="5:5" x14ac:dyDescent="0.25">
      <c r="E35087" s="2"/>
    </row>
    <row r="35088" spans="5:5" x14ac:dyDescent="0.25">
      <c r="E35088" s="2"/>
    </row>
    <row r="35089" spans="5:5" x14ac:dyDescent="0.25">
      <c r="E35089" s="2"/>
    </row>
    <row r="35090" spans="5:5" x14ac:dyDescent="0.25">
      <c r="E35090" s="2"/>
    </row>
    <row r="35091" spans="5:5" x14ac:dyDescent="0.25">
      <c r="E35091" s="2"/>
    </row>
    <row r="35092" spans="5:5" x14ac:dyDescent="0.25">
      <c r="E35092" s="2"/>
    </row>
    <row r="35093" spans="5:5" x14ac:dyDescent="0.25">
      <c r="E35093" s="2"/>
    </row>
    <row r="35094" spans="5:5" x14ac:dyDescent="0.25">
      <c r="E35094" s="2"/>
    </row>
    <row r="35095" spans="5:5" x14ac:dyDescent="0.25">
      <c r="E35095" s="2"/>
    </row>
    <row r="35096" spans="5:5" x14ac:dyDescent="0.25">
      <c r="E35096" s="2"/>
    </row>
    <row r="35097" spans="5:5" x14ac:dyDescent="0.25">
      <c r="E35097" s="2"/>
    </row>
    <row r="35098" spans="5:5" x14ac:dyDescent="0.25">
      <c r="E35098" s="2"/>
    </row>
    <row r="35099" spans="5:5" x14ac:dyDescent="0.25">
      <c r="E35099" s="2"/>
    </row>
    <row r="35100" spans="5:5" x14ac:dyDescent="0.25">
      <c r="E35100" s="2"/>
    </row>
    <row r="35101" spans="5:5" x14ac:dyDescent="0.25">
      <c r="E35101" s="2"/>
    </row>
    <row r="35102" spans="5:5" x14ac:dyDescent="0.25">
      <c r="E35102" s="2"/>
    </row>
    <row r="35103" spans="5:5" x14ac:dyDescent="0.25">
      <c r="E35103" s="2"/>
    </row>
    <row r="35104" spans="5:5" x14ac:dyDescent="0.25">
      <c r="E35104" s="2"/>
    </row>
    <row r="35105" spans="5:5" x14ac:dyDescent="0.25">
      <c r="E35105" s="2"/>
    </row>
    <row r="35106" spans="5:5" x14ac:dyDescent="0.25">
      <c r="E35106" s="2"/>
    </row>
    <row r="35107" spans="5:5" x14ac:dyDescent="0.25">
      <c r="E35107" s="2"/>
    </row>
    <row r="35108" spans="5:5" x14ac:dyDescent="0.25">
      <c r="E35108" s="2"/>
    </row>
    <row r="35109" spans="5:5" x14ac:dyDescent="0.25">
      <c r="E35109" s="2"/>
    </row>
    <row r="35110" spans="5:5" x14ac:dyDescent="0.25">
      <c r="E35110" s="2"/>
    </row>
    <row r="35111" spans="5:5" x14ac:dyDescent="0.25">
      <c r="E35111" s="2"/>
    </row>
    <row r="35112" spans="5:5" x14ac:dyDescent="0.25">
      <c r="E35112" s="2"/>
    </row>
    <row r="35113" spans="5:5" x14ac:dyDescent="0.25">
      <c r="E35113" s="2"/>
    </row>
    <row r="35114" spans="5:5" x14ac:dyDescent="0.25">
      <c r="E35114" s="2"/>
    </row>
    <row r="35115" spans="5:5" x14ac:dyDescent="0.25">
      <c r="E35115" s="2"/>
    </row>
    <row r="35116" spans="5:5" x14ac:dyDescent="0.25">
      <c r="E35116" s="2"/>
    </row>
    <row r="35117" spans="5:5" x14ac:dyDescent="0.25">
      <c r="E35117" s="2"/>
    </row>
    <row r="35118" spans="5:5" x14ac:dyDescent="0.25">
      <c r="E35118" s="2"/>
    </row>
    <row r="35119" spans="5:5" x14ac:dyDescent="0.25">
      <c r="E35119" s="2"/>
    </row>
    <row r="35120" spans="5:5" x14ac:dyDescent="0.25">
      <c r="E35120" s="2"/>
    </row>
    <row r="35121" spans="5:5" x14ac:dyDescent="0.25">
      <c r="E35121" s="2"/>
    </row>
    <row r="35122" spans="5:5" x14ac:dyDescent="0.25">
      <c r="E35122" s="2"/>
    </row>
    <row r="35123" spans="5:5" x14ac:dyDescent="0.25">
      <c r="E35123" s="2"/>
    </row>
    <row r="35124" spans="5:5" x14ac:dyDescent="0.25">
      <c r="E35124" s="2"/>
    </row>
    <row r="35125" spans="5:5" x14ac:dyDescent="0.25">
      <c r="E35125" s="2"/>
    </row>
    <row r="35126" spans="5:5" x14ac:dyDescent="0.25">
      <c r="E35126" s="2"/>
    </row>
    <row r="35127" spans="5:5" x14ac:dyDescent="0.25">
      <c r="E35127" s="2"/>
    </row>
    <row r="35128" spans="5:5" x14ac:dyDescent="0.25">
      <c r="E35128" s="2"/>
    </row>
    <row r="35129" spans="5:5" x14ac:dyDescent="0.25">
      <c r="E35129" s="2"/>
    </row>
    <row r="35130" spans="5:5" x14ac:dyDescent="0.25">
      <c r="E35130" s="2"/>
    </row>
    <row r="35131" spans="5:5" x14ac:dyDescent="0.25">
      <c r="E35131" s="2"/>
    </row>
    <row r="35132" spans="5:5" x14ac:dyDescent="0.25">
      <c r="E35132" s="2"/>
    </row>
    <row r="35133" spans="5:5" x14ac:dyDescent="0.25">
      <c r="E35133" s="2"/>
    </row>
    <row r="35134" spans="5:5" x14ac:dyDescent="0.25">
      <c r="E35134" s="2"/>
    </row>
    <row r="35135" spans="5:5" x14ac:dyDescent="0.25">
      <c r="E35135" s="2"/>
    </row>
    <row r="35136" spans="5:5" x14ac:dyDescent="0.25">
      <c r="E35136" s="2"/>
    </row>
    <row r="35137" spans="5:5" x14ac:dyDescent="0.25">
      <c r="E35137" s="2"/>
    </row>
    <row r="35138" spans="5:5" x14ac:dyDescent="0.25">
      <c r="E35138" s="2"/>
    </row>
    <row r="35139" spans="5:5" x14ac:dyDescent="0.25">
      <c r="E35139" s="2"/>
    </row>
    <row r="35140" spans="5:5" x14ac:dyDescent="0.25">
      <c r="E35140" s="2"/>
    </row>
    <row r="35141" spans="5:5" x14ac:dyDescent="0.25">
      <c r="E35141" s="2"/>
    </row>
    <row r="35142" spans="5:5" x14ac:dyDescent="0.25">
      <c r="E35142" s="2"/>
    </row>
    <row r="35143" spans="5:5" x14ac:dyDescent="0.25">
      <c r="E35143" s="2"/>
    </row>
    <row r="35144" spans="5:5" x14ac:dyDescent="0.25">
      <c r="E35144" s="2"/>
    </row>
    <row r="35145" spans="5:5" x14ac:dyDescent="0.25">
      <c r="E35145" s="2"/>
    </row>
    <row r="35146" spans="5:5" x14ac:dyDescent="0.25">
      <c r="E35146" s="2"/>
    </row>
    <row r="35147" spans="5:5" x14ac:dyDescent="0.25">
      <c r="E35147" s="2"/>
    </row>
    <row r="35148" spans="5:5" x14ac:dyDescent="0.25">
      <c r="E35148" s="2"/>
    </row>
    <row r="35149" spans="5:5" x14ac:dyDescent="0.25">
      <c r="E35149" s="2"/>
    </row>
    <row r="35150" spans="5:5" x14ac:dyDescent="0.25">
      <c r="E35150" s="2"/>
    </row>
    <row r="35151" spans="5:5" x14ac:dyDescent="0.25">
      <c r="E35151" s="2"/>
    </row>
    <row r="35152" spans="5:5" x14ac:dyDescent="0.25">
      <c r="E35152" s="2"/>
    </row>
    <row r="35153" spans="5:5" x14ac:dyDescent="0.25">
      <c r="E35153" s="2"/>
    </row>
    <row r="35154" spans="5:5" x14ac:dyDescent="0.25">
      <c r="E35154" s="2"/>
    </row>
    <row r="35155" spans="5:5" x14ac:dyDescent="0.25">
      <c r="E35155" s="2"/>
    </row>
    <row r="35156" spans="5:5" x14ac:dyDescent="0.25">
      <c r="E35156" s="2"/>
    </row>
    <row r="35157" spans="5:5" x14ac:dyDescent="0.25">
      <c r="E35157" s="2"/>
    </row>
    <row r="35158" spans="5:5" x14ac:dyDescent="0.25">
      <c r="E35158" s="2"/>
    </row>
    <row r="35159" spans="5:5" x14ac:dyDescent="0.25">
      <c r="E35159" s="2"/>
    </row>
    <row r="35160" spans="5:5" x14ac:dyDescent="0.25">
      <c r="E35160" s="2"/>
    </row>
    <row r="35161" spans="5:5" x14ac:dyDescent="0.25">
      <c r="E35161" s="2"/>
    </row>
    <row r="35162" spans="5:5" x14ac:dyDescent="0.25">
      <c r="E35162" s="2"/>
    </row>
    <row r="35163" spans="5:5" x14ac:dyDescent="0.25">
      <c r="E35163" s="2"/>
    </row>
    <row r="35164" spans="5:5" x14ac:dyDescent="0.25">
      <c r="E35164" s="2"/>
    </row>
    <row r="35165" spans="5:5" x14ac:dyDescent="0.25">
      <c r="E35165" s="2"/>
    </row>
    <row r="35166" spans="5:5" x14ac:dyDescent="0.25">
      <c r="E35166" s="2"/>
    </row>
    <row r="35167" spans="5:5" x14ac:dyDescent="0.25">
      <c r="E35167" s="2"/>
    </row>
    <row r="35168" spans="5:5" x14ac:dyDescent="0.25">
      <c r="E35168" s="2"/>
    </row>
    <row r="35169" spans="5:5" x14ac:dyDescent="0.25">
      <c r="E35169" s="2"/>
    </row>
    <row r="35170" spans="5:5" x14ac:dyDescent="0.25">
      <c r="E35170" s="2"/>
    </row>
    <row r="35171" spans="5:5" x14ac:dyDescent="0.25">
      <c r="E35171" s="2"/>
    </row>
    <row r="35172" spans="5:5" x14ac:dyDescent="0.25">
      <c r="E35172" s="2"/>
    </row>
    <row r="35173" spans="5:5" x14ac:dyDescent="0.25">
      <c r="E35173" s="2"/>
    </row>
    <row r="35174" spans="5:5" x14ac:dyDescent="0.25">
      <c r="E35174" s="2"/>
    </row>
    <row r="35175" spans="5:5" x14ac:dyDescent="0.25">
      <c r="E35175" s="2"/>
    </row>
    <row r="35176" spans="5:5" x14ac:dyDescent="0.25">
      <c r="E35176" s="2"/>
    </row>
    <row r="35177" spans="5:5" x14ac:dyDescent="0.25">
      <c r="E35177" s="2"/>
    </row>
    <row r="35178" spans="5:5" x14ac:dyDescent="0.25">
      <c r="E35178" s="2"/>
    </row>
    <row r="35179" spans="5:5" x14ac:dyDescent="0.25">
      <c r="E35179" s="2"/>
    </row>
    <row r="35180" spans="5:5" x14ac:dyDescent="0.25">
      <c r="E35180" s="2"/>
    </row>
    <row r="35181" spans="5:5" x14ac:dyDescent="0.25">
      <c r="E35181" s="2"/>
    </row>
    <row r="35182" spans="5:5" x14ac:dyDescent="0.25">
      <c r="E35182" s="2"/>
    </row>
    <row r="35183" spans="5:5" x14ac:dyDescent="0.25">
      <c r="E35183" s="2"/>
    </row>
    <row r="35184" spans="5:5" x14ac:dyDescent="0.25">
      <c r="E35184" s="2"/>
    </row>
    <row r="35185" spans="5:5" x14ac:dyDescent="0.25">
      <c r="E35185" s="2"/>
    </row>
    <row r="35186" spans="5:5" x14ac:dyDescent="0.25">
      <c r="E35186" s="2"/>
    </row>
    <row r="35187" spans="5:5" x14ac:dyDescent="0.25">
      <c r="E35187" s="2"/>
    </row>
    <row r="35188" spans="5:5" x14ac:dyDescent="0.25">
      <c r="E35188" s="2"/>
    </row>
    <row r="35189" spans="5:5" x14ac:dyDescent="0.25">
      <c r="E35189" s="2"/>
    </row>
    <row r="35190" spans="5:5" x14ac:dyDescent="0.25">
      <c r="E35190" s="2"/>
    </row>
    <row r="35191" spans="5:5" x14ac:dyDescent="0.25">
      <c r="E35191" s="2"/>
    </row>
    <row r="35192" spans="5:5" x14ac:dyDescent="0.25">
      <c r="E35192" s="2"/>
    </row>
    <row r="35193" spans="5:5" x14ac:dyDescent="0.25">
      <c r="E35193" s="2"/>
    </row>
    <row r="35194" spans="5:5" x14ac:dyDescent="0.25">
      <c r="E35194" s="2"/>
    </row>
    <row r="35195" spans="5:5" x14ac:dyDescent="0.25">
      <c r="E35195" s="2"/>
    </row>
    <row r="35196" spans="5:5" x14ac:dyDescent="0.25">
      <c r="E35196" s="2"/>
    </row>
    <row r="35197" spans="5:5" x14ac:dyDescent="0.25">
      <c r="E35197" s="2"/>
    </row>
    <row r="35198" spans="5:5" x14ac:dyDescent="0.25">
      <c r="E35198" s="2"/>
    </row>
    <row r="35199" spans="5:5" x14ac:dyDescent="0.25">
      <c r="E35199" s="2"/>
    </row>
    <row r="35200" spans="5:5" x14ac:dyDescent="0.25">
      <c r="E35200" s="2"/>
    </row>
    <row r="35201" spans="5:5" x14ac:dyDescent="0.25">
      <c r="E35201" s="2"/>
    </row>
    <row r="35202" spans="5:5" x14ac:dyDescent="0.25">
      <c r="E35202" s="2"/>
    </row>
    <row r="35203" spans="5:5" x14ac:dyDescent="0.25">
      <c r="E35203" s="2"/>
    </row>
    <row r="35204" spans="5:5" x14ac:dyDescent="0.25">
      <c r="E35204" s="2"/>
    </row>
    <row r="35205" spans="5:5" x14ac:dyDescent="0.25">
      <c r="E35205" s="2"/>
    </row>
    <row r="35206" spans="5:5" x14ac:dyDescent="0.25">
      <c r="E35206" s="2"/>
    </row>
    <row r="35207" spans="5:5" x14ac:dyDescent="0.25">
      <c r="E35207" s="2"/>
    </row>
    <row r="35208" spans="5:5" x14ac:dyDescent="0.25">
      <c r="E35208" s="2"/>
    </row>
    <row r="35209" spans="5:5" x14ac:dyDescent="0.25">
      <c r="E35209" s="2"/>
    </row>
    <row r="35210" spans="5:5" x14ac:dyDescent="0.25">
      <c r="E35210" s="2"/>
    </row>
    <row r="35211" spans="5:5" x14ac:dyDescent="0.25">
      <c r="E35211" s="2"/>
    </row>
    <row r="35212" spans="5:5" x14ac:dyDescent="0.25">
      <c r="E35212" s="2"/>
    </row>
    <row r="35213" spans="5:5" x14ac:dyDescent="0.25">
      <c r="E35213" s="2"/>
    </row>
    <row r="35214" spans="5:5" x14ac:dyDescent="0.25">
      <c r="E35214" s="2"/>
    </row>
    <row r="35215" spans="5:5" x14ac:dyDescent="0.25">
      <c r="E35215" s="2"/>
    </row>
    <row r="35216" spans="5:5" x14ac:dyDescent="0.25">
      <c r="E35216" s="2"/>
    </row>
    <row r="35217" spans="5:5" x14ac:dyDescent="0.25">
      <c r="E35217" s="2"/>
    </row>
    <row r="35218" spans="5:5" x14ac:dyDescent="0.25">
      <c r="E35218" s="2"/>
    </row>
    <row r="35219" spans="5:5" x14ac:dyDescent="0.25">
      <c r="E35219" s="2"/>
    </row>
    <row r="35220" spans="5:5" x14ac:dyDescent="0.25">
      <c r="E35220" s="2"/>
    </row>
    <row r="35221" spans="5:5" x14ac:dyDescent="0.25">
      <c r="E35221" s="2"/>
    </row>
    <row r="35222" spans="5:5" x14ac:dyDescent="0.25">
      <c r="E35222" s="2"/>
    </row>
    <row r="35223" spans="5:5" x14ac:dyDescent="0.25">
      <c r="E35223" s="2"/>
    </row>
    <row r="35224" spans="5:5" x14ac:dyDescent="0.25">
      <c r="E35224" s="2"/>
    </row>
    <row r="35225" spans="5:5" x14ac:dyDescent="0.25">
      <c r="E35225" s="2"/>
    </row>
    <row r="35226" spans="5:5" x14ac:dyDescent="0.25">
      <c r="E35226" s="2"/>
    </row>
    <row r="35227" spans="5:5" x14ac:dyDescent="0.25">
      <c r="E35227" s="2"/>
    </row>
    <row r="35228" spans="5:5" x14ac:dyDescent="0.25">
      <c r="E35228" s="2"/>
    </row>
    <row r="35229" spans="5:5" x14ac:dyDescent="0.25">
      <c r="E35229" s="2"/>
    </row>
    <row r="35230" spans="5:5" x14ac:dyDescent="0.25">
      <c r="E35230" s="2"/>
    </row>
    <row r="35231" spans="5:5" x14ac:dyDescent="0.25">
      <c r="E35231" s="2"/>
    </row>
    <row r="35232" spans="5:5" x14ac:dyDescent="0.25">
      <c r="E35232" s="2"/>
    </row>
    <row r="35233" spans="5:5" x14ac:dyDescent="0.25">
      <c r="E35233" s="2"/>
    </row>
    <row r="35234" spans="5:5" x14ac:dyDescent="0.25">
      <c r="E35234" s="2"/>
    </row>
    <row r="35235" spans="5:5" x14ac:dyDescent="0.25">
      <c r="E35235" s="2"/>
    </row>
    <row r="35236" spans="5:5" x14ac:dyDescent="0.25">
      <c r="E35236" s="2"/>
    </row>
    <row r="35237" spans="5:5" x14ac:dyDescent="0.25">
      <c r="E35237" s="2"/>
    </row>
    <row r="35238" spans="5:5" x14ac:dyDescent="0.25">
      <c r="E35238" s="2"/>
    </row>
    <row r="35239" spans="5:5" x14ac:dyDescent="0.25">
      <c r="E35239" s="2"/>
    </row>
    <row r="35240" spans="5:5" x14ac:dyDescent="0.25">
      <c r="E35240" s="2"/>
    </row>
    <row r="35241" spans="5:5" x14ac:dyDescent="0.25">
      <c r="E35241" s="2"/>
    </row>
    <row r="35242" spans="5:5" x14ac:dyDescent="0.25">
      <c r="E35242" s="2"/>
    </row>
    <row r="35243" spans="5:5" x14ac:dyDescent="0.25">
      <c r="E35243" s="2"/>
    </row>
    <row r="35244" spans="5:5" x14ac:dyDescent="0.25">
      <c r="E35244" s="2"/>
    </row>
    <row r="35245" spans="5:5" x14ac:dyDescent="0.25">
      <c r="E35245" s="2"/>
    </row>
    <row r="35246" spans="5:5" x14ac:dyDescent="0.25">
      <c r="E35246" s="2"/>
    </row>
    <row r="35247" spans="5:5" x14ac:dyDescent="0.25">
      <c r="E35247" s="2"/>
    </row>
    <row r="35248" spans="5:5" x14ac:dyDescent="0.25">
      <c r="E35248" s="2"/>
    </row>
    <row r="35249" spans="5:5" x14ac:dyDescent="0.25">
      <c r="E35249" s="2"/>
    </row>
    <row r="35250" spans="5:5" x14ac:dyDescent="0.25">
      <c r="E35250" s="2"/>
    </row>
    <row r="35251" spans="5:5" x14ac:dyDescent="0.25">
      <c r="E35251" s="2"/>
    </row>
    <row r="35252" spans="5:5" x14ac:dyDescent="0.25">
      <c r="E35252" s="2"/>
    </row>
    <row r="35253" spans="5:5" x14ac:dyDescent="0.25">
      <c r="E35253" s="2"/>
    </row>
    <row r="35254" spans="5:5" x14ac:dyDescent="0.25">
      <c r="E35254" s="2"/>
    </row>
    <row r="35255" spans="5:5" x14ac:dyDescent="0.25">
      <c r="E35255" s="2"/>
    </row>
    <row r="35256" spans="5:5" x14ac:dyDescent="0.25">
      <c r="E35256" s="2"/>
    </row>
    <row r="35257" spans="5:5" x14ac:dyDescent="0.25">
      <c r="E35257" s="2"/>
    </row>
    <row r="35258" spans="5:5" x14ac:dyDescent="0.25">
      <c r="E35258" s="2"/>
    </row>
    <row r="35259" spans="5:5" x14ac:dyDescent="0.25">
      <c r="E35259" s="2"/>
    </row>
    <row r="35260" spans="5:5" x14ac:dyDescent="0.25">
      <c r="E35260" s="2"/>
    </row>
    <row r="35261" spans="5:5" x14ac:dyDescent="0.25">
      <c r="E35261" s="2"/>
    </row>
    <row r="35262" spans="5:5" x14ac:dyDescent="0.25">
      <c r="E35262" s="2"/>
    </row>
    <row r="35263" spans="5:5" x14ac:dyDescent="0.25">
      <c r="E35263" s="2"/>
    </row>
    <row r="35264" spans="5:5" x14ac:dyDescent="0.25">
      <c r="E35264" s="2"/>
    </row>
    <row r="35265" spans="5:5" x14ac:dyDescent="0.25">
      <c r="E35265" s="2"/>
    </row>
    <row r="35266" spans="5:5" x14ac:dyDescent="0.25">
      <c r="E35266" s="2"/>
    </row>
    <row r="35267" spans="5:5" x14ac:dyDescent="0.25">
      <c r="E35267" s="2"/>
    </row>
    <row r="35268" spans="5:5" x14ac:dyDescent="0.25">
      <c r="E35268" s="2"/>
    </row>
    <row r="35269" spans="5:5" x14ac:dyDescent="0.25">
      <c r="E35269" s="2"/>
    </row>
    <row r="35270" spans="5:5" x14ac:dyDescent="0.25">
      <c r="E35270" s="2"/>
    </row>
    <row r="35271" spans="5:5" x14ac:dyDescent="0.25">
      <c r="E35271" s="2"/>
    </row>
    <row r="35272" spans="5:5" x14ac:dyDescent="0.25">
      <c r="E35272" s="2"/>
    </row>
    <row r="35273" spans="5:5" x14ac:dyDescent="0.25">
      <c r="E35273" s="2"/>
    </row>
    <row r="35274" spans="5:5" x14ac:dyDescent="0.25">
      <c r="E35274" s="2"/>
    </row>
    <row r="35275" spans="5:5" x14ac:dyDescent="0.25">
      <c r="E35275" s="2"/>
    </row>
    <row r="35276" spans="5:5" x14ac:dyDescent="0.25">
      <c r="E35276" s="2"/>
    </row>
    <row r="35277" spans="5:5" x14ac:dyDescent="0.25">
      <c r="E35277" s="2"/>
    </row>
    <row r="35278" spans="5:5" x14ac:dyDescent="0.25">
      <c r="E35278" s="2"/>
    </row>
    <row r="35279" spans="5:5" x14ac:dyDescent="0.25">
      <c r="E35279" s="2"/>
    </row>
    <row r="35280" spans="5:5" x14ac:dyDescent="0.25">
      <c r="E35280" s="2"/>
    </row>
    <row r="35281" spans="5:5" x14ac:dyDescent="0.25">
      <c r="E35281" s="2"/>
    </row>
    <row r="35282" spans="5:5" x14ac:dyDescent="0.25">
      <c r="E35282" s="2"/>
    </row>
    <row r="35283" spans="5:5" x14ac:dyDescent="0.25">
      <c r="E35283" s="2"/>
    </row>
    <row r="35284" spans="5:5" x14ac:dyDescent="0.25">
      <c r="E35284" s="2"/>
    </row>
    <row r="35285" spans="5:5" x14ac:dyDescent="0.25">
      <c r="E35285" s="2"/>
    </row>
    <row r="35286" spans="5:5" x14ac:dyDescent="0.25">
      <c r="E35286" s="2"/>
    </row>
    <row r="35287" spans="5:5" x14ac:dyDescent="0.25">
      <c r="E35287" s="2"/>
    </row>
    <row r="35288" spans="5:5" x14ac:dyDescent="0.25">
      <c r="E35288" s="2"/>
    </row>
    <row r="35289" spans="5:5" x14ac:dyDescent="0.25">
      <c r="E35289" s="2"/>
    </row>
    <row r="35290" spans="5:5" x14ac:dyDescent="0.25">
      <c r="E35290" s="2"/>
    </row>
    <row r="35291" spans="5:5" x14ac:dyDescent="0.25">
      <c r="E35291" s="2"/>
    </row>
    <row r="35292" spans="5:5" x14ac:dyDescent="0.25">
      <c r="E35292" s="2"/>
    </row>
    <row r="35293" spans="5:5" x14ac:dyDescent="0.25">
      <c r="E35293" s="2"/>
    </row>
    <row r="35294" spans="5:5" x14ac:dyDescent="0.25">
      <c r="E35294" s="2"/>
    </row>
    <row r="35295" spans="5:5" x14ac:dyDescent="0.25">
      <c r="E35295" s="2"/>
    </row>
    <row r="35296" spans="5:5" x14ac:dyDescent="0.25">
      <c r="E35296" s="2"/>
    </row>
    <row r="35297" spans="5:5" x14ac:dyDescent="0.25">
      <c r="E35297" s="2"/>
    </row>
    <row r="35298" spans="5:5" x14ac:dyDescent="0.25">
      <c r="E35298" s="2"/>
    </row>
    <row r="35299" spans="5:5" x14ac:dyDescent="0.25">
      <c r="E35299" s="2"/>
    </row>
    <row r="35300" spans="5:5" x14ac:dyDescent="0.25">
      <c r="E35300" s="2"/>
    </row>
    <row r="35301" spans="5:5" x14ac:dyDescent="0.25">
      <c r="E35301" s="2"/>
    </row>
    <row r="35302" spans="5:5" x14ac:dyDescent="0.25">
      <c r="E35302" s="2"/>
    </row>
    <row r="35303" spans="5:5" x14ac:dyDescent="0.25">
      <c r="E35303" s="2"/>
    </row>
    <row r="35304" spans="5:5" x14ac:dyDescent="0.25">
      <c r="E35304" s="2"/>
    </row>
    <row r="35305" spans="5:5" x14ac:dyDescent="0.25">
      <c r="E35305" s="2"/>
    </row>
    <row r="35306" spans="5:5" x14ac:dyDescent="0.25">
      <c r="E35306" s="2"/>
    </row>
    <row r="35307" spans="5:5" x14ac:dyDescent="0.25">
      <c r="E35307" s="2"/>
    </row>
    <row r="35308" spans="5:5" x14ac:dyDescent="0.25">
      <c r="E35308" s="2"/>
    </row>
    <row r="35309" spans="5:5" x14ac:dyDescent="0.25">
      <c r="E35309" s="2"/>
    </row>
    <row r="35310" spans="5:5" x14ac:dyDescent="0.25">
      <c r="E35310" s="2"/>
    </row>
    <row r="35311" spans="5:5" x14ac:dyDescent="0.25">
      <c r="E35311" s="2"/>
    </row>
    <row r="35312" spans="5:5" x14ac:dyDescent="0.25">
      <c r="E35312" s="2"/>
    </row>
    <row r="35313" spans="5:5" x14ac:dyDescent="0.25">
      <c r="E35313" s="2"/>
    </row>
    <row r="35314" spans="5:5" x14ac:dyDescent="0.25">
      <c r="E35314" s="2"/>
    </row>
    <row r="35315" spans="5:5" x14ac:dyDescent="0.25">
      <c r="E35315" s="2"/>
    </row>
    <row r="35316" spans="5:5" x14ac:dyDescent="0.25">
      <c r="E35316" s="2"/>
    </row>
    <row r="35317" spans="5:5" x14ac:dyDescent="0.25">
      <c r="E35317" s="2"/>
    </row>
    <row r="35318" spans="5:5" x14ac:dyDescent="0.25">
      <c r="E35318" s="2"/>
    </row>
    <row r="35319" spans="5:5" x14ac:dyDescent="0.25">
      <c r="E35319" s="2"/>
    </row>
    <row r="35320" spans="5:5" x14ac:dyDescent="0.25">
      <c r="E35320" s="2"/>
    </row>
    <row r="35321" spans="5:5" x14ac:dyDescent="0.25">
      <c r="E35321" s="2"/>
    </row>
    <row r="35322" spans="5:5" x14ac:dyDescent="0.25">
      <c r="E35322" s="2"/>
    </row>
    <row r="35323" spans="5:5" x14ac:dyDescent="0.25">
      <c r="E35323" s="2"/>
    </row>
    <row r="35324" spans="5:5" x14ac:dyDescent="0.25">
      <c r="E35324" s="2"/>
    </row>
    <row r="35325" spans="5:5" x14ac:dyDescent="0.25">
      <c r="E35325" s="2"/>
    </row>
    <row r="35326" spans="5:5" x14ac:dyDescent="0.25">
      <c r="E35326" s="2"/>
    </row>
    <row r="35327" spans="5:5" x14ac:dyDescent="0.25">
      <c r="E35327" s="2"/>
    </row>
    <row r="35328" spans="5:5" x14ac:dyDescent="0.25">
      <c r="E35328" s="2"/>
    </row>
    <row r="35329" spans="5:5" x14ac:dyDescent="0.25">
      <c r="E35329" s="2"/>
    </row>
    <row r="35330" spans="5:5" x14ac:dyDescent="0.25">
      <c r="E35330" s="2"/>
    </row>
    <row r="35331" spans="5:5" x14ac:dyDescent="0.25">
      <c r="E35331" s="2"/>
    </row>
    <row r="35332" spans="5:5" x14ac:dyDescent="0.25">
      <c r="E35332" s="2"/>
    </row>
    <row r="35333" spans="5:5" x14ac:dyDescent="0.25">
      <c r="E35333" s="2"/>
    </row>
    <row r="35334" spans="5:5" x14ac:dyDescent="0.25">
      <c r="E35334" s="2"/>
    </row>
    <row r="35335" spans="5:5" x14ac:dyDescent="0.25">
      <c r="E35335" s="2"/>
    </row>
    <row r="35336" spans="5:5" x14ac:dyDescent="0.25">
      <c r="E35336" s="2"/>
    </row>
    <row r="35337" spans="5:5" x14ac:dyDescent="0.25">
      <c r="E35337" s="2"/>
    </row>
    <row r="35338" spans="5:5" x14ac:dyDescent="0.25">
      <c r="E35338" s="2"/>
    </row>
    <row r="35339" spans="5:5" x14ac:dyDescent="0.25">
      <c r="E35339" s="2"/>
    </row>
    <row r="35340" spans="5:5" x14ac:dyDescent="0.25">
      <c r="E35340" s="2"/>
    </row>
    <row r="35341" spans="5:5" x14ac:dyDescent="0.25">
      <c r="E35341" s="2"/>
    </row>
    <row r="35342" spans="5:5" x14ac:dyDescent="0.25">
      <c r="E35342" s="2"/>
    </row>
    <row r="35343" spans="5:5" x14ac:dyDescent="0.25">
      <c r="E35343" s="2"/>
    </row>
    <row r="35344" spans="5:5" x14ac:dyDescent="0.25">
      <c r="E35344" s="2"/>
    </row>
    <row r="35345" spans="5:5" x14ac:dyDescent="0.25">
      <c r="E35345" s="2"/>
    </row>
    <row r="35346" spans="5:5" x14ac:dyDescent="0.25">
      <c r="E35346" s="2"/>
    </row>
    <row r="35347" spans="5:5" x14ac:dyDescent="0.25">
      <c r="E35347" s="2"/>
    </row>
    <row r="35348" spans="5:5" x14ac:dyDescent="0.25">
      <c r="E35348" s="2"/>
    </row>
    <row r="35349" spans="5:5" x14ac:dyDescent="0.25">
      <c r="E35349" s="2"/>
    </row>
    <row r="35350" spans="5:5" x14ac:dyDescent="0.25">
      <c r="E35350" s="2"/>
    </row>
    <row r="35351" spans="5:5" x14ac:dyDescent="0.25">
      <c r="E35351" s="2"/>
    </row>
    <row r="35352" spans="5:5" x14ac:dyDescent="0.25">
      <c r="E35352" s="2"/>
    </row>
    <row r="35353" spans="5:5" x14ac:dyDescent="0.25">
      <c r="E35353" s="2"/>
    </row>
    <row r="35354" spans="5:5" x14ac:dyDescent="0.25">
      <c r="E35354" s="2"/>
    </row>
    <row r="35355" spans="5:5" x14ac:dyDescent="0.25">
      <c r="E35355" s="2"/>
    </row>
    <row r="35356" spans="5:5" x14ac:dyDescent="0.25">
      <c r="E35356" s="2"/>
    </row>
    <row r="35357" spans="5:5" x14ac:dyDescent="0.25">
      <c r="E35357" s="2"/>
    </row>
    <row r="35358" spans="5:5" x14ac:dyDescent="0.25">
      <c r="E35358" s="2"/>
    </row>
    <row r="35359" spans="5:5" x14ac:dyDescent="0.25">
      <c r="E35359" s="2"/>
    </row>
    <row r="35360" spans="5:5" x14ac:dyDescent="0.25">
      <c r="E35360" s="2"/>
    </row>
    <row r="35361" spans="5:5" x14ac:dyDescent="0.25">
      <c r="E35361" s="2"/>
    </row>
    <row r="35362" spans="5:5" x14ac:dyDescent="0.25">
      <c r="E35362" s="2"/>
    </row>
    <row r="35363" spans="5:5" x14ac:dyDescent="0.25">
      <c r="E35363" s="2"/>
    </row>
    <row r="35364" spans="5:5" x14ac:dyDescent="0.25">
      <c r="E35364" s="2"/>
    </row>
    <row r="35365" spans="5:5" x14ac:dyDescent="0.25">
      <c r="E35365" s="2"/>
    </row>
    <row r="35366" spans="5:5" x14ac:dyDescent="0.25">
      <c r="E35366" s="2"/>
    </row>
    <row r="35367" spans="5:5" x14ac:dyDescent="0.25">
      <c r="E35367" s="2"/>
    </row>
    <row r="35368" spans="5:5" x14ac:dyDescent="0.25">
      <c r="E35368" s="2"/>
    </row>
    <row r="35369" spans="5:5" x14ac:dyDescent="0.25">
      <c r="E35369" s="2"/>
    </row>
    <row r="35370" spans="5:5" x14ac:dyDescent="0.25">
      <c r="E35370" s="2"/>
    </row>
    <row r="35371" spans="5:5" x14ac:dyDescent="0.25">
      <c r="E35371" s="2"/>
    </row>
    <row r="35372" spans="5:5" x14ac:dyDescent="0.25">
      <c r="E35372" s="2"/>
    </row>
    <row r="35373" spans="5:5" x14ac:dyDescent="0.25">
      <c r="E35373" s="2"/>
    </row>
    <row r="35374" spans="5:5" x14ac:dyDescent="0.25">
      <c r="E35374" s="2"/>
    </row>
    <row r="35375" spans="5:5" x14ac:dyDescent="0.25">
      <c r="E35375" s="2"/>
    </row>
    <row r="35376" spans="5:5" x14ac:dyDescent="0.25">
      <c r="E35376" s="2"/>
    </row>
    <row r="35377" spans="5:5" x14ac:dyDescent="0.25">
      <c r="E35377" s="2"/>
    </row>
    <row r="35378" spans="5:5" x14ac:dyDescent="0.25">
      <c r="E35378" s="2"/>
    </row>
    <row r="35379" spans="5:5" x14ac:dyDescent="0.25">
      <c r="E35379" s="2"/>
    </row>
    <row r="35380" spans="5:5" x14ac:dyDescent="0.25">
      <c r="E35380" s="2"/>
    </row>
    <row r="35381" spans="5:5" x14ac:dyDescent="0.25">
      <c r="E35381" s="2"/>
    </row>
    <row r="35382" spans="5:5" x14ac:dyDescent="0.25">
      <c r="E35382" s="2"/>
    </row>
    <row r="35383" spans="5:5" x14ac:dyDescent="0.25">
      <c r="E35383" s="2"/>
    </row>
    <row r="35384" spans="5:5" x14ac:dyDescent="0.25">
      <c r="E35384" s="2"/>
    </row>
    <row r="35385" spans="5:5" x14ac:dyDescent="0.25">
      <c r="E35385" s="2"/>
    </row>
    <row r="35386" spans="5:5" x14ac:dyDescent="0.25">
      <c r="E35386" s="2"/>
    </row>
    <row r="35387" spans="5:5" x14ac:dyDescent="0.25">
      <c r="E35387" s="2"/>
    </row>
    <row r="35388" spans="5:5" x14ac:dyDescent="0.25">
      <c r="E35388" s="2"/>
    </row>
    <row r="35389" spans="5:5" x14ac:dyDescent="0.25">
      <c r="E35389" s="2"/>
    </row>
    <row r="35390" spans="5:5" x14ac:dyDescent="0.25">
      <c r="E35390" s="2"/>
    </row>
    <row r="35391" spans="5:5" x14ac:dyDescent="0.25">
      <c r="E35391" s="2"/>
    </row>
    <row r="35392" spans="5:5" x14ac:dyDescent="0.25">
      <c r="E35392" s="2"/>
    </row>
    <row r="35393" spans="5:5" x14ac:dyDescent="0.25">
      <c r="E35393" s="2"/>
    </row>
    <row r="35394" spans="5:5" x14ac:dyDescent="0.25">
      <c r="E35394" s="2"/>
    </row>
    <row r="35395" spans="5:5" x14ac:dyDescent="0.25">
      <c r="E35395" s="2"/>
    </row>
    <row r="35396" spans="5:5" x14ac:dyDescent="0.25">
      <c r="E35396" s="2"/>
    </row>
    <row r="35397" spans="5:5" x14ac:dyDescent="0.25">
      <c r="E35397" s="2"/>
    </row>
    <row r="35398" spans="5:5" x14ac:dyDescent="0.25">
      <c r="E35398" s="2"/>
    </row>
    <row r="35399" spans="5:5" x14ac:dyDescent="0.25">
      <c r="E35399" s="2"/>
    </row>
    <row r="35400" spans="5:5" x14ac:dyDescent="0.25">
      <c r="E35400" s="2"/>
    </row>
    <row r="35401" spans="5:5" x14ac:dyDescent="0.25">
      <c r="E35401" s="2"/>
    </row>
    <row r="35402" spans="5:5" x14ac:dyDescent="0.25">
      <c r="E35402" s="2"/>
    </row>
    <row r="35403" spans="5:5" x14ac:dyDescent="0.25">
      <c r="E35403" s="2"/>
    </row>
    <row r="35404" spans="5:5" x14ac:dyDescent="0.25">
      <c r="E35404" s="2"/>
    </row>
    <row r="35405" spans="5:5" x14ac:dyDescent="0.25">
      <c r="E35405" s="2"/>
    </row>
    <row r="35406" spans="5:5" x14ac:dyDescent="0.25">
      <c r="E35406" s="2"/>
    </row>
    <row r="35407" spans="5:5" x14ac:dyDescent="0.25">
      <c r="E35407" s="2"/>
    </row>
    <row r="35408" spans="5:5" x14ac:dyDescent="0.25">
      <c r="E35408" s="2"/>
    </row>
    <row r="35409" spans="5:5" x14ac:dyDescent="0.25">
      <c r="E35409" s="2"/>
    </row>
    <row r="35410" spans="5:5" x14ac:dyDescent="0.25">
      <c r="E35410" s="2"/>
    </row>
    <row r="35411" spans="5:5" x14ac:dyDescent="0.25">
      <c r="E35411" s="2"/>
    </row>
    <row r="35412" spans="5:5" x14ac:dyDescent="0.25">
      <c r="E35412" s="2"/>
    </row>
    <row r="35413" spans="5:5" x14ac:dyDescent="0.25">
      <c r="E35413" s="2"/>
    </row>
    <row r="35414" spans="5:5" x14ac:dyDescent="0.25">
      <c r="E35414" s="2"/>
    </row>
    <row r="35415" spans="5:5" x14ac:dyDescent="0.25">
      <c r="E35415" s="2"/>
    </row>
    <row r="35416" spans="5:5" x14ac:dyDescent="0.25">
      <c r="E35416" s="2"/>
    </row>
    <row r="35417" spans="5:5" x14ac:dyDescent="0.25">
      <c r="E35417" s="2"/>
    </row>
    <row r="35418" spans="5:5" x14ac:dyDescent="0.25">
      <c r="E35418" s="2"/>
    </row>
    <row r="35419" spans="5:5" x14ac:dyDescent="0.25">
      <c r="E35419" s="2"/>
    </row>
    <row r="35420" spans="5:5" x14ac:dyDescent="0.25">
      <c r="E35420" s="2"/>
    </row>
    <row r="35421" spans="5:5" x14ac:dyDescent="0.25">
      <c r="E35421" s="2"/>
    </row>
    <row r="35422" spans="5:5" x14ac:dyDescent="0.25">
      <c r="E35422" s="2"/>
    </row>
    <row r="35423" spans="5:5" x14ac:dyDescent="0.25">
      <c r="E35423" s="2"/>
    </row>
    <row r="35424" spans="5:5" x14ac:dyDescent="0.25">
      <c r="E35424" s="2"/>
    </row>
    <row r="35425" spans="5:5" x14ac:dyDescent="0.25">
      <c r="E35425" s="2"/>
    </row>
    <row r="35426" spans="5:5" x14ac:dyDescent="0.25">
      <c r="E35426" s="2"/>
    </row>
    <row r="35427" spans="5:5" x14ac:dyDescent="0.25">
      <c r="E35427" s="2"/>
    </row>
    <row r="35428" spans="5:5" x14ac:dyDescent="0.25">
      <c r="E35428" s="2"/>
    </row>
    <row r="35429" spans="5:5" x14ac:dyDescent="0.25">
      <c r="E35429" s="2"/>
    </row>
    <row r="35430" spans="5:5" x14ac:dyDescent="0.25">
      <c r="E35430" s="2"/>
    </row>
    <row r="35431" spans="5:5" x14ac:dyDescent="0.25">
      <c r="E35431" s="2"/>
    </row>
    <row r="35432" spans="5:5" x14ac:dyDescent="0.25">
      <c r="E35432" s="2"/>
    </row>
    <row r="35433" spans="5:5" x14ac:dyDescent="0.25">
      <c r="E35433" s="2"/>
    </row>
    <row r="35434" spans="5:5" x14ac:dyDescent="0.25">
      <c r="E35434" s="2"/>
    </row>
    <row r="35435" spans="5:5" x14ac:dyDescent="0.25">
      <c r="E35435" s="2"/>
    </row>
    <row r="35436" spans="5:5" x14ac:dyDescent="0.25">
      <c r="E35436" s="2"/>
    </row>
    <row r="35437" spans="5:5" x14ac:dyDescent="0.25">
      <c r="E35437" s="2"/>
    </row>
    <row r="35438" spans="5:5" x14ac:dyDescent="0.25">
      <c r="E35438" s="2"/>
    </row>
    <row r="35439" spans="5:5" x14ac:dyDescent="0.25">
      <c r="E35439" s="2"/>
    </row>
    <row r="35440" spans="5:5" x14ac:dyDescent="0.25">
      <c r="E35440" s="2"/>
    </row>
    <row r="35441" spans="5:5" x14ac:dyDescent="0.25">
      <c r="E35441" s="2"/>
    </row>
    <row r="35442" spans="5:5" x14ac:dyDescent="0.25">
      <c r="E35442" s="2"/>
    </row>
    <row r="35443" spans="5:5" x14ac:dyDescent="0.25">
      <c r="E35443" s="2"/>
    </row>
    <row r="35444" spans="5:5" x14ac:dyDescent="0.25">
      <c r="E35444" s="2"/>
    </row>
    <row r="35445" spans="5:5" x14ac:dyDescent="0.25">
      <c r="E35445" s="2"/>
    </row>
    <row r="35446" spans="5:5" x14ac:dyDescent="0.25">
      <c r="E35446" s="2"/>
    </row>
    <row r="35447" spans="5:5" x14ac:dyDescent="0.25">
      <c r="E35447" s="2"/>
    </row>
    <row r="35448" spans="5:5" x14ac:dyDescent="0.25">
      <c r="E35448" s="2"/>
    </row>
    <row r="35449" spans="5:5" x14ac:dyDescent="0.25">
      <c r="E35449" s="2"/>
    </row>
    <row r="35450" spans="5:5" x14ac:dyDescent="0.25">
      <c r="E35450" s="2"/>
    </row>
    <row r="35451" spans="5:5" x14ac:dyDescent="0.25">
      <c r="E35451" s="2"/>
    </row>
    <row r="35452" spans="5:5" x14ac:dyDescent="0.25">
      <c r="E35452" s="2"/>
    </row>
    <row r="35453" spans="5:5" x14ac:dyDescent="0.25">
      <c r="E35453" s="2"/>
    </row>
    <row r="35454" spans="5:5" x14ac:dyDescent="0.25">
      <c r="E35454" s="2"/>
    </row>
    <row r="35455" spans="5:5" x14ac:dyDescent="0.25">
      <c r="E35455" s="2"/>
    </row>
    <row r="35456" spans="5:5" x14ac:dyDescent="0.25">
      <c r="E35456" s="2"/>
    </row>
    <row r="35457" spans="5:5" x14ac:dyDescent="0.25">
      <c r="E35457" s="2"/>
    </row>
    <row r="35458" spans="5:5" x14ac:dyDescent="0.25">
      <c r="E35458" s="2"/>
    </row>
    <row r="35459" spans="5:5" x14ac:dyDescent="0.25">
      <c r="E35459" s="2"/>
    </row>
    <row r="35460" spans="5:5" x14ac:dyDescent="0.25">
      <c r="E35460" s="2"/>
    </row>
    <row r="35461" spans="5:5" x14ac:dyDescent="0.25">
      <c r="E35461" s="2"/>
    </row>
    <row r="35462" spans="5:5" x14ac:dyDescent="0.25">
      <c r="E35462" s="2"/>
    </row>
    <row r="35463" spans="5:5" x14ac:dyDescent="0.25">
      <c r="E35463" s="2"/>
    </row>
    <row r="35464" spans="5:5" x14ac:dyDescent="0.25">
      <c r="E35464" s="2"/>
    </row>
    <row r="35465" spans="5:5" x14ac:dyDescent="0.25">
      <c r="E35465" s="2"/>
    </row>
    <row r="35466" spans="5:5" x14ac:dyDescent="0.25">
      <c r="E35466" s="2"/>
    </row>
    <row r="35467" spans="5:5" x14ac:dyDescent="0.25">
      <c r="E35467" s="2"/>
    </row>
    <row r="35468" spans="5:5" x14ac:dyDescent="0.25">
      <c r="E35468" s="2"/>
    </row>
    <row r="35469" spans="5:5" x14ac:dyDescent="0.25">
      <c r="E35469" s="2"/>
    </row>
    <row r="35470" spans="5:5" x14ac:dyDescent="0.25">
      <c r="E35470" s="2"/>
    </row>
    <row r="35471" spans="5:5" x14ac:dyDescent="0.25">
      <c r="E35471" s="2"/>
    </row>
    <row r="35472" spans="5:5" x14ac:dyDescent="0.25">
      <c r="E35472" s="2"/>
    </row>
    <row r="35473" spans="5:5" x14ac:dyDescent="0.25">
      <c r="E35473" s="2"/>
    </row>
    <row r="35474" spans="5:5" x14ac:dyDescent="0.25">
      <c r="E35474" s="2"/>
    </row>
    <row r="35475" spans="5:5" x14ac:dyDescent="0.25">
      <c r="E35475" s="2"/>
    </row>
    <row r="35476" spans="5:5" x14ac:dyDescent="0.25">
      <c r="E35476" s="2"/>
    </row>
    <row r="35477" spans="5:5" x14ac:dyDescent="0.25">
      <c r="E35477" s="2"/>
    </row>
    <row r="35478" spans="5:5" x14ac:dyDescent="0.25">
      <c r="E35478" s="2"/>
    </row>
    <row r="35479" spans="5:5" x14ac:dyDescent="0.25">
      <c r="E35479" s="2"/>
    </row>
    <row r="35480" spans="5:5" x14ac:dyDescent="0.25">
      <c r="E35480" s="2"/>
    </row>
    <row r="35481" spans="5:5" x14ac:dyDescent="0.25">
      <c r="E35481" s="2"/>
    </row>
    <row r="35482" spans="5:5" x14ac:dyDescent="0.25">
      <c r="E35482" s="2"/>
    </row>
    <row r="35483" spans="5:5" x14ac:dyDescent="0.25">
      <c r="E35483" s="2"/>
    </row>
    <row r="35484" spans="5:5" x14ac:dyDescent="0.25">
      <c r="E35484" s="2"/>
    </row>
    <row r="35485" spans="5:5" x14ac:dyDescent="0.25">
      <c r="E35485" s="2"/>
    </row>
    <row r="35486" spans="5:5" x14ac:dyDescent="0.25">
      <c r="E35486" s="2"/>
    </row>
    <row r="35487" spans="5:5" x14ac:dyDescent="0.25">
      <c r="E35487" s="2"/>
    </row>
    <row r="35488" spans="5:5" x14ac:dyDescent="0.25">
      <c r="E35488" s="2"/>
    </row>
    <row r="35489" spans="5:5" x14ac:dyDescent="0.25">
      <c r="E35489" s="2"/>
    </row>
    <row r="35490" spans="5:5" x14ac:dyDescent="0.25">
      <c r="E35490" s="2"/>
    </row>
    <row r="35491" spans="5:5" x14ac:dyDescent="0.25">
      <c r="E35491" s="2"/>
    </row>
    <row r="35492" spans="5:5" x14ac:dyDescent="0.25">
      <c r="E35492" s="2"/>
    </row>
    <row r="35493" spans="5:5" x14ac:dyDescent="0.25">
      <c r="E35493" s="2"/>
    </row>
    <row r="35494" spans="5:5" x14ac:dyDescent="0.25">
      <c r="E35494" s="2"/>
    </row>
    <row r="35495" spans="5:5" x14ac:dyDescent="0.25">
      <c r="E35495" s="2"/>
    </row>
    <row r="35496" spans="5:5" x14ac:dyDescent="0.25">
      <c r="E35496" s="2"/>
    </row>
    <row r="35497" spans="5:5" x14ac:dyDescent="0.25">
      <c r="E35497" s="2"/>
    </row>
    <row r="35498" spans="5:5" x14ac:dyDescent="0.25">
      <c r="E35498" s="2"/>
    </row>
    <row r="35499" spans="5:5" x14ac:dyDescent="0.25">
      <c r="E35499" s="2"/>
    </row>
    <row r="35500" spans="5:5" x14ac:dyDescent="0.25">
      <c r="E35500" s="2"/>
    </row>
    <row r="35501" spans="5:5" x14ac:dyDescent="0.25">
      <c r="E35501" s="2"/>
    </row>
    <row r="35502" spans="5:5" x14ac:dyDescent="0.25">
      <c r="E35502" s="2"/>
    </row>
    <row r="35503" spans="5:5" x14ac:dyDescent="0.25">
      <c r="E35503" s="2"/>
    </row>
    <row r="35504" spans="5:5" x14ac:dyDescent="0.25">
      <c r="E35504" s="2"/>
    </row>
    <row r="35505" spans="5:5" x14ac:dyDescent="0.25">
      <c r="E35505" s="2"/>
    </row>
    <row r="35506" spans="5:5" x14ac:dyDescent="0.25">
      <c r="E35506" s="2"/>
    </row>
    <row r="35507" spans="5:5" x14ac:dyDescent="0.25">
      <c r="E35507" s="2"/>
    </row>
    <row r="35508" spans="5:5" x14ac:dyDescent="0.25">
      <c r="E35508" s="2"/>
    </row>
    <row r="35509" spans="5:5" x14ac:dyDescent="0.25">
      <c r="E35509" s="2"/>
    </row>
    <row r="35510" spans="5:5" x14ac:dyDescent="0.25">
      <c r="E35510" s="2"/>
    </row>
    <row r="35511" spans="5:5" x14ac:dyDescent="0.25">
      <c r="E35511" s="2"/>
    </row>
    <row r="35512" spans="5:5" x14ac:dyDescent="0.25">
      <c r="E35512" s="2"/>
    </row>
    <row r="35513" spans="5:5" x14ac:dyDescent="0.25">
      <c r="E35513" s="2"/>
    </row>
    <row r="35514" spans="5:5" x14ac:dyDescent="0.25">
      <c r="E35514" s="2"/>
    </row>
    <row r="35515" spans="5:5" x14ac:dyDescent="0.25">
      <c r="E35515" s="2"/>
    </row>
    <row r="35516" spans="5:5" x14ac:dyDescent="0.25">
      <c r="E35516" s="2"/>
    </row>
    <row r="35517" spans="5:5" x14ac:dyDescent="0.25">
      <c r="E35517" s="2"/>
    </row>
    <row r="35518" spans="5:5" x14ac:dyDescent="0.25">
      <c r="E35518" s="2"/>
    </row>
    <row r="35519" spans="5:5" x14ac:dyDescent="0.25">
      <c r="E35519" s="2"/>
    </row>
    <row r="35520" spans="5:5" x14ac:dyDescent="0.25">
      <c r="E35520" s="2"/>
    </row>
    <row r="35521" spans="5:5" x14ac:dyDescent="0.25">
      <c r="E35521" s="2"/>
    </row>
    <row r="35522" spans="5:5" x14ac:dyDescent="0.25">
      <c r="E35522" s="2"/>
    </row>
    <row r="35523" spans="5:5" x14ac:dyDescent="0.25">
      <c r="E35523" s="2"/>
    </row>
    <row r="35524" spans="5:5" x14ac:dyDescent="0.25">
      <c r="E35524" s="2"/>
    </row>
    <row r="35525" spans="5:5" x14ac:dyDescent="0.25">
      <c r="E35525" s="2"/>
    </row>
    <row r="35526" spans="5:5" x14ac:dyDescent="0.25">
      <c r="E35526" s="2"/>
    </row>
    <row r="35527" spans="5:5" x14ac:dyDescent="0.25">
      <c r="E35527" s="2"/>
    </row>
    <row r="35528" spans="5:5" x14ac:dyDescent="0.25">
      <c r="E35528" s="2"/>
    </row>
    <row r="35529" spans="5:5" x14ac:dyDescent="0.25">
      <c r="E35529" s="2"/>
    </row>
    <row r="35530" spans="5:5" x14ac:dyDescent="0.25">
      <c r="E35530" s="2"/>
    </row>
    <row r="35531" spans="5:5" x14ac:dyDescent="0.25">
      <c r="E35531" s="2"/>
    </row>
    <row r="35532" spans="5:5" x14ac:dyDescent="0.25">
      <c r="E35532" s="2"/>
    </row>
    <row r="35533" spans="5:5" x14ac:dyDescent="0.25">
      <c r="E35533" s="2"/>
    </row>
    <row r="35534" spans="5:5" x14ac:dyDescent="0.25">
      <c r="E35534" s="2"/>
    </row>
    <row r="35535" spans="5:5" x14ac:dyDescent="0.25">
      <c r="E35535" s="2"/>
    </row>
    <row r="35536" spans="5:5" x14ac:dyDescent="0.25">
      <c r="E35536" s="2"/>
    </row>
    <row r="35537" spans="5:5" x14ac:dyDescent="0.25">
      <c r="E35537" s="2"/>
    </row>
    <row r="35538" spans="5:5" x14ac:dyDescent="0.25">
      <c r="E35538" s="2"/>
    </row>
    <row r="35539" spans="5:5" x14ac:dyDescent="0.25">
      <c r="E35539" s="2"/>
    </row>
    <row r="35540" spans="5:5" x14ac:dyDescent="0.25">
      <c r="E35540" s="2"/>
    </row>
    <row r="35541" spans="5:5" x14ac:dyDescent="0.25">
      <c r="E35541" s="2"/>
    </row>
    <row r="35542" spans="5:5" x14ac:dyDescent="0.25">
      <c r="E35542" s="2"/>
    </row>
    <row r="35543" spans="5:5" x14ac:dyDescent="0.25">
      <c r="E35543" s="2"/>
    </row>
    <row r="35544" spans="5:5" x14ac:dyDescent="0.25">
      <c r="E35544" s="2"/>
    </row>
    <row r="35545" spans="5:5" x14ac:dyDescent="0.25">
      <c r="E35545" s="2"/>
    </row>
    <row r="35546" spans="5:5" x14ac:dyDescent="0.25">
      <c r="E35546" s="2"/>
    </row>
    <row r="35547" spans="5:5" x14ac:dyDescent="0.25">
      <c r="E35547" s="2"/>
    </row>
    <row r="35548" spans="5:5" x14ac:dyDescent="0.25">
      <c r="E35548" s="2"/>
    </row>
    <row r="35549" spans="5:5" x14ac:dyDescent="0.25">
      <c r="E35549" s="2"/>
    </row>
    <row r="35550" spans="5:5" x14ac:dyDescent="0.25">
      <c r="E35550" s="2"/>
    </row>
    <row r="35551" spans="5:5" x14ac:dyDescent="0.25">
      <c r="E35551" s="2"/>
    </row>
    <row r="35552" spans="5:5" x14ac:dyDescent="0.25">
      <c r="E35552" s="2"/>
    </row>
    <row r="35553" spans="5:5" x14ac:dyDescent="0.25">
      <c r="E35553" s="2"/>
    </row>
    <row r="35554" spans="5:5" x14ac:dyDescent="0.25">
      <c r="E35554" s="2"/>
    </row>
    <row r="35555" spans="5:5" x14ac:dyDescent="0.25">
      <c r="E35555" s="2"/>
    </row>
    <row r="35556" spans="5:5" x14ac:dyDescent="0.25">
      <c r="E35556" s="2"/>
    </row>
    <row r="35557" spans="5:5" x14ac:dyDescent="0.25">
      <c r="E35557" s="2"/>
    </row>
    <row r="35558" spans="5:5" x14ac:dyDescent="0.25">
      <c r="E35558" s="2"/>
    </row>
    <row r="35559" spans="5:5" x14ac:dyDescent="0.25">
      <c r="E35559" s="2"/>
    </row>
    <row r="35560" spans="5:5" x14ac:dyDescent="0.25">
      <c r="E35560" s="2"/>
    </row>
    <row r="35561" spans="5:5" x14ac:dyDescent="0.25">
      <c r="E35561" s="2"/>
    </row>
    <row r="35562" spans="5:5" x14ac:dyDescent="0.25">
      <c r="E35562" s="2"/>
    </row>
    <row r="35563" spans="5:5" x14ac:dyDescent="0.25">
      <c r="E35563" s="2"/>
    </row>
    <row r="35564" spans="5:5" x14ac:dyDescent="0.25">
      <c r="E35564" s="2"/>
    </row>
    <row r="35565" spans="5:5" x14ac:dyDescent="0.25">
      <c r="E35565" s="2"/>
    </row>
    <row r="35566" spans="5:5" x14ac:dyDescent="0.25">
      <c r="E35566" s="2"/>
    </row>
    <row r="35567" spans="5:5" x14ac:dyDescent="0.25">
      <c r="E35567" s="2"/>
    </row>
    <row r="35568" spans="5:5" x14ac:dyDescent="0.25">
      <c r="E35568" s="2"/>
    </row>
    <row r="35569" spans="5:5" x14ac:dyDescent="0.25">
      <c r="E35569" s="2"/>
    </row>
    <row r="35570" spans="5:5" x14ac:dyDescent="0.25">
      <c r="E35570" s="2"/>
    </row>
    <row r="35571" spans="5:5" x14ac:dyDescent="0.25">
      <c r="E35571" s="2"/>
    </row>
    <row r="35572" spans="5:5" x14ac:dyDescent="0.25">
      <c r="E35572" s="2"/>
    </row>
    <row r="35573" spans="5:5" x14ac:dyDescent="0.25">
      <c r="E35573" s="2"/>
    </row>
    <row r="35574" spans="5:5" x14ac:dyDescent="0.25">
      <c r="E35574" s="2"/>
    </row>
    <row r="35575" spans="5:5" x14ac:dyDescent="0.25">
      <c r="E35575" s="2"/>
    </row>
    <row r="35576" spans="5:5" x14ac:dyDescent="0.25">
      <c r="E35576" s="2"/>
    </row>
    <row r="35577" spans="5:5" x14ac:dyDescent="0.25">
      <c r="E35577" s="2"/>
    </row>
    <row r="35578" spans="5:5" x14ac:dyDescent="0.25">
      <c r="E35578" s="2"/>
    </row>
    <row r="35579" spans="5:5" x14ac:dyDescent="0.25">
      <c r="E35579" s="2"/>
    </row>
    <row r="35580" spans="5:5" x14ac:dyDescent="0.25">
      <c r="E35580" s="2"/>
    </row>
    <row r="35581" spans="5:5" x14ac:dyDescent="0.25">
      <c r="E35581" s="2"/>
    </row>
    <row r="35582" spans="5:5" x14ac:dyDescent="0.25">
      <c r="E35582" s="2"/>
    </row>
    <row r="35583" spans="5:5" x14ac:dyDescent="0.25">
      <c r="E35583" s="2"/>
    </row>
    <row r="35584" spans="5:5" x14ac:dyDescent="0.25">
      <c r="E35584" s="2"/>
    </row>
    <row r="35585" spans="5:5" x14ac:dyDescent="0.25">
      <c r="E35585" s="2"/>
    </row>
    <row r="35586" spans="5:5" x14ac:dyDescent="0.25">
      <c r="E35586" s="2"/>
    </row>
    <row r="35587" spans="5:5" x14ac:dyDescent="0.25">
      <c r="E35587" s="2"/>
    </row>
    <row r="35588" spans="5:5" x14ac:dyDescent="0.25">
      <c r="E35588" s="2"/>
    </row>
    <row r="35589" spans="5:5" x14ac:dyDescent="0.25">
      <c r="E35589" s="2"/>
    </row>
    <row r="35590" spans="5:5" x14ac:dyDescent="0.25">
      <c r="E35590" s="2"/>
    </row>
    <row r="35591" spans="5:5" x14ac:dyDescent="0.25">
      <c r="E35591" s="2"/>
    </row>
    <row r="35592" spans="5:5" x14ac:dyDescent="0.25">
      <c r="E35592" s="2"/>
    </row>
    <row r="35593" spans="5:5" x14ac:dyDescent="0.25">
      <c r="E35593" s="2"/>
    </row>
    <row r="35594" spans="5:5" x14ac:dyDescent="0.25">
      <c r="E35594" s="2"/>
    </row>
    <row r="35595" spans="5:5" x14ac:dyDescent="0.25">
      <c r="E35595" s="2"/>
    </row>
    <row r="35596" spans="5:5" x14ac:dyDescent="0.25">
      <c r="E35596" s="2"/>
    </row>
    <row r="35597" spans="5:5" x14ac:dyDescent="0.25">
      <c r="E35597" s="2"/>
    </row>
    <row r="35598" spans="5:5" x14ac:dyDescent="0.25">
      <c r="E35598" s="2"/>
    </row>
    <row r="35599" spans="5:5" x14ac:dyDescent="0.25">
      <c r="E35599" s="2"/>
    </row>
    <row r="35600" spans="5:5" x14ac:dyDescent="0.25">
      <c r="E35600" s="2"/>
    </row>
    <row r="35601" spans="5:5" x14ac:dyDescent="0.25">
      <c r="E35601" s="2"/>
    </row>
    <row r="35602" spans="5:5" x14ac:dyDescent="0.25">
      <c r="E35602" s="2"/>
    </row>
    <row r="35603" spans="5:5" x14ac:dyDescent="0.25">
      <c r="E35603" s="2"/>
    </row>
    <row r="35604" spans="5:5" x14ac:dyDescent="0.25">
      <c r="E35604" s="2"/>
    </row>
    <row r="35605" spans="5:5" x14ac:dyDescent="0.25">
      <c r="E35605" s="2"/>
    </row>
    <row r="35606" spans="5:5" x14ac:dyDescent="0.25">
      <c r="E35606" s="2"/>
    </row>
    <row r="35607" spans="5:5" x14ac:dyDescent="0.25">
      <c r="E35607" s="2"/>
    </row>
    <row r="35608" spans="5:5" x14ac:dyDescent="0.25">
      <c r="E35608" s="2"/>
    </row>
    <row r="35609" spans="5:5" x14ac:dyDescent="0.25">
      <c r="E35609" s="2"/>
    </row>
    <row r="35610" spans="5:5" x14ac:dyDescent="0.25">
      <c r="E35610" s="2"/>
    </row>
    <row r="35611" spans="5:5" x14ac:dyDescent="0.25">
      <c r="E35611" s="2"/>
    </row>
    <row r="35612" spans="5:5" x14ac:dyDescent="0.25">
      <c r="E35612" s="2"/>
    </row>
    <row r="35613" spans="5:5" x14ac:dyDescent="0.25">
      <c r="E35613" s="2"/>
    </row>
    <row r="35614" spans="5:5" x14ac:dyDescent="0.25">
      <c r="E35614" s="2"/>
    </row>
    <row r="35615" spans="5:5" x14ac:dyDescent="0.25">
      <c r="E35615" s="2"/>
    </row>
    <row r="35616" spans="5:5" x14ac:dyDescent="0.25">
      <c r="E35616" s="2"/>
    </row>
    <row r="35617" spans="5:5" x14ac:dyDescent="0.25">
      <c r="E35617" s="2"/>
    </row>
    <row r="35618" spans="5:5" x14ac:dyDescent="0.25">
      <c r="E35618" s="2"/>
    </row>
    <row r="35619" spans="5:5" x14ac:dyDescent="0.25">
      <c r="E35619" s="2"/>
    </row>
    <row r="35620" spans="5:5" x14ac:dyDescent="0.25">
      <c r="E35620" s="2"/>
    </row>
    <row r="35621" spans="5:5" x14ac:dyDescent="0.25">
      <c r="E35621" s="2"/>
    </row>
    <row r="35622" spans="5:5" x14ac:dyDescent="0.25">
      <c r="E35622" s="2"/>
    </row>
    <row r="35623" spans="5:5" x14ac:dyDescent="0.25">
      <c r="E35623" s="2"/>
    </row>
    <row r="35624" spans="5:5" x14ac:dyDescent="0.25">
      <c r="E35624" s="2"/>
    </row>
    <row r="35625" spans="5:5" x14ac:dyDescent="0.25">
      <c r="E35625" s="2"/>
    </row>
    <row r="35626" spans="5:5" x14ac:dyDescent="0.25">
      <c r="E35626" s="2"/>
    </row>
    <row r="35627" spans="5:5" x14ac:dyDescent="0.25">
      <c r="E35627" s="2"/>
    </row>
    <row r="35628" spans="5:5" x14ac:dyDescent="0.25">
      <c r="E35628" s="2"/>
    </row>
    <row r="35629" spans="5:5" x14ac:dyDescent="0.25">
      <c r="E35629" s="2"/>
    </row>
    <row r="35630" spans="5:5" x14ac:dyDescent="0.25">
      <c r="E35630" s="2"/>
    </row>
    <row r="35631" spans="5:5" x14ac:dyDescent="0.25">
      <c r="E35631" s="2"/>
    </row>
    <row r="35632" spans="5:5" x14ac:dyDescent="0.25">
      <c r="E35632" s="2"/>
    </row>
    <row r="35633" spans="5:5" x14ac:dyDescent="0.25">
      <c r="E35633" s="2"/>
    </row>
    <row r="35634" spans="5:5" x14ac:dyDescent="0.25">
      <c r="E35634" s="2"/>
    </row>
    <row r="35635" spans="5:5" x14ac:dyDescent="0.25">
      <c r="E35635" s="2"/>
    </row>
    <row r="35636" spans="5:5" x14ac:dyDescent="0.25">
      <c r="E35636" s="2"/>
    </row>
    <row r="35637" spans="5:5" x14ac:dyDescent="0.25">
      <c r="E35637" s="2"/>
    </row>
    <row r="35638" spans="5:5" x14ac:dyDescent="0.25">
      <c r="E35638" s="2"/>
    </row>
    <row r="35639" spans="5:5" x14ac:dyDescent="0.25">
      <c r="E35639" s="2"/>
    </row>
    <row r="35640" spans="5:5" x14ac:dyDescent="0.25">
      <c r="E35640" s="2"/>
    </row>
    <row r="35641" spans="5:5" x14ac:dyDescent="0.25">
      <c r="E35641" s="2"/>
    </row>
    <row r="35642" spans="5:5" x14ac:dyDescent="0.25">
      <c r="E35642" s="2"/>
    </row>
    <row r="35643" spans="5:5" x14ac:dyDescent="0.25">
      <c r="E35643" s="2"/>
    </row>
    <row r="35644" spans="5:5" x14ac:dyDescent="0.25">
      <c r="E35644" s="2"/>
    </row>
    <row r="35645" spans="5:5" x14ac:dyDescent="0.25">
      <c r="E35645" s="2"/>
    </row>
    <row r="35646" spans="5:5" x14ac:dyDescent="0.25">
      <c r="E35646" s="2"/>
    </row>
    <row r="35647" spans="5:5" x14ac:dyDescent="0.25">
      <c r="E35647" s="2"/>
    </row>
    <row r="35648" spans="5:5" x14ac:dyDescent="0.25">
      <c r="E35648" s="2"/>
    </row>
    <row r="35649" spans="5:5" x14ac:dyDescent="0.25">
      <c r="E35649" s="2"/>
    </row>
    <row r="35650" spans="5:5" x14ac:dyDescent="0.25">
      <c r="E35650" s="2"/>
    </row>
    <row r="35651" spans="5:5" x14ac:dyDescent="0.25">
      <c r="E35651" s="2"/>
    </row>
    <row r="35652" spans="5:5" x14ac:dyDescent="0.25">
      <c r="E35652" s="2"/>
    </row>
    <row r="35653" spans="5:5" x14ac:dyDescent="0.25">
      <c r="E35653" s="2"/>
    </row>
    <row r="35654" spans="5:5" x14ac:dyDescent="0.25">
      <c r="E35654" s="2"/>
    </row>
    <row r="35655" spans="5:5" x14ac:dyDescent="0.25">
      <c r="E35655" s="2"/>
    </row>
    <row r="35656" spans="5:5" x14ac:dyDescent="0.25">
      <c r="E35656" s="2"/>
    </row>
    <row r="35657" spans="5:5" x14ac:dyDescent="0.25">
      <c r="E35657" s="2"/>
    </row>
    <row r="35658" spans="5:5" x14ac:dyDescent="0.25">
      <c r="E35658" s="2"/>
    </row>
    <row r="35659" spans="5:5" x14ac:dyDescent="0.25">
      <c r="E35659" s="2"/>
    </row>
    <row r="35660" spans="5:5" x14ac:dyDescent="0.25">
      <c r="E35660" s="2"/>
    </row>
    <row r="35661" spans="5:5" x14ac:dyDescent="0.25">
      <c r="E35661" s="2"/>
    </row>
    <row r="35662" spans="5:5" x14ac:dyDescent="0.25">
      <c r="E35662" s="2"/>
    </row>
    <row r="35663" spans="5:5" x14ac:dyDescent="0.25">
      <c r="E35663" s="2"/>
    </row>
    <row r="35664" spans="5:5" x14ac:dyDescent="0.25">
      <c r="E35664" s="2"/>
    </row>
    <row r="35665" spans="5:5" x14ac:dyDescent="0.25">
      <c r="E35665" s="2"/>
    </row>
    <row r="35666" spans="5:5" x14ac:dyDescent="0.25">
      <c r="E35666" s="2"/>
    </row>
    <row r="35667" spans="5:5" x14ac:dyDescent="0.25">
      <c r="E35667" s="2"/>
    </row>
    <row r="35668" spans="5:5" x14ac:dyDescent="0.25">
      <c r="E35668" s="2"/>
    </row>
    <row r="35669" spans="5:5" x14ac:dyDescent="0.25">
      <c r="E35669" s="2"/>
    </row>
    <row r="35670" spans="5:5" x14ac:dyDescent="0.25">
      <c r="E35670" s="2"/>
    </row>
    <row r="35671" spans="5:5" x14ac:dyDescent="0.25">
      <c r="E35671" s="2"/>
    </row>
    <row r="35672" spans="5:5" x14ac:dyDescent="0.25">
      <c r="E35672" s="2"/>
    </row>
    <row r="35673" spans="5:5" x14ac:dyDescent="0.25">
      <c r="E35673" s="2"/>
    </row>
    <row r="35674" spans="5:5" x14ac:dyDescent="0.25">
      <c r="E35674" s="2"/>
    </row>
    <row r="35675" spans="5:5" x14ac:dyDescent="0.25">
      <c r="E35675" s="2"/>
    </row>
    <row r="35676" spans="5:5" x14ac:dyDescent="0.25">
      <c r="E35676" s="2"/>
    </row>
    <row r="35677" spans="5:5" x14ac:dyDescent="0.25">
      <c r="E35677" s="2"/>
    </row>
    <row r="35678" spans="5:5" x14ac:dyDescent="0.25">
      <c r="E35678" s="2"/>
    </row>
    <row r="35679" spans="5:5" x14ac:dyDescent="0.25">
      <c r="E35679" s="2"/>
    </row>
    <row r="35680" spans="5:5" x14ac:dyDescent="0.25">
      <c r="E35680" s="2"/>
    </row>
    <row r="35681" spans="5:5" x14ac:dyDescent="0.25">
      <c r="E35681" s="2"/>
    </row>
    <row r="35682" spans="5:5" x14ac:dyDescent="0.25">
      <c r="E35682" s="2"/>
    </row>
    <row r="35683" spans="5:5" x14ac:dyDescent="0.25">
      <c r="E35683" s="2"/>
    </row>
    <row r="35684" spans="5:5" x14ac:dyDescent="0.25">
      <c r="E35684" s="2"/>
    </row>
    <row r="35685" spans="5:5" x14ac:dyDescent="0.25">
      <c r="E35685" s="2"/>
    </row>
    <row r="35686" spans="5:5" x14ac:dyDescent="0.25">
      <c r="E35686" s="2"/>
    </row>
    <row r="35687" spans="5:5" x14ac:dyDescent="0.25">
      <c r="E35687" s="2"/>
    </row>
    <row r="35688" spans="5:5" x14ac:dyDescent="0.25">
      <c r="E35688" s="2"/>
    </row>
    <row r="35689" spans="5:5" x14ac:dyDescent="0.25">
      <c r="E35689" s="2"/>
    </row>
    <row r="35690" spans="5:5" x14ac:dyDescent="0.25">
      <c r="E35690" s="2"/>
    </row>
    <row r="35691" spans="5:5" x14ac:dyDescent="0.25">
      <c r="E35691" s="2"/>
    </row>
    <row r="35692" spans="5:5" x14ac:dyDescent="0.25">
      <c r="E35692" s="2"/>
    </row>
    <row r="35693" spans="5:5" x14ac:dyDescent="0.25">
      <c r="E35693" s="2"/>
    </row>
    <row r="35694" spans="5:5" x14ac:dyDescent="0.25">
      <c r="E35694" s="2"/>
    </row>
    <row r="35695" spans="5:5" x14ac:dyDescent="0.25">
      <c r="E35695" s="2"/>
    </row>
    <row r="35696" spans="5:5" x14ac:dyDescent="0.25">
      <c r="E35696" s="2"/>
    </row>
    <row r="35697" spans="5:5" x14ac:dyDescent="0.25">
      <c r="E35697" s="2"/>
    </row>
    <row r="35698" spans="5:5" x14ac:dyDescent="0.25">
      <c r="E35698" s="2"/>
    </row>
    <row r="35699" spans="5:5" x14ac:dyDescent="0.25">
      <c r="E35699" s="2"/>
    </row>
    <row r="35700" spans="5:5" x14ac:dyDescent="0.25">
      <c r="E35700" s="2"/>
    </row>
    <row r="35701" spans="5:5" x14ac:dyDescent="0.25">
      <c r="E35701" s="2"/>
    </row>
    <row r="35702" spans="5:5" x14ac:dyDescent="0.25">
      <c r="E35702" s="2"/>
    </row>
    <row r="35703" spans="5:5" x14ac:dyDescent="0.25">
      <c r="E35703" s="2"/>
    </row>
    <row r="35704" spans="5:5" x14ac:dyDescent="0.25">
      <c r="E35704" s="2"/>
    </row>
    <row r="35705" spans="5:5" x14ac:dyDescent="0.25">
      <c r="E35705" s="2"/>
    </row>
    <row r="35706" spans="5:5" x14ac:dyDescent="0.25">
      <c r="E35706" s="2"/>
    </row>
    <row r="35707" spans="5:5" x14ac:dyDescent="0.25">
      <c r="E35707" s="2"/>
    </row>
    <row r="35708" spans="5:5" x14ac:dyDescent="0.25">
      <c r="E35708" s="2"/>
    </row>
    <row r="35709" spans="5:5" x14ac:dyDescent="0.25">
      <c r="E35709" s="2"/>
    </row>
    <row r="35710" spans="5:5" x14ac:dyDescent="0.25">
      <c r="E35710" s="2"/>
    </row>
    <row r="35711" spans="5:5" x14ac:dyDescent="0.25">
      <c r="E35711" s="2"/>
    </row>
    <row r="35712" spans="5:5" x14ac:dyDescent="0.25">
      <c r="E35712" s="2"/>
    </row>
    <row r="35713" spans="5:5" x14ac:dyDescent="0.25">
      <c r="E35713" s="2"/>
    </row>
    <row r="35714" spans="5:5" x14ac:dyDescent="0.25">
      <c r="E35714" s="2"/>
    </row>
    <row r="35715" spans="5:5" x14ac:dyDescent="0.25">
      <c r="E35715" s="2"/>
    </row>
    <row r="35716" spans="5:5" x14ac:dyDescent="0.25">
      <c r="E35716" s="2"/>
    </row>
    <row r="35717" spans="5:5" x14ac:dyDescent="0.25">
      <c r="E35717" s="2"/>
    </row>
    <row r="35718" spans="5:5" x14ac:dyDescent="0.25">
      <c r="E35718" s="2"/>
    </row>
    <row r="35719" spans="5:5" x14ac:dyDescent="0.25">
      <c r="E35719" s="2"/>
    </row>
    <row r="35720" spans="5:5" x14ac:dyDescent="0.25">
      <c r="E35720" s="2"/>
    </row>
    <row r="35721" spans="5:5" x14ac:dyDescent="0.25">
      <c r="E35721" s="2"/>
    </row>
    <row r="35722" spans="5:5" x14ac:dyDescent="0.25">
      <c r="E35722" s="2"/>
    </row>
    <row r="35723" spans="5:5" x14ac:dyDescent="0.25">
      <c r="E35723" s="2"/>
    </row>
    <row r="35724" spans="5:5" x14ac:dyDescent="0.25">
      <c r="E35724" s="2"/>
    </row>
    <row r="35725" spans="5:5" x14ac:dyDescent="0.25">
      <c r="E35725" s="2"/>
    </row>
    <row r="35726" spans="5:5" x14ac:dyDescent="0.25">
      <c r="E35726" s="2"/>
    </row>
    <row r="35727" spans="5:5" x14ac:dyDescent="0.25">
      <c r="E35727" s="2"/>
    </row>
    <row r="35728" spans="5:5" x14ac:dyDescent="0.25">
      <c r="E35728" s="2"/>
    </row>
    <row r="35729" spans="5:5" x14ac:dyDescent="0.25">
      <c r="E35729" s="2"/>
    </row>
    <row r="35730" spans="5:5" x14ac:dyDescent="0.25">
      <c r="E35730" s="2"/>
    </row>
    <row r="35731" spans="5:5" x14ac:dyDescent="0.25">
      <c r="E35731" s="2"/>
    </row>
    <row r="35732" spans="5:5" x14ac:dyDescent="0.25">
      <c r="E35732" s="2"/>
    </row>
    <row r="35733" spans="5:5" x14ac:dyDescent="0.25">
      <c r="E35733" s="2"/>
    </row>
    <row r="35734" spans="5:5" x14ac:dyDescent="0.25">
      <c r="E35734" s="2"/>
    </row>
    <row r="35735" spans="5:5" x14ac:dyDescent="0.25">
      <c r="E35735" s="2"/>
    </row>
    <row r="35736" spans="5:5" x14ac:dyDescent="0.25">
      <c r="E35736" s="2"/>
    </row>
    <row r="35737" spans="5:5" x14ac:dyDescent="0.25">
      <c r="E35737" s="2"/>
    </row>
    <row r="35738" spans="5:5" x14ac:dyDescent="0.25">
      <c r="E35738" s="2"/>
    </row>
    <row r="35739" spans="5:5" x14ac:dyDescent="0.25">
      <c r="E35739" s="2"/>
    </row>
    <row r="35740" spans="5:5" x14ac:dyDescent="0.25">
      <c r="E35740" s="2"/>
    </row>
    <row r="35741" spans="5:5" x14ac:dyDescent="0.25">
      <c r="E35741" s="2"/>
    </row>
    <row r="35742" spans="5:5" x14ac:dyDescent="0.25">
      <c r="E35742" s="2"/>
    </row>
    <row r="35743" spans="5:5" x14ac:dyDescent="0.25">
      <c r="E35743" s="2"/>
    </row>
    <row r="35744" spans="5:5" x14ac:dyDescent="0.25">
      <c r="E35744" s="2"/>
    </row>
    <row r="35745" spans="5:5" x14ac:dyDescent="0.25">
      <c r="E35745" s="2"/>
    </row>
    <row r="35746" spans="5:5" x14ac:dyDescent="0.25">
      <c r="E35746" s="2"/>
    </row>
    <row r="35747" spans="5:5" x14ac:dyDescent="0.25">
      <c r="E35747" s="2"/>
    </row>
    <row r="35748" spans="5:5" x14ac:dyDescent="0.25">
      <c r="E35748" s="2"/>
    </row>
    <row r="35749" spans="5:5" x14ac:dyDescent="0.25">
      <c r="E35749" s="2"/>
    </row>
    <row r="35750" spans="5:5" x14ac:dyDescent="0.25">
      <c r="E35750" s="2"/>
    </row>
    <row r="35751" spans="5:5" x14ac:dyDescent="0.25">
      <c r="E35751" s="2"/>
    </row>
    <row r="35752" spans="5:5" x14ac:dyDescent="0.25">
      <c r="E35752" s="2"/>
    </row>
    <row r="35753" spans="5:5" x14ac:dyDescent="0.25">
      <c r="E35753" s="2"/>
    </row>
    <row r="35754" spans="5:5" x14ac:dyDescent="0.25">
      <c r="E35754" s="2"/>
    </row>
    <row r="35755" spans="5:5" x14ac:dyDescent="0.25">
      <c r="E35755" s="2"/>
    </row>
    <row r="35756" spans="5:5" x14ac:dyDescent="0.25">
      <c r="E35756" s="2"/>
    </row>
    <row r="35757" spans="5:5" x14ac:dyDescent="0.25">
      <c r="E35757" s="2"/>
    </row>
    <row r="35758" spans="5:5" x14ac:dyDescent="0.25">
      <c r="E35758" s="2"/>
    </row>
    <row r="35759" spans="5:5" x14ac:dyDescent="0.25">
      <c r="E35759" s="2"/>
    </row>
    <row r="35760" spans="5:5" x14ac:dyDescent="0.25">
      <c r="E35760" s="2"/>
    </row>
    <row r="35761" spans="5:5" x14ac:dyDescent="0.25">
      <c r="E35761" s="2"/>
    </row>
    <row r="35762" spans="5:5" x14ac:dyDescent="0.25">
      <c r="E35762" s="2"/>
    </row>
    <row r="35763" spans="5:5" x14ac:dyDescent="0.25">
      <c r="E35763" s="2"/>
    </row>
    <row r="35764" spans="5:5" x14ac:dyDescent="0.25">
      <c r="E35764" s="2"/>
    </row>
    <row r="35765" spans="5:5" x14ac:dyDescent="0.25">
      <c r="E35765" s="2"/>
    </row>
    <row r="35766" spans="5:5" x14ac:dyDescent="0.25">
      <c r="E35766" s="2"/>
    </row>
    <row r="35767" spans="5:5" x14ac:dyDescent="0.25">
      <c r="E35767" s="2"/>
    </row>
    <row r="35768" spans="5:5" x14ac:dyDescent="0.25">
      <c r="E35768" s="2"/>
    </row>
    <row r="35769" spans="5:5" x14ac:dyDescent="0.25">
      <c r="E35769" s="2"/>
    </row>
    <row r="35770" spans="5:5" x14ac:dyDescent="0.25">
      <c r="E35770" s="2"/>
    </row>
    <row r="35771" spans="5:5" x14ac:dyDescent="0.25">
      <c r="E35771" s="2"/>
    </row>
    <row r="35772" spans="5:5" x14ac:dyDescent="0.25">
      <c r="E35772" s="2"/>
    </row>
    <row r="35773" spans="5:5" x14ac:dyDescent="0.25">
      <c r="E35773" s="2"/>
    </row>
    <row r="35774" spans="5:5" x14ac:dyDescent="0.25">
      <c r="E35774" s="2"/>
    </row>
    <row r="35775" spans="5:5" x14ac:dyDescent="0.25">
      <c r="E35775" s="2"/>
    </row>
    <row r="35776" spans="5:5" x14ac:dyDescent="0.25">
      <c r="E35776" s="2"/>
    </row>
    <row r="35777" spans="5:5" x14ac:dyDescent="0.25">
      <c r="E35777" s="2"/>
    </row>
    <row r="35778" spans="5:5" x14ac:dyDescent="0.25">
      <c r="E35778" s="2"/>
    </row>
    <row r="35779" spans="5:5" x14ac:dyDescent="0.25">
      <c r="E35779" s="2"/>
    </row>
    <row r="35780" spans="5:5" x14ac:dyDescent="0.25">
      <c r="E35780" s="2"/>
    </row>
    <row r="35781" spans="5:5" x14ac:dyDescent="0.25">
      <c r="E35781" s="2"/>
    </row>
    <row r="35782" spans="5:5" x14ac:dyDescent="0.25">
      <c r="E35782" s="2"/>
    </row>
    <row r="35783" spans="5:5" x14ac:dyDescent="0.25">
      <c r="E35783" s="2"/>
    </row>
    <row r="35784" spans="5:5" x14ac:dyDescent="0.25">
      <c r="E35784" s="2"/>
    </row>
    <row r="35785" spans="5:5" x14ac:dyDescent="0.25">
      <c r="E35785" s="2"/>
    </row>
    <row r="35786" spans="5:5" x14ac:dyDescent="0.25">
      <c r="E35786" s="2"/>
    </row>
    <row r="35787" spans="5:5" x14ac:dyDescent="0.25">
      <c r="E35787" s="2"/>
    </row>
    <row r="35788" spans="5:5" x14ac:dyDescent="0.25">
      <c r="E35788" s="2"/>
    </row>
    <row r="35789" spans="5:5" x14ac:dyDescent="0.25">
      <c r="E35789" s="2"/>
    </row>
    <row r="35790" spans="5:5" x14ac:dyDescent="0.25">
      <c r="E35790" s="2"/>
    </row>
    <row r="35791" spans="5:5" x14ac:dyDescent="0.25">
      <c r="E35791" s="2"/>
    </row>
    <row r="35792" spans="5:5" x14ac:dyDescent="0.25">
      <c r="E35792" s="2"/>
    </row>
    <row r="35793" spans="5:5" x14ac:dyDescent="0.25">
      <c r="E35793" s="2"/>
    </row>
    <row r="35794" spans="5:5" x14ac:dyDescent="0.25">
      <c r="E35794" s="2"/>
    </row>
    <row r="35795" spans="5:5" x14ac:dyDescent="0.25">
      <c r="E35795" s="2"/>
    </row>
    <row r="35796" spans="5:5" x14ac:dyDescent="0.25">
      <c r="E35796" s="2"/>
    </row>
    <row r="35797" spans="5:5" x14ac:dyDescent="0.25">
      <c r="E35797" s="2"/>
    </row>
    <row r="35798" spans="5:5" x14ac:dyDescent="0.25">
      <c r="E35798" s="2"/>
    </row>
    <row r="35799" spans="5:5" x14ac:dyDescent="0.25">
      <c r="E35799" s="2"/>
    </row>
    <row r="35800" spans="5:5" x14ac:dyDescent="0.25">
      <c r="E35800" s="2"/>
    </row>
    <row r="35801" spans="5:5" x14ac:dyDescent="0.25">
      <c r="E35801" s="2"/>
    </row>
    <row r="35802" spans="5:5" x14ac:dyDescent="0.25">
      <c r="E35802" s="2"/>
    </row>
    <row r="35803" spans="5:5" x14ac:dyDescent="0.25">
      <c r="E35803" s="2"/>
    </row>
    <row r="35804" spans="5:5" x14ac:dyDescent="0.25">
      <c r="E35804" s="2"/>
    </row>
    <row r="35805" spans="5:5" x14ac:dyDescent="0.25">
      <c r="E35805" s="2"/>
    </row>
    <row r="35806" spans="5:5" x14ac:dyDescent="0.25">
      <c r="E35806" s="2"/>
    </row>
    <row r="35807" spans="5:5" x14ac:dyDescent="0.25">
      <c r="E35807" s="2"/>
    </row>
    <row r="35808" spans="5:5" x14ac:dyDescent="0.25">
      <c r="E35808" s="2"/>
    </row>
    <row r="35809" spans="5:5" x14ac:dyDescent="0.25">
      <c r="E35809" s="2"/>
    </row>
    <row r="35810" spans="5:5" x14ac:dyDescent="0.25">
      <c r="E35810" s="2"/>
    </row>
    <row r="35811" spans="5:5" x14ac:dyDescent="0.25">
      <c r="E35811" s="2"/>
    </row>
    <row r="35812" spans="5:5" x14ac:dyDescent="0.25">
      <c r="E35812" s="2"/>
    </row>
    <row r="35813" spans="5:5" x14ac:dyDescent="0.25">
      <c r="E35813" s="2"/>
    </row>
    <row r="35814" spans="5:5" x14ac:dyDescent="0.25">
      <c r="E35814" s="2"/>
    </row>
    <row r="35815" spans="5:5" x14ac:dyDescent="0.25">
      <c r="E35815" s="2"/>
    </row>
    <row r="35816" spans="5:5" x14ac:dyDescent="0.25">
      <c r="E35816" s="2"/>
    </row>
    <row r="35817" spans="5:5" x14ac:dyDescent="0.25">
      <c r="E35817" s="2"/>
    </row>
    <row r="35818" spans="5:5" x14ac:dyDescent="0.25">
      <c r="E35818" s="2"/>
    </row>
    <row r="35819" spans="5:5" x14ac:dyDescent="0.25">
      <c r="E35819" s="2"/>
    </row>
    <row r="35820" spans="5:5" x14ac:dyDescent="0.25">
      <c r="E35820" s="2"/>
    </row>
    <row r="35821" spans="5:5" x14ac:dyDescent="0.25">
      <c r="E35821" s="2"/>
    </row>
    <row r="35822" spans="5:5" x14ac:dyDescent="0.25">
      <c r="E35822" s="2"/>
    </row>
    <row r="35823" spans="5:5" x14ac:dyDescent="0.25">
      <c r="E35823" s="2"/>
    </row>
    <row r="35824" spans="5:5" x14ac:dyDescent="0.25">
      <c r="E35824" s="2"/>
    </row>
    <row r="35825" spans="5:5" x14ac:dyDescent="0.25">
      <c r="E35825" s="2"/>
    </row>
    <row r="35826" spans="5:5" x14ac:dyDescent="0.25">
      <c r="E35826" s="2"/>
    </row>
    <row r="35827" spans="5:5" x14ac:dyDescent="0.25">
      <c r="E35827" s="2"/>
    </row>
    <row r="35828" spans="5:5" x14ac:dyDescent="0.25">
      <c r="E35828" s="2"/>
    </row>
    <row r="35829" spans="5:5" x14ac:dyDescent="0.25">
      <c r="E35829" s="2"/>
    </row>
    <row r="35830" spans="5:5" x14ac:dyDescent="0.25">
      <c r="E35830" s="2"/>
    </row>
    <row r="35831" spans="5:5" x14ac:dyDescent="0.25">
      <c r="E35831" s="2"/>
    </row>
    <row r="35832" spans="5:5" x14ac:dyDescent="0.25">
      <c r="E35832" s="2"/>
    </row>
    <row r="35833" spans="5:5" x14ac:dyDescent="0.25">
      <c r="E35833" s="2"/>
    </row>
    <row r="35834" spans="5:5" x14ac:dyDescent="0.25">
      <c r="E35834" s="2"/>
    </row>
    <row r="35835" spans="5:5" x14ac:dyDescent="0.25">
      <c r="E35835" s="2"/>
    </row>
    <row r="35836" spans="5:5" x14ac:dyDescent="0.25">
      <c r="E35836" s="2"/>
    </row>
    <row r="35837" spans="5:5" x14ac:dyDescent="0.25">
      <c r="E35837" s="2"/>
    </row>
    <row r="35838" spans="5:5" x14ac:dyDescent="0.25">
      <c r="E35838" s="2"/>
    </row>
    <row r="35839" spans="5:5" x14ac:dyDescent="0.25">
      <c r="E35839" s="2"/>
    </row>
    <row r="35840" spans="5:5" x14ac:dyDescent="0.25">
      <c r="E35840" s="2"/>
    </row>
    <row r="35841" spans="5:5" x14ac:dyDescent="0.25">
      <c r="E35841" s="2"/>
    </row>
    <row r="35842" spans="5:5" x14ac:dyDescent="0.25">
      <c r="E35842" s="2"/>
    </row>
    <row r="35843" spans="5:5" x14ac:dyDescent="0.25">
      <c r="E35843" s="2"/>
    </row>
    <row r="35844" spans="5:5" x14ac:dyDescent="0.25">
      <c r="E35844" s="2"/>
    </row>
    <row r="35845" spans="5:5" x14ac:dyDescent="0.25">
      <c r="E35845" s="2"/>
    </row>
    <row r="35846" spans="5:5" x14ac:dyDescent="0.25">
      <c r="E35846" s="2"/>
    </row>
    <row r="35847" spans="5:5" x14ac:dyDescent="0.25">
      <c r="E35847" s="2"/>
    </row>
    <row r="35848" spans="5:5" x14ac:dyDescent="0.25">
      <c r="E35848" s="2"/>
    </row>
    <row r="35849" spans="5:5" x14ac:dyDescent="0.25">
      <c r="E35849" s="2"/>
    </row>
    <row r="35850" spans="5:5" x14ac:dyDescent="0.25">
      <c r="E35850" s="2"/>
    </row>
    <row r="35851" spans="5:5" x14ac:dyDescent="0.25">
      <c r="E35851" s="2"/>
    </row>
    <row r="35852" spans="5:5" x14ac:dyDescent="0.25">
      <c r="E35852" s="2"/>
    </row>
    <row r="35853" spans="5:5" x14ac:dyDescent="0.25">
      <c r="E35853" s="2"/>
    </row>
    <row r="35854" spans="5:5" x14ac:dyDescent="0.25">
      <c r="E35854" s="2"/>
    </row>
    <row r="35855" spans="5:5" x14ac:dyDescent="0.25">
      <c r="E35855" s="2"/>
    </row>
    <row r="35856" spans="5:5" x14ac:dyDescent="0.25">
      <c r="E35856" s="2"/>
    </row>
    <row r="35857" spans="5:5" x14ac:dyDescent="0.25">
      <c r="E35857" s="2"/>
    </row>
    <row r="35858" spans="5:5" x14ac:dyDescent="0.25">
      <c r="E35858" s="2"/>
    </row>
    <row r="35859" spans="5:5" x14ac:dyDescent="0.25">
      <c r="E35859" s="2"/>
    </row>
    <row r="35860" spans="5:5" x14ac:dyDescent="0.25">
      <c r="E35860" s="2"/>
    </row>
    <row r="35861" spans="5:5" x14ac:dyDescent="0.25">
      <c r="E35861" s="2"/>
    </row>
    <row r="35862" spans="5:5" x14ac:dyDescent="0.25">
      <c r="E35862" s="2"/>
    </row>
    <row r="35863" spans="5:5" x14ac:dyDescent="0.25">
      <c r="E35863" s="2"/>
    </row>
    <row r="35864" spans="5:5" x14ac:dyDescent="0.25">
      <c r="E35864" s="2"/>
    </row>
    <row r="35865" spans="5:5" x14ac:dyDescent="0.25">
      <c r="E35865" s="2"/>
    </row>
    <row r="35866" spans="5:5" x14ac:dyDescent="0.25">
      <c r="E35866" s="2"/>
    </row>
    <row r="35867" spans="5:5" x14ac:dyDescent="0.25">
      <c r="E35867" s="2"/>
    </row>
    <row r="35868" spans="5:5" x14ac:dyDescent="0.25">
      <c r="E35868" s="2"/>
    </row>
    <row r="35869" spans="5:5" x14ac:dyDescent="0.25">
      <c r="E35869" s="2"/>
    </row>
    <row r="35870" spans="5:5" x14ac:dyDescent="0.25">
      <c r="E35870" s="2"/>
    </row>
    <row r="35871" spans="5:5" x14ac:dyDescent="0.25">
      <c r="E35871" s="2"/>
    </row>
    <row r="35872" spans="5:5" x14ac:dyDescent="0.25">
      <c r="E35872" s="2"/>
    </row>
    <row r="35873" spans="5:5" x14ac:dyDescent="0.25">
      <c r="E35873" s="2"/>
    </row>
    <row r="35874" spans="5:5" x14ac:dyDescent="0.25">
      <c r="E35874" s="2"/>
    </row>
    <row r="35875" spans="5:5" x14ac:dyDescent="0.25">
      <c r="E35875" s="2"/>
    </row>
    <row r="35876" spans="5:5" x14ac:dyDescent="0.25">
      <c r="E35876" s="2"/>
    </row>
    <row r="35877" spans="5:5" x14ac:dyDescent="0.25">
      <c r="E35877" s="2"/>
    </row>
    <row r="35878" spans="5:5" x14ac:dyDescent="0.25">
      <c r="E35878" s="2"/>
    </row>
    <row r="35879" spans="5:5" x14ac:dyDescent="0.25">
      <c r="E35879" s="2"/>
    </row>
    <row r="35880" spans="5:5" x14ac:dyDescent="0.25">
      <c r="E35880" s="2"/>
    </row>
    <row r="35881" spans="5:5" x14ac:dyDescent="0.25">
      <c r="E35881" s="2"/>
    </row>
    <row r="35882" spans="5:5" x14ac:dyDescent="0.25">
      <c r="E35882" s="2"/>
    </row>
    <row r="35883" spans="5:5" x14ac:dyDescent="0.25">
      <c r="E35883" s="2"/>
    </row>
    <row r="35884" spans="5:5" x14ac:dyDescent="0.25">
      <c r="E35884" s="2"/>
    </row>
    <row r="35885" spans="5:5" x14ac:dyDescent="0.25">
      <c r="E35885" s="2"/>
    </row>
    <row r="35886" spans="5:5" x14ac:dyDescent="0.25">
      <c r="E35886" s="2"/>
    </row>
    <row r="35887" spans="5:5" x14ac:dyDescent="0.25">
      <c r="E35887" s="2"/>
    </row>
    <row r="35888" spans="5:5" x14ac:dyDescent="0.25">
      <c r="E35888" s="2"/>
    </row>
    <row r="35889" spans="5:5" x14ac:dyDescent="0.25">
      <c r="E35889" s="2"/>
    </row>
    <row r="35890" spans="5:5" x14ac:dyDescent="0.25">
      <c r="E35890" s="2"/>
    </row>
    <row r="35891" spans="5:5" x14ac:dyDescent="0.25">
      <c r="E35891" s="2"/>
    </row>
    <row r="35892" spans="5:5" x14ac:dyDescent="0.25">
      <c r="E35892" s="2"/>
    </row>
    <row r="35893" spans="5:5" x14ac:dyDescent="0.25">
      <c r="E35893" s="2"/>
    </row>
    <row r="35894" spans="5:5" x14ac:dyDescent="0.25">
      <c r="E35894" s="2"/>
    </row>
    <row r="35895" spans="5:5" x14ac:dyDescent="0.25">
      <c r="E35895" s="2"/>
    </row>
    <row r="35896" spans="5:5" x14ac:dyDescent="0.25">
      <c r="E35896" s="2"/>
    </row>
    <row r="35897" spans="5:5" x14ac:dyDescent="0.25">
      <c r="E35897" s="2"/>
    </row>
    <row r="35898" spans="5:5" x14ac:dyDescent="0.25">
      <c r="E35898" s="2"/>
    </row>
    <row r="35899" spans="5:5" x14ac:dyDescent="0.25">
      <c r="E35899" s="2"/>
    </row>
    <row r="35900" spans="5:5" x14ac:dyDescent="0.25">
      <c r="E35900" s="2"/>
    </row>
    <row r="35901" spans="5:5" x14ac:dyDescent="0.25">
      <c r="E35901" s="2"/>
    </row>
    <row r="35902" spans="5:5" x14ac:dyDescent="0.25">
      <c r="E35902" s="2"/>
    </row>
    <row r="35903" spans="5:5" x14ac:dyDescent="0.25">
      <c r="E35903" s="2"/>
    </row>
    <row r="35904" spans="5:5" x14ac:dyDescent="0.25">
      <c r="E35904" s="2"/>
    </row>
    <row r="35905" spans="5:5" x14ac:dyDescent="0.25">
      <c r="E35905" s="2"/>
    </row>
    <row r="35906" spans="5:5" x14ac:dyDescent="0.25">
      <c r="E35906" s="2"/>
    </row>
    <row r="35907" spans="5:5" x14ac:dyDescent="0.25">
      <c r="E35907" s="2"/>
    </row>
    <row r="35908" spans="5:5" x14ac:dyDescent="0.25">
      <c r="E35908" s="2"/>
    </row>
    <row r="35909" spans="5:5" x14ac:dyDescent="0.25">
      <c r="E35909" s="2"/>
    </row>
    <row r="35910" spans="5:5" x14ac:dyDescent="0.25">
      <c r="E35910" s="2"/>
    </row>
    <row r="35911" spans="5:5" x14ac:dyDescent="0.25">
      <c r="E35911" s="2"/>
    </row>
    <row r="35912" spans="5:5" x14ac:dyDescent="0.25">
      <c r="E35912" s="2"/>
    </row>
    <row r="35913" spans="5:5" x14ac:dyDescent="0.25">
      <c r="E35913" s="2"/>
    </row>
    <row r="35914" spans="5:5" x14ac:dyDescent="0.25">
      <c r="E35914" s="2"/>
    </row>
    <row r="35915" spans="5:5" x14ac:dyDescent="0.25">
      <c r="E35915" s="2"/>
    </row>
    <row r="35916" spans="5:5" x14ac:dyDescent="0.25">
      <c r="E35916" s="2"/>
    </row>
    <row r="35917" spans="5:5" x14ac:dyDescent="0.25">
      <c r="E35917" s="2"/>
    </row>
    <row r="35918" spans="5:5" x14ac:dyDescent="0.25">
      <c r="E35918" s="2"/>
    </row>
    <row r="35919" spans="5:5" x14ac:dyDescent="0.25">
      <c r="E35919" s="2"/>
    </row>
    <row r="35920" spans="5:5" x14ac:dyDescent="0.25">
      <c r="E35920" s="2"/>
    </row>
    <row r="35921" spans="5:5" x14ac:dyDescent="0.25">
      <c r="E35921" s="2"/>
    </row>
    <row r="35922" spans="5:5" x14ac:dyDescent="0.25">
      <c r="E35922" s="2"/>
    </row>
    <row r="35923" spans="5:5" x14ac:dyDescent="0.25">
      <c r="E35923" s="2"/>
    </row>
    <row r="35924" spans="5:5" x14ac:dyDescent="0.25">
      <c r="E35924" s="2"/>
    </row>
    <row r="35925" spans="5:5" x14ac:dyDescent="0.25">
      <c r="E35925" s="2"/>
    </row>
    <row r="35926" spans="5:5" x14ac:dyDescent="0.25">
      <c r="E35926" s="2"/>
    </row>
    <row r="35927" spans="5:5" x14ac:dyDescent="0.25">
      <c r="E35927" s="2"/>
    </row>
    <row r="35928" spans="5:5" x14ac:dyDescent="0.25">
      <c r="E35928" s="2"/>
    </row>
    <row r="35929" spans="5:5" x14ac:dyDescent="0.25">
      <c r="E35929" s="2"/>
    </row>
    <row r="35930" spans="5:5" x14ac:dyDescent="0.25">
      <c r="E35930" s="2"/>
    </row>
    <row r="35931" spans="5:5" x14ac:dyDescent="0.25">
      <c r="E35931" s="2"/>
    </row>
    <row r="35932" spans="5:5" x14ac:dyDescent="0.25">
      <c r="E35932" s="2"/>
    </row>
    <row r="35933" spans="5:5" x14ac:dyDescent="0.25">
      <c r="E35933" s="2"/>
    </row>
    <row r="35934" spans="5:5" x14ac:dyDescent="0.25">
      <c r="E35934" s="2"/>
    </row>
    <row r="35935" spans="5:5" x14ac:dyDescent="0.25">
      <c r="E35935" s="2"/>
    </row>
    <row r="35936" spans="5:5" x14ac:dyDescent="0.25">
      <c r="E35936" s="2"/>
    </row>
    <row r="35937" spans="5:5" x14ac:dyDescent="0.25">
      <c r="E35937" s="2"/>
    </row>
    <row r="35938" spans="5:5" x14ac:dyDescent="0.25">
      <c r="E35938" s="2"/>
    </row>
    <row r="35939" spans="5:5" x14ac:dyDescent="0.25">
      <c r="E35939" s="2"/>
    </row>
    <row r="35940" spans="5:5" x14ac:dyDescent="0.25">
      <c r="E35940" s="2"/>
    </row>
    <row r="35941" spans="5:5" x14ac:dyDescent="0.25">
      <c r="E35941" s="2"/>
    </row>
    <row r="35942" spans="5:5" x14ac:dyDescent="0.25">
      <c r="E35942" s="2"/>
    </row>
    <row r="35943" spans="5:5" x14ac:dyDescent="0.25">
      <c r="E35943" s="2"/>
    </row>
    <row r="35944" spans="5:5" x14ac:dyDescent="0.25">
      <c r="E35944" s="2"/>
    </row>
    <row r="35945" spans="5:5" x14ac:dyDescent="0.25">
      <c r="E35945" s="2"/>
    </row>
    <row r="35946" spans="5:5" x14ac:dyDescent="0.25">
      <c r="E35946" s="2"/>
    </row>
    <row r="35947" spans="5:5" x14ac:dyDescent="0.25">
      <c r="E35947" s="2"/>
    </row>
    <row r="35948" spans="5:5" x14ac:dyDescent="0.25">
      <c r="E35948" s="2"/>
    </row>
    <row r="35949" spans="5:5" x14ac:dyDescent="0.25">
      <c r="E35949" s="2"/>
    </row>
    <row r="35950" spans="5:5" x14ac:dyDescent="0.25">
      <c r="E35950" s="2"/>
    </row>
    <row r="35951" spans="5:5" x14ac:dyDescent="0.25">
      <c r="E35951" s="2"/>
    </row>
    <row r="35952" spans="5:5" x14ac:dyDescent="0.25">
      <c r="E35952" s="2"/>
    </row>
    <row r="35953" spans="5:5" x14ac:dyDescent="0.25">
      <c r="E35953" s="2"/>
    </row>
    <row r="35954" spans="5:5" x14ac:dyDescent="0.25">
      <c r="E35954" s="2"/>
    </row>
    <row r="35955" spans="5:5" x14ac:dyDescent="0.25">
      <c r="E35955" s="2"/>
    </row>
    <row r="35956" spans="5:5" x14ac:dyDescent="0.25">
      <c r="E35956" s="2"/>
    </row>
    <row r="35957" spans="5:5" x14ac:dyDescent="0.25">
      <c r="E35957" s="2"/>
    </row>
    <row r="35958" spans="5:5" x14ac:dyDescent="0.25">
      <c r="E35958" s="2"/>
    </row>
    <row r="35959" spans="5:5" x14ac:dyDescent="0.25">
      <c r="E35959" s="2"/>
    </row>
    <row r="35960" spans="5:5" x14ac:dyDescent="0.25">
      <c r="E35960" s="2"/>
    </row>
    <row r="35961" spans="5:5" x14ac:dyDescent="0.25">
      <c r="E35961" s="2"/>
    </row>
    <row r="35962" spans="5:5" x14ac:dyDescent="0.25">
      <c r="E35962" s="2"/>
    </row>
    <row r="35963" spans="5:5" x14ac:dyDescent="0.25">
      <c r="E35963" s="2"/>
    </row>
    <row r="35964" spans="5:5" x14ac:dyDescent="0.25">
      <c r="E35964" s="2"/>
    </row>
    <row r="35965" spans="5:5" x14ac:dyDescent="0.25">
      <c r="E35965" s="2"/>
    </row>
    <row r="35966" spans="5:5" x14ac:dyDescent="0.25">
      <c r="E35966" s="2"/>
    </row>
    <row r="35967" spans="5:5" x14ac:dyDescent="0.25">
      <c r="E35967" s="2"/>
    </row>
    <row r="35968" spans="5:5" x14ac:dyDescent="0.25">
      <c r="E35968" s="2"/>
    </row>
    <row r="35969" spans="5:5" x14ac:dyDescent="0.25">
      <c r="E35969" s="2"/>
    </row>
    <row r="35970" spans="5:5" x14ac:dyDescent="0.25">
      <c r="E35970" s="2"/>
    </row>
    <row r="35971" spans="5:5" x14ac:dyDescent="0.25">
      <c r="E35971" s="2"/>
    </row>
    <row r="35972" spans="5:5" x14ac:dyDescent="0.25">
      <c r="E35972" s="2"/>
    </row>
    <row r="35973" spans="5:5" x14ac:dyDescent="0.25">
      <c r="E35973" s="2"/>
    </row>
    <row r="35974" spans="5:5" x14ac:dyDescent="0.25">
      <c r="E35974" s="2"/>
    </row>
    <row r="35975" spans="5:5" x14ac:dyDescent="0.25">
      <c r="E35975" s="2"/>
    </row>
    <row r="35976" spans="5:5" x14ac:dyDescent="0.25">
      <c r="E35976" s="2"/>
    </row>
    <row r="35977" spans="5:5" x14ac:dyDescent="0.25">
      <c r="E35977" s="2"/>
    </row>
    <row r="35978" spans="5:5" x14ac:dyDescent="0.25">
      <c r="E35978" s="2"/>
    </row>
    <row r="35979" spans="5:5" x14ac:dyDescent="0.25">
      <c r="E35979" s="2"/>
    </row>
    <row r="35980" spans="5:5" x14ac:dyDescent="0.25">
      <c r="E35980" s="2"/>
    </row>
    <row r="35981" spans="5:5" x14ac:dyDescent="0.25">
      <c r="E35981" s="2"/>
    </row>
    <row r="35982" spans="5:5" x14ac:dyDescent="0.25">
      <c r="E35982" s="2"/>
    </row>
    <row r="35983" spans="5:5" x14ac:dyDescent="0.25">
      <c r="E35983" s="2"/>
    </row>
    <row r="35984" spans="5:5" x14ac:dyDescent="0.25">
      <c r="E35984" s="2"/>
    </row>
    <row r="35985" spans="5:5" x14ac:dyDescent="0.25">
      <c r="E35985" s="2"/>
    </row>
    <row r="35986" spans="5:5" x14ac:dyDescent="0.25">
      <c r="E35986" s="2"/>
    </row>
    <row r="35987" spans="5:5" x14ac:dyDescent="0.25">
      <c r="E35987" s="2"/>
    </row>
    <row r="35988" spans="5:5" x14ac:dyDescent="0.25">
      <c r="E35988" s="2"/>
    </row>
    <row r="35989" spans="5:5" x14ac:dyDescent="0.25">
      <c r="E35989" s="2"/>
    </row>
    <row r="35990" spans="5:5" x14ac:dyDescent="0.25">
      <c r="E35990" s="2"/>
    </row>
    <row r="35991" spans="5:5" x14ac:dyDescent="0.25">
      <c r="E35991" s="2"/>
    </row>
    <row r="35992" spans="5:5" x14ac:dyDescent="0.25">
      <c r="E35992" s="2"/>
    </row>
    <row r="35993" spans="5:5" x14ac:dyDescent="0.25">
      <c r="E35993" s="2"/>
    </row>
    <row r="35994" spans="5:5" x14ac:dyDescent="0.25">
      <c r="E35994" s="2"/>
    </row>
    <row r="35995" spans="5:5" x14ac:dyDescent="0.25">
      <c r="E35995" s="2"/>
    </row>
    <row r="35996" spans="5:5" x14ac:dyDescent="0.25">
      <c r="E35996" s="2"/>
    </row>
    <row r="35997" spans="5:5" x14ac:dyDescent="0.25">
      <c r="E35997" s="2"/>
    </row>
    <row r="35998" spans="5:5" x14ac:dyDescent="0.25">
      <c r="E35998" s="2"/>
    </row>
    <row r="35999" spans="5:5" x14ac:dyDescent="0.25">
      <c r="E35999" s="2"/>
    </row>
    <row r="36000" spans="5:5" x14ac:dyDescent="0.25">
      <c r="E36000" s="2"/>
    </row>
    <row r="36001" spans="5:5" x14ac:dyDescent="0.25">
      <c r="E36001" s="2"/>
    </row>
    <row r="36002" spans="5:5" x14ac:dyDescent="0.25">
      <c r="E36002" s="2"/>
    </row>
    <row r="36003" spans="5:5" x14ac:dyDescent="0.25">
      <c r="E36003" s="2"/>
    </row>
    <row r="36004" spans="5:5" x14ac:dyDescent="0.25">
      <c r="E36004" s="2"/>
    </row>
    <row r="36005" spans="5:5" x14ac:dyDescent="0.25">
      <c r="E36005" s="2"/>
    </row>
    <row r="36006" spans="5:5" x14ac:dyDescent="0.25">
      <c r="E36006" s="2"/>
    </row>
    <row r="36007" spans="5:5" x14ac:dyDescent="0.25">
      <c r="E36007" s="2"/>
    </row>
    <row r="36008" spans="5:5" x14ac:dyDescent="0.25">
      <c r="E36008" s="2"/>
    </row>
    <row r="36009" spans="5:5" x14ac:dyDescent="0.25">
      <c r="E36009" s="2"/>
    </row>
    <row r="36010" spans="5:5" x14ac:dyDescent="0.25">
      <c r="E36010" s="2"/>
    </row>
    <row r="36011" spans="5:5" x14ac:dyDescent="0.25">
      <c r="E36011" s="2"/>
    </row>
    <row r="36012" spans="5:5" x14ac:dyDescent="0.25">
      <c r="E36012" s="2"/>
    </row>
    <row r="36013" spans="5:5" x14ac:dyDescent="0.25">
      <c r="E36013" s="2"/>
    </row>
    <row r="36014" spans="5:5" x14ac:dyDescent="0.25">
      <c r="E36014" s="2"/>
    </row>
    <row r="36015" spans="5:5" x14ac:dyDescent="0.25">
      <c r="E36015" s="2"/>
    </row>
    <row r="36016" spans="5:5" x14ac:dyDescent="0.25">
      <c r="E36016" s="2"/>
    </row>
    <row r="36017" spans="5:5" x14ac:dyDescent="0.25">
      <c r="E36017" s="2"/>
    </row>
    <row r="36018" spans="5:5" x14ac:dyDescent="0.25">
      <c r="E36018" s="2"/>
    </row>
    <row r="36019" spans="5:5" x14ac:dyDescent="0.25">
      <c r="E36019" s="2"/>
    </row>
    <row r="36020" spans="5:5" x14ac:dyDescent="0.25">
      <c r="E36020" s="2"/>
    </row>
    <row r="36021" spans="5:5" x14ac:dyDescent="0.25">
      <c r="E36021" s="2"/>
    </row>
    <row r="36022" spans="5:5" x14ac:dyDescent="0.25">
      <c r="E36022" s="2"/>
    </row>
    <row r="36023" spans="5:5" x14ac:dyDescent="0.25">
      <c r="E36023" s="2"/>
    </row>
    <row r="36024" spans="5:5" x14ac:dyDescent="0.25">
      <c r="E36024" s="2"/>
    </row>
    <row r="36025" spans="5:5" x14ac:dyDescent="0.25">
      <c r="E36025" s="2"/>
    </row>
    <row r="36026" spans="5:5" x14ac:dyDescent="0.25">
      <c r="E36026" s="2"/>
    </row>
    <row r="36027" spans="5:5" x14ac:dyDescent="0.25">
      <c r="E36027" s="2"/>
    </row>
    <row r="36028" spans="5:5" x14ac:dyDescent="0.25">
      <c r="E36028" s="2"/>
    </row>
    <row r="36029" spans="5:5" x14ac:dyDescent="0.25">
      <c r="E36029" s="2"/>
    </row>
    <row r="36030" spans="5:5" x14ac:dyDescent="0.25">
      <c r="E36030" s="2"/>
    </row>
    <row r="36031" spans="5:5" x14ac:dyDescent="0.25">
      <c r="E36031" s="2"/>
    </row>
    <row r="36032" spans="5:5" x14ac:dyDescent="0.25">
      <c r="E36032" s="2"/>
    </row>
    <row r="36033" spans="5:5" x14ac:dyDescent="0.25">
      <c r="E36033" s="2"/>
    </row>
    <row r="36034" spans="5:5" x14ac:dyDescent="0.25">
      <c r="E36034" s="2"/>
    </row>
    <row r="36035" spans="5:5" x14ac:dyDescent="0.25">
      <c r="E36035" s="2"/>
    </row>
    <row r="36036" spans="5:5" x14ac:dyDescent="0.25">
      <c r="E36036" s="2"/>
    </row>
    <row r="36037" spans="5:5" x14ac:dyDescent="0.25">
      <c r="E36037" s="2"/>
    </row>
    <row r="36038" spans="5:5" x14ac:dyDescent="0.25">
      <c r="E36038" s="2"/>
    </row>
    <row r="36039" spans="5:5" x14ac:dyDescent="0.25">
      <c r="E36039" s="2"/>
    </row>
    <row r="36040" spans="5:5" x14ac:dyDescent="0.25">
      <c r="E36040" s="2"/>
    </row>
    <row r="36041" spans="5:5" x14ac:dyDescent="0.25">
      <c r="E36041" s="2"/>
    </row>
    <row r="36042" spans="5:5" x14ac:dyDescent="0.25">
      <c r="E36042" s="2"/>
    </row>
    <row r="36043" spans="5:5" x14ac:dyDescent="0.25">
      <c r="E36043" s="2"/>
    </row>
    <row r="36044" spans="5:5" x14ac:dyDescent="0.25">
      <c r="E36044" s="2"/>
    </row>
    <row r="36045" spans="5:5" x14ac:dyDescent="0.25">
      <c r="E36045" s="2"/>
    </row>
    <row r="36046" spans="5:5" x14ac:dyDescent="0.25">
      <c r="E36046" s="2"/>
    </row>
    <row r="36047" spans="5:5" x14ac:dyDescent="0.25">
      <c r="E36047" s="2"/>
    </row>
    <row r="36048" spans="5:5" x14ac:dyDescent="0.25">
      <c r="E36048" s="2"/>
    </row>
    <row r="36049" spans="5:5" x14ac:dyDescent="0.25">
      <c r="E36049" s="2"/>
    </row>
    <row r="36050" spans="5:5" x14ac:dyDescent="0.25">
      <c r="E36050" s="2"/>
    </row>
    <row r="36051" spans="5:5" x14ac:dyDescent="0.25">
      <c r="E36051" s="2"/>
    </row>
    <row r="36052" spans="5:5" x14ac:dyDescent="0.25">
      <c r="E36052" s="2"/>
    </row>
    <row r="36053" spans="5:5" x14ac:dyDescent="0.25">
      <c r="E36053" s="2"/>
    </row>
    <row r="36054" spans="5:5" x14ac:dyDescent="0.25">
      <c r="E36054" s="2"/>
    </row>
    <row r="36055" spans="5:5" x14ac:dyDescent="0.25">
      <c r="E36055" s="2"/>
    </row>
    <row r="36056" spans="5:5" x14ac:dyDescent="0.25">
      <c r="E36056" s="2"/>
    </row>
    <row r="36057" spans="5:5" x14ac:dyDescent="0.25">
      <c r="E36057" s="2"/>
    </row>
    <row r="36058" spans="5:5" x14ac:dyDescent="0.25">
      <c r="E36058" s="2"/>
    </row>
    <row r="36059" spans="5:5" x14ac:dyDescent="0.25">
      <c r="E36059" s="2"/>
    </row>
    <row r="36060" spans="5:5" x14ac:dyDescent="0.25">
      <c r="E36060" s="2"/>
    </row>
    <row r="36061" spans="5:5" x14ac:dyDescent="0.25">
      <c r="E36061" s="2"/>
    </row>
    <row r="36062" spans="5:5" x14ac:dyDescent="0.25">
      <c r="E36062" s="2"/>
    </row>
    <row r="36063" spans="5:5" x14ac:dyDescent="0.25">
      <c r="E36063" s="2"/>
    </row>
    <row r="36064" spans="5:5" x14ac:dyDescent="0.25">
      <c r="E36064" s="2"/>
    </row>
    <row r="36065" spans="5:5" x14ac:dyDescent="0.25">
      <c r="E36065" s="2"/>
    </row>
    <row r="36066" spans="5:5" x14ac:dyDescent="0.25">
      <c r="E36066" s="2"/>
    </row>
    <row r="36067" spans="5:5" x14ac:dyDescent="0.25">
      <c r="E36067" s="2"/>
    </row>
    <row r="36068" spans="5:5" x14ac:dyDescent="0.25">
      <c r="E36068" s="2"/>
    </row>
    <row r="36069" spans="5:5" x14ac:dyDescent="0.25">
      <c r="E36069" s="2"/>
    </row>
    <row r="36070" spans="5:5" x14ac:dyDescent="0.25">
      <c r="E36070" s="2"/>
    </row>
    <row r="36071" spans="5:5" x14ac:dyDescent="0.25">
      <c r="E36071" s="2"/>
    </row>
    <row r="36072" spans="5:5" x14ac:dyDescent="0.25">
      <c r="E36072" s="2"/>
    </row>
    <row r="36073" spans="5:5" x14ac:dyDescent="0.25">
      <c r="E36073" s="2"/>
    </row>
    <row r="36074" spans="5:5" x14ac:dyDescent="0.25">
      <c r="E36074" s="2"/>
    </row>
    <row r="36075" spans="5:5" x14ac:dyDescent="0.25">
      <c r="E36075" s="2"/>
    </row>
    <row r="36076" spans="5:5" x14ac:dyDescent="0.25">
      <c r="E36076" s="2"/>
    </row>
    <row r="36077" spans="5:5" x14ac:dyDescent="0.25">
      <c r="E36077" s="2"/>
    </row>
    <row r="36078" spans="5:5" x14ac:dyDescent="0.25">
      <c r="E36078" s="2"/>
    </row>
    <row r="36079" spans="5:5" x14ac:dyDescent="0.25">
      <c r="E36079" s="2"/>
    </row>
    <row r="36080" spans="5:5" x14ac:dyDescent="0.25">
      <c r="E36080" s="2"/>
    </row>
    <row r="36081" spans="5:5" x14ac:dyDescent="0.25">
      <c r="E36081" s="2"/>
    </row>
    <row r="36082" spans="5:5" x14ac:dyDescent="0.25">
      <c r="E36082" s="2"/>
    </row>
    <row r="36083" spans="5:5" x14ac:dyDescent="0.25">
      <c r="E36083" s="2"/>
    </row>
    <row r="36084" spans="5:5" x14ac:dyDescent="0.25">
      <c r="E36084" s="2"/>
    </row>
    <row r="36085" spans="5:5" x14ac:dyDescent="0.25">
      <c r="E36085" s="2"/>
    </row>
    <row r="36086" spans="5:5" x14ac:dyDescent="0.25">
      <c r="E36086" s="2"/>
    </row>
    <row r="36087" spans="5:5" x14ac:dyDescent="0.25">
      <c r="E36087" s="2"/>
    </row>
    <row r="36088" spans="5:5" x14ac:dyDescent="0.25">
      <c r="E36088" s="2"/>
    </row>
    <row r="36089" spans="5:5" x14ac:dyDescent="0.25">
      <c r="E36089" s="2"/>
    </row>
    <row r="36090" spans="5:5" x14ac:dyDescent="0.25">
      <c r="E36090" s="2"/>
    </row>
    <row r="36091" spans="5:5" x14ac:dyDescent="0.25">
      <c r="E36091" s="2"/>
    </row>
    <row r="36092" spans="5:5" x14ac:dyDescent="0.25">
      <c r="E36092" s="2"/>
    </row>
    <row r="36093" spans="5:5" x14ac:dyDescent="0.25">
      <c r="E36093" s="2"/>
    </row>
    <row r="36094" spans="5:5" x14ac:dyDescent="0.25">
      <c r="E36094" s="2"/>
    </row>
    <row r="36095" spans="5:5" x14ac:dyDescent="0.25">
      <c r="E36095" s="2"/>
    </row>
    <row r="36096" spans="5:5" x14ac:dyDescent="0.25">
      <c r="E36096" s="2"/>
    </row>
    <row r="36097" spans="5:5" x14ac:dyDescent="0.25">
      <c r="E36097" s="2"/>
    </row>
    <row r="36098" spans="5:5" x14ac:dyDescent="0.25">
      <c r="E36098" s="2"/>
    </row>
    <row r="36099" spans="5:5" x14ac:dyDescent="0.25">
      <c r="E36099" s="2"/>
    </row>
    <row r="36100" spans="5:5" x14ac:dyDescent="0.25">
      <c r="E36100" s="2"/>
    </row>
    <row r="36101" spans="5:5" x14ac:dyDescent="0.25">
      <c r="E36101" s="2"/>
    </row>
    <row r="36102" spans="5:5" x14ac:dyDescent="0.25">
      <c r="E36102" s="2"/>
    </row>
    <row r="36103" spans="5:5" x14ac:dyDescent="0.25">
      <c r="E36103" s="2"/>
    </row>
    <row r="36104" spans="5:5" x14ac:dyDescent="0.25">
      <c r="E36104" s="2"/>
    </row>
    <row r="36105" spans="5:5" x14ac:dyDescent="0.25">
      <c r="E36105" s="2"/>
    </row>
    <row r="36106" spans="5:5" x14ac:dyDescent="0.25">
      <c r="E36106" s="2"/>
    </row>
    <row r="36107" spans="5:5" x14ac:dyDescent="0.25">
      <c r="E36107" s="2"/>
    </row>
    <row r="36108" spans="5:5" x14ac:dyDescent="0.25">
      <c r="E36108" s="2"/>
    </row>
    <row r="36109" spans="5:5" x14ac:dyDescent="0.25">
      <c r="E36109" s="2"/>
    </row>
    <row r="36110" spans="5:5" x14ac:dyDescent="0.25">
      <c r="E36110" s="2"/>
    </row>
    <row r="36111" spans="5:5" x14ac:dyDescent="0.25">
      <c r="E36111" s="2"/>
    </row>
    <row r="36112" spans="5:5" x14ac:dyDescent="0.25">
      <c r="E36112" s="2"/>
    </row>
    <row r="36113" spans="5:5" x14ac:dyDescent="0.25">
      <c r="E36113" s="2"/>
    </row>
    <row r="36114" spans="5:5" x14ac:dyDescent="0.25">
      <c r="E36114" s="2"/>
    </row>
    <row r="36115" spans="5:5" x14ac:dyDescent="0.25">
      <c r="E36115" s="2"/>
    </row>
    <row r="36116" spans="5:5" x14ac:dyDescent="0.25">
      <c r="E36116" s="2"/>
    </row>
    <row r="36117" spans="5:5" x14ac:dyDescent="0.25">
      <c r="E36117" s="2"/>
    </row>
    <row r="36118" spans="5:5" x14ac:dyDescent="0.25">
      <c r="E36118" s="2"/>
    </row>
    <row r="36119" spans="5:5" x14ac:dyDescent="0.25">
      <c r="E36119" s="2"/>
    </row>
    <row r="36120" spans="5:5" x14ac:dyDescent="0.25">
      <c r="E36120" s="2"/>
    </row>
    <row r="36121" spans="5:5" x14ac:dyDescent="0.25">
      <c r="E36121" s="2"/>
    </row>
    <row r="36122" spans="5:5" x14ac:dyDescent="0.25">
      <c r="E36122" s="2"/>
    </row>
    <row r="36123" spans="5:5" x14ac:dyDescent="0.25">
      <c r="E36123" s="2"/>
    </row>
    <row r="36124" spans="5:5" x14ac:dyDescent="0.25">
      <c r="E36124" s="2"/>
    </row>
    <row r="36125" spans="5:5" x14ac:dyDescent="0.25">
      <c r="E36125" s="2"/>
    </row>
    <row r="36126" spans="5:5" x14ac:dyDescent="0.25">
      <c r="E36126" s="2"/>
    </row>
    <row r="36127" spans="5:5" x14ac:dyDescent="0.25">
      <c r="E36127" s="2"/>
    </row>
    <row r="36128" spans="5:5" x14ac:dyDescent="0.25">
      <c r="E36128" s="2"/>
    </row>
    <row r="36129" spans="5:5" x14ac:dyDescent="0.25">
      <c r="E36129" s="2"/>
    </row>
    <row r="36130" spans="5:5" x14ac:dyDescent="0.25">
      <c r="E36130" s="2"/>
    </row>
    <row r="36131" spans="5:5" x14ac:dyDescent="0.25">
      <c r="E36131" s="2"/>
    </row>
    <row r="36132" spans="5:5" x14ac:dyDescent="0.25">
      <c r="E36132" s="2"/>
    </row>
    <row r="36133" spans="5:5" x14ac:dyDescent="0.25">
      <c r="E36133" s="2"/>
    </row>
    <row r="36134" spans="5:5" x14ac:dyDescent="0.25">
      <c r="E36134" s="2"/>
    </row>
    <row r="36135" spans="5:5" x14ac:dyDescent="0.25">
      <c r="E36135" s="2"/>
    </row>
    <row r="36136" spans="5:5" x14ac:dyDescent="0.25">
      <c r="E36136" s="2"/>
    </row>
    <row r="36137" spans="5:5" x14ac:dyDescent="0.25">
      <c r="E36137" s="2"/>
    </row>
    <row r="36138" spans="5:5" x14ac:dyDescent="0.25">
      <c r="E36138" s="2"/>
    </row>
    <row r="36139" spans="5:5" x14ac:dyDescent="0.25">
      <c r="E36139" s="2"/>
    </row>
    <row r="36140" spans="5:5" x14ac:dyDescent="0.25">
      <c r="E36140" s="2"/>
    </row>
    <row r="36141" spans="5:5" x14ac:dyDescent="0.25">
      <c r="E36141" s="2"/>
    </row>
    <row r="36142" spans="5:5" x14ac:dyDescent="0.25">
      <c r="E36142" s="2"/>
    </row>
    <row r="36143" spans="5:5" x14ac:dyDescent="0.25">
      <c r="E36143" s="2"/>
    </row>
    <row r="36144" spans="5:5" x14ac:dyDescent="0.25">
      <c r="E36144" s="2"/>
    </row>
    <row r="36145" spans="5:5" x14ac:dyDescent="0.25">
      <c r="E36145" s="2"/>
    </row>
    <row r="36146" spans="5:5" x14ac:dyDescent="0.25">
      <c r="E36146" s="2"/>
    </row>
    <row r="36147" spans="5:5" x14ac:dyDescent="0.25">
      <c r="E36147" s="2"/>
    </row>
    <row r="36148" spans="5:5" x14ac:dyDescent="0.25">
      <c r="E36148" s="2"/>
    </row>
    <row r="36149" spans="5:5" x14ac:dyDescent="0.25">
      <c r="E36149" s="2"/>
    </row>
    <row r="36150" spans="5:5" x14ac:dyDescent="0.25">
      <c r="E36150" s="2"/>
    </row>
    <row r="36151" spans="5:5" x14ac:dyDescent="0.25">
      <c r="E36151" s="2"/>
    </row>
    <row r="36152" spans="5:5" x14ac:dyDescent="0.25">
      <c r="E36152" s="2"/>
    </row>
    <row r="36153" spans="5:5" x14ac:dyDescent="0.25">
      <c r="E36153" s="2"/>
    </row>
    <row r="36154" spans="5:5" x14ac:dyDescent="0.25">
      <c r="E36154" s="2"/>
    </row>
    <row r="36155" spans="5:5" x14ac:dyDescent="0.25">
      <c r="E36155" s="2"/>
    </row>
    <row r="36156" spans="5:5" x14ac:dyDescent="0.25">
      <c r="E36156" s="2"/>
    </row>
    <row r="36157" spans="5:5" x14ac:dyDescent="0.25">
      <c r="E36157" s="2"/>
    </row>
    <row r="36158" spans="5:5" x14ac:dyDescent="0.25">
      <c r="E36158" s="2"/>
    </row>
    <row r="36159" spans="5:5" x14ac:dyDescent="0.25">
      <c r="E36159" s="2"/>
    </row>
    <row r="36160" spans="5:5" x14ac:dyDescent="0.25">
      <c r="E36160" s="2"/>
    </row>
    <row r="36161" spans="5:5" x14ac:dyDescent="0.25">
      <c r="E36161" s="2"/>
    </row>
    <row r="36162" spans="5:5" x14ac:dyDescent="0.25">
      <c r="E36162" s="2"/>
    </row>
    <row r="36163" spans="5:5" x14ac:dyDescent="0.25">
      <c r="E36163" s="2"/>
    </row>
    <row r="36164" spans="5:5" x14ac:dyDescent="0.25">
      <c r="E36164" s="2"/>
    </row>
    <row r="36165" spans="5:5" x14ac:dyDescent="0.25">
      <c r="E36165" s="2"/>
    </row>
    <row r="36166" spans="5:5" x14ac:dyDescent="0.25">
      <c r="E36166" s="2"/>
    </row>
    <row r="36167" spans="5:5" x14ac:dyDescent="0.25">
      <c r="E36167" s="2"/>
    </row>
    <row r="36168" spans="5:5" x14ac:dyDescent="0.25">
      <c r="E36168" s="2"/>
    </row>
    <row r="36169" spans="5:5" x14ac:dyDescent="0.25">
      <c r="E36169" s="2"/>
    </row>
    <row r="36170" spans="5:5" x14ac:dyDescent="0.25">
      <c r="E36170" s="2"/>
    </row>
    <row r="36171" spans="5:5" x14ac:dyDescent="0.25">
      <c r="E36171" s="2"/>
    </row>
    <row r="36172" spans="5:5" x14ac:dyDescent="0.25">
      <c r="E36172" s="2"/>
    </row>
    <row r="36173" spans="5:5" x14ac:dyDescent="0.25">
      <c r="E36173" s="2"/>
    </row>
    <row r="36174" spans="5:5" x14ac:dyDescent="0.25">
      <c r="E36174" s="2"/>
    </row>
    <row r="36175" spans="5:5" x14ac:dyDescent="0.25">
      <c r="E36175" s="2"/>
    </row>
    <row r="36176" spans="5:5" x14ac:dyDescent="0.25">
      <c r="E36176" s="2"/>
    </row>
    <row r="36177" spans="5:5" x14ac:dyDescent="0.25">
      <c r="E36177" s="2"/>
    </row>
    <row r="36178" spans="5:5" x14ac:dyDescent="0.25">
      <c r="E36178" s="2"/>
    </row>
    <row r="36179" spans="5:5" x14ac:dyDescent="0.25">
      <c r="E36179" s="2"/>
    </row>
    <row r="36180" spans="5:5" x14ac:dyDescent="0.25">
      <c r="E36180" s="2"/>
    </row>
    <row r="36181" spans="5:5" x14ac:dyDescent="0.25">
      <c r="E36181" s="2"/>
    </row>
    <row r="36182" spans="5:5" x14ac:dyDescent="0.25">
      <c r="E36182" s="2"/>
    </row>
    <row r="36183" spans="5:5" x14ac:dyDescent="0.25">
      <c r="E36183" s="2"/>
    </row>
    <row r="36184" spans="5:5" x14ac:dyDescent="0.25">
      <c r="E36184" s="2"/>
    </row>
    <row r="36185" spans="5:5" x14ac:dyDescent="0.25">
      <c r="E36185" s="2"/>
    </row>
    <row r="36186" spans="5:5" x14ac:dyDescent="0.25">
      <c r="E36186" s="2"/>
    </row>
    <row r="36187" spans="5:5" x14ac:dyDescent="0.25">
      <c r="E36187" s="2"/>
    </row>
    <row r="36188" spans="5:5" x14ac:dyDescent="0.25">
      <c r="E36188" s="2"/>
    </row>
    <row r="36189" spans="5:5" x14ac:dyDescent="0.25">
      <c r="E36189" s="2"/>
    </row>
    <row r="36190" spans="5:5" x14ac:dyDescent="0.25">
      <c r="E36190" s="2"/>
    </row>
    <row r="36191" spans="5:5" x14ac:dyDescent="0.25">
      <c r="E36191" s="2"/>
    </row>
    <row r="36192" spans="5:5" x14ac:dyDescent="0.25">
      <c r="E36192" s="2"/>
    </row>
    <row r="36193" spans="5:5" x14ac:dyDescent="0.25">
      <c r="E36193" s="2"/>
    </row>
    <row r="36194" spans="5:5" x14ac:dyDescent="0.25">
      <c r="E36194" s="2"/>
    </row>
    <row r="36195" spans="5:5" x14ac:dyDescent="0.25">
      <c r="E36195" s="2"/>
    </row>
    <row r="36196" spans="5:5" x14ac:dyDescent="0.25">
      <c r="E36196" s="2"/>
    </row>
    <row r="36197" spans="5:5" x14ac:dyDescent="0.25">
      <c r="E36197" s="2"/>
    </row>
    <row r="36198" spans="5:5" x14ac:dyDescent="0.25">
      <c r="E36198" s="2"/>
    </row>
    <row r="36199" spans="5:5" x14ac:dyDescent="0.25">
      <c r="E36199" s="2"/>
    </row>
    <row r="36200" spans="5:5" x14ac:dyDescent="0.25">
      <c r="E36200" s="2"/>
    </row>
    <row r="36201" spans="5:5" x14ac:dyDescent="0.25">
      <c r="E36201" s="2"/>
    </row>
    <row r="36202" spans="5:5" x14ac:dyDescent="0.25">
      <c r="E36202" s="2"/>
    </row>
    <row r="36203" spans="5:5" x14ac:dyDescent="0.25">
      <c r="E36203" s="2"/>
    </row>
    <row r="36204" spans="5:5" x14ac:dyDescent="0.25">
      <c r="E36204" s="2"/>
    </row>
    <row r="36205" spans="5:5" x14ac:dyDescent="0.25">
      <c r="E36205" s="2"/>
    </row>
    <row r="36206" spans="5:5" x14ac:dyDescent="0.25">
      <c r="E36206" s="2"/>
    </row>
    <row r="36207" spans="5:5" x14ac:dyDescent="0.25">
      <c r="E36207" s="2"/>
    </row>
    <row r="36208" spans="5:5" x14ac:dyDescent="0.25">
      <c r="E36208" s="2"/>
    </row>
    <row r="36209" spans="5:5" x14ac:dyDescent="0.25">
      <c r="E36209" s="2"/>
    </row>
    <row r="36210" spans="5:5" x14ac:dyDescent="0.25">
      <c r="E36210" s="2"/>
    </row>
    <row r="36211" spans="5:5" x14ac:dyDescent="0.25">
      <c r="E36211" s="2"/>
    </row>
    <row r="36212" spans="5:5" x14ac:dyDescent="0.25">
      <c r="E36212" s="2"/>
    </row>
    <row r="36213" spans="5:5" x14ac:dyDescent="0.25">
      <c r="E36213" s="2"/>
    </row>
    <row r="36214" spans="5:5" x14ac:dyDescent="0.25">
      <c r="E36214" s="2"/>
    </row>
    <row r="36215" spans="5:5" x14ac:dyDescent="0.25">
      <c r="E36215" s="2"/>
    </row>
    <row r="36216" spans="5:5" x14ac:dyDescent="0.25">
      <c r="E36216" s="2"/>
    </row>
    <row r="36217" spans="5:5" x14ac:dyDescent="0.25">
      <c r="E36217" s="2"/>
    </row>
    <row r="36218" spans="5:5" x14ac:dyDescent="0.25">
      <c r="E36218" s="2"/>
    </row>
    <row r="36219" spans="5:5" x14ac:dyDescent="0.25">
      <c r="E36219" s="2"/>
    </row>
    <row r="36220" spans="5:5" x14ac:dyDescent="0.25">
      <c r="E36220" s="2"/>
    </row>
    <row r="36221" spans="5:5" x14ac:dyDescent="0.25">
      <c r="E36221" s="2"/>
    </row>
    <row r="36222" spans="5:5" x14ac:dyDescent="0.25">
      <c r="E36222" s="2"/>
    </row>
    <row r="36223" spans="5:5" x14ac:dyDescent="0.25">
      <c r="E36223" s="2"/>
    </row>
    <row r="36224" spans="5:5" x14ac:dyDescent="0.25">
      <c r="E36224" s="2"/>
    </row>
    <row r="36225" spans="5:5" x14ac:dyDescent="0.25">
      <c r="E36225" s="2"/>
    </row>
    <row r="36226" spans="5:5" x14ac:dyDescent="0.25">
      <c r="E36226" s="2"/>
    </row>
    <row r="36227" spans="5:5" x14ac:dyDescent="0.25">
      <c r="E36227" s="2"/>
    </row>
    <row r="36228" spans="5:5" x14ac:dyDescent="0.25">
      <c r="E36228" s="2"/>
    </row>
    <row r="36229" spans="5:5" x14ac:dyDescent="0.25">
      <c r="E36229" s="2"/>
    </row>
    <row r="36230" spans="5:5" x14ac:dyDescent="0.25">
      <c r="E36230" s="2"/>
    </row>
    <row r="36231" spans="5:5" x14ac:dyDescent="0.25">
      <c r="E36231" s="2"/>
    </row>
    <row r="36232" spans="5:5" x14ac:dyDescent="0.25">
      <c r="E36232" s="2"/>
    </row>
    <row r="36233" spans="5:5" x14ac:dyDescent="0.25">
      <c r="E36233" s="2"/>
    </row>
    <row r="36234" spans="5:5" x14ac:dyDescent="0.25">
      <c r="E36234" s="2"/>
    </row>
    <row r="36235" spans="5:5" x14ac:dyDescent="0.25">
      <c r="E36235" s="2"/>
    </row>
    <row r="36236" spans="5:5" x14ac:dyDescent="0.25">
      <c r="E36236" s="2"/>
    </row>
    <row r="36237" spans="5:5" x14ac:dyDescent="0.25">
      <c r="E36237" s="2"/>
    </row>
    <row r="36238" spans="5:5" x14ac:dyDescent="0.25">
      <c r="E36238" s="2"/>
    </row>
    <row r="36239" spans="5:5" x14ac:dyDescent="0.25">
      <c r="E36239" s="2"/>
    </row>
    <row r="36240" spans="5:5" x14ac:dyDescent="0.25">
      <c r="E36240" s="2"/>
    </row>
    <row r="36241" spans="5:5" x14ac:dyDescent="0.25">
      <c r="E36241" s="2"/>
    </row>
    <row r="36242" spans="5:5" x14ac:dyDescent="0.25">
      <c r="E36242" s="2"/>
    </row>
    <row r="36243" spans="5:5" x14ac:dyDescent="0.25">
      <c r="E36243" s="2"/>
    </row>
    <row r="36244" spans="5:5" x14ac:dyDescent="0.25">
      <c r="E36244" s="2"/>
    </row>
    <row r="36245" spans="5:5" x14ac:dyDescent="0.25">
      <c r="E36245" s="2"/>
    </row>
    <row r="36246" spans="5:5" x14ac:dyDescent="0.25">
      <c r="E36246" s="2"/>
    </row>
    <row r="36247" spans="5:5" x14ac:dyDescent="0.25">
      <c r="E36247" s="2"/>
    </row>
    <row r="36248" spans="5:5" x14ac:dyDescent="0.25">
      <c r="E36248" s="2"/>
    </row>
    <row r="36249" spans="5:5" x14ac:dyDescent="0.25">
      <c r="E36249" s="2"/>
    </row>
    <row r="36250" spans="5:5" x14ac:dyDescent="0.25">
      <c r="E36250" s="2"/>
    </row>
    <row r="36251" spans="5:5" x14ac:dyDescent="0.25">
      <c r="E36251" s="2"/>
    </row>
    <row r="36252" spans="5:5" x14ac:dyDescent="0.25">
      <c r="E36252" s="2"/>
    </row>
    <row r="36253" spans="5:5" x14ac:dyDescent="0.25">
      <c r="E36253" s="2"/>
    </row>
    <row r="36254" spans="5:5" x14ac:dyDescent="0.25">
      <c r="E36254" s="2"/>
    </row>
    <row r="36255" spans="5:5" x14ac:dyDescent="0.25">
      <c r="E36255" s="2"/>
    </row>
    <row r="36256" spans="5:5" x14ac:dyDescent="0.25">
      <c r="E36256" s="2"/>
    </row>
    <row r="36257" spans="5:5" x14ac:dyDescent="0.25">
      <c r="E36257" s="2"/>
    </row>
    <row r="36258" spans="5:5" x14ac:dyDescent="0.25">
      <c r="E36258" s="2"/>
    </row>
    <row r="36259" spans="5:5" x14ac:dyDescent="0.25">
      <c r="E36259" s="2"/>
    </row>
    <row r="36260" spans="5:5" x14ac:dyDescent="0.25">
      <c r="E36260" s="2"/>
    </row>
    <row r="36261" spans="5:5" x14ac:dyDescent="0.25">
      <c r="E36261" s="2"/>
    </row>
    <row r="36262" spans="5:5" x14ac:dyDescent="0.25">
      <c r="E36262" s="2"/>
    </row>
    <row r="36263" spans="5:5" x14ac:dyDescent="0.25">
      <c r="E36263" s="2"/>
    </row>
    <row r="36264" spans="5:5" x14ac:dyDescent="0.25">
      <c r="E36264" s="2"/>
    </row>
    <row r="36265" spans="5:5" x14ac:dyDescent="0.25">
      <c r="E36265" s="2"/>
    </row>
    <row r="36266" spans="5:5" x14ac:dyDescent="0.25">
      <c r="E36266" s="2"/>
    </row>
    <row r="36267" spans="5:5" x14ac:dyDescent="0.25">
      <c r="E36267" s="2"/>
    </row>
    <row r="36268" spans="5:5" x14ac:dyDescent="0.25">
      <c r="E36268" s="2"/>
    </row>
    <row r="36269" spans="5:5" x14ac:dyDescent="0.25">
      <c r="E36269" s="2"/>
    </row>
    <row r="36270" spans="5:5" x14ac:dyDescent="0.25">
      <c r="E36270" s="2"/>
    </row>
    <row r="36271" spans="5:5" x14ac:dyDescent="0.25">
      <c r="E36271" s="2"/>
    </row>
    <row r="36272" spans="5:5" x14ac:dyDescent="0.25">
      <c r="E36272" s="2"/>
    </row>
    <row r="36273" spans="5:5" x14ac:dyDescent="0.25">
      <c r="E36273" s="2"/>
    </row>
    <row r="36274" spans="5:5" x14ac:dyDescent="0.25">
      <c r="E36274" s="2"/>
    </row>
    <row r="36275" spans="5:5" x14ac:dyDescent="0.25">
      <c r="E36275" s="2"/>
    </row>
    <row r="36276" spans="5:5" x14ac:dyDescent="0.25">
      <c r="E36276" s="2"/>
    </row>
    <row r="36277" spans="5:5" x14ac:dyDescent="0.25">
      <c r="E36277" s="2"/>
    </row>
    <row r="36278" spans="5:5" x14ac:dyDescent="0.25">
      <c r="E36278" s="2"/>
    </row>
    <row r="36279" spans="5:5" x14ac:dyDescent="0.25">
      <c r="E36279" s="2"/>
    </row>
    <row r="36280" spans="5:5" x14ac:dyDescent="0.25">
      <c r="E36280" s="2"/>
    </row>
    <row r="36281" spans="5:5" x14ac:dyDescent="0.25">
      <c r="E36281" s="2"/>
    </row>
    <row r="36282" spans="5:5" x14ac:dyDescent="0.25">
      <c r="E36282" s="2"/>
    </row>
    <row r="36283" spans="5:5" x14ac:dyDescent="0.25">
      <c r="E36283" s="2"/>
    </row>
    <row r="36284" spans="5:5" x14ac:dyDescent="0.25">
      <c r="E36284" s="2"/>
    </row>
    <row r="36285" spans="5:5" x14ac:dyDescent="0.25">
      <c r="E36285" s="2"/>
    </row>
    <row r="36286" spans="5:5" x14ac:dyDescent="0.25">
      <c r="E36286" s="2"/>
    </row>
    <row r="36287" spans="5:5" x14ac:dyDescent="0.25">
      <c r="E36287" s="2"/>
    </row>
    <row r="36288" spans="5:5" x14ac:dyDescent="0.25">
      <c r="E36288" s="2"/>
    </row>
    <row r="36289" spans="5:5" x14ac:dyDescent="0.25">
      <c r="E36289" s="2"/>
    </row>
    <row r="36290" spans="5:5" x14ac:dyDescent="0.25">
      <c r="E36290" s="2"/>
    </row>
    <row r="36291" spans="5:5" x14ac:dyDescent="0.25">
      <c r="E36291" s="2"/>
    </row>
    <row r="36292" spans="5:5" x14ac:dyDescent="0.25">
      <c r="E36292" s="2"/>
    </row>
    <row r="36293" spans="5:5" x14ac:dyDescent="0.25">
      <c r="E36293" s="2"/>
    </row>
    <row r="36294" spans="5:5" x14ac:dyDescent="0.25">
      <c r="E36294" s="2"/>
    </row>
    <row r="36295" spans="5:5" x14ac:dyDescent="0.25">
      <c r="E36295" s="2"/>
    </row>
    <row r="36296" spans="5:5" x14ac:dyDescent="0.25">
      <c r="E36296" s="2"/>
    </row>
    <row r="36297" spans="5:5" x14ac:dyDescent="0.25">
      <c r="E36297" s="2"/>
    </row>
    <row r="36298" spans="5:5" x14ac:dyDescent="0.25">
      <c r="E36298" s="2"/>
    </row>
    <row r="36299" spans="5:5" x14ac:dyDescent="0.25">
      <c r="E36299" s="2"/>
    </row>
    <row r="36300" spans="5:5" x14ac:dyDescent="0.25">
      <c r="E36300" s="2"/>
    </row>
    <row r="36301" spans="5:5" x14ac:dyDescent="0.25">
      <c r="E36301" s="2"/>
    </row>
    <row r="36302" spans="5:5" x14ac:dyDescent="0.25">
      <c r="E36302" s="2"/>
    </row>
    <row r="36303" spans="5:5" x14ac:dyDescent="0.25">
      <c r="E36303" s="2"/>
    </row>
    <row r="36304" spans="5:5" x14ac:dyDescent="0.25">
      <c r="E36304" s="2"/>
    </row>
    <row r="36305" spans="5:5" x14ac:dyDescent="0.25">
      <c r="E36305" s="2"/>
    </row>
    <row r="36306" spans="5:5" x14ac:dyDescent="0.25">
      <c r="E36306" s="2"/>
    </row>
    <row r="36307" spans="5:5" x14ac:dyDescent="0.25">
      <c r="E36307" s="2"/>
    </row>
    <row r="36308" spans="5:5" x14ac:dyDescent="0.25">
      <c r="E36308" s="2"/>
    </row>
    <row r="36309" spans="5:5" x14ac:dyDescent="0.25">
      <c r="E36309" s="2"/>
    </row>
    <row r="36310" spans="5:5" x14ac:dyDescent="0.25">
      <c r="E36310" s="2"/>
    </row>
    <row r="36311" spans="5:5" x14ac:dyDescent="0.25">
      <c r="E36311" s="2"/>
    </row>
    <row r="36312" spans="5:5" x14ac:dyDescent="0.25">
      <c r="E36312" s="2"/>
    </row>
    <row r="36313" spans="5:5" x14ac:dyDescent="0.25">
      <c r="E36313" s="2"/>
    </row>
    <row r="36314" spans="5:5" x14ac:dyDescent="0.25">
      <c r="E36314" s="2"/>
    </row>
    <row r="36315" spans="5:5" x14ac:dyDescent="0.25">
      <c r="E36315" s="2"/>
    </row>
    <row r="36316" spans="5:5" x14ac:dyDescent="0.25">
      <c r="E36316" s="2"/>
    </row>
    <row r="36317" spans="5:5" x14ac:dyDescent="0.25">
      <c r="E36317" s="2"/>
    </row>
    <row r="36318" spans="5:5" x14ac:dyDescent="0.25">
      <c r="E36318" s="2"/>
    </row>
    <row r="36319" spans="5:5" x14ac:dyDescent="0.25">
      <c r="E36319" s="2"/>
    </row>
    <row r="36320" spans="5:5" x14ac:dyDescent="0.25">
      <c r="E36320" s="2"/>
    </row>
    <row r="36321" spans="5:5" x14ac:dyDescent="0.25">
      <c r="E36321" s="2"/>
    </row>
    <row r="36322" spans="5:5" x14ac:dyDescent="0.25">
      <c r="E36322" s="2"/>
    </row>
    <row r="36323" spans="5:5" x14ac:dyDescent="0.25">
      <c r="E36323" s="2"/>
    </row>
    <row r="36324" spans="5:5" x14ac:dyDescent="0.25">
      <c r="E36324" s="2"/>
    </row>
    <row r="36325" spans="5:5" x14ac:dyDescent="0.25">
      <c r="E36325" s="2"/>
    </row>
    <row r="36326" spans="5:5" x14ac:dyDescent="0.25">
      <c r="E36326" s="2"/>
    </row>
    <row r="36327" spans="5:5" x14ac:dyDescent="0.25">
      <c r="E36327" s="2"/>
    </row>
    <row r="36328" spans="5:5" x14ac:dyDescent="0.25">
      <c r="E36328" s="2"/>
    </row>
    <row r="36329" spans="5:5" x14ac:dyDescent="0.25">
      <c r="E36329" s="2"/>
    </row>
    <row r="36330" spans="5:5" x14ac:dyDescent="0.25">
      <c r="E36330" s="2"/>
    </row>
    <row r="36331" spans="5:5" x14ac:dyDescent="0.25">
      <c r="E36331" s="2"/>
    </row>
    <row r="36332" spans="5:5" x14ac:dyDescent="0.25">
      <c r="E36332" s="2"/>
    </row>
    <row r="36333" spans="5:5" x14ac:dyDescent="0.25">
      <c r="E36333" s="2"/>
    </row>
    <row r="36334" spans="5:5" x14ac:dyDescent="0.25">
      <c r="E36334" s="2"/>
    </row>
    <row r="36335" spans="5:5" x14ac:dyDescent="0.25">
      <c r="E36335" s="2"/>
    </row>
    <row r="36336" spans="5:5" x14ac:dyDescent="0.25">
      <c r="E36336" s="2"/>
    </row>
    <row r="36337" spans="5:5" x14ac:dyDescent="0.25">
      <c r="E36337" s="2"/>
    </row>
    <row r="36338" spans="5:5" x14ac:dyDescent="0.25">
      <c r="E36338" s="2"/>
    </row>
    <row r="36339" spans="5:5" x14ac:dyDescent="0.25">
      <c r="E36339" s="2"/>
    </row>
    <row r="36340" spans="5:5" x14ac:dyDescent="0.25">
      <c r="E36340" s="2"/>
    </row>
    <row r="36341" spans="5:5" x14ac:dyDescent="0.25">
      <c r="E36341" s="2"/>
    </row>
    <row r="36342" spans="5:5" x14ac:dyDescent="0.25">
      <c r="E36342" s="2"/>
    </row>
    <row r="36343" spans="5:5" x14ac:dyDescent="0.25">
      <c r="E36343" s="2"/>
    </row>
    <row r="36344" spans="5:5" x14ac:dyDescent="0.25">
      <c r="E36344" s="2"/>
    </row>
    <row r="36345" spans="5:5" x14ac:dyDescent="0.25">
      <c r="E36345" s="2"/>
    </row>
    <row r="36346" spans="5:5" x14ac:dyDescent="0.25">
      <c r="E36346" s="2"/>
    </row>
    <row r="36347" spans="5:5" x14ac:dyDescent="0.25">
      <c r="E36347" s="2"/>
    </row>
    <row r="36348" spans="5:5" x14ac:dyDescent="0.25">
      <c r="E36348" s="2"/>
    </row>
    <row r="36349" spans="5:5" x14ac:dyDescent="0.25">
      <c r="E36349" s="2"/>
    </row>
    <row r="36350" spans="5:5" x14ac:dyDescent="0.25">
      <c r="E36350" s="2"/>
    </row>
    <row r="36351" spans="5:5" x14ac:dyDescent="0.25">
      <c r="E36351" s="2"/>
    </row>
    <row r="36352" spans="5:5" x14ac:dyDescent="0.25">
      <c r="E36352" s="2"/>
    </row>
    <row r="36353" spans="5:5" x14ac:dyDescent="0.25">
      <c r="E36353" s="2"/>
    </row>
    <row r="36354" spans="5:5" x14ac:dyDescent="0.25">
      <c r="E36354" s="2"/>
    </row>
    <row r="36355" spans="5:5" x14ac:dyDescent="0.25">
      <c r="E36355" s="2"/>
    </row>
    <row r="36356" spans="5:5" x14ac:dyDescent="0.25">
      <c r="E36356" s="2"/>
    </row>
    <row r="36357" spans="5:5" x14ac:dyDescent="0.25">
      <c r="E36357" s="2"/>
    </row>
    <row r="36358" spans="5:5" x14ac:dyDescent="0.25">
      <c r="E36358" s="2"/>
    </row>
    <row r="36359" spans="5:5" x14ac:dyDescent="0.25">
      <c r="E36359" s="2"/>
    </row>
    <row r="36360" spans="5:5" x14ac:dyDescent="0.25">
      <c r="E36360" s="2"/>
    </row>
    <row r="36361" spans="5:5" x14ac:dyDescent="0.25">
      <c r="E36361" s="2"/>
    </row>
    <row r="36362" spans="5:5" x14ac:dyDescent="0.25">
      <c r="E36362" s="2"/>
    </row>
    <row r="36363" spans="5:5" x14ac:dyDescent="0.25">
      <c r="E36363" s="2"/>
    </row>
    <row r="36364" spans="5:5" x14ac:dyDescent="0.25">
      <c r="E36364" s="2"/>
    </row>
    <row r="36365" spans="5:5" x14ac:dyDescent="0.25">
      <c r="E36365" s="2"/>
    </row>
    <row r="36366" spans="5:5" x14ac:dyDescent="0.25">
      <c r="E36366" s="2"/>
    </row>
    <row r="36367" spans="5:5" x14ac:dyDescent="0.25">
      <c r="E36367" s="2"/>
    </row>
    <row r="36368" spans="5:5" x14ac:dyDescent="0.25">
      <c r="E36368" s="2"/>
    </row>
    <row r="36369" spans="5:5" x14ac:dyDescent="0.25">
      <c r="E36369" s="2"/>
    </row>
    <row r="36370" spans="5:5" x14ac:dyDescent="0.25">
      <c r="E36370" s="2"/>
    </row>
    <row r="36371" spans="5:5" x14ac:dyDescent="0.25">
      <c r="E36371" s="2"/>
    </row>
    <row r="36372" spans="5:5" x14ac:dyDescent="0.25">
      <c r="E36372" s="2"/>
    </row>
    <row r="36373" spans="5:5" x14ac:dyDescent="0.25">
      <c r="E36373" s="2"/>
    </row>
    <row r="36374" spans="5:5" x14ac:dyDescent="0.25">
      <c r="E36374" s="2"/>
    </row>
    <row r="36375" spans="5:5" x14ac:dyDescent="0.25">
      <c r="E36375" s="2"/>
    </row>
    <row r="36376" spans="5:5" x14ac:dyDescent="0.25">
      <c r="E36376" s="2"/>
    </row>
    <row r="36377" spans="5:5" x14ac:dyDescent="0.25">
      <c r="E36377" s="2"/>
    </row>
    <row r="36378" spans="5:5" x14ac:dyDescent="0.25">
      <c r="E36378" s="2"/>
    </row>
    <row r="36379" spans="5:5" x14ac:dyDescent="0.25">
      <c r="E36379" s="2"/>
    </row>
    <row r="36380" spans="5:5" x14ac:dyDescent="0.25">
      <c r="E36380" s="2"/>
    </row>
    <row r="36381" spans="5:5" x14ac:dyDescent="0.25">
      <c r="E36381" s="2"/>
    </row>
    <row r="36382" spans="5:5" x14ac:dyDescent="0.25">
      <c r="E36382" s="2"/>
    </row>
    <row r="36383" spans="5:5" x14ac:dyDescent="0.25">
      <c r="E36383" s="2"/>
    </row>
    <row r="36384" spans="5:5" x14ac:dyDescent="0.25">
      <c r="E36384" s="2"/>
    </row>
    <row r="36385" spans="5:5" x14ac:dyDescent="0.25">
      <c r="E36385" s="2"/>
    </row>
    <row r="36386" spans="5:5" x14ac:dyDescent="0.25">
      <c r="E36386" s="2"/>
    </row>
    <row r="36387" spans="5:5" x14ac:dyDescent="0.25">
      <c r="E36387" s="2"/>
    </row>
    <row r="36388" spans="5:5" x14ac:dyDescent="0.25">
      <c r="E36388" s="2"/>
    </row>
    <row r="36389" spans="5:5" x14ac:dyDescent="0.25">
      <c r="E36389" s="2"/>
    </row>
    <row r="36390" spans="5:5" x14ac:dyDescent="0.25">
      <c r="E36390" s="2"/>
    </row>
    <row r="36391" spans="5:5" x14ac:dyDescent="0.25">
      <c r="E36391" s="2"/>
    </row>
    <row r="36392" spans="5:5" x14ac:dyDescent="0.25">
      <c r="E36392" s="2"/>
    </row>
    <row r="36393" spans="5:5" x14ac:dyDescent="0.25">
      <c r="E36393" s="2"/>
    </row>
    <row r="36394" spans="5:5" x14ac:dyDescent="0.25">
      <c r="E36394" s="2"/>
    </row>
    <row r="36395" spans="5:5" x14ac:dyDescent="0.25">
      <c r="E36395" s="2"/>
    </row>
    <row r="36396" spans="5:5" x14ac:dyDescent="0.25">
      <c r="E36396" s="2"/>
    </row>
    <row r="36397" spans="5:5" x14ac:dyDescent="0.25">
      <c r="E36397" s="2"/>
    </row>
    <row r="36398" spans="5:5" x14ac:dyDescent="0.25">
      <c r="E36398" s="2"/>
    </row>
    <row r="36399" spans="5:5" x14ac:dyDescent="0.25">
      <c r="E36399" s="2"/>
    </row>
    <row r="36400" spans="5:5" x14ac:dyDescent="0.25">
      <c r="E36400" s="2"/>
    </row>
    <row r="36401" spans="5:5" x14ac:dyDescent="0.25">
      <c r="E36401" s="2"/>
    </row>
    <row r="36402" spans="5:5" x14ac:dyDescent="0.25">
      <c r="E36402" s="2"/>
    </row>
    <row r="36403" spans="5:5" x14ac:dyDescent="0.25">
      <c r="E36403" s="2"/>
    </row>
    <row r="36404" spans="5:5" x14ac:dyDescent="0.25">
      <c r="E36404" s="2"/>
    </row>
    <row r="36405" spans="5:5" x14ac:dyDescent="0.25">
      <c r="E36405" s="2"/>
    </row>
    <row r="36406" spans="5:5" x14ac:dyDescent="0.25">
      <c r="E36406" s="2"/>
    </row>
    <row r="36407" spans="5:5" x14ac:dyDescent="0.25">
      <c r="E36407" s="2"/>
    </row>
    <row r="36408" spans="5:5" x14ac:dyDescent="0.25">
      <c r="E36408" s="2"/>
    </row>
    <row r="36409" spans="5:5" x14ac:dyDescent="0.25">
      <c r="E36409" s="2"/>
    </row>
    <row r="36410" spans="5:5" x14ac:dyDescent="0.25">
      <c r="E36410" s="2"/>
    </row>
    <row r="36411" spans="5:5" x14ac:dyDescent="0.25">
      <c r="E36411" s="2"/>
    </row>
    <row r="36412" spans="5:5" x14ac:dyDescent="0.25">
      <c r="E36412" s="2"/>
    </row>
    <row r="36413" spans="5:5" x14ac:dyDescent="0.25">
      <c r="E36413" s="2"/>
    </row>
    <row r="36414" spans="5:5" x14ac:dyDescent="0.25">
      <c r="E36414" s="2"/>
    </row>
    <row r="36415" spans="5:5" x14ac:dyDescent="0.25">
      <c r="E36415" s="2"/>
    </row>
    <row r="36416" spans="5:5" x14ac:dyDescent="0.25">
      <c r="E36416" s="2"/>
    </row>
    <row r="36417" spans="5:5" x14ac:dyDescent="0.25">
      <c r="E36417" s="2"/>
    </row>
    <row r="36418" spans="5:5" x14ac:dyDescent="0.25">
      <c r="E36418" s="2"/>
    </row>
    <row r="36419" spans="5:5" x14ac:dyDescent="0.25">
      <c r="E36419" s="2"/>
    </row>
    <row r="36420" spans="5:5" x14ac:dyDescent="0.25">
      <c r="E36420" s="2"/>
    </row>
    <row r="36421" spans="5:5" x14ac:dyDescent="0.25">
      <c r="E36421" s="2"/>
    </row>
    <row r="36422" spans="5:5" x14ac:dyDescent="0.25">
      <c r="E36422" s="2"/>
    </row>
    <row r="36423" spans="5:5" x14ac:dyDescent="0.25">
      <c r="E36423" s="2"/>
    </row>
    <row r="36424" spans="5:5" x14ac:dyDescent="0.25">
      <c r="E36424" s="2"/>
    </row>
    <row r="36425" spans="5:5" x14ac:dyDescent="0.25">
      <c r="E36425" s="2"/>
    </row>
    <row r="36426" spans="5:5" x14ac:dyDescent="0.25">
      <c r="E36426" s="2"/>
    </row>
    <row r="36427" spans="5:5" x14ac:dyDescent="0.25">
      <c r="E36427" s="2"/>
    </row>
    <row r="36428" spans="5:5" x14ac:dyDescent="0.25">
      <c r="E36428" s="2"/>
    </row>
    <row r="36429" spans="5:5" x14ac:dyDescent="0.25">
      <c r="E36429" s="2"/>
    </row>
    <row r="36430" spans="5:5" x14ac:dyDescent="0.25">
      <c r="E36430" s="2"/>
    </row>
    <row r="36431" spans="5:5" x14ac:dyDescent="0.25">
      <c r="E36431" s="2"/>
    </row>
    <row r="36432" spans="5:5" x14ac:dyDescent="0.25">
      <c r="E36432" s="2"/>
    </row>
    <row r="36433" spans="5:5" x14ac:dyDescent="0.25">
      <c r="E36433" s="2"/>
    </row>
    <row r="36434" spans="5:5" x14ac:dyDescent="0.25">
      <c r="E36434" s="2"/>
    </row>
    <row r="36435" spans="5:5" x14ac:dyDescent="0.25">
      <c r="E36435" s="2"/>
    </row>
    <row r="36436" spans="5:5" x14ac:dyDescent="0.25">
      <c r="E36436" s="2"/>
    </row>
    <row r="36437" spans="5:5" x14ac:dyDescent="0.25">
      <c r="E36437" s="2"/>
    </row>
    <row r="36438" spans="5:5" x14ac:dyDescent="0.25">
      <c r="E36438" s="2"/>
    </row>
    <row r="36439" spans="5:5" x14ac:dyDescent="0.25">
      <c r="E36439" s="2"/>
    </row>
    <row r="36440" spans="5:5" x14ac:dyDescent="0.25">
      <c r="E36440" s="2"/>
    </row>
    <row r="36441" spans="5:5" x14ac:dyDescent="0.25">
      <c r="E36441" s="2"/>
    </row>
    <row r="36442" spans="5:5" x14ac:dyDescent="0.25">
      <c r="E36442" s="2"/>
    </row>
    <row r="36443" spans="5:5" x14ac:dyDescent="0.25">
      <c r="E36443" s="2"/>
    </row>
    <row r="36444" spans="5:5" x14ac:dyDescent="0.25">
      <c r="E36444" s="2"/>
    </row>
    <row r="36445" spans="5:5" x14ac:dyDescent="0.25">
      <c r="E36445" s="2"/>
    </row>
    <row r="36446" spans="5:5" x14ac:dyDescent="0.25">
      <c r="E36446" s="2"/>
    </row>
    <row r="36447" spans="5:5" x14ac:dyDescent="0.25">
      <c r="E36447" s="2"/>
    </row>
    <row r="36448" spans="5:5" x14ac:dyDescent="0.25">
      <c r="E36448" s="2"/>
    </row>
    <row r="36449" spans="5:5" x14ac:dyDescent="0.25">
      <c r="E36449" s="2"/>
    </row>
    <row r="36450" spans="5:5" x14ac:dyDescent="0.25">
      <c r="E36450" s="2"/>
    </row>
    <row r="36451" spans="5:5" x14ac:dyDescent="0.25">
      <c r="E36451" s="2"/>
    </row>
    <row r="36452" spans="5:5" x14ac:dyDescent="0.25">
      <c r="E36452" s="2"/>
    </row>
    <row r="36453" spans="5:5" x14ac:dyDescent="0.25">
      <c r="E36453" s="2"/>
    </row>
    <row r="36454" spans="5:5" x14ac:dyDescent="0.25">
      <c r="E36454" s="2"/>
    </row>
    <row r="36455" spans="5:5" x14ac:dyDescent="0.25">
      <c r="E36455" s="2"/>
    </row>
    <row r="36456" spans="5:5" x14ac:dyDescent="0.25">
      <c r="E36456" s="2"/>
    </row>
    <row r="36457" spans="5:5" x14ac:dyDescent="0.25">
      <c r="E36457" s="2"/>
    </row>
    <row r="36458" spans="5:5" x14ac:dyDescent="0.25">
      <c r="E36458" s="2"/>
    </row>
    <row r="36459" spans="5:5" x14ac:dyDescent="0.25">
      <c r="E36459" s="2"/>
    </row>
    <row r="36460" spans="5:5" x14ac:dyDescent="0.25">
      <c r="E36460" s="2"/>
    </row>
    <row r="36461" spans="5:5" x14ac:dyDescent="0.25">
      <c r="E36461" s="2"/>
    </row>
    <row r="36462" spans="5:5" x14ac:dyDescent="0.25">
      <c r="E36462" s="2"/>
    </row>
    <row r="36463" spans="5:5" x14ac:dyDescent="0.25">
      <c r="E36463" s="2"/>
    </row>
    <row r="36464" spans="5:5" x14ac:dyDescent="0.25">
      <c r="E36464" s="2"/>
    </row>
    <row r="36465" spans="5:5" x14ac:dyDescent="0.25">
      <c r="E36465" s="2"/>
    </row>
    <row r="36466" spans="5:5" x14ac:dyDescent="0.25">
      <c r="E36466" s="2"/>
    </row>
    <row r="36467" spans="5:5" x14ac:dyDescent="0.25">
      <c r="E36467" s="2"/>
    </row>
    <row r="36468" spans="5:5" x14ac:dyDescent="0.25">
      <c r="E36468" s="2"/>
    </row>
    <row r="36469" spans="5:5" x14ac:dyDescent="0.25">
      <c r="E36469" s="2"/>
    </row>
    <row r="36470" spans="5:5" x14ac:dyDescent="0.25">
      <c r="E36470" s="2"/>
    </row>
    <row r="36471" spans="5:5" x14ac:dyDescent="0.25">
      <c r="E36471" s="2"/>
    </row>
    <row r="36472" spans="5:5" x14ac:dyDescent="0.25">
      <c r="E36472" s="2"/>
    </row>
    <row r="36473" spans="5:5" x14ac:dyDescent="0.25">
      <c r="E36473" s="2"/>
    </row>
    <row r="36474" spans="5:5" x14ac:dyDescent="0.25">
      <c r="E36474" s="2"/>
    </row>
    <row r="36475" spans="5:5" x14ac:dyDescent="0.25">
      <c r="E36475" s="2"/>
    </row>
    <row r="36476" spans="5:5" x14ac:dyDescent="0.25">
      <c r="E36476" s="2"/>
    </row>
    <row r="36477" spans="5:5" x14ac:dyDescent="0.25">
      <c r="E36477" s="2"/>
    </row>
    <row r="36478" spans="5:5" x14ac:dyDescent="0.25">
      <c r="E36478" s="2"/>
    </row>
    <row r="36479" spans="5:5" x14ac:dyDescent="0.25">
      <c r="E36479" s="2"/>
    </row>
    <row r="36480" spans="5:5" x14ac:dyDescent="0.25">
      <c r="E36480" s="2"/>
    </row>
    <row r="36481" spans="5:5" x14ac:dyDescent="0.25">
      <c r="E36481" s="2"/>
    </row>
    <row r="36482" spans="5:5" x14ac:dyDescent="0.25">
      <c r="E36482" s="2"/>
    </row>
    <row r="36483" spans="5:5" x14ac:dyDescent="0.25">
      <c r="E36483" s="2"/>
    </row>
    <row r="36484" spans="5:5" x14ac:dyDescent="0.25">
      <c r="E36484" s="2"/>
    </row>
    <row r="36485" spans="5:5" x14ac:dyDescent="0.25">
      <c r="E36485" s="2"/>
    </row>
    <row r="36486" spans="5:5" x14ac:dyDescent="0.25">
      <c r="E36486" s="2"/>
    </row>
    <row r="36487" spans="5:5" x14ac:dyDescent="0.25">
      <c r="E36487" s="2"/>
    </row>
    <row r="36488" spans="5:5" x14ac:dyDescent="0.25">
      <c r="E36488" s="2"/>
    </row>
    <row r="36489" spans="5:5" x14ac:dyDescent="0.25">
      <c r="E36489" s="2"/>
    </row>
    <row r="36490" spans="5:5" x14ac:dyDescent="0.25">
      <c r="E36490" s="2"/>
    </row>
    <row r="36491" spans="5:5" x14ac:dyDescent="0.25">
      <c r="E36491" s="2"/>
    </row>
    <row r="36492" spans="5:5" x14ac:dyDescent="0.25">
      <c r="E36492" s="2"/>
    </row>
    <row r="36493" spans="5:5" x14ac:dyDescent="0.25">
      <c r="E36493" s="2"/>
    </row>
    <row r="36494" spans="5:5" x14ac:dyDescent="0.25">
      <c r="E36494" s="2"/>
    </row>
    <row r="36495" spans="5:5" x14ac:dyDescent="0.25">
      <c r="E36495" s="2"/>
    </row>
    <row r="36496" spans="5:5" x14ac:dyDescent="0.25">
      <c r="E36496" s="2"/>
    </row>
    <row r="36497" spans="5:5" x14ac:dyDescent="0.25">
      <c r="E36497" s="2"/>
    </row>
    <row r="36498" spans="5:5" x14ac:dyDescent="0.25">
      <c r="E36498" s="2"/>
    </row>
    <row r="36499" spans="5:5" x14ac:dyDescent="0.25">
      <c r="E36499" s="2"/>
    </row>
    <row r="36500" spans="5:5" x14ac:dyDescent="0.25">
      <c r="E36500" s="2"/>
    </row>
    <row r="36501" spans="5:5" x14ac:dyDescent="0.25">
      <c r="E36501" s="2"/>
    </row>
    <row r="36502" spans="5:5" x14ac:dyDescent="0.25">
      <c r="E36502" s="2"/>
    </row>
    <row r="36503" spans="5:5" x14ac:dyDescent="0.25">
      <c r="E36503" s="2"/>
    </row>
    <row r="36504" spans="5:5" x14ac:dyDescent="0.25">
      <c r="E36504" s="2"/>
    </row>
    <row r="36505" spans="5:5" x14ac:dyDescent="0.25">
      <c r="E36505" s="2"/>
    </row>
    <row r="36506" spans="5:5" x14ac:dyDescent="0.25">
      <c r="E36506" s="2"/>
    </row>
    <row r="36507" spans="5:5" x14ac:dyDescent="0.25">
      <c r="E36507" s="2"/>
    </row>
    <row r="36508" spans="5:5" x14ac:dyDescent="0.25">
      <c r="E36508" s="2"/>
    </row>
    <row r="36509" spans="5:5" x14ac:dyDescent="0.25">
      <c r="E36509" s="2"/>
    </row>
    <row r="36510" spans="5:5" x14ac:dyDescent="0.25">
      <c r="E36510" s="2"/>
    </row>
    <row r="36511" spans="5:5" x14ac:dyDescent="0.25">
      <c r="E36511" s="2"/>
    </row>
    <row r="36512" spans="5:5" x14ac:dyDescent="0.25">
      <c r="E36512" s="2"/>
    </row>
    <row r="36513" spans="5:5" x14ac:dyDescent="0.25">
      <c r="E36513" s="2"/>
    </row>
    <row r="36514" spans="5:5" x14ac:dyDescent="0.25">
      <c r="E36514" s="2"/>
    </row>
    <row r="36515" spans="5:5" x14ac:dyDescent="0.25">
      <c r="E36515" s="2"/>
    </row>
    <row r="36516" spans="5:5" x14ac:dyDescent="0.25">
      <c r="E36516" s="2"/>
    </row>
    <row r="36517" spans="5:5" x14ac:dyDescent="0.25">
      <c r="E36517" s="2"/>
    </row>
    <row r="36518" spans="5:5" x14ac:dyDescent="0.25">
      <c r="E36518" s="2"/>
    </row>
    <row r="36519" spans="5:5" x14ac:dyDescent="0.25">
      <c r="E36519" s="2"/>
    </row>
    <row r="36520" spans="5:5" x14ac:dyDescent="0.25">
      <c r="E36520" s="2"/>
    </row>
    <row r="36521" spans="5:5" x14ac:dyDescent="0.25">
      <c r="E36521" s="2"/>
    </row>
    <row r="36522" spans="5:5" x14ac:dyDescent="0.25">
      <c r="E36522" s="2"/>
    </row>
    <row r="36523" spans="5:5" x14ac:dyDescent="0.25">
      <c r="E36523" s="2"/>
    </row>
    <row r="36524" spans="5:5" x14ac:dyDescent="0.25">
      <c r="E36524" s="2"/>
    </row>
    <row r="36525" spans="5:5" x14ac:dyDescent="0.25">
      <c r="E36525" s="2"/>
    </row>
    <row r="36526" spans="5:5" x14ac:dyDescent="0.25">
      <c r="E36526" s="2"/>
    </row>
    <row r="36527" spans="5:5" x14ac:dyDescent="0.25">
      <c r="E36527" s="2"/>
    </row>
    <row r="36528" spans="5:5" x14ac:dyDescent="0.25">
      <c r="E36528" s="2"/>
    </row>
    <row r="36529" spans="5:5" x14ac:dyDescent="0.25">
      <c r="E36529" s="2"/>
    </row>
    <row r="36530" spans="5:5" x14ac:dyDescent="0.25">
      <c r="E36530" s="2"/>
    </row>
    <row r="36531" spans="5:5" x14ac:dyDescent="0.25">
      <c r="E36531" s="2"/>
    </row>
    <row r="36532" spans="5:5" x14ac:dyDescent="0.25">
      <c r="E36532" s="2"/>
    </row>
    <row r="36533" spans="5:5" x14ac:dyDescent="0.25">
      <c r="E36533" s="2"/>
    </row>
    <row r="36534" spans="5:5" x14ac:dyDescent="0.25">
      <c r="E36534" s="2"/>
    </row>
    <row r="36535" spans="5:5" x14ac:dyDescent="0.25">
      <c r="E36535" s="2"/>
    </row>
    <row r="36536" spans="5:5" x14ac:dyDescent="0.25">
      <c r="E36536" s="2"/>
    </row>
    <row r="36537" spans="5:5" x14ac:dyDescent="0.25">
      <c r="E36537" s="2"/>
    </row>
    <row r="36538" spans="5:5" x14ac:dyDescent="0.25">
      <c r="E36538" s="2"/>
    </row>
    <row r="36539" spans="5:5" x14ac:dyDescent="0.25">
      <c r="E36539" s="2"/>
    </row>
    <row r="36540" spans="5:5" x14ac:dyDescent="0.25">
      <c r="E36540" s="2"/>
    </row>
    <row r="36541" spans="5:5" x14ac:dyDescent="0.25">
      <c r="E36541" s="2"/>
    </row>
    <row r="36542" spans="5:5" x14ac:dyDescent="0.25">
      <c r="E36542" s="2"/>
    </row>
    <row r="36543" spans="5:5" x14ac:dyDescent="0.25">
      <c r="E36543" s="2"/>
    </row>
    <row r="36544" spans="5:5" x14ac:dyDescent="0.25">
      <c r="E36544" s="2"/>
    </row>
    <row r="36545" spans="5:5" x14ac:dyDescent="0.25">
      <c r="E36545" s="2"/>
    </row>
    <row r="36546" spans="5:5" x14ac:dyDescent="0.25">
      <c r="E36546" s="2"/>
    </row>
    <row r="36547" spans="5:5" x14ac:dyDescent="0.25">
      <c r="E36547" s="2"/>
    </row>
    <row r="36548" spans="5:5" x14ac:dyDescent="0.25">
      <c r="E36548" s="2"/>
    </row>
    <row r="36549" spans="5:5" x14ac:dyDescent="0.25">
      <c r="E36549" s="2"/>
    </row>
    <row r="36550" spans="5:5" x14ac:dyDescent="0.25">
      <c r="E36550" s="2"/>
    </row>
    <row r="36551" spans="5:5" x14ac:dyDescent="0.25">
      <c r="E36551" s="2"/>
    </row>
    <row r="36552" spans="5:5" x14ac:dyDescent="0.25">
      <c r="E36552" s="2"/>
    </row>
    <row r="36553" spans="5:5" x14ac:dyDescent="0.25">
      <c r="E36553" s="2"/>
    </row>
    <row r="36554" spans="5:5" x14ac:dyDescent="0.25">
      <c r="E36554" s="2"/>
    </row>
    <row r="36555" spans="5:5" x14ac:dyDescent="0.25">
      <c r="E36555" s="2"/>
    </row>
    <row r="36556" spans="5:5" x14ac:dyDescent="0.25">
      <c r="E36556" s="2"/>
    </row>
    <row r="36557" spans="5:5" x14ac:dyDescent="0.25">
      <c r="E36557" s="2"/>
    </row>
    <row r="36558" spans="5:5" x14ac:dyDescent="0.25">
      <c r="E36558" s="2"/>
    </row>
    <row r="36559" spans="5:5" x14ac:dyDescent="0.25">
      <c r="E36559" s="2"/>
    </row>
    <row r="36560" spans="5:5" x14ac:dyDescent="0.25">
      <c r="E36560" s="2"/>
    </row>
    <row r="36561" spans="5:5" x14ac:dyDescent="0.25">
      <c r="E36561" s="2"/>
    </row>
    <row r="36562" spans="5:5" x14ac:dyDescent="0.25">
      <c r="E36562" s="2"/>
    </row>
    <row r="36563" spans="5:5" x14ac:dyDescent="0.25">
      <c r="E36563" s="2"/>
    </row>
    <row r="36564" spans="5:5" x14ac:dyDescent="0.25">
      <c r="E36564" s="2"/>
    </row>
    <row r="36565" spans="5:5" x14ac:dyDescent="0.25">
      <c r="E36565" s="2"/>
    </row>
    <row r="36566" spans="5:5" x14ac:dyDescent="0.25">
      <c r="E36566" s="2"/>
    </row>
    <row r="36567" spans="5:5" x14ac:dyDescent="0.25">
      <c r="E36567" s="2"/>
    </row>
    <row r="36568" spans="5:5" x14ac:dyDescent="0.25">
      <c r="E36568" s="2"/>
    </row>
    <row r="36569" spans="5:5" x14ac:dyDescent="0.25">
      <c r="E36569" s="2"/>
    </row>
    <row r="36570" spans="5:5" x14ac:dyDescent="0.25">
      <c r="E36570" s="2"/>
    </row>
    <row r="36571" spans="5:5" x14ac:dyDescent="0.25">
      <c r="E36571" s="2"/>
    </row>
    <row r="36572" spans="5:5" x14ac:dyDescent="0.25">
      <c r="E36572" s="2"/>
    </row>
    <row r="36573" spans="5:5" x14ac:dyDescent="0.25">
      <c r="E36573" s="2"/>
    </row>
    <row r="36574" spans="5:5" x14ac:dyDescent="0.25">
      <c r="E36574" s="2"/>
    </row>
    <row r="36575" spans="5:5" x14ac:dyDescent="0.25">
      <c r="E36575" s="2"/>
    </row>
    <row r="36576" spans="5:5" x14ac:dyDescent="0.25">
      <c r="E36576" s="2"/>
    </row>
    <row r="36577" spans="5:5" x14ac:dyDescent="0.25">
      <c r="E36577" s="2"/>
    </row>
    <row r="36578" spans="5:5" x14ac:dyDescent="0.25">
      <c r="E36578" s="2"/>
    </row>
    <row r="36579" spans="5:5" x14ac:dyDescent="0.25">
      <c r="E36579" s="2"/>
    </row>
    <row r="36580" spans="5:5" x14ac:dyDescent="0.25">
      <c r="E36580" s="2"/>
    </row>
    <row r="36581" spans="5:5" x14ac:dyDescent="0.25">
      <c r="E36581" s="2"/>
    </row>
    <row r="36582" spans="5:5" x14ac:dyDescent="0.25">
      <c r="E36582" s="2"/>
    </row>
    <row r="36583" spans="5:5" x14ac:dyDescent="0.25">
      <c r="E36583" s="2"/>
    </row>
    <row r="36584" spans="5:5" x14ac:dyDescent="0.25">
      <c r="E36584" s="2"/>
    </row>
    <row r="36585" spans="5:5" x14ac:dyDescent="0.25">
      <c r="E36585" s="2"/>
    </row>
    <row r="36586" spans="5:5" x14ac:dyDescent="0.25">
      <c r="E36586" s="2"/>
    </row>
    <row r="36587" spans="5:5" x14ac:dyDescent="0.25">
      <c r="E36587" s="2"/>
    </row>
    <row r="36588" spans="5:5" x14ac:dyDescent="0.25">
      <c r="E36588" s="2"/>
    </row>
    <row r="36589" spans="5:5" x14ac:dyDescent="0.25">
      <c r="E36589" s="2"/>
    </row>
    <row r="36590" spans="5:5" x14ac:dyDescent="0.25">
      <c r="E36590" s="2"/>
    </row>
    <row r="36591" spans="5:5" x14ac:dyDescent="0.25">
      <c r="E36591" s="2"/>
    </row>
    <row r="36592" spans="5:5" x14ac:dyDescent="0.25">
      <c r="E36592" s="2"/>
    </row>
    <row r="36593" spans="5:5" x14ac:dyDescent="0.25">
      <c r="E36593" s="2"/>
    </row>
    <row r="36594" spans="5:5" x14ac:dyDescent="0.25">
      <c r="E36594" s="2"/>
    </row>
    <row r="36595" spans="5:5" x14ac:dyDescent="0.25">
      <c r="E36595" s="2"/>
    </row>
    <row r="36596" spans="5:5" x14ac:dyDescent="0.25">
      <c r="E36596" s="2"/>
    </row>
    <row r="36597" spans="5:5" x14ac:dyDescent="0.25">
      <c r="E36597" s="2"/>
    </row>
    <row r="36598" spans="5:5" x14ac:dyDescent="0.25">
      <c r="E36598" s="2"/>
    </row>
    <row r="36599" spans="5:5" x14ac:dyDescent="0.25">
      <c r="E36599" s="2"/>
    </row>
    <row r="36600" spans="5:5" x14ac:dyDescent="0.25">
      <c r="E36600" s="2"/>
    </row>
    <row r="36601" spans="5:5" x14ac:dyDescent="0.25">
      <c r="E36601" s="2"/>
    </row>
    <row r="36602" spans="5:5" x14ac:dyDescent="0.25">
      <c r="E36602" s="2"/>
    </row>
    <row r="36603" spans="5:5" x14ac:dyDescent="0.25">
      <c r="E36603" s="2"/>
    </row>
    <row r="36604" spans="5:5" x14ac:dyDescent="0.25">
      <c r="E36604" s="2"/>
    </row>
    <row r="36605" spans="5:5" x14ac:dyDescent="0.25">
      <c r="E36605" s="2"/>
    </row>
    <row r="36606" spans="5:5" x14ac:dyDescent="0.25">
      <c r="E36606" s="2"/>
    </row>
    <row r="36607" spans="5:5" x14ac:dyDescent="0.25">
      <c r="E36607" s="2"/>
    </row>
    <row r="36608" spans="5:5" x14ac:dyDescent="0.25">
      <c r="E36608" s="2"/>
    </row>
    <row r="36609" spans="5:5" x14ac:dyDescent="0.25">
      <c r="E36609" s="2"/>
    </row>
    <row r="36610" spans="5:5" x14ac:dyDescent="0.25">
      <c r="E36610" s="2"/>
    </row>
    <row r="36611" spans="5:5" x14ac:dyDescent="0.25">
      <c r="E36611" s="2"/>
    </row>
    <row r="36612" spans="5:5" x14ac:dyDescent="0.25">
      <c r="E36612" s="2"/>
    </row>
    <row r="36613" spans="5:5" x14ac:dyDescent="0.25">
      <c r="E36613" s="2"/>
    </row>
    <row r="36614" spans="5:5" x14ac:dyDescent="0.25">
      <c r="E36614" s="2"/>
    </row>
    <row r="36615" spans="5:5" x14ac:dyDescent="0.25">
      <c r="E36615" s="2"/>
    </row>
    <row r="36616" spans="5:5" x14ac:dyDescent="0.25">
      <c r="E36616" s="2"/>
    </row>
    <row r="36617" spans="5:5" x14ac:dyDescent="0.25">
      <c r="E36617" s="2"/>
    </row>
    <row r="36618" spans="5:5" x14ac:dyDescent="0.25">
      <c r="E36618" s="2"/>
    </row>
    <row r="36619" spans="5:5" x14ac:dyDescent="0.25">
      <c r="E36619" s="2"/>
    </row>
    <row r="36620" spans="5:5" x14ac:dyDescent="0.25">
      <c r="E36620" s="2"/>
    </row>
    <row r="36621" spans="5:5" x14ac:dyDescent="0.25">
      <c r="E36621" s="2"/>
    </row>
    <row r="36622" spans="5:5" x14ac:dyDescent="0.25">
      <c r="E36622" s="2"/>
    </row>
    <row r="36623" spans="5:5" x14ac:dyDescent="0.25">
      <c r="E36623" s="2"/>
    </row>
    <row r="36624" spans="5:5" x14ac:dyDescent="0.25">
      <c r="E36624" s="2"/>
    </row>
    <row r="36625" spans="5:5" x14ac:dyDescent="0.25">
      <c r="E36625" s="2"/>
    </row>
    <row r="36626" spans="5:5" x14ac:dyDescent="0.25">
      <c r="E36626" s="2"/>
    </row>
    <row r="36627" spans="5:5" x14ac:dyDescent="0.25">
      <c r="E36627" s="2"/>
    </row>
    <row r="36628" spans="5:5" x14ac:dyDescent="0.25">
      <c r="E36628" s="2"/>
    </row>
    <row r="36629" spans="5:5" x14ac:dyDescent="0.25">
      <c r="E36629" s="2"/>
    </row>
    <row r="36630" spans="5:5" x14ac:dyDescent="0.25">
      <c r="E36630" s="2"/>
    </row>
    <row r="36631" spans="5:5" x14ac:dyDescent="0.25">
      <c r="E36631" s="2"/>
    </row>
    <row r="36632" spans="5:5" x14ac:dyDescent="0.25">
      <c r="E36632" s="2"/>
    </row>
    <row r="36633" spans="5:5" x14ac:dyDescent="0.25">
      <c r="E36633" s="2"/>
    </row>
    <row r="36634" spans="5:5" x14ac:dyDescent="0.25">
      <c r="E36634" s="2"/>
    </row>
    <row r="36635" spans="5:5" x14ac:dyDescent="0.25">
      <c r="E36635" s="2"/>
    </row>
    <row r="36636" spans="5:5" x14ac:dyDescent="0.25">
      <c r="E36636" s="2"/>
    </row>
    <row r="36637" spans="5:5" x14ac:dyDescent="0.25">
      <c r="E36637" s="2"/>
    </row>
    <row r="36638" spans="5:5" x14ac:dyDescent="0.25">
      <c r="E36638" s="2"/>
    </row>
    <row r="36639" spans="5:5" x14ac:dyDescent="0.25">
      <c r="E36639" s="2"/>
    </row>
    <row r="36640" spans="5:5" x14ac:dyDescent="0.25">
      <c r="E36640" s="2"/>
    </row>
    <row r="36641" spans="5:5" x14ac:dyDescent="0.25">
      <c r="E36641" s="2"/>
    </row>
    <row r="36642" spans="5:5" x14ac:dyDescent="0.25">
      <c r="E36642" s="2"/>
    </row>
    <row r="36643" spans="5:5" x14ac:dyDescent="0.25">
      <c r="E36643" s="2"/>
    </row>
    <row r="36644" spans="5:5" x14ac:dyDescent="0.25">
      <c r="E36644" s="2"/>
    </row>
    <row r="36645" spans="5:5" x14ac:dyDescent="0.25">
      <c r="E36645" s="2"/>
    </row>
    <row r="36646" spans="5:5" x14ac:dyDescent="0.25">
      <c r="E36646" s="2"/>
    </row>
    <row r="36647" spans="5:5" x14ac:dyDescent="0.25">
      <c r="E36647" s="2"/>
    </row>
    <row r="36648" spans="5:5" x14ac:dyDescent="0.25">
      <c r="E36648" s="2"/>
    </row>
    <row r="36649" spans="5:5" x14ac:dyDescent="0.25">
      <c r="E36649" s="2"/>
    </row>
    <row r="36650" spans="5:5" x14ac:dyDescent="0.25">
      <c r="E36650" s="2"/>
    </row>
    <row r="36651" spans="5:5" x14ac:dyDescent="0.25">
      <c r="E36651" s="2"/>
    </row>
    <row r="36652" spans="5:5" x14ac:dyDescent="0.25">
      <c r="E36652" s="2"/>
    </row>
    <row r="36653" spans="5:5" x14ac:dyDescent="0.25">
      <c r="E36653" s="2"/>
    </row>
    <row r="36654" spans="5:5" x14ac:dyDescent="0.25">
      <c r="E36654" s="2"/>
    </row>
    <row r="36655" spans="5:5" x14ac:dyDescent="0.25">
      <c r="E36655" s="2"/>
    </row>
    <row r="36656" spans="5:5" x14ac:dyDescent="0.25">
      <c r="E36656" s="2"/>
    </row>
    <row r="36657" spans="5:5" x14ac:dyDescent="0.25">
      <c r="E36657" s="2"/>
    </row>
    <row r="36658" spans="5:5" x14ac:dyDescent="0.25">
      <c r="E36658" s="2"/>
    </row>
    <row r="36659" spans="5:5" x14ac:dyDescent="0.25">
      <c r="E36659" s="2"/>
    </row>
    <row r="36660" spans="5:5" x14ac:dyDescent="0.25">
      <c r="E36660" s="2"/>
    </row>
    <row r="36661" spans="5:5" x14ac:dyDescent="0.25">
      <c r="E36661" s="2"/>
    </row>
    <row r="36662" spans="5:5" x14ac:dyDescent="0.25">
      <c r="E36662" s="2"/>
    </row>
    <row r="36663" spans="5:5" x14ac:dyDescent="0.25">
      <c r="E36663" s="2"/>
    </row>
    <row r="36664" spans="5:5" x14ac:dyDescent="0.25">
      <c r="E36664" s="2"/>
    </row>
    <row r="36665" spans="5:5" x14ac:dyDescent="0.25">
      <c r="E36665" s="2"/>
    </row>
    <row r="36666" spans="5:5" x14ac:dyDescent="0.25">
      <c r="E36666" s="2"/>
    </row>
    <row r="36667" spans="5:5" x14ac:dyDescent="0.25">
      <c r="E36667" s="2"/>
    </row>
    <row r="36668" spans="5:5" x14ac:dyDescent="0.25">
      <c r="E36668" s="2"/>
    </row>
    <row r="36669" spans="5:5" x14ac:dyDescent="0.25">
      <c r="E36669" s="2"/>
    </row>
    <row r="36670" spans="5:5" x14ac:dyDescent="0.25">
      <c r="E36670" s="2"/>
    </row>
    <row r="36671" spans="5:5" x14ac:dyDescent="0.25">
      <c r="E36671" s="2"/>
    </row>
    <row r="36672" spans="5:5" x14ac:dyDescent="0.25">
      <c r="E36672" s="2"/>
    </row>
    <row r="36673" spans="5:5" x14ac:dyDescent="0.25">
      <c r="E36673" s="2"/>
    </row>
    <row r="36674" spans="5:5" x14ac:dyDescent="0.25">
      <c r="E36674" s="2"/>
    </row>
    <row r="36675" spans="5:5" x14ac:dyDescent="0.25">
      <c r="E36675" s="2"/>
    </row>
    <row r="36676" spans="5:5" x14ac:dyDescent="0.25">
      <c r="E36676" s="2"/>
    </row>
    <row r="36677" spans="5:5" x14ac:dyDescent="0.25">
      <c r="E36677" s="2"/>
    </row>
    <row r="36678" spans="5:5" x14ac:dyDescent="0.25">
      <c r="E36678" s="2"/>
    </row>
    <row r="36679" spans="5:5" x14ac:dyDescent="0.25">
      <c r="E36679" s="2"/>
    </row>
    <row r="36680" spans="5:5" x14ac:dyDescent="0.25">
      <c r="E36680" s="2"/>
    </row>
    <row r="36681" spans="5:5" x14ac:dyDescent="0.25">
      <c r="E36681" s="2"/>
    </row>
    <row r="36682" spans="5:5" x14ac:dyDescent="0.25">
      <c r="E36682" s="2"/>
    </row>
    <row r="36683" spans="5:5" x14ac:dyDescent="0.25">
      <c r="E36683" s="2"/>
    </row>
    <row r="36684" spans="5:5" x14ac:dyDescent="0.25">
      <c r="E36684" s="2"/>
    </row>
    <row r="36685" spans="5:5" x14ac:dyDescent="0.25">
      <c r="E36685" s="2"/>
    </row>
    <row r="36686" spans="5:5" x14ac:dyDescent="0.25">
      <c r="E36686" s="2"/>
    </row>
    <row r="36687" spans="5:5" x14ac:dyDescent="0.25">
      <c r="E36687" s="2"/>
    </row>
    <row r="36688" spans="5:5" x14ac:dyDescent="0.25">
      <c r="E36688" s="2"/>
    </row>
    <row r="36689" spans="5:5" x14ac:dyDescent="0.25">
      <c r="E36689" s="2"/>
    </row>
    <row r="36690" spans="5:5" x14ac:dyDescent="0.25">
      <c r="E36690" s="2"/>
    </row>
    <row r="36691" spans="5:5" x14ac:dyDescent="0.25">
      <c r="E36691" s="2"/>
    </row>
    <row r="36692" spans="5:5" x14ac:dyDescent="0.25">
      <c r="E36692" s="2"/>
    </row>
    <row r="36693" spans="5:5" x14ac:dyDescent="0.25">
      <c r="E36693" s="2"/>
    </row>
    <row r="36694" spans="5:5" x14ac:dyDescent="0.25">
      <c r="E36694" s="2"/>
    </row>
    <row r="36695" spans="5:5" x14ac:dyDescent="0.25">
      <c r="E36695" s="2"/>
    </row>
    <row r="36696" spans="5:5" x14ac:dyDescent="0.25">
      <c r="E36696" s="2"/>
    </row>
    <row r="36697" spans="5:5" x14ac:dyDescent="0.25">
      <c r="E36697" s="2"/>
    </row>
    <row r="36698" spans="5:5" x14ac:dyDescent="0.25">
      <c r="E36698" s="2"/>
    </row>
    <row r="36699" spans="5:5" x14ac:dyDescent="0.25">
      <c r="E36699" s="2"/>
    </row>
    <row r="36700" spans="5:5" x14ac:dyDescent="0.25">
      <c r="E36700" s="2"/>
    </row>
    <row r="36701" spans="5:5" x14ac:dyDescent="0.25">
      <c r="E36701" s="2"/>
    </row>
    <row r="36702" spans="5:5" x14ac:dyDescent="0.25">
      <c r="E36702" s="2"/>
    </row>
    <row r="36703" spans="5:5" x14ac:dyDescent="0.25">
      <c r="E36703" s="2"/>
    </row>
    <row r="36704" spans="5:5" x14ac:dyDescent="0.25">
      <c r="E36704" s="2"/>
    </row>
    <row r="36705" spans="5:5" x14ac:dyDescent="0.25">
      <c r="E36705" s="2"/>
    </row>
    <row r="36706" spans="5:5" x14ac:dyDescent="0.25">
      <c r="E36706" s="2"/>
    </row>
    <row r="36707" spans="5:5" x14ac:dyDescent="0.25">
      <c r="E36707" s="2"/>
    </row>
    <row r="36708" spans="5:5" x14ac:dyDescent="0.25">
      <c r="E36708" s="2"/>
    </row>
    <row r="36709" spans="5:5" x14ac:dyDescent="0.25">
      <c r="E36709" s="2"/>
    </row>
    <row r="36710" spans="5:5" x14ac:dyDescent="0.25">
      <c r="E36710" s="2"/>
    </row>
    <row r="36711" spans="5:5" x14ac:dyDescent="0.25">
      <c r="E36711" s="2"/>
    </row>
    <row r="36712" spans="5:5" x14ac:dyDescent="0.25">
      <c r="E36712" s="2"/>
    </row>
    <row r="36713" spans="5:5" x14ac:dyDescent="0.25">
      <c r="E36713" s="2"/>
    </row>
    <row r="36714" spans="5:5" x14ac:dyDescent="0.25">
      <c r="E36714" s="2"/>
    </row>
    <row r="36715" spans="5:5" x14ac:dyDescent="0.25">
      <c r="E36715" s="2"/>
    </row>
    <row r="36716" spans="5:5" x14ac:dyDescent="0.25">
      <c r="E36716" s="2"/>
    </row>
    <row r="36717" spans="5:5" x14ac:dyDescent="0.25">
      <c r="E36717" s="2"/>
    </row>
    <row r="36718" spans="5:5" x14ac:dyDescent="0.25">
      <c r="E36718" s="2"/>
    </row>
    <row r="36719" spans="5:5" x14ac:dyDescent="0.25">
      <c r="E36719" s="2"/>
    </row>
    <row r="36720" spans="5:5" x14ac:dyDescent="0.25">
      <c r="E36720" s="2"/>
    </row>
    <row r="36721" spans="5:5" x14ac:dyDescent="0.25">
      <c r="E36721" s="2"/>
    </row>
    <row r="36722" spans="5:5" x14ac:dyDescent="0.25">
      <c r="E36722" s="2"/>
    </row>
    <row r="36723" spans="5:5" x14ac:dyDescent="0.25">
      <c r="E36723" s="2"/>
    </row>
    <row r="36724" spans="5:5" x14ac:dyDescent="0.25">
      <c r="E36724" s="2"/>
    </row>
    <row r="36725" spans="5:5" x14ac:dyDescent="0.25">
      <c r="E36725" s="2"/>
    </row>
    <row r="36726" spans="5:5" x14ac:dyDescent="0.25">
      <c r="E36726" s="2"/>
    </row>
    <row r="36727" spans="5:5" x14ac:dyDescent="0.25">
      <c r="E36727" s="2"/>
    </row>
    <row r="36728" spans="5:5" x14ac:dyDescent="0.25">
      <c r="E36728" s="2"/>
    </row>
    <row r="36729" spans="5:5" x14ac:dyDescent="0.25">
      <c r="E36729" s="2"/>
    </row>
    <row r="36730" spans="5:5" x14ac:dyDescent="0.25">
      <c r="E36730" s="2"/>
    </row>
    <row r="36731" spans="5:5" x14ac:dyDescent="0.25">
      <c r="E36731" s="2"/>
    </row>
    <row r="36732" spans="5:5" x14ac:dyDescent="0.25">
      <c r="E36732" s="2"/>
    </row>
    <row r="36733" spans="5:5" x14ac:dyDescent="0.25">
      <c r="E36733" s="2"/>
    </row>
    <row r="36734" spans="5:5" x14ac:dyDescent="0.25">
      <c r="E36734" s="2"/>
    </row>
    <row r="36735" spans="5:5" x14ac:dyDescent="0.25">
      <c r="E36735" s="2"/>
    </row>
    <row r="36736" spans="5:5" x14ac:dyDescent="0.25">
      <c r="E36736" s="2"/>
    </row>
    <row r="36737" spans="5:5" x14ac:dyDescent="0.25">
      <c r="E36737" s="2"/>
    </row>
    <row r="36738" spans="5:5" x14ac:dyDescent="0.25">
      <c r="E36738" s="2"/>
    </row>
    <row r="36739" spans="5:5" x14ac:dyDescent="0.25">
      <c r="E36739" s="2"/>
    </row>
    <row r="36740" spans="5:5" x14ac:dyDescent="0.25">
      <c r="E36740" s="2"/>
    </row>
    <row r="36741" spans="5:5" x14ac:dyDescent="0.25">
      <c r="E36741" s="2"/>
    </row>
    <row r="36742" spans="5:5" x14ac:dyDescent="0.25">
      <c r="E36742" s="2"/>
    </row>
    <row r="36743" spans="5:5" x14ac:dyDescent="0.25">
      <c r="E36743" s="2"/>
    </row>
    <row r="36744" spans="5:5" x14ac:dyDescent="0.25">
      <c r="E36744" s="2"/>
    </row>
    <row r="36745" spans="5:5" x14ac:dyDescent="0.25">
      <c r="E36745" s="2"/>
    </row>
    <row r="36746" spans="5:5" x14ac:dyDescent="0.25">
      <c r="E36746" s="2"/>
    </row>
    <row r="36747" spans="5:5" x14ac:dyDescent="0.25">
      <c r="E36747" s="2"/>
    </row>
    <row r="36748" spans="5:5" x14ac:dyDescent="0.25">
      <c r="E36748" s="2"/>
    </row>
    <row r="36749" spans="5:5" x14ac:dyDescent="0.25">
      <c r="E36749" s="2"/>
    </row>
    <row r="36750" spans="5:5" x14ac:dyDescent="0.25">
      <c r="E36750" s="2"/>
    </row>
    <row r="36751" spans="5:5" x14ac:dyDescent="0.25">
      <c r="E36751" s="2"/>
    </row>
    <row r="36752" spans="5:5" x14ac:dyDescent="0.25">
      <c r="E36752" s="2"/>
    </row>
    <row r="36753" spans="5:5" x14ac:dyDescent="0.25">
      <c r="E36753" s="2"/>
    </row>
    <row r="36754" spans="5:5" x14ac:dyDescent="0.25">
      <c r="E36754" s="2"/>
    </row>
    <row r="36755" spans="5:5" x14ac:dyDescent="0.25">
      <c r="E36755" s="2"/>
    </row>
    <row r="36756" spans="5:5" x14ac:dyDescent="0.25">
      <c r="E36756" s="2"/>
    </row>
    <row r="36757" spans="5:5" x14ac:dyDescent="0.25">
      <c r="E36757" s="2"/>
    </row>
    <row r="36758" spans="5:5" x14ac:dyDescent="0.25">
      <c r="E36758" s="2"/>
    </row>
    <row r="36759" spans="5:5" x14ac:dyDescent="0.25">
      <c r="E36759" s="2"/>
    </row>
    <row r="36760" spans="5:5" x14ac:dyDescent="0.25">
      <c r="E36760" s="2"/>
    </row>
    <row r="36761" spans="5:5" x14ac:dyDescent="0.25">
      <c r="E36761" s="2"/>
    </row>
    <row r="36762" spans="5:5" x14ac:dyDescent="0.25">
      <c r="E36762" s="2"/>
    </row>
    <row r="36763" spans="5:5" x14ac:dyDescent="0.25">
      <c r="E36763" s="2"/>
    </row>
    <row r="36764" spans="5:5" x14ac:dyDescent="0.25">
      <c r="E36764" s="2"/>
    </row>
    <row r="36765" spans="5:5" x14ac:dyDescent="0.25">
      <c r="E36765" s="2"/>
    </row>
    <row r="36766" spans="5:5" x14ac:dyDescent="0.25">
      <c r="E36766" s="2"/>
    </row>
    <row r="36767" spans="5:5" x14ac:dyDescent="0.25">
      <c r="E36767" s="2"/>
    </row>
    <row r="36768" spans="5:5" x14ac:dyDescent="0.25">
      <c r="E36768" s="2"/>
    </row>
    <row r="36769" spans="5:5" x14ac:dyDescent="0.25">
      <c r="E36769" s="2"/>
    </row>
    <row r="36770" spans="5:5" x14ac:dyDescent="0.25">
      <c r="E36770" s="2"/>
    </row>
    <row r="36771" spans="5:5" x14ac:dyDescent="0.25">
      <c r="E36771" s="2"/>
    </row>
    <row r="36772" spans="5:5" x14ac:dyDescent="0.25">
      <c r="E36772" s="2"/>
    </row>
    <row r="36773" spans="5:5" x14ac:dyDescent="0.25">
      <c r="E36773" s="2"/>
    </row>
    <row r="36774" spans="5:5" x14ac:dyDescent="0.25">
      <c r="E36774" s="2"/>
    </row>
    <row r="36775" spans="5:5" x14ac:dyDescent="0.25">
      <c r="E36775" s="2"/>
    </row>
    <row r="36776" spans="5:5" x14ac:dyDescent="0.25">
      <c r="E36776" s="2"/>
    </row>
    <row r="36777" spans="5:5" x14ac:dyDescent="0.25">
      <c r="E36777" s="2"/>
    </row>
    <row r="36778" spans="5:5" x14ac:dyDescent="0.25">
      <c r="E36778" s="2"/>
    </row>
    <row r="36779" spans="5:5" x14ac:dyDescent="0.25">
      <c r="E36779" s="2"/>
    </row>
    <row r="36780" spans="5:5" x14ac:dyDescent="0.25">
      <c r="E36780" s="2"/>
    </row>
    <row r="36781" spans="5:5" x14ac:dyDescent="0.25">
      <c r="E36781" s="2"/>
    </row>
    <row r="36782" spans="5:5" x14ac:dyDescent="0.25">
      <c r="E36782" s="2"/>
    </row>
    <row r="36783" spans="5:5" x14ac:dyDescent="0.25">
      <c r="E36783" s="2"/>
    </row>
    <row r="36784" spans="5:5" x14ac:dyDescent="0.25">
      <c r="E36784" s="2"/>
    </row>
    <row r="36785" spans="5:5" x14ac:dyDescent="0.25">
      <c r="E36785" s="2"/>
    </row>
    <row r="36786" spans="5:5" x14ac:dyDescent="0.25">
      <c r="E36786" s="2"/>
    </row>
    <row r="36787" spans="5:5" x14ac:dyDescent="0.25">
      <c r="E36787" s="2"/>
    </row>
    <row r="36788" spans="5:5" x14ac:dyDescent="0.25">
      <c r="E36788" s="2"/>
    </row>
    <row r="36789" spans="5:5" x14ac:dyDescent="0.25">
      <c r="E36789" s="2"/>
    </row>
    <row r="36790" spans="5:5" x14ac:dyDescent="0.25">
      <c r="E36790" s="2"/>
    </row>
    <row r="36791" spans="5:5" x14ac:dyDescent="0.25">
      <c r="E36791" s="2"/>
    </row>
    <row r="36792" spans="5:5" x14ac:dyDescent="0.25">
      <c r="E36792" s="2"/>
    </row>
    <row r="36793" spans="5:5" x14ac:dyDescent="0.25">
      <c r="E36793" s="2"/>
    </row>
    <row r="36794" spans="5:5" x14ac:dyDescent="0.25">
      <c r="E36794" s="2"/>
    </row>
    <row r="36795" spans="5:5" x14ac:dyDescent="0.25">
      <c r="E36795" s="2"/>
    </row>
    <row r="36796" spans="5:5" x14ac:dyDescent="0.25">
      <c r="E36796" s="2"/>
    </row>
    <row r="36797" spans="5:5" x14ac:dyDescent="0.25">
      <c r="E36797" s="2"/>
    </row>
    <row r="36798" spans="5:5" x14ac:dyDescent="0.25">
      <c r="E36798" s="2"/>
    </row>
    <row r="36799" spans="5:5" x14ac:dyDescent="0.25">
      <c r="E36799" s="2"/>
    </row>
    <row r="36800" spans="5:5" x14ac:dyDescent="0.25">
      <c r="E36800" s="2"/>
    </row>
    <row r="36801" spans="5:5" x14ac:dyDescent="0.25">
      <c r="E36801" s="2"/>
    </row>
    <row r="36802" spans="5:5" x14ac:dyDescent="0.25">
      <c r="E36802" s="2"/>
    </row>
    <row r="36803" spans="5:5" x14ac:dyDescent="0.25">
      <c r="E36803" s="2"/>
    </row>
    <row r="36804" spans="5:5" x14ac:dyDescent="0.25">
      <c r="E36804" s="2"/>
    </row>
    <row r="36805" spans="5:5" x14ac:dyDescent="0.25">
      <c r="E36805" s="2"/>
    </row>
    <row r="36806" spans="5:5" x14ac:dyDescent="0.25">
      <c r="E36806" s="2"/>
    </row>
    <row r="36807" spans="5:5" x14ac:dyDescent="0.25">
      <c r="E36807" s="2"/>
    </row>
    <row r="36808" spans="5:5" x14ac:dyDescent="0.25">
      <c r="E36808" s="2"/>
    </row>
    <row r="36809" spans="5:5" x14ac:dyDescent="0.25">
      <c r="E36809" s="2"/>
    </row>
    <row r="36810" spans="5:5" x14ac:dyDescent="0.25">
      <c r="E36810" s="2"/>
    </row>
    <row r="36811" spans="5:5" x14ac:dyDescent="0.25">
      <c r="E36811" s="2"/>
    </row>
    <row r="36812" spans="5:5" x14ac:dyDescent="0.25">
      <c r="E36812" s="2"/>
    </row>
    <row r="36813" spans="5:5" x14ac:dyDescent="0.25">
      <c r="E36813" s="2"/>
    </row>
    <row r="36814" spans="5:5" x14ac:dyDescent="0.25">
      <c r="E36814" s="2"/>
    </row>
    <row r="36815" spans="5:5" x14ac:dyDescent="0.25">
      <c r="E36815" s="2"/>
    </row>
    <row r="36816" spans="5:5" x14ac:dyDescent="0.25">
      <c r="E36816" s="2"/>
    </row>
    <row r="36817" spans="5:5" x14ac:dyDescent="0.25">
      <c r="E36817" s="2"/>
    </row>
    <row r="36818" spans="5:5" x14ac:dyDescent="0.25">
      <c r="E36818" s="2"/>
    </row>
    <row r="36819" spans="5:5" x14ac:dyDescent="0.25">
      <c r="E36819" s="2"/>
    </row>
    <row r="36820" spans="5:5" x14ac:dyDescent="0.25">
      <c r="E36820" s="2"/>
    </row>
    <row r="36821" spans="5:5" x14ac:dyDescent="0.25">
      <c r="E36821" s="2"/>
    </row>
    <row r="36822" spans="5:5" x14ac:dyDescent="0.25">
      <c r="E36822" s="2"/>
    </row>
    <row r="36823" spans="5:5" x14ac:dyDescent="0.25">
      <c r="E36823" s="2"/>
    </row>
    <row r="36824" spans="5:5" x14ac:dyDescent="0.25">
      <c r="E36824" s="2"/>
    </row>
    <row r="36825" spans="5:5" x14ac:dyDescent="0.25">
      <c r="E36825" s="2"/>
    </row>
    <row r="36826" spans="5:5" x14ac:dyDescent="0.25">
      <c r="E36826" s="2"/>
    </row>
    <row r="36827" spans="5:5" x14ac:dyDescent="0.25">
      <c r="E36827" s="2"/>
    </row>
    <row r="36828" spans="5:5" x14ac:dyDescent="0.25">
      <c r="E36828" s="2"/>
    </row>
    <row r="36829" spans="5:5" x14ac:dyDescent="0.25">
      <c r="E36829" s="2"/>
    </row>
    <row r="36830" spans="5:5" x14ac:dyDescent="0.25">
      <c r="E36830" s="2"/>
    </row>
    <row r="36831" spans="5:5" x14ac:dyDescent="0.25">
      <c r="E36831" s="2"/>
    </row>
    <row r="36832" spans="5:5" x14ac:dyDescent="0.25">
      <c r="E36832" s="2"/>
    </row>
    <row r="36833" spans="5:5" x14ac:dyDescent="0.25">
      <c r="E36833" s="2"/>
    </row>
    <row r="36834" spans="5:5" x14ac:dyDescent="0.25">
      <c r="E36834" s="2"/>
    </row>
    <row r="36835" spans="5:5" x14ac:dyDescent="0.25">
      <c r="E36835" s="2"/>
    </row>
    <row r="36836" spans="5:5" x14ac:dyDescent="0.25">
      <c r="E36836" s="2"/>
    </row>
    <row r="36837" spans="5:5" x14ac:dyDescent="0.25">
      <c r="E36837" s="2"/>
    </row>
    <row r="36838" spans="5:5" x14ac:dyDescent="0.25">
      <c r="E36838" s="2"/>
    </row>
    <row r="36839" spans="5:5" x14ac:dyDescent="0.25">
      <c r="E36839" s="2"/>
    </row>
    <row r="36840" spans="5:5" x14ac:dyDescent="0.25">
      <c r="E36840" s="2"/>
    </row>
    <row r="36841" spans="5:5" x14ac:dyDescent="0.25">
      <c r="E36841" s="2"/>
    </row>
    <row r="36842" spans="5:5" x14ac:dyDescent="0.25">
      <c r="E36842" s="2"/>
    </row>
    <row r="36843" spans="5:5" x14ac:dyDescent="0.25">
      <c r="E36843" s="2"/>
    </row>
    <row r="36844" spans="5:5" x14ac:dyDescent="0.25">
      <c r="E36844" s="2"/>
    </row>
    <row r="36845" spans="5:5" x14ac:dyDescent="0.25">
      <c r="E36845" s="2"/>
    </row>
    <row r="36846" spans="5:5" x14ac:dyDescent="0.25">
      <c r="E36846" s="2"/>
    </row>
    <row r="36847" spans="5:5" x14ac:dyDescent="0.25">
      <c r="E36847" s="2"/>
    </row>
    <row r="36848" spans="5:5" x14ac:dyDescent="0.25">
      <c r="E36848" s="2"/>
    </row>
    <row r="36849" spans="5:5" x14ac:dyDescent="0.25">
      <c r="E36849" s="2"/>
    </row>
    <row r="36850" spans="5:5" x14ac:dyDescent="0.25">
      <c r="E36850" s="2"/>
    </row>
    <row r="36851" spans="5:5" x14ac:dyDescent="0.25">
      <c r="E36851" s="2"/>
    </row>
    <row r="36852" spans="5:5" x14ac:dyDescent="0.25">
      <c r="E36852" s="2"/>
    </row>
    <row r="36853" spans="5:5" x14ac:dyDescent="0.25">
      <c r="E36853" s="2"/>
    </row>
    <row r="36854" spans="5:5" x14ac:dyDescent="0.25">
      <c r="E36854" s="2"/>
    </row>
    <row r="36855" spans="5:5" x14ac:dyDescent="0.25">
      <c r="E36855" s="2"/>
    </row>
    <row r="36856" spans="5:5" x14ac:dyDescent="0.25">
      <c r="E36856" s="2"/>
    </row>
    <row r="36857" spans="5:5" x14ac:dyDescent="0.25">
      <c r="E36857" s="2"/>
    </row>
    <row r="36858" spans="5:5" x14ac:dyDescent="0.25">
      <c r="E36858" s="2"/>
    </row>
    <row r="36859" spans="5:5" x14ac:dyDescent="0.25">
      <c r="E36859" s="2"/>
    </row>
    <row r="36860" spans="5:5" x14ac:dyDescent="0.25">
      <c r="E36860" s="2"/>
    </row>
    <row r="36861" spans="5:5" x14ac:dyDescent="0.25">
      <c r="E36861" s="2"/>
    </row>
    <row r="36862" spans="5:5" x14ac:dyDescent="0.25">
      <c r="E36862" s="2"/>
    </row>
    <row r="36863" spans="5:5" x14ac:dyDescent="0.25">
      <c r="E36863" s="2"/>
    </row>
    <row r="36864" spans="5:5" x14ac:dyDescent="0.25">
      <c r="E36864" s="2"/>
    </row>
    <row r="36865" spans="5:5" x14ac:dyDescent="0.25">
      <c r="E36865" s="2"/>
    </row>
    <row r="36866" spans="5:5" x14ac:dyDescent="0.25">
      <c r="E36866" s="2"/>
    </row>
    <row r="36867" spans="5:5" x14ac:dyDescent="0.25">
      <c r="E36867" s="2"/>
    </row>
    <row r="36868" spans="5:5" x14ac:dyDescent="0.25">
      <c r="E36868" s="2"/>
    </row>
    <row r="36869" spans="5:5" x14ac:dyDescent="0.25">
      <c r="E36869" s="2"/>
    </row>
    <row r="36870" spans="5:5" x14ac:dyDescent="0.25">
      <c r="E36870" s="2"/>
    </row>
    <row r="36871" spans="5:5" x14ac:dyDescent="0.25">
      <c r="E36871" s="2"/>
    </row>
    <row r="36872" spans="5:5" x14ac:dyDescent="0.25">
      <c r="E36872" s="2"/>
    </row>
    <row r="36873" spans="5:5" x14ac:dyDescent="0.25">
      <c r="E36873" s="2"/>
    </row>
    <row r="36874" spans="5:5" x14ac:dyDescent="0.25">
      <c r="E36874" s="2"/>
    </row>
    <row r="36875" spans="5:5" x14ac:dyDescent="0.25">
      <c r="E36875" s="2"/>
    </row>
    <row r="36876" spans="5:5" x14ac:dyDescent="0.25">
      <c r="E36876" s="2"/>
    </row>
    <row r="36877" spans="5:5" x14ac:dyDescent="0.25">
      <c r="E36877" s="2"/>
    </row>
    <row r="36878" spans="5:5" x14ac:dyDescent="0.25">
      <c r="E36878" s="2"/>
    </row>
    <row r="36879" spans="5:5" x14ac:dyDescent="0.25">
      <c r="E36879" s="2"/>
    </row>
    <row r="36880" spans="5:5" x14ac:dyDescent="0.25">
      <c r="E36880" s="2"/>
    </row>
    <row r="36881" spans="5:5" x14ac:dyDescent="0.25">
      <c r="E36881" s="2"/>
    </row>
    <row r="36882" spans="5:5" x14ac:dyDescent="0.25">
      <c r="E36882" s="2"/>
    </row>
    <row r="36883" spans="5:5" x14ac:dyDescent="0.25">
      <c r="E36883" s="2"/>
    </row>
    <row r="36884" spans="5:5" x14ac:dyDescent="0.25">
      <c r="E36884" s="2"/>
    </row>
    <row r="36885" spans="5:5" x14ac:dyDescent="0.25">
      <c r="E36885" s="2"/>
    </row>
    <row r="36886" spans="5:5" x14ac:dyDescent="0.25">
      <c r="E36886" s="2"/>
    </row>
    <row r="36887" spans="5:5" x14ac:dyDescent="0.25">
      <c r="E36887" s="2"/>
    </row>
    <row r="36888" spans="5:5" x14ac:dyDescent="0.25">
      <c r="E36888" s="2"/>
    </row>
    <row r="36889" spans="5:5" x14ac:dyDescent="0.25">
      <c r="E36889" s="2"/>
    </row>
    <row r="36890" spans="5:5" x14ac:dyDescent="0.25">
      <c r="E36890" s="2"/>
    </row>
    <row r="36891" spans="5:5" x14ac:dyDescent="0.25">
      <c r="E36891" s="2"/>
    </row>
    <row r="36892" spans="5:5" x14ac:dyDescent="0.25">
      <c r="E36892" s="2"/>
    </row>
    <row r="36893" spans="5:5" x14ac:dyDescent="0.25">
      <c r="E36893" s="2"/>
    </row>
    <row r="36894" spans="5:5" x14ac:dyDescent="0.25">
      <c r="E36894" s="2"/>
    </row>
    <row r="36895" spans="5:5" x14ac:dyDescent="0.25">
      <c r="E36895" s="2"/>
    </row>
    <row r="36896" spans="5:5" x14ac:dyDescent="0.25">
      <c r="E36896" s="2"/>
    </row>
    <row r="36897" spans="5:5" x14ac:dyDescent="0.25">
      <c r="E36897" s="2"/>
    </row>
    <row r="36898" spans="5:5" x14ac:dyDescent="0.25">
      <c r="E36898" s="2"/>
    </row>
    <row r="36899" spans="5:5" x14ac:dyDescent="0.25">
      <c r="E36899" s="2"/>
    </row>
    <row r="36900" spans="5:5" x14ac:dyDescent="0.25">
      <c r="E36900" s="2"/>
    </row>
    <row r="36901" spans="5:5" x14ac:dyDescent="0.25">
      <c r="E36901" s="2"/>
    </row>
    <row r="36902" spans="5:5" x14ac:dyDescent="0.25">
      <c r="E36902" s="2"/>
    </row>
    <row r="36903" spans="5:5" x14ac:dyDescent="0.25">
      <c r="E36903" s="2"/>
    </row>
    <row r="36904" spans="5:5" x14ac:dyDescent="0.25">
      <c r="E36904" s="2"/>
    </row>
    <row r="36905" spans="5:5" x14ac:dyDescent="0.25">
      <c r="E36905" s="2"/>
    </row>
    <row r="36906" spans="5:5" x14ac:dyDescent="0.25">
      <c r="E36906" s="2"/>
    </row>
    <row r="36907" spans="5:5" x14ac:dyDescent="0.25">
      <c r="E36907" s="2"/>
    </row>
    <row r="36908" spans="5:5" x14ac:dyDescent="0.25">
      <c r="E36908" s="2"/>
    </row>
    <row r="36909" spans="5:5" x14ac:dyDescent="0.25">
      <c r="E36909" s="2"/>
    </row>
    <row r="36910" spans="5:5" x14ac:dyDescent="0.25">
      <c r="E36910" s="2"/>
    </row>
    <row r="36911" spans="5:5" x14ac:dyDescent="0.25">
      <c r="E36911" s="2"/>
    </row>
    <row r="36912" spans="5:5" x14ac:dyDescent="0.25">
      <c r="E36912" s="2"/>
    </row>
    <row r="36913" spans="5:5" x14ac:dyDescent="0.25">
      <c r="E36913" s="2"/>
    </row>
    <row r="36914" spans="5:5" x14ac:dyDescent="0.25">
      <c r="E36914" s="2"/>
    </row>
    <row r="36915" spans="5:5" x14ac:dyDescent="0.25">
      <c r="E36915" s="2"/>
    </row>
    <row r="36916" spans="5:5" x14ac:dyDescent="0.25">
      <c r="E36916" s="2"/>
    </row>
    <row r="36917" spans="5:5" x14ac:dyDescent="0.25">
      <c r="E36917" s="2"/>
    </row>
    <row r="36918" spans="5:5" x14ac:dyDescent="0.25">
      <c r="E36918" s="2"/>
    </row>
    <row r="36919" spans="5:5" x14ac:dyDescent="0.25">
      <c r="E36919" s="2"/>
    </row>
    <row r="36920" spans="5:5" x14ac:dyDescent="0.25">
      <c r="E36920" s="2"/>
    </row>
    <row r="36921" spans="5:5" x14ac:dyDescent="0.25">
      <c r="E36921" s="2"/>
    </row>
    <row r="36922" spans="5:5" x14ac:dyDescent="0.25">
      <c r="E36922" s="2"/>
    </row>
    <row r="36923" spans="5:5" x14ac:dyDescent="0.25">
      <c r="E36923" s="2"/>
    </row>
    <row r="36924" spans="5:5" x14ac:dyDescent="0.25">
      <c r="E36924" s="2"/>
    </row>
    <row r="36925" spans="5:5" x14ac:dyDescent="0.25">
      <c r="E36925" s="2"/>
    </row>
    <row r="36926" spans="5:5" x14ac:dyDescent="0.25">
      <c r="E36926" s="2"/>
    </row>
    <row r="36927" spans="5:5" x14ac:dyDescent="0.25">
      <c r="E36927" s="2"/>
    </row>
    <row r="36928" spans="5:5" x14ac:dyDescent="0.25">
      <c r="E36928" s="2"/>
    </row>
    <row r="36929" spans="5:5" x14ac:dyDescent="0.25">
      <c r="E36929" s="2"/>
    </row>
    <row r="36930" spans="5:5" x14ac:dyDescent="0.25">
      <c r="E36930" s="2"/>
    </row>
    <row r="36931" spans="5:5" x14ac:dyDescent="0.25">
      <c r="E36931" s="2"/>
    </row>
    <row r="36932" spans="5:5" x14ac:dyDescent="0.25">
      <c r="E36932" s="2"/>
    </row>
    <row r="36933" spans="5:5" x14ac:dyDescent="0.25">
      <c r="E36933" s="2"/>
    </row>
    <row r="36934" spans="5:5" x14ac:dyDescent="0.25">
      <c r="E36934" s="2"/>
    </row>
    <row r="36935" spans="5:5" x14ac:dyDescent="0.25">
      <c r="E36935" s="2"/>
    </row>
    <row r="36936" spans="5:5" x14ac:dyDescent="0.25">
      <c r="E36936" s="2"/>
    </row>
    <row r="36937" spans="5:5" x14ac:dyDescent="0.25">
      <c r="E36937" s="2"/>
    </row>
    <row r="36938" spans="5:5" x14ac:dyDescent="0.25">
      <c r="E36938" s="2"/>
    </row>
    <row r="36939" spans="5:5" x14ac:dyDescent="0.25">
      <c r="E36939" s="2"/>
    </row>
    <row r="36940" spans="5:5" x14ac:dyDescent="0.25">
      <c r="E36940" s="2"/>
    </row>
    <row r="36941" spans="5:5" x14ac:dyDescent="0.25">
      <c r="E36941" s="2"/>
    </row>
    <row r="36942" spans="5:5" x14ac:dyDescent="0.25">
      <c r="E36942" s="2"/>
    </row>
    <row r="36943" spans="5:5" x14ac:dyDescent="0.25">
      <c r="E36943" s="2"/>
    </row>
    <row r="36944" spans="5:5" x14ac:dyDescent="0.25">
      <c r="E36944" s="2"/>
    </row>
    <row r="36945" spans="5:5" x14ac:dyDescent="0.25">
      <c r="E36945" s="2"/>
    </row>
    <row r="36946" spans="5:5" x14ac:dyDescent="0.25">
      <c r="E36946" s="2"/>
    </row>
    <row r="36947" spans="5:5" x14ac:dyDescent="0.25">
      <c r="E36947" s="2"/>
    </row>
    <row r="36948" spans="5:5" x14ac:dyDescent="0.25">
      <c r="E36948" s="2"/>
    </row>
    <row r="36949" spans="5:5" x14ac:dyDescent="0.25">
      <c r="E36949" s="2"/>
    </row>
    <row r="36950" spans="5:5" x14ac:dyDescent="0.25">
      <c r="E36950" s="2"/>
    </row>
    <row r="36951" spans="5:5" x14ac:dyDescent="0.25">
      <c r="E36951" s="2"/>
    </row>
    <row r="36952" spans="5:5" x14ac:dyDescent="0.25">
      <c r="E36952" s="2"/>
    </row>
    <row r="36953" spans="5:5" x14ac:dyDescent="0.25">
      <c r="E36953" s="2"/>
    </row>
    <row r="36954" spans="5:5" x14ac:dyDescent="0.25">
      <c r="E36954" s="2"/>
    </row>
    <row r="36955" spans="5:5" x14ac:dyDescent="0.25">
      <c r="E36955" s="2"/>
    </row>
    <row r="36956" spans="5:5" x14ac:dyDescent="0.25">
      <c r="E36956" s="2"/>
    </row>
    <row r="36957" spans="5:5" x14ac:dyDescent="0.25">
      <c r="E36957" s="2"/>
    </row>
    <row r="36958" spans="5:5" x14ac:dyDescent="0.25">
      <c r="E36958" s="2"/>
    </row>
    <row r="36959" spans="5:5" x14ac:dyDescent="0.25">
      <c r="E36959" s="2"/>
    </row>
    <row r="36960" spans="5:5" x14ac:dyDescent="0.25">
      <c r="E36960" s="2"/>
    </row>
    <row r="36961" spans="5:5" x14ac:dyDescent="0.25">
      <c r="E36961" s="2"/>
    </row>
    <row r="36962" spans="5:5" x14ac:dyDescent="0.25">
      <c r="E36962" s="2"/>
    </row>
    <row r="36963" spans="5:5" x14ac:dyDescent="0.25">
      <c r="E36963" s="2"/>
    </row>
    <row r="36964" spans="5:5" x14ac:dyDescent="0.25">
      <c r="E36964" s="2"/>
    </row>
    <row r="36965" spans="5:5" x14ac:dyDescent="0.25">
      <c r="E36965" s="2"/>
    </row>
    <row r="36966" spans="5:5" x14ac:dyDescent="0.25">
      <c r="E36966" s="2"/>
    </row>
    <row r="36967" spans="5:5" x14ac:dyDescent="0.25">
      <c r="E36967" s="2"/>
    </row>
    <row r="36968" spans="5:5" x14ac:dyDescent="0.25">
      <c r="E36968" s="2"/>
    </row>
    <row r="36969" spans="5:5" x14ac:dyDescent="0.25">
      <c r="E36969" s="2"/>
    </row>
    <row r="36970" spans="5:5" x14ac:dyDescent="0.25">
      <c r="E36970" s="2"/>
    </row>
    <row r="36971" spans="5:5" x14ac:dyDescent="0.25">
      <c r="E36971" s="2"/>
    </row>
    <row r="36972" spans="5:5" x14ac:dyDescent="0.25">
      <c r="E36972" s="2"/>
    </row>
    <row r="36973" spans="5:5" x14ac:dyDescent="0.25">
      <c r="E36973" s="2"/>
    </row>
    <row r="36974" spans="5:5" x14ac:dyDescent="0.25">
      <c r="E36974" s="2"/>
    </row>
    <row r="36975" spans="5:5" x14ac:dyDescent="0.25">
      <c r="E36975" s="2"/>
    </row>
    <row r="36976" spans="5:5" x14ac:dyDescent="0.25">
      <c r="E36976" s="2"/>
    </row>
    <row r="36977" spans="5:5" x14ac:dyDescent="0.25">
      <c r="E36977" s="2"/>
    </row>
    <row r="36978" spans="5:5" x14ac:dyDescent="0.25">
      <c r="E36978" s="2"/>
    </row>
    <row r="36979" spans="5:5" x14ac:dyDescent="0.25">
      <c r="E36979" s="2"/>
    </row>
    <row r="36980" spans="5:5" x14ac:dyDescent="0.25">
      <c r="E36980" s="2"/>
    </row>
    <row r="36981" spans="5:5" x14ac:dyDescent="0.25">
      <c r="E36981" s="2"/>
    </row>
    <row r="36982" spans="5:5" x14ac:dyDescent="0.25">
      <c r="E36982" s="2"/>
    </row>
    <row r="36983" spans="5:5" x14ac:dyDescent="0.25">
      <c r="E36983" s="2"/>
    </row>
    <row r="36984" spans="5:5" x14ac:dyDescent="0.25">
      <c r="E36984" s="2"/>
    </row>
    <row r="36985" spans="5:5" x14ac:dyDescent="0.25">
      <c r="E36985" s="2"/>
    </row>
    <row r="36986" spans="5:5" x14ac:dyDescent="0.25">
      <c r="E36986" s="2"/>
    </row>
    <row r="36987" spans="5:5" x14ac:dyDescent="0.25">
      <c r="E36987" s="2"/>
    </row>
    <row r="36988" spans="5:5" x14ac:dyDescent="0.25">
      <c r="E36988" s="2"/>
    </row>
    <row r="36989" spans="5:5" x14ac:dyDescent="0.25">
      <c r="E36989" s="2"/>
    </row>
    <row r="36990" spans="5:5" x14ac:dyDescent="0.25">
      <c r="E36990" s="2"/>
    </row>
    <row r="36991" spans="5:5" x14ac:dyDescent="0.25">
      <c r="E36991" s="2"/>
    </row>
    <row r="36992" spans="5:5" x14ac:dyDescent="0.25">
      <c r="E36992" s="2"/>
    </row>
    <row r="36993" spans="5:5" x14ac:dyDescent="0.25">
      <c r="E36993" s="2"/>
    </row>
    <row r="36994" spans="5:5" x14ac:dyDescent="0.25">
      <c r="E36994" s="2"/>
    </row>
    <row r="36995" spans="5:5" x14ac:dyDescent="0.25">
      <c r="E36995" s="2"/>
    </row>
    <row r="36996" spans="5:5" x14ac:dyDescent="0.25">
      <c r="E36996" s="2"/>
    </row>
    <row r="36997" spans="5:5" x14ac:dyDescent="0.25">
      <c r="E36997" s="2"/>
    </row>
    <row r="36998" spans="5:5" x14ac:dyDescent="0.25">
      <c r="E36998" s="2"/>
    </row>
    <row r="36999" spans="5:5" x14ac:dyDescent="0.25">
      <c r="E36999" s="2"/>
    </row>
    <row r="37000" spans="5:5" x14ac:dyDescent="0.25">
      <c r="E37000" s="2"/>
    </row>
    <row r="37001" spans="5:5" x14ac:dyDescent="0.25">
      <c r="E37001" s="2"/>
    </row>
    <row r="37002" spans="5:5" x14ac:dyDescent="0.25">
      <c r="E37002" s="2"/>
    </row>
    <row r="37003" spans="5:5" x14ac:dyDescent="0.25">
      <c r="E37003" s="2"/>
    </row>
    <row r="37004" spans="5:5" x14ac:dyDescent="0.25">
      <c r="E37004" s="2"/>
    </row>
    <row r="37005" spans="5:5" x14ac:dyDescent="0.25">
      <c r="E37005" s="2"/>
    </row>
    <row r="37006" spans="5:5" x14ac:dyDescent="0.25">
      <c r="E37006" s="2"/>
    </row>
    <row r="37007" spans="5:5" x14ac:dyDescent="0.25">
      <c r="E37007" s="2"/>
    </row>
    <row r="37008" spans="5:5" x14ac:dyDescent="0.25">
      <c r="E37008" s="2"/>
    </row>
    <row r="37009" spans="5:5" x14ac:dyDescent="0.25">
      <c r="E37009" s="2"/>
    </row>
    <row r="37010" spans="5:5" x14ac:dyDescent="0.25">
      <c r="E37010" s="2"/>
    </row>
    <row r="37011" spans="5:5" x14ac:dyDescent="0.25">
      <c r="E37011" s="2"/>
    </row>
    <row r="37012" spans="5:5" x14ac:dyDescent="0.25">
      <c r="E37012" s="2"/>
    </row>
    <row r="37013" spans="5:5" x14ac:dyDescent="0.25">
      <c r="E37013" s="2"/>
    </row>
    <row r="37014" spans="5:5" x14ac:dyDescent="0.25">
      <c r="E37014" s="2"/>
    </row>
    <row r="37015" spans="5:5" x14ac:dyDescent="0.25">
      <c r="E37015" s="2"/>
    </row>
    <row r="37016" spans="5:5" x14ac:dyDescent="0.25">
      <c r="E37016" s="2"/>
    </row>
    <row r="37017" spans="5:5" x14ac:dyDescent="0.25">
      <c r="E37017" s="2"/>
    </row>
    <row r="37018" spans="5:5" x14ac:dyDescent="0.25">
      <c r="E37018" s="2"/>
    </row>
    <row r="37019" spans="5:5" x14ac:dyDescent="0.25">
      <c r="E37019" s="2"/>
    </row>
    <row r="37020" spans="5:5" x14ac:dyDescent="0.25">
      <c r="E37020" s="2"/>
    </row>
    <row r="37021" spans="5:5" x14ac:dyDescent="0.25">
      <c r="E37021" s="2"/>
    </row>
    <row r="37022" spans="5:5" x14ac:dyDescent="0.25">
      <c r="E37022" s="2"/>
    </row>
    <row r="37023" spans="5:5" x14ac:dyDescent="0.25">
      <c r="E37023" s="2"/>
    </row>
    <row r="37024" spans="5:5" x14ac:dyDescent="0.25">
      <c r="E37024" s="2"/>
    </row>
    <row r="37025" spans="5:5" x14ac:dyDescent="0.25">
      <c r="E37025" s="2"/>
    </row>
    <row r="37026" spans="5:5" x14ac:dyDescent="0.25">
      <c r="E37026" s="2"/>
    </row>
    <row r="37027" spans="5:5" x14ac:dyDescent="0.25">
      <c r="E37027" s="2"/>
    </row>
    <row r="37028" spans="5:5" x14ac:dyDescent="0.25">
      <c r="E37028" s="2"/>
    </row>
    <row r="37029" spans="5:5" x14ac:dyDescent="0.25">
      <c r="E37029" s="2"/>
    </row>
    <row r="37030" spans="5:5" x14ac:dyDescent="0.25">
      <c r="E37030" s="2"/>
    </row>
    <row r="37031" spans="5:5" x14ac:dyDescent="0.25">
      <c r="E37031" s="2"/>
    </row>
    <row r="37032" spans="5:5" x14ac:dyDescent="0.25">
      <c r="E37032" s="2"/>
    </row>
    <row r="37033" spans="5:5" x14ac:dyDescent="0.25">
      <c r="E37033" s="2"/>
    </row>
    <row r="37034" spans="5:5" x14ac:dyDescent="0.25">
      <c r="E37034" s="2"/>
    </row>
    <row r="37035" spans="5:5" x14ac:dyDescent="0.25">
      <c r="E37035" s="2"/>
    </row>
    <row r="37036" spans="5:5" x14ac:dyDescent="0.25">
      <c r="E37036" s="2"/>
    </row>
    <row r="37037" spans="5:5" x14ac:dyDescent="0.25">
      <c r="E37037" s="2"/>
    </row>
    <row r="37038" spans="5:5" x14ac:dyDescent="0.25">
      <c r="E37038" s="2"/>
    </row>
    <row r="37039" spans="5:5" x14ac:dyDescent="0.25">
      <c r="E37039" s="2"/>
    </row>
    <row r="37040" spans="5:5" x14ac:dyDescent="0.25">
      <c r="E37040" s="2"/>
    </row>
    <row r="37041" spans="5:5" x14ac:dyDescent="0.25">
      <c r="E37041" s="2"/>
    </row>
    <row r="37042" spans="5:5" x14ac:dyDescent="0.25">
      <c r="E37042" s="2"/>
    </row>
    <row r="37043" spans="5:5" x14ac:dyDescent="0.25">
      <c r="E37043" s="2"/>
    </row>
    <row r="37044" spans="5:5" x14ac:dyDescent="0.25">
      <c r="E37044" s="2"/>
    </row>
    <row r="37045" spans="5:5" x14ac:dyDescent="0.25">
      <c r="E37045" s="2"/>
    </row>
    <row r="37046" spans="5:5" x14ac:dyDescent="0.25">
      <c r="E37046" s="2"/>
    </row>
    <row r="37047" spans="5:5" x14ac:dyDescent="0.25">
      <c r="E37047" s="2"/>
    </row>
    <row r="37048" spans="5:5" x14ac:dyDescent="0.25">
      <c r="E37048" s="2"/>
    </row>
    <row r="37049" spans="5:5" x14ac:dyDescent="0.25">
      <c r="E37049" s="2"/>
    </row>
    <row r="37050" spans="5:5" x14ac:dyDescent="0.25">
      <c r="E37050" s="2"/>
    </row>
    <row r="37051" spans="5:5" x14ac:dyDescent="0.25">
      <c r="E37051" s="2"/>
    </row>
    <row r="37052" spans="5:5" x14ac:dyDescent="0.25">
      <c r="E37052" s="2"/>
    </row>
    <row r="37053" spans="5:5" x14ac:dyDescent="0.25">
      <c r="E37053" s="2"/>
    </row>
    <row r="37054" spans="5:5" x14ac:dyDescent="0.25">
      <c r="E37054" s="2"/>
    </row>
    <row r="37055" spans="5:5" x14ac:dyDescent="0.25">
      <c r="E37055" s="2"/>
    </row>
    <row r="37056" spans="5:5" x14ac:dyDescent="0.25">
      <c r="E37056" s="2"/>
    </row>
    <row r="37057" spans="5:5" x14ac:dyDescent="0.25">
      <c r="E37057" s="2"/>
    </row>
    <row r="37058" spans="5:5" x14ac:dyDescent="0.25">
      <c r="E37058" s="2"/>
    </row>
    <row r="37059" spans="5:5" x14ac:dyDescent="0.25">
      <c r="E37059" s="2"/>
    </row>
    <row r="37060" spans="5:5" x14ac:dyDescent="0.25">
      <c r="E37060" s="2"/>
    </row>
    <row r="37061" spans="5:5" x14ac:dyDescent="0.25">
      <c r="E37061" s="2"/>
    </row>
    <row r="37062" spans="5:5" x14ac:dyDescent="0.25">
      <c r="E37062" s="2"/>
    </row>
    <row r="37063" spans="5:5" x14ac:dyDescent="0.25">
      <c r="E37063" s="2"/>
    </row>
    <row r="37064" spans="5:5" x14ac:dyDescent="0.25">
      <c r="E37064" s="2"/>
    </row>
    <row r="37065" spans="5:5" x14ac:dyDescent="0.25">
      <c r="E37065" s="2"/>
    </row>
    <row r="37066" spans="5:5" x14ac:dyDescent="0.25">
      <c r="E37066" s="2"/>
    </row>
    <row r="37067" spans="5:5" x14ac:dyDescent="0.25">
      <c r="E37067" s="2"/>
    </row>
    <row r="37068" spans="5:5" x14ac:dyDescent="0.25">
      <c r="E37068" s="2"/>
    </row>
    <row r="37069" spans="5:5" x14ac:dyDescent="0.25">
      <c r="E37069" s="2"/>
    </row>
    <row r="37070" spans="5:5" x14ac:dyDescent="0.25">
      <c r="E37070" s="2"/>
    </row>
    <row r="37071" spans="5:5" x14ac:dyDescent="0.25">
      <c r="E37071" s="2"/>
    </row>
    <row r="37072" spans="5:5" x14ac:dyDescent="0.25">
      <c r="E37072" s="2"/>
    </row>
    <row r="37073" spans="5:5" x14ac:dyDescent="0.25">
      <c r="E37073" s="2"/>
    </row>
    <row r="37074" spans="5:5" x14ac:dyDescent="0.25">
      <c r="E37074" s="2"/>
    </row>
    <row r="37075" spans="5:5" x14ac:dyDescent="0.25">
      <c r="E37075" s="2"/>
    </row>
    <row r="37076" spans="5:5" x14ac:dyDescent="0.25">
      <c r="E37076" s="2"/>
    </row>
    <row r="37077" spans="5:5" x14ac:dyDescent="0.25">
      <c r="E37077" s="2"/>
    </row>
    <row r="37078" spans="5:5" x14ac:dyDescent="0.25">
      <c r="E37078" s="2"/>
    </row>
    <row r="37079" spans="5:5" x14ac:dyDescent="0.25">
      <c r="E37079" s="2"/>
    </row>
    <row r="37080" spans="5:5" x14ac:dyDescent="0.25">
      <c r="E37080" s="2"/>
    </row>
    <row r="37081" spans="5:5" x14ac:dyDescent="0.25">
      <c r="E37081" s="2"/>
    </row>
    <row r="37082" spans="5:5" x14ac:dyDescent="0.25">
      <c r="E37082" s="2"/>
    </row>
    <row r="37083" spans="5:5" x14ac:dyDescent="0.25">
      <c r="E37083" s="2"/>
    </row>
    <row r="37084" spans="5:5" x14ac:dyDescent="0.25">
      <c r="E37084" s="2"/>
    </row>
    <row r="37085" spans="5:5" x14ac:dyDescent="0.25">
      <c r="E37085" s="2"/>
    </row>
    <row r="37086" spans="5:5" x14ac:dyDescent="0.25">
      <c r="E37086" s="2"/>
    </row>
    <row r="37087" spans="5:5" x14ac:dyDescent="0.25">
      <c r="E37087" s="2"/>
    </row>
    <row r="37088" spans="5:5" x14ac:dyDescent="0.25">
      <c r="E37088" s="2"/>
    </row>
    <row r="37089" spans="5:5" x14ac:dyDescent="0.25">
      <c r="E37089" s="2"/>
    </row>
    <row r="37090" spans="5:5" x14ac:dyDescent="0.25">
      <c r="E37090" s="2"/>
    </row>
    <row r="37091" spans="5:5" x14ac:dyDescent="0.25">
      <c r="E37091" s="2"/>
    </row>
    <row r="37092" spans="5:5" x14ac:dyDescent="0.25">
      <c r="E37092" s="2"/>
    </row>
    <row r="37093" spans="5:5" x14ac:dyDescent="0.25">
      <c r="E37093" s="2"/>
    </row>
    <row r="37094" spans="5:5" x14ac:dyDescent="0.25">
      <c r="E37094" s="2"/>
    </row>
    <row r="37095" spans="5:5" x14ac:dyDescent="0.25">
      <c r="E37095" s="2"/>
    </row>
    <row r="37096" spans="5:5" x14ac:dyDescent="0.25">
      <c r="E37096" s="2"/>
    </row>
    <row r="37097" spans="5:5" x14ac:dyDescent="0.25">
      <c r="E37097" s="2"/>
    </row>
    <row r="37098" spans="5:5" x14ac:dyDescent="0.25">
      <c r="E37098" s="2"/>
    </row>
    <row r="37099" spans="5:5" x14ac:dyDescent="0.25">
      <c r="E37099" s="2"/>
    </row>
    <row r="37100" spans="5:5" x14ac:dyDescent="0.25">
      <c r="E37100" s="2"/>
    </row>
    <row r="37101" spans="5:5" x14ac:dyDescent="0.25">
      <c r="E37101" s="2"/>
    </row>
    <row r="37102" spans="5:5" x14ac:dyDescent="0.25">
      <c r="E37102" s="2"/>
    </row>
    <row r="37103" spans="5:5" x14ac:dyDescent="0.25">
      <c r="E37103" s="2"/>
    </row>
    <row r="37104" spans="5:5" x14ac:dyDescent="0.25">
      <c r="E37104" s="2"/>
    </row>
    <row r="37105" spans="5:5" x14ac:dyDescent="0.25">
      <c r="E37105" s="2"/>
    </row>
    <row r="37106" spans="5:5" x14ac:dyDescent="0.25">
      <c r="E37106" s="2"/>
    </row>
    <row r="37107" spans="5:5" x14ac:dyDescent="0.25">
      <c r="E37107" s="2"/>
    </row>
    <row r="37108" spans="5:5" x14ac:dyDescent="0.25">
      <c r="E37108" s="2"/>
    </row>
    <row r="37109" spans="5:5" x14ac:dyDescent="0.25">
      <c r="E37109" s="2"/>
    </row>
    <row r="37110" spans="5:5" x14ac:dyDescent="0.25">
      <c r="E37110" s="2"/>
    </row>
    <row r="37111" spans="5:5" x14ac:dyDescent="0.25">
      <c r="E37111" s="2"/>
    </row>
    <row r="37112" spans="5:5" x14ac:dyDescent="0.25">
      <c r="E37112" s="2"/>
    </row>
    <row r="37113" spans="5:5" x14ac:dyDescent="0.25">
      <c r="E37113" s="2"/>
    </row>
    <row r="37114" spans="5:5" x14ac:dyDescent="0.25">
      <c r="E37114" s="2"/>
    </row>
    <row r="37115" spans="5:5" x14ac:dyDescent="0.25">
      <c r="E37115" s="2"/>
    </row>
    <row r="37116" spans="5:5" x14ac:dyDescent="0.25">
      <c r="E37116" s="2"/>
    </row>
    <row r="37117" spans="5:5" x14ac:dyDescent="0.25">
      <c r="E37117" s="2"/>
    </row>
    <row r="37118" spans="5:5" x14ac:dyDescent="0.25">
      <c r="E37118" s="2"/>
    </row>
    <row r="37119" spans="5:5" x14ac:dyDescent="0.25">
      <c r="E37119" s="2"/>
    </row>
    <row r="37120" spans="5:5" x14ac:dyDescent="0.25">
      <c r="E37120" s="2"/>
    </row>
    <row r="37121" spans="5:5" x14ac:dyDescent="0.25">
      <c r="E37121" s="2"/>
    </row>
    <row r="37122" spans="5:5" x14ac:dyDescent="0.25">
      <c r="E37122" s="2"/>
    </row>
    <row r="37123" spans="5:5" x14ac:dyDescent="0.25">
      <c r="E37123" s="2"/>
    </row>
    <row r="37124" spans="5:5" x14ac:dyDescent="0.25">
      <c r="E37124" s="2"/>
    </row>
    <row r="37125" spans="5:5" x14ac:dyDescent="0.25">
      <c r="E37125" s="2"/>
    </row>
    <row r="37126" spans="5:5" x14ac:dyDescent="0.25">
      <c r="E37126" s="2"/>
    </row>
    <row r="37127" spans="5:5" x14ac:dyDescent="0.25">
      <c r="E37127" s="2"/>
    </row>
    <row r="37128" spans="5:5" x14ac:dyDescent="0.25">
      <c r="E37128" s="2"/>
    </row>
    <row r="37129" spans="5:5" x14ac:dyDescent="0.25">
      <c r="E37129" s="2"/>
    </row>
    <row r="37130" spans="5:5" x14ac:dyDescent="0.25">
      <c r="E37130" s="2"/>
    </row>
    <row r="37131" spans="5:5" x14ac:dyDescent="0.25">
      <c r="E37131" s="2"/>
    </row>
    <row r="37132" spans="5:5" x14ac:dyDescent="0.25">
      <c r="E37132" s="2"/>
    </row>
    <row r="37133" spans="5:5" x14ac:dyDescent="0.25">
      <c r="E37133" s="2"/>
    </row>
    <row r="37134" spans="5:5" x14ac:dyDescent="0.25">
      <c r="E37134" s="2"/>
    </row>
    <row r="37135" spans="5:5" x14ac:dyDescent="0.25">
      <c r="E37135" s="2"/>
    </row>
    <row r="37136" spans="5:5" x14ac:dyDescent="0.25">
      <c r="E37136" s="2"/>
    </row>
    <row r="37137" spans="5:5" x14ac:dyDescent="0.25">
      <c r="E37137" s="2"/>
    </row>
    <row r="37138" spans="5:5" x14ac:dyDescent="0.25">
      <c r="E37138" s="2"/>
    </row>
    <row r="37139" spans="5:5" x14ac:dyDescent="0.25">
      <c r="E37139" s="2"/>
    </row>
    <row r="37140" spans="5:5" x14ac:dyDescent="0.25">
      <c r="E37140" s="2"/>
    </row>
    <row r="37141" spans="5:5" x14ac:dyDescent="0.25">
      <c r="E37141" s="2"/>
    </row>
    <row r="37142" spans="5:5" x14ac:dyDescent="0.25">
      <c r="E37142" s="2"/>
    </row>
    <row r="37143" spans="5:5" x14ac:dyDescent="0.25">
      <c r="E37143" s="2"/>
    </row>
    <row r="37144" spans="5:5" x14ac:dyDescent="0.25">
      <c r="E37144" s="2"/>
    </row>
    <row r="37145" spans="5:5" x14ac:dyDescent="0.25">
      <c r="E37145" s="2"/>
    </row>
    <row r="37146" spans="5:5" x14ac:dyDescent="0.25">
      <c r="E37146" s="2"/>
    </row>
    <row r="37147" spans="5:5" x14ac:dyDescent="0.25">
      <c r="E37147" s="2"/>
    </row>
    <row r="37148" spans="5:5" x14ac:dyDescent="0.25">
      <c r="E37148" s="2"/>
    </row>
    <row r="37149" spans="5:5" x14ac:dyDescent="0.25">
      <c r="E37149" s="2"/>
    </row>
    <row r="37150" spans="5:5" x14ac:dyDescent="0.25">
      <c r="E37150" s="2"/>
    </row>
    <row r="37151" spans="5:5" x14ac:dyDescent="0.25">
      <c r="E37151" s="2"/>
    </row>
    <row r="37152" spans="5:5" x14ac:dyDescent="0.25">
      <c r="E37152" s="2"/>
    </row>
    <row r="37153" spans="5:5" x14ac:dyDescent="0.25">
      <c r="E37153" s="2"/>
    </row>
    <row r="37154" spans="5:5" x14ac:dyDescent="0.25">
      <c r="E37154" s="2"/>
    </row>
    <row r="37155" spans="5:5" x14ac:dyDescent="0.25">
      <c r="E37155" s="2"/>
    </row>
    <row r="37156" spans="5:5" x14ac:dyDescent="0.25">
      <c r="E37156" s="2"/>
    </row>
    <row r="37157" spans="5:5" x14ac:dyDescent="0.25">
      <c r="E37157" s="2"/>
    </row>
    <row r="37158" spans="5:5" x14ac:dyDescent="0.25">
      <c r="E37158" s="2"/>
    </row>
    <row r="37159" spans="5:5" x14ac:dyDescent="0.25">
      <c r="E37159" s="2"/>
    </row>
    <row r="37160" spans="5:5" x14ac:dyDescent="0.25">
      <c r="E37160" s="2"/>
    </row>
    <row r="37161" spans="5:5" x14ac:dyDescent="0.25">
      <c r="E37161" s="2"/>
    </row>
    <row r="37162" spans="5:5" x14ac:dyDescent="0.25">
      <c r="E37162" s="2"/>
    </row>
    <row r="37163" spans="5:5" x14ac:dyDescent="0.25">
      <c r="E37163" s="2"/>
    </row>
    <row r="37164" spans="5:5" x14ac:dyDescent="0.25">
      <c r="E37164" s="2"/>
    </row>
    <row r="37165" spans="5:5" x14ac:dyDescent="0.25">
      <c r="E37165" s="2"/>
    </row>
    <row r="37166" spans="5:5" x14ac:dyDescent="0.25">
      <c r="E37166" s="2"/>
    </row>
    <row r="37167" spans="5:5" x14ac:dyDescent="0.25">
      <c r="E37167" s="2"/>
    </row>
    <row r="37168" spans="5:5" x14ac:dyDescent="0.25">
      <c r="E37168" s="2"/>
    </row>
    <row r="37169" spans="5:5" x14ac:dyDescent="0.25">
      <c r="E37169" s="2"/>
    </row>
    <row r="37170" spans="5:5" x14ac:dyDescent="0.25">
      <c r="E37170" s="2"/>
    </row>
    <row r="37171" spans="5:5" x14ac:dyDescent="0.25">
      <c r="E37171" s="2"/>
    </row>
    <row r="37172" spans="5:5" x14ac:dyDescent="0.25">
      <c r="E37172" s="2"/>
    </row>
    <row r="37173" spans="5:5" x14ac:dyDescent="0.25">
      <c r="E37173" s="2"/>
    </row>
    <row r="37174" spans="5:5" x14ac:dyDescent="0.25">
      <c r="E37174" s="2"/>
    </row>
    <row r="37175" spans="5:5" x14ac:dyDescent="0.25">
      <c r="E37175" s="2"/>
    </row>
    <row r="37176" spans="5:5" x14ac:dyDescent="0.25">
      <c r="E37176" s="2"/>
    </row>
    <row r="37177" spans="5:5" x14ac:dyDescent="0.25">
      <c r="E37177" s="2"/>
    </row>
    <row r="37178" spans="5:5" x14ac:dyDescent="0.25">
      <c r="E37178" s="2"/>
    </row>
    <row r="37179" spans="5:5" x14ac:dyDescent="0.25">
      <c r="E37179" s="2"/>
    </row>
    <row r="37180" spans="5:5" x14ac:dyDescent="0.25">
      <c r="E37180" s="2"/>
    </row>
    <row r="37181" spans="5:5" x14ac:dyDescent="0.25">
      <c r="E37181" s="2"/>
    </row>
    <row r="37182" spans="5:5" x14ac:dyDescent="0.25">
      <c r="E37182" s="2"/>
    </row>
    <row r="37183" spans="5:5" x14ac:dyDescent="0.25">
      <c r="E37183" s="2"/>
    </row>
    <row r="37184" spans="5:5" x14ac:dyDescent="0.25">
      <c r="E37184" s="2"/>
    </row>
    <row r="37185" spans="5:5" x14ac:dyDescent="0.25">
      <c r="E37185" s="2"/>
    </row>
    <row r="37186" spans="5:5" x14ac:dyDescent="0.25">
      <c r="E37186" s="2"/>
    </row>
    <row r="37187" spans="5:5" x14ac:dyDescent="0.25">
      <c r="E37187" s="2"/>
    </row>
    <row r="37188" spans="5:5" x14ac:dyDescent="0.25">
      <c r="E37188" s="2"/>
    </row>
    <row r="37189" spans="5:5" x14ac:dyDescent="0.25">
      <c r="E37189" s="2"/>
    </row>
    <row r="37190" spans="5:5" x14ac:dyDescent="0.25">
      <c r="E37190" s="2"/>
    </row>
    <row r="37191" spans="5:5" x14ac:dyDescent="0.25">
      <c r="E37191" s="2"/>
    </row>
    <row r="37192" spans="5:5" x14ac:dyDescent="0.25">
      <c r="E37192" s="2"/>
    </row>
    <row r="37193" spans="5:5" x14ac:dyDescent="0.25">
      <c r="E37193" s="2"/>
    </row>
    <row r="37194" spans="5:5" x14ac:dyDescent="0.25">
      <c r="E37194" s="2"/>
    </row>
    <row r="37195" spans="5:5" x14ac:dyDescent="0.25">
      <c r="E37195" s="2"/>
    </row>
    <row r="37196" spans="5:5" x14ac:dyDescent="0.25">
      <c r="E37196" s="2"/>
    </row>
    <row r="37197" spans="5:5" x14ac:dyDescent="0.25">
      <c r="E37197" s="2"/>
    </row>
    <row r="37198" spans="5:5" x14ac:dyDescent="0.25">
      <c r="E37198" s="2"/>
    </row>
    <row r="37199" spans="5:5" x14ac:dyDescent="0.25">
      <c r="E37199" s="2"/>
    </row>
    <row r="37200" spans="5:5" x14ac:dyDescent="0.25">
      <c r="E37200" s="2"/>
    </row>
    <row r="37201" spans="5:5" x14ac:dyDescent="0.25">
      <c r="E37201" s="2"/>
    </row>
    <row r="37202" spans="5:5" x14ac:dyDescent="0.25">
      <c r="E37202" s="2"/>
    </row>
    <row r="37203" spans="5:5" x14ac:dyDescent="0.25">
      <c r="E37203" s="2"/>
    </row>
    <row r="37204" spans="5:5" x14ac:dyDescent="0.25">
      <c r="E37204" s="2"/>
    </row>
    <row r="37205" spans="5:5" x14ac:dyDescent="0.25">
      <c r="E37205" s="2"/>
    </row>
    <row r="37206" spans="5:5" x14ac:dyDescent="0.25">
      <c r="E37206" s="2"/>
    </row>
    <row r="37207" spans="5:5" x14ac:dyDescent="0.25">
      <c r="E37207" s="2"/>
    </row>
    <row r="37208" spans="5:5" x14ac:dyDescent="0.25">
      <c r="E37208" s="2"/>
    </row>
    <row r="37209" spans="5:5" x14ac:dyDescent="0.25">
      <c r="E37209" s="2"/>
    </row>
    <row r="37210" spans="5:5" x14ac:dyDescent="0.25">
      <c r="E37210" s="2"/>
    </row>
    <row r="37211" spans="5:5" x14ac:dyDescent="0.25">
      <c r="E37211" s="2"/>
    </row>
    <row r="37212" spans="5:5" x14ac:dyDescent="0.25">
      <c r="E37212" s="2"/>
    </row>
    <row r="37213" spans="5:5" x14ac:dyDescent="0.25">
      <c r="E37213" s="2"/>
    </row>
    <row r="37214" spans="5:5" x14ac:dyDescent="0.25">
      <c r="E37214" s="2"/>
    </row>
    <row r="37215" spans="5:5" x14ac:dyDescent="0.25">
      <c r="E37215" s="2"/>
    </row>
    <row r="37216" spans="5:5" x14ac:dyDescent="0.25">
      <c r="E37216" s="2"/>
    </row>
    <row r="37217" spans="5:5" x14ac:dyDescent="0.25">
      <c r="E37217" s="2"/>
    </row>
    <row r="37218" spans="5:5" x14ac:dyDescent="0.25">
      <c r="E37218" s="2"/>
    </row>
    <row r="37219" spans="5:5" x14ac:dyDescent="0.25">
      <c r="E37219" s="2"/>
    </row>
    <row r="37220" spans="5:5" x14ac:dyDescent="0.25">
      <c r="E37220" s="2"/>
    </row>
    <row r="37221" spans="5:5" x14ac:dyDescent="0.25">
      <c r="E37221" s="2"/>
    </row>
    <row r="37222" spans="5:5" x14ac:dyDescent="0.25">
      <c r="E37222" s="2"/>
    </row>
    <row r="37223" spans="5:5" x14ac:dyDescent="0.25">
      <c r="E37223" s="2"/>
    </row>
    <row r="37224" spans="5:5" x14ac:dyDescent="0.25">
      <c r="E37224" s="2"/>
    </row>
    <row r="37225" spans="5:5" x14ac:dyDescent="0.25">
      <c r="E37225" s="2"/>
    </row>
    <row r="37226" spans="5:5" x14ac:dyDescent="0.25">
      <c r="E37226" s="2"/>
    </row>
    <row r="37227" spans="5:5" x14ac:dyDescent="0.25">
      <c r="E37227" s="2"/>
    </row>
    <row r="37228" spans="5:5" x14ac:dyDescent="0.25">
      <c r="E37228" s="2"/>
    </row>
    <row r="37229" spans="5:5" x14ac:dyDescent="0.25">
      <c r="E37229" s="2"/>
    </row>
    <row r="37230" spans="5:5" x14ac:dyDescent="0.25">
      <c r="E37230" s="2"/>
    </row>
    <row r="37231" spans="5:5" x14ac:dyDescent="0.25">
      <c r="E37231" s="2"/>
    </row>
    <row r="37232" spans="5:5" x14ac:dyDescent="0.25">
      <c r="E37232" s="2"/>
    </row>
    <row r="37233" spans="5:5" x14ac:dyDescent="0.25">
      <c r="E37233" s="2"/>
    </row>
    <row r="37234" spans="5:5" x14ac:dyDescent="0.25">
      <c r="E37234" s="2"/>
    </row>
    <row r="37235" spans="5:5" x14ac:dyDescent="0.25">
      <c r="E37235" s="2"/>
    </row>
    <row r="37236" spans="5:5" x14ac:dyDescent="0.25">
      <c r="E37236" s="2"/>
    </row>
    <row r="37237" spans="5:5" x14ac:dyDescent="0.25">
      <c r="E37237" s="2"/>
    </row>
    <row r="37238" spans="5:5" x14ac:dyDescent="0.25">
      <c r="E37238" s="2"/>
    </row>
    <row r="37239" spans="5:5" x14ac:dyDescent="0.25">
      <c r="E37239" s="2"/>
    </row>
    <row r="37240" spans="5:5" x14ac:dyDescent="0.25">
      <c r="E37240" s="2"/>
    </row>
    <row r="37241" spans="5:5" x14ac:dyDescent="0.25">
      <c r="E37241" s="2"/>
    </row>
    <row r="37242" spans="5:5" x14ac:dyDescent="0.25">
      <c r="E37242" s="2"/>
    </row>
    <row r="37243" spans="5:5" x14ac:dyDescent="0.25">
      <c r="E37243" s="2"/>
    </row>
    <row r="37244" spans="5:5" x14ac:dyDescent="0.25">
      <c r="E37244" s="2"/>
    </row>
    <row r="37245" spans="5:5" x14ac:dyDescent="0.25">
      <c r="E37245" s="2"/>
    </row>
    <row r="37246" spans="5:5" x14ac:dyDescent="0.25">
      <c r="E37246" s="2"/>
    </row>
    <row r="37247" spans="5:5" x14ac:dyDescent="0.25">
      <c r="E37247" s="2"/>
    </row>
    <row r="37248" spans="5:5" x14ac:dyDescent="0.25">
      <c r="E37248" s="2"/>
    </row>
    <row r="37249" spans="5:5" x14ac:dyDescent="0.25">
      <c r="E37249" s="2"/>
    </row>
    <row r="37250" spans="5:5" x14ac:dyDescent="0.25">
      <c r="E37250" s="2"/>
    </row>
    <row r="37251" spans="5:5" x14ac:dyDescent="0.25">
      <c r="E37251" s="2"/>
    </row>
    <row r="37252" spans="5:5" x14ac:dyDescent="0.25">
      <c r="E37252" s="2"/>
    </row>
    <row r="37253" spans="5:5" x14ac:dyDescent="0.25">
      <c r="E37253" s="2"/>
    </row>
    <row r="37254" spans="5:5" x14ac:dyDescent="0.25">
      <c r="E37254" s="2"/>
    </row>
    <row r="37255" spans="5:5" x14ac:dyDescent="0.25">
      <c r="E37255" s="2"/>
    </row>
    <row r="37256" spans="5:5" x14ac:dyDescent="0.25">
      <c r="E37256" s="2"/>
    </row>
    <row r="37257" spans="5:5" x14ac:dyDescent="0.25">
      <c r="E37257" s="2"/>
    </row>
    <row r="37258" spans="5:5" x14ac:dyDescent="0.25">
      <c r="E37258" s="2"/>
    </row>
    <row r="37259" spans="5:5" x14ac:dyDescent="0.25">
      <c r="E37259" s="2"/>
    </row>
    <row r="37260" spans="5:5" x14ac:dyDescent="0.25">
      <c r="E37260" s="2"/>
    </row>
    <row r="37261" spans="5:5" x14ac:dyDescent="0.25">
      <c r="E37261" s="2"/>
    </row>
    <row r="37262" spans="5:5" x14ac:dyDescent="0.25">
      <c r="E37262" s="2"/>
    </row>
    <row r="37263" spans="5:5" x14ac:dyDescent="0.25">
      <c r="E37263" s="2"/>
    </row>
    <row r="37264" spans="5:5" x14ac:dyDescent="0.25">
      <c r="E37264" s="2"/>
    </row>
    <row r="37265" spans="5:5" x14ac:dyDescent="0.25">
      <c r="E37265" s="2"/>
    </row>
    <row r="37266" spans="5:5" x14ac:dyDescent="0.25">
      <c r="E37266" s="2"/>
    </row>
    <row r="37267" spans="5:5" x14ac:dyDescent="0.25">
      <c r="E37267" s="2"/>
    </row>
    <row r="37268" spans="5:5" x14ac:dyDescent="0.25">
      <c r="E37268" s="2"/>
    </row>
    <row r="37269" spans="5:5" x14ac:dyDescent="0.25">
      <c r="E37269" s="2"/>
    </row>
    <row r="37270" spans="5:5" x14ac:dyDescent="0.25">
      <c r="E37270" s="2"/>
    </row>
    <row r="37271" spans="5:5" x14ac:dyDescent="0.25">
      <c r="E37271" s="2"/>
    </row>
    <row r="37272" spans="5:5" x14ac:dyDescent="0.25">
      <c r="E37272" s="2"/>
    </row>
    <row r="37273" spans="5:5" x14ac:dyDescent="0.25">
      <c r="E37273" s="2"/>
    </row>
    <row r="37274" spans="5:5" x14ac:dyDescent="0.25">
      <c r="E37274" s="2"/>
    </row>
    <row r="37275" spans="5:5" x14ac:dyDescent="0.25">
      <c r="E37275" s="2"/>
    </row>
    <row r="37276" spans="5:5" x14ac:dyDescent="0.25">
      <c r="E37276" s="2"/>
    </row>
    <row r="37277" spans="5:5" x14ac:dyDescent="0.25">
      <c r="E37277" s="2"/>
    </row>
    <row r="37278" spans="5:5" x14ac:dyDescent="0.25">
      <c r="E37278" s="2"/>
    </row>
    <row r="37279" spans="5:5" x14ac:dyDescent="0.25">
      <c r="E37279" s="2"/>
    </row>
    <row r="37280" spans="5:5" x14ac:dyDescent="0.25">
      <c r="E37280" s="2"/>
    </row>
    <row r="37281" spans="5:5" x14ac:dyDescent="0.25">
      <c r="E37281" s="2"/>
    </row>
    <row r="37282" spans="5:5" x14ac:dyDescent="0.25">
      <c r="E37282" s="2"/>
    </row>
    <row r="37283" spans="5:5" x14ac:dyDescent="0.25">
      <c r="E37283" s="2"/>
    </row>
    <row r="37284" spans="5:5" x14ac:dyDescent="0.25">
      <c r="E37284" s="2"/>
    </row>
    <row r="37285" spans="5:5" x14ac:dyDescent="0.25">
      <c r="E37285" s="2"/>
    </row>
    <row r="37286" spans="5:5" x14ac:dyDescent="0.25">
      <c r="E37286" s="2"/>
    </row>
    <row r="37287" spans="5:5" x14ac:dyDescent="0.25">
      <c r="E37287" s="2"/>
    </row>
    <row r="37288" spans="5:5" x14ac:dyDescent="0.25">
      <c r="E37288" s="2"/>
    </row>
    <row r="37289" spans="5:5" x14ac:dyDescent="0.25">
      <c r="E37289" s="2"/>
    </row>
    <row r="37290" spans="5:5" x14ac:dyDescent="0.25">
      <c r="E37290" s="2"/>
    </row>
    <row r="37291" spans="5:5" x14ac:dyDescent="0.25">
      <c r="E37291" s="2"/>
    </row>
    <row r="37292" spans="5:5" x14ac:dyDescent="0.25">
      <c r="E37292" s="2"/>
    </row>
    <row r="37293" spans="5:5" x14ac:dyDescent="0.25">
      <c r="E37293" s="2"/>
    </row>
    <row r="37294" spans="5:5" x14ac:dyDescent="0.25">
      <c r="E37294" s="2"/>
    </row>
    <row r="37295" spans="5:5" x14ac:dyDescent="0.25">
      <c r="E37295" s="2"/>
    </row>
    <row r="37296" spans="5:5" x14ac:dyDescent="0.25">
      <c r="E37296" s="2"/>
    </row>
    <row r="37297" spans="5:5" x14ac:dyDescent="0.25">
      <c r="E37297" s="2"/>
    </row>
    <row r="37298" spans="5:5" x14ac:dyDescent="0.25">
      <c r="E37298" s="2"/>
    </row>
    <row r="37299" spans="5:5" x14ac:dyDescent="0.25">
      <c r="E37299" s="2"/>
    </row>
    <row r="37300" spans="5:5" x14ac:dyDescent="0.25">
      <c r="E37300" s="2"/>
    </row>
    <row r="37301" spans="5:5" x14ac:dyDescent="0.25">
      <c r="E37301" s="2"/>
    </row>
    <row r="37302" spans="5:5" x14ac:dyDescent="0.25">
      <c r="E37302" s="2"/>
    </row>
    <row r="37303" spans="5:5" x14ac:dyDescent="0.25">
      <c r="E37303" s="2"/>
    </row>
    <row r="37304" spans="5:5" x14ac:dyDescent="0.25">
      <c r="E37304" s="2"/>
    </row>
    <row r="37305" spans="5:5" x14ac:dyDescent="0.25">
      <c r="E37305" s="2"/>
    </row>
    <row r="37306" spans="5:5" x14ac:dyDescent="0.25">
      <c r="E37306" s="2"/>
    </row>
    <row r="37307" spans="5:5" x14ac:dyDescent="0.25">
      <c r="E37307" s="2"/>
    </row>
    <row r="37308" spans="5:5" x14ac:dyDescent="0.25">
      <c r="E37308" s="2"/>
    </row>
    <row r="37309" spans="5:5" x14ac:dyDescent="0.25">
      <c r="E37309" s="2"/>
    </row>
    <row r="37310" spans="5:5" x14ac:dyDescent="0.25">
      <c r="E37310" s="2"/>
    </row>
    <row r="37311" spans="5:5" x14ac:dyDescent="0.25">
      <c r="E37311" s="2"/>
    </row>
    <row r="37312" spans="5:5" x14ac:dyDescent="0.25">
      <c r="E37312" s="2"/>
    </row>
    <row r="37313" spans="5:5" x14ac:dyDescent="0.25">
      <c r="E37313" s="2"/>
    </row>
    <row r="37314" spans="5:5" x14ac:dyDescent="0.25">
      <c r="E37314" s="2"/>
    </row>
    <row r="37315" spans="5:5" x14ac:dyDescent="0.25">
      <c r="E37315" s="2"/>
    </row>
    <row r="37316" spans="5:5" x14ac:dyDescent="0.25">
      <c r="E37316" s="2"/>
    </row>
    <row r="37317" spans="5:5" x14ac:dyDescent="0.25">
      <c r="E37317" s="2"/>
    </row>
    <row r="37318" spans="5:5" x14ac:dyDescent="0.25">
      <c r="E37318" s="2"/>
    </row>
    <row r="37319" spans="5:5" x14ac:dyDescent="0.25">
      <c r="E37319" s="2"/>
    </row>
    <row r="37320" spans="5:5" x14ac:dyDescent="0.25">
      <c r="E37320" s="2"/>
    </row>
    <row r="37321" spans="5:5" x14ac:dyDescent="0.25">
      <c r="E37321" s="2"/>
    </row>
    <row r="37322" spans="5:5" x14ac:dyDescent="0.25">
      <c r="E37322" s="2"/>
    </row>
    <row r="37323" spans="5:5" x14ac:dyDescent="0.25">
      <c r="E37323" s="2"/>
    </row>
    <row r="37324" spans="5:5" x14ac:dyDescent="0.25">
      <c r="E37324" s="2"/>
    </row>
    <row r="37325" spans="5:5" x14ac:dyDescent="0.25">
      <c r="E37325" s="2"/>
    </row>
    <row r="37326" spans="5:5" x14ac:dyDescent="0.25">
      <c r="E37326" s="2"/>
    </row>
    <row r="37327" spans="5:5" x14ac:dyDescent="0.25">
      <c r="E37327" s="2"/>
    </row>
    <row r="37328" spans="5:5" x14ac:dyDescent="0.25">
      <c r="E37328" s="2"/>
    </row>
    <row r="37329" spans="5:5" x14ac:dyDescent="0.25">
      <c r="E37329" s="2"/>
    </row>
    <row r="37330" spans="5:5" x14ac:dyDescent="0.25">
      <c r="E37330" s="2"/>
    </row>
    <row r="37331" spans="5:5" x14ac:dyDescent="0.25">
      <c r="E37331" s="2"/>
    </row>
    <row r="37332" spans="5:5" x14ac:dyDescent="0.25">
      <c r="E37332" s="2"/>
    </row>
    <row r="37333" spans="5:5" x14ac:dyDescent="0.25">
      <c r="E37333" s="2"/>
    </row>
    <row r="37334" spans="5:5" x14ac:dyDescent="0.25">
      <c r="E37334" s="2"/>
    </row>
    <row r="37335" spans="5:5" x14ac:dyDescent="0.25">
      <c r="E37335" s="2"/>
    </row>
    <row r="37336" spans="5:5" x14ac:dyDescent="0.25">
      <c r="E37336" s="2"/>
    </row>
    <row r="37337" spans="5:5" x14ac:dyDescent="0.25">
      <c r="E37337" s="2"/>
    </row>
    <row r="37338" spans="5:5" x14ac:dyDescent="0.25">
      <c r="E37338" s="2"/>
    </row>
    <row r="37339" spans="5:5" x14ac:dyDescent="0.25">
      <c r="E37339" s="2"/>
    </row>
    <row r="37340" spans="5:5" x14ac:dyDescent="0.25">
      <c r="E37340" s="2"/>
    </row>
    <row r="37341" spans="5:5" x14ac:dyDescent="0.25">
      <c r="E37341" s="2"/>
    </row>
    <row r="37342" spans="5:5" x14ac:dyDescent="0.25">
      <c r="E37342" s="2"/>
    </row>
    <row r="37343" spans="5:5" x14ac:dyDescent="0.25">
      <c r="E37343" s="2"/>
    </row>
    <row r="37344" spans="5:5" x14ac:dyDescent="0.25">
      <c r="E37344" s="2"/>
    </row>
    <row r="37345" spans="5:5" x14ac:dyDescent="0.25">
      <c r="E37345" s="2"/>
    </row>
    <row r="37346" spans="5:5" x14ac:dyDescent="0.25">
      <c r="E37346" s="2"/>
    </row>
    <row r="37347" spans="5:5" x14ac:dyDescent="0.25">
      <c r="E37347" s="2"/>
    </row>
    <row r="37348" spans="5:5" x14ac:dyDescent="0.25">
      <c r="E37348" s="2"/>
    </row>
    <row r="37349" spans="5:5" x14ac:dyDescent="0.25">
      <c r="E37349" s="2"/>
    </row>
    <row r="37350" spans="5:5" x14ac:dyDescent="0.25">
      <c r="E37350" s="2"/>
    </row>
    <row r="37351" spans="5:5" x14ac:dyDescent="0.25">
      <c r="E37351" s="2"/>
    </row>
    <row r="37352" spans="5:5" x14ac:dyDescent="0.25">
      <c r="E37352" s="2"/>
    </row>
    <row r="37353" spans="5:5" x14ac:dyDescent="0.25">
      <c r="E37353" s="2"/>
    </row>
    <row r="37354" spans="5:5" x14ac:dyDescent="0.25">
      <c r="E37354" s="2"/>
    </row>
    <row r="37355" spans="5:5" x14ac:dyDescent="0.25">
      <c r="E37355" s="2"/>
    </row>
    <row r="37356" spans="5:5" x14ac:dyDescent="0.25">
      <c r="E37356" s="2"/>
    </row>
    <row r="37357" spans="5:5" x14ac:dyDescent="0.25">
      <c r="E37357" s="2"/>
    </row>
    <row r="37358" spans="5:5" x14ac:dyDescent="0.25">
      <c r="E37358" s="2"/>
    </row>
    <row r="37359" spans="5:5" x14ac:dyDescent="0.25">
      <c r="E37359" s="2"/>
    </row>
    <row r="37360" spans="5:5" x14ac:dyDescent="0.25">
      <c r="E37360" s="2"/>
    </row>
    <row r="37361" spans="5:5" x14ac:dyDescent="0.25">
      <c r="E37361" s="2"/>
    </row>
    <row r="37362" spans="5:5" x14ac:dyDescent="0.25">
      <c r="E37362" s="2"/>
    </row>
    <row r="37363" spans="5:5" x14ac:dyDescent="0.25">
      <c r="E37363" s="2"/>
    </row>
    <row r="37364" spans="5:5" x14ac:dyDescent="0.25">
      <c r="E37364" s="2"/>
    </row>
    <row r="37365" spans="5:5" x14ac:dyDescent="0.25">
      <c r="E37365" s="2"/>
    </row>
    <row r="37366" spans="5:5" x14ac:dyDescent="0.25">
      <c r="E37366" s="2"/>
    </row>
    <row r="37367" spans="5:5" x14ac:dyDescent="0.25">
      <c r="E37367" s="2"/>
    </row>
    <row r="37368" spans="5:5" x14ac:dyDescent="0.25">
      <c r="E37368" s="2"/>
    </row>
    <row r="37369" spans="5:5" x14ac:dyDescent="0.25">
      <c r="E37369" s="2"/>
    </row>
    <row r="37370" spans="5:5" x14ac:dyDescent="0.25">
      <c r="E37370" s="2"/>
    </row>
    <row r="37371" spans="5:5" x14ac:dyDescent="0.25">
      <c r="E37371" s="2"/>
    </row>
    <row r="37372" spans="5:5" x14ac:dyDescent="0.25">
      <c r="E37372" s="2"/>
    </row>
    <row r="37373" spans="5:5" x14ac:dyDescent="0.25">
      <c r="E37373" s="2"/>
    </row>
    <row r="37374" spans="5:5" x14ac:dyDescent="0.25">
      <c r="E37374" s="2"/>
    </row>
    <row r="37375" spans="5:5" x14ac:dyDescent="0.25">
      <c r="E37375" s="2"/>
    </row>
    <row r="37376" spans="5:5" x14ac:dyDescent="0.25">
      <c r="E37376" s="2"/>
    </row>
    <row r="37377" spans="5:5" x14ac:dyDescent="0.25">
      <c r="E37377" s="2"/>
    </row>
    <row r="37378" spans="5:5" x14ac:dyDescent="0.25">
      <c r="E37378" s="2"/>
    </row>
    <row r="37379" spans="5:5" x14ac:dyDescent="0.25">
      <c r="E37379" s="2"/>
    </row>
    <row r="37380" spans="5:5" x14ac:dyDescent="0.25">
      <c r="E37380" s="2"/>
    </row>
    <row r="37381" spans="5:5" x14ac:dyDescent="0.25">
      <c r="E37381" s="2"/>
    </row>
    <row r="37382" spans="5:5" x14ac:dyDescent="0.25">
      <c r="E37382" s="2"/>
    </row>
    <row r="37383" spans="5:5" x14ac:dyDescent="0.25">
      <c r="E37383" s="2"/>
    </row>
    <row r="37384" spans="5:5" x14ac:dyDescent="0.25">
      <c r="E37384" s="2"/>
    </row>
    <row r="37385" spans="5:5" x14ac:dyDescent="0.25">
      <c r="E37385" s="2"/>
    </row>
    <row r="37386" spans="5:5" x14ac:dyDescent="0.25">
      <c r="E37386" s="2"/>
    </row>
    <row r="37387" spans="5:5" x14ac:dyDescent="0.25">
      <c r="E37387" s="2"/>
    </row>
    <row r="37388" spans="5:5" x14ac:dyDescent="0.25">
      <c r="E37388" s="2"/>
    </row>
    <row r="37389" spans="5:5" x14ac:dyDescent="0.25">
      <c r="E37389" s="2"/>
    </row>
    <row r="37390" spans="5:5" x14ac:dyDescent="0.25">
      <c r="E37390" s="2"/>
    </row>
    <row r="37391" spans="5:5" x14ac:dyDescent="0.25">
      <c r="E37391" s="2"/>
    </row>
    <row r="37392" spans="5:5" x14ac:dyDescent="0.25">
      <c r="E37392" s="2"/>
    </row>
    <row r="37393" spans="5:5" x14ac:dyDescent="0.25">
      <c r="E37393" s="2"/>
    </row>
    <row r="37394" spans="5:5" x14ac:dyDescent="0.25">
      <c r="E37394" s="2"/>
    </row>
    <row r="37395" spans="5:5" x14ac:dyDescent="0.25">
      <c r="E37395" s="2"/>
    </row>
    <row r="37396" spans="5:5" x14ac:dyDescent="0.25">
      <c r="E37396" s="2"/>
    </row>
    <row r="37397" spans="5:5" x14ac:dyDescent="0.25">
      <c r="E37397" s="2"/>
    </row>
    <row r="37398" spans="5:5" x14ac:dyDescent="0.25">
      <c r="E37398" s="2"/>
    </row>
    <row r="37399" spans="5:5" x14ac:dyDescent="0.25">
      <c r="E37399" s="2"/>
    </row>
    <row r="37400" spans="5:5" x14ac:dyDescent="0.25">
      <c r="E37400" s="2"/>
    </row>
    <row r="37401" spans="5:5" x14ac:dyDescent="0.25">
      <c r="E37401" s="2"/>
    </row>
    <row r="37402" spans="5:5" x14ac:dyDescent="0.25">
      <c r="E37402" s="2"/>
    </row>
    <row r="37403" spans="5:5" x14ac:dyDescent="0.25">
      <c r="E37403" s="2"/>
    </row>
    <row r="37404" spans="5:5" x14ac:dyDescent="0.25">
      <c r="E37404" s="2"/>
    </row>
    <row r="37405" spans="5:5" x14ac:dyDescent="0.25">
      <c r="E37405" s="2"/>
    </row>
    <row r="37406" spans="5:5" x14ac:dyDescent="0.25">
      <c r="E37406" s="2"/>
    </row>
    <row r="37407" spans="5:5" x14ac:dyDescent="0.25">
      <c r="E37407" s="2"/>
    </row>
    <row r="37408" spans="5:5" x14ac:dyDescent="0.25">
      <c r="E37408" s="2"/>
    </row>
    <row r="37409" spans="5:5" x14ac:dyDescent="0.25">
      <c r="E37409" s="2"/>
    </row>
    <row r="37410" spans="5:5" x14ac:dyDescent="0.25">
      <c r="E37410" s="2"/>
    </row>
    <row r="37411" spans="5:5" x14ac:dyDescent="0.25">
      <c r="E37411" s="2"/>
    </row>
    <row r="37412" spans="5:5" x14ac:dyDescent="0.25">
      <c r="E37412" s="2"/>
    </row>
    <row r="37413" spans="5:5" x14ac:dyDescent="0.25">
      <c r="E37413" s="2"/>
    </row>
    <row r="37414" spans="5:5" x14ac:dyDescent="0.25">
      <c r="E37414" s="2"/>
    </row>
    <row r="37415" spans="5:5" x14ac:dyDescent="0.25">
      <c r="E37415" s="2"/>
    </row>
    <row r="37416" spans="5:5" x14ac:dyDescent="0.25">
      <c r="E37416" s="2"/>
    </row>
    <row r="37417" spans="5:5" x14ac:dyDescent="0.25">
      <c r="E37417" s="2"/>
    </row>
    <row r="37418" spans="5:5" x14ac:dyDescent="0.25">
      <c r="E37418" s="2"/>
    </row>
    <row r="37419" spans="5:5" x14ac:dyDescent="0.25">
      <c r="E37419" s="2"/>
    </row>
    <row r="37420" spans="5:5" x14ac:dyDescent="0.25">
      <c r="E37420" s="2"/>
    </row>
    <row r="37421" spans="5:5" x14ac:dyDescent="0.25">
      <c r="E37421" s="2"/>
    </row>
    <row r="37422" spans="5:5" x14ac:dyDescent="0.25">
      <c r="E37422" s="2"/>
    </row>
    <row r="37423" spans="5:5" x14ac:dyDescent="0.25">
      <c r="E37423" s="2"/>
    </row>
    <row r="37424" spans="5:5" x14ac:dyDescent="0.25">
      <c r="E37424" s="2"/>
    </row>
    <row r="37425" spans="5:5" x14ac:dyDescent="0.25">
      <c r="E37425" s="2"/>
    </row>
    <row r="37426" spans="5:5" x14ac:dyDescent="0.25">
      <c r="E37426" s="2"/>
    </row>
    <row r="37427" spans="5:5" x14ac:dyDescent="0.25">
      <c r="E37427" s="2"/>
    </row>
    <row r="37428" spans="5:5" x14ac:dyDescent="0.25">
      <c r="E37428" s="2"/>
    </row>
    <row r="37429" spans="5:5" x14ac:dyDescent="0.25">
      <c r="E37429" s="2"/>
    </row>
    <row r="37430" spans="5:5" x14ac:dyDescent="0.25">
      <c r="E37430" s="2"/>
    </row>
    <row r="37431" spans="5:5" x14ac:dyDescent="0.25">
      <c r="E37431" s="2"/>
    </row>
    <row r="37432" spans="5:5" x14ac:dyDescent="0.25">
      <c r="E37432" s="2"/>
    </row>
    <row r="37433" spans="5:5" x14ac:dyDescent="0.25">
      <c r="E37433" s="2"/>
    </row>
    <row r="37434" spans="5:5" x14ac:dyDescent="0.25">
      <c r="E37434" s="2"/>
    </row>
    <row r="37435" spans="5:5" x14ac:dyDescent="0.25">
      <c r="E37435" s="2"/>
    </row>
    <row r="37436" spans="5:5" x14ac:dyDescent="0.25">
      <c r="E37436" s="2"/>
    </row>
    <row r="37437" spans="5:5" x14ac:dyDescent="0.25">
      <c r="E37437" s="2"/>
    </row>
    <row r="37438" spans="5:5" x14ac:dyDescent="0.25">
      <c r="E37438" s="2"/>
    </row>
    <row r="37439" spans="5:5" x14ac:dyDescent="0.25">
      <c r="E37439" s="2"/>
    </row>
    <row r="37440" spans="5:5" x14ac:dyDescent="0.25">
      <c r="E37440" s="2"/>
    </row>
    <row r="37441" spans="5:5" x14ac:dyDescent="0.25">
      <c r="E37441" s="2"/>
    </row>
    <row r="37442" spans="5:5" x14ac:dyDescent="0.25">
      <c r="E37442" s="2"/>
    </row>
    <row r="37443" spans="5:5" x14ac:dyDescent="0.25">
      <c r="E37443" s="2"/>
    </row>
    <row r="37444" spans="5:5" x14ac:dyDescent="0.25">
      <c r="E37444" s="2"/>
    </row>
    <row r="37445" spans="5:5" x14ac:dyDescent="0.25">
      <c r="E37445" s="2"/>
    </row>
    <row r="37446" spans="5:5" x14ac:dyDescent="0.25">
      <c r="E37446" s="2"/>
    </row>
    <row r="37447" spans="5:5" x14ac:dyDescent="0.25">
      <c r="E37447" s="2"/>
    </row>
    <row r="37448" spans="5:5" x14ac:dyDescent="0.25">
      <c r="E37448" s="2"/>
    </row>
    <row r="37449" spans="5:5" x14ac:dyDescent="0.25">
      <c r="E37449" s="2"/>
    </row>
    <row r="37450" spans="5:5" x14ac:dyDescent="0.25">
      <c r="E37450" s="2"/>
    </row>
    <row r="37451" spans="5:5" x14ac:dyDescent="0.25">
      <c r="E37451" s="2"/>
    </row>
    <row r="37452" spans="5:5" x14ac:dyDescent="0.25">
      <c r="E37452" s="2"/>
    </row>
    <row r="37453" spans="5:5" x14ac:dyDescent="0.25">
      <c r="E37453" s="2"/>
    </row>
    <row r="37454" spans="5:5" x14ac:dyDescent="0.25">
      <c r="E37454" s="2"/>
    </row>
    <row r="37455" spans="5:5" x14ac:dyDescent="0.25">
      <c r="E37455" s="2"/>
    </row>
    <row r="37456" spans="5:5" x14ac:dyDescent="0.25">
      <c r="E37456" s="2"/>
    </row>
    <row r="37457" spans="5:5" x14ac:dyDescent="0.25">
      <c r="E37457" s="2"/>
    </row>
    <row r="37458" spans="5:5" x14ac:dyDescent="0.25">
      <c r="E37458" s="2"/>
    </row>
    <row r="37459" spans="5:5" x14ac:dyDescent="0.25">
      <c r="E37459" s="2"/>
    </row>
    <row r="37460" spans="5:5" x14ac:dyDescent="0.25">
      <c r="E37460" s="2"/>
    </row>
    <row r="37461" spans="5:5" x14ac:dyDescent="0.25">
      <c r="E37461" s="2"/>
    </row>
    <row r="37462" spans="5:5" x14ac:dyDescent="0.25">
      <c r="E37462" s="2"/>
    </row>
    <row r="37463" spans="5:5" x14ac:dyDescent="0.25">
      <c r="E37463" s="2"/>
    </row>
    <row r="37464" spans="5:5" x14ac:dyDescent="0.25">
      <c r="E37464" s="2"/>
    </row>
    <row r="37465" spans="5:5" x14ac:dyDescent="0.25">
      <c r="E37465" s="2"/>
    </row>
    <row r="37466" spans="5:5" x14ac:dyDescent="0.25">
      <c r="E37466" s="2"/>
    </row>
    <row r="37467" spans="5:5" x14ac:dyDescent="0.25">
      <c r="E37467" s="2"/>
    </row>
    <row r="37468" spans="5:5" x14ac:dyDescent="0.25">
      <c r="E37468" s="2"/>
    </row>
    <row r="37469" spans="5:5" x14ac:dyDescent="0.25">
      <c r="E37469" s="2"/>
    </row>
    <row r="37470" spans="5:5" x14ac:dyDescent="0.25">
      <c r="E37470" s="2"/>
    </row>
    <row r="37471" spans="5:5" x14ac:dyDescent="0.25">
      <c r="E37471" s="2"/>
    </row>
    <row r="37472" spans="5:5" x14ac:dyDescent="0.25">
      <c r="E37472" s="2"/>
    </row>
    <row r="37473" spans="5:5" x14ac:dyDescent="0.25">
      <c r="E37473" s="2"/>
    </row>
    <row r="37474" spans="5:5" x14ac:dyDescent="0.25">
      <c r="E37474" s="2"/>
    </row>
    <row r="37475" spans="5:5" x14ac:dyDescent="0.25">
      <c r="E37475" s="2"/>
    </row>
    <row r="37476" spans="5:5" x14ac:dyDescent="0.25">
      <c r="E37476" s="2"/>
    </row>
    <row r="37477" spans="5:5" x14ac:dyDescent="0.25">
      <c r="E37477" s="2"/>
    </row>
    <row r="37478" spans="5:5" x14ac:dyDescent="0.25">
      <c r="E37478" s="2"/>
    </row>
    <row r="37479" spans="5:5" x14ac:dyDescent="0.25">
      <c r="E37479" s="2"/>
    </row>
    <row r="37480" spans="5:5" x14ac:dyDescent="0.25">
      <c r="E37480" s="2"/>
    </row>
    <row r="37481" spans="5:5" x14ac:dyDescent="0.25">
      <c r="E37481" s="2"/>
    </row>
    <row r="37482" spans="5:5" x14ac:dyDescent="0.25">
      <c r="E37482" s="2"/>
    </row>
    <row r="37483" spans="5:5" x14ac:dyDescent="0.25">
      <c r="E37483" s="2"/>
    </row>
    <row r="37484" spans="5:5" x14ac:dyDescent="0.25">
      <c r="E37484" s="2"/>
    </row>
    <row r="37485" spans="5:5" x14ac:dyDescent="0.25">
      <c r="E37485" s="2"/>
    </row>
    <row r="37486" spans="5:5" x14ac:dyDescent="0.25">
      <c r="E37486" s="2"/>
    </row>
    <row r="37487" spans="5:5" x14ac:dyDescent="0.25">
      <c r="E37487" s="2"/>
    </row>
    <row r="37488" spans="5:5" x14ac:dyDescent="0.25">
      <c r="E37488" s="2"/>
    </row>
    <row r="37489" spans="5:5" x14ac:dyDescent="0.25">
      <c r="E37489" s="2"/>
    </row>
    <row r="37490" spans="5:5" x14ac:dyDescent="0.25">
      <c r="E37490" s="2"/>
    </row>
    <row r="37491" spans="5:5" x14ac:dyDescent="0.25">
      <c r="E37491" s="2"/>
    </row>
    <row r="37492" spans="5:5" x14ac:dyDescent="0.25">
      <c r="E37492" s="2"/>
    </row>
    <row r="37493" spans="5:5" x14ac:dyDescent="0.25">
      <c r="E37493" s="2"/>
    </row>
    <row r="37494" spans="5:5" x14ac:dyDescent="0.25">
      <c r="E37494" s="2"/>
    </row>
    <row r="37495" spans="5:5" x14ac:dyDescent="0.25">
      <c r="E37495" s="2"/>
    </row>
    <row r="37496" spans="5:5" x14ac:dyDescent="0.25">
      <c r="E37496" s="2"/>
    </row>
    <row r="37497" spans="5:5" x14ac:dyDescent="0.25">
      <c r="E37497" s="2"/>
    </row>
    <row r="37498" spans="5:5" x14ac:dyDescent="0.25">
      <c r="E37498" s="2"/>
    </row>
    <row r="37499" spans="5:5" x14ac:dyDescent="0.25">
      <c r="E37499" s="2"/>
    </row>
    <row r="37500" spans="5:5" x14ac:dyDescent="0.25">
      <c r="E37500" s="2"/>
    </row>
    <row r="37501" spans="5:5" x14ac:dyDescent="0.25">
      <c r="E37501" s="2"/>
    </row>
    <row r="37502" spans="5:5" x14ac:dyDescent="0.25">
      <c r="E37502" s="2"/>
    </row>
    <row r="37503" spans="5:5" x14ac:dyDescent="0.25">
      <c r="E37503" s="2"/>
    </row>
    <row r="37504" spans="5:5" x14ac:dyDescent="0.25">
      <c r="E37504" s="2"/>
    </row>
    <row r="37505" spans="5:5" x14ac:dyDescent="0.25">
      <c r="E37505" s="2"/>
    </row>
    <row r="37506" spans="5:5" x14ac:dyDescent="0.25">
      <c r="E37506" s="2"/>
    </row>
    <row r="37507" spans="5:5" x14ac:dyDescent="0.25">
      <c r="E37507" s="2"/>
    </row>
    <row r="37508" spans="5:5" x14ac:dyDescent="0.25">
      <c r="E37508" s="2"/>
    </row>
    <row r="37509" spans="5:5" x14ac:dyDescent="0.25">
      <c r="E37509" s="2"/>
    </row>
    <row r="37510" spans="5:5" x14ac:dyDescent="0.25">
      <c r="E37510" s="2"/>
    </row>
    <row r="37511" spans="5:5" x14ac:dyDescent="0.25">
      <c r="E37511" s="2"/>
    </row>
    <row r="37512" spans="5:5" x14ac:dyDescent="0.25">
      <c r="E37512" s="2"/>
    </row>
    <row r="37513" spans="5:5" x14ac:dyDescent="0.25">
      <c r="E37513" s="2"/>
    </row>
    <row r="37514" spans="5:5" x14ac:dyDescent="0.25">
      <c r="E37514" s="2"/>
    </row>
    <row r="37515" spans="5:5" x14ac:dyDescent="0.25">
      <c r="E37515" s="2"/>
    </row>
    <row r="37516" spans="5:5" x14ac:dyDescent="0.25">
      <c r="E37516" s="2"/>
    </row>
    <row r="37517" spans="5:5" x14ac:dyDescent="0.25">
      <c r="E37517" s="2"/>
    </row>
    <row r="37518" spans="5:5" x14ac:dyDescent="0.25">
      <c r="E37518" s="2"/>
    </row>
    <row r="37519" spans="5:5" x14ac:dyDescent="0.25">
      <c r="E37519" s="2"/>
    </row>
    <row r="37520" spans="5:5" x14ac:dyDescent="0.25">
      <c r="E37520" s="2"/>
    </row>
    <row r="37521" spans="5:5" x14ac:dyDescent="0.25">
      <c r="E37521" s="2"/>
    </row>
    <row r="37522" spans="5:5" x14ac:dyDescent="0.25">
      <c r="E37522" s="2"/>
    </row>
    <row r="37523" spans="5:5" x14ac:dyDescent="0.25">
      <c r="E37523" s="2"/>
    </row>
    <row r="37524" spans="5:5" x14ac:dyDescent="0.25">
      <c r="E37524" s="2"/>
    </row>
    <row r="37525" spans="5:5" x14ac:dyDescent="0.25">
      <c r="E37525" s="2"/>
    </row>
    <row r="37526" spans="5:5" x14ac:dyDescent="0.25">
      <c r="E37526" s="2"/>
    </row>
    <row r="37527" spans="5:5" x14ac:dyDescent="0.25">
      <c r="E37527" s="2"/>
    </row>
    <row r="37528" spans="5:5" x14ac:dyDescent="0.25">
      <c r="E37528" s="2"/>
    </row>
    <row r="37529" spans="5:5" x14ac:dyDescent="0.25">
      <c r="E37529" s="2"/>
    </row>
    <row r="37530" spans="5:5" x14ac:dyDescent="0.25">
      <c r="E37530" s="2"/>
    </row>
    <row r="37531" spans="5:5" x14ac:dyDescent="0.25">
      <c r="E37531" s="2"/>
    </row>
    <row r="37532" spans="5:5" x14ac:dyDescent="0.25">
      <c r="E37532" s="2"/>
    </row>
    <row r="37533" spans="5:5" x14ac:dyDescent="0.25">
      <c r="E37533" s="2"/>
    </row>
    <row r="37534" spans="5:5" x14ac:dyDescent="0.25">
      <c r="E37534" s="2"/>
    </row>
    <row r="37535" spans="5:5" x14ac:dyDescent="0.25">
      <c r="E37535" s="2"/>
    </row>
    <row r="37536" spans="5:5" x14ac:dyDescent="0.25">
      <c r="E37536" s="2"/>
    </row>
    <row r="37537" spans="5:5" x14ac:dyDescent="0.25">
      <c r="E37537" s="2"/>
    </row>
    <row r="37538" spans="5:5" x14ac:dyDescent="0.25">
      <c r="E37538" s="2"/>
    </row>
    <row r="37539" spans="5:5" x14ac:dyDescent="0.25">
      <c r="E37539" s="2"/>
    </row>
    <row r="37540" spans="5:5" x14ac:dyDescent="0.25">
      <c r="E37540" s="2"/>
    </row>
    <row r="37541" spans="5:5" x14ac:dyDescent="0.25">
      <c r="E37541" s="2"/>
    </row>
    <row r="37542" spans="5:5" x14ac:dyDescent="0.25">
      <c r="E37542" s="2"/>
    </row>
    <row r="37543" spans="5:5" x14ac:dyDescent="0.25">
      <c r="E37543" s="2"/>
    </row>
    <row r="37544" spans="5:5" x14ac:dyDescent="0.25">
      <c r="E37544" s="2"/>
    </row>
    <row r="37545" spans="5:5" x14ac:dyDescent="0.25">
      <c r="E37545" s="2"/>
    </row>
    <row r="37546" spans="5:5" x14ac:dyDescent="0.25">
      <c r="E37546" s="2"/>
    </row>
    <row r="37547" spans="5:5" x14ac:dyDescent="0.25">
      <c r="E37547" s="2"/>
    </row>
    <row r="37548" spans="5:5" x14ac:dyDescent="0.25">
      <c r="E37548" s="2"/>
    </row>
    <row r="37549" spans="5:5" x14ac:dyDescent="0.25">
      <c r="E37549" s="2"/>
    </row>
    <row r="37550" spans="5:5" x14ac:dyDescent="0.25">
      <c r="E37550" s="2"/>
    </row>
    <row r="37551" spans="5:5" x14ac:dyDescent="0.25">
      <c r="E37551" s="2"/>
    </row>
    <row r="37552" spans="5:5" x14ac:dyDescent="0.25">
      <c r="E37552" s="2"/>
    </row>
    <row r="37553" spans="5:5" x14ac:dyDescent="0.25">
      <c r="E37553" s="2"/>
    </row>
    <row r="37554" spans="5:5" x14ac:dyDescent="0.25">
      <c r="E37554" s="2"/>
    </row>
    <row r="37555" spans="5:5" x14ac:dyDescent="0.25">
      <c r="E37555" s="2"/>
    </row>
    <row r="37556" spans="5:5" x14ac:dyDescent="0.25">
      <c r="E37556" s="2"/>
    </row>
    <row r="37557" spans="5:5" x14ac:dyDescent="0.25">
      <c r="E37557" s="2"/>
    </row>
    <row r="37558" spans="5:5" x14ac:dyDescent="0.25">
      <c r="E37558" s="2"/>
    </row>
    <row r="37559" spans="5:5" x14ac:dyDescent="0.25">
      <c r="E37559" s="2"/>
    </row>
    <row r="37560" spans="5:5" x14ac:dyDescent="0.25">
      <c r="E37560" s="2"/>
    </row>
    <row r="37561" spans="5:5" x14ac:dyDescent="0.25">
      <c r="E37561" s="2"/>
    </row>
    <row r="37562" spans="5:5" x14ac:dyDescent="0.25">
      <c r="E37562" s="2"/>
    </row>
    <row r="37563" spans="5:5" x14ac:dyDescent="0.25">
      <c r="E37563" s="2"/>
    </row>
    <row r="37564" spans="5:5" x14ac:dyDescent="0.25">
      <c r="E37564" s="2"/>
    </row>
    <row r="37565" spans="5:5" x14ac:dyDescent="0.25">
      <c r="E37565" s="2"/>
    </row>
    <row r="37566" spans="5:5" x14ac:dyDescent="0.25">
      <c r="E37566" s="2"/>
    </row>
    <row r="37567" spans="5:5" x14ac:dyDescent="0.25">
      <c r="E37567" s="2"/>
    </row>
    <row r="37568" spans="5:5" x14ac:dyDescent="0.25">
      <c r="E37568" s="2"/>
    </row>
    <row r="37569" spans="5:5" x14ac:dyDescent="0.25">
      <c r="E37569" s="2"/>
    </row>
    <row r="37570" spans="5:5" x14ac:dyDescent="0.25">
      <c r="E37570" s="2"/>
    </row>
    <row r="37571" spans="5:5" x14ac:dyDescent="0.25">
      <c r="E37571" s="2"/>
    </row>
    <row r="37572" spans="5:5" x14ac:dyDescent="0.25">
      <c r="E37572" s="2"/>
    </row>
    <row r="37573" spans="5:5" x14ac:dyDescent="0.25">
      <c r="E37573" s="2"/>
    </row>
    <row r="37574" spans="5:5" x14ac:dyDescent="0.25">
      <c r="E37574" s="2"/>
    </row>
    <row r="37575" spans="5:5" x14ac:dyDescent="0.25">
      <c r="E37575" s="2"/>
    </row>
    <row r="37576" spans="5:5" x14ac:dyDescent="0.25">
      <c r="E37576" s="2"/>
    </row>
    <row r="37577" spans="5:5" x14ac:dyDescent="0.25">
      <c r="E37577" s="2"/>
    </row>
    <row r="37578" spans="5:5" x14ac:dyDescent="0.25">
      <c r="E37578" s="2"/>
    </row>
    <row r="37579" spans="5:5" x14ac:dyDescent="0.25">
      <c r="E37579" s="2"/>
    </row>
    <row r="37580" spans="5:5" x14ac:dyDescent="0.25">
      <c r="E37580" s="2"/>
    </row>
    <row r="37581" spans="5:5" x14ac:dyDescent="0.25">
      <c r="E37581" s="2"/>
    </row>
    <row r="37582" spans="5:5" x14ac:dyDescent="0.25">
      <c r="E37582" s="2"/>
    </row>
    <row r="37583" spans="5:5" x14ac:dyDescent="0.25">
      <c r="E37583" s="2"/>
    </row>
    <row r="37584" spans="5:5" x14ac:dyDescent="0.25">
      <c r="E37584" s="2"/>
    </row>
    <row r="37585" spans="5:5" x14ac:dyDescent="0.25">
      <c r="E37585" s="2"/>
    </row>
    <row r="37586" spans="5:5" x14ac:dyDescent="0.25">
      <c r="E37586" s="2"/>
    </row>
    <row r="37587" spans="5:5" x14ac:dyDescent="0.25">
      <c r="E37587" s="2"/>
    </row>
    <row r="37588" spans="5:5" x14ac:dyDescent="0.25">
      <c r="E37588" s="2"/>
    </row>
    <row r="37589" spans="5:5" x14ac:dyDescent="0.25">
      <c r="E37589" s="2"/>
    </row>
    <row r="37590" spans="5:5" x14ac:dyDescent="0.25">
      <c r="E37590" s="2"/>
    </row>
    <row r="37591" spans="5:5" x14ac:dyDescent="0.25">
      <c r="E37591" s="2"/>
    </row>
    <row r="37592" spans="5:5" x14ac:dyDescent="0.25">
      <c r="E37592" s="2"/>
    </row>
    <row r="37593" spans="5:5" x14ac:dyDescent="0.25">
      <c r="E37593" s="2"/>
    </row>
    <row r="37594" spans="5:5" x14ac:dyDescent="0.25">
      <c r="E37594" s="2"/>
    </row>
    <row r="37595" spans="5:5" x14ac:dyDescent="0.25">
      <c r="E37595" s="2"/>
    </row>
    <row r="37596" spans="5:5" x14ac:dyDescent="0.25">
      <c r="E37596" s="2"/>
    </row>
    <row r="37597" spans="5:5" x14ac:dyDescent="0.25">
      <c r="E37597" s="2"/>
    </row>
    <row r="37598" spans="5:5" x14ac:dyDescent="0.25">
      <c r="E37598" s="2"/>
    </row>
    <row r="37599" spans="5:5" x14ac:dyDescent="0.25">
      <c r="E37599" s="2"/>
    </row>
    <row r="37600" spans="5:5" x14ac:dyDescent="0.25">
      <c r="E37600" s="2"/>
    </row>
    <row r="37601" spans="5:5" x14ac:dyDescent="0.25">
      <c r="E37601" s="2"/>
    </row>
    <row r="37602" spans="5:5" x14ac:dyDescent="0.25">
      <c r="E37602" s="2"/>
    </row>
    <row r="37603" spans="5:5" x14ac:dyDescent="0.25">
      <c r="E37603" s="2"/>
    </row>
    <row r="37604" spans="5:5" x14ac:dyDescent="0.25">
      <c r="E37604" s="2"/>
    </row>
    <row r="37605" spans="5:5" x14ac:dyDescent="0.25">
      <c r="E37605" s="2"/>
    </row>
    <row r="37606" spans="5:5" x14ac:dyDescent="0.25">
      <c r="E37606" s="2"/>
    </row>
    <row r="37607" spans="5:5" x14ac:dyDescent="0.25">
      <c r="E37607" s="2"/>
    </row>
    <row r="37608" spans="5:5" x14ac:dyDescent="0.25">
      <c r="E37608" s="2"/>
    </row>
    <row r="37609" spans="5:5" x14ac:dyDescent="0.25">
      <c r="E37609" s="2"/>
    </row>
    <row r="37610" spans="5:5" x14ac:dyDescent="0.25">
      <c r="E37610" s="2"/>
    </row>
    <row r="37611" spans="5:5" x14ac:dyDescent="0.25">
      <c r="E37611" s="2"/>
    </row>
    <row r="37612" spans="5:5" x14ac:dyDescent="0.25">
      <c r="E37612" s="2"/>
    </row>
    <row r="37613" spans="5:5" x14ac:dyDescent="0.25">
      <c r="E37613" s="2"/>
    </row>
    <row r="37614" spans="5:5" x14ac:dyDescent="0.25">
      <c r="E37614" s="2"/>
    </row>
    <row r="37615" spans="5:5" x14ac:dyDescent="0.25">
      <c r="E37615" s="2"/>
    </row>
    <row r="37616" spans="5:5" x14ac:dyDescent="0.25">
      <c r="E37616" s="2"/>
    </row>
    <row r="37617" spans="5:5" x14ac:dyDescent="0.25">
      <c r="E37617" s="2"/>
    </row>
    <row r="37618" spans="5:5" x14ac:dyDescent="0.25">
      <c r="E37618" s="2"/>
    </row>
    <row r="37619" spans="5:5" x14ac:dyDescent="0.25">
      <c r="E37619" s="2"/>
    </row>
    <row r="37620" spans="5:5" x14ac:dyDescent="0.25">
      <c r="E37620" s="2"/>
    </row>
    <row r="37621" spans="5:5" x14ac:dyDescent="0.25">
      <c r="E37621" s="2"/>
    </row>
    <row r="37622" spans="5:5" x14ac:dyDescent="0.25">
      <c r="E37622" s="2"/>
    </row>
    <row r="37623" spans="5:5" x14ac:dyDescent="0.25">
      <c r="E37623" s="2"/>
    </row>
    <row r="37624" spans="5:5" x14ac:dyDescent="0.25">
      <c r="E37624" s="2"/>
    </row>
    <row r="37625" spans="5:5" x14ac:dyDescent="0.25">
      <c r="E37625" s="2"/>
    </row>
    <row r="37626" spans="5:5" x14ac:dyDescent="0.25">
      <c r="E37626" s="2"/>
    </row>
    <row r="37627" spans="5:5" x14ac:dyDescent="0.25">
      <c r="E37627" s="2"/>
    </row>
    <row r="37628" spans="5:5" x14ac:dyDescent="0.25">
      <c r="E37628" s="2"/>
    </row>
    <row r="37629" spans="5:5" x14ac:dyDescent="0.25">
      <c r="E37629" s="2"/>
    </row>
    <row r="37630" spans="5:5" x14ac:dyDescent="0.25">
      <c r="E37630" s="2"/>
    </row>
    <row r="37631" spans="5:5" x14ac:dyDescent="0.25">
      <c r="E37631" s="2"/>
    </row>
    <row r="37632" spans="5:5" x14ac:dyDescent="0.25">
      <c r="E37632" s="2"/>
    </row>
    <row r="37633" spans="5:5" x14ac:dyDescent="0.25">
      <c r="E37633" s="2"/>
    </row>
    <row r="37634" spans="5:5" x14ac:dyDescent="0.25">
      <c r="E37634" s="2"/>
    </row>
    <row r="37635" spans="5:5" x14ac:dyDescent="0.25">
      <c r="E37635" s="2"/>
    </row>
    <row r="37636" spans="5:5" x14ac:dyDescent="0.25">
      <c r="E37636" s="2"/>
    </row>
    <row r="37637" spans="5:5" x14ac:dyDescent="0.25">
      <c r="E37637" s="2"/>
    </row>
    <row r="37638" spans="5:5" x14ac:dyDescent="0.25">
      <c r="E37638" s="2"/>
    </row>
    <row r="37639" spans="5:5" x14ac:dyDescent="0.25">
      <c r="E37639" s="2"/>
    </row>
    <row r="37640" spans="5:5" x14ac:dyDescent="0.25">
      <c r="E37640" s="2"/>
    </row>
    <row r="37641" spans="5:5" x14ac:dyDescent="0.25">
      <c r="E37641" s="2"/>
    </row>
    <row r="37642" spans="5:5" x14ac:dyDescent="0.25">
      <c r="E37642" s="2"/>
    </row>
    <row r="37643" spans="5:5" x14ac:dyDescent="0.25">
      <c r="E37643" s="2"/>
    </row>
    <row r="37644" spans="5:5" x14ac:dyDescent="0.25">
      <c r="E37644" s="2"/>
    </row>
    <row r="37645" spans="5:5" x14ac:dyDescent="0.25">
      <c r="E37645" s="2"/>
    </row>
    <row r="37646" spans="5:5" x14ac:dyDescent="0.25">
      <c r="E37646" s="2"/>
    </row>
    <row r="37647" spans="5:5" x14ac:dyDescent="0.25">
      <c r="E37647" s="2"/>
    </row>
    <row r="37648" spans="5:5" x14ac:dyDescent="0.25">
      <c r="E37648" s="2"/>
    </row>
    <row r="37649" spans="5:5" x14ac:dyDescent="0.25">
      <c r="E37649" s="2"/>
    </row>
    <row r="37650" spans="5:5" x14ac:dyDescent="0.25">
      <c r="E37650" s="2"/>
    </row>
    <row r="37651" spans="5:5" x14ac:dyDescent="0.25">
      <c r="E37651" s="2"/>
    </row>
    <row r="37652" spans="5:5" x14ac:dyDescent="0.25">
      <c r="E37652" s="2"/>
    </row>
    <row r="37653" spans="5:5" x14ac:dyDescent="0.25">
      <c r="E37653" s="2"/>
    </row>
    <row r="37654" spans="5:5" x14ac:dyDescent="0.25">
      <c r="E37654" s="2"/>
    </row>
    <row r="37655" spans="5:5" x14ac:dyDescent="0.25">
      <c r="E37655" s="2"/>
    </row>
    <row r="37656" spans="5:5" x14ac:dyDescent="0.25">
      <c r="E37656" s="2"/>
    </row>
    <row r="37657" spans="5:5" x14ac:dyDescent="0.25">
      <c r="E37657" s="2"/>
    </row>
    <row r="37658" spans="5:5" x14ac:dyDescent="0.25">
      <c r="E37658" s="2"/>
    </row>
    <row r="37659" spans="5:5" x14ac:dyDescent="0.25">
      <c r="E37659" s="2"/>
    </row>
    <row r="37660" spans="5:5" x14ac:dyDescent="0.25">
      <c r="E37660" s="2"/>
    </row>
    <row r="37661" spans="5:5" x14ac:dyDescent="0.25">
      <c r="E37661" s="2"/>
    </row>
    <row r="37662" spans="5:5" x14ac:dyDescent="0.25">
      <c r="E37662" s="2"/>
    </row>
    <row r="37663" spans="5:5" x14ac:dyDescent="0.25">
      <c r="E37663" s="2"/>
    </row>
    <row r="37664" spans="5:5" x14ac:dyDescent="0.25">
      <c r="E37664" s="2"/>
    </row>
    <row r="37665" spans="5:5" x14ac:dyDescent="0.25">
      <c r="E37665" s="2"/>
    </row>
    <row r="37666" spans="5:5" x14ac:dyDescent="0.25">
      <c r="E37666" s="2"/>
    </row>
    <row r="37667" spans="5:5" x14ac:dyDescent="0.25">
      <c r="E37667" s="2"/>
    </row>
    <row r="37668" spans="5:5" x14ac:dyDescent="0.25">
      <c r="E37668" s="2"/>
    </row>
    <row r="37669" spans="5:5" x14ac:dyDescent="0.25">
      <c r="E37669" s="2"/>
    </row>
    <row r="37670" spans="5:5" x14ac:dyDescent="0.25">
      <c r="E37670" s="2"/>
    </row>
    <row r="37671" spans="5:5" x14ac:dyDescent="0.25">
      <c r="E37671" s="2"/>
    </row>
    <row r="37672" spans="5:5" x14ac:dyDescent="0.25">
      <c r="E37672" s="2"/>
    </row>
    <row r="37673" spans="5:5" x14ac:dyDescent="0.25">
      <c r="E37673" s="2"/>
    </row>
    <row r="37674" spans="5:5" x14ac:dyDescent="0.25">
      <c r="E37674" s="2"/>
    </row>
    <row r="37675" spans="5:5" x14ac:dyDescent="0.25">
      <c r="E37675" s="2"/>
    </row>
    <row r="37676" spans="5:5" x14ac:dyDescent="0.25">
      <c r="E37676" s="2"/>
    </row>
    <row r="37677" spans="5:5" x14ac:dyDescent="0.25">
      <c r="E37677" s="2"/>
    </row>
    <row r="37678" spans="5:5" x14ac:dyDescent="0.25">
      <c r="E37678" s="2"/>
    </row>
    <row r="37679" spans="5:5" x14ac:dyDescent="0.25">
      <c r="E37679" s="2"/>
    </row>
    <row r="37680" spans="5:5" x14ac:dyDescent="0.25">
      <c r="E37680" s="2"/>
    </row>
    <row r="37681" spans="5:5" x14ac:dyDescent="0.25">
      <c r="E37681" s="2"/>
    </row>
    <row r="37682" spans="5:5" x14ac:dyDescent="0.25">
      <c r="E37682" s="2"/>
    </row>
    <row r="37683" spans="5:5" x14ac:dyDescent="0.25">
      <c r="E37683" s="2"/>
    </row>
    <row r="37684" spans="5:5" x14ac:dyDescent="0.25">
      <c r="E37684" s="2"/>
    </row>
    <row r="37685" spans="5:5" x14ac:dyDescent="0.25">
      <c r="E37685" s="2"/>
    </row>
    <row r="37686" spans="5:5" x14ac:dyDescent="0.25">
      <c r="E37686" s="2"/>
    </row>
    <row r="37687" spans="5:5" x14ac:dyDescent="0.25">
      <c r="E37687" s="2"/>
    </row>
    <row r="37688" spans="5:5" x14ac:dyDescent="0.25">
      <c r="E37688" s="2"/>
    </row>
    <row r="37689" spans="5:5" x14ac:dyDescent="0.25">
      <c r="E37689" s="2"/>
    </row>
    <row r="37690" spans="5:5" x14ac:dyDescent="0.25">
      <c r="E37690" s="2"/>
    </row>
    <row r="37691" spans="5:5" x14ac:dyDescent="0.25">
      <c r="E37691" s="2"/>
    </row>
    <row r="37692" spans="5:5" x14ac:dyDescent="0.25">
      <c r="E37692" s="2"/>
    </row>
    <row r="37693" spans="5:5" x14ac:dyDescent="0.25">
      <c r="E37693" s="2"/>
    </row>
    <row r="37694" spans="5:5" x14ac:dyDescent="0.25">
      <c r="E37694" s="2"/>
    </row>
    <row r="37695" spans="5:5" x14ac:dyDescent="0.25">
      <c r="E37695" s="2"/>
    </row>
    <row r="37696" spans="5:5" x14ac:dyDescent="0.25">
      <c r="E37696" s="2"/>
    </row>
    <row r="37697" spans="5:5" x14ac:dyDescent="0.25">
      <c r="E37697" s="2"/>
    </row>
    <row r="37698" spans="5:5" x14ac:dyDescent="0.25">
      <c r="E37698" s="2"/>
    </row>
    <row r="37699" spans="5:5" x14ac:dyDescent="0.25">
      <c r="E37699" s="2"/>
    </row>
    <row r="37700" spans="5:5" x14ac:dyDescent="0.25">
      <c r="E37700" s="2"/>
    </row>
    <row r="37701" spans="5:5" x14ac:dyDescent="0.25">
      <c r="E37701" s="2"/>
    </row>
    <row r="37702" spans="5:5" x14ac:dyDescent="0.25">
      <c r="E37702" s="2"/>
    </row>
    <row r="37703" spans="5:5" x14ac:dyDescent="0.25">
      <c r="E37703" s="2"/>
    </row>
    <row r="37704" spans="5:5" x14ac:dyDescent="0.25">
      <c r="E37704" s="2"/>
    </row>
    <row r="37705" spans="5:5" x14ac:dyDescent="0.25">
      <c r="E37705" s="2"/>
    </row>
    <row r="37706" spans="5:5" x14ac:dyDescent="0.25">
      <c r="E37706" s="2"/>
    </row>
    <row r="37707" spans="5:5" x14ac:dyDescent="0.25">
      <c r="E37707" s="2"/>
    </row>
    <row r="37708" spans="5:5" x14ac:dyDescent="0.25">
      <c r="E37708" s="2"/>
    </row>
    <row r="37709" spans="5:5" x14ac:dyDescent="0.25">
      <c r="E37709" s="2"/>
    </row>
    <row r="37710" spans="5:5" x14ac:dyDescent="0.25">
      <c r="E37710" s="2"/>
    </row>
    <row r="37711" spans="5:5" x14ac:dyDescent="0.25">
      <c r="E37711" s="2"/>
    </row>
    <row r="37712" spans="5:5" x14ac:dyDescent="0.25">
      <c r="E37712" s="2"/>
    </row>
    <row r="37713" spans="5:5" x14ac:dyDescent="0.25">
      <c r="E37713" s="2"/>
    </row>
    <row r="37714" spans="5:5" x14ac:dyDescent="0.25">
      <c r="E37714" s="2"/>
    </row>
    <row r="37715" spans="5:5" x14ac:dyDescent="0.25">
      <c r="E37715" s="2"/>
    </row>
    <row r="37716" spans="5:5" x14ac:dyDescent="0.25">
      <c r="E37716" s="2"/>
    </row>
    <row r="37717" spans="5:5" x14ac:dyDescent="0.25">
      <c r="E37717" s="2"/>
    </row>
    <row r="37718" spans="5:5" x14ac:dyDescent="0.25">
      <c r="E37718" s="2"/>
    </row>
    <row r="37719" spans="5:5" x14ac:dyDescent="0.25">
      <c r="E37719" s="2"/>
    </row>
    <row r="37720" spans="5:5" x14ac:dyDescent="0.25">
      <c r="E37720" s="2"/>
    </row>
    <row r="37721" spans="5:5" x14ac:dyDescent="0.25">
      <c r="E37721" s="2"/>
    </row>
    <row r="37722" spans="5:5" x14ac:dyDescent="0.25">
      <c r="E37722" s="2"/>
    </row>
    <row r="37723" spans="5:5" x14ac:dyDescent="0.25">
      <c r="E37723" s="2"/>
    </row>
    <row r="37724" spans="5:5" x14ac:dyDescent="0.25">
      <c r="E37724" s="2"/>
    </row>
    <row r="37725" spans="5:5" x14ac:dyDescent="0.25">
      <c r="E37725" s="2"/>
    </row>
    <row r="37726" spans="5:5" x14ac:dyDescent="0.25">
      <c r="E37726" s="2"/>
    </row>
    <row r="37727" spans="5:5" x14ac:dyDescent="0.25">
      <c r="E37727" s="2"/>
    </row>
    <row r="37728" spans="5:5" x14ac:dyDescent="0.25">
      <c r="E37728" s="2"/>
    </row>
    <row r="37729" spans="5:5" x14ac:dyDescent="0.25">
      <c r="E37729" s="2"/>
    </row>
    <row r="37730" spans="5:5" x14ac:dyDescent="0.25">
      <c r="E37730" s="2"/>
    </row>
    <row r="37731" spans="5:5" x14ac:dyDescent="0.25">
      <c r="E37731" s="2"/>
    </row>
    <row r="37732" spans="5:5" x14ac:dyDescent="0.25">
      <c r="E37732" s="2"/>
    </row>
    <row r="37733" spans="5:5" x14ac:dyDescent="0.25">
      <c r="E37733" s="2"/>
    </row>
    <row r="37734" spans="5:5" x14ac:dyDescent="0.25">
      <c r="E37734" s="2"/>
    </row>
    <row r="37735" spans="5:5" x14ac:dyDescent="0.25">
      <c r="E37735" s="2"/>
    </row>
    <row r="37736" spans="5:5" x14ac:dyDescent="0.25">
      <c r="E37736" s="2"/>
    </row>
    <row r="37737" spans="5:5" x14ac:dyDescent="0.25">
      <c r="E37737" s="2"/>
    </row>
    <row r="37738" spans="5:5" x14ac:dyDescent="0.25">
      <c r="E37738" s="2"/>
    </row>
    <row r="37739" spans="5:5" x14ac:dyDescent="0.25">
      <c r="E37739" s="2"/>
    </row>
    <row r="37740" spans="5:5" x14ac:dyDescent="0.25">
      <c r="E37740" s="2"/>
    </row>
    <row r="37741" spans="5:5" x14ac:dyDescent="0.25">
      <c r="E37741" s="2"/>
    </row>
    <row r="37742" spans="5:5" x14ac:dyDescent="0.25">
      <c r="E37742" s="2"/>
    </row>
    <row r="37743" spans="5:5" x14ac:dyDescent="0.25">
      <c r="E37743" s="2"/>
    </row>
    <row r="37744" spans="5:5" x14ac:dyDescent="0.25">
      <c r="E37744" s="2"/>
    </row>
    <row r="37745" spans="5:5" x14ac:dyDescent="0.25">
      <c r="E37745" s="2"/>
    </row>
    <row r="37746" spans="5:5" x14ac:dyDescent="0.25">
      <c r="E37746" s="2"/>
    </row>
    <row r="37747" spans="5:5" x14ac:dyDescent="0.25">
      <c r="E37747" s="2"/>
    </row>
    <row r="37748" spans="5:5" x14ac:dyDescent="0.25">
      <c r="E37748" s="2"/>
    </row>
    <row r="37749" spans="5:5" x14ac:dyDescent="0.25">
      <c r="E37749" s="2"/>
    </row>
    <row r="37750" spans="5:5" x14ac:dyDescent="0.25">
      <c r="E37750" s="2"/>
    </row>
    <row r="37751" spans="5:5" x14ac:dyDescent="0.25">
      <c r="E37751" s="2"/>
    </row>
    <row r="37752" spans="5:5" x14ac:dyDescent="0.25">
      <c r="E37752" s="2"/>
    </row>
    <row r="37753" spans="5:5" x14ac:dyDescent="0.25">
      <c r="E37753" s="2"/>
    </row>
    <row r="37754" spans="5:5" x14ac:dyDescent="0.25">
      <c r="E37754" s="2"/>
    </row>
    <row r="37755" spans="5:5" x14ac:dyDescent="0.25">
      <c r="E37755" s="2"/>
    </row>
    <row r="37756" spans="5:5" x14ac:dyDescent="0.25">
      <c r="E37756" s="2"/>
    </row>
    <row r="37757" spans="5:5" x14ac:dyDescent="0.25">
      <c r="E37757" s="2"/>
    </row>
    <row r="37758" spans="5:5" x14ac:dyDescent="0.25">
      <c r="E37758" s="2"/>
    </row>
    <row r="37759" spans="5:5" x14ac:dyDescent="0.25">
      <c r="E37759" s="2"/>
    </row>
    <row r="37760" spans="5:5" x14ac:dyDescent="0.25">
      <c r="E37760" s="2"/>
    </row>
    <row r="37761" spans="5:5" x14ac:dyDescent="0.25">
      <c r="E37761" s="2"/>
    </row>
    <row r="37762" spans="5:5" x14ac:dyDescent="0.25">
      <c r="E37762" s="2"/>
    </row>
    <row r="37763" spans="5:5" x14ac:dyDescent="0.25">
      <c r="E37763" s="2"/>
    </row>
    <row r="37764" spans="5:5" x14ac:dyDescent="0.25">
      <c r="E37764" s="2"/>
    </row>
    <row r="37765" spans="5:5" x14ac:dyDescent="0.25">
      <c r="E37765" s="2"/>
    </row>
    <row r="37766" spans="5:5" x14ac:dyDescent="0.25">
      <c r="E37766" s="2"/>
    </row>
    <row r="37767" spans="5:5" x14ac:dyDescent="0.25">
      <c r="E37767" s="2"/>
    </row>
    <row r="37768" spans="5:5" x14ac:dyDescent="0.25">
      <c r="E37768" s="2"/>
    </row>
    <row r="37769" spans="5:5" x14ac:dyDescent="0.25">
      <c r="E37769" s="2"/>
    </row>
    <row r="37770" spans="5:5" x14ac:dyDescent="0.25">
      <c r="E37770" s="2"/>
    </row>
    <row r="37771" spans="5:5" x14ac:dyDescent="0.25">
      <c r="E37771" s="2"/>
    </row>
    <row r="37772" spans="5:5" x14ac:dyDescent="0.25">
      <c r="E37772" s="2"/>
    </row>
    <row r="37773" spans="5:5" x14ac:dyDescent="0.25">
      <c r="E37773" s="2"/>
    </row>
    <row r="37774" spans="5:5" x14ac:dyDescent="0.25">
      <c r="E37774" s="2"/>
    </row>
    <row r="37775" spans="5:5" x14ac:dyDescent="0.25">
      <c r="E37775" s="2"/>
    </row>
    <row r="37776" spans="5:5" x14ac:dyDescent="0.25">
      <c r="E37776" s="2"/>
    </row>
    <row r="37777" spans="5:5" x14ac:dyDescent="0.25">
      <c r="E37777" s="2"/>
    </row>
    <row r="37778" spans="5:5" x14ac:dyDescent="0.25">
      <c r="E37778" s="2"/>
    </row>
    <row r="37779" spans="5:5" x14ac:dyDescent="0.25">
      <c r="E37779" s="2"/>
    </row>
    <row r="37780" spans="5:5" x14ac:dyDescent="0.25">
      <c r="E37780" s="2"/>
    </row>
    <row r="37781" spans="5:5" x14ac:dyDescent="0.25">
      <c r="E37781" s="2"/>
    </row>
    <row r="37782" spans="5:5" x14ac:dyDescent="0.25">
      <c r="E37782" s="2"/>
    </row>
    <row r="37783" spans="5:5" x14ac:dyDescent="0.25">
      <c r="E37783" s="2"/>
    </row>
    <row r="37784" spans="5:5" x14ac:dyDescent="0.25">
      <c r="E37784" s="2"/>
    </row>
    <row r="37785" spans="5:5" x14ac:dyDescent="0.25">
      <c r="E37785" s="2"/>
    </row>
    <row r="37786" spans="5:5" x14ac:dyDescent="0.25">
      <c r="E37786" s="2"/>
    </row>
    <row r="37787" spans="5:5" x14ac:dyDescent="0.25">
      <c r="E37787" s="2"/>
    </row>
    <row r="37788" spans="5:5" x14ac:dyDescent="0.25">
      <c r="E37788" s="2"/>
    </row>
    <row r="37789" spans="5:5" x14ac:dyDescent="0.25">
      <c r="E37789" s="2"/>
    </row>
    <row r="37790" spans="5:5" x14ac:dyDescent="0.25">
      <c r="E37790" s="2"/>
    </row>
    <row r="37791" spans="5:5" x14ac:dyDescent="0.25">
      <c r="E37791" s="2"/>
    </row>
    <row r="37792" spans="5:5" x14ac:dyDescent="0.25">
      <c r="E37792" s="2"/>
    </row>
    <row r="37793" spans="5:5" x14ac:dyDescent="0.25">
      <c r="E37793" s="2"/>
    </row>
    <row r="37794" spans="5:5" x14ac:dyDescent="0.25">
      <c r="E37794" s="2"/>
    </row>
    <row r="37795" spans="5:5" x14ac:dyDescent="0.25">
      <c r="E37795" s="2"/>
    </row>
    <row r="37796" spans="5:5" x14ac:dyDescent="0.25">
      <c r="E37796" s="2"/>
    </row>
    <row r="37797" spans="5:5" x14ac:dyDescent="0.25">
      <c r="E37797" s="2"/>
    </row>
    <row r="37798" spans="5:5" x14ac:dyDescent="0.25">
      <c r="E37798" s="2"/>
    </row>
    <row r="37799" spans="5:5" x14ac:dyDescent="0.25">
      <c r="E37799" s="2"/>
    </row>
    <row r="37800" spans="5:5" x14ac:dyDescent="0.25">
      <c r="E37800" s="2"/>
    </row>
    <row r="37801" spans="5:5" x14ac:dyDescent="0.25">
      <c r="E37801" s="2"/>
    </row>
    <row r="37802" spans="5:5" x14ac:dyDescent="0.25">
      <c r="E37802" s="2"/>
    </row>
    <row r="37803" spans="5:5" x14ac:dyDescent="0.25">
      <c r="E37803" s="2"/>
    </row>
    <row r="37804" spans="5:5" x14ac:dyDescent="0.25">
      <c r="E37804" s="2"/>
    </row>
    <row r="37805" spans="5:5" x14ac:dyDescent="0.25">
      <c r="E37805" s="2"/>
    </row>
    <row r="37806" spans="5:5" x14ac:dyDescent="0.25">
      <c r="E37806" s="2"/>
    </row>
    <row r="37807" spans="5:5" x14ac:dyDescent="0.25">
      <c r="E37807" s="2"/>
    </row>
    <row r="37808" spans="5:5" x14ac:dyDescent="0.25">
      <c r="E37808" s="2"/>
    </row>
    <row r="37809" spans="5:5" x14ac:dyDescent="0.25">
      <c r="E37809" s="2"/>
    </row>
    <row r="37810" spans="5:5" x14ac:dyDescent="0.25">
      <c r="E37810" s="2"/>
    </row>
    <row r="37811" spans="5:5" x14ac:dyDescent="0.25">
      <c r="E37811" s="2"/>
    </row>
    <row r="37812" spans="5:5" x14ac:dyDescent="0.25">
      <c r="E37812" s="2"/>
    </row>
    <row r="37813" spans="5:5" x14ac:dyDescent="0.25">
      <c r="E37813" s="2"/>
    </row>
    <row r="37814" spans="5:5" x14ac:dyDescent="0.25">
      <c r="E37814" s="2"/>
    </row>
    <row r="37815" spans="5:5" x14ac:dyDescent="0.25">
      <c r="E37815" s="2"/>
    </row>
    <row r="37816" spans="5:5" x14ac:dyDescent="0.25">
      <c r="E37816" s="2"/>
    </row>
    <row r="37817" spans="5:5" x14ac:dyDescent="0.25">
      <c r="E37817" s="2"/>
    </row>
    <row r="37818" spans="5:5" x14ac:dyDescent="0.25">
      <c r="E37818" s="2"/>
    </row>
    <row r="37819" spans="5:5" x14ac:dyDescent="0.25">
      <c r="E37819" s="2"/>
    </row>
    <row r="37820" spans="5:5" x14ac:dyDescent="0.25">
      <c r="E37820" s="2"/>
    </row>
    <row r="37821" spans="5:5" x14ac:dyDescent="0.25">
      <c r="E37821" s="2"/>
    </row>
    <row r="37822" spans="5:5" x14ac:dyDescent="0.25">
      <c r="E37822" s="2"/>
    </row>
    <row r="37823" spans="5:5" x14ac:dyDescent="0.25">
      <c r="E37823" s="2"/>
    </row>
    <row r="37824" spans="5:5" x14ac:dyDescent="0.25">
      <c r="E37824" s="2"/>
    </row>
    <row r="37825" spans="5:5" x14ac:dyDescent="0.25">
      <c r="E37825" s="2"/>
    </row>
    <row r="37826" spans="5:5" x14ac:dyDescent="0.25">
      <c r="E37826" s="2"/>
    </row>
    <row r="37827" spans="5:5" x14ac:dyDescent="0.25">
      <c r="E37827" s="2"/>
    </row>
    <row r="37828" spans="5:5" x14ac:dyDescent="0.25">
      <c r="E37828" s="2"/>
    </row>
    <row r="37829" spans="5:5" x14ac:dyDescent="0.25">
      <c r="E37829" s="2"/>
    </row>
    <row r="37830" spans="5:5" x14ac:dyDescent="0.25">
      <c r="E37830" s="2"/>
    </row>
    <row r="37831" spans="5:5" x14ac:dyDescent="0.25">
      <c r="E37831" s="2"/>
    </row>
    <row r="37832" spans="5:5" x14ac:dyDescent="0.25">
      <c r="E37832" s="2"/>
    </row>
    <row r="37833" spans="5:5" x14ac:dyDescent="0.25">
      <c r="E37833" s="2"/>
    </row>
    <row r="37834" spans="5:5" x14ac:dyDescent="0.25">
      <c r="E37834" s="2"/>
    </row>
    <row r="37835" spans="5:5" x14ac:dyDescent="0.25">
      <c r="E37835" s="2"/>
    </row>
    <row r="37836" spans="5:5" x14ac:dyDescent="0.25">
      <c r="E37836" s="2"/>
    </row>
    <row r="37837" spans="5:5" x14ac:dyDescent="0.25">
      <c r="E37837" s="2"/>
    </row>
    <row r="37838" spans="5:5" x14ac:dyDescent="0.25">
      <c r="E37838" s="2"/>
    </row>
    <row r="37839" spans="5:5" x14ac:dyDescent="0.25">
      <c r="E37839" s="2"/>
    </row>
    <row r="37840" spans="5:5" x14ac:dyDescent="0.25">
      <c r="E37840" s="2"/>
    </row>
    <row r="37841" spans="5:5" x14ac:dyDescent="0.25">
      <c r="E37841" s="2"/>
    </row>
    <row r="37842" spans="5:5" x14ac:dyDescent="0.25">
      <c r="E37842" s="2"/>
    </row>
    <row r="37843" spans="5:5" x14ac:dyDescent="0.25">
      <c r="E37843" s="2"/>
    </row>
    <row r="37844" spans="5:5" x14ac:dyDescent="0.25">
      <c r="E37844" s="2"/>
    </row>
    <row r="37845" spans="5:5" x14ac:dyDescent="0.25">
      <c r="E37845" s="2"/>
    </row>
    <row r="37846" spans="5:5" x14ac:dyDescent="0.25">
      <c r="E37846" s="2"/>
    </row>
    <row r="37847" spans="5:5" x14ac:dyDescent="0.25">
      <c r="E37847" s="2"/>
    </row>
    <row r="37848" spans="5:5" x14ac:dyDescent="0.25">
      <c r="E37848" s="2"/>
    </row>
    <row r="37849" spans="5:5" x14ac:dyDescent="0.25">
      <c r="E37849" s="2"/>
    </row>
    <row r="37850" spans="5:5" x14ac:dyDescent="0.25">
      <c r="E37850" s="2"/>
    </row>
    <row r="37851" spans="5:5" x14ac:dyDescent="0.25">
      <c r="E37851" s="2"/>
    </row>
    <row r="37852" spans="5:5" x14ac:dyDescent="0.25">
      <c r="E37852" s="2"/>
    </row>
    <row r="37853" spans="5:5" x14ac:dyDescent="0.25">
      <c r="E37853" s="2"/>
    </row>
    <row r="37854" spans="5:5" x14ac:dyDescent="0.25">
      <c r="E37854" s="2"/>
    </row>
    <row r="37855" spans="5:5" x14ac:dyDescent="0.25">
      <c r="E37855" s="2"/>
    </row>
    <row r="37856" spans="5:5" x14ac:dyDescent="0.25">
      <c r="E37856" s="2"/>
    </row>
    <row r="37857" spans="5:5" x14ac:dyDescent="0.25">
      <c r="E37857" s="2"/>
    </row>
    <row r="37858" spans="5:5" x14ac:dyDescent="0.25">
      <c r="E37858" s="2"/>
    </row>
    <row r="37859" spans="5:5" x14ac:dyDescent="0.25">
      <c r="E37859" s="2"/>
    </row>
    <row r="37860" spans="5:5" x14ac:dyDescent="0.25">
      <c r="E37860" s="2"/>
    </row>
    <row r="37861" spans="5:5" x14ac:dyDescent="0.25">
      <c r="E37861" s="2"/>
    </row>
    <row r="37862" spans="5:5" x14ac:dyDescent="0.25">
      <c r="E37862" s="2"/>
    </row>
    <row r="37863" spans="5:5" x14ac:dyDescent="0.25">
      <c r="E37863" s="2"/>
    </row>
    <row r="37864" spans="5:5" x14ac:dyDescent="0.25">
      <c r="E37864" s="2"/>
    </row>
    <row r="37865" spans="5:5" x14ac:dyDescent="0.25">
      <c r="E37865" s="2"/>
    </row>
    <row r="37866" spans="5:5" x14ac:dyDescent="0.25">
      <c r="E37866" s="2"/>
    </row>
    <row r="37867" spans="5:5" x14ac:dyDescent="0.25">
      <c r="E37867" s="2"/>
    </row>
    <row r="37868" spans="5:5" x14ac:dyDescent="0.25">
      <c r="E37868" s="2"/>
    </row>
    <row r="37869" spans="5:5" x14ac:dyDescent="0.25">
      <c r="E37869" s="2"/>
    </row>
    <row r="37870" spans="5:5" x14ac:dyDescent="0.25">
      <c r="E37870" s="2"/>
    </row>
    <row r="37871" spans="5:5" x14ac:dyDescent="0.25">
      <c r="E37871" s="2"/>
    </row>
    <row r="37872" spans="5:5" x14ac:dyDescent="0.25">
      <c r="E37872" s="2"/>
    </row>
    <row r="37873" spans="5:5" x14ac:dyDescent="0.25">
      <c r="E37873" s="2"/>
    </row>
    <row r="37874" spans="5:5" x14ac:dyDescent="0.25">
      <c r="E37874" s="2"/>
    </row>
    <row r="37875" spans="5:5" x14ac:dyDescent="0.25">
      <c r="E37875" s="2"/>
    </row>
    <row r="37876" spans="5:5" x14ac:dyDescent="0.25">
      <c r="E37876" s="2"/>
    </row>
    <row r="37877" spans="5:5" x14ac:dyDescent="0.25">
      <c r="E37877" s="2"/>
    </row>
    <row r="37878" spans="5:5" x14ac:dyDescent="0.25">
      <c r="E37878" s="2"/>
    </row>
    <row r="37879" spans="5:5" x14ac:dyDescent="0.25">
      <c r="E37879" s="2"/>
    </row>
    <row r="37880" spans="5:5" x14ac:dyDescent="0.25">
      <c r="E37880" s="2"/>
    </row>
    <row r="37881" spans="5:5" x14ac:dyDescent="0.25">
      <c r="E37881" s="2"/>
    </row>
    <row r="37882" spans="5:5" x14ac:dyDescent="0.25">
      <c r="E37882" s="2"/>
    </row>
    <row r="37883" spans="5:5" x14ac:dyDescent="0.25">
      <c r="E37883" s="2"/>
    </row>
    <row r="37884" spans="5:5" x14ac:dyDescent="0.25">
      <c r="E37884" s="2"/>
    </row>
    <row r="37885" spans="5:5" x14ac:dyDescent="0.25">
      <c r="E37885" s="2"/>
    </row>
    <row r="37886" spans="5:5" x14ac:dyDescent="0.25">
      <c r="E37886" s="2"/>
    </row>
    <row r="37887" spans="5:5" x14ac:dyDescent="0.25">
      <c r="E37887" s="2"/>
    </row>
    <row r="37888" spans="5:5" x14ac:dyDescent="0.25">
      <c r="E37888" s="2"/>
    </row>
    <row r="37889" spans="5:5" x14ac:dyDescent="0.25">
      <c r="E37889" s="2"/>
    </row>
    <row r="37890" spans="5:5" x14ac:dyDescent="0.25">
      <c r="E37890" s="2"/>
    </row>
    <row r="37891" spans="5:5" x14ac:dyDescent="0.25">
      <c r="E37891" s="2"/>
    </row>
    <row r="37892" spans="5:5" x14ac:dyDescent="0.25">
      <c r="E37892" s="2"/>
    </row>
    <row r="37893" spans="5:5" x14ac:dyDescent="0.25">
      <c r="E37893" s="2"/>
    </row>
    <row r="37894" spans="5:5" x14ac:dyDescent="0.25">
      <c r="E37894" s="2"/>
    </row>
    <row r="37895" spans="5:5" x14ac:dyDescent="0.25">
      <c r="E37895" s="2"/>
    </row>
    <row r="37896" spans="5:5" x14ac:dyDescent="0.25">
      <c r="E37896" s="2"/>
    </row>
    <row r="37897" spans="5:5" x14ac:dyDescent="0.25">
      <c r="E37897" s="2"/>
    </row>
    <row r="37898" spans="5:5" x14ac:dyDescent="0.25">
      <c r="E37898" s="2"/>
    </row>
    <row r="37899" spans="5:5" x14ac:dyDescent="0.25">
      <c r="E37899" s="2"/>
    </row>
    <row r="37900" spans="5:5" x14ac:dyDescent="0.25">
      <c r="E37900" s="2"/>
    </row>
    <row r="37901" spans="5:5" x14ac:dyDescent="0.25">
      <c r="E37901" s="2"/>
    </row>
    <row r="37902" spans="5:5" x14ac:dyDescent="0.25">
      <c r="E37902" s="2"/>
    </row>
    <row r="37903" spans="5:5" x14ac:dyDescent="0.25">
      <c r="E37903" s="2"/>
    </row>
    <row r="37904" spans="5:5" x14ac:dyDescent="0.25">
      <c r="E37904" s="2"/>
    </row>
    <row r="37905" spans="5:5" x14ac:dyDescent="0.25">
      <c r="E37905" s="2"/>
    </row>
    <row r="37906" spans="5:5" x14ac:dyDescent="0.25">
      <c r="E37906" s="2"/>
    </row>
    <row r="37907" spans="5:5" x14ac:dyDescent="0.25">
      <c r="E37907" s="2"/>
    </row>
    <row r="37908" spans="5:5" x14ac:dyDescent="0.25">
      <c r="E37908" s="2"/>
    </row>
    <row r="37909" spans="5:5" x14ac:dyDescent="0.25">
      <c r="E37909" s="2"/>
    </row>
    <row r="37910" spans="5:5" x14ac:dyDescent="0.25">
      <c r="E37910" s="2"/>
    </row>
    <row r="37911" spans="5:5" x14ac:dyDescent="0.25">
      <c r="E37911" s="2"/>
    </row>
    <row r="37912" spans="5:5" x14ac:dyDescent="0.25">
      <c r="E37912" s="2"/>
    </row>
    <row r="37913" spans="5:5" x14ac:dyDescent="0.25">
      <c r="E37913" s="2"/>
    </row>
    <row r="37914" spans="5:5" x14ac:dyDescent="0.25">
      <c r="E37914" s="2"/>
    </row>
    <row r="37915" spans="5:5" x14ac:dyDescent="0.25">
      <c r="E37915" s="2"/>
    </row>
    <row r="37916" spans="5:5" x14ac:dyDescent="0.25">
      <c r="E37916" s="2"/>
    </row>
    <row r="37917" spans="5:5" x14ac:dyDescent="0.25">
      <c r="E37917" s="2"/>
    </row>
    <row r="37918" spans="5:5" x14ac:dyDescent="0.25">
      <c r="E37918" s="2"/>
    </row>
    <row r="37919" spans="5:5" x14ac:dyDescent="0.25">
      <c r="E37919" s="2"/>
    </row>
    <row r="37920" spans="5:5" x14ac:dyDescent="0.25">
      <c r="E37920" s="2"/>
    </row>
    <row r="37921" spans="5:5" x14ac:dyDescent="0.25">
      <c r="E37921" s="2"/>
    </row>
    <row r="37922" spans="5:5" x14ac:dyDescent="0.25">
      <c r="E37922" s="2"/>
    </row>
    <row r="37923" spans="5:5" x14ac:dyDescent="0.25">
      <c r="E37923" s="2"/>
    </row>
    <row r="37924" spans="5:5" x14ac:dyDescent="0.25">
      <c r="E37924" s="2"/>
    </row>
    <row r="37925" spans="5:5" x14ac:dyDescent="0.25">
      <c r="E37925" s="2"/>
    </row>
    <row r="37926" spans="5:5" x14ac:dyDescent="0.25">
      <c r="E37926" s="2"/>
    </row>
    <row r="37927" spans="5:5" x14ac:dyDescent="0.25">
      <c r="E37927" s="2"/>
    </row>
    <row r="37928" spans="5:5" x14ac:dyDescent="0.25">
      <c r="E37928" s="2"/>
    </row>
    <row r="37929" spans="5:5" x14ac:dyDescent="0.25">
      <c r="E37929" s="2"/>
    </row>
    <row r="37930" spans="5:5" x14ac:dyDescent="0.25">
      <c r="E37930" s="2"/>
    </row>
    <row r="37931" spans="5:5" x14ac:dyDescent="0.25">
      <c r="E37931" s="2"/>
    </row>
    <row r="37932" spans="5:5" x14ac:dyDescent="0.25">
      <c r="E37932" s="2"/>
    </row>
    <row r="37933" spans="5:5" x14ac:dyDescent="0.25">
      <c r="E37933" s="2"/>
    </row>
    <row r="37934" spans="5:5" x14ac:dyDescent="0.25">
      <c r="E37934" s="2"/>
    </row>
    <row r="37935" spans="5:5" x14ac:dyDescent="0.25">
      <c r="E37935" s="2"/>
    </row>
    <row r="37936" spans="5:5" x14ac:dyDescent="0.25">
      <c r="E37936" s="2"/>
    </row>
    <row r="37937" spans="5:5" x14ac:dyDescent="0.25">
      <c r="E37937" s="2"/>
    </row>
    <row r="37938" spans="5:5" x14ac:dyDescent="0.25">
      <c r="E37938" s="2"/>
    </row>
    <row r="37939" spans="5:5" x14ac:dyDescent="0.25">
      <c r="E37939" s="2"/>
    </row>
    <row r="37940" spans="5:5" x14ac:dyDescent="0.25">
      <c r="E37940" s="2"/>
    </row>
    <row r="37941" spans="5:5" x14ac:dyDescent="0.25">
      <c r="E37941" s="2"/>
    </row>
    <row r="37942" spans="5:5" x14ac:dyDescent="0.25">
      <c r="E37942" s="2"/>
    </row>
    <row r="37943" spans="5:5" x14ac:dyDescent="0.25">
      <c r="E37943" s="2"/>
    </row>
    <row r="37944" spans="5:5" x14ac:dyDescent="0.25">
      <c r="E37944" s="2"/>
    </row>
    <row r="37945" spans="5:5" x14ac:dyDescent="0.25">
      <c r="E37945" s="2"/>
    </row>
    <row r="37946" spans="5:5" x14ac:dyDescent="0.25">
      <c r="E37946" s="2"/>
    </row>
    <row r="37947" spans="5:5" x14ac:dyDescent="0.25">
      <c r="E37947" s="2"/>
    </row>
    <row r="37948" spans="5:5" x14ac:dyDescent="0.25">
      <c r="E37948" s="2"/>
    </row>
    <row r="37949" spans="5:5" x14ac:dyDescent="0.25">
      <c r="E37949" s="2"/>
    </row>
    <row r="37950" spans="5:5" x14ac:dyDescent="0.25">
      <c r="E37950" s="2"/>
    </row>
    <row r="37951" spans="5:5" x14ac:dyDescent="0.25">
      <c r="E37951" s="2"/>
    </row>
    <row r="37952" spans="5:5" x14ac:dyDescent="0.25">
      <c r="E37952" s="2"/>
    </row>
    <row r="37953" spans="5:5" x14ac:dyDescent="0.25">
      <c r="E37953" s="2"/>
    </row>
    <row r="37954" spans="5:5" x14ac:dyDescent="0.25">
      <c r="E37954" s="2"/>
    </row>
    <row r="37955" spans="5:5" x14ac:dyDescent="0.25">
      <c r="E37955" s="2"/>
    </row>
    <row r="37956" spans="5:5" x14ac:dyDescent="0.25">
      <c r="E37956" s="2"/>
    </row>
    <row r="37957" spans="5:5" x14ac:dyDescent="0.25">
      <c r="E37957" s="2"/>
    </row>
    <row r="37958" spans="5:5" x14ac:dyDescent="0.25">
      <c r="E37958" s="2"/>
    </row>
    <row r="37959" spans="5:5" x14ac:dyDescent="0.25">
      <c r="E37959" s="2"/>
    </row>
    <row r="37960" spans="5:5" x14ac:dyDescent="0.25">
      <c r="E37960" s="2"/>
    </row>
    <row r="37961" spans="5:5" x14ac:dyDescent="0.25">
      <c r="E37961" s="2"/>
    </row>
    <row r="37962" spans="5:5" x14ac:dyDescent="0.25">
      <c r="E37962" s="2"/>
    </row>
    <row r="37963" spans="5:5" x14ac:dyDescent="0.25">
      <c r="E37963" s="2"/>
    </row>
    <row r="37964" spans="5:5" x14ac:dyDescent="0.25">
      <c r="E37964" s="2"/>
    </row>
    <row r="37965" spans="5:5" x14ac:dyDescent="0.25">
      <c r="E37965" s="2"/>
    </row>
    <row r="37966" spans="5:5" x14ac:dyDescent="0.25">
      <c r="E37966" s="2"/>
    </row>
    <row r="37967" spans="5:5" x14ac:dyDescent="0.25">
      <c r="E37967" s="2"/>
    </row>
    <row r="37968" spans="5:5" x14ac:dyDescent="0.25">
      <c r="E37968" s="2"/>
    </row>
    <row r="37969" spans="5:5" x14ac:dyDescent="0.25">
      <c r="E37969" s="2"/>
    </row>
    <row r="37970" spans="5:5" x14ac:dyDescent="0.25">
      <c r="E37970" s="2"/>
    </row>
    <row r="37971" spans="5:5" x14ac:dyDescent="0.25">
      <c r="E37971" s="2"/>
    </row>
    <row r="37972" spans="5:5" x14ac:dyDescent="0.25">
      <c r="E37972" s="2"/>
    </row>
    <row r="37973" spans="5:5" x14ac:dyDescent="0.25">
      <c r="E37973" s="2"/>
    </row>
    <row r="37974" spans="5:5" x14ac:dyDescent="0.25">
      <c r="E37974" s="2"/>
    </row>
    <row r="37975" spans="5:5" x14ac:dyDescent="0.25">
      <c r="E37975" s="2"/>
    </row>
    <row r="37976" spans="5:5" x14ac:dyDescent="0.25">
      <c r="E37976" s="2"/>
    </row>
    <row r="37977" spans="5:5" x14ac:dyDescent="0.25">
      <c r="E37977" s="2"/>
    </row>
    <row r="37978" spans="5:5" x14ac:dyDescent="0.25">
      <c r="E37978" s="2"/>
    </row>
    <row r="37979" spans="5:5" x14ac:dyDescent="0.25">
      <c r="E37979" s="2"/>
    </row>
    <row r="37980" spans="5:5" x14ac:dyDescent="0.25">
      <c r="E37980" s="2"/>
    </row>
    <row r="37981" spans="5:5" x14ac:dyDescent="0.25">
      <c r="E37981" s="2"/>
    </row>
    <row r="37982" spans="5:5" x14ac:dyDescent="0.25">
      <c r="E37982" s="2"/>
    </row>
    <row r="37983" spans="5:5" x14ac:dyDescent="0.25">
      <c r="E37983" s="2"/>
    </row>
    <row r="37984" spans="5:5" x14ac:dyDescent="0.25">
      <c r="E37984" s="2"/>
    </row>
    <row r="37985" spans="5:5" x14ac:dyDescent="0.25">
      <c r="E37985" s="2"/>
    </row>
    <row r="37986" spans="5:5" x14ac:dyDescent="0.25">
      <c r="E37986" s="2"/>
    </row>
    <row r="37987" spans="5:5" x14ac:dyDescent="0.25">
      <c r="E37987" s="2"/>
    </row>
    <row r="37988" spans="5:5" x14ac:dyDescent="0.25">
      <c r="E37988" s="2"/>
    </row>
    <row r="37989" spans="5:5" x14ac:dyDescent="0.25">
      <c r="E37989" s="2"/>
    </row>
    <row r="37990" spans="5:5" x14ac:dyDescent="0.25">
      <c r="E37990" s="2"/>
    </row>
    <row r="37991" spans="5:5" x14ac:dyDescent="0.25">
      <c r="E37991" s="2"/>
    </row>
    <row r="37992" spans="5:5" x14ac:dyDescent="0.25">
      <c r="E37992" s="2"/>
    </row>
    <row r="37993" spans="5:5" x14ac:dyDescent="0.25">
      <c r="E37993" s="2"/>
    </row>
    <row r="37994" spans="5:5" x14ac:dyDescent="0.25">
      <c r="E37994" s="2"/>
    </row>
    <row r="37995" spans="5:5" x14ac:dyDescent="0.25">
      <c r="E37995" s="2"/>
    </row>
    <row r="37996" spans="5:5" x14ac:dyDescent="0.25">
      <c r="E37996" s="2"/>
    </row>
    <row r="37997" spans="5:5" x14ac:dyDescent="0.25">
      <c r="E37997" s="2"/>
    </row>
    <row r="37998" spans="5:5" x14ac:dyDescent="0.25">
      <c r="E37998" s="2"/>
    </row>
    <row r="37999" spans="5:5" x14ac:dyDescent="0.25">
      <c r="E37999" s="2"/>
    </row>
    <row r="38000" spans="5:5" x14ac:dyDescent="0.25">
      <c r="E38000" s="2"/>
    </row>
    <row r="38001" spans="5:5" x14ac:dyDescent="0.25">
      <c r="E38001" s="2"/>
    </row>
    <row r="38002" spans="5:5" x14ac:dyDescent="0.25">
      <c r="E38002" s="2"/>
    </row>
    <row r="38003" spans="5:5" x14ac:dyDescent="0.25">
      <c r="E38003" s="2"/>
    </row>
    <row r="38004" spans="5:5" x14ac:dyDescent="0.25">
      <c r="E38004" s="2"/>
    </row>
    <row r="38005" spans="5:5" x14ac:dyDescent="0.25">
      <c r="E38005" s="2"/>
    </row>
    <row r="38006" spans="5:5" x14ac:dyDescent="0.25">
      <c r="E38006" s="2"/>
    </row>
    <row r="38007" spans="5:5" x14ac:dyDescent="0.25">
      <c r="E38007" s="2"/>
    </row>
    <row r="38008" spans="5:5" x14ac:dyDescent="0.25">
      <c r="E38008" s="2"/>
    </row>
    <row r="38009" spans="5:5" x14ac:dyDescent="0.25">
      <c r="E38009" s="2"/>
    </row>
    <row r="38010" spans="5:5" x14ac:dyDescent="0.25">
      <c r="E38010" s="2"/>
    </row>
    <row r="38011" spans="5:5" x14ac:dyDescent="0.25">
      <c r="E38011" s="2"/>
    </row>
    <row r="38012" spans="5:5" x14ac:dyDescent="0.25">
      <c r="E38012" s="2"/>
    </row>
    <row r="38013" spans="5:5" x14ac:dyDescent="0.25">
      <c r="E38013" s="2"/>
    </row>
    <row r="38014" spans="5:5" x14ac:dyDescent="0.25">
      <c r="E38014" s="2"/>
    </row>
    <row r="38015" spans="5:5" x14ac:dyDescent="0.25">
      <c r="E38015" s="2"/>
    </row>
    <row r="38016" spans="5:5" x14ac:dyDescent="0.25">
      <c r="E38016" s="2"/>
    </row>
    <row r="38017" spans="5:5" x14ac:dyDescent="0.25">
      <c r="E38017" s="2"/>
    </row>
    <row r="38018" spans="5:5" x14ac:dyDescent="0.25">
      <c r="E38018" s="2"/>
    </row>
    <row r="38019" spans="5:5" x14ac:dyDescent="0.25">
      <c r="E38019" s="2"/>
    </row>
    <row r="38020" spans="5:5" x14ac:dyDescent="0.25">
      <c r="E38020" s="2"/>
    </row>
    <row r="38021" spans="5:5" x14ac:dyDescent="0.25">
      <c r="E38021" s="2"/>
    </row>
    <row r="38022" spans="5:5" x14ac:dyDescent="0.25">
      <c r="E38022" s="2"/>
    </row>
    <row r="38023" spans="5:5" x14ac:dyDescent="0.25">
      <c r="E38023" s="2"/>
    </row>
    <row r="38024" spans="5:5" x14ac:dyDescent="0.25">
      <c r="E38024" s="2"/>
    </row>
    <row r="38025" spans="5:5" x14ac:dyDescent="0.25">
      <c r="E38025" s="2"/>
    </row>
    <row r="38026" spans="5:5" x14ac:dyDescent="0.25">
      <c r="E38026" s="2"/>
    </row>
    <row r="38027" spans="5:5" x14ac:dyDescent="0.25">
      <c r="E38027" s="2"/>
    </row>
    <row r="38028" spans="5:5" x14ac:dyDescent="0.25">
      <c r="E38028" s="2"/>
    </row>
    <row r="38029" spans="5:5" x14ac:dyDescent="0.25">
      <c r="E38029" s="2"/>
    </row>
    <row r="38030" spans="5:5" x14ac:dyDescent="0.25">
      <c r="E38030" s="2"/>
    </row>
    <row r="38031" spans="5:5" x14ac:dyDescent="0.25">
      <c r="E38031" s="2"/>
    </row>
    <row r="38032" spans="5:5" x14ac:dyDescent="0.25">
      <c r="E38032" s="2"/>
    </row>
    <row r="38033" spans="5:5" x14ac:dyDescent="0.25">
      <c r="E38033" s="2"/>
    </row>
    <row r="38034" spans="5:5" x14ac:dyDescent="0.25">
      <c r="E38034" s="2"/>
    </row>
    <row r="38035" spans="5:5" x14ac:dyDescent="0.25">
      <c r="E38035" s="2"/>
    </row>
    <row r="38036" spans="5:5" x14ac:dyDescent="0.25">
      <c r="E38036" s="2"/>
    </row>
    <row r="38037" spans="5:5" x14ac:dyDescent="0.25">
      <c r="E38037" s="2"/>
    </row>
    <row r="38038" spans="5:5" x14ac:dyDescent="0.25">
      <c r="E38038" s="2"/>
    </row>
    <row r="38039" spans="5:5" x14ac:dyDescent="0.25">
      <c r="E38039" s="2"/>
    </row>
    <row r="38040" spans="5:5" x14ac:dyDescent="0.25">
      <c r="E38040" s="2"/>
    </row>
    <row r="38041" spans="5:5" x14ac:dyDescent="0.25">
      <c r="E38041" s="2"/>
    </row>
    <row r="38042" spans="5:5" x14ac:dyDescent="0.25">
      <c r="E38042" s="2"/>
    </row>
    <row r="38043" spans="5:5" x14ac:dyDescent="0.25">
      <c r="E38043" s="2"/>
    </row>
    <row r="38044" spans="5:5" x14ac:dyDescent="0.25">
      <c r="E38044" s="2"/>
    </row>
    <row r="38045" spans="5:5" x14ac:dyDescent="0.25">
      <c r="E38045" s="2"/>
    </row>
    <row r="38046" spans="5:5" x14ac:dyDescent="0.25">
      <c r="E38046" s="2"/>
    </row>
    <row r="38047" spans="5:5" x14ac:dyDescent="0.25">
      <c r="E38047" s="2"/>
    </row>
    <row r="38048" spans="5:5" x14ac:dyDescent="0.25">
      <c r="E38048" s="2"/>
    </row>
    <row r="38049" spans="5:5" x14ac:dyDescent="0.25">
      <c r="E38049" s="2"/>
    </row>
    <row r="38050" spans="5:5" x14ac:dyDescent="0.25">
      <c r="E38050" s="2"/>
    </row>
    <row r="38051" spans="5:5" x14ac:dyDescent="0.25">
      <c r="E38051" s="2"/>
    </row>
    <row r="38052" spans="5:5" x14ac:dyDescent="0.25">
      <c r="E38052" s="2"/>
    </row>
    <row r="38053" spans="5:5" x14ac:dyDescent="0.25">
      <c r="E38053" s="2"/>
    </row>
    <row r="38054" spans="5:5" x14ac:dyDescent="0.25">
      <c r="E38054" s="2"/>
    </row>
    <row r="38055" spans="5:5" x14ac:dyDescent="0.25">
      <c r="E38055" s="2"/>
    </row>
    <row r="38056" spans="5:5" x14ac:dyDescent="0.25">
      <c r="E38056" s="2"/>
    </row>
    <row r="38057" spans="5:5" x14ac:dyDescent="0.25">
      <c r="E38057" s="2"/>
    </row>
    <row r="38058" spans="5:5" x14ac:dyDescent="0.25">
      <c r="E38058" s="2"/>
    </row>
    <row r="38059" spans="5:5" x14ac:dyDescent="0.25">
      <c r="E38059" s="2"/>
    </row>
    <row r="38060" spans="5:5" x14ac:dyDescent="0.25">
      <c r="E38060" s="2"/>
    </row>
    <row r="38061" spans="5:5" x14ac:dyDescent="0.25">
      <c r="E38061" s="2"/>
    </row>
    <row r="38062" spans="5:5" x14ac:dyDescent="0.25">
      <c r="E38062" s="2"/>
    </row>
    <row r="38063" spans="5:5" x14ac:dyDescent="0.25">
      <c r="E38063" s="2"/>
    </row>
    <row r="38064" spans="5:5" x14ac:dyDescent="0.25">
      <c r="E38064" s="2"/>
    </row>
    <row r="38065" spans="5:5" x14ac:dyDescent="0.25">
      <c r="E38065" s="2"/>
    </row>
    <row r="38066" spans="5:5" x14ac:dyDescent="0.25">
      <c r="E38066" s="2"/>
    </row>
    <row r="38067" spans="5:5" x14ac:dyDescent="0.25">
      <c r="E38067" s="2"/>
    </row>
    <row r="38068" spans="5:5" x14ac:dyDescent="0.25">
      <c r="E38068" s="2"/>
    </row>
    <row r="38069" spans="5:5" x14ac:dyDescent="0.25">
      <c r="E38069" s="2"/>
    </row>
    <row r="38070" spans="5:5" x14ac:dyDescent="0.25">
      <c r="E38070" s="2"/>
    </row>
    <row r="38071" spans="5:5" x14ac:dyDescent="0.25">
      <c r="E38071" s="2"/>
    </row>
    <row r="38072" spans="5:5" x14ac:dyDescent="0.25">
      <c r="E38072" s="2"/>
    </row>
    <row r="38073" spans="5:5" x14ac:dyDescent="0.25">
      <c r="E38073" s="2"/>
    </row>
    <row r="38074" spans="5:5" x14ac:dyDescent="0.25">
      <c r="E38074" s="2"/>
    </row>
    <row r="38075" spans="5:5" x14ac:dyDescent="0.25">
      <c r="E38075" s="2"/>
    </row>
    <row r="38076" spans="5:5" x14ac:dyDescent="0.25">
      <c r="E38076" s="2"/>
    </row>
    <row r="38077" spans="5:5" x14ac:dyDescent="0.25">
      <c r="E38077" s="2"/>
    </row>
    <row r="38078" spans="5:5" x14ac:dyDescent="0.25">
      <c r="E38078" s="2"/>
    </row>
    <row r="38079" spans="5:5" x14ac:dyDescent="0.25">
      <c r="E38079" s="2"/>
    </row>
    <row r="38080" spans="5:5" x14ac:dyDescent="0.25">
      <c r="E38080" s="2"/>
    </row>
    <row r="38081" spans="5:5" x14ac:dyDescent="0.25">
      <c r="E38081" s="2"/>
    </row>
    <row r="38082" spans="5:5" x14ac:dyDescent="0.25">
      <c r="E38082" s="2"/>
    </row>
    <row r="38083" spans="5:5" x14ac:dyDescent="0.25">
      <c r="E38083" s="2"/>
    </row>
    <row r="38084" spans="5:5" x14ac:dyDescent="0.25">
      <c r="E38084" s="2"/>
    </row>
    <row r="38085" spans="5:5" x14ac:dyDescent="0.25">
      <c r="E38085" s="2"/>
    </row>
    <row r="38086" spans="5:5" x14ac:dyDescent="0.25">
      <c r="E38086" s="2"/>
    </row>
    <row r="38087" spans="5:5" x14ac:dyDescent="0.25">
      <c r="E38087" s="2"/>
    </row>
    <row r="38088" spans="5:5" x14ac:dyDescent="0.25">
      <c r="E38088" s="2"/>
    </row>
    <row r="38089" spans="5:5" x14ac:dyDescent="0.25">
      <c r="E38089" s="2"/>
    </row>
    <row r="38090" spans="5:5" x14ac:dyDescent="0.25">
      <c r="E38090" s="2"/>
    </row>
    <row r="38091" spans="5:5" x14ac:dyDescent="0.25">
      <c r="E38091" s="2"/>
    </row>
    <row r="38092" spans="5:5" x14ac:dyDescent="0.25">
      <c r="E38092" s="2"/>
    </row>
    <row r="38093" spans="5:5" x14ac:dyDescent="0.25">
      <c r="E38093" s="2"/>
    </row>
    <row r="38094" spans="5:5" x14ac:dyDescent="0.25">
      <c r="E38094" s="2"/>
    </row>
    <row r="38095" spans="5:5" x14ac:dyDescent="0.25">
      <c r="E38095" s="2"/>
    </row>
    <row r="38096" spans="5:5" x14ac:dyDescent="0.25">
      <c r="E38096" s="2"/>
    </row>
    <row r="38097" spans="5:5" x14ac:dyDescent="0.25">
      <c r="E38097" s="2"/>
    </row>
    <row r="38098" spans="5:5" x14ac:dyDescent="0.25">
      <c r="E38098" s="2"/>
    </row>
    <row r="38099" spans="5:5" x14ac:dyDescent="0.25">
      <c r="E38099" s="2"/>
    </row>
    <row r="38100" spans="5:5" x14ac:dyDescent="0.25">
      <c r="E38100" s="2"/>
    </row>
    <row r="38101" spans="5:5" x14ac:dyDescent="0.25">
      <c r="E38101" s="2"/>
    </row>
    <row r="38102" spans="5:5" x14ac:dyDescent="0.25">
      <c r="E38102" s="2"/>
    </row>
    <row r="38103" spans="5:5" x14ac:dyDescent="0.25">
      <c r="E38103" s="2"/>
    </row>
    <row r="38104" spans="5:5" x14ac:dyDescent="0.25">
      <c r="E38104" s="2"/>
    </row>
    <row r="38105" spans="5:5" x14ac:dyDescent="0.25">
      <c r="E38105" s="2"/>
    </row>
    <row r="38106" spans="5:5" x14ac:dyDescent="0.25">
      <c r="E38106" s="2"/>
    </row>
    <row r="38107" spans="5:5" x14ac:dyDescent="0.25">
      <c r="E38107" s="2"/>
    </row>
    <row r="38108" spans="5:5" x14ac:dyDescent="0.25">
      <c r="E38108" s="2"/>
    </row>
    <row r="38109" spans="5:5" x14ac:dyDescent="0.25">
      <c r="E38109" s="2"/>
    </row>
    <row r="38110" spans="5:5" x14ac:dyDescent="0.25">
      <c r="E38110" s="2"/>
    </row>
    <row r="38111" spans="5:5" x14ac:dyDescent="0.25">
      <c r="E38111" s="2"/>
    </row>
    <row r="38112" spans="5:5" x14ac:dyDescent="0.25">
      <c r="E38112" s="2"/>
    </row>
    <row r="38113" spans="5:5" x14ac:dyDescent="0.25">
      <c r="E38113" s="2"/>
    </row>
    <row r="38114" spans="5:5" x14ac:dyDescent="0.25">
      <c r="E38114" s="2"/>
    </row>
    <row r="38115" spans="5:5" x14ac:dyDescent="0.25">
      <c r="E38115" s="2"/>
    </row>
    <row r="38116" spans="5:5" x14ac:dyDescent="0.25">
      <c r="E38116" s="2"/>
    </row>
    <row r="38117" spans="5:5" x14ac:dyDescent="0.25">
      <c r="E38117" s="2"/>
    </row>
    <row r="38118" spans="5:5" x14ac:dyDescent="0.25">
      <c r="E38118" s="2"/>
    </row>
    <row r="38119" spans="5:5" x14ac:dyDescent="0.25">
      <c r="E38119" s="2"/>
    </row>
    <row r="38120" spans="5:5" x14ac:dyDescent="0.25">
      <c r="E38120" s="2"/>
    </row>
    <row r="38121" spans="5:5" x14ac:dyDescent="0.25">
      <c r="E38121" s="2"/>
    </row>
    <row r="38122" spans="5:5" x14ac:dyDescent="0.25">
      <c r="E38122" s="2"/>
    </row>
    <row r="38123" spans="5:5" x14ac:dyDescent="0.25">
      <c r="E38123" s="2"/>
    </row>
    <row r="38124" spans="5:5" x14ac:dyDescent="0.25">
      <c r="E38124" s="2"/>
    </row>
    <row r="38125" spans="5:5" x14ac:dyDescent="0.25">
      <c r="E38125" s="2"/>
    </row>
    <row r="38126" spans="5:5" x14ac:dyDescent="0.25">
      <c r="E38126" s="2"/>
    </row>
    <row r="38127" spans="5:5" x14ac:dyDescent="0.25">
      <c r="E38127" s="2"/>
    </row>
    <row r="38128" spans="5:5" x14ac:dyDescent="0.25">
      <c r="E38128" s="2"/>
    </row>
    <row r="38129" spans="5:5" x14ac:dyDescent="0.25">
      <c r="E38129" s="2"/>
    </row>
    <row r="38130" spans="5:5" x14ac:dyDescent="0.25">
      <c r="E38130" s="2"/>
    </row>
    <row r="38131" spans="5:5" x14ac:dyDescent="0.25">
      <c r="E38131" s="2"/>
    </row>
    <row r="38132" spans="5:5" x14ac:dyDescent="0.25">
      <c r="E38132" s="2"/>
    </row>
    <row r="38133" spans="5:5" x14ac:dyDescent="0.25">
      <c r="E38133" s="2"/>
    </row>
    <row r="38134" spans="5:5" x14ac:dyDescent="0.25">
      <c r="E38134" s="2"/>
    </row>
    <row r="38135" spans="5:5" x14ac:dyDescent="0.25">
      <c r="E38135" s="2"/>
    </row>
    <row r="38136" spans="5:5" x14ac:dyDescent="0.25">
      <c r="E38136" s="2"/>
    </row>
    <row r="38137" spans="5:5" x14ac:dyDescent="0.25">
      <c r="E38137" s="2"/>
    </row>
    <row r="38138" spans="5:5" x14ac:dyDescent="0.25">
      <c r="E38138" s="2"/>
    </row>
    <row r="38139" spans="5:5" x14ac:dyDescent="0.25">
      <c r="E38139" s="2"/>
    </row>
    <row r="38140" spans="5:5" x14ac:dyDescent="0.25">
      <c r="E38140" s="2"/>
    </row>
    <row r="38141" spans="5:5" x14ac:dyDescent="0.25">
      <c r="E38141" s="2"/>
    </row>
    <row r="38142" spans="5:5" x14ac:dyDescent="0.25">
      <c r="E38142" s="2"/>
    </row>
    <row r="38143" spans="5:5" x14ac:dyDescent="0.25">
      <c r="E38143" s="2"/>
    </row>
    <row r="38144" spans="5:5" x14ac:dyDescent="0.25">
      <c r="E38144" s="2"/>
    </row>
    <row r="38145" spans="5:5" x14ac:dyDescent="0.25">
      <c r="E38145" s="2"/>
    </row>
    <row r="38146" spans="5:5" x14ac:dyDescent="0.25">
      <c r="E38146" s="2"/>
    </row>
    <row r="38147" spans="5:5" x14ac:dyDescent="0.25">
      <c r="E38147" s="2"/>
    </row>
    <row r="38148" spans="5:5" x14ac:dyDescent="0.25">
      <c r="E38148" s="2"/>
    </row>
    <row r="38149" spans="5:5" x14ac:dyDescent="0.25">
      <c r="E38149" s="2"/>
    </row>
    <row r="38150" spans="5:5" x14ac:dyDescent="0.25">
      <c r="E38150" s="2"/>
    </row>
    <row r="38151" spans="5:5" x14ac:dyDescent="0.25">
      <c r="E38151" s="2"/>
    </row>
    <row r="38152" spans="5:5" x14ac:dyDescent="0.25">
      <c r="E38152" s="2"/>
    </row>
    <row r="38153" spans="5:5" x14ac:dyDescent="0.25">
      <c r="E38153" s="2"/>
    </row>
    <row r="38154" spans="5:5" x14ac:dyDescent="0.25">
      <c r="E38154" s="2"/>
    </row>
    <row r="38155" spans="5:5" x14ac:dyDescent="0.25">
      <c r="E38155" s="2"/>
    </row>
    <row r="38156" spans="5:5" x14ac:dyDescent="0.25">
      <c r="E38156" s="2"/>
    </row>
    <row r="38157" spans="5:5" x14ac:dyDescent="0.25">
      <c r="E38157" s="2"/>
    </row>
    <row r="38158" spans="5:5" x14ac:dyDescent="0.25">
      <c r="E38158" s="2"/>
    </row>
    <row r="38159" spans="5:5" x14ac:dyDescent="0.25">
      <c r="E38159" s="2"/>
    </row>
    <row r="38160" spans="5:5" x14ac:dyDescent="0.25">
      <c r="E38160" s="2"/>
    </row>
    <row r="38161" spans="5:5" x14ac:dyDescent="0.25">
      <c r="E38161" s="2"/>
    </row>
    <row r="38162" spans="5:5" x14ac:dyDescent="0.25">
      <c r="E38162" s="2"/>
    </row>
    <row r="38163" spans="5:5" x14ac:dyDescent="0.25">
      <c r="E38163" s="2"/>
    </row>
    <row r="38164" spans="5:5" x14ac:dyDescent="0.25">
      <c r="E38164" s="2"/>
    </row>
    <row r="38165" spans="5:5" x14ac:dyDescent="0.25">
      <c r="E38165" s="2"/>
    </row>
    <row r="38166" spans="5:5" x14ac:dyDescent="0.25">
      <c r="E38166" s="2"/>
    </row>
    <row r="38167" spans="5:5" x14ac:dyDescent="0.25">
      <c r="E38167" s="2"/>
    </row>
    <row r="38168" spans="5:5" x14ac:dyDescent="0.25">
      <c r="E38168" s="2"/>
    </row>
    <row r="38169" spans="5:5" x14ac:dyDescent="0.25">
      <c r="E38169" s="2"/>
    </row>
    <row r="38170" spans="5:5" x14ac:dyDescent="0.25">
      <c r="E38170" s="2"/>
    </row>
    <row r="38171" spans="5:5" x14ac:dyDescent="0.25">
      <c r="E38171" s="2"/>
    </row>
    <row r="38172" spans="5:5" x14ac:dyDescent="0.25">
      <c r="E38172" s="2"/>
    </row>
    <row r="38173" spans="5:5" x14ac:dyDescent="0.25">
      <c r="E38173" s="2"/>
    </row>
    <row r="38174" spans="5:5" x14ac:dyDescent="0.25">
      <c r="E38174" s="2"/>
    </row>
    <row r="38175" spans="5:5" x14ac:dyDescent="0.25">
      <c r="E38175" s="2"/>
    </row>
    <row r="38176" spans="5:5" x14ac:dyDescent="0.25">
      <c r="E38176" s="2"/>
    </row>
    <row r="38177" spans="5:5" x14ac:dyDescent="0.25">
      <c r="E38177" s="2"/>
    </row>
    <row r="38178" spans="5:5" x14ac:dyDescent="0.25">
      <c r="E38178" s="2"/>
    </row>
    <row r="38179" spans="5:5" x14ac:dyDescent="0.25">
      <c r="E38179" s="2"/>
    </row>
    <row r="38180" spans="5:5" x14ac:dyDescent="0.25">
      <c r="E38180" s="2"/>
    </row>
    <row r="38181" spans="5:5" x14ac:dyDescent="0.25">
      <c r="E38181" s="2"/>
    </row>
    <row r="38182" spans="5:5" x14ac:dyDescent="0.25">
      <c r="E38182" s="2"/>
    </row>
    <row r="38183" spans="5:5" x14ac:dyDescent="0.25">
      <c r="E38183" s="2"/>
    </row>
    <row r="38184" spans="5:5" x14ac:dyDescent="0.25">
      <c r="E38184" s="2"/>
    </row>
    <row r="38185" spans="5:5" x14ac:dyDescent="0.25">
      <c r="E38185" s="2"/>
    </row>
    <row r="38186" spans="5:5" x14ac:dyDescent="0.25">
      <c r="E38186" s="2"/>
    </row>
    <row r="38187" spans="5:5" x14ac:dyDescent="0.25">
      <c r="E38187" s="2"/>
    </row>
    <row r="38188" spans="5:5" x14ac:dyDescent="0.25">
      <c r="E38188" s="2"/>
    </row>
    <row r="38189" spans="5:5" x14ac:dyDescent="0.25">
      <c r="E38189" s="2"/>
    </row>
    <row r="38190" spans="5:5" x14ac:dyDescent="0.25">
      <c r="E38190" s="2"/>
    </row>
    <row r="38191" spans="5:5" x14ac:dyDescent="0.25">
      <c r="E38191" s="2"/>
    </row>
    <row r="38192" spans="5:5" x14ac:dyDescent="0.25">
      <c r="E38192" s="2"/>
    </row>
    <row r="38193" spans="5:5" x14ac:dyDescent="0.25">
      <c r="E38193" s="2"/>
    </row>
    <row r="38194" spans="5:5" x14ac:dyDescent="0.25">
      <c r="E38194" s="2"/>
    </row>
    <row r="38195" spans="5:5" x14ac:dyDescent="0.25">
      <c r="E38195" s="2"/>
    </row>
    <row r="38196" spans="5:5" x14ac:dyDescent="0.25">
      <c r="E38196" s="2"/>
    </row>
    <row r="38197" spans="5:5" x14ac:dyDescent="0.25">
      <c r="E38197" s="2"/>
    </row>
    <row r="38198" spans="5:5" x14ac:dyDescent="0.25">
      <c r="E38198" s="2"/>
    </row>
    <row r="38199" spans="5:5" x14ac:dyDescent="0.25">
      <c r="E38199" s="2"/>
    </row>
    <row r="38200" spans="5:5" x14ac:dyDescent="0.25">
      <c r="E38200" s="2"/>
    </row>
    <row r="38201" spans="5:5" x14ac:dyDescent="0.25">
      <c r="E38201" s="2"/>
    </row>
    <row r="38202" spans="5:5" x14ac:dyDescent="0.25">
      <c r="E38202" s="2"/>
    </row>
    <row r="38203" spans="5:5" x14ac:dyDescent="0.25">
      <c r="E38203" s="2"/>
    </row>
    <row r="38204" spans="5:5" x14ac:dyDescent="0.25">
      <c r="E38204" s="2"/>
    </row>
    <row r="38205" spans="5:5" x14ac:dyDescent="0.25">
      <c r="E38205" s="2"/>
    </row>
    <row r="38206" spans="5:5" x14ac:dyDescent="0.25">
      <c r="E38206" s="2"/>
    </row>
    <row r="38207" spans="5:5" x14ac:dyDescent="0.25">
      <c r="E38207" s="2"/>
    </row>
    <row r="38208" spans="5:5" x14ac:dyDescent="0.25">
      <c r="E38208" s="2"/>
    </row>
    <row r="38209" spans="5:5" x14ac:dyDescent="0.25">
      <c r="E38209" s="2"/>
    </row>
    <row r="38210" spans="5:5" x14ac:dyDescent="0.25">
      <c r="E38210" s="2"/>
    </row>
    <row r="38211" spans="5:5" x14ac:dyDescent="0.25">
      <c r="E38211" s="2"/>
    </row>
    <row r="38212" spans="5:5" x14ac:dyDescent="0.25">
      <c r="E38212" s="2"/>
    </row>
    <row r="38213" spans="5:5" x14ac:dyDescent="0.25">
      <c r="E38213" s="2"/>
    </row>
    <row r="38214" spans="5:5" x14ac:dyDescent="0.25">
      <c r="E38214" s="2"/>
    </row>
    <row r="38215" spans="5:5" x14ac:dyDescent="0.25">
      <c r="E38215" s="2"/>
    </row>
    <row r="38216" spans="5:5" x14ac:dyDescent="0.25">
      <c r="E38216" s="2"/>
    </row>
    <row r="38217" spans="5:5" x14ac:dyDescent="0.25">
      <c r="E38217" s="2"/>
    </row>
    <row r="38218" spans="5:5" x14ac:dyDescent="0.25">
      <c r="E38218" s="2"/>
    </row>
    <row r="38219" spans="5:5" x14ac:dyDescent="0.25">
      <c r="E38219" s="2"/>
    </row>
    <row r="38220" spans="5:5" x14ac:dyDescent="0.25">
      <c r="E38220" s="2"/>
    </row>
    <row r="38221" spans="5:5" x14ac:dyDescent="0.25">
      <c r="E38221" s="2"/>
    </row>
    <row r="38222" spans="5:5" x14ac:dyDescent="0.25">
      <c r="E38222" s="2"/>
    </row>
    <row r="38223" spans="5:5" x14ac:dyDescent="0.25">
      <c r="E38223" s="2"/>
    </row>
    <row r="38224" spans="5:5" x14ac:dyDescent="0.25">
      <c r="E38224" s="2"/>
    </row>
    <row r="38225" spans="5:5" x14ac:dyDescent="0.25">
      <c r="E38225" s="2"/>
    </row>
    <row r="38226" spans="5:5" x14ac:dyDescent="0.25">
      <c r="E38226" s="2"/>
    </row>
    <row r="38227" spans="5:5" x14ac:dyDescent="0.25">
      <c r="E38227" s="2"/>
    </row>
    <row r="38228" spans="5:5" x14ac:dyDescent="0.25">
      <c r="E38228" s="2"/>
    </row>
    <row r="38229" spans="5:5" x14ac:dyDescent="0.25">
      <c r="E38229" s="2"/>
    </row>
    <row r="38230" spans="5:5" x14ac:dyDescent="0.25">
      <c r="E38230" s="2"/>
    </row>
    <row r="38231" spans="5:5" x14ac:dyDescent="0.25">
      <c r="E38231" s="2"/>
    </row>
    <row r="38232" spans="5:5" x14ac:dyDescent="0.25">
      <c r="E38232" s="2"/>
    </row>
    <row r="38233" spans="5:5" x14ac:dyDescent="0.25">
      <c r="E38233" s="2"/>
    </row>
    <row r="38234" spans="5:5" x14ac:dyDescent="0.25">
      <c r="E38234" s="2"/>
    </row>
    <row r="38235" spans="5:5" x14ac:dyDescent="0.25">
      <c r="E38235" s="2"/>
    </row>
    <row r="38236" spans="5:5" x14ac:dyDescent="0.25">
      <c r="E38236" s="2"/>
    </row>
    <row r="38237" spans="5:5" x14ac:dyDescent="0.25">
      <c r="E38237" s="2"/>
    </row>
    <row r="38238" spans="5:5" x14ac:dyDescent="0.25">
      <c r="E38238" s="2"/>
    </row>
    <row r="38239" spans="5:5" x14ac:dyDescent="0.25">
      <c r="E38239" s="2"/>
    </row>
    <row r="38240" spans="5:5" x14ac:dyDescent="0.25">
      <c r="E38240" s="2"/>
    </row>
    <row r="38241" spans="5:5" x14ac:dyDescent="0.25">
      <c r="E38241" s="2"/>
    </row>
    <row r="38242" spans="5:5" x14ac:dyDescent="0.25">
      <c r="E38242" s="2"/>
    </row>
    <row r="38243" spans="5:5" x14ac:dyDescent="0.25">
      <c r="E38243" s="2"/>
    </row>
    <row r="38244" spans="5:5" x14ac:dyDescent="0.25">
      <c r="E38244" s="2"/>
    </row>
    <row r="38245" spans="5:5" x14ac:dyDescent="0.25">
      <c r="E38245" s="2"/>
    </row>
    <row r="38246" spans="5:5" x14ac:dyDescent="0.25">
      <c r="E38246" s="2"/>
    </row>
    <row r="38247" spans="5:5" x14ac:dyDescent="0.25">
      <c r="E38247" s="2"/>
    </row>
    <row r="38248" spans="5:5" x14ac:dyDescent="0.25">
      <c r="E38248" s="2"/>
    </row>
    <row r="38249" spans="5:5" x14ac:dyDescent="0.25">
      <c r="E38249" s="2"/>
    </row>
    <row r="38250" spans="5:5" x14ac:dyDescent="0.25">
      <c r="E38250" s="2"/>
    </row>
    <row r="38251" spans="5:5" x14ac:dyDescent="0.25">
      <c r="E38251" s="2"/>
    </row>
    <row r="38252" spans="5:5" x14ac:dyDescent="0.25">
      <c r="E38252" s="2"/>
    </row>
    <row r="38253" spans="5:5" x14ac:dyDescent="0.25">
      <c r="E38253" s="2"/>
    </row>
    <row r="38254" spans="5:5" x14ac:dyDescent="0.25">
      <c r="E38254" s="2"/>
    </row>
    <row r="38255" spans="5:5" x14ac:dyDescent="0.25">
      <c r="E38255" s="2"/>
    </row>
    <row r="38256" spans="5:5" x14ac:dyDescent="0.25">
      <c r="E38256" s="2"/>
    </row>
    <row r="38257" spans="5:5" x14ac:dyDescent="0.25">
      <c r="E38257" s="2"/>
    </row>
    <row r="38258" spans="5:5" x14ac:dyDescent="0.25">
      <c r="E38258" s="2"/>
    </row>
    <row r="38259" spans="5:5" x14ac:dyDescent="0.25">
      <c r="E38259" s="2"/>
    </row>
    <row r="38260" spans="5:5" x14ac:dyDescent="0.25">
      <c r="E38260" s="2"/>
    </row>
    <row r="38261" spans="5:5" x14ac:dyDescent="0.25">
      <c r="E38261" s="2"/>
    </row>
    <row r="38262" spans="5:5" x14ac:dyDescent="0.25">
      <c r="E38262" s="2"/>
    </row>
    <row r="38263" spans="5:5" x14ac:dyDescent="0.25">
      <c r="E38263" s="2"/>
    </row>
    <row r="38264" spans="5:5" x14ac:dyDescent="0.25">
      <c r="E38264" s="2"/>
    </row>
    <row r="38265" spans="5:5" x14ac:dyDescent="0.25">
      <c r="E38265" s="2"/>
    </row>
    <row r="38266" spans="5:5" x14ac:dyDescent="0.25">
      <c r="E38266" s="2"/>
    </row>
    <row r="38267" spans="5:5" x14ac:dyDescent="0.25">
      <c r="E38267" s="2"/>
    </row>
    <row r="38268" spans="5:5" x14ac:dyDescent="0.25">
      <c r="E38268" s="2"/>
    </row>
    <row r="38269" spans="5:5" x14ac:dyDescent="0.25">
      <c r="E38269" s="2"/>
    </row>
    <row r="38270" spans="5:5" x14ac:dyDescent="0.25">
      <c r="E38270" s="2"/>
    </row>
    <row r="38271" spans="5:5" x14ac:dyDescent="0.25">
      <c r="E38271" s="2"/>
    </row>
    <row r="38272" spans="5:5" x14ac:dyDescent="0.25">
      <c r="E38272" s="2"/>
    </row>
    <row r="38273" spans="5:5" x14ac:dyDescent="0.25">
      <c r="E38273" s="2"/>
    </row>
    <row r="38274" spans="5:5" x14ac:dyDescent="0.25">
      <c r="E38274" s="2"/>
    </row>
    <row r="38275" spans="5:5" x14ac:dyDescent="0.25">
      <c r="E38275" s="2"/>
    </row>
    <row r="38276" spans="5:5" x14ac:dyDescent="0.25">
      <c r="E38276" s="2"/>
    </row>
    <row r="38277" spans="5:5" x14ac:dyDescent="0.25">
      <c r="E38277" s="2"/>
    </row>
    <row r="38278" spans="5:5" x14ac:dyDescent="0.25">
      <c r="E38278" s="2"/>
    </row>
    <row r="38279" spans="5:5" x14ac:dyDescent="0.25">
      <c r="E38279" s="2"/>
    </row>
    <row r="38280" spans="5:5" x14ac:dyDescent="0.25">
      <c r="E38280" s="2"/>
    </row>
    <row r="38281" spans="5:5" x14ac:dyDescent="0.25">
      <c r="E38281" s="2"/>
    </row>
    <row r="38282" spans="5:5" x14ac:dyDescent="0.25">
      <c r="E38282" s="2"/>
    </row>
    <row r="38283" spans="5:5" x14ac:dyDescent="0.25">
      <c r="E38283" s="2"/>
    </row>
    <row r="38284" spans="5:5" x14ac:dyDescent="0.25">
      <c r="E38284" s="2"/>
    </row>
    <row r="38285" spans="5:5" x14ac:dyDescent="0.25">
      <c r="E38285" s="2"/>
    </row>
    <row r="38286" spans="5:5" x14ac:dyDescent="0.25">
      <c r="E38286" s="2"/>
    </row>
    <row r="38287" spans="5:5" x14ac:dyDescent="0.25">
      <c r="E38287" s="2"/>
    </row>
    <row r="38288" spans="5:5" x14ac:dyDescent="0.25">
      <c r="E38288" s="2"/>
    </row>
    <row r="38289" spans="5:5" x14ac:dyDescent="0.25">
      <c r="E38289" s="2"/>
    </row>
    <row r="38290" spans="5:5" x14ac:dyDescent="0.25">
      <c r="E38290" s="2"/>
    </row>
    <row r="38291" spans="5:5" x14ac:dyDescent="0.25">
      <c r="E38291" s="2"/>
    </row>
    <row r="38292" spans="5:5" x14ac:dyDescent="0.25">
      <c r="E38292" s="2"/>
    </row>
    <row r="38293" spans="5:5" x14ac:dyDescent="0.25">
      <c r="E38293" s="2"/>
    </row>
    <row r="38294" spans="5:5" x14ac:dyDescent="0.25">
      <c r="E38294" s="2"/>
    </row>
    <row r="38295" spans="5:5" x14ac:dyDescent="0.25">
      <c r="E38295" s="2"/>
    </row>
    <row r="38296" spans="5:5" x14ac:dyDescent="0.25">
      <c r="E38296" s="2"/>
    </row>
    <row r="38297" spans="5:5" x14ac:dyDescent="0.25">
      <c r="E38297" s="2"/>
    </row>
    <row r="38298" spans="5:5" x14ac:dyDescent="0.25">
      <c r="E38298" s="2"/>
    </row>
    <row r="38299" spans="5:5" x14ac:dyDescent="0.25">
      <c r="E38299" s="2"/>
    </row>
    <row r="38300" spans="5:5" x14ac:dyDescent="0.25">
      <c r="E38300" s="2"/>
    </row>
    <row r="38301" spans="5:5" x14ac:dyDescent="0.25">
      <c r="E38301" s="2"/>
    </row>
    <row r="38302" spans="5:5" x14ac:dyDescent="0.25">
      <c r="E38302" s="2"/>
    </row>
    <row r="38303" spans="5:5" x14ac:dyDescent="0.25">
      <c r="E38303" s="2"/>
    </row>
    <row r="38304" spans="5:5" x14ac:dyDescent="0.25">
      <c r="E38304" s="2"/>
    </row>
    <row r="38305" spans="5:5" x14ac:dyDescent="0.25">
      <c r="E38305" s="2"/>
    </row>
    <row r="38306" spans="5:5" x14ac:dyDescent="0.25">
      <c r="E38306" s="2"/>
    </row>
    <row r="38307" spans="5:5" x14ac:dyDescent="0.25">
      <c r="E38307" s="2"/>
    </row>
    <row r="38308" spans="5:5" x14ac:dyDescent="0.25">
      <c r="E38308" s="2"/>
    </row>
    <row r="38309" spans="5:5" x14ac:dyDescent="0.25">
      <c r="E38309" s="2"/>
    </row>
    <row r="38310" spans="5:5" x14ac:dyDescent="0.25">
      <c r="E38310" s="2"/>
    </row>
    <row r="38311" spans="5:5" x14ac:dyDescent="0.25">
      <c r="E38311" s="2"/>
    </row>
    <row r="38312" spans="5:5" x14ac:dyDescent="0.25">
      <c r="E38312" s="2"/>
    </row>
    <row r="38313" spans="5:5" x14ac:dyDescent="0.25">
      <c r="E38313" s="2"/>
    </row>
    <row r="38314" spans="5:5" x14ac:dyDescent="0.25">
      <c r="E38314" s="2"/>
    </row>
    <row r="38315" spans="5:5" x14ac:dyDescent="0.25">
      <c r="E38315" s="2"/>
    </row>
    <row r="38316" spans="5:5" x14ac:dyDescent="0.25">
      <c r="E38316" s="2"/>
    </row>
    <row r="38317" spans="5:5" x14ac:dyDescent="0.25">
      <c r="E38317" s="2"/>
    </row>
    <row r="38318" spans="5:5" x14ac:dyDescent="0.25">
      <c r="E38318" s="2"/>
    </row>
    <row r="38319" spans="5:5" x14ac:dyDescent="0.25">
      <c r="E38319" s="2"/>
    </row>
    <row r="38320" spans="5:5" x14ac:dyDescent="0.25">
      <c r="E38320" s="2"/>
    </row>
    <row r="38321" spans="5:5" x14ac:dyDescent="0.25">
      <c r="E38321" s="2"/>
    </row>
    <row r="38322" spans="5:5" x14ac:dyDescent="0.25">
      <c r="E38322" s="2"/>
    </row>
    <row r="38323" spans="5:5" x14ac:dyDescent="0.25">
      <c r="E38323" s="2"/>
    </row>
    <row r="38324" spans="5:5" x14ac:dyDescent="0.25">
      <c r="E38324" s="2"/>
    </row>
    <row r="38325" spans="5:5" x14ac:dyDescent="0.25">
      <c r="E38325" s="2"/>
    </row>
    <row r="38326" spans="5:5" x14ac:dyDescent="0.25">
      <c r="E38326" s="2"/>
    </row>
    <row r="38327" spans="5:5" x14ac:dyDescent="0.25">
      <c r="E38327" s="2"/>
    </row>
    <row r="38328" spans="5:5" x14ac:dyDescent="0.25">
      <c r="E38328" s="2"/>
    </row>
    <row r="38329" spans="5:5" x14ac:dyDescent="0.25">
      <c r="E38329" s="2"/>
    </row>
    <row r="38330" spans="5:5" x14ac:dyDescent="0.25">
      <c r="E38330" s="2"/>
    </row>
    <row r="38331" spans="5:5" x14ac:dyDescent="0.25">
      <c r="E38331" s="2"/>
    </row>
    <row r="38332" spans="5:5" x14ac:dyDescent="0.25">
      <c r="E38332" s="2"/>
    </row>
    <row r="38333" spans="5:5" x14ac:dyDescent="0.25">
      <c r="E38333" s="2"/>
    </row>
    <row r="38334" spans="5:5" x14ac:dyDescent="0.25">
      <c r="E38334" s="2"/>
    </row>
    <row r="38335" spans="5:5" x14ac:dyDescent="0.25">
      <c r="E38335" s="2"/>
    </row>
    <row r="38336" spans="5:5" x14ac:dyDescent="0.25">
      <c r="E38336" s="2"/>
    </row>
    <row r="38337" spans="5:5" x14ac:dyDescent="0.25">
      <c r="E38337" s="2"/>
    </row>
    <row r="38338" spans="5:5" x14ac:dyDescent="0.25">
      <c r="E38338" s="2"/>
    </row>
    <row r="38339" spans="5:5" x14ac:dyDescent="0.25">
      <c r="E38339" s="2"/>
    </row>
    <row r="38340" spans="5:5" x14ac:dyDescent="0.25">
      <c r="E38340" s="2"/>
    </row>
    <row r="38341" spans="5:5" x14ac:dyDescent="0.25">
      <c r="E38341" s="2"/>
    </row>
    <row r="38342" spans="5:5" x14ac:dyDescent="0.25">
      <c r="E38342" s="2"/>
    </row>
    <row r="38343" spans="5:5" x14ac:dyDescent="0.25">
      <c r="E38343" s="2"/>
    </row>
    <row r="38344" spans="5:5" x14ac:dyDescent="0.25">
      <c r="E38344" s="2"/>
    </row>
    <row r="38345" spans="5:5" x14ac:dyDescent="0.25">
      <c r="E38345" s="2"/>
    </row>
    <row r="38346" spans="5:5" x14ac:dyDescent="0.25">
      <c r="E38346" s="2"/>
    </row>
    <row r="38347" spans="5:5" x14ac:dyDescent="0.25">
      <c r="E38347" s="2"/>
    </row>
    <row r="38348" spans="5:5" x14ac:dyDescent="0.25">
      <c r="E38348" s="2"/>
    </row>
    <row r="38349" spans="5:5" x14ac:dyDescent="0.25">
      <c r="E38349" s="2"/>
    </row>
    <row r="38350" spans="5:5" x14ac:dyDescent="0.25">
      <c r="E38350" s="2"/>
    </row>
    <row r="38351" spans="5:5" x14ac:dyDescent="0.25">
      <c r="E38351" s="2"/>
    </row>
    <row r="38352" spans="5:5" x14ac:dyDescent="0.25">
      <c r="E38352" s="2"/>
    </row>
    <row r="38353" spans="5:5" x14ac:dyDescent="0.25">
      <c r="E38353" s="2"/>
    </row>
    <row r="38354" spans="5:5" x14ac:dyDescent="0.25">
      <c r="E38354" s="2"/>
    </row>
    <row r="38355" spans="5:5" x14ac:dyDescent="0.25">
      <c r="E38355" s="2"/>
    </row>
    <row r="38356" spans="5:5" x14ac:dyDescent="0.25">
      <c r="E38356" s="2"/>
    </row>
    <row r="38357" spans="5:5" x14ac:dyDescent="0.25">
      <c r="E38357" s="2"/>
    </row>
    <row r="38358" spans="5:5" x14ac:dyDescent="0.25">
      <c r="E38358" s="2"/>
    </row>
    <row r="38359" spans="5:5" x14ac:dyDescent="0.25">
      <c r="E38359" s="2"/>
    </row>
    <row r="38360" spans="5:5" x14ac:dyDescent="0.25">
      <c r="E38360" s="2"/>
    </row>
    <row r="38361" spans="5:5" x14ac:dyDescent="0.25">
      <c r="E38361" s="2"/>
    </row>
    <row r="38362" spans="5:5" x14ac:dyDescent="0.25">
      <c r="E38362" s="2"/>
    </row>
    <row r="38363" spans="5:5" x14ac:dyDescent="0.25">
      <c r="E38363" s="2"/>
    </row>
    <row r="38364" spans="5:5" x14ac:dyDescent="0.25">
      <c r="E38364" s="2"/>
    </row>
    <row r="38365" spans="5:5" x14ac:dyDescent="0.25">
      <c r="E38365" s="2"/>
    </row>
    <row r="38366" spans="5:5" x14ac:dyDescent="0.25">
      <c r="E38366" s="2"/>
    </row>
    <row r="38367" spans="5:5" x14ac:dyDescent="0.25">
      <c r="E38367" s="2"/>
    </row>
    <row r="38368" spans="5:5" x14ac:dyDescent="0.25">
      <c r="E38368" s="2"/>
    </row>
    <row r="38369" spans="5:5" x14ac:dyDescent="0.25">
      <c r="E38369" s="2"/>
    </row>
    <row r="38370" spans="5:5" x14ac:dyDescent="0.25">
      <c r="E38370" s="2"/>
    </row>
    <row r="38371" spans="5:5" x14ac:dyDescent="0.25">
      <c r="E38371" s="2"/>
    </row>
    <row r="38372" spans="5:5" x14ac:dyDescent="0.25">
      <c r="E38372" s="2"/>
    </row>
    <row r="38373" spans="5:5" x14ac:dyDescent="0.25">
      <c r="E38373" s="2"/>
    </row>
    <row r="38374" spans="5:5" x14ac:dyDescent="0.25">
      <c r="E38374" s="2"/>
    </row>
    <row r="38375" spans="5:5" x14ac:dyDescent="0.25">
      <c r="E38375" s="2"/>
    </row>
    <row r="38376" spans="5:5" x14ac:dyDescent="0.25">
      <c r="E38376" s="2"/>
    </row>
    <row r="38377" spans="5:5" x14ac:dyDescent="0.25">
      <c r="E38377" s="2"/>
    </row>
    <row r="38378" spans="5:5" x14ac:dyDescent="0.25">
      <c r="E38378" s="2"/>
    </row>
    <row r="38379" spans="5:5" x14ac:dyDescent="0.25">
      <c r="E38379" s="2"/>
    </row>
    <row r="38380" spans="5:5" x14ac:dyDescent="0.25">
      <c r="E38380" s="2"/>
    </row>
    <row r="38381" spans="5:5" x14ac:dyDescent="0.25">
      <c r="E38381" s="2"/>
    </row>
    <row r="38382" spans="5:5" x14ac:dyDescent="0.25">
      <c r="E38382" s="2"/>
    </row>
    <row r="38383" spans="5:5" x14ac:dyDescent="0.25">
      <c r="E38383" s="2"/>
    </row>
    <row r="38384" spans="5:5" x14ac:dyDescent="0.25">
      <c r="E38384" s="2"/>
    </row>
    <row r="38385" spans="5:5" x14ac:dyDescent="0.25">
      <c r="E38385" s="2"/>
    </row>
    <row r="38386" spans="5:5" x14ac:dyDescent="0.25">
      <c r="E38386" s="2"/>
    </row>
    <row r="38387" spans="5:5" x14ac:dyDescent="0.25">
      <c r="E38387" s="2"/>
    </row>
    <row r="38388" spans="5:5" x14ac:dyDescent="0.25">
      <c r="E38388" s="2"/>
    </row>
    <row r="38389" spans="5:5" x14ac:dyDescent="0.25">
      <c r="E38389" s="2"/>
    </row>
    <row r="38390" spans="5:5" x14ac:dyDescent="0.25">
      <c r="E38390" s="2"/>
    </row>
    <row r="38391" spans="5:5" x14ac:dyDescent="0.25">
      <c r="E38391" s="2"/>
    </row>
    <row r="38392" spans="5:5" x14ac:dyDescent="0.25">
      <c r="E38392" s="2"/>
    </row>
    <row r="38393" spans="5:5" x14ac:dyDescent="0.25">
      <c r="E38393" s="2"/>
    </row>
    <row r="38394" spans="5:5" x14ac:dyDescent="0.25">
      <c r="E38394" s="2"/>
    </row>
    <row r="38395" spans="5:5" x14ac:dyDescent="0.25">
      <c r="E38395" s="2"/>
    </row>
    <row r="38396" spans="5:5" x14ac:dyDescent="0.25">
      <c r="E38396" s="2"/>
    </row>
    <row r="38397" spans="5:5" x14ac:dyDescent="0.25">
      <c r="E38397" s="2"/>
    </row>
    <row r="38398" spans="5:5" x14ac:dyDescent="0.25">
      <c r="E38398" s="2"/>
    </row>
    <row r="38399" spans="5:5" x14ac:dyDescent="0.25">
      <c r="E38399" s="2"/>
    </row>
    <row r="38400" spans="5:5" x14ac:dyDescent="0.25">
      <c r="E38400" s="2"/>
    </row>
    <row r="38401" spans="5:5" x14ac:dyDescent="0.25">
      <c r="E38401" s="2"/>
    </row>
    <row r="38402" spans="5:5" x14ac:dyDescent="0.25">
      <c r="E38402" s="2"/>
    </row>
    <row r="38403" spans="5:5" x14ac:dyDescent="0.25">
      <c r="E38403" s="2"/>
    </row>
    <row r="38404" spans="5:5" x14ac:dyDescent="0.25">
      <c r="E38404" s="2"/>
    </row>
    <row r="38405" spans="5:5" x14ac:dyDescent="0.25">
      <c r="E38405" s="2"/>
    </row>
    <row r="38406" spans="5:5" x14ac:dyDescent="0.25">
      <c r="E38406" s="2"/>
    </row>
    <row r="38407" spans="5:5" x14ac:dyDescent="0.25">
      <c r="E38407" s="2"/>
    </row>
    <row r="38408" spans="5:5" x14ac:dyDescent="0.25">
      <c r="E38408" s="2"/>
    </row>
    <row r="38409" spans="5:5" x14ac:dyDescent="0.25">
      <c r="E38409" s="2"/>
    </row>
    <row r="38410" spans="5:5" x14ac:dyDescent="0.25">
      <c r="E38410" s="2"/>
    </row>
    <row r="38411" spans="5:5" x14ac:dyDescent="0.25">
      <c r="E38411" s="2"/>
    </row>
    <row r="38412" spans="5:5" x14ac:dyDescent="0.25">
      <c r="E38412" s="2"/>
    </row>
    <row r="38413" spans="5:5" x14ac:dyDescent="0.25">
      <c r="E38413" s="2"/>
    </row>
    <row r="38414" spans="5:5" x14ac:dyDescent="0.25">
      <c r="E38414" s="2"/>
    </row>
    <row r="38415" spans="5:5" x14ac:dyDescent="0.25">
      <c r="E38415" s="2"/>
    </row>
    <row r="38416" spans="5:5" x14ac:dyDescent="0.25">
      <c r="E38416" s="2"/>
    </row>
    <row r="38417" spans="5:5" x14ac:dyDescent="0.25">
      <c r="E38417" s="2"/>
    </row>
    <row r="38418" spans="5:5" x14ac:dyDescent="0.25">
      <c r="E38418" s="2"/>
    </row>
    <row r="38419" spans="5:5" x14ac:dyDescent="0.25">
      <c r="E38419" s="2"/>
    </row>
    <row r="38420" spans="5:5" x14ac:dyDescent="0.25">
      <c r="E38420" s="2"/>
    </row>
    <row r="38421" spans="5:5" x14ac:dyDescent="0.25">
      <c r="E38421" s="2"/>
    </row>
    <row r="38422" spans="5:5" x14ac:dyDescent="0.25">
      <c r="E38422" s="2"/>
    </row>
    <row r="38423" spans="5:5" x14ac:dyDescent="0.25">
      <c r="E38423" s="2"/>
    </row>
    <row r="38424" spans="5:5" x14ac:dyDescent="0.25">
      <c r="E38424" s="2"/>
    </row>
    <row r="38425" spans="5:5" x14ac:dyDescent="0.25">
      <c r="E38425" s="2"/>
    </row>
    <row r="38426" spans="5:5" x14ac:dyDescent="0.25">
      <c r="E38426" s="2"/>
    </row>
    <row r="38427" spans="5:5" x14ac:dyDescent="0.25">
      <c r="E38427" s="2"/>
    </row>
    <row r="38428" spans="5:5" x14ac:dyDescent="0.25">
      <c r="E38428" s="2"/>
    </row>
    <row r="38429" spans="5:5" x14ac:dyDescent="0.25">
      <c r="E38429" s="2"/>
    </row>
    <row r="38430" spans="5:5" x14ac:dyDescent="0.25">
      <c r="E38430" s="2"/>
    </row>
    <row r="38431" spans="5:5" x14ac:dyDescent="0.25">
      <c r="E38431" s="2"/>
    </row>
    <row r="38432" spans="5:5" x14ac:dyDescent="0.25">
      <c r="E38432" s="2"/>
    </row>
    <row r="38433" spans="5:5" x14ac:dyDescent="0.25">
      <c r="E38433" s="2"/>
    </row>
    <row r="38434" spans="5:5" x14ac:dyDescent="0.25">
      <c r="E38434" s="2"/>
    </row>
    <row r="38435" spans="5:5" x14ac:dyDescent="0.25">
      <c r="E38435" s="2"/>
    </row>
    <row r="38436" spans="5:5" x14ac:dyDescent="0.25">
      <c r="E38436" s="2"/>
    </row>
    <row r="38437" spans="5:5" x14ac:dyDescent="0.25">
      <c r="E38437" s="2"/>
    </row>
    <row r="38438" spans="5:5" x14ac:dyDescent="0.25">
      <c r="E38438" s="2"/>
    </row>
    <row r="38439" spans="5:5" x14ac:dyDescent="0.25">
      <c r="E38439" s="2"/>
    </row>
    <row r="38440" spans="5:5" x14ac:dyDescent="0.25">
      <c r="E38440" s="2"/>
    </row>
    <row r="38441" spans="5:5" x14ac:dyDescent="0.25">
      <c r="E38441" s="2"/>
    </row>
    <row r="38442" spans="5:5" x14ac:dyDescent="0.25">
      <c r="E38442" s="2"/>
    </row>
    <row r="38443" spans="5:5" x14ac:dyDescent="0.25">
      <c r="E38443" s="2"/>
    </row>
    <row r="38444" spans="5:5" x14ac:dyDescent="0.25">
      <c r="E38444" s="2"/>
    </row>
    <row r="38445" spans="5:5" x14ac:dyDescent="0.25">
      <c r="E38445" s="2"/>
    </row>
    <row r="38446" spans="5:5" x14ac:dyDescent="0.25">
      <c r="E38446" s="2"/>
    </row>
    <row r="38447" spans="5:5" x14ac:dyDescent="0.25">
      <c r="E38447" s="2"/>
    </row>
    <row r="38448" spans="5:5" x14ac:dyDescent="0.25">
      <c r="E38448" s="2"/>
    </row>
    <row r="38449" spans="5:5" x14ac:dyDescent="0.25">
      <c r="E38449" s="2"/>
    </row>
    <row r="38450" spans="5:5" x14ac:dyDescent="0.25">
      <c r="E38450" s="2"/>
    </row>
    <row r="38451" spans="5:5" x14ac:dyDescent="0.25">
      <c r="E38451" s="2"/>
    </row>
    <row r="38452" spans="5:5" x14ac:dyDescent="0.25">
      <c r="E38452" s="2"/>
    </row>
    <row r="38453" spans="5:5" x14ac:dyDescent="0.25">
      <c r="E38453" s="2"/>
    </row>
    <row r="38454" spans="5:5" x14ac:dyDescent="0.25">
      <c r="E38454" s="2"/>
    </row>
    <row r="38455" spans="5:5" x14ac:dyDescent="0.25">
      <c r="E38455" s="2"/>
    </row>
    <row r="38456" spans="5:5" x14ac:dyDescent="0.25">
      <c r="E38456" s="2"/>
    </row>
    <row r="38457" spans="5:5" x14ac:dyDescent="0.25">
      <c r="E38457" s="2"/>
    </row>
    <row r="38458" spans="5:5" x14ac:dyDescent="0.25">
      <c r="E38458" s="2"/>
    </row>
    <row r="38459" spans="5:5" x14ac:dyDescent="0.25">
      <c r="E38459" s="2"/>
    </row>
    <row r="38460" spans="5:5" x14ac:dyDescent="0.25">
      <c r="E38460" s="2"/>
    </row>
    <row r="38461" spans="5:5" x14ac:dyDescent="0.25">
      <c r="E38461" s="2"/>
    </row>
    <row r="38462" spans="5:5" x14ac:dyDescent="0.25">
      <c r="E38462" s="2"/>
    </row>
    <row r="38463" spans="5:5" x14ac:dyDescent="0.25">
      <c r="E38463" s="2"/>
    </row>
    <row r="38464" spans="5:5" x14ac:dyDescent="0.25">
      <c r="E38464" s="2"/>
    </row>
    <row r="38465" spans="5:5" x14ac:dyDescent="0.25">
      <c r="E38465" s="2"/>
    </row>
    <row r="38466" spans="5:5" x14ac:dyDescent="0.25">
      <c r="E38466" s="2"/>
    </row>
    <row r="38467" spans="5:5" x14ac:dyDescent="0.25">
      <c r="E38467" s="2"/>
    </row>
    <row r="38468" spans="5:5" x14ac:dyDescent="0.25">
      <c r="E38468" s="2"/>
    </row>
    <row r="38469" spans="5:5" x14ac:dyDescent="0.25">
      <c r="E38469" s="2"/>
    </row>
    <row r="38470" spans="5:5" x14ac:dyDescent="0.25">
      <c r="E38470" s="2"/>
    </row>
    <row r="38471" spans="5:5" x14ac:dyDescent="0.25">
      <c r="E38471" s="2"/>
    </row>
    <row r="38472" spans="5:5" x14ac:dyDescent="0.25">
      <c r="E38472" s="2"/>
    </row>
    <row r="38473" spans="5:5" x14ac:dyDescent="0.25">
      <c r="E38473" s="2"/>
    </row>
    <row r="38474" spans="5:5" x14ac:dyDescent="0.25">
      <c r="E38474" s="2"/>
    </row>
    <row r="38475" spans="5:5" x14ac:dyDescent="0.25">
      <c r="E38475" s="2"/>
    </row>
    <row r="38476" spans="5:5" x14ac:dyDescent="0.25">
      <c r="E38476" s="2"/>
    </row>
    <row r="38477" spans="5:5" x14ac:dyDescent="0.25">
      <c r="E38477" s="2"/>
    </row>
    <row r="38478" spans="5:5" x14ac:dyDescent="0.25">
      <c r="E38478" s="2"/>
    </row>
    <row r="38479" spans="5:5" x14ac:dyDescent="0.25">
      <c r="E38479" s="2"/>
    </row>
    <row r="38480" spans="5:5" x14ac:dyDescent="0.25">
      <c r="E38480" s="2"/>
    </row>
    <row r="38481" spans="5:5" x14ac:dyDescent="0.25">
      <c r="E38481" s="2"/>
    </row>
    <row r="38482" spans="5:5" x14ac:dyDescent="0.25">
      <c r="E38482" s="2"/>
    </row>
    <row r="38483" spans="5:5" x14ac:dyDescent="0.25">
      <c r="E38483" s="2"/>
    </row>
    <row r="38484" spans="5:5" x14ac:dyDescent="0.25">
      <c r="E38484" s="2"/>
    </row>
    <row r="38485" spans="5:5" x14ac:dyDescent="0.25">
      <c r="E38485" s="2"/>
    </row>
    <row r="38486" spans="5:5" x14ac:dyDescent="0.25">
      <c r="E38486" s="2"/>
    </row>
    <row r="38487" spans="5:5" x14ac:dyDescent="0.25">
      <c r="E38487" s="2"/>
    </row>
    <row r="38488" spans="5:5" x14ac:dyDescent="0.25">
      <c r="E38488" s="2"/>
    </row>
    <row r="38489" spans="5:5" x14ac:dyDescent="0.25">
      <c r="E38489" s="2"/>
    </row>
    <row r="38490" spans="5:5" x14ac:dyDescent="0.25">
      <c r="E38490" s="2"/>
    </row>
    <row r="38491" spans="5:5" x14ac:dyDescent="0.25">
      <c r="E38491" s="2"/>
    </row>
    <row r="38492" spans="5:5" x14ac:dyDescent="0.25">
      <c r="E38492" s="2"/>
    </row>
    <row r="38493" spans="5:5" x14ac:dyDescent="0.25">
      <c r="E38493" s="2"/>
    </row>
    <row r="38494" spans="5:5" x14ac:dyDescent="0.25">
      <c r="E38494" s="2"/>
    </row>
    <row r="38495" spans="5:5" x14ac:dyDescent="0.25">
      <c r="E38495" s="2"/>
    </row>
    <row r="38496" spans="5:5" x14ac:dyDescent="0.25">
      <c r="E38496" s="2"/>
    </row>
    <row r="38497" spans="5:5" x14ac:dyDescent="0.25">
      <c r="E38497" s="2"/>
    </row>
    <row r="38498" spans="5:5" x14ac:dyDescent="0.25">
      <c r="E38498" s="2"/>
    </row>
    <row r="38499" spans="5:5" x14ac:dyDescent="0.25">
      <c r="E38499" s="2"/>
    </row>
    <row r="38500" spans="5:5" x14ac:dyDescent="0.25">
      <c r="E38500" s="2"/>
    </row>
    <row r="38501" spans="5:5" x14ac:dyDescent="0.25">
      <c r="E38501" s="2"/>
    </row>
    <row r="38502" spans="5:5" x14ac:dyDescent="0.25">
      <c r="E38502" s="2"/>
    </row>
    <row r="38503" spans="5:5" x14ac:dyDescent="0.25">
      <c r="E38503" s="2"/>
    </row>
    <row r="38504" spans="5:5" x14ac:dyDescent="0.25">
      <c r="E38504" s="2"/>
    </row>
    <row r="38505" spans="5:5" x14ac:dyDescent="0.25">
      <c r="E38505" s="2"/>
    </row>
    <row r="38506" spans="5:5" x14ac:dyDescent="0.25">
      <c r="E38506" s="2"/>
    </row>
    <row r="38507" spans="5:5" x14ac:dyDescent="0.25">
      <c r="E38507" s="2"/>
    </row>
    <row r="38508" spans="5:5" x14ac:dyDescent="0.25">
      <c r="E38508" s="2"/>
    </row>
    <row r="38509" spans="5:5" x14ac:dyDescent="0.25">
      <c r="E38509" s="2"/>
    </row>
    <row r="38510" spans="5:5" x14ac:dyDescent="0.25">
      <c r="E38510" s="2"/>
    </row>
    <row r="38511" spans="5:5" x14ac:dyDescent="0.25">
      <c r="E38511" s="2"/>
    </row>
    <row r="38512" spans="5:5" x14ac:dyDescent="0.25">
      <c r="E38512" s="2"/>
    </row>
    <row r="38513" spans="5:5" x14ac:dyDescent="0.25">
      <c r="E38513" s="2"/>
    </row>
    <row r="38514" spans="5:5" x14ac:dyDescent="0.25">
      <c r="E38514" s="2"/>
    </row>
    <row r="38515" spans="5:5" x14ac:dyDescent="0.25">
      <c r="E38515" s="2"/>
    </row>
    <row r="38516" spans="5:5" x14ac:dyDescent="0.25">
      <c r="E38516" s="2"/>
    </row>
    <row r="38517" spans="5:5" x14ac:dyDescent="0.25">
      <c r="E38517" s="2"/>
    </row>
    <row r="38518" spans="5:5" x14ac:dyDescent="0.25">
      <c r="E38518" s="2"/>
    </row>
    <row r="38519" spans="5:5" x14ac:dyDescent="0.25">
      <c r="E38519" s="2"/>
    </row>
    <row r="38520" spans="5:5" x14ac:dyDescent="0.25">
      <c r="E38520" s="2"/>
    </row>
    <row r="38521" spans="5:5" x14ac:dyDescent="0.25">
      <c r="E38521" s="2"/>
    </row>
    <row r="38522" spans="5:5" x14ac:dyDescent="0.25">
      <c r="E38522" s="2"/>
    </row>
    <row r="38523" spans="5:5" x14ac:dyDescent="0.25">
      <c r="E38523" s="2"/>
    </row>
    <row r="38524" spans="5:5" x14ac:dyDescent="0.25">
      <c r="E38524" s="2"/>
    </row>
    <row r="38525" spans="5:5" x14ac:dyDescent="0.25">
      <c r="E38525" s="2"/>
    </row>
    <row r="38526" spans="5:5" x14ac:dyDescent="0.25">
      <c r="E38526" s="2"/>
    </row>
    <row r="38527" spans="5:5" x14ac:dyDescent="0.25">
      <c r="E38527" s="2"/>
    </row>
    <row r="38528" spans="5:5" x14ac:dyDescent="0.25">
      <c r="E38528" s="2"/>
    </row>
    <row r="38529" spans="5:5" x14ac:dyDescent="0.25">
      <c r="E38529" s="2"/>
    </row>
    <row r="38530" spans="5:5" x14ac:dyDescent="0.25">
      <c r="E38530" s="2"/>
    </row>
    <row r="38531" spans="5:5" x14ac:dyDescent="0.25">
      <c r="E38531" s="2"/>
    </row>
    <row r="38532" spans="5:5" x14ac:dyDescent="0.25">
      <c r="E38532" s="2"/>
    </row>
    <row r="38533" spans="5:5" x14ac:dyDescent="0.25">
      <c r="E38533" s="2"/>
    </row>
    <row r="38534" spans="5:5" x14ac:dyDescent="0.25">
      <c r="E38534" s="2"/>
    </row>
    <row r="38535" spans="5:5" x14ac:dyDescent="0.25">
      <c r="E38535" s="2"/>
    </row>
    <row r="38536" spans="5:5" x14ac:dyDescent="0.25">
      <c r="E38536" s="2"/>
    </row>
    <row r="38537" spans="5:5" x14ac:dyDescent="0.25">
      <c r="E38537" s="2"/>
    </row>
    <row r="38538" spans="5:5" x14ac:dyDescent="0.25">
      <c r="E38538" s="2"/>
    </row>
    <row r="38539" spans="5:5" x14ac:dyDescent="0.25">
      <c r="E38539" s="2"/>
    </row>
    <row r="38540" spans="5:5" x14ac:dyDescent="0.25">
      <c r="E38540" s="2"/>
    </row>
    <row r="38541" spans="5:5" x14ac:dyDescent="0.25">
      <c r="E38541" s="2"/>
    </row>
    <row r="38542" spans="5:5" x14ac:dyDescent="0.25">
      <c r="E38542" s="2"/>
    </row>
    <row r="38543" spans="5:5" x14ac:dyDescent="0.25">
      <c r="E38543" s="2"/>
    </row>
    <row r="38544" spans="5:5" x14ac:dyDescent="0.25">
      <c r="E38544" s="2"/>
    </row>
    <row r="38545" spans="5:5" x14ac:dyDescent="0.25">
      <c r="E38545" s="2"/>
    </row>
    <row r="38546" spans="5:5" x14ac:dyDescent="0.25">
      <c r="E38546" s="2"/>
    </row>
    <row r="38547" spans="5:5" x14ac:dyDescent="0.25">
      <c r="E38547" s="2"/>
    </row>
    <row r="38548" spans="5:5" x14ac:dyDescent="0.25">
      <c r="E38548" s="2"/>
    </row>
    <row r="38549" spans="5:5" x14ac:dyDescent="0.25">
      <c r="E38549" s="2"/>
    </row>
    <row r="38550" spans="5:5" x14ac:dyDescent="0.25">
      <c r="E38550" s="2"/>
    </row>
    <row r="38551" spans="5:5" x14ac:dyDescent="0.25">
      <c r="E38551" s="2"/>
    </row>
    <row r="38552" spans="5:5" x14ac:dyDescent="0.25">
      <c r="E38552" s="2"/>
    </row>
    <row r="38553" spans="5:5" x14ac:dyDescent="0.25">
      <c r="E38553" s="2"/>
    </row>
    <row r="38554" spans="5:5" x14ac:dyDescent="0.25">
      <c r="E38554" s="2"/>
    </row>
    <row r="38555" spans="5:5" x14ac:dyDescent="0.25">
      <c r="E38555" s="2"/>
    </row>
    <row r="38556" spans="5:5" x14ac:dyDescent="0.25">
      <c r="E38556" s="2"/>
    </row>
    <row r="38557" spans="5:5" x14ac:dyDescent="0.25">
      <c r="E38557" s="2"/>
    </row>
    <row r="38558" spans="5:5" x14ac:dyDescent="0.25">
      <c r="E38558" s="2"/>
    </row>
    <row r="38559" spans="5:5" x14ac:dyDescent="0.25">
      <c r="E38559" s="2"/>
    </row>
    <row r="38560" spans="5:5" x14ac:dyDescent="0.25">
      <c r="E38560" s="2"/>
    </row>
    <row r="38561" spans="5:5" x14ac:dyDescent="0.25">
      <c r="E38561" s="2"/>
    </row>
    <row r="38562" spans="5:5" x14ac:dyDescent="0.25">
      <c r="E38562" s="2"/>
    </row>
    <row r="38563" spans="5:5" x14ac:dyDescent="0.25">
      <c r="E38563" s="2"/>
    </row>
    <row r="38564" spans="5:5" x14ac:dyDescent="0.25">
      <c r="E38564" s="2"/>
    </row>
    <row r="38565" spans="5:5" x14ac:dyDescent="0.25">
      <c r="E38565" s="2"/>
    </row>
    <row r="38566" spans="5:5" x14ac:dyDescent="0.25">
      <c r="E38566" s="2"/>
    </row>
    <row r="38567" spans="5:5" x14ac:dyDescent="0.25">
      <c r="E38567" s="2"/>
    </row>
    <row r="38568" spans="5:5" x14ac:dyDescent="0.25">
      <c r="E38568" s="2"/>
    </row>
    <row r="38569" spans="5:5" x14ac:dyDescent="0.25">
      <c r="E38569" s="2"/>
    </row>
    <row r="38570" spans="5:5" x14ac:dyDescent="0.25">
      <c r="E38570" s="2"/>
    </row>
    <row r="38571" spans="5:5" x14ac:dyDescent="0.25">
      <c r="E38571" s="2"/>
    </row>
    <row r="38572" spans="5:5" x14ac:dyDescent="0.25">
      <c r="E38572" s="2"/>
    </row>
    <row r="38573" spans="5:5" x14ac:dyDescent="0.25">
      <c r="E38573" s="2"/>
    </row>
    <row r="38574" spans="5:5" x14ac:dyDescent="0.25">
      <c r="E38574" s="2"/>
    </row>
    <row r="38575" spans="5:5" x14ac:dyDescent="0.25">
      <c r="E38575" s="2"/>
    </row>
    <row r="38576" spans="5:5" x14ac:dyDescent="0.25">
      <c r="E38576" s="2"/>
    </row>
    <row r="38577" spans="5:5" x14ac:dyDescent="0.25">
      <c r="E38577" s="2"/>
    </row>
    <row r="38578" spans="5:5" x14ac:dyDescent="0.25">
      <c r="E38578" s="2"/>
    </row>
    <row r="38579" spans="5:5" x14ac:dyDescent="0.25">
      <c r="E38579" s="2"/>
    </row>
    <row r="38580" spans="5:5" x14ac:dyDescent="0.25">
      <c r="E38580" s="2"/>
    </row>
    <row r="38581" spans="5:5" x14ac:dyDescent="0.25">
      <c r="E38581" s="2"/>
    </row>
    <row r="38582" spans="5:5" x14ac:dyDescent="0.25">
      <c r="E38582" s="2"/>
    </row>
    <row r="38583" spans="5:5" x14ac:dyDescent="0.25">
      <c r="E38583" s="2"/>
    </row>
    <row r="38584" spans="5:5" x14ac:dyDescent="0.25">
      <c r="E38584" s="2"/>
    </row>
    <row r="38585" spans="5:5" x14ac:dyDescent="0.25">
      <c r="E38585" s="2"/>
    </row>
    <row r="38586" spans="5:5" x14ac:dyDescent="0.25">
      <c r="E38586" s="2"/>
    </row>
    <row r="38587" spans="5:5" x14ac:dyDescent="0.25">
      <c r="E38587" s="2"/>
    </row>
    <row r="38588" spans="5:5" x14ac:dyDescent="0.25">
      <c r="E38588" s="2"/>
    </row>
    <row r="38589" spans="5:5" x14ac:dyDescent="0.25">
      <c r="E38589" s="2"/>
    </row>
    <row r="38590" spans="5:5" x14ac:dyDescent="0.25">
      <c r="E38590" s="2"/>
    </row>
    <row r="38591" spans="5:5" x14ac:dyDescent="0.25">
      <c r="E38591" s="2"/>
    </row>
    <row r="38592" spans="5:5" x14ac:dyDescent="0.25">
      <c r="E38592" s="2"/>
    </row>
    <row r="38593" spans="5:5" x14ac:dyDescent="0.25">
      <c r="E38593" s="2"/>
    </row>
    <row r="38594" spans="5:5" x14ac:dyDescent="0.25">
      <c r="E38594" s="2"/>
    </row>
    <row r="38595" spans="5:5" x14ac:dyDescent="0.25">
      <c r="E38595" s="2"/>
    </row>
    <row r="38596" spans="5:5" x14ac:dyDescent="0.25">
      <c r="E38596" s="2"/>
    </row>
    <row r="38597" spans="5:5" x14ac:dyDescent="0.25">
      <c r="E38597" s="2"/>
    </row>
    <row r="38598" spans="5:5" x14ac:dyDescent="0.25">
      <c r="E38598" s="2"/>
    </row>
    <row r="38599" spans="5:5" x14ac:dyDescent="0.25">
      <c r="E38599" s="2"/>
    </row>
    <row r="38600" spans="5:5" x14ac:dyDescent="0.25">
      <c r="E38600" s="2"/>
    </row>
    <row r="38601" spans="5:5" x14ac:dyDescent="0.25">
      <c r="E38601" s="2"/>
    </row>
    <row r="38602" spans="5:5" x14ac:dyDescent="0.25">
      <c r="E38602" s="2"/>
    </row>
    <row r="38603" spans="5:5" x14ac:dyDescent="0.25">
      <c r="E38603" s="2"/>
    </row>
    <row r="38604" spans="5:5" x14ac:dyDescent="0.25">
      <c r="E38604" s="2"/>
    </row>
    <row r="38605" spans="5:5" x14ac:dyDescent="0.25">
      <c r="E38605" s="2"/>
    </row>
    <row r="38606" spans="5:5" x14ac:dyDescent="0.25">
      <c r="E38606" s="2"/>
    </row>
    <row r="38607" spans="5:5" x14ac:dyDescent="0.25">
      <c r="E38607" s="2"/>
    </row>
    <row r="38608" spans="5:5" x14ac:dyDescent="0.25">
      <c r="E38608" s="2"/>
    </row>
    <row r="38609" spans="5:5" x14ac:dyDescent="0.25">
      <c r="E38609" s="2"/>
    </row>
    <row r="38610" spans="5:5" x14ac:dyDescent="0.25">
      <c r="E38610" s="2"/>
    </row>
    <row r="38611" spans="5:5" x14ac:dyDescent="0.25">
      <c r="E38611" s="2"/>
    </row>
    <row r="38612" spans="5:5" x14ac:dyDescent="0.25">
      <c r="E38612" s="2"/>
    </row>
    <row r="38613" spans="5:5" x14ac:dyDescent="0.25">
      <c r="E38613" s="2"/>
    </row>
    <row r="38614" spans="5:5" x14ac:dyDescent="0.25">
      <c r="E38614" s="2"/>
    </row>
    <row r="38615" spans="5:5" x14ac:dyDescent="0.25">
      <c r="E38615" s="2"/>
    </row>
    <row r="38616" spans="5:5" x14ac:dyDescent="0.25">
      <c r="E38616" s="2"/>
    </row>
    <row r="38617" spans="5:5" x14ac:dyDescent="0.25">
      <c r="E38617" s="2"/>
    </row>
    <row r="38618" spans="5:5" x14ac:dyDescent="0.25">
      <c r="E38618" s="2"/>
    </row>
    <row r="38619" spans="5:5" x14ac:dyDescent="0.25">
      <c r="E38619" s="2"/>
    </row>
    <row r="38620" spans="5:5" x14ac:dyDescent="0.25">
      <c r="E38620" s="2"/>
    </row>
    <row r="38621" spans="5:5" x14ac:dyDescent="0.25">
      <c r="E38621" s="2"/>
    </row>
    <row r="38622" spans="5:5" x14ac:dyDescent="0.25">
      <c r="E38622" s="2"/>
    </row>
    <row r="38623" spans="5:5" x14ac:dyDescent="0.25">
      <c r="E38623" s="2"/>
    </row>
    <row r="38624" spans="5:5" x14ac:dyDescent="0.25">
      <c r="E38624" s="2"/>
    </row>
    <row r="38625" spans="5:5" x14ac:dyDescent="0.25">
      <c r="E38625" s="2"/>
    </row>
    <row r="38626" spans="5:5" x14ac:dyDescent="0.25">
      <c r="E38626" s="2"/>
    </row>
    <row r="38627" spans="5:5" x14ac:dyDescent="0.25">
      <c r="E38627" s="2"/>
    </row>
    <row r="38628" spans="5:5" x14ac:dyDescent="0.25">
      <c r="E38628" s="2"/>
    </row>
    <row r="38629" spans="5:5" x14ac:dyDescent="0.25">
      <c r="E38629" s="2"/>
    </row>
    <row r="38630" spans="5:5" x14ac:dyDescent="0.25">
      <c r="E38630" s="2"/>
    </row>
    <row r="38631" spans="5:5" x14ac:dyDescent="0.25">
      <c r="E38631" s="2"/>
    </row>
    <row r="38632" spans="5:5" x14ac:dyDescent="0.25">
      <c r="E38632" s="2"/>
    </row>
    <row r="38633" spans="5:5" x14ac:dyDescent="0.25">
      <c r="E38633" s="2"/>
    </row>
    <row r="38634" spans="5:5" x14ac:dyDescent="0.25">
      <c r="E38634" s="2"/>
    </row>
    <row r="38635" spans="5:5" x14ac:dyDescent="0.25">
      <c r="E38635" s="2"/>
    </row>
    <row r="38636" spans="5:5" x14ac:dyDescent="0.25">
      <c r="E38636" s="2"/>
    </row>
    <row r="38637" spans="5:5" x14ac:dyDescent="0.25">
      <c r="E38637" s="2"/>
    </row>
    <row r="38638" spans="5:5" x14ac:dyDescent="0.25">
      <c r="E38638" s="2"/>
    </row>
    <row r="38639" spans="5:5" x14ac:dyDescent="0.25">
      <c r="E38639" s="2"/>
    </row>
    <row r="38640" spans="5:5" x14ac:dyDescent="0.25">
      <c r="E38640" s="2"/>
    </row>
    <row r="38641" spans="5:5" x14ac:dyDescent="0.25">
      <c r="E38641" s="2"/>
    </row>
    <row r="38642" spans="5:5" x14ac:dyDescent="0.25">
      <c r="E38642" s="2"/>
    </row>
    <row r="38643" spans="5:5" x14ac:dyDescent="0.25">
      <c r="E38643" s="2"/>
    </row>
    <row r="38644" spans="5:5" x14ac:dyDescent="0.25">
      <c r="E38644" s="2"/>
    </row>
    <row r="38645" spans="5:5" x14ac:dyDescent="0.25">
      <c r="E38645" s="2"/>
    </row>
    <row r="38646" spans="5:5" x14ac:dyDescent="0.25">
      <c r="E38646" s="2"/>
    </row>
    <row r="38647" spans="5:5" x14ac:dyDescent="0.25">
      <c r="E38647" s="2"/>
    </row>
    <row r="38648" spans="5:5" x14ac:dyDescent="0.25">
      <c r="E38648" s="2"/>
    </row>
    <row r="38649" spans="5:5" x14ac:dyDescent="0.25">
      <c r="E38649" s="2"/>
    </row>
    <row r="38650" spans="5:5" x14ac:dyDescent="0.25">
      <c r="E38650" s="2"/>
    </row>
    <row r="38651" spans="5:5" x14ac:dyDescent="0.25">
      <c r="E38651" s="2"/>
    </row>
    <row r="38652" spans="5:5" x14ac:dyDescent="0.25">
      <c r="E38652" s="2"/>
    </row>
    <row r="38653" spans="5:5" x14ac:dyDescent="0.25">
      <c r="E38653" s="2"/>
    </row>
    <row r="38654" spans="5:5" x14ac:dyDescent="0.25">
      <c r="E38654" s="2"/>
    </row>
    <row r="38655" spans="5:5" x14ac:dyDescent="0.25">
      <c r="E38655" s="2"/>
    </row>
    <row r="38656" spans="5:5" x14ac:dyDescent="0.25">
      <c r="E38656" s="2"/>
    </row>
    <row r="38657" spans="5:5" x14ac:dyDescent="0.25">
      <c r="E38657" s="2"/>
    </row>
    <row r="38658" spans="5:5" x14ac:dyDescent="0.25">
      <c r="E38658" s="2"/>
    </row>
    <row r="38659" spans="5:5" x14ac:dyDescent="0.25">
      <c r="E38659" s="2"/>
    </row>
    <row r="38660" spans="5:5" x14ac:dyDescent="0.25">
      <c r="E38660" s="2"/>
    </row>
    <row r="38661" spans="5:5" x14ac:dyDescent="0.25">
      <c r="E38661" s="2"/>
    </row>
    <row r="38662" spans="5:5" x14ac:dyDescent="0.25">
      <c r="E38662" s="2"/>
    </row>
    <row r="38663" spans="5:5" x14ac:dyDescent="0.25">
      <c r="E38663" s="2"/>
    </row>
    <row r="38664" spans="5:5" x14ac:dyDescent="0.25">
      <c r="E38664" s="2"/>
    </row>
    <row r="38665" spans="5:5" x14ac:dyDescent="0.25">
      <c r="E38665" s="2"/>
    </row>
    <row r="38666" spans="5:5" x14ac:dyDescent="0.25">
      <c r="E38666" s="2"/>
    </row>
    <row r="38667" spans="5:5" x14ac:dyDescent="0.25">
      <c r="E38667" s="2"/>
    </row>
    <row r="38668" spans="5:5" x14ac:dyDescent="0.25">
      <c r="E38668" s="2"/>
    </row>
    <row r="38669" spans="5:5" x14ac:dyDescent="0.25">
      <c r="E38669" s="2"/>
    </row>
    <row r="38670" spans="5:5" x14ac:dyDescent="0.25">
      <c r="E38670" s="2"/>
    </row>
    <row r="38671" spans="5:5" x14ac:dyDescent="0.25">
      <c r="E38671" s="2"/>
    </row>
    <row r="38672" spans="5:5" x14ac:dyDescent="0.25">
      <c r="E38672" s="2"/>
    </row>
    <row r="38673" spans="5:5" x14ac:dyDescent="0.25">
      <c r="E38673" s="2"/>
    </row>
    <row r="38674" spans="5:5" x14ac:dyDescent="0.25">
      <c r="E38674" s="2"/>
    </row>
    <row r="38675" spans="5:5" x14ac:dyDescent="0.25">
      <c r="E38675" s="2"/>
    </row>
    <row r="38676" spans="5:5" x14ac:dyDescent="0.25">
      <c r="E38676" s="2"/>
    </row>
    <row r="38677" spans="5:5" x14ac:dyDescent="0.25">
      <c r="E38677" s="2"/>
    </row>
    <row r="38678" spans="5:5" x14ac:dyDescent="0.25">
      <c r="E38678" s="2"/>
    </row>
    <row r="38679" spans="5:5" x14ac:dyDescent="0.25">
      <c r="E38679" s="2"/>
    </row>
    <row r="38680" spans="5:5" x14ac:dyDescent="0.25">
      <c r="E38680" s="2"/>
    </row>
    <row r="38681" spans="5:5" x14ac:dyDescent="0.25">
      <c r="E38681" s="2"/>
    </row>
    <row r="38682" spans="5:5" x14ac:dyDescent="0.25">
      <c r="E38682" s="2"/>
    </row>
    <row r="38683" spans="5:5" x14ac:dyDescent="0.25">
      <c r="E38683" s="2"/>
    </row>
    <row r="38684" spans="5:5" x14ac:dyDescent="0.25">
      <c r="E38684" s="2"/>
    </row>
    <row r="38685" spans="5:5" x14ac:dyDescent="0.25">
      <c r="E38685" s="2"/>
    </row>
    <row r="38686" spans="5:5" x14ac:dyDescent="0.25">
      <c r="E38686" s="2"/>
    </row>
    <row r="38687" spans="5:5" x14ac:dyDescent="0.25">
      <c r="E38687" s="2"/>
    </row>
    <row r="38688" spans="5:5" x14ac:dyDescent="0.25">
      <c r="E38688" s="2"/>
    </row>
    <row r="38689" spans="5:5" x14ac:dyDescent="0.25">
      <c r="E38689" s="2"/>
    </row>
    <row r="38690" spans="5:5" x14ac:dyDescent="0.25">
      <c r="E38690" s="2"/>
    </row>
    <row r="38691" spans="5:5" x14ac:dyDescent="0.25">
      <c r="E38691" s="2"/>
    </row>
    <row r="38692" spans="5:5" x14ac:dyDescent="0.25">
      <c r="E38692" s="2"/>
    </row>
    <row r="38693" spans="5:5" x14ac:dyDescent="0.25">
      <c r="E38693" s="2"/>
    </row>
    <row r="38694" spans="5:5" x14ac:dyDescent="0.25">
      <c r="E38694" s="2"/>
    </row>
    <row r="38695" spans="5:5" x14ac:dyDescent="0.25">
      <c r="E38695" s="2"/>
    </row>
    <row r="38696" spans="5:5" x14ac:dyDescent="0.25">
      <c r="E38696" s="2"/>
    </row>
    <row r="38697" spans="5:5" x14ac:dyDescent="0.25">
      <c r="E38697" s="2"/>
    </row>
    <row r="38698" spans="5:5" x14ac:dyDescent="0.25">
      <c r="E38698" s="2"/>
    </row>
    <row r="38699" spans="5:5" x14ac:dyDescent="0.25">
      <c r="E38699" s="2"/>
    </row>
    <row r="38700" spans="5:5" x14ac:dyDescent="0.25">
      <c r="E38700" s="2"/>
    </row>
    <row r="38701" spans="5:5" x14ac:dyDescent="0.25">
      <c r="E38701" s="2"/>
    </row>
    <row r="38702" spans="5:5" x14ac:dyDescent="0.25">
      <c r="E38702" s="2"/>
    </row>
    <row r="38703" spans="5:5" x14ac:dyDescent="0.25">
      <c r="E38703" s="2"/>
    </row>
    <row r="38704" spans="5:5" x14ac:dyDescent="0.25">
      <c r="E38704" s="2"/>
    </row>
    <row r="38705" spans="5:5" x14ac:dyDescent="0.25">
      <c r="E38705" s="2"/>
    </row>
    <row r="38706" spans="5:5" x14ac:dyDescent="0.25">
      <c r="E38706" s="2"/>
    </row>
    <row r="38707" spans="5:5" x14ac:dyDescent="0.25">
      <c r="E38707" s="2"/>
    </row>
    <row r="38708" spans="5:5" x14ac:dyDescent="0.25">
      <c r="E38708" s="2"/>
    </row>
    <row r="38709" spans="5:5" x14ac:dyDescent="0.25">
      <c r="E38709" s="2"/>
    </row>
    <row r="38710" spans="5:5" x14ac:dyDescent="0.25">
      <c r="E38710" s="2"/>
    </row>
    <row r="38711" spans="5:5" x14ac:dyDescent="0.25">
      <c r="E38711" s="2"/>
    </row>
    <row r="38712" spans="5:5" x14ac:dyDescent="0.25">
      <c r="E38712" s="2"/>
    </row>
    <row r="38713" spans="5:5" x14ac:dyDescent="0.25">
      <c r="E38713" s="2"/>
    </row>
    <row r="38714" spans="5:5" x14ac:dyDescent="0.25">
      <c r="E38714" s="2"/>
    </row>
    <row r="38715" spans="5:5" x14ac:dyDescent="0.25">
      <c r="E38715" s="2"/>
    </row>
    <row r="38716" spans="5:5" x14ac:dyDescent="0.25">
      <c r="E38716" s="2"/>
    </row>
    <row r="38717" spans="5:5" x14ac:dyDescent="0.25">
      <c r="E38717" s="2"/>
    </row>
    <row r="38718" spans="5:5" x14ac:dyDescent="0.25">
      <c r="E38718" s="2"/>
    </row>
    <row r="38719" spans="5:5" x14ac:dyDescent="0.25">
      <c r="E38719" s="2"/>
    </row>
    <row r="38720" spans="5:5" x14ac:dyDescent="0.25">
      <c r="E38720" s="2"/>
    </row>
    <row r="38721" spans="5:5" x14ac:dyDescent="0.25">
      <c r="E38721" s="2"/>
    </row>
    <row r="38722" spans="5:5" x14ac:dyDescent="0.25">
      <c r="E38722" s="2"/>
    </row>
    <row r="38723" spans="5:5" x14ac:dyDescent="0.25">
      <c r="E38723" s="2"/>
    </row>
    <row r="38724" spans="5:5" x14ac:dyDescent="0.25">
      <c r="E38724" s="2"/>
    </row>
    <row r="38725" spans="5:5" x14ac:dyDescent="0.25">
      <c r="E38725" s="2"/>
    </row>
    <row r="38726" spans="5:5" x14ac:dyDescent="0.25">
      <c r="E38726" s="2"/>
    </row>
    <row r="38727" spans="5:5" x14ac:dyDescent="0.25">
      <c r="E38727" s="2"/>
    </row>
    <row r="38728" spans="5:5" x14ac:dyDescent="0.25">
      <c r="E38728" s="2"/>
    </row>
    <row r="38729" spans="5:5" x14ac:dyDescent="0.25">
      <c r="E38729" s="2"/>
    </row>
    <row r="38730" spans="5:5" x14ac:dyDescent="0.25">
      <c r="E38730" s="2"/>
    </row>
    <row r="38731" spans="5:5" x14ac:dyDescent="0.25">
      <c r="E38731" s="2"/>
    </row>
    <row r="38732" spans="5:5" x14ac:dyDescent="0.25">
      <c r="E38732" s="2"/>
    </row>
    <row r="38733" spans="5:5" x14ac:dyDescent="0.25">
      <c r="E38733" s="2"/>
    </row>
    <row r="38734" spans="5:5" x14ac:dyDescent="0.25">
      <c r="E38734" s="2"/>
    </row>
    <row r="38735" spans="5:5" x14ac:dyDescent="0.25">
      <c r="E38735" s="2"/>
    </row>
    <row r="38736" spans="5:5" x14ac:dyDescent="0.25">
      <c r="E38736" s="2"/>
    </row>
    <row r="38737" spans="5:5" x14ac:dyDescent="0.25">
      <c r="E38737" s="2"/>
    </row>
    <row r="38738" spans="5:5" x14ac:dyDescent="0.25">
      <c r="E38738" s="2"/>
    </row>
    <row r="38739" spans="5:5" x14ac:dyDescent="0.25">
      <c r="E38739" s="2"/>
    </row>
    <row r="38740" spans="5:5" x14ac:dyDescent="0.25">
      <c r="E38740" s="2"/>
    </row>
    <row r="38741" spans="5:5" x14ac:dyDescent="0.25">
      <c r="E38741" s="2"/>
    </row>
    <row r="38742" spans="5:5" x14ac:dyDescent="0.25">
      <c r="E38742" s="2"/>
    </row>
    <row r="38743" spans="5:5" x14ac:dyDescent="0.25">
      <c r="E38743" s="2"/>
    </row>
    <row r="38744" spans="5:5" x14ac:dyDescent="0.25">
      <c r="E38744" s="2"/>
    </row>
    <row r="38745" spans="5:5" x14ac:dyDescent="0.25">
      <c r="E38745" s="2"/>
    </row>
    <row r="38746" spans="5:5" x14ac:dyDescent="0.25">
      <c r="E38746" s="2"/>
    </row>
    <row r="38747" spans="5:5" x14ac:dyDescent="0.25">
      <c r="E38747" s="2"/>
    </row>
    <row r="38748" spans="5:5" x14ac:dyDescent="0.25">
      <c r="E38748" s="2"/>
    </row>
    <row r="38749" spans="5:5" x14ac:dyDescent="0.25">
      <c r="E38749" s="2"/>
    </row>
    <row r="38750" spans="5:5" x14ac:dyDescent="0.25">
      <c r="E38750" s="2"/>
    </row>
    <row r="38751" spans="5:5" x14ac:dyDescent="0.25">
      <c r="E38751" s="2"/>
    </row>
    <row r="38752" spans="5:5" x14ac:dyDescent="0.25">
      <c r="E38752" s="2"/>
    </row>
    <row r="38753" spans="5:5" x14ac:dyDescent="0.25">
      <c r="E38753" s="2"/>
    </row>
    <row r="38754" spans="5:5" x14ac:dyDescent="0.25">
      <c r="E38754" s="2"/>
    </row>
    <row r="38755" spans="5:5" x14ac:dyDescent="0.25">
      <c r="E38755" s="2"/>
    </row>
    <row r="38756" spans="5:5" x14ac:dyDescent="0.25">
      <c r="E38756" s="2"/>
    </row>
    <row r="38757" spans="5:5" x14ac:dyDescent="0.25">
      <c r="E38757" s="2"/>
    </row>
    <row r="38758" spans="5:5" x14ac:dyDescent="0.25">
      <c r="E38758" s="2"/>
    </row>
    <row r="38759" spans="5:5" x14ac:dyDescent="0.25">
      <c r="E38759" s="2"/>
    </row>
    <row r="38760" spans="5:5" x14ac:dyDescent="0.25">
      <c r="E38760" s="2"/>
    </row>
    <row r="38761" spans="5:5" x14ac:dyDescent="0.25">
      <c r="E38761" s="2"/>
    </row>
    <row r="38762" spans="5:5" x14ac:dyDescent="0.25">
      <c r="E38762" s="2"/>
    </row>
    <row r="38763" spans="5:5" x14ac:dyDescent="0.25">
      <c r="E38763" s="2"/>
    </row>
    <row r="38764" spans="5:5" x14ac:dyDescent="0.25">
      <c r="E38764" s="2"/>
    </row>
    <row r="38765" spans="5:5" x14ac:dyDescent="0.25">
      <c r="E38765" s="2"/>
    </row>
    <row r="38766" spans="5:5" x14ac:dyDescent="0.25">
      <c r="E38766" s="2"/>
    </row>
    <row r="38767" spans="5:5" x14ac:dyDescent="0.25">
      <c r="E38767" s="2"/>
    </row>
    <row r="38768" spans="5:5" x14ac:dyDescent="0.25">
      <c r="E38768" s="2"/>
    </row>
    <row r="38769" spans="5:5" x14ac:dyDescent="0.25">
      <c r="E38769" s="2"/>
    </row>
    <row r="38770" spans="5:5" x14ac:dyDescent="0.25">
      <c r="E38770" s="2"/>
    </row>
    <row r="38771" spans="5:5" x14ac:dyDescent="0.25">
      <c r="E38771" s="2"/>
    </row>
    <row r="38772" spans="5:5" x14ac:dyDescent="0.25">
      <c r="E38772" s="2"/>
    </row>
    <row r="38773" spans="5:5" x14ac:dyDescent="0.25">
      <c r="E38773" s="2"/>
    </row>
    <row r="38774" spans="5:5" x14ac:dyDescent="0.25">
      <c r="E38774" s="2"/>
    </row>
    <row r="38775" spans="5:5" x14ac:dyDescent="0.25">
      <c r="E38775" s="2"/>
    </row>
    <row r="38776" spans="5:5" x14ac:dyDescent="0.25">
      <c r="E38776" s="2"/>
    </row>
    <row r="38777" spans="5:5" x14ac:dyDescent="0.25">
      <c r="E38777" s="2"/>
    </row>
    <row r="38778" spans="5:5" x14ac:dyDescent="0.25">
      <c r="E38778" s="2"/>
    </row>
    <row r="38779" spans="5:5" x14ac:dyDescent="0.25">
      <c r="E38779" s="2"/>
    </row>
    <row r="38780" spans="5:5" x14ac:dyDescent="0.25">
      <c r="E38780" s="2"/>
    </row>
    <row r="38781" spans="5:5" x14ac:dyDescent="0.25">
      <c r="E38781" s="2"/>
    </row>
    <row r="38782" spans="5:5" x14ac:dyDescent="0.25">
      <c r="E38782" s="2"/>
    </row>
    <row r="38783" spans="5:5" x14ac:dyDescent="0.25">
      <c r="E38783" s="2"/>
    </row>
    <row r="38784" spans="5:5" x14ac:dyDescent="0.25">
      <c r="E38784" s="2"/>
    </row>
    <row r="38785" spans="5:5" x14ac:dyDescent="0.25">
      <c r="E38785" s="2"/>
    </row>
    <row r="38786" spans="5:5" x14ac:dyDescent="0.25">
      <c r="E38786" s="2"/>
    </row>
    <row r="38787" spans="5:5" x14ac:dyDescent="0.25">
      <c r="E38787" s="2"/>
    </row>
    <row r="38788" spans="5:5" x14ac:dyDescent="0.25">
      <c r="E38788" s="2"/>
    </row>
    <row r="38789" spans="5:5" x14ac:dyDescent="0.25">
      <c r="E38789" s="2"/>
    </row>
    <row r="38790" spans="5:5" x14ac:dyDescent="0.25">
      <c r="E38790" s="2"/>
    </row>
    <row r="38791" spans="5:5" x14ac:dyDescent="0.25">
      <c r="E38791" s="2"/>
    </row>
    <row r="38792" spans="5:5" x14ac:dyDescent="0.25">
      <c r="E38792" s="2"/>
    </row>
    <row r="38793" spans="5:5" x14ac:dyDescent="0.25">
      <c r="E38793" s="2"/>
    </row>
    <row r="38794" spans="5:5" x14ac:dyDescent="0.25">
      <c r="E38794" s="2"/>
    </row>
    <row r="38795" spans="5:5" x14ac:dyDescent="0.25">
      <c r="E38795" s="2"/>
    </row>
    <row r="38796" spans="5:5" x14ac:dyDescent="0.25">
      <c r="E38796" s="2"/>
    </row>
    <row r="38797" spans="5:5" x14ac:dyDescent="0.25">
      <c r="E38797" s="2"/>
    </row>
    <row r="38798" spans="5:5" x14ac:dyDescent="0.25">
      <c r="E38798" s="2"/>
    </row>
    <row r="38799" spans="5:5" x14ac:dyDescent="0.25">
      <c r="E38799" s="2"/>
    </row>
    <row r="38800" spans="5:5" x14ac:dyDescent="0.25">
      <c r="E38800" s="2"/>
    </row>
    <row r="38801" spans="5:5" x14ac:dyDescent="0.25">
      <c r="E38801" s="2"/>
    </row>
    <row r="38802" spans="5:5" x14ac:dyDescent="0.25">
      <c r="E38802" s="2"/>
    </row>
    <row r="38803" spans="5:5" x14ac:dyDescent="0.25">
      <c r="E38803" s="2"/>
    </row>
    <row r="38804" spans="5:5" x14ac:dyDescent="0.25">
      <c r="E38804" s="2"/>
    </row>
    <row r="38805" spans="5:5" x14ac:dyDescent="0.25">
      <c r="E38805" s="2"/>
    </row>
    <row r="38806" spans="5:5" x14ac:dyDescent="0.25">
      <c r="E38806" s="2"/>
    </row>
    <row r="38807" spans="5:5" x14ac:dyDescent="0.25">
      <c r="E38807" s="2"/>
    </row>
    <row r="38808" spans="5:5" x14ac:dyDescent="0.25">
      <c r="E38808" s="2"/>
    </row>
    <row r="38809" spans="5:5" x14ac:dyDescent="0.25">
      <c r="E38809" s="2"/>
    </row>
    <row r="38810" spans="5:5" x14ac:dyDescent="0.25">
      <c r="E38810" s="2"/>
    </row>
    <row r="38811" spans="5:5" x14ac:dyDescent="0.25">
      <c r="E38811" s="2"/>
    </row>
    <row r="38812" spans="5:5" x14ac:dyDescent="0.25">
      <c r="E38812" s="2"/>
    </row>
    <row r="38813" spans="5:5" x14ac:dyDescent="0.25">
      <c r="E38813" s="2"/>
    </row>
    <row r="38814" spans="5:5" x14ac:dyDescent="0.25">
      <c r="E38814" s="2"/>
    </row>
    <row r="38815" spans="5:5" x14ac:dyDescent="0.25">
      <c r="E38815" s="2"/>
    </row>
    <row r="38816" spans="5:5" x14ac:dyDescent="0.25">
      <c r="E38816" s="2"/>
    </row>
    <row r="38817" spans="5:5" x14ac:dyDescent="0.25">
      <c r="E38817" s="2"/>
    </row>
    <row r="38818" spans="5:5" x14ac:dyDescent="0.25">
      <c r="E38818" s="2"/>
    </row>
    <row r="38819" spans="5:5" x14ac:dyDescent="0.25">
      <c r="E38819" s="2"/>
    </row>
    <row r="38820" spans="5:5" x14ac:dyDescent="0.25">
      <c r="E38820" s="2"/>
    </row>
    <row r="38821" spans="5:5" x14ac:dyDescent="0.25">
      <c r="E38821" s="2"/>
    </row>
    <row r="38822" spans="5:5" x14ac:dyDescent="0.25">
      <c r="E38822" s="2"/>
    </row>
    <row r="38823" spans="5:5" x14ac:dyDescent="0.25">
      <c r="E38823" s="2"/>
    </row>
    <row r="38824" spans="5:5" x14ac:dyDescent="0.25">
      <c r="E38824" s="2"/>
    </row>
    <row r="38825" spans="5:5" x14ac:dyDescent="0.25">
      <c r="E38825" s="2"/>
    </row>
    <row r="38826" spans="5:5" x14ac:dyDescent="0.25">
      <c r="E38826" s="2"/>
    </row>
    <row r="38827" spans="5:5" x14ac:dyDescent="0.25">
      <c r="E38827" s="2"/>
    </row>
    <row r="38828" spans="5:5" x14ac:dyDescent="0.25">
      <c r="E38828" s="2"/>
    </row>
    <row r="38829" spans="5:5" x14ac:dyDescent="0.25">
      <c r="E38829" s="2"/>
    </row>
    <row r="38830" spans="5:5" x14ac:dyDescent="0.25">
      <c r="E38830" s="2"/>
    </row>
    <row r="38831" spans="5:5" x14ac:dyDescent="0.25">
      <c r="E38831" s="2"/>
    </row>
    <row r="38832" spans="5:5" x14ac:dyDescent="0.25">
      <c r="E38832" s="2"/>
    </row>
    <row r="38833" spans="5:5" x14ac:dyDescent="0.25">
      <c r="E38833" s="2"/>
    </row>
    <row r="38834" spans="5:5" x14ac:dyDescent="0.25">
      <c r="E38834" s="2"/>
    </row>
    <row r="38835" spans="5:5" x14ac:dyDescent="0.25">
      <c r="E38835" s="2"/>
    </row>
    <row r="38836" spans="5:5" x14ac:dyDescent="0.25">
      <c r="E38836" s="2"/>
    </row>
    <row r="38837" spans="5:5" x14ac:dyDescent="0.25">
      <c r="E38837" s="2"/>
    </row>
    <row r="38838" spans="5:5" x14ac:dyDescent="0.25">
      <c r="E38838" s="2"/>
    </row>
    <row r="38839" spans="5:5" x14ac:dyDescent="0.25">
      <c r="E38839" s="2"/>
    </row>
    <row r="38840" spans="5:5" x14ac:dyDescent="0.25">
      <c r="E38840" s="2"/>
    </row>
    <row r="38841" spans="5:5" x14ac:dyDescent="0.25">
      <c r="E38841" s="2"/>
    </row>
    <row r="38842" spans="5:5" x14ac:dyDescent="0.25">
      <c r="E38842" s="2"/>
    </row>
    <row r="38843" spans="5:5" x14ac:dyDescent="0.25">
      <c r="E38843" s="2"/>
    </row>
    <row r="38844" spans="5:5" x14ac:dyDescent="0.25">
      <c r="E38844" s="2"/>
    </row>
    <row r="38845" spans="5:5" x14ac:dyDescent="0.25">
      <c r="E38845" s="2"/>
    </row>
    <row r="38846" spans="5:5" x14ac:dyDescent="0.25">
      <c r="E38846" s="2"/>
    </row>
    <row r="38847" spans="5:5" x14ac:dyDescent="0.25">
      <c r="E38847" s="2"/>
    </row>
    <row r="38848" spans="5:5" x14ac:dyDescent="0.25">
      <c r="E38848" s="2"/>
    </row>
    <row r="38849" spans="5:5" x14ac:dyDescent="0.25">
      <c r="E38849" s="2"/>
    </row>
    <row r="38850" spans="5:5" x14ac:dyDescent="0.25">
      <c r="E38850" s="2"/>
    </row>
    <row r="38851" spans="5:5" x14ac:dyDescent="0.25">
      <c r="E38851" s="2"/>
    </row>
    <row r="38852" spans="5:5" x14ac:dyDescent="0.25">
      <c r="E38852" s="2"/>
    </row>
    <row r="38853" spans="5:5" x14ac:dyDescent="0.25">
      <c r="E38853" s="2"/>
    </row>
    <row r="38854" spans="5:5" x14ac:dyDescent="0.25">
      <c r="E38854" s="2"/>
    </row>
    <row r="38855" spans="5:5" x14ac:dyDescent="0.25">
      <c r="E38855" s="2"/>
    </row>
    <row r="38856" spans="5:5" x14ac:dyDescent="0.25">
      <c r="E38856" s="2"/>
    </row>
    <row r="38857" spans="5:5" x14ac:dyDescent="0.25">
      <c r="E38857" s="2"/>
    </row>
    <row r="38858" spans="5:5" x14ac:dyDescent="0.25">
      <c r="E38858" s="2"/>
    </row>
    <row r="38859" spans="5:5" x14ac:dyDescent="0.25">
      <c r="E38859" s="2"/>
    </row>
    <row r="38860" spans="5:5" x14ac:dyDescent="0.25">
      <c r="E38860" s="2"/>
    </row>
    <row r="38861" spans="5:5" x14ac:dyDescent="0.25">
      <c r="E38861" s="2"/>
    </row>
    <row r="38862" spans="5:5" x14ac:dyDescent="0.25">
      <c r="E38862" s="2"/>
    </row>
    <row r="38863" spans="5:5" x14ac:dyDescent="0.25">
      <c r="E38863" s="2"/>
    </row>
    <row r="38864" spans="5:5" x14ac:dyDescent="0.25">
      <c r="E38864" s="2"/>
    </row>
    <row r="38865" spans="5:5" x14ac:dyDescent="0.25">
      <c r="E38865" s="2"/>
    </row>
    <row r="38866" spans="5:5" x14ac:dyDescent="0.25">
      <c r="E38866" s="2"/>
    </row>
    <row r="38867" spans="5:5" x14ac:dyDescent="0.25">
      <c r="E38867" s="2"/>
    </row>
    <row r="38868" spans="5:5" x14ac:dyDescent="0.25">
      <c r="E38868" s="2"/>
    </row>
    <row r="38869" spans="5:5" x14ac:dyDescent="0.25">
      <c r="E38869" s="2"/>
    </row>
    <row r="38870" spans="5:5" x14ac:dyDescent="0.25">
      <c r="E38870" s="2"/>
    </row>
    <row r="38871" spans="5:5" x14ac:dyDescent="0.25">
      <c r="E38871" s="2"/>
    </row>
    <row r="38872" spans="5:5" x14ac:dyDescent="0.25">
      <c r="E38872" s="2"/>
    </row>
    <row r="38873" spans="5:5" x14ac:dyDescent="0.25">
      <c r="E38873" s="2"/>
    </row>
    <row r="38874" spans="5:5" x14ac:dyDescent="0.25">
      <c r="E38874" s="2"/>
    </row>
    <row r="38875" spans="5:5" x14ac:dyDescent="0.25">
      <c r="E38875" s="2"/>
    </row>
    <row r="38876" spans="5:5" x14ac:dyDescent="0.25">
      <c r="E38876" s="2"/>
    </row>
    <row r="38877" spans="5:5" x14ac:dyDescent="0.25">
      <c r="E38877" s="2"/>
    </row>
    <row r="38878" spans="5:5" x14ac:dyDescent="0.25">
      <c r="E38878" s="2"/>
    </row>
    <row r="38879" spans="5:5" x14ac:dyDescent="0.25">
      <c r="E38879" s="2"/>
    </row>
    <row r="38880" spans="5:5" x14ac:dyDescent="0.25">
      <c r="E38880" s="2"/>
    </row>
    <row r="38881" spans="5:5" x14ac:dyDescent="0.25">
      <c r="E38881" s="2"/>
    </row>
    <row r="38882" spans="5:5" x14ac:dyDescent="0.25">
      <c r="E38882" s="2"/>
    </row>
    <row r="38883" spans="5:5" x14ac:dyDescent="0.25">
      <c r="E38883" s="2"/>
    </row>
    <row r="38884" spans="5:5" x14ac:dyDescent="0.25">
      <c r="E38884" s="2"/>
    </row>
    <row r="38885" spans="5:5" x14ac:dyDescent="0.25">
      <c r="E38885" s="2"/>
    </row>
    <row r="38886" spans="5:5" x14ac:dyDescent="0.25">
      <c r="E38886" s="2"/>
    </row>
    <row r="38887" spans="5:5" x14ac:dyDescent="0.25">
      <c r="E38887" s="2"/>
    </row>
    <row r="38888" spans="5:5" x14ac:dyDescent="0.25">
      <c r="E38888" s="2"/>
    </row>
    <row r="38889" spans="5:5" x14ac:dyDescent="0.25">
      <c r="E38889" s="2"/>
    </row>
    <row r="38890" spans="5:5" x14ac:dyDescent="0.25">
      <c r="E38890" s="2"/>
    </row>
    <row r="38891" spans="5:5" x14ac:dyDescent="0.25">
      <c r="E38891" s="2"/>
    </row>
    <row r="38892" spans="5:5" x14ac:dyDescent="0.25">
      <c r="E38892" s="2"/>
    </row>
    <row r="38893" spans="5:5" x14ac:dyDescent="0.25">
      <c r="E38893" s="2"/>
    </row>
    <row r="38894" spans="5:5" x14ac:dyDescent="0.25">
      <c r="E38894" s="2"/>
    </row>
    <row r="38895" spans="5:5" x14ac:dyDescent="0.25">
      <c r="E38895" s="2"/>
    </row>
    <row r="38896" spans="5:5" x14ac:dyDescent="0.25">
      <c r="E38896" s="2"/>
    </row>
    <row r="38897" spans="5:5" x14ac:dyDescent="0.25">
      <c r="E38897" s="2"/>
    </row>
    <row r="38898" spans="5:5" x14ac:dyDescent="0.25">
      <c r="E38898" s="2"/>
    </row>
    <row r="38899" spans="5:5" x14ac:dyDescent="0.25">
      <c r="E38899" s="2"/>
    </row>
    <row r="38900" spans="5:5" x14ac:dyDescent="0.25">
      <c r="E38900" s="2"/>
    </row>
    <row r="38901" spans="5:5" x14ac:dyDescent="0.25">
      <c r="E38901" s="2"/>
    </row>
    <row r="38902" spans="5:5" x14ac:dyDescent="0.25">
      <c r="E38902" s="2"/>
    </row>
    <row r="38903" spans="5:5" x14ac:dyDescent="0.25">
      <c r="E38903" s="2"/>
    </row>
    <row r="38904" spans="5:5" x14ac:dyDescent="0.25">
      <c r="E38904" s="2"/>
    </row>
    <row r="38905" spans="5:5" x14ac:dyDescent="0.25">
      <c r="E38905" s="2"/>
    </row>
    <row r="38906" spans="5:5" x14ac:dyDescent="0.25">
      <c r="E38906" s="2"/>
    </row>
    <row r="38907" spans="5:5" x14ac:dyDescent="0.25">
      <c r="E38907" s="2"/>
    </row>
    <row r="38908" spans="5:5" x14ac:dyDescent="0.25">
      <c r="E38908" s="2"/>
    </row>
    <row r="38909" spans="5:5" x14ac:dyDescent="0.25">
      <c r="E38909" s="2"/>
    </row>
    <row r="38910" spans="5:5" x14ac:dyDescent="0.25">
      <c r="E38910" s="2"/>
    </row>
    <row r="38911" spans="5:5" x14ac:dyDescent="0.25">
      <c r="E38911" s="2"/>
    </row>
    <row r="38912" spans="5:5" x14ac:dyDescent="0.25">
      <c r="E38912" s="2"/>
    </row>
    <row r="38913" spans="5:5" x14ac:dyDescent="0.25">
      <c r="E38913" s="2"/>
    </row>
    <row r="38914" spans="5:5" x14ac:dyDescent="0.25">
      <c r="E38914" s="2"/>
    </row>
    <row r="38915" spans="5:5" x14ac:dyDescent="0.25">
      <c r="E38915" s="2"/>
    </row>
    <row r="38916" spans="5:5" x14ac:dyDescent="0.25">
      <c r="E38916" s="2"/>
    </row>
    <row r="38917" spans="5:5" x14ac:dyDescent="0.25">
      <c r="E38917" s="2"/>
    </row>
    <row r="38918" spans="5:5" x14ac:dyDescent="0.25">
      <c r="E38918" s="2"/>
    </row>
    <row r="38919" spans="5:5" x14ac:dyDescent="0.25">
      <c r="E38919" s="2"/>
    </row>
    <row r="38920" spans="5:5" x14ac:dyDescent="0.25">
      <c r="E38920" s="2"/>
    </row>
    <row r="38921" spans="5:5" x14ac:dyDescent="0.25">
      <c r="E38921" s="2"/>
    </row>
    <row r="38922" spans="5:5" x14ac:dyDescent="0.25">
      <c r="E38922" s="2"/>
    </row>
    <row r="38923" spans="5:5" x14ac:dyDescent="0.25">
      <c r="E38923" s="2"/>
    </row>
    <row r="38924" spans="5:5" x14ac:dyDescent="0.25">
      <c r="E38924" s="2"/>
    </row>
    <row r="38925" spans="5:5" x14ac:dyDescent="0.25">
      <c r="E38925" s="2"/>
    </row>
    <row r="38926" spans="5:5" x14ac:dyDescent="0.25">
      <c r="E38926" s="2"/>
    </row>
    <row r="38927" spans="5:5" x14ac:dyDescent="0.25">
      <c r="E38927" s="2"/>
    </row>
    <row r="38928" spans="5:5" x14ac:dyDescent="0.25">
      <c r="E38928" s="2"/>
    </row>
    <row r="38929" spans="5:5" x14ac:dyDescent="0.25">
      <c r="E38929" s="2"/>
    </row>
    <row r="38930" spans="5:5" x14ac:dyDescent="0.25">
      <c r="E38930" s="2"/>
    </row>
    <row r="38931" spans="5:5" x14ac:dyDescent="0.25">
      <c r="E38931" s="2"/>
    </row>
    <row r="38932" spans="5:5" x14ac:dyDescent="0.25">
      <c r="E38932" s="2"/>
    </row>
    <row r="38933" spans="5:5" x14ac:dyDescent="0.25">
      <c r="E38933" s="2"/>
    </row>
    <row r="38934" spans="5:5" x14ac:dyDescent="0.25">
      <c r="E38934" s="2"/>
    </row>
    <row r="38935" spans="5:5" x14ac:dyDescent="0.25">
      <c r="E38935" s="2"/>
    </row>
    <row r="38936" spans="5:5" x14ac:dyDescent="0.25">
      <c r="E38936" s="2"/>
    </row>
    <row r="38937" spans="5:5" x14ac:dyDescent="0.25">
      <c r="E38937" s="2"/>
    </row>
    <row r="38938" spans="5:5" x14ac:dyDescent="0.25">
      <c r="E38938" s="2"/>
    </row>
    <row r="38939" spans="5:5" x14ac:dyDescent="0.25">
      <c r="E38939" s="2"/>
    </row>
    <row r="38940" spans="5:5" x14ac:dyDescent="0.25">
      <c r="E38940" s="2"/>
    </row>
    <row r="38941" spans="5:5" x14ac:dyDescent="0.25">
      <c r="E38941" s="2"/>
    </row>
    <row r="38942" spans="5:5" x14ac:dyDescent="0.25">
      <c r="E38942" s="2"/>
    </row>
    <row r="38943" spans="5:5" x14ac:dyDescent="0.25">
      <c r="E38943" s="2"/>
    </row>
    <row r="38944" spans="5:5" x14ac:dyDescent="0.25">
      <c r="E38944" s="2"/>
    </row>
    <row r="38945" spans="5:5" x14ac:dyDescent="0.25">
      <c r="E38945" s="2"/>
    </row>
    <row r="38946" spans="5:5" x14ac:dyDescent="0.25">
      <c r="E38946" s="2"/>
    </row>
    <row r="38947" spans="5:5" x14ac:dyDescent="0.25">
      <c r="E38947" s="2"/>
    </row>
    <row r="38948" spans="5:5" x14ac:dyDescent="0.25">
      <c r="E38948" s="2"/>
    </row>
    <row r="38949" spans="5:5" x14ac:dyDescent="0.25">
      <c r="E38949" s="2"/>
    </row>
    <row r="38950" spans="5:5" x14ac:dyDescent="0.25">
      <c r="E38950" s="2"/>
    </row>
    <row r="38951" spans="5:5" x14ac:dyDescent="0.25">
      <c r="E38951" s="2"/>
    </row>
    <row r="38952" spans="5:5" x14ac:dyDescent="0.25">
      <c r="E38952" s="2"/>
    </row>
    <row r="38953" spans="5:5" x14ac:dyDescent="0.25">
      <c r="E38953" s="2"/>
    </row>
    <row r="38954" spans="5:5" x14ac:dyDescent="0.25">
      <c r="E38954" s="2"/>
    </row>
    <row r="38955" spans="5:5" x14ac:dyDescent="0.25">
      <c r="E38955" s="2"/>
    </row>
    <row r="38956" spans="5:5" x14ac:dyDescent="0.25">
      <c r="E38956" s="2"/>
    </row>
    <row r="38957" spans="5:5" x14ac:dyDescent="0.25">
      <c r="E38957" s="2"/>
    </row>
    <row r="38958" spans="5:5" x14ac:dyDescent="0.25">
      <c r="E38958" s="2"/>
    </row>
    <row r="38959" spans="5:5" x14ac:dyDescent="0.25">
      <c r="E38959" s="2"/>
    </row>
    <row r="38960" spans="5:5" x14ac:dyDescent="0.25">
      <c r="E38960" s="2"/>
    </row>
    <row r="38961" spans="5:5" x14ac:dyDescent="0.25">
      <c r="E38961" s="2"/>
    </row>
    <row r="38962" spans="5:5" x14ac:dyDescent="0.25">
      <c r="E38962" s="2"/>
    </row>
    <row r="38963" spans="5:5" x14ac:dyDescent="0.25">
      <c r="E38963" s="2"/>
    </row>
    <row r="38964" spans="5:5" x14ac:dyDescent="0.25">
      <c r="E38964" s="2"/>
    </row>
    <row r="38965" spans="5:5" x14ac:dyDescent="0.25">
      <c r="E38965" s="2"/>
    </row>
    <row r="38966" spans="5:5" x14ac:dyDescent="0.25">
      <c r="E38966" s="2"/>
    </row>
    <row r="38967" spans="5:5" x14ac:dyDescent="0.25">
      <c r="E38967" s="2"/>
    </row>
    <row r="38968" spans="5:5" x14ac:dyDescent="0.25">
      <c r="E38968" s="2"/>
    </row>
    <row r="38969" spans="5:5" x14ac:dyDescent="0.25">
      <c r="E38969" s="2"/>
    </row>
    <row r="38970" spans="5:5" x14ac:dyDescent="0.25">
      <c r="E38970" s="2"/>
    </row>
    <row r="38971" spans="5:5" x14ac:dyDescent="0.25">
      <c r="E38971" s="2"/>
    </row>
    <row r="38972" spans="5:5" x14ac:dyDescent="0.25">
      <c r="E38972" s="2"/>
    </row>
    <row r="38973" spans="5:5" x14ac:dyDescent="0.25">
      <c r="E38973" s="2"/>
    </row>
    <row r="38974" spans="5:5" x14ac:dyDescent="0.25">
      <c r="E38974" s="2"/>
    </row>
    <row r="38975" spans="5:5" x14ac:dyDescent="0.25">
      <c r="E38975" s="2"/>
    </row>
    <row r="38976" spans="5:5" x14ac:dyDescent="0.25">
      <c r="E38976" s="2"/>
    </row>
    <row r="38977" spans="5:5" x14ac:dyDescent="0.25">
      <c r="E38977" s="2"/>
    </row>
    <row r="38978" spans="5:5" x14ac:dyDescent="0.25">
      <c r="E38978" s="2"/>
    </row>
    <row r="38979" spans="5:5" x14ac:dyDescent="0.25">
      <c r="E38979" s="2"/>
    </row>
    <row r="38980" spans="5:5" x14ac:dyDescent="0.25">
      <c r="E38980" s="2"/>
    </row>
    <row r="38981" spans="5:5" x14ac:dyDescent="0.25">
      <c r="E38981" s="2"/>
    </row>
    <row r="38982" spans="5:5" x14ac:dyDescent="0.25">
      <c r="E38982" s="2"/>
    </row>
    <row r="38983" spans="5:5" x14ac:dyDescent="0.25">
      <c r="E38983" s="2"/>
    </row>
    <row r="38984" spans="5:5" x14ac:dyDescent="0.25">
      <c r="E38984" s="2"/>
    </row>
    <row r="38985" spans="5:5" x14ac:dyDescent="0.25">
      <c r="E38985" s="2"/>
    </row>
    <row r="38986" spans="5:5" x14ac:dyDescent="0.25">
      <c r="E38986" s="2"/>
    </row>
    <row r="38987" spans="5:5" x14ac:dyDescent="0.25">
      <c r="E38987" s="2"/>
    </row>
    <row r="38988" spans="5:5" x14ac:dyDescent="0.25">
      <c r="E38988" s="2"/>
    </row>
    <row r="38989" spans="5:5" x14ac:dyDescent="0.25">
      <c r="E38989" s="2"/>
    </row>
    <row r="38990" spans="5:5" x14ac:dyDescent="0.25">
      <c r="E38990" s="2"/>
    </row>
    <row r="38991" spans="5:5" x14ac:dyDescent="0.25">
      <c r="E38991" s="2"/>
    </row>
    <row r="38992" spans="5:5" x14ac:dyDescent="0.25">
      <c r="E38992" s="2"/>
    </row>
    <row r="38993" spans="5:5" x14ac:dyDescent="0.25">
      <c r="E38993" s="2"/>
    </row>
    <row r="38994" spans="5:5" x14ac:dyDescent="0.25">
      <c r="E38994" s="2"/>
    </row>
    <row r="38995" spans="5:5" x14ac:dyDescent="0.25">
      <c r="E38995" s="2"/>
    </row>
    <row r="38996" spans="5:5" x14ac:dyDescent="0.25">
      <c r="E38996" s="2"/>
    </row>
    <row r="38997" spans="5:5" x14ac:dyDescent="0.25">
      <c r="E38997" s="2"/>
    </row>
    <row r="38998" spans="5:5" x14ac:dyDescent="0.25">
      <c r="E38998" s="2"/>
    </row>
    <row r="38999" spans="5:5" x14ac:dyDescent="0.25">
      <c r="E38999" s="2"/>
    </row>
    <row r="39000" spans="5:5" x14ac:dyDescent="0.25">
      <c r="E39000" s="2"/>
    </row>
    <row r="39001" spans="5:5" x14ac:dyDescent="0.25">
      <c r="E39001" s="2"/>
    </row>
    <row r="39002" spans="5:5" x14ac:dyDescent="0.25">
      <c r="E39002" s="2"/>
    </row>
    <row r="39003" spans="5:5" x14ac:dyDescent="0.25">
      <c r="E39003" s="2"/>
    </row>
    <row r="39004" spans="5:5" x14ac:dyDescent="0.25">
      <c r="E39004" s="2"/>
    </row>
    <row r="39005" spans="5:5" x14ac:dyDescent="0.25">
      <c r="E39005" s="2"/>
    </row>
    <row r="39006" spans="5:5" x14ac:dyDescent="0.25">
      <c r="E39006" s="2"/>
    </row>
    <row r="39007" spans="5:5" x14ac:dyDescent="0.25">
      <c r="E39007" s="2"/>
    </row>
    <row r="39008" spans="5:5" x14ac:dyDescent="0.25">
      <c r="E39008" s="2"/>
    </row>
    <row r="39009" spans="5:5" x14ac:dyDescent="0.25">
      <c r="E39009" s="2"/>
    </row>
    <row r="39010" spans="5:5" x14ac:dyDescent="0.25">
      <c r="E39010" s="2"/>
    </row>
    <row r="39011" spans="5:5" x14ac:dyDescent="0.25">
      <c r="E39011" s="2"/>
    </row>
    <row r="39012" spans="5:5" x14ac:dyDescent="0.25">
      <c r="E39012" s="2"/>
    </row>
    <row r="39013" spans="5:5" x14ac:dyDescent="0.25">
      <c r="E39013" s="2"/>
    </row>
    <row r="39014" spans="5:5" x14ac:dyDescent="0.25">
      <c r="E39014" s="2"/>
    </row>
    <row r="39015" spans="5:5" x14ac:dyDescent="0.25">
      <c r="E39015" s="2"/>
    </row>
    <row r="39016" spans="5:5" x14ac:dyDescent="0.25">
      <c r="E39016" s="2"/>
    </row>
    <row r="39017" spans="5:5" x14ac:dyDescent="0.25">
      <c r="E39017" s="2"/>
    </row>
    <row r="39018" spans="5:5" x14ac:dyDescent="0.25">
      <c r="E39018" s="2"/>
    </row>
    <row r="39019" spans="5:5" x14ac:dyDescent="0.25">
      <c r="E39019" s="2"/>
    </row>
    <row r="39020" spans="5:5" x14ac:dyDescent="0.25">
      <c r="E39020" s="2"/>
    </row>
    <row r="39021" spans="5:5" x14ac:dyDescent="0.25">
      <c r="E39021" s="2"/>
    </row>
    <row r="39022" spans="5:5" x14ac:dyDescent="0.25">
      <c r="E39022" s="2"/>
    </row>
    <row r="39023" spans="5:5" x14ac:dyDescent="0.25">
      <c r="E39023" s="2"/>
    </row>
    <row r="39024" spans="5:5" x14ac:dyDescent="0.25">
      <c r="E39024" s="2"/>
    </row>
    <row r="39025" spans="5:5" x14ac:dyDescent="0.25">
      <c r="E39025" s="2"/>
    </row>
    <row r="39026" spans="5:5" x14ac:dyDescent="0.25">
      <c r="E39026" s="2"/>
    </row>
    <row r="39027" spans="5:5" x14ac:dyDescent="0.25">
      <c r="E39027" s="2"/>
    </row>
    <row r="39028" spans="5:5" x14ac:dyDescent="0.25">
      <c r="E39028" s="2"/>
    </row>
    <row r="39029" spans="5:5" x14ac:dyDescent="0.25">
      <c r="E39029" s="2"/>
    </row>
    <row r="39030" spans="5:5" x14ac:dyDescent="0.25">
      <c r="E39030" s="2"/>
    </row>
    <row r="39031" spans="5:5" x14ac:dyDescent="0.25">
      <c r="E39031" s="2"/>
    </row>
    <row r="39032" spans="5:5" x14ac:dyDescent="0.25">
      <c r="E39032" s="2"/>
    </row>
    <row r="39033" spans="5:5" x14ac:dyDescent="0.25">
      <c r="E39033" s="2"/>
    </row>
    <row r="39034" spans="5:5" x14ac:dyDescent="0.25">
      <c r="E39034" s="2"/>
    </row>
    <row r="39035" spans="5:5" x14ac:dyDescent="0.25">
      <c r="E39035" s="2"/>
    </row>
    <row r="39036" spans="5:5" x14ac:dyDescent="0.25">
      <c r="E39036" s="2"/>
    </row>
    <row r="39037" spans="5:5" x14ac:dyDescent="0.25">
      <c r="E39037" s="2"/>
    </row>
    <row r="39038" spans="5:5" x14ac:dyDescent="0.25">
      <c r="E39038" s="2"/>
    </row>
    <row r="39039" spans="5:5" x14ac:dyDescent="0.25">
      <c r="E39039" s="2"/>
    </row>
    <row r="39040" spans="5:5" x14ac:dyDescent="0.25">
      <c r="E39040" s="2"/>
    </row>
    <row r="39041" spans="5:5" x14ac:dyDescent="0.25">
      <c r="E39041" s="2"/>
    </row>
    <row r="39042" spans="5:5" x14ac:dyDescent="0.25">
      <c r="E39042" s="2"/>
    </row>
    <row r="39043" spans="5:5" x14ac:dyDescent="0.25">
      <c r="E39043" s="2"/>
    </row>
    <row r="39044" spans="5:5" x14ac:dyDescent="0.25">
      <c r="E39044" s="2"/>
    </row>
    <row r="39045" spans="5:5" x14ac:dyDescent="0.25">
      <c r="E39045" s="2"/>
    </row>
    <row r="39046" spans="5:5" x14ac:dyDescent="0.25">
      <c r="E39046" s="2"/>
    </row>
    <row r="39047" spans="5:5" x14ac:dyDescent="0.25">
      <c r="E39047" s="2"/>
    </row>
    <row r="39048" spans="5:5" x14ac:dyDescent="0.25">
      <c r="E39048" s="2"/>
    </row>
    <row r="39049" spans="5:5" x14ac:dyDescent="0.25">
      <c r="E39049" s="2"/>
    </row>
    <row r="39050" spans="5:5" x14ac:dyDescent="0.25">
      <c r="E39050" s="2"/>
    </row>
    <row r="39051" spans="5:5" x14ac:dyDescent="0.25">
      <c r="E39051" s="2"/>
    </row>
    <row r="39052" spans="5:5" x14ac:dyDescent="0.25">
      <c r="E39052" s="2"/>
    </row>
    <row r="39053" spans="5:5" x14ac:dyDescent="0.25">
      <c r="E39053" s="2"/>
    </row>
    <row r="39054" spans="5:5" x14ac:dyDescent="0.25">
      <c r="E39054" s="2"/>
    </row>
    <row r="39055" spans="5:5" x14ac:dyDescent="0.25">
      <c r="E39055" s="2"/>
    </row>
    <row r="39056" spans="5:5" x14ac:dyDescent="0.25">
      <c r="E39056" s="2"/>
    </row>
    <row r="39057" spans="5:5" x14ac:dyDescent="0.25">
      <c r="E39057" s="2"/>
    </row>
    <row r="39058" spans="5:5" x14ac:dyDescent="0.25">
      <c r="E39058" s="2"/>
    </row>
    <row r="39059" spans="5:5" x14ac:dyDescent="0.25">
      <c r="E39059" s="2"/>
    </row>
    <row r="39060" spans="5:5" x14ac:dyDescent="0.25">
      <c r="E39060" s="2"/>
    </row>
    <row r="39061" spans="5:5" x14ac:dyDescent="0.25">
      <c r="E39061" s="2"/>
    </row>
    <row r="39062" spans="5:5" x14ac:dyDescent="0.25">
      <c r="E39062" s="2"/>
    </row>
    <row r="39063" spans="5:5" x14ac:dyDescent="0.25">
      <c r="E39063" s="2"/>
    </row>
    <row r="39064" spans="5:5" x14ac:dyDescent="0.25">
      <c r="E39064" s="2"/>
    </row>
    <row r="39065" spans="5:5" x14ac:dyDescent="0.25">
      <c r="E39065" s="2"/>
    </row>
    <row r="39066" spans="5:5" x14ac:dyDescent="0.25">
      <c r="E39066" s="2"/>
    </row>
    <row r="39067" spans="5:5" x14ac:dyDescent="0.25">
      <c r="E39067" s="2"/>
    </row>
    <row r="39068" spans="5:5" x14ac:dyDescent="0.25">
      <c r="E39068" s="2"/>
    </row>
    <row r="39069" spans="5:5" x14ac:dyDescent="0.25">
      <c r="E39069" s="2"/>
    </row>
    <row r="39070" spans="5:5" x14ac:dyDescent="0.25">
      <c r="E39070" s="2"/>
    </row>
    <row r="39071" spans="5:5" x14ac:dyDescent="0.25">
      <c r="E39071" s="2"/>
    </row>
    <row r="39072" spans="5:5" x14ac:dyDescent="0.25">
      <c r="E39072" s="2"/>
    </row>
    <row r="39073" spans="5:5" x14ac:dyDescent="0.25">
      <c r="E39073" s="2"/>
    </row>
    <row r="39074" spans="5:5" x14ac:dyDescent="0.25">
      <c r="E39074" s="2"/>
    </row>
    <row r="39075" spans="5:5" x14ac:dyDescent="0.25">
      <c r="E39075" s="2"/>
    </row>
    <row r="39076" spans="5:5" x14ac:dyDescent="0.25">
      <c r="E39076" s="2"/>
    </row>
    <row r="39077" spans="5:5" x14ac:dyDescent="0.25">
      <c r="E39077" s="2"/>
    </row>
    <row r="39078" spans="5:5" x14ac:dyDescent="0.25">
      <c r="E39078" s="2"/>
    </row>
    <row r="39079" spans="5:5" x14ac:dyDescent="0.25">
      <c r="E39079" s="2"/>
    </row>
    <row r="39080" spans="5:5" x14ac:dyDescent="0.25">
      <c r="E39080" s="2"/>
    </row>
    <row r="39081" spans="5:5" x14ac:dyDescent="0.25">
      <c r="E39081" s="2"/>
    </row>
    <row r="39082" spans="5:5" x14ac:dyDescent="0.25">
      <c r="E39082" s="2"/>
    </row>
    <row r="39083" spans="5:5" x14ac:dyDescent="0.25">
      <c r="E39083" s="2"/>
    </row>
    <row r="39084" spans="5:5" x14ac:dyDescent="0.25">
      <c r="E39084" s="2"/>
    </row>
    <row r="39085" spans="5:5" x14ac:dyDescent="0.25">
      <c r="E39085" s="2"/>
    </row>
    <row r="39086" spans="5:5" x14ac:dyDescent="0.25">
      <c r="E39086" s="2"/>
    </row>
    <row r="39087" spans="5:5" x14ac:dyDescent="0.25">
      <c r="E39087" s="2"/>
    </row>
    <row r="39088" spans="5:5" x14ac:dyDescent="0.25">
      <c r="E39088" s="2"/>
    </row>
    <row r="39089" spans="5:5" x14ac:dyDescent="0.25">
      <c r="E39089" s="2"/>
    </row>
    <row r="39090" spans="5:5" x14ac:dyDescent="0.25">
      <c r="E39090" s="2"/>
    </row>
    <row r="39091" spans="5:5" x14ac:dyDescent="0.25">
      <c r="E39091" s="2"/>
    </row>
    <row r="39092" spans="5:5" x14ac:dyDescent="0.25">
      <c r="E39092" s="2"/>
    </row>
    <row r="39093" spans="5:5" x14ac:dyDescent="0.25">
      <c r="E39093" s="2"/>
    </row>
    <row r="39094" spans="5:5" x14ac:dyDescent="0.25">
      <c r="E39094" s="2"/>
    </row>
    <row r="39095" spans="5:5" x14ac:dyDescent="0.25">
      <c r="E39095" s="2"/>
    </row>
    <row r="39096" spans="5:5" x14ac:dyDescent="0.25">
      <c r="E39096" s="2"/>
    </row>
    <row r="39097" spans="5:5" x14ac:dyDescent="0.25">
      <c r="E39097" s="2"/>
    </row>
    <row r="39098" spans="5:5" x14ac:dyDescent="0.25">
      <c r="E39098" s="2"/>
    </row>
    <row r="39099" spans="5:5" x14ac:dyDescent="0.25">
      <c r="E39099" s="2"/>
    </row>
    <row r="39100" spans="5:5" x14ac:dyDescent="0.25">
      <c r="E39100" s="2"/>
    </row>
    <row r="39101" spans="5:5" x14ac:dyDescent="0.25">
      <c r="E39101" s="2"/>
    </row>
    <row r="39102" spans="5:5" x14ac:dyDescent="0.25">
      <c r="E39102" s="2"/>
    </row>
    <row r="39103" spans="5:5" x14ac:dyDescent="0.25">
      <c r="E39103" s="2"/>
    </row>
    <row r="39104" spans="5:5" x14ac:dyDescent="0.25">
      <c r="E39104" s="2"/>
    </row>
    <row r="39105" spans="5:5" x14ac:dyDescent="0.25">
      <c r="E39105" s="2"/>
    </row>
    <row r="39106" spans="5:5" x14ac:dyDescent="0.25">
      <c r="E39106" s="2"/>
    </row>
    <row r="39107" spans="5:5" x14ac:dyDescent="0.25">
      <c r="E39107" s="2"/>
    </row>
    <row r="39108" spans="5:5" x14ac:dyDescent="0.25">
      <c r="E39108" s="2"/>
    </row>
    <row r="39109" spans="5:5" x14ac:dyDescent="0.25">
      <c r="E39109" s="2"/>
    </row>
    <row r="39110" spans="5:5" x14ac:dyDescent="0.25">
      <c r="E39110" s="2"/>
    </row>
    <row r="39111" spans="5:5" x14ac:dyDescent="0.25">
      <c r="E39111" s="2"/>
    </row>
    <row r="39112" spans="5:5" x14ac:dyDescent="0.25">
      <c r="E39112" s="2"/>
    </row>
    <row r="39113" spans="5:5" x14ac:dyDescent="0.25">
      <c r="E39113" s="2"/>
    </row>
    <row r="39114" spans="5:5" x14ac:dyDescent="0.25">
      <c r="E39114" s="2"/>
    </row>
    <row r="39115" spans="5:5" x14ac:dyDescent="0.25">
      <c r="E39115" s="2"/>
    </row>
    <row r="39116" spans="5:5" x14ac:dyDescent="0.25">
      <c r="E39116" s="2"/>
    </row>
    <row r="39117" spans="5:5" x14ac:dyDescent="0.25">
      <c r="E39117" s="2"/>
    </row>
    <row r="39118" spans="5:5" x14ac:dyDescent="0.25">
      <c r="E39118" s="2"/>
    </row>
    <row r="39119" spans="5:5" x14ac:dyDescent="0.25">
      <c r="E39119" s="2"/>
    </row>
    <row r="39120" spans="5:5" x14ac:dyDescent="0.25">
      <c r="E39120" s="2"/>
    </row>
    <row r="39121" spans="5:5" x14ac:dyDescent="0.25">
      <c r="E39121" s="2"/>
    </row>
    <row r="39122" spans="5:5" x14ac:dyDescent="0.25">
      <c r="E39122" s="2"/>
    </row>
    <row r="39123" spans="5:5" x14ac:dyDescent="0.25">
      <c r="E39123" s="2"/>
    </row>
    <row r="39124" spans="5:5" x14ac:dyDescent="0.25">
      <c r="E39124" s="2"/>
    </row>
    <row r="39125" spans="5:5" x14ac:dyDescent="0.25">
      <c r="E39125" s="2"/>
    </row>
    <row r="39126" spans="5:5" x14ac:dyDescent="0.25">
      <c r="E39126" s="2"/>
    </row>
    <row r="39127" spans="5:5" x14ac:dyDescent="0.25">
      <c r="E39127" s="2"/>
    </row>
    <row r="39128" spans="5:5" x14ac:dyDescent="0.25">
      <c r="E39128" s="2"/>
    </row>
    <row r="39129" spans="5:5" x14ac:dyDescent="0.25">
      <c r="E39129" s="2"/>
    </row>
    <row r="39130" spans="5:5" x14ac:dyDescent="0.25">
      <c r="E39130" s="2"/>
    </row>
    <row r="39131" spans="5:5" x14ac:dyDescent="0.25">
      <c r="E39131" s="2"/>
    </row>
    <row r="39132" spans="5:5" x14ac:dyDescent="0.25">
      <c r="E39132" s="2"/>
    </row>
    <row r="39133" spans="5:5" x14ac:dyDescent="0.25">
      <c r="E39133" s="2"/>
    </row>
    <row r="39134" spans="5:5" x14ac:dyDescent="0.25">
      <c r="E39134" s="2"/>
    </row>
    <row r="39135" spans="5:5" x14ac:dyDescent="0.25">
      <c r="E39135" s="2"/>
    </row>
    <row r="39136" spans="5:5" x14ac:dyDescent="0.25">
      <c r="E39136" s="2"/>
    </row>
    <row r="39137" spans="5:5" x14ac:dyDescent="0.25">
      <c r="E39137" s="2"/>
    </row>
    <row r="39138" spans="5:5" x14ac:dyDescent="0.25">
      <c r="E39138" s="2"/>
    </row>
    <row r="39139" spans="5:5" x14ac:dyDescent="0.25">
      <c r="E39139" s="2"/>
    </row>
    <row r="39140" spans="5:5" x14ac:dyDescent="0.25">
      <c r="E39140" s="2"/>
    </row>
    <row r="39141" spans="5:5" x14ac:dyDescent="0.25">
      <c r="E39141" s="2"/>
    </row>
    <row r="39142" spans="5:5" x14ac:dyDescent="0.25">
      <c r="E39142" s="2"/>
    </row>
    <row r="39143" spans="5:5" x14ac:dyDescent="0.25">
      <c r="E39143" s="2"/>
    </row>
    <row r="39144" spans="5:5" x14ac:dyDescent="0.25">
      <c r="E39144" s="2"/>
    </row>
    <row r="39145" spans="5:5" x14ac:dyDescent="0.25">
      <c r="E39145" s="2"/>
    </row>
    <row r="39146" spans="5:5" x14ac:dyDescent="0.25">
      <c r="E39146" s="2"/>
    </row>
    <row r="39147" spans="5:5" x14ac:dyDescent="0.25">
      <c r="E39147" s="2"/>
    </row>
    <row r="39148" spans="5:5" x14ac:dyDescent="0.25">
      <c r="E39148" s="2"/>
    </row>
    <row r="39149" spans="5:5" x14ac:dyDescent="0.25">
      <c r="E39149" s="2"/>
    </row>
    <row r="39150" spans="5:5" x14ac:dyDescent="0.25">
      <c r="E39150" s="2"/>
    </row>
    <row r="39151" spans="5:5" x14ac:dyDescent="0.25">
      <c r="E39151" s="2"/>
    </row>
    <row r="39152" spans="5:5" x14ac:dyDescent="0.25">
      <c r="E39152" s="2"/>
    </row>
    <row r="39153" spans="5:5" x14ac:dyDescent="0.25">
      <c r="E39153" s="2"/>
    </row>
    <row r="39154" spans="5:5" x14ac:dyDescent="0.25">
      <c r="E39154" s="2"/>
    </row>
    <row r="39155" spans="5:5" x14ac:dyDescent="0.25">
      <c r="E39155" s="2"/>
    </row>
    <row r="39156" spans="5:5" x14ac:dyDescent="0.25">
      <c r="E39156" s="2"/>
    </row>
    <row r="39157" spans="5:5" x14ac:dyDescent="0.25">
      <c r="E39157" s="2"/>
    </row>
    <row r="39158" spans="5:5" x14ac:dyDescent="0.25">
      <c r="E39158" s="2"/>
    </row>
    <row r="39159" spans="5:5" x14ac:dyDescent="0.25">
      <c r="E39159" s="2"/>
    </row>
    <row r="39160" spans="5:5" x14ac:dyDescent="0.25">
      <c r="E39160" s="2"/>
    </row>
    <row r="39161" spans="5:5" x14ac:dyDescent="0.25">
      <c r="E39161" s="2"/>
    </row>
    <row r="39162" spans="5:5" x14ac:dyDescent="0.25">
      <c r="E39162" s="2"/>
    </row>
    <row r="39163" spans="5:5" x14ac:dyDescent="0.25">
      <c r="E39163" s="2"/>
    </row>
    <row r="39164" spans="5:5" x14ac:dyDescent="0.25">
      <c r="E39164" s="2"/>
    </row>
    <row r="39165" spans="5:5" x14ac:dyDescent="0.25">
      <c r="E39165" s="2"/>
    </row>
    <row r="39166" spans="5:5" x14ac:dyDescent="0.25">
      <c r="E39166" s="2"/>
    </row>
    <row r="39167" spans="5:5" x14ac:dyDescent="0.25">
      <c r="E39167" s="2"/>
    </row>
    <row r="39168" spans="5:5" x14ac:dyDescent="0.25">
      <c r="E39168" s="2"/>
    </row>
    <row r="39169" spans="5:5" x14ac:dyDescent="0.25">
      <c r="E39169" s="2"/>
    </row>
    <row r="39170" spans="5:5" x14ac:dyDescent="0.25">
      <c r="E39170" s="2"/>
    </row>
    <row r="39171" spans="5:5" x14ac:dyDescent="0.25">
      <c r="E39171" s="2"/>
    </row>
    <row r="39172" spans="5:5" x14ac:dyDescent="0.25">
      <c r="E39172" s="2"/>
    </row>
    <row r="39173" spans="5:5" x14ac:dyDescent="0.25">
      <c r="E39173" s="2"/>
    </row>
    <row r="39174" spans="5:5" x14ac:dyDescent="0.25">
      <c r="E39174" s="2"/>
    </row>
    <row r="39175" spans="5:5" x14ac:dyDescent="0.25">
      <c r="E39175" s="2"/>
    </row>
    <row r="39176" spans="5:5" x14ac:dyDescent="0.25">
      <c r="E39176" s="2"/>
    </row>
    <row r="39177" spans="5:5" x14ac:dyDescent="0.25">
      <c r="E39177" s="2"/>
    </row>
    <row r="39178" spans="5:5" x14ac:dyDescent="0.25">
      <c r="E39178" s="2"/>
    </row>
    <row r="39179" spans="5:5" x14ac:dyDescent="0.25">
      <c r="E39179" s="2"/>
    </row>
    <row r="39180" spans="5:5" x14ac:dyDescent="0.25">
      <c r="E39180" s="2"/>
    </row>
    <row r="39181" spans="5:5" x14ac:dyDescent="0.25">
      <c r="E39181" s="2"/>
    </row>
    <row r="39182" spans="5:5" x14ac:dyDescent="0.25">
      <c r="E39182" s="2"/>
    </row>
    <row r="39183" spans="5:5" x14ac:dyDescent="0.25">
      <c r="E39183" s="2"/>
    </row>
    <row r="39184" spans="5:5" x14ac:dyDescent="0.25">
      <c r="E39184" s="2"/>
    </row>
    <row r="39185" spans="5:5" x14ac:dyDescent="0.25">
      <c r="E39185" s="2"/>
    </row>
    <row r="39186" spans="5:5" x14ac:dyDescent="0.25">
      <c r="E39186" s="2"/>
    </row>
    <row r="39187" spans="5:5" x14ac:dyDescent="0.25">
      <c r="E39187" s="2"/>
    </row>
    <row r="39188" spans="5:5" x14ac:dyDescent="0.25">
      <c r="E39188" s="2"/>
    </row>
    <row r="39189" spans="5:5" x14ac:dyDescent="0.25">
      <c r="E39189" s="2"/>
    </row>
    <row r="39190" spans="5:5" x14ac:dyDescent="0.25">
      <c r="E39190" s="2"/>
    </row>
    <row r="39191" spans="5:5" x14ac:dyDescent="0.25">
      <c r="E39191" s="2"/>
    </row>
    <row r="39192" spans="5:5" x14ac:dyDescent="0.25">
      <c r="E39192" s="2"/>
    </row>
    <row r="39193" spans="5:5" x14ac:dyDescent="0.25">
      <c r="E39193" s="2"/>
    </row>
    <row r="39194" spans="5:5" x14ac:dyDescent="0.25">
      <c r="E39194" s="2"/>
    </row>
    <row r="39195" spans="5:5" x14ac:dyDescent="0.25">
      <c r="E39195" s="2"/>
    </row>
    <row r="39196" spans="5:5" x14ac:dyDescent="0.25">
      <c r="E39196" s="2"/>
    </row>
    <row r="39197" spans="5:5" x14ac:dyDescent="0.25">
      <c r="E39197" s="2"/>
    </row>
    <row r="39198" spans="5:5" x14ac:dyDescent="0.25">
      <c r="E39198" s="2"/>
    </row>
    <row r="39199" spans="5:5" x14ac:dyDescent="0.25">
      <c r="E39199" s="2"/>
    </row>
    <row r="39200" spans="5:5" x14ac:dyDescent="0.25">
      <c r="E39200" s="2"/>
    </row>
    <row r="39201" spans="5:5" x14ac:dyDescent="0.25">
      <c r="E39201" s="2"/>
    </row>
    <row r="39202" spans="5:5" x14ac:dyDescent="0.25">
      <c r="E39202" s="2"/>
    </row>
    <row r="39203" spans="5:5" x14ac:dyDescent="0.25">
      <c r="E39203" s="2"/>
    </row>
    <row r="39204" spans="5:5" x14ac:dyDescent="0.25">
      <c r="E39204" s="2"/>
    </row>
    <row r="39205" spans="5:5" x14ac:dyDescent="0.25">
      <c r="E39205" s="2"/>
    </row>
    <row r="39206" spans="5:5" x14ac:dyDescent="0.25">
      <c r="E39206" s="2"/>
    </row>
    <row r="39207" spans="5:5" x14ac:dyDescent="0.25">
      <c r="E39207" s="2"/>
    </row>
    <row r="39208" spans="5:5" x14ac:dyDescent="0.25">
      <c r="E39208" s="2"/>
    </row>
    <row r="39209" spans="5:5" x14ac:dyDescent="0.25">
      <c r="E39209" s="2"/>
    </row>
    <row r="39210" spans="5:5" x14ac:dyDescent="0.25">
      <c r="E39210" s="2"/>
    </row>
    <row r="39211" spans="5:5" x14ac:dyDescent="0.25">
      <c r="E39211" s="2"/>
    </row>
    <row r="39212" spans="5:5" x14ac:dyDescent="0.25">
      <c r="E39212" s="2"/>
    </row>
    <row r="39213" spans="5:5" x14ac:dyDescent="0.25">
      <c r="E39213" s="2"/>
    </row>
    <row r="39214" spans="5:5" x14ac:dyDescent="0.25">
      <c r="E39214" s="2"/>
    </row>
    <row r="39215" spans="5:5" x14ac:dyDescent="0.25">
      <c r="E39215" s="2"/>
    </row>
    <row r="39216" spans="5:5" x14ac:dyDescent="0.25">
      <c r="E39216" s="2"/>
    </row>
    <row r="39217" spans="5:5" x14ac:dyDescent="0.25">
      <c r="E39217" s="2"/>
    </row>
    <row r="39218" spans="5:5" x14ac:dyDescent="0.25">
      <c r="E39218" s="2"/>
    </row>
    <row r="39219" spans="5:5" x14ac:dyDescent="0.25">
      <c r="E39219" s="2"/>
    </row>
    <row r="39220" spans="5:5" x14ac:dyDescent="0.25">
      <c r="E39220" s="2"/>
    </row>
    <row r="39221" spans="5:5" x14ac:dyDescent="0.25">
      <c r="E39221" s="2"/>
    </row>
    <row r="39222" spans="5:5" x14ac:dyDescent="0.25">
      <c r="E39222" s="2"/>
    </row>
    <row r="39223" spans="5:5" x14ac:dyDescent="0.25">
      <c r="E39223" s="2"/>
    </row>
    <row r="39224" spans="5:5" x14ac:dyDescent="0.25">
      <c r="E39224" s="2"/>
    </row>
    <row r="39225" spans="5:5" x14ac:dyDescent="0.25">
      <c r="E39225" s="2"/>
    </row>
    <row r="39226" spans="5:5" x14ac:dyDescent="0.25">
      <c r="E39226" s="2"/>
    </row>
    <row r="39227" spans="5:5" x14ac:dyDescent="0.25">
      <c r="E39227" s="2"/>
    </row>
    <row r="39228" spans="5:5" x14ac:dyDescent="0.25">
      <c r="E39228" s="2"/>
    </row>
    <row r="39229" spans="5:5" x14ac:dyDescent="0.25">
      <c r="E39229" s="2"/>
    </row>
    <row r="39230" spans="5:5" x14ac:dyDescent="0.25">
      <c r="E39230" s="2"/>
    </row>
    <row r="39231" spans="5:5" x14ac:dyDescent="0.25">
      <c r="E39231" s="2"/>
    </row>
    <row r="39232" spans="5:5" x14ac:dyDescent="0.25">
      <c r="E39232" s="2"/>
    </row>
    <row r="39233" spans="5:5" x14ac:dyDescent="0.25">
      <c r="E39233" s="2"/>
    </row>
    <row r="39234" spans="5:5" x14ac:dyDescent="0.25">
      <c r="E39234" s="2"/>
    </row>
    <row r="39235" spans="5:5" x14ac:dyDescent="0.25">
      <c r="E39235" s="2"/>
    </row>
    <row r="39236" spans="5:5" x14ac:dyDescent="0.25">
      <c r="E39236" s="2"/>
    </row>
    <row r="39237" spans="5:5" x14ac:dyDescent="0.25">
      <c r="E39237" s="2"/>
    </row>
    <row r="39238" spans="5:5" x14ac:dyDescent="0.25">
      <c r="E39238" s="2"/>
    </row>
    <row r="39239" spans="5:5" x14ac:dyDescent="0.25">
      <c r="E39239" s="2"/>
    </row>
    <row r="39240" spans="5:5" x14ac:dyDescent="0.25">
      <c r="E39240" s="2"/>
    </row>
    <row r="39241" spans="5:5" x14ac:dyDescent="0.25">
      <c r="E39241" s="2"/>
    </row>
    <row r="39242" spans="5:5" x14ac:dyDescent="0.25">
      <c r="E39242" s="2"/>
    </row>
    <row r="39243" spans="5:5" x14ac:dyDescent="0.25">
      <c r="E39243" s="2"/>
    </row>
    <row r="39244" spans="5:5" x14ac:dyDescent="0.25">
      <c r="E39244" s="2"/>
    </row>
    <row r="39245" spans="5:5" x14ac:dyDescent="0.25">
      <c r="E39245" s="2"/>
    </row>
    <row r="39246" spans="5:5" x14ac:dyDescent="0.25">
      <c r="E39246" s="2"/>
    </row>
    <row r="39247" spans="5:5" x14ac:dyDescent="0.25">
      <c r="E39247" s="2"/>
    </row>
    <row r="39248" spans="5:5" x14ac:dyDescent="0.25">
      <c r="E39248" s="2"/>
    </row>
    <row r="39249" spans="5:5" x14ac:dyDescent="0.25">
      <c r="E39249" s="2"/>
    </row>
    <row r="39250" spans="5:5" x14ac:dyDescent="0.25">
      <c r="E39250" s="2"/>
    </row>
    <row r="39251" spans="5:5" x14ac:dyDescent="0.25">
      <c r="E39251" s="2"/>
    </row>
    <row r="39252" spans="5:5" x14ac:dyDescent="0.25">
      <c r="E39252" s="2"/>
    </row>
    <row r="39253" spans="5:5" x14ac:dyDescent="0.25">
      <c r="E39253" s="2"/>
    </row>
    <row r="39254" spans="5:5" x14ac:dyDescent="0.25">
      <c r="E39254" s="2"/>
    </row>
    <row r="39255" spans="5:5" x14ac:dyDescent="0.25">
      <c r="E39255" s="2"/>
    </row>
    <row r="39256" spans="5:5" x14ac:dyDescent="0.25">
      <c r="E39256" s="2"/>
    </row>
    <row r="39257" spans="5:5" x14ac:dyDescent="0.25">
      <c r="E39257" s="2"/>
    </row>
    <row r="39258" spans="5:5" x14ac:dyDescent="0.25">
      <c r="E39258" s="2"/>
    </row>
    <row r="39259" spans="5:5" x14ac:dyDescent="0.25">
      <c r="E39259" s="2"/>
    </row>
    <row r="39260" spans="5:5" x14ac:dyDescent="0.25">
      <c r="E39260" s="2"/>
    </row>
    <row r="39261" spans="5:5" x14ac:dyDescent="0.25">
      <c r="E39261" s="2"/>
    </row>
    <row r="39262" spans="5:5" x14ac:dyDescent="0.25">
      <c r="E39262" s="2"/>
    </row>
    <row r="39263" spans="5:5" x14ac:dyDescent="0.25">
      <c r="E39263" s="2"/>
    </row>
    <row r="39264" spans="5:5" x14ac:dyDescent="0.25">
      <c r="E39264" s="2"/>
    </row>
    <row r="39265" spans="5:5" x14ac:dyDescent="0.25">
      <c r="E39265" s="2"/>
    </row>
    <row r="39266" spans="5:5" x14ac:dyDescent="0.25">
      <c r="E39266" s="2"/>
    </row>
    <row r="39267" spans="5:5" x14ac:dyDescent="0.25">
      <c r="E39267" s="2"/>
    </row>
    <row r="39268" spans="5:5" x14ac:dyDescent="0.25">
      <c r="E39268" s="2"/>
    </row>
    <row r="39269" spans="5:5" x14ac:dyDescent="0.25">
      <c r="E39269" s="2"/>
    </row>
    <row r="39270" spans="5:5" x14ac:dyDescent="0.25">
      <c r="E39270" s="2"/>
    </row>
    <row r="39271" spans="5:5" x14ac:dyDescent="0.25">
      <c r="E39271" s="2"/>
    </row>
    <row r="39272" spans="5:5" x14ac:dyDescent="0.25">
      <c r="E39272" s="2"/>
    </row>
    <row r="39273" spans="5:5" x14ac:dyDescent="0.25">
      <c r="E39273" s="2"/>
    </row>
    <row r="39274" spans="5:5" x14ac:dyDescent="0.25">
      <c r="E39274" s="2"/>
    </row>
    <row r="39275" spans="5:5" x14ac:dyDescent="0.25">
      <c r="E39275" s="2"/>
    </row>
    <row r="39276" spans="5:5" x14ac:dyDescent="0.25">
      <c r="E39276" s="2"/>
    </row>
    <row r="39277" spans="5:5" x14ac:dyDescent="0.25">
      <c r="E39277" s="2"/>
    </row>
    <row r="39278" spans="5:5" x14ac:dyDescent="0.25">
      <c r="E39278" s="2"/>
    </row>
    <row r="39279" spans="5:5" x14ac:dyDescent="0.25">
      <c r="E39279" s="2"/>
    </row>
    <row r="39280" spans="5:5" x14ac:dyDescent="0.25">
      <c r="E39280" s="2"/>
    </row>
    <row r="39281" spans="5:5" x14ac:dyDescent="0.25">
      <c r="E39281" s="2"/>
    </row>
    <row r="39282" spans="5:5" x14ac:dyDescent="0.25">
      <c r="E39282" s="2"/>
    </row>
    <row r="39283" spans="5:5" x14ac:dyDescent="0.25">
      <c r="E39283" s="2"/>
    </row>
    <row r="39284" spans="5:5" x14ac:dyDescent="0.25">
      <c r="E39284" s="2"/>
    </row>
    <row r="39285" spans="5:5" x14ac:dyDescent="0.25">
      <c r="E39285" s="2"/>
    </row>
    <row r="39286" spans="5:5" x14ac:dyDescent="0.25">
      <c r="E39286" s="2"/>
    </row>
    <row r="39287" spans="5:5" x14ac:dyDescent="0.25">
      <c r="E39287" s="2"/>
    </row>
    <row r="39288" spans="5:5" x14ac:dyDescent="0.25">
      <c r="E39288" s="2"/>
    </row>
    <row r="39289" spans="5:5" x14ac:dyDescent="0.25">
      <c r="E39289" s="2"/>
    </row>
    <row r="39290" spans="5:5" x14ac:dyDescent="0.25">
      <c r="E39290" s="2"/>
    </row>
    <row r="39291" spans="5:5" x14ac:dyDescent="0.25">
      <c r="E39291" s="2"/>
    </row>
    <row r="39292" spans="5:5" x14ac:dyDescent="0.25">
      <c r="E39292" s="2"/>
    </row>
    <row r="39293" spans="5:5" x14ac:dyDescent="0.25">
      <c r="E39293" s="2"/>
    </row>
    <row r="39294" spans="5:5" x14ac:dyDescent="0.25">
      <c r="E39294" s="2"/>
    </row>
    <row r="39295" spans="5:5" x14ac:dyDescent="0.25">
      <c r="E39295" s="2"/>
    </row>
    <row r="39296" spans="5:5" x14ac:dyDescent="0.25">
      <c r="E39296" s="2"/>
    </row>
    <row r="39297" spans="5:5" x14ac:dyDescent="0.25">
      <c r="E39297" s="2"/>
    </row>
    <row r="39298" spans="5:5" x14ac:dyDescent="0.25">
      <c r="E39298" s="2"/>
    </row>
    <row r="39299" spans="5:5" x14ac:dyDescent="0.25">
      <c r="E39299" s="2"/>
    </row>
    <row r="39300" spans="5:5" x14ac:dyDescent="0.25">
      <c r="E39300" s="2"/>
    </row>
    <row r="39301" spans="5:5" x14ac:dyDescent="0.25">
      <c r="E39301" s="2"/>
    </row>
    <row r="39302" spans="5:5" x14ac:dyDescent="0.25">
      <c r="E39302" s="2"/>
    </row>
    <row r="39303" spans="5:5" x14ac:dyDescent="0.25">
      <c r="E39303" s="2"/>
    </row>
    <row r="39304" spans="5:5" x14ac:dyDescent="0.25">
      <c r="E39304" s="2"/>
    </row>
    <row r="39305" spans="5:5" x14ac:dyDescent="0.25">
      <c r="E39305" s="2"/>
    </row>
    <row r="39306" spans="5:5" x14ac:dyDescent="0.25">
      <c r="E39306" s="2"/>
    </row>
    <row r="39307" spans="5:5" x14ac:dyDescent="0.25">
      <c r="E39307" s="2"/>
    </row>
    <row r="39308" spans="5:5" x14ac:dyDescent="0.25">
      <c r="E39308" s="2"/>
    </row>
    <row r="39309" spans="5:5" x14ac:dyDescent="0.25">
      <c r="E39309" s="2"/>
    </row>
    <row r="39310" spans="5:5" x14ac:dyDescent="0.25">
      <c r="E39310" s="2"/>
    </row>
    <row r="39311" spans="5:5" x14ac:dyDescent="0.25">
      <c r="E39311" s="2"/>
    </row>
    <row r="39312" spans="5:5" x14ac:dyDescent="0.25">
      <c r="E39312" s="2"/>
    </row>
    <row r="39313" spans="5:5" x14ac:dyDescent="0.25">
      <c r="E39313" s="2"/>
    </row>
    <row r="39314" spans="5:5" x14ac:dyDescent="0.25">
      <c r="E39314" s="2"/>
    </row>
    <row r="39315" spans="5:5" x14ac:dyDescent="0.25">
      <c r="E39315" s="2"/>
    </row>
    <row r="39316" spans="5:5" x14ac:dyDescent="0.25">
      <c r="E39316" s="2"/>
    </row>
    <row r="39317" spans="5:5" x14ac:dyDescent="0.25">
      <c r="E39317" s="2"/>
    </row>
    <row r="39318" spans="5:5" x14ac:dyDescent="0.25">
      <c r="E39318" s="2"/>
    </row>
    <row r="39319" spans="5:5" x14ac:dyDescent="0.25">
      <c r="E39319" s="2"/>
    </row>
    <row r="39320" spans="5:5" x14ac:dyDescent="0.25">
      <c r="E39320" s="2"/>
    </row>
    <row r="39321" spans="5:5" x14ac:dyDescent="0.25">
      <c r="E39321" s="2"/>
    </row>
    <row r="39322" spans="5:5" x14ac:dyDescent="0.25">
      <c r="E39322" s="2"/>
    </row>
    <row r="39323" spans="5:5" x14ac:dyDescent="0.25">
      <c r="E39323" s="2"/>
    </row>
    <row r="39324" spans="5:5" x14ac:dyDescent="0.25">
      <c r="E39324" s="2"/>
    </row>
    <row r="39325" spans="5:5" x14ac:dyDescent="0.25">
      <c r="E39325" s="2"/>
    </row>
    <row r="39326" spans="5:5" x14ac:dyDescent="0.25">
      <c r="E39326" s="2"/>
    </row>
    <row r="39327" spans="5:5" x14ac:dyDescent="0.25">
      <c r="E39327" s="2"/>
    </row>
    <row r="39328" spans="5:5" x14ac:dyDescent="0.25">
      <c r="E39328" s="2"/>
    </row>
    <row r="39329" spans="5:5" x14ac:dyDescent="0.25">
      <c r="E39329" s="2"/>
    </row>
    <row r="39330" spans="5:5" x14ac:dyDescent="0.25">
      <c r="E39330" s="2"/>
    </row>
    <row r="39331" spans="5:5" x14ac:dyDescent="0.25">
      <c r="E39331" s="2"/>
    </row>
    <row r="39332" spans="5:5" x14ac:dyDescent="0.25">
      <c r="E39332" s="2"/>
    </row>
    <row r="39333" spans="5:5" x14ac:dyDescent="0.25">
      <c r="E39333" s="2"/>
    </row>
    <row r="39334" spans="5:5" x14ac:dyDescent="0.25">
      <c r="E39334" s="2"/>
    </row>
    <row r="39335" spans="5:5" x14ac:dyDescent="0.25">
      <c r="E39335" s="2"/>
    </row>
    <row r="39336" spans="5:5" x14ac:dyDescent="0.25">
      <c r="E39336" s="2"/>
    </row>
    <row r="39337" spans="5:5" x14ac:dyDescent="0.25">
      <c r="E39337" s="2"/>
    </row>
    <row r="39338" spans="5:5" x14ac:dyDescent="0.25">
      <c r="E39338" s="2"/>
    </row>
    <row r="39339" spans="5:5" x14ac:dyDescent="0.25">
      <c r="E39339" s="2"/>
    </row>
    <row r="39340" spans="5:5" x14ac:dyDescent="0.25">
      <c r="E39340" s="2"/>
    </row>
    <row r="39341" spans="5:5" x14ac:dyDescent="0.25">
      <c r="E39341" s="2"/>
    </row>
    <row r="39342" spans="5:5" x14ac:dyDescent="0.25">
      <c r="E39342" s="2"/>
    </row>
    <row r="39343" spans="5:5" x14ac:dyDescent="0.25">
      <c r="E39343" s="2"/>
    </row>
    <row r="39344" spans="5:5" x14ac:dyDescent="0.25">
      <c r="E39344" s="2"/>
    </row>
    <row r="39345" spans="5:5" x14ac:dyDescent="0.25">
      <c r="E39345" s="2"/>
    </row>
    <row r="39346" spans="5:5" x14ac:dyDescent="0.25">
      <c r="E39346" s="2"/>
    </row>
    <row r="39347" spans="5:5" x14ac:dyDescent="0.25">
      <c r="E39347" s="2"/>
    </row>
    <row r="39348" spans="5:5" x14ac:dyDescent="0.25">
      <c r="E39348" s="2"/>
    </row>
    <row r="39349" spans="5:5" x14ac:dyDescent="0.25">
      <c r="E39349" s="2"/>
    </row>
    <row r="39350" spans="5:5" x14ac:dyDescent="0.25">
      <c r="E39350" s="2"/>
    </row>
    <row r="39351" spans="5:5" x14ac:dyDescent="0.25">
      <c r="E39351" s="2"/>
    </row>
    <row r="39352" spans="5:5" x14ac:dyDescent="0.25">
      <c r="E39352" s="2"/>
    </row>
    <row r="39353" spans="5:5" x14ac:dyDescent="0.25">
      <c r="E39353" s="2"/>
    </row>
    <row r="39354" spans="5:5" x14ac:dyDescent="0.25">
      <c r="E39354" s="2"/>
    </row>
    <row r="39355" spans="5:5" x14ac:dyDescent="0.25">
      <c r="E39355" s="2"/>
    </row>
    <row r="39356" spans="5:5" x14ac:dyDescent="0.25">
      <c r="E39356" s="2"/>
    </row>
    <row r="39357" spans="5:5" x14ac:dyDescent="0.25">
      <c r="E39357" s="2"/>
    </row>
    <row r="39358" spans="5:5" x14ac:dyDescent="0.25">
      <c r="E39358" s="2"/>
    </row>
    <row r="39359" spans="5:5" x14ac:dyDescent="0.25">
      <c r="E39359" s="2"/>
    </row>
    <row r="39360" spans="5:5" x14ac:dyDescent="0.25">
      <c r="E39360" s="2"/>
    </row>
    <row r="39361" spans="5:5" x14ac:dyDescent="0.25">
      <c r="E39361" s="2"/>
    </row>
    <row r="39362" spans="5:5" x14ac:dyDescent="0.25">
      <c r="E39362" s="2"/>
    </row>
    <row r="39363" spans="5:5" x14ac:dyDescent="0.25">
      <c r="E39363" s="2"/>
    </row>
    <row r="39364" spans="5:5" x14ac:dyDescent="0.25">
      <c r="E39364" s="2"/>
    </row>
    <row r="39365" spans="5:5" x14ac:dyDescent="0.25">
      <c r="E39365" s="2"/>
    </row>
    <row r="39366" spans="5:5" x14ac:dyDescent="0.25">
      <c r="E39366" s="2"/>
    </row>
    <row r="39367" spans="5:5" x14ac:dyDescent="0.25">
      <c r="E39367" s="2"/>
    </row>
    <row r="39368" spans="5:5" x14ac:dyDescent="0.25">
      <c r="E39368" s="2"/>
    </row>
    <row r="39369" spans="5:5" x14ac:dyDescent="0.25">
      <c r="E39369" s="2"/>
    </row>
    <row r="39370" spans="5:5" x14ac:dyDescent="0.25">
      <c r="E39370" s="2"/>
    </row>
    <row r="39371" spans="5:5" x14ac:dyDescent="0.25">
      <c r="E39371" s="2"/>
    </row>
    <row r="39372" spans="5:5" x14ac:dyDescent="0.25">
      <c r="E39372" s="2"/>
    </row>
    <row r="39373" spans="5:5" x14ac:dyDescent="0.25">
      <c r="E39373" s="2"/>
    </row>
    <row r="39374" spans="5:5" x14ac:dyDescent="0.25">
      <c r="E39374" s="2"/>
    </row>
    <row r="39375" spans="5:5" x14ac:dyDescent="0.25">
      <c r="E39375" s="2"/>
    </row>
    <row r="39376" spans="5:5" x14ac:dyDescent="0.25">
      <c r="E39376" s="2"/>
    </row>
    <row r="39377" spans="5:5" x14ac:dyDescent="0.25">
      <c r="E39377" s="2"/>
    </row>
    <row r="39378" spans="5:5" x14ac:dyDescent="0.25">
      <c r="E39378" s="2"/>
    </row>
    <row r="39379" spans="5:5" x14ac:dyDescent="0.25">
      <c r="E39379" s="2"/>
    </row>
    <row r="39380" spans="5:5" x14ac:dyDescent="0.25">
      <c r="E39380" s="2"/>
    </row>
    <row r="39381" spans="5:5" x14ac:dyDescent="0.25">
      <c r="E39381" s="2"/>
    </row>
    <row r="39382" spans="5:5" x14ac:dyDescent="0.25">
      <c r="E39382" s="2"/>
    </row>
    <row r="39383" spans="5:5" x14ac:dyDescent="0.25">
      <c r="E39383" s="2"/>
    </row>
    <row r="39384" spans="5:5" x14ac:dyDescent="0.25">
      <c r="E39384" s="2"/>
    </row>
    <row r="39385" spans="5:5" x14ac:dyDescent="0.25">
      <c r="E39385" s="2"/>
    </row>
    <row r="39386" spans="5:5" x14ac:dyDescent="0.25">
      <c r="E39386" s="2"/>
    </row>
    <row r="39387" spans="5:5" x14ac:dyDescent="0.25">
      <c r="E39387" s="2"/>
    </row>
    <row r="39388" spans="5:5" x14ac:dyDescent="0.25">
      <c r="E39388" s="2"/>
    </row>
    <row r="39389" spans="5:5" x14ac:dyDescent="0.25">
      <c r="E39389" s="2"/>
    </row>
    <row r="39390" spans="5:5" x14ac:dyDescent="0.25">
      <c r="E39390" s="2"/>
    </row>
    <row r="39391" spans="5:5" x14ac:dyDescent="0.25">
      <c r="E39391" s="2"/>
    </row>
    <row r="39392" spans="5:5" x14ac:dyDescent="0.25">
      <c r="E39392" s="2"/>
    </row>
    <row r="39393" spans="5:5" x14ac:dyDescent="0.25">
      <c r="E39393" s="2"/>
    </row>
    <row r="39394" spans="5:5" x14ac:dyDescent="0.25">
      <c r="E39394" s="2"/>
    </row>
    <row r="39395" spans="5:5" x14ac:dyDescent="0.25">
      <c r="E39395" s="2"/>
    </row>
    <row r="39396" spans="5:5" x14ac:dyDescent="0.25">
      <c r="E39396" s="2"/>
    </row>
    <row r="39397" spans="5:5" x14ac:dyDescent="0.25">
      <c r="E39397" s="2"/>
    </row>
    <row r="39398" spans="5:5" x14ac:dyDescent="0.25">
      <c r="E39398" s="2"/>
    </row>
    <row r="39399" spans="5:5" x14ac:dyDescent="0.25">
      <c r="E39399" s="2"/>
    </row>
    <row r="39400" spans="5:5" x14ac:dyDescent="0.25">
      <c r="E39400" s="2"/>
    </row>
    <row r="39401" spans="5:5" x14ac:dyDescent="0.25">
      <c r="E39401" s="2"/>
    </row>
    <row r="39402" spans="5:5" x14ac:dyDescent="0.25">
      <c r="E39402" s="2"/>
    </row>
    <row r="39403" spans="5:5" x14ac:dyDescent="0.25">
      <c r="E39403" s="2"/>
    </row>
    <row r="39404" spans="5:5" x14ac:dyDescent="0.25">
      <c r="E39404" s="2"/>
    </row>
    <row r="39405" spans="5:5" x14ac:dyDescent="0.25">
      <c r="E39405" s="2"/>
    </row>
    <row r="39406" spans="5:5" x14ac:dyDescent="0.25">
      <c r="E39406" s="2"/>
    </row>
    <row r="39407" spans="5:5" x14ac:dyDescent="0.25">
      <c r="E39407" s="2"/>
    </row>
    <row r="39408" spans="5:5" x14ac:dyDescent="0.25">
      <c r="E39408" s="2"/>
    </row>
    <row r="39409" spans="5:5" x14ac:dyDescent="0.25">
      <c r="E39409" s="2"/>
    </row>
    <row r="39410" spans="5:5" x14ac:dyDescent="0.25">
      <c r="E39410" s="2"/>
    </row>
    <row r="39411" spans="5:5" x14ac:dyDescent="0.25">
      <c r="E39411" s="2"/>
    </row>
    <row r="39412" spans="5:5" x14ac:dyDescent="0.25">
      <c r="E39412" s="2"/>
    </row>
    <row r="39413" spans="5:5" x14ac:dyDescent="0.25">
      <c r="E39413" s="2"/>
    </row>
    <row r="39414" spans="5:5" x14ac:dyDescent="0.25">
      <c r="E39414" s="2"/>
    </row>
    <row r="39415" spans="5:5" x14ac:dyDescent="0.25">
      <c r="E39415" s="2"/>
    </row>
    <row r="39416" spans="5:5" x14ac:dyDescent="0.25">
      <c r="E39416" s="2"/>
    </row>
    <row r="39417" spans="5:5" x14ac:dyDescent="0.25">
      <c r="E39417" s="2"/>
    </row>
    <row r="39418" spans="5:5" x14ac:dyDescent="0.25">
      <c r="E39418" s="2"/>
    </row>
    <row r="39419" spans="5:5" x14ac:dyDescent="0.25">
      <c r="E39419" s="2"/>
    </row>
    <row r="39420" spans="5:5" x14ac:dyDescent="0.25">
      <c r="E39420" s="2"/>
    </row>
    <row r="39421" spans="5:5" x14ac:dyDescent="0.25">
      <c r="E39421" s="2"/>
    </row>
    <row r="39422" spans="5:5" x14ac:dyDescent="0.25">
      <c r="E39422" s="2"/>
    </row>
    <row r="39423" spans="5:5" x14ac:dyDescent="0.25">
      <c r="E39423" s="2"/>
    </row>
    <row r="39424" spans="5:5" x14ac:dyDescent="0.25">
      <c r="E39424" s="2"/>
    </row>
    <row r="39425" spans="5:5" x14ac:dyDescent="0.25">
      <c r="E39425" s="2"/>
    </row>
    <row r="39426" spans="5:5" x14ac:dyDescent="0.25">
      <c r="E39426" s="2"/>
    </row>
    <row r="39427" spans="5:5" x14ac:dyDescent="0.25">
      <c r="E39427" s="2"/>
    </row>
    <row r="39428" spans="5:5" x14ac:dyDescent="0.25">
      <c r="E39428" s="2"/>
    </row>
    <row r="39429" spans="5:5" x14ac:dyDescent="0.25">
      <c r="E39429" s="2"/>
    </row>
    <row r="39430" spans="5:5" x14ac:dyDescent="0.25">
      <c r="E39430" s="2"/>
    </row>
    <row r="39431" spans="5:5" x14ac:dyDescent="0.25">
      <c r="E39431" s="2"/>
    </row>
    <row r="39432" spans="5:5" x14ac:dyDescent="0.25">
      <c r="E39432" s="2"/>
    </row>
    <row r="39433" spans="5:5" x14ac:dyDescent="0.25">
      <c r="E39433" s="2"/>
    </row>
    <row r="39434" spans="5:5" x14ac:dyDescent="0.25">
      <c r="E39434" s="2"/>
    </row>
    <row r="39435" spans="5:5" x14ac:dyDescent="0.25">
      <c r="E39435" s="2"/>
    </row>
    <row r="39436" spans="5:5" x14ac:dyDescent="0.25">
      <c r="E39436" s="2"/>
    </row>
    <row r="39437" spans="5:5" x14ac:dyDescent="0.25">
      <c r="E39437" s="2"/>
    </row>
    <row r="39438" spans="5:5" x14ac:dyDescent="0.25">
      <c r="E39438" s="2"/>
    </row>
    <row r="39439" spans="5:5" x14ac:dyDescent="0.25">
      <c r="E39439" s="2"/>
    </row>
    <row r="39440" spans="5:5" x14ac:dyDescent="0.25">
      <c r="E39440" s="2"/>
    </row>
    <row r="39441" spans="5:5" x14ac:dyDescent="0.25">
      <c r="E39441" s="2"/>
    </row>
    <row r="39442" spans="5:5" x14ac:dyDescent="0.25">
      <c r="E39442" s="2"/>
    </row>
    <row r="39443" spans="5:5" x14ac:dyDescent="0.25">
      <c r="E39443" s="2"/>
    </row>
    <row r="39444" spans="5:5" x14ac:dyDescent="0.25">
      <c r="E39444" s="2"/>
    </row>
    <row r="39445" spans="5:5" x14ac:dyDescent="0.25">
      <c r="E39445" s="2"/>
    </row>
    <row r="39446" spans="5:5" x14ac:dyDescent="0.25">
      <c r="E39446" s="2"/>
    </row>
    <row r="39447" spans="5:5" x14ac:dyDescent="0.25">
      <c r="E39447" s="2"/>
    </row>
    <row r="39448" spans="5:5" x14ac:dyDescent="0.25">
      <c r="E39448" s="2"/>
    </row>
    <row r="39449" spans="5:5" x14ac:dyDescent="0.25">
      <c r="E39449" s="2"/>
    </row>
    <row r="39450" spans="5:5" x14ac:dyDescent="0.25">
      <c r="E39450" s="2"/>
    </row>
    <row r="39451" spans="5:5" x14ac:dyDescent="0.25">
      <c r="E39451" s="2"/>
    </row>
    <row r="39452" spans="5:5" x14ac:dyDescent="0.25">
      <c r="E39452" s="2"/>
    </row>
    <row r="39453" spans="5:5" x14ac:dyDescent="0.25">
      <c r="E39453" s="2"/>
    </row>
    <row r="39454" spans="5:5" x14ac:dyDescent="0.25">
      <c r="E39454" s="2"/>
    </row>
    <row r="39455" spans="5:5" x14ac:dyDescent="0.25">
      <c r="E39455" s="2"/>
    </row>
    <row r="39456" spans="5:5" x14ac:dyDescent="0.25">
      <c r="E39456" s="2"/>
    </row>
    <row r="39457" spans="5:5" x14ac:dyDescent="0.25">
      <c r="E39457" s="2"/>
    </row>
    <row r="39458" spans="5:5" x14ac:dyDescent="0.25">
      <c r="E39458" s="2"/>
    </row>
    <row r="39459" spans="5:5" x14ac:dyDescent="0.25">
      <c r="E39459" s="2"/>
    </row>
    <row r="39460" spans="5:5" x14ac:dyDescent="0.25">
      <c r="E39460" s="2"/>
    </row>
    <row r="39461" spans="5:5" x14ac:dyDescent="0.25">
      <c r="E39461" s="2"/>
    </row>
    <row r="39462" spans="5:5" x14ac:dyDescent="0.25">
      <c r="E39462" s="2"/>
    </row>
    <row r="39463" spans="5:5" x14ac:dyDescent="0.25">
      <c r="E39463" s="2"/>
    </row>
    <row r="39464" spans="5:5" x14ac:dyDescent="0.25">
      <c r="E39464" s="2"/>
    </row>
    <row r="39465" spans="5:5" x14ac:dyDescent="0.25">
      <c r="E39465" s="2"/>
    </row>
    <row r="39466" spans="5:5" x14ac:dyDescent="0.25">
      <c r="E39466" s="2"/>
    </row>
    <row r="39467" spans="5:5" x14ac:dyDescent="0.25">
      <c r="E39467" s="2"/>
    </row>
    <row r="39468" spans="5:5" x14ac:dyDescent="0.25">
      <c r="E39468" s="2"/>
    </row>
    <row r="39469" spans="5:5" x14ac:dyDescent="0.25">
      <c r="E39469" s="2"/>
    </row>
    <row r="39470" spans="5:5" x14ac:dyDescent="0.25">
      <c r="E39470" s="2"/>
    </row>
    <row r="39471" spans="5:5" x14ac:dyDescent="0.25">
      <c r="E39471" s="2"/>
    </row>
    <row r="39472" spans="5:5" x14ac:dyDescent="0.25">
      <c r="E39472" s="2"/>
    </row>
    <row r="39473" spans="5:5" x14ac:dyDescent="0.25">
      <c r="E39473" s="2"/>
    </row>
    <row r="39474" spans="5:5" x14ac:dyDescent="0.25">
      <c r="E39474" s="2"/>
    </row>
    <row r="39475" spans="5:5" x14ac:dyDescent="0.25">
      <c r="E39475" s="2"/>
    </row>
    <row r="39476" spans="5:5" x14ac:dyDescent="0.25">
      <c r="E39476" s="2"/>
    </row>
    <row r="39477" spans="5:5" x14ac:dyDescent="0.25">
      <c r="E39477" s="2"/>
    </row>
    <row r="39478" spans="5:5" x14ac:dyDescent="0.25">
      <c r="E39478" s="2"/>
    </row>
    <row r="39479" spans="5:5" x14ac:dyDescent="0.25">
      <c r="E39479" s="2"/>
    </row>
    <row r="39480" spans="5:5" x14ac:dyDescent="0.25">
      <c r="E39480" s="2"/>
    </row>
    <row r="39481" spans="5:5" x14ac:dyDescent="0.25">
      <c r="E39481" s="2"/>
    </row>
    <row r="39482" spans="5:5" x14ac:dyDescent="0.25">
      <c r="E39482" s="2"/>
    </row>
    <row r="39483" spans="5:5" x14ac:dyDescent="0.25">
      <c r="E39483" s="2"/>
    </row>
    <row r="39484" spans="5:5" x14ac:dyDescent="0.25">
      <c r="E39484" s="2"/>
    </row>
    <row r="39485" spans="5:5" x14ac:dyDescent="0.25">
      <c r="E39485" s="2"/>
    </row>
    <row r="39486" spans="5:5" x14ac:dyDescent="0.25">
      <c r="E39486" s="2"/>
    </row>
    <row r="39487" spans="5:5" x14ac:dyDescent="0.25">
      <c r="E39487" s="2"/>
    </row>
    <row r="39488" spans="5:5" x14ac:dyDescent="0.25">
      <c r="E39488" s="2"/>
    </row>
    <row r="39489" spans="5:5" x14ac:dyDescent="0.25">
      <c r="E39489" s="2"/>
    </row>
    <row r="39490" spans="5:5" x14ac:dyDescent="0.25">
      <c r="E39490" s="2"/>
    </row>
    <row r="39491" spans="5:5" x14ac:dyDescent="0.25">
      <c r="E39491" s="2"/>
    </row>
    <row r="39492" spans="5:5" x14ac:dyDescent="0.25">
      <c r="E39492" s="2"/>
    </row>
    <row r="39493" spans="5:5" x14ac:dyDescent="0.25">
      <c r="E39493" s="2"/>
    </row>
    <row r="39494" spans="5:5" x14ac:dyDescent="0.25">
      <c r="E39494" s="2"/>
    </row>
    <row r="39495" spans="5:5" x14ac:dyDescent="0.25">
      <c r="E39495" s="2"/>
    </row>
    <row r="39496" spans="5:5" x14ac:dyDescent="0.25">
      <c r="E39496" s="2"/>
    </row>
    <row r="39497" spans="5:5" x14ac:dyDescent="0.25">
      <c r="E39497" s="2"/>
    </row>
    <row r="39498" spans="5:5" x14ac:dyDescent="0.25">
      <c r="E39498" s="2"/>
    </row>
    <row r="39499" spans="5:5" x14ac:dyDescent="0.25">
      <c r="E39499" s="2"/>
    </row>
    <row r="39500" spans="5:5" x14ac:dyDescent="0.25">
      <c r="E39500" s="2"/>
    </row>
    <row r="39501" spans="5:5" x14ac:dyDescent="0.25">
      <c r="E39501" s="2"/>
    </row>
    <row r="39502" spans="5:5" x14ac:dyDescent="0.25">
      <c r="E39502" s="2"/>
    </row>
    <row r="39503" spans="5:5" x14ac:dyDescent="0.25">
      <c r="E39503" s="2"/>
    </row>
    <row r="39504" spans="5:5" x14ac:dyDescent="0.25">
      <c r="E39504" s="2"/>
    </row>
    <row r="39505" spans="5:5" x14ac:dyDescent="0.25">
      <c r="E39505" s="2"/>
    </row>
    <row r="39506" spans="5:5" x14ac:dyDescent="0.25">
      <c r="E39506" s="2"/>
    </row>
    <row r="39507" spans="5:5" x14ac:dyDescent="0.25">
      <c r="E39507" s="2"/>
    </row>
    <row r="39508" spans="5:5" x14ac:dyDescent="0.25">
      <c r="E39508" s="2"/>
    </row>
    <row r="39509" spans="5:5" x14ac:dyDescent="0.25">
      <c r="E39509" s="2"/>
    </row>
    <row r="39510" spans="5:5" x14ac:dyDescent="0.25">
      <c r="E39510" s="2"/>
    </row>
    <row r="39511" spans="5:5" x14ac:dyDescent="0.25">
      <c r="E39511" s="2"/>
    </row>
    <row r="39512" spans="5:5" x14ac:dyDescent="0.25">
      <c r="E39512" s="2"/>
    </row>
    <row r="39513" spans="5:5" x14ac:dyDescent="0.25">
      <c r="E39513" s="2"/>
    </row>
    <row r="39514" spans="5:5" x14ac:dyDescent="0.25">
      <c r="E39514" s="2"/>
    </row>
    <row r="39515" spans="5:5" x14ac:dyDescent="0.25">
      <c r="E39515" s="2"/>
    </row>
    <row r="39516" spans="5:5" x14ac:dyDescent="0.25">
      <c r="E39516" s="2"/>
    </row>
    <row r="39517" spans="5:5" x14ac:dyDescent="0.25">
      <c r="E39517" s="2"/>
    </row>
    <row r="39518" spans="5:5" x14ac:dyDescent="0.25">
      <c r="E39518" s="2"/>
    </row>
    <row r="39519" spans="5:5" x14ac:dyDescent="0.25">
      <c r="E39519" s="2"/>
    </row>
    <row r="39520" spans="5:5" x14ac:dyDescent="0.25">
      <c r="E39520" s="2"/>
    </row>
    <row r="39521" spans="5:5" x14ac:dyDescent="0.25">
      <c r="E39521" s="2"/>
    </row>
    <row r="39522" spans="5:5" x14ac:dyDescent="0.25">
      <c r="E39522" s="2"/>
    </row>
    <row r="39523" spans="5:5" x14ac:dyDescent="0.25">
      <c r="E39523" s="2"/>
    </row>
    <row r="39524" spans="5:5" x14ac:dyDescent="0.25">
      <c r="E39524" s="2"/>
    </row>
    <row r="39525" spans="5:5" x14ac:dyDescent="0.25">
      <c r="E39525" s="2"/>
    </row>
    <row r="39526" spans="5:5" x14ac:dyDescent="0.25">
      <c r="E39526" s="2"/>
    </row>
    <row r="39527" spans="5:5" x14ac:dyDescent="0.25">
      <c r="E39527" s="2"/>
    </row>
    <row r="39528" spans="5:5" x14ac:dyDescent="0.25">
      <c r="E39528" s="2"/>
    </row>
    <row r="39529" spans="5:5" x14ac:dyDescent="0.25">
      <c r="E39529" s="2"/>
    </row>
    <row r="39530" spans="5:5" x14ac:dyDescent="0.25">
      <c r="E39530" s="2"/>
    </row>
    <row r="39531" spans="5:5" x14ac:dyDescent="0.25">
      <c r="E39531" s="2"/>
    </row>
    <row r="39532" spans="5:5" x14ac:dyDescent="0.25">
      <c r="E39532" s="2"/>
    </row>
    <row r="39533" spans="5:5" x14ac:dyDescent="0.25">
      <c r="E39533" s="2"/>
    </row>
    <row r="39534" spans="5:5" x14ac:dyDescent="0.25">
      <c r="E39534" s="2"/>
    </row>
    <row r="39535" spans="5:5" x14ac:dyDescent="0.25">
      <c r="E39535" s="2"/>
    </row>
    <row r="39536" spans="5:5" x14ac:dyDescent="0.25">
      <c r="E39536" s="2"/>
    </row>
    <row r="39537" spans="5:5" x14ac:dyDescent="0.25">
      <c r="E39537" s="2"/>
    </row>
    <row r="39538" spans="5:5" x14ac:dyDescent="0.25">
      <c r="E39538" s="2"/>
    </row>
    <row r="39539" spans="5:5" x14ac:dyDescent="0.25">
      <c r="E39539" s="2"/>
    </row>
    <row r="39540" spans="5:5" x14ac:dyDescent="0.25">
      <c r="E39540" s="2"/>
    </row>
    <row r="39541" spans="5:5" x14ac:dyDescent="0.25">
      <c r="E39541" s="2"/>
    </row>
    <row r="39542" spans="5:5" x14ac:dyDescent="0.25">
      <c r="E39542" s="2"/>
    </row>
    <row r="39543" spans="5:5" x14ac:dyDescent="0.25">
      <c r="E39543" s="2"/>
    </row>
    <row r="39544" spans="5:5" x14ac:dyDescent="0.25">
      <c r="E39544" s="2"/>
    </row>
    <row r="39545" spans="5:5" x14ac:dyDescent="0.25">
      <c r="E39545" s="2"/>
    </row>
    <row r="39546" spans="5:5" x14ac:dyDescent="0.25">
      <c r="E39546" s="2"/>
    </row>
    <row r="39547" spans="5:5" x14ac:dyDescent="0.25">
      <c r="E39547" s="2"/>
    </row>
    <row r="39548" spans="5:5" x14ac:dyDescent="0.25">
      <c r="E39548" s="2"/>
    </row>
    <row r="39549" spans="5:5" x14ac:dyDescent="0.25">
      <c r="E39549" s="2"/>
    </row>
    <row r="39550" spans="5:5" x14ac:dyDescent="0.25">
      <c r="E39550" s="2"/>
    </row>
    <row r="39551" spans="5:5" x14ac:dyDescent="0.25">
      <c r="E39551" s="2"/>
    </row>
    <row r="39552" spans="5:5" x14ac:dyDescent="0.25">
      <c r="E39552" s="2"/>
    </row>
    <row r="39553" spans="5:5" x14ac:dyDescent="0.25">
      <c r="E39553" s="2"/>
    </row>
    <row r="39554" spans="5:5" x14ac:dyDescent="0.25">
      <c r="E39554" s="2"/>
    </row>
    <row r="39555" spans="5:5" x14ac:dyDescent="0.25">
      <c r="E39555" s="2"/>
    </row>
    <row r="39556" spans="5:5" x14ac:dyDescent="0.25">
      <c r="E39556" s="2"/>
    </row>
    <row r="39557" spans="5:5" x14ac:dyDescent="0.25">
      <c r="E39557" s="2"/>
    </row>
    <row r="39558" spans="5:5" x14ac:dyDescent="0.25">
      <c r="E39558" s="2"/>
    </row>
    <row r="39559" spans="5:5" x14ac:dyDescent="0.25">
      <c r="E39559" s="2"/>
    </row>
    <row r="39560" spans="5:5" x14ac:dyDescent="0.25">
      <c r="E39560" s="2"/>
    </row>
    <row r="39561" spans="5:5" x14ac:dyDescent="0.25">
      <c r="E39561" s="2"/>
    </row>
    <row r="39562" spans="5:5" x14ac:dyDescent="0.25">
      <c r="E39562" s="2"/>
    </row>
    <row r="39563" spans="5:5" x14ac:dyDescent="0.25">
      <c r="E39563" s="2"/>
    </row>
    <row r="39564" spans="5:5" x14ac:dyDescent="0.25">
      <c r="E39564" s="2"/>
    </row>
    <row r="39565" spans="5:5" x14ac:dyDescent="0.25">
      <c r="E39565" s="2"/>
    </row>
    <row r="39566" spans="5:5" x14ac:dyDescent="0.25">
      <c r="E39566" s="2"/>
    </row>
    <row r="39567" spans="5:5" x14ac:dyDescent="0.25">
      <c r="E39567" s="2"/>
    </row>
    <row r="39568" spans="5:5" x14ac:dyDescent="0.25">
      <c r="E39568" s="2"/>
    </row>
    <row r="39569" spans="5:5" x14ac:dyDescent="0.25">
      <c r="E39569" s="2"/>
    </row>
    <row r="39570" spans="5:5" x14ac:dyDescent="0.25">
      <c r="E39570" s="2"/>
    </row>
    <row r="39571" spans="5:5" x14ac:dyDescent="0.25">
      <c r="E39571" s="2"/>
    </row>
    <row r="39572" spans="5:5" x14ac:dyDescent="0.25">
      <c r="E39572" s="2"/>
    </row>
    <row r="39573" spans="5:5" x14ac:dyDescent="0.25">
      <c r="E39573" s="2"/>
    </row>
    <row r="39574" spans="5:5" x14ac:dyDescent="0.25">
      <c r="E39574" s="2"/>
    </row>
    <row r="39575" spans="5:5" x14ac:dyDescent="0.25">
      <c r="E39575" s="2"/>
    </row>
    <row r="39576" spans="5:5" x14ac:dyDescent="0.25">
      <c r="E39576" s="2"/>
    </row>
    <row r="39577" spans="5:5" x14ac:dyDescent="0.25">
      <c r="E39577" s="2"/>
    </row>
    <row r="39578" spans="5:5" x14ac:dyDescent="0.25">
      <c r="E39578" s="2"/>
    </row>
    <row r="39579" spans="5:5" x14ac:dyDescent="0.25">
      <c r="E39579" s="2"/>
    </row>
    <row r="39580" spans="5:5" x14ac:dyDescent="0.25">
      <c r="E39580" s="2"/>
    </row>
    <row r="39581" spans="5:5" x14ac:dyDescent="0.25">
      <c r="E39581" s="2"/>
    </row>
    <row r="39582" spans="5:5" x14ac:dyDescent="0.25">
      <c r="E39582" s="2"/>
    </row>
    <row r="39583" spans="5:5" x14ac:dyDescent="0.25">
      <c r="E39583" s="2"/>
    </row>
    <row r="39584" spans="5:5" x14ac:dyDescent="0.25">
      <c r="E39584" s="2"/>
    </row>
    <row r="39585" spans="5:5" x14ac:dyDescent="0.25">
      <c r="E39585" s="2"/>
    </row>
    <row r="39586" spans="5:5" x14ac:dyDescent="0.25">
      <c r="E39586" s="2"/>
    </row>
    <row r="39587" spans="5:5" x14ac:dyDescent="0.25">
      <c r="E39587" s="2"/>
    </row>
    <row r="39588" spans="5:5" x14ac:dyDescent="0.25">
      <c r="E39588" s="2"/>
    </row>
    <row r="39589" spans="5:5" x14ac:dyDescent="0.25">
      <c r="E39589" s="2"/>
    </row>
    <row r="39590" spans="5:5" x14ac:dyDescent="0.25">
      <c r="E39590" s="2"/>
    </row>
    <row r="39591" spans="5:5" x14ac:dyDescent="0.25">
      <c r="E39591" s="2"/>
    </row>
    <row r="39592" spans="5:5" x14ac:dyDescent="0.25">
      <c r="E39592" s="2"/>
    </row>
    <row r="39593" spans="5:5" x14ac:dyDescent="0.25">
      <c r="E39593" s="2"/>
    </row>
    <row r="39594" spans="5:5" x14ac:dyDescent="0.25">
      <c r="E39594" s="2"/>
    </row>
    <row r="39595" spans="5:5" x14ac:dyDescent="0.25">
      <c r="E39595" s="2"/>
    </row>
    <row r="39596" spans="5:5" x14ac:dyDescent="0.25">
      <c r="E39596" s="2"/>
    </row>
    <row r="39597" spans="5:5" x14ac:dyDescent="0.25">
      <c r="E39597" s="2"/>
    </row>
    <row r="39598" spans="5:5" x14ac:dyDescent="0.25">
      <c r="E39598" s="2"/>
    </row>
    <row r="39599" spans="5:5" x14ac:dyDescent="0.25">
      <c r="E39599" s="2"/>
    </row>
    <row r="39600" spans="5:5" x14ac:dyDescent="0.25">
      <c r="E39600" s="2"/>
    </row>
    <row r="39601" spans="5:5" x14ac:dyDescent="0.25">
      <c r="E39601" s="2"/>
    </row>
    <row r="39602" spans="5:5" x14ac:dyDescent="0.25">
      <c r="E39602" s="2"/>
    </row>
    <row r="39603" spans="5:5" x14ac:dyDescent="0.25">
      <c r="E39603" s="2"/>
    </row>
    <row r="39604" spans="5:5" x14ac:dyDescent="0.25">
      <c r="E39604" s="2"/>
    </row>
    <row r="39605" spans="5:5" x14ac:dyDescent="0.25">
      <c r="E39605" s="2"/>
    </row>
    <row r="39606" spans="5:5" x14ac:dyDescent="0.25">
      <c r="E39606" s="2"/>
    </row>
    <row r="39607" spans="5:5" x14ac:dyDescent="0.25">
      <c r="E39607" s="2"/>
    </row>
    <row r="39608" spans="5:5" x14ac:dyDescent="0.25">
      <c r="E39608" s="2"/>
    </row>
    <row r="39609" spans="5:5" x14ac:dyDescent="0.25">
      <c r="E39609" s="2"/>
    </row>
    <row r="39610" spans="5:5" x14ac:dyDescent="0.25">
      <c r="E39610" s="2"/>
    </row>
    <row r="39611" spans="5:5" x14ac:dyDescent="0.25">
      <c r="E39611" s="2"/>
    </row>
    <row r="39612" spans="5:5" x14ac:dyDescent="0.25">
      <c r="E39612" s="2"/>
    </row>
    <row r="39613" spans="5:5" x14ac:dyDescent="0.25">
      <c r="E39613" s="2"/>
    </row>
    <row r="39614" spans="5:5" x14ac:dyDescent="0.25">
      <c r="E39614" s="2"/>
    </row>
    <row r="39615" spans="5:5" x14ac:dyDescent="0.25">
      <c r="E39615" s="2"/>
    </row>
    <row r="39616" spans="5:5" x14ac:dyDescent="0.25">
      <c r="E39616" s="2"/>
    </row>
    <row r="39617" spans="5:5" x14ac:dyDescent="0.25">
      <c r="E39617" s="2"/>
    </row>
    <row r="39618" spans="5:5" x14ac:dyDescent="0.25">
      <c r="E39618" s="2"/>
    </row>
    <row r="39619" spans="5:5" x14ac:dyDescent="0.25">
      <c r="E39619" s="2"/>
    </row>
    <row r="39620" spans="5:5" x14ac:dyDescent="0.25">
      <c r="E39620" s="2"/>
    </row>
    <row r="39621" spans="5:5" x14ac:dyDescent="0.25">
      <c r="E39621" s="2"/>
    </row>
    <row r="39622" spans="5:5" x14ac:dyDescent="0.25">
      <c r="E39622" s="2"/>
    </row>
    <row r="39623" spans="5:5" x14ac:dyDescent="0.25">
      <c r="E39623" s="2"/>
    </row>
    <row r="39624" spans="5:5" x14ac:dyDescent="0.25">
      <c r="E39624" s="2"/>
    </row>
    <row r="39625" spans="5:5" x14ac:dyDescent="0.25">
      <c r="E39625" s="2"/>
    </row>
    <row r="39626" spans="5:5" x14ac:dyDescent="0.25">
      <c r="E39626" s="2"/>
    </row>
    <row r="39627" spans="5:5" x14ac:dyDescent="0.25">
      <c r="E39627" s="2"/>
    </row>
    <row r="39628" spans="5:5" x14ac:dyDescent="0.25">
      <c r="E39628" s="2"/>
    </row>
    <row r="39629" spans="5:5" x14ac:dyDescent="0.25">
      <c r="E39629" s="2"/>
    </row>
    <row r="39630" spans="5:5" x14ac:dyDescent="0.25">
      <c r="E39630" s="2"/>
    </row>
    <row r="39631" spans="5:5" x14ac:dyDescent="0.25">
      <c r="E39631" s="2"/>
    </row>
    <row r="39632" spans="5:5" x14ac:dyDescent="0.25">
      <c r="E39632" s="2"/>
    </row>
    <row r="39633" spans="5:5" x14ac:dyDescent="0.25">
      <c r="E39633" s="2"/>
    </row>
    <row r="39634" spans="5:5" x14ac:dyDescent="0.25">
      <c r="E39634" s="2"/>
    </row>
    <row r="39635" spans="5:5" x14ac:dyDescent="0.25">
      <c r="E39635" s="2"/>
    </row>
    <row r="39636" spans="5:5" x14ac:dyDescent="0.25">
      <c r="E39636" s="2"/>
    </row>
    <row r="39637" spans="5:5" x14ac:dyDescent="0.25">
      <c r="E39637" s="2"/>
    </row>
    <row r="39638" spans="5:5" x14ac:dyDescent="0.25">
      <c r="E39638" s="2"/>
    </row>
    <row r="39639" spans="5:5" x14ac:dyDescent="0.25">
      <c r="E39639" s="2"/>
    </row>
    <row r="39640" spans="5:5" x14ac:dyDescent="0.25">
      <c r="E39640" s="2"/>
    </row>
    <row r="39641" spans="5:5" x14ac:dyDescent="0.25">
      <c r="E39641" s="2"/>
    </row>
    <row r="39642" spans="5:5" x14ac:dyDescent="0.25">
      <c r="E39642" s="2"/>
    </row>
    <row r="39643" spans="5:5" x14ac:dyDescent="0.25">
      <c r="E39643" s="2"/>
    </row>
    <row r="39644" spans="5:5" x14ac:dyDescent="0.25">
      <c r="E39644" s="2"/>
    </row>
    <row r="39645" spans="5:5" x14ac:dyDescent="0.25">
      <c r="E39645" s="2"/>
    </row>
    <row r="39646" spans="5:5" x14ac:dyDescent="0.25">
      <c r="E39646" s="2"/>
    </row>
    <row r="39647" spans="5:5" x14ac:dyDescent="0.25">
      <c r="E39647" s="2"/>
    </row>
    <row r="39648" spans="5:5" x14ac:dyDescent="0.25">
      <c r="E39648" s="2"/>
    </row>
    <row r="39649" spans="5:5" x14ac:dyDescent="0.25">
      <c r="E39649" s="2"/>
    </row>
    <row r="39650" spans="5:5" x14ac:dyDescent="0.25">
      <c r="E39650" s="2"/>
    </row>
    <row r="39651" spans="5:5" x14ac:dyDescent="0.25">
      <c r="E39651" s="2"/>
    </row>
    <row r="39652" spans="5:5" x14ac:dyDescent="0.25">
      <c r="E39652" s="2"/>
    </row>
    <row r="39653" spans="5:5" x14ac:dyDescent="0.25">
      <c r="E39653" s="2"/>
    </row>
    <row r="39654" spans="5:5" x14ac:dyDescent="0.25">
      <c r="E39654" s="2"/>
    </row>
    <row r="39655" spans="5:5" x14ac:dyDescent="0.25">
      <c r="E39655" s="2"/>
    </row>
    <row r="39656" spans="5:5" x14ac:dyDescent="0.25">
      <c r="E39656" s="2"/>
    </row>
    <row r="39657" spans="5:5" x14ac:dyDescent="0.25">
      <c r="E39657" s="2"/>
    </row>
    <row r="39658" spans="5:5" x14ac:dyDescent="0.25">
      <c r="E39658" s="2"/>
    </row>
    <row r="39659" spans="5:5" x14ac:dyDescent="0.25">
      <c r="E39659" s="2"/>
    </row>
    <row r="39660" spans="5:5" x14ac:dyDescent="0.25">
      <c r="E39660" s="2"/>
    </row>
    <row r="39661" spans="5:5" x14ac:dyDescent="0.25">
      <c r="E39661" s="2"/>
    </row>
    <row r="39662" spans="5:5" x14ac:dyDescent="0.25">
      <c r="E39662" s="2"/>
    </row>
    <row r="39663" spans="5:5" x14ac:dyDescent="0.25">
      <c r="E39663" s="2"/>
    </row>
    <row r="39664" spans="5:5" x14ac:dyDescent="0.25">
      <c r="E39664" s="2"/>
    </row>
    <row r="39665" spans="5:5" x14ac:dyDescent="0.25">
      <c r="E39665" s="2"/>
    </row>
    <row r="39666" spans="5:5" x14ac:dyDescent="0.25">
      <c r="E39666" s="2"/>
    </row>
    <row r="39667" spans="5:5" x14ac:dyDescent="0.25">
      <c r="E39667" s="2"/>
    </row>
    <row r="39668" spans="5:5" x14ac:dyDescent="0.25">
      <c r="E39668" s="2"/>
    </row>
    <row r="39669" spans="5:5" x14ac:dyDescent="0.25">
      <c r="E39669" s="2"/>
    </row>
    <row r="39670" spans="5:5" x14ac:dyDescent="0.25">
      <c r="E39670" s="2"/>
    </row>
    <row r="39671" spans="5:5" x14ac:dyDescent="0.25">
      <c r="E39671" s="2"/>
    </row>
    <row r="39672" spans="5:5" x14ac:dyDescent="0.25">
      <c r="E39672" s="2"/>
    </row>
    <row r="39673" spans="5:5" x14ac:dyDescent="0.25">
      <c r="E39673" s="2"/>
    </row>
    <row r="39674" spans="5:5" x14ac:dyDescent="0.25">
      <c r="E39674" s="2"/>
    </row>
    <row r="39675" spans="5:5" x14ac:dyDescent="0.25">
      <c r="E39675" s="2"/>
    </row>
    <row r="39676" spans="5:5" x14ac:dyDescent="0.25">
      <c r="E39676" s="2"/>
    </row>
    <row r="39677" spans="5:5" x14ac:dyDescent="0.25">
      <c r="E39677" s="2"/>
    </row>
    <row r="39678" spans="5:5" x14ac:dyDescent="0.25">
      <c r="E39678" s="2"/>
    </row>
    <row r="39679" spans="5:5" x14ac:dyDescent="0.25">
      <c r="E39679" s="2"/>
    </row>
    <row r="39680" spans="5:5" x14ac:dyDescent="0.25">
      <c r="E39680" s="2"/>
    </row>
    <row r="39681" spans="5:5" x14ac:dyDescent="0.25">
      <c r="E39681" s="2"/>
    </row>
    <row r="39682" spans="5:5" x14ac:dyDescent="0.25">
      <c r="E39682" s="2"/>
    </row>
    <row r="39683" spans="5:5" x14ac:dyDescent="0.25">
      <c r="E39683" s="2"/>
    </row>
    <row r="39684" spans="5:5" x14ac:dyDescent="0.25">
      <c r="E39684" s="2"/>
    </row>
    <row r="39685" spans="5:5" x14ac:dyDescent="0.25">
      <c r="E39685" s="2"/>
    </row>
    <row r="39686" spans="5:5" x14ac:dyDescent="0.25">
      <c r="E39686" s="2"/>
    </row>
    <row r="39687" spans="5:5" x14ac:dyDescent="0.25">
      <c r="E39687" s="2"/>
    </row>
    <row r="39688" spans="5:5" x14ac:dyDescent="0.25">
      <c r="E39688" s="2"/>
    </row>
    <row r="39689" spans="5:5" x14ac:dyDescent="0.25">
      <c r="E39689" s="2"/>
    </row>
    <row r="39690" spans="5:5" x14ac:dyDescent="0.25">
      <c r="E39690" s="2"/>
    </row>
    <row r="39691" spans="5:5" x14ac:dyDescent="0.25">
      <c r="E39691" s="2"/>
    </row>
    <row r="39692" spans="5:5" x14ac:dyDescent="0.25">
      <c r="E39692" s="2"/>
    </row>
    <row r="39693" spans="5:5" x14ac:dyDescent="0.25">
      <c r="E39693" s="2"/>
    </row>
    <row r="39694" spans="5:5" x14ac:dyDescent="0.25">
      <c r="E39694" s="2"/>
    </row>
    <row r="39695" spans="5:5" x14ac:dyDescent="0.25">
      <c r="E39695" s="2"/>
    </row>
    <row r="39696" spans="5:5" x14ac:dyDescent="0.25">
      <c r="E39696" s="2"/>
    </row>
    <row r="39697" spans="5:5" x14ac:dyDescent="0.25">
      <c r="E39697" s="2"/>
    </row>
    <row r="39698" spans="5:5" x14ac:dyDescent="0.25">
      <c r="E39698" s="2"/>
    </row>
    <row r="39699" spans="5:5" x14ac:dyDescent="0.25">
      <c r="E39699" s="2"/>
    </row>
    <row r="39700" spans="5:5" x14ac:dyDescent="0.25">
      <c r="E39700" s="2"/>
    </row>
    <row r="39701" spans="5:5" x14ac:dyDescent="0.25">
      <c r="E39701" s="2"/>
    </row>
    <row r="39702" spans="5:5" x14ac:dyDescent="0.25">
      <c r="E39702" s="2"/>
    </row>
    <row r="39703" spans="5:5" x14ac:dyDescent="0.25">
      <c r="E39703" s="2"/>
    </row>
    <row r="39704" spans="5:5" x14ac:dyDescent="0.25">
      <c r="E39704" s="2"/>
    </row>
    <row r="39705" spans="5:5" x14ac:dyDescent="0.25">
      <c r="E39705" s="2"/>
    </row>
    <row r="39706" spans="5:5" x14ac:dyDescent="0.25">
      <c r="E39706" s="2"/>
    </row>
    <row r="39707" spans="5:5" x14ac:dyDescent="0.25">
      <c r="E39707" s="2"/>
    </row>
    <row r="39708" spans="5:5" x14ac:dyDescent="0.25">
      <c r="E39708" s="2"/>
    </row>
    <row r="39709" spans="5:5" x14ac:dyDescent="0.25">
      <c r="E39709" s="2"/>
    </row>
    <row r="39710" spans="5:5" x14ac:dyDescent="0.25">
      <c r="E39710" s="2"/>
    </row>
    <row r="39711" spans="5:5" x14ac:dyDescent="0.25">
      <c r="E39711" s="2"/>
    </row>
    <row r="39712" spans="5:5" x14ac:dyDescent="0.25">
      <c r="E39712" s="2"/>
    </row>
    <row r="39713" spans="5:5" x14ac:dyDescent="0.25">
      <c r="E39713" s="2"/>
    </row>
    <row r="39714" spans="5:5" x14ac:dyDescent="0.25">
      <c r="E39714" s="2"/>
    </row>
    <row r="39715" spans="5:5" x14ac:dyDescent="0.25">
      <c r="E39715" s="2"/>
    </row>
    <row r="39716" spans="5:5" x14ac:dyDescent="0.25">
      <c r="E39716" s="2"/>
    </row>
    <row r="39717" spans="5:5" x14ac:dyDescent="0.25">
      <c r="E39717" s="2"/>
    </row>
    <row r="39718" spans="5:5" x14ac:dyDescent="0.25">
      <c r="E39718" s="2"/>
    </row>
    <row r="39719" spans="5:5" x14ac:dyDescent="0.25">
      <c r="E39719" s="2"/>
    </row>
    <row r="39720" spans="5:5" x14ac:dyDescent="0.25">
      <c r="E39720" s="2"/>
    </row>
    <row r="39721" spans="5:5" x14ac:dyDescent="0.25">
      <c r="E39721" s="2"/>
    </row>
    <row r="39722" spans="5:5" x14ac:dyDescent="0.25">
      <c r="E39722" s="2"/>
    </row>
    <row r="39723" spans="5:5" x14ac:dyDescent="0.25">
      <c r="E39723" s="2"/>
    </row>
    <row r="39724" spans="5:5" x14ac:dyDescent="0.25">
      <c r="E39724" s="2"/>
    </row>
    <row r="39725" spans="5:5" x14ac:dyDescent="0.25">
      <c r="E39725" s="2"/>
    </row>
    <row r="39726" spans="5:5" x14ac:dyDescent="0.25">
      <c r="E39726" s="2"/>
    </row>
    <row r="39727" spans="5:5" x14ac:dyDescent="0.25">
      <c r="E39727" s="2"/>
    </row>
    <row r="39728" spans="5:5" x14ac:dyDescent="0.25">
      <c r="E39728" s="2"/>
    </row>
    <row r="39729" spans="5:5" x14ac:dyDescent="0.25">
      <c r="E39729" s="2"/>
    </row>
    <row r="39730" spans="5:5" x14ac:dyDescent="0.25">
      <c r="E39730" s="2"/>
    </row>
    <row r="39731" spans="5:5" x14ac:dyDescent="0.25">
      <c r="E39731" s="2"/>
    </row>
    <row r="39732" spans="5:5" x14ac:dyDescent="0.25">
      <c r="E39732" s="2"/>
    </row>
    <row r="39733" spans="5:5" x14ac:dyDescent="0.25">
      <c r="E39733" s="2"/>
    </row>
    <row r="39734" spans="5:5" x14ac:dyDescent="0.25">
      <c r="E39734" s="2"/>
    </row>
    <row r="39735" spans="5:5" x14ac:dyDescent="0.25">
      <c r="E39735" s="2"/>
    </row>
    <row r="39736" spans="5:5" x14ac:dyDescent="0.25">
      <c r="E39736" s="2"/>
    </row>
    <row r="39737" spans="5:5" x14ac:dyDescent="0.25">
      <c r="E39737" s="2"/>
    </row>
    <row r="39738" spans="5:5" x14ac:dyDescent="0.25">
      <c r="E39738" s="2"/>
    </row>
    <row r="39739" spans="5:5" x14ac:dyDescent="0.25">
      <c r="E39739" s="2"/>
    </row>
    <row r="39740" spans="5:5" x14ac:dyDescent="0.25">
      <c r="E39740" s="2"/>
    </row>
    <row r="39741" spans="5:5" x14ac:dyDescent="0.25">
      <c r="E39741" s="2"/>
    </row>
    <row r="39742" spans="5:5" x14ac:dyDescent="0.25">
      <c r="E39742" s="2"/>
    </row>
    <row r="39743" spans="5:5" x14ac:dyDescent="0.25">
      <c r="E39743" s="2"/>
    </row>
    <row r="39744" spans="5:5" x14ac:dyDescent="0.25">
      <c r="E39744" s="2"/>
    </row>
    <row r="39745" spans="5:5" x14ac:dyDescent="0.25">
      <c r="E39745" s="2"/>
    </row>
    <row r="39746" spans="5:5" x14ac:dyDescent="0.25">
      <c r="E39746" s="2"/>
    </row>
    <row r="39747" spans="5:5" x14ac:dyDescent="0.25">
      <c r="E39747" s="2"/>
    </row>
    <row r="39748" spans="5:5" x14ac:dyDescent="0.25">
      <c r="E39748" s="2"/>
    </row>
    <row r="39749" spans="5:5" x14ac:dyDescent="0.25">
      <c r="E39749" s="2"/>
    </row>
    <row r="39750" spans="5:5" x14ac:dyDescent="0.25">
      <c r="E39750" s="2"/>
    </row>
    <row r="39751" spans="5:5" x14ac:dyDescent="0.25">
      <c r="E39751" s="2"/>
    </row>
    <row r="39752" spans="5:5" x14ac:dyDescent="0.25">
      <c r="E39752" s="2"/>
    </row>
    <row r="39753" spans="5:5" x14ac:dyDescent="0.25">
      <c r="E39753" s="2"/>
    </row>
    <row r="39754" spans="5:5" x14ac:dyDescent="0.25">
      <c r="E39754" s="2"/>
    </row>
    <row r="39755" spans="5:5" x14ac:dyDescent="0.25">
      <c r="E39755" s="2"/>
    </row>
    <row r="39756" spans="5:5" x14ac:dyDescent="0.25">
      <c r="E39756" s="2"/>
    </row>
    <row r="39757" spans="5:5" x14ac:dyDescent="0.25">
      <c r="E39757" s="2"/>
    </row>
    <row r="39758" spans="5:5" x14ac:dyDescent="0.25">
      <c r="E39758" s="2"/>
    </row>
    <row r="39759" spans="5:5" x14ac:dyDescent="0.25">
      <c r="E39759" s="2"/>
    </row>
    <row r="39760" spans="5:5" x14ac:dyDescent="0.25">
      <c r="E39760" s="2"/>
    </row>
    <row r="39761" spans="5:5" x14ac:dyDescent="0.25">
      <c r="E39761" s="2"/>
    </row>
    <row r="39762" spans="5:5" x14ac:dyDescent="0.25">
      <c r="E39762" s="2"/>
    </row>
    <row r="39763" spans="5:5" x14ac:dyDescent="0.25">
      <c r="E39763" s="2"/>
    </row>
    <row r="39764" spans="5:5" x14ac:dyDescent="0.25">
      <c r="E39764" s="2"/>
    </row>
    <row r="39765" spans="5:5" x14ac:dyDescent="0.25">
      <c r="E39765" s="2"/>
    </row>
    <row r="39766" spans="5:5" x14ac:dyDescent="0.25">
      <c r="E39766" s="2"/>
    </row>
    <row r="39767" spans="5:5" x14ac:dyDescent="0.25">
      <c r="E39767" s="2"/>
    </row>
    <row r="39768" spans="5:5" x14ac:dyDescent="0.25">
      <c r="E39768" s="2"/>
    </row>
    <row r="39769" spans="5:5" x14ac:dyDescent="0.25">
      <c r="E39769" s="2"/>
    </row>
    <row r="39770" spans="5:5" x14ac:dyDescent="0.25">
      <c r="E39770" s="2"/>
    </row>
    <row r="39771" spans="5:5" x14ac:dyDescent="0.25">
      <c r="E39771" s="2"/>
    </row>
    <row r="39772" spans="5:5" x14ac:dyDescent="0.25">
      <c r="E39772" s="2"/>
    </row>
    <row r="39773" spans="5:5" x14ac:dyDescent="0.25">
      <c r="E39773" s="2"/>
    </row>
    <row r="39774" spans="5:5" x14ac:dyDescent="0.25">
      <c r="E39774" s="2"/>
    </row>
    <row r="39775" spans="5:5" x14ac:dyDescent="0.25">
      <c r="E39775" s="2"/>
    </row>
    <row r="39776" spans="5:5" x14ac:dyDescent="0.25">
      <c r="E39776" s="2"/>
    </row>
    <row r="39777" spans="5:5" x14ac:dyDescent="0.25">
      <c r="E39777" s="2"/>
    </row>
    <row r="39778" spans="5:5" x14ac:dyDescent="0.25">
      <c r="E39778" s="2"/>
    </row>
    <row r="39779" spans="5:5" x14ac:dyDescent="0.25">
      <c r="E39779" s="2"/>
    </row>
    <row r="39780" spans="5:5" x14ac:dyDescent="0.25">
      <c r="E39780" s="2"/>
    </row>
    <row r="39781" spans="5:5" x14ac:dyDescent="0.25">
      <c r="E39781" s="2"/>
    </row>
    <row r="39782" spans="5:5" x14ac:dyDescent="0.25">
      <c r="E39782" s="2"/>
    </row>
    <row r="39783" spans="5:5" x14ac:dyDescent="0.25">
      <c r="E39783" s="2"/>
    </row>
    <row r="39784" spans="5:5" x14ac:dyDescent="0.25">
      <c r="E39784" s="2"/>
    </row>
    <row r="39785" spans="5:5" x14ac:dyDescent="0.25">
      <c r="E39785" s="2"/>
    </row>
    <row r="39786" spans="5:5" x14ac:dyDescent="0.25">
      <c r="E39786" s="2"/>
    </row>
    <row r="39787" spans="5:5" x14ac:dyDescent="0.25">
      <c r="E39787" s="2"/>
    </row>
    <row r="39788" spans="5:5" x14ac:dyDescent="0.25">
      <c r="E39788" s="2"/>
    </row>
    <row r="39789" spans="5:5" x14ac:dyDescent="0.25">
      <c r="E39789" s="2"/>
    </row>
    <row r="39790" spans="5:5" x14ac:dyDescent="0.25">
      <c r="E39790" s="2"/>
    </row>
    <row r="39791" spans="5:5" x14ac:dyDescent="0.25">
      <c r="E39791" s="2"/>
    </row>
    <row r="39792" spans="5:5" x14ac:dyDescent="0.25">
      <c r="E39792" s="2"/>
    </row>
    <row r="39793" spans="5:5" x14ac:dyDescent="0.25">
      <c r="E39793" s="2"/>
    </row>
    <row r="39794" spans="5:5" x14ac:dyDescent="0.25">
      <c r="E39794" s="2"/>
    </row>
    <row r="39795" spans="5:5" x14ac:dyDescent="0.25">
      <c r="E39795" s="2"/>
    </row>
    <row r="39796" spans="5:5" x14ac:dyDescent="0.25">
      <c r="E39796" s="2"/>
    </row>
    <row r="39797" spans="5:5" x14ac:dyDescent="0.25">
      <c r="E39797" s="2"/>
    </row>
    <row r="39798" spans="5:5" x14ac:dyDescent="0.25">
      <c r="E39798" s="2"/>
    </row>
    <row r="39799" spans="5:5" x14ac:dyDescent="0.25">
      <c r="E39799" s="2"/>
    </row>
    <row r="39800" spans="5:5" x14ac:dyDescent="0.25">
      <c r="E39800" s="2"/>
    </row>
    <row r="39801" spans="5:5" x14ac:dyDescent="0.25">
      <c r="E39801" s="2"/>
    </row>
    <row r="39802" spans="5:5" x14ac:dyDescent="0.25">
      <c r="E39802" s="2"/>
    </row>
    <row r="39803" spans="5:5" x14ac:dyDescent="0.25">
      <c r="E39803" s="2"/>
    </row>
    <row r="39804" spans="5:5" x14ac:dyDescent="0.25">
      <c r="E39804" s="2"/>
    </row>
    <row r="39805" spans="5:5" x14ac:dyDescent="0.25">
      <c r="E39805" s="2"/>
    </row>
    <row r="39806" spans="5:5" x14ac:dyDescent="0.25">
      <c r="E39806" s="2"/>
    </row>
    <row r="39807" spans="5:5" x14ac:dyDescent="0.25">
      <c r="E39807" s="2"/>
    </row>
    <row r="39808" spans="5:5" x14ac:dyDescent="0.25">
      <c r="E39808" s="2"/>
    </row>
    <row r="39809" spans="5:5" x14ac:dyDescent="0.25">
      <c r="E39809" s="2"/>
    </row>
    <row r="39810" spans="5:5" x14ac:dyDescent="0.25">
      <c r="E39810" s="2"/>
    </row>
    <row r="39811" spans="5:5" x14ac:dyDescent="0.25">
      <c r="E39811" s="2"/>
    </row>
    <row r="39812" spans="5:5" x14ac:dyDescent="0.25">
      <c r="E39812" s="2"/>
    </row>
    <row r="39813" spans="5:5" x14ac:dyDescent="0.25">
      <c r="E39813" s="2"/>
    </row>
    <row r="39814" spans="5:5" x14ac:dyDescent="0.25">
      <c r="E39814" s="2"/>
    </row>
    <row r="39815" spans="5:5" x14ac:dyDescent="0.25">
      <c r="E39815" s="2"/>
    </row>
    <row r="39816" spans="5:5" x14ac:dyDescent="0.25">
      <c r="E39816" s="2"/>
    </row>
    <row r="39817" spans="5:5" x14ac:dyDescent="0.25">
      <c r="E39817" s="2"/>
    </row>
    <row r="39818" spans="5:5" x14ac:dyDescent="0.25">
      <c r="E39818" s="2"/>
    </row>
    <row r="39819" spans="5:5" x14ac:dyDescent="0.25">
      <c r="E39819" s="2"/>
    </row>
    <row r="39820" spans="5:5" x14ac:dyDescent="0.25">
      <c r="E39820" s="2"/>
    </row>
    <row r="39821" spans="5:5" x14ac:dyDescent="0.25">
      <c r="E39821" s="2"/>
    </row>
    <row r="39822" spans="5:5" x14ac:dyDescent="0.25">
      <c r="E39822" s="2"/>
    </row>
    <row r="39823" spans="5:5" x14ac:dyDescent="0.25">
      <c r="E39823" s="2"/>
    </row>
    <row r="39824" spans="5:5" x14ac:dyDescent="0.25">
      <c r="E39824" s="2"/>
    </row>
    <row r="39825" spans="5:5" x14ac:dyDescent="0.25">
      <c r="E39825" s="2"/>
    </row>
    <row r="39826" spans="5:5" x14ac:dyDescent="0.25">
      <c r="E39826" s="2"/>
    </row>
    <row r="39827" spans="5:5" x14ac:dyDescent="0.25">
      <c r="E39827" s="2"/>
    </row>
    <row r="39828" spans="5:5" x14ac:dyDescent="0.25">
      <c r="E39828" s="2"/>
    </row>
    <row r="39829" spans="5:5" x14ac:dyDescent="0.25">
      <c r="E39829" s="2"/>
    </row>
    <row r="39830" spans="5:5" x14ac:dyDescent="0.25">
      <c r="E39830" s="2"/>
    </row>
    <row r="39831" spans="5:5" x14ac:dyDescent="0.25">
      <c r="E39831" s="2"/>
    </row>
    <row r="39832" spans="5:5" x14ac:dyDescent="0.25">
      <c r="E39832" s="2"/>
    </row>
    <row r="39833" spans="5:5" x14ac:dyDescent="0.25">
      <c r="E39833" s="2"/>
    </row>
    <row r="39834" spans="5:5" x14ac:dyDescent="0.25">
      <c r="E39834" s="2"/>
    </row>
    <row r="39835" spans="5:5" x14ac:dyDescent="0.25">
      <c r="E39835" s="2"/>
    </row>
    <row r="39836" spans="5:5" x14ac:dyDescent="0.25">
      <c r="E39836" s="2"/>
    </row>
    <row r="39837" spans="5:5" x14ac:dyDescent="0.25">
      <c r="E39837" s="2"/>
    </row>
    <row r="39838" spans="5:5" x14ac:dyDescent="0.25">
      <c r="E39838" s="2"/>
    </row>
    <row r="39839" spans="5:5" x14ac:dyDescent="0.25">
      <c r="E39839" s="2"/>
    </row>
    <row r="39840" spans="5:5" x14ac:dyDescent="0.25">
      <c r="E39840" s="2"/>
    </row>
    <row r="39841" spans="5:5" x14ac:dyDescent="0.25">
      <c r="E39841" s="2"/>
    </row>
    <row r="39842" spans="5:5" x14ac:dyDescent="0.25">
      <c r="E39842" s="2"/>
    </row>
    <row r="39843" spans="5:5" x14ac:dyDescent="0.25">
      <c r="E39843" s="2"/>
    </row>
    <row r="39844" spans="5:5" x14ac:dyDescent="0.25">
      <c r="E39844" s="2"/>
    </row>
    <row r="39845" spans="5:5" x14ac:dyDescent="0.25">
      <c r="E39845" s="2"/>
    </row>
    <row r="39846" spans="5:5" x14ac:dyDescent="0.25">
      <c r="E39846" s="2"/>
    </row>
    <row r="39847" spans="5:5" x14ac:dyDescent="0.25">
      <c r="E39847" s="2"/>
    </row>
    <row r="39848" spans="5:5" x14ac:dyDescent="0.25">
      <c r="E39848" s="2"/>
    </row>
    <row r="39849" spans="5:5" x14ac:dyDescent="0.25">
      <c r="E39849" s="2"/>
    </row>
    <row r="39850" spans="5:5" x14ac:dyDescent="0.25">
      <c r="E39850" s="2"/>
    </row>
    <row r="39851" spans="5:5" x14ac:dyDescent="0.25">
      <c r="E39851" s="2"/>
    </row>
    <row r="39852" spans="5:5" x14ac:dyDescent="0.25">
      <c r="E39852" s="2"/>
    </row>
    <row r="39853" spans="5:5" x14ac:dyDescent="0.25">
      <c r="E39853" s="2"/>
    </row>
    <row r="39854" spans="5:5" x14ac:dyDescent="0.25">
      <c r="E39854" s="2"/>
    </row>
    <row r="39855" spans="5:5" x14ac:dyDescent="0.25">
      <c r="E39855" s="2"/>
    </row>
    <row r="39856" spans="5:5" x14ac:dyDescent="0.25">
      <c r="E39856" s="2"/>
    </row>
    <row r="39857" spans="5:5" x14ac:dyDescent="0.25">
      <c r="E39857" s="2"/>
    </row>
    <row r="39858" spans="5:5" x14ac:dyDescent="0.25">
      <c r="E39858" s="2"/>
    </row>
    <row r="39859" spans="5:5" x14ac:dyDescent="0.25">
      <c r="E39859" s="2"/>
    </row>
    <row r="39860" spans="5:5" x14ac:dyDescent="0.25">
      <c r="E39860" s="2"/>
    </row>
    <row r="39861" spans="5:5" x14ac:dyDescent="0.25">
      <c r="E39861" s="2"/>
    </row>
    <row r="39862" spans="5:5" x14ac:dyDescent="0.25">
      <c r="E39862" s="2"/>
    </row>
    <row r="39863" spans="5:5" x14ac:dyDescent="0.25">
      <c r="E39863" s="2"/>
    </row>
    <row r="39864" spans="5:5" x14ac:dyDescent="0.25">
      <c r="E39864" s="2"/>
    </row>
    <row r="39865" spans="5:5" x14ac:dyDescent="0.25">
      <c r="E39865" s="2"/>
    </row>
    <row r="39866" spans="5:5" x14ac:dyDescent="0.25">
      <c r="E39866" s="2"/>
    </row>
    <row r="39867" spans="5:5" x14ac:dyDescent="0.25">
      <c r="E39867" s="2"/>
    </row>
    <row r="39868" spans="5:5" x14ac:dyDescent="0.25">
      <c r="E39868" s="2"/>
    </row>
    <row r="39869" spans="5:5" x14ac:dyDescent="0.25">
      <c r="E39869" s="2"/>
    </row>
    <row r="39870" spans="5:5" x14ac:dyDescent="0.25">
      <c r="E39870" s="2"/>
    </row>
    <row r="39871" spans="5:5" x14ac:dyDescent="0.25">
      <c r="E39871" s="2"/>
    </row>
    <row r="39872" spans="5:5" x14ac:dyDescent="0.25">
      <c r="E39872" s="2"/>
    </row>
    <row r="39873" spans="5:5" x14ac:dyDescent="0.25">
      <c r="E39873" s="2"/>
    </row>
    <row r="39874" spans="5:5" x14ac:dyDescent="0.25">
      <c r="E39874" s="2"/>
    </row>
    <row r="39875" spans="5:5" x14ac:dyDescent="0.25">
      <c r="E39875" s="2"/>
    </row>
    <row r="39876" spans="5:5" x14ac:dyDescent="0.25">
      <c r="E39876" s="2"/>
    </row>
    <row r="39877" spans="5:5" x14ac:dyDescent="0.25">
      <c r="E39877" s="2"/>
    </row>
    <row r="39878" spans="5:5" x14ac:dyDescent="0.25">
      <c r="E39878" s="2"/>
    </row>
    <row r="39879" spans="5:5" x14ac:dyDescent="0.25">
      <c r="E39879" s="2"/>
    </row>
    <row r="39880" spans="5:5" x14ac:dyDescent="0.25">
      <c r="E39880" s="2"/>
    </row>
    <row r="39881" spans="5:5" x14ac:dyDescent="0.25">
      <c r="E39881" s="2"/>
    </row>
    <row r="39882" spans="5:5" x14ac:dyDescent="0.25">
      <c r="E39882" s="2"/>
    </row>
    <row r="39883" spans="5:5" x14ac:dyDescent="0.25">
      <c r="E39883" s="2"/>
    </row>
    <row r="39884" spans="5:5" x14ac:dyDescent="0.25">
      <c r="E39884" s="2"/>
    </row>
    <row r="39885" spans="5:5" x14ac:dyDescent="0.25">
      <c r="E39885" s="2"/>
    </row>
    <row r="39886" spans="5:5" x14ac:dyDescent="0.25">
      <c r="E39886" s="2"/>
    </row>
    <row r="39887" spans="5:5" x14ac:dyDescent="0.25">
      <c r="E39887" s="2"/>
    </row>
    <row r="39888" spans="5:5" x14ac:dyDescent="0.25">
      <c r="E39888" s="2"/>
    </row>
    <row r="39889" spans="5:5" x14ac:dyDescent="0.25">
      <c r="E39889" s="2"/>
    </row>
    <row r="39890" spans="5:5" x14ac:dyDescent="0.25">
      <c r="E39890" s="2"/>
    </row>
    <row r="39891" spans="5:5" x14ac:dyDescent="0.25">
      <c r="E39891" s="2"/>
    </row>
    <row r="39892" spans="5:5" x14ac:dyDescent="0.25">
      <c r="E39892" s="2"/>
    </row>
    <row r="39893" spans="5:5" x14ac:dyDescent="0.25">
      <c r="E39893" s="2"/>
    </row>
    <row r="39894" spans="5:5" x14ac:dyDescent="0.25">
      <c r="E39894" s="2"/>
    </row>
    <row r="39895" spans="5:5" x14ac:dyDescent="0.25">
      <c r="E39895" s="2"/>
    </row>
    <row r="39896" spans="5:5" x14ac:dyDescent="0.25">
      <c r="E39896" s="2"/>
    </row>
    <row r="39897" spans="5:5" x14ac:dyDescent="0.25">
      <c r="E39897" s="2"/>
    </row>
    <row r="39898" spans="5:5" x14ac:dyDescent="0.25">
      <c r="E39898" s="2"/>
    </row>
    <row r="39899" spans="5:5" x14ac:dyDescent="0.25">
      <c r="E39899" s="2"/>
    </row>
    <row r="39900" spans="5:5" x14ac:dyDescent="0.25">
      <c r="E39900" s="2"/>
    </row>
    <row r="39901" spans="5:5" x14ac:dyDescent="0.25">
      <c r="E39901" s="2"/>
    </row>
    <row r="39902" spans="5:5" x14ac:dyDescent="0.25">
      <c r="E39902" s="2"/>
    </row>
    <row r="39903" spans="5:5" x14ac:dyDescent="0.25">
      <c r="E39903" s="2"/>
    </row>
    <row r="39904" spans="5:5" x14ac:dyDescent="0.25">
      <c r="E39904" s="2"/>
    </row>
    <row r="39905" spans="5:5" x14ac:dyDescent="0.25">
      <c r="E39905" s="2"/>
    </row>
    <row r="39906" spans="5:5" x14ac:dyDescent="0.25">
      <c r="E39906" s="2"/>
    </row>
    <row r="39907" spans="5:5" x14ac:dyDescent="0.25">
      <c r="E39907" s="2"/>
    </row>
    <row r="39908" spans="5:5" x14ac:dyDescent="0.25">
      <c r="E39908" s="2"/>
    </row>
    <row r="39909" spans="5:5" x14ac:dyDescent="0.25">
      <c r="E39909" s="2"/>
    </row>
    <row r="39910" spans="5:5" x14ac:dyDescent="0.25">
      <c r="E39910" s="2"/>
    </row>
    <row r="39911" spans="5:5" x14ac:dyDescent="0.25">
      <c r="E39911" s="2"/>
    </row>
    <row r="39912" spans="5:5" x14ac:dyDescent="0.25">
      <c r="E39912" s="2"/>
    </row>
    <row r="39913" spans="5:5" x14ac:dyDescent="0.25">
      <c r="E39913" s="2"/>
    </row>
    <row r="39914" spans="5:5" x14ac:dyDescent="0.25">
      <c r="E39914" s="2"/>
    </row>
    <row r="39915" spans="5:5" x14ac:dyDescent="0.25">
      <c r="E39915" s="2"/>
    </row>
    <row r="39916" spans="5:5" x14ac:dyDescent="0.25">
      <c r="E39916" s="2"/>
    </row>
    <row r="39917" spans="5:5" x14ac:dyDescent="0.25">
      <c r="E39917" s="2"/>
    </row>
    <row r="39918" spans="5:5" x14ac:dyDescent="0.25">
      <c r="E39918" s="2"/>
    </row>
    <row r="39919" spans="5:5" x14ac:dyDescent="0.25">
      <c r="E39919" s="2"/>
    </row>
    <row r="39920" spans="5:5" x14ac:dyDescent="0.25">
      <c r="E39920" s="2"/>
    </row>
    <row r="39921" spans="5:5" x14ac:dyDescent="0.25">
      <c r="E39921" s="2"/>
    </row>
    <row r="39922" spans="5:5" x14ac:dyDescent="0.25">
      <c r="E39922" s="2"/>
    </row>
    <row r="39923" spans="5:5" x14ac:dyDescent="0.25">
      <c r="E39923" s="2"/>
    </row>
    <row r="39924" spans="5:5" x14ac:dyDescent="0.25">
      <c r="E39924" s="2"/>
    </row>
    <row r="39925" spans="5:5" x14ac:dyDescent="0.25">
      <c r="E39925" s="2"/>
    </row>
    <row r="39926" spans="5:5" x14ac:dyDescent="0.25">
      <c r="E39926" s="2"/>
    </row>
    <row r="39927" spans="5:5" x14ac:dyDescent="0.25">
      <c r="E39927" s="2"/>
    </row>
    <row r="39928" spans="5:5" x14ac:dyDescent="0.25">
      <c r="E39928" s="2"/>
    </row>
    <row r="39929" spans="5:5" x14ac:dyDescent="0.25">
      <c r="E39929" s="2"/>
    </row>
    <row r="39930" spans="5:5" x14ac:dyDescent="0.25">
      <c r="E39930" s="2"/>
    </row>
    <row r="39931" spans="5:5" x14ac:dyDescent="0.25">
      <c r="E39931" s="2"/>
    </row>
    <row r="39932" spans="5:5" x14ac:dyDescent="0.25">
      <c r="E39932" s="2"/>
    </row>
    <row r="39933" spans="5:5" x14ac:dyDescent="0.25">
      <c r="E39933" s="2"/>
    </row>
    <row r="39934" spans="5:5" x14ac:dyDescent="0.25">
      <c r="E39934" s="2"/>
    </row>
    <row r="39935" spans="5:5" x14ac:dyDescent="0.25">
      <c r="E39935" s="2"/>
    </row>
    <row r="39936" spans="5:5" x14ac:dyDescent="0.25">
      <c r="E39936" s="2"/>
    </row>
    <row r="39937" spans="5:5" x14ac:dyDescent="0.25">
      <c r="E39937" s="2"/>
    </row>
    <row r="39938" spans="5:5" x14ac:dyDescent="0.25">
      <c r="E39938" s="2"/>
    </row>
    <row r="39939" spans="5:5" x14ac:dyDescent="0.25">
      <c r="E39939" s="2"/>
    </row>
    <row r="39940" spans="5:5" x14ac:dyDescent="0.25">
      <c r="E39940" s="2"/>
    </row>
    <row r="39941" spans="5:5" x14ac:dyDescent="0.25">
      <c r="E39941" s="2"/>
    </row>
    <row r="39942" spans="5:5" x14ac:dyDescent="0.25">
      <c r="E39942" s="2"/>
    </row>
    <row r="39943" spans="5:5" x14ac:dyDescent="0.25">
      <c r="E39943" s="2"/>
    </row>
    <row r="39944" spans="5:5" x14ac:dyDescent="0.25">
      <c r="E39944" s="2"/>
    </row>
    <row r="39945" spans="5:5" x14ac:dyDescent="0.25">
      <c r="E39945" s="2"/>
    </row>
    <row r="39946" spans="5:5" x14ac:dyDescent="0.25">
      <c r="E39946" s="2"/>
    </row>
    <row r="39947" spans="5:5" x14ac:dyDescent="0.25">
      <c r="E39947" s="2"/>
    </row>
    <row r="39948" spans="5:5" x14ac:dyDescent="0.25">
      <c r="E39948" s="2"/>
    </row>
    <row r="39949" spans="5:5" x14ac:dyDescent="0.25">
      <c r="E39949" s="2"/>
    </row>
    <row r="39950" spans="5:5" x14ac:dyDescent="0.25">
      <c r="E39950" s="2"/>
    </row>
    <row r="39951" spans="5:5" x14ac:dyDescent="0.25">
      <c r="E39951" s="2"/>
    </row>
    <row r="39952" spans="5:5" x14ac:dyDescent="0.25">
      <c r="E39952" s="2"/>
    </row>
    <row r="39953" spans="5:5" x14ac:dyDescent="0.25">
      <c r="E39953" s="2"/>
    </row>
    <row r="39954" spans="5:5" x14ac:dyDescent="0.25">
      <c r="E39954" s="2"/>
    </row>
    <row r="39955" spans="5:5" x14ac:dyDescent="0.25">
      <c r="E39955" s="2"/>
    </row>
    <row r="39956" spans="5:5" x14ac:dyDescent="0.25">
      <c r="E39956" s="2"/>
    </row>
    <row r="39957" spans="5:5" x14ac:dyDescent="0.25">
      <c r="E39957" s="2"/>
    </row>
    <row r="39958" spans="5:5" x14ac:dyDescent="0.25">
      <c r="E39958" s="2"/>
    </row>
    <row r="39959" spans="5:5" x14ac:dyDescent="0.25">
      <c r="E39959" s="2"/>
    </row>
    <row r="39960" spans="5:5" x14ac:dyDescent="0.25">
      <c r="E39960" s="2"/>
    </row>
    <row r="39961" spans="5:5" x14ac:dyDescent="0.25">
      <c r="E39961" s="2"/>
    </row>
    <row r="39962" spans="5:5" x14ac:dyDescent="0.25">
      <c r="E39962" s="2"/>
    </row>
    <row r="39963" spans="5:5" x14ac:dyDescent="0.25">
      <c r="E39963" s="2"/>
    </row>
    <row r="39964" spans="5:5" x14ac:dyDescent="0.25">
      <c r="E39964" s="2"/>
    </row>
    <row r="39965" spans="5:5" x14ac:dyDescent="0.25">
      <c r="E39965" s="2"/>
    </row>
    <row r="39966" spans="5:5" x14ac:dyDescent="0.25">
      <c r="E39966" s="2"/>
    </row>
    <row r="39967" spans="5:5" x14ac:dyDescent="0.25">
      <c r="E39967" s="2"/>
    </row>
    <row r="39968" spans="5:5" x14ac:dyDescent="0.25">
      <c r="E39968" s="2"/>
    </row>
    <row r="39969" spans="5:5" x14ac:dyDescent="0.25">
      <c r="E39969" s="2"/>
    </row>
    <row r="39970" spans="5:5" x14ac:dyDescent="0.25">
      <c r="E39970" s="2"/>
    </row>
    <row r="39971" spans="5:5" x14ac:dyDescent="0.25">
      <c r="E39971" s="2"/>
    </row>
    <row r="39972" spans="5:5" x14ac:dyDescent="0.25">
      <c r="E39972" s="2"/>
    </row>
    <row r="39973" spans="5:5" x14ac:dyDescent="0.25">
      <c r="E39973" s="2"/>
    </row>
    <row r="39974" spans="5:5" x14ac:dyDescent="0.25">
      <c r="E39974" s="2"/>
    </row>
    <row r="39975" spans="5:5" x14ac:dyDescent="0.25">
      <c r="E39975" s="2"/>
    </row>
    <row r="39976" spans="5:5" x14ac:dyDescent="0.25">
      <c r="E39976" s="2"/>
    </row>
    <row r="39977" spans="5:5" x14ac:dyDescent="0.25">
      <c r="E39977" s="2"/>
    </row>
    <row r="39978" spans="5:5" x14ac:dyDescent="0.25">
      <c r="E39978" s="2"/>
    </row>
    <row r="39979" spans="5:5" x14ac:dyDescent="0.25">
      <c r="E39979" s="2"/>
    </row>
    <row r="39980" spans="5:5" x14ac:dyDescent="0.25">
      <c r="E39980" s="2"/>
    </row>
    <row r="39981" spans="5:5" x14ac:dyDescent="0.25">
      <c r="E39981" s="2"/>
    </row>
    <row r="39982" spans="5:5" x14ac:dyDescent="0.25">
      <c r="E39982" s="2"/>
    </row>
    <row r="39983" spans="5:5" x14ac:dyDescent="0.25">
      <c r="E39983" s="2"/>
    </row>
    <row r="39984" spans="5:5" x14ac:dyDescent="0.25">
      <c r="E39984" s="2"/>
    </row>
    <row r="39985" spans="5:5" x14ac:dyDescent="0.25">
      <c r="E39985" s="2"/>
    </row>
    <row r="39986" spans="5:5" x14ac:dyDescent="0.25">
      <c r="E39986" s="2"/>
    </row>
    <row r="39987" spans="5:5" x14ac:dyDescent="0.25">
      <c r="E39987" s="2"/>
    </row>
    <row r="39988" spans="5:5" x14ac:dyDescent="0.25">
      <c r="E39988" s="2"/>
    </row>
    <row r="39989" spans="5:5" x14ac:dyDescent="0.25">
      <c r="E39989" s="2"/>
    </row>
    <row r="39990" spans="5:5" x14ac:dyDescent="0.25">
      <c r="E39990" s="2"/>
    </row>
    <row r="39991" spans="5:5" x14ac:dyDescent="0.25">
      <c r="E39991" s="2"/>
    </row>
    <row r="39992" spans="5:5" x14ac:dyDescent="0.25">
      <c r="E39992" s="2"/>
    </row>
    <row r="39993" spans="5:5" x14ac:dyDescent="0.25">
      <c r="E39993" s="2"/>
    </row>
    <row r="39994" spans="5:5" x14ac:dyDescent="0.25">
      <c r="E39994" s="2"/>
    </row>
    <row r="39995" spans="5:5" x14ac:dyDescent="0.25">
      <c r="E39995" s="2"/>
    </row>
    <row r="39996" spans="5:5" x14ac:dyDescent="0.25">
      <c r="E39996" s="2"/>
    </row>
    <row r="39997" spans="5:5" x14ac:dyDescent="0.25">
      <c r="E39997" s="2"/>
    </row>
    <row r="39998" spans="5:5" x14ac:dyDescent="0.25">
      <c r="E39998" s="2"/>
    </row>
    <row r="39999" spans="5:5" x14ac:dyDescent="0.25">
      <c r="E39999" s="2"/>
    </row>
    <row r="40000" spans="5:5" x14ac:dyDescent="0.25">
      <c r="E40000" s="2"/>
    </row>
    <row r="40001" spans="5:5" x14ac:dyDescent="0.25">
      <c r="E40001" s="2"/>
    </row>
    <row r="40002" spans="5:5" x14ac:dyDescent="0.25">
      <c r="E40002" s="2"/>
    </row>
    <row r="40003" spans="5:5" x14ac:dyDescent="0.25">
      <c r="E40003" s="2"/>
    </row>
    <row r="40004" spans="5:5" x14ac:dyDescent="0.25">
      <c r="E40004" s="2"/>
    </row>
    <row r="40005" spans="5:5" x14ac:dyDescent="0.25">
      <c r="E40005" s="2"/>
    </row>
    <row r="40006" spans="5:5" x14ac:dyDescent="0.25">
      <c r="E40006" s="2"/>
    </row>
    <row r="40007" spans="5:5" x14ac:dyDescent="0.25">
      <c r="E40007" s="2"/>
    </row>
    <row r="40008" spans="5:5" x14ac:dyDescent="0.25">
      <c r="E40008" s="2"/>
    </row>
    <row r="40009" spans="5:5" x14ac:dyDescent="0.25">
      <c r="E40009" s="2"/>
    </row>
    <row r="40010" spans="5:5" x14ac:dyDescent="0.25">
      <c r="E40010" s="2"/>
    </row>
    <row r="40011" spans="5:5" x14ac:dyDescent="0.25">
      <c r="E40011" s="2"/>
    </row>
    <row r="40012" spans="5:5" x14ac:dyDescent="0.25">
      <c r="E40012" s="2"/>
    </row>
    <row r="40013" spans="5:5" x14ac:dyDescent="0.25">
      <c r="E40013" s="2"/>
    </row>
    <row r="40014" spans="5:5" x14ac:dyDescent="0.25">
      <c r="E40014" s="2"/>
    </row>
    <row r="40015" spans="5:5" x14ac:dyDescent="0.25">
      <c r="E40015" s="2"/>
    </row>
    <row r="40016" spans="5:5" x14ac:dyDescent="0.25">
      <c r="E40016" s="2"/>
    </row>
    <row r="40017" spans="5:5" x14ac:dyDescent="0.25">
      <c r="E40017" s="2"/>
    </row>
    <row r="40018" spans="5:5" x14ac:dyDescent="0.25">
      <c r="E40018" s="2"/>
    </row>
    <row r="40019" spans="5:5" x14ac:dyDescent="0.25">
      <c r="E40019" s="2"/>
    </row>
    <row r="40020" spans="5:5" x14ac:dyDescent="0.25">
      <c r="E40020" s="2"/>
    </row>
    <row r="40021" spans="5:5" x14ac:dyDescent="0.25">
      <c r="E40021" s="2"/>
    </row>
    <row r="40022" spans="5:5" x14ac:dyDescent="0.25">
      <c r="E40022" s="2"/>
    </row>
    <row r="40023" spans="5:5" x14ac:dyDescent="0.25">
      <c r="E40023" s="2"/>
    </row>
    <row r="40024" spans="5:5" x14ac:dyDescent="0.25">
      <c r="E40024" s="2"/>
    </row>
    <row r="40025" spans="5:5" x14ac:dyDescent="0.25">
      <c r="E40025" s="2"/>
    </row>
    <row r="40026" spans="5:5" x14ac:dyDescent="0.25">
      <c r="E40026" s="2"/>
    </row>
    <row r="40027" spans="5:5" x14ac:dyDescent="0.25">
      <c r="E40027" s="2"/>
    </row>
    <row r="40028" spans="5:5" x14ac:dyDescent="0.25">
      <c r="E40028" s="2"/>
    </row>
    <row r="40029" spans="5:5" x14ac:dyDescent="0.25">
      <c r="E40029" s="2"/>
    </row>
    <row r="40030" spans="5:5" x14ac:dyDescent="0.25">
      <c r="E40030" s="2"/>
    </row>
    <row r="40031" spans="5:5" x14ac:dyDescent="0.25">
      <c r="E40031" s="2"/>
    </row>
    <row r="40032" spans="5:5" x14ac:dyDescent="0.25">
      <c r="E40032" s="2"/>
    </row>
    <row r="40033" spans="5:5" x14ac:dyDescent="0.25">
      <c r="E40033" s="2"/>
    </row>
    <row r="40034" spans="5:5" x14ac:dyDescent="0.25">
      <c r="E40034" s="2"/>
    </row>
    <row r="40035" spans="5:5" x14ac:dyDescent="0.25">
      <c r="E40035" s="2"/>
    </row>
    <row r="40036" spans="5:5" x14ac:dyDescent="0.25">
      <c r="E40036" s="2"/>
    </row>
    <row r="40037" spans="5:5" x14ac:dyDescent="0.25">
      <c r="E40037" s="2"/>
    </row>
    <row r="40038" spans="5:5" x14ac:dyDescent="0.25">
      <c r="E40038" s="2"/>
    </row>
    <row r="40039" spans="5:5" x14ac:dyDescent="0.25">
      <c r="E40039" s="2"/>
    </row>
    <row r="40040" spans="5:5" x14ac:dyDescent="0.25">
      <c r="E40040" s="2"/>
    </row>
    <row r="40041" spans="5:5" x14ac:dyDescent="0.25">
      <c r="E40041" s="2"/>
    </row>
    <row r="40042" spans="5:5" x14ac:dyDescent="0.25">
      <c r="E40042" s="2"/>
    </row>
    <row r="40043" spans="5:5" x14ac:dyDescent="0.25">
      <c r="E40043" s="2"/>
    </row>
    <row r="40044" spans="5:5" x14ac:dyDescent="0.25">
      <c r="E40044" s="2"/>
    </row>
    <row r="40045" spans="5:5" x14ac:dyDescent="0.25">
      <c r="E40045" s="2"/>
    </row>
    <row r="40046" spans="5:5" x14ac:dyDescent="0.25">
      <c r="E40046" s="2"/>
    </row>
    <row r="40047" spans="5:5" x14ac:dyDescent="0.25">
      <c r="E40047" s="2"/>
    </row>
    <row r="40048" spans="5:5" x14ac:dyDescent="0.25">
      <c r="E40048" s="2"/>
    </row>
    <row r="40049" spans="5:5" x14ac:dyDescent="0.25">
      <c r="E40049" s="2"/>
    </row>
    <row r="40050" spans="5:5" x14ac:dyDescent="0.25">
      <c r="E40050" s="2"/>
    </row>
    <row r="40051" spans="5:5" x14ac:dyDescent="0.25">
      <c r="E40051" s="2"/>
    </row>
    <row r="40052" spans="5:5" x14ac:dyDescent="0.25">
      <c r="E40052" s="2"/>
    </row>
    <row r="40053" spans="5:5" x14ac:dyDescent="0.25">
      <c r="E40053" s="2"/>
    </row>
    <row r="40054" spans="5:5" x14ac:dyDescent="0.25">
      <c r="E40054" s="2"/>
    </row>
    <row r="40055" spans="5:5" x14ac:dyDescent="0.25">
      <c r="E40055" s="2"/>
    </row>
    <row r="40056" spans="5:5" x14ac:dyDescent="0.25">
      <c r="E40056" s="2"/>
    </row>
    <row r="40057" spans="5:5" x14ac:dyDescent="0.25">
      <c r="E40057" s="2"/>
    </row>
    <row r="40058" spans="5:5" x14ac:dyDescent="0.25">
      <c r="E40058" s="2"/>
    </row>
    <row r="40059" spans="5:5" x14ac:dyDescent="0.25">
      <c r="E40059" s="2"/>
    </row>
    <row r="40060" spans="5:5" x14ac:dyDescent="0.25">
      <c r="E40060" s="2"/>
    </row>
    <row r="40061" spans="5:5" x14ac:dyDescent="0.25">
      <c r="E40061" s="2"/>
    </row>
    <row r="40062" spans="5:5" x14ac:dyDescent="0.25">
      <c r="E40062" s="2"/>
    </row>
    <row r="40063" spans="5:5" x14ac:dyDescent="0.25">
      <c r="E40063" s="2"/>
    </row>
    <row r="40064" spans="5:5" x14ac:dyDescent="0.25">
      <c r="E40064" s="2"/>
    </row>
    <row r="40065" spans="5:5" x14ac:dyDescent="0.25">
      <c r="E40065" s="2"/>
    </row>
    <row r="40066" spans="5:5" x14ac:dyDescent="0.25">
      <c r="E40066" s="2"/>
    </row>
    <row r="40067" spans="5:5" x14ac:dyDescent="0.25">
      <c r="E40067" s="2"/>
    </row>
    <row r="40068" spans="5:5" x14ac:dyDescent="0.25">
      <c r="E40068" s="2"/>
    </row>
    <row r="40069" spans="5:5" x14ac:dyDescent="0.25">
      <c r="E40069" s="2"/>
    </row>
    <row r="40070" spans="5:5" x14ac:dyDescent="0.25">
      <c r="E40070" s="2"/>
    </row>
    <row r="40071" spans="5:5" x14ac:dyDescent="0.25">
      <c r="E40071" s="2"/>
    </row>
    <row r="40072" spans="5:5" x14ac:dyDescent="0.25">
      <c r="E40072" s="2"/>
    </row>
    <row r="40073" spans="5:5" x14ac:dyDescent="0.25">
      <c r="E40073" s="2"/>
    </row>
    <row r="40074" spans="5:5" x14ac:dyDescent="0.25">
      <c r="E40074" s="2"/>
    </row>
    <row r="40075" spans="5:5" x14ac:dyDescent="0.25">
      <c r="E40075" s="2"/>
    </row>
    <row r="40076" spans="5:5" x14ac:dyDescent="0.25">
      <c r="E40076" s="2"/>
    </row>
    <row r="40077" spans="5:5" x14ac:dyDescent="0.25">
      <c r="E40077" s="2"/>
    </row>
    <row r="40078" spans="5:5" x14ac:dyDescent="0.25">
      <c r="E40078" s="2"/>
    </row>
    <row r="40079" spans="5:5" x14ac:dyDescent="0.25">
      <c r="E40079" s="2"/>
    </row>
    <row r="40080" spans="5:5" x14ac:dyDescent="0.25">
      <c r="E40080" s="2"/>
    </row>
    <row r="40081" spans="5:5" x14ac:dyDescent="0.25">
      <c r="E40081" s="2"/>
    </row>
    <row r="40082" spans="5:5" x14ac:dyDescent="0.25">
      <c r="E40082" s="2"/>
    </row>
    <row r="40083" spans="5:5" x14ac:dyDescent="0.25">
      <c r="E40083" s="2"/>
    </row>
    <row r="40084" spans="5:5" x14ac:dyDescent="0.25">
      <c r="E40084" s="2"/>
    </row>
    <row r="40085" spans="5:5" x14ac:dyDescent="0.25">
      <c r="E40085" s="2"/>
    </row>
    <row r="40086" spans="5:5" x14ac:dyDescent="0.25">
      <c r="E40086" s="2"/>
    </row>
    <row r="40087" spans="5:5" x14ac:dyDescent="0.25">
      <c r="E40087" s="2"/>
    </row>
    <row r="40088" spans="5:5" x14ac:dyDescent="0.25">
      <c r="E40088" s="2"/>
    </row>
    <row r="40089" spans="5:5" x14ac:dyDescent="0.25">
      <c r="E40089" s="2"/>
    </row>
    <row r="40090" spans="5:5" x14ac:dyDescent="0.25">
      <c r="E40090" s="2"/>
    </row>
    <row r="40091" spans="5:5" x14ac:dyDescent="0.25">
      <c r="E40091" s="2"/>
    </row>
    <row r="40092" spans="5:5" x14ac:dyDescent="0.25">
      <c r="E40092" s="2"/>
    </row>
    <row r="40093" spans="5:5" x14ac:dyDescent="0.25">
      <c r="E40093" s="2"/>
    </row>
    <row r="40094" spans="5:5" x14ac:dyDescent="0.25">
      <c r="E40094" s="2"/>
    </row>
    <row r="40095" spans="5:5" x14ac:dyDescent="0.25">
      <c r="E40095" s="2"/>
    </row>
    <row r="40096" spans="5:5" x14ac:dyDescent="0.25">
      <c r="E40096" s="2"/>
    </row>
    <row r="40097" spans="5:5" x14ac:dyDescent="0.25">
      <c r="E40097" s="2"/>
    </row>
    <row r="40098" spans="5:5" x14ac:dyDescent="0.25">
      <c r="E40098" s="2"/>
    </row>
    <row r="40099" spans="5:5" x14ac:dyDescent="0.25">
      <c r="E40099" s="2"/>
    </row>
    <row r="40100" spans="5:5" x14ac:dyDescent="0.25">
      <c r="E40100" s="2"/>
    </row>
    <row r="40101" spans="5:5" x14ac:dyDescent="0.25">
      <c r="E40101" s="2"/>
    </row>
    <row r="40102" spans="5:5" x14ac:dyDescent="0.25">
      <c r="E40102" s="2"/>
    </row>
    <row r="40103" spans="5:5" x14ac:dyDescent="0.25">
      <c r="E40103" s="2"/>
    </row>
    <row r="40104" spans="5:5" x14ac:dyDescent="0.25">
      <c r="E40104" s="2"/>
    </row>
    <row r="40105" spans="5:5" x14ac:dyDescent="0.25">
      <c r="E40105" s="2"/>
    </row>
    <row r="40106" spans="5:5" x14ac:dyDescent="0.25">
      <c r="E40106" s="2"/>
    </row>
    <row r="40107" spans="5:5" x14ac:dyDescent="0.25">
      <c r="E40107" s="2"/>
    </row>
    <row r="40108" spans="5:5" x14ac:dyDescent="0.25">
      <c r="E40108" s="2"/>
    </row>
    <row r="40109" spans="5:5" x14ac:dyDescent="0.25">
      <c r="E40109" s="2"/>
    </row>
    <row r="40110" spans="5:5" x14ac:dyDescent="0.25">
      <c r="E40110" s="2"/>
    </row>
    <row r="40111" spans="5:5" x14ac:dyDescent="0.25">
      <c r="E40111" s="2"/>
    </row>
    <row r="40112" spans="5:5" x14ac:dyDescent="0.25">
      <c r="E40112" s="2"/>
    </row>
    <row r="40113" spans="5:5" x14ac:dyDescent="0.25">
      <c r="E40113" s="2"/>
    </row>
    <row r="40114" spans="5:5" x14ac:dyDescent="0.25">
      <c r="E40114" s="2"/>
    </row>
    <row r="40115" spans="5:5" x14ac:dyDescent="0.25">
      <c r="E40115" s="2"/>
    </row>
    <row r="40116" spans="5:5" x14ac:dyDescent="0.25">
      <c r="E40116" s="2"/>
    </row>
    <row r="40117" spans="5:5" x14ac:dyDescent="0.25">
      <c r="E40117" s="2"/>
    </row>
    <row r="40118" spans="5:5" x14ac:dyDescent="0.25">
      <c r="E40118" s="2"/>
    </row>
    <row r="40119" spans="5:5" x14ac:dyDescent="0.25">
      <c r="E40119" s="2"/>
    </row>
    <row r="40120" spans="5:5" x14ac:dyDescent="0.25">
      <c r="E40120" s="2"/>
    </row>
    <row r="40121" spans="5:5" x14ac:dyDescent="0.25">
      <c r="E40121" s="2"/>
    </row>
    <row r="40122" spans="5:5" x14ac:dyDescent="0.25">
      <c r="E40122" s="2"/>
    </row>
    <row r="40123" spans="5:5" x14ac:dyDescent="0.25">
      <c r="E40123" s="2"/>
    </row>
    <row r="40124" spans="5:5" x14ac:dyDescent="0.25">
      <c r="E40124" s="2"/>
    </row>
    <row r="40125" spans="5:5" x14ac:dyDescent="0.25">
      <c r="E40125" s="2"/>
    </row>
    <row r="40126" spans="5:5" x14ac:dyDescent="0.25">
      <c r="E40126" s="2"/>
    </row>
    <row r="40127" spans="5:5" x14ac:dyDescent="0.25">
      <c r="E40127" s="2"/>
    </row>
    <row r="40128" spans="5:5" x14ac:dyDescent="0.25">
      <c r="E40128" s="2"/>
    </row>
    <row r="40129" spans="5:5" x14ac:dyDescent="0.25">
      <c r="E40129" s="2"/>
    </row>
    <row r="40130" spans="5:5" x14ac:dyDescent="0.25">
      <c r="E40130" s="2"/>
    </row>
    <row r="40131" spans="5:5" x14ac:dyDescent="0.25">
      <c r="E40131" s="2"/>
    </row>
    <row r="40132" spans="5:5" x14ac:dyDescent="0.25">
      <c r="E40132" s="2"/>
    </row>
    <row r="40133" spans="5:5" x14ac:dyDescent="0.25">
      <c r="E40133" s="2"/>
    </row>
    <row r="40134" spans="5:5" x14ac:dyDescent="0.25">
      <c r="E40134" s="2"/>
    </row>
    <row r="40135" spans="5:5" x14ac:dyDescent="0.25">
      <c r="E40135" s="2"/>
    </row>
    <row r="40136" spans="5:5" x14ac:dyDescent="0.25">
      <c r="E40136" s="2"/>
    </row>
    <row r="40137" spans="5:5" x14ac:dyDescent="0.25">
      <c r="E40137" s="2"/>
    </row>
    <row r="40138" spans="5:5" x14ac:dyDescent="0.25">
      <c r="E40138" s="2"/>
    </row>
    <row r="40139" spans="5:5" x14ac:dyDescent="0.25">
      <c r="E40139" s="2"/>
    </row>
    <row r="40140" spans="5:5" x14ac:dyDescent="0.25">
      <c r="E40140" s="2"/>
    </row>
    <row r="40141" spans="5:5" x14ac:dyDescent="0.25">
      <c r="E40141" s="2"/>
    </row>
    <row r="40142" spans="5:5" x14ac:dyDescent="0.25">
      <c r="E40142" s="2"/>
    </row>
    <row r="40143" spans="5:5" x14ac:dyDescent="0.25">
      <c r="E40143" s="2"/>
    </row>
    <row r="40144" spans="5:5" x14ac:dyDescent="0.25">
      <c r="E40144" s="2"/>
    </row>
    <row r="40145" spans="5:5" x14ac:dyDescent="0.25">
      <c r="E40145" s="2"/>
    </row>
    <row r="40146" spans="5:5" x14ac:dyDescent="0.25">
      <c r="E40146" s="2"/>
    </row>
    <row r="40147" spans="5:5" x14ac:dyDescent="0.25">
      <c r="E40147" s="2"/>
    </row>
    <row r="40148" spans="5:5" x14ac:dyDescent="0.25">
      <c r="E40148" s="2"/>
    </row>
    <row r="40149" spans="5:5" x14ac:dyDescent="0.25">
      <c r="E40149" s="2"/>
    </row>
    <row r="40150" spans="5:5" x14ac:dyDescent="0.25">
      <c r="E40150" s="2"/>
    </row>
    <row r="40151" spans="5:5" x14ac:dyDescent="0.25">
      <c r="E40151" s="2"/>
    </row>
    <row r="40152" spans="5:5" x14ac:dyDescent="0.25">
      <c r="E40152" s="2"/>
    </row>
    <row r="40153" spans="5:5" x14ac:dyDescent="0.25">
      <c r="E40153" s="2"/>
    </row>
    <row r="40154" spans="5:5" x14ac:dyDescent="0.25">
      <c r="E40154" s="2"/>
    </row>
    <row r="40155" spans="5:5" x14ac:dyDescent="0.25">
      <c r="E40155" s="2"/>
    </row>
    <row r="40156" spans="5:5" x14ac:dyDescent="0.25">
      <c r="E40156" s="2"/>
    </row>
    <row r="40157" spans="5:5" x14ac:dyDescent="0.25">
      <c r="E40157" s="2"/>
    </row>
    <row r="40158" spans="5:5" x14ac:dyDescent="0.25">
      <c r="E40158" s="2"/>
    </row>
    <row r="40159" spans="5:5" x14ac:dyDescent="0.25">
      <c r="E40159" s="2"/>
    </row>
    <row r="40160" spans="5:5" x14ac:dyDescent="0.25">
      <c r="E40160" s="2"/>
    </row>
    <row r="40161" spans="5:5" x14ac:dyDescent="0.25">
      <c r="E40161" s="2"/>
    </row>
    <row r="40162" spans="5:5" x14ac:dyDescent="0.25">
      <c r="E40162" s="2"/>
    </row>
    <row r="40163" spans="5:5" x14ac:dyDescent="0.25">
      <c r="E40163" s="2"/>
    </row>
    <row r="40164" spans="5:5" x14ac:dyDescent="0.25">
      <c r="E40164" s="2"/>
    </row>
    <row r="40165" spans="5:5" x14ac:dyDescent="0.25">
      <c r="E40165" s="2"/>
    </row>
    <row r="40166" spans="5:5" x14ac:dyDescent="0.25">
      <c r="E40166" s="2"/>
    </row>
    <row r="40167" spans="5:5" x14ac:dyDescent="0.25">
      <c r="E40167" s="2"/>
    </row>
    <row r="40168" spans="5:5" x14ac:dyDescent="0.25">
      <c r="E40168" s="2"/>
    </row>
    <row r="40169" spans="5:5" x14ac:dyDescent="0.25">
      <c r="E40169" s="2"/>
    </row>
    <row r="40170" spans="5:5" x14ac:dyDescent="0.25">
      <c r="E40170" s="2"/>
    </row>
    <row r="40171" spans="5:5" x14ac:dyDescent="0.25">
      <c r="E40171" s="2"/>
    </row>
    <row r="40172" spans="5:5" x14ac:dyDescent="0.25">
      <c r="E40172" s="2"/>
    </row>
    <row r="40173" spans="5:5" x14ac:dyDescent="0.25">
      <c r="E40173" s="2"/>
    </row>
    <row r="40174" spans="5:5" x14ac:dyDescent="0.25">
      <c r="E40174" s="2"/>
    </row>
    <row r="40175" spans="5:5" x14ac:dyDescent="0.25">
      <c r="E40175" s="2"/>
    </row>
    <row r="40176" spans="5:5" x14ac:dyDescent="0.25">
      <c r="E40176" s="2"/>
    </row>
    <row r="40177" spans="5:5" x14ac:dyDescent="0.25">
      <c r="E40177" s="2"/>
    </row>
    <row r="40178" spans="5:5" x14ac:dyDescent="0.25">
      <c r="E40178" s="2"/>
    </row>
    <row r="40179" spans="5:5" x14ac:dyDescent="0.25">
      <c r="E40179" s="2"/>
    </row>
    <row r="40180" spans="5:5" x14ac:dyDescent="0.25">
      <c r="E40180" s="2"/>
    </row>
    <row r="40181" spans="5:5" x14ac:dyDescent="0.25">
      <c r="E40181" s="2"/>
    </row>
    <row r="40182" spans="5:5" x14ac:dyDescent="0.25">
      <c r="E40182" s="2"/>
    </row>
    <row r="40183" spans="5:5" x14ac:dyDescent="0.25">
      <c r="E40183" s="2"/>
    </row>
    <row r="40184" spans="5:5" x14ac:dyDescent="0.25">
      <c r="E40184" s="2"/>
    </row>
    <row r="40185" spans="5:5" x14ac:dyDescent="0.25">
      <c r="E40185" s="2"/>
    </row>
    <row r="40186" spans="5:5" x14ac:dyDescent="0.25">
      <c r="E40186" s="2"/>
    </row>
    <row r="40187" spans="5:5" x14ac:dyDescent="0.25">
      <c r="E40187" s="2"/>
    </row>
    <row r="40188" spans="5:5" x14ac:dyDescent="0.25">
      <c r="E40188" s="2"/>
    </row>
    <row r="40189" spans="5:5" x14ac:dyDescent="0.25">
      <c r="E40189" s="2"/>
    </row>
    <row r="40190" spans="5:5" x14ac:dyDescent="0.25">
      <c r="E40190" s="2"/>
    </row>
    <row r="40191" spans="5:5" x14ac:dyDescent="0.25">
      <c r="E40191" s="2"/>
    </row>
    <row r="40192" spans="5:5" x14ac:dyDescent="0.25">
      <c r="E40192" s="2"/>
    </row>
    <row r="40193" spans="5:5" x14ac:dyDescent="0.25">
      <c r="E40193" s="2"/>
    </row>
    <row r="40194" spans="5:5" x14ac:dyDescent="0.25">
      <c r="E40194" s="2"/>
    </row>
    <row r="40195" spans="5:5" x14ac:dyDescent="0.25">
      <c r="E40195" s="2"/>
    </row>
    <row r="40196" spans="5:5" x14ac:dyDescent="0.25">
      <c r="E40196" s="2"/>
    </row>
    <row r="40197" spans="5:5" x14ac:dyDescent="0.25">
      <c r="E40197" s="2"/>
    </row>
    <row r="40198" spans="5:5" x14ac:dyDescent="0.25">
      <c r="E40198" s="2"/>
    </row>
    <row r="40199" spans="5:5" x14ac:dyDescent="0.25">
      <c r="E40199" s="2"/>
    </row>
    <row r="40200" spans="5:5" x14ac:dyDescent="0.25">
      <c r="E40200" s="2"/>
    </row>
    <row r="40201" spans="5:5" x14ac:dyDescent="0.25">
      <c r="E40201" s="2"/>
    </row>
    <row r="40202" spans="5:5" x14ac:dyDescent="0.25">
      <c r="E40202" s="2"/>
    </row>
    <row r="40203" spans="5:5" x14ac:dyDescent="0.25">
      <c r="E40203" s="2"/>
    </row>
    <row r="40204" spans="5:5" x14ac:dyDescent="0.25">
      <c r="E40204" s="2"/>
    </row>
    <row r="40205" spans="5:5" x14ac:dyDescent="0.25">
      <c r="E40205" s="2"/>
    </row>
    <row r="40206" spans="5:5" x14ac:dyDescent="0.25">
      <c r="E40206" s="2"/>
    </row>
    <row r="40207" spans="5:5" x14ac:dyDescent="0.25">
      <c r="E40207" s="2"/>
    </row>
    <row r="40208" spans="5:5" x14ac:dyDescent="0.25">
      <c r="E40208" s="2"/>
    </row>
    <row r="40209" spans="5:5" x14ac:dyDescent="0.25">
      <c r="E40209" s="2"/>
    </row>
    <row r="40210" spans="5:5" x14ac:dyDescent="0.25">
      <c r="E40210" s="2"/>
    </row>
    <row r="40211" spans="5:5" x14ac:dyDescent="0.25">
      <c r="E40211" s="2"/>
    </row>
    <row r="40212" spans="5:5" x14ac:dyDescent="0.25">
      <c r="E40212" s="2"/>
    </row>
    <row r="40213" spans="5:5" x14ac:dyDescent="0.25">
      <c r="E40213" s="2"/>
    </row>
    <row r="40214" spans="5:5" x14ac:dyDescent="0.25">
      <c r="E40214" s="2"/>
    </row>
    <row r="40215" spans="5:5" x14ac:dyDescent="0.25">
      <c r="E40215" s="2"/>
    </row>
    <row r="40216" spans="5:5" x14ac:dyDescent="0.25">
      <c r="E40216" s="2"/>
    </row>
    <row r="40217" spans="5:5" x14ac:dyDescent="0.25">
      <c r="E40217" s="2"/>
    </row>
    <row r="40218" spans="5:5" x14ac:dyDescent="0.25">
      <c r="E40218" s="2"/>
    </row>
    <row r="40219" spans="5:5" x14ac:dyDescent="0.25">
      <c r="E40219" s="2"/>
    </row>
    <row r="40220" spans="5:5" x14ac:dyDescent="0.25">
      <c r="E40220" s="2"/>
    </row>
    <row r="40221" spans="5:5" x14ac:dyDescent="0.25">
      <c r="E40221" s="2"/>
    </row>
    <row r="40222" spans="5:5" x14ac:dyDescent="0.25">
      <c r="E40222" s="2"/>
    </row>
    <row r="40223" spans="5:5" x14ac:dyDescent="0.25">
      <c r="E40223" s="2"/>
    </row>
    <row r="40224" spans="5:5" x14ac:dyDescent="0.25">
      <c r="E40224" s="2"/>
    </row>
    <row r="40225" spans="5:5" x14ac:dyDescent="0.25">
      <c r="E40225" s="2"/>
    </row>
    <row r="40226" spans="5:5" x14ac:dyDescent="0.25">
      <c r="E40226" s="2"/>
    </row>
    <row r="40227" spans="5:5" x14ac:dyDescent="0.25">
      <c r="E40227" s="2"/>
    </row>
    <row r="40228" spans="5:5" x14ac:dyDescent="0.25">
      <c r="E40228" s="2"/>
    </row>
    <row r="40229" spans="5:5" x14ac:dyDescent="0.25">
      <c r="E40229" s="2"/>
    </row>
    <row r="40230" spans="5:5" x14ac:dyDescent="0.25">
      <c r="E40230" s="2"/>
    </row>
    <row r="40231" spans="5:5" x14ac:dyDescent="0.25">
      <c r="E40231" s="2"/>
    </row>
    <row r="40232" spans="5:5" x14ac:dyDescent="0.25">
      <c r="E40232" s="2"/>
    </row>
    <row r="40233" spans="5:5" x14ac:dyDescent="0.25">
      <c r="E40233" s="2"/>
    </row>
    <row r="40234" spans="5:5" x14ac:dyDescent="0.25">
      <c r="E40234" s="2"/>
    </row>
    <row r="40235" spans="5:5" x14ac:dyDescent="0.25">
      <c r="E40235" s="2"/>
    </row>
    <row r="40236" spans="5:5" x14ac:dyDescent="0.25">
      <c r="E40236" s="2"/>
    </row>
    <row r="40237" spans="5:5" x14ac:dyDescent="0.25">
      <c r="E40237" s="2"/>
    </row>
    <row r="40238" spans="5:5" x14ac:dyDescent="0.25">
      <c r="E40238" s="2"/>
    </row>
    <row r="40239" spans="5:5" x14ac:dyDescent="0.25">
      <c r="E40239" s="2"/>
    </row>
    <row r="40240" spans="5:5" x14ac:dyDescent="0.25">
      <c r="E40240" s="2"/>
    </row>
    <row r="40241" spans="5:5" x14ac:dyDescent="0.25">
      <c r="E40241" s="2"/>
    </row>
    <row r="40242" spans="5:5" x14ac:dyDescent="0.25">
      <c r="E40242" s="2"/>
    </row>
    <row r="40243" spans="5:5" x14ac:dyDescent="0.25">
      <c r="E40243" s="2"/>
    </row>
    <row r="40244" spans="5:5" x14ac:dyDescent="0.25">
      <c r="E40244" s="2"/>
    </row>
    <row r="40245" spans="5:5" x14ac:dyDescent="0.25">
      <c r="E40245" s="2"/>
    </row>
    <row r="40246" spans="5:5" x14ac:dyDescent="0.25">
      <c r="E40246" s="2"/>
    </row>
    <row r="40247" spans="5:5" x14ac:dyDescent="0.25">
      <c r="E40247" s="2"/>
    </row>
    <row r="40248" spans="5:5" x14ac:dyDescent="0.25">
      <c r="E40248" s="2"/>
    </row>
    <row r="40249" spans="5:5" x14ac:dyDescent="0.25">
      <c r="E40249" s="2"/>
    </row>
    <row r="40250" spans="5:5" x14ac:dyDescent="0.25">
      <c r="E40250" s="2"/>
    </row>
    <row r="40251" spans="5:5" x14ac:dyDescent="0.25">
      <c r="E40251" s="2"/>
    </row>
    <row r="40252" spans="5:5" x14ac:dyDescent="0.25">
      <c r="E40252" s="2"/>
    </row>
    <row r="40253" spans="5:5" x14ac:dyDescent="0.25">
      <c r="E40253" s="2"/>
    </row>
    <row r="40254" spans="5:5" x14ac:dyDescent="0.25">
      <c r="E40254" s="2"/>
    </row>
    <row r="40255" spans="5:5" x14ac:dyDescent="0.25">
      <c r="E40255" s="2"/>
    </row>
    <row r="40256" spans="5:5" x14ac:dyDescent="0.25">
      <c r="E40256" s="2"/>
    </row>
    <row r="40257" spans="5:5" x14ac:dyDescent="0.25">
      <c r="E40257" s="2"/>
    </row>
    <row r="40258" spans="5:5" x14ac:dyDescent="0.25">
      <c r="E40258" s="2"/>
    </row>
    <row r="40259" spans="5:5" x14ac:dyDescent="0.25">
      <c r="E40259" s="2"/>
    </row>
    <row r="40260" spans="5:5" x14ac:dyDescent="0.25">
      <c r="E40260" s="2"/>
    </row>
    <row r="40261" spans="5:5" x14ac:dyDescent="0.25">
      <c r="E40261" s="2"/>
    </row>
    <row r="40262" spans="5:5" x14ac:dyDescent="0.25">
      <c r="E40262" s="2"/>
    </row>
    <row r="40263" spans="5:5" x14ac:dyDescent="0.25">
      <c r="E40263" s="2"/>
    </row>
    <row r="40264" spans="5:5" x14ac:dyDescent="0.25">
      <c r="E40264" s="2"/>
    </row>
    <row r="40265" spans="5:5" x14ac:dyDescent="0.25">
      <c r="E40265" s="2"/>
    </row>
    <row r="40266" spans="5:5" x14ac:dyDescent="0.25">
      <c r="E40266" s="2"/>
    </row>
    <row r="40267" spans="5:5" x14ac:dyDescent="0.25">
      <c r="E40267" s="2"/>
    </row>
    <row r="40268" spans="5:5" x14ac:dyDescent="0.25">
      <c r="E40268" s="2"/>
    </row>
    <row r="40269" spans="5:5" x14ac:dyDescent="0.25">
      <c r="E40269" s="2"/>
    </row>
    <row r="40270" spans="5:5" x14ac:dyDescent="0.25">
      <c r="E40270" s="2"/>
    </row>
    <row r="40271" spans="5:5" x14ac:dyDescent="0.25">
      <c r="E40271" s="2"/>
    </row>
    <row r="40272" spans="5:5" x14ac:dyDescent="0.25">
      <c r="E40272" s="2"/>
    </row>
    <row r="40273" spans="5:5" x14ac:dyDescent="0.25">
      <c r="E40273" s="2"/>
    </row>
    <row r="40274" spans="5:5" x14ac:dyDescent="0.25">
      <c r="E40274" s="2"/>
    </row>
    <row r="40275" spans="5:5" x14ac:dyDescent="0.25">
      <c r="E40275" s="2"/>
    </row>
    <row r="40276" spans="5:5" x14ac:dyDescent="0.25">
      <c r="E40276" s="2"/>
    </row>
    <row r="40277" spans="5:5" x14ac:dyDescent="0.25">
      <c r="E40277" s="2"/>
    </row>
    <row r="40278" spans="5:5" x14ac:dyDescent="0.25">
      <c r="E40278" s="2"/>
    </row>
    <row r="40279" spans="5:5" x14ac:dyDescent="0.25">
      <c r="E40279" s="2"/>
    </row>
    <row r="40280" spans="5:5" x14ac:dyDescent="0.25">
      <c r="E40280" s="2"/>
    </row>
    <row r="40281" spans="5:5" x14ac:dyDescent="0.25">
      <c r="E40281" s="2"/>
    </row>
    <row r="40282" spans="5:5" x14ac:dyDescent="0.25">
      <c r="E40282" s="2"/>
    </row>
    <row r="40283" spans="5:5" x14ac:dyDescent="0.25">
      <c r="E40283" s="2"/>
    </row>
    <row r="40284" spans="5:5" x14ac:dyDescent="0.25">
      <c r="E40284" s="2"/>
    </row>
    <row r="40285" spans="5:5" x14ac:dyDescent="0.25">
      <c r="E40285" s="2"/>
    </row>
    <row r="40286" spans="5:5" x14ac:dyDescent="0.25">
      <c r="E40286" s="2"/>
    </row>
    <row r="40287" spans="5:5" x14ac:dyDescent="0.25">
      <c r="E40287" s="2"/>
    </row>
    <row r="40288" spans="5:5" x14ac:dyDescent="0.25">
      <c r="E40288" s="2"/>
    </row>
    <row r="40289" spans="5:5" x14ac:dyDescent="0.25">
      <c r="E40289" s="2"/>
    </row>
    <row r="40290" spans="5:5" x14ac:dyDescent="0.25">
      <c r="E40290" s="2"/>
    </row>
    <row r="40291" spans="5:5" x14ac:dyDescent="0.25">
      <c r="E40291" s="2"/>
    </row>
    <row r="40292" spans="5:5" x14ac:dyDescent="0.25">
      <c r="E40292" s="2"/>
    </row>
    <row r="40293" spans="5:5" x14ac:dyDescent="0.25">
      <c r="E40293" s="2"/>
    </row>
    <row r="40294" spans="5:5" x14ac:dyDescent="0.25">
      <c r="E40294" s="2"/>
    </row>
    <row r="40295" spans="5:5" x14ac:dyDescent="0.25">
      <c r="E40295" s="2"/>
    </row>
    <row r="40296" spans="5:5" x14ac:dyDescent="0.25">
      <c r="E40296" s="2"/>
    </row>
    <row r="40297" spans="5:5" x14ac:dyDescent="0.25">
      <c r="E40297" s="2"/>
    </row>
    <row r="40298" spans="5:5" x14ac:dyDescent="0.25">
      <c r="E40298" s="2"/>
    </row>
    <row r="40299" spans="5:5" x14ac:dyDescent="0.25">
      <c r="E40299" s="2"/>
    </row>
    <row r="40300" spans="5:5" x14ac:dyDescent="0.25">
      <c r="E40300" s="2"/>
    </row>
    <row r="40301" spans="5:5" x14ac:dyDescent="0.25">
      <c r="E40301" s="2"/>
    </row>
    <row r="40302" spans="5:5" x14ac:dyDescent="0.25">
      <c r="E40302" s="2"/>
    </row>
    <row r="40303" spans="5:5" x14ac:dyDescent="0.25">
      <c r="E40303" s="2"/>
    </row>
    <row r="40304" spans="5:5" x14ac:dyDescent="0.25">
      <c r="E40304" s="2"/>
    </row>
    <row r="40305" spans="5:5" x14ac:dyDescent="0.25">
      <c r="E40305" s="2"/>
    </row>
    <row r="40306" spans="5:5" x14ac:dyDescent="0.25">
      <c r="E40306" s="2"/>
    </row>
    <row r="40307" spans="5:5" x14ac:dyDescent="0.25">
      <c r="E40307" s="2"/>
    </row>
    <row r="40308" spans="5:5" x14ac:dyDescent="0.25">
      <c r="E40308" s="2"/>
    </row>
    <row r="40309" spans="5:5" x14ac:dyDescent="0.25">
      <c r="E40309" s="2"/>
    </row>
    <row r="40310" spans="5:5" x14ac:dyDescent="0.25">
      <c r="E40310" s="2"/>
    </row>
    <row r="40311" spans="5:5" x14ac:dyDescent="0.25">
      <c r="E40311" s="2"/>
    </row>
    <row r="40312" spans="5:5" x14ac:dyDescent="0.25">
      <c r="E40312" s="2"/>
    </row>
    <row r="40313" spans="5:5" x14ac:dyDescent="0.25">
      <c r="E40313" s="2"/>
    </row>
    <row r="40314" spans="5:5" x14ac:dyDescent="0.25">
      <c r="E40314" s="2"/>
    </row>
    <row r="40315" spans="5:5" x14ac:dyDescent="0.25">
      <c r="E40315" s="2"/>
    </row>
    <row r="40316" spans="5:5" x14ac:dyDescent="0.25">
      <c r="E40316" s="2"/>
    </row>
    <row r="40317" spans="5:5" x14ac:dyDescent="0.25">
      <c r="E40317" s="2"/>
    </row>
    <row r="40318" spans="5:5" x14ac:dyDescent="0.25">
      <c r="E40318" s="2"/>
    </row>
    <row r="40319" spans="5:5" x14ac:dyDescent="0.25">
      <c r="E40319" s="2"/>
    </row>
    <row r="40320" spans="5:5" x14ac:dyDescent="0.25">
      <c r="E40320" s="2"/>
    </row>
    <row r="40321" spans="5:5" x14ac:dyDescent="0.25">
      <c r="E40321" s="2"/>
    </row>
    <row r="40322" spans="5:5" x14ac:dyDescent="0.25">
      <c r="E40322" s="2"/>
    </row>
    <row r="40323" spans="5:5" x14ac:dyDescent="0.25">
      <c r="E40323" s="2"/>
    </row>
    <row r="40324" spans="5:5" x14ac:dyDescent="0.25">
      <c r="E40324" s="2"/>
    </row>
    <row r="40325" spans="5:5" x14ac:dyDescent="0.25">
      <c r="E40325" s="2"/>
    </row>
    <row r="40326" spans="5:5" x14ac:dyDescent="0.25">
      <c r="E40326" s="2"/>
    </row>
    <row r="40327" spans="5:5" x14ac:dyDescent="0.25">
      <c r="E40327" s="2"/>
    </row>
    <row r="40328" spans="5:5" x14ac:dyDescent="0.25">
      <c r="E40328" s="2"/>
    </row>
    <row r="40329" spans="5:5" x14ac:dyDescent="0.25">
      <c r="E40329" s="2"/>
    </row>
    <row r="40330" spans="5:5" x14ac:dyDescent="0.25">
      <c r="E40330" s="2"/>
    </row>
    <row r="40331" spans="5:5" x14ac:dyDescent="0.25">
      <c r="E40331" s="2"/>
    </row>
    <row r="40332" spans="5:5" x14ac:dyDescent="0.25">
      <c r="E40332" s="2"/>
    </row>
    <row r="40333" spans="5:5" x14ac:dyDescent="0.25">
      <c r="E40333" s="2"/>
    </row>
    <row r="40334" spans="5:5" x14ac:dyDescent="0.25">
      <c r="E40334" s="2"/>
    </row>
    <row r="40335" spans="5:5" x14ac:dyDescent="0.25">
      <c r="E40335" s="2"/>
    </row>
    <row r="40336" spans="5:5" x14ac:dyDescent="0.25">
      <c r="E40336" s="2"/>
    </row>
    <row r="40337" spans="5:5" x14ac:dyDescent="0.25">
      <c r="E40337" s="2"/>
    </row>
    <row r="40338" spans="5:5" x14ac:dyDescent="0.25">
      <c r="E40338" s="2"/>
    </row>
    <row r="40339" spans="5:5" x14ac:dyDescent="0.25">
      <c r="E40339" s="2"/>
    </row>
    <row r="40340" spans="5:5" x14ac:dyDescent="0.25">
      <c r="E40340" s="2"/>
    </row>
    <row r="40341" spans="5:5" x14ac:dyDescent="0.25">
      <c r="E40341" s="2"/>
    </row>
    <row r="40342" spans="5:5" x14ac:dyDescent="0.25">
      <c r="E40342" s="2"/>
    </row>
    <row r="40343" spans="5:5" x14ac:dyDescent="0.25">
      <c r="E40343" s="2"/>
    </row>
    <row r="40344" spans="5:5" x14ac:dyDescent="0.25">
      <c r="E40344" s="2"/>
    </row>
    <row r="40345" spans="5:5" x14ac:dyDescent="0.25">
      <c r="E40345" s="2"/>
    </row>
    <row r="40346" spans="5:5" x14ac:dyDescent="0.25">
      <c r="E40346" s="2"/>
    </row>
    <row r="40347" spans="5:5" x14ac:dyDescent="0.25">
      <c r="E40347" s="2"/>
    </row>
    <row r="40348" spans="5:5" x14ac:dyDescent="0.25">
      <c r="E40348" s="2"/>
    </row>
    <row r="40349" spans="5:5" x14ac:dyDescent="0.25">
      <c r="E40349" s="2"/>
    </row>
    <row r="40350" spans="5:5" x14ac:dyDescent="0.25">
      <c r="E40350" s="2"/>
    </row>
    <row r="40351" spans="5:5" x14ac:dyDescent="0.25">
      <c r="E40351" s="2"/>
    </row>
    <row r="40352" spans="5:5" x14ac:dyDescent="0.25">
      <c r="E40352" s="2"/>
    </row>
    <row r="40353" spans="5:5" x14ac:dyDescent="0.25">
      <c r="E40353" s="2"/>
    </row>
    <row r="40354" spans="5:5" x14ac:dyDescent="0.25">
      <c r="E40354" s="2"/>
    </row>
    <row r="40355" spans="5:5" x14ac:dyDescent="0.25">
      <c r="E40355" s="2"/>
    </row>
    <row r="40356" spans="5:5" x14ac:dyDescent="0.25">
      <c r="E40356" s="2"/>
    </row>
    <row r="40357" spans="5:5" x14ac:dyDescent="0.25">
      <c r="E40357" s="2"/>
    </row>
    <row r="40358" spans="5:5" x14ac:dyDescent="0.25">
      <c r="E40358" s="2"/>
    </row>
    <row r="40359" spans="5:5" x14ac:dyDescent="0.25">
      <c r="E40359" s="2"/>
    </row>
    <row r="40360" spans="5:5" x14ac:dyDescent="0.25">
      <c r="E40360" s="2"/>
    </row>
    <row r="40361" spans="5:5" x14ac:dyDescent="0.25">
      <c r="E40361" s="2"/>
    </row>
    <row r="40362" spans="5:5" x14ac:dyDescent="0.25">
      <c r="E40362" s="2"/>
    </row>
    <row r="40363" spans="5:5" x14ac:dyDescent="0.25">
      <c r="E40363" s="2"/>
    </row>
    <row r="40364" spans="5:5" x14ac:dyDescent="0.25">
      <c r="E40364" s="2"/>
    </row>
    <row r="40365" spans="5:5" x14ac:dyDescent="0.25">
      <c r="E40365" s="2"/>
    </row>
    <row r="40366" spans="5:5" x14ac:dyDescent="0.25">
      <c r="E40366" s="2"/>
    </row>
    <row r="40367" spans="5:5" x14ac:dyDescent="0.25">
      <c r="E40367" s="2"/>
    </row>
    <row r="40368" spans="5:5" x14ac:dyDescent="0.25">
      <c r="E40368" s="2"/>
    </row>
    <row r="40369" spans="5:5" x14ac:dyDescent="0.25">
      <c r="E40369" s="2"/>
    </row>
    <row r="40370" spans="5:5" x14ac:dyDescent="0.25">
      <c r="E40370" s="2"/>
    </row>
    <row r="40371" spans="5:5" x14ac:dyDescent="0.25">
      <c r="E40371" s="2"/>
    </row>
    <row r="40372" spans="5:5" x14ac:dyDescent="0.25">
      <c r="E40372" s="2"/>
    </row>
    <row r="40373" spans="5:5" x14ac:dyDescent="0.25">
      <c r="E40373" s="2"/>
    </row>
    <row r="40374" spans="5:5" x14ac:dyDescent="0.25">
      <c r="E40374" s="2"/>
    </row>
    <row r="40375" spans="5:5" x14ac:dyDescent="0.25">
      <c r="E40375" s="2"/>
    </row>
    <row r="40376" spans="5:5" x14ac:dyDescent="0.25">
      <c r="E40376" s="2"/>
    </row>
    <row r="40377" spans="5:5" x14ac:dyDescent="0.25">
      <c r="E40377" s="2"/>
    </row>
    <row r="40378" spans="5:5" x14ac:dyDescent="0.25">
      <c r="E40378" s="2"/>
    </row>
    <row r="40379" spans="5:5" x14ac:dyDescent="0.25">
      <c r="E40379" s="2"/>
    </row>
    <row r="40380" spans="5:5" x14ac:dyDescent="0.25">
      <c r="E40380" s="2"/>
    </row>
    <row r="40381" spans="5:5" x14ac:dyDescent="0.25">
      <c r="E40381" s="2"/>
    </row>
    <row r="40382" spans="5:5" x14ac:dyDescent="0.25">
      <c r="E40382" s="2"/>
    </row>
    <row r="40383" spans="5:5" x14ac:dyDescent="0.25">
      <c r="E40383" s="2"/>
    </row>
    <row r="40384" spans="5:5" x14ac:dyDescent="0.25">
      <c r="E40384" s="2"/>
    </row>
    <row r="40385" spans="5:5" x14ac:dyDescent="0.25">
      <c r="E40385" s="2"/>
    </row>
    <row r="40386" spans="5:5" x14ac:dyDescent="0.25">
      <c r="E40386" s="2"/>
    </row>
    <row r="40387" spans="5:5" x14ac:dyDescent="0.25">
      <c r="E40387" s="2"/>
    </row>
    <row r="40388" spans="5:5" x14ac:dyDescent="0.25">
      <c r="E40388" s="2"/>
    </row>
    <row r="40389" spans="5:5" x14ac:dyDescent="0.25">
      <c r="E40389" s="2"/>
    </row>
    <row r="40390" spans="5:5" x14ac:dyDescent="0.25">
      <c r="E40390" s="2"/>
    </row>
    <row r="40391" spans="5:5" x14ac:dyDescent="0.25">
      <c r="E40391" s="2"/>
    </row>
    <row r="40392" spans="5:5" x14ac:dyDescent="0.25">
      <c r="E40392" s="2"/>
    </row>
    <row r="40393" spans="5:5" x14ac:dyDescent="0.25">
      <c r="E40393" s="2"/>
    </row>
    <row r="40394" spans="5:5" x14ac:dyDescent="0.25">
      <c r="E40394" s="2"/>
    </row>
    <row r="40395" spans="5:5" x14ac:dyDescent="0.25">
      <c r="E40395" s="2"/>
    </row>
    <row r="40396" spans="5:5" x14ac:dyDescent="0.25">
      <c r="E40396" s="2"/>
    </row>
    <row r="40397" spans="5:5" x14ac:dyDescent="0.25">
      <c r="E40397" s="2"/>
    </row>
    <row r="40398" spans="5:5" x14ac:dyDescent="0.25">
      <c r="E40398" s="2"/>
    </row>
    <row r="40399" spans="5:5" x14ac:dyDescent="0.25">
      <c r="E40399" s="2"/>
    </row>
    <row r="40400" spans="5:5" x14ac:dyDescent="0.25">
      <c r="E40400" s="2"/>
    </row>
    <row r="40401" spans="5:5" x14ac:dyDescent="0.25">
      <c r="E40401" s="2"/>
    </row>
    <row r="40402" spans="5:5" x14ac:dyDescent="0.25">
      <c r="E40402" s="2"/>
    </row>
    <row r="40403" spans="5:5" x14ac:dyDescent="0.25">
      <c r="E40403" s="2"/>
    </row>
    <row r="40404" spans="5:5" x14ac:dyDescent="0.25">
      <c r="E40404" s="2"/>
    </row>
    <row r="40405" spans="5:5" x14ac:dyDescent="0.25">
      <c r="E40405" s="2"/>
    </row>
    <row r="40406" spans="5:5" x14ac:dyDescent="0.25">
      <c r="E40406" s="2"/>
    </row>
    <row r="40407" spans="5:5" x14ac:dyDescent="0.25">
      <c r="E40407" s="2"/>
    </row>
    <row r="40408" spans="5:5" x14ac:dyDescent="0.25">
      <c r="E40408" s="2"/>
    </row>
    <row r="40409" spans="5:5" x14ac:dyDescent="0.25">
      <c r="E40409" s="2"/>
    </row>
    <row r="40410" spans="5:5" x14ac:dyDescent="0.25">
      <c r="E40410" s="2"/>
    </row>
    <row r="40411" spans="5:5" x14ac:dyDescent="0.25">
      <c r="E40411" s="2"/>
    </row>
    <row r="40412" spans="5:5" x14ac:dyDescent="0.25">
      <c r="E40412" s="2"/>
    </row>
    <row r="40413" spans="5:5" x14ac:dyDescent="0.25">
      <c r="E40413" s="2"/>
    </row>
    <row r="40414" spans="5:5" x14ac:dyDescent="0.25">
      <c r="E40414" s="2"/>
    </row>
    <row r="40415" spans="5:5" x14ac:dyDescent="0.25">
      <c r="E40415" s="2"/>
    </row>
    <row r="40416" spans="5:5" x14ac:dyDescent="0.25">
      <c r="E40416" s="2"/>
    </row>
    <row r="40417" spans="5:5" x14ac:dyDescent="0.25">
      <c r="E40417" s="2"/>
    </row>
    <row r="40418" spans="5:5" x14ac:dyDescent="0.25">
      <c r="E40418" s="2"/>
    </row>
    <row r="40419" spans="5:5" x14ac:dyDescent="0.25">
      <c r="E40419" s="2"/>
    </row>
    <row r="40420" spans="5:5" x14ac:dyDescent="0.25">
      <c r="E40420" s="2"/>
    </row>
    <row r="40421" spans="5:5" x14ac:dyDescent="0.25">
      <c r="E40421" s="2"/>
    </row>
    <row r="40422" spans="5:5" x14ac:dyDescent="0.25">
      <c r="E40422" s="2"/>
    </row>
    <row r="40423" spans="5:5" x14ac:dyDescent="0.25">
      <c r="E40423" s="2"/>
    </row>
    <row r="40424" spans="5:5" x14ac:dyDescent="0.25">
      <c r="E40424" s="2"/>
    </row>
    <row r="40425" spans="5:5" x14ac:dyDescent="0.25">
      <c r="E40425" s="2"/>
    </row>
    <row r="40426" spans="5:5" x14ac:dyDescent="0.25">
      <c r="E40426" s="2"/>
    </row>
    <row r="40427" spans="5:5" x14ac:dyDescent="0.25">
      <c r="E40427" s="2"/>
    </row>
    <row r="40428" spans="5:5" x14ac:dyDescent="0.25">
      <c r="E40428" s="2"/>
    </row>
    <row r="40429" spans="5:5" x14ac:dyDescent="0.25">
      <c r="E40429" s="2"/>
    </row>
    <row r="40430" spans="5:5" x14ac:dyDescent="0.25">
      <c r="E40430" s="2"/>
    </row>
    <row r="40431" spans="5:5" x14ac:dyDescent="0.25">
      <c r="E40431" s="2"/>
    </row>
    <row r="40432" spans="5:5" x14ac:dyDescent="0.25">
      <c r="E40432" s="2"/>
    </row>
    <row r="40433" spans="5:5" x14ac:dyDescent="0.25">
      <c r="E40433" s="2"/>
    </row>
    <row r="40434" spans="5:5" x14ac:dyDescent="0.25">
      <c r="E40434" s="2"/>
    </row>
    <row r="40435" spans="5:5" x14ac:dyDescent="0.25">
      <c r="E40435" s="2"/>
    </row>
    <row r="40436" spans="5:5" x14ac:dyDescent="0.25">
      <c r="E40436" s="2"/>
    </row>
    <row r="40437" spans="5:5" x14ac:dyDescent="0.25">
      <c r="E40437" s="2"/>
    </row>
    <row r="40438" spans="5:5" x14ac:dyDescent="0.25">
      <c r="E40438" s="2"/>
    </row>
    <row r="40439" spans="5:5" x14ac:dyDescent="0.25">
      <c r="E40439" s="2"/>
    </row>
    <row r="40440" spans="5:5" x14ac:dyDescent="0.25">
      <c r="E40440" s="2"/>
    </row>
    <row r="40441" spans="5:5" x14ac:dyDescent="0.25">
      <c r="E40441" s="2"/>
    </row>
    <row r="40442" spans="5:5" x14ac:dyDescent="0.25">
      <c r="E40442" s="2"/>
    </row>
    <row r="40443" spans="5:5" x14ac:dyDescent="0.25">
      <c r="E40443" s="2"/>
    </row>
    <row r="40444" spans="5:5" x14ac:dyDescent="0.25">
      <c r="E40444" s="2"/>
    </row>
    <row r="40445" spans="5:5" x14ac:dyDescent="0.25">
      <c r="E40445" s="2"/>
    </row>
    <row r="40446" spans="5:5" x14ac:dyDescent="0.25">
      <c r="E40446" s="2"/>
    </row>
    <row r="40447" spans="5:5" x14ac:dyDescent="0.25">
      <c r="E40447" s="2"/>
    </row>
    <row r="40448" spans="5:5" x14ac:dyDescent="0.25">
      <c r="E40448" s="2"/>
    </row>
    <row r="40449" spans="5:5" x14ac:dyDescent="0.25">
      <c r="E40449" s="2"/>
    </row>
    <row r="40450" spans="5:5" x14ac:dyDescent="0.25">
      <c r="E40450" s="2"/>
    </row>
    <row r="40451" spans="5:5" x14ac:dyDescent="0.25">
      <c r="E40451" s="2"/>
    </row>
    <row r="40452" spans="5:5" x14ac:dyDescent="0.25">
      <c r="E40452" s="2"/>
    </row>
    <row r="40453" spans="5:5" x14ac:dyDescent="0.25">
      <c r="E40453" s="2"/>
    </row>
    <row r="40454" spans="5:5" x14ac:dyDescent="0.25">
      <c r="E40454" s="2"/>
    </row>
    <row r="40455" spans="5:5" x14ac:dyDescent="0.25">
      <c r="E40455" s="2"/>
    </row>
    <row r="40456" spans="5:5" x14ac:dyDescent="0.25">
      <c r="E40456" s="2"/>
    </row>
    <row r="40457" spans="5:5" x14ac:dyDescent="0.25">
      <c r="E40457" s="2"/>
    </row>
    <row r="40458" spans="5:5" x14ac:dyDescent="0.25">
      <c r="E40458" s="2"/>
    </row>
    <row r="40459" spans="5:5" x14ac:dyDescent="0.25">
      <c r="E40459" s="2"/>
    </row>
    <row r="40460" spans="5:5" x14ac:dyDescent="0.25">
      <c r="E40460" s="2"/>
    </row>
    <row r="40461" spans="5:5" x14ac:dyDescent="0.25">
      <c r="E40461" s="2"/>
    </row>
    <row r="40462" spans="5:5" x14ac:dyDescent="0.25">
      <c r="E40462" s="2"/>
    </row>
    <row r="40463" spans="5:5" x14ac:dyDescent="0.25">
      <c r="E40463" s="2"/>
    </row>
    <row r="40464" spans="5:5" x14ac:dyDescent="0.25">
      <c r="E40464" s="2"/>
    </row>
    <row r="40465" spans="5:5" x14ac:dyDescent="0.25">
      <c r="E40465" s="2"/>
    </row>
    <row r="40466" spans="5:5" x14ac:dyDescent="0.25">
      <c r="E40466" s="2"/>
    </row>
    <row r="40467" spans="5:5" x14ac:dyDescent="0.25">
      <c r="E40467" s="2"/>
    </row>
    <row r="40468" spans="5:5" x14ac:dyDescent="0.25">
      <c r="E40468" s="2"/>
    </row>
    <row r="40469" spans="5:5" x14ac:dyDescent="0.25">
      <c r="E40469" s="2"/>
    </row>
    <row r="40470" spans="5:5" x14ac:dyDescent="0.25">
      <c r="E40470" s="2"/>
    </row>
    <row r="40471" spans="5:5" x14ac:dyDescent="0.25">
      <c r="E40471" s="2"/>
    </row>
    <row r="40472" spans="5:5" x14ac:dyDescent="0.25">
      <c r="E40472" s="2"/>
    </row>
    <row r="40473" spans="5:5" x14ac:dyDescent="0.25">
      <c r="E40473" s="2"/>
    </row>
    <row r="40474" spans="5:5" x14ac:dyDescent="0.25">
      <c r="E40474" s="2"/>
    </row>
    <row r="40475" spans="5:5" x14ac:dyDescent="0.25">
      <c r="E40475" s="2"/>
    </row>
    <row r="40476" spans="5:5" x14ac:dyDescent="0.25">
      <c r="E40476" s="2"/>
    </row>
    <row r="40477" spans="5:5" x14ac:dyDescent="0.25">
      <c r="E40477" s="2"/>
    </row>
    <row r="40478" spans="5:5" x14ac:dyDescent="0.25">
      <c r="E40478" s="2"/>
    </row>
    <row r="40479" spans="5:5" x14ac:dyDescent="0.25">
      <c r="E40479" s="2"/>
    </row>
    <row r="40480" spans="5:5" x14ac:dyDescent="0.25">
      <c r="E40480" s="2"/>
    </row>
    <row r="40481" spans="5:5" x14ac:dyDescent="0.25">
      <c r="E40481" s="2"/>
    </row>
    <row r="40482" spans="5:5" x14ac:dyDescent="0.25">
      <c r="E40482" s="2"/>
    </row>
    <row r="40483" spans="5:5" x14ac:dyDescent="0.25">
      <c r="E40483" s="2"/>
    </row>
    <row r="40484" spans="5:5" x14ac:dyDescent="0.25">
      <c r="E40484" s="2"/>
    </row>
    <row r="40485" spans="5:5" x14ac:dyDescent="0.25">
      <c r="E40485" s="2"/>
    </row>
    <row r="40486" spans="5:5" x14ac:dyDescent="0.25">
      <c r="E40486" s="2"/>
    </row>
    <row r="40487" spans="5:5" x14ac:dyDescent="0.25">
      <c r="E40487" s="2"/>
    </row>
    <row r="40488" spans="5:5" x14ac:dyDescent="0.25">
      <c r="E40488" s="2"/>
    </row>
    <row r="40489" spans="5:5" x14ac:dyDescent="0.25">
      <c r="E40489" s="2"/>
    </row>
    <row r="40490" spans="5:5" x14ac:dyDescent="0.25">
      <c r="E40490" s="2"/>
    </row>
    <row r="40491" spans="5:5" x14ac:dyDescent="0.25">
      <c r="E40491" s="2"/>
    </row>
    <row r="40492" spans="5:5" x14ac:dyDescent="0.25">
      <c r="E40492" s="2"/>
    </row>
    <row r="40493" spans="5:5" x14ac:dyDescent="0.25">
      <c r="E40493" s="2"/>
    </row>
    <row r="40494" spans="5:5" x14ac:dyDescent="0.25">
      <c r="E40494" s="2"/>
    </row>
    <row r="40495" spans="5:5" x14ac:dyDescent="0.25">
      <c r="E40495" s="2"/>
    </row>
    <row r="40496" spans="5:5" x14ac:dyDescent="0.25">
      <c r="E40496" s="2"/>
    </row>
    <row r="40497" spans="5:5" x14ac:dyDescent="0.25">
      <c r="E40497" s="2"/>
    </row>
    <row r="40498" spans="5:5" x14ac:dyDescent="0.25">
      <c r="E40498" s="2"/>
    </row>
    <row r="40499" spans="5:5" x14ac:dyDescent="0.25">
      <c r="E40499" s="2"/>
    </row>
    <row r="40500" spans="5:5" x14ac:dyDescent="0.25">
      <c r="E40500" s="2"/>
    </row>
    <row r="40501" spans="5:5" x14ac:dyDescent="0.25">
      <c r="E40501" s="2"/>
    </row>
    <row r="40502" spans="5:5" x14ac:dyDescent="0.25">
      <c r="E40502" s="2"/>
    </row>
    <row r="40503" spans="5:5" x14ac:dyDescent="0.25">
      <c r="E40503" s="2"/>
    </row>
    <row r="40504" spans="5:5" x14ac:dyDescent="0.25">
      <c r="E40504" s="2"/>
    </row>
    <row r="40505" spans="5:5" x14ac:dyDescent="0.25">
      <c r="E40505" s="2"/>
    </row>
    <row r="40506" spans="5:5" x14ac:dyDescent="0.25">
      <c r="E40506" s="2"/>
    </row>
    <row r="40507" spans="5:5" x14ac:dyDescent="0.25">
      <c r="E40507" s="2"/>
    </row>
    <row r="40508" spans="5:5" x14ac:dyDescent="0.25">
      <c r="E40508" s="2"/>
    </row>
    <row r="40509" spans="5:5" x14ac:dyDescent="0.25">
      <c r="E40509" s="2"/>
    </row>
    <row r="40510" spans="5:5" x14ac:dyDescent="0.25">
      <c r="E40510" s="2"/>
    </row>
    <row r="40511" spans="5:5" x14ac:dyDescent="0.25">
      <c r="E40511" s="2"/>
    </row>
    <row r="40512" spans="5:5" x14ac:dyDescent="0.25">
      <c r="E40512" s="2"/>
    </row>
    <row r="40513" spans="5:5" x14ac:dyDescent="0.25">
      <c r="E40513" s="2"/>
    </row>
    <row r="40514" spans="5:5" x14ac:dyDescent="0.25">
      <c r="E40514" s="2"/>
    </row>
    <row r="40515" spans="5:5" x14ac:dyDescent="0.25">
      <c r="E40515" s="2"/>
    </row>
    <row r="40516" spans="5:5" x14ac:dyDescent="0.25">
      <c r="E40516" s="2"/>
    </row>
    <row r="40517" spans="5:5" x14ac:dyDescent="0.25">
      <c r="E40517" s="2"/>
    </row>
    <row r="40518" spans="5:5" x14ac:dyDescent="0.25">
      <c r="E40518" s="2"/>
    </row>
    <row r="40519" spans="5:5" x14ac:dyDescent="0.25">
      <c r="E40519" s="2"/>
    </row>
    <row r="40520" spans="5:5" x14ac:dyDescent="0.25">
      <c r="E40520" s="2"/>
    </row>
    <row r="40521" spans="5:5" x14ac:dyDescent="0.25">
      <c r="E40521" s="2"/>
    </row>
    <row r="40522" spans="5:5" x14ac:dyDescent="0.25">
      <c r="E40522" s="2"/>
    </row>
    <row r="40523" spans="5:5" x14ac:dyDescent="0.25">
      <c r="E40523" s="2"/>
    </row>
    <row r="40524" spans="5:5" x14ac:dyDescent="0.25">
      <c r="E40524" s="2"/>
    </row>
    <row r="40525" spans="5:5" x14ac:dyDescent="0.25">
      <c r="E40525" s="2"/>
    </row>
    <row r="40526" spans="5:5" x14ac:dyDescent="0.25">
      <c r="E40526" s="2"/>
    </row>
    <row r="40527" spans="5:5" x14ac:dyDescent="0.25">
      <c r="E40527" s="2"/>
    </row>
    <row r="40528" spans="5:5" x14ac:dyDescent="0.25">
      <c r="E40528" s="2"/>
    </row>
    <row r="40529" spans="5:5" x14ac:dyDescent="0.25">
      <c r="E40529" s="2"/>
    </row>
    <row r="40530" spans="5:5" x14ac:dyDescent="0.25">
      <c r="E40530" s="2"/>
    </row>
    <row r="40531" spans="5:5" x14ac:dyDescent="0.25">
      <c r="E40531" s="2"/>
    </row>
    <row r="40532" spans="5:5" x14ac:dyDescent="0.25">
      <c r="E40532" s="2"/>
    </row>
    <row r="40533" spans="5:5" x14ac:dyDescent="0.25">
      <c r="E40533" s="2"/>
    </row>
    <row r="40534" spans="5:5" x14ac:dyDescent="0.25">
      <c r="E40534" s="2"/>
    </row>
    <row r="40535" spans="5:5" x14ac:dyDescent="0.25">
      <c r="E40535" s="2"/>
    </row>
    <row r="40536" spans="5:5" x14ac:dyDescent="0.25">
      <c r="E40536" s="2"/>
    </row>
    <row r="40537" spans="5:5" x14ac:dyDescent="0.25">
      <c r="E40537" s="2"/>
    </row>
    <row r="40538" spans="5:5" x14ac:dyDescent="0.25">
      <c r="E40538" s="2"/>
    </row>
    <row r="40539" spans="5:5" x14ac:dyDescent="0.25">
      <c r="E40539" s="2"/>
    </row>
    <row r="40540" spans="5:5" x14ac:dyDescent="0.25">
      <c r="E40540" s="2"/>
    </row>
    <row r="40541" spans="5:5" x14ac:dyDescent="0.25">
      <c r="E40541" s="2"/>
    </row>
    <row r="40542" spans="5:5" x14ac:dyDescent="0.25">
      <c r="E40542" s="2"/>
    </row>
    <row r="40543" spans="5:5" x14ac:dyDescent="0.25">
      <c r="E40543" s="2"/>
    </row>
    <row r="40544" spans="5:5" x14ac:dyDescent="0.25">
      <c r="E40544" s="2"/>
    </row>
    <row r="40545" spans="5:5" x14ac:dyDescent="0.25">
      <c r="E40545" s="2"/>
    </row>
    <row r="40546" spans="5:5" x14ac:dyDescent="0.25">
      <c r="E40546" s="2"/>
    </row>
    <row r="40547" spans="5:5" x14ac:dyDescent="0.25">
      <c r="E40547" s="2"/>
    </row>
    <row r="40548" spans="5:5" x14ac:dyDescent="0.25">
      <c r="E40548" s="2"/>
    </row>
    <row r="40549" spans="5:5" x14ac:dyDescent="0.25">
      <c r="E40549" s="2"/>
    </row>
    <row r="40550" spans="5:5" x14ac:dyDescent="0.25">
      <c r="E40550" s="2"/>
    </row>
    <row r="40551" spans="5:5" x14ac:dyDescent="0.25">
      <c r="E40551" s="2"/>
    </row>
    <row r="40552" spans="5:5" x14ac:dyDescent="0.25">
      <c r="E40552" s="2"/>
    </row>
    <row r="40553" spans="5:5" x14ac:dyDescent="0.25">
      <c r="E40553" s="2"/>
    </row>
    <row r="40554" spans="5:5" x14ac:dyDescent="0.25">
      <c r="E40554" s="2"/>
    </row>
    <row r="40555" spans="5:5" x14ac:dyDescent="0.25">
      <c r="E40555" s="2"/>
    </row>
    <row r="40556" spans="5:5" x14ac:dyDescent="0.25">
      <c r="E40556" s="2"/>
    </row>
    <row r="40557" spans="5:5" x14ac:dyDescent="0.25">
      <c r="E40557" s="2"/>
    </row>
    <row r="40558" spans="5:5" x14ac:dyDescent="0.25">
      <c r="E40558" s="2"/>
    </row>
    <row r="40559" spans="5:5" x14ac:dyDescent="0.25">
      <c r="E40559" s="2"/>
    </row>
    <row r="40560" spans="5:5" x14ac:dyDescent="0.25">
      <c r="E40560" s="2"/>
    </row>
    <row r="40561" spans="5:5" x14ac:dyDescent="0.25">
      <c r="E40561" s="2"/>
    </row>
    <row r="40562" spans="5:5" x14ac:dyDescent="0.25">
      <c r="E40562" s="2"/>
    </row>
    <row r="40563" spans="5:5" x14ac:dyDescent="0.25">
      <c r="E40563" s="2"/>
    </row>
    <row r="40564" spans="5:5" x14ac:dyDescent="0.25">
      <c r="E40564" s="2"/>
    </row>
    <row r="40565" spans="5:5" x14ac:dyDescent="0.25">
      <c r="E40565" s="2"/>
    </row>
    <row r="40566" spans="5:5" x14ac:dyDescent="0.25">
      <c r="E40566" s="2"/>
    </row>
    <row r="40567" spans="5:5" x14ac:dyDescent="0.25">
      <c r="E40567" s="2"/>
    </row>
    <row r="40568" spans="5:5" x14ac:dyDescent="0.25">
      <c r="E40568" s="2"/>
    </row>
    <row r="40569" spans="5:5" x14ac:dyDescent="0.25">
      <c r="E40569" s="2"/>
    </row>
    <row r="40570" spans="5:5" x14ac:dyDescent="0.25">
      <c r="E40570" s="2"/>
    </row>
    <row r="40571" spans="5:5" x14ac:dyDescent="0.25">
      <c r="E40571" s="2"/>
    </row>
    <row r="40572" spans="5:5" x14ac:dyDescent="0.25">
      <c r="E40572" s="2"/>
    </row>
    <row r="40573" spans="5:5" x14ac:dyDescent="0.25">
      <c r="E40573" s="2"/>
    </row>
    <row r="40574" spans="5:5" x14ac:dyDescent="0.25">
      <c r="E40574" s="2"/>
    </row>
    <row r="40575" spans="5:5" x14ac:dyDescent="0.25">
      <c r="E40575" s="2"/>
    </row>
    <row r="40576" spans="5:5" x14ac:dyDescent="0.25">
      <c r="E40576" s="2"/>
    </row>
    <row r="40577" spans="5:5" x14ac:dyDescent="0.25">
      <c r="E40577" s="2"/>
    </row>
    <row r="40578" spans="5:5" x14ac:dyDescent="0.25">
      <c r="E40578" s="2"/>
    </row>
    <row r="40579" spans="5:5" x14ac:dyDescent="0.25">
      <c r="E40579" s="2"/>
    </row>
    <row r="40580" spans="5:5" x14ac:dyDescent="0.25">
      <c r="E40580" s="2"/>
    </row>
    <row r="40581" spans="5:5" x14ac:dyDescent="0.25">
      <c r="E40581" s="2"/>
    </row>
    <row r="40582" spans="5:5" x14ac:dyDescent="0.25">
      <c r="E40582" s="2"/>
    </row>
    <row r="40583" spans="5:5" x14ac:dyDescent="0.25">
      <c r="E40583" s="2"/>
    </row>
    <row r="40584" spans="5:5" x14ac:dyDescent="0.25">
      <c r="E40584" s="2"/>
    </row>
    <row r="40585" spans="5:5" x14ac:dyDescent="0.25">
      <c r="E40585" s="2"/>
    </row>
    <row r="40586" spans="5:5" x14ac:dyDescent="0.25">
      <c r="E40586" s="2"/>
    </row>
    <row r="40587" spans="5:5" x14ac:dyDescent="0.25">
      <c r="E40587" s="2"/>
    </row>
    <row r="40588" spans="5:5" x14ac:dyDescent="0.25">
      <c r="E40588" s="2"/>
    </row>
    <row r="40589" spans="5:5" x14ac:dyDescent="0.25">
      <c r="E40589" s="2"/>
    </row>
    <row r="40590" spans="5:5" x14ac:dyDescent="0.25">
      <c r="E40590" s="2"/>
    </row>
    <row r="40591" spans="5:5" x14ac:dyDescent="0.25">
      <c r="E40591" s="2"/>
    </row>
    <row r="40592" spans="5:5" x14ac:dyDescent="0.25">
      <c r="E40592" s="2"/>
    </row>
    <row r="40593" spans="5:5" x14ac:dyDescent="0.25">
      <c r="E40593" s="2"/>
    </row>
    <row r="40594" spans="5:5" x14ac:dyDescent="0.25">
      <c r="E40594" s="2"/>
    </row>
    <row r="40595" spans="5:5" x14ac:dyDescent="0.25">
      <c r="E40595" s="2"/>
    </row>
    <row r="40596" spans="5:5" x14ac:dyDescent="0.25">
      <c r="E40596" s="2"/>
    </row>
    <row r="40597" spans="5:5" x14ac:dyDescent="0.25">
      <c r="E40597" s="2"/>
    </row>
    <row r="40598" spans="5:5" x14ac:dyDescent="0.25">
      <c r="E40598" s="2"/>
    </row>
    <row r="40599" spans="5:5" x14ac:dyDescent="0.25">
      <c r="E40599" s="2"/>
    </row>
    <row r="40600" spans="5:5" x14ac:dyDescent="0.25">
      <c r="E40600" s="2"/>
    </row>
    <row r="40601" spans="5:5" x14ac:dyDescent="0.25">
      <c r="E40601" s="2"/>
    </row>
    <row r="40602" spans="5:5" x14ac:dyDescent="0.25">
      <c r="E40602" s="2"/>
    </row>
    <row r="40603" spans="5:5" x14ac:dyDescent="0.25">
      <c r="E40603" s="2"/>
    </row>
    <row r="40604" spans="5:5" x14ac:dyDescent="0.25">
      <c r="E40604" s="2"/>
    </row>
    <row r="40605" spans="5:5" x14ac:dyDescent="0.25">
      <c r="E40605" s="2"/>
    </row>
    <row r="40606" spans="5:5" x14ac:dyDescent="0.25">
      <c r="E40606" s="2"/>
    </row>
    <row r="40607" spans="5:5" x14ac:dyDescent="0.25">
      <c r="E40607" s="2"/>
    </row>
    <row r="40608" spans="5:5" x14ac:dyDescent="0.25">
      <c r="E40608" s="2"/>
    </row>
    <row r="40609" spans="5:5" x14ac:dyDescent="0.25">
      <c r="E40609" s="2"/>
    </row>
    <row r="40610" spans="5:5" x14ac:dyDescent="0.25">
      <c r="E40610" s="2"/>
    </row>
    <row r="40611" spans="5:5" x14ac:dyDescent="0.25">
      <c r="E40611" s="2"/>
    </row>
    <row r="40612" spans="5:5" x14ac:dyDescent="0.25">
      <c r="E40612" s="2"/>
    </row>
    <row r="40613" spans="5:5" x14ac:dyDescent="0.25">
      <c r="E40613" s="2"/>
    </row>
    <row r="40614" spans="5:5" x14ac:dyDescent="0.25">
      <c r="E40614" s="2"/>
    </row>
    <row r="40615" spans="5:5" x14ac:dyDescent="0.25">
      <c r="E40615" s="2"/>
    </row>
    <row r="40616" spans="5:5" x14ac:dyDescent="0.25">
      <c r="E40616" s="2"/>
    </row>
    <row r="40617" spans="5:5" x14ac:dyDescent="0.25">
      <c r="E40617" s="2"/>
    </row>
    <row r="40618" spans="5:5" x14ac:dyDescent="0.25">
      <c r="E40618" s="2"/>
    </row>
    <row r="40619" spans="5:5" x14ac:dyDescent="0.25">
      <c r="E40619" s="2"/>
    </row>
    <row r="40620" spans="5:5" x14ac:dyDescent="0.25">
      <c r="E40620" s="2"/>
    </row>
    <row r="40621" spans="5:5" x14ac:dyDescent="0.25">
      <c r="E40621" s="2"/>
    </row>
    <row r="40622" spans="5:5" x14ac:dyDescent="0.25">
      <c r="E40622" s="2"/>
    </row>
    <row r="40623" spans="5:5" x14ac:dyDescent="0.25">
      <c r="E40623" s="2"/>
    </row>
    <row r="40624" spans="5:5" x14ac:dyDescent="0.25">
      <c r="E40624" s="2"/>
    </row>
    <row r="40625" spans="5:5" x14ac:dyDescent="0.25">
      <c r="E40625" s="2"/>
    </row>
    <row r="40626" spans="5:5" x14ac:dyDescent="0.25">
      <c r="E40626" s="2"/>
    </row>
    <row r="40627" spans="5:5" x14ac:dyDescent="0.25">
      <c r="E40627" s="2"/>
    </row>
    <row r="40628" spans="5:5" x14ac:dyDescent="0.25">
      <c r="E40628" s="2"/>
    </row>
    <row r="40629" spans="5:5" x14ac:dyDescent="0.25">
      <c r="E40629" s="2"/>
    </row>
    <row r="40630" spans="5:5" x14ac:dyDescent="0.25">
      <c r="E40630" s="2"/>
    </row>
    <row r="40631" spans="5:5" x14ac:dyDescent="0.25">
      <c r="E40631" s="2"/>
    </row>
    <row r="40632" spans="5:5" x14ac:dyDescent="0.25">
      <c r="E40632" s="2"/>
    </row>
    <row r="40633" spans="5:5" x14ac:dyDescent="0.25">
      <c r="E40633" s="2"/>
    </row>
    <row r="40634" spans="5:5" x14ac:dyDescent="0.25">
      <c r="E40634" s="2"/>
    </row>
    <row r="40635" spans="5:5" x14ac:dyDescent="0.25">
      <c r="E40635" s="2"/>
    </row>
    <row r="40636" spans="5:5" x14ac:dyDescent="0.25">
      <c r="E40636" s="2"/>
    </row>
    <row r="40637" spans="5:5" x14ac:dyDescent="0.25">
      <c r="E40637" s="2"/>
    </row>
    <row r="40638" spans="5:5" x14ac:dyDescent="0.25">
      <c r="E40638" s="2"/>
    </row>
    <row r="40639" spans="5:5" x14ac:dyDescent="0.25">
      <c r="E40639" s="2"/>
    </row>
    <row r="40640" spans="5:5" x14ac:dyDescent="0.25">
      <c r="E40640" s="2"/>
    </row>
    <row r="40641" spans="5:5" x14ac:dyDescent="0.25">
      <c r="E40641" s="2"/>
    </row>
    <row r="40642" spans="5:5" x14ac:dyDescent="0.25">
      <c r="E40642" s="2"/>
    </row>
    <row r="40643" spans="5:5" x14ac:dyDescent="0.25">
      <c r="E40643" s="2"/>
    </row>
    <row r="40644" spans="5:5" x14ac:dyDescent="0.25">
      <c r="E40644" s="2"/>
    </row>
    <row r="40645" spans="5:5" x14ac:dyDescent="0.25">
      <c r="E40645" s="2"/>
    </row>
    <row r="40646" spans="5:5" x14ac:dyDescent="0.25">
      <c r="E40646" s="2"/>
    </row>
    <row r="40647" spans="5:5" x14ac:dyDescent="0.25">
      <c r="E40647" s="2"/>
    </row>
    <row r="40648" spans="5:5" x14ac:dyDescent="0.25">
      <c r="E40648" s="2"/>
    </row>
    <row r="40649" spans="5:5" x14ac:dyDescent="0.25">
      <c r="E40649" s="2"/>
    </row>
    <row r="40650" spans="5:5" x14ac:dyDescent="0.25">
      <c r="E40650" s="2"/>
    </row>
    <row r="40651" spans="5:5" x14ac:dyDescent="0.25">
      <c r="E40651" s="2"/>
    </row>
    <row r="40652" spans="5:5" x14ac:dyDescent="0.25">
      <c r="E40652" s="2"/>
    </row>
    <row r="40653" spans="5:5" x14ac:dyDescent="0.25">
      <c r="E40653" s="2"/>
    </row>
    <row r="40654" spans="5:5" x14ac:dyDescent="0.25">
      <c r="E40654" s="2"/>
    </row>
    <row r="40655" spans="5:5" x14ac:dyDescent="0.25">
      <c r="E40655" s="2"/>
    </row>
    <row r="40656" spans="5:5" x14ac:dyDescent="0.25">
      <c r="E40656" s="2"/>
    </row>
    <row r="40657" spans="5:5" x14ac:dyDescent="0.25">
      <c r="E40657" s="2"/>
    </row>
    <row r="40658" spans="5:5" x14ac:dyDescent="0.25">
      <c r="E40658" s="2"/>
    </row>
    <row r="40659" spans="5:5" x14ac:dyDescent="0.25">
      <c r="E40659" s="2"/>
    </row>
    <row r="40660" spans="5:5" x14ac:dyDescent="0.25">
      <c r="E40660" s="2"/>
    </row>
    <row r="40661" spans="5:5" x14ac:dyDescent="0.25">
      <c r="E40661" s="2"/>
    </row>
    <row r="40662" spans="5:5" x14ac:dyDescent="0.25">
      <c r="E40662" s="2"/>
    </row>
    <row r="40663" spans="5:5" x14ac:dyDescent="0.25">
      <c r="E40663" s="2"/>
    </row>
    <row r="40664" spans="5:5" x14ac:dyDescent="0.25">
      <c r="E40664" s="2"/>
    </row>
    <row r="40665" spans="5:5" x14ac:dyDescent="0.25">
      <c r="E40665" s="2"/>
    </row>
    <row r="40666" spans="5:5" x14ac:dyDescent="0.25">
      <c r="E40666" s="2"/>
    </row>
    <row r="40667" spans="5:5" x14ac:dyDescent="0.25">
      <c r="E40667" s="2"/>
    </row>
    <row r="40668" spans="5:5" x14ac:dyDescent="0.25">
      <c r="E40668" s="2"/>
    </row>
    <row r="40669" spans="5:5" x14ac:dyDescent="0.25">
      <c r="E40669" s="2"/>
    </row>
    <row r="40670" spans="5:5" x14ac:dyDescent="0.25">
      <c r="E40670" s="2"/>
    </row>
    <row r="40671" spans="5:5" x14ac:dyDescent="0.25">
      <c r="E40671" s="2"/>
    </row>
    <row r="40672" spans="5:5" x14ac:dyDescent="0.25">
      <c r="E40672" s="2"/>
    </row>
    <row r="40673" spans="5:5" x14ac:dyDescent="0.25">
      <c r="E40673" s="2"/>
    </row>
    <row r="40674" spans="5:5" x14ac:dyDescent="0.25">
      <c r="E40674" s="2"/>
    </row>
    <row r="40675" spans="5:5" x14ac:dyDescent="0.25">
      <c r="E40675" s="2"/>
    </row>
    <row r="40676" spans="5:5" x14ac:dyDescent="0.25">
      <c r="E40676" s="2"/>
    </row>
    <row r="40677" spans="5:5" x14ac:dyDescent="0.25">
      <c r="E40677" s="2"/>
    </row>
    <row r="40678" spans="5:5" x14ac:dyDescent="0.25">
      <c r="E40678" s="2"/>
    </row>
    <row r="40679" spans="5:5" x14ac:dyDescent="0.25">
      <c r="E40679" s="2"/>
    </row>
    <row r="40680" spans="5:5" x14ac:dyDescent="0.25">
      <c r="E40680" s="2"/>
    </row>
    <row r="40681" spans="5:5" x14ac:dyDescent="0.25">
      <c r="E40681" s="2"/>
    </row>
    <row r="40682" spans="5:5" x14ac:dyDescent="0.25">
      <c r="E40682" s="2"/>
    </row>
    <row r="40683" spans="5:5" x14ac:dyDescent="0.25">
      <c r="E40683" s="2"/>
    </row>
    <row r="40684" spans="5:5" x14ac:dyDescent="0.25">
      <c r="E40684" s="2"/>
    </row>
    <row r="40685" spans="5:5" x14ac:dyDescent="0.25">
      <c r="E40685" s="2"/>
    </row>
    <row r="40686" spans="5:5" x14ac:dyDescent="0.25">
      <c r="E40686" s="2"/>
    </row>
    <row r="40687" spans="5:5" x14ac:dyDescent="0.25">
      <c r="E40687" s="2"/>
    </row>
    <row r="40688" spans="5:5" x14ac:dyDescent="0.25">
      <c r="E40688" s="2"/>
    </row>
    <row r="40689" spans="5:5" x14ac:dyDescent="0.25">
      <c r="E40689" s="2"/>
    </row>
    <row r="40690" spans="5:5" x14ac:dyDescent="0.25">
      <c r="E40690" s="2"/>
    </row>
    <row r="40691" spans="5:5" x14ac:dyDescent="0.25">
      <c r="E40691" s="2"/>
    </row>
    <row r="40692" spans="5:5" x14ac:dyDescent="0.25">
      <c r="E40692" s="2"/>
    </row>
    <row r="40693" spans="5:5" x14ac:dyDescent="0.25">
      <c r="E40693" s="2"/>
    </row>
    <row r="40694" spans="5:5" x14ac:dyDescent="0.25">
      <c r="E40694" s="2"/>
    </row>
    <row r="40695" spans="5:5" x14ac:dyDescent="0.25">
      <c r="E40695" s="2"/>
    </row>
    <row r="40696" spans="5:5" x14ac:dyDescent="0.25">
      <c r="E40696" s="2"/>
    </row>
    <row r="40697" spans="5:5" x14ac:dyDescent="0.25">
      <c r="E40697" s="2"/>
    </row>
    <row r="40698" spans="5:5" x14ac:dyDescent="0.25">
      <c r="E40698" s="2"/>
    </row>
    <row r="40699" spans="5:5" x14ac:dyDescent="0.25">
      <c r="E40699" s="2"/>
    </row>
    <row r="40700" spans="5:5" x14ac:dyDescent="0.25">
      <c r="E40700" s="2"/>
    </row>
    <row r="40701" spans="5:5" x14ac:dyDescent="0.25">
      <c r="E40701" s="2"/>
    </row>
    <row r="40702" spans="5:5" x14ac:dyDescent="0.25">
      <c r="E40702" s="2"/>
    </row>
    <row r="40703" spans="5:5" x14ac:dyDescent="0.25">
      <c r="E40703" s="2"/>
    </row>
    <row r="40704" spans="5:5" x14ac:dyDescent="0.25">
      <c r="E40704" s="2"/>
    </row>
    <row r="40705" spans="5:5" x14ac:dyDescent="0.25">
      <c r="E40705" s="2"/>
    </row>
    <row r="40706" spans="5:5" x14ac:dyDescent="0.25">
      <c r="E40706" s="2"/>
    </row>
    <row r="40707" spans="5:5" x14ac:dyDescent="0.25">
      <c r="E40707" s="2"/>
    </row>
    <row r="40708" spans="5:5" x14ac:dyDescent="0.25">
      <c r="E40708" s="2"/>
    </row>
    <row r="40709" spans="5:5" x14ac:dyDescent="0.25">
      <c r="E40709" s="2"/>
    </row>
    <row r="40710" spans="5:5" x14ac:dyDescent="0.25">
      <c r="E40710" s="2"/>
    </row>
    <row r="40711" spans="5:5" x14ac:dyDescent="0.25">
      <c r="E40711" s="2"/>
    </row>
    <row r="40712" spans="5:5" x14ac:dyDescent="0.25">
      <c r="E40712" s="2"/>
    </row>
    <row r="40713" spans="5:5" x14ac:dyDescent="0.25">
      <c r="E40713" s="2"/>
    </row>
    <row r="40714" spans="5:5" x14ac:dyDescent="0.25">
      <c r="E40714" s="2"/>
    </row>
    <row r="40715" spans="5:5" x14ac:dyDescent="0.25">
      <c r="E40715" s="2"/>
    </row>
    <row r="40716" spans="5:5" x14ac:dyDescent="0.25">
      <c r="E40716" s="2"/>
    </row>
    <row r="40717" spans="5:5" x14ac:dyDescent="0.25">
      <c r="E40717" s="2"/>
    </row>
    <row r="40718" spans="5:5" x14ac:dyDescent="0.25">
      <c r="E40718" s="2"/>
    </row>
    <row r="40719" spans="5:5" x14ac:dyDescent="0.25">
      <c r="E40719" s="2"/>
    </row>
    <row r="40720" spans="5:5" x14ac:dyDescent="0.25">
      <c r="E40720" s="2"/>
    </row>
    <row r="40721" spans="5:5" x14ac:dyDescent="0.25">
      <c r="E40721" s="2"/>
    </row>
    <row r="40722" spans="5:5" x14ac:dyDescent="0.25">
      <c r="E40722" s="2"/>
    </row>
    <row r="40723" spans="5:5" x14ac:dyDescent="0.25">
      <c r="E40723" s="2"/>
    </row>
    <row r="40724" spans="5:5" x14ac:dyDescent="0.25">
      <c r="E40724" s="2"/>
    </row>
    <row r="40725" spans="5:5" x14ac:dyDescent="0.25">
      <c r="E40725" s="2"/>
    </row>
    <row r="40726" spans="5:5" x14ac:dyDescent="0.25">
      <c r="E40726" s="2"/>
    </row>
    <row r="40727" spans="5:5" x14ac:dyDescent="0.25">
      <c r="E40727" s="2"/>
    </row>
    <row r="40728" spans="5:5" x14ac:dyDescent="0.25">
      <c r="E40728" s="2"/>
    </row>
    <row r="40729" spans="5:5" x14ac:dyDescent="0.25">
      <c r="E40729" s="2"/>
    </row>
    <row r="40730" spans="5:5" x14ac:dyDescent="0.25">
      <c r="E40730" s="2"/>
    </row>
    <row r="40731" spans="5:5" x14ac:dyDescent="0.25">
      <c r="E40731" s="2"/>
    </row>
    <row r="40732" spans="5:5" x14ac:dyDescent="0.25">
      <c r="E40732" s="2"/>
    </row>
    <row r="40733" spans="5:5" x14ac:dyDescent="0.25">
      <c r="E40733" s="2"/>
    </row>
    <row r="40734" spans="5:5" x14ac:dyDescent="0.25">
      <c r="E40734" s="2"/>
    </row>
    <row r="40735" spans="5:5" x14ac:dyDescent="0.25">
      <c r="E40735" s="2"/>
    </row>
    <row r="40736" spans="5:5" x14ac:dyDescent="0.25">
      <c r="E40736" s="2"/>
    </row>
    <row r="40737" spans="5:5" x14ac:dyDescent="0.25">
      <c r="E40737" s="2"/>
    </row>
    <row r="40738" spans="5:5" x14ac:dyDescent="0.25">
      <c r="E40738" s="2"/>
    </row>
    <row r="40739" spans="5:5" x14ac:dyDescent="0.25">
      <c r="E40739" s="2"/>
    </row>
    <row r="40740" spans="5:5" x14ac:dyDescent="0.25">
      <c r="E40740" s="2"/>
    </row>
    <row r="40741" spans="5:5" x14ac:dyDescent="0.25">
      <c r="E40741" s="2"/>
    </row>
    <row r="40742" spans="5:5" x14ac:dyDescent="0.25">
      <c r="E40742" s="2"/>
    </row>
    <row r="40743" spans="5:5" x14ac:dyDescent="0.25">
      <c r="E40743" s="2"/>
    </row>
    <row r="40744" spans="5:5" x14ac:dyDescent="0.25">
      <c r="E40744" s="2"/>
    </row>
    <row r="40745" spans="5:5" x14ac:dyDescent="0.25">
      <c r="E40745" s="2"/>
    </row>
    <row r="40746" spans="5:5" x14ac:dyDescent="0.25">
      <c r="E40746" s="2"/>
    </row>
    <row r="40747" spans="5:5" x14ac:dyDescent="0.25">
      <c r="E40747" s="2"/>
    </row>
    <row r="40748" spans="5:5" x14ac:dyDescent="0.25">
      <c r="E40748" s="2"/>
    </row>
    <row r="40749" spans="5:5" x14ac:dyDescent="0.25">
      <c r="E40749" s="2"/>
    </row>
    <row r="40750" spans="5:5" x14ac:dyDescent="0.25">
      <c r="E40750" s="2"/>
    </row>
    <row r="40751" spans="5:5" x14ac:dyDescent="0.25">
      <c r="E40751" s="2"/>
    </row>
    <row r="40752" spans="5:5" x14ac:dyDescent="0.25">
      <c r="E40752" s="2"/>
    </row>
    <row r="40753" spans="5:5" x14ac:dyDescent="0.25">
      <c r="E40753" s="2"/>
    </row>
    <row r="40754" spans="5:5" x14ac:dyDescent="0.25">
      <c r="E40754" s="2"/>
    </row>
    <row r="40755" spans="5:5" x14ac:dyDescent="0.25">
      <c r="E40755" s="2"/>
    </row>
    <row r="40756" spans="5:5" x14ac:dyDescent="0.25">
      <c r="E40756" s="2"/>
    </row>
    <row r="40757" spans="5:5" x14ac:dyDescent="0.25">
      <c r="E40757" s="2"/>
    </row>
    <row r="40758" spans="5:5" x14ac:dyDescent="0.25">
      <c r="E40758" s="2"/>
    </row>
    <row r="40759" spans="5:5" x14ac:dyDescent="0.25">
      <c r="E40759" s="2"/>
    </row>
    <row r="40760" spans="5:5" x14ac:dyDescent="0.25">
      <c r="E40760" s="2"/>
    </row>
    <row r="40761" spans="5:5" x14ac:dyDescent="0.25">
      <c r="E40761" s="2"/>
    </row>
    <row r="40762" spans="5:5" x14ac:dyDescent="0.25">
      <c r="E40762" s="2"/>
    </row>
    <row r="40763" spans="5:5" x14ac:dyDescent="0.25">
      <c r="E40763" s="2"/>
    </row>
    <row r="40764" spans="5:5" x14ac:dyDescent="0.25">
      <c r="E40764" s="2"/>
    </row>
    <row r="40765" spans="5:5" x14ac:dyDescent="0.25">
      <c r="E40765" s="2"/>
    </row>
    <row r="40766" spans="5:5" x14ac:dyDescent="0.25">
      <c r="E40766" s="2"/>
    </row>
    <row r="40767" spans="5:5" x14ac:dyDescent="0.25">
      <c r="E40767" s="2"/>
    </row>
    <row r="40768" spans="5:5" x14ac:dyDescent="0.25">
      <c r="E40768" s="2"/>
    </row>
    <row r="40769" spans="5:5" x14ac:dyDescent="0.25">
      <c r="E40769" s="2"/>
    </row>
    <row r="40770" spans="5:5" x14ac:dyDescent="0.25">
      <c r="E40770" s="2"/>
    </row>
    <row r="40771" spans="5:5" x14ac:dyDescent="0.25">
      <c r="E40771" s="2"/>
    </row>
    <row r="40772" spans="5:5" x14ac:dyDescent="0.25">
      <c r="E40772" s="2"/>
    </row>
    <row r="40773" spans="5:5" x14ac:dyDescent="0.25">
      <c r="E40773" s="2"/>
    </row>
    <row r="40774" spans="5:5" x14ac:dyDescent="0.25">
      <c r="E40774" s="2"/>
    </row>
    <row r="40775" spans="5:5" x14ac:dyDescent="0.25">
      <c r="E40775" s="2"/>
    </row>
    <row r="40776" spans="5:5" x14ac:dyDescent="0.25">
      <c r="E40776" s="2"/>
    </row>
    <row r="40777" spans="5:5" x14ac:dyDescent="0.25">
      <c r="E40777" s="2"/>
    </row>
    <row r="40778" spans="5:5" x14ac:dyDescent="0.25">
      <c r="E40778" s="2"/>
    </row>
    <row r="40779" spans="5:5" x14ac:dyDescent="0.25">
      <c r="E40779" s="2"/>
    </row>
    <row r="40780" spans="5:5" x14ac:dyDescent="0.25">
      <c r="E40780" s="2"/>
    </row>
    <row r="40781" spans="5:5" x14ac:dyDescent="0.25">
      <c r="E40781" s="2"/>
    </row>
    <row r="40782" spans="5:5" x14ac:dyDescent="0.25">
      <c r="E40782" s="2"/>
    </row>
    <row r="40783" spans="5:5" x14ac:dyDescent="0.25">
      <c r="E40783" s="2"/>
    </row>
    <row r="40784" spans="5:5" x14ac:dyDescent="0.25">
      <c r="E40784" s="2"/>
    </row>
    <row r="40785" spans="5:5" x14ac:dyDescent="0.25">
      <c r="E40785" s="2"/>
    </row>
    <row r="40786" spans="5:5" x14ac:dyDescent="0.25">
      <c r="E40786" s="2"/>
    </row>
    <row r="40787" spans="5:5" x14ac:dyDescent="0.25">
      <c r="E40787" s="2"/>
    </row>
    <row r="40788" spans="5:5" x14ac:dyDescent="0.25">
      <c r="E40788" s="2"/>
    </row>
    <row r="40789" spans="5:5" x14ac:dyDescent="0.25">
      <c r="E40789" s="2"/>
    </row>
    <row r="40790" spans="5:5" x14ac:dyDescent="0.25">
      <c r="E40790" s="2"/>
    </row>
    <row r="40791" spans="5:5" x14ac:dyDescent="0.25">
      <c r="E40791" s="2"/>
    </row>
    <row r="40792" spans="5:5" x14ac:dyDescent="0.25">
      <c r="E40792" s="2"/>
    </row>
    <row r="40793" spans="5:5" x14ac:dyDescent="0.25">
      <c r="E40793" s="2"/>
    </row>
    <row r="40794" spans="5:5" x14ac:dyDescent="0.25">
      <c r="E40794" s="2"/>
    </row>
    <row r="40795" spans="5:5" x14ac:dyDescent="0.25">
      <c r="E40795" s="2"/>
    </row>
    <row r="40796" spans="5:5" x14ac:dyDescent="0.25">
      <c r="E40796" s="2"/>
    </row>
    <row r="40797" spans="5:5" x14ac:dyDescent="0.25">
      <c r="E40797" s="2"/>
    </row>
    <row r="40798" spans="5:5" x14ac:dyDescent="0.25">
      <c r="E40798" s="2"/>
    </row>
    <row r="40799" spans="5:5" x14ac:dyDescent="0.25">
      <c r="E40799" s="2"/>
    </row>
    <row r="40800" spans="5:5" x14ac:dyDescent="0.25">
      <c r="E40800" s="2"/>
    </row>
    <row r="40801" spans="5:5" x14ac:dyDescent="0.25">
      <c r="E40801" s="2"/>
    </row>
    <row r="40802" spans="5:5" x14ac:dyDescent="0.25">
      <c r="E40802" s="2"/>
    </row>
    <row r="40803" spans="5:5" x14ac:dyDescent="0.25">
      <c r="E40803" s="2"/>
    </row>
    <row r="40804" spans="5:5" x14ac:dyDescent="0.25">
      <c r="E40804" s="2"/>
    </row>
    <row r="40805" spans="5:5" x14ac:dyDescent="0.25">
      <c r="E40805" s="2"/>
    </row>
    <row r="40806" spans="5:5" x14ac:dyDescent="0.25">
      <c r="E40806" s="2"/>
    </row>
    <row r="40807" spans="5:5" x14ac:dyDescent="0.25">
      <c r="E40807" s="2"/>
    </row>
    <row r="40808" spans="5:5" x14ac:dyDescent="0.25">
      <c r="E40808" s="2"/>
    </row>
    <row r="40809" spans="5:5" x14ac:dyDescent="0.25">
      <c r="E40809" s="2"/>
    </row>
    <row r="40810" spans="5:5" x14ac:dyDescent="0.25">
      <c r="E40810" s="2"/>
    </row>
    <row r="40811" spans="5:5" x14ac:dyDescent="0.25">
      <c r="E40811" s="2"/>
    </row>
    <row r="40812" spans="5:5" x14ac:dyDescent="0.25">
      <c r="E40812" s="2"/>
    </row>
    <row r="40813" spans="5:5" x14ac:dyDescent="0.25">
      <c r="E40813" s="2"/>
    </row>
    <row r="40814" spans="5:5" x14ac:dyDescent="0.25">
      <c r="E40814" s="2"/>
    </row>
    <row r="40815" spans="5:5" x14ac:dyDescent="0.25">
      <c r="E40815" s="2"/>
    </row>
    <row r="40816" spans="5:5" x14ac:dyDescent="0.25">
      <c r="E40816" s="2"/>
    </row>
    <row r="40817" spans="5:5" x14ac:dyDescent="0.25">
      <c r="E40817" s="2"/>
    </row>
    <row r="40818" spans="5:5" x14ac:dyDescent="0.25">
      <c r="E40818" s="2"/>
    </row>
    <row r="40819" spans="5:5" x14ac:dyDescent="0.25">
      <c r="E40819" s="2"/>
    </row>
    <row r="40820" spans="5:5" x14ac:dyDescent="0.25">
      <c r="E40820" s="2"/>
    </row>
    <row r="40821" spans="5:5" x14ac:dyDescent="0.25">
      <c r="E40821" s="2"/>
    </row>
    <row r="40822" spans="5:5" x14ac:dyDescent="0.25">
      <c r="E40822" s="2"/>
    </row>
    <row r="40823" spans="5:5" x14ac:dyDescent="0.25">
      <c r="E40823" s="2"/>
    </row>
    <row r="40824" spans="5:5" x14ac:dyDescent="0.25">
      <c r="E40824" s="2"/>
    </row>
    <row r="40825" spans="5:5" x14ac:dyDescent="0.25">
      <c r="E40825" s="2"/>
    </row>
    <row r="40826" spans="5:5" x14ac:dyDescent="0.25">
      <c r="E40826" s="2"/>
    </row>
    <row r="40827" spans="5:5" x14ac:dyDescent="0.25">
      <c r="E40827" s="2"/>
    </row>
    <row r="40828" spans="5:5" x14ac:dyDescent="0.25">
      <c r="E40828" s="2"/>
    </row>
    <row r="40829" spans="5:5" x14ac:dyDescent="0.25">
      <c r="E40829" s="2"/>
    </row>
    <row r="40830" spans="5:5" x14ac:dyDescent="0.25">
      <c r="E40830" s="2"/>
    </row>
    <row r="40831" spans="5:5" x14ac:dyDescent="0.25">
      <c r="E40831" s="2"/>
    </row>
    <row r="40832" spans="5:5" x14ac:dyDescent="0.25">
      <c r="E40832" s="2"/>
    </row>
    <row r="40833" spans="5:5" x14ac:dyDescent="0.25">
      <c r="E40833" s="2"/>
    </row>
    <row r="40834" spans="5:5" x14ac:dyDescent="0.25">
      <c r="E40834" s="2"/>
    </row>
    <row r="40835" spans="5:5" x14ac:dyDescent="0.25">
      <c r="E40835" s="2"/>
    </row>
    <row r="40836" spans="5:5" x14ac:dyDescent="0.25">
      <c r="E40836" s="2"/>
    </row>
    <row r="40837" spans="5:5" x14ac:dyDescent="0.25">
      <c r="E40837" s="2"/>
    </row>
    <row r="40838" spans="5:5" x14ac:dyDescent="0.25">
      <c r="E40838" s="2"/>
    </row>
    <row r="40839" spans="5:5" x14ac:dyDescent="0.25">
      <c r="E40839" s="2"/>
    </row>
    <row r="40840" spans="5:5" x14ac:dyDescent="0.25">
      <c r="E40840" s="2"/>
    </row>
    <row r="40841" spans="5:5" x14ac:dyDescent="0.25">
      <c r="E40841" s="2"/>
    </row>
    <row r="40842" spans="5:5" x14ac:dyDescent="0.25">
      <c r="E40842" s="2"/>
    </row>
    <row r="40843" spans="5:5" x14ac:dyDescent="0.25">
      <c r="E40843" s="2"/>
    </row>
    <row r="40844" spans="5:5" x14ac:dyDescent="0.25">
      <c r="E40844" s="2"/>
    </row>
    <row r="40845" spans="5:5" x14ac:dyDescent="0.25">
      <c r="E40845" s="2"/>
    </row>
    <row r="40846" spans="5:5" x14ac:dyDescent="0.25">
      <c r="E40846" s="2"/>
    </row>
    <row r="40847" spans="5:5" x14ac:dyDescent="0.25">
      <c r="E40847" s="2"/>
    </row>
    <row r="40848" spans="5:5" x14ac:dyDescent="0.25">
      <c r="E40848" s="2"/>
    </row>
    <row r="40849" spans="5:5" x14ac:dyDescent="0.25">
      <c r="E40849" s="2"/>
    </row>
    <row r="40850" spans="5:5" x14ac:dyDescent="0.25">
      <c r="E40850" s="2"/>
    </row>
    <row r="40851" spans="5:5" x14ac:dyDescent="0.25">
      <c r="E40851" s="2"/>
    </row>
    <row r="40852" spans="5:5" x14ac:dyDescent="0.25">
      <c r="E40852" s="2"/>
    </row>
    <row r="40853" spans="5:5" x14ac:dyDescent="0.25">
      <c r="E40853" s="2"/>
    </row>
    <row r="40854" spans="5:5" x14ac:dyDescent="0.25">
      <c r="E40854" s="2"/>
    </row>
    <row r="40855" spans="5:5" x14ac:dyDescent="0.25">
      <c r="E40855" s="2"/>
    </row>
    <row r="40856" spans="5:5" x14ac:dyDescent="0.25">
      <c r="E40856" s="2"/>
    </row>
    <row r="40857" spans="5:5" x14ac:dyDescent="0.25">
      <c r="E40857" s="2"/>
    </row>
    <row r="40858" spans="5:5" x14ac:dyDescent="0.25">
      <c r="E40858" s="2"/>
    </row>
    <row r="40859" spans="5:5" x14ac:dyDescent="0.25">
      <c r="E40859" s="2"/>
    </row>
    <row r="40860" spans="5:5" x14ac:dyDescent="0.25">
      <c r="E40860" s="2"/>
    </row>
    <row r="40861" spans="5:5" x14ac:dyDescent="0.25">
      <c r="E40861" s="2"/>
    </row>
    <row r="40862" spans="5:5" x14ac:dyDescent="0.25">
      <c r="E40862" s="2"/>
    </row>
    <row r="40863" spans="5:5" x14ac:dyDescent="0.25">
      <c r="E40863" s="2"/>
    </row>
    <row r="40864" spans="5:5" x14ac:dyDescent="0.25">
      <c r="E40864" s="2"/>
    </row>
    <row r="40865" spans="5:5" x14ac:dyDescent="0.25">
      <c r="E40865" s="2"/>
    </row>
    <row r="40866" spans="5:5" x14ac:dyDescent="0.25">
      <c r="E40866" s="2"/>
    </row>
    <row r="40867" spans="5:5" x14ac:dyDescent="0.25">
      <c r="E40867" s="2"/>
    </row>
    <row r="40868" spans="5:5" x14ac:dyDescent="0.25">
      <c r="E40868" s="2"/>
    </row>
    <row r="40869" spans="5:5" x14ac:dyDescent="0.25">
      <c r="E40869" s="2"/>
    </row>
    <row r="40870" spans="5:5" x14ac:dyDescent="0.25">
      <c r="E40870" s="2"/>
    </row>
    <row r="40871" spans="5:5" x14ac:dyDescent="0.25">
      <c r="E40871" s="2"/>
    </row>
    <row r="40872" spans="5:5" x14ac:dyDescent="0.25">
      <c r="E40872" s="2"/>
    </row>
    <row r="40873" spans="5:5" x14ac:dyDescent="0.25">
      <c r="E40873" s="2"/>
    </row>
    <row r="40874" spans="5:5" x14ac:dyDescent="0.25">
      <c r="E40874" s="2"/>
    </row>
    <row r="40875" spans="5:5" x14ac:dyDescent="0.25">
      <c r="E40875" s="2"/>
    </row>
    <row r="40876" spans="5:5" x14ac:dyDescent="0.25">
      <c r="E40876" s="2"/>
    </row>
    <row r="40877" spans="5:5" x14ac:dyDescent="0.25">
      <c r="E40877" s="2"/>
    </row>
    <row r="40878" spans="5:5" x14ac:dyDescent="0.25">
      <c r="E40878" s="2"/>
    </row>
    <row r="40879" spans="5:5" x14ac:dyDescent="0.25">
      <c r="E40879" s="2"/>
    </row>
    <row r="40880" spans="5:5" x14ac:dyDescent="0.25">
      <c r="E40880" s="2"/>
    </row>
    <row r="40881" spans="5:5" x14ac:dyDescent="0.25">
      <c r="E40881" s="2"/>
    </row>
    <row r="40882" spans="5:5" x14ac:dyDescent="0.25">
      <c r="E40882" s="2"/>
    </row>
    <row r="40883" spans="5:5" x14ac:dyDescent="0.25">
      <c r="E40883" s="2"/>
    </row>
    <row r="40884" spans="5:5" x14ac:dyDescent="0.25">
      <c r="E40884" s="2"/>
    </row>
    <row r="40885" spans="5:5" x14ac:dyDescent="0.25">
      <c r="E40885" s="2"/>
    </row>
    <row r="40886" spans="5:5" x14ac:dyDescent="0.25">
      <c r="E40886" s="2"/>
    </row>
    <row r="40887" spans="5:5" x14ac:dyDescent="0.25">
      <c r="E40887" s="2"/>
    </row>
    <row r="40888" spans="5:5" x14ac:dyDescent="0.25">
      <c r="E40888" s="2"/>
    </row>
    <row r="40889" spans="5:5" x14ac:dyDescent="0.25">
      <c r="E40889" s="2"/>
    </row>
    <row r="40890" spans="5:5" x14ac:dyDescent="0.25">
      <c r="E40890" s="2"/>
    </row>
    <row r="40891" spans="5:5" x14ac:dyDescent="0.25">
      <c r="E40891" s="2"/>
    </row>
    <row r="40892" spans="5:5" x14ac:dyDescent="0.25">
      <c r="E40892" s="2"/>
    </row>
    <row r="40893" spans="5:5" x14ac:dyDescent="0.25">
      <c r="E40893" s="2"/>
    </row>
    <row r="40894" spans="5:5" x14ac:dyDescent="0.25">
      <c r="E40894" s="2"/>
    </row>
    <row r="40895" spans="5:5" x14ac:dyDescent="0.25">
      <c r="E40895" s="2"/>
    </row>
    <row r="40896" spans="5:5" x14ac:dyDescent="0.25">
      <c r="E40896" s="2"/>
    </row>
    <row r="40897" spans="5:5" x14ac:dyDescent="0.25">
      <c r="E40897" s="2"/>
    </row>
    <row r="40898" spans="5:5" x14ac:dyDescent="0.25">
      <c r="E40898" s="2"/>
    </row>
    <row r="40899" spans="5:5" x14ac:dyDescent="0.25">
      <c r="E40899" s="2"/>
    </row>
    <row r="40900" spans="5:5" x14ac:dyDescent="0.25">
      <c r="E40900" s="2"/>
    </row>
    <row r="40901" spans="5:5" x14ac:dyDescent="0.25">
      <c r="E40901" s="2"/>
    </row>
    <row r="40902" spans="5:5" x14ac:dyDescent="0.25">
      <c r="E40902" s="2"/>
    </row>
    <row r="40903" spans="5:5" x14ac:dyDescent="0.25">
      <c r="E40903" s="2"/>
    </row>
    <row r="40904" spans="5:5" x14ac:dyDescent="0.25">
      <c r="E40904" s="2"/>
    </row>
    <row r="40905" spans="5:5" x14ac:dyDescent="0.25">
      <c r="E40905" s="2"/>
    </row>
    <row r="40906" spans="5:5" x14ac:dyDescent="0.25">
      <c r="E40906" s="2"/>
    </row>
    <row r="40907" spans="5:5" x14ac:dyDescent="0.25">
      <c r="E40907" s="2"/>
    </row>
    <row r="40908" spans="5:5" x14ac:dyDescent="0.25">
      <c r="E40908" s="2"/>
    </row>
    <row r="40909" spans="5:5" x14ac:dyDescent="0.25">
      <c r="E40909" s="2"/>
    </row>
    <row r="40910" spans="5:5" x14ac:dyDescent="0.25">
      <c r="E40910" s="2"/>
    </row>
    <row r="40911" spans="5:5" x14ac:dyDescent="0.25">
      <c r="E40911" s="2"/>
    </row>
    <row r="40912" spans="5:5" x14ac:dyDescent="0.25">
      <c r="E40912" s="2"/>
    </row>
    <row r="40913" spans="5:5" x14ac:dyDescent="0.25">
      <c r="E40913" s="2"/>
    </row>
    <row r="40914" spans="5:5" x14ac:dyDescent="0.25">
      <c r="E40914" s="2"/>
    </row>
    <row r="40915" spans="5:5" x14ac:dyDescent="0.25">
      <c r="E40915" s="2"/>
    </row>
    <row r="40916" spans="5:5" x14ac:dyDescent="0.25">
      <c r="E40916" s="2"/>
    </row>
    <row r="40917" spans="5:5" x14ac:dyDescent="0.25">
      <c r="E40917" s="2"/>
    </row>
    <row r="40918" spans="5:5" x14ac:dyDescent="0.25">
      <c r="E40918" s="2"/>
    </row>
    <row r="40919" spans="5:5" x14ac:dyDescent="0.25">
      <c r="E40919" s="2"/>
    </row>
    <row r="40920" spans="5:5" x14ac:dyDescent="0.25">
      <c r="E40920" s="2"/>
    </row>
    <row r="40921" spans="5:5" x14ac:dyDescent="0.25">
      <c r="E40921" s="2"/>
    </row>
    <row r="40922" spans="5:5" x14ac:dyDescent="0.25">
      <c r="E40922" s="2"/>
    </row>
    <row r="40923" spans="5:5" x14ac:dyDescent="0.25">
      <c r="E40923" s="2"/>
    </row>
    <row r="40924" spans="5:5" x14ac:dyDescent="0.25">
      <c r="E40924" s="2"/>
    </row>
    <row r="40925" spans="5:5" x14ac:dyDescent="0.25">
      <c r="E40925" s="2"/>
    </row>
    <row r="40926" spans="5:5" x14ac:dyDescent="0.25">
      <c r="E40926" s="2"/>
    </row>
    <row r="40927" spans="5:5" x14ac:dyDescent="0.25">
      <c r="E40927" s="2"/>
    </row>
    <row r="40928" spans="5:5" x14ac:dyDescent="0.25">
      <c r="E40928" s="2"/>
    </row>
    <row r="40929" spans="5:5" x14ac:dyDescent="0.25">
      <c r="E40929" s="2"/>
    </row>
    <row r="40930" spans="5:5" x14ac:dyDescent="0.25">
      <c r="E40930" s="2"/>
    </row>
    <row r="40931" spans="5:5" x14ac:dyDescent="0.25">
      <c r="E40931" s="2"/>
    </row>
    <row r="40932" spans="5:5" x14ac:dyDescent="0.25">
      <c r="E40932" s="2"/>
    </row>
    <row r="40933" spans="5:5" x14ac:dyDescent="0.25">
      <c r="E40933" s="2"/>
    </row>
    <row r="40934" spans="5:5" x14ac:dyDescent="0.25">
      <c r="E40934" s="2"/>
    </row>
    <row r="40935" spans="5:5" x14ac:dyDescent="0.25">
      <c r="E40935" s="2"/>
    </row>
    <row r="40936" spans="5:5" x14ac:dyDescent="0.25">
      <c r="E40936" s="2"/>
    </row>
    <row r="40937" spans="5:5" x14ac:dyDescent="0.25">
      <c r="E40937" s="2"/>
    </row>
    <row r="40938" spans="5:5" x14ac:dyDescent="0.25">
      <c r="E40938" s="2"/>
    </row>
    <row r="40939" spans="5:5" x14ac:dyDescent="0.25">
      <c r="E40939" s="2"/>
    </row>
    <row r="40940" spans="5:5" x14ac:dyDescent="0.25">
      <c r="E40940" s="2"/>
    </row>
    <row r="40941" spans="5:5" x14ac:dyDescent="0.25">
      <c r="E40941" s="2"/>
    </row>
    <row r="40942" spans="5:5" x14ac:dyDescent="0.25">
      <c r="E40942" s="2"/>
    </row>
    <row r="40943" spans="5:5" x14ac:dyDescent="0.25">
      <c r="E40943" s="2"/>
    </row>
    <row r="40944" spans="5:5" x14ac:dyDescent="0.25">
      <c r="E40944" s="2"/>
    </row>
    <row r="40945" spans="5:5" x14ac:dyDescent="0.25">
      <c r="E40945" s="2"/>
    </row>
    <row r="40946" spans="5:5" x14ac:dyDescent="0.25">
      <c r="E40946" s="2"/>
    </row>
    <row r="40947" spans="5:5" x14ac:dyDescent="0.25">
      <c r="E40947" s="2"/>
    </row>
    <row r="40948" spans="5:5" x14ac:dyDescent="0.25">
      <c r="E40948" s="2"/>
    </row>
    <row r="40949" spans="5:5" x14ac:dyDescent="0.25">
      <c r="E40949" s="2"/>
    </row>
    <row r="40950" spans="5:5" x14ac:dyDescent="0.25">
      <c r="E40950" s="2"/>
    </row>
    <row r="40951" spans="5:5" x14ac:dyDescent="0.25">
      <c r="E40951" s="2"/>
    </row>
    <row r="40952" spans="5:5" x14ac:dyDescent="0.25">
      <c r="E40952" s="2"/>
    </row>
    <row r="40953" spans="5:5" x14ac:dyDescent="0.25">
      <c r="E40953" s="2"/>
    </row>
    <row r="40954" spans="5:5" x14ac:dyDescent="0.25">
      <c r="E40954" s="2"/>
    </row>
    <row r="40955" spans="5:5" x14ac:dyDescent="0.25">
      <c r="E40955" s="2"/>
    </row>
    <row r="40956" spans="5:5" x14ac:dyDescent="0.25">
      <c r="E40956" s="2"/>
    </row>
    <row r="40957" spans="5:5" x14ac:dyDescent="0.25">
      <c r="E40957" s="2"/>
    </row>
    <row r="40958" spans="5:5" x14ac:dyDescent="0.25">
      <c r="E40958" s="2"/>
    </row>
    <row r="40959" spans="5:5" x14ac:dyDescent="0.25">
      <c r="E40959" s="2"/>
    </row>
    <row r="40960" spans="5:5" x14ac:dyDescent="0.25">
      <c r="E40960" s="2"/>
    </row>
    <row r="40961" spans="5:5" x14ac:dyDescent="0.25">
      <c r="E40961" s="2"/>
    </row>
    <row r="40962" spans="5:5" x14ac:dyDescent="0.25">
      <c r="E40962" s="2"/>
    </row>
    <row r="40963" spans="5:5" x14ac:dyDescent="0.25">
      <c r="E40963" s="2"/>
    </row>
    <row r="40964" spans="5:5" x14ac:dyDescent="0.25">
      <c r="E40964" s="2"/>
    </row>
    <row r="40965" spans="5:5" x14ac:dyDescent="0.25">
      <c r="E40965" s="2"/>
    </row>
    <row r="40966" spans="5:5" x14ac:dyDescent="0.25">
      <c r="E40966" s="2"/>
    </row>
    <row r="40967" spans="5:5" x14ac:dyDescent="0.25">
      <c r="E40967" s="2"/>
    </row>
    <row r="40968" spans="5:5" x14ac:dyDescent="0.25">
      <c r="E40968" s="2"/>
    </row>
    <row r="40969" spans="5:5" x14ac:dyDescent="0.25">
      <c r="E40969" s="2"/>
    </row>
    <row r="40970" spans="5:5" x14ac:dyDescent="0.25">
      <c r="E40970" s="2"/>
    </row>
    <row r="40971" spans="5:5" x14ac:dyDescent="0.25">
      <c r="E40971" s="2"/>
    </row>
    <row r="40972" spans="5:5" x14ac:dyDescent="0.25">
      <c r="E40972" s="2"/>
    </row>
    <row r="40973" spans="5:5" x14ac:dyDescent="0.25">
      <c r="E40973" s="2"/>
    </row>
    <row r="40974" spans="5:5" x14ac:dyDescent="0.25">
      <c r="E40974" s="2"/>
    </row>
    <row r="40975" spans="5:5" x14ac:dyDescent="0.25">
      <c r="E40975" s="2"/>
    </row>
    <row r="40976" spans="5:5" x14ac:dyDescent="0.25">
      <c r="E40976" s="2"/>
    </row>
    <row r="40977" spans="5:5" x14ac:dyDescent="0.25">
      <c r="E40977" s="2"/>
    </row>
    <row r="40978" spans="5:5" x14ac:dyDescent="0.25">
      <c r="E40978" s="2"/>
    </row>
    <row r="40979" spans="5:5" x14ac:dyDescent="0.25">
      <c r="E40979" s="2"/>
    </row>
    <row r="40980" spans="5:5" x14ac:dyDescent="0.25">
      <c r="E40980" s="2"/>
    </row>
    <row r="40981" spans="5:5" x14ac:dyDescent="0.25">
      <c r="E40981" s="2"/>
    </row>
    <row r="40982" spans="5:5" x14ac:dyDescent="0.25">
      <c r="E40982" s="2"/>
    </row>
    <row r="40983" spans="5:5" x14ac:dyDescent="0.25">
      <c r="E40983" s="2"/>
    </row>
    <row r="40984" spans="5:5" x14ac:dyDescent="0.25">
      <c r="E40984" s="2"/>
    </row>
    <row r="40985" spans="5:5" x14ac:dyDescent="0.25">
      <c r="E40985" s="2"/>
    </row>
    <row r="40986" spans="5:5" x14ac:dyDescent="0.25">
      <c r="E40986" s="2"/>
    </row>
    <row r="40987" spans="5:5" x14ac:dyDescent="0.25">
      <c r="E40987" s="2"/>
    </row>
    <row r="40988" spans="5:5" x14ac:dyDescent="0.25">
      <c r="E40988" s="2"/>
    </row>
    <row r="40989" spans="5:5" x14ac:dyDescent="0.25">
      <c r="E40989" s="2"/>
    </row>
    <row r="40990" spans="5:5" x14ac:dyDescent="0.25">
      <c r="E40990" s="2"/>
    </row>
    <row r="40991" spans="5:5" x14ac:dyDescent="0.25">
      <c r="E40991" s="2"/>
    </row>
    <row r="40992" spans="5:5" x14ac:dyDescent="0.25">
      <c r="E40992" s="2"/>
    </row>
    <row r="40993" spans="5:5" x14ac:dyDescent="0.25">
      <c r="E40993" s="2"/>
    </row>
    <row r="40994" spans="5:5" x14ac:dyDescent="0.25">
      <c r="E40994" s="2"/>
    </row>
    <row r="40995" spans="5:5" x14ac:dyDescent="0.25">
      <c r="E40995" s="2"/>
    </row>
    <row r="40996" spans="5:5" x14ac:dyDescent="0.25">
      <c r="E40996" s="2"/>
    </row>
    <row r="40997" spans="5:5" x14ac:dyDescent="0.25">
      <c r="E40997" s="2"/>
    </row>
    <row r="40998" spans="5:5" x14ac:dyDescent="0.25">
      <c r="E40998" s="2"/>
    </row>
    <row r="40999" spans="5:5" x14ac:dyDescent="0.25">
      <c r="E40999" s="2"/>
    </row>
    <row r="41000" spans="5:5" x14ac:dyDescent="0.25">
      <c r="E41000" s="2"/>
    </row>
    <row r="41001" spans="5:5" x14ac:dyDescent="0.25">
      <c r="E41001" s="2"/>
    </row>
    <row r="41002" spans="5:5" x14ac:dyDescent="0.25">
      <c r="E41002" s="2"/>
    </row>
    <row r="41003" spans="5:5" x14ac:dyDescent="0.25">
      <c r="E41003" s="2"/>
    </row>
    <row r="41004" spans="5:5" x14ac:dyDescent="0.25">
      <c r="E41004" s="2"/>
    </row>
    <row r="41005" spans="5:5" x14ac:dyDescent="0.25">
      <c r="E41005" s="2"/>
    </row>
    <row r="41006" spans="5:5" x14ac:dyDescent="0.25">
      <c r="E41006" s="2"/>
    </row>
    <row r="41007" spans="5:5" x14ac:dyDescent="0.25">
      <c r="E41007" s="2"/>
    </row>
    <row r="41008" spans="5:5" x14ac:dyDescent="0.25">
      <c r="E41008" s="2"/>
    </row>
    <row r="41009" spans="5:5" x14ac:dyDescent="0.25">
      <c r="E41009" s="2"/>
    </row>
    <row r="41010" spans="5:5" x14ac:dyDescent="0.25">
      <c r="E41010" s="2"/>
    </row>
    <row r="41011" spans="5:5" x14ac:dyDescent="0.25">
      <c r="E41011" s="2"/>
    </row>
    <row r="41012" spans="5:5" x14ac:dyDescent="0.25">
      <c r="E41012" s="2"/>
    </row>
    <row r="41013" spans="5:5" x14ac:dyDescent="0.25">
      <c r="E41013" s="2"/>
    </row>
    <row r="41014" spans="5:5" x14ac:dyDescent="0.25">
      <c r="E41014" s="2"/>
    </row>
    <row r="41015" spans="5:5" x14ac:dyDescent="0.25">
      <c r="E41015" s="2"/>
    </row>
    <row r="41016" spans="5:5" x14ac:dyDescent="0.25">
      <c r="E41016" s="2"/>
    </row>
    <row r="41017" spans="5:5" x14ac:dyDescent="0.25">
      <c r="E41017" s="2"/>
    </row>
    <row r="41018" spans="5:5" x14ac:dyDescent="0.25">
      <c r="E41018" s="2"/>
    </row>
    <row r="41019" spans="5:5" x14ac:dyDescent="0.25">
      <c r="E41019" s="2"/>
    </row>
    <row r="41020" spans="5:5" x14ac:dyDescent="0.25">
      <c r="E41020" s="2"/>
    </row>
    <row r="41021" spans="5:5" x14ac:dyDescent="0.25">
      <c r="E41021" s="2"/>
    </row>
    <row r="41022" spans="5:5" x14ac:dyDescent="0.25">
      <c r="E41022" s="2"/>
    </row>
    <row r="41023" spans="5:5" x14ac:dyDescent="0.25">
      <c r="E41023" s="2"/>
    </row>
    <row r="41024" spans="5:5" x14ac:dyDescent="0.25">
      <c r="E41024" s="2"/>
    </row>
    <row r="41025" spans="5:5" x14ac:dyDescent="0.25">
      <c r="E41025" s="2"/>
    </row>
    <row r="41026" spans="5:5" x14ac:dyDescent="0.25">
      <c r="E41026" s="2"/>
    </row>
    <row r="41027" spans="5:5" x14ac:dyDescent="0.25">
      <c r="E41027" s="2"/>
    </row>
    <row r="41028" spans="5:5" x14ac:dyDescent="0.25">
      <c r="E41028" s="2"/>
    </row>
    <row r="41029" spans="5:5" x14ac:dyDescent="0.25">
      <c r="E41029" s="2"/>
    </row>
    <row r="41030" spans="5:5" x14ac:dyDescent="0.25">
      <c r="E41030" s="2"/>
    </row>
    <row r="41031" spans="5:5" x14ac:dyDescent="0.25">
      <c r="E41031" s="2"/>
    </row>
    <row r="41032" spans="5:5" x14ac:dyDescent="0.25">
      <c r="E41032" s="2"/>
    </row>
    <row r="41033" spans="5:5" x14ac:dyDescent="0.25">
      <c r="E41033" s="2"/>
    </row>
    <row r="41034" spans="5:5" x14ac:dyDescent="0.25">
      <c r="E41034" s="2"/>
    </row>
    <row r="41035" spans="5:5" x14ac:dyDescent="0.25">
      <c r="E41035" s="2"/>
    </row>
    <row r="41036" spans="5:5" x14ac:dyDescent="0.25">
      <c r="E41036" s="2"/>
    </row>
    <row r="41037" spans="5:5" x14ac:dyDescent="0.25">
      <c r="E41037" s="2"/>
    </row>
    <row r="41038" spans="5:5" x14ac:dyDescent="0.25">
      <c r="E41038" s="2"/>
    </row>
    <row r="41039" spans="5:5" x14ac:dyDescent="0.25">
      <c r="E41039" s="2"/>
    </row>
    <row r="41040" spans="5:5" x14ac:dyDescent="0.25">
      <c r="E41040" s="2"/>
    </row>
    <row r="41041" spans="5:5" x14ac:dyDescent="0.25">
      <c r="E41041" s="2"/>
    </row>
    <row r="41042" spans="5:5" x14ac:dyDescent="0.25">
      <c r="E41042" s="2"/>
    </row>
    <row r="41043" spans="5:5" x14ac:dyDescent="0.25">
      <c r="E41043" s="2"/>
    </row>
    <row r="41044" spans="5:5" x14ac:dyDescent="0.25">
      <c r="E41044" s="2"/>
    </row>
    <row r="41045" spans="5:5" x14ac:dyDescent="0.25">
      <c r="E41045" s="2"/>
    </row>
    <row r="41046" spans="5:5" x14ac:dyDescent="0.25">
      <c r="E41046" s="2"/>
    </row>
    <row r="41047" spans="5:5" x14ac:dyDescent="0.25">
      <c r="E41047" s="2"/>
    </row>
    <row r="41048" spans="5:5" x14ac:dyDescent="0.25">
      <c r="E41048" s="2"/>
    </row>
    <row r="41049" spans="5:5" x14ac:dyDescent="0.25">
      <c r="E41049" s="2"/>
    </row>
    <row r="41050" spans="5:5" x14ac:dyDescent="0.25">
      <c r="E41050" s="2"/>
    </row>
    <row r="41051" spans="5:5" x14ac:dyDescent="0.25">
      <c r="E41051" s="2"/>
    </row>
    <row r="41052" spans="5:5" x14ac:dyDescent="0.25">
      <c r="E41052" s="2"/>
    </row>
    <row r="41053" spans="5:5" x14ac:dyDescent="0.25">
      <c r="E41053" s="2"/>
    </row>
    <row r="41054" spans="5:5" x14ac:dyDescent="0.25">
      <c r="E41054" s="2"/>
    </row>
    <row r="41055" spans="5:5" x14ac:dyDescent="0.25">
      <c r="E41055" s="2"/>
    </row>
    <row r="41056" spans="5:5" x14ac:dyDescent="0.25">
      <c r="E41056" s="2"/>
    </row>
    <row r="41057" spans="5:5" x14ac:dyDescent="0.25">
      <c r="E41057" s="2"/>
    </row>
    <row r="41058" spans="5:5" x14ac:dyDescent="0.25">
      <c r="E41058" s="2"/>
    </row>
    <row r="41059" spans="5:5" x14ac:dyDescent="0.25">
      <c r="E41059" s="2"/>
    </row>
    <row r="41060" spans="5:5" x14ac:dyDescent="0.25">
      <c r="E41060" s="2"/>
    </row>
    <row r="41061" spans="5:5" x14ac:dyDescent="0.25">
      <c r="E41061" s="2"/>
    </row>
    <row r="41062" spans="5:5" x14ac:dyDescent="0.25">
      <c r="E41062" s="2"/>
    </row>
    <row r="41063" spans="5:5" x14ac:dyDescent="0.25">
      <c r="E41063" s="2"/>
    </row>
    <row r="41064" spans="5:5" x14ac:dyDescent="0.25">
      <c r="E41064" s="2"/>
    </row>
    <row r="41065" spans="5:5" x14ac:dyDescent="0.25">
      <c r="E41065" s="2"/>
    </row>
    <row r="41066" spans="5:5" x14ac:dyDescent="0.25">
      <c r="E41066" s="2"/>
    </row>
    <row r="41067" spans="5:5" x14ac:dyDescent="0.25">
      <c r="E41067" s="2"/>
    </row>
    <row r="41068" spans="5:5" x14ac:dyDescent="0.25">
      <c r="E41068" s="2"/>
    </row>
    <row r="41069" spans="5:5" x14ac:dyDescent="0.25">
      <c r="E41069" s="2"/>
    </row>
    <row r="41070" spans="5:5" x14ac:dyDescent="0.25">
      <c r="E41070" s="2"/>
    </row>
    <row r="41071" spans="5:5" x14ac:dyDescent="0.25">
      <c r="E41071" s="2"/>
    </row>
    <row r="41072" spans="5:5" x14ac:dyDescent="0.25">
      <c r="E41072" s="2"/>
    </row>
    <row r="41073" spans="5:5" x14ac:dyDescent="0.25">
      <c r="E41073" s="2"/>
    </row>
    <row r="41074" spans="5:5" x14ac:dyDescent="0.25">
      <c r="E41074" s="2"/>
    </row>
    <row r="41075" spans="5:5" x14ac:dyDescent="0.25">
      <c r="E41075" s="2"/>
    </row>
    <row r="41076" spans="5:5" x14ac:dyDescent="0.25">
      <c r="E41076" s="2"/>
    </row>
    <row r="41077" spans="5:5" x14ac:dyDescent="0.25">
      <c r="E41077" s="2"/>
    </row>
    <row r="41078" spans="5:5" x14ac:dyDescent="0.25">
      <c r="E41078" s="2"/>
    </row>
    <row r="41079" spans="5:5" x14ac:dyDescent="0.25">
      <c r="E41079" s="2"/>
    </row>
    <row r="41080" spans="5:5" x14ac:dyDescent="0.25">
      <c r="E41080" s="2"/>
    </row>
    <row r="41081" spans="5:5" x14ac:dyDescent="0.25">
      <c r="E41081" s="2"/>
    </row>
    <row r="41082" spans="5:5" x14ac:dyDescent="0.25">
      <c r="E41082" s="2"/>
    </row>
    <row r="41083" spans="5:5" x14ac:dyDescent="0.25">
      <c r="E41083" s="2"/>
    </row>
    <row r="41084" spans="5:5" x14ac:dyDescent="0.25">
      <c r="E41084" s="2"/>
    </row>
    <row r="41085" spans="5:5" x14ac:dyDescent="0.25">
      <c r="E41085" s="2"/>
    </row>
    <row r="41086" spans="5:5" x14ac:dyDescent="0.25">
      <c r="E41086" s="2"/>
    </row>
    <row r="41087" spans="5:5" x14ac:dyDescent="0.25">
      <c r="E41087" s="2"/>
    </row>
    <row r="41088" spans="5:5" x14ac:dyDescent="0.25">
      <c r="E41088" s="2"/>
    </row>
    <row r="41089" spans="5:5" x14ac:dyDescent="0.25">
      <c r="E41089" s="2"/>
    </row>
    <row r="41090" spans="5:5" x14ac:dyDescent="0.25">
      <c r="E41090" s="2"/>
    </row>
    <row r="41091" spans="5:5" x14ac:dyDescent="0.25">
      <c r="E41091" s="2"/>
    </row>
    <row r="41092" spans="5:5" x14ac:dyDescent="0.25">
      <c r="E41092" s="2"/>
    </row>
    <row r="41093" spans="5:5" x14ac:dyDescent="0.25">
      <c r="E41093" s="2"/>
    </row>
    <row r="41094" spans="5:5" x14ac:dyDescent="0.25">
      <c r="E41094" s="2"/>
    </row>
    <row r="41095" spans="5:5" x14ac:dyDescent="0.25">
      <c r="E41095" s="2"/>
    </row>
    <row r="41096" spans="5:5" x14ac:dyDescent="0.25">
      <c r="E41096" s="2"/>
    </row>
    <row r="41097" spans="5:5" x14ac:dyDescent="0.25">
      <c r="E41097" s="2"/>
    </row>
    <row r="41098" spans="5:5" x14ac:dyDescent="0.25">
      <c r="E41098" s="2"/>
    </row>
    <row r="41099" spans="5:5" x14ac:dyDescent="0.25">
      <c r="E41099" s="2"/>
    </row>
    <row r="41100" spans="5:5" x14ac:dyDescent="0.25">
      <c r="E41100" s="2"/>
    </row>
    <row r="41101" spans="5:5" x14ac:dyDescent="0.25">
      <c r="E41101" s="2"/>
    </row>
    <row r="41102" spans="5:5" x14ac:dyDescent="0.25">
      <c r="E41102" s="2"/>
    </row>
    <row r="41103" spans="5:5" x14ac:dyDescent="0.25">
      <c r="E41103" s="2"/>
    </row>
    <row r="41104" spans="5:5" x14ac:dyDescent="0.25">
      <c r="E41104" s="2"/>
    </row>
    <row r="41105" spans="5:5" x14ac:dyDescent="0.25">
      <c r="E41105" s="2"/>
    </row>
    <row r="41106" spans="5:5" x14ac:dyDescent="0.25">
      <c r="E41106" s="2"/>
    </row>
    <row r="41107" spans="5:5" x14ac:dyDescent="0.25">
      <c r="E41107" s="2"/>
    </row>
    <row r="41108" spans="5:5" x14ac:dyDescent="0.25">
      <c r="E41108" s="2"/>
    </row>
    <row r="41109" spans="5:5" x14ac:dyDescent="0.25">
      <c r="E41109" s="2"/>
    </row>
    <row r="41110" spans="5:5" x14ac:dyDescent="0.25">
      <c r="E41110" s="2"/>
    </row>
    <row r="41111" spans="5:5" x14ac:dyDescent="0.25">
      <c r="E41111" s="2"/>
    </row>
    <row r="41112" spans="5:5" x14ac:dyDescent="0.25">
      <c r="E41112" s="2"/>
    </row>
    <row r="41113" spans="5:5" x14ac:dyDescent="0.25">
      <c r="E41113" s="2"/>
    </row>
    <row r="41114" spans="5:5" x14ac:dyDescent="0.25">
      <c r="E41114" s="2"/>
    </row>
    <row r="41115" spans="5:5" x14ac:dyDescent="0.25">
      <c r="E41115" s="2"/>
    </row>
    <row r="41116" spans="5:5" x14ac:dyDescent="0.25">
      <c r="E41116" s="2"/>
    </row>
    <row r="41117" spans="5:5" x14ac:dyDescent="0.25">
      <c r="E41117" s="2"/>
    </row>
    <row r="41118" spans="5:5" x14ac:dyDescent="0.25">
      <c r="E41118" s="2"/>
    </row>
    <row r="41119" spans="5:5" x14ac:dyDescent="0.25">
      <c r="E41119" s="2"/>
    </row>
    <row r="41120" spans="5:5" x14ac:dyDescent="0.25">
      <c r="E41120" s="2"/>
    </row>
    <row r="41121" spans="5:5" x14ac:dyDescent="0.25">
      <c r="E41121" s="2"/>
    </row>
    <row r="41122" spans="5:5" x14ac:dyDescent="0.25">
      <c r="E41122" s="2"/>
    </row>
    <row r="41123" spans="5:5" x14ac:dyDescent="0.25">
      <c r="E41123" s="2"/>
    </row>
    <row r="41124" spans="5:5" x14ac:dyDescent="0.25">
      <c r="E41124" s="2"/>
    </row>
    <row r="41125" spans="5:5" x14ac:dyDescent="0.25">
      <c r="E41125" s="2"/>
    </row>
    <row r="41126" spans="5:5" x14ac:dyDescent="0.25">
      <c r="E41126" s="2"/>
    </row>
    <row r="41127" spans="5:5" x14ac:dyDescent="0.25">
      <c r="E41127" s="2"/>
    </row>
    <row r="41128" spans="5:5" x14ac:dyDescent="0.25">
      <c r="E41128" s="2"/>
    </row>
    <row r="41129" spans="5:5" x14ac:dyDescent="0.25">
      <c r="E41129" s="2"/>
    </row>
    <row r="41130" spans="5:5" x14ac:dyDescent="0.25">
      <c r="E41130" s="2"/>
    </row>
    <row r="41131" spans="5:5" x14ac:dyDescent="0.25">
      <c r="E41131" s="2"/>
    </row>
    <row r="41132" spans="5:5" x14ac:dyDescent="0.25">
      <c r="E41132" s="2"/>
    </row>
    <row r="41133" spans="5:5" x14ac:dyDescent="0.25">
      <c r="E41133" s="2"/>
    </row>
    <row r="41134" spans="5:5" x14ac:dyDescent="0.25">
      <c r="E41134" s="2"/>
    </row>
    <row r="41135" spans="5:5" x14ac:dyDescent="0.25">
      <c r="E41135" s="2"/>
    </row>
    <row r="41136" spans="5:5" x14ac:dyDescent="0.25">
      <c r="E41136" s="2"/>
    </row>
    <row r="41137" spans="5:5" x14ac:dyDescent="0.25">
      <c r="E41137" s="2"/>
    </row>
    <row r="41138" spans="5:5" x14ac:dyDescent="0.25">
      <c r="E41138" s="2"/>
    </row>
    <row r="41139" spans="5:5" x14ac:dyDescent="0.25">
      <c r="E41139" s="2"/>
    </row>
    <row r="41140" spans="5:5" x14ac:dyDescent="0.25">
      <c r="E41140" s="2"/>
    </row>
    <row r="41141" spans="5:5" x14ac:dyDescent="0.25">
      <c r="E41141" s="2"/>
    </row>
    <row r="41142" spans="5:5" x14ac:dyDescent="0.25">
      <c r="E41142" s="2"/>
    </row>
    <row r="41143" spans="5:5" x14ac:dyDescent="0.25">
      <c r="E41143" s="2"/>
    </row>
    <row r="41144" spans="5:5" x14ac:dyDescent="0.25">
      <c r="E41144" s="2"/>
    </row>
    <row r="41145" spans="5:5" x14ac:dyDescent="0.25">
      <c r="E41145" s="2"/>
    </row>
    <row r="41146" spans="5:5" x14ac:dyDescent="0.25">
      <c r="E41146" s="2"/>
    </row>
    <row r="41147" spans="5:5" x14ac:dyDescent="0.25">
      <c r="E41147" s="2"/>
    </row>
    <row r="41148" spans="5:5" x14ac:dyDescent="0.25">
      <c r="E41148" s="2"/>
    </row>
    <row r="41149" spans="5:5" x14ac:dyDescent="0.25">
      <c r="E41149" s="2"/>
    </row>
    <row r="41150" spans="5:5" x14ac:dyDescent="0.25">
      <c r="E41150" s="2"/>
    </row>
    <row r="41151" spans="5:5" x14ac:dyDescent="0.25">
      <c r="E41151" s="2"/>
    </row>
    <row r="41152" spans="5:5" x14ac:dyDescent="0.25">
      <c r="E41152" s="2"/>
    </row>
    <row r="41153" spans="5:5" x14ac:dyDescent="0.25">
      <c r="E41153" s="2"/>
    </row>
    <row r="41154" spans="5:5" x14ac:dyDescent="0.25">
      <c r="E41154" s="2"/>
    </row>
    <row r="41155" spans="5:5" x14ac:dyDescent="0.25">
      <c r="E41155" s="2"/>
    </row>
    <row r="41156" spans="5:5" x14ac:dyDescent="0.25">
      <c r="E41156" s="2"/>
    </row>
    <row r="41157" spans="5:5" x14ac:dyDescent="0.25">
      <c r="E41157" s="2"/>
    </row>
    <row r="41158" spans="5:5" x14ac:dyDescent="0.25">
      <c r="E41158" s="2"/>
    </row>
    <row r="41159" spans="5:5" x14ac:dyDescent="0.25">
      <c r="E41159" s="2"/>
    </row>
    <row r="41160" spans="5:5" x14ac:dyDescent="0.25">
      <c r="E41160" s="2"/>
    </row>
    <row r="41161" spans="5:5" x14ac:dyDescent="0.25">
      <c r="E41161" s="2"/>
    </row>
    <row r="41162" spans="5:5" x14ac:dyDescent="0.25">
      <c r="E41162" s="2"/>
    </row>
    <row r="41163" spans="5:5" x14ac:dyDescent="0.25">
      <c r="E41163" s="2"/>
    </row>
    <row r="41164" spans="5:5" x14ac:dyDescent="0.25">
      <c r="E41164" s="2"/>
    </row>
    <row r="41165" spans="5:5" x14ac:dyDescent="0.25">
      <c r="E41165" s="2"/>
    </row>
    <row r="41166" spans="5:5" x14ac:dyDescent="0.25">
      <c r="E41166" s="2"/>
    </row>
    <row r="41167" spans="5:5" x14ac:dyDescent="0.25">
      <c r="E41167" s="2"/>
    </row>
    <row r="41168" spans="5:5" x14ac:dyDescent="0.25">
      <c r="E41168" s="2"/>
    </row>
    <row r="41169" spans="5:5" x14ac:dyDescent="0.25">
      <c r="E41169" s="2"/>
    </row>
    <row r="41170" spans="5:5" x14ac:dyDescent="0.25">
      <c r="E41170" s="2"/>
    </row>
    <row r="41171" spans="5:5" x14ac:dyDescent="0.25">
      <c r="E41171" s="2"/>
    </row>
    <row r="41172" spans="5:5" x14ac:dyDescent="0.25">
      <c r="E41172" s="2"/>
    </row>
    <row r="41173" spans="5:5" x14ac:dyDescent="0.25">
      <c r="E41173" s="2"/>
    </row>
    <row r="41174" spans="5:5" x14ac:dyDescent="0.25">
      <c r="E41174" s="2"/>
    </row>
    <row r="41175" spans="5:5" x14ac:dyDescent="0.25">
      <c r="E41175" s="2"/>
    </row>
    <row r="41176" spans="5:5" x14ac:dyDescent="0.25">
      <c r="E41176" s="2"/>
    </row>
    <row r="41177" spans="5:5" x14ac:dyDescent="0.25">
      <c r="E41177" s="2"/>
    </row>
    <row r="41178" spans="5:5" x14ac:dyDescent="0.25">
      <c r="E41178" s="2"/>
    </row>
    <row r="41179" spans="5:5" x14ac:dyDescent="0.25">
      <c r="E41179" s="2"/>
    </row>
    <row r="41180" spans="5:5" x14ac:dyDescent="0.25">
      <c r="E41180" s="2"/>
    </row>
    <row r="41181" spans="5:5" x14ac:dyDescent="0.25">
      <c r="E41181" s="2"/>
    </row>
    <row r="41182" spans="5:5" x14ac:dyDescent="0.25">
      <c r="E41182" s="2"/>
    </row>
    <row r="41183" spans="5:5" x14ac:dyDescent="0.25">
      <c r="E41183" s="2"/>
    </row>
    <row r="41184" spans="5:5" x14ac:dyDescent="0.25">
      <c r="E41184" s="2"/>
    </row>
    <row r="41185" spans="5:5" x14ac:dyDescent="0.25">
      <c r="E41185" s="2"/>
    </row>
    <row r="41186" spans="5:5" x14ac:dyDescent="0.25">
      <c r="E41186" s="2"/>
    </row>
    <row r="41187" spans="5:5" x14ac:dyDescent="0.25">
      <c r="E41187" s="2"/>
    </row>
    <row r="41188" spans="5:5" x14ac:dyDescent="0.25">
      <c r="E41188" s="2"/>
    </row>
    <row r="41189" spans="5:5" x14ac:dyDescent="0.25">
      <c r="E41189" s="2"/>
    </row>
    <row r="41190" spans="5:5" x14ac:dyDescent="0.25">
      <c r="E41190" s="2"/>
    </row>
    <row r="41191" spans="5:5" x14ac:dyDescent="0.25">
      <c r="E41191" s="2"/>
    </row>
    <row r="41192" spans="5:5" x14ac:dyDescent="0.25">
      <c r="E41192" s="2"/>
    </row>
    <row r="41193" spans="5:5" x14ac:dyDescent="0.25">
      <c r="E41193" s="2"/>
    </row>
    <row r="41194" spans="5:5" x14ac:dyDescent="0.25">
      <c r="E41194" s="2"/>
    </row>
    <row r="41195" spans="5:5" x14ac:dyDescent="0.25">
      <c r="E41195" s="2"/>
    </row>
    <row r="41196" spans="5:5" x14ac:dyDescent="0.25">
      <c r="E41196" s="2"/>
    </row>
    <row r="41197" spans="5:5" x14ac:dyDescent="0.25">
      <c r="E41197" s="2"/>
    </row>
    <row r="41198" spans="5:5" x14ac:dyDescent="0.25">
      <c r="E41198" s="2"/>
    </row>
    <row r="41199" spans="5:5" x14ac:dyDescent="0.25">
      <c r="E41199" s="2"/>
    </row>
    <row r="41200" spans="5:5" x14ac:dyDescent="0.25">
      <c r="E41200" s="2"/>
    </row>
    <row r="41201" spans="5:5" x14ac:dyDescent="0.25">
      <c r="E41201" s="2"/>
    </row>
    <row r="41202" spans="5:5" x14ac:dyDescent="0.25">
      <c r="E41202" s="2"/>
    </row>
    <row r="41203" spans="5:5" x14ac:dyDescent="0.25">
      <c r="E41203" s="2"/>
    </row>
    <row r="41204" spans="5:5" x14ac:dyDescent="0.25">
      <c r="E41204" s="2"/>
    </row>
    <row r="41205" spans="5:5" x14ac:dyDescent="0.25">
      <c r="E41205" s="2"/>
    </row>
    <row r="41206" spans="5:5" x14ac:dyDescent="0.25">
      <c r="E41206" s="2"/>
    </row>
    <row r="41207" spans="5:5" x14ac:dyDescent="0.25">
      <c r="E41207" s="2"/>
    </row>
    <row r="41208" spans="5:5" x14ac:dyDescent="0.25">
      <c r="E41208" s="2"/>
    </row>
    <row r="41209" spans="5:5" x14ac:dyDescent="0.25">
      <c r="E41209" s="2"/>
    </row>
    <row r="41210" spans="5:5" x14ac:dyDescent="0.25">
      <c r="E41210" s="2"/>
    </row>
    <row r="41211" spans="5:5" x14ac:dyDescent="0.25">
      <c r="E41211" s="2"/>
    </row>
    <row r="41212" spans="5:5" x14ac:dyDescent="0.25">
      <c r="E41212" s="2"/>
    </row>
    <row r="41213" spans="5:5" x14ac:dyDescent="0.25">
      <c r="E41213" s="2"/>
    </row>
    <row r="41214" spans="5:5" x14ac:dyDescent="0.25">
      <c r="E41214" s="2"/>
    </row>
    <row r="41215" spans="5:5" x14ac:dyDescent="0.25">
      <c r="E41215" s="2"/>
    </row>
    <row r="41216" spans="5:5" x14ac:dyDescent="0.25">
      <c r="E41216" s="2"/>
    </row>
    <row r="41217" spans="5:5" x14ac:dyDescent="0.25">
      <c r="E41217" s="2"/>
    </row>
    <row r="41218" spans="5:5" x14ac:dyDescent="0.25">
      <c r="E41218" s="2"/>
    </row>
    <row r="41219" spans="5:5" x14ac:dyDescent="0.25">
      <c r="E41219" s="2"/>
    </row>
    <row r="41220" spans="5:5" x14ac:dyDescent="0.25">
      <c r="E41220" s="2"/>
    </row>
    <row r="41221" spans="5:5" x14ac:dyDescent="0.25">
      <c r="E41221" s="2"/>
    </row>
    <row r="41222" spans="5:5" x14ac:dyDescent="0.25">
      <c r="E41222" s="2"/>
    </row>
    <row r="41223" spans="5:5" x14ac:dyDescent="0.25">
      <c r="E41223" s="2"/>
    </row>
    <row r="41224" spans="5:5" x14ac:dyDescent="0.25">
      <c r="E41224" s="2"/>
    </row>
    <row r="41225" spans="5:5" x14ac:dyDescent="0.25">
      <c r="E41225" s="2"/>
    </row>
    <row r="41226" spans="5:5" x14ac:dyDescent="0.25">
      <c r="E41226" s="2"/>
    </row>
    <row r="41227" spans="5:5" x14ac:dyDescent="0.25">
      <c r="E41227" s="2"/>
    </row>
    <row r="41228" spans="5:5" x14ac:dyDescent="0.25">
      <c r="E41228" s="2"/>
    </row>
    <row r="41229" spans="5:5" x14ac:dyDescent="0.25">
      <c r="E41229" s="2"/>
    </row>
    <row r="41230" spans="5:5" x14ac:dyDescent="0.25">
      <c r="E41230" s="2"/>
    </row>
    <row r="41231" spans="5:5" x14ac:dyDescent="0.25">
      <c r="E41231" s="2"/>
    </row>
    <row r="41232" spans="5:5" x14ac:dyDescent="0.25">
      <c r="E41232" s="2"/>
    </row>
    <row r="41233" spans="5:5" x14ac:dyDescent="0.25">
      <c r="E41233" s="2"/>
    </row>
    <row r="41234" spans="5:5" x14ac:dyDescent="0.25">
      <c r="E41234" s="2"/>
    </row>
    <row r="41235" spans="5:5" x14ac:dyDescent="0.25">
      <c r="E41235" s="2"/>
    </row>
    <row r="41236" spans="5:5" x14ac:dyDescent="0.25">
      <c r="E41236" s="2"/>
    </row>
    <row r="41237" spans="5:5" x14ac:dyDescent="0.25">
      <c r="E41237" s="2"/>
    </row>
    <row r="41238" spans="5:5" x14ac:dyDescent="0.25">
      <c r="E41238" s="2"/>
    </row>
    <row r="41239" spans="5:5" x14ac:dyDescent="0.25">
      <c r="E41239" s="2"/>
    </row>
    <row r="41240" spans="5:5" x14ac:dyDescent="0.25">
      <c r="E41240" s="2"/>
    </row>
    <row r="41241" spans="5:5" x14ac:dyDescent="0.25">
      <c r="E41241" s="2"/>
    </row>
    <row r="41242" spans="5:5" x14ac:dyDescent="0.25">
      <c r="E41242" s="2"/>
    </row>
    <row r="41243" spans="5:5" x14ac:dyDescent="0.25">
      <c r="E41243" s="2"/>
    </row>
    <row r="41244" spans="5:5" x14ac:dyDescent="0.25">
      <c r="E41244" s="2"/>
    </row>
    <row r="41245" spans="5:5" x14ac:dyDescent="0.25">
      <c r="E41245" s="2"/>
    </row>
    <row r="41246" spans="5:5" x14ac:dyDescent="0.25">
      <c r="E41246" s="2"/>
    </row>
    <row r="41247" spans="5:5" x14ac:dyDescent="0.25">
      <c r="E41247" s="2"/>
    </row>
    <row r="41248" spans="5:5" x14ac:dyDescent="0.25">
      <c r="E41248" s="2"/>
    </row>
    <row r="41249" spans="5:5" x14ac:dyDescent="0.25">
      <c r="E41249" s="2"/>
    </row>
    <row r="41250" spans="5:5" x14ac:dyDescent="0.25">
      <c r="E41250" s="2"/>
    </row>
    <row r="41251" spans="5:5" x14ac:dyDescent="0.25">
      <c r="E41251" s="2"/>
    </row>
    <row r="41252" spans="5:5" x14ac:dyDescent="0.25">
      <c r="E41252" s="2"/>
    </row>
    <row r="41253" spans="5:5" x14ac:dyDescent="0.25">
      <c r="E41253" s="2"/>
    </row>
    <row r="41254" spans="5:5" x14ac:dyDescent="0.25">
      <c r="E41254" s="2"/>
    </row>
    <row r="41255" spans="5:5" x14ac:dyDescent="0.25">
      <c r="E41255" s="2"/>
    </row>
    <row r="41256" spans="5:5" x14ac:dyDescent="0.25">
      <c r="E41256" s="2"/>
    </row>
    <row r="41257" spans="5:5" x14ac:dyDescent="0.25">
      <c r="E41257" s="2"/>
    </row>
    <row r="41258" spans="5:5" x14ac:dyDescent="0.25">
      <c r="E41258" s="2"/>
    </row>
    <row r="41259" spans="5:5" x14ac:dyDescent="0.25">
      <c r="E41259" s="2"/>
    </row>
    <row r="41260" spans="5:5" x14ac:dyDescent="0.25">
      <c r="E41260" s="2"/>
    </row>
    <row r="41261" spans="5:5" x14ac:dyDescent="0.25">
      <c r="E41261" s="2"/>
    </row>
    <row r="41262" spans="5:5" x14ac:dyDescent="0.25">
      <c r="E41262" s="2"/>
    </row>
    <row r="41263" spans="5:5" x14ac:dyDescent="0.25">
      <c r="E41263" s="2"/>
    </row>
    <row r="41264" spans="5:5" x14ac:dyDescent="0.25">
      <c r="E41264" s="2"/>
    </row>
    <row r="41265" spans="5:5" x14ac:dyDescent="0.25">
      <c r="E41265" s="2"/>
    </row>
    <row r="41266" spans="5:5" x14ac:dyDescent="0.25">
      <c r="E41266" s="2"/>
    </row>
    <row r="41267" spans="5:5" x14ac:dyDescent="0.25">
      <c r="E41267" s="2"/>
    </row>
    <row r="41268" spans="5:5" x14ac:dyDescent="0.25">
      <c r="E41268" s="2"/>
    </row>
    <row r="41269" spans="5:5" x14ac:dyDescent="0.25">
      <c r="E41269" s="2"/>
    </row>
    <row r="41270" spans="5:5" x14ac:dyDescent="0.25">
      <c r="E41270" s="2"/>
    </row>
    <row r="41271" spans="5:5" x14ac:dyDescent="0.25">
      <c r="E41271" s="2"/>
    </row>
    <row r="41272" spans="5:5" x14ac:dyDescent="0.25">
      <c r="E41272" s="2"/>
    </row>
    <row r="41273" spans="5:5" x14ac:dyDescent="0.25">
      <c r="E41273" s="2"/>
    </row>
    <row r="41274" spans="5:5" x14ac:dyDescent="0.25">
      <c r="E41274" s="2"/>
    </row>
    <row r="41275" spans="5:5" x14ac:dyDescent="0.25">
      <c r="E41275" s="2"/>
    </row>
    <row r="41276" spans="5:5" x14ac:dyDescent="0.25">
      <c r="E41276" s="2"/>
    </row>
    <row r="41277" spans="5:5" x14ac:dyDescent="0.25">
      <c r="E41277" s="2"/>
    </row>
    <row r="41278" spans="5:5" x14ac:dyDescent="0.25">
      <c r="E41278" s="2"/>
    </row>
    <row r="41279" spans="5:5" x14ac:dyDescent="0.25">
      <c r="E41279" s="2"/>
    </row>
    <row r="41280" spans="5:5" x14ac:dyDescent="0.25">
      <c r="E41280" s="2"/>
    </row>
    <row r="41281" spans="5:5" x14ac:dyDescent="0.25">
      <c r="E41281" s="2"/>
    </row>
    <row r="41282" spans="5:5" x14ac:dyDescent="0.25">
      <c r="E41282" s="2"/>
    </row>
    <row r="41283" spans="5:5" x14ac:dyDescent="0.25">
      <c r="E41283" s="2"/>
    </row>
    <row r="41284" spans="5:5" x14ac:dyDescent="0.25">
      <c r="E41284" s="2"/>
    </row>
    <row r="41285" spans="5:5" x14ac:dyDescent="0.25">
      <c r="E41285" s="2"/>
    </row>
    <row r="41286" spans="5:5" x14ac:dyDescent="0.25">
      <c r="E41286" s="2"/>
    </row>
    <row r="41287" spans="5:5" x14ac:dyDescent="0.25">
      <c r="E41287" s="2"/>
    </row>
    <row r="41288" spans="5:5" x14ac:dyDescent="0.25">
      <c r="E41288" s="2"/>
    </row>
    <row r="41289" spans="5:5" x14ac:dyDescent="0.25">
      <c r="E41289" s="2"/>
    </row>
    <row r="41290" spans="5:5" x14ac:dyDescent="0.25">
      <c r="E41290" s="2"/>
    </row>
    <row r="41291" spans="5:5" x14ac:dyDescent="0.25">
      <c r="E41291" s="2"/>
    </row>
    <row r="41292" spans="5:5" x14ac:dyDescent="0.25">
      <c r="E41292" s="2"/>
    </row>
    <row r="41293" spans="5:5" x14ac:dyDescent="0.25">
      <c r="E41293" s="2"/>
    </row>
    <row r="41294" spans="5:5" x14ac:dyDescent="0.25">
      <c r="E41294" s="2"/>
    </row>
    <row r="41295" spans="5:5" x14ac:dyDescent="0.25">
      <c r="E41295" s="2"/>
    </row>
    <row r="41296" spans="5:5" x14ac:dyDescent="0.25">
      <c r="E41296" s="2"/>
    </row>
    <row r="41297" spans="5:5" x14ac:dyDescent="0.25">
      <c r="E41297" s="2"/>
    </row>
    <row r="41298" spans="5:5" x14ac:dyDescent="0.25">
      <c r="E41298" s="2"/>
    </row>
    <row r="41299" spans="5:5" x14ac:dyDescent="0.25">
      <c r="E41299" s="2"/>
    </row>
    <row r="41300" spans="5:5" x14ac:dyDescent="0.25">
      <c r="E41300" s="2"/>
    </row>
    <row r="41301" spans="5:5" x14ac:dyDescent="0.25">
      <c r="E41301" s="2"/>
    </row>
    <row r="41302" spans="5:5" x14ac:dyDescent="0.25">
      <c r="E41302" s="2"/>
    </row>
    <row r="41303" spans="5:5" x14ac:dyDescent="0.25">
      <c r="E41303" s="2"/>
    </row>
    <row r="41304" spans="5:5" x14ac:dyDescent="0.25">
      <c r="E41304" s="2"/>
    </row>
    <row r="41305" spans="5:5" x14ac:dyDescent="0.25">
      <c r="E41305" s="2"/>
    </row>
    <row r="41306" spans="5:5" x14ac:dyDescent="0.25">
      <c r="E41306" s="2"/>
    </row>
    <row r="41307" spans="5:5" x14ac:dyDescent="0.25">
      <c r="E41307" s="2"/>
    </row>
    <row r="41308" spans="5:5" x14ac:dyDescent="0.25">
      <c r="E41308" s="2"/>
    </row>
    <row r="41309" spans="5:5" x14ac:dyDescent="0.25">
      <c r="E41309" s="2"/>
    </row>
    <row r="41310" spans="5:5" x14ac:dyDescent="0.25">
      <c r="E41310" s="2"/>
    </row>
    <row r="41311" spans="5:5" x14ac:dyDescent="0.25">
      <c r="E41311" s="2"/>
    </row>
    <row r="41312" spans="5:5" x14ac:dyDescent="0.25">
      <c r="E41312" s="2"/>
    </row>
    <row r="41313" spans="5:5" x14ac:dyDescent="0.25">
      <c r="E41313" s="2"/>
    </row>
    <row r="41314" spans="5:5" x14ac:dyDescent="0.25">
      <c r="E41314" s="2"/>
    </row>
    <row r="41315" spans="5:5" x14ac:dyDescent="0.25">
      <c r="E41315" s="2"/>
    </row>
    <row r="41316" spans="5:5" x14ac:dyDescent="0.25">
      <c r="E41316" s="2"/>
    </row>
    <row r="41317" spans="5:5" x14ac:dyDescent="0.25">
      <c r="E41317" s="2"/>
    </row>
    <row r="41318" spans="5:5" x14ac:dyDescent="0.25">
      <c r="E41318" s="2"/>
    </row>
    <row r="41319" spans="5:5" x14ac:dyDescent="0.25">
      <c r="E41319" s="2"/>
    </row>
    <row r="41320" spans="5:5" x14ac:dyDescent="0.25">
      <c r="E41320" s="2"/>
    </row>
    <row r="41321" spans="5:5" x14ac:dyDescent="0.25">
      <c r="E41321" s="2"/>
    </row>
    <row r="41322" spans="5:5" x14ac:dyDescent="0.25">
      <c r="E41322" s="2"/>
    </row>
    <row r="41323" spans="5:5" x14ac:dyDescent="0.25">
      <c r="E41323" s="2"/>
    </row>
    <row r="41324" spans="5:5" x14ac:dyDescent="0.25">
      <c r="E41324" s="2"/>
    </row>
    <row r="41325" spans="5:5" x14ac:dyDescent="0.25">
      <c r="E41325" s="2"/>
    </row>
    <row r="41326" spans="5:5" x14ac:dyDescent="0.25">
      <c r="E41326" s="2"/>
    </row>
    <row r="41327" spans="5:5" x14ac:dyDescent="0.25">
      <c r="E41327" s="2"/>
    </row>
    <row r="41328" spans="5:5" x14ac:dyDescent="0.25">
      <c r="E41328" s="2"/>
    </row>
    <row r="41329" spans="5:5" x14ac:dyDescent="0.25">
      <c r="E41329" s="2"/>
    </row>
    <row r="41330" spans="5:5" x14ac:dyDescent="0.25">
      <c r="E41330" s="2"/>
    </row>
    <row r="41331" spans="5:5" x14ac:dyDescent="0.25">
      <c r="E41331" s="2"/>
    </row>
    <row r="41332" spans="5:5" x14ac:dyDescent="0.25">
      <c r="E41332" s="2"/>
    </row>
    <row r="41333" spans="5:5" x14ac:dyDescent="0.25">
      <c r="E41333" s="2"/>
    </row>
    <row r="41334" spans="5:5" x14ac:dyDescent="0.25">
      <c r="E41334" s="2"/>
    </row>
    <row r="41335" spans="5:5" x14ac:dyDescent="0.25">
      <c r="E41335" s="2"/>
    </row>
    <row r="41336" spans="5:5" x14ac:dyDescent="0.25">
      <c r="E41336" s="2"/>
    </row>
    <row r="41337" spans="5:5" x14ac:dyDescent="0.25">
      <c r="E41337" s="2"/>
    </row>
    <row r="41338" spans="5:5" x14ac:dyDescent="0.25">
      <c r="E41338" s="2"/>
    </row>
    <row r="41339" spans="5:5" x14ac:dyDescent="0.25">
      <c r="E41339" s="2"/>
    </row>
    <row r="41340" spans="5:5" x14ac:dyDescent="0.25">
      <c r="E41340" s="2"/>
    </row>
    <row r="41341" spans="5:5" x14ac:dyDescent="0.25">
      <c r="E41341" s="2"/>
    </row>
    <row r="41342" spans="5:5" x14ac:dyDescent="0.25">
      <c r="E41342" s="2"/>
    </row>
    <row r="41343" spans="5:5" x14ac:dyDescent="0.25">
      <c r="E41343" s="2"/>
    </row>
    <row r="41344" spans="5:5" x14ac:dyDescent="0.25">
      <c r="E41344" s="2"/>
    </row>
    <row r="41345" spans="5:5" x14ac:dyDescent="0.25">
      <c r="E41345" s="2"/>
    </row>
    <row r="41346" spans="5:5" x14ac:dyDescent="0.25">
      <c r="E41346" s="2"/>
    </row>
    <row r="41347" spans="5:5" x14ac:dyDescent="0.25">
      <c r="E41347" s="2"/>
    </row>
    <row r="41348" spans="5:5" x14ac:dyDescent="0.25">
      <c r="E41348" s="2"/>
    </row>
    <row r="41349" spans="5:5" x14ac:dyDescent="0.25">
      <c r="E41349" s="2"/>
    </row>
    <row r="41350" spans="5:5" x14ac:dyDescent="0.25">
      <c r="E41350" s="2"/>
    </row>
    <row r="41351" spans="5:5" x14ac:dyDescent="0.25">
      <c r="E41351" s="2"/>
    </row>
    <row r="41352" spans="5:5" x14ac:dyDescent="0.25">
      <c r="E41352" s="2"/>
    </row>
    <row r="41353" spans="5:5" x14ac:dyDescent="0.25">
      <c r="E41353" s="2"/>
    </row>
    <row r="41354" spans="5:5" x14ac:dyDescent="0.25">
      <c r="E41354" s="2"/>
    </row>
    <row r="41355" spans="5:5" x14ac:dyDescent="0.25">
      <c r="E41355" s="2"/>
    </row>
    <row r="41356" spans="5:5" x14ac:dyDescent="0.25">
      <c r="E41356" s="2"/>
    </row>
    <row r="41357" spans="5:5" x14ac:dyDescent="0.25">
      <c r="E41357" s="2"/>
    </row>
    <row r="41358" spans="5:5" x14ac:dyDescent="0.25">
      <c r="E41358" s="2"/>
    </row>
    <row r="41359" spans="5:5" x14ac:dyDescent="0.25">
      <c r="E41359" s="2"/>
    </row>
    <row r="41360" spans="5:5" x14ac:dyDescent="0.25">
      <c r="E41360" s="2"/>
    </row>
    <row r="41361" spans="5:5" x14ac:dyDescent="0.25">
      <c r="E41361" s="2"/>
    </row>
    <row r="41362" spans="5:5" x14ac:dyDescent="0.25">
      <c r="E41362" s="2"/>
    </row>
    <row r="41363" spans="5:5" x14ac:dyDescent="0.25">
      <c r="E41363" s="2"/>
    </row>
    <row r="41364" spans="5:5" x14ac:dyDescent="0.25">
      <c r="E41364" s="2"/>
    </row>
    <row r="41365" spans="5:5" x14ac:dyDescent="0.25">
      <c r="E41365" s="2"/>
    </row>
    <row r="41366" spans="5:5" x14ac:dyDescent="0.25">
      <c r="E41366" s="2"/>
    </row>
    <row r="41367" spans="5:5" x14ac:dyDescent="0.25">
      <c r="E41367" s="2"/>
    </row>
    <row r="41368" spans="5:5" x14ac:dyDescent="0.25">
      <c r="E41368" s="2"/>
    </row>
    <row r="41369" spans="5:5" x14ac:dyDescent="0.25">
      <c r="E41369" s="2"/>
    </row>
    <row r="41370" spans="5:5" x14ac:dyDescent="0.25">
      <c r="E41370" s="2"/>
    </row>
    <row r="41371" spans="5:5" x14ac:dyDescent="0.25">
      <c r="E41371" s="2"/>
    </row>
    <row r="41372" spans="5:5" x14ac:dyDescent="0.25">
      <c r="E41372" s="2"/>
    </row>
    <row r="41373" spans="5:5" x14ac:dyDescent="0.25">
      <c r="E41373" s="2"/>
    </row>
    <row r="41374" spans="5:5" x14ac:dyDescent="0.25">
      <c r="E41374" s="2"/>
    </row>
    <row r="41375" spans="5:5" x14ac:dyDescent="0.25">
      <c r="E41375" s="2"/>
    </row>
    <row r="41376" spans="5:5" x14ac:dyDescent="0.25">
      <c r="E41376" s="2"/>
    </row>
    <row r="41377" spans="5:5" x14ac:dyDescent="0.25">
      <c r="E41377" s="2"/>
    </row>
    <row r="41378" spans="5:5" x14ac:dyDescent="0.25">
      <c r="E41378" s="2"/>
    </row>
    <row r="41379" spans="5:5" x14ac:dyDescent="0.25">
      <c r="E41379" s="2"/>
    </row>
    <row r="41380" spans="5:5" x14ac:dyDescent="0.25">
      <c r="E41380" s="2"/>
    </row>
    <row r="41381" spans="5:5" x14ac:dyDescent="0.25">
      <c r="E41381" s="2"/>
    </row>
    <row r="41382" spans="5:5" x14ac:dyDescent="0.25">
      <c r="E41382" s="2"/>
    </row>
    <row r="41383" spans="5:5" x14ac:dyDescent="0.25">
      <c r="E41383" s="2"/>
    </row>
    <row r="41384" spans="5:5" x14ac:dyDescent="0.25">
      <c r="E41384" s="2"/>
    </row>
    <row r="41385" spans="5:5" x14ac:dyDescent="0.25">
      <c r="E41385" s="2"/>
    </row>
    <row r="41386" spans="5:5" x14ac:dyDescent="0.25">
      <c r="E41386" s="2"/>
    </row>
    <row r="41387" spans="5:5" x14ac:dyDescent="0.25">
      <c r="E41387" s="2"/>
    </row>
    <row r="41388" spans="5:5" x14ac:dyDescent="0.25">
      <c r="E41388" s="2"/>
    </row>
    <row r="41389" spans="5:5" x14ac:dyDescent="0.25">
      <c r="E41389" s="2"/>
    </row>
    <row r="41390" spans="5:5" x14ac:dyDescent="0.25">
      <c r="E41390" s="2"/>
    </row>
    <row r="41391" spans="5:5" x14ac:dyDescent="0.25">
      <c r="E41391" s="2"/>
    </row>
    <row r="41392" spans="5:5" x14ac:dyDescent="0.25">
      <c r="E41392" s="2"/>
    </row>
    <row r="41393" spans="5:5" x14ac:dyDescent="0.25">
      <c r="E41393" s="2"/>
    </row>
    <row r="41394" spans="5:5" x14ac:dyDescent="0.25">
      <c r="E41394" s="2"/>
    </row>
    <row r="41395" spans="5:5" x14ac:dyDescent="0.25">
      <c r="E41395" s="2"/>
    </row>
    <row r="41396" spans="5:5" x14ac:dyDescent="0.25">
      <c r="E41396" s="2"/>
    </row>
    <row r="41397" spans="5:5" x14ac:dyDescent="0.25">
      <c r="E41397" s="2"/>
    </row>
    <row r="41398" spans="5:5" x14ac:dyDescent="0.25">
      <c r="E41398" s="2"/>
    </row>
    <row r="41399" spans="5:5" x14ac:dyDescent="0.25">
      <c r="E41399" s="2"/>
    </row>
    <row r="41400" spans="5:5" x14ac:dyDescent="0.25">
      <c r="E41400" s="2"/>
    </row>
    <row r="41401" spans="5:5" x14ac:dyDescent="0.25">
      <c r="E41401" s="2"/>
    </row>
    <row r="41402" spans="5:5" x14ac:dyDescent="0.25">
      <c r="E41402" s="2"/>
    </row>
    <row r="41403" spans="5:5" x14ac:dyDescent="0.25">
      <c r="E41403" s="2"/>
    </row>
    <row r="41404" spans="5:5" x14ac:dyDescent="0.25">
      <c r="E41404" s="2"/>
    </row>
    <row r="41405" spans="5:5" x14ac:dyDescent="0.25">
      <c r="E41405" s="2"/>
    </row>
    <row r="41406" spans="5:5" x14ac:dyDescent="0.25">
      <c r="E41406" s="2"/>
    </row>
    <row r="41407" spans="5:5" x14ac:dyDescent="0.25">
      <c r="E41407" s="2"/>
    </row>
    <row r="41408" spans="5:5" x14ac:dyDescent="0.25">
      <c r="E41408" s="2"/>
    </row>
    <row r="41409" spans="5:5" x14ac:dyDescent="0.25">
      <c r="E41409" s="2"/>
    </row>
    <row r="41410" spans="5:5" x14ac:dyDescent="0.25">
      <c r="E41410" s="2"/>
    </row>
    <row r="41411" spans="5:5" x14ac:dyDescent="0.25">
      <c r="E41411" s="2"/>
    </row>
    <row r="41412" spans="5:5" x14ac:dyDescent="0.25">
      <c r="E41412" s="2"/>
    </row>
    <row r="41413" spans="5:5" x14ac:dyDescent="0.25">
      <c r="E41413" s="2"/>
    </row>
    <row r="41414" spans="5:5" x14ac:dyDescent="0.25">
      <c r="E41414" s="2"/>
    </row>
    <row r="41415" spans="5:5" x14ac:dyDescent="0.25">
      <c r="E41415" s="2"/>
    </row>
    <row r="41416" spans="5:5" x14ac:dyDescent="0.25">
      <c r="E41416" s="2"/>
    </row>
    <row r="41417" spans="5:5" x14ac:dyDescent="0.25">
      <c r="E41417" s="2"/>
    </row>
    <row r="41418" spans="5:5" x14ac:dyDescent="0.25">
      <c r="E41418" s="2"/>
    </row>
    <row r="41419" spans="5:5" x14ac:dyDescent="0.25">
      <c r="E41419" s="2"/>
    </row>
    <row r="41420" spans="5:5" x14ac:dyDescent="0.25">
      <c r="E41420" s="2"/>
    </row>
    <row r="41421" spans="5:5" x14ac:dyDescent="0.25">
      <c r="E41421" s="2"/>
    </row>
    <row r="41422" spans="5:5" x14ac:dyDescent="0.25">
      <c r="E41422" s="2"/>
    </row>
    <row r="41423" spans="5:5" x14ac:dyDescent="0.25">
      <c r="E41423" s="2"/>
    </row>
    <row r="41424" spans="5:5" x14ac:dyDescent="0.25">
      <c r="E41424" s="2"/>
    </row>
    <row r="41425" spans="5:5" x14ac:dyDescent="0.25">
      <c r="E41425" s="2"/>
    </row>
    <row r="41426" spans="5:5" x14ac:dyDescent="0.25">
      <c r="E41426" s="2"/>
    </row>
    <row r="41427" spans="5:5" x14ac:dyDescent="0.25">
      <c r="E41427" s="2"/>
    </row>
    <row r="41428" spans="5:5" x14ac:dyDescent="0.25">
      <c r="E41428" s="2"/>
    </row>
    <row r="41429" spans="5:5" x14ac:dyDescent="0.25">
      <c r="E41429" s="2"/>
    </row>
    <row r="41430" spans="5:5" x14ac:dyDescent="0.25">
      <c r="E41430" s="2"/>
    </row>
    <row r="41431" spans="5:5" x14ac:dyDescent="0.25">
      <c r="E41431" s="2"/>
    </row>
    <row r="41432" spans="5:5" x14ac:dyDescent="0.25">
      <c r="E41432" s="2"/>
    </row>
    <row r="41433" spans="5:5" x14ac:dyDescent="0.25">
      <c r="E41433" s="2"/>
    </row>
    <row r="41434" spans="5:5" x14ac:dyDescent="0.25">
      <c r="E41434" s="2"/>
    </row>
    <row r="41435" spans="5:5" x14ac:dyDescent="0.25">
      <c r="E41435" s="2"/>
    </row>
    <row r="41436" spans="5:5" x14ac:dyDescent="0.25">
      <c r="E41436" s="2"/>
    </row>
    <row r="41437" spans="5:5" x14ac:dyDescent="0.25">
      <c r="E41437" s="2"/>
    </row>
    <row r="41438" spans="5:5" x14ac:dyDescent="0.25">
      <c r="E41438" s="2"/>
    </row>
    <row r="41439" spans="5:5" x14ac:dyDescent="0.25">
      <c r="E41439" s="2"/>
    </row>
    <row r="41440" spans="5:5" x14ac:dyDescent="0.25">
      <c r="E41440" s="2"/>
    </row>
    <row r="41441" spans="5:5" x14ac:dyDescent="0.25">
      <c r="E41441" s="2"/>
    </row>
    <row r="41442" spans="5:5" x14ac:dyDescent="0.25">
      <c r="E41442" s="2"/>
    </row>
    <row r="41443" spans="5:5" x14ac:dyDescent="0.25">
      <c r="E41443" s="2"/>
    </row>
    <row r="41444" spans="5:5" x14ac:dyDescent="0.25">
      <c r="E41444" s="2"/>
    </row>
    <row r="41445" spans="5:5" x14ac:dyDescent="0.25">
      <c r="E41445" s="2"/>
    </row>
    <row r="41446" spans="5:5" x14ac:dyDescent="0.25">
      <c r="E41446" s="2"/>
    </row>
    <row r="41447" spans="5:5" x14ac:dyDescent="0.25">
      <c r="E41447" s="2"/>
    </row>
    <row r="41448" spans="5:5" x14ac:dyDescent="0.25">
      <c r="E41448" s="2"/>
    </row>
    <row r="41449" spans="5:5" x14ac:dyDescent="0.25">
      <c r="E41449" s="2"/>
    </row>
    <row r="41450" spans="5:5" x14ac:dyDescent="0.25">
      <c r="E41450" s="2"/>
    </row>
    <row r="41451" spans="5:5" x14ac:dyDescent="0.25">
      <c r="E41451" s="2"/>
    </row>
    <row r="41452" spans="5:5" x14ac:dyDescent="0.25">
      <c r="E41452" s="2"/>
    </row>
    <row r="41453" spans="5:5" x14ac:dyDescent="0.25">
      <c r="E41453" s="2"/>
    </row>
    <row r="41454" spans="5:5" x14ac:dyDescent="0.25">
      <c r="E41454" s="2"/>
    </row>
    <row r="41455" spans="5:5" x14ac:dyDescent="0.25">
      <c r="E41455" s="2"/>
    </row>
    <row r="41456" spans="5:5" x14ac:dyDescent="0.25">
      <c r="E41456" s="2"/>
    </row>
    <row r="41457" spans="5:5" x14ac:dyDescent="0.25">
      <c r="E41457" s="2"/>
    </row>
    <row r="41458" spans="5:5" x14ac:dyDescent="0.25">
      <c r="E41458" s="2"/>
    </row>
    <row r="41459" spans="5:5" x14ac:dyDescent="0.25">
      <c r="E41459" s="2"/>
    </row>
    <row r="41460" spans="5:5" x14ac:dyDescent="0.25">
      <c r="E41460" s="2"/>
    </row>
    <row r="41461" spans="5:5" x14ac:dyDescent="0.25">
      <c r="E41461" s="2"/>
    </row>
    <row r="41462" spans="5:5" x14ac:dyDescent="0.25">
      <c r="E41462" s="2"/>
    </row>
    <row r="41463" spans="5:5" x14ac:dyDescent="0.25">
      <c r="E41463" s="2"/>
    </row>
    <row r="41464" spans="5:5" x14ac:dyDescent="0.25">
      <c r="E41464" s="2"/>
    </row>
    <row r="41465" spans="5:5" x14ac:dyDescent="0.25">
      <c r="E41465" s="2"/>
    </row>
    <row r="41466" spans="5:5" x14ac:dyDescent="0.25">
      <c r="E41466" s="2"/>
    </row>
    <row r="41467" spans="5:5" x14ac:dyDescent="0.25">
      <c r="E41467" s="2"/>
    </row>
    <row r="41468" spans="5:5" x14ac:dyDescent="0.25">
      <c r="E41468" s="2"/>
    </row>
    <row r="41469" spans="5:5" x14ac:dyDescent="0.25">
      <c r="E41469" s="2"/>
    </row>
    <row r="41470" spans="5:5" x14ac:dyDescent="0.25">
      <c r="E41470" s="2"/>
    </row>
    <row r="41471" spans="5:5" x14ac:dyDescent="0.25">
      <c r="E41471" s="2"/>
    </row>
    <row r="41472" spans="5:5" x14ac:dyDescent="0.25">
      <c r="E41472" s="2"/>
    </row>
    <row r="41473" spans="5:5" x14ac:dyDescent="0.25">
      <c r="E41473" s="2"/>
    </row>
    <row r="41474" spans="5:5" x14ac:dyDescent="0.25">
      <c r="E41474" s="2"/>
    </row>
    <row r="41475" spans="5:5" x14ac:dyDescent="0.25">
      <c r="E41475" s="2"/>
    </row>
    <row r="41476" spans="5:5" x14ac:dyDescent="0.25">
      <c r="E41476" s="2"/>
    </row>
    <row r="41477" spans="5:5" x14ac:dyDescent="0.25">
      <c r="E41477" s="2"/>
    </row>
    <row r="41478" spans="5:5" x14ac:dyDescent="0.25">
      <c r="E41478" s="2"/>
    </row>
    <row r="41479" spans="5:5" x14ac:dyDescent="0.25">
      <c r="E41479" s="2"/>
    </row>
    <row r="41480" spans="5:5" x14ac:dyDescent="0.25">
      <c r="E41480" s="2"/>
    </row>
    <row r="41481" spans="5:5" x14ac:dyDescent="0.25">
      <c r="E41481" s="2"/>
    </row>
    <row r="41482" spans="5:5" x14ac:dyDescent="0.25">
      <c r="E41482" s="2"/>
    </row>
    <row r="41483" spans="5:5" x14ac:dyDescent="0.25">
      <c r="E41483" s="2"/>
    </row>
    <row r="41484" spans="5:5" x14ac:dyDescent="0.25">
      <c r="E41484" s="2"/>
    </row>
    <row r="41485" spans="5:5" x14ac:dyDescent="0.25">
      <c r="E41485" s="2"/>
    </row>
    <row r="41486" spans="5:5" x14ac:dyDescent="0.25">
      <c r="E41486" s="2"/>
    </row>
    <row r="41487" spans="5:5" x14ac:dyDescent="0.25">
      <c r="E41487" s="2"/>
    </row>
    <row r="41488" spans="5:5" x14ac:dyDescent="0.25">
      <c r="E41488" s="2"/>
    </row>
    <row r="41489" spans="5:5" x14ac:dyDescent="0.25">
      <c r="E41489" s="2"/>
    </row>
    <row r="41490" spans="5:5" x14ac:dyDescent="0.25">
      <c r="E41490" s="2"/>
    </row>
    <row r="41491" spans="5:5" x14ac:dyDescent="0.25">
      <c r="E41491" s="2"/>
    </row>
    <row r="41492" spans="5:5" x14ac:dyDescent="0.25">
      <c r="E41492" s="2"/>
    </row>
    <row r="41493" spans="5:5" x14ac:dyDescent="0.25">
      <c r="E41493" s="2"/>
    </row>
    <row r="41494" spans="5:5" x14ac:dyDescent="0.25">
      <c r="E41494" s="2"/>
    </row>
    <row r="41495" spans="5:5" x14ac:dyDescent="0.25">
      <c r="E41495" s="2"/>
    </row>
    <row r="41496" spans="5:5" x14ac:dyDescent="0.25">
      <c r="E41496" s="2"/>
    </row>
    <row r="41497" spans="5:5" x14ac:dyDescent="0.25">
      <c r="E41497" s="2"/>
    </row>
    <row r="41498" spans="5:5" x14ac:dyDescent="0.25">
      <c r="E41498" s="2"/>
    </row>
    <row r="41499" spans="5:5" x14ac:dyDescent="0.25">
      <c r="E41499" s="2"/>
    </row>
    <row r="41500" spans="5:5" x14ac:dyDescent="0.25">
      <c r="E41500" s="2"/>
    </row>
    <row r="41501" spans="5:5" x14ac:dyDescent="0.25">
      <c r="E41501" s="2"/>
    </row>
    <row r="41502" spans="5:5" x14ac:dyDescent="0.25">
      <c r="E41502" s="2"/>
    </row>
    <row r="41503" spans="5:5" x14ac:dyDescent="0.25">
      <c r="E41503" s="2"/>
    </row>
    <row r="41504" spans="5:5" x14ac:dyDescent="0.25">
      <c r="E41504" s="2"/>
    </row>
    <row r="41505" spans="5:5" x14ac:dyDescent="0.25">
      <c r="E41505" s="2"/>
    </row>
    <row r="41506" spans="5:5" x14ac:dyDescent="0.25">
      <c r="E41506" s="2"/>
    </row>
    <row r="41507" spans="5:5" x14ac:dyDescent="0.25">
      <c r="E41507" s="2"/>
    </row>
    <row r="41508" spans="5:5" x14ac:dyDescent="0.25">
      <c r="E41508" s="2"/>
    </row>
    <row r="41509" spans="5:5" x14ac:dyDescent="0.25">
      <c r="E41509" s="2"/>
    </row>
    <row r="41510" spans="5:5" x14ac:dyDescent="0.25">
      <c r="E41510" s="2"/>
    </row>
    <row r="41511" spans="5:5" x14ac:dyDescent="0.25">
      <c r="E41511" s="2"/>
    </row>
    <row r="41512" spans="5:5" x14ac:dyDescent="0.25">
      <c r="E41512" s="2"/>
    </row>
    <row r="41513" spans="5:5" x14ac:dyDescent="0.25">
      <c r="E41513" s="2"/>
    </row>
    <row r="41514" spans="5:5" x14ac:dyDescent="0.25">
      <c r="E41514" s="2"/>
    </row>
    <row r="41515" spans="5:5" x14ac:dyDescent="0.25">
      <c r="E41515" s="2"/>
    </row>
    <row r="41516" spans="5:5" x14ac:dyDescent="0.25">
      <c r="E41516" s="2"/>
    </row>
    <row r="41517" spans="5:5" x14ac:dyDescent="0.25">
      <c r="E41517" s="2"/>
    </row>
    <row r="41518" spans="5:5" x14ac:dyDescent="0.25">
      <c r="E41518" s="2"/>
    </row>
    <row r="41519" spans="5:5" x14ac:dyDescent="0.25">
      <c r="E41519" s="2"/>
    </row>
    <row r="41520" spans="5:5" x14ac:dyDescent="0.25">
      <c r="E41520" s="2"/>
    </row>
    <row r="41521" spans="5:5" x14ac:dyDescent="0.25">
      <c r="E41521" s="2"/>
    </row>
    <row r="41522" spans="5:5" x14ac:dyDescent="0.25">
      <c r="E41522" s="2"/>
    </row>
    <row r="41523" spans="5:5" x14ac:dyDescent="0.25">
      <c r="E41523" s="2"/>
    </row>
    <row r="41524" spans="5:5" x14ac:dyDescent="0.25">
      <c r="E41524" s="2"/>
    </row>
    <row r="41525" spans="5:5" x14ac:dyDescent="0.25">
      <c r="E41525" s="2"/>
    </row>
    <row r="41526" spans="5:5" x14ac:dyDescent="0.25">
      <c r="E41526" s="2"/>
    </row>
    <row r="41527" spans="5:5" x14ac:dyDescent="0.25">
      <c r="E41527" s="2"/>
    </row>
    <row r="41528" spans="5:5" x14ac:dyDescent="0.25">
      <c r="E41528" s="2"/>
    </row>
    <row r="41529" spans="5:5" x14ac:dyDescent="0.25">
      <c r="E41529" s="2"/>
    </row>
    <row r="41530" spans="5:5" x14ac:dyDescent="0.25">
      <c r="E41530" s="2"/>
    </row>
    <row r="41531" spans="5:5" x14ac:dyDescent="0.25">
      <c r="E41531" s="2"/>
    </row>
    <row r="41532" spans="5:5" x14ac:dyDescent="0.25">
      <c r="E41532" s="2"/>
    </row>
    <row r="41533" spans="5:5" x14ac:dyDescent="0.25">
      <c r="E41533" s="2"/>
    </row>
    <row r="41534" spans="5:5" x14ac:dyDescent="0.25">
      <c r="E41534" s="2"/>
    </row>
    <row r="41535" spans="5:5" x14ac:dyDescent="0.25">
      <c r="E41535" s="2"/>
    </row>
    <row r="41536" spans="5:5" x14ac:dyDescent="0.25">
      <c r="E41536" s="2"/>
    </row>
    <row r="41537" spans="5:5" x14ac:dyDescent="0.25">
      <c r="E41537" s="2"/>
    </row>
    <row r="41538" spans="5:5" x14ac:dyDescent="0.25">
      <c r="E41538" s="2"/>
    </row>
    <row r="41539" spans="5:5" x14ac:dyDescent="0.25">
      <c r="E41539" s="2"/>
    </row>
    <row r="41540" spans="5:5" x14ac:dyDescent="0.25">
      <c r="E41540" s="2"/>
    </row>
    <row r="41541" spans="5:5" x14ac:dyDescent="0.25">
      <c r="E41541" s="2"/>
    </row>
    <row r="41542" spans="5:5" x14ac:dyDescent="0.25">
      <c r="E41542" s="2"/>
    </row>
    <row r="41543" spans="5:5" x14ac:dyDescent="0.25">
      <c r="E41543" s="2"/>
    </row>
    <row r="41544" spans="5:5" x14ac:dyDescent="0.25">
      <c r="E41544" s="2"/>
    </row>
    <row r="41545" spans="5:5" x14ac:dyDescent="0.25">
      <c r="E41545" s="2"/>
    </row>
    <row r="41546" spans="5:5" x14ac:dyDescent="0.25">
      <c r="E41546" s="2"/>
    </row>
    <row r="41547" spans="5:5" x14ac:dyDescent="0.25">
      <c r="E41547" s="2"/>
    </row>
    <row r="41548" spans="5:5" x14ac:dyDescent="0.25">
      <c r="E41548" s="2"/>
    </row>
    <row r="41549" spans="5:5" x14ac:dyDescent="0.25">
      <c r="E41549" s="2"/>
    </row>
    <row r="41550" spans="5:5" x14ac:dyDescent="0.25">
      <c r="E41550" s="2"/>
    </row>
    <row r="41551" spans="5:5" x14ac:dyDescent="0.25">
      <c r="E41551" s="2"/>
    </row>
    <row r="41552" spans="5:5" x14ac:dyDescent="0.25">
      <c r="E41552" s="2"/>
    </row>
    <row r="41553" spans="5:5" x14ac:dyDescent="0.25">
      <c r="E41553" s="2"/>
    </row>
    <row r="41554" spans="5:5" x14ac:dyDescent="0.25">
      <c r="E41554" s="2"/>
    </row>
    <row r="41555" spans="5:5" x14ac:dyDescent="0.25">
      <c r="E41555" s="2"/>
    </row>
    <row r="41556" spans="5:5" x14ac:dyDescent="0.25">
      <c r="E41556" s="2"/>
    </row>
    <row r="41557" spans="5:5" x14ac:dyDescent="0.25">
      <c r="E41557" s="2"/>
    </row>
    <row r="41558" spans="5:5" x14ac:dyDescent="0.25">
      <c r="E41558" s="2"/>
    </row>
    <row r="41559" spans="5:5" x14ac:dyDescent="0.25">
      <c r="E41559" s="2"/>
    </row>
    <row r="41560" spans="5:5" x14ac:dyDescent="0.25">
      <c r="E41560" s="2"/>
    </row>
    <row r="41561" spans="5:5" x14ac:dyDescent="0.25">
      <c r="E41561" s="2"/>
    </row>
    <row r="41562" spans="5:5" x14ac:dyDescent="0.25">
      <c r="E41562" s="2"/>
    </row>
    <row r="41563" spans="5:5" x14ac:dyDescent="0.25">
      <c r="E41563" s="2"/>
    </row>
    <row r="41564" spans="5:5" x14ac:dyDescent="0.25">
      <c r="E41564" s="2"/>
    </row>
    <row r="41565" spans="5:5" x14ac:dyDescent="0.25">
      <c r="E41565" s="2"/>
    </row>
    <row r="41566" spans="5:5" x14ac:dyDescent="0.25">
      <c r="E41566" s="2"/>
    </row>
    <row r="41567" spans="5:5" x14ac:dyDescent="0.25">
      <c r="E41567" s="2"/>
    </row>
    <row r="41568" spans="5:5" x14ac:dyDescent="0.25">
      <c r="E41568" s="2"/>
    </row>
    <row r="41569" spans="5:5" x14ac:dyDescent="0.25">
      <c r="E41569" s="2"/>
    </row>
    <row r="41570" spans="5:5" x14ac:dyDescent="0.25">
      <c r="E41570" s="2"/>
    </row>
    <row r="41571" spans="5:5" x14ac:dyDescent="0.25">
      <c r="E41571" s="2"/>
    </row>
    <row r="41572" spans="5:5" x14ac:dyDescent="0.25">
      <c r="E41572" s="2"/>
    </row>
    <row r="41573" spans="5:5" x14ac:dyDescent="0.25">
      <c r="E41573" s="2"/>
    </row>
    <row r="41574" spans="5:5" x14ac:dyDescent="0.25">
      <c r="E41574" s="2"/>
    </row>
    <row r="41575" spans="5:5" x14ac:dyDescent="0.25">
      <c r="E41575" s="2"/>
    </row>
    <row r="41576" spans="5:5" x14ac:dyDescent="0.25">
      <c r="E41576" s="2"/>
    </row>
    <row r="41577" spans="5:5" x14ac:dyDescent="0.25">
      <c r="E41577" s="2"/>
    </row>
    <row r="41578" spans="5:5" x14ac:dyDescent="0.25">
      <c r="E41578" s="2"/>
    </row>
    <row r="41579" spans="5:5" x14ac:dyDescent="0.25">
      <c r="E41579" s="2"/>
    </row>
    <row r="41580" spans="5:5" x14ac:dyDescent="0.25">
      <c r="E41580" s="2"/>
    </row>
    <row r="41581" spans="5:5" x14ac:dyDescent="0.25">
      <c r="E41581" s="2"/>
    </row>
    <row r="41582" spans="5:5" x14ac:dyDescent="0.25">
      <c r="E41582" s="2"/>
    </row>
    <row r="41583" spans="5:5" x14ac:dyDescent="0.25">
      <c r="E41583" s="2"/>
    </row>
    <row r="41584" spans="5:5" x14ac:dyDescent="0.25">
      <c r="E41584" s="2"/>
    </row>
    <row r="41585" spans="5:5" x14ac:dyDescent="0.25">
      <c r="E41585" s="2"/>
    </row>
    <row r="41586" spans="5:5" x14ac:dyDescent="0.25">
      <c r="E41586" s="2"/>
    </row>
    <row r="41587" spans="5:5" x14ac:dyDescent="0.25">
      <c r="E41587" s="2"/>
    </row>
    <row r="41588" spans="5:5" x14ac:dyDescent="0.25">
      <c r="E41588" s="2"/>
    </row>
    <row r="41589" spans="5:5" x14ac:dyDescent="0.25">
      <c r="E41589" s="2"/>
    </row>
    <row r="41590" spans="5:5" x14ac:dyDescent="0.25">
      <c r="E41590" s="2"/>
    </row>
    <row r="41591" spans="5:5" x14ac:dyDescent="0.25">
      <c r="E41591" s="2"/>
    </row>
    <row r="41592" spans="5:5" x14ac:dyDescent="0.25">
      <c r="E41592" s="2"/>
    </row>
    <row r="41593" spans="5:5" x14ac:dyDescent="0.25">
      <c r="E41593" s="2"/>
    </row>
    <row r="41594" spans="5:5" x14ac:dyDescent="0.25">
      <c r="E41594" s="2"/>
    </row>
    <row r="41595" spans="5:5" x14ac:dyDescent="0.25">
      <c r="E41595" s="2"/>
    </row>
    <row r="41596" spans="5:5" x14ac:dyDescent="0.25">
      <c r="E41596" s="2"/>
    </row>
    <row r="41597" spans="5:5" x14ac:dyDescent="0.25">
      <c r="E41597" s="2"/>
    </row>
    <row r="41598" spans="5:5" x14ac:dyDescent="0.25">
      <c r="E41598" s="2"/>
    </row>
    <row r="41599" spans="5:5" x14ac:dyDescent="0.25">
      <c r="E41599" s="2"/>
    </row>
    <row r="41600" spans="5:5" x14ac:dyDescent="0.25">
      <c r="E41600" s="2"/>
    </row>
    <row r="41601" spans="5:5" x14ac:dyDescent="0.25">
      <c r="E41601" s="2"/>
    </row>
    <row r="41602" spans="5:5" x14ac:dyDescent="0.25">
      <c r="E41602" s="2"/>
    </row>
    <row r="41603" spans="5:5" x14ac:dyDescent="0.25">
      <c r="E41603" s="2"/>
    </row>
    <row r="41604" spans="5:5" x14ac:dyDescent="0.25">
      <c r="E41604" s="2"/>
    </row>
    <row r="41605" spans="5:5" x14ac:dyDescent="0.25">
      <c r="E41605" s="2"/>
    </row>
    <row r="41606" spans="5:5" x14ac:dyDescent="0.25">
      <c r="E41606" s="2"/>
    </row>
    <row r="41607" spans="5:5" x14ac:dyDescent="0.25">
      <c r="E41607" s="2"/>
    </row>
    <row r="41608" spans="5:5" x14ac:dyDescent="0.25">
      <c r="E41608" s="2"/>
    </row>
    <row r="41609" spans="5:5" x14ac:dyDescent="0.25">
      <c r="E41609" s="2"/>
    </row>
    <row r="41610" spans="5:5" x14ac:dyDescent="0.25">
      <c r="E41610" s="2"/>
    </row>
    <row r="41611" spans="5:5" x14ac:dyDescent="0.25">
      <c r="E41611" s="2"/>
    </row>
    <row r="41612" spans="5:5" x14ac:dyDescent="0.25">
      <c r="E41612" s="2"/>
    </row>
    <row r="41613" spans="5:5" x14ac:dyDescent="0.25">
      <c r="E41613" s="2"/>
    </row>
    <row r="41614" spans="5:5" x14ac:dyDescent="0.25">
      <c r="E41614" s="2"/>
    </row>
    <row r="41615" spans="5:5" x14ac:dyDescent="0.25">
      <c r="E41615" s="2"/>
    </row>
    <row r="41616" spans="5:5" x14ac:dyDescent="0.25">
      <c r="E41616" s="2"/>
    </row>
    <row r="41617" spans="5:5" x14ac:dyDescent="0.25">
      <c r="E41617" s="2"/>
    </row>
    <row r="41618" spans="5:5" x14ac:dyDescent="0.25">
      <c r="E41618" s="2"/>
    </row>
    <row r="41619" spans="5:5" x14ac:dyDescent="0.25">
      <c r="E41619" s="2"/>
    </row>
    <row r="41620" spans="5:5" x14ac:dyDescent="0.25">
      <c r="E41620" s="2"/>
    </row>
    <row r="41621" spans="5:5" x14ac:dyDescent="0.25">
      <c r="E41621" s="2"/>
    </row>
    <row r="41622" spans="5:5" x14ac:dyDescent="0.25">
      <c r="E41622" s="2"/>
    </row>
    <row r="41623" spans="5:5" x14ac:dyDescent="0.25">
      <c r="E41623" s="2"/>
    </row>
    <row r="41624" spans="5:5" x14ac:dyDescent="0.25">
      <c r="E41624" s="2"/>
    </row>
    <row r="41625" spans="5:5" x14ac:dyDescent="0.25">
      <c r="E41625" s="2"/>
    </row>
    <row r="41626" spans="5:5" x14ac:dyDescent="0.25">
      <c r="E41626" s="2"/>
    </row>
    <row r="41627" spans="5:5" x14ac:dyDescent="0.25">
      <c r="E41627" s="2"/>
    </row>
    <row r="41628" spans="5:5" x14ac:dyDescent="0.25">
      <c r="E41628" s="2"/>
    </row>
    <row r="41629" spans="5:5" x14ac:dyDescent="0.25">
      <c r="E41629" s="2"/>
    </row>
    <row r="41630" spans="5:5" x14ac:dyDescent="0.25">
      <c r="E41630" s="2"/>
    </row>
    <row r="41631" spans="5:5" x14ac:dyDescent="0.25">
      <c r="E41631" s="2"/>
    </row>
    <row r="41632" spans="5:5" x14ac:dyDescent="0.25">
      <c r="E41632" s="2"/>
    </row>
    <row r="41633" spans="5:5" x14ac:dyDescent="0.25">
      <c r="E41633" s="2"/>
    </row>
    <row r="41634" spans="5:5" x14ac:dyDescent="0.25">
      <c r="E41634" s="2"/>
    </row>
    <row r="41635" spans="5:5" x14ac:dyDescent="0.25">
      <c r="E41635" s="2"/>
    </row>
    <row r="41636" spans="5:5" x14ac:dyDescent="0.25">
      <c r="E41636" s="2"/>
    </row>
    <row r="41637" spans="5:5" x14ac:dyDescent="0.25">
      <c r="E41637" s="2"/>
    </row>
    <row r="41638" spans="5:5" x14ac:dyDescent="0.25">
      <c r="E41638" s="2"/>
    </row>
    <row r="41639" spans="5:5" x14ac:dyDescent="0.25">
      <c r="E41639" s="2"/>
    </row>
    <row r="41640" spans="5:5" x14ac:dyDescent="0.25">
      <c r="E41640" s="2"/>
    </row>
    <row r="41641" spans="5:5" x14ac:dyDescent="0.25">
      <c r="E41641" s="2"/>
    </row>
    <row r="41642" spans="5:5" x14ac:dyDescent="0.25">
      <c r="E41642" s="2"/>
    </row>
    <row r="41643" spans="5:5" x14ac:dyDescent="0.25">
      <c r="E41643" s="2"/>
    </row>
    <row r="41644" spans="5:5" x14ac:dyDescent="0.25">
      <c r="E41644" s="2"/>
    </row>
    <row r="41645" spans="5:5" x14ac:dyDescent="0.25">
      <c r="E41645" s="2"/>
    </row>
    <row r="41646" spans="5:5" x14ac:dyDescent="0.25">
      <c r="E41646" s="2"/>
    </row>
    <row r="41647" spans="5:5" x14ac:dyDescent="0.25">
      <c r="E41647" s="2"/>
    </row>
    <row r="41648" spans="5:5" x14ac:dyDescent="0.25">
      <c r="E41648" s="2"/>
    </row>
    <row r="41649" spans="5:5" x14ac:dyDescent="0.25">
      <c r="E41649" s="2"/>
    </row>
    <row r="41650" spans="5:5" x14ac:dyDescent="0.25">
      <c r="E41650" s="2"/>
    </row>
    <row r="41651" spans="5:5" x14ac:dyDescent="0.25">
      <c r="E41651" s="2"/>
    </row>
    <row r="41652" spans="5:5" x14ac:dyDescent="0.25">
      <c r="E41652" s="2"/>
    </row>
    <row r="41653" spans="5:5" x14ac:dyDescent="0.25">
      <c r="E41653" s="2"/>
    </row>
    <row r="41654" spans="5:5" x14ac:dyDescent="0.25">
      <c r="E41654" s="2"/>
    </row>
    <row r="41655" spans="5:5" x14ac:dyDescent="0.25">
      <c r="E41655" s="2"/>
    </row>
    <row r="41656" spans="5:5" x14ac:dyDescent="0.25">
      <c r="E41656" s="2"/>
    </row>
    <row r="41657" spans="5:5" x14ac:dyDescent="0.25">
      <c r="E41657" s="2"/>
    </row>
    <row r="41658" spans="5:5" x14ac:dyDescent="0.25">
      <c r="E41658" s="2"/>
    </row>
    <row r="41659" spans="5:5" x14ac:dyDescent="0.25">
      <c r="E41659" s="2"/>
    </row>
    <row r="41660" spans="5:5" x14ac:dyDescent="0.25">
      <c r="E41660" s="2"/>
    </row>
    <row r="41661" spans="5:5" x14ac:dyDescent="0.25">
      <c r="E41661" s="2"/>
    </row>
    <row r="41662" spans="5:5" x14ac:dyDescent="0.25">
      <c r="E41662" s="2"/>
    </row>
    <row r="41663" spans="5:5" x14ac:dyDescent="0.25">
      <c r="E41663" s="2"/>
    </row>
    <row r="41664" spans="5:5" x14ac:dyDescent="0.25">
      <c r="E41664" s="2"/>
    </row>
    <row r="41665" spans="5:5" x14ac:dyDescent="0.25">
      <c r="E41665" s="2"/>
    </row>
    <row r="41666" spans="5:5" x14ac:dyDescent="0.25">
      <c r="E41666" s="2"/>
    </row>
    <row r="41667" spans="5:5" x14ac:dyDescent="0.25">
      <c r="E41667" s="2"/>
    </row>
    <row r="41668" spans="5:5" x14ac:dyDescent="0.25">
      <c r="E41668" s="2"/>
    </row>
    <row r="41669" spans="5:5" x14ac:dyDescent="0.25">
      <c r="E41669" s="2"/>
    </row>
    <row r="41670" spans="5:5" x14ac:dyDescent="0.25">
      <c r="E41670" s="2"/>
    </row>
    <row r="41671" spans="5:5" x14ac:dyDescent="0.25">
      <c r="E41671" s="2"/>
    </row>
    <row r="41672" spans="5:5" x14ac:dyDescent="0.25">
      <c r="E41672" s="2"/>
    </row>
    <row r="41673" spans="5:5" x14ac:dyDescent="0.25">
      <c r="E41673" s="2"/>
    </row>
    <row r="41674" spans="5:5" x14ac:dyDescent="0.25">
      <c r="E41674" s="2"/>
    </row>
    <row r="41675" spans="5:5" x14ac:dyDescent="0.25">
      <c r="E41675" s="2"/>
    </row>
    <row r="41676" spans="5:5" x14ac:dyDescent="0.25">
      <c r="E41676" s="2"/>
    </row>
    <row r="41677" spans="5:5" x14ac:dyDescent="0.25">
      <c r="E41677" s="2"/>
    </row>
    <row r="41678" spans="5:5" x14ac:dyDescent="0.25">
      <c r="E41678" s="2"/>
    </row>
    <row r="41679" spans="5:5" x14ac:dyDescent="0.25">
      <c r="E41679" s="2"/>
    </row>
    <row r="41680" spans="5:5" x14ac:dyDescent="0.25">
      <c r="E41680" s="2"/>
    </row>
    <row r="41681" spans="5:5" x14ac:dyDescent="0.25">
      <c r="E41681" s="2"/>
    </row>
    <row r="41682" spans="5:5" x14ac:dyDescent="0.25">
      <c r="E41682" s="2"/>
    </row>
    <row r="41683" spans="5:5" x14ac:dyDescent="0.25">
      <c r="E41683" s="2"/>
    </row>
    <row r="41684" spans="5:5" x14ac:dyDescent="0.25">
      <c r="E41684" s="2"/>
    </row>
    <row r="41685" spans="5:5" x14ac:dyDescent="0.25">
      <c r="E41685" s="2"/>
    </row>
    <row r="41686" spans="5:5" x14ac:dyDescent="0.25">
      <c r="E41686" s="2"/>
    </row>
    <row r="41687" spans="5:5" x14ac:dyDescent="0.25">
      <c r="E41687" s="2"/>
    </row>
    <row r="41688" spans="5:5" x14ac:dyDescent="0.25">
      <c r="E41688" s="2"/>
    </row>
    <row r="41689" spans="5:5" x14ac:dyDescent="0.25">
      <c r="E41689" s="2"/>
    </row>
    <row r="41690" spans="5:5" x14ac:dyDescent="0.25">
      <c r="E41690" s="2"/>
    </row>
    <row r="41691" spans="5:5" x14ac:dyDescent="0.25">
      <c r="E41691" s="2"/>
    </row>
    <row r="41692" spans="5:5" x14ac:dyDescent="0.25">
      <c r="E41692" s="2"/>
    </row>
    <row r="41693" spans="5:5" x14ac:dyDescent="0.25">
      <c r="E41693" s="2"/>
    </row>
    <row r="41694" spans="5:5" x14ac:dyDescent="0.25">
      <c r="E41694" s="2"/>
    </row>
    <row r="41695" spans="5:5" x14ac:dyDescent="0.25">
      <c r="E41695" s="2"/>
    </row>
    <row r="41696" spans="5:5" x14ac:dyDescent="0.25">
      <c r="E41696" s="2"/>
    </row>
    <row r="41697" spans="5:5" x14ac:dyDescent="0.25">
      <c r="E41697" s="2"/>
    </row>
    <row r="41698" spans="5:5" x14ac:dyDescent="0.25">
      <c r="E41698" s="2"/>
    </row>
    <row r="41699" spans="5:5" x14ac:dyDescent="0.25">
      <c r="E41699" s="2"/>
    </row>
    <row r="41700" spans="5:5" x14ac:dyDescent="0.25">
      <c r="E41700" s="2"/>
    </row>
    <row r="41701" spans="5:5" x14ac:dyDescent="0.25">
      <c r="E41701" s="2"/>
    </row>
    <row r="41702" spans="5:5" x14ac:dyDescent="0.25">
      <c r="E41702" s="2"/>
    </row>
    <row r="41703" spans="5:5" x14ac:dyDescent="0.25">
      <c r="E41703" s="2"/>
    </row>
    <row r="41704" spans="5:5" x14ac:dyDescent="0.25">
      <c r="E41704" s="2"/>
    </row>
    <row r="41705" spans="5:5" x14ac:dyDescent="0.25">
      <c r="E41705" s="2"/>
    </row>
    <row r="41706" spans="5:5" x14ac:dyDescent="0.25">
      <c r="E41706" s="2"/>
    </row>
    <row r="41707" spans="5:5" x14ac:dyDescent="0.25">
      <c r="E41707" s="2"/>
    </row>
    <row r="41708" spans="5:5" x14ac:dyDescent="0.25">
      <c r="E41708" s="2"/>
    </row>
    <row r="41709" spans="5:5" x14ac:dyDescent="0.25">
      <c r="E41709" s="2"/>
    </row>
    <row r="41710" spans="5:5" x14ac:dyDescent="0.25">
      <c r="E41710" s="2"/>
    </row>
    <row r="41711" spans="5:5" x14ac:dyDescent="0.25">
      <c r="E41711" s="2"/>
    </row>
    <row r="41712" spans="5:5" x14ac:dyDescent="0.25">
      <c r="E41712" s="2"/>
    </row>
    <row r="41713" spans="5:5" x14ac:dyDescent="0.25">
      <c r="E41713" s="2"/>
    </row>
    <row r="41714" spans="5:5" x14ac:dyDescent="0.25">
      <c r="E41714" s="2"/>
    </row>
    <row r="41715" spans="5:5" x14ac:dyDescent="0.25">
      <c r="E41715" s="2"/>
    </row>
    <row r="41716" spans="5:5" x14ac:dyDescent="0.25">
      <c r="E41716" s="2"/>
    </row>
    <row r="41717" spans="5:5" x14ac:dyDescent="0.25">
      <c r="E41717" s="2"/>
    </row>
    <row r="41718" spans="5:5" x14ac:dyDescent="0.25">
      <c r="E41718" s="2"/>
    </row>
    <row r="41719" spans="5:5" x14ac:dyDescent="0.25">
      <c r="E41719" s="2"/>
    </row>
    <row r="41720" spans="5:5" x14ac:dyDescent="0.25">
      <c r="E41720" s="2"/>
    </row>
    <row r="41721" spans="5:5" x14ac:dyDescent="0.25">
      <c r="E41721" s="2"/>
    </row>
    <row r="41722" spans="5:5" x14ac:dyDescent="0.25">
      <c r="E41722" s="2"/>
    </row>
    <row r="41723" spans="5:5" x14ac:dyDescent="0.25">
      <c r="E41723" s="2"/>
    </row>
    <row r="41724" spans="5:5" x14ac:dyDescent="0.25">
      <c r="E41724" s="2"/>
    </row>
    <row r="41725" spans="5:5" x14ac:dyDescent="0.25">
      <c r="E41725" s="2"/>
    </row>
    <row r="41726" spans="5:5" x14ac:dyDescent="0.25">
      <c r="E41726" s="2"/>
    </row>
    <row r="41727" spans="5:5" x14ac:dyDescent="0.25">
      <c r="E41727" s="2"/>
    </row>
    <row r="41728" spans="5:5" x14ac:dyDescent="0.25">
      <c r="E41728" s="2"/>
    </row>
    <row r="41729" spans="5:5" x14ac:dyDescent="0.25">
      <c r="E41729" s="2"/>
    </row>
    <row r="41730" spans="5:5" x14ac:dyDescent="0.25">
      <c r="E41730" s="2"/>
    </row>
    <row r="41731" spans="5:5" x14ac:dyDescent="0.25">
      <c r="E41731" s="2"/>
    </row>
    <row r="41732" spans="5:5" x14ac:dyDescent="0.25">
      <c r="E41732" s="2"/>
    </row>
    <row r="41733" spans="5:5" x14ac:dyDescent="0.25">
      <c r="E41733" s="2"/>
    </row>
    <row r="41734" spans="5:5" x14ac:dyDescent="0.25">
      <c r="E41734" s="2"/>
    </row>
    <row r="41735" spans="5:5" x14ac:dyDescent="0.25">
      <c r="E41735" s="2"/>
    </row>
    <row r="41736" spans="5:5" x14ac:dyDescent="0.25">
      <c r="E41736" s="2"/>
    </row>
    <row r="41737" spans="5:5" x14ac:dyDescent="0.25">
      <c r="E41737" s="2"/>
    </row>
    <row r="41738" spans="5:5" x14ac:dyDescent="0.25">
      <c r="E41738" s="2"/>
    </row>
    <row r="41739" spans="5:5" x14ac:dyDescent="0.25">
      <c r="E41739" s="2"/>
    </row>
    <row r="41740" spans="5:5" x14ac:dyDescent="0.25">
      <c r="E41740" s="2"/>
    </row>
    <row r="41741" spans="5:5" x14ac:dyDescent="0.25">
      <c r="E41741" s="2"/>
    </row>
    <row r="41742" spans="5:5" x14ac:dyDescent="0.25">
      <c r="E41742" s="2"/>
    </row>
    <row r="41743" spans="5:5" x14ac:dyDescent="0.25">
      <c r="E41743" s="2"/>
    </row>
    <row r="41744" spans="5:5" x14ac:dyDescent="0.25">
      <c r="E41744" s="2"/>
    </row>
    <row r="41745" spans="5:5" x14ac:dyDescent="0.25">
      <c r="E41745" s="2"/>
    </row>
    <row r="41746" spans="5:5" x14ac:dyDescent="0.25">
      <c r="E41746" s="2"/>
    </row>
    <row r="41747" spans="5:5" x14ac:dyDescent="0.25">
      <c r="E41747" s="2"/>
    </row>
    <row r="41748" spans="5:5" x14ac:dyDescent="0.25">
      <c r="E41748" s="2"/>
    </row>
    <row r="41749" spans="5:5" x14ac:dyDescent="0.25">
      <c r="E41749" s="2"/>
    </row>
    <row r="41750" spans="5:5" x14ac:dyDescent="0.25">
      <c r="E41750" s="2"/>
    </row>
    <row r="41751" spans="5:5" x14ac:dyDescent="0.25">
      <c r="E41751" s="2"/>
    </row>
    <row r="41752" spans="5:5" x14ac:dyDescent="0.25">
      <c r="E41752" s="2"/>
    </row>
    <row r="41753" spans="5:5" x14ac:dyDescent="0.25">
      <c r="E41753" s="2"/>
    </row>
    <row r="41754" spans="5:5" x14ac:dyDescent="0.25">
      <c r="E41754" s="2"/>
    </row>
    <row r="41755" spans="5:5" x14ac:dyDescent="0.25">
      <c r="E41755" s="2"/>
    </row>
    <row r="41756" spans="5:5" x14ac:dyDescent="0.25">
      <c r="E41756" s="2"/>
    </row>
    <row r="41757" spans="5:5" x14ac:dyDescent="0.25">
      <c r="E41757" s="2"/>
    </row>
    <row r="41758" spans="5:5" x14ac:dyDescent="0.25">
      <c r="E41758" s="2"/>
    </row>
    <row r="41759" spans="5:5" x14ac:dyDescent="0.25">
      <c r="E41759" s="2"/>
    </row>
    <row r="41760" spans="5:5" x14ac:dyDescent="0.25">
      <c r="E41760" s="2"/>
    </row>
    <row r="41761" spans="5:5" x14ac:dyDescent="0.25">
      <c r="E41761" s="2"/>
    </row>
    <row r="41762" spans="5:5" x14ac:dyDescent="0.25">
      <c r="E41762" s="2"/>
    </row>
    <row r="41763" spans="5:5" x14ac:dyDescent="0.25">
      <c r="E41763" s="2"/>
    </row>
    <row r="41764" spans="5:5" x14ac:dyDescent="0.25">
      <c r="E41764" s="2"/>
    </row>
    <row r="41765" spans="5:5" x14ac:dyDescent="0.25">
      <c r="E41765" s="2"/>
    </row>
    <row r="41766" spans="5:5" x14ac:dyDescent="0.25">
      <c r="E41766" s="2"/>
    </row>
    <row r="41767" spans="5:5" x14ac:dyDescent="0.25">
      <c r="E41767" s="2"/>
    </row>
    <row r="41768" spans="5:5" x14ac:dyDescent="0.25">
      <c r="E41768" s="2"/>
    </row>
    <row r="41769" spans="5:5" x14ac:dyDescent="0.25">
      <c r="E41769" s="2"/>
    </row>
    <row r="41770" spans="5:5" x14ac:dyDescent="0.25">
      <c r="E41770" s="2"/>
    </row>
    <row r="41771" spans="5:5" x14ac:dyDescent="0.25">
      <c r="E41771" s="2"/>
    </row>
    <row r="41772" spans="5:5" x14ac:dyDescent="0.25">
      <c r="E41772" s="2"/>
    </row>
    <row r="41773" spans="5:5" x14ac:dyDescent="0.25">
      <c r="E41773" s="2"/>
    </row>
    <row r="41774" spans="5:5" x14ac:dyDescent="0.25">
      <c r="E41774" s="2"/>
    </row>
    <row r="41775" spans="5:5" x14ac:dyDescent="0.25">
      <c r="E41775" s="2"/>
    </row>
    <row r="41776" spans="5:5" x14ac:dyDescent="0.25">
      <c r="E41776" s="2"/>
    </row>
    <row r="41777" spans="5:5" x14ac:dyDescent="0.25">
      <c r="E41777" s="2"/>
    </row>
    <row r="41778" spans="5:5" x14ac:dyDescent="0.25">
      <c r="E41778" s="2"/>
    </row>
    <row r="41779" spans="5:5" x14ac:dyDescent="0.25">
      <c r="E41779" s="2"/>
    </row>
    <row r="41780" spans="5:5" x14ac:dyDescent="0.25">
      <c r="E41780" s="2"/>
    </row>
    <row r="41781" spans="5:5" x14ac:dyDescent="0.25">
      <c r="E41781" s="2"/>
    </row>
    <row r="41782" spans="5:5" x14ac:dyDescent="0.25">
      <c r="E41782" s="2"/>
    </row>
    <row r="41783" spans="5:5" x14ac:dyDescent="0.25">
      <c r="E41783" s="2"/>
    </row>
    <row r="41784" spans="5:5" x14ac:dyDescent="0.25">
      <c r="E41784" s="2"/>
    </row>
    <row r="41785" spans="5:5" x14ac:dyDescent="0.25">
      <c r="E41785" s="2"/>
    </row>
    <row r="41786" spans="5:5" x14ac:dyDescent="0.25">
      <c r="E41786" s="2"/>
    </row>
    <row r="41787" spans="5:5" x14ac:dyDescent="0.25">
      <c r="E41787" s="2"/>
    </row>
    <row r="41788" spans="5:5" x14ac:dyDescent="0.25">
      <c r="E41788" s="2"/>
    </row>
    <row r="41789" spans="5:5" x14ac:dyDescent="0.25">
      <c r="E41789" s="2"/>
    </row>
    <row r="41790" spans="5:5" x14ac:dyDescent="0.25">
      <c r="E41790" s="2"/>
    </row>
    <row r="41791" spans="5:5" x14ac:dyDescent="0.25">
      <c r="E41791" s="2"/>
    </row>
    <row r="41792" spans="5:5" x14ac:dyDescent="0.25">
      <c r="E41792" s="2"/>
    </row>
    <row r="41793" spans="5:5" x14ac:dyDescent="0.25">
      <c r="E41793" s="2"/>
    </row>
    <row r="41794" spans="5:5" x14ac:dyDescent="0.25">
      <c r="E41794" s="2"/>
    </row>
    <row r="41795" spans="5:5" x14ac:dyDescent="0.25">
      <c r="E41795" s="2"/>
    </row>
    <row r="41796" spans="5:5" x14ac:dyDescent="0.25">
      <c r="E41796" s="2"/>
    </row>
    <row r="41797" spans="5:5" x14ac:dyDescent="0.25">
      <c r="E41797" s="2"/>
    </row>
    <row r="41798" spans="5:5" x14ac:dyDescent="0.25">
      <c r="E41798" s="2"/>
    </row>
    <row r="41799" spans="5:5" x14ac:dyDescent="0.25">
      <c r="E41799" s="2"/>
    </row>
    <row r="41800" spans="5:5" x14ac:dyDescent="0.25">
      <c r="E41800" s="2"/>
    </row>
    <row r="41801" spans="5:5" x14ac:dyDescent="0.25">
      <c r="E41801" s="2"/>
    </row>
    <row r="41802" spans="5:5" x14ac:dyDescent="0.25">
      <c r="E41802" s="2"/>
    </row>
    <row r="41803" spans="5:5" x14ac:dyDescent="0.25">
      <c r="E41803" s="2"/>
    </row>
    <row r="41804" spans="5:5" x14ac:dyDescent="0.25">
      <c r="E41804" s="2"/>
    </row>
    <row r="41805" spans="5:5" x14ac:dyDescent="0.25">
      <c r="E41805" s="2"/>
    </row>
    <row r="41806" spans="5:5" x14ac:dyDescent="0.25">
      <c r="E41806" s="2"/>
    </row>
    <row r="41807" spans="5:5" x14ac:dyDescent="0.25">
      <c r="E41807" s="2"/>
    </row>
    <row r="41808" spans="5:5" x14ac:dyDescent="0.25">
      <c r="E41808" s="2"/>
    </row>
    <row r="41809" spans="5:5" x14ac:dyDescent="0.25">
      <c r="E41809" s="2"/>
    </row>
    <row r="41810" spans="5:5" x14ac:dyDescent="0.25">
      <c r="E41810" s="2"/>
    </row>
    <row r="41811" spans="5:5" x14ac:dyDescent="0.25">
      <c r="E41811" s="2"/>
    </row>
    <row r="41812" spans="5:5" x14ac:dyDescent="0.25">
      <c r="E41812" s="2"/>
    </row>
    <row r="41813" spans="5:5" x14ac:dyDescent="0.25">
      <c r="E41813" s="2"/>
    </row>
    <row r="41814" spans="5:5" x14ac:dyDescent="0.25">
      <c r="E41814" s="2"/>
    </row>
    <row r="41815" spans="5:5" x14ac:dyDescent="0.25">
      <c r="E41815" s="2"/>
    </row>
    <row r="41816" spans="5:5" x14ac:dyDescent="0.25">
      <c r="E41816" s="2"/>
    </row>
    <row r="41817" spans="5:5" x14ac:dyDescent="0.25">
      <c r="E41817" s="2"/>
    </row>
    <row r="41818" spans="5:5" x14ac:dyDescent="0.25">
      <c r="E41818" s="2"/>
    </row>
    <row r="41819" spans="5:5" x14ac:dyDescent="0.25">
      <c r="E41819" s="2"/>
    </row>
    <row r="41820" spans="5:5" x14ac:dyDescent="0.25">
      <c r="E41820" s="2"/>
    </row>
    <row r="41821" spans="5:5" x14ac:dyDescent="0.25">
      <c r="E41821" s="2"/>
    </row>
    <row r="41822" spans="5:5" x14ac:dyDescent="0.25">
      <c r="E41822" s="2"/>
    </row>
    <row r="41823" spans="5:5" x14ac:dyDescent="0.25">
      <c r="E41823" s="2"/>
    </row>
    <row r="41824" spans="5:5" x14ac:dyDescent="0.25">
      <c r="E41824" s="2"/>
    </row>
    <row r="41825" spans="5:5" x14ac:dyDescent="0.25">
      <c r="E41825" s="2"/>
    </row>
    <row r="41826" spans="5:5" x14ac:dyDescent="0.25">
      <c r="E41826" s="2"/>
    </row>
    <row r="41827" spans="5:5" x14ac:dyDescent="0.25">
      <c r="E41827" s="2"/>
    </row>
    <row r="41828" spans="5:5" x14ac:dyDescent="0.25">
      <c r="E41828" s="2"/>
    </row>
    <row r="41829" spans="5:5" x14ac:dyDescent="0.25">
      <c r="E41829" s="2"/>
    </row>
    <row r="41830" spans="5:5" x14ac:dyDescent="0.25">
      <c r="E41830" s="2"/>
    </row>
    <row r="41831" spans="5:5" x14ac:dyDescent="0.25">
      <c r="E41831" s="2"/>
    </row>
    <row r="41832" spans="5:5" x14ac:dyDescent="0.25">
      <c r="E41832" s="2"/>
    </row>
    <row r="41833" spans="5:5" x14ac:dyDescent="0.25">
      <c r="E41833" s="2"/>
    </row>
    <row r="41834" spans="5:5" x14ac:dyDescent="0.25">
      <c r="E41834" s="2"/>
    </row>
    <row r="41835" spans="5:5" x14ac:dyDescent="0.25">
      <c r="E41835" s="2"/>
    </row>
    <row r="41836" spans="5:5" x14ac:dyDescent="0.25">
      <c r="E41836" s="2"/>
    </row>
    <row r="41837" spans="5:5" x14ac:dyDescent="0.25">
      <c r="E41837" s="2"/>
    </row>
    <row r="41838" spans="5:5" x14ac:dyDescent="0.25">
      <c r="E41838" s="2"/>
    </row>
    <row r="41839" spans="5:5" x14ac:dyDescent="0.25">
      <c r="E41839" s="2"/>
    </row>
    <row r="41840" spans="5:5" x14ac:dyDescent="0.25">
      <c r="E41840" s="2"/>
    </row>
    <row r="41841" spans="5:5" x14ac:dyDescent="0.25">
      <c r="E41841" s="2"/>
    </row>
    <row r="41842" spans="5:5" x14ac:dyDescent="0.25">
      <c r="E41842" s="2"/>
    </row>
    <row r="41843" spans="5:5" x14ac:dyDescent="0.25">
      <c r="E41843" s="2"/>
    </row>
    <row r="41844" spans="5:5" x14ac:dyDescent="0.25">
      <c r="E41844" s="2"/>
    </row>
    <row r="41845" spans="5:5" x14ac:dyDescent="0.25">
      <c r="E41845" s="2"/>
    </row>
    <row r="41846" spans="5:5" x14ac:dyDescent="0.25">
      <c r="E41846" s="2"/>
    </row>
    <row r="41847" spans="5:5" x14ac:dyDescent="0.25">
      <c r="E41847" s="2"/>
    </row>
    <row r="41848" spans="5:5" x14ac:dyDescent="0.25">
      <c r="E41848" s="2"/>
    </row>
    <row r="41849" spans="5:5" x14ac:dyDescent="0.25">
      <c r="E41849" s="2"/>
    </row>
    <row r="41850" spans="5:5" x14ac:dyDescent="0.25">
      <c r="E41850" s="2"/>
    </row>
    <row r="41851" spans="5:5" x14ac:dyDescent="0.25">
      <c r="E41851" s="2"/>
    </row>
    <row r="41852" spans="5:5" x14ac:dyDescent="0.25">
      <c r="E41852" s="2"/>
    </row>
    <row r="41853" spans="5:5" x14ac:dyDescent="0.25">
      <c r="E41853" s="2"/>
    </row>
    <row r="41854" spans="5:5" x14ac:dyDescent="0.25">
      <c r="E41854" s="2"/>
    </row>
    <row r="41855" spans="5:5" x14ac:dyDescent="0.25">
      <c r="E41855" s="2"/>
    </row>
    <row r="41856" spans="5:5" x14ac:dyDescent="0.25">
      <c r="E41856" s="2"/>
    </row>
    <row r="41857" spans="5:5" x14ac:dyDescent="0.25">
      <c r="E41857" s="2"/>
    </row>
    <row r="41858" spans="5:5" x14ac:dyDescent="0.25">
      <c r="E41858" s="2"/>
    </row>
    <row r="41859" spans="5:5" x14ac:dyDescent="0.25">
      <c r="E41859" s="2"/>
    </row>
    <row r="41860" spans="5:5" x14ac:dyDescent="0.25">
      <c r="E41860" s="2"/>
    </row>
    <row r="41861" spans="5:5" x14ac:dyDescent="0.25">
      <c r="E41861" s="2"/>
    </row>
    <row r="41862" spans="5:5" x14ac:dyDescent="0.25">
      <c r="E41862" s="2"/>
    </row>
    <row r="41863" spans="5:5" x14ac:dyDescent="0.25">
      <c r="E41863" s="2"/>
    </row>
    <row r="41864" spans="5:5" x14ac:dyDescent="0.25">
      <c r="E41864" s="2"/>
    </row>
    <row r="41865" spans="5:5" x14ac:dyDescent="0.25">
      <c r="E41865" s="2"/>
    </row>
    <row r="41866" spans="5:5" x14ac:dyDescent="0.25">
      <c r="E41866" s="2"/>
    </row>
    <row r="41867" spans="5:5" x14ac:dyDescent="0.25">
      <c r="E41867" s="2"/>
    </row>
    <row r="41868" spans="5:5" x14ac:dyDescent="0.25">
      <c r="E41868" s="2"/>
    </row>
    <row r="41869" spans="5:5" x14ac:dyDescent="0.25">
      <c r="E41869" s="2"/>
    </row>
    <row r="41870" spans="5:5" x14ac:dyDescent="0.25">
      <c r="E41870" s="2"/>
    </row>
    <row r="41871" spans="5:5" x14ac:dyDescent="0.25">
      <c r="E41871" s="2"/>
    </row>
    <row r="41872" spans="5:5" x14ac:dyDescent="0.25">
      <c r="E41872" s="2"/>
    </row>
    <row r="41873" spans="5:5" x14ac:dyDescent="0.25">
      <c r="E41873" s="2"/>
    </row>
    <row r="41874" spans="5:5" x14ac:dyDescent="0.25">
      <c r="E41874" s="2"/>
    </row>
    <row r="41875" spans="5:5" x14ac:dyDescent="0.25">
      <c r="E41875" s="2"/>
    </row>
    <row r="41876" spans="5:5" x14ac:dyDescent="0.25">
      <c r="E41876" s="2"/>
    </row>
    <row r="41877" spans="5:5" x14ac:dyDescent="0.25">
      <c r="E41877" s="2"/>
    </row>
    <row r="41878" spans="5:5" x14ac:dyDescent="0.25">
      <c r="E41878" s="2"/>
    </row>
    <row r="41879" spans="5:5" x14ac:dyDescent="0.25">
      <c r="E41879" s="2"/>
    </row>
    <row r="41880" spans="5:5" x14ac:dyDescent="0.25">
      <c r="E41880" s="2"/>
    </row>
    <row r="41881" spans="5:5" x14ac:dyDescent="0.25">
      <c r="E41881" s="2"/>
    </row>
    <row r="41882" spans="5:5" x14ac:dyDescent="0.25">
      <c r="E41882" s="2"/>
    </row>
    <row r="41883" spans="5:5" x14ac:dyDescent="0.25">
      <c r="E41883" s="2"/>
    </row>
    <row r="41884" spans="5:5" x14ac:dyDescent="0.25">
      <c r="E41884" s="2"/>
    </row>
    <row r="41885" spans="5:5" x14ac:dyDescent="0.25">
      <c r="E41885" s="2"/>
    </row>
    <row r="41886" spans="5:5" x14ac:dyDescent="0.25">
      <c r="E41886" s="2"/>
    </row>
    <row r="41887" spans="5:5" x14ac:dyDescent="0.25">
      <c r="E41887" s="2"/>
    </row>
    <row r="41888" spans="5:5" x14ac:dyDescent="0.25">
      <c r="E41888" s="2"/>
    </row>
    <row r="41889" spans="5:5" x14ac:dyDescent="0.25">
      <c r="E41889" s="2"/>
    </row>
    <row r="41890" spans="5:5" x14ac:dyDescent="0.25">
      <c r="E41890" s="2"/>
    </row>
    <row r="41891" spans="5:5" x14ac:dyDescent="0.25">
      <c r="E41891" s="2"/>
    </row>
    <row r="41892" spans="5:5" x14ac:dyDescent="0.25">
      <c r="E41892" s="2"/>
    </row>
    <row r="41893" spans="5:5" x14ac:dyDescent="0.25">
      <c r="E41893" s="2"/>
    </row>
    <row r="41894" spans="5:5" x14ac:dyDescent="0.25">
      <c r="E41894" s="2"/>
    </row>
    <row r="41895" spans="5:5" x14ac:dyDescent="0.25">
      <c r="E41895" s="2"/>
    </row>
    <row r="41896" spans="5:5" x14ac:dyDescent="0.25">
      <c r="E41896" s="2"/>
    </row>
    <row r="41897" spans="5:5" x14ac:dyDescent="0.25">
      <c r="E41897" s="2"/>
    </row>
    <row r="41898" spans="5:5" x14ac:dyDescent="0.25">
      <c r="E41898" s="2"/>
    </row>
    <row r="41899" spans="5:5" x14ac:dyDescent="0.25">
      <c r="E41899" s="2"/>
    </row>
    <row r="41900" spans="5:5" x14ac:dyDescent="0.25">
      <c r="E41900" s="2"/>
    </row>
    <row r="41901" spans="5:5" x14ac:dyDescent="0.25">
      <c r="E41901" s="2"/>
    </row>
    <row r="41902" spans="5:5" x14ac:dyDescent="0.25">
      <c r="E41902" s="2"/>
    </row>
    <row r="41903" spans="5:5" x14ac:dyDescent="0.25">
      <c r="E41903" s="2"/>
    </row>
    <row r="41904" spans="5:5" x14ac:dyDescent="0.25">
      <c r="E41904" s="2"/>
    </row>
    <row r="41905" spans="5:5" x14ac:dyDescent="0.25">
      <c r="E41905" s="2"/>
    </row>
    <row r="41906" spans="5:5" x14ac:dyDescent="0.25">
      <c r="E41906" s="2"/>
    </row>
    <row r="41907" spans="5:5" x14ac:dyDescent="0.25">
      <c r="E41907" s="2"/>
    </row>
    <row r="41908" spans="5:5" x14ac:dyDescent="0.25">
      <c r="E41908" s="2"/>
    </row>
    <row r="41909" spans="5:5" x14ac:dyDescent="0.25">
      <c r="E41909" s="2"/>
    </row>
    <row r="41910" spans="5:5" x14ac:dyDescent="0.25">
      <c r="E41910" s="2"/>
    </row>
    <row r="41911" spans="5:5" x14ac:dyDescent="0.25">
      <c r="E41911" s="2"/>
    </row>
    <row r="41912" spans="5:5" x14ac:dyDescent="0.25">
      <c r="E41912" s="2"/>
    </row>
    <row r="41913" spans="5:5" x14ac:dyDescent="0.25">
      <c r="E41913" s="2"/>
    </row>
    <row r="41914" spans="5:5" x14ac:dyDescent="0.25">
      <c r="E41914" s="2"/>
    </row>
    <row r="41915" spans="5:5" x14ac:dyDescent="0.25">
      <c r="E41915" s="2"/>
    </row>
    <row r="41916" spans="5:5" x14ac:dyDescent="0.25">
      <c r="E41916" s="2"/>
    </row>
    <row r="41917" spans="5:5" x14ac:dyDescent="0.25">
      <c r="E41917" s="2"/>
    </row>
    <row r="41918" spans="5:5" x14ac:dyDescent="0.25">
      <c r="E41918" s="2"/>
    </row>
    <row r="41919" spans="5:5" x14ac:dyDescent="0.25">
      <c r="E41919" s="2"/>
    </row>
    <row r="41920" spans="5:5" x14ac:dyDescent="0.25">
      <c r="E41920" s="2"/>
    </row>
    <row r="41921" spans="5:5" x14ac:dyDescent="0.25">
      <c r="E41921" s="2"/>
    </row>
    <row r="41922" spans="5:5" x14ac:dyDescent="0.25">
      <c r="E41922" s="2"/>
    </row>
    <row r="41923" spans="5:5" x14ac:dyDescent="0.25">
      <c r="E41923" s="2"/>
    </row>
    <row r="41924" spans="5:5" x14ac:dyDescent="0.25">
      <c r="E41924" s="2"/>
    </row>
    <row r="41925" spans="5:5" x14ac:dyDescent="0.25">
      <c r="E41925" s="2"/>
    </row>
    <row r="41926" spans="5:5" x14ac:dyDescent="0.25">
      <c r="E41926" s="2"/>
    </row>
    <row r="41927" spans="5:5" x14ac:dyDescent="0.25">
      <c r="E41927" s="2"/>
    </row>
    <row r="41928" spans="5:5" x14ac:dyDescent="0.25">
      <c r="E41928" s="2"/>
    </row>
    <row r="41929" spans="5:5" x14ac:dyDescent="0.25">
      <c r="E41929" s="2"/>
    </row>
    <row r="41930" spans="5:5" x14ac:dyDescent="0.25">
      <c r="E41930" s="2"/>
    </row>
    <row r="41931" spans="5:5" x14ac:dyDescent="0.25">
      <c r="E41931" s="2"/>
    </row>
    <row r="41932" spans="5:5" x14ac:dyDescent="0.25">
      <c r="E41932" s="2"/>
    </row>
    <row r="41933" spans="5:5" x14ac:dyDescent="0.25">
      <c r="E41933" s="2"/>
    </row>
    <row r="41934" spans="5:5" x14ac:dyDescent="0.25">
      <c r="E41934" s="2"/>
    </row>
    <row r="41935" spans="5:5" x14ac:dyDescent="0.25">
      <c r="E41935" s="2"/>
    </row>
    <row r="41936" spans="5:5" x14ac:dyDescent="0.25">
      <c r="E41936" s="2"/>
    </row>
    <row r="41937" spans="5:5" x14ac:dyDescent="0.25">
      <c r="E41937" s="2"/>
    </row>
    <row r="41938" spans="5:5" x14ac:dyDescent="0.25">
      <c r="E41938" s="2"/>
    </row>
    <row r="41939" spans="5:5" x14ac:dyDescent="0.25">
      <c r="E41939" s="2"/>
    </row>
    <row r="41940" spans="5:5" x14ac:dyDescent="0.25">
      <c r="E41940" s="2"/>
    </row>
    <row r="41941" spans="5:5" x14ac:dyDescent="0.25">
      <c r="E41941" s="2"/>
    </row>
    <row r="41942" spans="5:5" x14ac:dyDescent="0.25">
      <c r="E41942" s="2"/>
    </row>
    <row r="41943" spans="5:5" x14ac:dyDescent="0.25">
      <c r="E41943" s="2"/>
    </row>
    <row r="41944" spans="5:5" x14ac:dyDescent="0.25">
      <c r="E41944" s="2"/>
    </row>
    <row r="41945" spans="5:5" x14ac:dyDescent="0.25">
      <c r="E41945" s="2"/>
    </row>
    <row r="41946" spans="5:5" x14ac:dyDescent="0.25">
      <c r="E41946" s="2"/>
    </row>
    <row r="41947" spans="5:5" x14ac:dyDescent="0.25">
      <c r="E41947" s="2"/>
    </row>
    <row r="41948" spans="5:5" x14ac:dyDescent="0.25">
      <c r="E41948" s="2"/>
    </row>
    <row r="41949" spans="5:5" x14ac:dyDescent="0.25">
      <c r="E41949" s="2"/>
    </row>
    <row r="41950" spans="5:5" x14ac:dyDescent="0.25">
      <c r="E41950" s="2"/>
    </row>
    <row r="41951" spans="5:5" x14ac:dyDescent="0.25">
      <c r="E41951" s="2"/>
    </row>
    <row r="41952" spans="5:5" x14ac:dyDescent="0.25">
      <c r="E41952" s="2"/>
    </row>
    <row r="41953" spans="5:5" x14ac:dyDescent="0.25">
      <c r="E41953" s="2"/>
    </row>
    <row r="41954" spans="5:5" x14ac:dyDescent="0.25">
      <c r="E41954" s="2"/>
    </row>
    <row r="41955" spans="5:5" x14ac:dyDescent="0.25">
      <c r="E41955" s="2"/>
    </row>
    <row r="41956" spans="5:5" x14ac:dyDescent="0.25">
      <c r="E41956" s="2"/>
    </row>
    <row r="41957" spans="5:5" x14ac:dyDescent="0.25">
      <c r="E41957" s="2"/>
    </row>
    <row r="41958" spans="5:5" x14ac:dyDescent="0.25">
      <c r="E41958" s="2"/>
    </row>
    <row r="41959" spans="5:5" x14ac:dyDescent="0.25">
      <c r="E41959" s="2"/>
    </row>
    <row r="41960" spans="5:5" x14ac:dyDescent="0.25">
      <c r="E41960" s="2"/>
    </row>
    <row r="41961" spans="5:5" x14ac:dyDescent="0.25">
      <c r="E41961" s="2"/>
    </row>
    <row r="41962" spans="5:5" x14ac:dyDescent="0.25">
      <c r="E41962" s="2"/>
    </row>
    <row r="41963" spans="5:5" x14ac:dyDescent="0.25">
      <c r="E41963" s="2"/>
    </row>
    <row r="41964" spans="5:5" x14ac:dyDescent="0.25">
      <c r="E41964" s="2"/>
    </row>
    <row r="41965" spans="5:5" x14ac:dyDescent="0.25">
      <c r="E41965" s="2"/>
    </row>
    <row r="41966" spans="5:5" x14ac:dyDescent="0.25">
      <c r="E41966" s="2"/>
    </row>
    <row r="41967" spans="5:5" x14ac:dyDescent="0.25">
      <c r="E41967" s="2"/>
    </row>
    <row r="41968" spans="5:5" x14ac:dyDescent="0.25">
      <c r="E41968" s="2"/>
    </row>
    <row r="41969" spans="5:5" x14ac:dyDescent="0.25">
      <c r="E41969" s="2"/>
    </row>
    <row r="41970" spans="5:5" x14ac:dyDescent="0.25">
      <c r="E41970" s="2"/>
    </row>
    <row r="41971" spans="5:5" x14ac:dyDescent="0.25">
      <c r="E41971" s="2"/>
    </row>
    <row r="41972" spans="5:5" x14ac:dyDescent="0.25">
      <c r="E41972" s="2"/>
    </row>
    <row r="41973" spans="5:5" x14ac:dyDescent="0.25">
      <c r="E41973" s="2"/>
    </row>
    <row r="41974" spans="5:5" x14ac:dyDescent="0.25">
      <c r="E41974" s="2"/>
    </row>
    <row r="41975" spans="5:5" x14ac:dyDescent="0.25">
      <c r="E41975" s="2"/>
    </row>
    <row r="41976" spans="5:5" x14ac:dyDescent="0.25">
      <c r="E41976" s="2"/>
    </row>
    <row r="41977" spans="5:5" x14ac:dyDescent="0.25">
      <c r="E41977" s="2"/>
    </row>
    <row r="41978" spans="5:5" x14ac:dyDescent="0.25">
      <c r="E41978" s="2"/>
    </row>
    <row r="41979" spans="5:5" x14ac:dyDescent="0.25">
      <c r="E41979" s="2"/>
    </row>
    <row r="41980" spans="5:5" x14ac:dyDescent="0.25">
      <c r="E41980" s="2"/>
    </row>
    <row r="41981" spans="5:5" x14ac:dyDescent="0.25">
      <c r="E41981" s="2"/>
    </row>
    <row r="41982" spans="5:5" x14ac:dyDescent="0.25">
      <c r="E41982" s="2"/>
    </row>
    <row r="41983" spans="5:5" x14ac:dyDescent="0.25">
      <c r="E41983" s="2"/>
    </row>
    <row r="41984" spans="5:5" x14ac:dyDescent="0.25">
      <c r="E41984" s="2"/>
    </row>
    <row r="41985" spans="5:5" x14ac:dyDescent="0.25">
      <c r="E41985" s="2"/>
    </row>
    <row r="41986" spans="5:5" x14ac:dyDescent="0.25">
      <c r="E41986" s="2"/>
    </row>
    <row r="41987" spans="5:5" x14ac:dyDescent="0.25">
      <c r="E41987" s="2"/>
    </row>
    <row r="41988" spans="5:5" x14ac:dyDescent="0.25">
      <c r="E41988" s="2"/>
    </row>
    <row r="41989" spans="5:5" x14ac:dyDescent="0.25">
      <c r="E41989" s="2"/>
    </row>
    <row r="41990" spans="5:5" x14ac:dyDescent="0.25">
      <c r="E41990" s="2"/>
    </row>
    <row r="41991" spans="5:5" x14ac:dyDescent="0.25">
      <c r="E41991" s="2"/>
    </row>
    <row r="41992" spans="5:5" x14ac:dyDescent="0.25">
      <c r="E41992" s="2"/>
    </row>
    <row r="41993" spans="5:5" x14ac:dyDescent="0.25">
      <c r="E41993" s="2"/>
    </row>
    <row r="41994" spans="5:5" x14ac:dyDescent="0.25">
      <c r="E41994" s="2"/>
    </row>
    <row r="41995" spans="5:5" x14ac:dyDescent="0.25">
      <c r="E41995" s="2"/>
    </row>
    <row r="41996" spans="5:5" x14ac:dyDescent="0.25">
      <c r="E41996" s="2"/>
    </row>
    <row r="41997" spans="5:5" x14ac:dyDescent="0.25">
      <c r="E41997" s="2"/>
    </row>
    <row r="41998" spans="5:5" x14ac:dyDescent="0.25">
      <c r="E41998" s="2"/>
    </row>
    <row r="41999" spans="5:5" x14ac:dyDescent="0.25">
      <c r="E41999" s="2"/>
    </row>
    <row r="42000" spans="5:5" x14ac:dyDescent="0.25">
      <c r="E42000" s="2"/>
    </row>
    <row r="42001" spans="5:5" x14ac:dyDescent="0.25">
      <c r="E42001" s="2"/>
    </row>
    <row r="42002" spans="5:5" x14ac:dyDescent="0.25">
      <c r="E42002" s="2"/>
    </row>
    <row r="42003" spans="5:5" x14ac:dyDescent="0.25">
      <c r="E42003" s="2"/>
    </row>
    <row r="42004" spans="5:5" x14ac:dyDescent="0.25">
      <c r="E42004" s="2"/>
    </row>
    <row r="42005" spans="5:5" x14ac:dyDescent="0.25">
      <c r="E42005" s="2"/>
    </row>
    <row r="42006" spans="5:5" x14ac:dyDescent="0.25">
      <c r="E42006" s="2"/>
    </row>
    <row r="42007" spans="5:5" x14ac:dyDescent="0.25">
      <c r="E42007" s="2"/>
    </row>
    <row r="42008" spans="5:5" x14ac:dyDescent="0.25">
      <c r="E42008" s="2"/>
    </row>
    <row r="42009" spans="5:5" x14ac:dyDescent="0.25">
      <c r="E42009" s="2"/>
    </row>
    <row r="42010" spans="5:5" x14ac:dyDescent="0.25">
      <c r="E42010" s="2"/>
    </row>
    <row r="42011" spans="5:5" x14ac:dyDescent="0.25">
      <c r="E42011" s="2"/>
    </row>
    <row r="42012" spans="5:5" x14ac:dyDescent="0.25">
      <c r="E42012" s="2"/>
    </row>
    <row r="42013" spans="5:5" x14ac:dyDescent="0.25">
      <c r="E42013" s="2"/>
    </row>
    <row r="42014" spans="5:5" x14ac:dyDescent="0.25">
      <c r="E42014" s="2"/>
    </row>
    <row r="42015" spans="5:5" x14ac:dyDescent="0.25">
      <c r="E42015" s="2"/>
    </row>
    <row r="42016" spans="5:5" x14ac:dyDescent="0.25">
      <c r="E42016" s="2"/>
    </row>
    <row r="42017" spans="5:5" x14ac:dyDescent="0.25">
      <c r="E42017" s="2"/>
    </row>
    <row r="42018" spans="5:5" x14ac:dyDescent="0.25">
      <c r="E42018" s="2"/>
    </row>
    <row r="42019" spans="5:5" x14ac:dyDescent="0.25">
      <c r="E42019" s="2"/>
    </row>
    <row r="42020" spans="5:5" x14ac:dyDescent="0.25">
      <c r="E42020" s="2"/>
    </row>
    <row r="42021" spans="5:5" x14ac:dyDescent="0.25">
      <c r="E42021" s="2"/>
    </row>
    <row r="42022" spans="5:5" x14ac:dyDescent="0.25">
      <c r="E42022" s="2"/>
    </row>
    <row r="42023" spans="5:5" x14ac:dyDescent="0.25">
      <c r="E42023" s="2"/>
    </row>
    <row r="42024" spans="5:5" x14ac:dyDescent="0.25">
      <c r="E42024" s="2"/>
    </row>
    <row r="42025" spans="5:5" x14ac:dyDescent="0.25">
      <c r="E42025" s="2"/>
    </row>
    <row r="42026" spans="5:5" x14ac:dyDescent="0.25">
      <c r="E42026" s="2"/>
    </row>
    <row r="42027" spans="5:5" x14ac:dyDescent="0.25">
      <c r="E42027" s="2"/>
    </row>
    <row r="42028" spans="5:5" x14ac:dyDescent="0.25">
      <c r="E42028" s="2"/>
    </row>
    <row r="42029" spans="5:5" x14ac:dyDescent="0.25">
      <c r="E42029" s="2"/>
    </row>
    <row r="42030" spans="5:5" x14ac:dyDescent="0.25">
      <c r="E42030" s="2"/>
    </row>
    <row r="42031" spans="5:5" x14ac:dyDescent="0.25">
      <c r="E42031" s="2"/>
    </row>
    <row r="42032" spans="5:5" x14ac:dyDescent="0.25">
      <c r="E42032" s="2"/>
    </row>
    <row r="42033" spans="5:5" x14ac:dyDescent="0.25">
      <c r="E42033" s="2"/>
    </row>
    <row r="42034" spans="5:5" x14ac:dyDescent="0.25">
      <c r="E42034" s="2"/>
    </row>
    <row r="42035" spans="5:5" x14ac:dyDescent="0.25">
      <c r="E42035" s="2"/>
    </row>
    <row r="42036" spans="5:5" x14ac:dyDescent="0.25">
      <c r="E42036" s="2"/>
    </row>
    <row r="42037" spans="5:5" x14ac:dyDescent="0.25">
      <c r="E42037" s="2"/>
    </row>
    <row r="42038" spans="5:5" x14ac:dyDescent="0.25">
      <c r="E42038" s="2"/>
    </row>
    <row r="42039" spans="5:5" x14ac:dyDescent="0.25">
      <c r="E42039" s="2"/>
    </row>
    <row r="42040" spans="5:5" x14ac:dyDescent="0.25">
      <c r="E42040" s="2"/>
    </row>
    <row r="42041" spans="5:5" x14ac:dyDescent="0.25">
      <c r="E42041" s="2"/>
    </row>
    <row r="42042" spans="5:5" x14ac:dyDescent="0.25">
      <c r="E42042" s="2"/>
    </row>
    <row r="42043" spans="5:5" x14ac:dyDescent="0.25">
      <c r="E42043" s="2"/>
    </row>
    <row r="42044" spans="5:5" x14ac:dyDescent="0.25">
      <c r="E42044" s="2"/>
    </row>
    <row r="42045" spans="5:5" x14ac:dyDescent="0.25">
      <c r="E42045" s="2"/>
    </row>
    <row r="42046" spans="5:5" x14ac:dyDescent="0.25">
      <c r="E42046" s="2"/>
    </row>
    <row r="42047" spans="5:5" x14ac:dyDescent="0.25">
      <c r="E42047" s="2"/>
    </row>
    <row r="42048" spans="5:5" x14ac:dyDescent="0.25">
      <c r="E42048" s="2"/>
    </row>
    <row r="42049" spans="5:5" x14ac:dyDescent="0.25">
      <c r="E42049" s="2"/>
    </row>
    <row r="42050" spans="5:5" x14ac:dyDescent="0.25">
      <c r="E42050" s="2"/>
    </row>
    <row r="42051" spans="5:5" x14ac:dyDescent="0.25">
      <c r="E42051" s="2"/>
    </row>
    <row r="42052" spans="5:5" x14ac:dyDescent="0.25">
      <c r="E42052" s="2"/>
    </row>
    <row r="42053" spans="5:5" x14ac:dyDescent="0.25">
      <c r="E42053" s="2"/>
    </row>
    <row r="42054" spans="5:5" x14ac:dyDescent="0.25">
      <c r="E42054" s="2"/>
    </row>
    <row r="42055" spans="5:5" x14ac:dyDescent="0.25">
      <c r="E42055" s="2"/>
    </row>
    <row r="42056" spans="5:5" x14ac:dyDescent="0.25">
      <c r="E42056" s="2"/>
    </row>
    <row r="42057" spans="5:5" x14ac:dyDescent="0.25">
      <c r="E42057" s="2"/>
    </row>
    <row r="42058" spans="5:5" x14ac:dyDescent="0.25">
      <c r="E42058" s="2"/>
    </row>
    <row r="42059" spans="5:5" x14ac:dyDescent="0.25">
      <c r="E42059" s="2"/>
    </row>
    <row r="42060" spans="5:5" x14ac:dyDescent="0.25">
      <c r="E42060" s="2"/>
    </row>
    <row r="42061" spans="5:5" x14ac:dyDescent="0.25">
      <c r="E42061" s="2"/>
    </row>
    <row r="42062" spans="5:5" x14ac:dyDescent="0.25">
      <c r="E42062" s="2"/>
    </row>
    <row r="42063" spans="5:5" x14ac:dyDescent="0.25">
      <c r="E42063" s="2"/>
    </row>
    <row r="42064" spans="5:5" x14ac:dyDescent="0.25">
      <c r="E42064" s="2"/>
    </row>
    <row r="42065" spans="5:5" x14ac:dyDescent="0.25">
      <c r="E42065" s="2"/>
    </row>
    <row r="42066" spans="5:5" x14ac:dyDescent="0.25">
      <c r="E42066" s="2"/>
    </row>
    <row r="42067" spans="5:5" x14ac:dyDescent="0.25">
      <c r="E42067" s="2"/>
    </row>
    <row r="42068" spans="5:5" x14ac:dyDescent="0.25">
      <c r="E42068" s="2"/>
    </row>
    <row r="42069" spans="5:5" x14ac:dyDescent="0.25">
      <c r="E42069" s="2"/>
    </row>
    <row r="42070" spans="5:5" x14ac:dyDescent="0.25">
      <c r="E42070" s="2"/>
    </row>
    <row r="42071" spans="5:5" x14ac:dyDescent="0.25">
      <c r="E42071" s="2"/>
    </row>
    <row r="42072" spans="5:5" x14ac:dyDescent="0.25">
      <c r="E42072" s="2"/>
    </row>
    <row r="42073" spans="5:5" x14ac:dyDescent="0.25">
      <c r="E42073" s="2"/>
    </row>
    <row r="42074" spans="5:5" x14ac:dyDescent="0.25">
      <c r="E42074" s="2"/>
    </row>
    <row r="42075" spans="5:5" x14ac:dyDescent="0.25">
      <c r="E42075" s="2"/>
    </row>
    <row r="42076" spans="5:5" x14ac:dyDescent="0.25">
      <c r="E42076" s="2"/>
    </row>
    <row r="42077" spans="5:5" x14ac:dyDescent="0.25">
      <c r="E42077" s="2"/>
    </row>
    <row r="42078" spans="5:5" x14ac:dyDescent="0.25">
      <c r="E42078" s="2"/>
    </row>
    <row r="42079" spans="5:5" x14ac:dyDescent="0.25">
      <c r="E42079" s="2"/>
    </row>
    <row r="42080" spans="5:5" x14ac:dyDescent="0.25">
      <c r="E42080" s="2"/>
    </row>
    <row r="42081" spans="5:5" x14ac:dyDescent="0.25">
      <c r="E42081" s="2"/>
    </row>
    <row r="42082" spans="5:5" x14ac:dyDescent="0.25">
      <c r="E42082" s="2"/>
    </row>
    <row r="42083" spans="5:5" x14ac:dyDescent="0.25">
      <c r="E42083" s="2"/>
    </row>
    <row r="42084" spans="5:5" x14ac:dyDescent="0.25">
      <c r="E42084" s="2"/>
    </row>
    <row r="42085" spans="5:5" x14ac:dyDescent="0.25">
      <c r="E42085" s="2"/>
    </row>
    <row r="42086" spans="5:5" x14ac:dyDescent="0.25">
      <c r="E42086" s="2"/>
    </row>
    <row r="42087" spans="5:5" x14ac:dyDescent="0.25">
      <c r="E42087" s="2"/>
    </row>
    <row r="42088" spans="5:5" x14ac:dyDescent="0.25">
      <c r="E42088" s="2"/>
    </row>
    <row r="42089" spans="5:5" x14ac:dyDescent="0.25">
      <c r="E42089" s="2"/>
    </row>
    <row r="42090" spans="5:5" x14ac:dyDescent="0.25">
      <c r="E42090" s="2"/>
    </row>
    <row r="42091" spans="5:5" x14ac:dyDescent="0.25">
      <c r="E42091" s="2"/>
    </row>
    <row r="42092" spans="5:5" x14ac:dyDescent="0.25">
      <c r="E42092" s="2"/>
    </row>
    <row r="42093" spans="5:5" x14ac:dyDescent="0.25">
      <c r="E42093" s="2"/>
    </row>
    <row r="42094" spans="5:5" x14ac:dyDescent="0.25">
      <c r="E42094" s="2"/>
    </row>
    <row r="42095" spans="5:5" x14ac:dyDescent="0.25">
      <c r="E42095" s="2"/>
    </row>
    <row r="42096" spans="5:5" x14ac:dyDescent="0.25">
      <c r="E42096" s="2"/>
    </row>
    <row r="42097" spans="5:5" x14ac:dyDescent="0.25">
      <c r="E42097" s="2"/>
    </row>
    <row r="42098" spans="5:5" x14ac:dyDescent="0.25">
      <c r="E42098" s="2"/>
    </row>
    <row r="42099" spans="5:5" x14ac:dyDescent="0.25">
      <c r="E42099" s="2"/>
    </row>
    <row r="42100" spans="5:5" x14ac:dyDescent="0.25">
      <c r="E42100" s="2"/>
    </row>
    <row r="42101" spans="5:5" x14ac:dyDescent="0.25">
      <c r="E42101" s="2"/>
    </row>
    <row r="42102" spans="5:5" x14ac:dyDescent="0.25">
      <c r="E42102" s="2"/>
    </row>
    <row r="42103" spans="5:5" x14ac:dyDescent="0.25">
      <c r="E42103" s="2"/>
    </row>
    <row r="42104" spans="5:5" x14ac:dyDescent="0.25">
      <c r="E42104" s="2"/>
    </row>
    <row r="42105" spans="5:5" x14ac:dyDescent="0.25">
      <c r="E42105" s="2"/>
    </row>
    <row r="42106" spans="5:5" x14ac:dyDescent="0.25">
      <c r="E42106" s="2"/>
    </row>
    <row r="42107" spans="5:5" x14ac:dyDescent="0.25">
      <c r="E42107" s="2"/>
    </row>
    <row r="42108" spans="5:5" x14ac:dyDescent="0.25">
      <c r="E42108" s="2"/>
    </row>
    <row r="42109" spans="5:5" x14ac:dyDescent="0.25">
      <c r="E42109" s="2"/>
    </row>
    <row r="42110" spans="5:5" x14ac:dyDescent="0.25">
      <c r="E42110" s="2"/>
    </row>
    <row r="42111" spans="5:5" x14ac:dyDescent="0.25">
      <c r="E42111" s="2"/>
    </row>
    <row r="42112" spans="5:5" x14ac:dyDescent="0.25">
      <c r="E42112" s="2"/>
    </row>
    <row r="42113" spans="5:5" x14ac:dyDescent="0.25">
      <c r="E42113" s="2"/>
    </row>
    <row r="42114" spans="5:5" x14ac:dyDescent="0.25">
      <c r="E42114" s="2"/>
    </row>
    <row r="42115" spans="5:5" x14ac:dyDescent="0.25">
      <c r="E42115" s="2"/>
    </row>
    <row r="42116" spans="5:5" x14ac:dyDescent="0.25">
      <c r="E42116" s="2"/>
    </row>
    <row r="42117" spans="5:5" x14ac:dyDescent="0.25">
      <c r="E42117" s="2"/>
    </row>
    <row r="42118" spans="5:5" x14ac:dyDescent="0.25">
      <c r="E42118" s="2"/>
    </row>
    <row r="42119" spans="5:5" x14ac:dyDescent="0.25">
      <c r="E42119" s="2"/>
    </row>
    <row r="42120" spans="5:5" x14ac:dyDescent="0.25">
      <c r="E42120" s="2"/>
    </row>
    <row r="42121" spans="5:5" x14ac:dyDescent="0.25">
      <c r="E42121" s="2"/>
    </row>
    <row r="42122" spans="5:5" x14ac:dyDescent="0.25">
      <c r="E42122" s="2"/>
    </row>
    <row r="42123" spans="5:5" x14ac:dyDescent="0.25">
      <c r="E42123" s="2"/>
    </row>
    <row r="42124" spans="5:5" x14ac:dyDescent="0.25">
      <c r="E42124" s="2"/>
    </row>
    <row r="42125" spans="5:5" x14ac:dyDescent="0.25">
      <c r="E42125" s="2"/>
    </row>
    <row r="42126" spans="5:5" x14ac:dyDescent="0.25">
      <c r="E42126" s="2"/>
    </row>
    <row r="42127" spans="5:5" x14ac:dyDescent="0.25">
      <c r="E42127" s="2"/>
    </row>
    <row r="42128" spans="5:5" x14ac:dyDescent="0.25">
      <c r="E42128" s="2"/>
    </row>
    <row r="42129" spans="5:5" x14ac:dyDescent="0.25">
      <c r="E42129" s="2"/>
    </row>
    <row r="42130" spans="5:5" x14ac:dyDescent="0.25">
      <c r="E42130" s="2"/>
    </row>
    <row r="42131" spans="5:5" x14ac:dyDescent="0.25">
      <c r="E42131" s="2"/>
    </row>
    <row r="42132" spans="5:5" x14ac:dyDescent="0.25">
      <c r="E42132" s="2"/>
    </row>
    <row r="42133" spans="5:5" x14ac:dyDescent="0.25">
      <c r="E42133" s="2"/>
    </row>
    <row r="42134" spans="5:5" x14ac:dyDescent="0.25">
      <c r="E42134" s="2"/>
    </row>
    <row r="42135" spans="5:5" x14ac:dyDescent="0.25">
      <c r="E42135" s="2"/>
    </row>
    <row r="42136" spans="5:5" x14ac:dyDescent="0.25">
      <c r="E42136" s="2"/>
    </row>
    <row r="42137" spans="5:5" x14ac:dyDescent="0.25">
      <c r="E42137" s="2"/>
    </row>
    <row r="42138" spans="5:5" x14ac:dyDescent="0.25">
      <c r="E42138" s="2"/>
    </row>
    <row r="42139" spans="5:5" x14ac:dyDescent="0.25">
      <c r="E42139" s="2"/>
    </row>
    <row r="42140" spans="5:5" x14ac:dyDescent="0.25">
      <c r="E42140" s="2"/>
    </row>
    <row r="42141" spans="5:5" x14ac:dyDescent="0.25">
      <c r="E42141" s="2"/>
    </row>
    <row r="42142" spans="5:5" x14ac:dyDescent="0.25">
      <c r="E42142" s="2"/>
    </row>
    <row r="42143" spans="5:5" x14ac:dyDescent="0.25">
      <c r="E42143" s="2"/>
    </row>
    <row r="42144" spans="5:5" x14ac:dyDescent="0.25">
      <c r="E42144" s="2"/>
    </row>
    <row r="42145" spans="5:5" x14ac:dyDescent="0.25">
      <c r="E42145" s="2"/>
    </row>
    <row r="42146" spans="5:5" x14ac:dyDescent="0.25">
      <c r="E42146" s="2"/>
    </row>
    <row r="42147" spans="5:5" x14ac:dyDescent="0.25">
      <c r="E42147" s="2"/>
    </row>
    <row r="42148" spans="5:5" x14ac:dyDescent="0.25">
      <c r="E42148" s="2"/>
    </row>
    <row r="42149" spans="5:5" x14ac:dyDescent="0.25">
      <c r="E42149" s="2"/>
    </row>
    <row r="42150" spans="5:5" x14ac:dyDescent="0.25">
      <c r="E42150" s="2"/>
    </row>
    <row r="42151" spans="5:5" x14ac:dyDescent="0.25">
      <c r="E42151" s="2"/>
    </row>
    <row r="42152" spans="5:5" x14ac:dyDescent="0.25">
      <c r="E42152" s="2"/>
    </row>
    <row r="42153" spans="5:5" x14ac:dyDescent="0.25">
      <c r="E42153" s="2"/>
    </row>
    <row r="42154" spans="5:5" x14ac:dyDescent="0.25">
      <c r="E42154" s="2"/>
    </row>
    <row r="42155" spans="5:5" x14ac:dyDescent="0.25">
      <c r="E42155" s="2"/>
    </row>
    <row r="42156" spans="5:5" x14ac:dyDescent="0.25">
      <c r="E42156" s="2"/>
    </row>
    <row r="42157" spans="5:5" x14ac:dyDescent="0.25">
      <c r="E42157" s="2"/>
    </row>
    <row r="42158" spans="5:5" x14ac:dyDescent="0.25">
      <c r="E42158" s="2"/>
    </row>
    <row r="42159" spans="5:5" x14ac:dyDescent="0.25">
      <c r="E42159" s="2"/>
    </row>
    <row r="42160" spans="5:5" x14ac:dyDescent="0.25">
      <c r="E42160" s="2"/>
    </row>
    <row r="42161" spans="5:5" x14ac:dyDescent="0.25">
      <c r="E42161" s="2"/>
    </row>
    <row r="42162" spans="5:5" x14ac:dyDescent="0.25">
      <c r="E42162" s="2"/>
    </row>
    <row r="42163" spans="5:5" x14ac:dyDescent="0.25">
      <c r="E42163" s="2"/>
    </row>
    <row r="42164" spans="5:5" x14ac:dyDescent="0.25">
      <c r="E42164" s="2"/>
    </row>
    <row r="42165" spans="5:5" x14ac:dyDescent="0.25">
      <c r="E42165" s="2"/>
    </row>
    <row r="42166" spans="5:5" x14ac:dyDescent="0.25">
      <c r="E42166" s="2"/>
    </row>
    <row r="42167" spans="5:5" x14ac:dyDescent="0.25">
      <c r="E42167" s="2"/>
    </row>
    <row r="42168" spans="5:5" x14ac:dyDescent="0.25">
      <c r="E42168" s="2"/>
    </row>
    <row r="42169" spans="5:5" x14ac:dyDescent="0.25">
      <c r="E42169" s="2"/>
    </row>
    <row r="42170" spans="5:5" x14ac:dyDescent="0.25">
      <c r="E42170" s="2"/>
    </row>
    <row r="42171" spans="5:5" x14ac:dyDescent="0.25">
      <c r="E42171" s="2"/>
    </row>
    <row r="42172" spans="5:5" x14ac:dyDescent="0.25">
      <c r="E42172" s="2"/>
    </row>
    <row r="42173" spans="5:5" x14ac:dyDescent="0.25">
      <c r="E42173" s="2"/>
    </row>
    <row r="42174" spans="5:5" x14ac:dyDescent="0.25">
      <c r="E42174" s="2"/>
    </row>
    <row r="42175" spans="5:5" x14ac:dyDescent="0.25">
      <c r="E42175" s="2"/>
    </row>
    <row r="42176" spans="5:5" x14ac:dyDescent="0.25">
      <c r="E42176" s="2"/>
    </row>
    <row r="42177" spans="5:5" x14ac:dyDescent="0.25">
      <c r="E42177" s="2"/>
    </row>
    <row r="42178" spans="5:5" x14ac:dyDescent="0.25">
      <c r="E42178" s="2"/>
    </row>
    <row r="42179" spans="5:5" x14ac:dyDescent="0.25">
      <c r="E42179" s="2"/>
    </row>
    <row r="42180" spans="5:5" x14ac:dyDescent="0.25">
      <c r="E42180" s="2"/>
    </row>
    <row r="42181" spans="5:5" x14ac:dyDescent="0.25">
      <c r="E42181" s="2"/>
    </row>
    <row r="42182" spans="5:5" x14ac:dyDescent="0.25">
      <c r="E42182" s="2"/>
    </row>
    <row r="42183" spans="5:5" x14ac:dyDescent="0.25">
      <c r="E42183" s="2"/>
    </row>
    <row r="42184" spans="5:5" x14ac:dyDescent="0.25">
      <c r="E42184" s="2"/>
    </row>
    <row r="42185" spans="5:5" x14ac:dyDescent="0.25">
      <c r="E42185" s="2"/>
    </row>
    <row r="42186" spans="5:5" x14ac:dyDescent="0.25">
      <c r="E42186" s="2"/>
    </row>
    <row r="42187" spans="5:5" x14ac:dyDescent="0.25">
      <c r="E42187" s="2"/>
    </row>
    <row r="42188" spans="5:5" x14ac:dyDescent="0.25">
      <c r="E42188" s="2"/>
    </row>
    <row r="42189" spans="5:5" x14ac:dyDescent="0.25">
      <c r="E42189" s="2"/>
    </row>
    <row r="42190" spans="5:5" x14ac:dyDescent="0.25">
      <c r="E42190" s="2"/>
    </row>
    <row r="42191" spans="5:5" x14ac:dyDescent="0.25">
      <c r="E42191" s="2"/>
    </row>
    <row r="42192" spans="5:5" x14ac:dyDescent="0.25">
      <c r="E42192" s="2"/>
    </row>
    <row r="42193" spans="5:5" x14ac:dyDescent="0.25">
      <c r="E42193" s="2"/>
    </row>
    <row r="42194" spans="5:5" x14ac:dyDescent="0.25">
      <c r="E42194" s="2"/>
    </row>
    <row r="42195" spans="5:5" x14ac:dyDescent="0.25">
      <c r="E42195" s="2"/>
    </row>
    <row r="42196" spans="5:5" x14ac:dyDescent="0.25">
      <c r="E42196" s="2"/>
    </row>
    <row r="42197" spans="5:5" x14ac:dyDescent="0.25">
      <c r="E42197" s="2"/>
    </row>
    <row r="42198" spans="5:5" x14ac:dyDescent="0.25">
      <c r="E42198" s="2"/>
    </row>
    <row r="42199" spans="5:5" x14ac:dyDescent="0.25">
      <c r="E42199" s="2"/>
    </row>
    <row r="42200" spans="5:5" x14ac:dyDescent="0.25">
      <c r="E42200" s="2"/>
    </row>
    <row r="42201" spans="5:5" x14ac:dyDescent="0.25">
      <c r="E42201" s="2"/>
    </row>
    <row r="42202" spans="5:5" x14ac:dyDescent="0.25">
      <c r="E42202" s="2"/>
    </row>
    <row r="42203" spans="5:5" x14ac:dyDescent="0.25">
      <c r="E42203" s="2"/>
    </row>
    <row r="42204" spans="5:5" x14ac:dyDescent="0.25">
      <c r="E42204" s="2"/>
    </row>
    <row r="42205" spans="5:5" x14ac:dyDescent="0.25">
      <c r="E42205" s="2"/>
    </row>
    <row r="42206" spans="5:5" x14ac:dyDescent="0.25">
      <c r="E42206" s="2"/>
    </row>
    <row r="42207" spans="5:5" x14ac:dyDescent="0.25">
      <c r="E42207" s="2"/>
    </row>
    <row r="42208" spans="5:5" x14ac:dyDescent="0.25">
      <c r="E42208" s="2"/>
    </row>
    <row r="42209" spans="5:5" x14ac:dyDescent="0.25">
      <c r="E42209" s="2"/>
    </row>
    <row r="42210" spans="5:5" x14ac:dyDescent="0.25">
      <c r="E42210" s="2"/>
    </row>
    <row r="42211" spans="5:5" x14ac:dyDescent="0.25">
      <c r="E42211" s="2"/>
    </row>
    <row r="42212" spans="5:5" x14ac:dyDescent="0.25">
      <c r="E42212" s="2"/>
    </row>
    <row r="42213" spans="5:5" x14ac:dyDescent="0.25">
      <c r="E42213" s="2"/>
    </row>
    <row r="42214" spans="5:5" x14ac:dyDescent="0.25">
      <c r="E42214" s="2"/>
    </row>
    <row r="42215" spans="5:5" x14ac:dyDescent="0.25">
      <c r="E42215" s="2"/>
    </row>
    <row r="42216" spans="5:5" x14ac:dyDescent="0.25">
      <c r="E42216" s="2"/>
    </row>
    <row r="42217" spans="5:5" x14ac:dyDescent="0.25">
      <c r="E42217" s="2"/>
    </row>
    <row r="42218" spans="5:5" x14ac:dyDescent="0.25">
      <c r="E42218" s="2"/>
    </row>
    <row r="42219" spans="5:5" x14ac:dyDescent="0.25">
      <c r="E42219" s="2"/>
    </row>
    <row r="42220" spans="5:5" x14ac:dyDescent="0.25">
      <c r="E42220" s="2"/>
    </row>
    <row r="42221" spans="5:5" x14ac:dyDescent="0.25">
      <c r="E42221" s="2"/>
    </row>
    <row r="42222" spans="5:5" x14ac:dyDescent="0.25">
      <c r="E42222" s="2"/>
    </row>
    <row r="42223" spans="5:5" x14ac:dyDescent="0.25">
      <c r="E42223" s="2"/>
    </row>
    <row r="42224" spans="5:5" x14ac:dyDescent="0.25">
      <c r="E42224" s="2"/>
    </row>
    <row r="42225" spans="5:5" x14ac:dyDescent="0.25">
      <c r="E42225" s="2"/>
    </row>
    <row r="42226" spans="5:5" x14ac:dyDescent="0.25">
      <c r="E42226" s="2"/>
    </row>
    <row r="42227" spans="5:5" x14ac:dyDescent="0.25">
      <c r="E42227" s="2"/>
    </row>
    <row r="42228" spans="5:5" x14ac:dyDescent="0.25">
      <c r="E42228" s="2"/>
    </row>
    <row r="42229" spans="5:5" x14ac:dyDescent="0.25">
      <c r="E42229" s="2"/>
    </row>
    <row r="42230" spans="5:5" x14ac:dyDescent="0.25">
      <c r="E42230" s="2"/>
    </row>
    <row r="42231" spans="5:5" x14ac:dyDescent="0.25">
      <c r="E42231" s="2"/>
    </row>
    <row r="42232" spans="5:5" x14ac:dyDescent="0.25">
      <c r="E42232" s="2"/>
    </row>
    <row r="42233" spans="5:5" x14ac:dyDescent="0.25">
      <c r="E42233" s="2"/>
    </row>
    <row r="42234" spans="5:5" x14ac:dyDescent="0.25">
      <c r="E42234" s="2"/>
    </row>
    <row r="42235" spans="5:5" x14ac:dyDescent="0.25">
      <c r="E42235" s="2"/>
    </row>
    <row r="42236" spans="5:5" x14ac:dyDescent="0.25">
      <c r="E42236" s="2"/>
    </row>
    <row r="42237" spans="5:5" x14ac:dyDescent="0.25">
      <c r="E42237" s="2"/>
    </row>
    <row r="42238" spans="5:5" x14ac:dyDescent="0.25">
      <c r="E42238" s="2"/>
    </row>
    <row r="42239" spans="5:5" x14ac:dyDescent="0.25">
      <c r="E42239" s="2"/>
    </row>
    <row r="42240" spans="5:5" x14ac:dyDescent="0.25">
      <c r="E42240" s="2"/>
    </row>
    <row r="42241" spans="5:5" x14ac:dyDescent="0.25">
      <c r="E42241" s="2"/>
    </row>
    <row r="42242" spans="5:5" x14ac:dyDescent="0.25">
      <c r="E42242" s="2"/>
    </row>
    <row r="42243" spans="5:5" x14ac:dyDescent="0.25">
      <c r="E42243" s="2"/>
    </row>
    <row r="42244" spans="5:5" x14ac:dyDescent="0.25">
      <c r="E42244" s="2"/>
    </row>
    <row r="42245" spans="5:5" x14ac:dyDescent="0.25">
      <c r="E42245" s="2"/>
    </row>
    <row r="42246" spans="5:5" x14ac:dyDescent="0.25">
      <c r="E42246" s="2"/>
    </row>
    <row r="42247" spans="5:5" x14ac:dyDescent="0.25">
      <c r="E42247" s="2"/>
    </row>
    <row r="42248" spans="5:5" x14ac:dyDescent="0.25">
      <c r="E42248" s="2"/>
    </row>
    <row r="42249" spans="5:5" x14ac:dyDescent="0.25">
      <c r="E42249" s="2"/>
    </row>
    <row r="42250" spans="5:5" x14ac:dyDescent="0.25">
      <c r="E42250" s="2"/>
    </row>
    <row r="42251" spans="5:5" x14ac:dyDescent="0.25">
      <c r="E42251" s="2"/>
    </row>
    <row r="42252" spans="5:5" x14ac:dyDescent="0.25">
      <c r="E42252" s="2"/>
    </row>
    <row r="42253" spans="5:5" x14ac:dyDescent="0.25">
      <c r="E42253" s="2"/>
    </row>
    <row r="42254" spans="5:5" x14ac:dyDescent="0.25">
      <c r="E42254" s="2"/>
    </row>
    <row r="42255" spans="5:5" x14ac:dyDescent="0.25">
      <c r="E42255" s="2"/>
    </row>
    <row r="42256" spans="5:5" x14ac:dyDescent="0.25">
      <c r="E42256" s="2"/>
    </row>
    <row r="42257" spans="5:5" x14ac:dyDescent="0.25">
      <c r="E42257" s="2"/>
    </row>
    <row r="42258" spans="5:5" x14ac:dyDescent="0.25">
      <c r="E42258" s="2"/>
    </row>
    <row r="42259" spans="5:5" x14ac:dyDescent="0.25">
      <c r="E42259" s="2"/>
    </row>
    <row r="42260" spans="5:5" x14ac:dyDescent="0.25">
      <c r="E42260" s="2"/>
    </row>
    <row r="42261" spans="5:5" x14ac:dyDescent="0.25">
      <c r="E42261" s="2"/>
    </row>
    <row r="42262" spans="5:5" x14ac:dyDescent="0.25">
      <c r="E42262" s="2"/>
    </row>
    <row r="42263" spans="5:5" x14ac:dyDescent="0.25">
      <c r="E42263" s="2"/>
    </row>
    <row r="42264" spans="5:5" x14ac:dyDescent="0.25">
      <c r="E42264" s="2"/>
    </row>
    <row r="42265" spans="5:5" x14ac:dyDescent="0.25">
      <c r="E42265" s="2"/>
    </row>
    <row r="42266" spans="5:5" x14ac:dyDescent="0.25">
      <c r="E42266" s="2"/>
    </row>
    <row r="42267" spans="5:5" x14ac:dyDescent="0.25">
      <c r="E42267" s="2"/>
    </row>
    <row r="42268" spans="5:5" x14ac:dyDescent="0.25">
      <c r="E42268" s="2"/>
    </row>
    <row r="42269" spans="5:5" x14ac:dyDescent="0.25">
      <c r="E42269" s="2"/>
    </row>
    <row r="42270" spans="5:5" x14ac:dyDescent="0.25">
      <c r="E42270" s="2"/>
    </row>
    <row r="42271" spans="5:5" x14ac:dyDescent="0.25">
      <c r="E42271" s="2"/>
    </row>
    <row r="42272" spans="5:5" x14ac:dyDescent="0.25">
      <c r="E42272" s="2"/>
    </row>
    <row r="42273" spans="5:5" x14ac:dyDescent="0.25">
      <c r="E42273" s="2"/>
    </row>
    <row r="42274" spans="5:5" x14ac:dyDescent="0.25">
      <c r="E42274" s="2"/>
    </row>
    <row r="42275" spans="5:5" x14ac:dyDescent="0.25">
      <c r="E42275" s="2"/>
    </row>
    <row r="42276" spans="5:5" x14ac:dyDescent="0.25">
      <c r="E42276" s="2"/>
    </row>
    <row r="42277" spans="5:5" x14ac:dyDescent="0.25">
      <c r="E42277" s="2"/>
    </row>
    <row r="42278" spans="5:5" x14ac:dyDescent="0.25">
      <c r="E42278" s="2"/>
    </row>
    <row r="42279" spans="5:5" x14ac:dyDescent="0.25">
      <c r="E42279" s="2"/>
    </row>
    <row r="42280" spans="5:5" x14ac:dyDescent="0.25">
      <c r="E42280" s="2"/>
    </row>
    <row r="42281" spans="5:5" x14ac:dyDescent="0.25">
      <c r="E42281" s="2"/>
    </row>
    <row r="42282" spans="5:5" x14ac:dyDescent="0.25">
      <c r="E42282" s="2"/>
    </row>
    <row r="42283" spans="5:5" x14ac:dyDescent="0.25">
      <c r="E42283" s="2"/>
    </row>
    <row r="42284" spans="5:5" x14ac:dyDescent="0.25">
      <c r="E42284" s="2"/>
    </row>
    <row r="42285" spans="5:5" x14ac:dyDescent="0.25">
      <c r="E42285" s="2"/>
    </row>
    <row r="42286" spans="5:5" x14ac:dyDescent="0.25">
      <c r="E42286" s="2"/>
    </row>
    <row r="42287" spans="5:5" x14ac:dyDescent="0.25">
      <c r="E42287" s="2"/>
    </row>
    <row r="42288" spans="5:5" x14ac:dyDescent="0.25">
      <c r="E42288" s="2"/>
    </row>
    <row r="42289" spans="5:5" x14ac:dyDescent="0.25">
      <c r="E42289" s="2"/>
    </row>
    <row r="42290" spans="5:5" x14ac:dyDescent="0.25">
      <c r="E42290" s="2"/>
    </row>
    <row r="42291" spans="5:5" x14ac:dyDescent="0.25">
      <c r="E42291" s="2"/>
    </row>
    <row r="42292" spans="5:5" x14ac:dyDescent="0.25">
      <c r="E42292" s="2"/>
    </row>
    <row r="42293" spans="5:5" x14ac:dyDescent="0.25">
      <c r="E42293" s="2"/>
    </row>
    <row r="42294" spans="5:5" x14ac:dyDescent="0.25">
      <c r="E42294" s="2"/>
    </row>
    <row r="42295" spans="5:5" x14ac:dyDescent="0.25">
      <c r="E42295" s="2"/>
    </row>
    <row r="42296" spans="5:5" x14ac:dyDescent="0.25">
      <c r="E42296" s="2"/>
    </row>
    <row r="42297" spans="5:5" x14ac:dyDescent="0.25">
      <c r="E42297" s="2"/>
    </row>
    <row r="42298" spans="5:5" x14ac:dyDescent="0.25">
      <c r="E42298" s="2"/>
    </row>
    <row r="42299" spans="5:5" x14ac:dyDescent="0.25">
      <c r="E42299" s="2"/>
    </row>
    <row r="42300" spans="5:5" x14ac:dyDescent="0.25">
      <c r="E42300" s="2"/>
    </row>
    <row r="42301" spans="5:5" x14ac:dyDescent="0.25">
      <c r="E42301" s="2"/>
    </row>
    <row r="42302" spans="5:5" x14ac:dyDescent="0.25">
      <c r="E42302" s="2"/>
    </row>
    <row r="42303" spans="5:5" x14ac:dyDescent="0.25">
      <c r="E42303" s="2"/>
    </row>
    <row r="42304" spans="5:5" x14ac:dyDescent="0.25">
      <c r="E42304" s="2"/>
    </row>
    <row r="42305" spans="5:5" x14ac:dyDescent="0.25">
      <c r="E42305" s="2"/>
    </row>
    <row r="42306" spans="5:5" x14ac:dyDescent="0.25">
      <c r="E42306" s="2"/>
    </row>
    <row r="42307" spans="5:5" x14ac:dyDescent="0.25">
      <c r="E42307" s="2"/>
    </row>
    <row r="42308" spans="5:5" x14ac:dyDescent="0.25">
      <c r="E42308" s="2"/>
    </row>
    <row r="42309" spans="5:5" x14ac:dyDescent="0.25">
      <c r="E42309" s="2"/>
    </row>
    <row r="42310" spans="5:5" x14ac:dyDescent="0.25">
      <c r="E42310" s="2"/>
    </row>
    <row r="42311" spans="5:5" x14ac:dyDescent="0.25">
      <c r="E42311" s="2"/>
    </row>
    <row r="42312" spans="5:5" x14ac:dyDescent="0.25">
      <c r="E42312" s="2"/>
    </row>
    <row r="42313" spans="5:5" x14ac:dyDescent="0.25">
      <c r="E42313" s="2"/>
    </row>
    <row r="42314" spans="5:5" x14ac:dyDescent="0.25">
      <c r="E42314" s="2"/>
    </row>
    <row r="42315" spans="5:5" x14ac:dyDescent="0.25">
      <c r="E42315" s="2"/>
    </row>
    <row r="42316" spans="5:5" x14ac:dyDescent="0.25">
      <c r="E42316" s="2"/>
    </row>
    <row r="42317" spans="5:5" x14ac:dyDescent="0.25">
      <c r="E42317" s="2"/>
    </row>
    <row r="42318" spans="5:5" x14ac:dyDescent="0.25">
      <c r="E42318" s="2"/>
    </row>
    <row r="42319" spans="5:5" x14ac:dyDescent="0.25">
      <c r="E42319" s="2"/>
    </row>
    <row r="42320" spans="5:5" x14ac:dyDescent="0.25">
      <c r="E42320" s="2"/>
    </row>
    <row r="42321" spans="5:5" x14ac:dyDescent="0.25">
      <c r="E42321" s="2"/>
    </row>
    <row r="42322" spans="5:5" x14ac:dyDescent="0.25">
      <c r="E42322" s="2"/>
    </row>
    <row r="42323" spans="5:5" x14ac:dyDescent="0.25">
      <c r="E42323" s="2"/>
    </row>
    <row r="42324" spans="5:5" x14ac:dyDescent="0.25">
      <c r="E42324" s="2"/>
    </row>
    <row r="42325" spans="5:5" x14ac:dyDescent="0.25">
      <c r="E42325" s="2"/>
    </row>
    <row r="42326" spans="5:5" x14ac:dyDescent="0.25">
      <c r="E42326" s="2"/>
    </row>
    <row r="42327" spans="5:5" x14ac:dyDescent="0.25">
      <c r="E42327" s="2"/>
    </row>
    <row r="42328" spans="5:5" x14ac:dyDescent="0.25">
      <c r="E42328" s="2"/>
    </row>
    <row r="42329" spans="5:5" x14ac:dyDescent="0.25">
      <c r="E42329" s="2"/>
    </row>
    <row r="42330" spans="5:5" x14ac:dyDescent="0.25">
      <c r="E42330" s="2"/>
    </row>
    <row r="42331" spans="5:5" x14ac:dyDescent="0.25">
      <c r="E42331" s="2"/>
    </row>
    <row r="42332" spans="5:5" x14ac:dyDescent="0.25">
      <c r="E42332" s="2"/>
    </row>
    <row r="42333" spans="5:5" x14ac:dyDescent="0.25">
      <c r="E42333" s="2"/>
    </row>
    <row r="42334" spans="5:5" x14ac:dyDescent="0.25">
      <c r="E42334" s="2"/>
    </row>
    <row r="42335" spans="5:5" x14ac:dyDescent="0.25">
      <c r="E42335" s="2"/>
    </row>
    <row r="42336" spans="5:5" x14ac:dyDescent="0.25">
      <c r="E42336" s="2"/>
    </row>
    <row r="42337" spans="5:5" x14ac:dyDescent="0.25">
      <c r="E42337" s="2"/>
    </row>
    <row r="42338" spans="5:5" x14ac:dyDescent="0.25">
      <c r="E42338" s="2"/>
    </row>
    <row r="42339" spans="5:5" x14ac:dyDescent="0.25">
      <c r="E42339" s="2"/>
    </row>
    <row r="42340" spans="5:5" x14ac:dyDescent="0.25">
      <c r="E42340" s="2"/>
    </row>
    <row r="42341" spans="5:5" x14ac:dyDescent="0.25">
      <c r="E42341" s="2"/>
    </row>
    <row r="42342" spans="5:5" x14ac:dyDescent="0.25">
      <c r="E42342" s="2"/>
    </row>
    <row r="42343" spans="5:5" x14ac:dyDescent="0.25">
      <c r="E42343" s="2"/>
    </row>
    <row r="42344" spans="5:5" x14ac:dyDescent="0.25">
      <c r="E42344" s="2"/>
    </row>
    <row r="42345" spans="5:5" x14ac:dyDescent="0.25">
      <c r="E42345" s="2"/>
    </row>
    <row r="42346" spans="5:5" x14ac:dyDescent="0.25">
      <c r="E42346" s="2"/>
    </row>
    <row r="42347" spans="5:5" x14ac:dyDescent="0.25">
      <c r="E42347" s="2"/>
    </row>
    <row r="42348" spans="5:5" x14ac:dyDescent="0.25">
      <c r="E42348" s="2"/>
    </row>
    <row r="42349" spans="5:5" x14ac:dyDescent="0.25">
      <c r="E42349" s="2"/>
    </row>
    <row r="42350" spans="5:5" x14ac:dyDescent="0.25">
      <c r="E42350" s="2"/>
    </row>
    <row r="42351" spans="5:5" x14ac:dyDescent="0.25">
      <c r="E42351" s="2"/>
    </row>
    <row r="42352" spans="5:5" x14ac:dyDescent="0.25">
      <c r="E42352" s="2"/>
    </row>
    <row r="42353" spans="5:5" x14ac:dyDescent="0.25">
      <c r="E42353" s="2"/>
    </row>
    <row r="42354" spans="5:5" x14ac:dyDescent="0.25">
      <c r="E42354" s="2"/>
    </row>
    <row r="42355" spans="5:5" x14ac:dyDescent="0.25">
      <c r="E42355" s="2"/>
    </row>
    <row r="42356" spans="5:5" x14ac:dyDescent="0.25">
      <c r="E42356" s="2"/>
    </row>
    <row r="42357" spans="5:5" x14ac:dyDescent="0.25">
      <c r="E42357" s="2"/>
    </row>
    <row r="42358" spans="5:5" x14ac:dyDescent="0.25">
      <c r="E42358" s="2"/>
    </row>
    <row r="42359" spans="5:5" x14ac:dyDescent="0.25">
      <c r="E42359" s="2"/>
    </row>
    <row r="42360" spans="5:5" x14ac:dyDescent="0.25">
      <c r="E42360" s="2"/>
    </row>
    <row r="42361" spans="5:5" x14ac:dyDescent="0.25">
      <c r="E42361" s="2"/>
    </row>
    <row r="42362" spans="5:5" x14ac:dyDescent="0.25">
      <c r="E42362" s="2"/>
    </row>
    <row r="42363" spans="5:5" x14ac:dyDescent="0.25">
      <c r="E42363" s="2"/>
    </row>
    <row r="42364" spans="5:5" x14ac:dyDescent="0.25">
      <c r="E42364" s="2"/>
    </row>
    <row r="42365" spans="5:5" x14ac:dyDescent="0.25">
      <c r="E42365" s="2"/>
    </row>
    <row r="42366" spans="5:5" x14ac:dyDescent="0.25">
      <c r="E42366" s="2"/>
    </row>
    <row r="42367" spans="5:5" x14ac:dyDescent="0.25">
      <c r="E42367" s="2"/>
    </row>
    <row r="42368" spans="5:5" x14ac:dyDescent="0.25">
      <c r="E42368" s="2"/>
    </row>
    <row r="42369" spans="5:5" x14ac:dyDescent="0.25">
      <c r="E42369" s="2"/>
    </row>
    <row r="42370" spans="5:5" x14ac:dyDescent="0.25">
      <c r="E42370" s="2"/>
    </row>
    <row r="42371" spans="5:5" x14ac:dyDescent="0.25">
      <c r="E42371" s="2"/>
    </row>
    <row r="42372" spans="5:5" x14ac:dyDescent="0.25">
      <c r="E42372" s="2"/>
    </row>
    <row r="42373" spans="5:5" x14ac:dyDescent="0.25">
      <c r="E42373" s="2"/>
    </row>
    <row r="42374" spans="5:5" x14ac:dyDescent="0.25">
      <c r="E42374" s="2"/>
    </row>
    <row r="42375" spans="5:5" x14ac:dyDescent="0.25">
      <c r="E42375" s="2"/>
    </row>
    <row r="42376" spans="5:5" x14ac:dyDescent="0.25">
      <c r="E42376" s="2"/>
    </row>
    <row r="42377" spans="5:5" x14ac:dyDescent="0.25">
      <c r="E42377" s="2"/>
    </row>
    <row r="42378" spans="5:5" x14ac:dyDescent="0.25">
      <c r="E42378" s="2"/>
    </row>
    <row r="42379" spans="5:5" x14ac:dyDescent="0.25">
      <c r="E42379" s="2"/>
    </row>
    <row r="42380" spans="5:5" x14ac:dyDescent="0.25">
      <c r="E42380" s="2"/>
    </row>
    <row r="42381" spans="5:5" x14ac:dyDescent="0.25">
      <c r="E42381" s="2"/>
    </row>
    <row r="42382" spans="5:5" x14ac:dyDescent="0.25">
      <c r="E42382" s="2"/>
    </row>
    <row r="42383" spans="5:5" x14ac:dyDescent="0.25">
      <c r="E42383" s="2"/>
    </row>
    <row r="42384" spans="5:5" x14ac:dyDescent="0.25">
      <c r="E42384" s="2"/>
    </row>
    <row r="42385" spans="5:5" x14ac:dyDescent="0.25">
      <c r="E42385" s="2"/>
    </row>
    <row r="42386" spans="5:5" x14ac:dyDescent="0.25">
      <c r="E42386" s="2"/>
    </row>
    <row r="42387" spans="5:5" x14ac:dyDescent="0.25">
      <c r="E42387" s="2"/>
    </row>
    <row r="42388" spans="5:5" x14ac:dyDescent="0.25">
      <c r="E42388" s="2"/>
    </row>
    <row r="42389" spans="5:5" x14ac:dyDescent="0.25">
      <c r="E42389" s="2"/>
    </row>
    <row r="42390" spans="5:5" x14ac:dyDescent="0.25">
      <c r="E42390" s="2"/>
    </row>
    <row r="42391" spans="5:5" x14ac:dyDescent="0.25">
      <c r="E42391" s="2"/>
    </row>
    <row r="42392" spans="5:5" x14ac:dyDescent="0.25">
      <c r="E42392" s="2"/>
    </row>
    <row r="42393" spans="5:5" x14ac:dyDescent="0.25">
      <c r="E42393" s="2"/>
    </row>
    <row r="42394" spans="5:5" x14ac:dyDescent="0.25">
      <c r="E42394" s="2"/>
    </row>
    <row r="42395" spans="5:5" x14ac:dyDescent="0.25">
      <c r="E42395" s="2"/>
    </row>
    <row r="42396" spans="5:5" x14ac:dyDescent="0.25">
      <c r="E42396" s="2"/>
    </row>
    <row r="42397" spans="5:5" x14ac:dyDescent="0.25">
      <c r="E42397" s="2"/>
    </row>
    <row r="42398" spans="5:5" x14ac:dyDescent="0.25">
      <c r="E42398" s="2"/>
    </row>
    <row r="42399" spans="5:5" x14ac:dyDescent="0.25">
      <c r="E42399" s="2"/>
    </row>
    <row r="42400" spans="5:5" x14ac:dyDescent="0.25">
      <c r="E42400" s="2"/>
    </row>
    <row r="42401" spans="5:5" x14ac:dyDescent="0.25">
      <c r="E42401" s="2"/>
    </row>
    <row r="42402" spans="5:5" x14ac:dyDescent="0.25">
      <c r="E42402" s="2"/>
    </row>
    <row r="42403" spans="5:5" x14ac:dyDescent="0.25">
      <c r="E42403" s="2"/>
    </row>
    <row r="42404" spans="5:5" x14ac:dyDescent="0.25">
      <c r="E42404" s="2"/>
    </row>
    <row r="42405" spans="5:5" x14ac:dyDescent="0.25">
      <c r="E42405" s="2"/>
    </row>
    <row r="42406" spans="5:5" x14ac:dyDescent="0.25">
      <c r="E42406" s="2"/>
    </row>
    <row r="42407" spans="5:5" x14ac:dyDescent="0.25">
      <c r="E42407" s="2"/>
    </row>
    <row r="42408" spans="5:5" x14ac:dyDescent="0.25">
      <c r="E42408" s="2"/>
    </row>
    <row r="42409" spans="5:5" x14ac:dyDescent="0.25">
      <c r="E42409" s="2"/>
    </row>
    <row r="42410" spans="5:5" x14ac:dyDescent="0.25">
      <c r="E42410" s="2"/>
    </row>
    <row r="42411" spans="5:5" x14ac:dyDescent="0.25">
      <c r="E42411" s="2"/>
    </row>
    <row r="42412" spans="5:5" x14ac:dyDescent="0.25">
      <c r="E42412" s="2"/>
    </row>
    <row r="42413" spans="5:5" x14ac:dyDescent="0.25">
      <c r="E42413" s="2"/>
    </row>
    <row r="42414" spans="5:5" x14ac:dyDescent="0.25">
      <c r="E42414" s="2"/>
    </row>
    <row r="42415" spans="5:5" x14ac:dyDescent="0.25">
      <c r="E42415" s="2"/>
    </row>
    <row r="42416" spans="5:5" x14ac:dyDescent="0.25">
      <c r="E42416" s="2"/>
    </row>
    <row r="42417" spans="5:5" x14ac:dyDescent="0.25">
      <c r="E42417" s="2"/>
    </row>
    <row r="42418" spans="5:5" x14ac:dyDescent="0.25">
      <c r="E42418" s="2"/>
    </row>
    <row r="42419" spans="5:5" x14ac:dyDescent="0.25">
      <c r="E42419" s="2"/>
    </row>
    <row r="42420" spans="5:5" x14ac:dyDescent="0.25">
      <c r="E42420" s="2"/>
    </row>
    <row r="42421" spans="5:5" x14ac:dyDescent="0.25">
      <c r="E42421" s="2"/>
    </row>
    <row r="42422" spans="5:5" x14ac:dyDescent="0.25">
      <c r="E42422" s="2"/>
    </row>
    <row r="42423" spans="5:5" x14ac:dyDescent="0.25">
      <c r="E42423" s="2"/>
    </row>
    <row r="42424" spans="5:5" x14ac:dyDescent="0.25">
      <c r="E42424" s="2"/>
    </row>
    <row r="42425" spans="5:5" x14ac:dyDescent="0.25">
      <c r="E42425" s="2"/>
    </row>
    <row r="42426" spans="5:5" x14ac:dyDescent="0.25">
      <c r="E42426" s="2"/>
    </row>
    <row r="42427" spans="5:5" x14ac:dyDescent="0.25">
      <c r="E42427" s="2"/>
    </row>
    <row r="42428" spans="5:5" x14ac:dyDescent="0.25">
      <c r="E42428" s="2"/>
    </row>
    <row r="42429" spans="5:5" x14ac:dyDescent="0.25">
      <c r="E42429" s="2"/>
    </row>
    <row r="42430" spans="5:5" x14ac:dyDescent="0.25">
      <c r="E42430" s="2"/>
    </row>
    <row r="42431" spans="5:5" x14ac:dyDescent="0.25">
      <c r="E42431" s="2"/>
    </row>
    <row r="42432" spans="5:5" x14ac:dyDescent="0.25">
      <c r="E42432" s="2"/>
    </row>
    <row r="42433" spans="5:5" x14ac:dyDescent="0.25">
      <c r="E42433" s="2"/>
    </row>
    <row r="42434" spans="5:5" x14ac:dyDescent="0.25">
      <c r="E42434" s="2"/>
    </row>
    <row r="42435" spans="5:5" x14ac:dyDescent="0.25">
      <c r="E42435" s="2"/>
    </row>
    <row r="42436" spans="5:5" x14ac:dyDescent="0.25">
      <c r="E42436" s="2"/>
    </row>
    <row r="42437" spans="5:5" x14ac:dyDescent="0.25">
      <c r="E42437" s="2"/>
    </row>
    <row r="42438" spans="5:5" x14ac:dyDescent="0.25">
      <c r="E42438" s="2"/>
    </row>
    <row r="42439" spans="5:5" x14ac:dyDescent="0.25">
      <c r="E42439" s="2"/>
    </row>
    <row r="42440" spans="5:5" x14ac:dyDescent="0.25">
      <c r="E42440" s="2"/>
    </row>
    <row r="42441" spans="5:5" x14ac:dyDescent="0.25">
      <c r="E42441" s="2"/>
    </row>
    <row r="42442" spans="5:5" x14ac:dyDescent="0.25">
      <c r="E42442" s="2"/>
    </row>
    <row r="42443" spans="5:5" x14ac:dyDescent="0.25">
      <c r="E42443" s="2"/>
    </row>
    <row r="42444" spans="5:5" x14ac:dyDescent="0.25">
      <c r="E42444" s="2"/>
    </row>
    <row r="42445" spans="5:5" x14ac:dyDescent="0.25">
      <c r="E42445" s="2"/>
    </row>
    <row r="42446" spans="5:5" x14ac:dyDescent="0.25">
      <c r="E42446" s="2"/>
    </row>
    <row r="42447" spans="5:5" x14ac:dyDescent="0.25">
      <c r="E42447" s="2"/>
    </row>
    <row r="42448" spans="5:5" x14ac:dyDescent="0.25">
      <c r="E42448" s="2"/>
    </row>
    <row r="42449" spans="5:5" x14ac:dyDescent="0.25">
      <c r="E42449" s="2"/>
    </row>
    <row r="42450" spans="5:5" x14ac:dyDescent="0.25">
      <c r="E42450" s="2"/>
    </row>
    <row r="42451" spans="5:5" x14ac:dyDescent="0.25">
      <c r="E42451" s="2"/>
    </row>
    <row r="42452" spans="5:5" x14ac:dyDescent="0.25">
      <c r="E42452" s="2"/>
    </row>
    <row r="42453" spans="5:5" x14ac:dyDescent="0.25">
      <c r="E42453" s="2"/>
    </row>
    <row r="42454" spans="5:5" x14ac:dyDescent="0.25">
      <c r="E42454" s="2"/>
    </row>
    <row r="42455" spans="5:5" x14ac:dyDescent="0.25">
      <c r="E42455" s="2"/>
    </row>
    <row r="42456" spans="5:5" x14ac:dyDescent="0.25">
      <c r="E42456" s="2"/>
    </row>
    <row r="42457" spans="5:5" x14ac:dyDescent="0.25">
      <c r="E42457" s="2"/>
    </row>
    <row r="42458" spans="5:5" x14ac:dyDescent="0.25">
      <c r="E42458" s="2"/>
    </row>
    <row r="42459" spans="5:5" x14ac:dyDescent="0.25">
      <c r="E42459" s="2"/>
    </row>
    <row r="42460" spans="5:5" x14ac:dyDescent="0.25">
      <c r="E42460" s="2"/>
    </row>
    <row r="42461" spans="5:5" x14ac:dyDescent="0.25">
      <c r="E42461" s="2"/>
    </row>
    <row r="42462" spans="5:5" x14ac:dyDescent="0.25">
      <c r="E42462" s="2"/>
    </row>
    <row r="42463" spans="5:5" x14ac:dyDescent="0.25">
      <c r="E42463" s="2"/>
    </row>
    <row r="42464" spans="5:5" x14ac:dyDescent="0.25">
      <c r="E42464" s="2"/>
    </row>
    <row r="42465" spans="5:5" x14ac:dyDescent="0.25">
      <c r="E42465" s="2"/>
    </row>
    <row r="42466" spans="5:5" x14ac:dyDescent="0.25">
      <c r="E42466" s="2"/>
    </row>
    <row r="42467" spans="5:5" x14ac:dyDescent="0.25">
      <c r="E42467" s="2"/>
    </row>
    <row r="42468" spans="5:5" x14ac:dyDescent="0.25">
      <c r="E42468" s="2"/>
    </row>
    <row r="42469" spans="5:5" x14ac:dyDescent="0.25">
      <c r="E42469" s="2"/>
    </row>
    <row r="42470" spans="5:5" x14ac:dyDescent="0.25">
      <c r="E42470" s="2"/>
    </row>
    <row r="42471" spans="5:5" x14ac:dyDescent="0.25">
      <c r="E42471" s="2"/>
    </row>
    <row r="42472" spans="5:5" x14ac:dyDescent="0.25">
      <c r="E42472" s="2"/>
    </row>
    <row r="42473" spans="5:5" x14ac:dyDescent="0.25">
      <c r="E42473" s="2"/>
    </row>
    <row r="42474" spans="5:5" x14ac:dyDescent="0.25">
      <c r="E42474" s="2"/>
    </row>
    <row r="42475" spans="5:5" x14ac:dyDescent="0.25">
      <c r="E42475" s="2"/>
    </row>
    <row r="42476" spans="5:5" x14ac:dyDescent="0.25">
      <c r="E42476" s="2"/>
    </row>
    <row r="42477" spans="5:5" x14ac:dyDescent="0.25">
      <c r="E42477" s="2"/>
    </row>
    <row r="42478" spans="5:5" x14ac:dyDescent="0.25">
      <c r="E42478" s="2"/>
    </row>
    <row r="42479" spans="5:5" x14ac:dyDescent="0.25">
      <c r="E42479" s="2"/>
    </row>
    <row r="42480" spans="5:5" x14ac:dyDescent="0.25">
      <c r="E42480" s="2"/>
    </row>
    <row r="42481" spans="5:5" x14ac:dyDescent="0.25">
      <c r="E42481" s="2"/>
    </row>
    <row r="42482" spans="5:5" x14ac:dyDescent="0.25">
      <c r="E42482" s="2"/>
    </row>
    <row r="42483" spans="5:5" x14ac:dyDescent="0.25">
      <c r="E42483" s="2"/>
    </row>
    <row r="42484" spans="5:5" x14ac:dyDescent="0.25">
      <c r="E42484" s="2"/>
    </row>
    <row r="42485" spans="5:5" x14ac:dyDescent="0.25">
      <c r="E42485" s="2"/>
    </row>
    <row r="42486" spans="5:5" x14ac:dyDescent="0.25">
      <c r="E42486" s="2"/>
    </row>
    <row r="42487" spans="5:5" x14ac:dyDescent="0.25">
      <c r="E42487" s="2"/>
    </row>
    <row r="42488" spans="5:5" x14ac:dyDescent="0.25">
      <c r="E42488" s="2"/>
    </row>
    <row r="42489" spans="5:5" x14ac:dyDescent="0.25">
      <c r="E42489" s="2"/>
    </row>
    <row r="42490" spans="5:5" x14ac:dyDescent="0.25">
      <c r="E42490" s="2"/>
    </row>
    <row r="42491" spans="5:5" x14ac:dyDescent="0.25">
      <c r="E42491" s="2"/>
    </row>
    <row r="42492" spans="5:5" x14ac:dyDescent="0.25">
      <c r="E42492" s="2"/>
    </row>
    <row r="42493" spans="5:5" x14ac:dyDescent="0.25">
      <c r="E42493" s="2"/>
    </row>
    <row r="42494" spans="5:5" x14ac:dyDescent="0.25">
      <c r="E42494" s="2"/>
    </row>
    <row r="42495" spans="5:5" x14ac:dyDescent="0.25">
      <c r="E42495" s="2"/>
    </row>
    <row r="42496" spans="5:5" x14ac:dyDescent="0.25">
      <c r="E42496" s="2"/>
    </row>
    <row r="42497" spans="5:5" x14ac:dyDescent="0.25">
      <c r="E42497" s="2"/>
    </row>
    <row r="42498" spans="5:5" x14ac:dyDescent="0.25">
      <c r="E42498" s="2"/>
    </row>
    <row r="42499" spans="5:5" x14ac:dyDescent="0.25">
      <c r="E42499" s="2"/>
    </row>
    <row r="42500" spans="5:5" x14ac:dyDescent="0.25">
      <c r="E42500" s="2"/>
    </row>
    <row r="42501" spans="5:5" x14ac:dyDescent="0.25">
      <c r="E42501" s="2"/>
    </row>
    <row r="42502" spans="5:5" x14ac:dyDescent="0.25">
      <c r="E42502" s="2"/>
    </row>
    <row r="42503" spans="5:5" x14ac:dyDescent="0.25">
      <c r="E42503" s="2"/>
    </row>
    <row r="42504" spans="5:5" x14ac:dyDescent="0.25">
      <c r="E42504" s="2"/>
    </row>
    <row r="42505" spans="5:5" x14ac:dyDescent="0.25">
      <c r="E42505" s="2"/>
    </row>
    <row r="42506" spans="5:5" x14ac:dyDescent="0.25">
      <c r="E42506" s="2"/>
    </row>
    <row r="42507" spans="5:5" x14ac:dyDescent="0.25">
      <c r="E42507" s="2"/>
    </row>
    <row r="42508" spans="5:5" x14ac:dyDescent="0.25">
      <c r="E42508" s="2"/>
    </row>
    <row r="42509" spans="5:5" x14ac:dyDescent="0.25">
      <c r="E42509" s="2"/>
    </row>
    <row r="42510" spans="5:5" x14ac:dyDescent="0.25">
      <c r="E42510" s="2"/>
    </row>
    <row r="42511" spans="5:5" x14ac:dyDescent="0.25">
      <c r="E42511" s="2"/>
    </row>
    <row r="42512" spans="5:5" x14ac:dyDescent="0.25">
      <c r="E42512" s="2"/>
    </row>
    <row r="42513" spans="5:5" x14ac:dyDescent="0.25">
      <c r="E42513" s="2"/>
    </row>
    <row r="42514" spans="5:5" x14ac:dyDescent="0.25">
      <c r="E42514" s="2"/>
    </row>
    <row r="42515" spans="5:5" x14ac:dyDescent="0.25">
      <c r="E42515" s="2"/>
    </row>
    <row r="42516" spans="5:5" x14ac:dyDescent="0.25">
      <c r="E42516" s="2"/>
    </row>
    <row r="42517" spans="5:5" x14ac:dyDescent="0.25">
      <c r="E42517" s="2"/>
    </row>
    <row r="42518" spans="5:5" x14ac:dyDescent="0.25">
      <c r="E42518" s="2"/>
    </row>
    <row r="42519" spans="5:5" x14ac:dyDescent="0.25">
      <c r="E42519" s="2"/>
    </row>
    <row r="42520" spans="5:5" x14ac:dyDescent="0.25">
      <c r="E42520" s="2"/>
    </row>
    <row r="42521" spans="5:5" x14ac:dyDescent="0.25">
      <c r="E42521" s="2"/>
    </row>
    <row r="42522" spans="5:5" x14ac:dyDescent="0.25">
      <c r="E42522" s="2"/>
    </row>
    <row r="42523" spans="5:5" x14ac:dyDescent="0.25">
      <c r="E42523" s="2"/>
    </row>
    <row r="42524" spans="5:5" x14ac:dyDescent="0.25">
      <c r="E42524" s="2"/>
    </row>
    <row r="42525" spans="5:5" x14ac:dyDescent="0.25">
      <c r="E42525" s="2"/>
    </row>
    <row r="42526" spans="5:5" x14ac:dyDescent="0.25">
      <c r="E42526" s="2"/>
    </row>
    <row r="42527" spans="5:5" x14ac:dyDescent="0.25">
      <c r="E42527" s="2"/>
    </row>
    <row r="42528" spans="5:5" x14ac:dyDescent="0.25">
      <c r="E42528" s="2"/>
    </row>
    <row r="42529" spans="5:5" x14ac:dyDescent="0.25">
      <c r="E42529" s="2"/>
    </row>
    <row r="42530" spans="5:5" x14ac:dyDescent="0.25">
      <c r="E42530" s="2"/>
    </row>
    <row r="42531" spans="5:5" x14ac:dyDescent="0.25">
      <c r="E42531" s="2"/>
    </row>
    <row r="42532" spans="5:5" x14ac:dyDescent="0.25">
      <c r="E42532" s="2"/>
    </row>
    <row r="42533" spans="5:5" x14ac:dyDescent="0.25">
      <c r="E42533" s="2"/>
    </row>
    <row r="42534" spans="5:5" x14ac:dyDescent="0.25">
      <c r="E42534" s="2"/>
    </row>
    <row r="42535" spans="5:5" x14ac:dyDescent="0.25">
      <c r="E42535" s="2"/>
    </row>
    <row r="42536" spans="5:5" x14ac:dyDescent="0.25">
      <c r="E42536" s="2"/>
    </row>
    <row r="42537" spans="5:5" x14ac:dyDescent="0.25">
      <c r="E42537" s="2"/>
    </row>
    <row r="42538" spans="5:5" x14ac:dyDescent="0.25">
      <c r="E42538" s="2"/>
    </row>
    <row r="42539" spans="5:5" x14ac:dyDescent="0.25">
      <c r="E42539" s="2"/>
    </row>
    <row r="42540" spans="5:5" x14ac:dyDescent="0.25">
      <c r="E42540" s="2"/>
    </row>
    <row r="42541" spans="5:5" x14ac:dyDescent="0.25">
      <c r="E42541" s="2"/>
    </row>
    <row r="42542" spans="5:5" x14ac:dyDescent="0.25">
      <c r="E42542" s="2"/>
    </row>
    <row r="42543" spans="5:5" x14ac:dyDescent="0.25">
      <c r="E42543" s="2"/>
    </row>
    <row r="42544" spans="5:5" x14ac:dyDescent="0.25">
      <c r="E42544" s="2"/>
    </row>
    <row r="42545" spans="5:5" x14ac:dyDescent="0.25">
      <c r="E42545" s="2"/>
    </row>
    <row r="42546" spans="5:5" x14ac:dyDescent="0.25">
      <c r="E42546" s="2"/>
    </row>
    <row r="42547" spans="5:5" x14ac:dyDescent="0.25">
      <c r="E42547" s="2"/>
    </row>
    <row r="42548" spans="5:5" x14ac:dyDescent="0.25">
      <c r="E42548" s="2"/>
    </row>
    <row r="42549" spans="5:5" x14ac:dyDescent="0.25">
      <c r="E42549" s="2"/>
    </row>
    <row r="42550" spans="5:5" x14ac:dyDescent="0.25">
      <c r="E42550" s="2"/>
    </row>
    <row r="42551" spans="5:5" x14ac:dyDescent="0.25">
      <c r="E42551" s="2"/>
    </row>
    <row r="42552" spans="5:5" x14ac:dyDescent="0.25">
      <c r="E42552" s="2"/>
    </row>
    <row r="42553" spans="5:5" x14ac:dyDescent="0.25">
      <c r="E42553" s="2"/>
    </row>
    <row r="42554" spans="5:5" x14ac:dyDescent="0.25">
      <c r="E42554" s="2"/>
    </row>
    <row r="42555" spans="5:5" x14ac:dyDescent="0.25">
      <c r="E42555" s="2"/>
    </row>
    <row r="42556" spans="5:5" x14ac:dyDescent="0.25">
      <c r="E42556" s="2"/>
    </row>
    <row r="42557" spans="5:5" x14ac:dyDescent="0.25">
      <c r="E42557" s="2"/>
    </row>
    <row r="42558" spans="5:5" x14ac:dyDescent="0.25">
      <c r="E42558" s="2"/>
    </row>
    <row r="42559" spans="5:5" x14ac:dyDescent="0.25">
      <c r="E42559" s="2"/>
    </row>
    <row r="42560" spans="5:5" x14ac:dyDescent="0.25">
      <c r="E42560" s="2"/>
    </row>
    <row r="42561" spans="5:5" x14ac:dyDescent="0.25">
      <c r="E42561" s="2"/>
    </row>
    <row r="42562" spans="5:5" x14ac:dyDescent="0.25">
      <c r="E42562" s="2"/>
    </row>
    <row r="42563" spans="5:5" x14ac:dyDescent="0.25">
      <c r="E42563" s="2"/>
    </row>
    <row r="42564" spans="5:5" x14ac:dyDescent="0.25">
      <c r="E42564" s="2"/>
    </row>
    <row r="42565" spans="5:5" x14ac:dyDescent="0.25">
      <c r="E42565" s="2"/>
    </row>
    <row r="42566" spans="5:5" x14ac:dyDescent="0.25">
      <c r="E42566" s="2"/>
    </row>
    <row r="42567" spans="5:5" x14ac:dyDescent="0.25">
      <c r="E42567" s="2"/>
    </row>
    <row r="42568" spans="5:5" x14ac:dyDescent="0.25">
      <c r="E42568" s="2"/>
    </row>
    <row r="42569" spans="5:5" x14ac:dyDescent="0.25">
      <c r="E42569" s="2"/>
    </row>
    <row r="42570" spans="5:5" x14ac:dyDescent="0.25">
      <c r="E42570" s="2"/>
    </row>
    <row r="42571" spans="5:5" x14ac:dyDescent="0.25">
      <c r="E42571" s="2"/>
    </row>
    <row r="42572" spans="5:5" x14ac:dyDescent="0.25">
      <c r="E42572" s="2"/>
    </row>
    <row r="42573" spans="5:5" x14ac:dyDescent="0.25">
      <c r="E42573" s="2"/>
    </row>
    <row r="42574" spans="5:5" x14ac:dyDescent="0.25">
      <c r="E42574" s="2"/>
    </row>
    <row r="42575" spans="5:5" x14ac:dyDescent="0.25">
      <c r="E42575" s="2"/>
    </row>
    <row r="42576" spans="5:5" x14ac:dyDescent="0.25">
      <c r="E42576" s="2"/>
    </row>
    <row r="42577" spans="5:5" x14ac:dyDescent="0.25">
      <c r="E42577" s="2"/>
    </row>
    <row r="42578" spans="5:5" x14ac:dyDescent="0.25">
      <c r="E42578" s="2"/>
    </row>
    <row r="42579" spans="5:5" x14ac:dyDescent="0.25">
      <c r="E42579" s="2"/>
    </row>
    <row r="42580" spans="5:5" x14ac:dyDescent="0.25">
      <c r="E42580" s="2"/>
    </row>
    <row r="42581" spans="5:5" x14ac:dyDescent="0.25">
      <c r="E42581" s="2"/>
    </row>
    <row r="42582" spans="5:5" x14ac:dyDescent="0.25">
      <c r="E42582" s="2"/>
    </row>
    <row r="42583" spans="5:5" x14ac:dyDescent="0.25">
      <c r="E42583" s="2"/>
    </row>
    <row r="42584" spans="5:5" x14ac:dyDescent="0.25">
      <c r="E42584" s="2"/>
    </row>
    <row r="42585" spans="5:5" x14ac:dyDescent="0.25">
      <c r="E42585" s="2"/>
    </row>
    <row r="42586" spans="5:5" x14ac:dyDescent="0.25">
      <c r="E42586" s="2"/>
    </row>
    <row r="42587" spans="5:5" x14ac:dyDescent="0.25">
      <c r="E42587" s="2"/>
    </row>
    <row r="42588" spans="5:5" x14ac:dyDescent="0.25">
      <c r="E42588" s="2"/>
    </row>
    <row r="42589" spans="5:5" x14ac:dyDescent="0.25">
      <c r="E42589" s="2"/>
    </row>
    <row r="42590" spans="5:5" x14ac:dyDescent="0.25">
      <c r="E42590" s="2"/>
    </row>
    <row r="42591" spans="5:5" x14ac:dyDescent="0.25">
      <c r="E42591" s="2"/>
    </row>
    <row r="42592" spans="5:5" x14ac:dyDescent="0.25">
      <c r="E42592" s="2"/>
    </row>
    <row r="42593" spans="5:5" x14ac:dyDescent="0.25">
      <c r="E42593" s="2"/>
    </row>
    <row r="42594" spans="5:5" x14ac:dyDescent="0.25">
      <c r="E42594" s="2"/>
    </row>
    <row r="42595" spans="5:5" x14ac:dyDescent="0.25">
      <c r="E42595" s="2"/>
    </row>
    <row r="42596" spans="5:5" x14ac:dyDescent="0.25">
      <c r="E42596" s="2"/>
    </row>
    <row r="42597" spans="5:5" x14ac:dyDescent="0.25">
      <c r="E42597" s="2"/>
    </row>
    <row r="42598" spans="5:5" x14ac:dyDescent="0.25">
      <c r="E42598" s="2"/>
    </row>
    <row r="42599" spans="5:5" x14ac:dyDescent="0.25">
      <c r="E42599" s="2"/>
    </row>
    <row r="42600" spans="5:5" x14ac:dyDescent="0.25">
      <c r="E42600" s="2"/>
    </row>
    <row r="42601" spans="5:5" x14ac:dyDescent="0.25">
      <c r="E42601" s="2"/>
    </row>
    <row r="42602" spans="5:5" x14ac:dyDescent="0.25">
      <c r="E42602" s="2"/>
    </row>
    <row r="42603" spans="5:5" x14ac:dyDescent="0.25">
      <c r="E42603" s="2"/>
    </row>
    <row r="42604" spans="5:5" x14ac:dyDescent="0.25">
      <c r="E42604" s="2"/>
    </row>
    <row r="42605" spans="5:5" x14ac:dyDescent="0.25">
      <c r="E42605" s="2"/>
    </row>
    <row r="42606" spans="5:5" x14ac:dyDescent="0.25">
      <c r="E42606" s="2"/>
    </row>
    <row r="42607" spans="5:5" x14ac:dyDescent="0.25">
      <c r="E42607" s="2"/>
    </row>
    <row r="42608" spans="5:5" x14ac:dyDescent="0.25">
      <c r="E42608" s="2"/>
    </row>
    <row r="42609" spans="5:5" x14ac:dyDescent="0.25">
      <c r="E42609" s="2"/>
    </row>
    <row r="42610" spans="5:5" x14ac:dyDescent="0.25">
      <c r="E42610" s="2"/>
    </row>
    <row r="42611" spans="5:5" x14ac:dyDescent="0.25">
      <c r="E42611" s="2"/>
    </row>
    <row r="42612" spans="5:5" x14ac:dyDescent="0.25">
      <c r="E42612" s="2"/>
    </row>
    <row r="42613" spans="5:5" x14ac:dyDescent="0.25">
      <c r="E42613" s="2"/>
    </row>
    <row r="42614" spans="5:5" x14ac:dyDescent="0.25">
      <c r="E42614" s="2"/>
    </row>
    <row r="42615" spans="5:5" x14ac:dyDescent="0.25">
      <c r="E42615" s="2"/>
    </row>
    <row r="42616" spans="5:5" x14ac:dyDescent="0.25">
      <c r="E42616" s="2"/>
    </row>
    <row r="42617" spans="5:5" x14ac:dyDescent="0.25">
      <c r="E42617" s="2"/>
    </row>
    <row r="42618" spans="5:5" x14ac:dyDescent="0.25">
      <c r="E42618" s="2"/>
    </row>
    <row r="42619" spans="5:5" x14ac:dyDescent="0.25">
      <c r="E42619" s="2"/>
    </row>
    <row r="42620" spans="5:5" x14ac:dyDescent="0.25">
      <c r="E42620" s="2"/>
    </row>
    <row r="42621" spans="5:5" x14ac:dyDescent="0.25">
      <c r="E42621" s="2"/>
    </row>
    <row r="42622" spans="5:5" x14ac:dyDescent="0.25">
      <c r="E42622" s="2"/>
    </row>
    <row r="42623" spans="5:5" x14ac:dyDescent="0.25">
      <c r="E42623" s="2"/>
    </row>
    <row r="42624" spans="5:5" x14ac:dyDescent="0.25">
      <c r="E42624" s="2"/>
    </row>
    <row r="42625" spans="5:5" x14ac:dyDescent="0.25">
      <c r="E42625" s="2"/>
    </row>
    <row r="42626" spans="5:5" x14ac:dyDescent="0.25">
      <c r="E42626" s="2"/>
    </row>
    <row r="42627" spans="5:5" x14ac:dyDescent="0.25">
      <c r="E42627" s="2"/>
    </row>
    <row r="42628" spans="5:5" x14ac:dyDescent="0.25">
      <c r="E42628" s="2"/>
    </row>
    <row r="42629" spans="5:5" x14ac:dyDescent="0.25">
      <c r="E42629" s="2"/>
    </row>
    <row r="42630" spans="5:5" x14ac:dyDescent="0.25">
      <c r="E42630" s="2"/>
    </row>
    <row r="42631" spans="5:5" x14ac:dyDescent="0.25">
      <c r="E42631" s="2"/>
    </row>
    <row r="42632" spans="5:5" x14ac:dyDescent="0.25">
      <c r="E42632" s="2"/>
    </row>
    <row r="42633" spans="5:5" x14ac:dyDescent="0.25">
      <c r="E42633" s="2"/>
    </row>
    <row r="42634" spans="5:5" x14ac:dyDescent="0.25">
      <c r="E42634" s="2"/>
    </row>
    <row r="42635" spans="5:5" x14ac:dyDescent="0.25">
      <c r="E42635" s="2"/>
    </row>
    <row r="42636" spans="5:5" x14ac:dyDescent="0.25">
      <c r="E42636" s="2"/>
    </row>
    <row r="42637" spans="5:5" x14ac:dyDescent="0.25">
      <c r="E42637" s="2"/>
    </row>
    <row r="42638" spans="5:5" x14ac:dyDescent="0.25">
      <c r="E42638" s="2"/>
    </row>
    <row r="42639" spans="5:5" x14ac:dyDescent="0.25">
      <c r="E42639" s="2"/>
    </row>
    <row r="42640" spans="5:5" x14ac:dyDescent="0.25">
      <c r="E42640" s="2"/>
    </row>
    <row r="42641" spans="5:5" x14ac:dyDescent="0.25">
      <c r="E42641" s="2"/>
    </row>
    <row r="42642" spans="5:5" x14ac:dyDescent="0.25">
      <c r="E42642" s="2"/>
    </row>
    <row r="42643" spans="5:5" x14ac:dyDescent="0.25">
      <c r="E42643" s="2"/>
    </row>
    <row r="42644" spans="5:5" x14ac:dyDescent="0.25">
      <c r="E42644" s="2"/>
    </row>
    <row r="42645" spans="5:5" x14ac:dyDescent="0.25">
      <c r="E42645" s="2"/>
    </row>
    <row r="42646" spans="5:5" x14ac:dyDescent="0.25">
      <c r="E42646" s="2"/>
    </row>
    <row r="42647" spans="5:5" x14ac:dyDescent="0.25">
      <c r="E42647" s="2"/>
    </row>
    <row r="42648" spans="5:5" x14ac:dyDescent="0.25">
      <c r="E42648" s="2"/>
    </row>
    <row r="42649" spans="5:5" x14ac:dyDescent="0.25">
      <c r="E42649" s="2"/>
    </row>
    <row r="42650" spans="5:5" x14ac:dyDescent="0.25">
      <c r="E42650" s="2"/>
    </row>
    <row r="42651" spans="5:5" x14ac:dyDescent="0.25">
      <c r="E42651" s="2"/>
    </row>
    <row r="42652" spans="5:5" x14ac:dyDescent="0.25">
      <c r="E42652" s="2"/>
    </row>
    <row r="42653" spans="5:5" x14ac:dyDescent="0.25">
      <c r="E42653" s="2"/>
    </row>
    <row r="42654" spans="5:5" x14ac:dyDescent="0.25">
      <c r="E42654" s="2"/>
    </row>
    <row r="42655" spans="5:5" x14ac:dyDescent="0.25">
      <c r="E42655" s="2"/>
    </row>
    <row r="42656" spans="5:5" x14ac:dyDescent="0.25">
      <c r="E42656" s="2"/>
    </row>
    <row r="42657" spans="5:5" x14ac:dyDescent="0.25">
      <c r="E42657" s="2"/>
    </row>
    <row r="42658" spans="5:5" x14ac:dyDescent="0.25">
      <c r="E42658" s="2"/>
    </row>
    <row r="42659" spans="5:5" x14ac:dyDescent="0.25">
      <c r="E42659" s="2"/>
    </row>
    <row r="42660" spans="5:5" x14ac:dyDescent="0.25">
      <c r="E42660" s="2"/>
    </row>
    <row r="42661" spans="5:5" x14ac:dyDescent="0.25">
      <c r="E42661" s="2"/>
    </row>
    <row r="42662" spans="5:5" x14ac:dyDescent="0.25">
      <c r="E42662" s="2"/>
    </row>
    <row r="42663" spans="5:5" x14ac:dyDescent="0.25">
      <c r="E42663" s="2"/>
    </row>
    <row r="42664" spans="5:5" x14ac:dyDescent="0.25">
      <c r="E42664" s="2"/>
    </row>
    <row r="42665" spans="5:5" x14ac:dyDescent="0.25">
      <c r="E42665" s="2"/>
    </row>
    <row r="42666" spans="5:5" x14ac:dyDescent="0.25">
      <c r="E42666" s="2"/>
    </row>
    <row r="42667" spans="5:5" x14ac:dyDescent="0.25">
      <c r="E42667" s="2"/>
    </row>
    <row r="42668" spans="5:5" x14ac:dyDescent="0.25">
      <c r="E42668" s="2"/>
    </row>
    <row r="42669" spans="5:5" x14ac:dyDescent="0.25">
      <c r="E42669" s="2"/>
    </row>
    <row r="42670" spans="5:5" x14ac:dyDescent="0.25">
      <c r="E42670" s="2"/>
    </row>
    <row r="42671" spans="5:5" x14ac:dyDescent="0.25">
      <c r="E42671" s="2"/>
    </row>
    <row r="42672" spans="5:5" x14ac:dyDescent="0.25">
      <c r="E42672" s="2"/>
    </row>
    <row r="42673" spans="5:5" x14ac:dyDescent="0.25">
      <c r="E42673" s="2"/>
    </row>
    <row r="42674" spans="5:5" x14ac:dyDescent="0.25">
      <c r="E42674" s="2"/>
    </row>
    <row r="42675" spans="5:5" x14ac:dyDescent="0.25">
      <c r="E42675" s="2"/>
    </row>
    <row r="42676" spans="5:5" x14ac:dyDescent="0.25">
      <c r="E42676" s="2"/>
    </row>
    <row r="42677" spans="5:5" x14ac:dyDescent="0.25">
      <c r="E42677" s="2"/>
    </row>
    <row r="42678" spans="5:5" x14ac:dyDescent="0.25">
      <c r="E42678" s="2"/>
    </row>
    <row r="42679" spans="5:5" x14ac:dyDescent="0.25">
      <c r="E42679" s="2"/>
    </row>
    <row r="42680" spans="5:5" x14ac:dyDescent="0.25">
      <c r="E42680" s="2"/>
    </row>
    <row r="42681" spans="5:5" x14ac:dyDescent="0.25">
      <c r="E42681" s="2"/>
    </row>
    <row r="42682" spans="5:5" x14ac:dyDescent="0.25">
      <c r="E42682" s="2"/>
    </row>
    <row r="42683" spans="5:5" x14ac:dyDescent="0.25">
      <c r="E42683" s="2"/>
    </row>
    <row r="42684" spans="5:5" x14ac:dyDescent="0.25">
      <c r="E42684" s="2"/>
    </row>
    <row r="42685" spans="5:5" x14ac:dyDescent="0.25">
      <c r="E42685" s="2"/>
    </row>
    <row r="42686" spans="5:5" x14ac:dyDescent="0.25">
      <c r="E42686" s="2"/>
    </row>
    <row r="42687" spans="5:5" x14ac:dyDescent="0.25">
      <c r="E42687" s="2"/>
    </row>
    <row r="42688" spans="5:5" x14ac:dyDescent="0.25">
      <c r="E42688" s="2"/>
    </row>
    <row r="42689" spans="5:5" x14ac:dyDescent="0.25">
      <c r="E42689" s="2"/>
    </row>
    <row r="42690" spans="5:5" x14ac:dyDescent="0.25">
      <c r="E42690" s="2"/>
    </row>
    <row r="42691" spans="5:5" x14ac:dyDescent="0.25">
      <c r="E42691" s="2"/>
    </row>
    <row r="42692" spans="5:5" x14ac:dyDescent="0.25">
      <c r="E42692" s="2"/>
    </row>
    <row r="42693" spans="5:5" x14ac:dyDescent="0.25">
      <c r="E42693" s="2"/>
    </row>
    <row r="42694" spans="5:5" x14ac:dyDescent="0.25">
      <c r="E42694" s="2"/>
    </row>
    <row r="42695" spans="5:5" x14ac:dyDescent="0.25">
      <c r="E42695" s="2"/>
    </row>
    <row r="42696" spans="5:5" x14ac:dyDescent="0.25">
      <c r="E42696" s="2"/>
    </row>
    <row r="42697" spans="5:5" x14ac:dyDescent="0.25">
      <c r="E42697" s="2"/>
    </row>
    <row r="42698" spans="5:5" x14ac:dyDescent="0.25">
      <c r="E42698" s="2"/>
    </row>
    <row r="42699" spans="5:5" x14ac:dyDescent="0.25">
      <c r="E42699" s="2"/>
    </row>
    <row r="42700" spans="5:5" x14ac:dyDescent="0.25">
      <c r="E42700" s="2"/>
    </row>
    <row r="42701" spans="5:5" x14ac:dyDescent="0.25">
      <c r="E42701" s="2"/>
    </row>
    <row r="42702" spans="5:5" x14ac:dyDescent="0.25">
      <c r="E42702" s="2"/>
    </row>
    <row r="42703" spans="5:5" x14ac:dyDescent="0.25">
      <c r="E42703" s="2"/>
    </row>
    <row r="42704" spans="5:5" x14ac:dyDescent="0.25">
      <c r="E42704" s="2"/>
    </row>
    <row r="42705" spans="5:5" x14ac:dyDescent="0.25">
      <c r="E42705" s="2"/>
    </row>
    <row r="42706" spans="5:5" x14ac:dyDescent="0.25">
      <c r="E42706" s="2"/>
    </row>
    <row r="42707" spans="5:5" x14ac:dyDescent="0.25">
      <c r="E42707" s="2"/>
    </row>
    <row r="42708" spans="5:5" x14ac:dyDescent="0.25">
      <c r="E42708" s="2"/>
    </row>
    <row r="42709" spans="5:5" x14ac:dyDescent="0.25">
      <c r="E42709" s="2"/>
    </row>
    <row r="42710" spans="5:5" x14ac:dyDescent="0.25">
      <c r="E42710" s="2"/>
    </row>
    <row r="42711" spans="5:5" x14ac:dyDescent="0.25">
      <c r="E42711" s="2"/>
    </row>
    <row r="42712" spans="5:5" x14ac:dyDescent="0.25">
      <c r="E42712" s="2"/>
    </row>
    <row r="42713" spans="5:5" x14ac:dyDescent="0.25">
      <c r="E42713" s="2"/>
    </row>
    <row r="42714" spans="5:5" x14ac:dyDescent="0.25">
      <c r="E42714" s="2"/>
    </row>
    <row r="42715" spans="5:5" x14ac:dyDescent="0.25">
      <c r="E42715" s="2"/>
    </row>
    <row r="42716" spans="5:5" x14ac:dyDescent="0.25">
      <c r="E42716" s="2"/>
    </row>
    <row r="42717" spans="5:5" x14ac:dyDescent="0.25">
      <c r="E42717" s="2"/>
    </row>
    <row r="42718" spans="5:5" x14ac:dyDescent="0.25">
      <c r="E42718" s="2"/>
    </row>
    <row r="42719" spans="5:5" x14ac:dyDescent="0.25">
      <c r="E42719" s="2"/>
    </row>
    <row r="42720" spans="5:5" x14ac:dyDescent="0.25">
      <c r="E42720" s="2"/>
    </row>
    <row r="42721" spans="5:5" x14ac:dyDescent="0.25">
      <c r="E42721" s="2"/>
    </row>
    <row r="42722" spans="5:5" x14ac:dyDescent="0.25">
      <c r="E42722" s="2"/>
    </row>
    <row r="42723" spans="5:5" x14ac:dyDescent="0.25">
      <c r="E42723" s="2"/>
    </row>
    <row r="42724" spans="5:5" x14ac:dyDescent="0.25">
      <c r="E42724" s="2"/>
    </row>
    <row r="42725" spans="5:5" x14ac:dyDescent="0.25">
      <c r="E42725" s="2"/>
    </row>
    <row r="42726" spans="5:5" x14ac:dyDescent="0.25">
      <c r="E42726" s="2"/>
    </row>
    <row r="42727" spans="5:5" x14ac:dyDescent="0.25">
      <c r="E42727" s="2"/>
    </row>
    <row r="42728" spans="5:5" x14ac:dyDescent="0.25">
      <c r="E42728" s="2"/>
    </row>
    <row r="42729" spans="5:5" x14ac:dyDescent="0.25">
      <c r="E42729" s="2"/>
    </row>
    <row r="42730" spans="5:5" x14ac:dyDescent="0.25">
      <c r="E42730" s="2"/>
    </row>
    <row r="42731" spans="5:5" x14ac:dyDescent="0.25">
      <c r="E42731" s="2"/>
    </row>
    <row r="42732" spans="5:5" x14ac:dyDescent="0.25">
      <c r="E42732" s="2"/>
    </row>
    <row r="42733" spans="5:5" x14ac:dyDescent="0.25">
      <c r="E42733" s="2"/>
    </row>
    <row r="42734" spans="5:5" x14ac:dyDescent="0.25">
      <c r="E42734" s="2"/>
    </row>
    <row r="42735" spans="5:5" x14ac:dyDescent="0.25">
      <c r="E42735" s="2"/>
    </row>
    <row r="42736" spans="5:5" x14ac:dyDescent="0.25">
      <c r="E42736" s="2"/>
    </row>
    <row r="42737" spans="5:5" x14ac:dyDescent="0.25">
      <c r="E42737" s="2"/>
    </row>
    <row r="42738" spans="5:5" x14ac:dyDescent="0.25">
      <c r="E42738" s="2"/>
    </row>
    <row r="42739" spans="5:5" x14ac:dyDescent="0.25">
      <c r="E42739" s="2"/>
    </row>
    <row r="42740" spans="5:5" x14ac:dyDescent="0.25">
      <c r="E42740" s="2"/>
    </row>
    <row r="42741" spans="5:5" x14ac:dyDescent="0.25">
      <c r="E42741" s="2"/>
    </row>
    <row r="42742" spans="5:5" x14ac:dyDescent="0.25">
      <c r="E42742" s="2"/>
    </row>
    <row r="42743" spans="5:5" x14ac:dyDescent="0.25">
      <c r="E42743" s="2"/>
    </row>
    <row r="42744" spans="5:5" x14ac:dyDescent="0.25">
      <c r="E42744" s="2"/>
    </row>
    <row r="42745" spans="5:5" x14ac:dyDescent="0.25">
      <c r="E42745" s="2"/>
    </row>
    <row r="42746" spans="5:5" x14ac:dyDescent="0.25">
      <c r="E42746" s="2"/>
    </row>
    <row r="42747" spans="5:5" x14ac:dyDescent="0.25">
      <c r="E42747" s="2"/>
    </row>
    <row r="42748" spans="5:5" x14ac:dyDescent="0.25">
      <c r="E42748" s="2"/>
    </row>
    <row r="42749" spans="5:5" x14ac:dyDescent="0.25">
      <c r="E42749" s="2"/>
    </row>
    <row r="42750" spans="5:5" x14ac:dyDescent="0.25">
      <c r="E42750" s="2"/>
    </row>
    <row r="42751" spans="5:5" x14ac:dyDescent="0.25">
      <c r="E42751" s="2"/>
    </row>
    <row r="42752" spans="5:5" x14ac:dyDescent="0.25">
      <c r="E42752" s="2"/>
    </row>
    <row r="42753" spans="5:5" x14ac:dyDescent="0.25">
      <c r="E42753" s="2"/>
    </row>
    <row r="42754" spans="5:5" x14ac:dyDescent="0.25">
      <c r="E42754" s="2"/>
    </row>
    <row r="42755" spans="5:5" x14ac:dyDescent="0.25">
      <c r="E42755" s="2"/>
    </row>
    <row r="42756" spans="5:5" x14ac:dyDescent="0.25">
      <c r="E42756" s="2"/>
    </row>
    <row r="42757" spans="5:5" x14ac:dyDescent="0.25">
      <c r="E42757" s="2"/>
    </row>
    <row r="42758" spans="5:5" x14ac:dyDescent="0.25">
      <c r="E42758" s="2"/>
    </row>
    <row r="42759" spans="5:5" x14ac:dyDescent="0.25">
      <c r="E42759" s="2"/>
    </row>
    <row r="42760" spans="5:5" x14ac:dyDescent="0.25">
      <c r="E42760" s="2"/>
    </row>
    <row r="42761" spans="5:5" x14ac:dyDescent="0.25">
      <c r="E42761" s="2"/>
    </row>
    <row r="42762" spans="5:5" x14ac:dyDescent="0.25">
      <c r="E42762" s="2"/>
    </row>
    <row r="42763" spans="5:5" x14ac:dyDescent="0.25">
      <c r="E42763" s="2"/>
    </row>
    <row r="42764" spans="5:5" x14ac:dyDescent="0.25">
      <c r="E42764" s="2"/>
    </row>
    <row r="42765" spans="5:5" x14ac:dyDescent="0.25">
      <c r="E42765" s="2"/>
    </row>
    <row r="42766" spans="5:5" x14ac:dyDescent="0.25">
      <c r="E42766" s="2"/>
    </row>
    <row r="42767" spans="5:5" x14ac:dyDescent="0.25">
      <c r="E42767" s="2"/>
    </row>
    <row r="42768" spans="5:5" x14ac:dyDescent="0.25">
      <c r="E42768" s="2"/>
    </row>
    <row r="42769" spans="5:5" x14ac:dyDescent="0.25">
      <c r="E42769" s="2"/>
    </row>
    <row r="42770" spans="5:5" x14ac:dyDescent="0.25">
      <c r="E42770" s="2"/>
    </row>
    <row r="42771" spans="5:5" x14ac:dyDescent="0.25">
      <c r="E42771" s="2"/>
    </row>
    <row r="42772" spans="5:5" x14ac:dyDescent="0.25">
      <c r="E42772" s="2"/>
    </row>
    <row r="42773" spans="5:5" x14ac:dyDescent="0.25">
      <c r="E42773" s="2"/>
    </row>
    <row r="42774" spans="5:5" x14ac:dyDescent="0.25">
      <c r="E42774" s="2"/>
    </row>
    <row r="42775" spans="5:5" x14ac:dyDescent="0.25">
      <c r="E42775" s="2"/>
    </row>
    <row r="42776" spans="5:5" x14ac:dyDescent="0.25">
      <c r="E42776" s="2"/>
    </row>
    <row r="42777" spans="5:5" x14ac:dyDescent="0.25">
      <c r="E42777" s="2"/>
    </row>
    <row r="42778" spans="5:5" x14ac:dyDescent="0.25">
      <c r="E42778" s="2"/>
    </row>
    <row r="42779" spans="5:5" x14ac:dyDescent="0.25">
      <c r="E42779" s="2"/>
    </row>
    <row r="42780" spans="5:5" x14ac:dyDescent="0.25">
      <c r="E42780" s="2"/>
    </row>
    <row r="42781" spans="5:5" x14ac:dyDescent="0.25">
      <c r="E42781" s="2"/>
    </row>
    <row r="42782" spans="5:5" x14ac:dyDescent="0.25">
      <c r="E42782" s="2"/>
    </row>
    <row r="42783" spans="5:5" x14ac:dyDescent="0.25">
      <c r="E42783" s="2"/>
    </row>
    <row r="42784" spans="5:5" x14ac:dyDescent="0.25">
      <c r="E42784" s="2"/>
    </row>
    <row r="42785" spans="5:5" x14ac:dyDescent="0.25">
      <c r="E42785" s="2"/>
    </row>
    <row r="42786" spans="5:5" x14ac:dyDescent="0.25">
      <c r="E42786" s="2"/>
    </row>
    <row r="42787" spans="5:5" x14ac:dyDescent="0.25">
      <c r="E42787" s="2"/>
    </row>
    <row r="42788" spans="5:5" x14ac:dyDescent="0.25">
      <c r="E42788" s="2"/>
    </row>
    <row r="42789" spans="5:5" x14ac:dyDescent="0.25">
      <c r="E42789" s="2"/>
    </row>
    <row r="42790" spans="5:5" x14ac:dyDescent="0.25">
      <c r="E42790" s="2"/>
    </row>
    <row r="42791" spans="5:5" x14ac:dyDescent="0.25">
      <c r="E42791" s="2"/>
    </row>
    <row r="42792" spans="5:5" x14ac:dyDescent="0.25">
      <c r="E42792" s="2"/>
    </row>
    <row r="42793" spans="5:5" x14ac:dyDescent="0.25">
      <c r="E42793" s="2"/>
    </row>
    <row r="42794" spans="5:5" x14ac:dyDescent="0.25">
      <c r="E42794" s="2"/>
    </row>
    <row r="42795" spans="5:5" x14ac:dyDescent="0.25">
      <c r="E42795" s="2"/>
    </row>
    <row r="42796" spans="5:5" x14ac:dyDescent="0.25">
      <c r="E42796" s="2"/>
    </row>
    <row r="42797" spans="5:5" x14ac:dyDescent="0.25">
      <c r="E42797" s="2"/>
    </row>
    <row r="42798" spans="5:5" x14ac:dyDescent="0.25">
      <c r="E42798" s="2"/>
    </row>
    <row r="42799" spans="5:5" x14ac:dyDescent="0.25">
      <c r="E42799" s="2"/>
    </row>
    <row r="42800" spans="5:5" x14ac:dyDescent="0.25">
      <c r="E42800" s="2"/>
    </row>
    <row r="42801" spans="5:5" x14ac:dyDescent="0.25">
      <c r="E42801" s="2"/>
    </row>
    <row r="42802" spans="5:5" x14ac:dyDescent="0.25">
      <c r="E42802" s="2"/>
    </row>
    <row r="42803" spans="5:5" x14ac:dyDescent="0.25">
      <c r="E42803" s="2"/>
    </row>
    <row r="42804" spans="5:5" x14ac:dyDescent="0.25">
      <c r="E42804" s="2"/>
    </row>
    <row r="42805" spans="5:5" x14ac:dyDescent="0.25">
      <c r="E42805" s="2"/>
    </row>
    <row r="42806" spans="5:5" x14ac:dyDescent="0.25">
      <c r="E42806" s="2"/>
    </row>
    <row r="42807" spans="5:5" x14ac:dyDescent="0.25">
      <c r="E42807" s="2"/>
    </row>
    <row r="42808" spans="5:5" x14ac:dyDescent="0.25">
      <c r="E42808" s="2"/>
    </row>
    <row r="42809" spans="5:5" x14ac:dyDescent="0.25">
      <c r="E42809" s="2"/>
    </row>
    <row r="42810" spans="5:5" x14ac:dyDescent="0.25">
      <c r="E42810" s="2"/>
    </row>
    <row r="42811" spans="5:5" x14ac:dyDescent="0.25">
      <c r="E42811" s="2"/>
    </row>
    <row r="42812" spans="5:5" x14ac:dyDescent="0.25">
      <c r="E42812" s="2"/>
    </row>
    <row r="42813" spans="5:5" x14ac:dyDescent="0.25">
      <c r="E42813" s="2"/>
    </row>
    <row r="42814" spans="5:5" x14ac:dyDescent="0.25">
      <c r="E42814" s="2"/>
    </row>
    <row r="42815" spans="5:5" x14ac:dyDescent="0.25">
      <c r="E42815" s="2"/>
    </row>
    <row r="42816" spans="5:5" x14ac:dyDescent="0.25">
      <c r="E42816" s="2"/>
    </row>
    <row r="42817" spans="5:5" x14ac:dyDescent="0.25">
      <c r="E42817" s="2"/>
    </row>
    <row r="42818" spans="5:5" x14ac:dyDescent="0.25">
      <c r="E42818" s="2"/>
    </row>
    <row r="42819" spans="5:5" x14ac:dyDescent="0.25">
      <c r="E42819" s="2"/>
    </row>
    <row r="42820" spans="5:5" x14ac:dyDescent="0.25">
      <c r="E42820" s="2"/>
    </row>
    <row r="42821" spans="5:5" x14ac:dyDescent="0.25">
      <c r="E42821" s="2"/>
    </row>
    <row r="42822" spans="5:5" x14ac:dyDescent="0.25">
      <c r="E42822" s="2"/>
    </row>
    <row r="42823" spans="5:5" x14ac:dyDescent="0.25">
      <c r="E42823" s="2"/>
    </row>
    <row r="42824" spans="5:5" x14ac:dyDescent="0.25">
      <c r="E42824" s="2"/>
    </row>
    <row r="42825" spans="5:5" x14ac:dyDescent="0.25">
      <c r="E42825" s="2"/>
    </row>
    <row r="42826" spans="5:5" x14ac:dyDescent="0.25">
      <c r="E42826" s="2"/>
    </row>
    <row r="42827" spans="5:5" x14ac:dyDescent="0.25">
      <c r="E42827" s="2"/>
    </row>
    <row r="42828" spans="5:5" x14ac:dyDescent="0.25">
      <c r="E42828" s="2"/>
    </row>
    <row r="42829" spans="5:5" x14ac:dyDescent="0.25">
      <c r="E42829" s="2"/>
    </row>
    <row r="42830" spans="5:5" x14ac:dyDescent="0.25">
      <c r="E42830" s="2"/>
    </row>
    <row r="42831" spans="5:5" x14ac:dyDescent="0.25">
      <c r="E42831" s="2"/>
    </row>
    <row r="42832" spans="5:5" x14ac:dyDescent="0.25">
      <c r="E42832" s="2"/>
    </row>
    <row r="42833" spans="5:5" x14ac:dyDescent="0.25">
      <c r="E42833" s="2"/>
    </row>
    <row r="42834" spans="5:5" x14ac:dyDescent="0.25">
      <c r="E42834" s="2"/>
    </row>
    <row r="42835" spans="5:5" x14ac:dyDescent="0.25">
      <c r="E42835" s="2"/>
    </row>
    <row r="42836" spans="5:5" x14ac:dyDescent="0.25">
      <c r="E42836" s="2"/>
    </row>
    <row r="42837" spans="5:5" x14ac:dyDescent="0.25">
      <c r="E42837" s="2"/>
    </row>
    <row r="42838" spans="5:5" x14ac:dyDescent="0.25">
      <c r="E42838" s="2"/>
    </row>
    <row r="42839" spans="5:5" x14ac:dyDescent="0.25">
      <c r="E42839" s="2"/>
    </row>
    <row r="42840" spans="5:5" x14ac:dyDescent="0.25">
      <c r="E42840" s="2"/>
    </row>
    <row r="42841" spans="5:5" x14ac:dyDescent="0.25">
      <c r="E42841" s="2"/>
    </row>
    <row r="42842" spans="5:5" x14ac:dyDescent="0.25">
      <c r="E42842" s="2"/>
    </row>
    <row r="42843" spans="5:5" x14ac:dyDescent="0.25">
      <c r="E42843" s="2"/>
    </row>
    <row r="42844" spans="5:5" x14ac:dyDescent="0.25">
      <c r="E42844" s="2"/>
    </row>
    <row r="42845" spans="5:5" x14ac:dyDescent="0.25">
      <c r="E42845" s="2"/>
    </row>
    <row r="42846" spans="5:5" x14ac:dyDescent="0.25">
      <c r="E42846" s="2"/>
    </row>
    <row r="42847" spans="5:5" x14ac:dyDescent="0.25">
      <c r="E42847" s="2"/>
    </row>
    <row r="42848" spans="5:5" x14ac:dyDescent="0.25">
      <c r="E42848" s="2"/>
    </row>
    <row r="42849" spans="5:5" x14ac:dyDescent="0.25">
      <c r="E42849" s="2"/>
    </row>
    <row r="42850" spans="5:5" x14ac:dyDescent="0.25">
      <c r="E42850" s="2"/>
    </row>
    <row r="42851" spans="5:5" x14ac:dyDescent="0.25">
      <c r="E42851" s="2"/>
    </row>
    <row r="42852" spans="5:5" x14ac:dyDescent="0.25">
      <c r="E42852" s="2"/>
    </row>
    <row r="42853" spans="5:5" x14ac:dyDescent="0.25">
      <c r="E42853" s="2"/>
    </row>
    <row r="42854" spans="5:5" x14ac:dyDescent="0.25">
      <c r="E42854" s="2"/>
    </row>
    <row r="42855" spans="5:5" x14ac:dyDescent="0.25">
      <c r="E42855" s="2"/>
    </row>
    <row r="42856" spans="5:5" x14ac:dyDescent="0.25">
      <c r="E42856" s="2"/>
    </row>
    <row r="42857" spans="5:5" x14ac:dyDescent="0.25">
      <c r="E42857" s="2"/>
    </row>
    <row r="42858" spans="5:5" x14ac:dyDescent="0.25">
      <c r="E42858" s="2"/>
    </row>
    <row r="42859" spans="5:5" x14ac:dyDescent="0.25">
      <c r="E42859" s="2"/>
    </row>
    <row r="42860" spans="5:5" x14ac:dyDescent="0.25">
      <c r="E42860" s="2"/>
    </row>
    <row r="42861" spans="5:5" x14ac:dyDescent="0.25">
      <c r="E42861" s="2"/>
    </row>
    <row r="42862" spans="5:5" x14ac:dyDescent="0.25">
      <c r="E42862" s="2"/>
    </row>
    <row r="42863" spans="5:5" x14ac:dyDescent="0.25">
      <c r="E42863" s="2"/>
    </row>
    <row r="42864" spans="5:5" x14ac:dyDescent="0.25">
      <c r="E42864" s="2"/>
    </row>
    <row r="42865" spans="5:5" x14ac:dyDescent="0.25">
      <c r="E42865" s="2"/>
    </row>
    <row r="42866" spans="5:5" x14ac:dyDescent="0.25">
      <c r="E42866" s="2"/>
    </row>
    <row r="42867" spans="5:5" x14ac:dyDescent="0.25">
      <c r="E42867" s="2"/>
    </row>
    <row r="42868" spans="5:5" x14ac:dyDescent="0.25">
      <c r="E42868" s="2"/>
    </row>
    <row r="42869" spans="5:5" x14ac:dyDescent="0.25">
      <c r="E42869" s="2"/>
    </row>
    <row r="42870" spans="5:5" x14ac:dyDescent="0.25">
      <c r="E42870" s="2"/>
    </row>
    <row r="42871" spans="5:5" x14ac:dyDescent="0.25">
      <c r="E42871" s="2"/>
    </row>
    <row r="42872" spans="5:5" x14ac:dyDescent="0.25">
      <c r="E42872" s="2"/>
    </row>
    <row r="42873" spans="5:5" x14ac:dyDescent="0.25">
      <c r="E42873" s="2"/>
    </row>
    <row r="42874" spans="5:5" x14ac:dyDescent="0.25">
      <c r="E42874" s="2"/>
    </row>
    <row r="42875" spans="5:5" x14ac:dyDescent="0.25">
      <c r="E42875" s="2"/>
    </row>
    <row r="42876" spans="5:5" x14ac:dyDescent="0.25">
      <c r="E42876" s="2"/>
    </row>
    <row r="42877" spans="5:5" x14ac:dyDescent="0.25">
      <c r="E42877" s="2"/>
    </row>
    <row r="42878" spans="5:5" x14ac:dyDescent="0.25">
      <c r="E42878" s="2"/>
    </row>
    <row r="42879" spans="5:5" x14ac:dyDescent="0.25">
      <c r="E42879" s="2"/>
    </row>
    <row r="42880" spans="5:5" x14ac:dyDescent="0.25">
      <c r="E42880" s="2"/>
    </row>
    <row r="42881" spans="5:5" x14ac:dyDescent="0.25">
      <c r="E42881" s="2"/>
    </row>
    <row r="42882" spans="5:5" x14ac:dyDescent="0.25">
      <c r="E42882" s="2"/>
    </row>
    <row r="42883" spans="5:5" x14ac:dyDescent="0.25">
      <c r="E42883" s="2"/>
    </row>
    <row r="42884" spans="5:5" x14ac:dyDescent="0.25">
      <c r="E42884" s="2"/>
    </row>
    <row r="42885" spans="5:5" x14ac:dyDescent="0.25">
      <c r="E42885" s="2"/>
    </row>
    <row r="42886" spans="5:5" x14ac:dyDescent="0.25">
      <c r="E42886" s="2"/>
    </row>
    <row r="42887" spans="5:5" x14ac:dyDescent="0.25">
      <c r="E42887" s="2"/>
    </row>
    <row r="42888" spans="5:5" x14ac:dyDescent="0.25">
      <c r="E42888" s="2"/>
    </row>
    <row r="42889" spans="5:5" x14ac:dyDescent="0.25">
      <c r="E42889" s="2"/>
    </row>
    <row r="42890" spans="5:5" x14ac:dyDescent="0.25">
      <c r="E42890" s="2"/>
    </row>
    <row r="42891" spans="5:5" x14ac:dyDescent="0.25">
      <c r="E42891" s="2"/>
    </row>
    <row r="42892" spans="5:5" x14ac:dyDescent="0.25">
      <c r="E42892" s="2"/>
    </row>
    <row r="42893" spans="5:5" x14ac:dyDescent="0.25">
      <c r="E42893" s="2"/>
    </row>
    <row r="42894" spans="5:5" x14ac:dyDescent="0.25">
      <c r="E42894" s="2"/>
    </row>
    <row r="42895" spans="5:5" x14ac:dyDescent="0.25">
      <c r="E42895" s="2"/>
    </row>
    <row r="42896" spans="5:5" x14ac:dyDescent="0.25">
      <c r="E42896" s="2"/>
    </row>
    <row r="42897" spans="5:5" x14ac:dyDescent="0.25">
      <c r="E42897" s="2"/>
    </row>
    <row r="42898" spans="5:5" x14ac:dyDescent="0.25">
      <c r="E42898" s="2"/>
    </row>
    <row r="42899" spans="5:5" x14ac:dyDescent="0.25">
      <c r="E42899" s="2"/>
    </row>
    <row r="42900" spans="5:5" x14ac:dyDescent="0.25">
      <c r="E42900" s="2"/>
    </row>
    <row r="42901" spans="5:5" x14ac:dyDescent="0.25">
      <c r="E42901" s="2"/>
    </row>
    <row r="42902" spans="5:5" x14ac:dyDescent="0.25">
      <c r="E42902" s="2"/>
    </row>
    <row r="42903" spans="5:5" x14ac:dyDescent="0.25">
      <c r="E42903" s="2"/>
    </row>
    <row r="42904" spans="5:5" x14ac:dyDescent="0.25">
      <c r="E42904" s="2"/>
    </row>
    <row r="42905" spans="5:5" x14ac:dyDescent="0.25">
      <c r="E42905" s="2"/>
    </row>
    <row r="42906" spans="5:5" x14ac:dyDescent="0.25">
      <c r="E42906" s="2"/>
    </row>
    <row r="42907" spans="5:5" x14ac:dyDescent="0.25">
      <c r="E42907" s="2"/>
    </row>
    <row r="42908" spans="5:5" x14ac:dyDescent="0.25">
      <c r="E42908" s="2"/>
    </row>
    <row r="42909" spans="5:5" x14ac:dyDescent="0.25">
      <c r="E42909" s="2"/>
    </row>
    <row r="42910" spans="5:5" x14ac:dyDescent="0.25">
      <c r="E42910" s="2"/>
    </row>
    <row r="42911" spans="5:5" x14ac:dyDescent="0.25">
      <c r="E42911" s="2"/>
    </row>
    <row r="42912" spans="5:5" x14ac:dyDescent="0.25">
      <c r="E42912" s="2"/>
    </row>
    <row r="42913" spans="5:5" x14ac:dyDescent="0.25">
      <c r="E42913" s="2"/>
    </row>
    <row r="42914" spans="5:5" x14ac:dyDescent="0.25">
      <c r="E42914" s="2"/>
    </row>
    <row r="42915" spans="5:5" x14ac:dyDescent="0.25">
      <c r="E42915" s="2"/>
    </row>
    <row r="42916" spans="5:5" x14ac:dyDescent="0.25">
      <c r="E42916" s="2"/>
    </row>
    <row r="42917" spans="5:5" x14ac:dyDescent="0.25">
      <c r="E42917" s="2"/>
    </row>
    <row r="42918" spans="5:5" x14ac:dyDescent="0.25">
      <c r="E42918" s="2"/>
    </row>
    <row r="42919" spans="5:5" x14ac:dyDescent="0.25">
      <c r="E42919" s="2"/>
    </row>
    <row r="42920" spans="5:5" x14ac:dyDescent="0.25">
      <c r="E42920" s="2"/>
    </row>
    <row r="42921" spans="5:5" x14ac:dyDescent="0.25">
      <c r="E42921" s="2"/>
    </row>
    <row r="42922" spans="5:5" x14ac:dyDescent="0.25">
      <c r="E42922" s="2"/>
    </row>
    <row r="42923" spans="5:5" x14ac:dyDescent="0.25">
      <c r="E42923" s="2"/>
    </row>
    <row r="42924" spans="5:5" x14ac:dyDescent="0.25">
      <c r="E42924" s="2"/>
    </row>
    <row r="42925" spans="5:5" x14ac:dyDescent="0.25">
      <c r="E42925" s="2"/>
    </row>
    <row r="42926" spans="5:5" x14ac:dyDescent="0.25">
      <c r="E42926" s="2"/>
    </row>
    <row r="42927" spans="5:5" x14ac:dyDescent="0.25">
      <c r="E42927" s="2"/>
    </row>
    <row r="42928" spans="5:5" x14ac:dyDescent="0.25">
      <c r="E42928" s="2"/>
    </row>
    <row r="42929" spans="5:5" x14ac:dyDescent="0.25">
      <c r="E42929" s="2"/>
    </row>
    <row r="42930" spans="5:5" x14ac:dyDescent="0.25">
      <c r="E42930" s="2"/>
    </row>
    <row r="42931" spans="5:5" x14ac:dyDescent="0.25">
      <c r="E42931" s="2"/>
    </row>
    <row r="42932" spans="5:5" x14ac:dyDescent="0.25">
      <c r="E42932" s="2"/>
    </row>
    <row r="42933" spans="5:5" x14ac:dyDescent="0.25">
      <c r="E42933" s="2"/>
    </row>
    <row r="42934" spans="5:5" x14ac:dyDescent="0.25">
      <c r="E42934" s="2"/>
    </row>
    <row r="42935" spans="5:5" x14ac:dyDescent="0.25">
      <c r="E42935" s="2"/>
    </row>
    <row r="42936" spans="5:5" x14ac:dyDescent="0.25">
      <c r="E42936" s="2"/>
    </row>
    <row r="42937" spans="5:5" x14ac:dyDescent="0.25">
      <c r="E42937" s="2"/>
    </row>
    <row r="42938" spans="5:5" x14ac:dyDescent="0.25">
      <c r="E42938" s="2"/>
    </row>
    <row r="42939" spans="5:5" x14ac:dyDescent="0.25">
      <c r="E42939" s="2"/>
    </row>
    <row r="42940" spans="5:5" x14ac:dyDescent="0.25">
      <c r="E42940" s="2"/>
    </row>
    <row r="42941" spans="5:5" x14ac:dyDescent="0.25">
      <c r="E42941" s="2"/>
    </row>
    <row r="42942" spans="5:5" x14ac:dyDescent="0.25">
      <c r="E42942" s="2"/>
    </row>
    <row r="42943" spans="5:5" x14ac:dyDescent="0.25">
      <c r="E42943" s="2"/>
    </row>
    <row r="42944" spans="5:5" x14ac:dyDescent="0.25">
      <c r="E42944" s="2"/>
    </row>
    <row r="42945" spans="5:5" x14ac:dyDescent="0.25">
      <c r="E42945" s="2"/>
    </row>
    <row r="42946" spans="5:5" x14ac:dyDescent="0.25">
      <c r="E42946" s="2"/>
    </row>
    <row r="42947" spans="5:5" x14ac:dyDescent="0.25">
      <c r="E42947" s="2"/>
    </row>
    <row r="42948" spans="5:5" x14ac:dyDescent="0.25">
      <c r="E42948" s="2"/>
    </row>
    <row r="42949" spans="5:5" x14ac:dyDescent="0.25">
      <c r="E42949" s="2"/>
    </row>
    <row r="42950" spans="5:5" x14ac:dyDescent="0.25">
      <c r="E42950" s="2"/>
    </row>
    <row r="42951" spans="5:5" x14ac:dyDescent="0.25">
      <c r="E42951" s="2"/>
    </row>
    <row r="42952" spans="5:5" x14ac:dyDescent="0.25">
      <c r="E42952" s="2"/>
    </row>
    <row r="42953" spans="5:5" x14ac:dyDescent="0.25">
      <c r="E42953" s="2"/>
    </row>
    <row r="42954" spans="5:5" x14ac:dyDescent="0.25">
      <c r="E42954" s="2"/>
    </row>
    <row r="42955" spans="5:5" x14ac:dyDescent="0.25">
      <c r="E42955" s="2"/>
    </row>
    <row r="42956" spans="5:5" x14ac:dyDescent="0.25">
      <c r="E42956" s="2"/>
    </row>
    <row r="42957" spans="5:5" x14ac:dyDescent="0.25">
      <c r="E42957" s="2"/>
    </row>
    <row r="42958" spans="5:5" x14ac:dyDescent="0.25">
      <c r="E42958" s="2"/>
    </row>
    <row r="42959" spans="5:5" x14ac:dyDescent="0.25">
      <c r="E42959" s="2"/>
    </row>
    <row r="42960" spans="5:5" x14ac:dyDescent="0.25">
      <c r="E42960" s="2"/>
    </row>
    <row r="42961" spans="5:5" x14ac:dyDescent="0.25">
      <c r="E42961" s="2"/>
    </row>
    <row r="42962" spans="5:5" x14ac:dyDescent="0.25">
      <c r="E42962" s="2"/>
    </row>
    <row r="42963" spans="5:5" x14ac:dyDescent="0.25">
      <c r="E42963" s="2"/>
    </row>
    <row r="42964" spans="5:5" x14ac:dyDescent="0.25">
      <c r="E42964" s="2"/>
    </row>
    <row r="42965" spans="5:5" x14ac:dyDescent="0.25">
      <c r="E42965" s="2"/>
    </row>
    <row r="42966" spans="5:5" x14ac:dyDescent="0.25">
      <c r="E42966" s="2"/>
    </row>
    <row r="42967" spans="5:5" x14ac:dyDescent="0.25">
      <c r="E42967" s="2"/>
    </row>
    <row r="42968" spans="5:5" x14ac:dyDescent="0.25">
      <c r="E42968" s="2"/>
    </row>
    <row r="42969" spans="5:5" x14ac:dyDescent="0.25">
      <c r="E42969" s="2"/>
    </row>
    <row r="42970" spans="5:5" x14ac:dyDescent="0.25">
      <c r="E42970" s="2"/>
    </row>
    <row r="42971" spans="5:5" x14ac:dyDescent="0.25">
      <c r="E42971" s="2"/>
    </row>
    <row r="42972" spans="5:5" x14ac:dyDescent="0.25">
      <c r="E42972" s="2"/>
    </row>
    <row r="42973" spans="5:5" x14ac:dyDescent="0.25">
      <c r="E42973" s="2"/>
    </row>
    <row r="42974" spans="5:5" x14ac:dyDescent="0.25">
      <c r="E42974" s="2"/>
    </row>
    <row r="42975" spans="5:5" x14ac:dyDescent="0.25">
      <c r="E42975" s="2"/>
    </row>
    <row r="42976" spans="5:5" x14ac:dyDescent="0.25">
      <c r="E42976" s="2"/>
    </row>
    <row r="42977" spans="5:5" x14ac:dyDescent="0.25">
      <c r="E42977" s="2"/>
    </row>
    <row r="42978" spans="5:5" x14ac:dyDescent="0.25">
      <c r="E42978" s="2"/>
    </row>
    <row r="42979" spans="5:5" x14ac:dyDescent="0.25">
      <c r="E42979" s="2"/>
    </row>
    <row r="42980" spans="5:5" x14ac:dyDescent="0.25">
      <c r="E42980" s="2"/>
    </row>
    <row r="42981" spans="5:5" x14ac:dyDescent="0.25">
      <c r="E42981" s="2"/>
    </row>
    <row r="42982" spans="5:5" x14ac:dyDescent="0.25">
      <c r="E42982" s="2"/>
    </row>
    <row r="42983" spans="5:5" x14ac:dyDescent="0.25">
      <c r="E42983" s="2"/>
    </row>
    <row r="42984" spans="5:5" x14ac:dyDescent="0.25">
      <c r="E42984" s="2"/>
    </row>
    <row r="42985" spans="5:5" x14ac:dyDescent="0.25">
      <c r="E42985" s="2"/>
    </row>
    <row r="42986" spans="5:5" x14ac:dyDescent="0.25">
      <c r="E42986" s="2"/>
    </row>
    <row r="42987" spans="5:5" x14ac:dyDescent="0.25">
      <c r="E42987" s="2"/>
    </row>
    <row r="42988" spans="5:5" x14ac:dyDescent="0.25">
      <c r="E42988" s="2"/>
    </row>
    <row r="42989" spans="5:5" x14ac:dyDescent="0.25">
      <c r="E42989" s="2"/>
    </row>
    <row r="42990" spans="5:5" x14ac:dyDescent="0.25">
      <c r="E42990" s="2"/>
    </row>
    <row r="42991" spans="5:5" x14ac:dyDescent="0.25">
      <c r="E42991" s="2"/>
    </row>
    <row r="42992" spans="5:5" x14ac:dyDescent="0.25">
      <c r="E42992" s="2"/>
    </row>
    <row r="42993" spans="5:5" x14ac:dyDescent="0.25">
      <c r="E42993" s="2"/>
    </row>
    <row r="42994" spans="5:5" x14ac:dyDescent="0.25">
      <c r="E42994" s="2"/>
    </row>
    <row r="42995" spans="5:5" x14ac:dyDescent="0.25">
      <c r="E42995" s="2"/>
    </row>
    <row r="42996" spans="5:5" x14ac:dyDescent="0.25">
      <c r="E42996" s="2"/>
    </row>
    <row r="42997" spans="5:5" x14ac:dyDescent="0.25">
      <c r="E42997" s="2"/>
    </row>
    <row r="42998" spans="5:5" x14ac:dyDescent="0.25">
      <c r="E42998" s="2"/>
    </row>
    <row r="42999" spans="5:5" x14ac:dyDescent="0.25">
      <c r="E42999" s="2"/>
    </row>
    <row r="43000" spans="5:5" x14ac:dyDescent="0.25">
      <c r="E43000" s="2"/>
    </row>
    <row r="43001" spans="5:5" x14ac:dyDescent="0.25">
      <c r="E43001" s="2"/>
    </row>
    <row r="43002" spans="5:5" x14ac:dyDescent="0.25">
      <c r="E43002" s="2"/>
    </row>
    <row r="43003" spans="5:5" x14ac:dyDescent="0.25">
      <c r="E43003" s="2"/>
    </row>
    <row r="43004" spans="5:5" x14ac:dyDescent="0.25">
      <c r="E43004" s="2"/>
    </row>
    <row r="43005" spans="5:5" x14ac:dyDescent="0.25">
      <c r="E43005" s="2"/>
    </row>
    <row r="43006" spans="5:5" x14ac:dyDescent="0.25">
      <c r="E43006" s="2"/>
    </row>
    <row r="43007" spans="5:5" x14ac:dyDescent="0.25">
      <c r="E43007" s="2"/>
    </row>
    <row r="43008" spans="5:5" x14ac:dyDescent="0.25">
      <c r="E43008" s="2"/>
    </row>
    <row r="43009" spans="5:5" x14ac:dyDescent="0.25">
      <c r="E43009" s="2"/>
    </row>
    <row r="43010" spans="5:5" x14ac:dyDescent="0.25">
      <c r="E43010" s="2"/>
    </row>
    <row r="43011" spans="5:5" x14ac:dyDescent="0.25">
      <c r="E43011" s="2"/>
    </row>
    <row r="43012" spans="5:5" x14ac:dyDescent="0.25">
      <c r="E43012" s="2"/>
    </row>
    <row r="43013" spans="5:5" x14ac:dyDescent="0.25">
      <c r="E43013" s="2"/>
    </row>
    <row r="43014" spans="5:5" x14ac:dyDescent="0.25">
      <c r="E43014" s="2"/>
    </row>
    <row r="43015" spans="5:5" x14ac:dyDescent="0.25">
      <c r="E43015" s="2"/>
    </row>
    <row r="43016" spans="5:5" x14ac:dyDescent="0.25">
      <c r="E43016" s="2"/>
    </row>
    <row r="43017" spans="5:5" x14ac:dyDescent="0.25">
      <c r="E43017" s="2"/>
    </row>
    <row r="43018" spans="5:5" x14ac:dyDescent="0.25">
      <c r="E43018" s="2"/>
    </row>
    <row r="43019" spans="5:5" x14ac:dyDescent="0.25">
      <c r="E43019" s="2"/>
    </row>
    <row r="43020" spans="5:5" x14ac:dyDescent="0.25">
      <c r="E43020" s="2"/>
    </row>
    <row r="43021" spans="5:5" x14ac:dyDescent="0.25">
      <c r="E43021" s="2"/>
    </row>
    <row r="43022" spans="5:5" x14ac:dyDescent="0.25">
      <c r="E43022" s="2"/>
    </row>
    <row r="43023" spans="5:5" x14ac:dyDescent="0.25">
      <c r="E43023" s="2"/>
    </row>
    <row r="43024" spans="5:5" x14ac:dyDescent="0.25">
      <c r="E43024" s="2"/>
    </row>
    <row r="43025" spans="5:5" x14ac:dyDescent="0.25">
      <c r="E43025" s="2"/>
    </row>
    <row r="43026" spans="5:5" x14ac:dyDescent="0.25">
      <c r="E43026" s="2"/>
    </row>
    <row r="43027" spans="5:5" x14ac:dyDescent="0.25">
      <c r="E43027" s="2"/>
    </row>
    <row r="43028" spans="5:5" x14ac:dyDescent="0.25">
      <c r="E43028" s="2"/>
    </row>
    <row r="43029" spans="5:5" x14ac:dyDescent="0.25">
      <c r="E43029" s="2"/>
    </row>
    <row r="43030" spans="5:5" x14ac:dyDescent="0.25">
      <c r="E43030" s="2"/>
    </row>
    <row r="43031" spans="5:5" x14ac:dyDescent="0.25">
      <c r="E43031" s="2"/>
    </row>
    <row r="43032" spans="5:5" x14ac:dyDescent="0.25">
      <c r="E43032" s="2"/>
    </row>
    <row r="43033" spans="5:5" x14ac:dyDescent="0.25">
      <c r="E43033" s="2"/>
    </row>
    <row r="43034" spans="5:5" x14ac:dyDescent="0.25">
      <c r="E43034" s="2"/>
    </row>
    <row r="43035" spans="5:5" x14ac:dyDescent="0.25">
      <c r="E43035" s="2"/>
    </row>
    <row r="43036" spans="5:5" x14ac:dyDescent="0.25">
      <c r="E43036" s="2"/>
    </row>
    <row r="43037" spans="5:5" x14ac:dyDescent="0.25">
      <c r="E43037" s="2"/>
    </row>
    <row r="43038" spans="5:5" x14ac:dyDescent="0.25">
      <c r="E43038" s="2"/>
    </row>
    <row r="43039" spans="5:5" x14ac:dyDescent="0.25">
      <c r="E43039" s="2"/>
    </row>
    <row r="43040" spans="5:5" x14ac:dyDescent="0.25">
      <c r="E43040" s="2"/>
    </row>
    <row r="43041" spans="5:5" x14ac:dyDescent="0.25">
      <c r="E43041" s="2"/>
    </row>
    <row r="43042" spans="5:5" x14ac:dyDescent="0.25">
      <c r="E43042" s="2"/>
    </row>
    <row r="43043" spans="5:5" x14ac:dyDescent="0.25">
      <c r="E43043" s="2"/>
    </row>
    <row r="43044" spans="5:5" x14ac:dyDescent="0.25">
      <c r="E43044" s="2"/>
    </row>
    <row r="43045" spans="5:5" x14ac:dyDescent="0.25">
      <c r="E43045" s="2"/>
    </row>
    <row r="43046" spans="5:5" x14ac:dyDescent="0.25">
      <c r="E43046" s="2"/>
    </row>
    <row r="43047" spans="5:5" x14ac:dyDescent="0.25">
      <c r="E43047" s="2"/>
    </row>
    <row r="43048" spans="5:5" x14ac:dyDescent="0.25">
      <c r="E43048" s="2"/>
    </row>
    <row r="43049" spans="5:5" x14ac:dyDescent="0.25">
      <c r="E43049" s="2"/>
    </row>
    <row r="43050" spans="5:5" x14ac:dyDescent="0.25">
      <c r="E43050" s="2"/>
    </row>
    <row r="43051" spans="5:5" x14ac:dyDescent="0.25">
      <c r="E43051" s="2"/>
    </row>
    <row r="43052" spans="5:5" x14ac:dyDescent="0.25">
      <c r="E43052" s="2"/>
    </row>
    <row r="43053" spans="5:5" x14ac:dyDescent="0.25">
      <c r="E43053" s="2"/>
    </row>
    <row r="43054" spans="5:5" x14ac:dyDescent="0.25">
      <c r="E43054" s="2"/>
    </row>
    <row r="43055" spans="5:5" x14ac:dyDescent="0.25">
      <c r="E43055" s="2"/>
    </row>
    <row r="43056" spans="5:5" x14ac:dyDescent="0.25">
      <c r="E43056" s="2"/>
    </row>
    <row r="43057" spans="5:5" x14ac:dyDescent="0.25">
      <c r="E43057" s="2"/>
    </row>
    <row r="43058" spans="5:5" x14ac:dyDescent="0.25">
      <c r="E43058" s="2"/>
    </row>
    <row r="43059" spans="5:5" x14ac:dyDescent="0.25">
      <c r="E43059" s="2"/>
    </row>
    <row r="43060" spans="5:5" x14ac:dyDescent="0.25">
      <c r="E43060" s="2"/>
    </row>
    <row r="43061" spans="5:5" x14ac:dyDescent="0.25">
      <c r="E43061" s="2"/>
    </row>
    <row r="43062" spans="5:5" x14ac:dyDescent="0.25">
      <c r="E43062" s="2"/>
    </row>
    <row r="43063" spans="5:5" x14ac:dyDescent="0.25">
      <c r="E43063" s="2"/>
    </row>
    <row r="43064" spans="5:5" x14ac:dyDescent="0.25">
      <c r="E43064" s="2"/>
    </row>
    <row r="43065" spans="5:5" x14ac:dyDescent="0.25">
      <c r="E43065" s="2"/>
    </row>
    <row r="43066" spans="5:5" x14ac:dyDescent="0.25">
      <c r="E43066" s="2"/>
    </row>
    <row r="43067" spans="5:5" x14ac:dyDescent="0.25">
      <c r="E43067" s="2"/>
    </row>
    <row r="43068" spans="5:5" x14ac:dyDescent="0.25">
      <c r="E43068" s="2"/>
    </row>
    <row r="43069" spans="5:5" x14ac:dyDescent="0.25">
      <c r="E43069" s="2"/>
    </row>
    <row r="43070" spans="5:5" x14ac:dyDescent="0.25">
      <c r="E43070" s="2"/>
    </row>
    <row r="43071" spans="5:5" x14ac:dyDescent="0.25">
      <c r="E43071" s="2"/>
    </row>
    <row r="43072" spans="5:5" x14ac:dyDescent="0.25">
      <c r="E43072" s="2"/>
    </row>
    <row r="43073" spans="5:5" x14ac:dyDescent="0.25">
      <c r="E43073" s="2"/>
    </row>
    <row r="43074" spans="5:5" x14ac:dyDescent="0.25">
      <c r="E43074" s="2"/>
    </row>
    <row r="43075" spans="5:5" x14ac:dyDescent="0.25">
      <c r="E43075" s="2"/>
    </row>
    <row r="43076" spans="5:5" x14ac:dyDescent="0.25">
      <c r="E43076" s="2"/>
    </row>
    <row r="43077" spans="5:5" x14ac:dyDescent="0.25">
      <c r="E43077" s="2"/>
    </row>
    <row r="43078" spans="5:5" x14ac:dyDescent="0.25">
      <c r="E43078" s="2"/>
    </row>
    <row r="43079" spans="5:5" x14ac:dyDescent="0.25">
      <c r="E43079" s="2"/>
    </row>
    <row r="43080" spans="5:5" x14ac:dyDescent="0.25">
      <c r="E43080" s="2"/>
    </row>
    <row r="43081" spans="5:5" x14ac:dyDescent="0.25">
      <c r="E43081" s="2"/>
    </row>
    <row r="43082" spans="5:5" x14ac:dyDescent="0.25">
      <c r="E43082" s="2"/>
    </row>
    <row r="43083" spans="5:5" x14ac:dyDescent="0.25">
      <c r="E43083" s="2"/>
    </row>
    <row r="43084" spans="5:5" x14ac:dyDescent="0.25">
      <c r="E43084" s="2"/>
    </row>
    <row r="43085" spans="5:5" x14ac:dyDescent="0.25">
      <c r="E43085" s="2"/>
    </row>
    <row r="43086" spans="5:5" x14ac:dyDescent="0.25">
      <c r="E43086" s="2"/>
    </row>
    <row r="43087" spans="5:5" x14ac:dyDescent="0.25">
      <c r="E43087" s="2"/>
    </row>
    <row r="43088" spans="5:5" x14ac:dyDescent="0.25">
      <c r="E43088" s="2"/>
    </row>
    <row r="43089" spans="5:5" x14ac:dyDescent="0.25">
      <c r="E43089" s="2"/>
    </row>
    <row r="43090" spans="5:5" x14ac:dyDescent="0.25">
      <c r="E43090" s="2"/>
    </row>
    <row r="43091" spans="5:5" x14ac:dyDescent="0.25">
      <c r="E43091" s="2"/>
    </row>
    <row r="43092" spans="5:5" x14ac:dyDescent="0.25">
      <c r="E43092" s="2"/>
    </row>
    <row r="43093" spans="5:5" x14ac:dyDescent="0.25">
      <c r="E43093" s="2"/>
    </row>
    <row r="43094" spans="5:5" x14ac:dyDescent="0.25">
      <c r="E43094" s="2"/>
    </row>
    <row r="43095" spans="5:5" x14ac:dyDescent="0.25">
      <c r="E43095" s="2"/>
    </row>
    <row r="43096" spans="5:5" x14ac:dyDescent="0.25">
      <c r="E43096" s="2"/>
    </row>
    <row r="43097" spans="5:5" x14ac:dyDescent="0.25">
      <c r="E43097" s="2"/>
    </row>
    <row r="43098" spans="5:5" x14ac:dyDescent="0.25">
      <c r="E43098" s="2"/>
    </row>
    <row r="43099" spans="5:5" x14ac:dyDescent="0.25">
      <c r="E43099" s="2"/>
    </row>
    <row r="43100" spans="5:5" x14ac:dyDescent="0.25">
      <c r="E43100" s="2"/>
    </row>
    <row r="43101" spans="5:5" x14ac:dyDescent="0.25">
      <c r="E43101" s="2"/>
    </row>
    <row r="43102" spans="5:5" x14ac:dyDescent="0.25">
      <c r="E43102" s="2"/>
    </row>
    <row r="43103" spans="5:5" x14ac:dyDescent="0.25">
      <c r="E43103" s="2"/>
    </row>
    <row r="43104" spans="5:5" x14ac:dyDescent="0.25">
      <c r="E43104" s="2"/>
    </row>
    <row r="43105" spans="5:5" x14ac:dyDescent="0.25">
      <c r="E43105" s="2"/>
    </row>
    <row r="43106" spans="5:5" x14ac:dyDescent="0.25">
      <c r="E43106" s="2"/>
    </row>
    <row r="43107" spans="5:5" x14ac:dyDescent="0.25">
      <c r="E43107" s="2"/>
    </row>
    <row r="43108" spans="5:5" x14ac:dyDescent="0.25">
      <c r="E43108" s="2"/>
    </row>
    <row r="43109" spans="5:5" x14ac:dyDescent="0.25">
      <c r="E43109" s="2"/>
    </row>
    <row r="43110" spans="5:5" x14ac:dyDescent="0.25">
      <c r="E43110" s="2"/>
    </row>
    <row r="43111" spans="5:5" x14ac:dyDescent="0.25">
      <c r="E43111" s="2"/>
    </row>
    <row r="43112" spans="5:5" x14ac:dyDescent="0.25">
      <c r="E43112" s="2"/>
    </row>
    <row r="43113" spans="5:5" x14ac:dyDescent="0.25">
      <c r="E43113" s="2"/>
    </row>
    <row r="43114" spans="5:5" x14ac:dyDescent="0.25">
      <c r="E43114" s="2"/>
    </row>
    <row r="43115" spans="5:5" x14ac:dyDescent="0.25">
      <c r="E43115" s="2"/>
    </row>
    <row r="43116" spans="5:5" x14ac:dyDescent="0.25">
      <c r="E43116" s="2"/>
    </row>
    <row r="43117" spans="5:5" x14ac:dyDescent="0.25">
      <c r="E43117" s="2"/>
    </row>
    <row r="43118" spans="5:5" x14ac:dyDescent="0.25">
      <c r="E43118" s="2"/>
    </row>
    <row r="43119" spans="5:5" x14ac:dyDescent="0.25">
      <c r="E43119" s="2"/>
    </row>
    <row r="43120" spans="5:5" x14ac:dyDescent="0.25">
      <c r="E43120" s="2"/>
    </row>
    <row r="43121" spans="5:5" x14ac:dyDescent="0.25">
      <c r="E43121" s="2"/>
    </row>
    <row r="43122" spans="5:5" x14ac:dyDescent="0.25">
      <c r="E43122" s="2"/>
    </row>
    <row r="43123" spans="5:5" x14ac:dyDescent="0.25">
      <c r="E43123" s="2"/>
    </row>
    <row r="43124" spans="5:5" x14ac:dyDescent="0.25">
      <c r="E43124" s="2"/>
    </row>
    <row r="43125" spans="5:5" x14ac:dyDescent="0.25">
      <c r="E43125" s="2"/>
    </row>
    <row r="43126" spans="5:5" x14ac:dyDescent="0.25">
      <c r="E43126" s="2"/>
    </row>
    <row r="43127" spans="5:5" x14ac:dyDescent="0.25">
      <c r="E43127" s="2"/>
    </row>
    <row r="43128" spans="5:5" x14ac:dyDescent="0.25">
      <c r="E43128" s="2"/>
    </row>
    <row r="43129" spans="5:5" x14ac:dyDescent="0.25">
      <c r="E43129" s="2"/>
    </row>
    <row r="43130" spans="5:5" x14ac:dyDescent="0.25">
      <c r="E43130" s="2"/>
    </row>
    <row r="43131" spans="5:5" x14ac:dyDescent="0.25">
      <c r="E43131" s="2"/>
    </row>
    <row r="43132" spans="5:5" x14ac:dyDescent="0.25">
      <c r="E43132" s="2"/>
    </row>
    <row r="43133" spans="5:5" x14ac:dyDescent="0.25">
      <c r="E43133" s="2"/>
    </row>
    <row r="43134" spans="5:5" x14ac:dyDescent="0.25">
      <c r="E43134" s="2"/>
    </row>
    <row r="43135" spans="5:5" x14ac:dyDescent="0.25">
      <c r="E43135" s="2"/>
    </row>
    <row r="43136" spans="5:5" x14ac:dyDescent="0.25">
      <c r="E43136" s="2"/>
    </row>
    <row r="43137" spans="5:5" x14ac:dyDescent="0.25">
      <c r="E43137" s="2"/>
    </row>
    <row r="43138" spans="5:5" x14ac:dyDescent="0.25">
      <c r="E43138" s="2"/>
    </row>
    <row r="43139" spans="5:5" x14ac:dyDescent="0.25">
      <c r="E43139" s="2"/>
    </row>
    <row r="43140" spans="5:5" x14ac:dyDescent="0.25">
      <c r="E43140" s="2"/>
    </row>
    <row r="43141" spans="5:5" x14ac:dyDescent="0.25">
      <c r="E43141" s="2"/>
    </row>
    <row r="43142" spans="5:5" x14ac:dyDescent="0.25">
      <c r="E43142" s="2"/>
    </row>
    <row r="43143" spans="5:5" x14ac:dyDescent="0.25">
      <c r="E43143" s="2"/>
    </row>
    <row r="43144" spans="5:5" x14ac:dyDescent="0.25">
      <c r="E43144" s="2"/>
    </row>
    <row r="43145" spans="5:5" x14ac:dyDescent="0.25">
      <c r="E43145" s="2"/>
    </row>
    <row r="43146" spans="5:5" x14ac:dyDescent="0.25">
      <c r="E43146" s="2"/>
    </row>
    <row r="43147" spans="5:5" x14ac:dyDescent="0.25">
      <c r="E43147" s="2"/>
    </row>
    <row r="43148" spans="5:5" x14ac:dyDescent="0.25">
      <c r="E43148" s="2"/>
    </row>
    <row r="43149" spans="5:5" x14ac:dyDescent="0.25">
      <c r="E43149" s="2"/>
    </row>
    <row r="43150" spans="5:5" x14ac:dyDescent="0.25">
      <c r="E43150" s="2"/>
    </row>
    <row r="43151" spans="5:5" x14ac:dyDescent="0.25">
      <c r="E43151" s="2"/>
    </row>
    <row r="43152" spans="5:5" x14ac:dyDescent="0.25">
      <c r="E43152" s="2"/>
    </row>
    <row r="43153" spans="5:5" x14ac:dyDescent="0.25">
      <c r="E43153" s="2"/>
    </row>
    <row r="43154" spans="5:5" x14ac:dyDescent="0.25">
      <c r="E43154" s="2"/>
    </row>
    <row r="43155" spans="5:5" x14ac:dyDescent="0.25">
      <c r="E43155" s="2"/>
    </row>
    <row r="43156" spans="5:5" x14ac:dyDescent="0.25">
      <c r="E43156" s="2"/>
    </row>
    <row r="43157" spans="5:5" x14ac:dyDescent="0.25">
      <c r="E43157" s="2"/>
    </row>
    <row r="43158" spans="5:5" x14ac:dyDescent="0.25">
      <c r="E43158" s="2"/>
    </row>
    <row r="43159" spans="5:5" x14ac:dyDescent="0.25">
      <c r="E43159" s="2"/>
    </row>
    <row r="43160" spans="5:5" x14ac:dyDescent="0.25">
      <c r="E43160" s="2"/>
    </row>
    <row r="43161" spans="5:5" x14ac:dyDescent="0.25">
      <c r="E43161" s="2"/>
    </row>
    <row r="43162" spans="5:5" x14ac:dyDescent="0.25">
      <c r="E43162" s="2"/>
    </row>
    <row r="43163" spans="5:5" x14ac:dyDescent="0.25">
      <c r="E43163" s="2"/>
    </row>
    <row r="43164" spans="5:5" x14ac:dyDescent="0.25">
      <c r="E43164" s="2"/>
    </row>
    <row r="43165" spans="5:5" x14ac:dyDescent="0.25">
      <c r="E43165" s="2"/>
    </row>
    <row r="43166" spans="5:5" x14ac:dyDescent="0.25">
      <c r="E43166" s="2"/>
    </row>
    <row r="43167" spans="5:5" x14ac:dyDescent="0.25">
      <c r="E43167" s="2"/>
    </row>
    <row r="43168" spans="5:5" x14ac:dyDescent="0.25">
      <c r="E43168" s="2"/>
    </row>
    <row r="43169" spans="5:5" x14ac:dyDescent="0.25">
      <c r="E43169" s="2"/>
    </row>
    <row r="43170" spans="5:5" x14ac:dyDescent="0.25">
      <c r="E43170" s="2"/>
    </row>
    <row r="43171" spans="5:5" x14ac:dyDescent="0.25">
      <c r="E43171" s="2"/>
    </row>
    <row r="43172" spans="5:5" x14ac:dyDescent="0.25">
      <c r="E43172" s="2"/>
    </row>
    <row r="43173" spans="5:5" x14ac:dyDescent="0.25">
      <c r="E43173" s="2"/>
    </row>
    <row r="43174" spans="5:5" x14ac:dyDescent="0.25">
      <c r="E43174" s="2"/>
    </row>
    <row r="43175" spans="5:5" x14ac:dyDescent="0.25">
      <c r="E43175" s="2"/>
    </row>
    <row r="43176" spans="5:5" x14ac:dyDescent="0.25">
      <c r="E43176" s="2"/>
    </row>
    <row r="43177" spans="5:5" x14ac:dyDescent="0.25">
      <c r="E43177" s="2"/>
    </row>
    <row r="43178" spans="5:5" x14ac:dyDescent="0.25">
      <c r="E43178" s="2"/>
    </row>
    <row r="43179" spans="5:5" x14ac:dyDescent="0.25">
      <c r="E43179" s="2"/>
    </row>
    <row r="43180" spans="5:5" x14ac:dyDescent="0.25">
      <c r="E43180" s="2"/>
    </row>
    <row r="43181" spans="5:5" x14ac:dyDescent="0.25">
      <c r="E43181" s="2"/>
    </row>
    <row r="43182" spans="5:5" x14ac:dyDescent="0.25">
      <c r="E43182" s="2"/>
    </row>
    <row r="43183" spans="5:5" x14ac:dyDescent="0.25">
      <c r="E43183" s="2"/>
    </row>
    <row r="43184" spans="5:5" x14ac:dyDescent="0.25">
      <c r="E43184" s="2"/>
    </row>
    <row r="43185" spans="5:5" x14ac:dyDescent="0.25">
      <c r="E43185" s="2"/>
    </row>
    <row r="43186" spans="5:5" x14ac:dyDescent="0.25">
      <c r="E43186" s="2"/>
    </row>
    <row r="43187" spans="5:5" x14ac:dyDescent="0.25">
      <c r="E43187" s="2"/>
    </row>
    <row r="43188" spans="5:5" x14ac:dyDescent="0.25">
      <c r="E43188" s="2"/>
    </row>
    <row r="43189" spans="5:5" x14ac:dyDescent="0.25">
      <c r="E43189" s="2"/>
    </row>
    <row r="43190" spans="5:5" x14ac:dyDescent="0.25">
      <c r="E43190" s="2"/>
    </row>
    <row r="43191" spans="5:5" x14ac:dyDescent="0.25">
      <c r="E43191" s="2"/>
    </row>
    <row r="43192" spans="5:5" x14ac:dyDescent="0.25">
      <c r="E43192" s="2"/>
    </row>
    <row r="43193" spans="5:5" x14ac:dyDescent="0.25">
      <c r="E43193" s="2"/>
    </row>
    <row r="43194" spans="5:5" x14ac:dyDescent="0.25">
      <c r="E43194" s="2"/>
    </row>
    <row r="43195" spans="5:5" x14ac:dyDescent="0.25">
      <c r="E43195" s="2"/>
    </row>
    <row r="43196" spans="5:5" x14ac:dyDescent="0.25">
      <c r="E43196" s="2"/>
    </row>
    <row r="43197" spans="5:5" x14ac:dyDescent="0.25">
      <c r="E43197" s="2"/>
    </row>
    <row r="43198" spans="5:5" x14ac:dyDescent="0.25">
      <c r="E43198" s="2"/>
    </row>
    <row r="43199" spans="5:5" x14ac:dyDescent="0.25">
      <c r="E43199" s="2"/>
    </row>
    <row r="43200" spans="5:5" x14ac:dyDescent="0.25">
      <c r="E43200" s="2"/>
    </row>
    <row r="43201" spans="5:5" x14ac:dyDescent="0.25">
      <c r="E43201" s="2"/>
    </row>
    <row r="43202" spans="5:5" x14ac:dyDescent="0.25">
      <c r="E43202" s="2"/>
    </row>
    <row r="43203" spans="5:5" x14ac:dyDescent="0.25">
      <c r="E43203" s="2"/>
    </row>
    <row r="43204" spans="5:5" x14ac:dyDescent="0.25">
      <c r="E43204" s="2"/>
    </row>
    <row r="43205" spans="5:5" x14ac:dyDescent="0.25">
      <c r="E43205" s="2"/>
    </row>
    <row r="43206" spans="5:5" x14ac:dyDescent="0.25">
      <c r="E43206" s="2"/>
    </row>
    <row r="43207" spans="5:5" x14ac:dyDescent="0.25">
      <c r="E43207" s="2"/>
    </row>
    <row r="43208" spans="5:5" x14ac:dyDescent="0.25">
      <c r="E43208" s="2"/>
    </row>
    <row r="43209" spans="5:5" x14ac:dyDescent="0.25">
      <c r="E43209" s="2"/>
    </row>
    <row r="43210" spans="5:5" x14ac:dyDescent="0.25">
      <c r="E43210" s="2"/>
    </row>
    <row r="43211" spans="5:5" x14ac:dyDescent="0.25">
      <c r="E43211" s="2"/>
    </row>
    <row r="43212" spans="5:5" x14ac:dyDescent="0.25">
      <c r="E43212" s="2"/>
    </row>
    <row r="43213" spans="5:5" x14ac:dyDescent="0.25">
      <c r="E43213" s="2"/>
    </row>
    <row r="43214" spans="5:5" x14ac:dyDescent="0.25">
      <c r="E43214" s="2"/>
    </row>
    <row r="43215" spans="5:5" x14ac:dyDescent="0.25">
      <c r="E43215" s="2"/>
    </row>
    <row r="43216" spans="5:5" x14ac:dyDescent="0.25">
      <c r="E43216" s="2"/>
    </row>
    <row r="43217" spans="5:5" x14ac:dyDescent="0.25">
      <c r="E43217" s="2"/>
    </row>
    <row r="43218" spans="5:5" x14ac:dyDescent="0.25">
      <c r="E43218" s="2"/>
    </row>
    <row r="43219" spans="5:5" x14ac:dyDescent="0.25">
      <c r="E43219" s="2"/>
    </row>
    <row r="43220" spans="5:5" x14ac:dyDescent="0.25">
      <c r="E43220" s="2"/>
    </row>
    <row r="43221" spans="5:5" x14ac:dyDescent="0.25">
      <c r="E43221" s="2"/>
    </row>
    <row r="43222" spans="5:5" x14ac:dyDescent="0.25">
      <c r="E43222" s="2"/>
    </row>
    <row r="43223" spans="5:5" x14ac:dyDescent="0.25">
      <c r="E43223" s="2"/>
    </row>
    <row r="43224" spans="5:5" x14ac:dyDescent="0.25">
      <c r="E43224" s="2"/>
    </row>
    <row r="43225" spans="5:5" x14ac:dyDescent="0.25">
      <c r="E43225" s="2"/>
    </row>
    <row r="43226" spans="5:5" x14ac:dyDescent="0.25">
      <c r="E43226" s="2"/>
    </row>
    <row r="43227" spans="5:5" x14ac:dyDescent="0.25">
      <c r="E43227" s="2"/>
    </row>
    <row r="43228" spans="5:5" x14ac:dyDescent="0.25">
      <c r="E43228" s="2"/>
    </row>
    <row r="43229" spans="5:5" x14ac:dyDescent="0.25">
      <c r="E43229" s="2"/>
    </row>
    <row r="43230" spans="5:5" x14ac:dyDescent="0.25">
      <c r="E43230" s="2"/>
    </row>
    <row r="43231" spans="5:5" x14ac:dyDescent="0.25">
      <c r="E43231" s="2"/>
    </row>
    <row r="43232" spans="5:5" x14ac:dyDescent="0.25">
      <c r="E43232" s="2"/>
    </row>
    <row r="43233" spans="5:5" x14ac:dyDescent="0.25">
      <c r="E43233" s="2"/>
    </row>
    <row r="43234" spans="5:5" x14ac:dyDescent="0.25">
      <c r="E43234" s="2"/>
    </row>
    <row r="43235" spans="5:5" x14ac:dyDescent="0.25">
      <c r="E43235" s="2"/>
    </row>
    <row r="43236" spans="5:5" x14ac:dyDescent="0.25">
      <c r="E43236" s="2"/>
    </row>
    <row r="43237" spans="5:5" x14ac:dyDescent="0.25">
      <c r="E43237" s="2"/>
    </row>
    <row r="43238" spans="5:5" x14ac:dyDescent="0.25">
      <c r="E43238" s="2"/>
    </row>
    <row r="43239" spans="5:5" x14ac:dyDescent="0.25">
      <c r="E43239" s="2"/>
    </row>
    <row r="43240" spans="5:5" x14ac:dyDescent="0.25">
      <c r="E43240" s="2"/>
    </row>
    <row r="43241" spans="5:5" x14ac:dyDescent="0.25">
      <c r="E43241" s="2"/>
    </row>
    <row r="43242" spans="5:5" x14ac:dyDescent="0.25">
      <c r="E43242" s="2"/>
    </row>
    <row r="43243" spans="5:5" x14ac:dyDescent="0.25">
      <c r="E43243" s="2"/>
    </row>
    <row r="43244" spans="5:5" x14ac:dyDescent="0.25">
      <c r="E43244" s="2"/>
    </row>
    <row r="43245" spans="5:5" x14ac:dyDescent="0.25">
      <c r="E43245" s="2"/>
    </row>
    <row r="43246" spans="5:5" x14ac:dyDescent="0.25">
      <c r="E43246" s="2"/>
    </row>
    <row r="43247" spans="5:5" x14ac:dyDescent="0.25">
      <c r="E43247" s="2"/>
    </row>
    <row r="43248" spans="5:5" x14ac:dyDescent="0.25">
      <c r="E43248" s="2"/>
    </row>
    <row r="43249" spans="5:5" x14ac:dyDescent="0.25">
      <c r="E43249" s="2"/>
    </row>
    <row r="43250" spans="5:5" x14ac:dyDescent="0.25">
      <c r="E43250" s="2"/>
    </row>
    <row r="43251" spans="5:5" x14ac:dyDescent="0.25">
      <c r="E43251" s="2"/>
    </row>
    <row r="43252" spans="5:5" x14ac:dyDescent="0.25">
      <c r="E43252" s="2"/>
    </row>
    <row r="43253" spans="5:5" x14ac:dyDescent="0.25">
      <c r="E43253" s="2"/>
    </row>
    <row r="43254" spans="5:5" x14ac:dyDescent="0.25">
      <c r="E43254" s="2"/>
    </row>
    <row r="43255" spans="5:5" x14ac:dyDescent="0.25">
      <c r="E43255" s="2"/>
    </row>
    <row r="43256" spans="5:5" x14ac:dyDescent="0.25">
      <c r="E43256" s="2"/>
    </row>
    <row r="43257" spans="5:5" x14ac:dyDescent="0.25">
      <c r="E43257" s="2"/>
    </row>
    <row r="43258" spans="5:5" x14ac:dyDescent="0.25">
      <c r="E43258" s="2"/>
    </row>
    <row r="43259" spans="5:5" x14ac:dyDescent="0.25">
      <c r="E43259" s="2"/>
    </row>
    <row r="43260" spans="5:5" x14ac:dyDescent="0.25">
      <c r="E43260" s="2"/>
    </row>
    <row r="43261" spans="5:5" x14ac:dyDescent="0.25">
      <c r="E43261" s="2"/>
    </row>
    <row r="43262" spans="5:5" x14ac:dyDescent="0.25">
      <c r="E43262" s="2"/>
    </row>
    <row r="43263" spans="5:5" x14ac:dyDescent="0.25">
      <c r="E43263" s="2"/>
    </row>
    <row r="43264" spans="5:5" x14ac:dyDescent="0.25">
      <c r="E43264" s="2"/>
    </row>
    <row r="43265" spans="5:5" x14ac:dyDescent="0.25">
      <c r="E43265" s="2"/>
    </row>
    <row r="43266" spans="5:5" x14ac:dyDescent="0.25">
      <c r="E43266" s="2"/>
    </row>
    <row r="43267" spans="5:5" x14ac:dyDescent="0.25">
      <c r="E43267" s="2"/>
    </row>
    <row r="43268" spans="5:5" x14ac:dyDescent="0.25">
      <c r="E43268" s="2"/>
    </row>
    <row r="43269" spans="5:5" x14ac:dyDescent="0.25">
      <c r="E43269" s="2"/>
    </row>
    <row r="43270" spans="5:5" x14ac:dyDescent="0.25">
      <c r="E43270" s="2"/>
    </row>
    <row r="43271" spans="5:5" x14ac:dyDescent="0.25">
      <c r="E43271" s="2"/>
    </row>
    <row r="43272" spans="5:5" x14ac:dyDescent="0.25">
      <c r="E43272" s="2"/>
    </row>
    <row r="43273" spans="5:5" x14ac:dyDescent="0.25">
      <c r="E43273" s="2"/>
    </row>
    <row r="43274" spans="5:5" x14ac:dyDescent="0.25">
      <c r="E43274" s="2"/>
    </row>
    <row r="43275" spans="5:5" x14ac:dyDescent="0.25">
      <c r="E43275" s="2"/>
    </row>
    <row r="43276" spans="5:5" x14ac:dyDescent="0.25">
      <c r="E43276" s="2"/>
    </row>
    <row r="43277" spans="5:5" x14ac:dyDescent="0.25">
      <c r="E43277" s="2"/>
    </row>
    <row r="43278" spans="5:5" x14ac:dyDescent="0.25">
      <c r="E43278" s="2"/>
    </row>
    <row r="43279" spans="5:5" x14ac:dyDescent="0.25">
      <c r="E43279" s="2"/>
    </row>
    <row r="43280" spans="5:5" x14ac:dyDescent="0.25">
      <c r="E43280" s="2"/>
    </row>
    <row r="43281" spans="5:5" x14ac:dyDescent="0.25">
      <c r="E43281" s="2"/>
    </row>
    <row r="43282" spans="5:5" x14ac:dyDescent="0.25">
      <c r="E43282" s="2"/>
    </row>
    <row r="43283" spans="5:5" x14ac:dyDescent="0.25">
      <c r="E43283" s="2"/>
    </row>
    <row r="43284" spans="5:5" x14ac:dyDescent="0.25">
      <c r="E43284" s="2"/>
    </row>
    <row r="43285" spans="5:5" x14ac:dyDescent="0.25">
      <c r="E43285" s="2"/>
    </row>
    <row r="43286" spans="5:5" x14ac:dyDescent="0.25">
      <c r="E43286" s="2"/>
    </row>
    <row r="43287" spans="5:5" x14ac:dyDescent="0.25">
      <c r="E43287" s="2"/>
    </row>
    <row r="43288" spans="5:5" x14ac:dyDescent="0.25">
      <c r="E43288" s="2"/>
    </row>
    <row r="43289" spans="5:5" x14ac:dyDescent="0.25">
      <c r="E43289" s="2"/>
    </row>
    <row r="43290" spans="5:5" x14ac:dyDescent="0.25">
      <c r="E43290" s="2"/>
    </row>
    <row r="43291" spans="5:5" x14ac:dyDescent="0.25">
      <c r="E43291" s="2"/>
    </row>
    <row r="43292" spans="5:5" x14ac:dyDescent="0.25">
      <c r="E43292" s="2"/>
    </row>
    <row r="43293" spans="5:5" x14ac:dyDescent="0.25">
      <c r="E43293" s="2"/>
    </row>
    <row r="43294" spans="5:5" x14ac:dyDescent="0.25">
      <c r="E43294" s="2"/>
    </row>
    <row r="43295" spans="5:5" x14ac:dyDescent="0.25">
      <c r="E43295" s="2"/>
    </row>
    <row r="43296" spans="5:5" x14ac:dyDescent="0.25">
      <c r="E43296" s="2"/>
    </row>
    <row r="43297" spans="5:5" x14ac:dyDescent="0.25">
      <c r="E43297" s="2"/>
    </row>
    <row r="43298" spans="5:5" x14ac:dyDescent="0.25">
      <c r="E43298" s="2"/>
    </row>
    <row r="43299" spans="5:5" x14ac:dyDescent="0.25">
      <c r="E43299" s="2"/>
    </row>
    <row r="43300" spans="5:5" x14ac:dyDescent="0.25">
      <c r="E43300" s="2"/>
    </row>
    <row r="43301" spans="5:5" x14ac:dyDescent="0.25">
      <c r="E43301" s="2"/>
    </row>
    <row r="43302" spans="5:5" x14ac:dyDescent="0.25">
      <c r="E43302" s="2"/>
    </row>
    <row r="43303" spans="5:5" x14ac:dyDescent="0.25">
      <c r="E43303" s="2"/>
    </row>
    <row r="43304" spans="5:5" x14ac:dyDescent="0.25">
      <c r="E43304" s="2"/>
    </row>
    <row r="43305" spans="5:5" x14ac:dyDescent="0.25">
      <c r="E43305" s="2"/>
    </row>
    <row r="43306" spans="5:5" x14ac:dyDescent="0.25">
      <c r="E43306" s="2"/>
    </row>
    <row r="43307" spans="5:5" x14ac:dyDescent="0.25">
      <c r="E43307" s="2"/>
    </row>
    <row r="43308" spans="5:5" x14ac:dyDescent="0.25">
      <c r="E43308" s="2"/>
    </row>
    <row r="43309" spans="5:5" x14ac:dyDescent="0.25">
      <c r="E43309" s="2"/>
    </row>
    <row r="43310" spans="5:5" x14ac:dyDescent="0.25">
      <c r="E43310" s="2"/>
    </row>
    <row r="43311" spans="5:5" x14ac:dyDescent="0.25">
      <c r="E43311" s="2"/>
    </row>
    <row r="43312" spans="5:5" x14ac:dyDescent="0.25">
      <c r="E43312" s="2"/>
    </row>
    <row r="43313" spans="5:5" x14ac:dyDescent="0.25">
      <c r="E43313" s="2"/>
    </row>
    <row r="43314" spans="5:5" x14ac:dyDescent="0.25">
      <c r="E43314" s="2"/>
    </row>
    <row r="43315" spans="5:5" x14ac:dyDescent="0.25">
      <c r="E43315" s="2"/>
    </row>
    <row r="43316" spans="5:5" x14ac:dyDescent="0.25">
      <c r="E43316" s="2"/>
    </row>
    <row r="43317" spans="5:5" x14ac:dyDescent="0.25">
      <c r="E43317" s="2"/>
    </row>
    <row r="43318" spans="5:5" x14ac:dyDescent="0.25">
      <c r="E43318" s="2"/>
    </row>
    <row r="43319" spans="5:5" x14ac:dyDescent="0.25">
      <c r="E43319" s="2"/>
    </row>
    <row r="43320" spans="5:5" x14ac:dyDescent="0.25">
      <c r="E43320" s="2"/>
    </row>
    <row r="43321" spans="5:5" x14ac:dyDescent="0.25">
      <c r="E43321" s="2"/>
    </row>
    <row r="43322" spans="5:5" x14ac:dyDescent="0.25">
      <c r="E43322" s="2"/>
    </row>
    <row r="43323" spans="5:5" x14ac:dyDescent="0.25">
      <c r="E43323" s="2"/>
    </row>
    <row r="43324" spans="5:5" x14ac:dyDescent="0.25">
      <c r="E43324" s="2"/>
    </row>
    <row r="43325" spans="5:5" x14ac:dyDescent="0.25">
      <c r="E43325" s="2"/>
    </row>
    <row r="43326" spans="5:5" x14ac:dyDescent="0.25">
      <c r="E43326" s="2"/>
    </row>
    <row r="43327" spans="5:5" x14ac:dyDescent="0.25">
      <c r="E43327" s="2"/>
    </row>
    <row r="43328" spans="5:5" x14ac:dyDescent="0.25">
      <c r="E43328" s="2"/>
    </row>
    <row r="43329" spans="5:5" x14ac:dyDescent="0.25">
      <c r="E43329" s="2"/>
    </row>
    <row r="43330" spans="5:5" x14ac:dyDescent="0.25">
      <c r="E43330" s="2"/>
    </row>
    <row r="43331" spans="5:5" x14ac:dyDescent="0.25">
      <c r="E43331" s="2"/>
    </row>
    <row r="43332" spans="5:5" x14ac:dyDescent="0.25">
      <c r="E43332" s="2"/>
    </row>
    <row r="43333" spans="5:5" x14ac:dyDescent="0.25">
      <c r="E43333" s="2"/>
    </row>
    <row r="43334" spans="5:5" x14ac:dyDescent="0.25">
      <c r="E43334" s="2"/>
    </row>
    <row r="43335" spans="5:5" x14ac:dyDescent="0.25">
      <c r="E43335" s="2"/>
    </row>
    <row r="43336" spans="5:5" x14ac:dyDescent="0.25">
      <c r="E43336" s="2"/>
    </row>
    <row r="43337" spans="5:5" x14ac:dyDescent="0.25">
      <c r="E43337" s="2"/>
    </row>
    <row r="43338" spans="5:5" x14ac:dyDescent="0.25">
      <c r="E43338" s="2"/>
    </row>
    <row r="43339" spans="5:5" x14ac:dyDescent="0.25">
      <c r="E43339" s="2"/>
    </row>
    <row r="43340" spans="5:5" x14ac:dyDescent="0.25">
      <c r="E43340" s="2"/>
    </row>
    <row r="43341" spans="5:5" x14ac:dyDescent="0.25">
      <c r="E43341" s="2"/>
    </row>
    <row r="43342" spans="5:5" x14ac:dyDescent="0.25">
      <c r="E43342" s="2"/>
    </row>
    <row r="43343" spans="5:5" x14ac:dyDescent="0.25">
      <c r="E43343" s="2"/>
    </row>
    <row r="43344" spans="5:5" x14ac:dyDescent="0.25">
      <c r="E43344" s="2"/>
    </row>
    <row r="43345" spans="5:5" x14ac:dyDescent="0.25">
      <c r="E43345" s="2"/>
    </row>
    <row r="43346" spans="5:5" x14ac:dyDescent="0.25">
      <c r="E43346" s="2"/>
    </row>
    <row r="43347" spans="5:5" x14ac:dyDescent="0.25">
      <c r="E43347" s="2"/>
    </row>
    <row r="43348" spans="5:5" x14ac:dyDescent="0.25">
      <c r="E43348" s="2"/>
    </row>
    <row r="43349" spans="5:5" x14ac:dyDescent="0.25">
      <c r="E43349" s="2"/>
    </row>
    <row r="43350" spans="5:5" x14ac:dyDescent="0.25">
      <c r="E43350" s="2"/>
    </row>
    <row r="43351" spans="5:5" x14ac:dyDescent="0.25">
      <c r="E43351" s="2"/>
    </row>
    <row r="43352" spans="5:5" x14ac:dyDescent="0.25">
      <c r="E43352" s="2"/>
    </row>
    <row r="43353" spans="5:5" x14ac:dyDescent="0.25">
      <c r="E43353" s="2"/>
    </row>
    <row r="43354" spans="5:5" x14ac:dyDescent="0.25">
      <c r="E43354" s="2"/>
    </row>
    <row r="43355" spans="5:5" x14ac:dyDescent="0.25">
      <c r="E43355" s="2"/>
    </row>
    <row r="43356" spans="5:5" x14ac:dyDescent="0.25">
      <c r="E43356" s="2"/>
    </row>
    <row r="43357" spans="5:5" x14ac:dyDescent="0.25">
      <c r="E43357" s="2"/>
    </row>
    <row r="43358" spans="5:5" x14ac:dyDescent="0.25">
      <c r="E43358" s="2"/>
    </row>
    <row r="43359" spans="5:5" x14ac:dyDescent="0.25">
      <c r="E43359" s="2"/>
    </row>
    <row r="43360" spans="5:5" x14ac:dyDescent="0.25">
      <c r="E43360" s="2"/>
    </row>
    <row r="43361" spans="5:5" x14ac:dyDescent="0.25">
      <c r="E43361" s="2"/>
    </row>
    <row r="43362" spans="5:5" x14ac:dyDescent="0.25">
      <c r="E43362" s="2"/>
    </row>
    <row r="43363" spans="5:5" x14ac:dyDescent="0.25">
      <c r="E43363" s="2"/>
    </row>
    <row r="43364" spans="5:5" x14ac:dyDescent="0.25">
      <c r="E43364" s="2"/>
    </row>
    <row r="43365" spans="5:5" x14ac:dyDescent="0.25">
      <c r="E43365" s="2"/>
    </row>
    <row r="43366" spans="5:5" x14ac:dyDescent="0.25">
      <c r="E43366" s="2"/>
    </row>
    <row r="43367" spans="5:5" x14ac:dyDescent="0.25">
      <c r="E43367" s="2"/>
    </row>
    <row r="43368" spans="5:5" x14ac:dyDescent="0.25">
      <c r="E43368" s="2"/>
    </row>
    <row r="43369" spans="5:5" x14ac:dyDescent="0.25">
      <c r="E43369" s="2"/>
    </row>
    <row r="43370" spans="5:5" x14ac:dyDescent="0.25">
      <c r="E43370" s="2"/>
    </row>
    <row r="43371" spans="5:5" x14ac:dyDescent="0.25">
      <c r="E43371" s="2"/>
    </row>
    <row r="43372" spans="5:5" x14ac:dyDescent="0.25">
      <c r="E43372" s="2"/>
    </row>
    <row r="43373" spans="5:5" x14ac:dyDescent="0.25">
      <c r="E43373" s="2"/>
    </row>
    <row r="43374" spans="5:5" x14ac:dyDescent="0.25">
      <c r="E43374" s="2"/>
    </row>
    <row r="43375" spans="5:5" x14ac:dyDescent="0.25">
      <c r="E43375" s="2"/>
    </row>
    <row r="43376" spans="5:5" x14ac:dyDescent="0.25">
      <c r="E43376" s="2"/>
    </row>
    <row r="43377" spans="5:5" x14ac:dyDescent="0.25">
      <c r="E43377" s="2"/>
    </row>
    <row r="43378" spans="5:5" x14ac:dyDescent="0.25">
      <c r="E43378" s="2"/>
    </row>
    <row r="43379" spans="5:5" x14ac:dyDescent="0.25">
      <c r="E43379" s="2"/>
    </row>
    <row r="43380" spans="5:5" x14ac:dyDescent="0.25">
      <c r="E43380" s="2"/>
    </row>
    <row r="43381" spans="5:5" x14ac:dyDescent="0.25">
      <c r="E43381" s="2"/>
    </row>
    <row r="43382" spans="5:5" x14ac:dyDescent="0.25">
      <c r="E43382" s="2"/>
    </row>
    <row r="43383" spans="5:5" x14ac:dyDescent="0.25">
      <c r="E43383" s="2"/>
    </row>
    <row r="43384" spans="5:5" x14ac:dyDescent="0.25">
      <c r="E43384" s="2"/>
    </row>
    <row r="43385" spans="5:5" x14ac:dyDescent="0.25">
      <c r="E43385" s="2"/>
    </row>
    <row r="43386" spans="5:5" x14ac:dyDescent="0.25">
      <c r="E43386" s="2"/>
    </row>
    <row r="43387" spans="5:5" x14ac:dyDescent="0.25">
      <c r="E43387" s="2"/>
    </row>
    <row r="43388" spans="5:5" x14ac:dyDescent="0.25">
      <c r="E43388" s="2"/>
    </row>
    <row r="43389" spans="5:5" x14ac:dyDescent="0.25">
      <c r="E43389" s="2"/>
    </row>
    <row r="43390" spans="5:5" x14ac:dyDescent="0.25">
      <c r="E43390" s="2"/>
    </row>
    <row r="43391" spans="5:5" x14ac:dyDescent="0.25">
      <c r="E43391" s="2"/>
    </row>
    <row r="43392" spans="5:5" x14ac:dyDescent="0.25">
      <c r="E43392" s="2"/>
    </row>
    <row r="43393" spans="5:5" x14ac:dyDescent="0.25">
      <c r="E43393" s="2"/>
    </row>
    <row r="43394" spans="5:5" x14ac:dyDescent="0.25">
      <c r="E43394" s="2"/>
    </row>
    <row r="43395" spans="5:5" x14ac:dyDescent="0.25">
      <c r="E43395" s="2"/>
    </row>
    <row r="43396" spans="5:5" x14ac:dyDescent="0.25">
      <c r="E43396" s="2"/>
    </row>
    <row r="43397" spans="5:5" x14ac:dyDescent="0.25">
      <c r="E43397" s="2"/>
    </row>
    <row r="43398" spans="5:5" x14ac:dyDescent="0.25">
      <c r="E43398" s="2"/>
    </row>
    <row r="43399" spans="5:5" x14ac:dyDescent="0.25">
      <c r="E43399" s="2"/>
    </row>
    <row r="43400" spans="5:5" x14ac:dyDescent="0.25">
      <c r="E43400" s="2"/>
    </row>
    <row r="43401" spans="5:5" x14ac:dyDescent="0.25">
      <c r="E43401" s="2"/>
    </row>
    <row r="43402" spans="5:5" x14ac:dyDescent="0.25">
      <c r="E43402" s="2"/>
    </row>
    <row r="43403" spans="5:5" x14ac:dyDescent="0.25">
      <c r="E43403" s="2"/>
    </row>
    <row r="43404" spans="5:5" x14ac:dyDescent="0.25">
      <c r="E43404" s="2"/>
    </row>
    <row r="43405" spans="5:5" x14ac:dyDescent="0.25">
      <c r="E43405" s="2"/>
    </row>
    <row r="43406" spans="5:5" x14ac:dyDescent="0.25">
      <c r="E43406" s="2"/>
    </row>
    <row r="43407" spans="5:5" x14ac:dyDescent="0.25">
      <c r="E43407" s="2"/>
    </row>
    <row r="43408" spans="5:5" x14ac:dyDescent="0.25">
      <c r="E43408" s="2"/>
    </row>
    <row r="43409" spans="5:5" x14ac:dyDescent="0.25">
      <c r="E43409" s="2"/>
    </row>
    <row r="43410" spans="5:5" x14ac:dyDescent="0.25">
      <c r="E43410" s="2"/>
    </row>
    <row r="43411" spans="5:5" x14ac:dyDescent="0.25">
      <c r="E43411" s="2"/>
    </row>
    <row r="43412" spans="5:5" x14ac:dyDescent="0.25">
      <c r="E43412" s="2"/>
    </row>
    <row r="43413" spans="5:5" x14ac:dyDescent="0.25">
      <c r="E43413" s="2"/>
    </row>
    <row r="43414" spans="5:5" x14ac:dyDescent="0.25">
      <c r="E43414" s="2"/>
    </row>
    <row r="43415" spans="5:5" x14ac:dyDescent="0.25">
      <c r="E43415" s="2"/>
    </row>
    <row r="43416" spans="5:5" x14ac:dyDescent="0.25">
      <c r="E43416" s="2"/>
    </row>
    <row r="43417" spans="5:5" x14ac:dyDescent="0.25">
      <c r="E43417" s="2"/>
    </row>
    <row r="43418" spans="5:5" x14ac:dyDescent="0.25">
      <c r="E43418" s="2"/>
    </row>
    <row r="43419" spans="5:5" x14ac:dyDescent="0.25">
      <c r="E43419" s="2"/>
    </row>
    <row r="43420" spans="5:5" x14ac:dyDescent="0.25">
      <c r="E43420" s="2"/>
    </row>
    <row r="43421" spans="5:5" x14ac:dyDescent="0.25">
      <c r="E43421" s="2"/>
    </row>
    <row r="43422" spans="5:5" x14ac:dyDescent="0.25">
      <c r="E43422" s="2"/>
    </row>
    <row r="43423" spans="5:5" x14ac:dyDescent="0.25">
      <c r="E43423" s="2"/>
    </row>
    <row r="43424" spans="5:5" x14ac:dyDescent="0.25">
      <c r="E43424" s="2"/>
    </row>
    <row r="43425" spans="5:5" x14ac:dyDescent="0.25">
      <c r="E43425" s="2"/>
    </row>
    <row r="43426" spans="5:5" x14ac:dyDescent="0.25">
      <c r="E43426" s="2"/>
    </row>
    <row r="43427" spans="5:5" x14ac:dyDescent="0.25">
      <c r="E43427" s="2"/>
    </row>
    <row r="43428" spans="5:5" x14ac:dyDescent="0.25">
      <c r="E43428" s="2"/>
    </row>
    <row r="43429" spans="5:5" x14ac:dyDescent="0.25">
      <c r="E43429" s="2"/>
    </row>
    <row r="43430" spans="5:5" x14ac:dyDescent="0.25">
      <c r="E43430" s="2"/>
    </row>
    <row r="43431" spans="5:5" x14ac:dyDescent="0.25">
      <c r="E43431" s="2"/>
    </row>
    <row r="43432" spans="5:5" x14ac:dyDescent="0.25">
      <c r="E43432" s="2"/>
    </row>
    <row r="43433" spans="5:5" x14ac:dyDescent="0.25">
      <c r="E43433" s="2"/>
    </row>
    <row r="43434" spans="5:5" x14ac:dyDescent="0.25">
      <c r="E43434" s="2"/>
    </row>
    <row r="43435" spans="5:5" x14ac:dyDescent="0.25">
      <c r="E43435" s="2"/>
    </row>
    <row r="43436" spans="5:5" x14ac:dyDescent="0.25">
      <c r="E43436" s="2"/>
    </row>
    <row r="43437" spans="5:5" x14ac:dyDescent="0.25">
      <c r="E43437" s="2"/>
    </row>
    <row r="43438" spans="5:5" x14ac:dyDescent="0.25">
      <c r="E43438" s="2"/>
    </row>
    <row r="43439" spans="5:5" x14ac:dyDescent="0.25">
      <c r="E43439" s="2"/>
    </row>
    <row r="43440" spans="5:5" x14ac:dyDescent="0.25">
      <c r="E43440" s="2"/>
    </row>
    <row r="43441" spans="5:5" x14ac:dyDescent="0.25">
      <c r="E43441" s="2"/>
    </row>
    <row r="43442" spans="5:5" x14ac:dyDescent="0.25">
      <c r="E43442" s="2"/>
    </row>
    <row r="43443" spans="5:5" x14ac:dyDescent="0.25">
      <c r="E43443" s="2"/>
    </row>
    <row r="43444" spans="5:5" x14ac:dyDescent="0.25">
      <c r="E43444" s="2"/>
    </row>
    <row r="43445" spans="5:5" x14ac:dyDescent="0.25">
      <c r="E43445" s="2"/>
    </row>
    <row r="43446" spans="5:5" x14ac:dyDescent="0.25">
      <c r="E43446" s="2"/>
    </row>
    <row r="43447" spans="5:5" x14ac:dyDescent="0.25">
      <c r="E43447" s="2"/>
    </row>
    <row r="43448" spans="5:5" x14ac:dyDescent="0.25">
      <c r="E43448" s="2"/>
    </row>
    <row r="43449" spans="5:5" x14ac:dyDescent="0.25">
      <c r="E43449" s="2"/>
    </row>
    <row r="43450" spans="5:5" x14ac:dyDescent="0.25">
      <c r="E43450" s="2"/>
    </row>
    <row r="43451" spans="5:5" x14ac:dyDescent="0.25">
      <c r="E43451" s="2"/>
    </row>
    <row r="43452" spans="5:5" x14ac:dyDescent="0.25">
      <c r="E43452" s="2"/>
    </row>
    <row r="43453" spans="5:5" x14ac:dyDescent="0.25">
      <c r="E43453" s="2"/>
    </row>
    <row r="43454" spans="5:5" x14ac:dyDescent="0.25">
      <c r="E43454" s="2"/>
    </row>
    <row r="43455" spans="5:5" x14ac:dyDescent="0.25">
      <c r="E43455" s="2"/>
    </row>
    <row r="43456" spans="5:5" x14ac:dyDescent="0.25">
      <c r="E43456" s="2"/>
    </row>
    <row r="43457" spans="5:5" x14ac:dyDescent="0.25">
      <c r="E43457" s="2"/>
    </row>
    <row r="43458" spans="5:5" x14ac:dyDescent="0.25">
      <c r="E43458" s="2"/>
    </row>
    <row r="43459" spans="5:5" x14ac:dyDescent="0.25">
      <c r="E43459" s="2"/>
    </row>
    <row r="43460" spans="5:5" x14ac:dyDescent="0.25">
      <c r="E43460" s="2"/>
    </row>
    <row r="43461" spans="5:5" x14ac:dyDescent="0.25">
      <c r="E43461" s="2"/>
    </row>
    <row r="43462" spans="5:5" x14ac:dyDescent="0.25">
      <c r="E43462" s="2"/>
    </row>
    <row r="43463" spans="5:5" x14ac:dyDescent="0.25">
      <c r="E43463" s="2"/>
    </row>
    <row r="43464" spans="5:5" x14ac:dyDescent="0.25">
      <c r="E43464" s="2"/>
    </row>
    <row r="43465" spans="5:5" x14ac:dyDescent="0.25">
      <c r="E43465" s="2"/>
    </row>
    <row r="43466" spans="5:5" x14ac:dyDescent="0.25">
      <c r="E43466" s="2"/>
    </row>
    <row r="43467" spans="5:5" x14ac:dyDescent="0.25">
      <c r="E43467" s="2"/>
    </row>
    <row r="43468" spans="5:5" x14ac:dyDescent="0.25">
      <c r="E43468" s="2"/>
    </row>
    <row r="43469" spans="5:5" x14ac:dyDescent="0.25">
      <c r="E43469" s="2"/>
    </row>
    <row r="43470" spans="5:5" x14ac:dyDescent="0.25">
      <c r="E43470" s="2"/>
    </row>
    <row r="43471" spans="5:5" x14ac:dyDescent="0.25">
      <c r="E43471" s="2"/>
    </row>
    <row r="43472" spans="5:5" x14ac:dyDescent="0.25">
      <c r="E43472" s="2"/>
    </row>
    <row r="43473" spans="5:5" x14ac:dyDescent="0.25">
      <c r="E43473" s="2"/>
    </row>
    <row r="43474" spans="5:5" x14ac:dyDescent="0.25">
      <c r="E43474" s="2"/>
    </row>
    <row r="43475" spans="5:5" x14ac:dyDescent="0.25">
      <c r="E43475" s="2"/>
    </row>
    <row r="43476" spans="5:5" x14ac:dyDescent="0.25">
      <c r="E43476" s="2"/>
    </row>
    <row r="43477" spans="5:5" x14ac:dyDescent="0.25">
      <c r="E43477" s="2"/>
    </row>
    <row r="43478" spans="5:5" x14ac:dyDescent="0.25">
      <c r="E43478" s="2"/>
    </row>
    <row r="43479" spans="5:5" x14ac:dyDescent="0.25">
      <c r="E43479" s="2"/>
    </row>
    <row r="43480" spans="5:5" x14ac:dyDescent="0.25">
      <c r="E43480" s="2"/>
    </row>
    <row r="43481" spans="5:5" x14ac:dyDescent="0.25">
      <c r="E43481" s="2"/>
    </row>
    <row r="43482" spans="5:5" x14ac:dyDescent="0.25">
      <c r="E43482" s="2"/>
    </row>
    <row r="43483" spans="5:5" x14ac:dyDescent="0.25">
      <c r="E43483" s="2"/>
    </row>
    <row r="43484" spans="5:5" x14ac:dyDescent="0.25">
      <c r="E43484" s="2"/>
    </row>
    <row r="43485" spans="5:5" x14ac:dyDescent="0.25">
      <c r="E43485" s="2"/>
    </row>
    <row r="43486" spans="5:5" x14ac:dyDescent="0.25">
      <c r="E43486" s="2"/>
    </row>
    <row r="43487" spans="5:5" x14ac:dyDescent="0.25">
      <c r="E43487" s="2"/>
    </row>
    <row r="43488" spans="5:5" x14ac:dyDescent="0.25">
      <c r="E43488" s="2"/>
    </row>
    <row r="43489" spans="5:5" x14ac:dyDescent="0.25">
      <c r="E43489" s="2"/>
    </row>
    <row r="43490" spans="5:5" x14ac:dyDescent="0.25">
      <c r="E43490" s="2"/>
    </row>
    <row r="43491" spans="5:5" x14ac:dyDescent="0.25">
      <c r="E43491" s="2"/>
    </row>
    <row r="43492" spans="5:5" x14ac:dyDescent="0.25">
      <c r="E43492" s="2"/>
    </row>
    <row r="43493" spans="5:5" x14ac:dyDescent="0.25">
      <c r="E43493" s="2"/>
    </row>
    <row r="43494" spans="5:5" x14ac:dyDescent="0.25">
      <c r="E43494" s="2"/>
    </row>
    <row r="43495" spans="5:5" x14ac:dyDescent="0.25">
      <c r="E43495" s="2"/>
    </row>
    <row r="43496" spans="5:5" x14ac:dyDescent="0.25">
      <c r="E43496" s="2"/>
    </row>
    <row r="43497" spans="5:5" x14ac:dyDescent="0.25">
      <c r="E43497" s="2"/>
    </row>
    <row r="43498" spans="5:5" x14ac:dyDescent="0.25">
      <c r="E43498" s="2"/>
    </row>
    <row r="43499" spans="5:5" x14ac:dyDescent="0.25">
      <c r="E43499" s="2"/>
    </row>
    <row r="43500" spans="5:5" x14ac:dyDescent="0.25">
      <c r="E43500" s="2"/>
    </row>
    <row r="43501" spans="5:5" x14ac:dyDescent="0.25">
      <c r="E43501" s="2"/>
    </row>
    <row r="43502" spans="5:5" x14ac:dyDescent="0.25">
      <c r="E43502" s="2"/>
    </row>
    <row r="43503" spans="5:5" x14ac:dyDescent="0.25">
      <c r="E43503" s="2"/>
    </row>
    <row r="43504" spans="5:5" x14ac:dyDescent="0.25">
      <c r="E43504" s="2"/>
    </row>
    <row r="43505" spans="5:5" x14ac:dyDescent="0.25">
      <c r="E43505" s="2"/>
    </row>
    <row r="43506" spans="5:5" x14ac:dyDescent="0.25">
      <c r="E43506" s="2"/>
    </row>
    <row r="43507" spans="5:5" x14ac:dyDescent="0.25">
      <c r="E43507" s="2"/>
    </row>
    <row r="43508" spans="5:5" x14ac:dyDescent="0.25">
      <c r="E43508" s="2"/>
    </row>
    <row r="43509" spans="5:5" x14ac:dyDescent="0.25">
      <c r="E43509" s="2"/>
    </row>
    <row r="43510" spans="5:5" x14ac:dyDescent="0.25">
      <c r="E43510" s="2"/>
    </row>
    <row r="43511" spans="5:5" x14ac:dyDescent="0.25">
      <c r="E43511" s="2"/>
    </row>
    <row r="43512" spans="5:5" x14ac:dyDescent="0.25">
      <c r="E43512" s="2"/>
    </row>
    <row r="43513" spans="5:5" x14ac:dyDescent="0.25">
      <c r="E43513" s="2"/>
    </row>
    <row r="43514" spans="5:5" x14ac:dyDescent="0.25">
      <c r="E43514" s="2"/>
    </row>
    <row r="43515" spans="5:5" x14ac:dyDescent="0.25">
      <c r="E43515" s="2"/>
    </row>
    <row r="43516" spans="5:5" x14ac:dyDescent="0.25">
      <c r="E43516" s="2"/>
    </row>
    <row r="43517" spans="5:5" x14ac:dyDescent="0.25">
      <c r="E43517" s="2"/>
    </row>
    <row r="43518" spans="5:5" x14ac:dyDescent="0.25">
      <c r="E43518" s="2"/>
    </row>
    <row r="43519" spans="5:5" x14ac:dyDescent="0.25">
      <c r="E43519" s="2"/>
    </row>
    <row r="43520" spans="5:5" x14ac:dyDescent="0.25">
      <c r="E43520" s="2"/>
    </row>
    <row r="43521" spans="5:5" x14ac:dyDescent="0.25">
      <c r="E43521" s="2"/>
    </row>
    <row r="43522" spans="5:5" x14ac:dyDescent="0.25">
      <c r="E43522" s="2"/>
    </row>
    <row r="43523" spans="5:5" x14ac:dyDescent="0.25">
      <c r="E43523" s="2"/>
    </row>
    <row r="43524" spans="5:5" x14ac:dyDescent="0.25">
      <c r="E43524" s="2"/>
    </row>
    <row r="43525" spans="5:5" x14ac:dyDescent="0.25">
      <c r="E43525" s="2"/>
    </row>
    <row r="43526" spans="5:5" x14ac:dyDescent="0.25">
      <c r="E43526" s="2"/>
    </row>
    <row r="43527" spans="5:5" x14ac:dyDescent="0.25">
      <c r="E43527" s="2"/>
    </row>
    <row r="43528" spans="5:5" x14ac:dyDescent="0.25">
      <c r="E43528" s="2"/>
    </row>
    <row r="43529" spans="5:5" x14ac:dyDescent="0.25">
      <c r="E43529" s="2"/>
    </row>
    <row r="43530" spans="5:5" x14ac:dyDescent="0.25">
      <c r="E43530" s="2"/>
    </row>
    <row r="43531" spans="5:5" x14ac:dyDescent="0.25">
      <c r="E43531" s="2"/>
    </row>
    <row r="43532" spans="5:5" x14ac:dyDescent="0.25">
      <c r="E43532" s="2"/>
    </row>
    <row r="43533" spans="5:5" x14ac:dyDescent="0.25">
      <c r="E43533" s="2"/>
    </row>
    <row r="43534" spans="5:5" x14ac:dyDescent="0.25">
      <c r="E43534" s="2"/>
    </row>
    <row r="43535" spans="5:5" x14ac:dyDescent="0.25">
      <c r="E43535" s="2"/>
    </row>
    <row r="43536" spans="5:5" x14ac:dyDescent="0.25">
      <c r="E43536" s="2"/>
    </row>
    <row r="43537" spans="5:5" x14ac:dyDescent="0.25">
      <c r="E43537" s="2"/>
    </row>
    <row r="43538" spans="5:5" x14ac:dyDescent="0.25">
      <c r="E43538" s="2"/>
    </row>
    <row r="43539" spans="5:5" x14ac:dyDescent="0.25">
      <c r="E43539" s="2"/>
    </row>
    <row r="43540" spans="5:5" x14ac:dyDescent="0.25">
      <c r="E43540" s="2"/>
    </row>
    <row r="43541" spans="5:5" x14ac:dyDescent="0.25">
      <c r="E43541" s="2"/>
    </row>
    <row r="43542" spans="5:5" x14ac:dyDescent="0.25">
      <c r="E43542" s="2"/>
    </row>
    <row r="43543" spans="5:5" x14ac:dyDescent="0.25">
      <c r="E43543" s="2"/>
    </row>
    <row r="43544" spans="5:5" x14ac:dyDescent="0.25">
      <c r="E43544" s="2"/>
    </row>
    <row r="43545" spans="5:5" x14ac:dyDescent="0.25">
      <c r="E43545" s="2"/>
    </row>
    <row r="43546" spans="5:5" x14ac:dyDescent="0.25">
      <c r="E43546" s="2"/>
    </row>
    <row r="43547" spans="5:5" x14ac:dyDescent="0.25">
      <c r="E43547" s="2"/>
    </row>
    <row r="43548" spans="5:5" x14ac:dyDescent="0.25">
      <c r="E43548" s="2"/>
    </row>
    <row r="43549" spans="5:5" x14ac:dyDescent="0.25">
      <c r="E43549" s="2"/>
    </row>
    <row r="43550" spans="5:5" x14ac:dyDescent="0.25">
      <c r="E43550" s="2"/>
    </row>
    <row r="43551" spans="5:5" x14ac:dyDescent="0.25">
      <c r="E43551" s="2"/>
    </row>
    <row r="43552" spans="5:5" x14ac:dyDescent="0.25">
      <c r="E43552" s="2"/>
    </row>
    <row r="43553" spans="5:5" x14ac:dyDescent="0.25">
      <c r="E43553" s="2"/>
    </row>
    <row r="43554" spans="5:5" x14ac:dyDescent="0.25">
      <c r="E43554" s="2"/>
    </row>
    <row r="43555" spans="5:5" x14ac:dyDescent="0.25">
      <c r="E43555" s="2"/>
    </row>
    <row r="43556" spans="5:5" x14ac:dyDescent="0.25">
      <c r="E43556" s="2"/>
    </row>
    <row r="43557" spans="5:5" x14ac:dyDescent="0.25">
      <c r="E43557" s="2"/>
    </row>
    <row r="43558" spans="5:5" x14ac:dyDescent="0.25">
      <c r="E43558" s="2"/>
    </row>
    <row r="43559" spans="5:5" x14ac:dyDescent="0.25">
      <c r="E43559" s="2"/>
    </row>
    <row r="43560" spans="5:5" x14ac:dyDescent="0.25">
      <c r="E43560" s="2"/>
    </row>
    <row r="43561" spans="5:5" x14ac:dyDescent="0.25">
      <c r="E43561" s="2"/>
    </row>
    <row r="43562" spans="5:5" x14ac:dyDescent="0.25">
      <c r="E43562" s="2"/>
    </row>
    <row r="43563" spans="5:5" x14ac:dyDescent="0.25">
      <c r="E43563" s="2"/>
    </row>
    <row r="43564" spans="5:5" x14ac:dyDescent="0.25">
      <c r="E43564" s="2"/>
    </row>
    <row r="43565" spans="5:5" x14ac:dyDescent="0.25">
      <c r="E43565" s="2"/>
    </row>
    <row r="43566" spans="5:5" x14ac:dyDescent="0.25">
      <c r="E43566" s="2"/>
    </row>
    <row r="43567" spans="5:5" x14ac:dyDescent="0.25">
      <c r="E43567" s="2"/>
    </row>
    <row r="43568" spans="5:5" x14ac:dyDescent="0.25">
      <c r="E43568" s="2"/>
    </row>
    <row r="43569" spans="5:5" x14ac:dyDescent="0.25">
      <c r="E43569" s="2"/>
    </row>
    <row r="43570" spans="5:5" x14ac:dyDescent="0.25">
      <c r="E43570" s="2"/>
    </row>
    <row r="43571" spans="5:5" x14ac:dyDescent="0.25">
      <c r="E43571" s="2"/>
    </row>
    <row r="43572" spans="5:5" x14ac:dyDescent="0.25">
      <c r="E43572" s="2"/>
    </row>
    <row r="43573" spans="5:5" x14ac:dyDescent="0.25">
      <c r="E43573" s="2"/>
    </row>
    <row r="43574" spans="5:5" x14ac:dyDescent="0.25">
      <c r="E43574" s="2"/>
    </row>
    <row r="43575" spans="5:5" x14ac:dyDescent="0.25">
      <c r="E43575" s="2"/>
    </row>
    <row r="43576" spans="5:5" x14ac:dyDescent="0.25">
      <c r="E43576" s="2"/>
    </row>
    <row r="43577" spans="5:5" x14ac:dyDescent="0.25">
      <c r="E43577" s="2"/>
    </row>
    <row r="43578" spans="5:5" x14ac:dyDescent="0.25">
      <c r="E43578" s="2"/>
    </row>
    <row r="43579" spans="5:5" x14ac:dyDescent="0.25">
      <c r="E43579" s="2"/>
    </row>
    <row r="43580" spans="5:5" x14ac:dyDescent="0.25">
      <c r="E43580" s="2"/>
    </row>
    <row r="43581" spans="5:5" x14ac:dyDescent="0.25">
      <c r="E43581" s="2"/>
    </row>
    <row r="43582" spans="5:5" x14ac:dyDescent="0.25">
      <c r="E43582" s="2"/>
    </row>
    <row r="43583" spans="5:5" x14ac:dyDescent="0.25">
      <c r="E43583" s="2"/>
    </row>
    <row r="43584" spans="5:5" x14ac:dyDescent="0.25">
      <c r="E43584" s="2"/>
    </row>
    <row r="43585" spans="5:5" x14ac:dyDescent="0.25">
      <c r="E43585" s="2"/>
    </row>
    <row r="43586" spans="5:5" x14ac:dyDescent="0.25">
      <c r="E43586" s="2"/>
    </row>
    <row r="43587" spans="5:5" x14ac:dyDescent="0.25">
      <c r="E43587" s="2"/>
    </row>
    <row r="43588" spans="5:5" x14ac:dyDescent="0.25">
      <c r="E43588" s="2"/>
    </row>
    <row r="43589" spans="5:5" x14ac:dyDescent="0.25">
      <c r="E43589" s="2"/>
    </row>
    <row r="43590" spans="5:5" x14ac:dyDescent="0.25">
      <c r="E43590" s="2"/>
    </row>
    <row r="43591" spans="5:5" x14ac:dyDescent="0.25">
      <c r="E43591" s="2"/>
    </row>
    <row r="43592" spans="5:5" x14ac:dyDescent="0.25">
      <c r="E43592" s="2"/>
    </row>
    <row r="43593" spans="5:5" x14ac:dyDescent="0.25">
      <c r="E43593" s="2"/>
    </row>
    <row r="43594" spans="5:5" x14ac:dyDescent="0.25">
      <c r="E43594" s="2"/>
    </row>
    <row r="43595" spans="5:5" x14ac:dyDescent="0.25">
      <c r="E43595" s="2"/>
    </row>
    <row r="43596" spans="5:5" x14ac:dyDescent="0.25">
      <c r="E43596" s="2"/>
    </row>
    <row r="43597" spans="5:5" x14ac:dyDescent="0.25">
      <c r="E43597" s="2"/>
    </row>
    <row r="43598" spans="5:5" x14ac:dyDescent="0.25">
      <c r="E43598" s="2"/>
    </row>
    <row r="43599" spans="5:5" x14ac:dyDescent="0.25">
      <c r="E43599" s="2"/>
    </row>
    <row r="43600" spans="5:5" x14ac:dyDescent="0.25">
      <c r="E43600" s="2"/>
    </row>
    <row r="43601" spans="5:5" x14ac:dyDescent="0.25">
      <c r="E43601" s="2"/>
    </row>
    <row r="43602" spans="5:5" x14ac:dyDescent="0.25">
      <c r="E43602" s="2"/>
    </row>
    <row r="43603" spans="5:5" x14ac:dyDescent="0.25">
      <c r="E43603" s="2"/>
    </row>
    <row r="43604" spans="5:5" x14ac:dyDescent="0.25">
      <c r="E43604" s="2"/>
    </row>
    <row r="43605" spans="5:5" x14ac:dyDescent="0.25">
      <c r="E43605" s="2"/>
    </row>
    <row r="43606" spans="5:5" x14ac:dyDescent="0.25">
      <c r="E43606" s="2"/>
    </row>
    <row r="43607" spans="5:5" x14ac:dyDescent="0.25">
      <c r="E43607" s="2"/>
    </row>
    <row r="43608" spans="5:5" x14ac:dyDescent="0.25">
      <c r="E43608" s="2"/>
    </row>
    <row r="43609" spans="5:5" x14ac:dyDescent="0.25">
      <c r="E43609" s="2"/>
    </row>
    <row r="43610" spans="5:5" x14ac:dyDescent="0.25">
      <c r="E43610" s="2"/>
    </row>
    <row r="43611" spans="5:5" x14ac:dyDescent="0.25">
      <c r="E43611" s="2"/>
    </row>
    <row r="43612" spans="5:5" x14ac:dyDescent="0.25">
      <c r="E43612" s="2"/>
    </row>
    <row r="43613" spans="5:5" x14ac:dyDescent="0.25">
      <c r="E43613" s="2"/>
    </row>
    <row r="43614" spans="5:5" x14ac:dyDescent="0.25">
      <c r="E43614" s="2"/>
    </row>
    <row r="43615" spans="5:5" x14ac:dyDescent="0.25">
      <c r="E43615" s="2"/>
    </row>
    <row r="43616" spans="5:5" x14ac:dyDescent="0.25">
      <c r="E43616" s="2"/>
    </row>
    <row r="43617" spans="5:5" x14ac:dyDescent="0.25">
      <c r="E43617" s="2"/>
    </row>
    <row r="43618" spans="5:5" x14ac:dyDescent="0.25">
      <c r="E43618" s="2"/>
    </row>
    <row r="43619" spans="5:5" x14ac:dyDescent="0.25">
      <c r="E43619" s="2"/>
    </row>
    <row r="43620" spans="5:5" x14ac:dyDescent="0.25">
      <c r="E43620" s="2"/>
    </row>
    <row r="43621" spans="5:5" x14ac:dyDescent="0.25">
      <c r="E43621" s="2"/>
    </row>
    <row r="43622" spans="5:5" x14ac:dyDescent="0.25">
      <c r="E43622" s="2"/>
    </row>
    <row r="43623" spans="5:5" x14ac:dyDescent="0.25">
      <c r="E43623" s="2"/>
    </row>
    <row r="43624" spans="5:5" x14ac:dyDescent="0.25">
      <c r="E43624" s="2"/>
    </row>
    <row r="43625" spans="5:5" x14ac:dyDescent="0.25">
      <c r="E43625" s="2"/>
    </row>
    <row r="43626" spans="5:5" x14ac:dyDescent="0.25">
      <c r="E43626" s="2"/>
    </row>
    <row r="43627" spans="5:5" x14ac:dyDescent="0.25">
      <c r="E43627" s="2"/>
    </row>
    <row r="43628" spans="5:5" x14ac:dyDescent="0.25">
      <c r="E43628" s="2"/>
    </row>
    <row r="43629" spans="5:5" x14ac:dyDescent="0.25">
      <c r="E43629" s="2"/>
    </row>
    <row r="43630" spans="5:5" x14ac:dyDescent="0.25">
      <c r="E43630" s="2"/>
    </row>
    <row r="43631" spans="5:5" x14ac:dyDescent="0.25">
      <c r="E43631" s="2"/>
    </row>
    <row r="43632" spans="5:5" x14ac:dyDescent="0.25">
      <c r="E43632" s="2"/>
    </row>
    <row r="43633" spans="5:5" x14ac:dyDescent="0.25">
      <c r="E43633" s="2"/>
    </row>
    <row r="43634" spans="5:5" x14ac:dyDescent="0.25">
      <c r="E43634" s="2"/>
    </row>
    <row r="43635" spans="5:5" x14ac:dyDescent="0.25">
      <c r="E43635" s="2"/>
    </row>
    <row r="43636" spans="5:5" x14ac:dyDescent="0.25">
      <c r="E43636" s="2"/>
    </row>
    <row r="43637" spans="5:5" x14ac:dyDescent="0.25">
      <c r="E43637" s="2"/>
    </row>
    <row r="43638" spans="5:5" x14ac:dyDescent="0.25">
      <c r="E43638" s="2"/>
    </row>
    <row r="43639" spans="5:5" x14ac:dyDescent="0.25">
      <c r="E43639" s="2"/>
    </row>
    <row r="43640" spans="5:5" x14ac:dyDescent="0.25">
      <c r="E43640" s="2"/>
    </row>
    <row r="43641" spans="5:5" x14ac:dyDescent="0.25">
      <c r="E43641" s="2"/>
    </row>
    <row r="43642" spans="5:5" x14ac:dyDescent="0.25">
      <c r="E43642" s="2"/>
    </row>
    <row r="43643" spans="5:5" x14ac:dyDescent="0.25">
      <c r="E43643" s="2"/>
    </row>
    <row r="43644" spans="5:5" x14ac:dyDescent="0.25">
      <c r="E43644" s="2"/>
    </row>
    <row r="43645" spans="5:5" x14ac:dyDescent="0.25">
      <c r="E43645" s="2"/>
    </row>
    <row r="43646" spans="5:5" x14ac:dyDescent="0.25">
      <c r="E43646" s="2"/>
    </row>
    <row r="43647" spans="5:5" x14ac:dyDescent="0.25">
      <c r="E43647" s="2"/>
    </row>
    <row r="43648" spans="5:5" x14ac:dyDescent="0.25">
      <c r="E43648" s="2"/>
    </row>
    <row r="43649" spans="5:5" x14ac:dyDescent="0.25">
      <c r="E43649" s="2"/>
    </row>
    <row r="43650" spans="5:5" x14ac:dyDescent="0.25">
      <c r="E43650" s="2"/>
    </row>
    <row r="43651" spans="5:5" x14ac:dyDescent="0.25">
      <c r="E43651" s="2"/>
    </row>
    <row r="43652" spans="5:5" x14ac:dyDescent="0.25">
      <c r="E43652" s="2"/>
    </row>
    <row r="43653" spans="5:5" x14ac:dyDescent="0.25">
      <c r="E43653" s="2"/>
    </row>
    <row r="43654" spans="5:5" x14ac:dyDescent="0.25">
      <c r="E43654" s="2"/>
    </row>
    <row r="43655" spans="5:5" x14ac:dyDescent="0.25">
      <c r="E43655" s="2"/>
    </row>
    <row r="43656" spans="5:5" x14ac:dyDescent="0.25">
      <c r="E43656" s="2"/>
    </row>
    <row r="43657" spans="5:5" x14ac:dyDescent="0.25">
      <c r="E43657" s="2"/>
    </row>
    <row r="43658" spans="5:5" x14ac:dyDescent="0.25">
      <c r="E43658" s="2"/>
    </row>
    <row r="43659" spans="5:5" x14ac:dyDescent="0.25">
      <c r="E43659" s="2"/>
    </row>
    <row r="43660" spans="5:5" x14ac:dyDescent="0.25">
      <c r="E43660" s="2"/>
    </row>
    <row r="43661" spans="5:5" x14ac:dyDescent="0.25">
      <c r="E43661" s="2"/>
    </row>
    <row r="43662" spans="5:5" x14ac:dyDescent="0.25">
      <c r="E43662" s="2"/>
    </row>
    <row r="43663" spans="5:5" x14ac:dyDescent="0.25">
      <c r="E43663" s="2"/>
    </row>
    <row r="43664" spans="5:5" x14ac:dyDescent="0.25">
      <c r="E43664" s="2"/>
    </row>
    <row r="43665" spans="5:5" x14ac:dyDescent="0.25">
      <c r="E43665" s="2"/>
    </row>
    <row r="43666" spans="5:5" x14ac:dyDescent="0.25">
      <c r="E43666" s="2"/>
    </row>
    <row r="43667" spans="5:5" x14ac:dyDescent="0.25">
      <c r="E43667" s="2"/>
    </row>
    <row r="43668" spans="5:5" x14ac:dyDescent="0.25">
      <c r="E43668" s="2"/>
    </row>
    <row r="43669" spans="5:5" x14ac:dyDescent="0.25">
      <c r="E43669" s="2"/>
    </row>
    <row r="43670" spans="5:5" x14ac:dyDescent="0.25">
      <c r="E43670" s="2"/>
    </row>
    <row r="43671" spans="5:5" x14ac:dyDescent="0.25">
      <c r="E43671" s="2"/>
    </row>
    <row r="43672" spans="5:5" x14ac:dyDescent="0.25">
      <c r="E43672" s="2"/>
    </row>
    <row r="43673" spans="5:5" x14ac:dyDescent="0.25">
      <c r="E43673" s="2"/>
    </row>
    <row r="43674" spans="5:5" x14ac:dyDescent="0.25">
      <c r="E43674" s="2"/>
    </row>
    <row r="43675" spans="5:5" x14ac:dyDescent="0.25">
      <c r="E43675" s="2"/>
    </row>
    <row r="43676" spans="5:5" x14ac:dyDescent="0.25">
      <c r="E43676" s="2"/>
    </row>
    <row r="43677" spans="5:5" x14ac:dyDescent="0.25">
      <c r="E43677" s="2"/>
    </row>
    <row r="43678" spans="5:5" x14ac:dyDescent="0.25">
      <c r="E43678" s="2"/>
    </row>
    <row r="43679" spans="5:5" x14ac:dyDescent="0.25">
      <c r="E43679" s="2"/>
    </row>
    <row r="43680" spans="5:5" x14ac:dyDescent="0.25">
      <c r="E43680" s="2"/>
    </row>
    <row r="43681" spans="5:5" x14ac:dyDescent="0.25">
      <c r="E43681" s="2"/>
    </row>
    <row r="43682" spans="5:5" x14ac:dyDescent="0.25">
      <c r="E43682" s="2"/>
    </row>
    <row r="43683" spans="5:5" x14ac:dyDescent="0.25">
      <c r="E43683" s="2"/>
    </row>
    <row r="43684" spans="5:5" x14ac:dyDescent="0.25">
      <c r="E43684" s="2"/>
    </row>
    <row r="43685" spans="5:5" x14ac:dyDescent="0.25">
      <c r="E43685" s="2"/>
    </row>
    <row r="43686" spans="5:5" x14ac:dyDescent="0.25">
      <c r="E43686" s="2"/>
    </row>
    <row r="43687" spans="5:5" x14ac:dyDescent="0.25">
      <c r="E43687" s="2"/>
    </row>
    <row r="43688" spans="5:5" x14ac:dyDescent="0.25">
      <c r="E43688" s="2"/>
    </row>
    <row r="43689" spans="5:5" x14ac:dyDescent="0.25">
      <c r="E43689" s="2"/>
    </row>
    <row r="43690" spans="5:5" x14ac:dyDescent="0.25">
      <c r="E43690" s="2"/>
    </row>
    <row r="43691" spans="5:5" x14ac:dyDescent="0.25">
      <c r="E43691" s="2"/>
    </row>
    <row r="43692" spans="5:5" x14ac:dyDescent="0.25">
      <c r="E43692" s="2"/>
    </row>
    <row r="43693" spans="5:5" x14ac:dyDescent="0.25">
      <c r="E43693" s="2"/>
    </row>
    <row r="43694" spans="5:5" x14ac:dyDescent="0.25">
      <c r="E43694" s="2"/>
    </row>
    <row r="43695" spans="5:5" x14ac:dyDescent="0.25">
      <c r="E43695" s="2"/>
    </row>
    <row r="43696" spans="5:5" x14ac:dyDescent="0.25">
      <c r="E43696" s="2"/>
    </row>
    <row r="43697" spans="5:5" x14ac:dyDescent="0.25">
      <c r="E43697" s="2"/>
    </row>
    <row r="43698" spans="5:5" x14ac:dyDescent="0.25">
      <c r="E43698" s="2"/>
    </row>
    <row r="43699" spans="5:5" x14ac:dyDescent="0.25">
      <c r="E43699" s="2"/>
    </row>
    <row r="43700" spans="5:5" x14ac:dyDescent="0.25">
      <c r="E43700" s="2"/>
    </row>
    <row r="43701" spans="5:5" x14ac:dyDescent="0.25">
      <c r="E43701" s="2"/>
    </row>
    <row r="43702" spans="5:5" x14ac:dyDescent="0.25">
      <c r="E43702" s="2"/>
    </row>
    <row r="43703" spans="5:5" x14ac:dyDescent="0.25">
      <c r="E43703" s="2"/>
    </row>
    <row r="43704" spans="5:5" x14ac:dyDescent="0.25">
      <c r="E43704" s="2"/>
    </row>
    <row r="43705" spans="5:5" x14ac:dyDescent="0.25">
      <c r="E43705" s="2"/>
    </row>
    <row r="43706" spans="5:5" x14ac:dyDescent="0.25">
      <c r="E43706" s="2"/>
    </row>
    <row r="43707" spans="5:5" x14ac:dyDescent="0.25">
      <c r="E43707" s="2"/>
    </row>
    <row r="43708" spans="5:5" x14ac:dyDescent="0.25">
      <c r="E43708" s="2"/>
    </row>
    <row r="43709" spans="5:5" x14ac:dyDescent="0.25">
      <c r="E43709" s="2"/>
    </row>
    <row r="43710" spans="5:5" x14ac:dyDescent="0.25">
      <c r="E43710" s="2"/>
    </row>
    <row r="43711" spans="5:5" x14ac:dyDescent="0.25">
      <c r="E43711" s="2"/>
    </row>
    <row r="43712" spans="5:5" x14ac:dyDescent="0.25">
      <c r="E43712" s="2"/>
    </row>
    <row r="43713" spans="5:5" x14ac:dyDescent="0.25">
      <c r="E43713" s="2"/>
    </row>
    <row r="43714" spans="5:5" x14ac:dyDescent="0.25">
      <c r="E43714" s="2"/>
    </row>
    <row r="43715" spans="5:5" x14ac:dyDescent="0.25">
      <c r="E43715" s="2"/>
    </row>
    <row r="43716" spans="5:5" x14ac:dyDescent="0.25">
      <c r="E43716" s="2"/>
    </row>
    <row r="43717" spans="5:5" x14ac:dyDescent="0.25">
      <c r="E43717" s="2"/>
    </row>
    <row r="43718" spans="5:5" x14ac:dyDescent="0.25">
      <c r="E43718" s="2"/>
    </row>
    <row r="43719" spans="5:5" x14ac:dyDescent="0.25">
      <c r="E43719" s="2"/>
    </row>
    <row r="43720" spans="5:5" x14ac:dyDescent="0.25">
      <c r="E43720" s="2"/>
    </row>
    <row r="43721" spans="5:5" x14ac:dyDescent="0.25">
      <c r="E43721" s="2"/>
    </row>
    <row r="43722" spans="5:5" x14ac:dyDescent="0.25">
      <c r="E43722" s="2"/>
    </row>
    <row r="43723" spans="5:5" x14ac:dyDescent="0.25">
      <c r="E43723" s="2"/>
    </row>
    <row r="43724" spans="5:5" x14ac:dyDescent="0.25">
      <c r="E43724" s="2"/>
    </row>
    <row r="43725" spans="5:5" x14ac:dyDescent="0.25">
      <c r="E43725" s="2"/>
    </row>
    <row r="43726" spans="5:5" x14ac:dyDescent="0.25">
      <c r="E43726" s="2"/>
    </row>
    <row r="43727" spans="5:5" x14ac:dyDescent="0.25">
      <c r="E43727" s="2"/>
    </row>
    <row r="43728" spans="5:5" x14ac:dyDescent="0.25">
      <c r="E43728" s="2"/>
    </row>
    <row r="43729" spans="5:5" x14ac:dyDescent="0.25">
      <c r="E43729" s="2"/>
    </row>
    <row r="43730" spans="5:5" x14ac:dyDescent="0.25">
      <c r="E43730" s="2"/>
    </row>
    <row r="43731" spans="5:5" x14ac:dyDescent="0.25">
      <c r="E43731" s="2"/>
    </row>
    <row r="43732" spans="5:5" x14ac:dyDescent="0.25">
      <c r="E43732" s="2"/>
    </row>
    <row r="43733" spans="5:5" x14ac:dyDescent="0.25">
      <c r="E43733" s="2"/>
    </row>
    <row r="43734" spans="5:5" x14ac:dyDescent="0.25">
      <c r="E43734" s="2"/>
    </row>
    <row r="43735" spans="5:5" x14ac:dyDescent="0.25">
      <c r="E43735" s="2"/>
    </row>
    <row r="43736" spans="5:5" x14ac:dyDescent="0.25">
      <c r="E43736" s="2"/>
    </row>
    <row r="43737" spans="5:5" x14ac:dyDescent="0.25">
      <c r="E43737" s="2"/>
    </row>
    <row r="43738" spans="5:5" x14ac:dyDescent="0.25">
      <c r="E43738" s="2"/>
    </row>
    <row r="43739" spans="5:5" x14ac:dyDescent="0.25">
      <c r="E43739" s="2"/>
    </row>
    <row r="43740" spans="5:5" x14ac:dyDescent="0.25">
      <c r="E43740" s="2"/>
    </row>
    <row r="43741" spans="5:5" x14ac:dyDescent="0.25">
      <c r="E43741" s="2"/>
    </row>
    <row r="43742" spans="5:5" x14ac:dyDescent="0.25">
      <c r="E43742" s="2"/>
    </row>
    <row r="43743" spans="5:5" x14ac:dyDescent="0.25">
      <c r="E43743" s="2"/>
    </row>
    <row r="43744" spans="5:5" x14ac:dyDescent="0.25">
      <c r="E43744" s="2"/>
    </row>
    <row r="43745" spans="5:5" x14ac:dyDescent="0.25">
      <c r="E43745" s="2"/>
    </row>
    <row r="43746" spans="5:5" x14ac:dyDescent="0.25">
      <c r="E43746" s="2"/>
    </row>
    <row r="43747" spans="5:5" x14ac:dyDescent="0.25">
      <c r="E43747" s="2"/>
    </row>
    <row r="43748" spans="5:5" x14ac:dyDescent="0.25">
      <c r="E43748" s="2"/>
    </row>
    <row r="43749" spans="5:5" x14ac:dyDescent="0.25">
      <c r="E43749" s="2"/>
    </row>
    <row r="43750" spans="5:5" x14ac:dyDescent="0.25">
      <c r="E43750" s="2"/>
    </row>
    <row r="43751" spans="5:5" x14ac:dyDescent="0.25">
      <c r="E43751" s="2"/>
    </row>
    <row r="43752" spans="5:5" x14ac:dyDescent="0.25">
      <c r="E43752" s="2"/>
    </row>
    <row r="43753" spans="5:5" x14ac:dyDescent="0.25">
      <c r="E43753" s="2"/>
    </row>
    <row r="43754" spans="5:5" x14ac:dyDescent="0.25">
      <c r="E43754" s="2"/>
    </row>
    <row r="43755" spans="5:5" x14ac:dyDescent="0.25">
      <c r="E43755" s="2"/>
    </row>
    <row r="43756" spans="5:5" x14ac:dyDescent="0.25">
      <c r="E43756" s="2"/>
    </row>
    <row r="43757" spans="5:5" x14ac:dyDescent="0.25">
      <c r="E43757" s="2"/>
    </row>
    <row r="43758" spans="5:5" x14ac:dyDescent="0.25">
      <c r="E43758" s="2"/>
    </row>
    <row r="43759" spans="5:5" x14ac:dyDescent="0.25">
      <c r="E43759" s="2"/>
    </row>
    <row r="43760" spans="5:5" x14ac:dyDescent="0.25">
      <c r="E43760" s="2"/>
    </row>
    <row r="43761" spans="5:5" x14ac:dyDescent="0.25">
      <c r="E43761" s="2"/>
    </row>
    <row r="43762" spans="5:5" x14ac:dyDescent="0.25">
      <c r="E43762" s="2"/>
    </row>
    <row r="43763" spans="5:5" x14ac:dyDescent="0.25">
      <c r="E43763" s="2"/>
    </row>
    <row r="43764" spans="5:5" x14ac:dyDescent="0.25">
      <c r="E43764" s="2"/>
    </row>
    <row r="43765" spans="5:5" x14ac:dyDescent="0.25">
      <c r="E43765" s="2"/>
    </row>
    <row r="43766" spans="5:5" x14ac:dyDescent="0.25">
      <c r="E43766" s="2"/>
    </row>
    <row r="43767" spans="5:5" x14ac:dyDescent="0.25">
      <c r="E43767" s="2"/>
    </row>
    <row r="43768" spans="5:5" x14ac:dyDescent="0.25">
      <c r="E43768" s="2"/>
    </row>
    <row r="43769" spans="5:5" x14ac:dyDescent="0.25">
      <c r="E43769" s="2"/>
    </row>
    <row r="43770" spans="5:5" x14ac:dyDescent="0.25">
      <c r="E43770" s="2"/>
    </row>
    <row r="43771" spans="5:5" x14ac:dyDescent="0.25">
      <c r="E43771" s="2"/>
    </row>
    <row r="43772" spans="5:5" x14ac:dyDescent="0.25">
      <c r="E43772" s="2"/>
    </row>
    <row r="43773" spans="5:5" x14ac:dyDescent="0.25">
      <c r="E43773" s="2"/>
    </row>
    <row r="43774" spans="5:5" x14ac:dyDescent="0.25">
      <c r="E43774" s="2"/>
    </row>
    <row r="43775" spans="5:5" x14ac:dyDescent="0.25">
      <c r="E43775" s="2"/>
    </row>
    <row r="43776" spans="5:5" x14ac:dyDescent="0.25">
      <c r="E43776" s="2"/>
    </row>
    <row r="43777" spans="5:5" x14ac:dyDescent="0.25">
      <c r="E43777" s="2"/>
    </row>
    <row r="43778" spans="5:5" x14ac:dyDescent="0.25">
      <c r="E43778" s="2"/>
    </row>
    <row r="43779" spans="5:5" x14ac:dyDescent="0.25">
      <c r="E43779" s="2"/>
    </row>
    <row r="43780" spans="5:5" x14ac:dyDescent="0.25">
      <c r="E43780" s="2"/>
    </row>
    <row r="43781" spans="5:5" x14ac:dyDescent="0.25">
      <c r="E43781" s="2"/>
    </row>
    <row r="43782" spans="5:5" x14ac:dyDescent="0.25">
      <c r="E43782" s="2"/>
    </row>
    <row r="43783" spans="5:5" x14ac:dyDescent="0.25">
      <c r="E43783" s="2"/>
    </row>
    <row r="43784" spans="5:5" x14ac:dyDescent="0.25">
      <c r="E43784" s="2"/>
    </row>
    <row r="43785" spans="5:5" x14ac:dyDescent="0.25">
      <c r="E43785" s="2"/>
    </row>
    <row r="43786" spans="5:5" x14ac:dyDescent="0.25">
      <c r="E43786" s="2"/>
    </row>
    <row r="43787" spans="5:5" x14ac:dyDescent="0.25">
      <c r="E43787" s="2"/>
    </row>
    <row r="43788" spans="5:5" x14ac:dyDescent="0.25">
      <c r="E43788" s="2"/>
    </row>
    <row r="43789" spans="5:5" x14ac:dyDescent="0.25">
      <c r="E43789" s="2"/>
    </row>
    <row r="43790" spans="5:5" x14ac:dyDescent="0.25">
      <c r="E43790" s="2"/>
    </row>
    <row r="43791" spans="5:5" x14ac:dyDescent="0.25">
      <c r="E43791" s="2"/>
    </row>
    <row r="43792" spans="5:5" x14ac:dyDescent="0.25">
      <c r="E43792" s="2"/>
    </row>
    <row r="43793" spans="5:5" x14ac:dyDescent="0.25">
      <c r="E43793" s="2"/>
    </row>
    <row r="43794" spans="5:5" x14ac:dyDescent="0.25">
      <c r="E43794" s="2"/>
    </row>
    <row r="43795" spans="5:5" x14ac:dyDescent="0.25">
      <c r="E43795" s="2"/>
    </row>
    <row r="43796" spans="5:5" x14ac:dyDescent="0.25">
      <c r="E43796" s="2"/>
    </row>
    <row r="43797" spans="5:5" x14ac:dyDescent="0.25">
      <c r="E43797" s="2"/>
    </row>
    <row r="43798" spans="5:5" x14ac:dyDescent="0.25">
      <c r="E43798" s="2"/>
    </row>
    <row r="43799" spans="5:5" x14ac:dyDescent="0.25">
      <c r="E43799" s="2"/>
    </row>
    <row r="43800" spans="5:5" x14ac:dyDescent="0.25">
      <c r="E43800" s="2"/>
    </row>
    <row r="43801" spans="5:5" x14ac:dyDescent="0.25">
      <c r="E43801" s="2"/>
    </row>
    <row r="43802" spans="5:5" x14ac:dyDescent="0.25">
      <c r="E43802" s="2"/>
    </row>
    <row r="43803" spans="5:5" x14ac:dyDescent="0.25">
      <c r="E43803" s="2"/>
    </row>
    <row r="43804" spans="5:5" x14ac:dyDescent="0.25">
      <c r="E43804" s="2"/>
    </row>
    <row r="43805" spans="5:5" x14ac:dyDescent="0.25">
      <c r="E43805" s="2"/>
    </row>
    <row r="43806" spans="5:5" x14ac:dyDescent="0.25">
      <c r="E43806" s="2"/>
    </row>
    <row r="43807" spans="5:5" x14ac:dyDescent="0.25">
      <c r="E43807" s="2"/>
    </row>
    <row r="43808" spans="5:5" x14ac:dyDescent="0.25">
      <c r="E43808" s="2"/>
    </row>
    <row r="43809" spans="5:5" x14ac:dyDescent="0.25">
      <c r="E43809" s="2"/>
    </row>
    <row r="43810" spans="5:5" x14ac:dyDescent="0.25">
      <c r="E43810" s="2"/>
    </row>
    <row r="43811" spans="5:5" x14ac:dyDescent="0.25">
      <c r="E43811" s="2"/>
    </row>
    <row r="43812" spans="5:5" x14ac:dyDescent="0.25">
      <c r="E43812" s="2"/>
    </row>
    <row r="43813" spans="5:5" x14ac:dyDescent="0.25">
      <c r="E43813" s="2"/>
    </row>
    <row r="43814" spans="5:5" x14ac:dyDescent="0.25">
      <c r="E43814" s="2"/>
    </row>
    <row r="43815" spans="5:5" x14ac:dyDescent="0.25">
      <c r="E43815" s="2"/>
    </row>
    <row r="43816" spans="5:5" x14ac:dyDescent="0.25">
      <c r="E43816" s="2"/>
    </row>
    <row r="43817" spans="5:5" x14ac:dyDescent="0.25">
      <c r="E43817" s="2"/>
    </row>
    <row r="43818" spans="5:5" x14ac:dyDescent="0.25">
      <c r="E43818" s="2"/>
    </row>
    <row r="43819" spans="5:5" x14ac:dyDescent="0.25">
      <c r="E43819" s="2"/>
    </row>
    <row r="43820" spans="5:5" x14ac:dyDescent="0.25">
      <c r="E43820" s="2"/>
    </row>
    <row r="43821" spans="5:5" x14ac:dyDescent="0.25">
      <c r="E43821" s="2"/>
    </row>
    <row r="43822" spans="5:5" x14ac:dyDescent="0.25">
      <c r="E43822" s="2"/>
    </row>
    <row r="43823" spans="5:5" x14ac:dyDescent="0.25">
      <c r="E43823" s="2"/>
    </row>
    <row r="43824" spans="5:5" x14ac:dyDescent="0.25">
      <c r="E43824" s="2"/>
    </row>
    <row r="43825" spans="5:5" x14ac:dyDescent="0.25">
      <c r="E43825" s="2"/>
    </row>
    <row r="43826" spans="5:5" x14ac:dyDescent="0.25">
      <c r="E43826" s="2"/>
    </row>
    <row r="43827" spans="5:5" x14ac:dyDescent="0.25">
      <c r="E43827" s="2"/>
    </row>
    <row r="43828" spans="5:5" x14ac:dyDescent="0.25">
      <c r="E43828" s="2"/>
    </row>
    <row r="43829" spans="5:5" x14ac:dyDescent="0.25">
      <c r="E43829" s="2"/>
    </row>
    <row r="43830" spans="5:5" x14ac:dyDescent="0.25">
      <c r="E43830" s="2"/>
    </row>
    <row r="43831" spans="5:5" x14ac:dyDescent="0.25">
      <c r="E43831" s="2"/>
    </row>
    <row r="43832" spans="5:5" x14ac:dyDescent="0.25">
      <c r="E43832" s="2"/>
    </row>
    <row r="43833" spans="5:5" x14ac:dyDescent="0.25">
      <c r="E43833" s="2"/>
    </row>
    <row r="43834" spans="5:5" x14ac:dyDescent="0.25">
      <c r="E43834" s="2"/>
    </row>
    <row r="43835" spans="5:5" x14ac:dyDescent="0.25">
      <c r="E43835" s="2"/>
    </row>
    <row r="43836" spans="5:5" x14ac:dyDescent="0.25">
      <c r="E43836" s="2"/>
    </row>
    <row r="43837" spans="5:5" x14ac:dyDescent="0.25">
      <c r="E43837" s="2"/>
    </row>
    <row r="43838" spans="5:5" x14ac:dyDescent="0.25">
      <c r="E43838" s="2"/>
    </row>
    <row r="43839" spans="5:5" x14ac:dyDescent="0.25">
      <c r="E43839" s="2"/>
    </row>
    <row r="43840" spans="5:5" x14ac:dyDescent="0.25">
      <c r="E43840" s="2"/>
    </row>
    <row r="43841" spans="5:5" x14ac:dyDescent="0.25">
      <c r="E43841" s="2"/>
    </row>
    <row r="43842" spans="5:5" x14ac:dyDescent="0.25">
      <c r="E43842" s="2"/>
    </row>
    <row r="43843" spans="5:5" x14ac:dyDescent="0.25">
      <c r="E43843" s="2"/>
    </row>
    <row r="43844" spans="5:5" x14ac:dyDescent="0.25">
      <c r="E43844" s="2"/>
    </row>
    <row r="43845" spans="5:5" x14ac:dyDescent="0.25">
      <c r="E43845" s="2"/>
    </row>
    <row r="43846" spans="5:5" x14ac:dyDescent="0.25">
      <c r="E43846" s="2"/>
    </row>
    <row r="43847" spans="5:5" x14ac:dyDescent="0.25">
      <c r="E43847" s="2"/>
    </row>
    <row r="43848" spans="5:5" x14ac:dyDescent="0.25">
      <c r="E43848" s="2"/>
    </row>
    <row r="43849" spans="5:5" x14ac:dyDescent="0.25">
      <c r="E43849" s="2"/>
    </row>
    <row r="43850" spans="5:5" x14ac:dyDescent="0.25">
      <c r="E43850" s="2"/>
    </row>
    <row r="43851" spans="5:5" x14ac:dyDescent="0.25">
      <c r="E43851" s="2"/>
    </row>
    <row r="43852" spans="5:5" x14ac:dyDescent="0.25">
      <c r="E43852" s="2"/>
    </row>
    <row r="43853" spans="5:5" x14ac:dyDescent="0.25">
      <c r="E43853" s="2"/>
    </row>
    <row r="43854" spans="5:5" x14ac:dyDescent="0.25">
      <c r="E43854" s="2"/>
    </row>
    <row r="43855" spans="5:5" x14ac:dyDescent="0.25">
      <c r="E43855" s="2"/>
    </row>
    <row r="43856" spans="5:5" x14ac:dyDescent="0.25">
      <c r="E43856" s="2"/>
    </row>
    <row r="43857" spans="5:5" x14ac:dyDescent="0.25">
      <c r="E43857" s="2"/>
    </row>
    <row r="43858" spans="5:5" x14ac:dyDescent="0.25">
      <c r="E43858" s="2"/>
    </row>
    <row r="43859" spans="5:5" x14ac:dyDescent="0.25">
      <c r="E43859" s="2"/>
    </row>
    <row r="43860" spans="5:5" x14ac:dyDescent="0.25">
      <c r="E43860" s="2"/>
    </row>
    <row r="43861" spans="5:5" x14ac:dyDescent="0.25">
      <c r="E43861" s="2"/>
    </row>
    <row r="43862" spans="5:5" x14ac:dyDescent="0.25">
      <c r="E43862" s="2"/>
    </row>
    <row r="43863" spans="5:5" x14ac:dyDescent="0.25">
      <c r="E43863" s="2"/>
    </row>
    <row r="43864" spans="5:5" x14ac:dyDescent="0.25">
      <c r="E43864" s="2"/>
    </row>
    <row r="43865" spans="5:5" x14ac:dyDescent="0.25">
      <c r="E43865" s="2"/>
    </row>
    <row r="43866" spans="5:5" x14ac:dyDescent="0.25">
      <c r="E43866" s="2"/>
    </row>
    <row r="43867" spans="5:5" x14ac:dyDescent="0.25">
      <c r="E43867" s="2"/>
    </row>
    <row r="43868" spans="5:5" x14ac:dyDescent="0.25">
      <c r="E43868" s="2"/>
    </row>
    <row r="43869" spans="5:5" x14ac:dyDescent="0.25">
      <c r="E43869" s="2"/>
    </row>
    <row r="43870" spans="5:5" x14ac:dyDescent="0.25">
      <c r="E43870" s="2"/>
    </row>
    <row r="43871" spans="5:5" x14ac:dyDescent="0.25">
      <c r="E43871" s="2"/>
    </row>
    <row r="43872" spans="5:5" x14ac:dyDescent="0.25">
      <c r="E43872" s="2"/>
    </row>
    <row r="43873" spans="5:5" x14ac:dyDescent="0.25">
      <c r="E43873" s="2"/>
    </row>
    <row r="43874" spans="5:5" x14ac:dyDescent="0.25">
      <c r="E43874" s="2"/>
    </row>
    <row r="43875" spans="5:5" x14ac:dyDescent="0.25">
      <c r="E43875" s="2"/>
    </row>
    <row r="43876" spans="5:5" x14ac:dyDescent="0.25">
      <c r="E43876" s="2"/>
    </row>
    <row r="43877" spans="5:5" x14ac:dyDescent="0.25">
      <c r="E43877" s="2"/>
    </row>
    <row r="43878" spans="5:5" x14ac:dyDescent="0.25">
      <c r="E43878" s="2"/>
    </row>
    <row r="43879" spans="5:5" x14ac:dyDescent="0.25">
      <c r="E43879" s="2"/>
    </row>
    <row r="43880" spans="5:5" x14ac:dyDescent="0.25">
      <c r="E43880" s="2"/>
    </row>
    <row r="43881" spans="5:5" x14ac:dyDescent="0.25">
      <c r="E43881" s="2"/>
    </row>
    <row r="43882" spans="5:5" x14ac:dyDescent="0.25">
      <c r="E43882" s="2"/>
    </row>
    <row r="43883" spans="5:5" x14ac:dyDescent="0.25">
      <c r="E43883" s="2"/>
    </row>
    <row r="43884" spans="5:5" x14ac:dyDescent="0.25">
      <c r="E43884" s="2"/>
    </row>
    <row r="43885" spans="5:5" x14ac:dyDescent="0.25">
      <c r="E43885" s="2"/>
    </row>
    <row r="43886" spans="5:5" x14ac:dyDescent="0.25">
      <c r="E43886" s="2"/>
    </row>
    <row r="43887" spans="5:5" x14ac:dyDescent="0.25">
      <c r="E43887" s="2"/>
    </row>
    <row r="43888" spans="5:5" x14ac:dyDescent="0.25">
      <c r="E43888" s="2"/>
    </row>
    <row r="43889" spans="5:5" x14ac:dyDescent="0.25">
      <c r="E43889" s="2"/>
    </row>
    <row r="43890" spans="5:5" x14ac:dyDescent="0.25">
      <c r="E43890" s="2"/>
    </row>
    <row r="43891" spans="5:5" x14ac:dyDescent="0.25">
      <c r="E43891" s="2"/>
    </row>
    <row r="43892" spans="5:5" x14ac:dyDescent="0.25">
      <c r="E43892" s="2"/>
    </row>
    <row r="43893" spans="5:5" x14ac:dyDescent="0.25">
      <c r="E43893" s="2"/>
    </row>
    <row r="43894" spans="5:5" x14ac:dyDescent="0.25">
      <c r="E43894" s="2"/>
    </row>
    <row r="43895" spans="5:5" x14ac:dyDescent="0.25">
      <c r="E43895" s="2"/>
    </row>
    <row r="43896" spans="5:5" x14ac:dyDescent="0.25">
      <c r="E43896" s="2"/>
    </row>
    <row r="43897" spans="5:5" x14ac:dyDescent="0.25">
      <c r="E43897" s="2"/>
    </row>
    <row r="43898" spans="5:5" x14ac:dyDescent="0.25">
      <c r="E43898" s="2"/>
    </row>
    <row r="43899" spans="5:5" x14ac:dyDescent="0.25">
      <c r="E43899" s="2"/>
    </row>
    <row r="43900" spans="5:5" x14ac:dyDescent="0.25">
      <c r="E43900" s="2"/>
    </row>
    <row r="43901" spans="5:5" x14ac:dyDescent="0.25">
      <c r="E43901" s="2"/>
    </row>
    <row r="43902" spans="5:5" x14ac:dyDescent="0.25">
      <c r="E43902" s="2"/>
    </row>
    <row r="43903" spans="5:5" x14ac:dyDescent="0.25">
      <c r="E43903" s="2"/>
    </row>
    <row r="43904" spans="5:5" x14ac:dyDescent="0.25">
      <c r="E43904" s="2"/>
    </row>
    <row r="43905" spans="5:5" x14ac:dyDescent="0.25">
      <c r="E43905" s="2"/>
    </row>
    <row r="43906" spans="5:5" x14ac:dyDescent="0.25">
      <c r="E43906" s="2"/>
    </row>
    <row r="43907" spans="5:5" x14ac:dyDescent="0.25">
      <c r="E43907" s="2"/>
    </row>
    <row r="43908" spans="5:5" x14ac:dyDescent="0.25">
      <c r="E43908" s="2"/>
    </row>
    <row r="43909" spans="5:5" x14ac:dyDescent="0.25">
      <c r="E43909" s="2"/>
    </row>
    <row r="43910" spans="5:5" x14ac:dyDescent="0.25">
      <c r="E43910" s="2"/>
    </row>
    <row r="43911" spans="5:5" x14ac:dyDescent="0.25">
      <c r="E43911" s="2"/>
    </row>
    <row r="43912" spans="5:5" x14ac:dyDescent="0.25">
      <c r="E43912" s="2"/>
    </row>
    <row r="43913" spans="5:5" x14ac:dyDescent="0.25">
      <c r="E43913" s="2"/>
    </row>
    <row r="43914" spans="5:5" x14ac:dyDescent="0.25">
      <c r="E43914" s="2"/>
    </row>
    <row r="43915" spans="5:5" x14ac:dyDescent="0.25">
      <c r="E43915" s="2"/>
    </row>
    <row r="43916" spans="5:5" x14ac:dyDescent="0.25">
      <c r="E43916" s="2"/>
    </row>
    <row r="43917" spans="5:5" x14ac:dyDescent="0.25">
      <c r="E43917" s="2"/>
    </row>
    <row r="43918" spans="5:5" x14ac:dyDescent="0.25">
      <c r="E43918" s="2"/>
    </row>
    <row r="43919" spans="5:5" x14ac:dyDescent="0.25">
      <c r="E43919" s="2"/>
    </row>
    <row r="43920" spans="5:5" x14ac:dyDescent="0.25">
      <c r="E43920" s="2"/>
    </row>
    <row r="43921" spans="5:5" x14ac:dyDescent="0.25">
      <c r="E43921" s="2"/>
    </row>
    <row r="43922" spans="5:5" x14ac:dyDescent="0.25">
      <c r="E43922" s="2"/>
    </row>
    <row r="43923" spans="5:5" x14ac:dyDescent="0.25">
      <c r="E43923" s="2"/>
    </row>
    <row r="43924" spans="5:5" x14ac:dyDescent="0.25">
      <c r="E43924" s="2"/>
    </row>
    <row r="43925" spans="5:5" x14ac:dyDescent="0.25">
      <c r="E43925" s="2"/>
    </row>
    <row r="43926" spans="5:5" x14ac:dyDescent="0.25">
      <c r="E43926" s="2"/>
    </row>
    <row r="43927" spans="5:5" x14ac:dyDescent="0.25">
      <c r="E43927" s="2"/>
    </row>
    <row r="43928" spans="5:5" x14ac:dyDescent="0.25">
      <c r="E43928" s="2"/>
    </row>
    <row r="43929" spans="5:5" x14ac:dyDescent="0.25">
      <c r="E43929" s="2"/>
    </row>
    <row r="43930" spans="5:5" x14ac:dyDescent="0.25">
      <c r="E43930" s="2"/>
    </row>
    <row r="43931" spans="5:5" x14ac:dyDescent="0.25">
      <c r="E43931" s="2"/>
    </row>
    <row r="43932" spans="5:5" x14ac:dyDescent="0.25">
      <c r="E43932" s="2"/>
    </row>
    <row r="43933" spans="5:5" x14ac:dyDescent="0.25">
      <c r="E43933" s="2"/>
    </row>
    <row r="43934" spans="5:5" x14ac:dyDescent="0.25">
      <c r="E43934" s="2"/>
    </row>
    <row r="43935" spans="5:5" x14ac:dyDescent="0.25">
      <c r="E43935" s="2"/>
    </row>
    <row r="43936" spans="5:5" x14ac:dyDescent="0.25">
      <c r="E43936" s="2"/>
    </row>
    <row r="43937" spans="5:5" x14ac:dyDescent="0.25">
      <c r="E43937" s="2"/>
    </row>
    <row r="43938" spans="5:5" x14ac:dyDescent="0.25">
      <c r="E43938" s="2"/>
    </row>
    <row r="43939" spans="5:5" x14ac:dyDescent="0.25">
      <c r="E43939" s="2"/>
    </row>
    <row r="43940" spans="5:5" x14ac:dyDescent="0.25">
      <c r="E43940" s="2"/>
    </row>
    <row r="43941" spans="5:5" x14ac:dyDescent="0.25">
      <c r="E43941" s="2"/>
    </row>
    <row r="43942" spans="5:5" x14ac:dyDescent="0.25">
      <c r="E43942" s="2"/>
    </row>
    <row r="43943" spans="5:5" x14ac:dyDescent="0.25">
      <c r="E43943" s="2"/>
    </row>
    <row r="43944" spans="5:5" x14ac:dyDescent="0.25">
      <c r="E43944" s="2"/>
    </row>
    <row r="43945" spans="5:5" x14ac:dyDescent="0.25">
      <c r="E43945" s="2"/>
    </row>
    <row r="43946" spans="5:5" x14ac:dyDescent="0.25">
      <c r="E43946" s="2"/>
    </row>
    <row r="43947" spans="5:5" x14ac:dyDescent="0.25">
      <c r="E43947" s="2"/>
    </row>
    <row r="43948" spans="5:5" x14ac:dyDescent="0.25">
      <c r="E43948" s="2"/>
    </row>
    <row r="43949" spans="5:5" x14ac:dyDescent="0.25">
      <c r="E43949" s="2"/>
    </row>
    <row r="43950" spans="5:5" x14ac:dyDescent="0.25">
      <c r="E43950" s="2"/>
    </row>
    <row r="43951" spans="5:5" x14ac:dyDescent="0.25">
      <c r="E43951" s="2"/>
    </row>
    <row r="43952" spans="5:5" x14ac:dyDescent="0.25">
      <c r="E43952" s="2"/>
    </row>
    <row r="43953" spans="5:5" x14ac:dyDescent="0.25">
      <c r="E43953" s="2"/>
    </row>
    <row r="43954" spans="5:5" x14ac:dyDescent="0.25">
      <c r="E43954" s="2"/>
    </row>
    <row r="43955" spans="5:5" x14ac:dyDescent="0.25">
      <c r="E43955" s="2"/>
    </row>
    <row r="43956" spans="5:5" x14ac:dyDescent="0.25">
      <c r="E43956" s="2"/>
    </row>
    <row r="43957" spans="5:5" x14ac:dyDescent="0.25">
      <c r="E43957" s="2"/>
    </row>
    <row r="43958" spans="5:5" x14ac:dyDescent="0.25">
      <c r="E43958" s="2"/>
    </row>
    <row r="43959" spans="5:5" x14ac:dyDescent="0.25">
      <c r="E43959" s="2"/>
    </row>
    <row r="43960" spans="5:5" x14ac:dyDescent="0.25">
      <c r="E43960" s="2"/>
    </row>
    <row r="43961" spans="5:5" x14ac:dyDescent="0.25">
      <c r="E43961" s="2"/>
    </row>
    <row r="43962" spans="5:5" x14ac:dyDescent="0.25">
      <c r="E43962" s="2"/>
    </row>
    <row r="43963" spans="5:5" x14ac:dyDescent="0.25">
      <c r="E43963" s="2"/>
    </row>
    <row r="43964" spans="5:5" x14ac:dyDescent="0.25">
      <c r="E43964" s="2"/>
    </row>
    <row r="43965" spans="5:5" x14ac:dyDescent="0.25">
      <c r="E43965" s="2"/>
    </row>
    <row r="43966" spans="5:5" x14ac:dyDescent="0.25">
      <c r="E43966" s="2"/>
    </row>
    <row r="43967" spans="5:5" x14ac:dyDescent="0.25">
      <c r="E43967" s="2"/>
    </row>
    <row r="43968" spans="5:5" x14ac:dyDescent="0.25">
      <c r="E43968" s="2"/>
    </row>
    <row r="43969" spans="5:5" x14ac:dyDescent="0.25">
      <c r="E43969" s="2"/>
    </row>
    <row r="43970" spans="5:5" x14ac:dyDescent="0.25">
      <c r="E43970" s="2"/>
    </row>
    <row r="43971" spans="5:5" x14ac:dyDescent="0.25">
      <c r="E43971" s="2"/>
    </row>
    <row r="43972" spans="5:5" x14ac:dyDescent="0.25">
      <c r="E43972" s="2"/>
    </row>
    <row r="43973" spans="5:5" x14ac:dyDescent="0.25">
      <c r="E43973" s="2"/>
    </row>
    <row r="43974" spans="5:5" x14ac:dyDescent="0.25">
      <c r="E43974" s="2"/>
    </row>
    <row r="43975" spans="5:5" x14ac:dyDescent="0.25">
      <c r="E43975" s="2"/>
    </row>
    <row r="43976" spans="5:5" x14ac:dyDescent="0.25">
      <c r="E43976" s="2"/>
    </row>
    <row r="43977" spans="5:5" x14ac:dyDescent="0.25">
      <c r="E43977" s="2"/>
    </row>
    <row r="43978" spans="5:5" x14ac:dyDescent="0.25">
      <c r="E43978" s="2"/>
    </row>
    <row r="43979" spans="5:5" x14ac:dyDescent="0.25">
      <c r="E43979" s="2"/>
    </row>
    <row r="43980" spans="5:5" x14ac:dyDescent="0.25">
      <c r="E43980" s="2"/>
    </row>
    <row r="43981" spans="5:5" x14ac:dyDescent="0.25">
      <c r="E43981" s="2"/>
    </row>
    <row r="43982" spans="5:5" x14ac:dyDescent="0.25">
      <c r="E43982" s="2"/>
    </row>
    <row r="43983" spans="5:5" x14ac:dyDescent="0.25">
      <c r="E43983" s="2"/>
    </row>
    <row r="43984" spans="5:5" x14ac:dyDescent="0.25">
      <c r="E43984" s="2"/>
    </row>
    <row r="43985" spans="5:5" x14ac:dyDescent="0.25">
      <c r="E43985" s="2"/>
    </row>
    <row r="43986" spans="5:5" x14ac:dyDescent="0.25">
      <c r="E43986" s="2"/>
    </row>
    <row r="43987" spans="5:5" x14ac:dyDescent="0.25">
      <c r="E43987" s="2"/>
    </row>
    <row r="43988" spans="5:5" x14ac:dyDescent="0.25">
      <c r="E43988" s="2"/>
    </row>
    <row r="43989" spans="5:5" x14ac:dyDescent="0.25">
      <c r="E43989" s="2"/>
    </row>
    <row r="43990" spans="5:5" x14ac:dyDescent="0.25">
      <c r="E43990" s="2"/>
    </row>
    <row r="43991" spans="5:5" x14ac:dyDescent="0.25">
      <c r="E43991" s="2"/>
    </row>
    <row r="43992" spans="5:5" x14ac:dyDescent="0.25">
      <c r="E43992" s="2"/>
    </row>
    <row r="43993" spans="5:5" x14ac:dyDescent="0.25">
      <c r="E43993" s="2"/>
    </row>
    <row r="43994" spans="5:5" x14ac:dyDescent="0.25">
      <c r="E43994" s="2"/>
    </row>
    <row r="43995" spans="5:5" x14ac:dyDescent="0.25">
      <c r="E43995" s="2"/>
    </row>
    <row r="43996" spans="5:5" x14ac:dyDescent="0.25">
      <c r="E43996" s="2"/>
    </row>
    <row r="43997" spans="5:5" x14ac:dyDescent="0.25">
      <c r="E43997" s="2"/>
    </row>
    <row r="43998" spans="5:5" x14ac:dyDescent="0.25">
      <c r="E43998" s="2"/>
    </row>
    <row r="43999" spans="5:5" x14ac:dyDescent="0.25">
      <c r="E43999" s="2"/>
    </row>
    <row r="44000" spans="5:5" x14ac:dyDescent="0.25">
      <c r="E44000" s="2"/>
    </row>
    <row r="44001" spans="5:5" x14ac:dyDescent="0.25">
      <c r="E44001" s="2"/>
    </row>
    <row r="44002" spans="5:5" x14ac:dyDescent="0.25">
      <c r="E44002" s="2"/>
    </row>
    <row r="44003" spans="5:5" x14ac:dyDescent="0.25">
      <c r="E44003" s="2"/>
    </row>
    <row r="44004" spans="5:5" x14ac:dyDescent="0.25">
      <c r="E44004" s="2"/>
    </row>
    <row r="44005" spans="5:5" x14ac:dyDescent="0.25">
      <c r="E44005" s="2"/>
    </row>
    <row r="44006" spans="5:5" x14ac:dyDescent="0.25">
      <c r="E44006" s="2"/>
    </row>
    <row r="44007" spans="5:5" x14ac:dyDescent="0.25">
      <c r="E44007" s="2"/>
    </row>
    <row r="44008" spans="5:5" x14ac:dyDescent="0.25">
      <c r="E44008" s="2"/>
    </row>
    <row r="44009" spans="5:5" x14ac:dyDescent="0.25">
      <c r="E44009" s="2"/>
    </row>
    <row r="44010" spans="5:5" x14ac:dyDescent="0.25">
      <c r="E44010" s="2"/>
    </row>
    <row r="44011" spans="5:5" x14ac:dyDescent="0.25">
      <c r="E44011" s="2"/>
    </row>
    <row r="44012" spans="5:5" x14ac:dyDescent="0.25">
      <c r="E44012" s="2"/>
    </row>
    <row r="44013" spans="5:5" x14ac:dyDescent="0.25">
      <c r="E44013" s="2"/>
    </row>
    <row r="44014" spans="5:5" x14ac:dyDescent="0.25">
      <c r="E44014" s="2"/>
    </row>
    <row r="44015" spans="5:5" x14ac:dyDescent="0.25">
      <c r="E44015" s="2"/>
    </row>
    <row r="44016" spans="5:5" x14ac:dyDescent="0.25">
      <c r="E44016" s="2"/>
    </row>
    <row r="44017" spans="5:5" x14ac:dyDescent="0.25">
      <c r="E44017" s="2"/>
    </row>
    <row r="44018" spans="5:5" x14ac:dyDescent="0.25">
      <c r="E44018" s="2"/>
    </row>
    <row r="44019" spans="5:5" x14ac:dyDescent="0.25">
      <c r="E44019" s="2"/>
    </row>
    <row r="44020" spans="5:5" x14ac:dyDescent="0.25">
      <c r="E44020" s="2"/>
    </row>
    <row r="44021" spans="5:5" x14ac:dyDescent="0.25">
      <c r="E44021" s="2"/>
    </row>
    <row r="44022" spans="5:5" x14ac:dyDescent="0.25">
      <c r="E44022" s="2"/>
    </row>
    <row r="44023" spans="5:5" x14ac:dyDescent="0.25">
      <c r="E44023" s="2"/>
    </row>
    <row r="44024" spans="5:5" x14ac:dyDescent="0.25">
      <c r="E44024" s="2"/>
    </row>
    <row r="44025" spans="5:5" x14ac:dyDescent="0.25">
      <c r="E44025" s="2"/>
    </row>
    <row r="44026" spans="5:5" x14ac:dyDescent="0.25">
      <c r="E44026" s="2"/>
    </row>
    <row r="44027" spans="5:5" x14ac:dyDescent="0.25">
      <c r="E44027" s="2"/>
    </row>
    <row r="44028" spans="5:5" x14ac:dyDescent="0.25">
      <c r="E44028" s="2"/>
    </row>
    <row r="44029" spans="5:5" x14ac:dyDescent="0.25">
      <c r="E44029" s="2"/>
    </row>
    <row r="44030" spans="5:5" x14ac:dyDescent="0.25">
      <c r="E44030" s="2"/>
    </row>
    <row r="44031" spans="5:5" x14ac:dyDescent="0.25">
      <c r="E44031" s="2"/>
    </row>
    <row r="44032" spans="5:5" x14ac:dyDescent="0.25">
      <c r="E44032" s="2"/>
    </row>
    <row r="44033" spans="5:5" x14ac:dyDescent="0.25">
      <c r="E44033" s="2"/>
    </row>
    <row r="44034" spans="5:5" x14ac:dyDescent="0.25">
      <c r="E44034" s="2"/>
    </row>
    <row r="44035" spans="5:5" x14ac:dyDescent="0.25">
      <c r="E44035" s="2"/>
    </row>
    <row r="44036" spans="5:5" x14ac:dyDescent="0.25">
      <c r="E44036" s="2"/>
    </row>
    <row r="44037" spans="5:5" x14ac:dyDescent="0.25">
      <c r="E44037" s="2"/>
    </row>
    <row r="44038" spans="5:5" x14ac:dyDescent="0.25">
      <c r="E44038" s="2"/>
    </row>
    <row r="44039" spans="5:5" x14ac:dyDescent="0.25">
      <c r="E44039" s="2"/>
    </row>
    <row r="44040" spans="5:5" x14ac:dyDescent="0.25">
      <c r="E44040" s="2"/>
    </row>
    <row r="44041" spans="5:5" x14ac:dyDescent="0.25">
      <c r="E44041" s="2"/>
    </row>
    <row r="44042" spans="5:5" x14ac:dyDescent="0.25">
      <c r="E44042" s="2"/>
    </row>
    <row r="44043" spans="5:5" x14ac:dyDescent="0.25">
      <c r="E44043" s="2"/>
    </row>
    <row r="44044" spans="5:5" x14ac:dyDescent="0.25">
      <c r="E44044" s="2"/>
    </row>
    <row r="44045" spans="5:5" x14ac:dyDescent="0.25">
      <c r="E44045" s="2"/>
    </row>
    <row r="44046" spans="5:5" x14ac:dyDescent="0.25">
      <c r="E44046" s="2"/>
    </row>
    <row r="44047" spans="5:5" x14ac:dyDescent="0.25">
      <c r="E44047" s="2"/>
    </row>
    <row r="44048" spans="5:5" x14ac:dyDescent="0.25">
      <c r="E44048" s="2"/>
    </row>
    <row r="44049" spans="5:5" x14ac:dyDescent="0.25">
      <c r="E44049" s="2"/>
    </row>
    <row r="44050" spans="5:5" x14ac:dyDescent="0.25">
      <c r="E44050" s="2"/>
    </row>
    <row r="44051" spans="5:5" x14ac:dyDescent="0.25">
      <c r="E44051" s="2"/>
    </row>
    <row r="44052" spans="5:5" x14ac:dyDescent="0.25">
      <c r="E44052" s="2"/>
    </row>
    <row r="44053" spans="5:5" x14ac:dyDescent="0.25">
      <c r="E44053" s="2"/>
    </row>
    <row r="44054" spans="5:5" x14ac:dyDescent="0.25">
      <c r="E44054" s="2"/>
    </row>
    <row r="44055" spans="5:5" x14ac:dyDescent="0.25">
      <c r="E44055" s="2"/>
    </row>
    <row r="44056" spans="5:5" x14ac:dyDescent="0.25">
      <c r="E44056" s="2"/>
    </row>
    <row r="44057" spans="5:5" x14ac:dyDescent="0.25">
      <c r="E44057" s="2"/>
    </row>
    <row r="44058" spans="5:5" x14ac:dyDescent="0.25">
      <c r="E44058" s="2"/>
    </row>
    <row r="44059" spans="5:5" x14ac:dyDescent="0.25">
      <c r="E44059" s="2"/>
    </row>
    <row r="44060" spans="5:5" x14ac:dyDescent="0.25">
      <c r="E44060" s="2"/>
    </row>
    <row r="44061" spans="5:5" x14ac:dyDescent="0.25">
      <c r="E44061" s="2"/>
    </row>
    <row r="44062" spans="5:5" x14ac:dyDescent="0.25">
      <c r="E44062" s="2"/>
    </row>
    <row r="44063" spans="5:5" x14ac:dyDescent="0.25">
      <c r="E44063" s="2"/>
    </row>
    <row r="44064" spans="5:5" x14ac:dyDescent="0.25">
      <c r="E44064" s="2"/>
    </row>
    <row r="44065" spans="5:5" x14ac:dyDescent="0.25">
      <c r="E44065" s="2"/>
    </row>
    <row r="44066" spans="5:5" x14ac:dyDescent="0.25">
      <c r="E44066" s="2"/>
    </row>
    <row r="44067" spans="5:5" x14ac:dyDescent="0.25">
      <c r="E44067" s="2"/>
    </row>
    <row r="44068" spans="5:5" x14ac:dyDescent="0.25">
      <c r="E44068" s="2"/>
    </row>
    <row r="44069" spans="5:5" x14ac:dyDescent="0.25">
      <c r="E44069" s="2"/>
    </row>
    <row r="44070" spans="5:5" x14ac:dyDescent="0.25">
      <c r="E44070" s="2"/>
    </row>
    <row r="44071" spans="5:5" x14ac:dyDescent="0.25">
      <c r="E44071" s="2"/>
    </row>
    <row r="44072" spans="5:5" x14ac:dyDescent="0.25">
      <c r="E44072" s="2"/>
    </row>
    <row r="44073" spans="5:5" x14ac:dyDescent="0.25">
      <c r="E44073" s="2"/>
    </row>
    <row r="44074" spans="5:5" x14ac:dyDescent="0.25">
      <c r="E44074" s="2"/>
    </row>
    <row r="44075" spans="5:5" x14ac:dyDescent="0.25">
      <c r="E44075" s="2"/>
    </row>
    <row r="44076" spans="5:5" x14ac:dyDescent="0.25">
      <c r="E44076" s="2"/>
    </row>
    <row r="44077" spans="5:5" x14ac:dyDescent="0.25">
      <c r="E44077" s="2"/>
    </row>
    <row r="44078" spans="5:5" x14ac:dyDescent="0.25">
      <c r="E44078" s="2"/>
    </row>
    <row r="44079" spans="5:5" x14ac:dyDescent="0.25">
      <c r="E44079" s="2"/>
    </row>
    <row r="44080" spans="5:5" x14ac:dyDescent="0.25">
      <c r="E44080" s="2"/>
    </row>
    <row r="44081" spans="5:5" x14ac:dyDescent="0.25">
      <c r="E44081" s="2"/>
    </row>
    <row r="44082" spans="5:5" x14ac:dyDescent="0.25">
      <c r="E44082" s="2"/>
    </row>
    <row r="44083" spans="5:5" x14ac:dyDescent="0.25">
      <c r="E44083" s="2"/>
    </row>
    <row r="44084" spans="5:5" x14ac:dyDescent="0.25">
      <c r="E44084" s="2"/>
    </row>
    <row r="44085" spans="5:5" x14ac:dyDescent="0.25">
      <c r="E44085" s="2"/>
    </row>
    <row r="44086" spans="5:5" x14ac:dyDescent="0.25">
      <c r="E44086" s="2"/>
    </row>
    <row r="44087" spans="5:5" x14ac:dyDescent="0.25">
      <c r="E44087" s="2"/>
    </row>
    <row r="44088" spans="5:5" x14ac:dyDescent="0.25">
      <c r="E44088" s="2"/>
    </row>
    <row r="44089" spans="5:5" x14ac:dyDescent="0.25">
      <c r="E44089" s="2"/>
    </row>
    <row r="44090" spans="5:5" x14ac:dyDescent="0.25">
      <c r="E44090" s="2"/>
    </row>
    <row r="44091" spans="5:5" x14ac:dyDescent="0.25">
      <c r="E44091" s="2"/>
    </row>
    <row r="44092" spans="5:5" x14ac:dyDescent="0.25">
      <c r="E44092" s="2"/>
    </row>
    <row r="44093" spans="5:5" x14ac:dyDescent="0.25">
      <c r="E44093" s="2"/>
    </row>
    <row r="44094" spans="5:5" x14ac:dyDescent="0.25">
      <c r="E44094" s="2"/>
    </row>
    <row r="44095" spans="5:5" x14ac:dyDescent="0.25">
      <c r="E44095" s="2"/>
    </row>
    <row r="44096" spans="5:5" x14ac:dyDescent="0.25">
      <c r="E44096" s="2"/>
    </row>
    <row r="44097" spans="5:5" x14ac:dyDescent="0.25">
      <c r="E44097" s="2"/>
    </row>
    <row r="44098" spans="5:5" x14ac:dyDescent="0.25">
      <c r="E44098" s="2"/>
    </row>
    <row r="44099" spans="5:5" x14ac:dyDescent="0.25">
      <c r="E44099" s="2"/>
    </row>
    <row r="44100" spans="5:5" x14ac:dyDescent="0.25">
      <c r="E44100" s="2"/>
    </row>
    <row r="44101" spans="5:5" x14ac:dyDescent="0.25">
      <c r="E44101" s="2"/>
    </row>
    <row r="44102" spans="5:5" x14ac:dyDescent="0.25">
      <c r="E44102" s="2"/>
    </row>
    <row r="44103" spans="5:5" x14ac:dyDescent="0.25">
      <c r="E44103" s="2"/>
    </row>
    <row r="44104" spans="5:5" x14ac:dyDescent="0.25">
      <c r="E44104" s="2"/>
    </row>
    <row r="44105" spans="5:5" x14ac:dyDescent="0.25">
      <c r="E44105" s="2"/>
    </row>
    <row r="44106" spans="5:5" x14ac:dyDescent="0.25">
      <c r="E44106" s="2"/>
    </row>
    <row r="44107" spans="5:5" x14ac:dyDescent="0.25">
      <c r="E44107" s="2"/>
    </row>
    <row r="44108" spans="5:5" x14ac:dyDescent="0.25">
      <c r="E44108" s="2"/>
    </row>
    <row r="44109" spans="5:5" x14ac:dyDescent="0.25">
      <c r="E44109" s="2"/>
    </row>
    <row r="44110" spans="5:5" x14ac:dyDescent="0.25">
      <c r="E44110" s="2"/>
    </row>
    <row r="44111" spans="5:5" x14ac:dyDescent="0.25">
      <c r="E44111" s="2"/>
    </row>
    <row r="44112" spans="5:5" x14ac:dyDescent="0.25">
      <c r="E44112" s="2"/>
    </row>
    <row r="44113" spans="5:5" x14ac:dyDescent="0.25">
      <c r="E44113" s="2"/>
    </row>
    <row r="44114" spans="5:5" x14ac:dyDescent="0.25">
      <c r="E44114" s="2"/>
    </row>
    <row r="44115" spans="5:5" x14ac:dyDescent="0.25">
      <c r="E44115" s="2"/>
    </row>
    <row r="44116" spans="5:5" x14ac:dyDescent="0.25">
      <c r="E44116" s="2"/>
    </row>
    <row r="44117" spans="5:5" x14ac:dyDescent="0.25">
      <c r="E44117" s="2"/>
    </row>
    <row r="44118" spans="5:5" x14ac:dyDescent="0.25">
      <c r="E44118" s="2"/>
    </row>
    <row r="44119" spans="5:5" x14ac:dyDescent="0.25">
      <c r="E44119" s="2"/>
    </row>
    <row r="44120" spans="5:5" x14ac:dyDescent="0.25">
      <c r="E44120" s="2"/>
    </row>
    <row r="44121" spans="5:5" x14ac:dyDescent="0.25">
      <c r="E44121" s="2"/>
    </row>
    <row r="44122" spans="5:5" x14ac:dyDescent="0.25">
      <c r="E44122" s="2"/>
    </row>
    <row r="44123" spans="5:5" x14ac:dyDescent="0.25">
      <c r="E44123" s="2"/>
    </row>
    <row r="44124" spans="5:5" x14ac:dyDescent="0.25">
      <c r="E44124" s="2"/>
    </row>
    <row r="44125" spans="5:5" x14ac:dyDescent="0.25">
      <c r="E44125" s="2"/>
    </row>
    <row r="44126" spans="5:5" x14ac:dyDescent="0.25">
      <c r="E44126" s="2"/>
    </row>
    <row r="44127" spans="5:5" x14ac:dyDescent="0.25">
      <c r="E44127" s="2"/>
    </row>
    <row r="44128" spans="5:5" x14ac:dyDescent="0.25">
      <c r="E44128" s="2"/>
    </row>
    <row r="44129" spans="5:5" x14ac:dyDescent="0.25">
      <c r="E44129" s="2"/>
    </row>
    <row r="44130" spans="5:5" x14ac:dyDescent="0.25">
      <c r="E44130" s="2"/>
    </row>
    <row r="44131" spans="5:5" x14ac:dyDescent="0.25">
      <c r="E44131" s="2"/>
    </row>
    <row r="44132" spans="5:5" x14ac:dyDescent="0.25">
      <c r="E44132" s="2"/>
    </row>
    <row r="44133" spans="5:5" x14ac:dyDescent="0.25">
      <c r="E44133" s="2"/>
    </row>
    <row r="44134" spans="5:5" x14ac:dyDescent="0.25">
      <c r="E44134" s="2"/>
    </row>
    <row r="44135" spans="5:5" x14ac:dyDescent="0.25">
      <c r="E44135" s="2"/>
    </row>
    <row r="44136" spans="5:5" x14ac:dyDescent="0.25">
      <c r="E44136" s="2"/>
    </row>
    <row r="44137" spans="5:5" x14ac:dyDescent="0.25">
      <c r="E44137" s="2"/>
    </row>
    <row r="44138" spans="5:5" x14ac:dyDescent="0.25">
      <c r="E44138" s="2"/>
    </row>
    <row r="44139" spans="5:5" x14ac:dyDescent="0.25">
      <c r="E44139" s="2"/>
    </row>
    <row r="44140" spans="5:5" x14ac:dyDescent="0.25">
      <c r="E44140" s="2"/>
    </row>
    <row r="44141" spans="5:5" x14ac:dyDescent="0.25">
      <c r="E44141" s="2"/>
    </row>
    <row r="44142" spans="5:5" x14ac:dyDescent="0.25">
      <c r="E44142" s="2"/>
    </row>
    <row r="44143" spans="5:5" x14ac:dyDescent="0.25">
      <c r="E44143" s="2"/>
    </row>
    <row r="44144" spans="5:5" x14ac:dyDescent="0.25">
      <c r="E44144" s="2"/>
    </row>
    <row r="44145" spans="5:5" x14ac:dyDescent="0.25">
      <c r="E44145" s="2"/>
    </row>
    <row r="44146" spans="5:5" x14ac:dyDescent="0.25">
      <c r="E44146" s="2"/>
    </row>
    <row r="44147" spans="5:5" x14ac:dyDescent="0.25">
      <c r="E44147" s="2"/>
    </row>
    <row r="44148" spans="5:5" x14ac:dyDescent="0.25">
      <c r="E44148" s="2"/>
    </row>
    <row r="44149" spans="5:5" x14ac:dyDescent="0.25">
      <c r="E44149" s="2"/>
    </row>
    <row r="44150" spans="5:5" x14ac:dyDescent="0.25">
      <c r="E44150" s="2"/>
    </row>
    <row r="44151" spans="5:5" x14ac:dyDescent="0.25">
      <c r="E44151" s="2"/>
    </row>
    <row r="44152" spans="5:5" x14ac:dyDescent="0.25">
      <c r="E44152" s="2"/>
    </row>
    <row r="44153" spans="5:5" x14ac:dyDescent="0.25">
      <c r="E44153" s="2"/>
    </row>
    <row r="44154" spans="5:5" x14ac:dyDescent="0.25">
      <c r="E44154" s="2"/>
    </row>
    <row r="44155" spans="5:5" x14ac:dyDescent="0.25">
      <c r="E44155" s="2"/>
    </row>
    <row r="44156" spans="5:5" x14ac:dyDescent="0.25">
      <c r="E44156" s="2"/>
    </row>
    <row r="44157" spans="5:5" x14ac:dyDescent="0.25">
      <c r="E44157" s="2"/>
    </row>
    <row r="44158" spans="5:5" x14ac:dyDescent="0.25">
      <c r="E44158" s="2"/>
    </row>
    <row r="44159" spans="5:5" x14ac:dyDescent="0.25">
      <c r="E44159" s="2"/>
    </row>
    <row r="44160" spans="5:5" x14ac:dyDescent="0.25">
      <c r="E44160" s="2"/>
    </row>
    <row r="44161" spans="5:5" x14ac:dyDescent="0.25">
      <c r="E44161" s="2"/>
    </row>
    <row r="44162" spans="5:5" x14ac:dyDescent="0.25">
      <c r="E44162" s="2"/>
    </row>
    <row r="44163" spans="5:5" x14ac:dyDescent="0.25">
      <c r="E44163" s="2"/>
    </row>
    <row r="44164" spans="5:5" x14ac:dyDescent="0.25">
      <c r="E44164" s="2"/>
    </row>
    <row r="44165" spans="5:5" x14ac:dyDescent="0.25">
      <c r="E44165" s="2"/>
    </row>
    <row r="44166" spans="5:5" x14ac:dyDescent="0.25">
      <c r="E44166" s="2"/>
    </row>
    <row r="44167" spans="5:5" x14ac:dyDescent="0.25">
      <c r="E44167" s="2"/>
    </row>
    <row r="44168" spans="5:5" x14ac:dyDescent="0.25">
      <c r="E44168" s="2"/>
    </row>
    <row r="44169" spans="5:5" x14ac:dyDescent="0.25">
      <c r="E44169" s="2"/>
    </row>
    <row r="44170" spans="5:5" x14ac:dyDescent="0.25">
      <c r="E44170" s="2"/>
    </row>
    <row r="44171" spans="5:5" x14ac:dyDescent="0.25">
      <c r="E44171" s="2"/>
    </row>
    <row r="44172" spans="5:5" x14ac:dyDescent="0.25">
      <c r="E44172" s="2"/>
    </row>
    <row r="44173" spans="5:5" x14ac:dyDescent="0.25">
      <c r="E44173" s="2"/>
    </row>
    <row r="44174" spans="5:5" x14ac:dyDescent="0.25">
      <c r="E44174" s="2"/>
    </row>
    <row r="44175" spans="5:5" x14ac:dyDescent="0.25">
      <c r="E44175" s="2"/>
    </row>
    <row r="44176" spans="5:5" x14ac:dyDescent="0.25">
      <c r="E44176" s="2"/>
    </row>
    <row r="44177" spans="5:5" x14ac:dyDescent="0.25">
      <c r="E44177" s="2"/>
    </row>
    <row r="44178" spans="5:5" x14ac:dyDescent="0.25">
      <c r="E44178" s="2"/>
    </row>
    <row r="44179" spans="5:5" x14ac:dyDescent="0.25">
      <c r="E44179" s="2"/>
    </row>
    <row r="44180" spans="5:5" x14ac:dyDescent="0.25">
      <c r="E44180" s="2"/>
    </row>
    <row r="44181" spans="5:5" x14ac:dyDescent="0.25">
      <c r="E44181" s="2"/>
    </row>
    <row r="44182" spans="5:5" x14ac:dyDescent="0.25">
      <c r="E44182" s="2"/>
    </row>
    <row r="44183" spans="5:5" x14ac:dyDescent="0.25">
      <c r="E44183" s="2"/>
    </row>
    <row r="44184" spans="5:5" x14ac:dyDescent="0.25">
      <c r="E44184" s="2"/>
    </row>
    <row r="44185" spans="5:5" x14ac:dyDescent="0.25">
      <c r="E44185" s="2"/>
    </row>
    <row r="44186" spans="5:5" x14ac:dyDescent="0.25">
      <c r="E44186" s="2"/>
    </row>
    <row r="44187" spans="5:5" x14ac:dyDescent="0.25">
      <c r="E44187" s="2"/>
    </row>
    <row r="44188" spans="5:5" x14ac:dyDescent="0.25">
      <c r="E44188" s="2"/>
    </row>
    <row r="44189" spans="5:5" x14ac:dyDescent="0.25">
      <c r="E44189" s="2"/>
    </row>
    <row r="44190" spans="5:5" x14ac:dyDescent="0.25">
      <c r="E44190" s="2"/>
    </row>
    <row r="44191" spans="5:5" x14ac:dyDescent="0.25">
      <c r="E44191" s="2"/>
    </row>
    <row r="44192" spans="5:5" x14ac:dyDescent="0.25">
      <c r="E44192" s="2"/>
    </row>
    <row r="44193" spans="5:5" x14ac:dyDescent="0.25">
      <c r="E44193" s="2"/>
    </row>
    <row r="44194" spans="5:5" x14ac:dyDescent="0.25">
      <c r="E44194" s="2"/>
    </row>
    <row r="44195" spans="5:5" x14ac:dyDescent="0.25">
      <c r="E44195" s="2"/>
    </row>
    <row r="44196" spans="5:5" x14ac:dyDescent="0.25">
      <c r="E44196" s="2"/>
    </row>
    <row r="44197" spans="5:5" x14ac:dyDescent="0.25">
      <c r="E44197" s="2"/>
    </row>
    <row r="44198" spans="5:5" x14ac:dyDescent="0.25">
      <c r="E44198" s="2"/>
    </row>
    <row r="44199" spans="5:5" x14ac:dyDescent="0.25">
      <c r="E44199" s="2"/>
    </row>
    <row r="44200" spans="5:5" x14ac:dyDescent="0.25">
      <c r="E44200" s="2"/>
    </row>
    <row r="44201" spans="5:5" x14ac:dyDescent="0.25">
      <c r="E44201" s="2"/>
    </row>
    <row r="44202" spans="5:5" x14ac:dyDescent="0.25">
      <c r="E44202" s="2"/>
    </row>
    <row r="44203" spans="5:5" x14ac:dyDescent="0.25">
      <c r="E44203" s="2"/>
    </row>
    <row r="44204" spans="5:5" x14ac:dyDescent="0.25">
      <c r="E44204" s="2"/>
    </row>
    <row r="44205" spans="5:5" x14ac:dyDescent="0.25">
      <c r="E44205" s="2"/>
    </row>
    <row r="44206" spans="5:5" x14ac:dyDescent="0.25">
      <c r="E44206" s="2"/>
    </row>
    <row r="44207" spans="5:5" x14ac:dyDescent="0.25">
      <c r="E44207" s="2"/>
    </row>
    <row r="44208" spans="5:5" x14ac:dyDescent="0.25">
      <c r="E44208" s="2"/>
    </row>
    <row r="44209" spans="5:5" x14ac:dyDescent="0.25">
      <c r="E44209" s="2"/>
    </row>
    <row r="44210" spans="5:5" x14ac:dyDescent="0.25">
      <c r="E44210" s="2"/>
    </row>
    <row r="44211" spans="5:5" x14ac:dyDescent="0.25">
      <c r="E44211" s="2"/>
    </row>
    <row r="44212" spans="5:5" x14ac:dyDescent="0.25">
      <c r="E44212" s="2"/>
    </row>
    <row r="44213" spans="5:5" x14ac:dyDescent="0.25">
      <c r="E44213" s="2"/>
    </row>
    <row r="44214" spans="5:5" x14ac:dyDescent="0.25">
      <c r="E44214" s="2"/>
    </row>
    <row r="44215" spans="5:5" x14ac:dyDescent="0.25">
      <c r="E44215" s="2"/>
    </row>
    <row r="44216" spans="5:5" x14ac:dyDescent="0.25">
      <c r="E44216" s="2"/>
    </row>
    <row r="44217" spans="5:5" x14ac:dyDescent="0.25">
      <c r="E44217" s="2"/>
    </row>
    <row r="44218" spans="5:5" x14ac:dyDescent="0.25">
      <c r="E44218" s="2"/>
    </row>
    <row r="44219" spans="5:5" x14ac:dyDescent="0.25">
      <c r="E44219" s="2"/>
    </row>
    <row r="44220" spans="5:5" x14ac:dyDescent="0.25">
      <c r="E44220" s="2"/>
    </row>
    <row r="44221" spans="5:5" x14ac:dyDescent="0.25">
      <c r="E44221" s="2"/>
    </row>
    <row r="44222" spans="5:5" x14ac:dyDescent="0.25">
      <c r="E44222" s="2"/>
    </row>
    <row r="44223" spans="5:5" x14ac:dyDescent="0.25">
      <c r="E44223" s="2"/>
    </row>
    <row r="44224" spans="5:5" x14ac:dyDescent="0.25">
      <c r="E44224" s="2"/>
    </row>
    <row r="44225" spans="5:5" x14ac:dyDescent="0.25">
      <c r="E44225" s="2"/>
    </row>
    <row r="44226" spans="5:5" x14ac:dyDescent="0.25">
      <c r="E44226" s="2"/>
    </row>
    <row r="44227" spans="5:5" x14ac:dyDescent="0.25">
      <c r="E44227" s="2"/>
    </row>
    <row r="44228" spans="5:5" x14ac:dyDescent="0.25">
      <c r="E44228" s="2"/>
    </row>
    <row r="44229" spans="5:5" x14ac:dyDescent="0.25">
      <c r="E44229" s="2"/>
    </row>
    <row r="44230" spans="5:5" x14ac:dyDescent="0.25">
      <c r="E44230" s="2"/>
    </row>
    <row r="44231" spans="5:5" x14ac:dyDescent="0.25">
      <c r="E44231" s="2"/>
    </row>
    <row r="44232" spans="5:5" x14ac:dyDescent="0.25">
      <c r="E44232" s="2"/>
    </row>
    <row r="44233" spans="5:5" x14ac:dyDescent="0.25">
      <c r="E44233" s="2"/>
    </row>
    <row r="44234" spans="5:5" x14ac:dyDescent="0.25">
      <c r="E44234" s="2"/>
    </row>
    <row r="44235" spans="5:5" x14ac:dyDescent="0.25">
      <c r="E44235" s="2"/>
    </row>
    <row r="44236" spans="5:5" x14ac:dyDescent="0.25">
      <c r="E44236" s="2"/>
    </row>
    <row r="44237" spans="5:5" x14ac:dyDescent="0.25">
      <c r="E44237" s="2"/>
    </row>
    <row r="44238" spans="5:5" x14ac:dyDescent="0.25">
      <c r="E44238" s="2"/>
    </row>
    <row r="44239" spans="5:5" x14ac:dyDescent="0.25">
      <c r="E44239" s="2"/>
    </row>
    <row r="44240" spans="5:5" x14ac:dyDescent="0.25">
      <c r="E44240" s="2"/>
    </row>
    <row r="44241" spans="5:5" x14ac:dyDescent="0.25">
      <c r="E44241" s="2"/>
    </row>
    <row r="44242" spans="5:5" x14ac:dyDescent="0.25">
      <c r="E44242" s="2"/>
    </row>
    <row r="44243" spans="5:5" x14ac:dyDescent="0.25">
      <c r="E44243" s="2"/>
    </row>
    <row r="44244" spans="5:5" x14ac:dyDescent="0.25">
      <c r="E44244" s="2"/>
    </row>
    <row r="44245" spans="5:5" x14ac:dyDescent="0.25">
      <c r="E44245" s="2"/>
    </row>
    <row r="44246" spans="5:5" x14ac:dyDescent="0.25">
      <c r="E44246" s="2"/>
    </row>
    <row r="44247" spans="5:5" x14ac:dyDescent="0.25">
      <c r="E44247" s="2"/>
    </row>
    <row r="44248" spans="5:5" x14ac:dyDescent="0.25">
      <c r="E44248" s="2"/>
    </row>
    <row r="44249" spans="5:5" x14ac:dyDescent="0.25">
      <c r="E44249" s="2"/>
    </row>
    <row r="44250" spans="5:5" x14ac:dyDescent="0.25">
      <c r="E44250" s="2"/>
    </row>
    <row r="44251" spans="5:5" x14ac:dyDescent="0.25">
      <c r="E44251" s="2"/>
    </row>
    <row r="44252" spans="5:5" x14ac:dyDescent="0.25">
      <c r="E44252" s="2"/>
    </row>
    <row r="44253" spans="5:5" x14ac:dyDescent="0.25">
      <c r="E44253" s="2"/>
    </row>
    <row r="44254" spans="5:5" x14ac:dyDescent="0.25">
      <c r="E44254" s="2"/>
    </row>
    <row r="44255" spans="5:5" x14ac:dyDescent="0.25">
      <c r="E44255" s="2"/>
    </row>
    <row r="44256" spans="5:5" x14ac:dyDescent="0.25">
      <c r="E44256" s="2"/>
    </row>
    <row r="44257" spans="5:5" x14ac:dyDescent="0.25">
      <c r="E44257" s="2"/>
    </row>
    <row r="44258" spans="5:5" x14ac:dyDescent="0.25">
      <c r="E44258" s="2"/>
    </row>
    <row r="44259" spans="5:5" x14ac:dyDescent="0.25">
      <c r="E44259" s="2"/>
    </row>
    <row r="44260" spans="5:5" x14ac:dyDescent="0.25">
      <c r="E44260" s="2"/>
    </row>
    <row r="44261" spans="5:5" x14ac:dyDescent="0.25">
      <c r="E44261" s="2"/>
    </row>
    <row r="44262" spans="5:5" x14ac:dyDescent="0.25">
      <c r="E44262" s="2"/>
    </row>
    <row r="44263" spans="5:5" x14ac:dyDescent="0.25">
      <c r="E44263" s="2"/>
    </row>
    <row r="44264" spans="5:5" x14ac:dyDescent="0.25">
      <c r="E44264" s="2"/>
    </row>
    <row r="44265" spans="5:5" x14ac:dyDescent="0.25">
      <c r="E44265" s="2"/>
    </row>
    <row r="44266" spans="5:5" x14ac:dyDescent="0.25">
      <c r="E44266" s="2"/>
    </row>
    <row r="44267" spans="5:5" x14ac:dyDescent="0.25">
      <c r="E44267" s="2"/>
    </row>
    <row r="44268" spans="5:5" x14ac:dyDescent="0.25">
      <c r="E44268" s="2"/>
    </row>
    <row r="44269" spans="5:5" x14ac:dyDescent="0.25">
      <c r="E44269" s="2"/>
    </row>
    <row r="44270" spans="5:5" x14ac:dyDescent="0.25">
      <c r="E44270" s="2"/>
    </row>
    <row r="44271" spans="5:5" x14ac:dyDescent="0.25">
      <c r="E44271" s="2"/>
    </row>
    <row r="44272" spans="5:5" x14ac:dyDescent="0.25">
      <c r="E44272" s="2"/>
    </row>
    <row r="44273" spans="5:5" x14ac:dyDescent="0.25">
      <c r="E44273" s="2"/>
    </row>
    <row r="44274" spans="5:5" x14ac:dyDescent="0.25">
      <c r="E44274" s="2"/>
    </row>
    <row r="44275" spans="5:5" x14ac:dyDescent="0.25">
      <c r="E44275" s="2"/>
    </row>
    <row r="44276" spans="5:5" x14ac:dyDescent="0.25">
      <c r="E44276" s="2"/>
    </row>
    <row r="44277" spans="5:5" x14ac:dyDescent="0.25">
      <c r="E44277" s="2"/>
    </row>
    <row r="44278" spans="5:5" x14ac:dyDescent="0.25">
      <c r="E44278" s="2"/>
    </row>
    <row r="44279" spans="5:5" x14ac:dyDescent="0.25">
      <c r="E44279" s="2"/>
    </row>
    <row r="44280" spans="5:5" x14ac:dyDescent="0.25">
      <c r="E44280" s="2"/>
    </row>
    <row r="44281" spans="5:5" x14ac:dyDescent="0.25">
      <c r="E44281" s="2"/>
    </row>
    <row r="44282" spans="5:5" x14ac:dyDescent="0.25">
      <c r="E44282" s="2"/>
    </row>
    <row r="44283" spans="5:5" x14ac:dyDescent="0.25">
      <c r="E44283" s="2"/>
    </row>
    <row r="44284" spans="5:5" x14ac:dyDescent="0.25">
      <c r="E44284" s="2"/>
    </row>
    <row r="44285" spans="5:5" x14ac:dyDescent="0.25">
      <c r="E44285" s="2"/>
    </row>
    <row r="44286" spans="5:5" x14ac:dyDescent="0.25">
      <c r="E44286" s="2"/>
    </row>
    <row r="44287" spans="5:5" x14ac:dyDescent="0.25">
      <c r="E44287" s="2"/>
    </row>
    <row r="44288" spans="5:5" x14ac:dyDescent="0.25">
      <c r="E44288" s="2"/>
    </row>
    <row r="44289" spans="5:5" x14ac:dyDescent="0.25">
      <c r="E44289" s="2"/>
    </row>
    <row r="44290" spans="5:5" x14ac:dyDescent="0.25">
      <c r="E44290" s="2"/>
    </row>
    <row r="44291" spans="5:5" x14ac:dyDescent="0.25">
      <c r="E44291" s="2"/>
    </row>
    <row r="44292" spans="5:5" x14ac:dyDescent="0.25">
      <c r="E44292" s="2"/>
    </row>
    <row r="44293" spans="5:5" x14ac:dyDescent="0.25">
      <c r="E44293" s="2"/>
    </row>
    <row r="44294" spans="5:5" x14ac:dyDescent="0.25">
      <c r="E44294" s="2"/>
    </row>
    <row r="44295" spans="5:5" x14ac:dyDescent="0.25">
      <c r="E44295" s="2"/>
    </row>
    <row r="44296" spans="5:5" x14ac:dyDescent="0.25">
      <c r="E44296" s="2"/>
    </row>
    <row r="44297" spans="5:5" x14ac:dyDescent="0.25">
      <c r="E44297" s="2"/>
    </row>
    <row r="44298" spans="5:5" x14ac:dyDescent="0.25">
      <c r="E44298" s="2"/>
    </row>
    <row r="44299" spans="5:5" x14ac:dyDescent="0.25">
      <c r="E44299" s="2"/>
    </row>
    <row r="44300" spans="5:5" x14ac:dyDescent="0.25">
      <c r="E44300" s="2"/>
    </row>
    <row r="44301" spans="5:5" x14ac:dyDescent="0.25">
      <c r="E44301" s="2"/>
    </row>
    <row r="44302" spans="5:5" x14ac:dyDescent="0.25">
      <c r="E44302" s="2"/>
    </row>
    <row r="44303" spans="5:5" x14ac:dyDescent="0.25">
      <c r="E44303" s="2"/>
    </row>
    <row r="44304" spans="5:5" x14ac:dyDescent="0.25">
      <c r="E44304" s="2"/>
    </row>
    <row r="44305" spans="5:5" x14ac:dyDescent="0.25">
      <c r="E44305" s="2"/>
    </row>
    <row r="44306" spans="5:5" x14ac:dyDescent="0.25">
      <c r="E44306" s="2"/>
    </row>
    <row r="44307" spans="5:5" x14ac:dyDescent="0.25">
      <c r="E44307" s="2"/>
    </row>
    <row r="44308" spans="5:5" x14ac:dyDescent="0.25">
      <c r="E44308" s="2"/>
    </row>
    <row r="44309" spans="5:5" x14ac:dyDescent="0.25">
      <c r="E44309" s="2"/>
    </row>
    <row r="44310" spans="5:5" x14ac:dyDescent="0.25">
      <c r="E44310" s="2"/>
    </row>
    <row r="44311" spans="5:5" x14ac:dyDescent="0.25">
      <c r="E44311" s="2"/>
    </row>
    <row r="44312" spans="5:5" x14ac:dyDescent="0.25">
      <c r="E44312" s="2"/>
    </row>
    <row r="44313" spans="5:5" x14ac:dyDescent="0.25">
      <c r="E44313" s="2"/>
    </row>
    <row r="44314" spans="5:5" x14ac:dyDescent="0.25">
      <c r="E44314" s="2"/>
    </row>
    <row r="44315" spans="5:5" x14ac:dyDescent="0.25">
      <c r="E44315" s="2"/>
    </row>
    <row r="44316" spans="5:5" x14ac:dyDescent="0.25">
      <c r="E44316" s="2"/>
    </row>
    <row r="44317" spans="5:5" x14ac:dyDescent="0.25">
      <c r="E44317" s="2"/>
    </row>
    <row r="44318" spans="5:5" x14ac:dyDescent="0.25">
      <c r="E44318" s="2"/>
    </row>
    <row r="44319" spans="5:5" x14ac:dyDescent="0.25">
      <c r="E44319" s="2"/>
    </row>
    <row r="44320" spans="5:5" x14ac:dyDescent="0.25">
      <c r="E44320" s="2"/>
    </row>
    <row r="44321" spans="5:5" x14ac:dyDescent="0.25">
      <c r="E44321" s="2"/>
    </row>
    <row r="44322" spans="5:5" x14ac:dyDescent="0.25">
      <c r="E44322" s="2"/>
    </row>
    <row r="44323" spans="5:5" x14ac:dyDescent="0.25">
      <c r="E44323" s="2"/>
    </row>
    <row r="44324" spans="5:5" x14ac:dyDescent="0.25">
      <c r="E44324" s="2"/>
    </row>
    <row r="44325" spans="5:5" x14ac:dyDescent="0.25">
      <c r="E44325" s="2"/>
    </row>
    <row r="44326" spans="5:5" x14ac:dyDescent="0.25">
      <c r="E44326" s="2"/>
    </row>
    <row r="44327" spans="5:5" x14ac:dyDescent="0.25">
      <c r="E44327" s="2"/>
    </row>
    <row r="44328" spans="5:5" x14ac:dyDescent="0.25">
      <c r="E44328" s="2"/>
    </row>
    <row r="44329" spans="5:5" x14ac:dyDescent="0.25">
      <c r="E44329" s="2"/>
    </row>
    <row r="44330" spans="5:5" x14ac:dyDescent="0.25">
      <c r="E44330" s="2"/>
    </row>
    <row r="44331" spans="5:5" x14ac:dyDescent="0.25">
      <c r="E44331" s="2"/>
    </row>
    <row r="44332" spans="5:5" x14ac:dyDescent="0.25">
      <c r="E44332" s="2"/>
    </row>
    <row r="44333" spans="5:5" x14ac:dyDescent="0.25">
      <c r="E44333" s="2"/>
    </row>
    <row r="44334" spans="5:5" x14ac:dyDescent="0.25">
      <c r="E44334" s="2"/>
    </row>
    <row r="44335" spans="5:5" x14ac:dyDescent="0.25">
      <c r="E44335" s="2"/>
    </row>
    <row r="44336" spans="5:5" x14ac:dyDescent="0.25">
      <c r="E44336" s="2"/>
    </row>
    <row r="44337" spans="5:5" x14ac:dyDescent="0.25">
      <c r="E44337" s="2"/>
    </row>
    <row r="44338" spans="5:5" x14ac:dyDescent="0.25">
      <c r="E44338" s="2"/>
    </row>
    <row r="44339" spans="5:5" x14ac:dyDescent="0.25">
      <c r="E44339" s="2"/>
    </row>
    <row r="44340" spans="5:5" x14ac:dyDescent="0.25">
      <c r="E44340" s="2"/>
    </row>
    <row r="44341" spans="5:5" x14ac:dyDescent="0.25">
      <c r="E44341" s="2"/>
    </row>
    <row r="44342" spans="5:5" x14ac:dyDescent="0.25">
      <c r="E44342" s="2"/>
    </row>
    <row r="44343" spans="5:5" x14ac:dyDescent="0.25">
      <c r="E44343" s="2"/>
    </row>
    <row r="44344" spans="5:5" x14ac:dyDescent="0.25">
      <c r="E44344" s="2"/>
    </row>
    <row r="44345" spans="5:5" x14ac:dyDescent="0.25">
      <c r="E44345" s="2"/>
    </row>
    <row r="44346" spans="5:5" x14ac:dyDescent="0.25">
      <c r="E44346" s="2"/>
    </row>
    <row r="44347" spans="5:5" x14ac:dyDescent="0.25">
      <c r="E44347" s="2"/>
    </row>
    <row r="44348" spans="5:5" x14ac:dyDescent="0.25">
      <c r="E44348" s="2"/>
    </row>
    <row r="44349" spans="5:5" x14ac:dyDescent="0.25">
      <c r="E44349" s="2"/>
    </row>
    <row r="44350" spans="5:5" x14ac:dyDescent="0.25">
      <c r="E44350" s="2"/>
    </row>
    <row r="44351" spans="5:5" x14ac:dyDescent="0.25">
      <c r="E44351" s="2"/>
    </row>
    <row r="44352" spans="5:5" x14ac:dyDescent="0.25">
      <c r="E44352" s="2"/>
    </row>
    <row r="44353" spans="5:5" x14ac:dyDescent="0.25">
      <c r="E44353" s="2"/>
    </row>
    <row r="44354" spans="5:5" x14ac:dyDescent="0.25">
      <c r="E44354" s="2"/>
    </row>
    <row r="44355" spans="5:5" x14ac:dyDescent="0.25">
      <c r="E44355" s="2"/>
    </row>
    <row r="44356" spans="5:5" x14ac:dyDescent="0.25">
      <c r="E44356" s="2"/>
    </row>
    <row r="44357" spans="5:5" x14ac:dyDescent="0.25">
      <c r="E44357" s="2"/>
    </row>
    <row r="44358" spans="5:5" x14ac:dyDescent="0.25">
      <c r="E44358" s="2"/>
    </row>
    <row r="44359" spans="5:5" x14ac:dyDescent="0.25">
      <c r="E44359" s="2"/>
    </row>
    <row r="44360" spans="5:5" x14ac:dyDescent="0.25">
      <c r="E44360" s="2"/>
    </row>
    <row r="44361" spans="5:5" x14ac:dyDescent="0.25">
      <c r="E44361" s="2"/>
    </row>
    <row r="44362" spans="5:5" x14ac:dyDescent="0.25">
      <c r="E44362" s="2"/>
    </row>
    <row r="44363" spans="5:5" x14ac:dyDescent="0.25">
      <c r="E44363" s="2"/>
    </row>
    <row r="44364" spans="5:5" x14ac:dyDescent="0.25">
      <c r="E44364" s="2"/>
    </row>
    <row r="44365" spans="5:5" x14ac:dyDescent="0.25">
      <c r="E44365" s="2"/>
    </row>
    <row r="44366" spans="5:5" x14ac:dyDescent="0.25">
      <c r="E44366" s="2"/>
    </row>
    <row r="44367" spans="5:5" x14ac:dyDescent="0.25">
      <c r="E44367" s="2"/>
    </row>
    <row r="44368" spans="5:5" x14ac:dyDescent="0.25">
      <c r="E44368" s="2"/>
    </row>
    <row r="44369" spans="5:5" x14ac:dyDescent="0.25">
      <c r="E44369" s="2"/>
    </row>
    <row r="44370" spans="5:5" x14ac:dyDescent="0.25">
      <c r="E44370" s="2"/>
    </row>
    <row r="44371" spans="5:5" x14ac:dyDescent="0.25">
      <c r="E44371" s="2"/>
    </row>
    <row r="44372" spans="5:5" x14ac:dyDescent="0.25">
      <c r="E44372" s="2"/>
    </row>
    <row r="44373" spans="5:5" x14ac:dyDescent="0.25">
      <c r="E44373" s="2"/>
    </row>
    <row r="44374" spans="5:5" x14ac:dyDescent="0.25">
      <c r="E44374" s="2"/>
    </row>
    <row r="44375" spans="5:5" x14ac:dyDescent="0.25">
      <c r="E44375" s="2"/>
    </row>
    <row r="44376" spans="5:5" x14ac:dyDescent="0.25">
      <c r="E44376" s="2"/>
    </row>
    <row r="44377" spans="5:5" x14ac:dyDescent="0.25">
      <c r="E44377" s="2"/>
    </row>
    <row r="44378" spans="5:5" x14ac:dyDescent="0.25">
      <c r="E44378" s="2"/>
    </row>
    <row r="44379" spans="5:5" x14ac:dyDescent="0.25">
      <c r="E44379" s="2"/>
    </row>
    <row r="44380" spans="5:5" x14ac:dyDescent="0.25">
      <c r="E44380" s="2"/>
    </row>
    <row r="44381" spans="5:5" x14ac:dyDescent="0.25">
      <c r="E44381" s="2"/>
    </row>
    <row r="44382" spans="5:5" x14ac:dyDescent="0.25">
      <c r="E44382" s="2"/>
    </row>
    <row r="44383" spans="5:5" x14ac:dyDescent="0.25">
      <c r="E44383" s="2"/>
    </row>
    <row r="44384" spans="5:5" x14ac:dyDescent="0.25">
      <c r="E44384" s="2"/>
    </row>
    <row r="44385" spans="5:5" x14ac:dyDescent="0.25">
      <c r="E44385" s="2"/>
    </row>
    <row r="44386" spans="5:5" x14ac:dyDescent="0.25">
      <c r="E44386" s="2"/>
    </row>
    <row r="44387" spans="5:5" x14ac:dyDescent="0.25">
      <c r="E44387" s="2"/>
    </row>
    <row r="44388" spans="5:5" x14ac:dyDescent="0.25">
      <c r="E44388" s="2"/>
    </row>
    <row r="44389" spans="5:5" x14ac:dyDescent="0.25">
      <c r="E44389" s="2"/>
    </row>
    <row r="44390" spans="5:5" x14ac:dyDescent="0.25">
      <c r="E44390" s="2"/>
    </row>
    <row r="44391" spans="5:5" x14ac:dyDescent="0.25">
      <c r="E44391" s="2"/>
    </row>
    <row r="44392" spans="5:5" x14ac:dyDescent="0.25">
      <c r="E44392" s="2"/>
    </row>
    <row r="44393" spans="5:5" x14ac:dyDescent="0.25">
      <c r="E44393" s="2"/>
    </row>
    <row r="44394" spans="5:5" x14ac:dyDescent="0.25">
      <c r="E44394" s="2"/>
    </row>
    <row r="44395" spans="5:5" x14ac:dyDescent="0.25">
      <c r="E44395" s="2"/>
    </row>
    <row r="44396" spans="5:5" x14ac:dyDescent="0.25">
      <c r="E44396" s="2"/>
    </row>
    <row r="44397" spans="5:5" x14ac:dyDescent="0.25">
      <c r="E44397" s="2"/>
    </row>
    <row r="44398" spans="5:5" x14ac:dyDescent="0.25">
      <c r="E44398" s="2"/>
    </row>
    <row r="44399" spans="5:5" x14ac:dyDescent="0.25">
      <c r="E44399" s="2"/>
    </row>
    <row r="44400" spans="5:5" x14ac:dyDescent="0.25">
      <c r="E44400" s="2"/>
    </row>
    <row r="44401" spans="5:5" x14ac:dyDescent="0.25">
      <c r="E44401" s="2"/>
    </row>
    <row r="44402" spans="5:5" x14ac:dyDescent="0.25">
      <c r="E44402" s="2"/>
    </row>
    <row r="44403" spans="5:5" x14ac:dyDescent="0.25">
      <c r="E44403" s="2"/>
    </row>
    <row r="44404" spans="5:5" x14ac:dyDescent="0.25">
      <c r="E44404" s="2"/>
    </row>
    <row r="44405" spans="5:5" x14ac:dyDescent="0.25">
      <c r="E44405" s="2"/>
    </row>
    <row r="44406" spans="5:5" x14ac:dyDescent="0.25">
      <c r="E44406" s="2"/>
    </row>
    <row r="44407" spans="5:5" x14ac:dyDescent="0.25">
      <c r="E44407" s="2"/>
    </row>
    <row r="44408" spans="5:5" x14ac:dyDescent="0.25">
      <c r="E44408" s="2"/>
    </row>
    <row r="44409" spans="5:5" x14ac:dyDescent="0.25">
      <c r="E44409" s="2"/>
    </row>
    <row r="44410" spans="5:5" x14ac:dyDescent="0.25">
      <c r="E44410" s="2"/>
    </row>
    <row r="44411" spans="5:5" x14ac:dyDescent="0.25">
      <c r="E44411" s="2"/>
    </row>
    <row r="44412" spans="5:5" x14ac:dyDescent="0.25">
      <c r="E44412" s="2"/>
    </row>
    <row r="44413" spans="5:5" x14ac:dyDescent="0.25">
      <c r="E44413" s="2"/>
    </row>
    <row r="44414" spans="5:5" x14ac:dyDescent="0.25">
      <c r="E44414" s="2"/>
    </row>
    <row r="44415" spans="5:5" x14ac:dyDescent="0.25">
      <c r="E44415" s="2"/>
    </row>
    <row r="44416" spans="5:5" x14ac:dyDescent="0.25">
      <c r="E44416" s="2"/>
    </row>
    <row r="44417" spans="5:5" x14ac:dyDescent="0.25">
      <c r="E44417" s="2"/>
    </row>
    <row r="44418" spans="5:5" x14ac:dyDescent="0.25">
      <c r="E44418" s="2"/>
    </row>
    <row r="44419" spans="5:5" x14ac:dyDescent="0.25">
      <c r="E44419" s="2"/>
    </row>
    <row r="44420" spans="5:5" x14ac:dyDescent="0.25">
      <c r="E44420" s="2"/>
    </row>
    <row r="44421" spans="5:5" x14ac:dyDescent="0.25">
      <c r="E44421" s="2"/>
    </row>
    <row r="44422" spans="5:5" x14ac:dyDescent="0.25">
      <c r="E44422" s="2"/>
    </row>
    <row r="44423" spans="5:5" x14ac:dyDescent="0.25">
      <c r="E44423" s="2"/>
    </row>
    <row r="44424" spans="5:5" x14ac:dyDescent="0.25">
      <c r="E44424" s="2"/>
    </row>
    <row r="44425" spans="5:5" x14ac:dyDescent="0.25">
      <c r="E44425" s="2"/>
    </row>
    <row r="44426" spans="5:5" x14ac:dyDescent="0.25">
      <c r="E44426" s="2"/>
    </row>
    <row r="44427" spans="5:5" x14ac:dyDescent="0.25">
      <c r="E44427" s="2"/>
    </row>
    <row r="44428" spans="5:5" x14ac:dyDescent="0.25">
      <c r="E44428" s="2"/>
    </row>
    <row r="44429" spans="5:5" x14ac:dyDescent="0.25">
      <c r="E44429" s="2"/>
    </row>
    <row r="44430" spans="5:5" x14ac:dyDescent="0.25">
      <c r="E44430" s="2"/>
    </row>
    <row r="44431" spans="5:5" x14ac:dyDescent="0.25">
      <c r="E44431" s="2"/>
    </row>
    <row r="44432" spans="5:5" x14ac:dyDescent="0.25">
      <c r="E44432" s="2"/>
    </row>
    <row r="44433" spans="5:5" x14ac:dyDescent="0.25">
      <c r="E44433" s="2"/>
    </row>
    <row r="44434" spans="5:5" x14ac:dyDescent="0.25">
      <c r="E44434" s="2"/>
    </row>
    <row r="44435" spans="5:5" x14ac:dyDescent="0.25">
      <c r="E44435" s="2"/>
    </row>
    <row r="44436" spans="5:5" x14ac:dyDescent="0.25">
      <c r="E44436" s="2"/>
    </row>
    <row r="44437" spans="5:5" x14ac:dyDescent="0.25">
      <c r="E44437" s="2"/>
    </row>
    <row r="44438" spans="5:5" x14ac:dyDescent="0.25">
      <c r="E44438" s="2"/>
    </row>
    <row r="44439" spans="5:5" x14ac:dyDescent="0.25">
      <c r="E44439" s="2"/>
    </row>
    <row r="44440" spans="5:5" x14ac:dyDescent="0.25">
      <c r="E44440" s="2"/>
    </row>
    <row r="44441" spans="5:5" x14ac:dyDescent="0.25">
      <c r="E44441" s="2"/>
    </row>
    <row r="44442" spans="5:5" x14ac:dyDescent="0.25">
      <c r="E44442" s="2"/>
    </row>
    <row r="44443" spans="5:5" x14ac:dyDescent="0.25">
      <c r="E44443" s="2"/>
    </row>
    <row r="44444" spans="5:5" x14ac:dyDescent="0.25">
      <c r="E44444" s="2"/>
    </row>
    <row r="44445" spans="5:5" x14ac:dyDescent="0.25">
      <c r="E44445" s="2"/>
    </row>
    <row r="44446" spans="5:5" x14ac:dyDescent="0.25">
      <c r="E44446" s="2"/>
    </row>
    <row r="44447" spans="5:5" x14ac:dyDescent="0.25">
      <c r="E44447" s="2"/>
    </row>
    <row r="44448" spans="5:5" x14ac:dyDescent="0.25">
      <c r="E44448" s="2"/>
    </row>
    <row r="44449" spans="5:5" x14ac:dyDescent="0.25">
      <c r="E44449" s="2"/>
    </row>
    <row r="44450" spans="5:5" x14ac:dyDescent="0.25">
      <c r="E44450" s="2"/>
    </row>
    <row r="44451" spans="5:5" x14ac:dyDescent="0.25">
      <c r="E44451" s="2"/>
    </row>
    <row r="44452" spans="5:5" x14ac:dyDescent="0.25">
      <c r="E44452" s="2"/>
    </row>
    <row r="44453" spans="5:5" x14ac:dyDescent="0.25">
      <c r="E44453" s="2"/>
    </row>
    <row r="44454" spans="5:5" x14ac:dyDescent="0.25">
      <c r="E44454" s="2"/>
    </row>
    <row r="44455" spans="5:5" x14ac:dyDescent="0.25">
      <c r="E44455" s="2"/>
    </row>
    <row r="44456" spans="5:5" x14ac:dyDescent="0.25">
      <c r="E44456" s="2"/>
    </row>
    <row r="44457" spans="5:5" x14ac:dyDescent="0.25">
      <c r="E44457" s="2"/>
    </row>
    <row r="44458" spans="5:5" x14ac:dyDescent="0.25">
      <c r="E44458" s="2"/>
    </row>
    <row r="44459" spans="5:5" x14ac:dyDescent="0.25">
      <c r="E44459" s="2"/>
    </row>
    <row r="44460" spans="5:5" x14ac:dyDescent="0.25">
      <c r="E44460" s="2"/>
    </row>
    <row r="44461" spans="5:5" x14ac:dyDescent="0.25">
      <c r="E44461" s="2"/>
    </row>
    <row r="44462" spans="5:5" x14ac:dyDescent="0.25">
      <c r="E44462" s="2"/>
    </row>
    <row r="44463" spans="5:5" x14ac:dyDescent="0.25">
      <c r="E44463" s="2"/>
    </row>
    <row r="44464" spans="5:5" x14ac:dyDescent="0.25">
      <c r="E44464" s="2"/>
    </row>
    <row r="44465" spans="5:5" x14ac:dyDescent="0.25">
      <c r="E44465" s="2"/>
    </row>
    <row r="44466" spans="5:5" x14ac:dyDescent="0.25">
      <c r="E44466" s="2"/>
    </row>
    <row r="44467" spans="5:5" x14ac:dyDescent="0.25">
      <c r="E44467" s="2"/>
    </row>
    <row r="44468" spans="5:5" x14ac:dyDescent="0.25">
      <c r="E44468" s="2"/>
    </row>
    <row r="44469" spans="5:5" x14ac:dyDescent="0.25">
      <c r="E44469" s="2"/>
    </row>
    <row r="44470" spans="5:5" x14ac:dyDescent="0.25">
      <c r="E44470" s="2"/>
    </row>
    <row r="44471" spans="5:5" x14ac:dyDescent="0.25">
      <c r="E44471" s="2"/>
    </row>
    <row r="44472" spans="5:5" x14ac:dyDescent="0.25">
      <c r="E44472" s="2"/>
    </row>
    <row r="44473" spans="5:5" x14ac:dyDescent="0.25">
      <c r="E44473" s="2"/>
    </row>
    <row r="44474" spans="5:5" x14ac:dyDescent="0.25">
      <c r="E44474" s="2"/>
    </row>
    <row r="44475" spans="5:5" x14ac:dyDescent="0.25">
      <c r="E44475" s="2"/>
    </row>
    <row r="44476" spans="5:5" x14ac:dyDescent="0.25">
      <c r="E44476" s="2"/>
    </row>
    <row r="44477" spans="5:5" x14ac:dyDescent="0.25">
      <c r="E44477" s="2"/>
    </row>
    <row r="44478" spans="5:5" x14ac:dyDescent="0.25">
      <c r="E44478" s="2"/>
    </row>
    <row r="44479" spans="5:5" x14ac:dyDescent="0.25">
      <c r="E44479" s="2"/>
    </row>
    <row r="44480" spans="5:5" x14ac:dyDescent="0.25">
      <c r="E44480" s="2"/>
    </row>
    <row r="44481" spans="5:5" x14ac:dyDescent="0.25">
      <c r="E44481" s="2"/>
    </row>
    <row r="44482" spans="5:5" x14ac:dyDescent="0.25">
      <c r="E44482" s="2"/>
    </row>
    <row r="44483" spans="5:5" x14ac:dyDescent="0.25">
      <c r="E44483" s="2"/>
    </row>
    <row r="44484" spans="5:5" x14ac:dyDescent="0.25">
      <c r="E44484" s="2"/>
    </row>
    <row r="44485" spans="5:5" x14ac:dyDescent="0.25">
      <c r="E44485" s="2"/>
    </row>
    <row r="44486" spans="5:5" x14ac:dyDescent="0.25">
      <c r="E44486" s="2"/>
    </row>
    <row r="44487" spans="5:5" x14ac:dyDescent="0.25">
      <c r="E44487" s="2"/>
    </row>
    <row r="44488" spans="5:5" x14ac:dyDescent="0.25">
      <c r="E44488" s="2"/>
    </row>
    <row r="44489" spans="5:5" x14ac:dyDescent="0.25">
      <c r="E44489" s="2"/>
    </row>
    <row r="44490" spans="5:5" x14ac:dyDescent="0.25">
      <c r="E44490" s="2"/>
    </row>
    <row r="44491" spans="5:5" x14ac:dyDescent="0.25">
      <c r="E44491" s="2"/>
    </row>
    <row r="44492" spans="5:5" x14ac:dyDescent="0.25">
      <c r="E44492" s="2"/>
    </row>
    <row r="44493" spans="5:5" x14ac:dyDescent="0.25">
      <c r="E44493" s="2"/>
    </row>
    <row r="44494" spans="5:5" x14ac:dyDescent="0.25">
      <c r="E44494" s="2"/>
    </row>
    <row r="44495" spans="5:5" x14ac:dyDescent="0.25">
      <c r="E44495" s="2"/>
    </row>
    <row r="44496" spans="5:5" x14ac:dyDescent="0.25">
      <c r="E44496" s="2"/>
    </row>
    <row r="44497" spans="5:5" x14ac:dyDescent="0.25">
      <c r="E44497" s="2"/>
    </row>
    <row r="44498" spans="5:5" x14ac:dyDescent="0.25">
      <c r="E44498" s="2"/>
    </row>
    <row r="44499" spans="5:5" x14ac:dyDescent="0.25">
      <c r="E44499" s="2"/>
    </row>
    <row r="44500" spans="5:5" x14ac:dyDescent="0.25">
      <c r="E44500" s="2"/>
    </row>
    <row r="44501" spans="5:5" x14ac:dyDescent="0.25">
      <c r="E44501" s="2"/>
    </row>
    <row r="44502" spans="5:5" x14ac:dyDescent="0.25">
      <c r="E44502" s="2"/>
    </row>
    <row r="44503" spans="5:5" x14ac:dyDescent="0.25">
      <c r="E44503" s="2"/>
    </row>
    <row r="44504" spans="5:5" x14ac:dyDescent="0.25">
      <c r="E44504" s="2"/>
    </row>
    <row r="44505" spans="5:5" x14ac:dyDescent="0.25">
      <c r="E44505" s="2"/>
    </row>
    <row r="44506" spans="5:5" x14ac:dyDescent="0.25">
      <c r="E44506" s="2"/>
    </row>
    <row r="44507" spans="5:5" x14ac:dyDescent="0.25">
      <c r="E44507" s="2"/>
    </row>
    <row r="44508" spans="5:5" x14ac:dyDescent="0.25">
      <c r="E44508" s="2"/>
    </row>
    <row r="44509" spans="5:5" x14ac:dyDescent="0.25">
      <c r="E44509" s="2"/>
    </row>
    <row r="44510" spans="5:5" x14ac:dyDescent="0.25">
      <c r="E44510" s="2"/>
    </row>
    <row r="44511" spans="5:5" x14ac:dyDescent="0.25">
      <c r="E44511" s="2"/>
    </row>
    <row r="44512" spans="5:5" x14ac:dyDescent="0.25">
      <c r="E44512" s="2"/>
    </row>
    <row r="44513" spans="5:5" x14ac:dyDescent="0.25">
      <c r="E44513" s="2"/>
    </row>
    <row r="44514" spans="5:5" x14ac:dyDescent="0.25">
      <c r="E44514" s="2"/>
    </row>
    <row r="44515" spans="5:5" x14ac:dyDescent="0.25">
      <c r="E44515" s="2"/>
    </row>
    <row r="44516" spans="5:5" x14ac:dyDescent="0.25">
      <c r="E44516" s="2"/>
    </row>
    <row r="44517" spans="5:5" x14ac:dyDescent="0.25">
      <c r="E44517" s="2"/>
    </row>
    <row r="44518" spans="5:5" x14ac:dyDescent="0.25">
      <c r="E44518" s="2"/>
    </row>
    <row r="44519" spans="5:5" x14ac:dyDescent="0.25">
      <c r="E44519" s="2"/>
    </row>
    <row r="44520" spans="5:5" x14ac:dyDescent="0.25">
      <c r="E44520" s="2"/>
    </row>
    <row r="44521" spans="5:5" x14ac:dyDescent="0.25">
      <c r="E44521" s="2"/>
    </row>
    <row r="44522" spans="5:5" x14ac:dyDescent="0.25">
      <c r="E44522" s="2"/>
    </row>
    <row r="44523" spans="5:5" x14ac:dyDescent="0.25">
      <c r="E44523" s="2"/>
    </row>
    <row r="44524" spans="5:5" x14ac:dyDescent="0.25">
      <c r="E44524" s="2"/>
    </row>
    <row r="44525" spans="5:5" x14ac:dyDescent="0.25">
      <c r="E44525" s="2"/>
    </row>
    <row r="44526" spans="5:5" x14ac:dyDescent="0.25">
      <c r="E44526" s="2"/>
    </row>
    <row r="44527" spans="5:5" x14ac:dyDescent="0.25">
      <c r="E44527" s="2"/>
    </row>
    <row r="44528" spans="5:5" x14ac:dyDescent="0.25">
      <c r="E44528" s="2"/>
    </row>
    <row r="44529" spans="5:5" x14ac:dyDescent="0.25">
      <c r="E44529" s="2"/>
    </row>
    <row r="44530" spans="5:5" x14ac:dyDescent="0.25">
      <c r="E44530" s="2"/>
    </row>
    <row r="44531" spans="5:5" x14ac:dyDescent="0.25">
      <c r="E44531" s="2"/>
    </row>
    <row r="44532" spans="5:5" x14ac:dyDescent="0.25">
      <c r="E44532" s="2"/>
    </row>
    <row r="44533" spans="5:5" x14ac:dyDescent="0.25">
      <c r="E44533" s="2"/>
    </row>
    <row r="44534" spans="5:5" x14ac:dyDescent="0.25">
      <c r="E44534" s="2"/>
    </row>
    <row r="44535" spans="5:5" x14ac:dyDescent="0.25">
      <c r="E44535" s="2"/>
    </row>
    <row r="44536" spans="5:5" x14ac:dyDescent="0.25">
      <c r="E44536" s="2"/>
    </row>
    <row r="44537" spans="5:5" x14ac:dyDescent="0.25">
      <c r="E44537" s="2"/>
    </row>
    <row r="44538" spans="5:5" x14ac:dyDescent="0.25">
      <c r="E44538" s="2"/>
    </row>
    <row r="44539" spans="5:5" x14ac:dyDescent="0.25">
      <c r="E44539" s="2"/>
    </row>
    <row r="44540" spans="5:5" x14ac:dyDescent="0.25">
      <c r="E44540" s="2"/>
    </row>
    <row r="44541" spans="5:5" x14ac:dyDescent="0.25">
      <c r="E44541" s="2"/>
    </row>
    <row r="44542" spans="5:5" x14ac:dyDescent="0.25">
      <c r="E44542" s="2"/>
    </row>
    <row r="44543" spans="5:5" x14ac:dyDescent="0.25">
      <c r="E44543" s="2"/>
    </row>
    <row r="44544" spans="5:5" x14ac:dyDescent="0.25">
      <c r="E44544" s="2"/>
    </row>
    <row r="44545" spans="5:5" x14ac:dyDescent="0.25">
      <c r="E44545" s="2"/>
    </row>
    <row r="44546" spans="5:5" x14ac:dyDescent="0.25">
      <c r="E44546" s="2"/>
    </row>
    <row r="44547" spans="5:5" x14ac:dyDescent="0.25">
      <c r="E44547" s="2"/>
    </row>
    <row r="44548" spans="5:5" x14ac:dyDescent="0.25">
      <c r="E44548" s="2"/>
    </row>
    <row r="44549" spans="5:5" x14ac:dyDescent="0.25">
      <c r="E44549" s="2"/>
    </row>
    <row r="44550" spans="5:5" x14ac:dyDescent="0.25">
      <c r="E44550" s="2"/>
    </row>
    <row r="44551" spans="5:5" x14ac:dyDescent="0.25">
      <c r="E44551" s="2"/>
    </row>
    <row r="44552" spans="5:5" x14ac:dyDescent="0.25">
      <c r="E44552" s="2"/>
    </row>
    <row r="44553" spans="5:5" x14ac:dyDescent="0.25">
      <c r="E44553" s="2"/>
    </row>
    <row r="44554" spans="5:5" x14ac:dyDescent="0.25">
      <c r="E44554" s="2"/>
    </row>
    <row r="44555" spans="5:5" x14ac:dyDescent="0.25">
      <c r="E44555" s="2"/>
    </row>
    <row r="44556" spans="5:5" x14ac:dyDescent="0.25">
      <c r="E44556" s="2"/>
    </row>
    <row r="44557" spans="5:5" x14ac:dyDescent="0.25">
      <c r="E44557" s="2"/>
    </row>
    <row r="44558" spans="5:5" x14ac:dyDescent="0.25">
      <c r="E44558" s="2"/>
    </row>
    <row r="44559" spans="5:5" x14ac:dyDescent="0.25">
      <c r="E44559" s="2"/>
    </row>
    <row r="44560" spans="5:5" x14ac:dyDescent="0.25">
      <c r="E44560" s="2"/>
    </row>
    <row r="44561" spans="5:5" x14ac:dyDescent="0.25">
      <c r="E44561" s="2"/>
    </row>
    <row r="44562" spans="5:5" x14ac:dyDescent="0.25">
      <c r="E44562" s="2"/>
    </row>
    <row r="44563" spans="5:5" x14ac:dyDescent="0.25">
      <c r="E44563" s="2"/>
    </row>
    <row r="44564" spans="5:5" x14ac:dyDescent="0.25">
      <c r="E44564" s="2"/>
    </row>
    <row r="44565" spans="5:5" x14ac:dyDescent="0.25">
      <c r="E44565" s="2"/>
    </row>
    <row r="44566" spans="5:5" x14ac:dyDescent="0.25">
      <c r="E44566" s="2"/>
    </row>
    <row r="44567" spans="5:5" x14ac:dyDescent="0.25">
      <c r="E44567" s="2"/>
    </row>
    <row r="44568" spans="5:5" x14ac:dyDescent="0.25">
      <c r="E44568" s="2"/>
    </row>
    <row r="44569" spans="5:5" x14ac:dyDescent="0.25">
      <c r="E44569" s="2"/>
    </row>
    <row r="44570" spans="5:5" x14ac:dyDescent="0.25">
      <c r="E44570" s="2"/>
    </row>
    <row r="44571" spans="5:5" x14ac:dyDescent="0.25">
      <c r="E44571" s="2"/>
    </row>
    <row r="44572" spans="5:5" x14ac:dyDescent="0.25">
      <c r="E44572" s="2"/>
    </row>
    <row r="44573" spans="5:5" x14ac:dyDescent="0.25">
      <c r="E44573" s="2"/>
    </row>
    <row r="44574" spans="5:5" x14ac:dyDescent="0.25">
      <c r="E44574" s="2"/>
    </row>
    <row r="44575" spans="5:5" x14ac:dyDescent="0.25">
      <c r="E44575" s="2"/>
    </row>
    <row r="44576" spans="5:5" x14ac:dyDescent="0.25">
      <c r="E44576" s="2"/>
    </row>
    <row r="44577" spans="5:5" x14ac:dyDescent="0.25">
      <c r="E44577" s="2"/>
    </row>
    <row r="44578" spans="5:5" x14ac:dyDescent="0.25">
      <c r="E44578" s="2"/>
    </row>
    <row r="44579" spans="5:5" x14ac:dyDescent="0.25">
      <c r="E44579" s="2"/>
    </row>
    <row r="44580" spans="5:5" x14ac:dyDescent="0.25">
      <c r="E44580" s="2"/>
    </row>
    <row r="44581" spans="5:5" x14ac:dyDescent="0.25">
      <c r="E44581" s="2"/>
    </row>
    <row r="44582" spans="5:5" x14ac:dyDescent="0.25">
      <c r="E44582" s="2"/>
    </row>
    <row r="44583" spans="5:5" x14ac:dyDescent="0.25">
      <c r="E44583" s="2"/>
    </row>
    <row r="44584" spans="5:5" x14ac:dyDescent="0.25">
      <c r="E44584" s="2"/>
    </row>
    <row r="44585" spans="5:5" x14ac:dyDescent="0.25">
      <c r="E44585" s="2"/>
    </row>
    <row r="44586" spans="5:5" x14ac:dyDescent="0.25">
      <c r="E44586" s="2"/>
    </row>
    <row r="44587" spans="5:5" x14ac:dyDescent="0.25">
      <c r="E44587" s="2"/>
    </row>
    <row r="44588" spans="5:5" x14ac:dyDescent="0.25">
      <c r="E44588" s="2"/>
    </row>
    <row r="44589" spans="5:5" x14ac:dyDescent="0.25">
      <c r="E44589" s="2"/>
    </row>
    <row r="44590" spans="5:5" x14ac:dyDescent="0.25">
      <c r="E44590" s="2"/>
    </row>
    <row r="44591" spans="5:5" x14ac:dyDescent="0.25">
      <c r="E44591" s="2"/>
    </row>
    <row r="44592" spans="5:5" x14ac:dyDescent="0.25">
      <c r="E44592" s="2"/>
    </row>
    <row r="44593" spans="5:5" x14ac:dyDescent="0.25">
      <c r="E44593" s="2"/>
    </row>
    <row r="44594" spans="5:5" x14ac:dyDescent="0.25">
      <c r="E44594" s="2"/>
    </row>
    <row r="44595" spans="5:5" x14ac:dyDescent="0.25">
      <c r="E44595" s="2"/>
    </row>
    <row r="44596" spans="5:5" x14ac:dyDescent="0.25">
      <c r="E44596" s="2"/>
    </row>
    <row r="44597" spans="5:5" x14ac:dyDescent="0.25">
      <c r="E44597" s="2"/>
    </row>
    <row r="44598" spans="5:5" x14ac:dyDescent="0.25">
      <c r="E44598" s="2"/>
    </row>
    <row r="44599" spans="5:5" x14ac:dyDescent="0.25">
      <c r="E44599" s="2"/>
    </row>
    <row r="44600" spans="5:5" x14ac:dyDescent="0.25">
      <c r="E44600" s="2"/>
    </row>
    <row r="44601" spans="5:5" x14ac:dyDescent="0.25">
      <c r="E44601" s="2"/>
    </row>
    <row r="44602" spans="5:5" x14ac:dyDescent="0.25">
      <c r="E44602" s="2"/>
    </row>
    <row r="44603" spans="5:5" x14ac:dyDescent="0.25">
      <c r="E44603" s="2"/>
    </row>
    <row r="44604" spans="5:5" x14ac:dyDescent="0.25">
      <c r="E44604" s="2"/>
    </row>
    <row r="44605" spans="5:5" x14ac:dyDescent="0.25">
      <c r="E44605" s="2"/>
    </row>
    <row r="44606" spans="5:5" x14ac:dyDescent="0.25">
      <c r="E44606" s="2"/>
    </row>
    <row r="44607" spans="5:5" x14ac:dyDescent="0.25">
      <c r="E44607" s="2"/>
    </row>
    <row r="44608" spans="5:5" x14ac:dyDescent="0.25">
      <c r="E44608" s="2"/>
    </row>
    <row r="44609" spans="5:5" x14ac:dyDescent="0.25">
      <c r="E44609" s="2"/>
    </row>
    <row r="44610" spans="5:5" x14ac:dyDescent="0.25">
      <c r="E44610" s="2"/>
    </row>
    <row r="44611" spans="5:5" x14ac:dyDescent="0.25">
      <c r="E44611" s="2"/>
    </row>
    <row r="44612" spans="5:5" x14ac:dyDescent="0.25">
      <c r="E44612" s="2"/>
    </row>
    <row r="44613" spans="5:5" x14ac:dyDescent="0.25">
      <c r="E44613" s="2"/>
    </row>
    <row r="44614" spans="5:5" x14ac:dyDescent="0.25">
      <c r="E44614" s="2"/>
    </row>
    <row r="44615" spans="5:5" x14ac:dyDescent="0.25">
      <c r="E44615" s="2"/>
    </row>
    <row r="44616" spans="5:5" x14ac:dyDescent="0.25">
      <c r="E44616" s="2"/>
    </row>
    <row r="44617" spans="5:5" x14ac:dyDescent="0.25">
      <c r="E44617" s="2"/>
    </row>
    <row r="44618" spans="5:5" x14ac:dyDescent="0.25">
      <c r="E44618" s="2"/>
    </row>
    <row r="44619" spans="5:5" x14ac:dyDescent="0.25">
      <c r="E44619" s="2"/>
    </row>
    <row r="44620" spans="5:5" x14ac:dyDescent="0.25">
      <c r="E44620" s="2"/>
    </row>
    <row r="44621" spans="5:5" x14ac:dyDescent="0.25">
      <c r="E44621" s="2"/>
    </row>
    <row r="44622" spans="5:5" x14ac:dyDescent="0.25">
      <c r="E44622" s="2"/>
    </row>
    <row r="44623" spans="5:5" x14ac:dyDescent="0.25">
      <c r="E44623" s="2"/>
    </row>
    <row r="44624" spans="5:5" x14ac:dyDescent="0.25">
      <c r="E44624" s="2"/>
    </row>
    <row r="44625" spans="5:5" x14ac:dyDescent="0.25">
      <c r="E44625" s="2"/>
    </row>
    <row r="44626" spans="5:5" x14ac:dyDescent="0.25">
      <c r="E44626" s="2"/>
    </row>
    <row r="44627" spans="5:5" x14ac:dyDescent="0.25">
      <c r="E44627" s="2"/>
    </row>
    <row r="44628" spans="5:5" x14ac:dyDescent="0.25">
      <c r="E44628" s="2"/>
    </row>
    <row r="44629" spans="5:5" x14ac:dyDescent="0.25">
      <c r="E44629" s="2"/>
    </row>
    <row r="44630" spans="5:5" x14ac:dyDescent="0.25">
      <c r="E44630" s="2"/>
    </row>
    <row r="44631" spans="5:5" x14ac:dyDescent="0.25">
      <c r="E44631" s="2"/>
    </row>
    <row r="44632" spans="5:5" x14ac:dyDescent="0.25">
      <c r="E44632" s="2"/>
    </row>
    <row r="44633" spans="5:5" x14ac:dyDescent="0.25">
      <c r="E44633" s="2"/>
    </row>
    <row r="44634" spans="5:5" x14ac:dyDescent="0.25">
      <c r="E44634" s="2"/>
    </row>
    <row r="44635" spans="5:5" x14ac:dyDescent="0.25">
      <c r="E44635" s="2"/>
    </row>
    <row r="44636" spans="5:5" x14ac:dyDescent="0.25">
      <c r="E44636" s="2"/>
    </row>
    <row r="44637" spans="5:5" x14ac:dyDescent="0.25">
      <c r="E44637" s="2"/>
    </row>
    <row r="44638" spans="5:5" x14ac:dyDescent="0.25">
      <c r="E44638" s="2"/>
    </row>
    <row r="44639" spans="5:5" x14ac:dyDescent="0.25">
      <c r="E44639" s="2"/>
    </row>
    <row r="44640" spans="5:5" x14ac:dyDescent="0.25">
      <c r="E44640" s="2"/>
    </row>
    <row r="44641" spans="5:5" x14ac:dyDescent="0.25">
      <c r="E44641" s="2"/>
    </row>
    <row r="44642" spans="5:5" x14ac:dyDescent="0.25">
      <c r="E44642" s="2"/>
    </row>
    <row r="44643" spans="5:5" x14ac:dyDescent="0.25">
      <c r="E44643" s="2"/>
    </row>
    <row r="44644" spans="5:5" x14ac:dyDescent="0.25">
      <c r="E44644" s="2"/>
    </row>
    <row r="44645" spans="5:5" x14ac:dyDescent="0.25">
      <c r="E44645" s="2"/>
    </row>
    <row r="44646" spans="5:5" x14ac:dyDescent="0.25">
      <c r="E44646" s="2"/>
    </row>
    <row r="44647" spans="5:5" x14ac:dyDescent="0.25">
      <c r="E44647" s="2"/>
    </row>
    <row r="44648" spans="5:5" x14ac:dyDescent="0.25">
      <c r="E44648" s="2"/>
    </row>
    <row r="44649" spans="5:5" x14ac:dyDescent="0.25">
      <c r="E44649" s="2"/>
    </row>
    <row r="44650" spans="5:5" x14ac:dyDescent="0.25">
      <c r="E44650" s="2"/>
    </row>
    <row r="44651" spans="5:5" x14ac:dyDescent="0.25">
      <c r="E44651" s="2"/>
    </row>
    <row r="44652" spans="5:5" x14ac:dyDescent="0.25">
      <c r="E44652" s="2"/>
    </row>
    <row r="44653" spans="5:5" x14ac:dyDescent="0.25">
      <c r="E44653" s="2"/>
    </row>
    <row r="44654" spans="5:5" x14ac:dyDescent="0.25">
      <c r="E44654" s="2"/>
    </row>
    <row r="44655" spans="5:5" x14ac:dyDescent="0.25">
      <c r="E44655" s="2"/>
    </row>
    <row r="44656" spans="5:5" x14ac:dyDescent="0.25">
      <c r="E44656" s="2"/>
    </row>
    <row r="44657" spans="5:5" x14ac:dyDescent="0.25">
      <c r="E44657" s="2"/>
    </row>
    <row r="44658" spans="5:5" x14ac:dyDescent="0.25">
      <c r="E44658" s="2"/>
    </row>
    <row r="44659" spans="5:5" x14ac:dyDescent="0.25">
      <c r="E44659" s="2"/>
    </row>
    <row r="44660" spans="5:5" x14ac:dyDescent="0.25">
      <c r="E44660" s="2"/>
    </row>
    <row r="44661" spans="5:5" x14ac:dyDescent="0.25">
      <c r="E44661" s="2"/>
    </row>
    <row r="44662" spans="5:5" x14ac:dyDescent="0.25">
      <c r="E44662" s="2"/>
    </row>
    <row r="44663" spans="5:5" x14ac:dyDescent="0.25">
      <c r="E44663" s="2"/>
    </row>
    <row r="44664" spans="5:5" x14ac:dyDescent="0.25">
      <c r="E44664" s="2"/>
    </row>
    <row r="44665" spans="5:5" x14ac:dyDescent="0.25">
      <c r="E44665" s="2"/>
    </row>
    <row r="44666" spans="5:5" x14ac:dyDescent="0.25">
      <c r="E44666" s="2"/>
    </row>
    <row r="44667" spans="5:5" x14ac:dyDescent="0.25">
      <c r="E44667" s="2"/>
    </row>
    <row r="44668" spans="5:5" x14ac:dyDescent="0.25">
      <c r="E44668" s="2"/>
    </row>
    <row r="44669" spans="5:5" x14ac:dyDescent="0.25">
      <c r="E44669" s="2"/>
    </row>
    <row r="44670" spans="5:5" x14ac:dyDescent="0.25">
      <c r="E44670" s="2"/>
    </row>
    <row r="44671" spans="5:5" x14ac:dyDescent="0.25">
      <c r="E44671" s="2"/>
    </row>
    <row r="44672" spans="5:5" x14ac:dyDescent="0.25">
      <c r="E44672" s="2"/>
    </row>
    <row r="44673" spans="5:5" x14ac:dyDescent="0.25">
      <c r="E44673" s="2"/>
    </row>
    <row r="44674" spans="5:5" x14ac:dyDescent="0.25">
      <c r="E44674" s="2"/>
    </row>
    <row r="44675" spans="5:5" x14ac:dyDescent="0.25">
      <c r="E44675" s="2"/>
    </row>
    <row r="44676" spans="5:5" x14ac:dyDescent="0.25">
      <c r="E44676" s="2"/>
    </row>
    <row r="44677" spans="5:5" x14ac:dyDescent="0.25">
      <c r="E44677" s="2"/>
    </row>
    <row r="44678" spans="5:5" x14ac:dyDescent="0.25">
      <c r="E44678" s="2"/>
    </row>
    <row r="44679" spans="5:5" x14ac:dyDescent="0.25">
      <c r="E44679" s="2"/>
    </row>
    <row r="44680" spans="5:5" x14ac:dyDescent="0.25">
      <c r="E44680" s="2"/>
    </row>
    <row r="44681" spans="5:5" x14ac:dyDescent="0.25">
      <c r="E44681" s="2"/>
    </row>
    <row r="44682" spans="5:5" x14ac:dyDescent="0.25">
      <c r="E44682" s="2"/>
    </row>
    <row r="44683" spans="5:5" x14ac:dyDescent="0.25">
      <c r="E44683" s="2"/>
    </row>
    <row r="44684" spans="5:5" x14ac:dyDescent="0.25">
      <c r="E44684" s="2"/>
    </row>
    <row r="44685" spans="5:5" x14ac:dyDescent="0.25">
      <c r="E44685" s="2"/>
    </row>
    <row r="44686" spans="5:5" x14ac:dyDescent="0.25">
      <c r="E44686" s="2"/>
    </row>
    <row r="44687" spans="5:5" x14ac:dyDescent="0.25">
      <c r="E44687" s="2"/>
    </row>
    <row r="44688" spans="5:5" x14ac:dyDescent="0.25">
      <c r="E44688" s="2"/>
    </row>
    <row r="44689" spans="5:5" x14ac:dyDescent="0.25">
      <c r="E44689" s="2"/>
    </row>
    <row r="44690" spans="5:5" x14ac:dyDescent="0.25">
      <c r="E44690" s="2"/>
    </row>
    <row r="44691" spans="5:5" x14ac:dyDescent="0.25">
      <c r="E44691" s="2"/>
    </row>
    <row r="44692" spans="5:5" x14ac:dyDescent="0.25">
      <c r="E44692" s="2"/>
    </row>
    <row r="44693" spans="5:5" x14ac:dyDescent="0.25">
      <c r="E44693" s="2"/>
    </row>
    <row r="44694" spans="5:5" x14ac:dyDescent="0.25">
      <c r="E44694" s="2"/>
    </row>
    <row r="44695" spans="5:5" x14ac:dyDescent="0.25">
      <c r="E44695" s="2"/>
    </row>
    <row r="44696" spans="5:5" x14ac:dyDescent="0.25">
      <c r="E44696" s="2"/>
    </row>
    <row r="44697" spans="5:5" x14ac:dyDescent="0.25">
      <c r="E44697" s="2"/>
    </row>
    <row r="44698" spans="5:5" x14ac:dyDescent="0.25">
      <c r="E44698" s="2"/>
    </row>
    <row r="44699" spans="5:5" x14ac:dyDescent="0.25">
      <c r="E44699" s="2"/>
    </row>
    <row r="44700" spans="5:5" x14ac:dyDescent="0.25">
      <c r="E44700" s="2"/>
    </row>
    <row r="44701" spans="5:5" x14ac:dyDescent="0.25">
      <c r="E44701" s="2"/>
    </row>
    <row r="44702" spans="5:5" x14ac:dyDescent="0.25">
      <c r="E44702" s="2"/>
    </row>
    <row r="44703" spans="5:5" x14ac:dyDescent="0.25">
      <c r="E44703" s="2"/>
    </row>
    <row r="44704" spans="5:5" x14ac:dyDescent="0.25">
      <c r="E44704" s="2"/>
    </row>
    <row r="44705" spans="5:5" x14ac:dyDescent="0.25">
      <c r="E44705" s="2"/>
    </row>
    <row r="44706" spans="5:5" x14ac:dyDescent="0.25">
      <c r="E44706" s="2"/>
    </row>
    <row r="44707" spans="5:5" x14ac:dyDescent="0.25">
      <c r="E44707" s="2"/>
    </row>
    <row r="44708" spans="5:5" x14ac:dyDescent="0.25">
      <c r="E44708" s="2"/>
    </row>
    <row r="44709" spans="5:5" x14ac:dyDescent="0.25">
      <c r="E44709" s="2"/>
    </row>
    <row r="44710" spans="5:5" x14ac:dyDescent="0.25">
      <c r="E44710" s="2"/>
    </row>
    <row r="44711" spans="5:5" x14ac:dyDescent="0.25">
      <c r="E44711" s="2"/>
    </row>
    <row r="44712" spans="5:5" x14ac:dyDescent="0.25">
      <c r="E44712" s="2"/>
    </row>
    <row r="44713" spans="5:5" x14ac:dyDescent="0.25">
      <c r="E44713" s="2"/>
    </row>
    <row r="44714" spans="5:5" x14ac:dyDescent="0.25">
      <c r="E44714" s="2"/>
    </row>
    <row r="44715" spans="5:5" x14ac:dyDescent="0.25">
      <c r="E44715" s="2"/>
    </row>
    <row r="44716" spans="5:5" x14ac:dyDescent="0.25">
      <c r="E44716" s="2"/>
    </row>
    <row r="44717" spans="5:5" x14ac:dyDescent="0.25">
      <c r="E44717" s="2"/>
    </row>
    <row r="44718" spans="5:5" x14ac:dyDescent="0.25">
      <c r="E44718" s="2"/>
    </row>
    <row r="44719" spans="5:5" x14ac:dyDescent="0.25">
      <c r="E44719" s="2"/>
    </row>
    <row r="44720" spans="5:5" x14ac:dyDescent="0.25">
      <c r="E44720" s="2"/>
    </row>
    <row r="44721" spans="5:5" x14ac:dyDescent="0.25">
      <c r="E44721" s="2"/>
    </row>
    <row r="44722" spans="5:5" x14ac:dyDescent="0.25">
      <c r="E44722" s="2"/>
    </row>
    <row r="44723" spans="5:5" x14ac:dyDescent="0.25">
      <c r="E44723" s="2"/>
    </row>
    <row r="44724" spans="5:5" x14ac:dyDescent="0.25">
      <c r="E44724" s="2"/>
    </row>
    <row r="44725" spans="5:5" x14ac:dyDescent="0.25">
      <c r="E44725" s="2"/>
    </row>
    <row r="44726" spans="5:5" x14ac:dyDescent="0.25">
      <c r="E44726" s="2"/>
    </row>
    <row r="44727" spans="5:5" x14ac:dyDescent="0.25">
      <c r="E44727" s="2"/>
    </row>
    <row r="44728" spans="5:5" x14ac:dyDescent="0.25">
      <c r="E44728" s="2"/>
    </row>
    <row r="44729" spans="5:5" x14ac:dyDescent="0.25">
      <c r="E44729" s="2"/>
    </row>
    <row r="44730" spans="5:5" x14ac:dyDescent="0.25">
      <c r="E44730" s="2"/>
    </row>
    <row r="44731" spans="5:5" x14ac:dyDescent="0.25">
      <c r="E44731" s="2"/>
    </row>
    <row r="44732" spans="5:5" x14ac:dyDescent="0.25">
      <c r="E44732" s="2"/>
    </row>
    <row r="44733" spans="5:5" x14ac:dyDescent="0.25">
      <c r="E44733" s="2"/>
    </row>
    <row r="44734" spans="5:5" x14ac:dyDescent="0.25">
      <c r="E44734" s="2"/>
    </row>
    <row r="44735" spans="5:5" x14ac:dyDescent="0.25">
      <c r="E44735" s="2"/>
    </row>
    <row r="44736" spans="5:5" x14ac:dyDescent="0.25">
      <c r="E44736" s="2"/>
    </row>
    <row r="44737" spans="5:5" x14ac:dyDescent="0.25">
      <c r="E44737" s="2"/>
    </row>
    <row r="44738" spans="5:5" x14ac:dyDescent="0.25">
      <c r="E44738" s="2"/>
    </row>
    <row r="44739" spans="5:5" x14ac:dyDescent="0.25">
      <c r="E44739" s="2"/>
    </row>
    <row r="44740" spans="5:5" x14ac:dyDescent="0.25">
      <c r="E44740" s="2"/>
    </row>
    <row r="44741" spans="5:5" x14ac:dyDescent="0.25">
      <c r="E44741" s="2"/>
    </row>
    <row r="44742" spans="5:5" x14ac:dyDescent="0.25">
      <c r="E44742" s="2"/>
    </row>
    <row r="44743" spans="5:5" x14ac:dyDescent="0.25">
      <c r="E44743" s="2"/>
    </row>
    <row r="44744" spans="5:5" x14ac:dyDescent="0.25">
      <c r="E44744" s="2"/>
    </row>
    <row r="44745" spans="5:5" x14ac:dyDescent="0.25">
      <c r="E44745" s="2"/>
    </row>
    <row r="44746" spans="5:5" x14ac:dyDescent="0.25">
      <c r="E44746" s="2"/>
    </row>
    <row r="44747" spans="5:5" x14ac:dyDescent="0.25">
      <c r="E44747" s="2"/>
    </row>
    <row r="44748" spans="5:5" x14ac:dyDescent="0.25">
      <c r="E44748" s="2"/>
    </row>
    <row r="44749" spans="5:5" x14ac:dyDescent="0.25">
      <c r="E44749" s="2"/>
    </row>
    <row r="44750" spans="5:5" x14ac:dyDescent="0.25">
      <c r="E44750" s="2"/>
    </row>
    <row r="44751" spans="5:5" x14ac:dyDescent="0.25">
      <c r="E44751" s="2"/>
    </row>
    <row r="44752" spans="5:5" x14ac:dyDescent="0.25">
      <c r="E44752" s="2"/>
    </row>
    <row r="44753" spans="5:5" x14ac:dyDescent="0.25">
      <c r="E44753" s="2"/>
    </row>
    <row r="44754" spans="5:5" x14ac:dyDescent="0.25">
      <c r="E44754" s="2"/>
    </row>
    <row r="44755" spans="5:5" x14ac:dyDescent="0.25">
      <c r="E44755" s="2"/>
    </row>
    <row r="44756" spans="5:5" x14ac:dyDescent="0.25">
      <c r="E44756" s="2"/>
    </row>
    <row r="44757" spans="5:5" x14ac:dyDescent="0.25">
      <c r="E44757" s="2"/>
    </row>
    <row r="44758" spans="5:5" x14ac:dyDescent="0.25">
      <c r="E44758" s="2"/>
    </row>
    <row r="44759" spans="5:5" x14ac:dyDescent="0.25">
      <c r="E44759" s="2"/>
    </row>
    <row r="44760" spans="5:5" x14ac:dyDescent="0.25">
      <c r="E44760" s="2"/>
    </row>
    <row r="44761" spans="5:5" x14ac:dyDescent="0.25">
      <c r="E44761" s="2"/>
    </row>
    <row r="44762" spans="5:5" x14ac:dyDescent="0.25">
      <c r="E44762" s="2"/>
    </row>
    <row r="44763" spans="5:5" x14ac:dyDescent="0.25">
      <c r="E44763" s="2"/>
    </row>
    <row r="44764" spans="5:5" x14ac:dyDescent="0.25">
      <c r="E44764" s="2"/>
    </row>
    <row r="44765" spans="5:5" x14ac:dyDescent="0.25">
      <c r="E44765" s="2"/>
    </row>
    <row r="44766" spans="5:5" x14ac:dyDescent="0.25">
      <c r="E44766" s="2"/>
    </row>
    <row r="44767" spans="5:5" x14ac:dyDescent="0.25">
      <c r="E44767" s="2"/>
    </row>
    <row r="44768" spans="5:5" x14ac:dyDescent="0.25">
      <c r="E44768" s="2"/>
    </row>
    <row r="44769" spans="5:5" x14ac:dyDescent="0.25">
      <c r="E44769" s="2"/>
    </row>
    <row r="44770" spans="5:5" x14ac:dyDescent="0.25">
      <c r="E44770" s="2"/>
    </row>
    <row r="44771" spans="5:5" x14ac:dyDescent="0.25">
      <c r="E44771" s="2"/>
    </row>
    <row r="44772" spans="5:5" x14ac:dyDescent="0.25">
      <c r="E44772" s="2"/>
    </row>
    <row r="44773" spans="5:5" x14ac:dyDescent="0.25">
      <c r="E44773" s="2"/>
    </row>
    <row r="44774" spans="5:5" x14ac:dyDescent="0.25">
      <c r="E44774" s="2"/>
    </row>
    <row r="44775" spans="5:5" x14ac:dyDescent="0.25">
      <c r="E44775" s="2"/>
    </row>
    <row r="44776" spans="5:5" x14ac:dyDescent="0.25">
      <c r="E44776" s="2"/>
    </row>
    <row r="44777" spans="5:5" x14ac:dyDescent="0.25">
      <c r="E44777" s="2"/>
    </row>
    <row r="44778" spans="5:5" x14ac:dyDescent="0.25">
      <c r="E44778" s="2"/>
    </row>
    <row r="44779" spans="5:5" x14ac:dyDescent="0.25">
      <c r="E44779" s="2"/>
    </row>
    <row r="44780" spans="5:5" x14ac:dyDescent="0.25">
      <c r="E44780" s="2"/>
    </row>
    <row r="44781" spans="5:5" x14ac:dyDescent="0.25">
      <c r="E44781" s="2"/>
    </row>
    <row r="44782" spans="5:5" x14ac:dyDescent="0.25">
      <c r="E44782" s="2"/>
    </row>
    <row r="44783" spans="5:5" x14ac:dyDescent="0.25">
      <c r="E44783" s="2"/>
    </row>
    <row r="44784" spans="5:5" x14ac:dyDescent="0.25">
      <c r="E44784" s="2"/>
    </row>
    <row r="44785" spans="5:5" x14ac:dyDescent="0.25">
      <c r="E44785" s="2"/>
    </row>
    <row r="44786" spans="5:5" x14ac:dyDescent="0.25">
      <c r="E44786" s="2"/>
    </row>
    <row r="44787" spans="5:5" x14ac:dyDescent="0.25">
      <c r="E44787" s="2"/>
    </row>
    <row r="44788" spans="5:5" x14ac:dyDescent="0.25">
      <c r="E44788" s="2"/>
    </row>
    <row r="44789" spans="5:5" x14ac:dyDescent="0.25">
      <c r="E44789" s="2"/>
    </row>
    <row r="44790" spans="5:5" x14ac:dyDescent="0.25">
      <c r="E44790" s="2"/>
    </row>
    <row r="44791" spans="5:5" x14ac:dyDescent="0.25">
      <c r="E44791" s="2"/>
    </row>
    <row r="44792" spans="5:5" x14ac:dyDescent="0.25">
      <c r="E44792" s="2"/>
    </row>
    <row r="44793" spans="5:5" x14ac:dyDescent="0.25">
      <c r="E44793" s="2"/>
    </row>
    <row r="44794" spans="5:5" x14ac:dyDescent="0.25">
      <c r="E44794" s="2"/>
    </row>
    <row r="44795" spans="5:5" x14ac:dyDescent="0.25">
      <c r="E44795" s="2"/>
    </row>
    <row r="44796" spans="5:5" x14ac:dyDescent="0.25">
      <c r="E44796" s="2"/>
    </row>
    <row r="44797" spans="5:5" x14ac:dyDescent="0.25">
      <c r="E44797" s="2"/>
    </row>
    <row r="44798" spans="5:5" x14ac:dyDescent="0.25">
      <c r="E44798" s="2"/>
    </row>
    <row r="44799" spans="5:5" x14ac:dyDescent="0.25">
      <c r="E44799" s="2"/>
    </row>
    <row r="44800" spans="5:5" x14ac:dyDescent="0.25">
      <c r="E44800" s="2"/>
    </row>
    <row r="44801" spans="5:5" x14ac:dyDescent="0.25">
      <c r="E44801" s="2"/>
    </row>
    <row r="44802" spans="5:5" x14ac:dyDescent="0.25">
      <c r="E44802" s="2"/>
    </row>
    <row r="44803" spans="5:5" x14ac:dyDescent="0.25">
      <c r="E44803" s="2"/>
    </row>
    <row r="44804" spans="5:5" x14ac:dyDescent="0.25">
      <c r="E44804" s="2"/>
    </row>
    <row r="44805" spans="5:5" x14ac:dyDescent="0.25">
      <c r="E44805" s="2"/>
    </row>
    <row r="44806" spans="5:5" x14ac:dyDescent="0.25">
      <c r="E44806" s="2"/>
    </row>
    <row r="44807" spans="5:5" x14ac:dyDescent="0.25">
      <c r="E44807" s="2"/>
    </row>
    <row r="44808" spans="5:5" x14ac:dyDescent="0.25">
      <c r="E44808" s="2"/>
    </row>
    <row r="44809" spans="5:5" x14ac:dyDescent="0.25">
      <c r="E44809" s="2"/>
    </row>
    <row r="44810" spans="5:5" x14ac:dyDescent="0.25">
      <c r="E44810" s="2"/>
    </row>
    <row r="44811" spans="5:5" x14ac:dyDescent="0.25">
      <c r="E44811" s="2"/>
    </row>
    <row r="44812" spans="5:5" x14ac:dyDescent="0.25">
      <c r="E44812" s="2"/>
    </row>
    <row r="44813" spans="5:5" x14ac:dyDescent="0.25">
      <c r="E44813" s="2"/>
    </row>
    <row r="44814" spans="5:5" x14ac:dyDescent="0.25">
      <c r="E44814" s="2"/>
    </row>
    <row r="44815" spans="5:5" x14ac:dyDescent="0.25">
      <c r="E44815" s="2"/>
    </row>
    <row r="44816" spans="5:5" x14ac:dyDescent="0.25">
      <c r="E44816" s="2"/>
    </row>
    <row r="44817" spans="5:5" x14ac:dyDescent="0.25">
      <c r="E44817" s="2"/>
    </row>
    <row r="44818" spans="5:5" x14ac:dyDescent="0.25">
      <c r="E44818" s="2"/>
    </row>
    <row r="44819" spans="5:5" x14ac:dyDescent="0.25">
      <c r="E44819" s="2"/>
    </row>
    <row r="44820" spans="5:5" x14ac:dyDescent="0.25">
      <c r="E44820" s="2"/>
    </row>
    <row r="44821" spans="5:5" x14ac:dyDescent="0.25">
      <c r="E44821" s="2"/>
    </row>
    <row r="44822" spans="5:5" x14ac:dyDescent="0.25">
      <c r="E44822" s="2"/>
    </row>
    <row r="44823" spans="5:5" x14ac:dyDescent="0.25">
      <c r="E44823" s="2"/>
    </row>
    <row r="44824" spans="5:5" x14ac:dyDescent="0.25">
      <c r="E44824" s="2"/>
    </row>
    <row r="44825" spans="5:5" x14ac:dyDescent="0.25">
      <c r="E44825" s="2"/>
    </row>
    <row r="44826" spans="5:5" x14ac:dyDescent="0.25">
      <c r="E44826" s="2"/>
    </row>
    <row r="44827" spans="5:5" x14ac:dyDescent="0.25">
      <c r="E44827" s="2"/>
    </row>
    <row r="44828" spans="5:5" x14ac:dyDescent="0.25">
      <c r="E44828" s="2"/>
    </row>
    <row r="44829" spans="5:5" x14ac:dyDescent="0.25">
      <c r="E44829" s="2"/>
    </row>
    <row r="44830" spans="5:5" x14ac:dyDescent="0.25">
      <c r="E44830" s="2"/>
    </row>
    <row r="44831" spans="5:5" x14ac:dyDescent="0.25">
      <c r="E44831" s="2"/>
    </row>
    <row r="44832" spans="5:5" x14ac:dyDescent="0.25">
      <c r="E44832" s="2"/>
    </row>
    <row r="44833" spans="5:5" x14ac:dyDescent="0.25">
      <c r="E44833" s="2"/>
    </row>
    <row r="44834" spans="5:5" x14ac:dyDescent="0.25">
      <c r="E44834" s="2"/>
    </row>
    <row r="44835" spans="5:5" x14ac:dyDescent="0.25">
      <c r="E44835" s="2"/>
    </row>
    <row r="44836" spans="5:5" x14ac:dyDescent="0.25">
      <c r="E44836" s="2"/>
    </row>
    <row r="44837" spans="5:5" x14ac:dyDescent="0.25">
      <c r="E44837" s="2"/>
    </row>
    <row r="44838" spans="5:5" x14ac:dyDescent="0.25">
      <c r="E44838" s="2"/>
    </row>
    <row r="44839" spans="5:5" x14ac:dyDescent="0.25">
      <c r="E44839" s="2"/>
    </row>
    <row r="44840" spans="5:5" x14ac:dyDescent="0.25">
      <c r="E44840" s="2"/>
    </row>
    <row r="44841" spans="5:5" x14ac:dyDescent="0.25">
      <c r="E44841" s="2"/>
    </row>
    <row r="44842" spans="5:5" x14ac:dyDescent="0.25">
      <c r="E44842" s="2"/>
    </row>
    <row r="44843" spans="5:5" x14ac:dyDescent="0.25">
      <c r="E44843" s="2"/>
    </row>
    <row r="44844" spans="5:5" x14ac:dyDescent="0.25">
      <c r="E44844" s="2"/>
    </row>
    <row r="44845" spans="5:5" x14ac:dyDescent="0.25">
      <c r="E44845" s="2"/>
    </row>
    <row r="44846" spans="5:5" x14ac:dyDescent="0.25">
      <c r="E44846" s="2"/>
    </row>
    <row r="44847" spans="5:5" x14ac:dyDescent="0.25">
      <c r="E44847" s="2"/>
    </row>
    <row r="44848" spans="5:5" x14ac:dyDescent="0.25">
      <c r="E44848" s="2"/>
    </row>
    <row r="44849" spans="5:5" x14ac:dyDescent="0.25">
      <c r="E44849" s="2"/>
    </row>
    <row r="44850" spans="5:5" x14ac:dyDescent="0.25">
      <c r="E44850" s="2"/>
    </row>
    <row r="44851" spans="5:5" x14ac:dyDescent="0.25">
      <c r="E44851" s="2"/>
    </row>
    <row r="44852" spans="5:5" x14ac:dyDescent="0.25">
      <c r="E44852" s="2"/>
    </row>
    <row r="44853" spans="5:5" x14ac:dyDescent="0.25">
      <c r="E44853" s="2"/>
    </row>
    <row r="44854" spans="5:5" x14ac:dyDescent="0.25">
      <c r="E44854" s="2"/>
    </row>
    <row r="44855" spans="5:5" x14ac:dyDescent="0.25">
      <c r="E44855" s="2"/>
    </row>
    <row r="44856" spans="5:5" x14ac:dyDescent="0.25">
      <c r="E44856" s="2"/>
    </row>
    <row r="44857" spans="5:5" x14ac:dyDescent="0.25">
      <c r="E44857" s="2"/>
    </row>
    <row r="44858" spans="5:5" x14ac:dyDescent="0.25">
      <c r="E44858" s="2"/>
    </row>
    <row r="44859" spans="5:5" x14ac:dyDescent="0.25">
      <c r="E44859" s="2"/>
    </row>
    <row r="44860" spans="5:5" x14ac:dyDescent="0.25">
      <c r="E44860" s="2"/>
    </row>
    <row r="44861" spans="5:5" x14ac:dyDescent="0.25">
      <c r="E44861" s="2"/>
    </row>
    <row r="44862" spans="5:5" x14ac:dyDescent="0.25">
      <c r="E44862" s="2"/>
    </row>
    <row r="44863" spans="5:5" x14ac:dyDescent="0.25">
      <c r="E44863" s="2"/>
    </row>
    <row r="44864" spans="5:5" x14ac:dyDescent="0.25">
      <c r="E44864" s="2"/>
    </row>
    <row r="44865" spans="5:5" x14ac:dyDescent="0.25">
      <c r="E44865" s="2"/>
    </row>
    <row r="44866" spans="5:5" x14ac:dyDescent="0.25">
      <c r="E44866" s="2"/>
    </row>
    <row r="44867" spans="5:5" x14ac:dyDescent="0.25">
      <c r="E44867" s="2"/>
    </row>
    <row r="44868" spans="5:5" x14ac:dyDescent="0.25">
      <c r="E44868" s="2"/>
    </row>
    <row r="44869" spans="5:5" x14ac:dyDescent="0.25">
      <c r="E44869" s="2"/>
    </row>
    <row r="44870" spans="5:5" x14ac:dyDescent="0.25">
      <c r="E44870" s="2"/>
    </row>
    <row r="44871" spans="5:5" x14ac:dyDescent="0.25">
      <c r="E44871" s="2"/>
    </row>
    <row r="44872" spans="5:5" x14ac:dyDescent="0.25">
      <c r="E44872" s="2"/>
    </row>
    <row r="44873" spans="5:5" x14ac:dyDescent="0.25">
      <c r="E44873" s="2"/>
    </row>
    <row r="44874" spans="5:5" x14ac:dyDescent="0.25">
      <c r="E44874" s="2"/>
    </row>
    <row r="44875" spans="5:5" x14ac:dyDescent="0.25">
      <c r="E44875" s="2"/>
    </row>
    <row r="44876" spans="5:5" x14ac:dyDescent="0.25">
      <c r="E44876" s="2"/>
    </row>
    <row r="44877" spans="5:5" x14ac:dyDescent="0.25">
      <c r="E44877" s="2"/>
    </row>
    <row r="44878" spans="5:5" x14ac:dyDescent="0.25">
      <c r="E44878" s="2"/>
    </row>
    <row r="44879" spans="5:5" x14ac:dyDescent="0.25">
      <c r="E44879" s="2"/>
    </row>
    <row r="44880" spans="5:5" x14ac:dyDescent="0.25">
      <c r="E44880" s="2"/>
    </row>
    <row r="44881" spans="5:5" x14ac:dyDescent="0.25">
      <c r="E44881" s="2"/>
    </row>
    <row r="44882" spans="5:5" x14ac:dyDescent="0.25">
      <c r="E44882" s="2"/>
    </row>
    <row r="44883" spans="5:5" x14ac:dyDescent="0.25">
      <c r="E44883" s="2"/>
    </row>
    <row r="44884" spans="5:5" x14ac:dyDescent="0.25">
      <c r="E44884" s="2"/>
    </row>
    <row r="44885" spans="5:5" x14ac:dyDescent="0.25">
      <c r="E44885" s="2"/>
    </row>
    <row r="44886" spans="5:5" x14ac:dyDescent="0.25">
      <c r="E44886" s="2"/>
    </row>
    <row r="44887" spans="5:5" x14ac:dyDescent="0.25">
      <c r="E44887" s="2"/>
    </row>
    <row r="44888" spans="5:5" x14ac:dyDescent="0.25">
      <c r="E44888" s="2"/>
    </row>
    <row r="44889" spans="5:5" x14ac:dyDescent="0.25">
      <c r="E44889" s="2"/>
    </row>
    <row r="44890" spans="5:5" x14ac:dyDescent="0.25">
      <c r="E44890" s="2"/>
    </row>
    <row r="44891" spans="5:5" x14ac:dyDescent="0.25">
      <c r="E44891" s="2"/>
    </row>
    <row r="44892" spans="5:5" x14ac:dyDescent="0.25">
      <c r="E44892" s="2"/>
    </row>
    <row r="44893" spans="5:5" x14ac:dyDescent="0.25">
      <c r="E44893" s="2"/>
    </row>
    <row r="44894" spans="5:5" x14ac:dyDescent="0.25">
      <c r="E44894" s="2"/>
    </row>
    <row r="44895" spans="5:5" x14ac:dyDescent="0.25">
      <c r="E44895" s="2"/>
    </row>
    <row r="44896" spans="5:5" x14ac:dyDescent="0.25">
      <c r="E44896" s="2"/>
    </row>
    <row r="44897" spans="5:5" x14ac:dyDescent="0.25">
      <c r="E44897" s="2"/>
    </row>
    <row r="44898" spans="5:5" x14ac:dyDescent="0.25">
      <c r="E44898" s="2"/>
    </row>
    <row r="44899" spans="5:5" x14ac:dyDescent="0.25">
      <c r="E44899" s="2"/>
    </row>
    <row r="44900" spans="5:5" x14ac:dyDescent="0.25">
      <c r="E44900" s="2"/>
    </row>
    <row r="44901" spans="5:5" x14ac:dyDescent="0.25">
      <c r="E44901" s="2"/>
    </row>
    <row r="44902" spans="5:5" x14ac:dyDescent="0.25">
      <c r="E44902" s="2"/>
    </row>
    <row r="44903" spans="5:5" x14ac:dyDescent="0.25">
      <c r="E44903" s="2"/>
    </row>
    <row r="44904" spans="5:5" x14ac:dyDescent="0.25">
      <c r="E44904" s="2"/>
    </row>
    <row r="44905" spans="5:5" x14ac:dyDescent="0.25">
      <c r="E44905" s="2"/>
    </row>
    <row r="44906" spans="5:5" x14ac:dyDescent="0.25">
      <c r="E44906" s="2"/>
    </row>
    <row r="44907" spans="5:5" x14ac:dyDescent="0.25">
      <c r="E44907" s="2"/>
    </row>
    <row r="44908" spans="5:5" x14ac:dyDescent="0.25">
      <c r="E44908" s="2"/>
    </row>
    <row r="44909" spans="5:5" x14ac:dyDescent="0.25">
      <c r="E44909" s="2"/>
    </row>
    <row r="44910" spans="5:5" x14ac:dyDescent="0.25">
      <c r="E44910" s="2"/>
    </row>
    <row r="44911" spans="5:5" x14ac:dyDescent="0.25">
      <c r="E44911" s="2"/>
    </row>
    <row r="44912" spans="5:5" x14ac:dyDescent="0.25">
      <c r="E44912" s="2"/>
    </row>
    <row r="44913" spans="5:5" x14ac:dyDescent="0.25">
      <c r="E44913" s="2"/>
    </row>
    <row r="44914" spans="5:5" x14ac:dyDescent="0.25">
      <c r="E44914" s="2"/>
    </row>
    <row r="44915" spans="5:5" x14ac:dyDescent="0.25">
      <c r="E44915" s="2"/>
    </row>
    <row r="44916" spans="5:5" x14ac:dyDescent="0.25">
      <c r="E44916" s="2"/>
    </row>
    <row r="44917" spans="5:5" x14ac:dyDescent="0.25">
      <c r="E44917" s="2"/>
    </row>
    <row r="44918" spans="5:5" x14ac:dyDescent="0.25">
      <c r="E44918" s="2"/>
    </row>
    <row r="44919" spans="5:5" x14ac:dyDescent="0.25">
      <c r="E44919" s="2"/>
    </row>
    <row r="44920" spans="5:5" x14ac:dyDescent="0.25">
      <c r="E44920" s="2"/>
    </row>
    <row r="44921" spans="5:5" x14ac:dyDescent="0.25">
      <c r="E44921" s="2"/>
    </row>
    <row r="44922" spans="5:5" x14ac:dyDescent="0.25">
      <c r="E44922" s="2"/>
    </row>
    <row r="44923" spans="5:5" x14ac:dyDescent="0.25">
      <c r="E44923" s="2"/>
    </row>
    <row r="44924" spans="5:5" x14ac:dyDescent="0.25">
      <c r="E44924" s="2"/>
    </row>
    <row r="44925" spans="5:5" x14ac:dyDescent="0.25">
      <c r="E44925" s="2"/>
    </row>
    <row r="44926" spans="5:5" x14ac:dyDescent="0.25">
      <c r="E44926" s="2"/>
    </row>
    <row r="44927" spans="5:5" x14ac:dyDescent="0.25">
      <c r="E44927" s="2"/>
    </row>
    <row r="44928" spans="5:5" x14ac:dyDescent="0.25">
      <c r="E44928" s="2"/>
    </row>
    <row r="44929" spans="5:5" x14ac:dyDescent="0.25">
      <c r="E44929" s="2"/>
    </row>
    <row r="44930" spans="5:5" x14ac:dyDescent="0.25">
      <c r="E44930" s="2"/>
    </row>
    <row r="44931" spans="5:5" x14ac:dyDescent="0.25">
      <c r="E44931" s="2"/>
    </row>
    <row r="44932" spans="5:5" x14ac:dyDescent="0.25">
      <c r="E44932" s="2"/>
    </row>
    <row r="44933" spans="5:5" x14ac:dyDescent="0.25">
      <c r="E44933" s="2"/>
    </row>
    <row r="44934" spans="5:5" x14ac:dyDescent="0.25">
      <c r="E44934" s="2"/>
    </row>
    <row r="44935" spans="5:5" x14ac:dyDescent="0.25">
      <c r="E44935" s="2"/>
    </row>
    <row r="44936" spans="5:5" x14ac:dyDescent="0.25">
      <c r="E44936" s="2"/>
    </row>
    <row r="44937" spans="5:5" x14ac:dyDescent="0.25">
      <c r="E44937" s="2"/>
    </row>
    <row r="44938" spans="5:5" x14ac:dyDescent="0.25">
      <c r="E44938" s="2"/>
    </row>
    <row r="44939" spans="5:5" x14ac:dyDescent="0.25">
      <c r="E44939" s="2"/>
    </row>
    <row r="44940" spans="5:5" x14ac:dyDescent="0.25">
      <c r="E44940" s="2"/>
    </row>
    <row r="44941" spans="5:5" x14ac:dyDescent="0.25">
      <c r="E44941" s="2"/>
    </row>
    <row r="44942" spans="5:5" x14ac:dyDescent="0.25">
      <c r="E44942" s="2"/>
    </row>
    <row r="44943" spans="5:5" x14ac:dyDescent="0.25">
      <c r="E44943" s="2"/>
    </row>
    <row r="44944" spans="5:5" x14ac:dyDescent="0.25">
      <c r="E44944" s="2"/>
    </row>
    <row r="44945" spans="5:5" x14ac:dyDescent="0.25">
      <c r="E44945" s="2"/>
    </row>
    <row r="44946" spans="5:5" x14ac:dyDescent="0.25">
      <c r="E44946" s="2"/>
    </row>
    <row r="44947" spans="5:5" x14ac:dyDescent="0.25">
      <c r="E44947" s="2"/>
    </row>
    <row r="44948" spans="5:5" x14ac:dyDescent="0.25">
      <c r="E44948" s="2"/>
    </row>
    <row r="44949" spans="5:5" x14ac:dyDescent="0.25">
      <c r="E44949" s="2"/>
    </row>
    <row r="44950" spans="5:5" x14ac:dyDescent="0.25">
      <c r="E44950" s="2"/>
    </row>
    <row r="44951" spans="5:5" x14ac:dyDescent="0.25">
      <c r="E44951" s="2"/>
    </row>
    <row r="44952" spans="5:5" x14ac:dyDescent="0.25">
      <c r="E44952" s="2"/>
    </row>
    <row r="44953" spans="5:5" x14ac:dyDescent="0.25">
      <c r="E44953" s="2"/>
    </row>
    <row r="44954" spans="5:5" x14ac:dyDescent="0.25">
      <c r="E44954" s="2"/>
    </row>
    <row r="44955" spans="5:5" x14ac:dyDescent="0.25">
      <c r="E44955" s="2"/>
    </row>
    <row r="44956" spans="5:5" x14ac:dyDescent="0.25">
      <c r="E44956" s="2"/>
    </row>
    <row r="44957" spans="5:5" x14ac:dyDescent="0.25">
      <c r="E44957" s="2"/>
    </row>
    <row r="44958" spans="5:5" x14ac:dyDescent="0.25">
      <c r="E44958" s="2"/>
    </row>
    <row r="44959" spans="5:5" x14ac:dyDescent="0.25">
      <c r="E44959" s="2"/>
    </row>
    <row r="44960" spans="5:5" x14ac:dyDescent="0.25">
      <c r="E44960" s="2"/>
    </row>
    <row r="44961" spans="5:5" x14ac:dyDescent="0.25">
      <c r="E44961" s="2"/>
    </row>
    <row r="44962" spans="5:5" x14ac:dyDescent="0.25">
      <c r="E44962" s="2"/>
    </row>
    <row r="44963" spans="5:5" x14ac:dyDescent="0.25">
      <c r="E44963" s="2"/>
    </row>
    <row r="44964" spans="5:5" x14ac:dyDescent="0.25">
      <c r="E44964" s="2"/>
    </row>
    <row r="44965" spans="5:5" x14ac:dyDescent="0.25">
      <c r="E44965" s="2"/>
    </row>
    <row r="44966" spans="5:5" x14ac:dyDescent="0.25">
      <c r="E44966" s="2"/>
    </row>
    <row r="44967" spans="5:5" x14ac:dyDescent="0.25">
      <c r="E44967" s="2"/>
    </row>
    <row r="44968" spans="5:5" x14ac:dyDescent="0.25">
      <c r="E44968" s="2"/>
    </row>
    <row r="44969" spans="5:5" x14ac:dyDescent="0.25">
      <c r="E44969" s="2"/>
    </row>
    <row r="44970" spans="5:5" x14ac:dyDescent="0.25">
      <c r="E44970" s="2"/>
    </row>
    <row r="44971" spans="5:5" x14ac:dyDescent="0.25">
      <c r="E44971" s="2"/>
    </row>
    <row r="44972" spans="5:5" x14ac:dyDescent="0.25">
      <c r="E44972" s="2"/>
    </row>
    <row r="44973" spans="5:5" x14ac:dyDescent="0.25">
      <c r="E44973" s="2"/>
    </row>
    <row r="44974" spans="5:5" x14ac:dyDescent="0.25">
      <c r="E44974" s="2"/>
    </row>
    <row r="44975" spans="5:5" x14ac:dyDescent="0.25">
      <c r="E44975" s="2"/>
    </row>
    <row r="44976" spans="5:5" x14ac:dyDescent="0.25">
      <c r="E44976" s="2"/>
    </row>
    <row r="44977" spans="5:5" x14ac:dyDescent="0.25">
      <c r="E44977" s="2"/>
    </row>
    <row r="44978" spans="5:5" x14ac:dyDescent="0.25">
      <c r="E44978" s="2"/>
    </row>
    <row r="44979" spans="5:5" x14ac:dyDescent="0.25">
      <c r="E44979" s="2"/>
    </row>
    <row r="44980" spans="5:5" x14ac:dyDescent="0.25">
      <c r="E44980" s="2"/>
    </row>
    <row r="44981" spans="5:5" x14ac:dyDescent="0.25">
      <c r="E44981" s="2"/>
    </row>
    <row r="44982" spans="5:5" x14ac:dyDescent="0.25">
      <c r="E44982" s="2"/>
    </row>
    <row r="44983" spans="5:5" x14ac:dyDescent="0.25">
      <c r="E44983" s="2"/>
    </row>
    <row r="44984" spans="5:5" x14ac:dyDescent="0.25">
      <c r="E44984" s="2"/>
    </row>
    <row r="44985" spans="5:5" x14ac:dyDescent="0.25">
      <c r="E44985" s="2"/>
    </row>
    <row r="44986" spans="5:5" x14ac:dyDescent="0.25">
      <c r="E44986" s="2"/>
    </row>
    <row r="44987" spans="5:5" x14ac:dyDescent="0.25">
      <c r="E44987" s="2"/>
    </row>
    <row r="44988" spans="5:5" x14ac:dyDescent="0.25">
      <c r="E44988" s="2"/>
    </row>
    <row r="44989" spans="5:5" x14ac:dyDescent="0.25">
      <c r="E44989" s="2"/>
    </row>
    <row r="44990" spans="5:5" x14ac:dyDescent="0.25">
      <c r="E44990" s="2"/>
    </row>
    <row r="44991" spans="5:5" x14ac:dyDescent="0.25">
      <c r="E44991" s="2"/>
    </row>
    <row r="44992" spans="5:5" x14ac:dyDescent="0.25">
      <c r="E44992" s="2"/>
    </row>
    <row r="44993" spans="5:5" x14ac:dyDescent="0.25">
      <c r="E44993" s="2"/>
    </row>
    <row r="44994" spans="5:5" x14ac:dyDescent="0.25">
      <c r="E44994" s="2"/>
    </row>
    <row r="44995" spans="5:5" x14ac:dyDescent="0.25">
      <c r="E44995" s="2"/>
    </row>
    <row r="44996" spans="5:5" x14ac:dyDescent="0.25">
      <c r="E44996" s="2"/>
    </row>
    <row r="44997" spans="5:5" x14ac:dyDescent="0.25">
      <c r="E44997" s="2"/>
    </row>
    <row r="44998" spans="5:5" x14ac:dyDescent="0.25">
      <c r="E44998" s="2"/>
    </row>
    <row r="44999" spans="5:5" x14ac:dyDescent="0.25">
      <c r="E44999" s="2"/>
    </row>
    <row r="45000" spans="5:5" x14ac:dyDescent="0.25">
      <c r="E45000" s="2"/>
    </row>
    <row r="45001" spans="5:5" x14ac:dyDescent="0.25">
      <c r="E45001" s="2"/>
    </row>
    <row r="45002" spans="5:5" x14ac:dyDescent="0.25">
      <c r="E45002" s="2"/>
    </row>
    <row r="45003" spans="5:5" x14ac:dyDescent="0.25">
      <c r="E45003" s="2"/>
    </row>
    <row r="45004" spans="5:5" x14ac:dyDescent="0.25">
      <c r="E45004" s="2"/>
    </row>
    <row r="45005" spans="5:5" x14ac:dyDescent="0.25">
      <c r="E45005" s="2"/>
    </row>
    <row r="45006" spans="5:5" x14ac:dyDescent="0.25">
      <c r="E45006" s="2"/>
    </row>
    <row r="45007" spans="5:5" x14ac:dyDescent="0.25">
      <c r="E45007" s="2"/>
    </row>
    <row r="45008" spans="5:5" x14ac:dyDescent="0.25">
      <c r="E45008" s="2"/>
    </row>
    <row r="45009" spans="5:5" x14ac:dyDescent="0.25">
      <c r="E45009" s="2"/>
    </row>
    <row r="45010" spans="5:5" x14ac:dyDescent="0.25">
      <c r="E45010" s="2"/>
    </row>
    <row r="45011" spans="5:5" x14ac:dyDescent="0.25">
      <c r="E45011" s="2"/>
    </row>
    <row r="45012" spans="5:5" x14ac:dyDescent="0.25">
      <c r="E45012" s="2"/>
    </row>
    <row r="45013" spans="5:5" x14ac:dyDescent="0.25">
      <c r="E45013" s="2"/>
    </row>
    <row r="45014" spans="5:5" x14ac:dyDescent="0.25">
      <c r="E45014" s="2"/>
    </row>
    <row r="45015" spans="5:5" x14ac:dyDescent="0.25">
      <c r="E45015" s="2"/>
    </row>
    <row r="45016" spans="5:5" x14ac:dyDescent="0.25">
      <c r="E45016" s="2"/>
    </row>
    <row r="45017" spans="5:5" x14ac:dyDescent="0.25">
      <c r="E45017" s="2"/>
    </row>
    <row r="45018" spans="5:5" x14ac:dyDescent="0.25">
      <c r="E45018" s="2"/>
    </row>
    <row r="45019" spans="5:5" x14ac:dyDescent="0.25">
      <c r="E45019" s="2"/>
    </row>
    <row r="45020" spans="5:5" x14ac:dyDescent="0.25">
      <c r="E45020" s="2"/>
    </row>
    <row r="45021" spans="5:5" x14ac:dyDescent="0.25">
      <c r="E45021" s="2"/>
    </row>
    <row r="45022" spans="5:5" x14ac:dyDescent="0.25">
      <c r="E45022" s="2"/>
    </row>
    <row r="45023" spans="5:5" x14ac:dyDescent="0.25">
      <c r="E45023" s="2"/>
    </row>
    <row r="45024" spans="5:5" x14ac:dyDescent="0.25">
      <c r="E45024" s="2"/>
    </row>
    <row r="45025" spans="5:5" x14ac:dyDescent="0.25">
      <c r="E45025" s="2"/>
    </row>
    <row r="45026" spans="5:5" x14ac:dyDescent="0.25">
      <c r="E45026" s="2"/>
    </row>
    <row r="45027" spans="5:5" x14ac:dyDescent="0.25">
      <c r="E45027" s="2"/>
    </row>
    <row r="45028" spans="5:5" x14ac:dyDescent="0.25">
      <c r="E45028" s="2"/>
    </row>
    <row r="45029" spans="5:5" x14ac:dyDescent="0.25">
      <c r="E45029" s="2"/>
    </row>
    <row r="45030" spans="5:5" x14ac:dyDescent="0.25">
      <c r="E45030" s="2"/>
    </row>
    <row r="45031" spans="5:5" x14ac:dyDescent="0.25">
      <c r="E45031" s="2"/>
    </row>
    <row r="45032" spans="5:5" x14ac:dyDescent="0.25">
      <c r="E45032" s="2"/>
    </row>
    <row r="45033" spans="5:5" x14ac:dyDescent="0.25">
      <c r="E45033" s="2"/>
    </row>
    <row r="45034" spans="5:5" x14ac:dyDescent="0.25">
      <c r="E45034" s="2"/>
    </row>
    <row r="45035" spans="5:5" x14ac:dyDescent="0.25">
      <c r="E45035" s="2"/>
    </row>
    <row r="45036" spans="5:5" x14ac:dyDescent="0.25">
      <c r="E45036" s="2"/>
    </row>
    <row r="45037" spans="5:5" x14ac:dyDescent="0.25">
      <c r="E45037" s="2"/>
    </row>
    <row r="45038" spans="5:5" x14ac:dyDescent="0.25">
      <c r="E45038" s="2"/>
    </row>
    <row r="45039" spans="5:5" x14ac:dyDescent="0.25">
      <c r="E45039" s="2"/>
    </row>
    <row r="45040" spans="5:5" x14ac:dyDescent="0.25">
      <c r="E45040" s="2"/>
    </row>
    <row r="45041" spans="5:5" x14ac:dyDescent="0.25">
      <c r="E45041" s="2"/>
    </row>
    <row r="45042" spans="5:5" x14ac:dyDescent="0.25">
      <c r="E45042" s="2"/>
    </row>
    <row r="45043" spans="5:5" x14ac:dyDescent="0.25">
      <c r="E45043" s="2"/>
    </row>
    <row r="45044" spans="5:5" x14ac:dyDescent="0.25">
      <c r="E45044" s="2"/>
    </row>
    <row r="45045" spans="5:5" x14ac:dyDescent="0.25">
      <c r="E45045" s="2"/>
    </row>
    <row r="45046" spans="5:5" x14ac:dyDescent="0.25">
      <c r="E45046" s="2"/>
    </row>
    <row r="45047" spans="5:5" x14ac:dyDescent="0.25">
      <c r="E45047" s="2"/>
    </row>
    <row r="45048" spans="5:5" x14ac:dyDescent="0.25">
      <c r="E45048" s="2"/>
    </row>
    <row r="45049" spans="5:5" x14ac:dyDescent="0.25">
      <c r="E45049" s="2"/>
    </row>
    <row r="45050" spans="5:5" x14ac:dyDescent="0.25">
      <c r="E45050" s="2"/>
    </row>
    <row r="45051" spans="5:5" x14ac:dyDescent="0.25">
      <c r="E45051" s="2"/>
    </row>
    <row r="45052" spans="5:5" x14ac:dyDescent="0.25">
      <c r="E45052" s="2"/>
    </row>
    <row r="45053" spans="5:5" x14ac:dyDescent="0.25">
      <c r="E45053" s="2"/>
    </row>
    <row r="45054" spans="5:5" x14ac:dyDescent="0.25">
      <c r="E45054" s="2"/>
    </row>
    <row r="45055" spans="5:5" x14ac:dyDescent="0.25">
      <c r="E45055" s="2"/>
    </row>
    <row r="45056" spans="5:5" x14ac:dyDescent="0.25">
      <c r="E45056" s="2"/>
    </row>
    <row r="45057" spans="5:5" x14ac:dyDescent="0.25">
      <c r="E45057" s="2"/>
    </row>
    <row r="45058" spans="5:5" x14ac:dyDescent="0.25">
      <c r="E45058" s="2"/>
    </row>
    <row r="45059" spans="5:5" x14ac:dyDescent="0.25">
      <c r="E45059" s="2"/>
    </row>
    <row r="45060" spans="5:5" x14ac:dyDescent="0.25">
      <c r="E45060" s="2"/>
    </row>
    <row r="45061" spans="5:5" x14ac:dyDescent="0.25">
      <c r="E45061" s="2"/>
    </row>
    <row r="45062" spans="5:5" x14ac:dyDescent="0.25">
      <c r="E45062" s="2"/>
    </row>
    <row r="45063" spans="5:5" x14ac:dyDescent="0.25">
      <c r="E45063" s="2"/>
    </row>
    <row r="45064" spans="5:5" x14ac:dyDescent="0.25">
      <c r="E45064" s="2"/>
    </row>
    <row r="45065" spans="5:5" x14ac:dyDescent="0.25">
      <c r="E45065" s="2"/>
    </row>
    <row r="45066" spans="5:5" x14ac:dyDescent="0.25">
      <c r="E45066" s="2"/>
    </row>
    <row r="45067" spans="5:5" x14ac:dyDescent="0.25">
      <c r="E45067" s="2"/>
    </row>
    <row r="45068" spans="5:5" x14ac:dyDescent="0.25">
      <c r="E45068" s="2"/>
    </row>
    <row r="45069" spans="5:5" x14ac:dyDescent="0.25">
      <c r="E45069" s="2"/>
    </row>
    <row r="45070" spans="5:5" x14ac:dyDescent="0.25">
      <c r="E45070" s="2"/>
    </row>
    <row r="45071" spans="5:5" x14ac:dyDescent="0.25">
      <c r="E45071" s="2"/>
    </row>
    <row r="45072" spans="5:5" x14ac:dyDescent="0.25">
      <c r="E45072" s="2"/>
    </row>
    <row r="45073" spans="5:5" x14ac:dyDescent="0.25">
      <c r="E45073" s="2"/>
    </row>
    <row r="45074" spans="5:5" x14ac:dyDescent="0.25">
      <c r="E45074" s="2"/>
    </row>
    <row r="45075" spans="5:5" x14ac:dyDescent="0.25">
      <c r="E45075" s="2"/>
    </row>
    <row r="45076" spans="5:5" x14ac:dyDescent="0.25">
      <c r="E45076" s="2"/>
    </row>
    <row r="45077" spans="5:5" x14ac:dyDescent="0.25">
      <c r="E45077" s="2"/>
    </row>
    <row r="45078" spans="5:5" x14ac:dyDescent="0.25">
      <c r="E45078" s="2"/>
    </row>
    <row r="45079" spans="5:5" x14ac:dyDescent="0.25">
      <c r="E45079" s="2"/>
    </row>
    <row r="45080" spans="5:5" x14ac:dyDescent="0.25">
      <c r="E45080" s="2"/>
    </row>
    <row r="45081" spans="5:5" x14ac:dyDescent="0.25">
      <c r="E45081" s="2"/>
    </row>
    <row r="45082" spans="5:5" x14ac:dyDescent="0.25">
      <c r="E45082" s="2"/>
    </row>
    <row r="45083" spans="5:5" x14ac:dyDescent="0.25">
      <c r="E45083" s="2"/>
    </row>
    <row r="45084" spans="5:5" x14ac:dyDescent="0.25">
      <c r="E45084" s="2"/>
    </row>
    <row r="45085" spans="5:5" x14ac:dyDescent="0.25">
      <c r="E45085" s="2"/>
    </row>
    <row r="45086" spans="5:5" x14ac:dyDescent="0.25">
      <c r="E45086" s="2"/>
    </row>
    <row r="45087" spans="5:5" x14ac:dyDescent="0.25">
      <c r="E45087" s="2"/>
    </row>
    <row r="45088" spans="5:5" x14ac:dyDescent="0.25">
      <c r="E45088" s="2"/>
    </row>
    <row r="45089" spans="5:5" x14ac:dyDescent="0.25">
      <c r="E45089" s="2"/>
    </row>
    <row r="45090" spans="5:5" x14ac:dyDescent="0.25">
      <c r="E45090" s="2"/>
    </row>
    <row r="45091" spans="5:5" x14ac:dyDescent="0.25">
      <c r="E45091" s="2"/>
    </row>
    <row r="45092" spans="5:5" x14ac:dyDescent="0.25">
      <c r="E45092" s="2"/>
    </row>
    <row r="45093" spans="5:5" x14ac:dyDescent="0.25">
      <c r="E45093" s="2"/>
    </row>
    <row r="45094" spans="5:5" x14ac:dyDescent="0.25">
      <c r="E45094" s="2"/>
    </row>
    <row r="45095" spans="5:5" x14ac:dyDescent="0.25">
      <c r="E45095" s="2"/>
    </row>
    <row r="45096" spans="5:5" x14ac:dyDescent="0.25">
      <c r="E45096" s="2"/>
    </row>
    <row r="45097" spans="5:5" x14ac:dyDescent="0.25">
      <c r="E45097" s="2"/>
    </row>
    <row r="45098" spans="5:5" x14ac:dyDescent="0.25">
      <c r="E45098" s="2"/>
    </row>
    <row r="45099" spans="5:5" x14ac:dyDescent="0.25">
      <c r="E45099" s="2"/>
    </row>
    <row r="45100" spans="5:5" x14ac:dyDescent="0.25">
      <c r="E45100" s="2"/>
    </row>
    <row r="45101" spans="5:5" x14ac:dyDescent="0.25">
      <c r="E45101" s="2"/>
    </row>
    <row r="45102" spans="5:5" x14ac:dyDescent="0.25">
      <c r="E45102" s="2"/>
    </row>
    <row r="45103" spans="5:5" x14ac:dyDescent="0.25">
      <c r="E45103" s="2"/>
    </row>
    <row r="45104" spans="5:5" x14ac:dyDescent="0.25">
      <c r="E45104" s="2"/>
    </row>
    <row r="45105" spans="5:5" x14ac:dyDescent="0.25">
      <c r="E45105" s="2"/>
    </row>
    <row r="45106" spans="5:5" x14ac:dyDescent="0.25">
      <c r="E45106" s="2"/>
    </row>
    <row r="45107" spans="5:5" x14ac:dyDescent="0.25">
      <c r="E45107" s="2"/>
    </row>
    <row r="45108" spans="5:5" x14ac:dyDescent="0.25">
      <c r="E45108" s="2"/>
    </row>
    <row r="45109" spans="5:5" x14ac:dyDescent="0.25">
      <c r="E45109" s="2"/>
    </row>
    <row r="45110" spans="5:5" x14ac:dyDescent="0.25">
      <c r="E45110" s="2"/>
    </row>
    <row r="45111" spans="5:5" x14ac:dyDescent="0.25">
      <c r="E45111" s="2"/>
    </row>
    <row r="45112" spans="5:5" x14ac:dyDescent="0.25">
      <c r="E45112" s="2"/>
    </row>
    <row r="45113" spans="5:5" x14ac:dyDescent="0.25">
      <c r="E45113" s="2"/>
    </row>
    <row r="45114" spans="5:5" x14ac:dyDescent="0.25">
      <c r="E45114" s="2"/>
    </row>
    <row r="45115" spans="5:5" x14ac:dyDescent="0.25">
      <c r="E45115" s="2"/>
    </row>
    <row r="45116" spans="5:5" x14ac:dyDescent="0.25">
      <c r="E45116" s="2"/>
    </row>
    <row r="45117" spans="5:5" x14ac:dyDescent="0.25">
      <c r="E45117" s="2"/>
    </row>
    <row r="45118" spans="5:5" x14ac:dyDescent="0.25">
      <c r="E45118" s="2"/>
    </row>
    <row r="45119" spans="5:5" x14ac:dyDescent="0.25">
      <c r="E45119" s="2"/>
    </row>
    <row r="45120" spans="5:5" x14ac:dyDescent="0.25">
      <c r="E45120" s="2"/>
    </row>
    <row r="45121" spans="5:5" x14ac:dyDescent="0.25">
      <c r="E45121" s="2"/>
    </row>
    <row r="45122" spans="5:5" x14ac:dyDescent="0.25">
      <c r="E45122" s="2"/>
    </row>
    <row r="45123" spans="5:5" x14ac:dyDescent="0.25">
      <c r="E45123" s="2"/>
    </row>
    <row r="45124" spans="5:5" x14ac:dyDescent="0.25">
      <c r="E45124" s="2"/>
    </row>
    <row r="45125" spans="5:5" x14ac:dyDescent="0.25">
      <c r="E45125" s="2"/>
    </row>
    <row r="45126" spans="5:5" x14ac:dyDescent="0.25">
      <c r="E45126" s="2"/>
    </row>
    <row r="45127" spans="5:5" x14ac:dyDescent="0.25">
      <c r="E45127" s="2"/>
    </row>
    <row r="45128" spans="5:5" x14ac:dyDescent="0.25">
      <c r="E45128" s="2"/>
    </row>
    <row r="45129" spans="5:5" x14ac:dyDescent="0.25">
      <c r="E45129" s="2"/>
    </row>
    <row r="45130" spans="5:5" x14ac:dyDescent="0.25">
      <c r="E45130" s="2"/>
    </row>
    <row r="45131" spans="5:5" x14ac:dyDescent="0.25">
      <c r="E45131" s="2"/>
    </row>
    <row r="45132" spans="5:5" x14ac:dyDescent="0.25">
      <c r="E45132" s="2"/>
    </row>
    <row r="45133" spans="5:5" x14ac:dyDescent="0.25">
      <c r="E45133" s="2"/>
    </row>
    <row r="45134" spans="5:5" x14ac:dyDescent="0.25">
      <c r="E45134" s="2"/>
    </row>
    <row r="45135" spans="5:5" x14ac:dyDescent="0.25">
      <c r="E45135" s="2"/>
    </row>
    <row r="45136" spans="5:5" x14ac:dyDescent="0.25">
      <c r="E45136" s="2"/>
    </row>
    <row r="45137" spans="5:5" x14ac:dyDescent="0.25">
      <c r="E45137" s="2"/>
    </row>
    <row r="45138" spans="5:5" x14ac:dyDescent="0.25">
      <c r="E45138" s="2"/>
    </row>
    <row r="45139" spans="5:5" x14ac:dyDescent="0.25">
      <c r="E45139" s="2"/>
    </row>
    <row r="45140" spans="5:5" x14ac:dyDescent="0.25">
      <c r="E45140" s="2"/>
    </row>
    <row r="45141" spans="5:5" x14ac:dyDescent="0.25">
      <c r="E45141" s="2"/>
    </row>
    <row r="45142" spans="5:5" x14ac:dyDescent="0.25">
      <c r="E45142" s="2"/>
    </row>
    <row r="45143" spans="5:5" x14ac:dyDescent="0.25">
      <c r="E45143" s="2"/>
    </row>
    <row r="45144" spans="5:5" x14ac:dyDescent="0.25">
      <c r="E45144" s="2"/>
    </row>
    <row r="45145" spans="5:5" x14ac:dyDescent="0.25">
      <c r="E45145" s="2"/>
    </row>
    <row r="45146" spans="5:5" x14ac:dyDescent="0.25">
      <c r="E45146" s="2"/>
    </row>
    <row r="45147" spans="5:5" x14ac:dyDescent="0.25">
      <c r="E45147" s="2"/>
    </row>
    <row r="45148" spans="5:5" x14ac:dyDescent="0.25">
      <c r="E45148" s="2"/>
    </row>
    <row r="45149" spans="5:5" x14ac:dyDescent="0.25">
      <c r="E45149" s="2"/>
    </row>
    <row r="45150" spans="5:5" x14ac:dyDescent="0.25">
      <c r="E45150" s="2"/>
    </row>
    <row r="45151" spans="5:5" x14ac:dyDescent="0.25">
      <c r="E45151" s="2"/>
    </row>
    <row r="45152" spans="5:5" x14ac:dyDescent="0.25">
      <c r="E45152" s="2"/>
    </row>
    <row r="45153" spans="5:5" x14ac:dyDescent="0.25">
      <c r="E45153" s="2"/>
    </row>
    <row r="45154" spans="5:5" x14ac:dyDescent="0.25">
      <c r="E45154" s="2"/>
    </row>
    <row r="45155" spans="5:5" x14ac:dyDescent="0.25">
      <c r="E45155" s="2"/>
    </row>
    <row r="45156" spans="5:5" x14ac:dyDescent="0.25">
      <c r="E45156" s="2"/>
    </row>
    <row r="45157" spans="5:5" x14ac:dyDescent="0.25">
      <c r="E45157" s="2"/>
    </row>
    <row r="45158" spans="5:5" x14ac:dyDescent="0.25">
      <c r="E45158" s="2"/>
    </row>
    <row r="45159" spans="5:5" x14ac:dyDescent="0.25">
      <c r="E45159" s="2"/>
    </row>
    <row r="45160" spans="5:5" x14ac:dyDescent="0.25">
      <c r="E45160" s="2"/>
    </row>
    <row r="45161" spans="5:5" x14ac:dyDescent="0.25">
      <c r="E45161" s="2"/>
    </row>
    <row r="45162" spans="5:5" x14ac:dyDescent="0.25">
      <c r="E45162" s="2"/>
    </row>
    <row r="45163" spans="5:5" x14ac:dyDescent="0.25">
      <c r="E45163" s="2"/>
    </row>
    <row r="45164" spans="5:5" x14ac:dyDescent="0.25">
      <c r="E45164" s="2"/>
    </row>
    <row r="45165" spans="5:5" x14ac:dyDescent="0.25">
      <c r="E45165" s="2"/>
    </row>
    <row r="45166" spans="5:5" x14ac:dyDescent="0.25">
      <c r="E45166" s="2"/>
    </row>
    <row r="45167" spans="5:5" x14ac:dyDescent="0.25">
      <c r="E45167" s="2"/>
    </row>
    <row r="45168" spans="5:5" x14ac:dyDescent="0.25">
      <c r="E45168" s="2"/>
    </row>
    <row r="45169" spans="5:5" x14ac:dyDescent="0.25">
      <c r="E45169" s="2"/>
    </row>
    <row r="45170" spans="5:5" x14ac:dyDescent="0.25">
      <c r="E45170" s="2"/>
    </row>
    <row r="45171" spans="5:5" x14ac:dyDescent="0.25">
      <c r="E45171" s="2"/>
    </row>
    <row r="45172" spans="5:5" x14ac:dyDescent="0.25">
      <c r="E45172" s="2"/>
    </row>
    <row r="45173" spans="5:5" x14ac:dyDescent="0.25">
      <c r="E45173" s="2"/>
    </row>
    <row r="45174" spans="5:5" x14ac:dyDescent="0.25">
      <c r="E45174" s="2"/>
    </row>
    <row r="45175" spans="5:5" x14ac:dyDescent="0.25">
      <c r="E45175" s="2"/>
    </row>
    <row r="45176" spans="5:5" x14ac:dyDescent="0.25">
      <c r="E45176" s="2"/>
    </row>
    <row r="45177" spans="5:5" x14ac:dyDescent="0.25">
      <c r="E45177" s="2"/>
    </row>
    <row r="45178" spans="5:5" x14ac:dyDescent="0.25">
      <c r="E45178" s="2"/>
    </row>
    <row r="45179" spans="5:5" x14ac:dyDescent="0.25">
      <c r="E45179" s="2"/>
    </row>
    <row r="45180" spans="5:5" x14ac:dyDescent="0.25">
      <c r="E45180" s="2"/>
    </row>
    <row r="45181" spans="5:5" x14ac:dyDescent="0.25">
      <c r="E45181" s="2"/>
    </row>
    <row r="45182" spans="5:5" x14ac:dyDescent="0.25">
      <c r="E45182" s="2"/>
    </row>
    <row r="45183" spans="5:5" x14ac:dyDescent="0.25">
      <c r="E45183" s="2"/>
    </row>
    <row r="45184" spans="5:5" x14ac:dyDescent="0.25">
      <c r="E45184" s="2"/>
    </row>
    <row r="45185" spans="5:5" x14ac:dyDescent="0.25">
      <c r="E45185" s="2"/>
    </row>
    <row r="45186" spans="5:5" x14ac:dyDescent="0.25">
      <c r="E45186" s="2"/>
    </row>
    <row r="45187" spans="5:5" x14ac:dyDescent="0.25">
      <c r="E45187" s="2"/>
    </row>
    <row r="45188" spans="5:5" x14ac:dyDescent="0.25">
      <c r="E45188" s="2"/>
    </row>
    <row r="45189" spans="5:5" x14ac:dyDescent="0.25">
      <c r="E45189" s="2"/>
    </row>
    <row r="45190" spans="5:5" x14ac:dyDescent="0.25">
      <c r="E45190" s="2"/>
    </row>
    <row r="45191" spans="5:5" x14ac:dyDescent="0.25">
      <c r="E45191" s="2"/>
    </row>
    <row r="45192" spans="5:5" x14ac:dyDescent="0.25">
      <c r="E45192" s="2"/>
    </row>
    <row r="45193" spans="5:5" x14ac:dyDescent="0.25">
      <c r="E45193" s="2"/>
    </row>
    <row r="45194" spans="5:5" x14ac:dyDescent="0.25">
      <c r="E45194" s="2"/>
    </row>
    <row r="45195" spans="5:5" x14ac:dyDescent="0.25">
      <c r="E45195" s="2"/>
    </row>
    <row r="45196" spans="5:5" x14ac:dyDescent="0.25">
      <c r="E45196" s="2"/>
    </row>
    <row r="45197" spans="5:5" x14ac:dyDescent="0.25">
      <c r="E45197" s="2"/>
    </row>
    <row r="45198" spans="5:5" x14ac:dyDescent="0.25">
      <c r="E45198" s="2"/>
    </row>
    <row r="45199" spans="5:5" x14ac:dyDescent="0.25">
      <c r="E45199" s="2"/>
    </row>
    <row r="45200" spans="5:5" x14ac:dyDescent="0.25">
      <c r="E45200" s="2"/>
    </row>
    <row r="45201" spans="5:5" x14ac:dyDescent="0.25">
      <c r="E45201" s="2"/>
    </row>
    <row r="45202" spans="5:5" x14ac:dyDescent="0.25">
      <c r="E45202" s="2"/>
    </row>
    <row r="45203" spans="5:5" x14ac:dyDescent="0.25">
      <c r="E45203" s="2"/>
    </row>
    <row r="45204" spans="5:5" x14ac:dyDescent="0.25">
      <c r="E45204" s="2"/>
    </row>
    <row r="45205" spans="5:5" x14ac:dyDescent="0.25">
      <c r="E45205" s="2"/>
    </row>
    <row r="45206" spans="5:5" x14ac:dyDescent="0.25">
      <c r="E45206" s="2"/>
    </row>
    <row r="45207" spans="5:5" x14ac:dyDescent="0.25">
      <c r="E45207" s="2"/>
    </row>
    <row r="45208" spans="5:5" x14ac:dyDescent="0.25">
      <c r="E45208" s="2"/>
    </row>
    <row r="45209" spans="5:5" x14ac:dyDescent="0.25">
      <c r="E45209" s="2"/>
    </row>
    <row r="45210" spans="5:5" x14ac:dyDescent="0.25">
      <c r="E45210" s="2"/>
    </row>
    <row r="45211" spans="5:5" x14ac:dyDescent="0.25">
      <c r="E45211" s="2"/>
    </row>
    <row r="45212" spans="5:5" x14ac:dyDescent="0.25">
      <c r="E45212" s="2"/>
    </row>
    <row r="45213" spans="5:5" x14ac:dyDescent="0.25">
      <c r="E45213" s="2"/>
    </row>
    <row r="45214" spans="5:5" x14ac:dyDescent="0.25">
      <c r="E45214" s="2"/>
    </row>
    <row r="45215" spans="5:5" x14ac:dyDescent="0.25">
      <c r="E45215" s="2"/>
    </row>
    <row r="45216" spans="5:5" x14ac:dyDescent="0.25">
      <c r="E45216" s="2"/>
    </row>
    <row r="45217" spans="5:5" x14ac:dyDescent="0.25">
      <c r="E45217" s="2"/>
    </row>
    <row r="45218" spans="5:5" x14ac:dyDescent="0.25">
      <c r="E45218" s="2"/>
    </row>
    <row r="45219" spans="5:5" x14ac:dyDescent="0.25">
      <c r="E45219" s="2"/>
    </row>
    <row r="45220" spans="5:5" x14ac:dyDescent="0.25">
      <c r="E45220" s="2"/>
    </row>
    <row r="45221" spans="5:5" x14ac:dyDescent="0.25">
      <c r="E45221" s="2"/>
    </row>
    <row r="45222" spans="5:5" x14ac:dyDescent="0.25">
      <c r="E45222" s="2"/>
    </row>
    <row r="45223" spans="5:5" x14ac:dyDescent="0.25">
      <c r="E45223" s="2"/>
    </row>
    <row r="45224" spans="5:5" x14ac:dyDescent="0.25">
      <c r="E45224" s="2"/>
    </row>
    <row r="45225" spans="5:5" x14ac:dyDescent="0.25">
      <c r="E45225" s="2"/>
    </row>
    <row r="45226" spans="5:5" x14ac:dyDescent="0.25">
      <c r="E45226" s="2"/>
    </row>
    <row r="45227" spans="5:5" x14ac:dyDescent="0.25">
      <c r="E45227" s="2"/>
    </row>
    <row r="45228" spans="5:5" x14ac:dyDescent="0.25">
      <c r="E45228" s="2"/>
    </row>
    <row r="45229" spans="5:5" x14ac:dyDescent="0.25">
      <c r="E45229" s="2"/>
    </row>
    <row r="45230" spans="5:5" x14ac:dyDescent="0.25">
      <c r="E45230" s="2"/>
    </row>
    <row r="45231" spans="5:5" x14ac:dyDescent="0.25">
      <c r="E45231" s="2"/>
    </row>
    <row r="45232" spans="5:5" x14ac:dyDescent="0.25">
      <c r="E45232" s="2"/>
    </row>
    <row r="45233" spans="5:5" x14ac:dyDescent="0.25">
      <c r="E45233" s="2"/>
    </row>
    <row r="45234" spans="5:5" x14ac:dyDescent="0.25">
      <c r="E45234" s="2"/>
    </row>
    <row r="45235" spans="5:5" x14ac:dyDescent="0.25">
      <c r="E45235" s="2"/>
    </row>
    <row r="45236" spans="5:5" x14ac:dyDescent="0.25">
      <c r="E45236" s="2"/>
    </row>
    <row r="45237" spans="5:5" x14ac:dyDescent="0.25">
      <c r="E45237" s="2"/>
    </row>
    <row r="45238" spans="5:5" x14ac:dyDescent="0.25">
      <c r="E45238" s="2"/>
    </row>
    <row r="45239" spans="5:5" x14ac:dyDescent="0.25">
      <c r="E45239" s="2"/>
    </row>
    <row r="45240" spans="5:5" x14ac:dyDescent="0.25">
      <c r="E45240" s="2"/>
    </row>
    <row r="45241" spans="5:5" x14ac:dyDescent="0.25">
      <c r="E45241" s="2"/>
    </row>
    <row r="45242" spans="5:5" x14ac:dyDescent="0.25">
      <c r="E45242" s="2"/>
    </row>
    <row r="45243" spans="5:5" x14ac:dyDescent="0.25">
      <c r="E45243" s="2"/>
    </row>
    <row r="45244" spans="5:5" x14ac:dyDescent="0.25">
      <c r="E45244" s="2"/>
    </row>
    <row r="45245" spans="5:5" x14ac:dyDescent="0.25">
      <c r="E45245" s="2"/>
    </row>
    <row r="45246" spans="5:5" x14ac:dyDescent="0.25">
      <c r="E45246" s="2"/>
    </row>
    <row r="45247" spans="5:5" x14ac:dyDescent="0.25">
      <c r="E45247" s="2"/>
    </row>
    <row r="45248" spans="5:5" x14ac:dyDescent="0.25">
      <c r="E45248" s="2"/>
    </row>
    <row r="45249" spans="5:5" x14ac:dyDescent="0.25">
      <c r="E45249" s="2"/>
    </row>
    <row r="45250" spans="5:5" x14ac:dyDescent="0.25">
      <c r="E45250" s="2"/>
    </row>
    <row r="45251" spans="5:5" x14ac:dyDescent="0.25">
      <c r="E45251" s="2"/>
    </row>
    <row r="45252" spans="5:5" x14ac:dyDescent="0.25">
      <c r="E45252" s="2"/>
    </row>
    <row r="45253" spans="5:5" x14ac:dyDescent="0.25">
      <c r="E45253" s="2"/>
    </row>
    <row r="45254" spans="5:5" x14ac:dyDescent="0.25">
      <c r="E45254" s="2"/>
    </row>
    <row r="45255" spans="5:5" x14ac:dyDescent="0.25">
      <c r="E45255" s="2"/>
    </row>
    <row r="45256" spans="5:5" x14ac:dyDescent="0.25">
      <c r="E45256" s="2"/>
    </row>
    <row r="45257" spans="5:5" x14ac:dyDescent="0.25">
      <c r="E45257" s="2"/>
    </row>
    <row r="45258" spans="5:5" x14ac:dyDescent="0.25">
      <c r="E45258" s="2"/>
    </row>
    <row r="45259" spans="5:5" x14ac:dyDescent="0.25">
      <c r="E45259" s="2"/>
    </row>
    <row r="45260" spans="5:5" x14ac:dyDescent="0.25">
      <c r="E45260" s="2"/>
    </row>
    <row r="45261" spans="5:5" x14ac:dyDescent="0.25">
      <c r="E45261" s="2"/>
    </row>
    <row r="45262" spans="5:5" x14ac:dyDescent="0.25">
      <c r="E45262" s="2"/>
    </row>
    <row r="45263" spans="5:5" x14ac:dyDescent="0.25">
      <c r="E45263" s="2"/>
    </row>
    <row r="45264" spans="5:5" x14ac:dyDescent="0.25">
      <c r="E45264" s="2"/>
    </row>
    <row r="45265" spans="5:5" x14ac:dyDescent="0.25">
      <c r="E45265" s="2"/>
    </row>
    <row r="45266" spans="5:5" x14ac:dyDescent="0.25">
      <c r="E45266" s="2"/>
    </row>
    <row r="45267" spans="5:5" x14ac:dyDescent="0.25">
      <c r="E45267" s="2"/>
    </row>
    <row r="45268" spans="5:5" x14ac:dyDescent="0.25">
      <c r="E45268" s="2"/>
    </row>
    <row r="45269" spans="5:5" x14ac:dyDescent="0.25">
      <c r="E45269" s="2"/>
    </row>
    <row r="45270" spans="5:5" x14ac:dyDescent="0.25">
      <c r="E45270" s="2"/>
    </row>
    <row r="45271" spans="5:5" x14ac:dyDescent="0.25">
      <c r="E45271" s="2"/>
    </row>
    <row r="45272" spans="5:5" x14ac:dyDescent="0.25">
      <c r="E45272" s="2"/>
    </row>
    <row r="45273" spans="5:5" x14ac:dyDescent="0.25">
      <c r="E45273" s="2"/>
    </row>
    <row r="45274" spans="5:5" x14ac:dyDescent="0.25">
      <c r="E45274" s="2"/>
    </row>
    <row r="45275" spans="5:5" x14ac:dyDescent="0.25">
      <c r="E45275" s="2"/>
    </row>
    <row r="45276" spans="5:5" x14ac:dyDescent="0.25">
      <c r="E45276" s="2"/>
    </row>
    <row r="45277" spans="5:5" x14ac:dyDescent="0.25">
      <c r="E45277" s="2"/>
    </row>
    <row r="45278" spans="5:5" x14ac:dyDescent="0.25">
      <c r="E45278" s="2"/>
    </row>
    <row r="45279" spans="5:5" x14ac:dyDescent="0.25">
      <c r="E45279" s="2"/>
    </row>
    <row r="45280" spans="5:5" x14ac:dyDescent="0.25">
      <c r="E45280" s="2"/>
    </row>
    <row r="45281" spans="5:5" x14ac:dyDescent="0.25">
      <c r="E45281" s="2"/>
    </row>
    <row r="45282" spans="5:5" x14ac:dyDescent="0.25">
      <c r="E45282" s="2"/>
    </row>
    <row r="45283" spans="5:5" x14ac:dyDescent="0.25">
      <c r="E45283" s="2"/>
    </row>
    <row r="45284" spans="5:5" x14ac:dyDescent="0.25">
      <c r="E45284" s="2"/>
    </row>
    <row r="45285" spans="5:5" x14ac:dyDescent="0.25">
      <c r="E45285" s="2"/>
    </row>
    <row r="45286" spans="5:5" x14ac:dyDescent="0.25">
      <c r="E45286" s="2"/>
    </row>
    <row r="45287" spans="5:5" x14ac:dyDescent="0.25">
      <c r="E45287" s="2"/>
    </row>
    <row r="45288" spans="5:5" x14ac:dyDescent="0.25">
      <c r="E45288" s="2"/>
    </row>
    <row r="45289" spans="5:5" x14ac:dyDescent="0.25">
      <c r="E45289" s="2"/>
    </row>
    <row r="45290" spans="5:5" x14ac:dyDescent="0.25">
      <c r="E45290" s="2"/>
    </row>
    <row r="45291" spans="5:5" x14ac:dyDescent="0.25">
      <c r="E45291" s="2"/>
    </row>
    <row r="45292" spans="5:5" x14ac:dyDescent="0.25">
      <c r="E45292" s="2"/>
    </row>
    <row r="45293" spans="5:5" x14ac:dyDescent="0.25">
      <c r="E45293" s="2"/>
    </row>
    <row r="45294" spans="5:5" x14ac:dyDescent="0.25">
      <c r="E45294" s="2"/>
    </row>
    <row r="45295" spans="5:5" x14ac:dyDescent="0.25">
      <c r="E45295" s="2"/>
    </row>
    <row r="45296" spans="5:5" x14ac:dyDescent="0.25">
      <c r="E45296" s="2"/>
    </row>
    <row r="45297" spans="5:5" x14ac:dyDescent="0.25">
      <c r="E45297" s="2"/>
    </row>
    <row r="45298" spans="5:5" x14ac:dyDescent="0.25">
      <c r="E45298" s="2"/>
    </row>
    <row r="45299" spans="5:5" x14ac:dyDescent="0.25">
      <c r="E45299" s="2"/>
    </row>
    <row r="45300" spans="5:5" x14ac:dyDescent="0.25">
      <c r="E45300" s="2"/>
    </row>
    <row r="45301" spans="5:5" x14ac:dyDescent="0.25">
      <c r="E45301" s="2"/>
    </row>
    <row r="45302" spans="5:5" x14ac:dyDescent="0.25">
      <c r="E45302" s="2"/>
    </row>
    <row r="45303" spans="5:5" x14ac:dyDescent="0.25">
      <c r="E45303" s="2"/>
    </row>
    <row r="45304" spans="5:5" x14ac:dyDescent="0.25">
      <c r="E45304" s="2"/>
    </row>
    <row r="45305" spans="5:5" x14ac:dyDescent="0.25">
      <c r="E45305" s="2"/>
    </row>
    <row r="45306" spans="5:5" x14ac:dyDescent="0.25">
      <c r="E45306" s="2"/>
    </row>
    <row r="45307" spans="5:5" x14ac:dyDescent="0.25">
      <c r="E45307" s="2"/>
    </row>
    <row r="45308" spans="5:5" x14ac:dyDescent="0.25">
      <c r="E45308" s="2"/>
    </row>
    <row r="45309" spans="5:5" x14ac:dyDescent="0.25">
      <c r="E45309" s="2"/>
    </row>
    <row r="45310" spans="5:5" x14ac:dyDescent="0.25">
      <c r="E45310" s="2"/>
    </row>
    <row r="45311" spans="5:5" x14ac:dyDescent="0.25">
      <c r="E45311" s="2"/>
    </row>
    <row r="45312" spans="5:5" x14ac:dyDescent="0.25">
      <c r="E45312" s="2"/>
    </row>
    <row r="45313" spans="5:5" x14ac:dyDescent="0.25">
      <c r="E45313" s="2"/>
    </row>
    <row r="45314" spans="5:5" x14ac:dyDescent="0.25">
      <c r="E45314" s="2"/>
    </row>
    <row r="45315" spans="5:5" x14ac:dyDescent="0.25">
      <c r="E45315" s="2"/>
    </row>
    <row r="45316" spans="5:5" x14ac:dyDescent="0.25">
      <c r="E45316" s="2"/>
    </row>
    <row r="45317" spans="5:5" x14ac:dyDescent="0.25">
      <c r="E45317" s="2"/>
    </row>
    <row r="45318" spans="5:5" x14ac:dyDescent="0.25">
      <c r="E45318" s="2"/>
    </row>
    <row r="45319" spans="5:5" x14ac:dyDescent="0.25">
      <c r="E45319" s="2"/>
    </row>
    <row r="45320" spans="5:5" x14ac:dyDescent="0.25">
      <c r="E45320" s="2"/>
    </row>
    <row r="45321" spans="5:5" x14ac:dyDescent="0.25">
      <c r="E45321" s="2"/>
    </row>
    <row r="45322" spans="5:5" x14ac:dyDescent="0.25">
      <c r="E45322" s="2"/>
    </row>
    <row r="45323" spans="5:5" x14ac:dyDescent="0.25">
      <c r="E45323" s="2"/>
    </row>
    <row r="45324" spans="5:5" x14ac:dyDescent="0.25">
      <c r="E45324" s="2"/>
    </row>
    <row r="45325" spans="5:5" x14ac:dyDescent="0.25">
      <c r="E45325" s="2"/>
    </row>
    <row r="45326" spans="5:5" x14ac:dyDescent="0.25">
      <c r="E45326" s="2"/>
    </row>
    <row r="45327" spans="5:5" x14ac:dyDescent="0.25">
      <c r="E45327" s="2"/>
    </row>
    <row r="45328" spans="5:5" x14ac:dyDescent="0.25">
      <c r="E45328" s="2"/>
    </row>
    <row r="45329" spans="5:5" x14ac:dyDescent="0.25">
      <c r="E45329" s="2"/>
    </row>
    <row r="45330" spans="5:5" x14ac:dyDescent="0.25">
      <c r="E45330" s="2"/>
    </row>
    <row r="45331" spans="5:5" x14ac:dyDescent="0.25">
      <c r="E45331" s="2"/>
    </row>
    <row r="45332" spans="5:5" x14ac:dyDescent="0.25">
      <c r="E45332" s="2"/>
    </row>
    <row r="45333" spans="5:5" x14ac:dyDescent="0.25">
      <c r="E45333" s="2"/>
    </row>
    <row r="45334" spans="5:5" x14ac:dyDescent="0.25">
      <c r="E45334" s="2"/>
    </row>
    <row r="45335" spans="5:5" x14ac:dyDescent="0.25">
      <c r="E45335" s="2"/>
    </row>
    <row r="45336" spans="5:5" x14ac:dyDescent="0.25">
      <c r="E45336" s="2"/>
    </row>
    <row r="45337" spans="5:5" x14ac:dyDescent="0.25">
      <c r="E45337" s="2"/>
    </row>
    <row r="45338" spans="5:5" x14ac:dyDescent="0.25">
      <c r="E45338" s="2"/>
    </row>
    <row r="45339" spans="5:5" x14ac:dyDescent="0.25">
      <c r="E45339" s="2"/>
    </row>
    <row r="45340" spans="5:5" x14ac:dyDescent="0.25">
      <c r="E45340" s="2"/>
    </row>
    <row r="45341" spans="5:5" x14ac:dyDescent="0.25">
      <c r="E45341" s="2"/>
    </row>
    <row r="45342" spans="5:5" x14ac:dyDescent="0.25">
      <c r="E45342" s="2"/>
    </row>
    <row r="45343" spans="5:5" x14ac:dyDescent="0.25">
      <c r="E45343" s="2"/>
    </row>
    <row r="45344" spans="5:5" x14ac:dyDescent="0.25">
      <c r="E45344" s="2"/>
    </row>
    <row r="45345" spans="5:5" x14ac:dyDescent="0.25">
      <c r="E45345" s="2"/>
    </row>
    <row r="45346" spans="5:5" x14ac:dyDescent="0.25">
      <c r="E45346" s="2"/>
    </row>
    <row r="45347" spans="5:5" x14ac:dyDescent="0.25">
      <c r="E45347" s="2"/>
    </row>
    <row r="45348" spans="5:5" x14ac:dyDescent="0.25">
      <c r="E45348" s="2"/>
    </row>
    <row r="45349" spans="5:5" x14ac:dyDescent="0.25">
      <c r="E45349" s="2"/>
    </row>
    <row r="45350" spans="5:5" x14ac:dyDescent="0.25">
      <c r="E45350" s="2"/>
    </row>
    <row r="45351" spans="5:5" x14ac:dyDescent="0.25">
      <c r="E45351" s="2"/>
    </row>
    <row r="45352" spans="5:5" x14ac:dyDescent="0.25">
      <c r="E45352" s="2"/>
    </row>
    <row r="45353" spans="5:5" x14ac:dyDescent="0.25">
      <c r="E45353" s="2"/>
    </row>
    <row r="45354" spans="5:5" x14ac:dyDescent="0.25">
      <c r="E45354" s="2"/>
    </row>
    <row r="45355" spans="5:5" x14ac:dyDescent="0.25">
      <c r="E45355" s="2"/>
    </row>
    <row r="45356" spans="5:5" x14ac:dyDescent="0.25">
      <c r="E45356" s="2"/>
    </row>
    <row r="45357" spans="5:5" x14ac:dyDescent="0.25">
      <c r="E45357" s="2"/>
    </row>
    <row r="45358" spans="5:5" x14ac:dyDescent="0.25">
      <c r="E45358" s="2"/>
    </row>
    <row r="45359" spans="5:5" x14ac:dyDescent="0.25">
      <c r="E45359" s="2"/>
    </row>
    <row r="45360" spans="5:5" x14ac:dyDescent="0.25">
      <c r="E45360" s="2"/>
    </row>
    <row r="45361" spans="5:5" x14ac:dyDescent="0.25">
      <c r="E45361" s="2"/>
    </row>
    <row r="45362" spans="5:5" x14ac:dyDescent="0.25">
      <c r="E45362" s="2"/>
    </row>
    <row r="45363" spans="5:5" x14ac:dyDescent="0.25">
      <c r="E45363" s="2"/>
    </row>
    <row r="45364" spans="5:5" x14ac:dyDescent="0.25">
      <c r="E45364" s="2"/>
    </row>
    <row r="45365" spans="5:5" x14ac:dyDescent="0.25">
      <c r="E45365" s="2"/>
    </row>
    <row r="45366" spans="5:5" x14ac:dyDescent="0.25">
      <c r="E45366" s="2"/>
    </row>
    <row r="45367" spans="5:5" x14ac:dyDescent="0.25">
      <c r="E45367" s="2"/>
    </row>
    <row r="45368" spans="5:5" x14ac:dyDescent="0.25">
      <c r="E45368" s="2"/>
    </row>
    <row r="45369" spans="5:5" x14ac:dyDescent="0.25">
      <c r="E45369" s="2"/>
    </row>
    <row r="45370" spans="5:5" x14ac:dyDescent="0.25">
      <c r="E45370" s="2"/>
    </row>
    <row r="45371" spans="5:5" x14ac:dyDescent="0.25">
      <c r="E45371" s="2"/>
    </row>
    <row r="45372" spans="5:5" x14ac:dyDescent="0.25">
      <c r="E45372" s="2"/>
    </row>
    <row r="45373" spans="5:5" x14ac:dyDescent="0.25">
      <c r="E45373" s="2"/>
    </row>
    <row r="45374" spans="5:5" x14ac:dyDescent="0.25">
      <c r="E45374" s="2"/>
    </row>
    <row r="45375" spans="5:5" x14ac:dyDescent="0.25">
      <c r="E45375" s="2"/>
    </row>
    <row r="45376" spans="5:5" x14ac:dyDescent="0.25">
      <c r="E45376" s="2"/>
    </row>
    <row r="45377" spans="5:5" x14ac:dyDescent="0.25">
      <c r="E45377" s="2"/>
    </row>
    <row r="45378" spans="5:5" x14ac:dyDescent="0.25">
      <c r="E45378" s="2"/>
    </row>
    <row r="45379" spans="5:5" x14ac:dyDescent="0.25">
      <c r="E45379" s="2"/>
    </row>
    <row r="45380" spans="5:5" x14ac:dyDescent="0.25">
      <c r="E45380" s="2"/>
    </row>
    <row r="45381" spans="5:5" x14ac:dyDescent="0.25">
      <c r="E45381" s="2"/>
    </row>
    <row r="45382" spans="5:5" x14ac:dyDescent="0.25">
      <c r="E45382" s="2"/>
    </row>
    <row r="45383" spans="5:5" x14ac:dyDescent="0.25">
      <c r="E45383" s="2"/>
    </row>
    <row r="45384" spans="5:5" x14ac:dyDescent="0.25">
      <c r="E45384" s="2"/>
    </row>
    <row r="45385" spans="5:5" x14ac:dyDescent="0.25">
      <c r="E45385" s="2"/>
    </row>
    <row r="45386" spans="5:5" x14ac:dyDescent="0.25">
      <c r="E45386" s="2"/>
    </row>
    <row r="45387" spans="5:5" x14ac:dyDescent="0.25">
      <c r="E45387" s="2"/>
    </row>
    <row r="45388" spans="5:5" x14ac:dyDescent="0.25">
      <c r="E45388" s="2"/>
    </row>
    <row r="45389" spans="5:5" x14ac:dyDescent="0.25">
      <c r="E45389" s="2"/>
    </row>
    <row r="45390" spans="5:5" x14ac:dyDescent="0.25">
      <c r="E45390" s="2"/>
    </row>
    <row r="45391" spans="5:5" x14ac:dyDescent="0.25">
      <c r="E45391" s="2"/>
    </row>
    <row r="45392" spans="5:5" x14ac:dyDescent="0.25">
      <c r="E45392" s="2"/>
    </row>
    <row r="45393" spans="5:5" x14ac:dyDescent="0.25">
      <c r="E45393" s="2"/>
    </row>
    <row r="45394" spans="5:5" x14ac:dyDescent="0.25">
      <c r="E45394" s="2"/>
    </row>
    <row r="45395" spans="5:5" x14ac:dyDescent="0.25">
      <c r="E45395" s="2"/>
    </row>
    <row r="45396" spans="5:5" x14ac:dyDescent="0.25">
      <c r="E45396" s="2"/>
    </row>
    <row r="45397" spans="5:5" x14ac:dyDescent="0.25">
      <c r="E45397" s="2"/>
    </row>
    <row r="45398" spans="5:5" x14ac:dyDescent="0.25">
      <c r="E45398" s="2"/>
    </row>
    <row r="45399" spans="5:5" x14ac:dyDescent="0.25">
      <c r="E45399" s="2"/>
    </row>
    <row r="45400" spans="5:5" x14ac:dyDescent="0.25">
      <c r="E45400" s="2"/>
    </row>
    <row r="45401" spans="5:5" x14ac:dyDescent="0.25">
      <c r="E45401" s="2"/>
    </row>
    <row r="45402" spans="5:5" x14ac:dyDescent="0.25">
      <c r="E45402" s="2"/>
    </row>
    <row r="45403" spans="5:5" x14ac:dyDescent="0.25">
      <c r="E45403" s="2"/>
    </row>
    <row r="45404" spans="5:5" x14ac:dyDescent="0.25">
      <c r="E45404" s="2"/>
    </row>
    <row r="45405" spans="5:5" x14ac:dyDescent="0.25">
      <c r="E45405" s="2"/>
    </row>
    <row r="45406" spans="5:5" x14ac:dyDescent="0.25">
      <c r="E45406" s="2"/>
    </row>
    <row r="45407" spans="5:5" x14ac:dyDescent="0.25">
      <c r="E45407" s="2"/>
    </row>
    <row r="45408" spans="5:5" x14ac:dyDescent="0.25">
      <c r="E45408" s="2"/>
    </row>
    <row r="45409" spans="5:5" x14ac:dyDescent="0.25">
      <c r="E45409" s="2"/>
    </row>
    <row r="45410" spans="5:5" x14ac:dyDescent="0.25">
      <c r="E45410" s="2"/>
    </row>
    <row r="45411" spans="5:5" x14ac:dyDescent="0.25">
      <c r="E45411" s="2"/>
    </row>
    <row r="45412" spans="5:5" x14ac:dyDescent="0.25">
      <c r="E45412" s="2"/>
    </row>
    <row r="45413" spans="5:5" x14ac:dyDescent="0.25">
      <c r="E45413" s="2"/>
    </row>
    <row r="45414" spans="5:5" x14ac:dyDescent="0.25">
      <c r="E45414" s="2"/>
    </row>
    <row r="45415" spans="5:5" x14ac:dyDescent="0.25">
      <c r="E45415" s="2"/>
    </row>
    <row r="45416" spans="5:5" x14ac:dyDescent="0.25">
      <c r="E45416" s="2"/>
    </row>
    <row r="45417" spans="5:5" x14ac:dyDescent="0.25">
      <c r="E45417" s="2"/>
    </row>
    <row r="45418" spans="5:5" x14ac:dyDescent="0.25">
      <c r="E45418" s="2"/>
    </row>
    <row r="45419" spans="5:5" x14ac:dyDescent="0.25">
      <c r="E45419" s="2"/>
    </row>
    <row r="45420" spans="5:5" x14ac:dyDescent="0.25">
      <c r="E45420" s="2"/>
    </row>
    <row r="45421" spans="5:5" x14ac:dyDescent="0.25">
      <c r="E45421" s="2"/>
    </row>
    <row r="45422" spans="5:5" x14ac:dyDescent="0.25">
      <c r="E45422" s="2"/>
    </row>
    <row r="45423" spans="5:5" x14ac:dyDescent="0.25">
      <c r="E45423" s="2"/>
    </row>
    <row r="45424" spans="5:5" x14ac:dyDescent="0.25">
      <c r="E45424" s="2"/>
    </row>
    <row r="45425" spans="5:5" x14ac:dyDescent="0.25">
      <c r="E45425" s="2"/>
    </row>
    <row r="45426" spans="5:5" x14ac:dyDescent="0.25">
      <c r="E45426" s="2"/>
    </row>
    <row r="45427" spans="5:5" x14ac:dyDescent="0.25">
      <c r="E45427" s="2"/>
    </row>
    <row r="45428" spans="5:5" x14ac:dyDescent="0.25">
      <c r="E45428" s="2"/>
    </row>
    <row r="45429" spans="5:5" x14ac:dyDescent="0.25">
      <c r="E45429" s="2"/>
    </row>
    <row r="45430" spans="5:5" x14ac:dyDescent="0.25">
      <c r="E45430" s="2"/>
    </row>
    <row r="45431" spans="5:5" x14ac:dyDescent="0.25">
      <c r="E45431" s="2"/>
    </row>
    <row r="45432" spans="5:5" x14ac:dyDescent="0.25">
      <c r="E45432" s="2"/>
    </row>
    <row r="45433" spans="5:5" x14ac:dyDescent="0.25">
      <c r="E45433" s="2"/>
    </row>
    <row r="45434" spans="5:5" x14ac:dyDescent="0.25">
      <c r="E45434" s="2"/>
    </row>
    <row r="45435" spans="5:5" x14ac:dyDescent="0.25">
      <c r="E45435" s="2"/>
    </row>
    <row r="45436" spans="5:5" x14ac:dyDescent="0.25">
      <c r="E45436" s="2"/>
    </row>
    <row r="45437" spans="5:5" x14ac:dyDescent="0.25">
      <c r="E45437" s="2"/>
    </row>
    <row r="45438" spans="5:5" x14ac:dyDescent="0.25">
      <c r="E45438" s="2"/>
    </row>
    <row r="45439" spans="5:5" x14ac:dyDescent="0.25">
      <c r="E45439" s="2"/>
    </row>
    <row r="45440" spans="5:5" x14ac:dyDescent="0.25">
      <c r="E45440" s="2"/>
    </row>
    <row r="45441" spans="5:5" x14ac:dyDescent="0.25">
      <c r="E45441" s="2"/>
    </row>
    <row r="45442" spans="5:5" x14ac:dyDescent="0.25">
      <c r="E45442" s="2"/>
    </row>
    <row r="45443" spans="5:5" x14ac:dyDescent="0.25">
      <c r="E45443" s="2"/>
    </row>
    <row r="45444" spans="5:5" x14ac:dyDescent="0.25">
      <c r="E45444" s="2"/>
    </row>
    <row r="45445" spans="5:5" x14ac:dyDescent="0.25">
      <c r="E45445" s="2"/>
    </row>
    <row r="45446" spans="5:5" x14ac:dyDescent="0.25">
      <c r="E45446" s="2"/>
    </row>
    <row r="45447" spans="5:5" x14ac:dyDescent="0.25">
      <c r="E45447" s="2"/>
    </row>
    <row r="45448" spans="5:5" x14ac:dyDescent="0.25">
      <c r="E45448" s="2"/>
    </row>
    <row r="45449" spans="5:5" x14ac:dyDescent="0.25">
      <c r="E45449" s="2"/>
    </row>
    <row r="45450" spans="5:5" x14ac:dyDescent="0.25">
      <c r="E45450" s="2"/>
    </row>
    <row r="45451" spans="5:5" x14ac:dyDescent="0.25">
      <c r="E45451" s="2"/>
    </row>
    <row r="45452" spans="5:5" x14ac:dyDescent="0.25">
      <c r="E45452" s="2"/>
    </row>
    <row r="45453" spans="5:5" x14ac:dyDescent="0.25">
      <c r="E45453" s="2"/>
    </row>
    <row r="45454" spans="5:5" x14ac:dyDescent="0.25">
      <c r="E45454" s="2"/>
    </row>
    <row r="45455" spans="5:5" x14ac:dyDescent="0.25">
      <c r="E45455" s="2"/>
    </row>
    <row r="45456" spans="5:5" x14ac:dyDescent="0.25">
      <c r="E45456" s="2"/>
    </row>
    <row r="45457" spans="5:5" x14ac:dyDescent="0.25">
      <c r="E45457" s="2"/>
    </row>
    <row r="45458" spans="5:5" x14ac:dyDescent="0.25">
      <c r="E45458" s="2"/>
    </row>
    <row r="45459" spans="5:5" x14ac:dyDescent="0.25">
      <c r="E45459" s="2"/>
    </row>
    <row r="45460" spans="5:5" x14ac:dyDescent="0.25">
      <c r="E45460" s="2"/>
    </row>
    <row r="45461" spans="5:5" x14ac:dyDescent="0.25">
      <c r="E45461" s="2"/>
    </row>
    <row r="45462" spans="5:5" x14ac:dyDescent="0.25">
      <c r="E45462" s="2"/>
    </row>
    <row r="45463" spans="5:5" x14ac:dyDescent="0.25">
      <c r="E45463" s="2"/>
    </row>
    <row r="45464" spans="5:5" x14ac:dyDescent="0.25">
      <c r="E45464" s="2"/>
    </row>
    <row r="45465" spans="5:5" x14ac:dyDescent="0.25">
      <c r="E45465" s="2"/>
    </row>
    <row r="45466" spans="5:5" x14ac:dyDescent="0.25">
      <c r="E45466" s="2"/>
    </row>
    <row r="45467" spans="5:5" x14ac:dyDescent="0.25">
      <c r="E45467" s="2"/>
    </row>
    <row r="45468" spans="5:5" x14ac:dyDescent="0.25">
      <c r="E45468" s="2"/>
    </row>
    <row r="45469" spans="5:5" x14ac:dyDescent="0.25">
      <c r="E45469" s="2"/>
    </row>
    <row r="45470" spans="5:5" x14ac:dyDescent="0.25">
      <c r="E45470" s="2"/>
    </row>
    <row r="45471" spans="5:5" x14ac:dyDescent="0.25">
      <c r="E45471" s="2"/>
    </row>
    <row r="45472" spans="5:5" x14ac:dyDescent="0.25">
      <c r="E45472" s="2"/>
    </row>
    <row r="45473" spans="5:5" x14ac:dyDescent="0.25">
      <c r="E45473" s="2"/>
    </row>
    <row r="45474" spans="5:5" x14ac:dyDescent="0.25">
      <c r="E45474" s="2"/>
    </row>
    <row r="45475" spans="5:5" x14ac:dyDescent="0.25">
      <c r="E45475" s="2"/>
    </row>
    <row r="45476" spans="5:5" x14ac:dyDescent="0.25">
      <c r="E45476" s="2"/>
    </row>
    <row r="45477" spans="5:5" x14ac:dyDescent="0.25">
      <c r="E45477" s="2"/>
    </row>
    <row r="45478" spans="5:5" x14ac:dyDescent="0.25">
      <c r="E45478" s="2"/>
    </row>
    <row r="45479" spans="5:5" x14ac:dyDescent="0.25">
      <c r="E45479" s="2"/>
    </row>
    <row r="45480" spans="5:5" x14ac:dyDescent="0.25">
      <c r="E45480" s="2"/>
    </row>
    <row r="45481" spans="5:5" x14ac:dyDescent="0.25">
      <c r="E45481" s="2"/>
    </row>
    <row r="45482" spans="5:5" x14ac:dyDescent="0.25">
      <c r="E45482" s="2"/>
    </row>
    <row r="45483" spans="5:5" x14ac:dyDescent="0.25">
      <c r="E45483" s="2"/>
    </row>
    <row r="45484" spans="5:5" x14ac:dyDescent="0.25">
      <c r="E45484" s="2"/>
    </row>
    <row r="45485" spans="5:5" x14ac:dyDescent="0.25">
      <c r="E45485" s="2"/>
    </row>
    <row r="45486" spans="5:5" x14ac:dyDescent="0.25">
      <c r="E45486" s="2"/>
    </row>
    <row r="45487" spans="5:5" x14ac:dyDescent="0.25">
      <c r="E45487" s="2"/>
    </row>
    <row r="45488" spans="5:5" x14ac:dyDescent="0.25">
      <c r="E45488" s="2"/>
    </row>
    <row r="45489" spans="5:5" x14ac:dyDescent="0.25">
      <c r="E45489" s="2"/>
    </row>
    <row r="45490" spans="5:5" x14ac:dyDescent="0.25">
      <c r="E45490" s="2"/>
    </row>
    <row r="45491" spans="5:5" x14ac:dyDescent="0.25">
      <c r="E45491" s="2"/>
    </row>
    <row r="45492" spans="5:5" x14ac:dyDescent="0.25">
      <c r="E45492" s="2"/>
    </row>
    <row r="45493" spans="5:5" x14ac:dyDescent="0.25">
      <c r="E45493" s="2"/>
    </row>
    <row r="45494" spans="5:5" x14ac:dyDescent="0.25">
      <c r="E45494" s="2"/>
    </row>
    <row r="45495" spans="5:5" x14ac:dyDescent="0.25">
      <c r="E45495" s="2"/>
    </row>
    <row r="45496" spans="5:5" x14ac:dyDescent="0.25">
      <c r="E45496" s="2"/>
    </row>
    <row r="45497" spans="5:5" x14ac:dyDescent="0.25">
      <c r="E45497" s="2"/>
    </row>
    <row r="45498" spans="5:5" x14ac:dyDescent="0.25">
      <c r="E45498" s="2"/>
    </row>
    <row r="45499" spans="5:5" x14ac:dyDescent="0.25">
      <c r="E45499" s="2"/>
    </row>
    <row r="45500" spans="5:5" x14ac:dyDescent="0.25">
      <c r="E45500" s="2"/>
    </row>
    <row r="45501" spans="5:5" x14ac:dyDescent="0.25">
      <c r="E45501" s="2"/>
    </row>
    <row r="45502" spans="5:5" x14ac:dyDescent="0.25">
      <c r="E45502" s="2"/>
    </row>
    <row r="45503" spans="5:5" x14ac:dyDescent="0.25">
      <c r="E45503" s="2"/>
    </row>
    <row r="45504" spans="5:5" x14ac:dyDescent="0.25">
      <c r="E45504" s="2"/>
    </row>
    <row r="45505" spans="5:5" x14ac:dyDescent="0.25">
      <c r="E45505" s="2"/>
    </row>
    <row r="45506" spans="5:5" x14ac:dyDescent="0.25">
      <c r="E45506" s="2"/>
    </row>
    <row r="45507" spans="5:5" x14ac:dyDescent="0.25">
      <c r="E45507" s="2"/>
    </row>
    <row r="45508" spans="5:5" x14ac:dyDescent="0.25">
      <c r="E45508" s="2"/>
    </row>
    <row r="45509" spans="5:5" x14ac:dyDescent="0.25">
      <c r="E45509" s="2"/>
    </row>
    <row r="45510" spans="5:5" x14ac:dyDescent="0.25">
      <c r="E45510" s="2"/>
    </row>
    <row r="45511" spans="5:5" x14ac:dyDescent="0.25">
      <c r="E45511" s="2"/>
    </row>
    <row r="45512" spans="5:5" x14ac:dyDescent="0.25">
      <c r="E45512" s="2"/>
    </row>
    <row r="45513" spans="5:5" x14ac:dyDescent="0.25">
      <c r="E45513" s="2"/>
    </row>
    <row r="45514" spans="5:5" x14ac:dyDescent="0.25">
      <c r="E45514" s="2"/>
    </row>
    <row r="45515" spans="5:5" x14ac:dyDescent="0.25">
      <c r="E45515" s="2"/>
    </row>
    <row r="45516" spans="5:5" x14ac:dyDescent="0.25">
      <c r="E45516" s="2"/>
    </row>
    <row r="45517" spans="5:5" x14ac:dyDescent="0.25">
      <c r="E45517" s="2"/>
    </row>
    <row r="45518" spans="5:5" x14ac:dyDescent="0.25">
      <c r="E45518" s="2"/>
    </row>
    <row r="45519" spans="5:5" x14ac:dyDescent="0.25">
      <c r="E45519" s="2"/>
    </row>
    <row r="45520" spans="5:5" x14ac:dyDescent="0.25">
      <c r="E45520" s="2"/>
    </row>
    <row r="45521" spans="5:5" x14ac:dyDescent="0.25">
      <c r="E45521" s="2"/>
    </row>
    <row r="45522" spans="5:5" x14ac:dyDescent="0.25">
      <c r="E45522" s="2"/>
    </row>
    <row r="45523" spans="5:5" x14ac:dyDescent="0.25">
      <c r="E45523" s="2"/>
    </row>
    <row r="45524" spans="5:5" x14ac:dyDescent="0.25">
      <c r="E45524" s="2"/>
    </row>
    <row r="45525" spans="5:5" x14ac:dyDescent="0.25">
      <c r="E45525" s="2"/>
    </row>
    <row r="45526" spans="5:5" x14ac:dyDescent="0.25">
      <c r="E45526" s="2"/>
    </row>
    <row r="45527" spans="5:5" x14ac:dyDescent="0.25">
      <c r="E45527" s="2"/>
    </row>
    <row r="45528" spans="5:5" x14ac:dyDescent="0.25">
      <c r="E45528" s="2"/>
    </row>
    <row r="45529" spans="5:5" x14ac:dyDescent="0.25">
      <c r="E45529" s="2"/>
    </row>
    <row r="45530" spans="5:5" x14ac:dyDescent="0.25">
      <c r="E45530" s="2"/>
    </row>
    <row r="45531" spans="5:5" x14ac:dyDescent="0.25">
      <c r="E45531" s="2"/>
    </row>
    <row r="45532" spans="5:5" x14ac:dyDescent="0.25">
      <c r="E45532" s="2"/>
    </row>
    <row r="45533" spans="5:5" x14ac:dyDescent="0.25">
      <c r="E45533" s="2"/>
    </row>
    <row r="45534" spans="5:5" x14ac:dyDescent="0.25">
      <c r="E45534" s="2"/>
    </row>
    <row r="45535" spans="5:5" x14ac:dyDescent="0.25">
      <c r="E45535" s="2"/>
    </row>
    <row r="45536" spans="5:5" x14ac:dyDescent="0.25">
      <c r="E45536" s="2"/>
    </row>
    <row r="45537" spans="5:5" x14ac:dyDescent="0.25">
      <c r="E45537" s="2"/>
    </row>
    <row r="45538" spans="5:5" x14ac:dyDescent="0.25">
      <c r="E45538" s="2"/>
    </row>
    <row r="45539" spans="5:5" x14ac:dyDescent="0.25">
      <c r="E45539" s="2"/>
    </row>
    <row r="45540" spans="5:5" x14ac:dyDescent="0.25">
      <c r="E45540" s="2"/>
    </row>
    <row r="45541" spans="5:5" x14ac:dyDescent="0.25">
      <c r="E45541" s="2"/>
    </row>
    <row r="45542" spans="5:5" x14ac:dyDescent="0.25">
      <c r="E45542" s="2"/>
    </row>
    <row r="45543" spans="5:5" x14ac:dyDescent="0.25">
      <c r="E45543" s="2"/>
    </row>
    <row r="45544" spans="5:5" x14ac:dyDescent="0.25">
      <c r="E45544" s="2"/>
    </row>
    <row r="45545" spans="5:5" x14ac:dyDescent="0.25">
      <c r="E45545" s="2"/>
    </row>
    <row r="45546" spans="5:5" x14ac:dyDescent="0.25">
      <c r="E45546" s="2"/>
    </row>
    <row r="45547" spans="5:5" x14ac:dyDescent="0.25">
      <c r="E45547" s="2"/>
    </row>
    <row r="45548" spans="5:5" x14ac:dyDescent="0.25">
      <c r="E45548" s="2"/>
    </row>
    <row r="45549" spans="5:5" x14ac:dyDescent="0.25">
      <c r="E45549" s="2"/>
    </row>
    <row r="45550" spans="5:5" x14ac:dyDescent="0.25">
      <c r="E45550" s="2"/>
    </row>
    <row r="45551" spans="5:5" x14ac:dyDescent="0.25">
      <c r="E45551" s="2"/>
    </row>
    <row r="45552" spans="5:5" x14ac:dyDescent="0.25">
      <c r="E45552" s="2"/>
    </row>
    <row r="45553" spans="5:5" x14ac:dyDescent="0.25">
      <c r="E45553" s="2"/>
    </row>
    <row r="45554" spans="5:5" x14ac:dyDescent="0.25">
      <c r="E45554" s="2"/>
    </row>
    <row r="45555" spans="5:5" x14ac:dyDescent="0.25">
      <c r="E45555" s="2"/>
    </row>
    <row r="45556" spans="5:5" x14ac:dyDescent="0.25">
      <c r="E45556" s="2"/>
    </row>
    <row r="45557" spans="5:5" x14ac:dyDescent="0.25">
      <c r="E45557" s="2"/>
    </row>
    <row r="45558" spans="5:5" x14ac:dyDescent="0.25">
      <c r="E45558" s="2"/>
    </row>
    <row r="45559" spans="5:5" x14ac:dyDescent="0.25">
      <c r="E45559" s="2"/>
    </row>
    <row r="45560" spans="5:5" x14ac:dyDescent="0.25">
      <c r="E45560" s="2"/>
    </row>
    <row r="45561" spans="5:5" x14ac:dyDescent="0.25">
      <c r="E45561" s="2"/>
    </row>
    <row r="45562" spans="5:5" x14ac:dyDescent="0.25">
      <c r="E45562" s="2"/>
    </row>
    <row r="45563" spans="5:5" x14ac:dyDescent="0.25">
      <c r="E45563" s="2"/>
    </row>
    <row r="45564" spans="5:5" x14ac:dyDescent="0.25">
      <c r="E45564" s="2"/>
    </row>
    <row r="45565" spans="5:5" x14ac:dyDescent="0.25">
      <c r="E45565" s="2"/>
    </row>
    <row r="45566" spans="5:5" x14ac:dyDescent="0.25">
      <c r="E45566" s="2"/>
    </row>
    <row r="45567" spans="5:5" x14ac:dyDescent="0.25">
      <c r="E45567" s="2"/>
    </row>
    <row r="45568" spans="5:5" x14ac:dyDescent="0.25">
      <c r="E45568" s="2"/>
    </row>
    <row r="45569" spans="5:5" x14ac:dyDescent="0.25">
      <c r="E45569" s="2"/>
    </row>
    <row r="45570" spans="5:5" x14ac:dyDescent="0.25">
      <c r="E45570" s="2"/>
    </row>
    <row r="45571" spans="5:5" x14ac:dyDescent="0.25">
      <c r="E45571" s="2"/>
    </row>
    <row r="45572" spans="5:5" x14ac:dyDescent="0.25">
      <c r="E45572" s="2"/>
    </row>
    <row r="45573" spans="5:5" x14ac:dyDescent="0.25">
      <c r="E45573" s="2"/>
    </row>
    <row r="45574" spans="5:5" x14ac:dyDescent="0.25">
      <c r="E45574" s="2"/>
    </row>
    <row r="45575" spans="5:5" x14ac:dyDescent="0.25">
      <c r="E45575" s="2"/>
    </row>
    <row r="45576" spans="5:5" x14ac:dyDescent="0.25">
      <c r="E45576" s="2"/>
    </row>
    <row r="45577" spans="5:5" x14ac:dyDescent="0.25">
      <c r="E45577" s="2"/>
    </row>
    <row r="45578" spans="5:5" x14ac:dyDescent="0.25">
      <c r="E45578" s="2"/>
    </row>
    <row r="45579" spans="5:5" x14ac:dyDescent="0.25">
      <c r="E45579" s="2"/>
    </row>
    <row r="45580" spans="5:5" x14ac:dyDescent="0.25">
      <c r="E45580" s="2"/>
    </row>
    <row r="45581" spans="5:5" x14ac:dyDescent="0.25">
      <c r="E45581" s="2"/>
    </row>
    <row r="45582" spans="5:5" x14ac:dyDescent="0.25">
      <c r="E45582" s="2"/>
    </row>
    <row r="45583" spans="5:5" x14ac:dyDescent="0.25">
      <c r="E45583" s="2"/>
    </row>
    <row r="45584" spans="5:5" x14ac:dyDescent="0.25">
      <c r="E45584" s="2"/>
    </row>
    <row r="45585" spans="5:5" x14ac:dyDescent="0.25">
      <c r="E45585" s="2"/>
    </row>
    <row r="45586" spans="5:5" x14ac:dyDescent="0.25">
      <c r="E45586" s="2"/>
    </row>
    <row r="45587" spans="5:5" x14ac:dyDescent="0.25">
      <c r="E45587" s="2"/>
    </row>
    <row r="45588" spans="5:5" x14ac:dyDescent="0.25">
      <c r="E45588" s="2"/>
    </row>
    <row r="45589" spans="5:5" x14ac:dyDescent="0.25">
      <c r="E45589" s="2"/>
    </row>
    <row r="45590" spans="5:5" x14ac:dyDescent="0.25">
      <c r="E45590" s="2"/>
    </row>
    <row r="45591" spans="5:5" x14ac:dyDescent="0.25">
      <c r="E45591" s="2"/>
    </row>
    <row r="45592" spans="5:5" x14ac:dyDescent="0.25">
      <c r="E45592" s="2"/>
    </row>
    <row r="45593" spans="5:5" x14ac:dyDescent="0.25">
      <c r="E45593" s="2"/>
    </row>
    <row r="45594" spans="5:5" x14ac:dyDescent="0.25">
      <c r="E45594" s="2"/>
    </row>
    <row r="45595" spans="5:5" x14ac:dyDescent="0.25">
      <c r="E45595" s="2"/>
    </row>
    <row r="45596" spans="5:5" x14ac:dyDescent="0.25">
      <c r="E45596" s="2"/>
    </row>
    <row r="45597" spans="5:5" x14ac:dyDescent="0.25">
      <c r="E45597" s="2"/>
    </row>
    <row r="45598" spans="5:5" x14ac:dyDescent="0.25">
      <c r="E45598" s="2"/>
    </row>
    <row r="45599" spans="5:5" x14ac:dyDescent="0.25">
      <c r="E45599" s="2"/>
    </row>
    <row r="45600" spans="5:5" x14ac:dyDescent="0.25">
      <c r="E45600" s="2"/>
    </row>
    <row r="45601" spans="5:5" x14ac:dyDescent="0.25">
      <c r="E45601" s="2"/>
    </row>
    <row r="45602" spans="5:5" x14ac:dyDescent="0.25">
      <c r="E45602" s="2"/>
    </row>
    <row r="45603" spans="5:5" x14ac:dyDescent="0.25">
      <c r="E45603" s="2"/>
    </row>
    <row r="45604" spans="5:5" x14ac:dyDescent="0.25">
      <c r="E45604" s="2"/>
    </row>
    <row r="45605" spans="5:5" x14ac:dyDescent="0.25">
      <c r="E45605" s="2"/>
    </row>
    <row r="45606" spans="5:5" x14ac:dyDescent="0.25">
      <c r="E45606" s="2"/>
    </row>
    <row r="45607" spans="5:5" x14ac:dyDescent="0.25">
      <c r="E45607" s="2"/>
    </row>
    <row r="45608" spans="5:5" x14ac:dyDescent="0.25">
      <c r="E45608" s="2"/>
    </row>
    <row r="45609" spans="5:5" x14ac:dyDescent="0.25">
      <c r="E45609" s="2"/>
    </row>
    <row r="45610" spans="5:5" x14ac:dyDescent="0.25">
      <c r="E45610" s="2"/>
    </row>
    <row r="45611" spans="5:5" x14ac:dyDescent="0.25">
      <c r="E45611" s="2"/>
    </row>
    <row r="45612" spans="5:5" x14ac:dyDescent="0.25">
      <c r="E45612" s="2"/>
    </row>
    <row r="45613" spans="5:5" x14ac:dyDescent="0.25">
      <c r="E45613" s="2"/>
    </row>
    <row r="45614" spans="5:5" x14ac:dyDescent="0.25">
      <c r="E45614" s="2"/>
    </row>
    <row r="45615" spans="5:5" x14ac:dyDescent="0.25">
      <c r="E45615" s="2"/>
    </row>
    <row r="45616" spans="5:5" x14ac:dyDescent="0.25">
      <c r="E45616" s="2"/>
    </row>
    <row r="45617" spans="5:5" x14ac:dyDescent="0.25">
      <c r="E45617" s="2"/>
    </row>
    <row r="45618" spans="5:5" x14ac:dyDescent="0.25">
      <c r="E45618" s="2"/>
    </row>
    <row r="45619" spans="5:5" x14ac:dyDescent="0.25">
      <c r="E45619" s="2"/>
    </row>
    <row r="45620" spans="5:5" x14ac:dyDescent="0.25">
      <c r="E45620" s="2"/>
    </row>
    <row r="45621" spans="5:5" x14ac:dyDescent="0.25">
      <c r="E45621" s="2"/>
    </row>
    <row r="45622" spans="5:5" x14ac:dyDescent="0.25">
      <c r="E45622" s="2"/>
    </row>
    <row r="45623" spans="5:5" x14ac:dyDescent="0.25">
      <c r="E45623" s="2"/>
    </row>
    <row r="45624" spans="5:5" x14ac:dyDescent="0.25">
      <c r="E45624" s="2"/>
    </row>
    <row r="45625" spans="5:5" x14ac:dyDescent="0.25">
      <c r="E45625" s="2"/>
    </row>
    <row r="45626" spans="5:5" x14ac:dyDescent="0.25">
      <c r="E45626" s="2"/>
    </row>
    <row r="45627" spans="5:5" x14ac:dyDescent="0.25">
      <c r="E45627" s="2"/>
    </row>
    <row r="45628" spans="5:5" x14ac:dyDescent="0.25">
      <c r="E45628" s="2"/>
    </row>
    <row r="45629" spans="5:5" x14ac:dyDescent="0.25">
      <c r="E45629" s="2"/>
    </row>
    <row r="45630" spans="5:5" x14ac:dyDescent="0.25">
      <c r="E45630" s="2"/>
    </row>
    <row r="45631" spans="5:5" x14ac:dyDescent="0.25">
      <c r="E45631" s="2"/>
    </row>
    <row r="45632" spans="5:5" x14ac:dyDescent="0.25">
      <c r="E45632" s="2"/>
    </row>
    <row r="45633" spans="5:5" x14ac:dyDescent="0.25">
      <c r="E45633" s="2"/>
    </row>
    <row r="45634" spans="5:5" x14ac:dyDescent="0.25">
      <c r="E45634" s="2"/>
    </row>
    <row r="45635" spans="5:5" x14ac:dyDescent="0.25">
      <c r="E45635" s="2"/>
    </row>
    <row r="45636" spans="5:5" x14ac:dyDescent="0.25">
      <c r="E45636" s="2"/>
    </row>
    <row r="45637" spans="5:5" x14ac:dyDescent="0.25">
      <c r="E45637" s="2"/>
    </row>
    <row r="45638" spans="5:5" x14ac:dyDescent="0.25">
      <c r="E45638" s="2"/>
    </row>
    <row r="45639" spans="5:5" x14ac:dyDescent="0.25">
      <c r="E45639" s="2"/>
    </row>
    <row r="45640" spans="5:5" x14ac:dyDescent="0.25">
      <c r="E45640" s="2"/>
    </row>
    <row r="45641" spans="5:5" x14ac:dyDescent="0.25">
      <c r="E45641" s="2"/>
    </row>
    <row r="45642" spans="5:5" x14ac:dyDescent="0.25">
      <c r="E45642" s="2"/>
    </row>
    <row r="45643" spans="5:5" x14ac:dyDescent="0.25">
      <c r="E45643" s="2"/>
    </row>
    <row r="45644" spans="5:5" x14ac:dyDescent="0.25">
      <c r="E45644" s="2"/>
    </row>
    <row r="45645" spans="5:5" x14ac:dyDescent="0.25">
      <c r="E45645" s="2"/>
    </row>
    <row r="45646" spans="5:5" x14ac:dyDescent="0.25">
      <c r="E45646" s="2"/>
    </row>
    <row r="45647" spans="5:5" x14ac:dyDescent="0.25">
      <c r="E45647" s="2"/>
    </row>
    <row r="45648" spans="5:5" x14ac:dyDescent="0.25">
      <c r="E45648" s="2"/>
    </row>
    <row r="45649" spans="5:5" x14ac:dyDescent="0.25">
      <c r="E45649" s="2"/>
    </row>
    <row r="45650" spans="5:5" x14ac:dyDescent="0.25">
      <c r="E45650" s="2"/>
    </row>
    <row r="45651" spans="5:5" x14ac:dyDescent="0.25">
      <c r="E45651" s="2"/>
    </row>
    <row r="45652" spans="5:5" x14ac:dyDescent="0.25">
      <c r="E45652" s="2"/>
    </row>
    <row r="45653" spans="5:5" x14ac:dyDescent="0.25">
      <c r="E45653" s="2"/>
    </row>
    <row r="45654" spans="5:5" x14ac:dyDescent="0.25">
      <c r="E45654" s="2"/>
    </row>
    <row r="45655" spans="5:5" x14ac:dyDescent="0.25">
      <c r="E45655" s="2"/>
    </row>
    <row r="45656" spans="5:5" x14ac:dyDescent="0.25">
      <c r="E45656" s="2"/>
    </row>
    <row r="45657" spans="5:5" x14ac:dyDescent="0.25">
      <c r="E45657" s="2"/>
    </row>
    <row r="45658" spans="5:5" x14ac:dyDescent="0.25">
      <c r="E45658" s="2"/>
    </row>
    <row r="45659" spans="5:5" x14ac:dyDescent="0.25">
      <c r="E45659" s="2"/>
    </row>
    <row r="45660" spans="5:5" x14ac:dyDescent="0.25">
      <c r="E45660" s="2"/>
    </row>
    <row r="45661" spans="5:5" x14ac:dyDescent="0.25">
      <c r="E45661" s="2"/>
    </row>
    <row r="45662" spans="5:5" x14ac:dyDescent="0.25">
      <c r="E45662" s="2"/>
    </row>
    <row r="45663" spans="5:5" x14ac:dyDescent="0.25">
      <c r="E45663" s="2"/>
    </row>
    <row r="45664" spans="5:5" x14ac:dyDescent="0.25">
      <c r="E45664" s="2"/>
    </row>
    <row r="45665" spans="5:5" x14ac:dyDescent="0.25">
      <c r="E45665" s="2"/>
    </row>
    <row r="45666" spans="5:5" x14ac:dyDescent="0.25">
      <c r="E45666" s="2"/>
    </row>
    <row r="45667" spans="5:5" x14ac:dyDescent="0.25">
      <c r="E45667" s="2"/>
    </row>
    <row r="45668" spans="5:5" x14ac:dyDescent="0.25">
      <c r="E45668" s="2"/>
    </row>
    <row r="45669" spans="5:5" x14ac:dyDescent="0.25">
      <c r="E45669" s="2"/>
    </row>
    <row r="45670" spans="5:5" x14ac:dyDescent="0.25">
      <c r="E45670" s="2"/>
    </row>
    <row r="45671" spans="5:5" x14ac:dyDescent="0.25">
      <c r="E45671" s="2"/>
    </row>
    <row r="45672" spans="5:5" x14ac:dyDescent="0.25">
      <c r="E45672" s="2"/>
    </row>
    <row r="45673" spans="5:5" x14ac:dyDescent="0.25">
      <c r="E45673" s="2"/>
    </row>
    <row r="45674" spans="5:5" x14ac:dyDescent="0.25">
      <c r="E45674" s="2"/>
    </row>
    <row r="45675" spans="5:5" x14ac:dyDescent="0.25">
      <c r="E45675" s="2"/>
    </row>
    <row r="45676" spans="5:5" x14ac:dyDescent="0.25">
      <c r="E45676" s="2"/>
    </row>
    <row r="45677" spans="5:5" x14ac:dyDescent="0.25">
      <c r="E45677" s="2"/>
    </row>
    <row r="45678" spans="5:5" x14ac:dyDescent="0.25">
      <c r="E45678" s="2"/>
    </row>
    <row r="45679" spans="5:5" x14ac:dyDescent="0.25">
      <c r="E45679" s="2"/>
    </row>
    <row r="45680" spans="5:5" x14ac:dyDescent="0.25">
      <c r="E45680" s="2"/>
    </row>
    <row r="45681" spans="5:5" x14ac:dyDescent="0.25">
      <c r="E45681" s="2"/>
    </row>
    <row r="45682" spans="5:5" x14ac:dyDescent="0.25">
      <c r="E45682" s="2"/>
    </row>
    <row r="45683" spans="5:5" x14ac:dyDescent="0.25">
      <c r="E45683" s="2"/>
    </row>
    <row r="45684" spans="5:5" x14ac:dyDescent="0.25">
      <c r="E45684" s="2"/>
    </row>
    <row r="45685" spans="5:5" x14ac:dyDescent="0.25">
      <c r="E45685" s="2"/>
    </row>
    <row r="45686" spans="5:5" x14ac:dyDescent="0.25">
      <c r="E45686" s="2"/>
    </row>
    <row r="45687" spans="5:5" x14ac:dyDescent="0.25">
      <c r="E45687" s="2"/>
    </row>
    <row r="45688" spans="5:5" x14ac:dyDescent="0.25">
      <c r="E45688" s="2"/>
    </row>
    <row r="45689" spans="5:5" x14ac:dyDescent="0.25">
      <c r="E45689" s="2"/>
    </row>
    <row r="45690" spans="5:5" x14ac:dyDescent="0.25">
      <c r="E45690" s="2"/>
    </row>
    <row r="45691" spans="5:5" x14ac:dyDescent="0.25">
      <c r="E45691" s="2"/>
    </row>
    <row r="45692" spans="5:5" x14ac:dyDescent="0.25">
      <c r="E45692" s="2"/>
    </row>
    <row r="45693" spans="5:5" x14ac:dyDescent="0.25">
      <c r="E45693" s="2"/>
    </row>
    <row r="45694" spans="5:5" x14ac:dyDescent="0.25">
      <c r="E45694" s="2"/>
    </row>
    <row r="45695" spans="5:5" x14ac:dyDescent="0.25">
      <c r="E45695" s="2"/>
    </row>
    <row r="45696" spans="5:5" x14ac:dyDescent="0.25">
      <c r="E45696" s="2"/>
    </row>
    <row r="45697" spans="5:5" x14ac:dyDescent="0.25">
      <c r="E45697" s="2"/>
    </row>
    <row r="45698" spans="5:5" x14ac:dyDescent="0.25">
      <c r="E45698" s="2"/>
    </row>
    <row r="45699" spans="5:5" x14ac:dyDescent="0.25">
      <c r="E45699" s="2"/>
    </row>
    <row r="45700" spans="5:5" x14ac:dyDescent="0.25">
      <c r="E45700" s="2"/>
    </row>
    <row r="45701" spans="5:5" x14ac:dyDescent="0.25">
      <c r="E45701" s="2"/>
    </row>
    <row r="45702" spans="5:5" x14ac:dyDescent="0.25">
      <c r="E45702" s="2"/>
    </row>
    <row r="45703" spans="5:5" x14ac:dyDescent="0.25">
      <c r="E45703" s="2"/>
    </row>
    <row r="45704" spans="5:5" x14ac:dyDescent="0.25">
      <c r="E45704" s="2"/>
    </row>
    <row r="45705" spans="5:5" x14ac:dyDescent="0.25">
      <c r="E45705" s="2"/>
    </row>
    <row r="45706" spans="5:5" x14ac:dyDescent="0.25">
      <c r="E45706" s="2"/>
    </row>
    <row r="45707" spans="5:5" x14ac:dyDescent="0.25">
      <c r="E45707" s="2"/>
    </row>
    <row r="45708" spans="5:5" x14ac:dyDescent="0.25">
      <c r="E45708" s="2"/>
    </row>
    <row r="45709" spans="5:5" x14ac:dyDescent="0.25">
      <c r="E45709" s="2"/>
    </row>
    <row r="45710" spans="5:5" x14ac:dyDescent="0.25">
      <c r="E45710" s="2"/>
    </row>
    <row r="45711" spans="5:5" x14ac:dyDescent="0.25">
      <c r="E45711" s="2"/>
    </row>
    <row r="45712" spans="5:5" x14ac:dyDescent="0.25">
      <c r="E45712" s="2"/>
    </row>
    <row r="45713" spans="5:5" x14ac:dyDescent="0.25">
      <c r="E45713" s="2"/>
    </row>
    <row r="45714" spans="5:5" x14ac:dyDescent="0.25">
      <c r="E45714" s="2"/>
    </row>
    <row r="45715" spans="5:5" x14ac:dyDescent="0.25">
      <c r="E45715" s="2"/>
    </row>
    <row r="45716" spans="5:5" x14ac:dyDescent="0.25">
      <c r="E45716" s="2"/>
    </row>
    <row r="45717" spans="5:5" x14ac:dyDescent="0.25">
      <c r="E45717" s="2"/>
    </row>
    <row r="45718" spans="5:5" x14ac:dyDescent="0.25">
      <c r="E45718" s="2"/>
    </row>
    <row r="45719" spans="5:5" x14ac:dyDescent="0.25">
      <c r="E45719" s="2"/>
    </row>
    <row r="45720" spans="5:5" x14ac:dyDescent="0.25">
      <c r="E45720" s="2"/>
    </row>
    <row r="45721" spans="5:5" x14ac:dyDescent="0.25">
      <c r="E45721" s="2"/>
    </row>
    <row r="45722" spans="5:5" x14ac:dyDescent="0.25">
      <c r="E45722" s="2"/>
    </row>
    <row r="45723" spans="5:5" x14ac:dyDescent="0.25">
      <c r="E45723" s="2"/>
    </row>
    <row r="45724" spans="5:5" x14ac:dyDescent="0.25">
      <c r="E45724" s="2"/>
    </row>
    <row r="45725" spans="5:5" x14ac:dyDescent="0.25">
      <c r="E45725" s="2"/>
    </row>
    <row r="45726" spans="5:5" x14ac:dyDescent="0.25">
      <c r="E45726" s="2"/>
    </row>
    <row r="45727" spans="5:5" x14ac:dyDescent="0.25">
      <c r="E45727" s="2"/>
    </row>
    <row r="45728" spans="5:5" x14ac:dyDescent="0.25">
      <c r="E45728" s="2"/>
    </row>
    <row r="45729" spans="5:5" x14ac:dyDescent="0.25">
      <c r="E45729" s="2"/>
    </row>
    <row r="45730" spans="5:5" x14ac:dyDescent="0.25">
      <c r="E45730" s="2"/>
    </row>
    <row r="45731" spans="5:5" x14ac:dyDescent="0.25">
      <c r="E45731" s="2"/>
    </row>
    <row r="45732" spans="5:5" x14ac:dyDescent="0.25">
      <c r="E45732" s="2"/>
    </row>
    <row r="45733" spans="5:5" x14ac:dyDescent="0.25">
      <c r="E45733" s="2"/>
    </row>
    <row r="45734" spans="5:5" x14ac:dyDescent="0.25">
      <c r="E45734" s="2"/>
    </row>
    <row r="45735" spans="5:5" x14ac:dyDescent="0.25">
      <c r="E45735" s="2"/>
    </row>
    <row r="45736" spans="5:5" x14ac:dyDescent="0.25">
      <c r="E45736" s="2"/>
    </row>
    <row r="45737" spans="5:5" x14ac:dyDescent="0.25">
      <c r="E45737" s="2"/>
    </row>
    <row r="45738" spans="5:5" x14ac:dyDescent="0.25">
      <c r="E45738" s="2"/>
    </row>
    <row r="45739" spans="5:5" x14ac:dyDescent="0.25">
      <c r="E45739" s="2"/>
    </row>
    <row r="45740" spans="5:5" x14ac:dyDescent="0.25">
      <c r="E45740" s="2"/>
    </row>
    <row r="45741" spans="5:5" x14ac:dyDescent="0.25">
      <c r="E45741" s="2"/>
    </row>
    <row r="45742" spans="5:5" x14ac:dyDescent="0.25">
      <c r="E45742" s="2"/>
    </row>
    <row r="45743" spans="5:5" x14ac:dyDescent="0.25">
      <c r="E45743" s="2"/>
    </row>
    <row r="45744" spans="5:5" x14ac:dyDescent="0.25">
      <c r="E45744" s="2"/>
    </row>
    <row r="45745" spans="5:5" x14ac:dyDescent="0.25">
      <c r="E45745" s="2"/>
    </row>
    <row r="45746" spans="5:5" x14ac:dyDescent="0.25">
      <c r="E45746" s="2"/>
    </row>
    <row r="45747" spans="5:5" x14ac:dyDescent="0.25">
      <c r="E45747" s="2"/>
    </row>
    <row r="45748" spans="5:5" x14ac:dyDescent="0.25">
      <c r="E45748" s="2"/>
    </row>
    <row r="45749" spans="5:5" x14ac:dyDescent="0.25">
      <c r="E45749" s="2"/>
    </row>
    <row r="45750" spans="5:5" x14ac:dyDescent="0.25">
      <c r="E45750" s="2"/>
    </row>
    <row r="45751" spans="5:5" x14ac:dyDescent="0.25">
      <c r="E45751" s="2"/>
    </row>
    <row r="45752" spans="5:5" x14ac:dyDescent="0.25">
      <c r="E45752" s="2"/>
    </row>
    <row r="45753" spans="5:5" x14ac:dyDescent="0.25">
      <c r="E45753" s="2"/>
    </row>
    <row r="45754" spans="5:5" x14ac:dyDescent="0.25">
      <c r="E45754" s="2"/>
    </row>
    <row r="45755" spans="5:5" x14ac:dyDescent="0.25">
      <c r="E45755" s="2"/>
    </row>
    <row r="45756" spans="5:5" x14ac:dyDescent="0.25">
      <c r="E45756" s="2"/>
    </row>
    <row r="45757" spans="5:5" x14ac:dyDescent="0.25">
      <c r="E45757" s="2"/>
    </row>
    <row r="45758" spans="5:5" x14ac:dyDescent="0.25">
      <c r="E45758" s="2"/>
    </row>
    <row r="45759" spans="5:5" x14ac:dyDescent="0.25">
      <c r="E45759" s="2"/>
    </row>
    <row r="45760" spans="5:5" x14ac:dyDescent="0.25">
      <c r="E45760" s="2"/>
    </row>
    <row r="45761" spans="5:5" x14ac:dyDescent="0.25">
      <c r="E45761" s="2"/>
    </row>
    <row r="45762" spans="5:5" x14ac:dyDescent="0.25">
      <c r="E45762" s="2"/>
    </row>
    <row r="45763" spans="5:5" x14ac:dyDescent="0.25">
      <c r="E45763" s="2"/>
    </row>
    <row r="45764" spans="5:5" x14ac:dyDescent="0.25">
      <c r="E45764" s="2"/>
    </row>
    <row r="45765" spans="5:5" x14ac:dyDescent="0.25">
      <c r="E45765" s="2"/>
    </row>
    <row r="45766" spans="5:5" x14ac:dyDescent="0.25">
      <c r="E45766" s="2"/>
    </row>
    <row r="45767" spans="5:5" x14ac:dyDescent="0.25">
      <c r="E45767" s="2"/>
    </row>
    <row r="45768" spans="5:5" x14ac:dyDescent="0.25">
      <c r="E45768" s="2"/>
    </row>
    <row r="45769" spans="5:5" x14ac:dyDescent="0.25">
      <c r="E45769" s="2"/>
    </row>
    <row r="45770" spans="5:5" x14ac:dyDescent="0.25">
      <c r="E45770" s="2"/>
    </row>
    <row r="45771" spans="5:5" x14ac:dyDescent="0.25">
      <c r="E45771" s="2"/>
    </row>
    <row r="45772" spans="5:5" x14ac:dyDescent="0.25">
      <c r="E45772" s="2"/>
    </row>
    <row r="45773" spans="5:5" x14ac:dyDescent="0.25">
      <c r="E45773" s="2"/>
    </row>
    <row r="45774" spans="5:5" x14ac:dyDescent="0.25">
      <c r="E45774" s="2"/>
    </row>
    <row r="45775" spans="5:5" x14ac:dyDescent="0.25">
      <c r="E45775" s="2"/>
    </row>
    <row r="45776" spans="5:5" x14ac:dyDescent="0.25">
      <c r="E45776" s="2"/>
    </row>
    <row r="45777" spans="5:5" x14ac:dyDescent="0.25">
      <c r="E45777" s="2"/>
    </row>
    <row r="45778" spans="5:5" x14ac:dyDescent="0.25">
      <c r="E45778" s="2"/>
    </row>
    <row r="45779" spans="5:5" x14ac:dyDescent="0.25">
      <c r="E45779" s="2"/>
    </row>
    <row r="45780" spans="5:5" x14ac:dyDescent="0.25">
      <c r="E45780" s="2"/>
    </row>
    <row r="45781" spans="5:5" x14ac:dyDescent="0.25">
      <c r="E45781" s="2"/>
    </row>
    <row r="45782" spans="5:5" x14ac:dyDescent="0.25">
      <c r="E45782" s="2"/>
    </row>
    <row r="45783" spans="5:5" x14ac:dyDescent="0.25">
      <c r="E45783" s="2"/>
    </row>
    <row r="45784" spans="5:5" x14ac:dyDescent="0.25">
      <c r="E45784" s="2"/>
    </row>
    <row r="45785" spans="5:5" x14ac:dyDescent="0.25">
      <c r="E45785" s="2"/>
    </row>
    <row r="45786" spans="5:5" x14ac:dyDescent="0.25">
      <c r="E45786" s="2"/>
    </row>
    <row r="45787" spans="5:5" x14ac:dyDescent="0.25">
      <c r="E45787" s="2"/>
    </row>
    <row r="45788" spans="5:5" x14ac:dyDescent="0.25">
      <c r="E45788" s="2"/>
    </row>
    <row r="45789" spans="5:5" x14ac:dyDescent="0.25">
      <c r="E45789" s="2"/>
    </row>
    <row r="45790" spans="5:5" x14ac:dyDescent="0.25">
      <c r="E45790" s="2"/>
    </row>
    <row r="45791" spans="5:5" x14ac:dyDescent="0.25">
      <c r="E45791" s="2"/>
    </row>
    <row r="45792" spans="5:5" x14ac:dyDescent="0.25">
      <c r="E45792" s="2"/>
    </row>
    <row r="45793" spans="5:5" x14ac:dyDescent="0.25">
      <c r="E45793" s="2"/>
    </row>
    <row r="45794" spans="5:5" x14ac:dyDescent="0.25">
      <c r="E45794" s="2"/>
    </row>
    <row r="45795" spans="5:5" x14ac:dyDescent="0.25">
      <c r="E45795" s="2"/>
    </row>
    <row r="45796" spans="5:5" x14ac:dyDescent="0.25">
      <c r="E45796" s="2"/>
    </row>
    <row r="45797" spans="5:5" x14ac:dyDescent="0.25">
      <c r="E45797" s="2"/>
    </row>
    <row r="45798" spans="5:5" x14ac:dyDescent="0.25">
      <c r="E45798" s="2"/>
    </row>
    <row r="45799" spans="5:5" x14ac:dyDescent="0.25">
      <c r="E45799" s="2"/>
    </row>
    <row r="45800" spans="5:5" x14ac:dyDescent="0.25">
      <c r="E45800" s="2"/>
    </row>
    <row r="45801" spans="5:5" x14ac:dyDescent="0.25">
      <c r="E45801" s="2"/>
    </row>
    <row r="45802" spans="5:5" x14ac:dyDescent="0.25">
      <c r="E45802" s="2"/>
    </row>
    <row r="45803" spans="5:5" x14ac:dyDescent="0.25">
      <c r="E45803" s="2"/>
    </row>
    <row r="45804" spans="5:5" x14ac:dyDescent="0.25">
      <c r="E45804" s="2"/>
    </row>
    <row r="45805" spans="5:5" x14ac:dyDescent="0.25">
      <c r="E45805" s="2"/>
    </row>
    <row r="45806" spans="5:5" x14ac:dyDescent="0.25">
      <c r="E45806" s="2"/>
    </row>
    <row r="45807" spans="5:5" x14ac:dyDescent="0.25">
      <c r="E45807" s="2"/>
    </row>
    <row r="45808" spans="5:5" x14ac:dyDescent="0.25">
      <c r="E45808" s="2"/>
    </row>
    <row r="45809" spans="5:5" x14ac:dyDescent="0.25">
      <c r="E45809" s="2"/>
    </row>
    <row r="45810" spans="5:5" x14ac:dyDescent="0.25">
      <c r="E45810" s="2"/>
    </row>
    <row r="45811" spans="5:5" x14ac:dyDescent="0.25">
      <c r="E45811" s="2"/>
    </row>
    <row r="45812" spans="5:5" x14ac:dyDescent="0.25">
      <c r="E45812" s="2"/>
    </row>
    <row r="45813" spans="5:5" x14ac:dyDescent="0.25">
      <c r="E45813" s="2"/>
    </row>
    <row r="45814" spans="5:5" x14ac:dyDescent="0.25">
      <c r="E45814" s="2"/>
    </row>
    <row r="45815" spans="5:5" x14ac:dyDescent="0.25">
      <c r="E45815" s="2"/>
    </row>
    <row r="45816" spans="5:5" x14ac:dyDescent="0.25">
      <c r="E45816" s="2"/>
    </row>
    <row r="45817" spans="5:5" x14ac:dyDescent="0.25">
      <c r="E45817" s="2"/>
    </row>
    <row r="45818" spans="5:5" x14ac:dyDescent="0.25">
      <c r="E45818" s="2"/>
    </row>
    <row r="45819" spans="5:5" x14ac:dyDescent="0.25">
      <c r="E45819" s="2"/>
    </row>
    <row r="45820" spans="5:5" x14ac:dyDescent="0.25">
      <c r="E45820" s="2"/>
    </row>
    <row r="45821" spans="5:5" x14ac:dyDescent="0.25">
      <c r="E45821" s="2"/>
    </row>
    <row r="45822" spans="5:5" x14ac:dyDescent="0.25">
      <c r="E45822" s="2"/>
    </row>
    <row r="45823" spans="5:5" x14ac:dyDescent="0.25">
      <c r="E45823" s="2"/>
    </row>
    <row r="45824" spans="5:5" x14ac:dyDescent="0.25">
      <c r="E45824" s="2"/>
    </row>
    <row r="45825" spans="5:5" x14ac:dyDescent="0.25">
      <c r="E45825" s="2"/>
    </row>
    <row r="45826" spans="5:5" x14ac:dyDescent="0.25">
      <c r="E45826" s="2"/>
    </row>
    <row r="45827" spans="5:5" x14ac:dyDescent="0.25">
      <c r="E45827" s="2"/>
    </row>
    <row r="45828" spans="5:5" x14ac:dyDescent="0.25">
      <c r="E45828" s="2"/>
    </row>
    <row r="45829" spans="5:5" x14ac:dyDescent="0.25">
      <c r="E45829" s="2"/>
    </row>
    <row r="45830" spans="5:5" x14ac:dyDescent="0.25">
      <c r="E45830" s="2"/>
    </row>
    <row r="45831" spans="5:5" x14ac:dyDescent="0.25">
      <c r="E45831" s="2"/>
    </row>
    <row r="45832" spans="5:5" x14ac:dyDescent="0.25">
      <c r="E45832" s="2"/>
    </row>
    <row r="45833" spans="5:5" x14ac:dyDescent="0.25">
      <c r="E45833" s="2"/>
    </row>
    <row r="45834" spans="5:5" x14ac:dyDescent="0.25">
      <c r="E45834" s="2"/>
    </row>
    <row r="45835" spans="5:5" x14ac:dyDescent="0.25">
      <c r="E45835" s="2"/>
    </row>
    <row r="45836" spans="5:5" x14ac:dyDescent="0.25">
      <c r="E45836" s="2"/>
    </row>
    <row r="45837" spans="5:5" x14ac:dyDescent="0.25">
      <c r="E45837" s="2"/>
    </row>
    <row r="45838" spans="5:5" x14ac:dyDescent="0.25">
      <c r="E45838" s="2"/>
    </row>
    <row r="45839" spans="5:5" x14ac:dyDescent="0.25">
      <c r="E45839" s="2"/>
    </row>
    <row r="45840" spans="5:5" x14ac:dyDescent="0.25">
      <c r="E45840" s="2"/>
    </row>
    <row r="45841" spans="5:5" x14ac:dyDescent="0.25">
      <c r="E45841" s="2"/>
    </row>
    <row r="45842" spans="5:5" x14ac:dyDescent="0.25">
      <c r="E45842" s="2"/>
    </row>
    <row r="45843" spans="5:5" x14ac:dyDescent="0.25">
      <c r="E45843" s="2"/>
    </row>
    <row r="45844" spans="5:5" x14ac:dyDescent="0.25">
      <c r="E45844" s="2"/>
    </row>
    <row r="45845" spans="5:5" x14ac:dyDescent="0.25">
      <c r="E45845" s="2"/>
    </row>
    <row r="45846" spans="5:5" x14ac:dyDescent="0.25">
      <c r="E45846" s="2"/>
    </row>
    <row r="45847" spans="5:5" x14ac:dyDescent="0.25">
      <c r="E45847" s="2"/>
    </row>
    <row r="45848" spans="5:5" x14ac:dyDescent="0.25">
      <c r="E45848" s="2"/>
    </row>
    <row r="45849" spans="5:5" x14ac:dyDescent="0.25">
      <c r="E45849" s="2"/>
    </row>
    <row r="45850" spans="5:5" x14ac:dyDescent="0.25">
      <c r="E45850" s="2"/>
    </row>
    <row r="45851" spans="5:5" x14ac:dyDescent="0.25">
      <c r="E45851" s="2"/>
    </row>
    <row r="45852" spans="5:5" x14ac:dyDescent="0.25">
      <c r="E45852" s="2"/>
    </row>
    <row r="45853" spans="5:5" x14ac:dyDescent="0.25">
      <c r="E45853" s="2"/>
    </row>
    <row r="45854" spans="5:5" x14ac:dyDescent="0.25">
      <c r="E45854" s="2"/>
    </row>
    <row r="45855" spans="5:5" x14ac:dyDescent="0.25">
      <c r="E45855" s="2"/>
    </row>
    <row r="45856" spans="5:5" x14ac:dyDescent="0.25">
      <c r="E45856" s="2"/>
    </row>
    <row r="45857" spans="5:5" x14ac:dyDescent="0.25">
      <c r="E45857" s="2"/>
    </row>
    <row r="45858" spans="5:5" x14ac:dyDescent="0.25">
      <c r="E45858" s="2"/>
    </row>
    <row r="45859" spans="5:5" x14ac:dyDescent="0.25">
      <c r="E45859" s="2"/>
    </row>
    <row r="45860" spans="5:5" x14ac:dyDescent="0.25">
      <c r="E45860" s="2"/>
    </row>
    <row r="45861" spans="5:5" x14ac:dyDescent="0.25">
      <c r="E45861" s="2"/>
    </row>
    <row r="45862" spans="5:5" x14ac:dyDescent="0.25">
      <c r="E45862" s="2"/>
    </row>
    <row r="45863" spans="5:5" x14ac:dyDescent="0.25">
      <c r="E45863" s="2"/>
    </row>
    <row r="45864" spans="5:5" x14ac:dyDescent="0.25">
      <c r="E45864" s="2"/>
    </row>
    <row r="45865" spans="5:5" x14ac:dyDescent="0.25">
      <c r="E45865" s="2"/>
    </row>
    <row r="45866" spans="5:5" x14ac:dyDescent="0.25">
      <c r="E45866" s="2"/>
    </row>
    <row r="45867" spans="5:5" x14ac:dyDescent="0.25">
      <c r="E45867" s="2"/>
    </row>
    <row r="45868" spans="5:5" x14ac:dyDescent="0.25">
      <c r="E45868" s="2"/>
    </row>
    <row r="45869" spans="5:5" x14ac:dyDescent="0.25">
      <c r="E45869" s="2"/>
    </row>
    <row r="45870" spans="5:5" x14ac:dyDescent="0.25">
      <c r="E45870" s="2"/>
    </row>
    <row r="45871" spans="5:5" x14ac:dyDescent="0.25">
      <c r="E45871" s="2"/>
    </row>
    <row r="45872" spans="5:5" x14ac:dyDescent="0.25">
      <c r="E45872" s="2"/>
    </row>
    <row r="45873" spans="5:5" x14ac:dyDescent="0.25">
      <c r="E45873" s="2"/>
    </row>
    <row r="45874" spans="5:5" x14ac:dyDescent="0.25">
      <c r="E45874" s="2"/>
    </row>
    <row r="45875" spans="5:5" x14ac:dyDescent="0.25">
      <c r="E45875" s="2"/>
    </row>
    <row r="45876" spans="5:5" x14ac:dyDescent="0.25">
      <c r="E45876" s="2"/>
    </row>
    <row r="45877" spans="5:5" x14ac:dyDescent="0.25">
      <c r="E45877" s="2"/>
    </row>
    <row r="45878" spans="5:5" x14ac:dyDescent="0.25">
      <c r="E45878" s="2"/>
    </row>
    <row r="45879" spans="5:5" x14ac:dyDescent="0.25">
      <c r="E45879" s="2"/>
    </row>
    <row r="45880" spans="5:5" x14ac:dyDescent="0.25">
      <c r="E45880" s="2"/>
    </row>
    <row r="45881" spans="5:5" x14ac:dyDescent="0.25">
      <c r="E45881" s="2"/>
    </row>
    <row r="45882" spans="5:5" x14ac:dyDescent="0.25">
      <c r="E45882" s="2"/>
    </row>
    <row r="45883" spans="5:5" x14ac:dyDescent="0.25">
      <c r="E45883" s="2"/>
    </row>
    <row r="45884" spans="5:5" x14ac:dyDescent="0.25">
      <c r="E45884" s="2"/>
    </row>
    <row r="45885" spans="5:5" x14ac:dyDescent="0.25">
      <c r="E45885" s="2"/>
    </row>
    <row r="45886" spans="5:5" x14ac:dyDescent="0.25">
      <c r="E45886" s="2"/>
    </row>
    <row r="45887" spans="5:5" x14ac:dyDescent="0.25">
      <c r="E45887" s="2"/>
    </row>
    <row r="45888" spans="5:5" x14ac:dyDescent="0.25">
      <c r="E45888" s="2"/>
    </row>
    <row r="45889" spans="5:5" x14ac:dyDescent="0.25">
      <c r="E45889" s="2"/>
    </row>
    <row r="45890" spans="5:5" x14ac:dyDescent="0.25">
      <c r="E45890" s="2"/>
    </row>
    <row r="45891" spans="5:5" x14ac:dyDescent="0.25">
      <c r="E45891" s="2"/>
    </row>
    <row r="45892" spans="5:5" x14ac:dyDescent="0.25">
      <c r="E45892" s="2"/>
    </row>
    <row r="45893" spans="5:5" x14ac:dyDescent="0.25">
      <c r="E45893" s="2"/>
    </row>
    <row r="45894" spans="5:5" x14ac:dyDescent="0.25">
      <c r="E45894" s="2"/>
    </row>
    <row r="45895" spans="5:5" x14ac:dyDescent="0.25">
      <c r="E45895" s="2"/>
    </row>
    <row r="45896" spans="5:5" x14ac:dyDescent="0.25">
      <c r="E45896" s="2"/>
    </row>
    <row r="45897" spans="5:5" x14ac:dyDescent="0.25">
      <c r="E45897" s="2"/>
    </row>
    <row r="45898" spans="5:5" x14ac:dyDescent="0.25">
      <c r="E45898" s="2"/>
    </row>
    <row r="45899" spans="5:5" x14ac:dyDescent="0.25">
      <c r="E45899" s="2"/>
    </row>
    <row r="45900" spans="5:5" x14ac:dyDescent="0.25">
      <c r="E45900" s="2"/>
    </row>
    <row r="45901" spans="5:5" x14ac:dyDescent="0.25">
      <c r="E45901" s="2"/>
    </row>
    <row r="45902" spans="5:5" x14ac:dyDescent="0.25">
      <c r="E45902" s="2"/>
    </row>
    <row r="45903" spans="5:5" x14ac:dyDescent="0.25">
      <c r="E45903" s="2"/>
    </row>
    <row r="45904" spans="5:5" x14ac:dyDescent="0.25">
      <c r="E45904" s="2"/>
    </row>
    <row r="45905" spans="5:5" x14ac:dyDescent="0.25">
      <c r="E45905" s="2"/>
    </row>
    <row r="45906" spans="5:5" x14ac:dyDescent="0.25">
      <c r="E45906" s="2"/>
    </row>
    <row r="45907" spans="5:5" x14ac:dyDescent="0.25">
      <c r="E45907" s="2"/>
    </row>
    <row r="45908" spans="5:5" x14ac:dyDescent="0.25">
      <c r="E45908" s="2"/>
    </row>
    <row r="45909" spans="5:5" x14ac:dyDescent="0.25">
      <c r="E45909" s="2"/>
    </row>
    <row r="45910" spans="5:5" x14ac:dyDescent="0.25">
      <c r="E45910" s="2"/>
    </row>
    <row r="45911" spans="5:5" x14ac:dyDescent="0.25">
      <c r="E45911" s="2"/>
    </row>
    <row r="45912" spans="5:5" x14ac:dyDescent="0.25">
      <c r="E45912" s="2"/>
    </row>
    <row r="45913" spans="5:5" x14ac:dyDescent="0.25">
      <c r="E45913" s="2"/>
    </row>
    <row r="45914" spans="5:5" x14ac:dyDescent="0.25">
      <c r="E45914" s="2"/>
    </row>
    <row r="45915" spans="5:5" x14ac:dyDescent="0.25">
      <c r="E45915" s="2"/>
    </row>
    <row r="45916" spans="5:5" x14ac:dyDescent="0.25">
      <c r="E45916" s="2"/>
    </row>
    <row r="45917" spans="5:5" x14ac:dyDescent="0.25">
      <c r="E45917" s="2"/>
    </row>
    <row r="45918" spans="5:5" x14ac:dyDescent="0.25">
      <c r="E45918" s="2"/>
    </row>
    <row r="45919" spans="5:5" x14ac:dyDescent="0.25">
      <c r="E45919" s="2"/>
    </row>
    <row r="45920" spans="5:5" x14ac:dyDescent="0.25">
      <c r="E45920" s="2"/>
    </row>
    <row r="45921" spans="5:5" x14ac:dyDescent="0.25">
      <c r="E45921" s="2"/>
    </row>
    <row r="45922" spans="5:5" x14ac:dyDescent="0.25">
      <c r="E45922" s="2"/>
    </row>
    <row r="45923" spans="5:5" x14ac:dyDescent="0.25">
      <c r="E45923" s="2"/>
    </row>
    <row r="45924" spans="5:5" x14ac:dyDescent="0.25">
      <c r="E45924" s="2"/>
    </row>
    <row r="45925" spans="5:5" x14ac:dyDescent="0.25">
      <c r="E45925" s="2"/>
    </row>
    <row r="45926" spans="5:5" x14ac:dyDescent="0.25">
      <c r="E45926" s="2"/>
    </row>
    <row r="45927" spans="5:5" x14ac:dyDescent="0.25">
      <c r="E45927" s="2"/>
    </row>
    <row r="45928" spans="5:5" x14ac:dyDescent="0.25">
      <c r="E45928" s="2"/>
    </row>
    <row r="45929" spans="5:5" x14ac:dyDescent="0.25">
      <c r="E45929" s="2"/>
    </row>
    <row r="45930" spans="5:5" x14ac:dyDescent="0.25">
      <c r="E45930" s="2"/>
    </row>
    <row r="45931" spans="5:5" x14ac:dyDescent="0.25">
      <c r="E45931" s="2"/>
    </row>
    <row r="45932" spans="5:5" x14ac:dyDescent="0.25">
      <c r="E45932" s="2"/>
    </row>
    <row r="45933" spans="5:5" x14ac:dyDescent="0.25">
      <c r="E45933" s="2"/>
    </row>
    <row r="45934" spans="5:5" x14ac:dyDescent="0.25">
      <c r="E45934" s="2"/>
    </row>
    <row r="45935" spans="5:5" x14ac:dyDescent="0.25">
      <c r="E45935" s="2"/>
    </row>
    <row r="45936" spans="5:5" x14ac:dyDescent="0.25">
      <c r="E45936" s="2"/>
    </row>
    <row r="45937" spans="5:5" x14ac:dyDescent="0.25">
      <c r="E45937" s="2"/>
    </row>
    <row r="45938" spans="5:5" x14ac:dyDescent="0.25">
      <c r="E45938" s="2"/>
    </row>
    <row r="45939" spans="5:5" x14ac:dyDescent="0.25">
      <c r="E45939" s="2"/>
    </row>
    <row r="45940" spans="5:5" x14ac:dyDescent="0.25">
      <c r="E45940" s="2"/>
    </row>
    <row r="45941" spans="5:5" x14ac:dyDescent="0.25">
      <c r="E45941" s="2"/>
    </row>
    <row r="45942" spans="5:5" x14ac:dyDescent="0.25">
      <c r="E45942" s="2"/>
    </row>
    <row r="45943" spans="5:5" x14ac:dyDescent="0.25">
      <c r="E45943" s="2"/>
    </row>
    <row r="45944" spans="5:5" x14ac:dyDescent="0.25">
      <c r="E45944" s="2"/>
    </row>
    <row r="45945" spans="5:5" x14ac:dyDescent="0.25">
      <c r="E45945" s="2"/>
    </row>
    <row r="45946" spans="5:5" x14ac:dyDescent="0.25">
      <c r="E45946" s="2"/>
    </row>
    <row r="45947" spans="5:5" x14ac:dyDescent="0.25">
      <c r="E45947" s="2"/>
    </row>
    <row r="45948" spans="5:5" x14ac:dyDescent="0.25">
      <c r="E45948" s="2"/>
    </row>
    <row r="45949" spans="5:5" x14ac:dyDescent="0.25">
      <c r="E45949" s="2"/>
    </row>
    <row r="45950" spans="5:5" x14ac:dyDescent="0.25">
      <c r="E45950" s="2"/>
    </row>
    <row r="45951" spans="5:5" x14ac:dyDescent="0.25">
      <c r="E45951" s="2"/>
    </row>
    <row r="45952" spans="5:5" x14ac:dyDescent="0.25">
      <c r="E45952" s="2"/>
    </row>
    <row r="45953" spans="5:5" x14ac:dyDescent="0.25">
      <c r="E45953" s="2"/>
    </row>
    <row r="45954" spans="5:5" x14ac:dyDescent="0.25">
      <c r="E45954" s="2"/>
    </row>
    <row r="45955" spans="5:5" x14ac:dyDescent="0.25">
      <c r="E45955" s="2"/>
    </row>
    <row r="45956" spans="5:5" x14ac:dyDescent="0.25">
      <c r="E45956" s="2"/>
    </row>
    <row r="45957" spans="5:5" x14ac:dyDescent="0.25">
      <c r="E45957" s="2"/>
    </row>
    <row r="45958" spans="5:5" x14ac:dyDescent="0.25">
      <c r="E45958" s="2"/>
    </row>
    <row r="45959" spans="5:5" x14ac:dyDescent="0.25">
      <c r="E45959" s="2"/>
    </row>
    <row r="45960" spans="5:5" x14ac:dyDescent="0.25">
      <c r="E45960" s="2"/>
    </row>
    <row r="45961" spans="5:5" x14ac:dyDescent="0.25">
      <c r="E45961" s="2"/>
    </row>
    <row r="45962" spans="5:5" x14ac:dyDescent="0.25">
      <c r="E45962" s="2"/>
    </row>
    <row r="45963" spans="5:5" x14ac:dyDescent="0.25">
      <c r="E45963" s="2"/>
    </row>
    <row r="45964" spans="5:5" x14ac:dyDescent="0.25">
      <c r="E45964" s="2"/>
    </row>
    <row r="45965" spans="5:5" x14ac:dyDescent="0.25">
      <c r="E45965" s="2"/>
    </row>
    <row r="45966" spans="5:5" x14ac:dyDescent="0.25">
      <c r="E45966" s="2"/>
    </row>
    <row r="45967" spans="5:5" x14ac:dyDescent="0.25">
      <c r="E45967" s="2"/>
    </row>
    <row r="45968" spans="5:5" x14ac:dyDescent="0.25">
      <c r="E45968" s="2"/>
    </row>
    <row r="45969" spans="5:5" x14ac:dyDescent="0.25">
      <c r="E45969" s="2"/>
    </row>
    <row r="45970" spans="5:5" x14ac:dyDescent="0.25">
      <c r="E45970" s="2"/>
    </row>
    <row r="45971" spans="5:5" x14ac:dyDescent="0.25">
      <c r="E45971" s="2"/>
    </row>
    <row r="45972" spans="5:5" x14ac:dyDescent="0.25">
      <c r="E45972" s="2"/>
    </row>
    <row r="45973" spans="5:5" x14ac:dyDescent="0.25">
      <c r="E45973" s="2"/>
    </row>
    <row r="45974" spans="5:5" x14ac:dyDescent="0.25">
      <c r="E45974" s="2"/>
    </row>
    <row r="45975" spans="5:5" x14ac:dyDescent="0.25">
      <c r="E45975" s="2"/>
    </row>
    <row r="45976" spans="5:5" x14ac:dyDescent="0.25">
      <c r="E45976" s="2"/>
    </row>
    <row r="45977" spans="5:5" x14ac:dyDescent="0.25">
      <c r="E45977" s="2"/>
    </row>
    <row r="45978" spans="5:5" x14ac:dyDescent="0.25">
      <c r="E45978" s="2"/>
    </row>
    <row r="45979" spans="5:5" x14ac:dyDescent="0.25">
      <c r="E45979" s="2"/>
    </row>
    <row r="45980" spans="5:5" x14ac:dyDescent="0.25">
      <c r="E45980" s="2"/>
    </row>
    <row r="45981" spans="5:5" x14ac:dyDescent="0.25">
      <c r="E45981" s="2"/>
    </row>
    <row r="45982" spans="5:5" x14ac:dyDescent="0.25">
      <c r="E45982" s="2"/>
    </row>
    <row r="45983" spans="5:5" x14ac:dyDescent="0.25">
      <c r="E45983" s="2"/>
    </row>
    <row r="45984" spans="5:5" x14ac:dyDescent="0.25">
      <c r="E45984" s="2"/>
    </row>
    <row r="45985" spans="5:5" x14ac:dyDescent="0.25">
      <c r="E45985" s="2"/>
    </row>
    <row r="45986" spans="5:5" x14ac:dyDescent="0.25">
      <c r="E45986" s="2"/>
    </row>
    <row r="45987" spans="5:5" x14ac:dyDescent="0.25">
      <c r="E45987" s="2"/>
    </row>
    <row r="45988" spans="5:5" x14ac:dyDescent="0.25">
      <c r="E45988" s="2"/>
    </row>
    <row r="45989" spans="5:5" x14ac:dyDescent="0.25">
      <c r="E45989" s="2"/>
    </row>
    <row r="45990" spans="5:5" x14ac:dyDescent="0.25">
      <c r="E45990" s="2"/>
    </row>
    <row r="45991" spans="5:5" x14ac:dyDescent="0.25">
      <c r="E45991" s="2"/>
    </row>
    <row r="45992" spans="5:5" x14ac:dyDescent="0.25">
      <c r="E45992" s="2"/>
    </row>
    <row r="45993" spans="5:5" x14ac:dyDescent="0.25">
      <c r="E45993" s="2"/>
    </row>
    <row r="45994" spans="5:5" x14ac:dyDescent="0.25">
      <c r="E45994" s="2"/>
    </row>
    <row r="45995" spans="5:5" x14ac:dyDescent="0.25">
      <c r="E45995" s="2"/>
    </row>
    <row r="45996" spans="5:5" x14ac:dyDescent="0.25">
      <c r="E45996" s="2"/>
    </row>
    <row r="45997" spans="5:5" x14ac:dyDescent="0.25">
      <c r="E45997" s="2"/>
    </row>
    <row r="45998" spans="5:5" x14ac:dyDescent="0.25">
      <c r="E45998" s="2"/>
    </row>
    <row r="45999" spans="5:5" x14ac:dyDescent="0.25">
      <c r="E45999" s="2"/>
    </row>
    <row r="46000" spans="5:5" x14ac:dyDescent="0.25">
      <c r="E46000" s="2"/>
    </row>
    <row r="46001" spans="5:5" x14ac:dyDescent="0.25">
      <c r="E46001" s="2"/>
    </row>
    <row r="46002" spans="5:5" x14ac:dyDescent="0.25">
      <c r="E46002" s="2"/>
    </row>
    <row r="46003" spans="5:5" x14ac:dyDescent="0.25">
      <c r="E46003" s="2"/>
    </row>
    <row r="46004" spans="5:5" x14ac:dyDescent="0.25">
      <c r="E46004" s="2"/>
    </row>
    <row r="46005" spans="5:5" x14ac:dyDescent="0.25">
      <c r="E46005" s="2"/>
    </row>
    <row r="46006" spans="5:5" x14ac:dyDescent="0.25">
      <c r="E46006" s="2"/>
    </row>
    <row r="46007" spans="5:5" x14ac:dyDescent="0.25">
      <c r="E46007" s="2"/>
    </row>
    <row r="46008" spans="5:5" x14ac:dyDescent="0.25">
      <c r="E46008" s="2"/>
    </row>
    <row r="46009" spans="5:5" x14ac:dyDescent="0.25">
      <c r="E46009" s="2"/>
    </row>
    <row r="46010" spans="5:5" x14ac:dyDescent="0.25">
      <c r="E46010" s="2"/>
    </row>
    <row r="46011" spans="5:5" x14ac:dyDescent="0.25">
      <c r="E46011" s="2"/>
    </row>
    <row r="46012" spans="5:5" x14ac:dyDescent="0.25">
      <c r="E46012" s="2"/>
    </row>
    <row r="46013" spans="5:5" x14ac:dyDescent="0.25">
      <c r="E46013" s="2"/>
    </row>
    <row r="46014" spans="5:5" x14ac:dyDescent="0.25">
      <c r="E46014" s="2"/>
    </row>
    <row r="46015" spans="5:5" x14ac:dyDescent="0.25">
      <c r="E46015" s="2"/>
    </row>
    <row r="46016" spans="5:5" x14ac:dyDescent="0.25">
      <c r="E46016" s="2"/>
    </row>
    <row r="46017" spans="5:5" x14ac:dyDescent="0.25">
      <c r="E46017" s="2"/>
    </row>
    <row r="46018" spans="5:5" x14ac:dyDescent="0.25">
      <c r="E46018" s="2"/>
    </row>
    <row r="46019" spans="5:5" x14ac:dyDescent="0.25">
      <c r="E46019" s="2"/>
    </row>
    <row r="46020" spans="5:5" x14ac:dyDescent="0.25">
      <c r="E46020" s="2"/>
    </row>
    <row r="46021" spans="5:5" x14ac:dyDescent="0.25">
      <c r="E46021" s="2"/>
    </row>
    <row r="46022" spans="5:5" x14ac:dyDescent="0.25">
      <c r="E46022" s="2"/>
    </row>
    <row r="46023" spans="5:5" x14ac:dyDescent="0.25">
      <c r="E46023" s="2"/>
    </row>
    <row r="46024" spans="5:5" x14ac:dyDescent="0.25">
      <c r="E46024" s="2"/>
    </row>
    <row r="46025" spans="5:5" x14ac:dyDescent="0.25">
      <c r="E46025" s="2"/>
    </row>
    <row r="46026" spans="5:5" x14ac:dyDescent="0.25">
      <c r="E46026" s="2"/>
    </row>
    <row r="46027" spans="5:5" x14ac:dyDescent="0.25">
      <c r="E46027" s="2"/>
    </row>
    <row r="46028" spans="5:5" x14ac:dyDescent="0.25">
      <c r="E46028" s="2"/>
    </row>
    <row r="46029" spans="5:5" x14ac:dyDescent="0.25">
      <c r="E46029" s="2"/>
    </row>
    <row r="46030" spans="5:5" x14ac:dyDescent="0.25">
      <c r="E46030" s="2"/>
    </row>
    <row r="46031" spans="5:5" x14ac:dyDescent="0.25">
      <c r="E46031" s="2"/>
    </row>
    <row r="46032" spans="5:5" x14ac:dyDescent="0.25">
      <c r="E46032" s="2"/>
    </row>
    <row r="46033" spans="5:5" x14ac:dyDescent="0.25">
      <c r="E46033" s="2"/>
    </row>
    <row r="46034" spans="5:5" x14ac:dyDescent="0.25">
      <c r="E46034" s="2"/>
    </row>
    <row r="46035" spans="5:5" x14ac:dyDescent="0.25">
      <c r="E46035" s="2"/>
    </row>
    <row r="46036" spans="5:5" x14ac:dyDescent="0.25">
      <c r="E46036" s="2"/>
    </row>
    <row r="46037" spans="5:5" x14ac:dyDescent="0.25">
      <c r="E46037" s="2"/>
    </row>
    <row r="46038" spans="5:5" x14ac:dyDescent="0.25">
      <c r="E46038" s="2"/>
    </row>
    <row r="46039" spans="5:5" x14ac:dyDescent="0.25">
      <c r="E46039" s="2"/>
    </row>
    <row r="46040" spans="5:5" x14ac:dyDescent="0.25">
      <c r="E46040" s="2"/>
    </row>
    <row r="46041" spans="5:5" x14ac:dyDescent="0.25">
      <c r="E46041" s="2"/>
    </row>
    <row r="46042" spans="5:5" x14ac:dyDescent="0.25">
      <c r="E46042" s="2"/>
    </row>
    <row r="46043" spans="5:5" x14ac:dyDescent="0.25">
      <c r="E46043" s="2"/>
    </row>
    <row r="46044" spans="5:5" x14ac:dyDescent="0.25">
      <c r="E46044" s="2"/>
    </row>
    <row r="46045" spans="5:5" x14ac:dyDescent="0.25">
      <c r="E46045" s="2"/>
    </row>
    <row r="46046" spans="5:5" x14ac:dyDescent="0.25">
      <c r="E46046" s="2"/>
    </row>
    <row r="46047" spans="5:5" x14ac:dyDescent="0.25">
      <c r="E46047" s="2"/>
    </row>
    <row r="46048" spans="5:5" x14ac:dyDescent="0.25">
      <c r="E46048" s="2"/>
    </row>
    <row r="46049" spans="5:5" x14ac:dyDescent="0.25">
      <c r="E46049" s="2"/>
    </row>
    <row r="46050" spans="5:5" x14ac:dyDescent="0.25">
      <c r="E46050" s="2"/>
    </row>
    <row r="46051" spans="5:5" x14ac:dyDescent="0.25">
      <c r="E46051" s="2"/>
    </row>
    <row r="46052" spans="5:5" x14ac:dyDescent="0.25">
      <c r="E46052" s="2"/>
    </row>
    <row r="46053" spans="5:5" x14ac:dyDescent="0.25">
      <c r="E46053" s="2"/>
    </row>
    <row r="46054" spans="5:5" x14ac:dyDescent="0.25">
      <c r="E46054" s="2"/>
    </row>
    <row r="46055" spans="5:5" x14ac:dyDescent="0.25">
      <c r="E46055" s="2"/>
    </row>
    <row r="46056" spans="5:5" x14ac:dyDescent="0.25">
      <c r="E46056" s="2"/>
    </row>
    <row r="46057" spans="5:5" x14ac:dyDescent="0.25">
      <c r="E46057" s="2"/>
    </row>
    <row r="46058" spans="5:5" x14ac:dyDescent="0.25">
      <c r="E46058" s="2"/>
    </row>
    <row r="46059" spans="5:5" x14ac:dyDescent="0.25">
      <c r="E46059" s="2"/>
    </row>
    <row r="46060" spans="5:5" x14ac:dyDescent="0.25">
      <c r="E46060" s="2"/>
    </row>
    <row r="46061" spans="5:5" x14ac:dyDescent="0.25">
      <c r="E46061" s="2"/>
    </row>
    <row r="46062" spans="5:5" x14ac:dyDescent="0.25">
      <c r="E46062" s="2"/>
    </row>
    <row r="46063" spans="5:5" x14ac:dyDescent="0.25">
      <c r="E46063" s="2"/>
    </row>
    <row r="46064" spans="5:5" x14ac:dyDescent="0.25">
      <c r="E46064" s="2"/>
    </row>
    <row r="46065" spans="5:5" x14ac:dyDescent="0.25">
      <c r="E46065" s="2"/>
    </row>
    <row r="46066" spans="5:5" x14ac:dyDescent="0.25">
      <c r="E46066" s="2"/>
    </row>
    <row r="46067" spans="5:5" x14ac:dyDescent="0.25">
      <c r="E46067" s="2"/>
    </row>
    <row r="46068" spans="5:5" x14ac:dyDescent="0.25">
      <c r="E46068" s="2"/>
    </row>
    <row r="46069" spans="5:5" x14ac:dyDescent="0.25">
      <c r="E46069" s="2"/>
    </row>
    <row r="46070" spans="5:5" x14ac:dyDescent="0.25">
      <c r="E46070" s="2"/>
    </row>
    <row r="46071" spans="5:5" x14ac:dyDescent="0.25">
      <c r="E46071" s="2"/>
    </row>
    <row r="46072" spans="5:5" x14ac:dyDescent="0.25">
      <c r="E46072" s="2"/>
    </row>
    <row r="46073" spans="5:5" x14ac:dyDescent="0.25">
      <c r="E46073" s="2"/>
    </row>
    <row r="46074" spans="5:5" x14ac:dyDescent="0.25">
      <c r="E46074" s="2"/>
    </row>
    <row r="46075" spans="5:5" x14ac:dyDescent="0.25">
      <c r="E46075" s="2"/>
    </row>
    <row r="46076" spans="5:5" x14ac:dyDescent="0.25">
      <c r="E46076" s="2"/>
    </row>
    <row r="46077" spans="5:5" x14ac:dyDescent="0.25">
      <c r="E46077" s="2"/>
    </row>
    <row r="46078" spans="5:5" x14ac:dyDescent="0.25">
      <c r="E46078" s="2"/>
    </row>
    <row r="46079" spans="5:5" x14ac:dyDescent="0.25">
      <c r="E46079" s="2"/>
    </row>
    <row r="46080" spans="5:5" x14ac:dyDescent="0.25">
      <c r="E46080" s="2"/>
    </row>
    <row r="46081" spans="5:5" x14ac:dyDescent="0.25">
      <c r="E46081" s="2"/>
    </row>
    <row r="46082" spans="5:5" x14ac:dyDescent="0.25">
      <c r="E46082" s="2"/>
    </row>
    <row r="46083" spans="5:5" x14ac:dyDescent="0.25">
      <c r="E46083" s="2"/>
    </row>
    <row r="46084" spans="5:5" x14ac:dyDescent="0.25">
      <c r="E46084" s="2"/>
    </row>
    <row r="46085" spans="5:5" x14ac:dyDescent="0.25">
      <c r="E46085" s="2"/>
    </row>
    <row r="46086" spans="5:5" x14ac:dyDescent="0.25">
      <c r="E46086" s="2"/>
    </row>
    <row r="46087" spans="5:5" x14ac:dyDescent="0.25">
      <c r="E46087" s="2"/>
    </row>
    <row r="46088" spans="5:5" x14ac:dyDescent="0.25">
      <c r="E46088" s="2"/>
    </row>
    <row r="46089" spans="5:5" x14ac:dyDescent="0.25">
      <c r="E46089" s="2"/>
    </row>
    <row r="46090" spans="5:5" x14ac:dyDescent="0.25">
      <c r="E46090" s="2"/>
    </row>
    <row r="46091" spans="5:5" x14ac:dyDescent="0.25">
      <c r="E46091" s="2"/>
    </row>
    <row r="46092" spans="5:5" x14ac:dyDescent="0.25">
      <c r="E46092" s="2"/>
    </row>
    <row r="46093" spans="5:5" x14ac:dyDescent="0.25">
      <c r="E46093" s="2"/>
    </row>
    <row r="46094" spans="5:5" x14ac:dyDescent="0.25">
      <c r="E46094" s="2"/>
    </row>
    <row r="46095" spans="5:5" x14ac:dyDescent="0.25">
      <c r="E46095" s="2"/>
    </row>
    <row r="46096" spans="5:5" x14ac:dyDescent="0.25">
      <c r="E46096" s="2"/>
    </row>
    <row r="46097" spans="5:5" x14ac:dyDescent="0.25">
      <c r="E46097" s="2"/>
    </row>
    <row r="46098" spans="5:5" x14ac:dyDescent="0.25">
      <c r="E46098" s="2"/>
    </row>
    <row r="46099" spans="5:5" x14ac:dyDescent="0.25">
      <c r="E46099" s="2"/>
    </row>
    <row r="46100" spans="5:5" x14ac:dyDescent="0.25">
      <c r="E46100" s="2"/>
    </row>
    <row r="46101" spans="5:5" x14ac:dyDescent="0.25">
      <c r="E46101" s="2"/>
    </row>
    <row r="46102" spans="5:5" x14ac:dyDescent="0.25">
      <c r="E46102" s="2"/>
    </row>
    <row r="46103" spans="5:5" x14ac:dyDescent="0.25">
      <c r="E46103" s="2"/>
    </row>
    <row r="46104" spans="5:5" x14ac:dyDescent="0.25">
      <c r="E46104" s="2"/>
    </row>
    <row r="46105" spans="5:5" x14ac:dyDescent="0.25">
      <c r="E46105" s="2"/>
    </row>
    <row r="46106" spans="5:5" x14ac:dyDescent="0.25">
      <c r="E46106" s="2"/>
    </row>
    <row r="46107" spans="5:5" x14ac:dyDescent="0.25">
      <c r="E46107" s="2"/>
    </row>
    <row r="46108" spans="5:5" x14ac:dyDescent="0.25">
      <c r="E46108" s="2"/>
    </row>
    <row r="46109" spans="5:5" x14ac:dyDescent="0.25">
      <c r="E46109" s="2"/>
    </row>
    <row r="46110" spans="5:5" x14ac:dyDescent="0.25">
      <c r="E46110" s="2"/>
    </row>
    <row r="46111" spans="5:5" x14ac:dyDescent="0.25">
      <c r="E46111" s="2"/>
    </row>
    <row r="46112" spans="5:5" x14ac:dyDescent="0.25">
      <c r="E46112" s="2"/>
    </row>
    <row r="46113" spans="5:5" x14ac:dyDescent="0.25">
      <c r="E46113" s="2"/>
    </row>
    <row r="46114" spans="5:5" x14ac:dyDescent="0.25">
      <c r="E46114" s="2"/>
    </row>
    <row r="46115" spans="5:5" x14ac:dyDescent="0.25">
      <c r="E46115" s="2"/>
    </row>
    <row r="46116" spans="5:5" x14ac:dyDescent="0.25">
      <c r="E46116" s="2"/>
    </row>
    <row r="46117" spans="5:5" x14ac:dyDescent="0.25">
      <c r="E46117" s="2"/>
    </row>
    <row r="46118" spans="5:5" x14ac:dyDescent="0.25">
      <c r="E46118" s="2"/>
    </row>
    <row r="46119" spans="5:5" x14ac:dyDescent="0.25">
      <c r="E46119" s="2"/>
    </row>
    <row r="46120" spans="5:5" x14ac:dyDescent="0.25">
      <c r="E46120" s="2"/>
    </row>
    <row r="46121" spans="5:5" x14ac:dyDescent="0.25">
      <c r="E46121" s="2"/>
    </row>
    <row r="46122" spans="5:5" x14ac:dyDescent="0.25">
      <c r="E46122" s="2"/>
    </row>
    <row r="46123" spans="5:5" x14ac:dyDescent="0.25">
      <c r="E46123" s="2"/>
    </row>
    <row r="46124" spans="5:5" x14ac:dyDescent="0.25">
      <c r="E46124" s="2"/>
    </row>
    <row r="46125" spans="5:5" x14ac:dyDescent="0.25">
      <c r="E46125" s="2"/>
    </row>
    <row r="46126" spans="5:5" x14ac:dyDescent="0.25">
      <c r="E46126" s="2"/>
    </row>
    <row r="46127" spans="5:5" x14ac:dyDescent="0.25">
      <c r="E46127" s="2"/>
    </row>
    <row r="46128" spans="5:5" x14ac:dyDescent="0.25">
      <c r="E46128" s="2"/>
    </row>
    <row r="46129" spans="5:5" x14ac:dyDescent="0.25">
      <c r="E46129" s="2"/>
    </row>
    <row r="46130" spans="5:5" x14ac:dyDescent="0.25">
      <c r="E46130" s="2"/>
    </row>
    <row r="46131" spans="5:5" x14ac:dyDescent="0.25">
      <c r="E46131" s="2"/>
    </row>
    <row r="46132" spans="5:5" x14ac:dyDescent="0.25">
      <c r="E46132" s="2"/>
    </row>
    <row r="46133" spans="5:5" x14ac:dyDescent="0.25">
      <c r="E46133" s="2"/>
    </row>
    <row r="46134" spans="5:5" x14ac:dyDescent="0.25">
      <c r="E46134" s="2"/>
    </row>
    <row r="46135" spans="5:5" x14ac:dyDescent="0.25">
      <c r="E46135" s="2"/>
    </row>
    <row r="46136" spans="5:5" x14ac:dyDescent="0.25">
      <c r="E46136" s="2"/>
    </row>
    <row r="46137" spans="5:5" x14ac:dyDescent="0.25">
      <c r="E46137" s="2"/>
    </row>
    <row r="46138" spans="5:5" x14ac:dyDescent="0.25">
      <c r="E46138" s="2"/>
    </row>
    <row r="46139" spans="5:5" x14ac:dyDescent="0.25">
      <c r="E46139" s="2"/>
    </row>
    <row r="46140" spans="5:5" x14ac:dyDescent="0.25">
      <c r="E46140" s="2"/>
    </row>
    <row r="46141" spans="5:5" x14ac:dyDescent="0.25">
      <c r="E46141" s="2"/>
    </row>
    <row r="46142" spans="5:5" x14ac:dyDescent="0.25">
      <c r="E46142" s="2"/>
    </row>
    <row r="46143" spans="5:5" x14ac:dyDescent="0.25">
      <c r="E46143" s="2"/>
    </row>
    <row r="46144" spans="5:5" x14ac:dyDescent="0.25">
      <c r="E46144" s="2"/>
    </row>
    <row r="46145" spans="5:5" x14ac:dyDescent="0.25">
      <c r="E46145" s="2"/>
    </row>
    <row r="46146" spans="5:5" x14ac:dyDescent="0.25">
      <c r="E46146" s="2"/>
    </row>
    <row r="46147" spans="5:5" x14ac:dyDescent="0.25">
      <c r="E46147" s="2"/>
    </row>
    <row r="46148" spans="5:5" x14ac:dyDescent="0.25">
      <c r="E46148" s="2"/>
    </row>
    <row r="46149" spans="5:5" x14ac:dyDescent="0.25">
      <c r="E46149" s="2"/>
    </row>
    <row r="46150" spans="5:5" x14ac:dyDescent="0.25">
      <c r="E46150" s="2"/>
    </row>
    <row r="46151" spans="5:5" x14ac:dyDescent="0.25">
      <c r="E46151" s="2"/>
    </row>
    <row r="46152" spans="5:5" x14ac:dyDescent="0.25">
      <c r="E46152" s="2"/>
    </row>
    <row r="46153" spans="5:5" x14ac:dyDescent="0.25">
      <c r="E46153" s="2"/>
    </row>
    <row r="46154" spans="5:5" x14ac:dyDescent="0.25">
      <c r="E46154" s="2"/>
    </row>
    <row r="46155" spans="5:5" x14ac:dyDescent="0.25">
      <c r="E46155" s="2"/>
    </row>
    <row r="46156" spans="5:5" x14ac:dyDescent="0.25">
      <c r="E46156" s="2"/>
    </row>
    <row r="46157" spans="5:5" x14ac:dyDescent="0.25">
      <c r="E46157" s="2"/>
    </row>
    <row r="46158" spans="5:5" x14ac:dyDescent="0.25">
      <c r="E46158" s="2"/>
    </row>
    <row r="46159" spans="5:5" x14ac:dyDescent="0.25">
      <c r="E46159" s="2"/>
    </row>
    <row r="46160" spans="5:5" x14ac:dyDescent="0.25">
      <c r="E46160" s="2"/>
    </row>
    <row r="46161" spans="5:5" x14ac:dyDescent="0.25">
      <c r="E46161" s="2"/>
    </row>
    <row r="46162" spans="5:5" x14ac:dyDescent="0.25">
      <c r="E46162" s="2"/>
    </row>
    <row r="46163" spans="5:5" x14ac:dyDescent="0.25">
      <c r="E46163" s="2"/>
    </row>
    <row r="46164" spans="5:5" x14ac:dyDescent="0.25">
      <c r="E46164" s="2"/>
    </row>
    <row r="46165" spans="5:5" x14ac:dyDescent="0.25">
      <c r="E46165" s="2"/>
    </row>
    <row r="46166" spans="5:5" x14ac:dyDescent="0.25">
      <c r="E46166" s="2"/>
    </row>
    <row r="46167" spans="5:5" x14ac:dyDescent="0.25">
      <c r="E46167" s="2"/>
    </row>
    <row r="46168" spans="5:5" x14ac:dyDescent="0.25">
      <c r="E46168" s="2"/>
    </row>
    <row r="46169" spans="5:5" x14ac:dyDescent="0.25">
      <c r="E46169" s="2"/>
    </row>
    <row r="46170" spans="5:5" x14ac:dyDescent="0.25">
      <c r="E46170" s="2"/>
    </row>
    <row r="46171" spans="5:5" x14ac:dyDescent="0.25">
      <c r="E46171" s="2"/>
    </row>
    <row r="46172" spans="5:5" x14ac:dyDescent="0.25">
      <c r="E46172" s="2"/>
    </row>
    <row r="46173" spans="5:5" x14ac:dyDescent="0.25">
      <c r="E46173" s="2"/>
    </row>
    <row r="46174" spans="5:5" x14ac:dyDescent="0.25">
      <c r="E46174" s="2"/>
    </row>
    <row r="46175" spans="5:5" x14ac:dyDescent="0.25">
      <c r="E46175" s="2"/>
    </row>
    <row r="46176" spans="5:5" x14ac:dyDescent="0.25">
      <c r="E46176" s="2"/>
    </row>
    <row r="46177" spans="5:5" x14ac:dyDescent="0.25">
      <c r="E46177" s="2"/>
    </row>
    <row r="46178" spans="5:5" x14ac:dyDescent="0.25">
      <c r="E46178" s="2"/>
    </row>
    <row r="46179" spans="5:5" x14ac:dyDescent="0.25">
      <c r="E46179" s="2"/>
    </row>
    <row r="46180" spans="5:5" x14ac:dyDescent="0.25">
      <c r="E46180" s="2"/>
    </row>
    <row r="46181" spans="5:5" x14ac:dyDescent="0.25">
      <c r="E46181" s="2"/>
    </row>
    <row r="46182" spans="5:5" x14ac:dyDescent="0.25">
      <c r="E46182" s="2"/>
    </row>
    <row r="46183" spans="5:5" x14ac:dyDescent="0.25">
      <c r="E46183" s="2"/>
    </row>
    <row r="46184" spans="5:5" x14ac:dyDescent="0.25">
      <c r="E46184" s="2"/>
    </row>
    <row r="46185" spans="5:5" x14ac:dyDescent="0.25">
      <c r="E46185" s="2"/>
    </row>
    <row r="46186" spans="5:5" x14ac:dyDescent="0.25">
      <c r="E46186" s="2"/>
    </row>
    <row r="46187" spans="5:5" x14ac:dyDescent="0.25">
      <c r="E46187" s="2"/>
    </row>
    <row r="46188" spans="5:5" x14ac:dyDescent="0.25">
      <c r="E46188" s="2"/>
    </row>
    <row r="46189" spans="5:5" x14ac:dyDescent="0.25">
      <c r="E46189" s="2"/>
    </row>
    <row r="46190" spans="5:5" x14ac:dyDescent="0.25">
      <c r="E46190" s="2"/>
    </row>
    <row r="46191" spans="5:5" x14ac:dyDescent="0.25">
      <c r="E46191" s="2"/>
    </row>
    <row r="46192" spans="5:5" x14ac:dyDescent="0.25">
      <c r="E46192" s="2"/>
    </row>
    <row r="46193" spans="5:5" x14ac:dyDescent="0.25">
      <c r="E46193" s="2"/>
    </row>
    <row r="46194" spans="5:5" x14ac:dyDescent="0.25">
      <c r="E46194" s="2"/>
    </row>
    <row r="46195" spans="5:5" x14ac:dyDescent="0.25">
      <c r="E46195" s="2"/>
    </row>
    <row r="46196" spans="5:5" x14ac:dyDescent="0.25">
      <c r="E46196" s="2"/>
    </row>
    <row r="46197" spans="5:5" x14ac:dyDescent="0.25">
      <c r="E46197" s="2"/>
    </row>
    <row r="46198" spans="5:5" x14ac:dyDescent="0.25">
      <c r="E46198" s="2"/>
    </row>
    <row r="46199" spans="5:5" x14ac:dyDescent="0.25">
      <c r="E46199" s="2"/>
    </row>
    <row r="46200" spans="5:5" x14ac:dyDescent="0.25">
      <c r="E46200" s="2"/>
    </row>
    <row r="46201" spans="5:5" x14ac:dyDescent="0.25">
      <c r="E46201" s="2"/>
    </row>
    <row r="46202" spans="5:5" x14ac:dyDescent="0.25">
      <c r="E46202" s="2"/>
    </row>
    <row r="46203" spans="5:5" x14ac:dyDescent="0.25">
      <c r="E46203" s="2"/>
    </row>
    <row r="46204" spans="5:5" x14ac:dyDescent="0.25">
      <c r="E46204" s="2"/>
    </row>
    <row r="46205" spans="5:5" x14ac:dyDescent="0.25">
      <c r="E46205" s="2"/>
    </row>
    <row r="46206" spans="5:5" x14ac:dyDescent="0.25">
      <c r="E46206" s="2"/>
    </row>
    <row r="46207" spans="5:5" x14ac:dyDescent="0.25">
      <c r="E46207" s="2"/>
    </row>
    <row r="46208" spans="5:5" x14ac:dyDescent="0.25">
      <c r="E46208" s="2"/>
    </row>
    <row r="46209" spans="5:5" x14ac:dyDescent="0.25">
      <c r="E46209" s="2"/>
    </row>
    <row r="46210" spans="5:5" x14ac:dyDescent="0.25">
      <c r="E46210" s="2"/>
    </row>
    <row r="46211" spans="5:5" x14ac:dyDescent="0.25">
      <c r="E46211" s="2"/>
    </row>
    <row r="46212" spans="5:5" x14ac:dyDescent="0.25">
      <c r="E46212" s="2"/>
    </row>
    <row r="46213" spans="5:5" x14ac:dyDescent="0.25">
      <c r="E46213" s="2"/>
    </row>
    <row r="46214" spans="5:5" x14ac:dyDescent="0.25">
      <c r="E46214" s="2"/>
    </row>
    <row r="46215" spans="5:5" x14ac:dyDescent="0.25">
      <c r="E46215" s="2"/>
    </row>
    <row r="46216" spans="5:5" x14ac:dyDescent="0.25">
      <c r="E46216" s="2"/>
    </row>
    <row r="46217" spans="5:5" x14ac:dyDescent="0.25">
      <c r="E46217" s="2"/>
    </row>
    <row r="46218" spans="5:5" x14ac:dyDescent="0.25">
      <c r="E46218" s="2"/>
    </row>
    <row r="46219" spans="5:5" x14ac:dyDescent="0.25">
      <c r="E46219" s="2"/>
    </row>
    <row r="46220" spans="5:5" x14ac:dyDescent="0.25">
      <c r="E46220" s="2"/>
    </row>
    <row r="46221" spans="5:5" x14ac:dyDescent="0.25">
      <c r="E46221" s="2"/>
    </row>
    <row r="46222" spans="5:5" x14ac:dyDescent="0.25">
      <c r="E46222" s="2"/>
    </row>
    <row r="46223" spans="5:5" x14ac:dyDescent="0.25">
      <c r="E46223" s="2"/>
    </row>
    <row r="46224" spans="5:5" x14ac:dyDescent="0.25">
      <c r="E46224" s="2"/>
    </row>
    <row r="46225" spans="5:5" x14ac:dyDescent="0.25">
      <c r="E46225" s="2"/>
    </row>
    <row r="46226" spans="5:5" x14ac:dyDescent="0.25">
      <c r="E46226" s="2"/>
    </row>
    <row r="46227" spans="5:5" x14ac:dyDescent="0.25">
      <c r="E46227" s="2"/>
    </row>
    <row r="46228" spans="5:5" x14ac:dyDescent="0.25">
      <c r="E46228" s="2"/>
    </row>
    <row r="46229" spans="5:5" x14ac:dyDescent="0.25">
      <c r="E46229" s="2"/>
    </row>
    <row r="46230" spans="5:5" x14ac:dyDescent="0.25">
      <c r="E46230" s="2"/>
    </row>
    <row r="46231" spans="5:5" x14ac:dyDescent="0.25">
      <c r="E46231" s="2"/>
    </row>
    <row r="46232" spans="5:5" x14ac:dyDescent="0.25">
      <c r="E46232" s="2"/>
    </row>
    <row r="46233" spans="5:5" x14ac:dyDescent="0.25">
      <c r="E46233" s="2"/>
    </row>
    <row r="46234" spans="5:5" x14ac:dyDescent="0.25">
      <c r="E46234" s="2"/>
    </row>
    <row r="46235" spans="5:5" x14ac:dyDescent="0.25">
      <c r="E46235" s="2"/>
    </row>
    <row r="46236" spans="5:5" x14ac:dyDescent="0.25">
      <c r="E46236" s="2"/>
    </row>
    <row r="46237" spans="5:5" x14ac:dyDescent="0.25">
      <c r="E46237" s="2"/>
    </row>
    <row r="46238" spans="5:5" x14ac:dyDescent="0.25">
      <c r="E46238" s="2"/>
    </row>
    <row r="46239" spans="5:5" x14ac:dyDescent="0.25">
      <c r="E46239" s="2"/>
    </row>
    <row r="46240" spans="5:5" x14ac:dyDescent="0.25">
      <c r="E46240" s="2"/>
    </row>
    <row r="46241" spans="5:5" x14ac:dyDescent="0.25">
      <c r="E46241" s="2"/>
    </row>
    <row r="46242" spans="5:5" x14ac:dyDescent="0.25">
      <c r="E46242" s="2"/>
    </row>
    <row r="46243" spans="5:5" x14ac:dyDescent="0.25">
      <c r="E46243" s="2"/>
    </row>
    <row r="46244" spans="5:5" x14ac:dyDescent="0.25">
      <c r="E46244" s="2"/>
    </row>
    <row r="46245" spans="5:5" x14ac:dyDescent="0.25">
      <c r="E46245" s="2"/>
    </row>
    <row r="46246" spans="5:5" x14ac:dyDescent="0.25">
      <c r="E46246" s="2"/>
    </row>
    <row r="46247" spans="5:5" x14ac:dyDescent="0.25">
      <c r="E46247" s="2"/>
    </row>
    <row r="46248" spans="5:5" x14ac:dyDescent="0.25">
      <c r="E46248" s="2"/>
    </row>
    <row r="46249" spans="5:5" x14ac:dyDescent="0.25">
      <c r="E46249" s="2"/>
    </row>
    <row r="46250" spans="5:5" x14ac:dyDescent="0.25">
      <c r="E46250" s="2"/>
    </row>
    <row r="46251" spans="5:5" x14ac:dyDescent="0.25">
      <c r="E46251" s="2"/>
    </row>
    <row r="46252" spans="5:5" x14ac:dyDescent="0.25">
      <c r="E46252" s="2"/>
    </row>
    <row r="46253" spans="5:5" x14ac:dyDescent="0.25">
      <c r="E46253" s="2"/>
    </row>
    <row r="46254" spans="5:5" x14ac:dyDescent="0.25">
      <c r="E46254" s="2"/>
    </row>
    <row r="46255" spans="5:5" x14ac:dyDescent="0.25">
      <c r="E46255" s="2"/>
    </row>
    <row r="46256" spans="5:5" x14ac:dyDescent="0.25">
      <c r="E46256" s="2"/>
    </row>
    <row r="46257" spans="5:5" x14ac:dyDescent="0.25">
      <c r="E46257" s="2"/>
    </row>
    <row r="46258" spans="5:5" x14ac:dyDescent="0.25">
      <c r="E46258" s="2"/>
    </row>
    <row r="46259" spans="5:5" x14ac:dyDescent="0.25">
      <c r="E46259" s="2"/>
    </row>
    <row r="46260" spans="5:5" x14ac:dyDescent="0.25">
      <c r="E46260" s="2"/>
    </row>
    <row r="46261" spans="5:5" x14ac:dyDescent="0.25">
      <c r="E46261" s="2"/>
    </row>
    <row r="46262" spans="5:5" x14ac:dyDescent="0.25">
      <c r="E46262" s="2"/>
    </row>
    <row r="46263" spans="5:5" x14ac:dyDescent="0.25">
      <c r="E46263" s="2"/>
    </row>
    <row r="46264" spans="5:5" x14ac:dyDescent="0.25">
      <c r="E46264" s="2"/>
    </row>
    <row r="46265" spans="5:5" x14ac:dyDescent="0.25">
      <c r="E46265" s="2"/>
    </row>
    <row r="46266" spans="5:5" x14ac:dyDescent="0.25">
      <c r="E46266" s="2"/>
    </row>
    <row r="46267" spans="5:5" x14ac:dyDescent="0.25">
      <c r="E46267" s="2"/>
    </row>
    <row r="46268" spans="5:5" x14ac:dyDescent="0.25">
      <c r="E46268" s="2"/>
    </row>
    <row r="46269" spans="5:5" x14ac:dyDescent="0.25">
      <c r="E46269" s="2"/>
    </row>
    <row r="46270" spans="5:5" x14ac:dyDescent="0.25">
      <c r="E46270" s="2"/>
    </row>
    <row r="46271" spans="5:5" x14ac:dyDescent="0.25">
      <c r="E46271" s="2"/>
    </row>
    <row r="46272" spans="5:5" x14ac:dyDescent="0.25">
      <c r="E46272" s="2"/>
    </row>
    <row r="46273" spans="5:5" x14ac:dyDescent="0.25">
      <c r="E46273" s="2"/>
    </row>
    <row r="46274" spans="5:5" x14ac:dyDescent="0.25">
      <c r="E46274" s="2"/>
    </row>
    <row r="46275" spans="5:5" x14ac:dyDescent="0.25">
      <c r="E46275" s="2"/>
    </row>
    <row r="46276" spans="5:5" x14ac:dyDescent="0.25">
      <c r="E46276" s="2"/>
    </row>
    <row r="46277" spans="5:5" x14ac:dyDescent="0.25">
      <c r="E46277" s="2"/>
    </row>
    <row r="46278" spans="5:5" x14ac:dyDescent="0.25">
      <c r="E46278" s="2"/>
    </row>
    <row r="46279" spans="5:5" x14ac:dyDescent="0.25">
      <c r="E46279" s="2"/>
    </row>
    <row r="46280" spans="5:5" x14ac:dyDescent="0.25">
      <c r="E46280" s="2"/>
    </row>
    <row r="46281" spans="5:5" x14ac:dyDescent="0.25">
      <c r="E46281" s="2"/>
    </row>
    <row r="46282" spans="5:5" x14ac:dyDescent="0.25">
      <c r="E46282" s="2"/>
    </row>
    <row r="46283" spans="5:5" x14ac:dyDescent="0.25">
      <c r="E46283" s="2"/>
    </row>
    <row r="46284" spans="5:5" x14ac:dyDescent="0.25">
      <c r="E46284" s="2"/>
    </row>
    <row r="46285" spans="5:5" x14ac:dyDescent="0.25">
      <c r="E46285" s="2"/>
    </row>
    <row r="46286" spans="5:5" x14ac:dyDescent="0.25">
      <c r="E46286" s="2"/>
    </row>
    <row r="46287" spans="5:5" x14ac:dyDescent="0.25">
      <c r="E46287" s="2"/>
    </row>
    <row r="46288" spans="5:5" x14ac:dyDescent="0.25">
      <c r="E46288" s="2"/>
    </row>
    <row r="46289" spans="5:5" x14ac:dyDescent="0.25">
      <c r="E46289" s="2"/>
    </row>
    <row r="46290" spans="5:5" x14ac:dyDescent="0.25">
      <c r="E46290" s="2"/>
    </row>
    <row r="46291" spans="5:5" x14ac:dyDescent="0.25">
      <c r="E46291" s="2"/>
    </row>
    <row r="46292" spans="5:5" x14ac:dyDescent="0.25">
      <c r="E46292" s="2"/>
    </row>
    <row r="46293" spans="5:5" x14ac:dyDescent="0.25">
      <c r="E46293" s="2"/>
    </row>
    <row r="46294" spans="5:5" x14ac:dyDescent="0.25">
      <c r="E46294" s="2"/>
    </row>
    <row r="46295" spans="5:5" x14ac:dyDescent="0.25">
      <c r="E46295" s="2"/>
    </row>
    <row r="46296" spans="5:5" x14ac:dyDescent="0.25">
      <c r="E46296" s="2"/>
    </row>
    <row r="46297" spans="5:5" x14ac:dyDescent="0.25">
      <c r="E46297" s="2"/>
    </row>
    <row r="46298" spans="5:5" x14ac:dyDescent="0.25">
      <c r="E46298" s="2"/>
    </row>
    <row r="46299" spans="5:5" x14ac:dyDescent="0.25">
      <c r="E46299" s="2"/>
    </row>
    <row r="46300" spans="5:5" x14ac:dyDescent="0.25">
      <c r="E46300" s="2"/>
    </row>
    <row r="46301" spans="5:5" x14ac:dyDescent="0.25">
      <c r="E46301" s="2"/>
    </row>
    <row r="46302" spans="5:5" x14ac:dyDescent="0.25">
      <c r="E46302" s="2"/>
    </row>
    <row r="46303" spans="5:5" x14ac:dyDescent="0.25">
      <c r="E46303" s="2"/>
    </row>
    <row r="46304" spans="5:5" x14ac:dyDescent="0.25">
      <c r="E46304" s="2"/>
    </row>
    <row r="46305" spans="5:5" x14ac:dyDescent="0.25">
      <c r="E46305" s="2"/>
    </row>
    <row r="46306" spans="5:5" x14ac:dyDescent="0.25">
      <c r="E46306" s="2"/>
    </row>
    <row r="46307" spans="5:5" x14ac:dyDescent="0.25">
      <c r="E46307" s="2"/>
    </row>
    <row r="46308" spans="5:5" x14ac:dyDescent="0.25">
      <c r="E46308" s="2"/>
    </row>
    <row r="46309" spans="5:5" x14ac:dyDescent="0.25">
      <c r="E46309" s="2"/>
    </row>
    <row r="46310" spans="5:5" x14ac:dyDescent="0.25">
      <c r="E46310" s="2"/>
    </row>
    <row r="46311" spans="5:5" x14ac:dyDescent="0.25">
      <c r="E46311" s="2"/>
    </row>
    <row r="46312" spans="5:5" x14ac:dyDescent="0.25">
      <c r="E46312" s="2"/>
    </row>
    <row r="46313" spans="5:5" x14ac:dyDescent="0.25">
      <c r="E46313" s="2"/>
    </row>
    <row r="46314" spans="5:5" x14ac:dyDescent="0.25">
      <c r="E46314" s="2"/>
    </row>
    <row r="46315" spans="5:5" x14ac:dyDescent="0.25">
      <c r="E46315" s="2"/>
    </row>
    <row r="46316" spans="5:5" x14ac:dyDescent="0.25">
      <c r="E46316" s="2"/>
    </row>
    <row r="46317" spans="5:5" x14ac:dyDescent="0.25">
      <c r="E46317" s="2"/>
    </row>
    <row r="46318" spans="5:5" x14ac:dyDescent="0.25">
      <c r="E46318" s="2"/>
    </row>
    <row r="46319" spans="5:5" x14ac:dyDescent="0.25">
      <c r="E46319" s="2"/>
    </row>
    <row r="46320" spans="5:5" x14ac:dyDescent="0.25">
      <c r="E46320" s="2"/>
    </row>
    <row r="46321" spans="5:5" x14ac:dyDescent="0.25">
      <c r="E46321" s="2"/>
    </row>
    <row r="46322" spans="5:5" x14ac:dyDescent="0.25">
      <c r="E46322" s="2"/>
    </row>
    <row r="46323" spans="5:5" x14ac:dyDescent="0.25">
      <c r="E46323" s="2"/>
    </row>
    <row r="46324" spans="5:5" x14ac:dyDescent="0.25">
      <c r="E46324" s="2"/>
    </row>
    <row r="46325" spans="5:5" x14ac:dyDescent="0.25">
      <c r="E46325" s="2"/>
    </row>
    <row r="46326" spans="5:5" x14ac:dyDescent="0.25">
      <c r="E46326" s="2"/>
    </row>
    <row r="46327" spans="5:5" x14ac:dyDescent="0.25">
      <c r="E46327" s="2"/>
    </row>
    <row r="46328" spans="5:5" x14ac:dyDescent="0.25">
      <c r="E46328" s="2"/>
    </row>
    <row r="46329" spans="5:5" x14ac:dyDescent="0.25">
      <c r="E46329" s="2"/>
    </row>
    <row r="46330" spans="5:5" x14ac:dyDescent="0.25">
      <c r="E46330" s="2"/>
    </row>
    <row r="46331" spans="5:5" x14ac:dyDescent="0.25">
      <c r="E46331" s="2"/>
    </row>
    <row r="46332" spans="5:5" x14ac:dyDescent="0.25">
      <c r="E46332" s="2"/>
    </row>
    <row r="46333" spans="5:5" x14ac:dyDescent="0.25">
      <c r="E46333" s="2"/>
    </row>
    <row r="46334" spans="5:5" x14ac:dyDescent="0.25">
      <c r="E46334" s="2"/>
    </row>
    <row r="46335" spans="5:5" x14ac:dyDescent="0.25">
      <c r="E46335" s="2"/>
    </row>
    <row r="46336" spans="5:5" x14ac:dyDescent="0.25">
      <c r="E46336" s="2"/>
    </row>
    <row r="46337" spans="5:5" x14ac:dyDescent="0.25">
      <c r="E46337" s="2"/>
    </row>
    <row r="46338" spans="5:5" x14ac:dyDescent="0.25">
      <c r="E46338" s="2"/>
    </row>
    <row r="46339" spans="5:5" x14ac:dyDescent="0.25">
      <c r="E46339" s="2"/>
    </row>
    <row r="46340" spans="5:5" x14ac:dyDescent="0.25">
      <c r="E46340" s="2"/>
    </row>
    <row r="46341" spans="5:5" x14ac:dyDescent="0.25">
      <c r="E46341" s="2"/>
    </row>
    <row r="46342" spans="5:5" x14ac:dyDescent="0.25">
      <c r="E46342" s="2"/>
    </row>
    <row r="46343" spans="5:5" x14ac:dyDescent="0.25">
      <c r="E46343" s="2"/>
    </row>
    <row r="46344" spans="5:5" x14ac:dyDescent="0.25">
      <c r="E46344" s="2"/>
    </row>
    <row r="46345" spans="5:5" x14ac:dyDescent="0.25">
      <c r="E46345" s="2"/>
    </row>
    <row r="46346" spans="5:5" x14ac:dyDescent="0.25">
      <c r="E46346" s="2"/>
    </row>
    <row r="46347" spans="5:5" x14ac:dyDescent="0.25">
      <c r="E46347" s="2"/>
    </row>
    <row r="46348" spans="5:5" x14ac:dyDescent="0.25">
      <c r="E46348" s="2"/>
    </row>
    <row r="46349" spans="5:5" x14ac:dyDescent="0.25">
      <c r="E46349" s="2"/>
    </row>
    <row r="46350" spans="5:5" x14ac:dyDescent="0.25">
      <c r="E46350" s="2"/>
    </row>
    <row r="46351" spans="5:5" x14ac:dyDescent="0.25">
      <c r="E46351" s="2"/>
    </row>
    <row r="46352" spans="5:5" x14ac:dyDescent="0.25">
      <c r="E46352" s="2"/>
    </row>
    <row r="46353" spans="5:5" x14ac:dyDescent="0.25">
      <c r="E46353" s="2"/>
    </row>
    <row r="46354" spans="5:5" x14ac:dyDescent="0.25">
      <c r="E46354" s="2"/>
    </row>
    <row r="46355" spans="5:5" x14ac:dyDescent="0.25">
      <c r="E46355" s="2"/>
    </row>
    <row r="46356" spans="5:5" x14ac:dyDescent="0.25">
      <c r="E46356" s="2"/>
    </row>
    <row r="46357" spans="5:5" x14ac:dyDescent="0.25">
      <c r="E46357" s="2"/>
    </row>
    <row r="46358" spans="5:5" x14ac:dyDescent="0.25">
      <c r="E46358" s="2"/>
    </row>
    <row r="46359" spans="5:5" x14ac:dyDescent="0.25">
      <c r="E46359" s="2"/>
    </row>
    <row r="46360" spans="5:5" x14ac:dyDescent="0.25">
      <c r="E46360" s="2"/>
    </row>
    <row r="46361" spans="5:5" x14ac:dyDescent="0.25">
      <c r="E46361" s="2"/>
    </row>
    <row r="46362" spans="5:5" x14ac:dyDescent="0.25">
      <c r="E46362" s="2"/>
    </row>
    <row r="46363" spans="5:5" x14ac:dyDescent="0.25">
      <c r="E46363" s="2"/>
    </row>
    <row r="46364" spans="5:5" x14ac:dyDescent="0.25">
      <c r="E46364" s="2"/>
    </row>
    <row r="46365" spans="5:5" x14ac:dyDescent="0.25">
      <c r="E46365" s="2"/>
    </row>
    <row r="46366" spans="5:5" x14ac:dyDescent="0.25">
      <c r="E46366" s="2"/>
    </row>
    <row r="46367" spans="5:5" x14ac:dyDescent="0.25">
      <c r="E46367" s="2"/>
    </row>
    <row r="46368" spans="5:5" x14ac:dyDescent="0.25">
      <c r="E46368" s="2"/>
    </row>
    <row r="46369" spans="5:5" x14ac:dyDescent="0.25">
      <c r="E46369" s="2"/>
    </row>
    <row r="46370" spans="5:5" x14ac:dyDescent="0.25">
      <c r="E46370" s="2"/>
    </row>
    <row r="46371" spans="5:5" x14ac:dyDescent="0.25">
      <c r="E46371" s="2"/>
    </row>
    <row r="46372" spans="5:5" x14ac:dyDescent="0.25">
      <c r="E46372" s="2"/>
    </row>
    <row r="46373" spans="5:5" x14ac:dyDescent="0.25">
      <c r="E46373" s="2"/>
    </row>
    <row r="46374" spans="5:5" x14ac:dyDescent="0.25">
      <c r="E46374" s="2"/>
    </row>
    <row r="46375" spans="5:5" x14ac:dyDescent="0.25">
      <c r="E46375" s="2"/>
    </row>
    <row r="46376" spans="5:5" x14ac:dyDescent="0.25">
      <c r="E46376" s="2"/>
    </row>
    <row r="46377" spans="5:5" x14ac:dyDescent="0.25">
      <c r="E46377" s="2"/>
    </row>
    <row r="46378" spans="5:5" x14ac:dyDescent="0.25">
      <c r="E46378" s="2"/>
    </row>
    <row r="46379" spans="5:5" x14ac:dyDescent="0.25">
      <c r="E46379" s="2"/>
    </row>
    <row r="46380" spans="5:5" x14ac:dyDescent="0.25">
      <c r="E46380" s="2"/>
    </row>
    <row r="46381" spans="5:5" x14ac:dyDescent="0.25">
      <c r="E46381" s="2"/>
    </row>
    <row r="46382" spans="5:5" x14ac:dyDescent="0.25">
      <c r="E46382" s="2"/>
    </row>
    <row r="46383" spans="5:5" x14ac:dyDescent="0.25">
      <c r="E46383" s="2"/>
    </row>
    <row r="46384" spans="5:5" x14ac:dyDescent="0.25">
      <c r="E46384" s="2"/>
    </row>
    <row r="46385" spans="5:5" x14ac:dyDescent="0.25">
      <c r="E46385" s="2"/>
    </row>
    <row r="46386" spans="5:5" x14ac:dyDescent="0.25">
      <c r="E46386" s="2"/>
    </row>
    <row r="46387" spans="5:5" x14ac:dyDescent="0.25">
      <c r="E46387" s="2"/>
    </row>
    <row r="46388" spans="5:5" x14ac:dyDescent="0.25">
      <c r="E46388" s="2"/>
    </row>
    <row r="46389" spans="5:5" x14ac:dyDescent="0.25">
      <c r="E46389" s="2"/>
    </row>
    <row r="46390" spans="5:5" x14ac:dyDescent="0.25">
      <c r="E46390" s="2"/>
    </row>
    <row r="46391" spans="5:5" x14ac:dyDescent="0.25">
      <c r="E46391" s="2"/>
    </row>
    <row r="46392" spans="5:5" x14ac:dyDescent="0.25">
      <c r="E46392" s="2"/>
    </row>
    <row r="46393" spans="5:5" x14ac:dyDescent="0.25">
      <c r="E46393" s="2"/>
    </row>
    <row r="46394" spans="5:5" x14ac:dyDescent="0.25">
      <c r="E46394" s="2"/>
    </row>
    <row r="46395" spans="5:5" x14ac:dyDescent="0.25">
      <c r="E46395" s="2"/>
    </row>
    <row r="46396" spans="5:5" x14ac:dyDescent="0.25">
      <c r="E46396" s="2"/>
    </row>
    <row r="46397" spans="5:5" x14ac:dyDescent="0.25">
      <c r="E46397" s="2"/>
    </row>
    <row r="46398" spans="5:5" x14ac:dyDescent="0.25">
      <c r="E46398" s="2"/>
    </row>
    <row r="46399" spans="5:5" x14ac:dyDescent="0.25">
      <c r="E46399" s="2"/>
    </row>
    <row r="46400" spans="5:5" x14ac:dyDescent="0.25">
      <c r="E46400" s="2"/>
    </row>
    <row r="46401" spans="5:5" x14ac:dyDescent="0.25">
      <c r="E46401" s="2"/>
    </row>
    <row r="46402" spans="5:5" x14ac:dyDescent="0.25">
      <c r="E46402" s="2"/>
    </row>
    <row r="46403" spans="5:5" x14ac:dyDescent="0.25">
      <c r="E46403" s="2"/>
    </row>
    <row r="46404" spans="5:5" x14ac:dyDescent="0.25">
      <c r="E46404" s="2"/>
    </row>
    <row r="46405" spans="5:5" x14ac:dyDescent="0.25">
      <c r="E46405" s="2"/>
    </row>
    <row r="46406" spans="5:5" x14ac:dyDescent="0.25">
      <c r="E46406" s="2"/>
    </row>
    <row r="46407" spans="5:5" x14ac:dyDescent="0.25">
      <c r="E46407" s="2"/>
    </row>
    <row r="46408" spans="5:5" x14ac:dyDescent="0.25">
      <c r="E46408" s="2"/>
    </row>
    <row r="46409" spans="5:5" x14ac:dyDescent="0.25">
      <c r="E46409" s="2"/>
    </row>
    <row r="46410" spans="5:5" x14ac:dyDescent="0.25">
      <c r="E46410" s="2"/>
    </row>
    <row r="46411" spans="5:5" x14ac:dyDescent="0.25">
      <c r="E46411" s="2"/>
    </row>
    <row r="46412" spans="5:5" x14ac:dyDescent="0.25">
      <c r="E46412" s="2"/>
    </row>
    <row r="46413" spans="5:5" x14ac:dyDescent="0.25">
      <c r="E46413" s="2"/>
    </row>
    <row r="46414" spans="5:5" x14ac:dyDescent="0.25">
      <c r="E46414" s="2"/>
    </row>
    <row r="46415" spans="5:5" x14ac:dyDescent="0.25">
      <c r="E46415" s="2"/>
    </row>
    <row r="46416" spans="5:5" x14ac:dyDescent="0.25">
      <c r="E46416" s="2"/>
    </row>
    <row r="46417" spans="5:5" x14ac:dyDescent="0.25">
      <c r="E46417" s="2"/>
    </row>
    <row r="46418" spans="5:5" x14ac:dyDescent="0.25">
      <c r="E46418" s="2"/>
    </row>
    <row r="46419" spans="5:5" x14ac:dyDescent="0.25">
      <c r="E46419" s="2"/>
    </row>
    <row r="46420" spans="5:5" x14ac:dyDescent="0.25">
      <c r="E46420" s="2"/>
    </row>
    <row r="46421" spans="5:5" x14ac:dyDescent="0.25">
      <c r="E46421" s="2"/>
    </row>
    <row r="46422" spans="5:5" x14ac:dyDescent="0.25">
      <c r="E46422" s="2"/>
    </row>
    <row r="46423" spans="5:5" x14ac:dyDescent="0.25">
      <c r="E46423" s="2"/>
    </row>
    <row r="46424" spans="5:5" x14ac:dyDescent="0.25">
      <c r="E46424" s="2"/>
    </row>
    <row r="46425" spans="5:5" x14ac:dyDescent="0.25">
      <c r="E46425" s="2"/>
    </row>
    <row r="46426" spans="5:5" x14ac:dyDescent="0.25">
      <c r="E46426" s="2"/>
    </row>
    <row r="46427" spans="5:5" x14ac:dyDescent="0.25">
      <c r="E46427" s="2"/>
    </row>
    <row r="46428" spans="5:5" x14ac:dyDescent="0.25">
      <c r="E46428" s="2"/>
    </row>
    <row r="46429" spans="5:5" x14ac:dyDescent="0.25">
      <c r="E46429" s="2"/>
    </row>
    <row r="46430" spans="5:5" x14ac:dyDescent="0.25">
      <c r="E46430" s="2"/>
    </row>
    <row r="46431" spans="5:5" x14ac:dyDescent="0.25">
      <c r="E46431" s="2"/>
    </row>
    <row r="46432" spans="5:5" x14ac:dyDescent="0.25">
      <c r="E46432" s="2"/>
    </row>
    <row r="46433" spans="5:5" x14ac:dyDescent="0.25">
      <c r="E46433" s="2"/>
    </row>
    <row r="46434" spans="5:5" x14ac:dyDescent="0.25">
      <c r="E46434" s="2"/>
    </row>
    <row r="46435" spans="5:5" x14ac:dyDescent="0.25">
      <c r="E46435" s="2"/>
    </row>
    <row r="46436" spans="5:5" x14ac:dyDescent="0.25">
      <c r="E46436" s="2"/>
    </row>
    <row r="46437" spans="5:5" x14ac:dyDescent="0.25">
      <c r="E46437" s="2"/>
    </row>
    <row r="46438" spans="5:5" x14ac:dyDescent="0.25">
      <c r="E46438" s="2"/>
    </row>
    <row r="46439" spans="5:5" x14ac:dyDescent="0.25">
      <c r="E46439" s="2"/>
    </row>
    <row r="46440" spans="5:5" x14ac:dyDescent="0.25">
      <c r="E46440" s="2"/>
    </row>
    <row r="46441" spans="5:5" x14ac:dyDescent="0.25">
      <c r="E46441" s="2"/>
    </row>
    <row r="46442" spans="5:5" x14ac:dyDescent="0.25">
      <c r="E46442" s="2"/>
    </row>
    <row r="46443" spans="5:5" x14ac:dyDescent="0.25">
      <c r="E46443" s="2"/>
    </row>
    <row r="46444" spans="5:5" x14ac:dyDescent="0.25">
      <c r="E46444" s="2"/>
    </row>
    <row r="46445" spans="5:5" x14ac:dyDescent="0.25">
      <c r="E46445" s="2"/>
    </row>
    <row r="46446" spans="5:5" x14ac:dyDescent="0.25">
      <c r="E46446" s="2"/>
    </row>
    <row r="46447" spans="5:5" x14ac:dyDescent="0.25">
      <c r="E46447" s="2"/>
    </row>
    <row r="46448" spans="5:5" x14ac:dyDescent="0.25">
      <c r="E46448" s="2"/>
    </row>
    <row r="46449" spans="5:5" x14ac:dyDescent="0.25">
      <c r="E46449" s="2"/>
    </row>
    <row r="46450" spans="5:5" x14ac:dyDescent="0.25">
      <c r="E46450" s="2"/>
    </row>
    <row r="46451" spans="5:5" x14ac:dyDescent="0.25">
      <c r="E46451" s="2"/>
    </row>
    <row r="46452" spans="5:5" x14ac:dyDescent="0.25">
      <c r="E46452" s="2"/>
    </row>
    <row r="46453" spans="5:5" x14ac:dyDescent="0.25">
      <c r="E46453" s="2"/>
    </row>
    <row r="46454" spans="5:5" x14ac:dyDescent="0.25">
      <c r="E46454" s="2"/>
    </row>
    <row r="46455" spans="5:5" x14ac:dyDescent="0.25">
      <c r="E46455" s="2"/>
    </row>
    <row r="46456" spans="5:5" x14ac:dyDescent="0.25">
      <c r="E46456" s="2"/>
    </row>
    <row r="46457" spans="5:5" x14ac:dyDescent="0.25">
      <c r="E46457" s="2"/>
    </row>
    <row r="46458" spans="5:5" x14ac:dyDescent="0.25">
      <c r="E46458" s="2"/>
    </row>
    <row r="46459" spans="5:5" x14ac:dyDescent="0.25">
      <c r="E46459" s="2"/>
    </row>
    <row r="46460" spans="5:5" x14ac:dyDescent="0.25">
      <c r="E46460" s="2"/>
    </row>
    <row r="46461" spans="5:5" x14ac:dyDescent="0.25">
      <c r="E46461" s="2"/>
    </row>
    <row r="46462" spans="5:5" x14ac:dyDescent="0.25">
      <c r="E46462" s="2"/>
    </row>
    <row r="46463" spans="5:5" x14ac:dyDescent="0.25">
      <c r="E46463" s="2"/>
    </row>
    <row r="46464" spans="5:5" x14ac:dyDescent="0.25">
      <c r="E46464" s="2"/>
    </row>
    <row r="46465" spans="5:5" x14ac:dyDescent="0.25">
      <c r="E46465" s="2"/>
    </row>
    <row r="46466" spans="5:5" x14ac:dyDescent="0.25">
      <c r="E46466" s="2"/>
    </row>
    <row r="46467" spans="5:5" x14ac:dyDescent="0.25">
      <c r="E46467" s="2"/>
    </row>
    <row r="46468" spans="5:5" x14ac:dyDescent="0.25">
      <c r="E46468" s="2"/>
    </row>
    <row r="46469" spans="5:5" x14ac:dyDescent="0.25">
      <c r="E46469" s="2"/>
    </row>
    <row r="46470" spans="5:5" x14ac:dyDescent="0.25">
      <c r="E46470" s="2"/>
    </row>
    <row r="46471" spans="5:5" x14ac:dyDescent="0.25">
      <c r="E46471" s="2"/>
    </row>
    <row r="46472" spans="5:5" x14ac:dyDescent="0.25">
      <c r="E46472" s="2"/>
    </row>
    <row r="46473" spans="5:5" x14ac:dyDescent="0.25">
      <c r="E46473" s="2"/>
    </row>
    <row r="46474" spans="5:5" x14ac:dyDescent="0.25">
      <c r="E46474" s="2"/>
    </row>
    <row r="46475" spans="5:5" x14ac:dyDescent="0.25">
      <c r="E46475" s="2"/>
    </row>
    <row r="46476" spans="5:5" x14ac:dyDescent="0.25">
      <c r="E46476" s="2"/>
    </row>
    <row r="46477" spans="5:5" x14ac:dyDescent="0.25">
      <c r="E46477" s="2"/>
    </row>
    <row r="46478" spans="5:5" x14ac:dyDescent="0.25">
      <c r="E46478" s="2"/>
    </row>
    <row r="46479" spans="5:5" x14ac:dyDescent="0.25">
      <c r="E46479" s="2"/>
    </row>
    <row r="46480" spans="5:5" x14ac:dyDescent="0.25">
      <c r="E46480" s="2"/>
    </row>
    <row r="46481" spans="5:5" x14ac:dyDescent="0.25">
      <c r="E46481" s="2"/>
    </row>
    <row r="46482" spans="5:5" x14ac:dyDescent="0.25">
      <c r="E46482" s="2"/>
    </row>
    <row r="46483" spans="5:5" x14ac:dyDescent="0.25">
      <c r="E46483" s="2"/>
    </row>
    <row r="46484" spans="5:5" x14ac:dyDescent="0.25">
      <c r="E46484" s="2"/>
    </row>
    <row r="46485" spans="5:5" x14ac:dyDescent="0.25">
      <c r="E46485" s="2"/>
    </row>
    <row r="46486" spans="5:5" x14ac:dyDescent="0.25">
      <c r="E46486" s="2"/>
    </row>
    <row r="46487" spans="5:5" x14ac:dyDescent="0.25">
      <c r="E46487" s="2"/>
    </row>
    <row r="46488" spans="5:5" x14ac:dyDescent="0.25">
      <c r="E46488" s="2"/>
    </row>
    <row r="46489" spans="5:5" x14ac:dyDescent="0.25">
      <c r="E46489" s="2"/>
    </row>
    <row r="46490" spans="5:5" x14ac:dyDescent="0.25">
      <c r="E46490" s="2"/>
    </row>
    <row r="46491" spans="5:5" x14ac:dyDescent="0.25">
      <c r="E46491" s="2"/>
    </row>
    <row r="46492" spans="5:5" x14ac:dyDescent="0.25">
      <c r="E46492" s="2"/>
    </row>
    <row r="46493" spans="5:5" x14ac:dyDescent="0.25">
      <c r="E46493" s="2"/>
    </row>
    <row r="46494" spans="5:5" x14ac:dyDescent="0.25">
      <c r="E46494" s="2"/>
    </row>
    <row r="46495" spans="5:5" x14ac:dyDescent="0.25">
      <c r="E46495" s="2"/>
    </row>
    <row r="46496" spans="5:5" x14ac:dyDescent="0.25">
      <c r="E46496" s="2"/>
    </row>
    <row r="46497" spans="5:5" x14ac:dyDescent="0.25">
      <c r="E46497" s="2"/>
    </row>
    <row r="46498" spans="5:5" x14ac:dyDescent="0.25">
      <c r="E46498" s="2"/>
    </row>
    <row r="46499" spans="5:5" x14ac:dyDescent="0.25">
      <c r="E46499" s="2"/>
    </row>
    <row r="46500" spans="5:5" x14ac:dyDescent="0.25">
      <c r="E46500" s="2"/>
    </row>
    <row r="46501" spans="5:5" x14ac:dyDescent="0.25">
      <c r="E46501" s="2"/>
    </row>
    <row r="46502" spans="5:5" x14ac:dyDescent="0.25">
      <c r="E46502" s="2"/>
    </row>
    <row r="46503" spans="5:5" x14ac:dyDescent="0.25">
      <c r="E46503" s="2"/>
    </row>
    <row r="46504" spans="5:5" x14ac:dyDescent="0.25">
      <c r="E46504" s="2"/>
    </row>
    <row r="46505" spans="5:5" x14ac:dyDescent="0.25">
      <c r="E46505" s="2"/>
    </row>
    <row r="46506" spans="5:5" x14ac:dyDescent="0.25">
      <c r="E46506" s="2"/>
    </row>
    <row r="46507" spans="5:5" x14ac:dyDescent="0.25">
      <c r="E46507" s="2"/>
    </row>
    <row r="46508" spans="5:5" x14ac:dyDescent="0.25">
      <c r="E46508" s="2"/>
    </row>
    <row r="46509" spans="5:5" x14ac:dyDescent="0.25">
      <c r="E46509" s="2"/>
    </row>
    <row r="46510" spans="5:5" x14ac:dyDescent="0.25">
      <c r="E46510" s="2"/>
    </row>
    <row r="46511" spans="5:5" x14ac:dyDescent="0.25">
      <c r="E46511" s="2"/>
    </row>
    <row r="46512" spans="5:5" x14ac:dyDescent="0.25">
      <c r="E46512" s="2"/>
    </row>
    <row r="46513" spans="5:5" x14ac:dyDescent="0.25">
      <c r="E46513" s="2"/>
    </row>
    <row r="46514" spans="5:5" x14ac:dyDescent="0.25">
      <c r="E46514" s="2"/>
    </row>
    <row r="46515" spans="5:5" x14ac:dyDescent="0.25">
      <c r="E46515" s="2"/>
    </row>
    <row r="46516" spans="5:5" x14ac:dyDescent="0.25">
      <c r="E46516" s="2"/>
    </row>
    <row r="46517" spans="5:5" x14ac:dyDescent="0.25">
      <c r="E46517" s="2"/>
    </row>
    <row r="46518" spans="5:5" x14ac:dyDescent="0.25">
      <c r="E46518" s="2"/>
    </row>
    <row r="46519" spans="5:5" x14ac:dyDescent="0.25">
      <c r="E46519" s="2"/>
    </row>
    <row r="46520" spans="5:5" x14ac:dyDescent="0.25">
      <c r="E46520" s="2"/>
    </row>
    <row r="46521" spans="5:5" x14ac:dyDescent="0.25">
      <c r="E46521" s="2"/>
    </row>
    <row r="46522" spans="5:5" x14ac:dyDescent="0.25">
      <c r="E46522" s="2"/>
    </row>
    <row r="46523" spans="5:5" x14ac:dyDescent="0.25">
      <c r="E46523" s="2"/>
    </row>
    <row r="46524" spans="5:5" x14ac:dyDescent="0.25">
      <c r="E46524" s="2"/>
    </row>
    <row r="46525" spans="5:5" x14ac:dyDescent="0.25">
      <c r="E46525" s="2"/>
    </row>
    <row r="46526" spans="5:5" x14ac:dyDescent="0.25">
      <c r="E46526" s="2"/>
    </row>
    <row r="46527" spans="5:5" x14ac:dyDescent="0.25">
      <c r="E46527" s="2"/>
    </row>
    <row r="46528" spans="5:5" x14ac:dyDescent="0.25">
      <c r="E46528" s="2"/>
    </row>
    <row r="46529" spans="5:5" x14ac:dyDescent="0.25">
      <c r="E46529" s="2"/>
    </row>
    <row r="46530" spans="5:5" x14ac:dyDescent="0.25">
      <c r="E46530" s="2"/>
    </row>
    <row r="46531" spans="5:5" x14ac:dyDescent="0.25">
      <c r="E46531" s="2"/>
    </row>
    <row r="46532" spans="5:5" x14ac:dyDescent="0.25">
      <c r="E46532" s="2"/>
    </row>
    <row r="46533" spans="5:5" x14ac:dyDescent="0.25">
      <c r="E46533" s="2"/>
    </row>
    <row r="46534" spans="5:5" x14ac:dyDescent="0.25">
      <c r="E46534" s="2"/>
    </row>
    <row r="46535" spans="5:5" x14ac:dyDescent="0.25">
      <c r="E46535" s="2"/>
    </row>
    <row r="46536" spans="5:5" x14ac:dyDescent="0.25">
      <c r="E46536" s="2"/>
    </row>
    <row r="46537" spans="5:5" x14ac:dyDescent="0.25">
      <c r="E46537" s="2"/>
    </row>
    <row r="46538" spans="5:5" x14ac:dyDescent="0.25">
      <c r="E46538" s="2"/>
    </row>
    <row r="46539" spans="5:5" x14ac:dyDescent="0.25">
      <c r="E46539" s="2"/>
    </row>
    <row r="46540" spans="5:5" x14ac:dyDescent="0.25">
      <c r="E46540" s="2"/>
    </row>
    <row r="46541" spans="5:5" x14ac:dyDescent="0.25">
      <c r="E46541" s="2"/>
    </row>
    <row r="46542" spans="5:5" x14ac:dyDescent="0.25">
      <c r="E46542" s="2"/>
    </row>
    <row r="46543" spans="5:5" x14ac:dyDescent="0.25">
      <c r="E46543" s="2"/>
    </row>
    <row r="46544" spans="5:5" x14ac:dyDescent="0.25">
      <c r="E46544" s="2"/>
    </row>
    <row r="46545" spans="5:5" x14ac:dyDescent="0.25">
      <c r="E46545" s="2"/>
    </row>
    <row r="46546" spans="5:5" x14ac:dyDescent="0.25">
      <c r="E46546" s="2"/>
    </row>
    <row r="46547" spans="5:5" x14ac:dyDescent="0.25">
      <c r="E46547" s="2"/>
    </row>
    <row r="46548" spans="5:5" x14ac:dyDescent="0.25">
      <c r="E46548" s="2"/>
    </row>
    <row r="46549" spans="5:5" x14ac:dyDescent="0.25">
      <c r="E46549" s="2"/>
    </row>
    <row r="46550" spans="5:5" x14ac:dyDescent="0.25">
      <c r="E46550" s="2"/>
    </row>
    <row r="46551" spans="5:5" x14ac:dyDescent="0.25">
      <c r="E46551" s="2"/>
    </row>
    <row r="46552" spans="5:5" x14ac:dyDescent="0.25">
      <c r="E46552" s="2"/>
    </row>
    <row r="46553" spans="5:5" x14ac:dyDescent="0.25">
      <c r="E46553" s="2"/>
    </row>
    <row r="46554" spans="5:5" x14ac:dyDescent="0.25">
      <c r="E46554" s="2"/>
    </row>
    <row r="46555" spans="5:5" x14ac:dyDescent="0.25">
      <c r="E46555" s="2"/>
    </row>
    <row r="46556" spans="5:5" x14ac:dyDescent="0.25">
      <c r="E46556" s="2"/>
    </row>
    <row r="46557" spans="5:5" x14ac:dyDescent="0.25">
      <c r="E46557" s="2"/>
    </row>
    <row r="46558" spans="5:5" x14ac:dyDescent="0.25">
      <c r="E46558" s="2"/>
    </row>
    <row r="46559" spans="5:5" x14ac:dyDescent="0.25">
      <c r="E46559" s="2"/>
    </row>
    <row r="46560" spans="5:5" x14ac:dyDescent="0.25">
      <c r="E46560" s="2"/>
    </row>
    <row r="46561" spans="5:5" x14ac:dyDescent="0.25">
      <c r="E46561" s="2"/>
    </row>
    <row r="46562" spans="5:5" x14ac:dyDescent="0.25">
      <c r="E46562" s="2"/>
    </row>
    <row r="46563" spans="5:5" x14ac:dyDescent="0.25">
      <c r="E46563" s="2"/>
    </row>
    <row r="46564" spans="5:5" x14ac:dyDescent="0.25">
      <c r="E46564" s="2"/>
    </row>
    <row r="46565" spans="5:5" x14ac:dyDescent="0.25">
      <c r="E46565" s="2"/>
    </row>
    <row r="46566" spans="5:5" x14ac:dyDescent="0.25">
      <c r="E46566" s="2"/>
    </row>
    <row r="46567" spans="5:5" x14ac:dyDescent="0.25">
      <c r="E46567" s="2"/>
    </row>
    <row r="46568" spans="5:5" x14ac:dyDescent="0.25">
      <c r="E46568" s="2"/>
    </row>
    <row r="46569" spans="5:5" x14ac:dyDescent="0.25">
      <c r="E46569" s="2"/>
    </row>
    <row r="46570" spans="5:5" x14ac:dyDescent="0.25">
      <c r="E46570" s="2"/>
    </row>
    <row r="46571" spans="5:5" x14ac:dyDescent="0.25">
      <c r="E46571" s="2"/>
    </row>
    <row r="46572" spans="5:5" x14ac:dyDescent="0.25">
      <c r="E46572" s="2"/>
    </row>
    <row r="46573" spans="5:5" x14ac:dyDescent="0.25">
      <c r="E46573" s="2"/>
    </row>
    <row r="46574" spans="5:5" x14ac:dyDescent="0.25">
      <c r="E46574" s="2"/>
    </row>
    <row r="46575" spans="5:5" x14ac:dyDescent="0.25">
      <c r="E46575" s="2"/>
    </row>
    <row r="46576" spans="5:5" x14ac:dyDescent="0.25">
      <c r="E46576" s="2"/>
    </row>
    <row r="46577" spans="5:5" x14ac:dyDescent="0.25">
      <c r="E46577" s="2"/>
    </row>
    <row r="46578" spans="5:5" x14ac:dyDescent="0.25">
      <c r="E46578" s="2"/>
    </row>
    <row r="46579" spans="5:5" x14ac:dyDescent="0.25">
      <c r="E46579" s="2"/>
    </row>
    <row r="46580" spans="5:5" x14ac:dyDescent="0.25">
      <c r="E46580" s="2"/>
    </row>
    <row r="46581" spans="5:5" x14ac:dyDescent="0.25">
      <c r="E46581" s="2"/>
    </row>
    <row r="46582" spans="5:5" x14ac:dyDescent="0.25">
      <c r="E46582" s="2"/>
    </row>
    <row r="46583" spans="5:5" x14ac:dyDescent="0.25">
      <c r="E46583" s="2"/>
    </row>
    <row r="46584" spans="5:5" x14ac:dyDescent="0.25">
      <c r="E46584" s="2"/>
    </row>
    <row r="46585" spans="5:5" x14ac:dyDescent="0.25">
      <c r="E46585" s="2"/>
    </row>
    <row r="46586" spans="5:5" x14ac:dyDescent="0.25">
      <c r="E46586" s="2"/>
    </row>
    <row r="46587" spans="5:5" x14ac:dyDescent="0.25">
      <c r="E46587" s="2"/>
    </row>
    <row r="46588" spans="5:5" x14ac:dyDescent="0.25">
      <c r="E46588" s="2"/>
    </row>
    <row r="46589" spans="5:5" x14ac:dyDescent="0.25">
      <c r="E46589" s="2"/>
    </row>
    <row r="46590" spans="5:5" x14ac:dyDescent="0.25">
      <c r="E46590" s="2"/>
    </row>
    <row r="46591" spans="5:5" x14ac:dyDescent="0.25">
      <c r="E46591" s="2"/>
    </row>
    <row r="46592" spans="5:5" x14ac:dyDescent="0.25">
      <c r="E46592" s="2"/>
    </row>
    <row r="46593" spans="5:5" x14ac:dyDescent="0.25">
      <c r="E46593" s="2"/>
    </row>
    <row r="46594" spans="5:5" x14ac:dyDescent="0.25">
      <c r="E46594" s="2"/>
    </row>
    <row r="46595" spans="5:5" x14ac:dyDescent="0.25">
      <c r="E46595" s="2"/>
    </row>
    <row r="46596" spans="5:5" x14ac:dyDescent="0.25">
      <c r="E46596" s="2"/>
    </row>
    <row r="46597" spans="5:5" x14ac:dyDescent="0.25">
      <c r="E46597" s="2"/>
    </row>
    <row r="46598" spans="5:5" x14ac:dyDescent="0.25">
      <c r="E46598" s="2"/>
    </row>
    <row r="46599" spans="5:5" x14ac:dyDescent="0.25">
      <c r="E46599" s="2"/>
    </row>
    <row r="46600" spans="5:5" x14ac:dyDescent="0.25">
      <c r="E46600" s="2"/>
    </row>
    <row r="46601" spans="5:5" x14ac:dyDescent="0.25">
      <c r="E46601" s="2"/>
    </row>
    <row r="46602" spans="5:5" x14ac:dyDescent="0.25">
      <c r="E46602" s="2"/>
    </row>
    <row r="46603" spans="5:5" x14ac:dyDescent="0.25">
      <c r="E46603" s="2"/>
    </row>
    <row r="46604" spans="5:5" x14ac:dyDescent="0.25">
      <c r="E46604" s="2"/>
    </row>
    <row r="46605" spans="5:5" x14ac:dyDescent="0.25">
      <c r="E46605" s="2"/>
    </row>
    <row r="46606" spans="5:5" x14ac:dyDescent="0.25">
      <c r="E46606" s="2"/>
    </row>
    <row r="46607" spans="5:5" x14ac:dyDescent="0.25">
      <c r="E46607" s="2"/>
    </row>
    <row r="46608" spans="5:5" x14ac:dyDescent="0.25">
      <c r="E46608" s="2"/>
    </row>
    <row r="46609" spans="5:5" x14ac:dyDescent="0.25">
      <c r="E46609" s="2"/>
    </row>
    <row r="46610" spans="5:5" x14ac:dyDescent="0.25">
      <c r="E46610" s="2"/>
    </row>
    <row r="46611" spans="5:5" x14ac:dyDescent="0.25">
      <c r="E46611" s="2"/>
    </row>
    <row r="46612" spans="5:5" x14ac:dyDescent="0.25">
      <c r="E46612" s="2"/>
    </row>
    <row r="46613" spans="5:5" x14ac:dyDescent="0.25">
      <c r="E46613" s="2"/>
    </row>
    <row r="46614" spans="5:5" x14ac:dyDescent="0.25">
      <c r="E46614" s="2"/>
    </row>
    <row r="46615" spans="5:5" x14ac:dyDescent="0.25">
      <c r="E46615" s="2"/>
    </row>
    <row r="46616" spans="5:5" x14ac:dyDescent="0.25">
      <c r="E46616" s="2"/>
    </row>
    <row r="46617" spans="5:5" x14ac:dyDescent="0.25">
      <c r="E46617" s="2"/>
    </row>
    <row r="46618" spans="5:5" x14ac:dyDescent="0.25">
      <c r="E46618" s="2"/>
    </row>
    <row r="46619" spans="5:5" x14ac:dyDescent="0.25">
      <c r="E46619" s="2"/>
    </row>
    <row r="46620" spans="5:5" x14ac:dyDescent="0.25">
      <c r="E46620" s="2"/>
    </row>
    <row r="46621" spans="5:5" x14ac:dyDescent="0.25">
      <c r="E46621" s="2"/>
    </row>
    <row r="46622" spans="5:5" x14ac:dyDescent="0.25">
      <c r="E46622" s="2"/>
    </row>
    <row r="46623" spans="5:5" x14ac:dyDescent="0.25">
      <c r="E46623" s="2"/>
    </row>
    <row r="46624" spans="5:5" x14ac:dyDescent="0.25">
      <c r="E46624" s="2"/>
    </row>
    <row r="46625" spans="5:5" x14ac:dyDescent="0.25">
      <c r="E46625" s="2"/>
    </row>
    <row r="46626" spans="5:5" x14ac:dyDescent="0.25">
      <c r="E46626" s="2"/>
    </row>
    <row r="46627" spans="5:5" x14ac:dyDescent="0.25">
      <c r="E46627" s="2"/>
    </row>
    <row r="46628" spans="5:5" x14ac:dyDescent="0.25">
      <c r="E46628" s="2"/>
    </row>
    <row r="46629" spans="5:5" x14ac:dyDescent="0.25">
      <c r="E46629" s="2"/>
    </row>
    <row r="46630" spans="5:5" x14ac:dyDescent="0.25">
      <c r="E46630" s="2"/>
    </row>
    <row r="46631" spans="5:5" x14ac:dyDescent="0.25">
      <c r="E46631" s="2"/>
    </row>
    <row r="46632" spans="5:5" x14ac:dyDescent="0.25">
      <c r="E46632" s="2"/>
    </row>
    <row r="46633" spans="5:5" x14ac:dyDescent="0.25">
      <c r="E46633" s="2"/>
    </row>
    <row r="46634" spans="5:5" x14ac:dyDescent="0.25">
      <c r="E46634" s="2"/>
    </row>
    <row r="46635" spans="5:5" x14ac:dyDescent="0.25">
      <c r="E46635" s="2"/>
    </row>
    <row r="46636" spans="5:5" x14ac:dyDescent="0.25">
      <c r="E46636" s="2"/>
    </row>
    <row r="46637" spans="5:5" x14ac:dyDescent="0.25">
      <c r="E46637" s="2"/>
    </row>
    <row r="46638" spans="5:5" x14ac:dyDescent="0.25">
      <c r="E46638" s="2"/>
    </row>
    <row r="46639" spans="5:5" x14ac:dyDescent="0.25">
      <c r="E46639" s="2"/>
    </row>
    <row r="46640" spans="5:5" x14ac:dyDescent="0.25">
      <c r="E46640" s="2"/>
    </row>
    <row r="46641" spans="5:5" x14ac:dyDescent="0.25">
      <c r="E46641" s="2"/>
    </row>
    <row r="46642" spans="5:5" x14ac:dyDescent="0.25">
      <c r="E46642" s="2"/>
    </row>
    <row r="46643" spans="5:5" x14ac:dyDescent="0.25">
      <c r="E46643" s="2"/>
    </row>
    <row r="46644" spans="5:5" x14ac:dyDescent="0.25">
      <c r="E46644" s="2"/>
    </row>
    <row r="46645" spans="5:5" x14ac:dyDescent="0.25">
      <c r="E46645" s="2"/>
    </row>
    <row r="46646" spans="5:5" x14ac:dyDescent="0.25">
      <c r="E46646" s="2"/>
    </row>
    <row r="46647" spans="5:5" x14ac:dyDescent="0.25">
      <c r="E46647" s="2"/>
    </row>
    <row r="46648" spans="5:5" x14ac:dyDescent="0.25">
      <c r="E46648" s="2"/>
    </row>
    <row r="46649" spans="5:5" x14ac:dyDescent="0.25">
      <c r="E46649" s="2"/>
    </row>
    <row r="46650" spans="5:5" x14ac:dyDescent="0.25">
      <c r="E46650" s="2"/>
    </row>
    <row r="46651" spans="5:5" x14ac:dyDescent="0.25">
      <c r="E46651" s="2"/>
    </row>
    <row r="46652" spans="5:5" x14ac:dyDescent="0.25">
      <c r="E46652" s="2"/>
    </row>
    <row r="46653" spans="5:5" x14ac:dyDescent="0.25">
      <c r="E46653" s="2"/>
    </row>
    <row r="46654" spans="5:5" x14ac:dyDescent="0.25">
      <c r="E46654" s="2"/>
    </row>
    <row r="46655" spans="5:5" x14ac:dyDescent="0.25">
      <c r="E46655" s="2"/>
    </row>
    <row r="46656" spans="5:5" x14ac:dyDescent="0.25">
      <c r="E46656" s="2"/>
    </row>
    <row r="46657" spans="5:5" x14ac:dyDescent="0.25">
      <c r="E46657" s="2"/>
    </row>
    <row r="46658" spans="5:5" x14ac:dyDescent="0.25">
      <c r="E46658" s="2"/>
    </row>
    <row r="46659" spans="5:5" x14ac:dyDescent="0.25">
      <c r="E46659" s="2"/>
    </row>
    <row r="46660" spans="5:5" x14ac:dyDescent="0.25">
      <c r="E46660" s="2"/>
    </row>
    <row r="46661" spans="5:5" x14ac:dyDescent="0.25">
      <c r="E46661" s="2"/>
    </row>
    <row r="46662" spans="5:5" x14ac:dyDescent="0.25">
      <c r="E46662" s="2"/>
    </row>
    <row r="46663" spans="5:5" x14ac:dyDescent="0.25">
      <c r="E46663" s="2"/>
    </row>
    <row r="46664" spans="5:5" x14ac:dyDescent="0.25">
      <c r="E46664" s="2"/>
    </row>
    <row r="46665" spans="5:5" x14ac:dyDescent="0.25">
      <c r="E46665" s="2"/>
    </row>
    <row r="46666" spans="5:5" x14ac:dyDescent="0.25">
      <c r="E46666" s="2"/>
    </row>
    <row r="46667" spans="5:5" x14ac:dyDescent="0.25">
      <c r="E46667" s="2"/>
    </row>
    <row r="46668" spans="5:5" x14ac:dyDescent="0.25">
      <c r="E46668" s="2"/>
    </row>
    <row r="46669" spans="5:5" x14ac:dyDescent="0.25">
      <c r="E46669" s="2"/>
    </row>
    <row r="46670" spans="5:5" x14ac:dyDescent="0.25">
      <c r="E46670" s="2"/>
    </row>
    <row r="46671" spans="5:5" x14ac:dyDescent="0.25">
      <c r="E46671" s="2"/>
    </row>
    <row r="46672" spans="5:5" x14ac:dyDescent="0.25">
      <c r="E46672" s="2"/>
    </row>
    <row r="46673" spans="5:5" x14ac:dyDescent="0.25">
      <c r="E46673" s="2"/>
    </row>
    <row r="46674" spans="5:5" x14ac:dyDescent="0.25">
      <c r="E46674" s="2"/>
    </row>
    <row r="46675" spans="5:5" x14ac:dyDescent="0.25">
      <c r="E46675" s="2"/>
    </row>
    <row r="46676" spans="5:5" x14ac:dyDescent="0.25">
      <c r="E46676" s="2"/>
    </row>
    <row r="46677" spans="5:5" x14ac:dyDescent="0.25">
      <c r="E46677" s="2"/>
    </row>
    <row r="46678" spans="5:5" x14ac:dyDescent="0.25">
      <c r="E46678" s="2"/>
    </row>
    <row r="46679" spans="5:5" x14ac:dyDescent="0.25">
      <c r="E46679" s="2"/>
    </row>
    <row r="46680" spans="5:5" x14ac:dyDescent="0.25">
      <c r="E46680" s="2"/>
    </row>
    <row r="46681" spans="5:5" x14ac:dyDescent="0.25">
      <c r="E46681" s="2"/>
    </row>
    <row r="46682" spans="5:5" x14ac:dyDescent="0.25">
      <c r="E46682" s="2"/>
    </row>
    <row r="46683" spans="5:5" x14ac:dyDescent="0.25">
      <c r="E46683" s="2"/>
    </row>
    <row r="46684" spans="5:5" x14ac:dyDescent="0.25">
      <c r="E46684" s="2"/>
    </row>
    <row r="46685" spans="5:5" x14ac:dyDescent="0.25">
      <c r="E46685" s="2"/>
    </row>
    <row r="46686" spans="5:5" x14ac:dyDescent="0.25">
      <c r="E46686" s="2"/>
    </row>
    <row r="46687" spans="5:5" x14ac:dyDescent="0.25">
      <c r="E46687" s="2"/>
    </row>
    <row r="46688" spans="5:5" x14ac:dyDescent="0.25">
      <c r="E46688" s="2"/>
    </row>
    <row r="46689" spans="5:5" x14ac:dyDescent="0.25">
      <c r="E46689" s="2"/>
    </row>
    <row r="46690" spans="5:5" x14ac:dyDescent="0.25">
      <c r="E46690" s="2"/>
    </row>
    <row r="46691" spans="5:5" x14ac:dyDescent="0.25">
      <c r="E46691" s="2"/>
    </row>
    <row r="46692" spans="5:5" x14ac:dyDescent="0.25">
      <c r="E46692" s="2"/>
    </row>
    <row r="46693" spans="5:5" x14ac:dyDescent="0.25">
      <c r="E46693" s="2"/>
    </row>
    <row r="46694" spans="5:5" x14ac:dyDescent="0.25">
      <c r="E46694" s="2"/>
    </row>
    <row r="46695" spans="5:5" x14ac:dyDescent="0.25">
      <c r="E46695" s="2"/>
    </row>
    <row r="46696" spans="5:5" x14ac:dyDescent="0.25">
      <c r="E46696" s="2"/>
    </row>
    <row r="46697" spans="5:5" x14ac:dyDescent="0.25">
      <c r="E46697" s="2"/>
    </row>
    <row r="46698" spans="5:5" x14ac:dyDescent="0.25">
      <c r="E46698" s="2"/>
    </row>
    <row r="46699" spans="5:5" x14ac:dyDescent="0.25">
      <c r="E46699" s="2"/>
    </row>
    <row r="46700" spans="5:5" x14ac:dyDescent="0.25">
      <c r="E46700" s="2"/>
    </row>
    <row r="46701" spans="5:5" x14ac:dyDescent="0.25">
      <c r="E46701" s="2"/>
    </row>
    <row r="46702" spans="5:5" x14ac:dyDescent="0.25">
      <c r="E46702" s="2"/>
    </row>
    <row r="46703" spans="5:5" x14ac:dyDescent="0.25">
      <c r="E46703" s="2"/>
    </row>
    <row r="46704" spans="5:5" x14ac:dyDescent="0.25">
      <c r="E46704" s="2"/>
    </row>
    <row r="46705" spans="5:5" x14ac:dyDescent="0.25">
      <c r="E46705" s="2"/>
    </row>
    <row r="46706" spans="5:5" x14ac:dyDescent="0.25">
      <c r="E46706" s="2"/>
    </row>
    <row r="46707" spans="5:5" x14ac:dyDescent="0.25">
      <c r="E46707" s="2"/>
    </row>
    <row r="46708" spans="5:5" x14ac:dyDescent="0.25">
      <c r="E46708" s="2"/>
    </row>
    <row r="46709" spans="5:5" x14ac:dyDescent="0.25">
      <c r="E46709" s="2"/>
    </row>
    <row r="46710" spans="5:5" x14ac:dyDescent="0.25">
      <c r="E46710" s="2"/>
    </row>
    <row r="46711" spans="5:5" x14ac:dyDescent="0.25">
      <c r="E46711" s="2"/>
    </row>
    <row r="46712" spans="5:5" x14ac:dyDescent="0.25">
      <c r="E46712" s="2"/>
    </row>
    <row r="46713" spans="5:5" x14ac:dyDescent="0.25">
      <c r="E46713" s="2"/>
    </row>
    <row r="46714" spans="5:5" x14ac:dyDescent="0.25">
      <c r="E46714" s="2"/>
    </row>
    <row r="46715" spans="5:5" x14ac:dyDescent="0.25">
      <c r="E46715" s="2"/>
    </row>
    <row r="46716" spans="5:5" x14ac:dyDescent="0.25">
      <c r="E46716" s="2"/>
    </row>
    <row r="46717" spans="5:5" x14ac:dyDescent="0.25">
      <c r="E46717" s="2"/>
    </row>
    <row r="46718" spans="5:5" x14ac:dyDescent="0.25">
      <c r="E46718" s="2"/>
    </row>
    <row r="46719" spans="5:5" x14ac:dyDescent="0.25">
      <c r="E46719" s="2"/>
    </row>
    <row r="46720" spans="5:5" x14ac:dyDescent="0.25">
      <c r="E46720" s="2"/>
    </row>
    <row r="46721" spans="5:5" x14ac:dyDescent="0.25">
      <c r="E46721" s="2"/>
    </row>
    <row r="46722" spans="5:5" x14ac:dyDescent="0.25">
      <c r="E46722" s="2"/>
    </row>
    <row r="46723" spans="5:5" x14ac:dyDescent="0.25">
      <c r="E46723" s="2"/>
    </row>
    <row r="46724" spans="5:5" x14ac:dyDescent="0.25">
      <c r="E46724" s="2"/>
    </row>
    <row r="46725" spans="5:5" x14ac:dyDescent="0.25">
      <c r="E46725" s="2"/>
    </row>
    <row r="46726" spans="5:5" x14ac:dyDescent="0.25">
      <c r="E46726" s="2"/>
    </row>
    <row r="46727" spans="5:5" x14ac:dyDescent="0.25">
      <c r="E46727" s="2"/>
    </row>
    <row r="46728" spans="5:5" x14ac:dyDescent="0.25">
      <c r="E46728" s="2"/>
    </row>
    <row r="46729" spans="5:5" x14ac:dyDescent="0.25">
      <c r="E46729" s="2"/>
    </row>
    <row r="46730" spans="5:5" x14ac:dyDescent="0.25">
      <c r="E46730" s="2"/>
    </row>
    <row r="46731" spans="5:5" x14ac:dyDescent="0.25">
      <c r="E46731" s="2"/>
    </row>
    <row r="46732" spans="5:5" x14ac:dyDescent="0.25">
      <c r="E46732" s="2"/>
    </row>
    <row r="46733" spans="5:5" x14ac:dyDescent="0.25">
      <c r="E46733" s="2"/>
    </row>
    <row r="46734" spans="5:5" x14ac:dyDescent="0.25">
      <c r="E46734" s="2"/>
    </row>
    <row r="46735" spans="5:5" x14ac:dyDescent="0.25">
      <c r="E46735" s="2"/>
    </row>
    <row r="46736" spans="5:5" x14ac:dyDescent="0.25">
      <c r="E46736" s="2"/>
    </row>
    <row r="46737" spans="5:5" x14ac:dyDescent="0.25">
      <c r="E46737" s="2"/>
    </row>
    <row r="46738" spans="5:5" x14ac:dyDescent="0.25">
      <c r="E46738" s="2"/>
    </row>
    <row r="46739" spans="5:5" x14ac:dyDescent="0.25">
      <c r="E46739" s="2"/>
    </row>
    <row r="46740" spans="5:5" x14ac:dyDescent="0.25">
      <c r="E46740" s="2"/>
    </row>
    <row r="46741" spans="5:5" x14ac:dyDescent="0.25">
      <c r="E46741" s="2"/>
    </row>
    <row r="46742" spans="5:5" x14ac:dyDescent="0.25">
      <c r="E46742" s="2"/>
    </row>
    <row r="46743" spans="5:5" x14ac:dyDescent="0.25">
      <c r="E46743" s="2"/>
    </row>
    <row r="46744" spans="5:5" x14ac:dyDescent="0.25">
      <c r="E46744" s="2"/>
    </row>
    <row r="46745" spans="5:5" x14ac:dyDescent="0.25">
      <c r="E46745" s="2"/>
    </row>
    <row r="46746" spans="5:5" x14ac:dyDescent="0.25">
      <c r="E46746" s="2"/>
    </row>
    <row r="46747" spans="5:5" x14ac:dyDescent="0.25">
      <c r="E46747" s="2"/>
    </row>
    <row r="46748" spans="5:5" x14ac:dyDescent="0.25">
      <c r="E46748" s="2"/>
    </row>
    <row r="46749" spans="5:5" x14ac:dyDescent="0.25">
      <c r="E46749" s="2"/>
    </row>
    <row r="46750" spans="5:5" x14ac:dyDescent="0.25">
      <c r="E46750" s="2"/>
    </row>
    <row r="46751" spans="5:5" x14ac:dyDescent="0.25">
      <c r="E46751" s="2"/>
    </row>
    <row r="46752" spans="5:5" x14ac:dyDescent="0.25">
      <c r="E46752" s="2"/>
    </row>
    <row r="46753" spans="5:5" x14ac:dyDescent="0.25">
      <c r="E46753" s="2"/>
    </row>
    <row r="46754" spans="5:5" x14ac:dyDescent="0.25">
      <c r="E46754" s="2"/>
    </row>
    <row r="46755" spans="5:5" x14ac:dyDescent="0.25">
      <c r="E46755" s="2"/>
    </row>
    <row r="46756" spans="5:5" x14ac:dyDescent="0.25">
      <c r="E46756" s="2"/>
    </row>
    <row r="46757" spans="5:5" x14ac:dyDescent="0.25">
      <c r="E46757" s="2"/>
    </row>
    <row r="46758" spans="5:5" x14ac:dyDescent="0.25">
      <c r="E46758" s="2"/>
    </row>
    <row r="46759" spans="5:5" x14ac:dyDescent="0.25">
      <c r="E46759" s="2"/>
    </row>
    <row r="46760" spans="5:5" x14ac:dyDescent="0.25">
      <c r="E46760" s="2"/>
    </row>
    <row r="46761" spans="5:5" x14ac:dyDescent="0.25">
      <c r="E46761" s="2"/>
    </row>
    <row r="46762" spans="5:5" x14ac:dyDescent="0.25">
      <c r="E46762" s="2"/>
    </row>
    <row r="46763" spans="5:5" x14ac:dyDescent="0.25">
      <c r="E46763" s="2"/>
    </row>
    <row r="46764" spans="5:5" x14ac:dyDescent="0.25">
      <c r="E46764" s="2"/>
    </row>
    <row r="46765" spans="5:5" x14ac:dyDescent="0.25">
      <c r="E46765" s="2"/>
    </row>
    <row r="46766" spans="5:5" x14ac:dyDescent="0.25">
      <c r="E46766" s="2"/>
    </row>
    <row r="46767" spans="5:5" x14ac:dyDescent="0.25">
      <c r="E46767" s="2"/>
    </row>
    <row r="46768" spans="5:5" x14ac:dyDescent="0.25">
      <c r="E46768" s="2"/>
    </row>
    <row r="46769" spans="5:5" x14ac:dyDescent="0.25">
      <c r="E46769" s="2"/>
    </row>
    <row r="46770" spans="5:5" x14ac:dyDescent="0.25">
      <c r="E46770" s="2"/>
    </row>
    <row r="46771" spans="5:5" x14ac:dyDescent="0.25">
      <c r="E46771" s="2"/>
    </row>
    <row r="46772" spans="5:5" x14ac:dyDescent="0.25">
      <c r="E46772" s="2"/>
    </row>
    <row r="46773" spans="5:5" x14ac:dyDescent="0.25">
      <c r="E46773" s="2"/>
    </row>
    <row r="46774" spans="5:5" x14ac:dyDescent="0.25">
      <c r="E46774" s="2"/>
    </row>
    <row r="46775" spans="5:5" x14ac:dyDescent="0.25">
      <c r="E46775" s="2"/>
    </row>
    <row r="46776" spans="5:5" x14ac:dyDescent="0.25">
      <c r="E46776" s="2"/>
    </row>
    <row r="46777" spans="5:5" x14ac:dyDescent="0.25">
      <c r="E46777" s="2"/>
    </row>
    <row r="46778" spans="5:5" x14ac:dyDescent="0.25">
      <c r="E46778" s="2"/>
    </row>
    <row r="46779" spans="5:5" x14ac:dyDescent="0.25">
      <c r="E46779" s="2"/>
    </row>
    <row r="46780" spans="5:5" x14ac:dyDescent="0.25">
      <c r="E46780" s="2"/>
    </row>
    <row r="46781" spans="5:5" x14ac:dyDescent="0.25">
      <c r="E46781" s="2"/>
    </row>
    <row r="46782" spans="5:5" x14ac:dyDescent="0.25">
      <c r="E46782" s="2"/>
    </row>
    <row r="46783" spans="5:5" x14ac:dyDescent="0.25">
      <c r="E46783" s="2"/>
    </row>
    <row r="46784" spans="5:5" x14ac:dyDescent="0.25">
      <c r="E46784" s="2"/>
    </row>
    <row r="46785" spans="5:5" x14ac:dyDescent="0.25">
      <c r="E46785" s="2"/>
    </row>
    <row r="46786" spans="5:5" x14ac:dyDescent="0.25">
      <c r="E46786" s="2"/>
    </row>
    <row r="46787" spans="5:5" x14ac:dyDescent="0.25">
      <c r="E46787" s="2"/>
    </row>
    <row r="46788" spans="5:5" x14ac:dyDescent="0.25">
      <c r="E46788" s="2"/>
    </row>
    <row r="46789" spans="5:5" x14ac:dyDescent="0.25">
      <c r="E46789" s="2"/>
    </row>
    <row r="46790" spans="5:5" x14ac:dyDescent="0.25">
      <c r="E46790" s="2"/>
    </row>
    <row r="46791" spans="5:5" x14ac:dyDescent="0.25">
      <c r="E46791" s="2"/>
    </row>
    <row r="46792" spans="5:5" x14ac:dyDescent="0.25">
      <c r="E46792" s="2"/>
    </row>
    <row r="46793" spans="5:5" x14ac:dyDescent="0.25">
      <c r="E46793" s="2"/>
    </row>
    <row r="46794" spans="5:5" x14ac:dyDescent="0.25">
      <c r="E46794" s="2"/>
    </row>
    <row r="46795" spans="5:5" x14ac:dyDescent="0.25">
      <c r="E46795" s="2"/>
    </row>
    <row r="46796" spans="5:5" x14ac:dyDescent="0.25">
      <c r="E46796" s="2"/>
    </row>
    <row r="46797" spans="5:5" x14ac:dyDescent="0.25">
      <c r="E46797" s="2"/>
    </row>
    <row r="46798" spans="5:5" x14ac:dyDescent="0.25">
      <c r="E46798" s="2"/>
    </row>
    <row r="46799" spans="5:5" x14ac:dyDescent="0.25">
      <c r="E46799" s="2"/>
    </row>
    <row r="46800" spans="5:5" x14ac:dyDescent="0.25">
      <c r="E46800" s="2"/>
    </row>
    <row r="46801" spans="5:5" x14ac:dyDescent="0.25">
      <c r="E46801" s="2"/>
    </row>
    <row r="46802" spans="5:5" x14ac:dyDescent="0.25">
      <c r="E46802" s="2"/>
    </row>
    <row r="46803" spans="5:5" x14ac:dyDescent="0.25">
      <c r="E46803" s="2"/>
    </row>
    <row r="46804" spans="5:5" x14ac:dyDescent="0.25">
      <c r="E46804" s="2"/>
    </row>
    <row r="46805" spans="5:5" x14ac:dyDescent="0.25">
      <c r="E46805" s="2"/>
    </row>
    <row r="46806" spans="5:5" x14ac:dyDescent="0.25">
      <c r="E46806" s="2"/>
    </row>
    <row r="46807" spans="5:5" x14ac:dyDescent="0.25">
      <c r="E46807" s="2"/>
    </row>
    <row r="46808" spans="5:5" x14ac:dyDescent="0.25">
      <c r="E46808" s="2"/>
    </row>
    <row r="46809" spans="5:5" x14ac:dyDescent="0.25">
      <c r="E46809" s="2"/>
    </row>
    <row r="46810" spans="5:5" x14ac:dyDescent="0.25">
      <c r="E46810" s="2"/>
    </row>
    <row r="46811" spans="5:5" x14ac:dyDescent="0.25">
      <c r="E46811" s="2"/>
    </row>
    <row r="46812" spans="5:5" x14ac:dyDescent="0.25">
      <c r="E46812" s="2"/>
    </row>
    <row r="46813" spans="5:5" x14ac:dyDescent="0.25">
      <c r="E46813" s="2"/>
    </row>
    <row r="46814" spans="5:5" x14ac:dyDescent="0.25">
      <c r="E46814" s="2"/>
    </row>
    <row r="46815" spans="5:5" x14ac:dyDescent="0.25">
      <c r="E46815" s="2"/>
    </row>
    <row r="46816" spans="5:5" x14ac:dyDescent="0.25">
      <c r="E46816" s="2"/>
    </row>
    <row r="46817" spans="5:5" x14ac:dyDescent="0.25">
      <c r="E46817" s="2"/>
    </row>
    <row r="46818" spans="5:5" x14ac:dyDescent="0.25">
      <c r="E46818" s="2"/>
    </row>
    <row r="46819" spans="5:5" x14ac:dyDescent="0.25">
      <c r="E46819" s="2"/>
    </row>
    <row r="46820" spans="5:5" x14ac:dyDescent="0.25">
      <c r="E46820" s="2"/>
    </row>
    <row r="46821" spans="5:5" x14ac:dyDescent="0.25">
      <c r="E46821" s="2"/>
    </row>
    <row r="46822" spans="5:5" x14ac:dyDescent="0.25">
      <c r="E46822" s="2"/>
    </row>
    <row r="46823" spans="5:5" x14ac:dyDescent="0.25">
      <c r="E46823" s="2"/>
    </row>
    <row r="46824" spans="5:5" x14ac:dyDescent="0.25">
      <c r="E46824" s="2"/>
    </row>
    <row r="46825" spans="5:5" x14ac:dyDescent="0.25">
      <c r="E46825" s="2"/>
    </row>
    <row r="46826" spans="5:5" x14ac:dyDescent="0.25">
      <c r="E46826" s="2"/>
    </row>
    <row r="46827" spans="5:5" x14ac:dyDescent="0.25">
      <c r="E46827" s="2"/>
    </row>
    <row r="46828" spans="5:5" x14ac:dyDescent="0.25">
      <c r="E46828" s="2"/>
    </row>
    <row r="46829" spans="5:5" x14ac:dyDescent="0.25">
      <c r="E46829" s="2"/>
    </row>
    <row r="46830" spans="5:5" x14ac:dyDescent="0.25">
      <c r="E46830" s="2"/>
    </row>
    <row r="46831" spans="5:5" x14ac:dyDescent="0.25">
      <c r="E46831" s="2"/>
    </row>
    <row r="46832" spans="5:5" x14ac:dyDescent="0.25">
      <c r="E46832" s="2"/>
    </row>
    <row r="46833" spans="5:5" x14ac:dyDescent="0.25">
      <c r="E46833" s="2"/>
    </row>
    <row r="46834" spans="5:5" x14ac:dyDescent="0.25">
      <c r="E46834" s="2"/>
    </row>
    <row r="46835" spans="5:5" x14ac:dyDescent="0.25">
      <c r="E46835" s="2"/>
    </row>
    <row r="46836" spans="5:5" x14ac:dyDescent="0.25">
      <c r="E46836" s="2"/>
    </row>
    <row r="46837" spans="5:5" x14ac:dyDescent="0.25">
      <c r="E46837" s="2"/>
    </row>
    <row r="46838" spans="5:5" x14ac:dyDescent="0.25">
      <c r="E46838" s="2"/>
    </row>
    <row r="46839" spans="5:5" x14ac:dyDescent="0.25">
      <c r="E46839" s="2"/>
    </row>
    <row r="46840" spans="5:5" x14ac:dyDescent="0.25">
      <c r="E46840" s="2"/>
    </row>
    <row r="46841" spans="5:5" x14ac:dyDescent="0.25">
      <c r="E46841" s="2"/>
    </row>
    <row r="46842" spans="5:5" x14ac:dyDescent="0.25">
      <c r="E46842" s="2"/>
    </row>
    <row r="46843" spans="5:5" x14ac:dyDescent="0.25">
      <c r="E46843" s="2"/>
    </row>
    <row r="46844" spans="5:5" x14ac:dyDescent="0.25">
      <c r="E46844" s="2"/>
    </row>
    <row r="46845" spans="5:5" x14ac:dyDescent="0.25">
      <c r="E46845" s="2"/>
    </row>
    <row r="46846" spans="5:5" x14ac:dyDescent="0.25">
      <c r="E46846" s="2"/>
    </row>
    <row r="46847" spans="5:5" x14ac:dyDescent="0.25">
      <c r="E46847" s="2"/>
    </row>
    <row r="46848" spans="5:5" x14ac:dyDescent="0.25">
      <c r="E46848" s="2"/>
    </row>
    <row r="46849" spans="5:5" x14ac:dyDescent="0.25">
      <c r="E46849" s="2"/>
    </row>
    <row r="46850" spans="5:5" x14ac:dyDescent="0.25">
      <c r="E46850" s="2"/>
    </row>
    <row r="46851" spans="5:5" x14ac:dyDescent="0.25">
      <c r="E46851" s="2"/>
    </row>
    <row r="46852" spans="5:5" x14ac:dyDescent="0.25">
      <c r="E46852" s="2"/>
    </row>
    <row r="46853" spans="5:5" x14ac:dyDescent="0.25">
      <c r="E46853" s="2"/>
    </row>
    <row r="46854" spans="5:5" x14ac:dyDescent="0.25">
      <c r="E46854" s="2"/>
    </row>
    <row r="46855" spans="5:5" x14ac:dyDescent="0.25">
      <c r="E46855" s="2"/>
    </row>
    <row r="46856" spans="5:5" x14ac:dyDescent="0.25">
      <c r="E46856" s="2"/>
    </row>
    <row r="46857" spans="5:5" x14ac:dyDescent="0.25">
      <c r="E46857" s="2"/>
    </row>
    <row r="46858" spans="5:5" x14ac:dyDescent="0.25">
      <c r="E46858" s="2"/>
    </row>
    <row r="46859" spans="5:5" x14ac:dyDescent="0.25">
      <c r="E46859" s="2"/>
    </row>
    <row r="46860" spans="5:5" x14ac:dyDescent="0.25">
      <c r="E46860" s="2"/>
    </row>
    <row r="46861" spans="5:5" x14ac:dyDescent="0.25">
      <c r="E46861" s="2"/>
    </row>
    <row r="46862" spans="5:5" x14ac:dyDescent="0.25">
      <c r="E46862" s="2"/>
    </row>
    <row r="46863" spans="5:5" x14ac:dyDescent="0.25">
      <c r="E46863" s="2"/>
    </row>
    <row r="46864" spans="5:5" x14ac:dyDescent="0.25">
      <c r="E46864" s="2"/>
    </row>
    <row r="46865" spans="5:5" x14ac:dyDescent="0.25">
      <c r="E46865" s="2"/>
    </row>
    <row r="46866" spans="5:5" x14ac:dyDescent="0.25">
      <c r="E46866" s="2"/>
    </row>
    <row r="46867" spans="5:5" x14ac:dyDescent="0.25">
      <c r="E46867" s="2"/>
    </row>
    <row r="46868" spans="5:5" x14ac:dyDescent="0.25">
      <c r="E46868" s="2"/>
    </row>
    <row r="46869" spans="5:5" x14ac:dyDescent="0.25">
      <c r="E46869" s="2"/>
    </row>
    <row r="46870" spans="5:5" x14ac:dyDescent="0.25">
      <c r="E46870" s="2"/>
    </row>
    <row r="46871" spans="5:5" x14ac:dyDescent="0.25">
      <c r="E46871" s="2"/>
    </row>
    <row r="46872" spans="5:5" x14ac:dyDescent="0.25">
      <c r="E46872" s="2"/>
    </row>
    <row r="46873" spans="5:5" x14ac:dyDescent="0.25">
      <c r="E46873" s="2"/>
    </row>
    <row r="46874" spans="5:5" x14ac:dyDescent="0.25">
      <c r="E46874" s="2"/>
    </row>
    <row r="46875" spans="5:5" x14ac:dyDescent="0.25">
      <c r="E46875" s="2"/>
    </row>
    <row r="46876" spans="5:5" x14ac:dyDescent="0.25">
      <c r="E46876" s="2"/>
    </row>
    <row r="46877" spans="5:5" x14ac:dyDescent="0.25">
      <c r="E46877" s="2"/>
    </row>
    <row r="46878" spans="5:5" x14ac:dyDescent="0.25">
      <c r="E46878" s="2"/>
    </row>
    <row r="46879" spans="5:5" x14ac:dyDescent="0.25">
      <c r="E46879" s="2"/>
    </row>
    <row r="46880" spans="5:5" x14ac:dyDescent="0.25">
      <c r="E46880" s="2"/>
    </row>
    <row r="46881" spans="5:5" x14ac:dyDescent="0.25">
      <c r="E46881" s="2"/>
    </row>
    <row r="46882" spans="5:5" x14ac:dyDescent="0.25">
      <c r="E46882" s="2"/>
    </row>
    <row r="46883" spans="5:5" x14ac:dyDescent="0.25">
      <c r="E46883" s="2"/>
    </row>
    <row r="46884" spans="5:5" x14ac:dyDescent="0.25">
      <c r="E46884" s="2"/>
    </row>
    <row r="46885" spans="5:5" x14ac:dyDescent="0.25">
      <c r="E46885" s="2"/>
    </row>
    <row r="46886" spans="5:5" x14ac:dyDescent="0.25">
      <c r="E46886" s="2"/>
    </row>
    <row r="46887" spans="5:5" x14ac:dyDescent="0.25">
      <c r="E46887" s="2"/>
    </row>
    <row r="46888" spans="5:5" x14ac:dyDescent="0.25">
      <c r="E46888" s="2"/>
    </row>
    <row r="46889" spans="5:5" x14ac:dyDescent="0.25">
      <c r="E46889" s="2"/>
    </row>
    <row r="46890" spans="5:5" x14ac:dyDescent="0.25">
      <c r="E46890" s="2"/>
    </row>
    <row r="46891" spans="5:5" x14ac:dyDescent="0.25">
      <c r="E46891" s="2"/>
    </row>
    <row r="46892" spans="5:5" x14ac:dyDescent="0.25">
      <c r="E46892" s="2"/>
    </row>
    <row r="46893" spans="5:5" x14ac:dyDescent="0.25">
      <c r="E46893" s="2"/>
    </row>
    <row r="46894" spans="5:5" x14ac:dyDescent="0.25">
      <c r="E46894" s="2"/>
    </row>
    <row r="46895" spans="5:5" x14ac:dyDescent="0.25">
      <c r="E46895" s="2"/>
    </row>
    <row r="46896" spans="5:5" x14ac:dyDescent="0.25">
      <c r="E46896" s="2"/>
    </row>
    <row r="46897" spans="5:5" x14ac:dyDescent="0.25">
      <c r="E46897" s="2"/>
    </row>
    <row r="46898" spans="5:5" x14ac:dyDescent="0.25">
      <c r="E46898" s="2"/>
    </row>
    <row r="46899" spans="5:5" x14ac:dyDescent="0.25">
      <c r="E46899" s="2"/>
    </row>
    <row r="46900" spans="5:5" x14ac:dyDescent="0.25">
      <c r="E46900" s="2"/>
    </row>
    <row r="46901" spans="5:5" x14ac:dyDescent="0.25">
      <c r="E46901" s="2"/>
    </row>
    <row r="46902" spans="5:5" x14ac:dyDescent="0.25">
      <c r="E46902" s="2"/>
    </row>
    <row r="46903" spans="5:5" x14ac:dyDescent="0.25">
      <c r="E46903" s="2"/>
    </row>
    <row r="46904" spans="5:5" x14ac:dyDescent="0.25">
      <c r="E46904" s="2"/>
    </row>
    <row r="46905" spans="5:5" x14ac:dyDescent="0.25">
      <c r="E46905" s="2"/>
    </row>
    <row r="46906" spans="5:5" x14ac:dyDescent="0.25">
      <c r="E46906" s="2"/>
    </row>
    <row r="46907" spans="5:5" x14ac:dyDescent="0.25">
      <c r="E46907" s="2"/>
    </row>
    <row r="46908" spans="5:5" x14ac:dyDescent="0.25">
      <c r="E46908" s="2"/>
    </row>
    <row r="46909" spans="5:5" x14ac:dyDescent="0.25">
      <c r="E46909" s="2"/>
    </row>
    <row r="46910" spans="5:5" x14ac:dyDescent="0.25">
      <c r="E46910" s="2"/>
    </row>
    <row r="46911" spans="5:5" x14ac:dyDescent="0.25">
      <c r="E46911" s="2"/>
    </row>
    <row r="46912" spans="5:5" x14ac:dyDescent="0.25">
      <c r="E46912" s="2"/>
    </row>
    <row r="46913" spans="5:5" x14ac:dyDescent="0.25">
      <c r="E46913" s="2"/>
    </row>
    <row r="46914" spans="5:5" x14ac:dyDescent="0.25">
      <c r="E46914" s="2"/>
    </row>
    <row r="46915" spans="5:5" x14ac:dyDescent="0.25">
      <c r="E46915" s="2"/>
    </row>
    <row r="46916" spans="5:5" x14ac:dyDescent="0.25">
      <c r="E46916" s="2"/>
    </row>
    <row r="46917" spans="5:5" x14ac:dyDescent="0.25">
      <c r="E46917" s="2"/>
    </row>
    <row r="46918" spans="5:5" x14ac:dyDescent="0.25">
      <c r="E46918" s="2"/>
    </row>
    <row r="46919" spans="5:5" x14ac:dyDescent="0.25">
      <c r="E46919" s="2"/>
    </row>
    <row r="46920" spans="5:5" x14ac:dyDescent="0.25">
      <c r="E46920" s="2"/>
    </row>
    <row r="46921" spans="5:5" x14ac:dyDescent="0.25">
      <c r="E46921" s="2"/>
    </row>
    <row r="46922" spans="5:5" x14ac:dyDescent="0.25">
      <c r="E46922" s="2"/>
    </row>
    <row r="46923" spans="5:5" x14ac:dyDescent="0.25">
      <c r="E46923" s="2"/>
    </row>
    <row r="46924" spans="5:5" x14ac:dyDescent="0.25">
      <c r="E46924" s="2"/>
    </row>
    <row r="46925" spans="5:5" x14ac:dyDescent="0.25">
      <c r="E46925" s="2"/>
    </row>
    <row r="46926" spans="5:5" x14ac:dyDescent="0.25">
      <c r="E46926" s="2"/>
    </row>
    <row r="46927" spans="5:5" x14ac:dyDescent="0.25">
      <c r="E46927" s="2"/>
    </row>
    <row r="46928" spans="5:5" x14ac:dyDescent="0.25">
      <c r="E46928" s="2"/>
    </row>
    <row r="46929" spans="5:5" x14ac:dyDescent="0.25">
      <c r="E46929" s="2"/>
    </row>
    <row r="46930" spans="5:5" x14ac:dyDescent="0.25">
      <c r="E46930" s="2"/>
    </row>
    <row r="46931" spans="5:5" x14ac:dyDescent="0.25">
      <c r="E46931" s="2"/>
    </row>
    <row r="46932" spans="5:5" x14ac:dyDescent="0.25">
      <c r="E46932" s="2"/>
    </row>
    <row r="46933" spans="5:5" x14ac:dyDescent="0.25">
      <c r="E46933" s="2"/>
    </row>
    <row r="46934" spans="5:5" x14ac:dyDescent="0.25">
      <c r="E46934" s="2"/>
    </row>
    <row r="46935" spans="5:5" x14ac:dyDescent="0.25">
      <c r="E46935" s="2"/>
    </row>
    <row r="46936" spans="5:5" x14ac:dyDescent="0.25">
      <c r="E46936" s="2"/>
    </row>
    <row r="46937" spans="5:5" x14ac:dyDescent="0.25">
      <c r="E46937" s="2"/>
    </row>
    <row r="46938" spans="5:5" x14ac:dyDescent="0.25">
      <c r="E46938" s="2"/>
    </row>
    <row r="46939" spans="5:5" x14ac:dyDescent="0.25">
      <c r="E46939" s="2"/>
    </row>
    <row r="46940" spans="5:5" x14ac:dyDescent="0.25">
      <c r="E46940" s="2"/>
    </row>
    <row r="46941" spans="5:5" x14ac:dyDescent="0.25">
      <c r="E46941" s="2"/>
    </row>
    <row r="46942" spans="5:5" x14ac:dyDescent="0.25">
      <c r="E46942" s="2"/>
    </row>
    <row r="46943" spans="5:5" x14ac:dyDescent="0.25">
      <c r="E46943" s="2"/>
    </row>
    <row r="46944" spans="5:5" x14ac:dyDescent="0.25">
      <c r="E46944" s="2"/>
    </row>
    <row r="46945" spans="5:5" x14ac:dyDescent="0.25">
      <c r="E46945" s="2"/>
    </row>
    <row r="46946" spans="5:5" x14ac:dyDescent="0.25">
      <c r="E46946" s="2"/>
    </row>
    <row r="46947" spans="5:5" x14ac:dyDescent="0.25">
      <c r="E46947" s="2"/>
    </row>
    <row r="46948" spans="5:5" x14ac:dyDescent="0.25">
      <c r="E46948" s="2"/>
    </row>
    <row r="46949" spans="5:5" x14ac:dyDescent="0.25">
      <c r="E46949" s="2"/>
    </row>
    <row r="46950" spans="5:5" x14ac:dyDescent="0.25">
      <c r="E46950" s="2"/>
    </row>
    <row r="46951" spans="5:5" x14ac:dyDescent="0.25">
      <c r="E46951" s="2"/>
    </row>
    <row r="46952" spans="5:5" x14ac:dyDescent="0.25">
      <c r="E46952" s="2"/>
    </row>
    <row r="46953" spans="5:5" x14ac:dyDescent="0.25">
      <c r="E46953" s="2"/>
    </row>
    <row r="46954" spans="5:5" x14ac:dyDescent="0.25">
      <c r="E46954" s="2"/>
    </row>
    <row r="46955" spans="5:5" x14ac:dyDescent="0.25">
      <c r="E46955" s="2"/>
    </row>
    <row r="46956" spans="5:5" x14ac:dyDescent="0.25">
      <c r="E46956" s="2"/>
    </row>
    <row r="46957" spans="5:5" x14ac:dyDescent="0.25">
      <c r="E46957" s="2"/>
    </row>
    <row r="46958" spans="5:5" x14ac:dyDescent="0.25">
      <c r="E46958" s="2"/>
    </row>
    <row r="46959" spans="5:5" x14ac:dyDescent="0.25">
      <c r="E46959" s="2"/>
    </row>
    <row r="46960" spans="5:5" x14ac:dyDescent="0.25">
      <c r="E46960" s="2"/>
    </row>
    <row r="46961" spans="5:5" x14ac:dyDescent="0.25">
      <c r="E46961" s="2"/>
    </row>
    <row r="46962" spans="5:5" x14ac:dyDescent="0.25">
      <c r="E46962" s="2"/>
    </row>
    <row r="46963" spans="5:5" x14ac:dyDescent="0.25">
      <c r="E46963" s="2"/>
    </row>
    <row r="46964" spans="5:5" x14ac:dyDescent="0.25">
      <c r="E46964" s="2"/>
    </row>
    <row r="46965" spans="5:5" x14ac:dyDescent="0.25">
      <c r="E46965" s="2"/>
    </row>
    <row r="46966" spans="5:5" x14ac:dyDescent="0.25">
      <c r="E46966" s="2"/>
    </row>
    <row r="46967" spans="5:5" x14ac:dyDescent="0.25">
      <c r="E46967" s="2"/>
    </row>
    <row r="46968" spans="5:5" x14ac:dyDescent="0.25">
      <c r="E46968" s="2"/>
    </row>
    <row r="46969" spans="5:5" x14ac:dyDescent="0.25">
      <c r="E46969" s="2"/>
    </row>
    <row r="46970" spans="5:5" x14ac:dyDescent="0.25">
      <c r="E46970" s="2"/>
    </row>
    <row r="46971" spans="5:5" x14ac:dyDescent="0.25">
      <c r="E46971" s="2"/>
    </row>
    <row r="46972" spans="5:5" x14ac:dyDescent="0.25">
      <c r="E46972" s="2"/>
    </row>
    <row r="46973" spans="5:5" x14ac:dyDescent="0.25">
      <c r="E46973" s="2"/>
    </row>
    <row r="46974" spans="5:5" x14ac:dyDescent="0.25">
      <c r="E46974" s="2"/>
    </row>
    <row r="46975" spans="5:5" x14ac:dyDescent="0.25">
      <c r="E46975" s="2"/>
    </row>
    <row r="46976" spans="5:5" x14ac:dyDescent="0.25">
      <c r="E46976" s="2"/>
    </row>
    <row r="46977" spans="5:5" x14ac:dyDescent="0.25">
      <c r="E46977" s="2"/>
    </row>
    <row r="46978" spans="5:5" x14ac:dyDescent="0.25">
      <c r="E46978" s="2"/>
    </row>
    <row r="46979" spans="5:5" x14ac:dyDescent="0.25">
      <c r="E46979" s="2"/>
    </row>
    <row r="46980" spans="5:5" x14ac:dyDescent="0.25">
      <c r="E46980" s="2"/>
    </row>
    <row r="46981" spans="5:5" x14ac:dyDescent="0.25">
      <c r="E46981" s="2"/>
    </row>
    <row r="46982" spans="5:5" x14ac:dyDescent="0.25">
      <c r="E46982" s="2"/>
    </row>
    <row r="46983" spans="5:5" x14ac:dyDescent="0.25">
      <c r="E46983" s="2"/>
    </row>
    <row r="46984" spans="5:5" x14ac:dyDescent="0.25">
      <c r="E46984" s="2"/>
    </row>
    <row r="46985" spans="5:5" x14ac:dyDescent="0.25">
      <c r="E46985" s="2"/>
    </row>
    <row r="46986" spans="5:5" x14ac:dyDescent="0.25">
      <c r="E46986" s="2"/>
    </row>
    <row r="46987" spans="5:5" x14ac:dyDescent="0.25">
      <c r="E46987" s="2"/>
    </row>
    <row r="46988" spans="5:5" x14ac:dyDescent="0.25">
      <c r="E46988" s="2"/>
    </row>
    <row r="46989" spans="5:5" x14ac:dyDescent="0.25">
      <c r="E46989" s="2"/>
    </row>
    <row r="46990" spans="5:5" x14ac:dyDescent="0.25">
      <c r="E46990" s="2"/>
    </row>
    <row r="46991" spans="5:5" x14ac:dyDescent="0.25">
      <c r="E46991" s="2"/>
    </row>
    <row r="46992" spans="5:5" x14ac:dyDescent="0.25">
      <c r="E46992" s="2"/>
    </row>
    <row r="46993" spans="5:5" x14ac:dyDescent="0.25">
      <c r="E46993" s="2"/>
    </row>
    <row r="46994" spans="5:5" x14ac:dyDescent="0.25">
      <c r="E46994" s="2"/>
    </row>
    <row r="46995" spans="5:5" x14ac:dyDescent="0.25">
      <c r="E46995" s="2"/>
    </row>
    <row r="46996" spans="5:5" x14ac:dyDescent="0.25">
      <c r="E46996" s="2"/>
    </row>
    <row r="46997" spans="5:5" x14ac:dyDescent="0.25">
      <c r="E46997" s="2"/>
    </row>
    <row r="46998" spans="5:5" x14ac:dyDescent="0.25">
      <c r="E46998" s="2"/>
    </row>
    <row r="46999" spans="5:5" x14ac:dyDescent="0.25">
      <c r="E46999" s="2"/>
    </row>
    <row r="47000" spans="5:5" x14ac:dyDescent="0.25">
      <c r="E47000" s="2"/>
    </row>
    <row r="47001" spans="5:5" x14ac:dyDescent="0.25">
      <c r="E47001" s="2"/>
    </row>
    <row r="47002" spans="5:5" x14ac:dyDescent="0.25">
      <c r="E47002" s="2"/>
    </row>
    <row r="47003" spans="5:5" x14ac:dyDescent="0.25">
      <c r="E47003" s="2"/>
    </row>
    <row r="47004" spans="5:5" x14ac:dyDescent="0.25">
      <c r="E47004" s="2"/>
    </row>
    <row r="47005" spans="5:5" x14ac:dyDescent="0.25">
      <c r="E47005" s="2"/>
    </row>
    <row r="47006" spans="5:5" x14ac:dyDescent="0.25">
      <c r="E47006" s="2"/>
    </row>
    <row r="47007" spans="5:5" x14ac:dyDescent="0.25">
      <c r="E47007" s="2"/>
    </row>
    <row r="47008" spans="5:5" x14ac:dyDescent="0.25">
      <c r="E47008" s="2"/>
    </row>
    <row r="47009" spans="5:5" x14ac:dyDescent="0.25">
      <c r="E47009" s="2"/>
    </row>
    <row r="47010" spans="5:5" x14ac:dyDescent="0.25">
      <c r="E47010" s="2"/>
    </row>
    <row r="47011" spans="5:5" x14ac:dyDescent="0.25">
      <c r="E47011" s="2"/>
    </row>
    <row r="47012" spans="5:5" x14ac:dyDescent="0.25">
      <c r="E47012" s="2"/>
    </row>
    <row r="47013" spans="5:5" x14ac:dyDescent="0.25">
      <c r="E47013" s="2"/>
    </row>
    <row r="47014" spans="5:5" x14ac:dyDescent="0.25">
      <c r="E47014" s="2"/>
    </row>
    <row r="47015" spans="5:5" x14ac:dyDescent="0.25">
      <c r="E47015" s="2"/>
    </row>
    <row r="47016" spans="5:5" x14ac:dyDescent="0.25">
      <c r="E47016" s="2"/>
    </row>
    <row r="47017" spans="5:5" x14ac:dyDescent="0.25">
      <c r="E47017" s="2"/>
    </row>
    <row r="47018" spans="5:5" x14ac:dyDescent="0.25">
      <c r="E47018" s="2"/>
    </row>
    <row r="47019" spans="5:5" x14ac:dyDescent="0.25">
      <c r="E47019" s="2"/>
    </row>
    <row r="47020" spans="5:5" x14ac:dyDescent="0.25">
      <c r="E47020" s="2"/>
    </row>
    <row r="47021" spans="5:5" x14ac:dyDescent="0.25">
      <c r="E47021" s="2"/>
    </row>
    <row r="47022" spans="5:5" x14ac:dyDescent="0.25">
      <c r="E47022" s="2"/>
    </row>
    <row r="47023" spans="5:5" x14ac:dyDescent="0.25">
      <c r="E47023" s="2"/>
    </row>
    <row r="47024" spans="5:5" x14ac:dyDescent="0.25">
      <c r="E47024" s="2"/>
    </row>
    <row r="47025" spans="5:5" x14ac:dyDescent="0.25">
      <c r="E47025" s="2"/>
    </row>
    <row r="47026" spans="5:5" x14ac:dyDescent="0.25">
      <c r="E47026" s="2"/>
    </row>
    <row r="47027" spans="5:5" x14ac:dyDescent="0.25">
      <c r="E47027" s="2"/>
    </row>
    <row r="47028" spans="5:5" x14ac:dyDescent="0.25">
      <c r="E47028" s="2"/>
    </row>
    <row r="47029" spans="5:5" x14ac:dyDescent="0.25">
      <c r="E47029" s="2"/>
    </row>
    <row r="47030" spans="5:5" x14ac:dyDescent="0.25">
      <c r="E47030" s="2"/>
    </row>
    <row r="47031" spans="5:5" x14ac:dyDescent="0.25">
      <c r="E47031" s="2"/>
    </row>
    <row r="47032" spans="5:5" x14ac:dyDescent="0.25">
      <c r="E47032" s="2"/>
    </row>
    <row r="47033" spans="5:5" x14ac:dyDescent="0.25">
      <c r="E47033" s="2"/>
    </row>
    <row r="47034" spans="5:5" x14ac:dyDescent="0.25">
      <c r="E47034" s="2"/>
    </row>
    <row r="47035" spans="5:5" x14ac:dyDescent="0.25">
      <c r="E47035" s="2"/>
    </row>
    <row r="47036" spans="5:5" x14ac:dyDescent="0.25">
      <c r="E47036" s="2"/>
    </row>
    <row r="47037" spans="5:5" x14ac:dyDescent="0.25">
      <c r="E47037" s="2"/>
    </row>
    <row r="47038" spans="5:5" x14ac:dyDescent="0.25">
      <c r="E47038" s="2"/>
    </row>
    <row r="47039" spans="5:5" x14ac:dyDescent="0.25">
      <c r="E47039" s="2"/>
    </row>
    <row r="47040" spans="5:5" x14ac:dyDescent="0.25">
      <c r="E47040" s="2"/>
    </row>
    <row r="47041" spans="5:5" x14ac:dyDescent="0.25">
      <c r="E47041" s="2"/>
    </row>
    <row r="47042" spans="5:5" x14ac:dyDescent="0.25">
      <c r="E47042" s="2"/>
    </row>
    <row r="47043" spans="5:5" x14ac:dyDescent="0.25">
      <c r="E47043" s="2"/>
    </row>
    <row r="47044" spans="5:5" x14ac:dyDescent="0.25">
      <c r="E47044" s="2"/>
    </row>
    <row r="47045" spans="5:5" x14ac:dyDescent="0.25">
      <c r="E47045" s="2"/>
    </row>
    <row r="47046" spans="5:5" x14ac:dyDescent="0.25">
      <c r="E47046" s="2"/>
    </row>
    <row r="47047" spans="5:5" x14ac:dyDescent="0.25">
      <c r="E47047" s="2"/>
    </row>
    <row r="47048" spans="5:5" x14ac:dyDescent="0.25">
      <c r="E47048" s="2"/>
    </row>
    <row r="47049" spans="5:5" x14ac:dyDescent="0.25">
      <c r="E47049" s="2"/>
    </row>
    <row r="47050" spans="5:5" x14ac:dyDescent="0.25">
      <c r="E47050" s="2"/>
    </row>
    <row r="47051" spans="5:5" x14ac:dyDescent="0.25">
      <c r="E47051" s="2"/>
    </row>
    <row r="47052" spans="5:5" x14ac:dyDescent="0.25">
      <c r="E47052" s="2"/>
    </row>
    <row r="47053" spans="5:5" x14ac:dyDescent="0.25">
      <c r="E47053" s="2"/>
    </row>
    <row r="47054" spans="5:5" x14ac:dyDescent="0.25">
      <c r="E47054" s="2"/>
    </row>
    <row r="47055" spans="5:5" x14ac:dyDescent="0.25">
      <c r="E47055" s="2"/>
    </row>
    <row r="47056" spans="5:5" x14ac:dyDescent="0.25">
      <c r="E47056" s="2"/>
    </row>
    <row r="47057" spans="5:5" x14ac:dyDescent="0.25">
      <c r="E47057" s="2"/>
    </row>
    <row r="47058" spans="5:5" x14ac:dyDescent="0.25">
      <c r="E47058" s="2"/>
    </row>
    <row r="47059" spans="5:5" x14ac:dyDescent="0.25">
      <c r="E47059" s="2"/>
    </row>
    <row r="47060" spans="5:5" x14ac:dyDescent="0.25">
      <c r="E47060" s="2"/>
    </row>
    <row r="47061" spans="5:5" x14ac:dyDescent="0.25">
      <c r="E47061" s="2"/>
    </row>
    <row r="47062" spans="5:5" x14ac:dyDescent="0.25">
      <c r="E47062" s="2"/>
    </row>
    <row r="47063" spans="5:5" x14ac:dyDescent="0.25">
      <c r="E47063" s="2"/>
    </row>
    <row r="47064" spans="5:5" x14ac:dyDescent="0.25">
      <c r="E47064" s="2"/>
    </row>
    <row r="47065" spans="5:5" x14ac:dyDescent="0.25">
      <c r="E47065" s="2"/>
    </row>
    <row r="47066" spans="5:5" x14ac:dyDescent="0.25">
      <c r="E47066" s="2"/>
    </row>
    <row r="47067" spans="5:5" x14ac:dyDescent="0.25">
      <c r="E47067" s="2"/>
    </row>
    <row r="47068" spans="5:5" x14ac:dyDescent="0.25">
      <c r="E47068" s="2"/>
    </row>
    <row r="47069" spans="5:5" x14ac:dyDescent="0.25">
      <c r="E47069" s="2"/>
    </row>
    <row r="47070" spans="5:5" x14ac:dyDescent="0.25">
      <c r="E47070" s="2"/>
    </row>
    <row r="47071" spans="5:5" x14ac:dyDescent="0.25">
      <c r="E47071" s="2"/>
    </row>
    <row r="47072" spans="5:5" x14ac:dyDescent="0.25">
      <c r="E47072" s="2"/>
    </row>
    <row r="47073" spans="5:5" x14ac:dyDescent="0.25">
      <c r="E47073" s="2"/>
    </row>
    <row r="47074" spans="5:5" x14ac:dyDescent="0.25">
      <c r="E47074" s="2"/>
    </row>
    <row r="47075" spans="5:5" x14ac:dyDescent="0.25">
      <c r="E47075" s="2"/>
    </row>
    <row r="47076" spans="5:5" x14ac:dyDescent="0.25">
      <c r="E47076" s="2"/>
    </row>
    <row r="47077" spans="5:5" x14ac:dyDescent="0.25">
      <c r="E47077" s="2"/>
    </row>
    <row r="47078" spans="5:5" x14ac:dyDescent="0.25">
      <c r="E47078" s="2"/>
    </row>
    <row r="47079" spans="5:5" x14ac:dyDescent="0.25">
      <c r="E47079" s="2"/>
    </row>
    <row r="47080" spans="5:5" x14ac:dyDescent="0.25">
      <c r="E47080" s="2"/>
    </row>
    <row r="47081" spans="5:5" x14ac:dyDescent="0.25">
      <c r="E47081" s="2"/>
    </row>
    <row r="47082" spans="5:5" x14ac:dyDescent="0.25">
      <c r="E47082" s="2"/>
    </row>
    <row r="47083" spans="5:5" x14ac:dyDescent="0.25">
      <c r="E47083" s="2"/>
    </row>
    <row r="47084" spans="5:5" x14ac:dyDescent="0.25">
      <c r="E47084" s="2"/>
    </row>
    <row r="47085" spans="5:5" x14ac:dyDescent="0.25">
      <c r="E47085" s="2"/>
    </row>
    <row r="47086" spans="5:5" x14ac:dyDescent="0.25">
      <c r="E47086" s="2"/>
    </row>
    <row r="47087" spans="5:5" x14ac:dyDescent="0.25">
      <c r="E47087" s="2"/>
    </row>
    <row r="47088" spans="5:5" x14ac:dyDescent="0.25">
      <c r="E47088" s="2"/>
    </row>
    <row r="47089" spans="5:5" x14ac:dyDescent="0.25">
      <c r="E47089" s="2"/>
    </row>
    <row r="47090" spans="5:5" x14ac:dyDescent="0.25">
      <c r="E47090" s="2"/>
    </row>
    <row r="47091" spans="5:5" x14ac:dyDescent="0.25">
      <c r="E47091" s="2"/>
    </row>
    <row r="47092" spans="5:5" x14ac:dyDescent="0.25">
      <c r="E47092" s="2"/>
    </row>
    <row r="47093" spans="5:5" x14ac:dyDescent="0.25">
      <c r="E47093" s="2"/>
    </row>
    <row r="47094" spans="5:5" x14ac:dyDescent="0.25">
      <c r="E47094" s="2"/>
    </row>
    <row r="47095" spans="5:5" x14ac:dyDescent="0.25">
      <c r="E47095" s="2"/>
    </row>
    <row r="47096" spans="5:5" x14ac:dyDescent="0.25">
      <c r="E47096" s="2"/>
    </row>
    <row r="47097" spans="5:5" x14ac:dyDescent="0.25">
      <c r="E47097" s="2"/>
    </row>
    <row r="47098" spans="5:5" x14ac:dyDescent="0.25">
      <c r="E47098" s="2"/>
    </row>
    <row r="47099" spans="5:5" x14ac:dyDescent="0.25">
      <c r="E47099" s="2"/>
    </row>
    <row r="47100" spans="5:5" x14ac:dyDescent="0.25">
      <c r="E47100" s="2"/>
    </row>
    <row r="47101" spans="5:5" x14ac:dyDescent="0.25">
      <c r="E47101" s="2"/>
    </row>
    <row r="47102" spans="5:5" x14ac:dyDescent="0.25">
      <c r="E47102" s="2"/>
    </row>
    <row r="47103" spans="5:5" x14ac:dyDescent="0.25">
      <c r="E47103" s="2"/>
    </row>
    <row r="47104" spans="5:5" x14ac:dyDescent="0.25">
      <c r="E47104" s="2"/>
    </row>
    <row r="47105" spans="5:5" x14ac:dyDescent="0.25">
      <c r="E47105" s="2"/>
    </row>
    <row r="47106" spans="5:5" x14ac:dyDescent="0.25">
      <c r="E47106" s="2"/>
    </row>
    <row r="47107" spans="5:5" x14ac:dyDescent="0.25">
      <c r="E47107" s="2"/>
    </row>
    <row r="47108" spans="5:5" x14ac:dyDescent="0.25">
      <c r="E47108" s="2"/>
    </row>
    <row r="47109" spans="5:5" x14ac:dyDescent="0.25">
      <c r="E47109" s="2"/>
    </row>
    <row r="47110" spans="5:5" x14ac:dyDescent="0.25">
      <c r="E47110" s="2"/>
    </row>
    <row r="47111" spans="5:5" x14ac:dyDescent="0.25">
      <c r="E47111" s="2"/>
    </row>
    <row r="47112" spans="5:5" x14ac:dyDescent="0.25">
      <c r="E47112" s="2"/>
    </row>
    <row r="47113" spans="5:5" x14ac:dyDescent="0.25">
      <c r="E47113" s="2"/>
    </row>
    <row r="47114" spans="5:5" x14ac:dyDescent="0.25">
      <c r="E47114" s="2"/>
    </row>
    <row r="47115" spans="5:5" x14ac:dyDescent="0.25">
      <c r="E47115" s="2"/>
    </row>
    <row r="47116" spans="5:5" x14ac:dyDescent="0.25">
      <c r="E47116" s="2"/>
    </row>
    <row r="47117" spans="5:5" x14ac:dyDescent="0.25">
      <c r="E47117" s="2"/>
    </row>
    <row r="47118" spans="5:5" x14ac:dyDescent="0.25">
      <c r="E47118" s="2"/>
    </row>
    <row r="47119" spans="5:5" x14ac:dyDescent="0.25">
      <c r="E47119" s="2"/>
    </row>
    <row r="47120" spans="5:5" x14ac:dyDescent="0.25">
      <c r="E47120" s="2"/>
    </row>
    <row r="47121" spans="5:5" x14ac:dyDescent="0.25">
      <c r="E47121" s="2"/>
    </row>
    <row r="47122" spans="5:5" x14ac:dyDescent="0.25">
      <c r="E47122" s="2"/>
    </row>
    <row r="47123" spans="5:5" x14ac:dyDescent="0.25">
      <c r="E47123" s="2"/>
    </row>
    <row r="47124" spans="5:5" x14ac:dyDescent="0.25">
      <c r="E47124" s="2"/>
    </row>
    <row r="47125" spans="5:5" x14ac:dyDescent="0.25">
      <c r="E47125" s="2"/>
    </row>
    <row r="47126" spans="5:5" x14ac:dyDescent="0.25">
      <c r="E47126" s="2"/>
    </row>
    <row r="47127" spans="5:5" x14ac:dyDescent="0.25">
      <c r="E47127" s="2"/>
    </row>
    <row r="47128" spans="5:5" x14ac:dyDescent="0.25">
      <c r="E47128" s="2"/>
    </row>
    <row r="47129" spans="5:5" x14ac:dyDescent="0.25">
      <c r="E47129" s="2"/>
    </row>
    <row r="47130" spans="5:5" x14ac:dyDescent="0.25">
      <c r="E47130" s="2"/>
    </row>
    <row r="47131" spans="5:5" x14ac:dyDescent="0.25">
      <c r="E47131" s="2"/>
    </row>
    <row r="47132" spans="5:5" x14ac:dyDescent="0.25">
      <c r="E47132" s="2"/>
    </row>
    <row r="47133" spans="5:5" x14ac:dyDescent="0.25">
      <c r="E47133" s="2"/>
    </row>
    <row r="47134" spans="5:5" x14ac:dyDescent="0.25">
      <c r="E47134" s="2"/>
    </row>
    <row r="47135" spans="5:5" x14ac:dyDescent="0.25">
      <c r="E47135" s="2"/>
    </row>
    <row r="47136" spans="5:5" x14ac:dyDescent="0.25">
      <c r="E47136" s="2"/>
    </row>
    <row r="47137" spans="5:5" x14ac:dyDescent="0.25">
      <c r="E47137" s="2"/>
    </row>
    <row r="47138" spans="5:5" x14ac:dyDescent="0.25">
      <c r="E47138" s="2"/>
    </row>
    <row r="47139" spans="5:5" x14ac:dyDescent="0.25">
      <c r="E47139" s="2"/>
    </row>
    <row r="47140" spans="5:5" x14ac:dyDescent="0.25">
      <c r="E47140" s="2"/>
    </row>
    <row r="47141" spans="5:5" x14ac:dyDescent="0.25">
      <c r="E47141" s="2"/>
    </row>
    <row r="47142" spans="5:5" x14ac:dyDescent="0.25">
      <c r="E47142" s="2"/>
    </row>
    <row r="47143" spans="5:5" x14ac:dyDescent="0.25">
      <c r="E47143" s="2"/>
    </row>
    <row r="47144" spans="5:5" x14ac:dyDescent="0.25">
      <c r="E47144" s="2"/>
    </row>
    <row r="47145" spans="5:5" x14ac:dyDescent="0.25">
      <c r="E47145" s="2"/>
    </row>
    <row r="47146" spans="5:5" x14ac:dyDescent="0.25">
      <c r="E47146" s="2"/>
    </row>
    <row r="47147" spans="5:5" x14ac:dyDescent="0.25">
      <c r="E47147" s="2"/>
    </row>
    <row r="47148" spans="5:5" x14ac:dyDescent="0.25">
      <c r="E47148" s="2"/>
    </row>
    <row r="47149" spans="5:5" x14ac:dyDescent="0.25">
      <c r="E47149" s="2"/>
    </row>
    <row r="47150" spans="5:5" x14ac:dyDescent="0.25">
      <c r="E47150" s="2"/>
    </row>
    <row r="47151" spans="5:5" x14ac:dyDescent="0.25">
      <c r="E47151" s="2"/>
    </row>
    <row r="47152" spans="5:5" x14ac:dyDescent="0.25">
      <c r="E47152" s="2"/>
    </row>
    <row r="47153" spans="5:5" x14ac:dyDescent="0.25">
      <c r="E47153" s="2"/>
    </row>
    <row r="47154" spans="5:5" x14ac:dyDescent="0.25">
      <c r="E47154" s="2"/>
    </row>
    <row r="47155" spans="5:5" x14ac:dyDescent="0.25">
      <c r="E47155" s="2"/>
    </row>
    <row r="47156" spans="5:5" x14ac:dyDescent="0.25">
      <c r="E47156" s="2"/>
    </row>
    <row r="47157" spans="5:5" x14ac:dyDescent="0.25">
      <c r="E47157" s="2"/>
    </row>
    <row r="47158" spans="5:5" x14ac:dyDescent="0.25">
      <c r="E47158" s="2"/>
    </row>
    <row r="47159" spans="5:5" x14ac:dyDescent="0.25">
      <c r="E47159" s="2"/>
    </row>
    <row r="47160" spans="5:5" x14ac:dyDescent="0.25">
      <c r="E47160" s="2"/>
    </row>
    <row r="47161" spans="5:5" x14ac:dyDescent="0.25">
      <c r="E47161" s="2"/>
    </row>
    <row r="47162" spans="5:5" x14ac:dyDescent="0.25">
      <c r="E47162" s="2"/>
    </row>
    <row r="47163" spans="5:5" x14ac:dyDescent="0.25">
      <c r="E47163" s="2"/>
    </row>
    <row r="47164" spans="5:5" x14ac:dyDescent="0.25">
      <c r="E47164" s="2"/>
    </row>
    <row r="47165" spans="5:5" x14ac:dyDescent="0.25">
      <c r="E47165" s="2"/>
    </row>
    <row r="47166" spans="5:5" x14ac:dyDescent="0.25">
      <c r="E47166" s="2"/>
    </row>
    <row r="47167" spans="5:5" x14ac:dyDescent="0.25">
      <c r="E47167" s="2"/>
    </row>
    <row r="47168" spans="5:5" x14ac:dyDescent="0.25">
      <c r="E47168" s="2"/>
    </row>
    <row r="47169" spans="5:5" x14ac:dyDescent="0.25">
      <c r="E47169" s="2"/>
    </row>
    <row r="47170" spans="5:5" x14ac:dyDescent="0.25">
      <c r="E47170" s="2"/>
    </row>
    <row r="47171" spans="5:5" x14ac:dyDescent="0.25">
      <c r="E47171" s="2"/>
    </row>
    <row r="47172" spans="5:5" x14ac:dyDescent="0.25">
      <c r="E47172" s="2"/>
    </row>
    <row r="47173" spans="5:5" x14ac:dyDescent="0.25">
      <c r="E47173" s="2"/>
    </row>
    <row r="47174" spans="5:5" x14ac:dyDescent="0.25">
      <c r="E47174" s="2"/>
    </row>
    <row r="47175" spans="5:5" x14ac:dyDescent="0.25">
      <c r="E47175" s="2"/>
    </row>
    <row r="47176" spans="5:5" x14ac:dyDescent="0.25">
      <c r="E47176" s="2"/>
    </row>
    <row r="47177" spans="5:5" x14ac:dyDescent="0.25">
      <c r="E47177" s="2"/>
    </row>
    <row r="47178" spans="5:5" x14ac:dyDescent="0.25">
      <c r="E47178" s="2"/>
    </row>
    <row r="47179" spans="5:5" x14ac:dyDescent="0.25">
      <c r="E47179" s="2"/>
    </row>
    <row r="47180" spans="5:5" x14ac:dyDescent="0.25">
      <c r="E47180" s="2"/>
    </row>
    <row r="47181" spans="5:5" x14ac:dyDescent="0.25">
      <c r="E47181" s="2"/>
    </row>
    <row r="47182" spans="5:5" x14ac:dyDescent="0.25">
      <c r="E47182" s="2"/>
    </row>
    <row r="47183" spans="5:5" x14ac:dyDescent="0.25">
      <c r="E47183" s="2"/>
    </row>
    <row r="47184" spans="5:5" x14ac:dyDescent="0.25">
      <c r="E47184" s="2"/>
    </row>
    <row r="47185" spans="5:5" x14ac:dyDescent="0.25">
      <c r="E47185" s="2"/>
    </row>
    <row r="47186" spans="5:5" x14ac:dyDescent="0.25">
      <c r="E47186" s="2"/>
    </row>
    <row r="47187" spans="5:5" x14ac:dyDescent="0.25">
      <c r="E47187" s="2"/>
    </row>
    <row r="47188" spans="5:5" x14ac:dyDescent="0.25">
      <c r="E47188" s="2"/>
    </row>
    <row r="47189" spans="5:5" x14ac:dyDescent="0.25">
      <c r="E47189" s="2"/>
    </row>
    <row r="47190" spans="5:5" x14ac:dyDescent="0.25">
      <c r="E47190" s="2"/>
    </row>
    <row r="47191" spans="5:5" x14ac:dyDescent="0.25">
      <c r="E47191" s="2"/>
    </row>
    <row r="47192" spans="5:5" x14ac:dyDescent="0.25">
      <c r="E47192" s="2"/>
    </row>
    <row r="47193" spans="5:5" x14ac:dyDescent="0.25">
      <c r="E47193" s="2"/>
    </row>
    <row r="47194" spans="5:5" x14ac:dyDescent="0.25">
      <c r="E47194" s="2"/>
    </row>
    <row r="47195" spans="5:5" x14ac:dyDescent="0.25">
      <c r="E47195" s="2"/>
    </row>
    <row r="47196" spans="5:5" x14ac:dyDescent="0.25">
      <c r="E47196" s="2"/>
    </row>
    <row r="47197" spans="5:5" x14ac:dyDescent="0.25">
      <c r="E47197" s="2"/>
    </row>
    <row r="47198" spans="5:5" x14ac:dyDescent="0.25">
      <c r="E47198" s="2"/>
    </row>
    <row r="47199" spans="5:5" x14ac:dyDescent="0.25">
      <c r="E47199" s="2"/>
    </row>
    <row r="47200" spans="5:5" x14ac:dyDescent="0.25">
      <c r="E47200" s="2"/>
    </row>
    <row r="47201" spans="5:5" x14ac:dyDescent="0.25">
      <c r="E47201" s="2"/>
    </row>
    <row r="47202" spans="5:5" x14ac:dyDescent="0.25">
      <c r="E47202" s="2"/>
    </row>
    <row r="47203" spans="5:5" x14ac:dyDescent="0.25">
      <c r="E47203" s="2"/>
    </row>
    <row r="47204" spans="5:5" x14ac:dyDescent="0.25">
      <c r="E47204" s="2"/>
    </row>
    <row r="47205" spans="5:5" x14ac:dyDescent="0.25">
      <c r="E47205" s="2"/>
    </row>
    <row r="47206" spans="5:5" x14ac:dyDescent="0.25">
      <c r="E47206" s="2"/>
    </row>
    <row r="47207" spans="5:5" x14ac:dyDescent="0.25">
      <c r="E47207" s="2"/>
    </row>
    <row r="47208" spans="5:5" x14ac:dyDescent="0.25">
      <c r="E47208" s="2"/>
    </row>
    <row r="47209" spans="5:5" x14ac:dyDescent="0.25">
      <c r="E47209" s="2"/>
    </row>
    <row r="47210" spans="5:5" x14ac:dyDescent="0.25">
      <c r="E47210" s="2"/>
    </row>
    <row r="47211" spans="5:5" x14ac:dyDescent="0.25">
      <c r="E47211" s="2"/>
    </row>
    <row r="47212" spans="5:5" x14ac:dyDescent="0.25">
      <c r="E47212" s="2"/>
    </row>
    <row r="47213" spans="5:5" x14ac:dyDescent="0.25">
      <c r="E47213" s="2"/>
    </row>
    <row r="47214" spans="5:5" x14ac:dyDescent="0.25">
      <c r="E47214" s="2"/>
    </row>
    <row r="47215" spans="5:5" x14ac:dyDescent="0.25">
      <c r="E47215" s="2"/>
    </row>
    <row r="47216" spans="5:5" x14ac:dyDescent="0.25">
      <c r="E47216" s="2"/>
    </row>
    <row r="47217" spans="5:5" x14ac:dyDescent="0.25">
      <c r="E47217" s="2"/>
    </row>
    <row r="47218" spans="5:5" x14ac:dyDescent="0.25">
      <c r="E47218" s="2"/>
    </row>
    <row r="47219" spans="5:5" x14ac:dyDescent="0.25">
      <c r="E47219" s="2"/>
    </row>
    <row r="47220" spans="5:5" x14ac:dyDescent="0.25">
      <c r="E47220" s="2"/>
    </row>
    <row r="47221" spans="5:5" x14ac:dyDescent="0.25">
      <c r="E47221" s="2"/>
    </row>
    <row r="47222" spans="5:5" x14ac:dyDescent="0.25">
      <c r="E47222" s="2"/>
    </row>
    <row r="47223" spans="5:5" x14ac:dyDescent="0.25">
      <c r="E47223" s="2"/>
    </row>
    <row r="47224" spans="5:5" x14ac:dyDescent="0.25">
      <c r="E47224" s="2"/>
    </row>
    <row r="47225" spans="5:5" x14ac:dyDescent="0.25">
      <c r="E47225" s="2"/>
    </row>
    <row r="47226" spans="5:5" x14ac:dyDescent="0.25">
      <c r="E47226" s="2"/>
    </row>
    <row r="47227" spans="5:5" x14ac:dyDescent="0.25">
      <c r="E47227" s="2"/>
    </row>
    <row r="47228" spans="5:5" x14ac:dyDescent="0.25">
      <c r="E47228" s="2"/>
    </row>
    <row r="47229" spans="5:5" x14ac:dyDescent="0.25">
      <c r="E47229" s="2"/>
    </row>
    <row r="47230" spans="5:5" x14ac:dyDescent="0.25">
      <c r="E47230" s="2"/>
    </row>
    <row r="47231" spans="5:5" x14ac:dyDescent="0.25">
      <c r="E47231" s="2"/>
    </row>
    <row r="47232" spans="5:5" x14ac:dyDescent="0.25">
      <c r="E47232" s="2"/>
    </row>
    <row r="47233" spans="5:5" x14ac:dyDescent="0.25">
      <c r="E47233" s="2"/>
    </row>
    <row r="47234" spans="5:5" x14ac:dyDescent="0.25">
      <c r="E47234" s="2"/>
    </row>
    <row r="47235" spans="5:5" x14ac:dyDescent="0.25">
      <c r="E47235" s="2"/>
    </row>
    <row r="47236" spans="5:5" x14ac:dyDescent="0.25">
      <c r="E47236" s="2"/>
    </row>
    <row r="47237" spans="5:5" x14ac:dyDescent="0.25">
      <c r="E47237" s="2"/>
    </row>
    <row r="47238" spans="5:5" x14ac:dyDescent="0.25">
      <c r="E47238" s="2"/>
    </row>
    <row r="47239" spans="5:5" x14ac:dyDescent="0.25">
      <c r="E47239" s="2"/>
    </row>
    <row r="47240" spans="5:5" x14ac:dyDescent="0.25">
      <c r="E47240" s="2"/>
    </row>
    <row r="47241" spans="5:5" x14ac:dyDescent="0.25">
      <c r="E47241" s="2"/>
    </row>
    <row r="47242" spans="5:5" x14ac:dyDescent="0.25">
      <c r="E47242" s="2"/>
    </row>
    <row r="47243" spans="5:5" x14ac:dyDescent="0.25">
      <c r="E47243" s="2"/>
    </row>
    <row r="47244" spans="5:5" x14ac:dyDescent="0.25">
      <c r="E47244" s="2"/>
    </row>
    <row r="47245" spans="5:5" x14ac:dyDescent="0.25">
      <c r="E47245" s="2"/>
    </row>
    <row r="47246" spans="5:5" x14ac:dyDescent="0.25">
      <c r="E47246" s="2"/>
    </row>
    <row r="47247" spans="5:5" x14ac:dyDescent="0.25">
      <c r="E47247" s="2"/>
    </row>
    <row r="47248" spans="5:5" x14ac:dyDescent="0.25">
      <c r="E47248" s="2"/>
    </row>
    <row r="47249" spans="5:5" x14ac:dyDescent="0.25">
      <c r="E47249" s="2"/>
    </row>
    <row r="47250" spans="5:5" x14ac:dyDescent="0.25">
      <c r="E47250" s="2"/>
    </row>
    <row r="47251" spans="5:5" x14ac:dyDescent="0.25">
      <c r="E47251" s="2"/>
    </row>
    <row r="47252" spans="5:5" x14ac:dyDescent="0.25">
      <c r="E47252" s="2"/>
    </row>
    <row r="47253" spans="5:5" x14ac:dyDescent="0.25">
      <c r="E47253" s="2"/>
    </row>
    <row r="47254" spans="5:5" x14ac:dyDescent="0.25">
      <c r="E47254" s="2"/>
    </row>
    <row r="47255" spans="5:5" x14ac:dyDescent="0.25">
      <c r="E47255" s="2"/>
    </row>
    <row r="47256" spans="5:5" x14ac:dyDescent="0.25">
      <c r="E47256" s="2"/>
    </row>
    <row r="47257" spans="5:5" x14ac:dyDescent="0.25">
      <c r="E47257" s="2"/>
    </row>
    <row r="47258" spans="5:5" x14ac:dyDescent="0.25">
      <c r="E47258" s="2"/>
    </row>
    <row r="47259" spans="5:5" x14ac:dyDescent="0.25">
      <c r="E47259" s="2"/>
    </row>
    <row r="47260" spans="5:5" x14ac:dyDescent="0.25">
      <c r="E47260" s="2"/>
    </row>
    <row r="47261" spans="5:5" x14ac:dyDescent="0.25">
      <c r="E47261" s="2"/>
    </row>
    <row r="47262" spans="5:5" x14ac:dyDescent="0.25">
      <c r="E47262" s="2"/>
    </row>
    <row r="47263" spans="5:5" x14ac:dyDescent="0.25">
      <c r="E47263" s="2"/>
    </row>
    <row r="47264" spans="5:5" x14ac:dyDescent="0.25">
      <c r="E47264" s="2"/>
    </row>
    <row r="47265" spans="5:5" x14ac:dyDescent="0.25">
      <c r="E47265" s="2"/>
    </row>
    <row r="47266" spans="5:5" x14ac:dyDescent="0.25">
      <c r="E47266" s="2"/>
    </row>
    <row r="47267" spans="5:5" x14ac:dyDescent="0.25">
      <c r="E47267" s="2"/>
    </row>
    <row r="47268" spans="5:5" x14ac:dyDescent="0.25">
      <c r="E47268" s="2"/>
    </row>
    <row r="47269" spans="5:5" x14ac:dyDescent="0.25">
      <c r="E47269" s="2"/>
    </row>
    <row r="47270" spans="5:5" x14ac:dyDescent="0.25">
      <c r="E47270" s="2"/>
    </row>
    <row r="47271" spans="5:5" x14ac:dyDescent="0.25">
      <c r="E47271" s="2"/>
    </row>
    <row r="47272" spans="5:5" x14ac:dyDescent="0.25">
      <c r="E47272" s="2"/>
    </row>
    <row r="47273" spans="5:5" x14ac:dyDescent="0.25">
      <c r="E47273" s="2"/>
    </row>
    <row r="47274" spans="5:5" x14ac:dyDescent="0.25">
      <c r="E47274" s="2"/>
    </row>
    <row r="47275" spans="5:5" x14ac:dyDescent="0.25">
      <c r="E47275" s="2"/>
    </row>
    <row r="47276" spans="5:5" x14ac:dyDescent="0.25">
      <c r="E47276" s="2"/>
    </row>
    <row r="47277" spans="5:5" x14ac:dyDescent="0.25">
      <c r="E47277" s="2"/>
    </row>
    <row r="47278" spans="5:5" x14ac:dyDescent="0.25">
      <c r="E47278" s="2"/>
    </row>
    <row r="47279" spans="5:5" x14ac:dyDescent="0.25">
      <c r="E47279" s="2"/>
    </row>
    <row r="47280" spans="5:5" x14ac:dyDescent="0.25">
      <c r="E47280" s="2"/>
    </row>
    <row r="47281" spans="5:5" x14ac:dyDescent="0.25">
      <c r="E47281" s="2"/>
    </row>
    <row r="47282" spans="5:5" x14ac:dyDescent="0.25">
      <c r="E47282" s="2"/>
    </row>
    <row r="47283" spans="5:5" x14ac:dyDescent="0.25">
      <c r="E47283" s="2"/>
    </row>
    <row r="47284" spans="5:5" x14ac:dyDescent="0.25">
      <c r="E47284" s="2"/>
    </row>
    <row r="47285" spans="5:5" x14ac:dyDescent="0.25">
      <c r="E47285" s="2"/>
    </row>
    <row r="47286" spans="5:5" x14ac:dyDescent="0.25">
      <c r="E47286" s="2"/>
    </row>
    <row r="47287" spans="5:5" x14ac:dyDescent="0.25">
      <c r="E47287" s="2"/>
    </row>
    <row r="47288" spans="5:5" x14ac:dyDescent="0.25">
      <c r="E47288" s="2"/>
    </row>
    <row r="47289" spans="5:5" x14ac:dyDescent="0.25">
      <c r="E47289" s="2"/>
    </row>
    <row r="47290" spans="5:5" x14ac:dyDescent="0.25">
      <c r="E47290" s="2"/>
    </row>
    <row r="47291" spans="5:5" x14ac:dyDescent="0.25">
      <c r="E47291" s="2"/>
    </row>
    <row r="47292" spans="5:5" x14ac:dyDescent="0.25">
      <c r="E47292" s="2"/>
    </row>
    <row r="47293" spans="5:5" x14ac:dyDescent="0.25">
      <c r="E47293" s="2"/>
    </row>
    <row r="47294" spans="5:5" x14ac:dyDescent="0.25">
      <c r="E47294" s="2"/>
    </row>
    <row r="47295" spans="5:5" x14ac:dyDescent="0.25">
      <c r="E47295" s="2"/>
    </row>
    <row r="47296" spans="5:5" x14ac:dyDescent="0.25">
      <c r="E47296" s="2"/>
    </row>
    <row r="47297" spans="5:5" x14ac:dyDescent="0.25">
      <c r="E47297" s="2"/>
    </row>
    <row r="47298" spans="5:5" x14ac:dyDescent="0.25">
      <c r="E47298" s="2"/>
    </row>
    <row r="47299" spans="5:5" x14ac:dyDescent="0.25">
      <c r="E47299" s="2"/>
    </row>
    <row r="47300" spans="5:5" x14ac:dyDescent="0.25">
      <c r="E47300" s="2"/>
    </row>
    <row r="47301" spans="5:5" x14ac:dyDescent="0.25">
      <c r="E47301" s="2"/>
    </row>
    <row r="47302" spans="5:5" x14ac:dyDescent="0.25">
      <c r="E47302" s="2"/>
    </row>
    <row r="47303" spans="5:5" x14ac:dyDescent="0.25">
      <c r="E47303" s="2"/>
    </row>
    <row r="47304" spans="5:5" x14ac:dyDescent="0.25">
      <c r="E47304" s="2"/>
    </row>
    <row r="47305" spans="5:5" x14ac:dyDescent="0.25">
      <c r="E47305" s="2"/>
    </row>
    <row r="47306" spans="5:5" x14ac:dyDescent="0.25">
      <c r="E47306" s="2"/>
    </row>
    <row r="47307" spans="5:5" x14ac:dyDescent="0.25">
      <c r="E47307" s="2"/>
    </row>
    <row r="47308" spans="5:5" x14ac:dyDescent="0.25">
      <c r="E47308" s="2"/>
    </row>
    <row r="47309" spans="5:5" x14ac:dyDescent="0.25">
      <c r="E47309" s="2"/>
    </row>
    <row r="47310" spans="5:5" x14ac:dyDescent="0.25">
      <c r="E47310" s="2"/>
    </row>
    <row r="47311" spans="5:5" x14ac:dyDescent="0.25">
      <c r="E47311" s="2"/>
    </row>
    <row r="47312" spans="5:5" x14ac:dyDescent="0.25">
      <c r="E47312" s="2"/>
    </row>
    <row r="47313" spans="5:5" x14ac:dyDescent="0.25">
      <c r="E47313" s="2"/>
    </row>
    <row r="47314" spans="5:5" x14ac:dyDescent="0.25">
      <c r="E47314" s="2"/>
    </row>
    <row r="47315" spans="5:5" x14ac:dyDescent="0.25">
      <c r="E47315" s="2"/>
    </row>
    <row r="47316" spans="5:5" x14ac:dyDescent="0.25">
      <c r="E47316" s="2"/>
    </row>
    <row r="47317" spans="5:5" x14ac:dyDescent="0.25">
      <c r="E47317" s="2"/>
    </row>
    <row r="47318" spans="5:5" x14ac:dyDescent="0.25">
      <c r="E47318" s="2"/>
    </row>
    <row r="47319" spans="5:5" x14ac:dyDescent="0.25">
      <c r="E47319" s="2"/>
    </row>
    <row r="47320" spans="5:5" x14ac:dyDescent="0.25">
      <c r="E47320" s="2"/>
    </row>
    <row r="47321" spans="5:5" x14ac:dyDescent="0.25">
      <c r="E47321" s="2"/>
    </row>
    <row r="47322" spans="5:5" x14ac:dyDescent="0.25">
      <c r="E47322" s="2"/>
    </row>
    <row r="47323" spans="5:5" x14ac:dyDescent="0.25">
      <c r="E47323" s="2"/>
    </row>
    <row r="47324" spans="5:5" x14ac:dyDescent="0.25">
      <c r="E47324" s="2"/>
    </row>
    <row r="47325" spans="5:5" x14ac:dyDescent="0.25">
      <c r="E47325" s="2"/>
    </row>
    <row r="47326" spans="5:5" x14ac:dyDescent="0.25">
      <c r="E47326" s="2"/>
    </row>
    <row r="47327" spans="5:5" x14ac:dyDescent="0.25">
      <c r="E47327" s="2"/>
    </row>
    <row r="47328" spans="5:5" x14ac:dyDescent="0.25">
      <c r="E47328" s="2"/>
    </row>
    <row r="47329" spans="5:5" x14ac:dyDescent="0.25">
      <c r="E47329" s="2"/>
    </row>
    <row r="47330" spans="5:5" x14ac:dyDescent="0.25">
      <c r="E47330" s="2"/>
    </row>
    <row r="47331" spans="5:5" x14ac:dyDescent="0.25">
      <c r="E47331" s="2"/>
    </row>
    <row r="47332" spans="5:5" x14ac:dyDescent="0.25">
      <c r="E47332" s="2"/>
    </row>
    <row r="47333" spans="5:5" x14ac:dyDescent="0.25">
      <c r="E47333" s="2"/>
    </row>
    <row r="47334" spans="5:5" x14ac:dyDescent="0.25">
      <c r="E47334" s="2"/>
    </row>
    <row r="47335" spans="5:5" x14ac:dyDescent="0.25">
      <c r="E47335" s="2"/>
    </row>
    <row r="47336" spans="5:5" x14ac:dyDescent="0.25">
      <c r="E47336" s="2"/>
    </row>
    <row r="47337" spans="5:5" x14ac:dyDescent="0.25">
      <c r="E47337" s="2"/>
    </row>
    <row r="47338" spans="5:5" x14ac:dyDescent="0.25">
      <c r="E47338" s="2"/>
    </row>
    <row r="47339" spans="5:5" x14ac:dyDescent="0.25">
      <c r="E47339" s="2"/>
    </row>
    <row r="47340" spans="5:5" x14ac:dyDescent="0.25">
      <c r="E47340" s="2"/>
    </row>
    <row r="47341" spans="5:5" x14ac:dyDescent="0.25">
      <c r="E47341" s="2"/>
    </row>
    <row r="47342" spans="5:5" x14ac:dyDescent="0.25">
      <c r="E47342" s="2"/>
    </row>
    <row r="47343" spans="5:5" x14ac:dyDescent="0.25">
      <c r="E47343" s="2"/>
    </row>
    <row r="47344" spans="5:5" x14ac:dyDescent="0.25">
      <c r="E47344" s="2"/>
    </row>
    <row r="47345" spans="5:5" x14ac:dyDescent="0.25">
      <c r="E47345" s="2"/>
    </row>
    <row r="47346" spans="5:5" x14ac:dyDescent="0.25">
      <c r="E47346" s="2"/>
    </row>
    <row r="47347" spans="5:5" x14ac:dyDescent="0.25">
      <c r="E47347" s="2"/>
    </row>
    <row r="47348" spans="5:5" x14ac:dyDescent="0.25">
      <c r="E47348" s="2"/>
    </row>
    <row r="47349" spans="5:5" x14ac:dyDescent="0.25">
      <c r="E47349" s="2"/>
    </row>
    <row r="47350" spans="5:5" x14ac:dyDescent="0.25">
      <c r="E47350" s="2"/>
    </row>
    <row r="47351" spans="5:5" x14ac:dyDescent="0.25">
      <c r="E47351" s="2"/>
    </row>
    <row r="47352" spans="5:5" x14ac:dyDescent="0.25">
      <c r="E47352" s="2"/>
    </row>
    <row r="47353" spans="5:5" x14ac:dyDescent="0.25">
      <c r="E47353" s="2"/>
    </row>
    <row r="47354" spans="5:5" x14ac:dyDescent="0.25">
      <c r="E47354" s="2"/>
    </row>
    <row r="47355" spans="5:5" x14ac:dyDescent="0.25">
      <c r="E47355" s="2"/>
    </row>
    <row r="47356" spans="5:5" x14ac:dyDescent="0.25">
      <c r="E47356" s="2"/>
    </row>
    <row r="47357" spans="5:5" x14ac:dyDescent="0.25">
      <c r="E47357" s="2"/>
    </row>
    <row r="47358" spans="5:5" x14ac:dyDescent="0.25">
      <c r="E47358" s="2"/>
    </row>
    <row r="47359" spans="5:5" x14ac:dyDescent="0.25">
      <c r="E47359" s="2"/>
    </row>
    <row r="47360" spans="5:5" x14ac:dyDescent="0.25">
      <c r="E47360" s="2"/>
    </row>
    <row r="47361" spans="5:5" x14ac:dyDescent="0.25">
      <c r="E47361" s="2"/>
    </row>
    <row r="47362" spans="5:5" x14ac:dyDescent="0.25">
      <c r="E47362" s="2"/>
    </row>
    <row r="47363" spans="5:5" x14ac:dyDescent="0.25">
      <c r="E47363" s="2"/>
    </row>
    <row r="47364" spans="5:5" x14ac:dyDescent="0.25">
      <c r="E47364" s="2"/>
    </row>
    <row r="47365" spans="5:5" x14ac:dyDescent="0.25">
      <c r="E47365" s="2"/>
    </row>
    <row r="47366" spans="5:5" x14ac:dyDescent="0.25">
      <c r="E47366" s="2"/>
    </row>
    <row r="47367" spans="5:5" x14ac:dyDescent="0.25">
      <c r="E47367" s="2"/>
    </row>
    <row r="47368" spans="5:5" x14ac:dyDescent="0.25">
      <c r="E47368" s="2"/>
    </row>
    <row r="47369" spans="5:5" x14ac:dyDescent="0.25">
      <c r="E47369" s="2"/>
    </row>
    <row r="47370" spans="5:5" x14ac:dyDescent="0.25">
      <c r="E47370" s="2"/>
    </row>
    <row r="47371" spans="5:5" x14ac:dyDescent="0.25">
      <c r="E47371" s="2"/>
    </row>
    <row r="47372" spans="5:5" x14ac:dyDescent="0.25">
      <c r="E47372" s="2"/>
    </row>
    <row r="47373" spans="5:5" x14ac:dyDescent="0.25">
      <c r="E47373" s="2"/>
    </row>
    <row r="47374" spans="5:5" x14ac:dyDescent="0.25">
      <c r="E47374" s="2"/>
    </row>
    <row r="47375" spans="5:5" x14ac:dyDescent="0.25">
      <c r="E47375" s="2"/>
    </row>
    <row r="47376" spans="5:5" x14ac:dyDescent="0.25">
      <c r="E47376" s="2"/>
    </row>
    <row r="47377" spans="5:5" x14ac:dyDescent="0.25">
      <c r="E47377" s="2"/>
    </row>
    <row r="47378" spans="5:5" x14ac:dyDescent="0.25">
      <c r="E47378" s="2"/>
    </row>
    <row r="47379" spans="5:5" x14ac:dyDescent="0.25">
      <c r="E47379" s="2"/>
    </row>
    <row r="47380" spans="5:5" x14ac:dyDescent="0.25">
      <c r="E47380" s="2"/>
    </row>
    <row r="47381" spans="5:5" x14ac:dyDescent="0.25">
      <c r="E47381" s="2"/>
    </row>
    <row r="47382" spans="5:5" x14ac:dyDescent="0.25">
      <c r="E47382" s="2"/>
    </row>
    <row r="47383" spans="5:5" x14ac:dyDescent="0.25">
      <c r="E47383" s="2"/>
    </row>
    <row r="47384" spans="5:5" x14ac:dyDescent="0.25">
      <c r="E47384" s="2"/>
    </row>
    <row r="47385" spans="5:5" x14ac:dyDescent="0.25">
      <c r="E47385" s="2"/>
    </row>
    <row r="47386" spans="5:5" x14ac:dyDescent="0.25">
      <c r="E47386" s="2"/>
    </row>
    <row r="47387" spans="5:5" x14ac:dyDescent="0.25">
      <c r="E47387" s="2"/>
    </row>
    <row r="47388" spans="5:5" x14ac:dyDescent="0.25">
      <c r="E47388" s="2"/>
    </row>
    <row r="47389" spans="5:5" x14ac:dyDescent="0.25">
      <c r="E47389" s="2"/>
    </row>
    <row r="47390" spans="5:5" x14ac:dyDescent="0.25">
      <c r="E47390" s="2"/>
    </row>
    <row r="47391" spans="5:5" x14ac:dyDescent="0.25">
      <c r="E47391" s="2"/>
    </row>
    <row r="47392" spans="5:5" x14ac:dyDescent="0.25">
      <c r="E47392" s="2"/>
    </row>
    <row r="47393" spans="5:5" x14ac:dyDescent="0.25">
      <c r="E47393" s="2"/>
    </row>
    <row r="47394" spans="5:5" x14ac:dyDescent="0.25">
      <c r="E47394" s="2"/>
    </row>
    <row r="47395" spans="5:5" x14ac:dyDescent="0.25">
      <c r="E47395" s="2"/>
    </row>
    <row r="47396" spans="5:5" x14ac:dyDescent="0.25">
      <c r="E47396" s="2"/>
    </row>
    <row r="47397" spans="5:5" x14ac:dyDescent="0.25">
      <c r="E47397" s="2"/>
    </row>
    <row r="47398" spans="5:5" x14ac:dyDescent="0.25">
      <c r="E47398" s="2"/>
    </row>
    <row r="47399" spans="5:5" x14ac:dyDescent="0.25">
      <c r="E47399" s="2"/>
    </row>
    <row r="47400" spans="5:5" x14ac:dyDescent="0.25">
      <c r="E47400" s="2"/>
    </row>
    <row r="47401" spans="5:5" x14ac:dyDescent="0.25">
      <c r="E47401" s="2"/>
    </row>
    <row r="47402" spans="5:5" x14ac:dyDescent="0.25">
      <c r="E47402" s="2"/>
    </row>
    <row r="47403" spans="5:5" x14ac:dyDescent="0.25">
      <c r="E47403" s="2"/>
    </row>
    <row r="47404" spans="5:5" x14ac:dyDescent="0.25">
      <c r="E47404" s="2"/>
    </row>
    <row r="47405" spans="5:5" x14ac:dyDescent="0.25">
      <c r="E47405" s="2"/>
    </row>
    <row r="47406" spans="5:5" x14ac:dyDescent="0.25">
      <c r="E47406" s="2"/>
    </row>
    <row r="47407" spans="5:5" x14ac:dyDescent="0.25">
      <c r="E47407" s="2"/>
    </row>
    <row r="47408" spans="5:5" x14ac:dyDescent="0.25">
      <c r="E47408" s="2"/>
    </row>
    <row r="47409" spans="5:5" x14ac:dyDescent="0.25">
      <c r="E47409" s="2"/>
    </row>
    <row r="47410" spans="5:5" x14ac:dyDescent="0.25">
      <c r="E47410" s="2"/>
    </row>
    <row r="47411" spans="5:5" x14ac:dyDescent="0.25">
      <c r="E47411" s="2"/>
    </row>
    <row r="47412" spans="5:5" x14ac:dyDescent="0.25">
      <c r="E47412" s="2"/>
    </row>
    <row r="47413" spans="5:5" x14ac:dyDescent="0.25">
      <c r="E47413" s="2"/>
    </row>
    <row r="47414" spans="5:5" x14ac:dyDescent="0.25">
      <c r="E47414" s="2"/>
    </row>
    <row r="47415" spans="5:5" x14ac:dyDescent="0.25">
      <c r="E47415" s="2"/>
    </row>
    <row r="47416" spans="5:5" x14ac:dyDescent="0.25">
      <c r="E47416" s="2"/>
    </row>
    <row r="47417" spans="5:5" x14ac:dyDescent="0.25">
      <c r="E47417" s="2"/>
    </row>
    <row r="47418" spans="5:5" x14ac:dyDescent="0.25">
      <c r="E47418" s="2"/>
    </row>
    <row r="47419" spans="5:5" x14ac:dyDescent="0.25">
      <c r="E47419" s="2"/>
    </row>
    <row r="47420" spans="5:5" x14ac:dyDescent="0.25">
      <c r="E47420" s="2"/>
    </row>
    <row r="47421" spans="5:5" x14ac:dyDescent="0.25">
      <c r="E47421" s="2"/>
    </row>
    <row r="47422" spans="5:5" x14ac:dyDescent="0.25">
      <c r="E47422" s="2"/>
    </row>
    <row r="47423" spans="5:5" x14ac:dyDescent="0.25">
      <c r="E47423" s="2"/>
    </row>
    <row r="47424" spans="5:5" x14ac:dyDescent="0.25">
      <c r="E47424" s="2"/>
    </row>
    <row r="47425" spans="5:5" x14ac:dyDescent="0.25">
      <c r="E47425" s="2"/>
    </row>
    <row r="47426" spans="5:5" x14ac:dyDescent="0.25">
      <c r="E47426" s="2"/>
    </row>
    <row r="47427" spans="5:5" x14ac:dyDescent="0.25">
      <c r="E47427" s="2"/>
    </row>
    <row r="47428" spans="5:5" x14ac:dyDescent="0.25">
      <c r="E47428" s="2"/>
    </row>
    <row r="47429" spans="5:5" x14ac:dyDescent="0.25">
      <c r="E47429" s="2"/>
    </row>
    <row r="47430" spans="5:5" x14ac:dyDescent="0.25">
      <c r="E47430" s="2"/>
    </row>
    <row r="47431" spans="5:5" x14ac:dyDescent="0.25">
      <c r="E47431" s="2"/>
    </row>
    <row r="47432" spans="5:5" x14ac:dyDescent="0.25">
      <c r="E47432" s="2"/>
    </row>
    <row r="47433" spans="5:5" x14ac:dyDescent="0.25">
      <c r="E47433" s="2"/>
    </row>
    <row r="47434" spans="5:5" x14ac:dyDescent="0.25">
      <c r="E47434" s="2"/>
    </row>
    <row r="47435" spans="5:5" x14ac:dyDescent="0.25">
      <c r="E47435" s="2"/>
    </row>
    <row r="47436" spans="5:5" x14ac:dyDescent="0.25">
      <c r="E47436" s="2"/>
    </row>
    <row r="47437" spans="5:5" x14ac:dyDescent="0.25">
      <c r="E47437" s="2"/>
    </row>
    <row r="47438" spans="5:5" x14ac:dyDescent="0.25">
      <c r="E47438" s="2"/>
    </row>
    <row r="47439" spans="5:5" x14ac:dyDescent="0.25">
      <c r="E47439" s="2"/>
    </row>
    <row r="47440" spans="5:5" x14ac:dyDescent="0.25">
      <c r="E47440" s="2"/>
    </row>
    <row r="47441" spans="5:5" x14ac:dyDescent="0.25">
      <c r="E47441" s="2"/>
    </row>
    <row r="47442" spans="5:5" x14ac:dyDescent="0.25">
      <c r="E47442" s="2"/>
    </row>
    <row r="47443" spans="5:5" x14ac:dyDescent="0.25">
      <c r="E47443" s="2"/>
    </row>
    <row r="47444" spans="5:5" x14ac:dyDescent="0.25">
      <c r="E47444" s="2"/>
    </row>
    <row r="47445" spans="5:5" x14ac:dyDescent="0.25">
      <c r="E47445" s="2"/>
    </row>
    <row r="47446" spans="5:5" x14ac:dyDescent="0.25">
      <c r="E47446" s="2"/>
    </row>
    <row r="47447" spans="5:5" x14ac:dyDescent="0.25">
      <c r="E47447" s="2"/>
    </row>
    <row r="47448" spans="5:5" x14ac:dyDescent="0.25">
      <c r="E47448" s="2"/>
    </row>
    <row r="47449" spans="5:5" x14ac:dyDescent="0.25">
      <c r="E47449" s="2"/>
    </row>
    <row r="47450" spans="5:5" x14ac:dyDescent="0.25">
      <c r="E47450" s="2"/>
    </row>
    <row r="47451" spans="5:5" x14ac:dyDescent="0.25">
      <c r="E47451" s="2"/>
    </row>
    <row r="47452" spans="5:5" x14ac:dyDescent="0.25">
      <c r="E47452" s="2"/>
    </row>
    <row r="47453" spans="5:5" x14ac:dyDescent="0.25">
      <c r="E47453" s="2"/>
    </row>
    <row r="47454" spans="5:5" x14ac:dyDescent="0.25">
      <c r="E47454" s="2"/>
    </row>
    <row r="47455" spans="5:5" x14ac:dyDescent="0.25">
      <c r="E47455" s="2"/>
    </row>
    <row r="47456" spans="5:5" x14ac:dyDescent="0.25">
      <c r="E47456" s="2"/>
    </row>
    <row r="47457" spans="5:5" x14ac:dyDescent="0.25">
      <c r="E47457" s="2"/>
    </row>
    <row r="47458" spans="5:5" x14ac:dyDescent="0.25">
      <c r="E47458" s="2"/>
    </row>
    <row r="47459" spans="5:5" x14ac:dyDescent="0.25">
      <c r="E47459" s="2"/>
    </row>
    <row r="47460" spans="5:5" x14ac:dyDescent="0.25">
      <c r="E47460" s="2"/>
    </row>
    <row r="47461" spans="5:5" x14ac:dyDescent="0.25">
      <c r="E47461" s="2"/>
    </row>
    <row r="47462" spans="5:5" x14ac:dyDescent="0.25">
      <c r="E47462" s="2"/>
    </row>
    <row r="47463" spans="5:5" x14ac:dyDescent="0.25">
      <c r="E47463" s="2"/>
    </row>
    <row r="47464" spans="5:5" x14ac:dyDescent="0.25">
      <c r="E47464" s="2"/>
    </row>
    <row r="47465" spans="5:5" x14ac:dyDescent="0.25">
      <c r="E47465" s="2"/>
    </row>
    <row r="47466" spans="5:5" x14ac:dyDescent="0.25">
      <c r="E47466" s="2"/>
    </row>
    <row r="47467" spans="5:5" x14ac:dyDescent="0.25">
      <c r="E47467" s="2"/>
    </row>
    <row r="47468" spans="5:5" x14ac:dyDescent="0.25">
      <c r="E47468" s="2"/>
    </row>
    <row r="47469" spans="5:5" x14ac:dyDescent="0.25">
      <c r="E47469" s="2"/>
    </row>
    <row r="47470" spans="5:5" x14ac:dyDescent="0.25">
      <c r="E47470" s="2"/>
    </row>
    <row r="47471" spans="5:5" x14ac:dyDescent="0.25">
      <c r="E47471" s="2"/>
    </row>
    <row r="47472" spans="5:5" x14ac:dyDescent="0.25">
      <c r="E47472" s="2"/>
    </row>
    <row r="47473" spans="5:5" x14ac:dyDescent="0.25">
      <c r="E47473" s="2"/>
    </row>
    <row r="47474" spans="5:5" x14ac:dyDescent="0.25">
      <c r="E47474" s="2"/>
    </row>
    <row r="47475" spans="5:5" x14ac:dyDescent="0.25">
      <c r="E47475" s="2"/>
    </row>
    <row r="47476" spans="5:5" x14ac:dyDescent="0.25">
      <c r="E47476" s="2"/>
    </row>
    <row r="47477" spans="5:5" x14ac:dyDescent="0.25">
      <c r="E47477" s="2"/>
    </row>
    <row r="47478" spans="5:5" x14ac:dyDescent="0.25">
      <c r="E47478" s="2"/>
    </row>
    <row r="47479" spans="5:5" x14ac:dyDescent="0.25">
      <c r="E47479" s="2"/>
    </row>
    <row r="47480" spans="5:5" x14ac:dyDescent="0.25">
      <c r="E47480" s="2"/>
    </row>
    <row r="47481" spans="5:5" x14ac:dyDescent="0.25">
      <c r="E47481" s="2"/>
    </row>
    <row r="47482" spans="5:5" x14ac:dyDescent="0.25">
      <c r="E47482" s="2"/>
    </row>
    <row r="47483" spans="5:5" x14ac:dyDescent="0.25">
      <c r="E47483" s="2"/>
    </row>
    <row r="47484" spans="5:5" x14ac:dyDescent="0.25">
      <c r="E47484" s="2"/>
    </row>
    <row r="47485" spans="5:5" x14ac:dyDescent="0.25">
      <c r="E47485" s="2"/>
    </row>
    <row r="47486" spans="5:5" x14ac:dyDescent="0.25">
      <c r="E47486" s="2"/>
    </row>
    <row r="47487" spans="5:5" x14ac:dyDescent="0.25">
      <c r="E47487" s="2"/>
    </row>
    <row r="47488" spans="5:5" x14ac:dyDescent="0.25">
      <c r="E47488" s="2"/>
    </row>
    <row r="47489" spans="5:5" x14ac:dyDescent="0.25">
      <c r="E47489" s="2"/>
    </row>
    <row r="47490" spans="5:5" x14ac:dyDescent="0.25">
      <c r="E47490" s="2"/>
    </row>
    <row r="47491" spans="5:5" x14ac:dyDescent="0.25">
      <c r="E47491" s="2"/>
    </row>
    <row r="47492" spans="5:5" x14ac:dyDescent="0.25">
      <c r="E47492" s="2"/>
    </row>
    <row r="47493" spans="5:5" x14ac:dyDescent="0.25">
      <c r="E47493" s="2"/>
    </row>
    <row r="47494" spans="5:5" x14ac:dyDescent="0.25">
      <c r="E47494" s="2"/>
    </row>
    <row r="47495" spans="5:5" x14ac:dyDescent="0.25">
      <c r="E47495" s="2"/>
    </row>
    <row r="47496" spans="5:5" x14ac:dyDescent="0.25">
      <c r="E47496" s="2"/>
    </row>
    <row r="47497" spans="5:5" x14ac:dyDescent="0.25">
      <c r="E47497" s="2"/>
    </row>
    <row r="47498" spans="5:5" x14ac:dyDescent="0.25">
      <c r="E47498" s="2"/>
    </row>
    <row r="47499" spans="5:5" x14ac:dyDescent="0.25">
      <c r="E47499" s="2"/>
    </row>
    <row r="47500" spans="5:5" x14ac:dyDescent="0.25">
      <c r="E47500" s="2"/>
    </row>
    <row r="47501" spans="5:5" x14ac:dyDescent="0.25">
      <c r="E47501" s="2"/>
    </row>
    <row r="47502" spans="5:5" x14ac:dyDescent="0.25">
      <c r="E47502" s="2"/>
    </row>
    <row r="47503" spans="5:5" x14ac:dyDescent="0.25">
      <c r="E47503" s="2"/>
    </row>
    <row r="47504" spans="5:5" x14ac:dyDescent="0.25">
      <c r="E47504" s="2"/>
    </row>
    <row r="47505" spans="5:5" x14ac:dyDescent="0.25">
      <c r="E47505" s="2"/>
    </row>
    <row r="47506" spans="5:5" x14ac:dyDescent="0.25">
      <c r="E47506" s="2"/>
    </row>
    <row r="47507" spans="5:5" x14ac:dyDescent="0.25">
      <c r="E47507" s="2"/>
    </row>
    <row r="47508" spans="5:5" x14ac:dyDescent="0.25">
      <c r="E47508" s="2"/>
    </row>
    <row r="47509" spans="5:5" x14ac:dyDescent="0.25">
      <c r="E47509" s="2"/>
    </row>
    <row r="47510" spans="5:5" x14ac:dyDescent="0.25">
      <c r="E47510" s="2"/>
    </row>
    <row r="47511" spans="5:5" x14ac:dyDescent="0.25">
      <c r="E47511" s="2"/>
    </row>
    <row r="47512" spans="5:5" x14ac:dyDescent="0.25">
      <c r="E47512" s="2"/>
    </row>
    <row r="47513" spans="5:5" x14ac:dyDescent="0.25">
      <c r="E47513" s="2"/>
    </row>
    <row r="47514" spans="5:5" x14ac:dyDescent="0.25">
      <c r="E47514" s="2"/>
    </row>
    <row r="47515" spans="5:5" x14ac:dyDescent="0.25">
      <c r="E47515" s="2"/>
    </row>
    <row r="47516" spans="5:5" x14ac:dyDescent="0.25">
      <c r="E47516" s="2"/>
    </row>
    <row r="47517" spans="5:5" x14ac:dyDescent="0.25">
      <c r="E47517" s="2"/>
    </row>
    <row r="47518" spans="5:5" x14ac:dyDescent="0.25">
      <c r="E47518" s="2"/>
    </row>
    <row r="47519" spans="5:5" x14ac:dyDescent="0.25">
      <c r="E47519" s="2"/>
    </row>
    <row r="47520" spans="5:5" x14ac:dyDescent="0.25">
      <c r="E47520" s="2"/>
    </row>
    <row r="47521" spans="5:5" x14ac:dyDescent="0.25">
      <c r="E47521" s="2"/>
    </row>
    <row r="47522" spans="5:5" x14ac:dyDescent="0.25">
      <c r="E47522" s="2"/>
    </row>
    <row r="47523" spans="5:5" x14ac:dyDescent="0.25">
      <c r="E47523" s="2"/>
    </row>
    <row r="47524" spans="5:5" x14ac:dyDescent="0.25">
      <c r="E47524" s="2"/>
    </row>
    <row r="47525" spans="5:5" x14ac:dyDescent="0.25">
      <c r="E47525" s="2"/>
    </row>
    <row r="47526" spans="5:5" x14ac:dyDescent="0.25">
      <c r="E47526" s="2"/>
    </row>
    <row r="47527" spans="5:5" x14ac:dyDescent="0.25">
      <c r="E47527" s="2"/>
    </row>
    <row r="47528" spans="5:5" x14ac:dyDescent="0.25">
      <c r="E47528" s="2"/>
    </row>
    <row r="47529" spans="5:5" x14ac:dyDescent="0.25">
      <c r="E47529" s="2"/>
    </row>
    <row r="47530" spans="5:5" x14ac:dyDescent="0.25">
      <c r="E47530" s="2"/>
    </row>
    <row r="47531" spans="5:5" x14ac:dyDescent="0.25">
      <c r="E47531" s="2"/>
    </row>
    <row r="47532" spans="5:5" x14ac:dyDescent="0.25">
      <c r="E47532" s="2"/>
    </row>
    <row r="47533" spans="5:5" x14ac:dyDescent="0.25">
      <c r="E47533" s="2"/>
    </row>
    <row r="47534" spans="5:5" x14ac:dyDescent="0.25">
      <c r="E47534" s="2"/>
    </row>
    <row r="47535" spans="5:5" x14ac:dyDescent="0.25">
      <c r="E47535" s="2"/>
    </row>
    <row r="47536" spans="5:5" x14ac:dyDescent="0.25">
      <c r="E47536" s="2"/>
    </row>
    <row r="47537" spans="5:5" x14ac:dyDescent="0.25">
      <c r="E47537" s="2"/>
    </row>
    <row r="47538" spans="5:5" x14ac:dyDescent="0.25">
      <c r="E47538" s="2"/>
    </row>
    <row r="47539" spans="5:5" x14ac:dyDescent="0.25">
      <c r="E47539" s="2"/>
    </row>
    <row r="47540" spans="5:5" x14ac:dyDescent="0.25">
      <c r="E47540" s="2"/>
    </row>
    <row r="47541" spans="5:5" x14ac:dyDescent="0.25">
      <c r="E47541" s="2"/>
    </row>
    <row r="47542" spans="5:5" x14ac:dyDescent="0.25">
      <c r="E47542" s="2"/>
    </row>
    <row r="47543" spans="5:5" x14ac:dyDescent="0.25">
      <c r="E47543" s="2"/>
    </row>
    <row r="47544" spans="5:5" x14ac:dyDescent="0.25">
      <c r="E47544" s="2"/>
    </row>
    <row r="47545" spans="5:5" x14ac:dyDescent="0.25">
      <c r="E47545" s="2"/>
    </row>
    <row r="47546" spans="5:5" x14ac:dyDescent="0.25">
      <c r="E47546" s="2"/>
    </row>
    <row r="47547" spans="5:5" x14ac:dyDescent="0.25">
      <c r="E47547" s="2"/>
    </row>
    <row r="47548" spans="5:5" x14ac:dyDescent="0.25">
      <c r="E47548" s="2"/>
    </row>
    <row r="47549" spans="5:5" x14ac:dyDescent="0.25">
      <c r="E47549" s="2"/>
    </row>
    <row r="47550" spans="5:5" x14ac:dyDescent="0.25">
      <c r="E47550" s="2"/>
    </row>
    <row r="47551" spans="5:5" x14ac:dyDescent="0.25">
      <c r="E47551" s="2"/>
    </row>
    <row r="47552" spans="5:5" x14ac:dyDescent="0.25">
      <c r="E47552" s="2"/>
    </row>
    <row r="47553" spans="5:5" x14ac:dyDescent="0.25">
      <c r="E47553" s="2"/>
    </row>
    <row r="47554" spans="5:5" x14ac:dyDescent="0.25">
      <c r="E47554" s="2"/>
    </row>
    <row r="47555" spans="5:5" x14ac:dyDescent="0.25">
      <c r="E47555" s="2"/>
    </row>
    <row r="47556" spans="5:5" x14ac:dyDescent="0.25">
      <c r="E47556" s="2"/>
    </row>
    <row r="47557" spans="5:5" x14ac:dyDescent="0.25">
      <c r="E47557" s="2"/>
    </row>
    <row r="47558" spans="5:5" x14ac:dyDescent="0.25">
      <c r="E47558" s="2"/>
    </row>
    <row r="47559" spans="5:5" x14ac:dyDescent="0.25">
      <c r="E47559" s="2"/>
    </row>
    <row r="47560" spans="5:5" x14ac:dyDescent="0.25">
      <c r="E47560" s="2"/>
    </row>
    <row r="47561" spans="5:5" x14ac:dyDescent="0.25">
      <c r="E47561" s="2"/>
    </row>
    <row r="47562" spans="5:5" x14ac:dyDescent="0.25">
      <c r="E47562" s="2"/>
    </row>
    <row r="47563" spans="5:5" x14ac:dyDescent="0.25">
      <c r="E47563" s="2"/>
    </row>
    <row r="47564" spans="5:5" x14ac:dyDescent="0.25">
      <c r="E47564" s="2"/>
    </row>
    <row r="47565" spans="5:5" x14ac:dyDescent="0.25">
      <c r="E47565" s="2"/>
    </row>
    <row r="47566" spans="5:5" x14ac:dyDescent="0.25">
      <c r="E47566" s="2"/>
    </row>
    <row r="47567" spans="5:5" x14ac:dyDescent="0.25">
      <c r="E47567" s="2"/>
    </row>
    <row r="47568" spans="5:5" x14ac:dyDescent="0.25">
      <c r="E47568" s="2"/>
    </row>
    <row r="47569" spans="5:5" x14ac:dyDescent="0.25">
      <c r="E47569" s="2"/>
    </row>
    <row r="47570" spans="5:5" x14ac:dyDescent="0.25">
      <c r="E47570" s="2"/>
    </row>
    <row r="47571" spans="5:5" x14ac:dyDescent="0.25">
      <c r="E47571" s="2"/>
    </row>
    <row r="47572" spans="5:5" x14ac:dyDescent="0.25">
      <c r="E47572" s="2"/>
    </row>
    <row r="47573" spans="5:5" x14ac:dyDescent="0.25">
      <c r="E47573" s="2"/>
    </row>
    <row r="47574" spans="5:5" x14ac:dyDescent="0.25">
      <c r="E47574" s="2"/>
    </row>
    <row r="47575" spans="5:5" x14ac:dyDescent="0.25">
      <c r="E47575" s="2"/>
    </row>
    <row r="47576" spans="5:5" x14ac:dyDescent="0.25">
      <c r="E47576" s="2"/>
    </row>
    <row r="47577" spans="5:5" x14ac:dyDescent="0.25">
      <c r="E47577" s="2"/>
    </row>
    <row r="47578" spans="5:5" x14ac:dyDescent="0.25">
      <c r="E47578" s="2"/>
    </row>
    <row r="47579" spans="5:5" x14ac:dyDescent="0.25">
      <c r="E47579" s="2"/>
    </row>
    <row r="47580" spans="5:5" x14ac:dyDescent="0.25">
      <c r="E47580" s="2"/>
    </row>
    <row r="47581" spans="5:5" x14ac:dyDescent="0.25">
      <c r="E47581" s="2"/>
    </row>
    <row r="47582" spans="5:5" x14ac:dyDescent="0.25">
      <c r="E47582" s="2"/>
    </row>
    <row r="47583" spans="5:5" x14ac:dyDescent="0.25">
      <c r="E47583" s="2"/>
    </row>
    <row r="47584" spans="5:5" x14ac:dyDescent="0.25">
      <c r="E47584" s="2"/>
    </row>
    <row r="47585" spans="5:5" x14ac:dyDescent="0.25">
      <c r="E47585" s="2"/>
    </row>
    <row r="47586" spans="5:5" x14ac:dyDescent="0.25">
      <c r="E47586" s="2"/>
    </row>
    <row r="47587" spans="5:5" x14ac:dyDescent="0.25">
      <c r="E47587" s="2"/>
    </row>
    <row r="47588" spans="5:5" x14ac:dyDescent="0.25">
      <c r="E47588" s="2"/>
    </row>
    <row r="47589" spans="5:5" x14ac:dyDescent="0.25">
      <c r="E47589" s="2"/>
    </row>
    <row r="47590" spans="5:5" x14ac:dyDescent="0.25">
      <c r="E47590" s="2"/>
    </row>
    <row r="47591" spans="5:5" x14ac:dyDescent="0.25">
      <c r="E47591" s="2"/>
    </row>
    <row r="47592" spans="5:5" x14ac:dyDescent="0.25">
      <c r="E47592" s="2"/>
    </row>
    <row r="47593" spans="5:5" x14ac:dyDescent="0.25">
      <c r="E47593" s="2"/>
    </row>
    <row r="47594" spans="5:5" x14ac:dyDescent="0.25">
      <c r="E47594" s="2"/>
    </row>
    <row r="47595" spans="5:5" x14ac:dyDescent="0.25">
      <c r="E47595" s="2"/>
    </row>
    <row r="47596" spans="5:5" x14ac:dyDescent="0.25">
      <c r="E47596" s="2"/>
    </row>
    <row r="47597" spans="5:5" x14ac:dyDescent="0.25">
      <c r="E47597" s="2"/>
    </row>
    <row r="47598" spans="5:5" x14ac:dyDescent="0.25">
      <c r="E47598" s="2"/>
    </row>
    <row r="47599" spans="5:5" x14ac:dyDescent="0.25">
      <c r="E47599" s="2"/>
    </row>
    <row r="47600" spans="5:5" x14ac:dyDescent="0.25">
      <c r="E47600" s="2"/>
    </row>
    <row r="47601" spans="5:5" x14ac:dyDescent="0.25">
      <c r="E47601" s="2"/>
    </row>
    <row r="47602" spans="5:5" x14ac:dyDescent="0.25">
      <c r="E47602" s="2"/>
    </row>
    <row r="47603" spans="5:5" x14ac:dyDescent="0.25">
      <c r="E47603" s="2"/>
    </row>
    <row r="47604" spans="5:5" x14ac:dyDescent="0.25">
      <c r="E47604" s="2"/>
    </row>
    <row r="47605" spans="5:5" x14ac:dyDescent="0.25">
      <c r="E47605" s="2"/>
    </row>
    <row r="47606" spans="5:5" x14ac:dyDescent="0.25">
      <c r="E47606" s="2"/>
    </row>
    <row r="47607" spans="5:5" x14ac:dyDescent="0.25">
      <c r="E47607" s="2"/>
    </row>
    <row r="47608" spans="5:5" x14ac:dyDescent="0.25">
      <c r="E47608" s="2"/>
    </row>
    <row r="47609" spans="5:5" x14ac:dyDescent="0.25">
      <c r="E47609" s="2"/>
    </row>
    <row r="47610" spans="5:5" x14ac:dyDescent="0.25">
      <c r="E47610" s="2"/>
    </row>
    <row r="47611" spans="5:5" x14ac:dyDescent="0.25">
      <c r="E47611" s="2"/>
    </row>
    <row r="47612" spans="5:5" x14ac:dyDescent="0.25">
      <c r="E47612" s="2"/>
    </row>
    <row r="47613" spans="5:5" x14ac:dyDescent="0.25">
      <c r="E47613" s="2"/>
    </row>
    <row r="47614" spans="5:5" x14ac:dyDescent="0.25">
      <c r="E47614" s="2"/>
    </row>
    <row r="47615" spans="5:5" x14ac:dyDescent="0.25">
      <c r="E47615" s="2"/>
    </row>
    <row r="47616" spans="5:5" x14ac:dyDescent="0.25">
      <c r="E47616" s="2"/>
    </row>
    <row r="47617" spans="5:5" x14ac:dyDescent="0.25">
      <c r="E47617" s="2"/>
    </row>
    <row r="47618" spans="5:5" x14ac:dyDescent="0.25">
      <c r="E47618" s="2"/>
    </row>
    <row r="47619" spans="5:5" x14ac:dyDescent="0.25">
      <c r="E47619" s="2"/>
    </row>
    <row r="47620" spans="5:5" x14ac:dyDescent="0.25">
      <c r="E47620" s="2"/>
    </row>
    <row r="47621" spans="5:5" x14ac:dyDescent="0.25">
      <c r="E47621" s="2"/>
    </row>
    <row r="47622" spans="5:5" x14ac:dyDescent="0.25">
      <c r="E47622" s="2"/>
    </row>
    <row r="47623" spans="5:5" x14ac:dyDescent="0.25">
      <c r="E47623" s="2"/>
    </row>
    <row r="47624" spans="5:5" x14ac:dyDescent="0.25">
      <c r="E47624" s="2"/>
    </row>
    <row r="47625" spans="5:5" x14ac:dyDescent="0.25">
      <c r="E47625" s="2"/>
    </row>
    <row r="47626" spans="5:5" x14ac:dyDescent="0.25">
      <c r="E47626" s="2"/>
    </row>
    <row r="47627" spans="5:5" x14ac:dyDescent="0.25">
      <c r="E47627" s="2"/>
    </row>
    <row r="47628" spans="5:5" x14ac:dyDescent="0.25">
      <c r="E47628" s="2"/>
    </row>
    <row r="47629" spans="5:5" x14ac:dyDescent="0.25">
      <c r="E47629" s="2"/>
    </row>
    <row r="47630" spans="5:5" x14ac:dyDescent="0.25">
      <c r="E47630" s="2"/>
    </row>
    <row r="47631" spans="5:5" x14ac:dyDescent="0.25">
      <c r="E47631" s="2"/>
    </row>
    <row r="47632" spans="5:5" x14ac:dyDescent="0.25">
      <c r="E47632" s="2"/>
    </row>
    <row r="47633" spans="5:5" x14ac:dyDescent="0.25">
      <c r="E47633" s="2"/>
    </row>
    <row r="47634" spans="5:5" x14ac:dyDescent="0.25">
      <c r="E47634" s="2"/>
    </row>
    <row r="47635" spans="5:5" x14ac:dyDescent="0.25">
      <c r="E47635" s="2"/>
    </row>
    <row r="47636" spans="5:5" x14ac:dyDescent="0.25">
      <c r="E47636" s="2"/>
    </row>
    <row r="47637" spans="5:5" x14ac:dyDescent="0.25">
      <c r="E47637" s="2"/>
    </row>
    <row r="47638" spans="5:5" x14ac:dyDescent="0.25">
      <c r="E47638" s="2"/>
    </row>
    <row r="47639" spans="5:5" x14ac:dyDescent="0.25">
      <c r="E47639" s="2"/>
    </row>
    <row r="47640" spans="5:5" x14ac:dyDescent="0.25">
      <c r="E47640" s="2"/>
    </row>
    <row r="47641" spans="5:5" x14ac:dyDescent="0.25">
      <c r="E47641" s="2"/>
    </row>
    <row r="47642" spans="5:5" x14ac:dyDescent="0.25">
      <c r="E47642" s="2"/>
    </row>
    <row r="47643" spans="5:5" x14ac:dyDescent="0.25">
      <c r="E47643" s="2"/>
    </row>
    <row r="47644" spans="5:5" x14ac:dyDescent="0.25">
      <c r="E47644" s="2"/>
    </row>
    <row r="47645" spans="5:5" x14ac:dyDescent="0.25">
      <c r="E47645" s="2"/>
    </row>
    <row r="47646" spans="5:5" x14ac:dyDescent="0.25">
      <c r="E47646" s="2"/>
    </row>
    <row r="47647" spans="5:5" x14ac:dyDescent="0.25">
      <c r="E47647" s="2"/>
    </row>
    <row r="47648" spans="5:5" x14ac:dyDescent="0.25">
      <c r="E47648" s="2"/>
    </row>
    <row r="47649" spans="5:5" x14ac:dyDescent="0.25">
      <c r="E47649" s="2"/>
    </row>
    <row r="47650" spans="5:5" x14ac:dyDescent="0.25">
      <c r="E47650" s="2"/>
    </row>
    <row r="47651" spans="5:5" x14ac:dyDescent="0.25">
      <c r="E47651" s="2"/>
    </row>
    <row r="47652" spans="5:5" x14ac:dyDescent="0.25">
      <c r="E47652" s="2"/>
    </row>
    <row r="47653" spans="5:5" x14ac:dyDescent="0.25">
      <c r="E47653" s="2"/>
    </row>
    <row r="47654" spans="5:5" x14ac:dyDescent="0.25">
      <c r="E47654" s="2"/>
    </row>
    <row r="47655" spans="5:5" x14ac:dyDescent="0.25">
      <c r="E47655" s="2"/>
    </row>
    <row r="47656" spans="5:5" x14ac:dyDescent="0.25">
      <c r="E47656" s="2"/>
    </row>
    <row r="47657" spans="5:5" x14ac:dyDescent="0.25">
      <c r="E47657" s="2"/>
    </row>
    <row r="47658" spans="5:5" x14ac:dyDescent="0.25">
      <c r="E47658" s="2"/>
    </row>
    <row r="47659" spans="5:5" x14ac:dyDescent="0.25">
      <c r="E47659" s="2"/>
    </row>
    <row r="47660" spans="5:5" x14ac:dyDescent="0.25">
      <c r="E47660" s="2"/>
    </row>
    <row r="47661" spans="5:5" x14ac:dyDescent="0.25">
      <c r="E47661" s="2"/>
    </row>
    <row r="47662" spans="5:5" x14ac:dyDescent="0.25">
      <c r="E47662" s="2"/>
    </row>
    <row r="47663" spans="5:5" x14ac:dyDescent="0.25">
      <c r="E47663" s="2"/>
    </row>
    <row r="47664" spans="5:5" x14ac:dyDescent="0.25">
      <c r="E47664" s="2"/>
    </row>
    <row r="47665" spans="5:5" x14ac:dyDescent="0.25">
      <c r="E47665" s="2"/>
    </row>
    <row r="47666" spans="5:5" x14ac:dyDescent="0.25">
      <c r="E47666" s="2"/>
    </row>
    <row r="47667" spans="5:5" x14ac:dyDescent="0.25">
      <c r="E47667" s="2"/>
    </row>
    <row r="47668" spans="5:5" x14ac:dyDescent="0.25">
      <c r="E47668" s="2"/>
    </row>
    <row r="47669" spans="5:5" x14ac:dyDescent="0.25">
      <c r="E47669" s="2"/>
    </row>
    <row r="47670" spans="5:5" x14ac:dyDescent="0.25">
      <c r="E47670" s="2"/>
    </row>
    <row r="47671" spans="5:5" x14ac:dyDescent="0.25">
      <c r="E47671" s="2"/>
    </row>
    <row r="47672" spans="5:5" x14ac:dyDescent="0.25">
      <c r="E47672" s="2"/>
    </row>
    <row r="47673" spans="5:5" x14ac:dyDescent="0.25">
      <c r="E47673" s="2"/>
    </row>
    <row r="47674" spans="5:5" x14ac:dyDescent="0.25">
      <c r="E47674" s="2"/>
    </row>
    <row r="47675" spans="5:5" x14ac:dyDescent="0.25">
      <c r="E47675" s="2"/>
    </row>
    <row r="47676" spans="5:5" x14ac:dyDescent="0.25">
      <c r="E47676" s="2"/>
    </row>
    <row r="47677" spans="5:5" x14ac:dyDescent="0.25">
      <c r="E47677" s="2"/>
    </row>
    <row r="47678" spans="5:5" x14ac:dyDescent="0.25">
      <c r="E47678" s="2"/>
    </row>
    <row r="47679" spans="5:5" x14ac:dyDescent="0.25">
      <c r="E47679" s="2"/>
    </row>
    <row r="47680" spans="5:5" x14ac:dyDescent="0.25">
      <c r="E47680" s="2"/>
    </row>
    <row r="47681" spans="5:5" x14ac:dyDescent="0.25">
      <c r="E47681" s="2"/>
    </row>
    <row r="47682" spans="5:5" x14ac:dyDescent="0.25">
      <c r="E47682" s="2"/>
    </row>
    <row r="47683" spans="5:5" x14ac:dyDescent="0.25">
      <c r="E47683" s="2"/>
    </row>
    <row r="47684" spans="5:5" x14ac:dyDescent="0.25">
      <c r="E47684" s="2"/>
    </row>
    <row r="47685" spans="5:5" x14ac:dyDescent="0.25">
      <c r="E47685" s="2"/>
    </row>
    <row r="47686" spans="5:5" x14ac:dyDescent="0.25">
      <c r="E47686" s="2"/>
    </row>
    <row r="47687" spans="5:5" x14ac:dyDescent="0.25">
      <c r="E47687" s="2"/>
    </row>
    <row r="47688" spans="5:5" x14ac:dyDescent="0.25">
      <c r="E47688" s="2"/>
    </row>
    <row r="47689" spans="5:5" x14ac:dyDescent="0.25">
      <c r="E47689" s="2"/>
    </row>
    <row r="47690" spans="5:5" x14ac:dyDescent="0.25">
      <c r="E47690" s="2"/>
    </row>
    <row r="47691" spans="5:5" x14ac:dyDescent="0.25">
      <c r="E47691" s="2"/>
    </row>
    <row r="47692" spans="5:5" x14ac:dyDescent="0.25">
      <c r="E47692" s="2"/>
    </row>
    <row r="47693" spans="5:5" x14ac:dyDescent="0.25">
      <c r="E47693" s="2"/>
    </row>
    <row r="47694" spans="5:5" x14ac:dyDescent="0.25">
      <c r="E47694" s="2"/>
    </row>
    <row r="47695" spans="5:5" x14ac:dyDescent="0.25">
      <c r="E47695" s="2"/>
    </row>
    <row r="47696" spans="5:5" x14ac:dyDescent="0.25">
      <c r="E47696" s="2"/>
    </row>
    <row r="47697" spans="5:5" x14ac:dyDescent="0.25">
      <c r="E47697" s="2"/>
    </row>
    <row r="47698" spans="5:5" x14ac:dyDescent="0.25">
      <c r="E47698" s="2"/>
    </row>
    <row r="47699" spans="5:5" x14ac:dyDescent="0.25">
      <c r="E47699" s="2"/>
    </row>
    <row r="47700" spans="5:5" x14ac:dyDescent="0.25">
      <c r="E47700" s="2"/>
    </row>
    <row r="47701" spans="5:5" x14ac:dyDescent="0.25">
      <c r="E47701" s="2"/>
    </row>
    <row r="47702" spans="5:5" x14ac:dyDescent="0.25">
      <c r="E47702" s="2"/>
    </row>
    <row r="47703" spans="5:5" x14ac:dyDescent="0.25">
      <c r="E47703" s="2"/>
    </row>
    <row r="47704" spans="5:5" x14ac:dyDescent="0.25">
      <c r="E47704" s="2"/>
    </row>
    <row r="47705" spans="5:5" x14ac:dyDescent="0.25">
      <c r="E47705" s="2"/>
    </row>
    <row r="47706" spans="5:5" x14ac:dyDescent="0.25">
      <c r="E47706" s="2"/>
    </row>
    <row r="47707" spans="5:5" x14ac:dyDescent="0.25">
      <c r="E47707" s="2"/>
    </row>
    <row r="47708" spans="5:5" x14ac:dyDescent="0.25">
      <c r="E47708" s="2"/>
    </row>
    <row r="47709" spans="5:5" x14ac:dyDescent="0.25">
      <c r="E47709" s="2"/>
    </row>
    <row r="47710" spans="5:5" x14ac:dyDescent="0.25">
      <c r="E47710" s="2"/>
    </row>
    <row r="47711" spans="5:5" x14ac:dyDescent="0.25">
      <c r="E47711" s="2"/>
    </row>
    <row r="47712" spans="5:5" x14ac:dyDescent="0.25">
      <c r="E47712" s="2"/>
    </row>
    <row r="47713" spans="5:5" x14ac:dyDescent="0.25">
      <c r="E47713" s="2"/>
    </row>
    <row r="47714" spans="5:5" x14ac:dyDescent="0.25">
      <c r="E47714" s="2"/>
    </row>
    <row r="47715" spans="5:5" x14ac:dyDescent="0.25">
      <c r="E47715" s="2"/>
    </row>
    <row r="47716" spans="5:5" x14ac:dyDescent="0.25">
      <c r="E47716" s="2"/>
    </row>
    <row r="47717" spans="5:5" x14ac:dyDescent="0.25">
      <c r="E47717" s="2"/>
    </row>
    <row r="47718" spans="5:5" x14ac:dyDescent="0.25">
      <c r="E47718" s="2"/>
    </row>
    <row r="47719" spans="5:5" x14ac:dyDescent="0.25">
      <c r="E47719" s="2"/>
    </row>
    <row r="47720" spans="5:5" x14ac:dyDescent="0.25">
      <c r="E47720" s="2"/>
    </row>
    <row r="47721" spans="5:5" x14ac:dyDescent="0.25">
      <c r="E47721" s="2"/>
    </row>
    <row r="47722" spans="5:5" x14ac:dyDescent="0.25">
      <c r="E47722" s="2"/>
    </row>
    <row r="47723" spans="5:5" x14ac:dyDescent="0.25">
      <c r="E47723" s="2"/>
    </row>
    <row r="47724" spans="5:5" x14ac:dyDescent="0.25">
      <c r="E47724" s="2"/>
    </row>
    <row r="47725" spans="5:5" x14ac:dyDescent="0.25">
      <c r="E47725" s="2"/>
    </row>
    <row r="47726" spans="5:5" x14ac:dyDescent="0.25">
      <c r="E47726" s="2"/>
    </row>
    <row r="47727" spans="5:5" x14ac:dyDescent="0.25">
      <c r="E47727" s="2"/>
    </row>
    <row r="47728" spans="5:5" x14ac:dyDescent="0.25">
      <c r="E47728" s="2"/>
    </row>
    <row r="47729" spans="5:5" x14ac:dyDescent="0.25">
      <c r="E47729" s="2"/>
    </row>
    <row r="47730" spans="5:5" x14ac:dyDescent="0.25">
      <c r="E47730" s="2"/>
    </row>
    <row r="47731" spans="5:5" x14ac:dyDescent="0.25">
      <c r="E47731" s="2"/>
    </row>
    <row r="47732" spans="5:5" x14ac:dyDescent="0.25">
      <c r="E47732" s="2"/>
    </row>
    <row r="47733" spans="5:5" x14ac:dyDescent="0.25">
      <c r="E47733" s="2"/>
    </row>
    <row r="47734" spans="5:5" x14ac:dyDescent="0.25">
      <c r="E47734" s="2"/>
    </row>
    <row r="47735" spans="5:5" x14ac:dyDescent="0.25">
      <c r="E47735" s="2"/>
    </row>
    <row r="47736" spans="5:5" x14ac:dyDescent="0.25">
      <c r="E47736" s="2"/>
    </row>
    <row r="47737" spans="5:5" x14ac:dyDescent="0.25">
      <c r="E47737" s="2"/>
    </row>
    <row r="47738" spans="5:5" x14ac:dyDescent="0.25">
      <c r="E47738" s="2"/>
    </row>
    <row r="47739" spans="5:5" x14ac:dyDescent="0.25">
      <c r="E47739" s="2"/>
    </row>
    <row r="47740" spans="5:5" x14ac:dyDescent="0.25">
      <c r="E47740" s="2"/>
    </row>
    <row r="47741" spans="5:5" x14ac:dyDescent="0.25">
      <c r="E47741" s="2"/>
    </row>
    <row r="47742" spans="5:5" x14ac:dyDescent="0.25">
      <c r="E47742" s="2"/>
    </row>
    <row r="47743" spans="5:5" x14ac:dyDescent="0.25">
      <c r="E47743" s="2"/>
    </row>
    <row r="47744" spans="5:5" x14ac:dyDescent="0.25">
      <c r="E47744" s="2"/>
    </row>
    <row r="47745" spans="5:5" x14ac:dyDescent="0.25">
      <c r="E47745" s="2"/>
    </row>
    <row r="47746" spans="5:5" x14ac:dyDescent="0.25">
      <c r="E47746" s="2"/>
    </row>
    <row r="47747" spans="5:5" x14ac:dyDescent="0.25">
      <c r="E47747" s="2"/>
    </row>
    <row r="47748" spans="5:5" x14ac:dyDescent="0.25">
      <c r="E47748" s="2"/>
    </row>
    <row r="47749" spans="5:5" x14ac:dyDescent="0.25">
      <c r="E47749" s="2"/>
    </row>
    <row r="47750" spans="5:5" x14ac:dyDescent="0.25">
      <c r="E47750" s="2"/>
    </row>
    <row r="47751" spans="5:5" x14ac:dyDescent="0.25">
      <c r="E47751" s="2"/>
    </row>
    <row r="47752" spans="5:5" x14ac:dyDescent="0.25">
      <c r="E47752" s="2"/>
    </row>
    <row r="47753" spans="5:5" x14ac:dyDescent="0.25">
      <c r="E47753" s="2"/>
    </row>
    <row r="47754" spans="5:5" x14ac:dyDescent="0.25">
      <c r="E47754" s="2"/>
    </row>
    <row r="47755" spans="5:5" x14ac:dyDescent="0.25">
      <c r="E47755" s="2"/>
    </row>
    <row r="47756" spans="5:5" x14ac:dyDescent="0.25">
      <c r="E47756" s="2"/>
    </row>
    <row r="47757" spans="5:5" x14ac:dyDescent="0.25">
      <c r="E47757" s="2"/>
    </row>
    <row r="47758" spans="5:5" x14ac:dyDescent="0.25">
      <c r="E47758" s="2"/>
    </row>
    <row r="47759" spans="5:5" x14ac:dyDescent="0.25">
      <c r="E47759" s="2"/>
    </row>
    <row r="47760" spans="5:5" x14ac:dyDescent="0.25">
      <c r="E47760" s="2"/>
    </row>
    <row r="47761" spans="5:5" x14ac:dyDescent="0.25">
      <c r="E47761" s="2"/>
    </row>
    <row r="47762" spans="5:5" x14ac:dyDescent="0.25">
      <c r="E47762" s="2"/>
    </row>
    <row r="47763" spans="5:5" x14ac:dyDescent="0.25">
      <c r="E47763" s="2"/>
    </row>
    <row r="47764" spans="5:5" x14ac:dyDescent="0.25">
      <c r="E47764" s="2"/>
    </row>
    <row r="47765" spans="5:5" x14ac:dyDescent="0.25">
      <c r="E47765" s="2"/>
    </row>
    <row r="47766" spans="5:5" x14ac:dyDescent="0.25">
      <c r="E47766" s="2"/>
    </row>
    <row r="47767" spans="5:5" x14ac:dyDescent="0.25">
      <c r="E47767" s="2"/>
    </row>
    <row r="47768" spans="5:5" x14ac:dyDescent="0.25">
      <c r="E47768" s="2"/>
    </row>
    <row r="47769" spans="5:5" x14ac:dyDescent="0.25">
      <c r="E47769" s="2"/>
    </row>
    <row r="47770" spans="5:5" x14ac:dyDescent="0.25">
      <c r="E47770" s="2"/>
    </row>
    <row r="47771" spans="5:5" x14ac:dyDescent="0.25">
      <c r="E47771" s="2"/>
    </row>
    <row r="47772" spans="5:5" x14ac:dyDescent="0.25">
      <c r="E47772" s="2"/>
    </row>
    <row r="47773" spans="5:5" x14ac:dyDescent="0.25">
      <c r="E47773" s="2"/>
    </row>
    <row r="47774" spans="5:5" x14ac:dyDescent="0.25">
      <c r="E47774" s="2"/>
    </row>
    <row r="47775" spans="5:5" x14ac:dyDescent="0.25">
      <c r="E47775" s="2"/>
    </row>
    <row r="47776" spans="5:5" x14ac:dyDescent="0.25">
      <c r="E47776" s="2"/>
    </row>
    <row r="47777" spans="5:5" x14ac:dyDescent="0.25">
      <c r="E47777" s="2"/>
    </row>
    <row r="47778" spans="5:5" x14ac:dyDescent="0.25">
      <c r="E47778" s="2"/>
    </row>
    <row r="47779" spans="5:5" x14ac:dyDescent="0.25">
      <c r="E47779" s="2"/>
    </row>
    <row r="47780" spans="5:5" x14ac:dyDescent="0.25">
      <c r="E47780" s="2"/>
    </row>
    <row r="47781" spans="5:5" x14ac:dyDescent="0.25">
      <c r="E47781" s="2"/>
    </row>
    <row r="47782" spans="5:5" x14ac:dyDescent="0.25">
      <c r="E47782" s="2"/>
    </row>
    <row r="47783" spans="5:5" x14ac:dyDescent="0.25">
      <c r="E47783" s="2"/>
    </row>
    <row r="47784" spans="5:5" x14ac:dyDescent="0.25">
      <c r="E47784" s="2"/>
    </row>
    <row r="47785" spans="5:5" x14ac:dyDescent="0.25">
      <c r="E47785" s="2"/>
    </row>
    <row r="47786" spans="5:5" x14ac:dyDescent="0.25">
      <c r="E47786" s="2"/>
    </row>
    <row r="47787" spans="5:5" x14ac:dyDescent="0.25">
      <c r="E47787" s="2"/>
    </row>
    <row r="47788" spans="5:5" x14ac:dyDescent="0.25">
      <c r="E47788" s="2"/>
    </row>
    <row r="47789" spans="5:5" x14ac:dyDescent="0.25">
      <c r="E47789" s="2"/>
    </row>
    <row r="47790" spans="5:5" x14ac:dyDescent="0.25">
      <c r="E47790" s="2"/>
    </row>
    <row r="47791" spans="5:5" x14ac:dyDescent="0.25">
      <c r="E47791" s="2"/>
    </row>
    <row r="47792" spans="5:5" x14ac:dyDescent="0.25">
      <c r="E47792" s="2"/>
    </row>
    <row r="47793" spans="5:5" x14ac:dyDescent="0.25">
      <c r="E47793" s="2"/>
    </row>
    <row r="47794" spans="5:5" x14ac:dyDescent="0.25">
      <c r="E47794" s="2"/>
    </row>
    <row r="47795" spans="5:5" x14ac:dyDescent="0.25">
      <c r="E47795" s="2"/>
    </row>
    <row r="47796" spans="5:5" x14ac:dyDescent="0.25">
      <c r="E47796" s="2"/>
    </row>
    <row r="47797" spans="5:5" x14ac:dyDescent="0.25">
      <c r="E47797" s="2"/>
    </row>
    <row r="47798" spans="5:5" x14ac:dyDescent="0.25">
      <c r="E47798" s="2"/>
    </row>
    <row r="47799" spans="5:5" x14ac:dyDescent="0.25">
      <c r="E47799" s="2"/>
    </row>
    <row r="47800" spans="5:5" x14ac:dyDescent="0.25">
      <c r="E47800" s="2"/>
    </row>
    <row r="47801" spans="5:5" x14ac:dyDescent="0.25">
      <c r="E47801" s="2"/>
    </row>
    <row r="47802" spans="5:5" x14ac:dyDescent="0.25">
      <c r="E47802" s="2"/>
    </row>
    <row r="47803" spans="5:5" x14ac:dyDescent="0.25">
      <c r="E47803" s="2"/>
    </row>
    <row r="47804" spans="5:5" x14ac:dyDescent="0.25">
      <c r="E47804" s="2"/>
    </row>
    <row r="47805" spans="5:5" x14ac:dyDescent="0.25">
      <c r="E47805" s="2"/>
    </row>
    <row r="47806" spans="5:5" x14ac:dyDescent="0.25">
      <c r="E47806" s="2"/>
    </row>
    <row r="47807" spans="5:5" x14ac:dyDescent="0.25">
      <c r="E47807" s="2"/>
    </row>
    <row r="47808" spans="5:5" x14ac:dyDescent="0.25">
      <c r="E47808" s="2"/>
    </row>
    <row r="47809" spans="5:5" x14ac:dyDescent="0.25">
      <c r="E47809" s="2"/>
    </row>
    <row r="47810" spans="5:5" x14ac:dyDescent="0.25">
      <c r="E47810" s="2"/>
    </row>
    <row r="47811" spans="5:5" x14ac:dyDescent="0.25">
      <c r="E47811" s="2"/>
    </row>
    <row r="47812" spans="5:5" x14ac:dyDescent="0.25">
      <c r="E47812" s="2"/>
    </row>
    <row r="47813" spans="5:5" x14ac:dyDescent="0.25">
      <c r="E47813" s="2"/>
    </row>
    <row r="47814" spans="5:5" x14ac:dyDescent="0.25">
      <c r="E47814" s="2"/>
    </row>
    <row r="47815" spans="5:5" x14ac:dyDescent="0.25">
      <c r="E47815" s="2"/>
    </row>
    <row r="47816" spans="5:5" x14ac:dyDescent="0.25">
      <c r="E47816" s="2"/>
    </row>
    <row r="47817" spans="5:5" x14ac:dyDescent="0.25">
      <c r="E47817" s="2"/>
    </row>
    <row r="47818" spans="5:5" x14ac:dyDescent="0.25">
      <c r="E47818" s="2"/>
    </row>
    <row r="47819" spans="5:5" x14ac:dyDescent="0.25">
      <c r="E47819" s="2"/>
    </row>
    <row r="47820" spans="5:5" x14ac:dyDescent="0.25">
      <c r="E47820" s="2"/>
    </row>
    <row r="47821" spans="5:5" x14ac:dyDescent="0.25">
      <c r="E47821" s="2"/>
    </row>
    <row r="47822" spans="5:5" x14ac:dyDescent="0.25">
      <c r="E47822" s="2"/>
    </row>
    <row r="47823" spans="5:5" x14ac:dyDescent="0.25">
      <c r="E47823" s="2"/>
    </row>
    <row r="47824" spans="5:5" x14ac:dyDescent="0.25">
      <c r="E47824" s="2"/>
    </row>
    <row r="47825" spans="5:5" x14ac:dyDescent="0.25">
      <c r="E47825" s="2"/>
    </row>
    <row r="47826" spans="5:5" x14ac:dyDescent="0.25">
      <c r="E47826" s="2"/>
    </row>
    <row r="47827" spans="5:5" x14ac:dyDescent="0.25">
      <c r="E47827" s="2"/>
    </row>
    <row r="47828" spans="5:5" x14ac:dyDescent="0.25">
      <c r="E47828" s="2"/>
    </row>
    <row r="47829" spans="5:5" x14ac:dyDescent="0.25">
      <c r="E47829" s="2"/>
    </row>
    <row r="47830" spans="5:5" x14ac:dyDescent="0.25">
      <c r="E47830" s="2"/>
    </row>
    <row r="47831" spans="5:5" x14ac:dyDescent="0.25">
      <c r="E47831" s="2"/>
    </row>
    <row r="47832" spans="5:5" x14ac:dyDescent="0.25">
      <c r="E47832" s="2"/>
    </row>
    <row r="47833" spans="5:5" x14ac:dyDescent="0.25">
      <c r="E47833" s="2"/>
    </row>
    <row r="47834" spans="5:5" x14ac:dyDescent="0.25">
      <c r="E47834" s="2"/>
    </row>
    <row r="47835" spans="5:5" x14ac:dyDescent="0.25">
      <c r="E47835" s="2"/>
    </row>
    <row r="47836" spans="5:5" x14ac:dyDescent="0.25">
      <c r="E47836" s="2"/>
    </row>
    <row r="47837" spans="5:5" x14ac:dyDescent="0.25">
      <c r="E47837" s="2"/>
    </row>
    <row r="47838" spans="5:5" x14ac:dyDescent="0.25">
      <c r="E47838" s="2"/>
    </row>
    <row r="47839" spans="5:5" x14ac:dyDescent="0.25">
      <c r="E47839" s="2"/>
    </row>
    <row r="47840" spans="5:5" x14ac:dyDescent="0.25">
      <c r="E47840" s="2"/>
    </row>
    <row r="47841" spans="5:5" x14ac:dyDescent="0.25">
      <c r="E47841" s="2"/>
    </row>
    <row r="47842" spans="5:5" x14ac:dyDescent="0.25">
      <c r="E47842" s="2"/>
    </row>
    <row r="47843" spans="5:5" x14ac:dyDescent="0.25">
      <c r="E47843" s="2"/>
    </row>
    <row r="47844" spans="5:5" x14ac:dyDescent="0.25">
      <c r="E47844" s="2"/>
    </row>
    <row r="47845" spans="5:5" x14ac:dyDescent="0.25">
      <c r="E47845" s="2"/>
    </row>
    <row r="47846" spans="5:5" x14ac:dyDescent="0.25">
      <c r="E47846" s="2"/>
    </row>
    <row r="47847" spans="5:5" x14ac:dyDescent="0.25">
      <c r="E47847" s="2"/>
    </row>
    <row r="47848" spans="5:5" x14ac:dyDescent="0.25">
      <c r="E47848" s="2"/>
    </row>
    <row r="47849" spans="5:5" x14ac:dyDescent="0.25">
      <c r="E47849" s="2"/>
    </row>
    <row r="47850" spans="5:5" x14ac:dyDescent="0.25">
      <c r="E47850" s="2"/>
    </row>
    <row r="47851" spans="5:5" x14ac:dyDescent="0.25">
      <c r="E47851" s="2"/>
    </row>
    <row r="47852" spans="5:5" x14ac:dyDescent="0.25">
      <c r="E47852" s="2"/>
    </row>
    <row r="47853" spans="5:5" x14ac:dyDescent="0.25">
      <c r="E47853" s="2"/>
    </row>
    <row r="47854" spans="5:5" x14ac:dyDescent="0.25">
      <c r="E47854" s="2"/>
    </row>
    <row r="47855" spans="5:5" x14ac:dyDescent="0.25">
      <c r="E47855" s="2"/>
    </row>
    <row r="47856" spans="5:5" x14ac:dyDescent="0.25">
      <c r="E47856" s="2"/>
    </row>
    <row r="47857" spans="5:5" x14ac:dyDescent="0.25">
      <c r="E47857" s="2"/>
    </row>
    <row r="47858" spans="5:5" x14ac:dyDescent="0.25">
      <c r="E47858" s="2"/>
    </row>
    <row r="47859" spans="5:5" x14ac:dyDescent="0.25">
      <c r="E47859" s="2"/>
    </row>
    <row r="47860" spans="5:5" x14ac:dyDescent="0.25">
      <c r="E47860" s="2"/>
    </row>
    <row r="47861" spans="5:5" x14ac:dyDescent="0.25">
      <c r="E47861" s="2"/>
    </row>
    <row r="47862" spans="5:5" x14ac:dyDescent="0.25">
      <c r="E47862" s="2"/>
    </row>
    <row r="47863" spans="5:5" x14ac:dyDescent="0.25">
      <c r="E47863" s="2"/>
    </row>
    <row r="47864" spans="5:5" x14ac:dyDescent="0.25">
      <c r="E47864" s="2"/>
    </row>
    <row r="47865" spans="5:5" x14ac:dyDescent="0.25">
      <c r="E47865" s="2"/>
    </row>
    <row r="47866" spans="5:5" x14ac:dyDescent="0.25">
      <c r="E47866" s="2"/>
    </row>
    <row r="47867" spans="5:5" x14ac:dyDescent="0.25">
      <c r="E47867" s="2"/>
    </row>
    <row r="47868" spans="5:5" x14ac:dyDescent="0.25">
      <c r="E47868" s="2"/>
    </row>
    <row r="47869" spans="5:5" x14ac:dyDescent="0.25">
      <c r="E47869" s="2"/>
    </row>
    <row r="47870" spans="5:5" x14ac:dyDescent="0.25">
      <c r="E47870" s="2"/>
    </row>
    <row r="47871" spans="5:5" x14ac:dyDescent="0.25">
      <c r="E47871" s="2"/>
    </row>
    <row r="47872" spans="5:5" x14ac:dyDescent="0.25">
      <c r="E47872" s="2"/>
    </row>
    <row r="47873" spans="5:5" x14ac:dyDescent="0.25">
      <c r="E47873" s="2"/>
    </row>
    <row r="47874" spans="5:5" x14ac:dyDescent="0.25">
      <c r="E47874" s="2"/>
    </row>
    <row r="47875" spans="5:5" x14ac:dyDescent="0.25">
      <c r="E47875" s="2"/>
    </row>
    <row r="47876" spans="5:5" x14ac:dyDescent="0.25">
      <c r="E47876" s="2"/>
    </row>
    <row r="47877" spans="5:5" x14ac:dyDescent="0.25">
      <c r="E47877" s="2"/>
    </row>
    <row r="47878" spans="5:5" x14ac:dyDescent="0.25">
      <c r="E47878" s="2"/>
    </row>
    <row r="47879" spans="5:5" x14ac:dyDescent="0.25">
      <c r="E47879" s="2"/>
    </row>
    <row r="47880" spans="5:5" x14ac:dyDescent="0.25">
      <c r="E47880" s="2"/>
    </row>
    <row r="47881" spans="5:5" x14ac:dyDescent="0.25">
      <c r="E47881" s="2"/>
    </row>
    <row r="47882" spans="5:5" x14ac:dyDescent="0.25">
      <c r="E47882" s="2"/>
    </row>
    <row r="47883" spans="5:5" x14ac:dyDescent="0.25">
      <c r="E47883" s="2"/>
    </row>
    <row r="47884" spans="5:5" x14ac:dyDescent="0.25">
      <c r="E47884" s="2"/>
    </row>
    <row r="47885" spans="5:5" x14ac:dyDescent="0.25">
      <c r="E47885" s="2"/>
    </row>
    <row r="47886" spans="5:5" x14ac:dyDescent="0.25">
      <c r="E47886" s="2"/>
    </row>
    <row r="47887" spans="5:5" x14ac:dyDescent="0.25">
      <c r="E47887" s="2"/>
    </row>
    <row r="47888" spans="5:5" x14ac:dyDescent="0.25">
      <c r="E47888" s="2"/>
    </row>
    <row r="47889" spans="5:5" x14ac:dyDescent="0.25">
      <c r="E47889" s="2"/>
    </row>
    <row r="47890" spans="5:5" x14ac:dyDescent="0.25">
      <c r="E47890" s="2"/>
    </row>
    <row r="47891" spans="5:5" x14ac:dyDescent="0.25">
      <c r="E47891" s="2"/>
    </row>
    <row r="47892" spans="5:5" x14ac:dyDescent="0.25">
      <c r="E47892" s="2"/>
    </row>
    <row r="47893" spans="5:5" x14ac:dyDescent="0.25">
      <c r="E47893" s="2"/>
    </row>
    <row r="47894" spans="5:5" x14ac:dyDescent="0.25">
      <c r="E47894" s="2"/>
    </row>
    <row r="47895" spans="5:5" x14ac:dyDescent="0.25">
      <c r="E47895" s="2"/>
    </row>
    <row r="47896" spans="5:5" x14ac:dyDescent="0.25">
      <c r="E47896" s="2"/>
    </row>
    <row r="47897" spans="5:5" x14ac:dyDescent="0.25">
      <c r="E47897" s="2"/>
    </row>
    <row r="47898" spans="5:5" x14ac:dyDescent="0.25">
      <c r="E47898" s="2"/>
    </row>
    <row r="47899" spans="5:5" x14ac:dyDescent="0.25">
      <c r="E47899" s="2"/>
    </row>
    <row r="47900" spans="5:5" x14ac:dyDescent="0.25">
      <c r="E47900" s="2"/>
    </row>
    <row r="47901" spans="5:5" x14ac:dyDescent="0.25">
      <c r="E47901" s="2"/>
    </row>
    <row r="47902" spans="5:5" x14ac:dyDescent="0.25">
      <c r="E47902" s="2"/>
    </row>
    <row r="47903" spans="5:5" x14ac:dyDescent="0.25">
      <c r="E47903" s="2"/>
    </row>
    <row r="47904" spans="5:5" x14ac:dyDescent="0.25">
      <c r="E47904" s="2"/>
    </row>
    <row r="47905" spans="5:5" x14ac:dyDescent="0.25">
      <c r="E47905" s="2"/>
    </row>
    <row r="47906" spans="5:5" x14ac:dyDescent="0.25">
      <c r="E47906" s="2"/>
    </row>
    <row r="47907" spans="5:5" x14ac:dyDescent="0.25">
      <c r="E47907" s="2"/>
    </row>
    <row r="47908" spans="5:5" x14ac:dyDescent="0.25">
      <c r="E47908" s="2"/>
    </row>
    <row r="47909" spans="5:5" x14ac:dyDescent="0.25">
      <c r="E47909" s="2"/>
    </row>
    <row r="47910" spans="5:5" x14ac:dyDescent="0.25">
      <c r="E47910" s="2"/>
    </row>
    <row r="47911" spans="5:5" x14ac:dyDescent="0.25">
      <c r="E47911" s="2"/>
    </row>
    <row r="47912" spans="5:5" x14ac:dyDescent="0.25">
      <c r="E47912" s="2"/>
    </row>
    <row r="47913" spans="5:5" x14ac:dyDescent="0.25">
      <c r="E47913" s="2"/>
    </row>
    <row r="47914" spans="5:5" x14ac:dyDescent="0.25">
      <c r="E47914" s="2"/>
    </row>
    <row r="47915" spans="5:5" x14ac:dyDescent="0.25">
      <c r="E47915" s="2"/>
    </row>
    <row r="47916" spans="5:5" x14ac:dyDescent="0.25">
      <c r="E47916" s="2"/>
    </row>
    <row r="47917" spans="5:5" x14ac:dyDescent="0.25">
      <c r="E47917" s="2"/>
    </row>
    <row r="47918" spans="5:5" x14ac:dyDescent="0.25">
      <c r="E47918" s="2"/>
    </row>
    <row r="47919" spans="5:5" x14ac:dyDescent="0.25">
      <c r="E47919" s="2"/>
    </row>
    <row r="47920" spans="5:5" x14ac:dyDescent="0.25">
      <c r="E47920" s="2"/>
    </row>
    <row r="47921" spans="5:5" x14ac:dyDescent="0.25">
      <c r="E47921" s="2"/>
    </row>
    <row r="47922" spans="5:5" x14ac:dyDescent="0.25">
      <c r="E47922" s="2"/>
    </row>
    <row r="47923" spans="5:5" x14ac:dyDescent="0.25">
      <c r="E47923" s="2"/>
    </row>
    <row r="47924" spans="5:5" x14ac:dyDescent="0.25">
      <c r="E47924" s="2"/>
    </row>
    <row r="47925" spans="5:5" x14ac:dyDescent="0.25">
      <c r="E47925" s="2"/>
    </row>
    <row r="47926" spans="5:5" x14ac:dyDescent="0.25">
      <c r="E47926" s="2"/>
    </row>
    <row r="47927" spans="5:5" x14ac:dyDescent="0.25">
      <c r="E47927" s="2"/>
    </row>
    <row r="47928" spans="5:5" x14ac:dyDescent="0.25">
      <c r="E47928" s="2"/>
    </row>
    <row r="47929" spans="5:5" x14ac:dyDescent="0.25">
      <c r="E47929" s="2"/>
    </row>
    <row r="47930" spans="5:5" x14ac:dyDescent="0.25">
      <c r="E47930" s="2"/>
    </row>
    <row r="47931" spans="5:5" x14ac:dyDescent="0.25">
      <c r="E47931" s="2"/>
    </row>
    <row r="47932" spans="5:5" x14ac:dyDescent="0.25">
      <c r="E47932" s="2"/>
    </row>
    <row r="47933" spans="5:5" x14ac:dyDescent="0.25">
      <c r="E47933" s="2"/>
    </row>
    <row r="47934" spans="5:5" x14ac:dyDescent="0.25">
      <c r="E47934" s="2"/>
    </row>
    <row r="47935" spans="5:5" x14ac:dyDescent="0.25">
      <c r="E47935" s="2"/>
    </row>
    <row r="47936" spans="5:5" x14ac:dyDescent="0.25">
      <c r="E47936" s="2"/>
    </row>
    <row r="47937" spans="5:5" x14ac:dyDescent="0.25">
      <c r="E47937" s="2"/>
    </row>
    <row r="47938" spans="5:5" x14ac:dyDescent="0.25">
      <c r="E47938" s="2"/>
    </row>
    <row r="47939" spans="5:5" x14ac:dyDescent="0.25">
      <c r="E47939" s="2"/>
    </row>
    <row r="47940" spans="5:5" x14ac:dyDescent="0.25">
      <c r="E47940" s="2"/>
    </row>
    <row r="47941" spans="5:5" x14ac:dyDescent="0.25">
      <c r="E47941" s="2"/>
    </row>
    <row r="47942" spans="5:5" x14ac:dyDescent="0.25">
      <c r="E47942" s="2"/>
    </row>
    <row r="47943" spans="5:5" x14ac:dyDescent="0.25">
      <c r="E47943" s="2"/>
    </row>
    <row r="47944" spans="5:5" x14ac:dyDescent="0.25">
      <c r="E47944" s="2"/>
    </row>
    <row r="47945" spans="5:5" x14ac:dyDescent="0.25">
      <c r="E47945" s="2"/>
    </row>
    <row r="47946" spans="5:5" x14ac:dyDescent="0.25">
      <c r="E47946" s="2"/>
    </row>
    <row r="47947" spans="5:5" x14ac:dyDescent="0.25">
      <c r="E47947" s="2"/>
    </row>
    <row r="47948" spans="5:5" x14ac:dyDescent="0.25">
      <c r="E47948" s="2"/>
    </row>
    <row r="47949" spans="5:5" x14ac:dyDescent="0.25">
      <c r="E47949" s="2"/>
    </row>
    <row r="47950" spans="5:5" x14ac:dyDescent="0.25">
      <c r="E47950" s="2"/>
    </row>
    <row r="47951" spans="5:5" x14ac:dyDescent="0.25">
      <c r="E47951" s="2"/>
    </row>
    <row r="47952" spans="5:5" x14ac:dyDescent="0.25">
      <c r="E47952" s="2"/>
    </row>
    <row r="47953" spans="5:5" x14ac:dyDescent="0.25">
      <c r="E47953" s="2"/>
    </row>
    <row r="47954" spans="5:5" x14ac:dyDescent="0.25">
      <c r="E47954" s="2"/>
    </row>
    <row r="47955" spans="5:5" x14ac:dyDescent="0.25">
      <c r="E47955" s="2"/>
    </row>
    <row r="47956" spans="5:5" x14ac:dyDescent="0.25">
      <c r="E47956" s="2"/>
    </row>
    <row r="47957" spans="5:5" x14ac:dyDescent="0.25">
      <c r="E47957" s="2"/>
    </row>
    <row r="47958" spans="5:5" x14ac:dyDescent="0.25">
      <c r="E47958" s="2"/>
    </row>
    <row r="47959" spans="5:5" x14ac:dyDescent="0.25">
      <c r="E47959" s="2"/>
    </row>
    <row r="47960" spans="5:5" x14ac:dyDescent="0.25">
      <c r="E47960" s="2"/>
    </row>
    <row r="47961" spans="5:5" x14ac:dyDescent="0.25">
      <c r="E47961" s="2"/>
    </row>
    <row r="47962" spans="5:5" x14ac:dyDescent="0.25">
      <c r="E47962" s="2"/>
    </row>
    <row r="47963" spans="5:5" x14ac:dyDescent="0.25">
      <c r="E47963" s="2"/>
    </row>
    <row r="47964" spans="5:5" x14ac:dyDescent="0.25">
      <c r="E47964" s="2"/>
    </row>
    <row r="47965" spans="5:5" x14ac:dyDescent="0.25">
      <c r="E47965" s="2"/>
    </row>
    <row r="47966" spans="5:5" x14ac:dyDescent="0.25">
      <c r="E47966" s="2"/>
    </row>
    <row r="47967" spans="5:5" x14ac:dyDescent="0.25">
      <c r="E47967" s="2"/>
    </row>
    <row r="47968" spans="5:5" x14ac:dyDescent="0.25">
      <c r="E47968" s="2"/>
    </row>
    <row r="47969" spans="5:5" x14ac:dyDescent="0.25">
      <c r="E47969" s="2"/>
    </row>
    <row r="47970" spans="5:5" x14ac:dyDescent="0.25">
      <c r="E47970" s="2"/>
    </row>
    <row r="47971" spans="5:5" x14ac:dyDescent="0.25">
      <c r="E47971" s="2"/>
    </row>
    <row r="47972" spans="5:5" x14ac:dyDescent="0.25">
      <c r="E47972" s="2"/>
    </row>
    <row r="47973" spans="5:5" x14ac:dyDescent="0.25">
      <c r="E47973" s="2"/>
    </row>
    <row r="47974" spans="5:5" x14ac:dyDescent="0.25">
      <c r="E47974" s="2"/>
    </row>
    <row r="47975" spans="5:5" x14ac:dyDescent="0.25">
      <c r="E47975" s="2"/>
    </row>
    <row r="47976" spans="5:5" x14ac:dyDescent="0.25">
      <c r="E47976" s="2"/>
    </row>
    <row r="47977" spans="5:5" x14ac:dyDescent="0.25">
      <c r="E47977" s="2"/>
    </row>
    <row r="47978" spans="5:5" x14ac:dyDescent="0.25">
      <c r="E47978" s="2"/>
    </row>
    <row r="47979" spans="5:5" x14ac:dyDescent="0.25">
      <c r="E47979" s="2"/>
    </row>
    <row r="47980" spans="5:5" x14ac:dyDescent="0.25">
      <c r="E47980" s="2"/>
    </row>
    <row r="47981" spans="5:5" x14ac:dyDescent="0.25">
      <c r="E47981" s="2"/>
    </row>
    <row r="47982" spans="5:5" x14ac:dyDescent="0.25">
      <c r="E47982" s="2"/>
    </row>
    <row r="47983" spans="5:5" x14ac:dyDescent="0.25">
      <c r="E47983" s="2"/>
    </row>
    <row r="47984" spans="5:5" x14ac:dyDescent="0.25">
      <c r="E47984" s="2"/>
    </row>
    <row r="47985" spans="5:5" x14ac:dyDescent="0.25">
      <c r="E47985" s="2"/>
    </row>
    <row r="47986" spans="5:5" x14ac:dyDescent="0.25">
      <c r="E47986" s="2"/>
    </row>
    <row r="47987" spans="5:5" x14ac:dyDescent="0.25">
      <c r="E47987" s="2"/>
    </row>
    <row r="47988" spans="5:5" x14ac:dyDescent="0.25">
      <c r="E47988" s="2"/>
    </row>
    <row r="47989" spans="5:5" x14ac:dyDescent="0.25">
      <c r="E47989" s="2"/>
    </row>
    <row r="47990" spans="5:5" x14ac:dyDescent="0.25">
      <c r="E47990" s="2"/>
    </row>
    <row r="47991" spans="5:5" x14ac:dyDescent="0.25">
      <c r="E47991" s="2"/>
    </row>
    <row r="47992" spans="5:5" x14ac:dyDescent="0.25">
      <c r="E47992" s="2"/>
    </row>
    <row r="47993" spans="5:5" x14ac:dyDescent="0.25">
      <c r="E47993" s="2"/>
    </row>
    <row r="47994" spans="5:5" x14ac:dyDescent="0.25">
      <c r="E47994" s="2"/>
    </row>
    <row r="47995" spans="5:5" x14ac:dyDescent="0.25">
      <c r="E47995" s="2"/>
    </row>
    <row r="47996" spans="5:5" x14ac:dyDescent="0.25">
      <c r="E47996" s="2"/>
    </row>
    <row r="47997" spans="5:5" x14ac:dyDescent="0.25">
      <c r="E47997" s="2"/>
    </row>
    <row r="47998" spans="5:5" x14ac:dyDescent="0.25">
      <c r="E47998" s="2"/>
    </row>
    <row r="47999" spans="5:5" x14ac:dyDescent="0.25">
      <c r="E47999" s="2"/>
    </row>
    <row r="48000" spans="5:5" x14ac:dyDescent="0.25">
      <c r="E48000" s="2"/>
    </row>
    <row r="48001" spans="5:5" x14ac:dyDescent="0.25">
      <c r="E48001" s="2"/>
    </row>
    <row r="48002" spans="5:5" x14ac:dyDescent="0.25">
      <c r="E48002" s="2"/>
    </row>
    <row r="48003" spans="5:5" x14ac:dyDescent="0.25">
      <c r="E48003" s="2"/>
    </row>
    <row r="48004" spans="5:5" x14ac:dyDescent="0.25">
      <c r="E48004" s="2"/>
    </row>
    <row r="48005" spans="5:5" x14ac:dyDescent="0.25">
      <c r="E48005" s="2"/>
    </row>
    <row r="48006" spans="5:5" x14ac:dyDescent="0.25">
      <c r="E48006" s="2"/>
    </row>
    <row r="48007" spans="5:5" x14ac:dyDescent="0.25">
      <c r="E48007" s="2"/>
    </row>
    <row r="48008" spans="5:5" x14ac:dyDescent="0.25">
      <c r="E48008" s="2"/>
    </row>
    <row r="48009" spans="5:5" x14ac:dyDescent="0.25">
      <c r="E48009" s="2"/>
    </row>
    <row r="48010" spans="5:5" x14ac:dyDescent="0.25">
      <c r="E48010" s="2"/>
    </row>
    <row r="48011" spans="5:5" x14ac:dyDescent="0.25">
      <c r="E48011" s="2"/>
    </row>
    <row r="48012" spans="5:5" x14ac:dyDescent="0.25">
      <c r="E48012" s="2"/>
    </row>
    <row r="48013" spans="5:5" x14ac:dyDescent="0.25">
      <c r="E48013" s="2"/>
    </row>
    <row r="48014" spans="5:5" x14ac:dyDescent="0.25">
      <c r="E48014" s="2"/>
    </row>
    <row r="48015" spans="5:5" x14ac:dyDescent="0.25">
      <c r="E48015" s="2"/>
    </row>
    <row r="48016" spans="5:5" x14ac:dyDescent="0.25">
      <c r="E48016" s="2"/>
    </row>
    <row r="48017" spans="5:5" x14ac:dyDescent="0.25">
      <c r="E48017" s="2"/>
    </row>
    <row r="48018" spans="5:5" x14ac:dyDescent="0.25">
      <c r="E48018" s="2"/>
    </row>
    <row r="48019" spans="5:5" x14ac:dyDescent="0.25">
      <c r="E48019" s="2"/>
    </row>
    <row r="48020" spans="5:5" x14ac:dyDescent="0.25">
      <c r="E48020" s="2"/>
    </row>
    <row r="48021" spans="5:5" x14ac:dyDescent="0.25">
      <c r="E48021" s="2"/>
    </row>
    <row r="48022" spans="5:5" x14ac:dyDescent="0.25">
      <c r="E48022" s="2"/>
    </row>
    <row r="48023" spans="5:5" x14ac:dyDescent="0.25">
      <c r="E48023" s="2"/>
    </row>
    <row r="48024" spans="5:5" x14ac:dyDescent="0.25">
      <c r="E48024" s="2"/>
    </row>
    <row r="48025" spans="5:5" x14ac:dyDescent="0.25">
      <c r="E48025" s="2"/>
    </row>
    <row r="48026" spans="5:5" x14ac:dyDescent="0.25">
      <c r="E48026" s="2"/>
    </row>
    <row r="48027" spans="5:5" x14ac:dyDescent="0.25">
      <c r="E48027" s="2"/>
    </row>
    <row r="48028" spans="5:5" x14ac:dyDescent="0.25">
      <c r="E48028" s="2"/>
    </row>
    <row r="48029" spans="5:5" x14ac:dyDescent="0.25">
      <c r="E48029" s="2"/>
    </row>
    <row r="48030" spans="5:5" x14ac:dyDescent="0.25">
      <c r="E48030" s="2"/>
    </row>
    <row r="48031" spans="5:5" x14ac:dyDescent="0.25">
      <c r="E48031" s="2"/>
    </row>
    <row r="48032" spans="5:5" x14ac:dyDescent="0.25">
      <c r="E48032" s="2"/>
    </row>
    <row r="48033" spans="5:5" x14ac:dyDescent="0.25">
      <c r="E48033" s="2"/>
    </row>
    <row r="48034" spans="5:5" x14ac:dyDescent="0.25">
      <c r="E48034" s="2"/>
    </row>
    <row r="48035" spans="5:5" x14ac:dyDescent="0.25">
      <c r="E48035" s="2"/>
    </row>
    <row r="48036" spans="5:5" x14ac:dyDescent="0.25">
      <c r="E48036" s="2"/>
    </row>
    <row r="48037" spans="5:5" x14ac:dyDescent="0.25">
      <c r="E48037" s="2"/>
    </row>
    <row r="48038" spans="5:5" x14ac:dyDescent="0.25">
      <c r="E48038" s="2"/>
    </row>
    <row r="48039" spans="5:5" x14ac:dyDescent="0.25">
      <c r="E48039" s="2"/>
    </row>
    <row r="48040" spans="5:5" x14ac:dyDescent="0.25">
      <c r="E48040" s="2"/>
    </row>
    <row r="48041" spans="5:5" x14ac:dyDescent="0.25">
      <c r="E48041" s="2"/>
    </row>
    <row r="48042" spans="5:5" x14ac:dyDescent="0.25">
      <c r="E48042" s="2"/>
    </row>
    <row r="48043" spans="5:5" x14ac:dyDescent="0.25">
      <c r="E48043" s="2"/>
    </row>
    <row r="48044" spans="5:5" x14ac:dyDescent="0.25">
      <c r="E48044" s="2"/>
    </row>
    <row r="48045" spans="5:5" x14ac:dyDescent="0.25">
      <c r="E48045" s="2"/>
    </row>
    <row r="48046" spans="5:5" x14ac:dyDescent="0.25">
      <c r="E48046" s="2"/>
    </row>
    <row r="48047" spans="5:5" x14ac:dyDescent="0.25">
      <c r="E48047" s="2"/>
    </row>
    <row r="48048" spans="5:5" x14ac:dyDescent="0.25">
      <c r="E48048" s="2"/>
    </row>
    <row r="48049" spans="5:5" x14ac:dyDescent="0.25">
      <c r="E48049" s="2"/>
    </row>
    <row r="48050" spans="5:5" x14ac:dyDescent="0.25">
      <c r="E48050" s="2"/>
    </row>
    <row r="48051" spans="5:5" x14ac:dyDescent="0.25">
      <c r="E48051" s="2"/>
    </row>
    <row r="48052" spans="5:5" x14ac:dyDescent="0.25">
      <c r="E48052" s="2"/>
    </row>
    <row r="48053" spans="5:5" x14ac:dyDescent="0.25">
      <c r="E48053" s="2"/>
    </row>
    <row r="48054" spans="5:5" x14ac:dyDescent="0.25">
      <c r="E48054" s="2"/>
    </row>
    <row r="48055" spans="5:5" x14ac:dyDescent="0.25">
      <c r="E48055" s="2"/>
    </row>
    <row r="48056" spans="5:5" x14ac:dyDescent="0.25">
      <c r="E48056" s="2"/>
    </row>
    <row r="48057" spans="5:5" x14ac:dyDescent="0.25">
      <c r="E48057" s="2"/>
    </row>
    <row r="48058" spans="5:5" x14ac:dyDescent="0.25">
      <c r="E48058" s="2"/>
    </row>
    <row r="48059" spans="5:5" x14ac:dyDescent="0.25">
      <c r="E48059" s="2"/>
    </row>
    <row r="48060" spans="5:5" x14ac:dyDescent="0.25">
      <c r="E48060" s="2"/>
    </row>
    <row r="48061" spans="5:5" x14ac:dyDescent="0.25">
      <c r="E48061" s="2"/>
    </row>
    <row r="48062" spans="5:5" x14ac:dyDescent="0.25">
      <c r="E48062" s="2"/>
    </row>
    <row r="48063" spans="5:5" x14ac:dyDescent="0.25">
      <c r="E48063" s="2"/>
    </row>
    <row r="48064" spans="5:5" x14ac:dyDescent="0.25">
      <c r="E48064" s="2"/>
    </row>
    <row r="48065" spans="5:5" x14ac:dyDescent="0.25">
      <c r="E48065" s="2"/>
    </row>
    <row r="48066" spans="5:5" x14ac:dyDescent="0.25">
      <c r="E48066" s="2"/>
    </row>
    <row r="48067" spans="5:5" x14ac:dyDescent="0.25">
      <c r="E48067" s="2"/>
    </row>
    <row r="48068" spans="5:5" x14ac:dyDescent="0.25">
      <c r="E48068" s="2"/>
    </row>
    <row r="48069" spans="5:5" x14ac:dyDescent="0.25">
      <c r="E48069" s="2"/>
    </row>
    <row r="48070" spans="5:5" x14ac:dyDescent="0.25">
      <c r="E48070" s="2"/>
    </row>
    <row r="48071" spans="5:5" x14ac:dyDescent="0.25">
      <c r="E48071" s="2"/>
    </row>
    <row r="48072" spans="5:5" x14ac:dyDescent="0.25">
      <c r="E48072" s="2"/>
    </row>
    <row r="48073" spans="5:5" x14ac:dyDescent="0.25">
      <c r="E48073" s="2"/>
    </row>
    <row r="48074" spans="5:5" x14ac:dyDescent="0.25">
      <c r="E48074" s="2"/>
    </row>
    <row r="48075" spans="5:5" x14ac:dyDescent="0.25">
      <c r="E48075" s="2"/>
    </row>
    <row r="48076" spans="5:5" x14ac:dyDescent="0.25">
      <c r="E48076" s="2"/>
    </row>
    <row r="48077" spans="5:5" x14ac:dyDescent="0.25">
      <c r="E48077" s="2"/>
    </row>
    <row r="48078" spans="5:5" x14ac:dyDescent="0.25">
      <c r="E48078" s="2"/>
    </row>
    <row r="48079" spans="5:5" x14ac:dyDescent="0.25">
      <c r="E48079" s="2"/>
    </row>
    <row r="48080" spans="5:5" x14ac:dyDescent="0.25">
      <c r="E48080" s="2"/>
    </row>
    <row r="48081" spans="5:5" x14ac:dyDescent="0.25">
      <c r="E48081" s="2"/>
    </row>
    <row r="48082" spans="5:5" x14ac:dyDescent="0.25">
      <c r="E48082" s="2"/>
    </row>
    <row r="48083" spans="5:5" x14ac:dyDescent="0.25">
      <c r="E48083" s="2"/>
    </row>
    <row r="48084" spans="5:5" x14ac:dyDescent="0.25">
      <c r="E48084" s="2"/>
    </row>
    <row r="48085" spans="5:5" x14ac:dyDescent="0.25">
      <c r="E48085" s="2"/>
    </row>
    <row r="48086" spans="5:5" x14ac:dyDescent="0.25">
      <c r="E48086" s="2"/>
    </row>
    <row r="48087" spans="5:5" x14ac:dyDescent="0.25">
      <c r="E48087" s="2"/>
    </row>
    <row r="48088" spans="5:5" x14ac:dyDescent="0.25">
      <c r="E48088" s="2"/>
    </row>
    <row r="48089" spans="5:5" x14ac:dyDescent="0.25">
      <c r="E48089" s="2"/>
    </row>
    <row r="48090" spans="5:5" x14ac:dyDescent="0.25">
      <c r="E48090" s="2"/>
    </row>
    <row r="48091" spans="5:5" x14ac:dyDescent="0.25">
      <c r="E48091" s="2"/>
    </row>
    <row r="48092" spans="5:5" x14ac:dyDescent="0.25">
      <c r="E48092" s="2"/>
    </row>
    <row r="48093" spans="5:5" x14ac:dyDescent="0.25">
      <c r="E48093" s="2"/>
    </row>
    <row r="48094" spans="5:5" x14ac:dyDescent="0.25">
      <c r="E48094" s="2"/>
    </row>
    <row r="48095" spans="5:5" x14ac:dyDescent="0.25">
      <c r="E48095" s="2"/>
    </row>
    <row r="48096" spans="5:5" x14ac:dyDescent="0.25">
      <c r="E48096" s="2"/>
    </row>
    <row r="48097" spans="5:5" x14ac:dyDescent="0.25">
      <c r="E48097" s="2"/>
    </row>
    <row r="48098" spans="5:5" x14ac:dyDescent="0.25">
      <c r="E48098" s="2"/>
    </row>
    <row r="48099" spans="5:5" x14ac:dyDescent="0.25">
      <c r="E48099" s="2"/>
    </row>
    <row r="48100" spans="5:5" x14ac:dyDescent="0.25">
      <c r="E48100" s="2"/>
    </row>
    <row r="48101" spans="5:5" x14ac:dyDescent="0.25">
      <c r="E48101" s="2"/>
    </row>
    <row r="48102" spans="5:5" x14ac:dyDescent="0.25">
      <c r="E48102" s="2"/>
    </row>
    <row r="48103" spans="5:5" x14ac:dyDescent="0.25">
      <c r="E48103" s="2"/>
    </row>
    <row r="48104" spans="5:5" x14ac:dyDescent="0.25">
      <c r="E48104" s="2"/>
    </row>
    <row r="48105" spans="5:5" x14ac:dyDescent="0.25">
      <c r="E48105" s="2"/>
    </row>
    <row r="48106" spans="5:5" x14ac:dyDescent="0.25">
      <c r="E48106" s="2"/>
    </row>
    <row r="48107" spans="5:5" x14ac:dyDescent="0.25">
      <c r="E48107" s="2"/>
    </row>
    <row r="48108" spans="5:5" x14ac:dyDescent="0.25">
      <c r="E48108" s="2"/>
    </row>
    <row r="48109" spans="5:5" x14ac:dyDescent="0.25">
      <c r="E48109" s="2"/>
    </row>
    <row r="48110" spans="5:5" x14ac:dyDescent="0.25">
      <c r="E48110" s="2"/>
    </row>
    <row r="48111" spans="5:5" x14ac:dyDescent="0.25">
      <c r="E48111" s="2"/>
    </row>
    <row r="48112" spans="5:5" x14ac:dyDescent="0.25">
      <c r="E48112" s="2"/>
    </row>
    <row r="48113" spans="5:5" x14ac:dyDescent="0.25">
      <c r="E48113" s="2"/>
    </row>
    <row r="48114" spans="5:5" x14ac:dyDescent="0.25">
      <c r="E48114" s="2"/>
    </row>
    <row r="48115" spans="5:5" x14ac:dyDescent="0.25">
      <c r="E48115" s="2"/>
    </row>
    <row r="48116" spans="5:5" x14ac:dyDescent="0.25">
      <c r="E48116" s="2"/>
    </row>
    <row r="48117" spans="5:5" x14ac:dyDescent="0.25">
      <c r="E48117" s="2"/>
    </row>
    <row r="48118" spans="5:5" x14ac:dyDescent="0.25">
      <c r="E48118" s="2"/>
    </row>
    <row r="48119" spans="5:5" x14ac:dyDescent="0.25">
      <c r="E48119" s="2"/>
    </row>
    <row r="48120" spans="5:5" x14ac:dyDescent="0.25">
      <c r="E48120" s="2"/>
    </row>
    <row r="48121" spans="5:5" x14ac:dyDescent="0.25">
      <c r="E48121" s="2"/>
    </row>
    <row r="48122" spans="5:5" x14ac:dyDescent="0.25">
      <c r="E48122" s="2"/>
    </row>
    <row r="48123" spans="5:5" x14ac:dyDescent="0.25">
      <c r="E48123" s="2"/>
    </row>
    <row r="48124" spans="5:5" x14ac:dyDescent="0.25">
      <c r="E48124" s="2"/>
    </row>
    <row r="48125" spans="5:5" x14ac:dyDescent="0.25">
      <c r="E48125" s="2"/>
    </row>
    <row r="48126" spans="5:5" x14ac:dyDescent="0.25">
      <c r="E48126" s="2"/>
    </row>
    <row r="48127" spans="5:5" x14ac:dyDescent="0.25">
      <c r="E48127" s="2"/>
    </row>
    <row r="48128" spans="5:5" x14ac:dyDescent="0.25">
      <c r="E48128" s="2"/>
    </row>
    <row r="48129" spans="5:5" x14ac:dyDescent="0.25">
      <c r="E48129" s="2"/>
    </row>
    <row r="48130" spans="5:5" x14ac:dyDescent="0.25">
      <c r="E48130" s="2"/>
    </row>
    <row r="48131" spans="5:5" x14ac:dyDescent="0.25">
      <c r="E48131" s="2"/>
    </row>
    <row r="48132" spans="5:5" x14ac:dyDescent="0.25">
      <c r="E48132" s="2"/>
    </row>
    <row r="48133" spans="5:5" x14ac:dyDescent="0.25">
      <c r="E48133" s="2"/>
    </row>
    <row r="48134" spans="5:5" x14ac:dyDescent="0.25">
      <c r="E48134" s="2"/>
    </row>
    <row r="48135" spans="5:5" x14ac:dyDescent="0.25">
      <c r="E48135" s="2"/>
    </row>
    <row r="48136" spans="5:5" x14ac:dyDescent="0.25">
      <c r="E48136" s="2"/>
    </row>
    <row r="48137" spans="5:5" x14ac:dyDescent="0.25">
      <c r="E48137" s="2"/>
    </row>
    <row r="48138" spans="5:5" x14ac:dyDescent="0.25">
      <c r="E48138" s="2"/>
    </row>
    <row r="48139" spans="5:5" x14ac:dyDescent="0.25">
      <c r="E48139" s="2"/>
    </row>
    <row r="48140" spans="5:5" x14ac:dyDescent="0.25">
      <c r="E48140" s="2"/>
    </row>
    <row r="48141" spans="5:5" x14ac:dyDescent="0.25">
      <c r="E48141" s="2"/>
    </row>
    <row r="48142" spans="5:5" x14ac:dyDescent="0.25">
      <c r="E48142" s="2"/>
    </row>
    <row r="48143" spans="5:5" x14ac:dyDescent="0.25">
      <c r="E48143" s="2"/>
    </row>
    <row r="48144" spans="5:5" x14ac:dyDescent="0.25">
      <c r="E48144" s="2"/>
    </row>
    <row r="48145" spans="5:5" x14ac:dyDescent="0.25">
      <c r="E48145" s="2"/>
    </row>
    <row r="48146" spans="5:5" x14ac:dyDescent="0.25">
      <c r="E48146" s="2"/>
    </row>
    <row r="48147" spans="5:5" x14ac:dyDescent="0.25">
      <c r="E48147" s="2"/>
    </row>
    <row r="48148" spans="5:5" x14ac:dyDescent="0.25">
      <c r="E48148" s="2"/>
    </row>
    <row r="48149" spans="5:5" x14ac:dyDescent="0.25">
      <c r="E48149" s="2"/>
    </row>
    <row r="48150" spans="5:5" x14ac:dyDescent="0.25">
      <c r="E48150" s="2"/>
    </row>
    <row r="48151" spans="5:5" x14ac:dyDescent="0.25">
      <c r="E48151" s="2"/>
    </row>
    <row r="48152" spans="5:5" x14ac:dyDescent="0.25">
      <c r="E48152" s="2"/>
    </row>
    <row r="48153" spans="5:5" x14ac:dyDescent="0.25">
      <c r="E48153" s="2"/>
    </row>
    <row r="48154" spans="5:5" x14ac:dyDescent="0.25">
      <c r="E48154" s="2"/>
    </row>
    <row r="48155" spans="5:5" x14ac:dyDescent="0.25">
      <c r="E48155" s="2"/>
    </row>
    <row r="48156" spans="5:5" x14ac:dyDescent="0.25">
      <c r="E48156" s="2"/>
    </row>
    <row r="48157" spans="5:5" x14ac:dyDescent="0.25">
      <c r="E48157" s="2"/>
    </row>
    <row r="48158" spans="5:5" x14ac:dyDescent="0.25">
      <c r="E48158" s="2"/>
    </row>
    <row r="48159" spans="5:5" x14ac:dyDescent="0.25">
      <c r="E48159" s="2"/>
    </row>
    <row r="48160" spans="5:5" x14ac:dyDescent="0.25">
      <c r="E48160" s="2"/>
    </row>
    <row r="48161" spans="5:5" x14ac:dyDescent="0.25">
      <c r="E48161" s="2"/>
    </row>
    <row r="48162" spans="5:5" x14ac:dyDescent="0.25">
      <c r="E48162" s="2"/>
    </row>
    <row r="48163" spans="5:5" x14ac:dyDescent="0.25">
      <c r="E48163" s="2"/>
    </row>
    <row r="48164" spans="5:5" x14ac:dyDescent="0.25">
      <c r="E48164" s="2"/>
    </row>
    <row r="48165" spans="5:5" x14ac:dyDescent="0.25">
      <c r="E48165" s="2"/>
    </row>
    <row r="48166" spans="5:5" x14ac:dyDescent="0.25">
      <c r="E48166" s="2"/>
    </row>
    <row r="48167" spans="5:5" x14ac:dyDescent="0.25">
      <c r="E48167" s="2"/>
    </row>
    <row r="48168" spans="5:5" x14ac:dyDescent="0.25">
      <c r="E48168" s="2"/>
    </row>
    <row r="48169" spans="5:5" x14ac:dyDescent="0.25">
      <c r="E48169" s="2"/>
    </row>
    <row r="48170" spans="5:5" x14ac:dyDescent="0.25">
      <c r="E48170" s="2"/>
    </row>
    <row r="48171" spans="5:5" x14ac:dyDescent="0.25">
      <c r="E48171" s="2"/>
    </row>
    <row r="48172" spans="5:5" x14ac:dyDescent="0.25">
      <c r="E48172" s="2"/>
    </row>
    <row r="48173" spans="5:5" x14ac:dyDescent="0.25">
      <c r="E48173" s="2"/>
    </row>
    <row r="48174" spans="5:5" x14ac:dyDescent="0.25">
      <c r="E48174" s="2"/>
    </row>
    <row r="48175" spans="5:5" x14ac:dyDescent="0.25">
      <c r="E48175" s="2"/>
    </row>
    <row r="48176" spans="5:5" x14ac:dyDescent="0.25">
      <c r="E48176" s="2"/>
    </row>
    <row r="48177" spans="5:5" x14ac:dyDescent="0.25">
      <c r="E48177" s="2"/>
    </row>
    <row r="48178" spans="5:5" x14ac:dyDescent="0.25">
      <c r="E48178" s="2"/>
    </row>
    <row r="48179" spans="5:5" x14ac:dyDescent="0.25">
      <c r="E48179" s="2"/>
    </row>
    <row r="48180" spans="5:5" x14ac:dyDescent="0.25">
      <c r="E48180" s="2"/>
    </row>
    <row r="48181" spans="5:5" x14ac:dyDescent="0.25">
      <c r="E48181" s="2"/>
    </row>
    <row r="48182" spans="5:5" x14ac:dyDescent="0.25">
      <c r="E48182" s="2"/>
    </row>
    <row r="48183" spans="5:5" x14ac:dyDescent="0.25">
      <c r="E48183" s="2"/>
    </row>
    <row r="48184" spans="5:5" x14ac:dyDescent="0.25">
      <c r="E48184" s="2"/>
    </row>
    <row r="48185" spans="5:5" x14ac:dyDescent="0.25">
      <c r="E48185" s="2"/>
    </row>
    <row r="48186" spans="5:5" x14ac:dyDescent="0.25">
      <c r="E48186" s="2"/>
    </row>
    <row r="48187" spans="5:5" x14ac:dyDescent="0.25">
      <c r="E48187" s="2"/>
    </row>
    <row r="48188" spans="5:5" x14ac:dyDescent="0.25">
      <c r="E48188" s="2"/>
    </row>
    <row r="48189" spans="5:5" x14ac:dyDescent="0.25">
      <c r="E48189" s="2"/>
    </row>
    <row r="48190" spans="5:5" x14ac:dyDescent="0.25">
      <c r="E48190" s="2"/>
    </row>
    <row r="48191" spans="5:5" x14ac:dyDescent="0.25">
      <c r="E48191" s="2"/>
    </row>
    <row r="48192" spans="5:5" x14ac:dyDescent="0.25">
      <c r="E48192" s="2"/>
    </row>
    <row r="48193" spans="5:5" x14ac:dyDescent="0.25">
      <c r="E48193" s="2"/>
    </row>
    <row r="48194" spans="5:5" x14ac:dyDescent="0.25">
      <c r="E48194" s="2"/>
    </row>
    <row r="48195" spans="5:5" x14ac:dyDescent="0.25">
      <c r="E48195" s="2"/>
    </row>
    <row r="48196" spans="5:5" x14ac:dyDescent="0.25">
      <c r="E48196" s="2"/>
    </row>
    <row r="48197" spans="5:5" x14ac:dyDescent="0.25">
      <c r="E48197" s="2"/>
    </row>
    <row r="48198" spans="5:5" x14ac:dyDescent="0.25">
      <c r="E48198" s="2"/>
    </row>
    <row r="48199" spans="5:5" x14ac:dyDescent="0.25">
      <c r="E48199" s="2"/>
    </row>
    <row r="48200" spans="5:5" x14ac:dyDescent="0.25">
      <c r="E48200" s="2"/>
    </row>
    <row r="48201" spans="5:5" x14ac:dyDescent="0.25">
      <c r="E48201" s="2"/>
    </row>
    <row r="48202" spans="5:5" x14ac:dyDescent="0.25">
      <c r="E48202" s="2"/>
    </row>
    <row r="48203" spans="5:5" x14ac:dyDescent="0.25">
      <c r="E48203" s="2"/>
    </row>
    <row r="48204" spans="5:5" x14ac:dyDescent="0.25">
      <c r="E48204" s="2"/>
    </row>
    <row r="48205" spans="5:5" x14ac:dyDescent="0.25">
      <c r="E48205" s="2"/>
    </row>
    <row r="48206" spans="5:5" x14ac:dyDescent="0.25">
      <c r="E48206" s="2"/>
    </row>
    <row r="48207" spans="5:5" x14ac:dyDescent="0.25">
      <c r="E48207" s="2"/>
    </row>
    <row r="48208" spans="5:5" x14ac:dyDescent="0.25">
      <c r="E48208" s="2"/>
    </row>
    <row r="48209" spans="5:5" x14ac:dyDescent="0.25">
      <c r="E48209" s="2"/>
    </row>
    <row r="48210" spans="5:5" x14ac:dyDescent="0.25">
      <c r="E48210" s="2"/>
    </row>
    <row r="48211" spans="5:5" x14ac:dyDescent="0.25">
      <c r="E48211" s="2"/>
    </row>
    <row r="48212" spans="5:5" x14ac:dyDescent="0.25">
      <c r="E48212" s="2"/>
    </row>
    <row r="48213" spans="5:5" x14ac:dyDescent="0.25">
      <c r="E48213" s="2"/>
    </row>
    <row r="48214" spans="5:5" x14ac:dyDescent="0.25">
      <c r="E48214" s="2"/>
    </row>
    <row r="48215" spans="5:5" x14ac:dyDescent="0.25">
      <c r="E48215" s="2"/>
    </row>
    <row r="48216" spans="5:5" x14ac:dyDescent="0.25">
      <c r="E48216" s="2"/>
    </row>
    <row r="48217" spans="5:5" x14ac:dyDescent="0.25">
      <c r="E48217" s="2"/>
    </row>
    <row r="48218" spans="5:5" x14ac:dyDescent="0.25">
      <c r="E48218" s="2"/>
    </row>
    <row r="48219" spans="5:5" x14ac:dyDescent="0.25">
      <c r="E48219" s="2"/>
    </row>
    <row r="48220" spans="5:5" x14ac:dyDescent="0.25">
      <c r="E48220" s="2"/>
    </row>
    <row r="48221" spans="5:5" x14ac:dyDescent="0.25">
      <c r="E48221" s="2"/>
    </row>
    <row r="48222" spans="5:5" x14ac:dyDescent="0.25">
      <c r="E48222" s="2"/>
    </row>
    <row r="48223" spans="5:5" x14ac:dyDescent="0.25">
      <c r="E48223" s="2"/>
    </row>
    <row r="48224" spans="5:5" x14ac:dyDescent="0.25">
      <c r="E48224" s="2"/>
    </row>
    <row r="48225" spans="5:5" x14ac:dyDescent="0.25">
      <c r="E48225" s="2"/>
    </row>
    <row r="48226" spans="5:5" x14ac:dyDescent="0.25">
      <c r="E48226" s="2"/>
    </row>
    <row r="48227" spans="5:5" x14ac:dyDescent="0.25">
      <c r="E48227" s="2"/>
    </row>
    <row r="48228" spans="5:5" x14ac:dyDescent="0.25">
      <c r="E48228" s="2"/>
    </row>
    <row r="48229" spans="5:5" x14ac:dyDescent="0.25">
      <c r="E48229" s="2"/>
    </row>
    <row r="48230" spans="5:5" x14ac:dyDescent="0.25">
      <c r="E48230" s="2"/>
    </row>
    <row r="48231" spans="5:5" x14ac:dyDescent="0.25">
      <c r="E48231" s="2"/>
    </row>
    <row r="48232" spans="5:5" x14ac:dyDescent="0.25">
      <c r="E48232" s="2"/>
    </row>
    <row r="48233" spans="5:5" x14ac:dyDescent="0.25">
      <c r="E48233" s="2"/>
    </row>
    <row r="48234" spans="5:5" x14ac:dyDescent="0.25">
      <c r="E48234" s="2"/>
    </row>
    <row r="48235" spans="5:5" x14ac:dyDescent="0.25">
      <c r="E48235" s="2"/>
    </row>
    <row r="48236" spans="5:5" x14ac:dyDescent="0.25">
      <c r="E48236" s="2"/>
    </row>
    <row r="48237" spans="5:5" x14ac:dyDescent="0.25">
      <c r="E48237" s="2"/>
    </row>
    <row r="48238" spans="5:5" x14ac:dyDescent="0.25">
      <c r="E48238" s="2"/>
    </row>
    <row r="48239" spans="5:5" x14ac:dyDescent="0.25">
      <c r="E48239" s="2"/>
    </row>
    <row r="48240" spans="5:5" x14ac:dyDescent="0.25">
      <c r="E48240" s="2"/>
    </row>
    <row r="48241" spans="5:5" x14ac:dyDescent="0.25">
      <c r="E48241" s="2"/>
    </row>
    <row r="48242" spans="5:5" x14ac:dyDescent="0.25">
      <c r="E48242" s="2"/>
    </row>
    <row r="48243" spans="5:5" x14ac:dyDescent="0.25">
      <c r="E48243" s="2"/>
    </row>
    <row r="48244" spans="5:5" x14ac:dyDescent="0.25">
      <c r="E48244" s="2"/>
    </row>
    <row r="48245" spans="5:5" x14ac:dyDescent="0.25">
      <c r="E48245" s="2"/>
    </row>
    <row r="48246" spans="5:5" x14ac:dyDescent="0.25">
      <c r="E48246" s="2"/>
    </row>
    <row r="48247" spans="5:5" x14ac:dyDescent="0.25">
      <c r="E48247" s="2"/>
    </row>
    <row r="48248" spans="5:5" x14ac:dyDescent="0.25">
      <c r="E48248" s="2"/>
    </row>
    <row r="48249" spans="5:5" x14ac:dyDescent="0.25">
      <c r="E48249" s="2"/>
    </row>
    <row r="48250" spans="5:5" x14ac:dyDescent="0.25">
      <c r="E48250" s="2"/>
    </row>
    <row r="48251" spans="5:5" x14ac:dyDescent="0.25">
      <c r="E48251" s="2"/>
    </row>
    <row r="48252" spans="5:5" x14ac:dyDescent="0.25">
      <c r="E48252" s="2"/>
    </row>
    <row r="48253" spans="5:5" x14ac:dyDescent="0.25">
      <c r="E48253" s="2"/>
    </row>
    <row r="48254" spans="5:5" x14ac:dyDescent="0.25">
      <c r="E48254" s="2"/>
    </row>
    <row r="48255" spans="5:5" x14ac:dyDescent="0.25">
      <c r="E48255" s="2"/>
    </row>
    <row r="48256" spans="5:5" x14ac:dyDescent="0.25">
      <c r="E48256" s="2"/>
    </row>
    <row r="48257" spans="5:5" x14ac:dyDescent="0.25">
      <c r="E48257" s="2"/>
    </row>
    <row r="48258" spans="5:5" x14ac:dyDescent="0.25">
      <c r="E48258" s="2"/>
    </row>
    <row r="48259" spans="5:5" x14ac:dyDescent="0.25">
      <c r="E48259" s="2"/>
    </row>
    <row r="48260" spans="5:5" x14ac:dyDescent="0.25">
      <c r="E48260" s="2"/>
    </row>
    <row r="48261" spans="5:5" x14ac:dyDescent="0.25">
      <c r="E48261" s="2"/>
    </row>
    <row r="48262" spans="5:5" x14ac:dyDescent="0.25">
      <c r="E48262" s="2"/>
    </row>
    <row r="48263" spans="5:5" x14ac:dyDescent="0.25">
      <c r="E48263" s="2"/>
    </row>
    <row r="48264" spans="5:5" x14ac:dyDescent="0.25">
      <c r="E48264" s="2"/>
    </row>
    <row r="48265" spans="5:5" x14ac:dyDescent="0.25">
      <c r="E48265" s="2"/>
    </row>
    <row r="48266" spans="5:5" x14ac:dyDescent="0.25">
      <c r="E48266" s="2"/>
    </row>
    <row r="48267" spans="5:5" x14ac:dyDescent="0.25">
      <c r="E48267" s="2"/>
    </row>
    <row r="48268" spans="5:5" x14ac:dyDescent="0.25">
      <c r="E48268" s="2"/>
    </row>
    <row r="48269" spans="5:5" x14ac:dyDescent="0.25">
      <c r="E48269" s="2"/>
    </row>
    <row r="48270" spans="5:5" x14ac:dyDescent="0.25">
      <c r="E48270" s="2"/>
    </row>
    <row r="48271" spans="5:5" x14ac:dyDescent="0.25">
      <c r="E48271" s="2"/>
    </row>
    <row r="48272" spans="5:5" x14ac:dyDescent="0.25">
      <c r="E48272" s="2"/>
    </row>
    <row r="48273" spans="5:5" x14ac:dyDescent="0.25">
      <c r="E48273" s="2"/>
    </row>
    <row r="48274" spans="5:5" x14ac:dyDescent="0.25">
      <c r="E48274" s="2"/>
    </row>
    <row r="48275" spans="5:5" x14ac:dyDescent="0.25">
      <c r="E48275" s="2"/>
    </row>
    <row r="48276" spans="5:5" x14ac:dyDescent="0.25">
      <c r="E48276" s="2"/>
    </row>
    <row r="48277" spans="5:5" x14ac:dyDescent="0.25">
      <c r="E48277" s="2"/>
    </row>
    <row r="48278" spans="5:5" x14ac:dyDescent="0.25">
      <c r="E48278" s="2"/>
    </row>
    <row r="48279" spans="5:5" x14ac:dyDescent="0.25">
      <c r="E48279" s="2"/>
    </row>
    <row r="48280" spans="5:5" x14ac:dyDescent="0.25">
      <c r="E48280" s="2"/>
    </row>
    <row r="48281" spans="5:5" x14ac:dyDescent="0.25">
      <c r="E48281" s="2"/>
    </row>
    <row r="48282" spans="5:5" x14ac:dyDescent="0.25">
      <c r="E48282" s="2"/>
    </row>
    <row r="48283" spans="5:5" x14ac:dyDescent="0.25">
      <c r="E48283" s="2"/>
    </row>
    <row r="48284" spans="5:5" x14ac:dyDescent="0.25">
      <c r="E48284" s="2"/>
    </row>
    <row r="48285" spans="5:5" x14ac:dyDescent="0.25">
      <c r="E48285" s="2"/>
    </row>
    <row r="48286" spans="5:5" x14ac:dyDescent="0.25">
      <c r="E48286" s="2"/>
    </row>
    <row r="48287" spans="5:5" x14ac:dyDescent="0.25">
      <c r="E48287" s="2"/>
    </row>
    <row r="48288" spans="5:5" x14ac:dyDescent="0.25">
      <c r="E48288" s="2"/>
    </row>
    <row r="48289" spans="5:5" x14ac:dyDescent="0.25">
      <c r="E48289" s="2"/>
    </row>
    <row r="48290" spans="5:5" x14ac:dyDescent="0.25">
      <c r="E48290" s="2"/>
    </row>
    <row r="48291" spans="5:5" x14ac:dyDescent="0.25">
      <c r="E48291" s="2"/>
    </row>
    <row r="48292" spans="5:5" x14ac:dyDescent="0.25">
      <c r="E48292" s="2"/>
    </row>
    <row r="48293" spans="5:5" x14ac:dyDescent="0.25">
      <c r="E48293" s="2"/>
    </row>
    <row r="48294" spans="5:5" x14ac:dyDescent="0.25">
      <c r="E48294" s="2"/>
    </row>
    <row r="48295" spans="5:5" x14ac:dyDescent="0.25">
      <c r="E48295" s="2"/>
    </row>
    <row r="48296" spans="5:5" x14ac:dyDescent="0.25">
      <c r="E48296" s="2"/>
    </row>
    <row r="48297" spans="5:5" x14ac:dyDescent="0.25">
      <c r="E48297" s="2"/>
    </row>
    <row r="48298" spans="5:5" x14ac:dyDescent="0.25">
      <c r="E48298" s="2"/>
    </row>
    <row r="48299" spans="5:5" x14ac:dyDescent="0.25">
      <c r="E48299" s="2"/>
    </row>
    <row r="48300" spans="5:5" x14ac:dyDescent="0.25">
      <c r="E48300" s="2"/>
    </row>
    <row r="48301" spans="5:5" x14ac:dyDescent="0.25">
      <c r="E48301" s="2"/>
    </row>
    <row r="48302" spans="5:5" x14ac:dyDescent="0.25">
      <c r="E48302" s="2"/>
    </row>
    <row r="48303" spans="5:5" x14ac:dyDescent="0.25">
      <c r="E48303" s="2"/>
    </row>
    <row r="48304" spans="5:5" x14ac:dyDescent="0.25">
      <c r="E48304" s="2"/>
    </row>
    <row r="48305" spans="5:5" x14ac:dyDescent="0.25">
      <c r="E48305" s="2"/>
    </row>
    <row r="48306" spans="5:5" x14ac:dyDescent="0.25">
      <c r="E48306" s="2"/>
    </row>
    <row r="48307" spans="5:5" x14ac:dyDescent="0.25">
      <c r="E48307" s="2"/>
    </row>
    <row r="48308" spans="5:5" x14ac:dyDescent="0.25">
      <c r="E48308" s="2"/>
    </row>
    <row r="48309" spans="5:5" x14ac:dyDescent="0.25">
      <c r="E48309" s="2"/>
    </row>
    <row r="48310" spans="5:5" x14ac:dyDescent="0.25">
      <c r="E48310" s="2"/>
    </row>
    <row r="48311" spans="5:5" x14ac:dyDescent="0.25">
      <c r="E48311" s="2"/>
    </row>
    <row r="48312" spans="5:5" x14ac:dyDescent="0.25">
      <c r="E48312" s="2"/>
    </row>
    <row r="48313" spans="5:5" x14ac:dyDescent="0.25">
      <c r="E48313" s="2"/>
    </row>
    <row r="48314" spans="5:5" x14ac:dyDescent="0.25">
      <c r="E48314" s="2"/>
    </row>
    <row r="48315" spans="5:5" x14ac:dyDescent="0.25">
      <c r="E48315" s="2"/>
    </row>
    <row r="48316" spans="5:5" x14ac:dyDescent="0.25">
      <c r="E48316" s="2"/>
    </row>
    <row r="48317" spans="5:5" x14ac:dyDescent="0.25">
      <c r="E48317" s="2"/>
    </row>
    <row r="48318" spans="5:5" x14ac:dyDescent="0.25">
      <c r="E48318" s="2"/>
    </row>
    <row r="48319" spans="5:5" x14ac:dyDescent="0.25">
      <c r="E48319" s="2"/>
    </row>
    <row r="48320" spans="5:5" x14ac:dyDescent="0.25">
      <c r="E48320" s="2"/>
    </row>
    <row r="48321" spans="5:5" x14ac:dyDescent="0.25">
      <c r="E48321" s="2"/>
    </row>
    <row r="48322" spans="5:5" x14ac:dyDescent="0.25">
      <c r="E48322" s="2"/>
    </row>
    <row r="48323" spans="5:5" x14ac:dyDescent="0.25">
      <c r="E48323" s="2"/>
    </row>
    <row r="48324" spans="5:5" x14ac:dyDescent="0.25">
      <c r="E48324" s="2"/>
    </row>
    <row r="48325" spans="5:5" x14ac:dyDescent="0.25">
      <c r="E48325" s="2"/>
    </row>
    <row r="48326" spans="5:5" x14ac:dyDescent="0.25">
      <c r="E48326" s="2"/>
    </row>
    <row r="48327" spans="5:5" x14ac:dyDescent="0.25">
      <c r="E48327" s="2"/>
    </row>
    <row r="48328" spans="5:5" x14ac:dyDescent="0.25">
      <c r="E48328" s="2"/>
    </row>
    <row r="48329" spans="5:5" x14ac:dyDescent="0.25">
      <c r="E48329" s="2"/>
    </row>
    <row r="48330" spans="5:5" x14ac:dyDescent="0.25">
      <c r="E48330" s="2"/>
    </row>
    <row r="48331" spans="5:5" x14ac:dyDescent="0.25">
      <c r="E48331" s="2"/>
    </row>
    <row r="48332" spans="5:5" x14ac:dyDescent="0.25">
      <c r="E48332" s="2"/>
    </row>
    <row r="48333" spans="5:5" x14ac:dyDescent="0.25">
      <c r="E48333" s="2"/>
    </row>
    <row r="48334" spans="5:5" x14ac:dyDescent="0.25">
      <c r="E48334" s="2"/>
    </row>
    <row r="48335" spans="5:5" x14ac:dyDescent="0.25">
      <c r="E48335" s="2"/>
    </row>
    <row r="48336" spans="5:5" x14ac:dyDescent="0.25">
      <c r="E48336" s="2"/>
    </row>
    <row r="48337" spans="5:5" x14ac:dyDescent="0.25">
      <c r="E48337" s="2"/>
    </row>
    <row r="48338" spans="5:5" x14ac:dyDescent="0.25">
      <c r="E48338" s="2"/>
    </row>
    <row r="48339" spans="5:5" x14ac:dyDescent="0.25">
      <c r="E48339" s="2"/>
    </row>
    <row r="48340" spans="5:5" x14ac:dyDescent="0.25">
      <c r="E48340" s="2"/>
    </row>
    <row r="48341" spans="5:5" x14ac:dyDescent="0.25">
      <c r="E48341" s="2"/>
    </row>
    <row r="48342" spans="5:5" x14ac:dyDescent="0.25">
      <c r="E48342" s="2"/>
    </row>
    <row r="48343" spans="5:5" x14ac:dyDescent="0.25">
      <c r="E48343" s="2"/>
    </row>
    <row r="48344" spans="5:5" x14ac:dyDescent="0.25">
      <c r="E48344" s="2"/>
    </row>
    <row r="48345" spans="5:5" x14ac:dyDescent="0.25">
      <c r="E48345" s="2"/>
    </row>
    <row r="48346" spans="5:5" x14ac:dyDescent="0.25">
      <c r="E48346" s="2"/>
    </row>
    <row r="48347" spans="5:5" x14ac:dyDescent="0.25">
      <c r="E48347" s="2"/>
    </row>
    <row r="48348" spans="5:5" x14ac:dyDescent="0.25">
      <c r="E48348" s="2"/>
    </row>
    <row r="48349" spans="5:5" x14ac:dyDescent="0.25">
      <c r="E48349" s="2"/>
    </row>
    <row r="48350" spans="5:5" x14ac:dyDescent="0.25">
      <c r="E48350" s="2"/>
    </row>
    <row r="48351" spans="5:5" x14ac:dyDescent="0.25">
      <c r="E48351" s="2"/>
    </row>
    <row r="48352" spans="5:5" x14ac:dyDescent="0.25">
      <c r="E48352" s="2"/>
    </row>
    <row r="48353" spans="5:5" x14ac:dyDescent="0.25">
      <c r="E48353" s="2"/>
    </row>
    <row r="48354" spans="5:5" x14ac:dyDescent="0.25">
      <c r="E48354" s="2"/>
    </row>
    <row r="48355" spans="5:5" x14ac:dyDescent="0.25">
      <c r="E48355" s="2"/>
    </row>
    <row r="48356" spans="5:5" x14ac:dyDescent="0.25">
      <c r="E48356" s="2"/>
    </row>
    <row r="48357" spans="5:5" x14ac:dyDescent="0.25">
      <c r="E48357" s="2"/>
    </row>
    <row r="48358" spans="5:5" x14ac:dyDescent="0.25">
      <c r="E48358" s="2"/>
    </row>
    <row r="48359" spans="5:5" x14ac:dyDescent="0.25">
      <c r="E48359" s="2"/>
    </row>
    <row r="48360" spans="5:5" x14ac:dyDescent="0.25">
      <c r="E48360" s="2"/>
    </row>
    <row r="48361" spans="5:5" x14ac:dyDescent="0.25">
      <c r="E48361" s="2"/>
    </row>
    <row r="48362" spans="5:5" x14ac:dyDescent="0.25">
      <c r="E48362" s="2"/>
    </row>
    <row r="48363" spans="5:5" x14ac:dyDescent="0.25">
      <c r="E48363" s="2"/>
    </row>
    <row r="48364" spans="5:5" x14ac:dyDescent="0.25">
      <c r="E48364" s="2"/>
    </row>
    <row r="48365" spans="5:5" x14ac:dyDescent="0.25">
      <c r="E48365" s="2"/>
    </row>
    <row r="48366" spans="5:5" x14ac:dyDescent="0.25">
      <c r="E48366" s="2"/>
    </row>
    <row r="48367" spans="5:5" x14ac:dyDescent="0.25">
      <c r="E48367" s="2"/>
    </row>
    <row r="48368" spans="5:5" x14ac:dyDescent="0.25">
      <c r="E48368" s="2"/>
    </row>
    <row r="48369" spans="5:5" x14ac:dyDescent="0.25">
      <c r="E48369" s="2"/>
    </row>
    <row r="48370" spans="5:5" x14ac:dyDescent="0.25">
      <c r="E48370" s="2"/>
    </row>
    <row r="48371" spans="5:5" x14ac:dyDescent="0.25">
      <c r="E48371" s="2"/>
    </row>
    <row r="48372" spans="5:5" x14ac:dyDescent="0.25">
      <c r="E48372" s="2"/>
    </row>
    <row r="48373" spans="5:5" x14ac:dyDescent="0.25">
      <c r="E48373" s="2"/>
    </row>
    <row r="48374" spans="5:5" x14ac:dyDescent="0.25">
      <c r="E48374" s="2"/>
    </row>
    <row r="48375" spans="5:5" x14ac:dyDescent="0.25">
      <c r="E48375" s="2"/>
    </row>
    <row r="48376" spans="5:5" x14ac:dyDescent="0.25">
      <c r="E48376" s="2"/>
    </row>
    <row r="48377" spans="5:5" x14ac:dyDescent="0.25">
      <c r="E48377" s="2"/>
    </row>
    <row r="48378" spans="5:5" x14ac:dyDescent="0.25">
      <c r="E48378" s="2"/>
    </row>
    <row r="48379" spans="5:5" x14ac:dyDescent="0.25">
      <c r="E48379" s="2"/>
    </row>
    <row r="48380" spans="5:5" x14ac:dyDescent="0.25">
      <c r="E48380" s="2"/>
    </row>
    <row r="48381" spans="5:5" x14ac:dyDescent="0.25">
      <c r="E48381" s="2"/>
    </row>
    <row r="48382" spans="5:5" x14ac:dyDescent="0.25">
      <c r="E48382" s="2"/>
    </row>
    <row r="48383" spans="5:5" x14ac:dyDescent="0.25">
      <c r="E48383" s="2"/>
    </row>
    <row r="48384" spans="5:5" x14ac:dyDescent="0.25">
      <c r="E48384" s="2"/>
    </row>
    <row r="48385" spans="5:5" x14ac:dyDescent="0.25">
      <c r="E48385" s="2"/>
    </row>
    <row r="48386" spans="5:5" x14ac:dyDescent="0.25">
      <c r="E48386" s="2"/>
    </row>
    <row r="48387" spans="5:5" x14ac:dyDescent="0.25">
      <c r="E48387" s="2"/>
    </row>
    <row r="48388" spans="5:5" x14ac:dyDescent="0.25">
      <c r="E48388" s="2"/>
    </row>
    <row r="48389" spans="5:5" x14ac:dyDescent="0.25">
      <c r="E48389" s="2"/>
    </row>
    <row r="48390" spans="5:5" x14ac:dyDescent="0.25">
      <c r="E48390" s="2"/>
    </row>
    <row r="48391" spans="5:5" x14ac:dyDescent="0.25">
      <c r="E48391" s="2"/>
    </row>
    <row r="48392" spans="5:5" x14ac:dyDescent="0.25">
      <c r="E48392" s="2"/>
    </row>
    <row r="48393" spans="5:5" x14ac:dyDescent="0.25">
      <c r="E48393" s="2"/>
    </row>
    <row r="48394" spans="5:5" x14ac:dyDescent="0.25">
      <c r="E48394" s="2"/>
    </row>
    <row r="48395" spans="5:5" x14ac:dyDescent="0.25">
      <c r="E48395" s="2"/>
    </row>
    <row r="48396" spans="5:5" x14ac:dyDescent="0.25">
      <c r="E48396" s="2"/>
    </row>
    <row r="48397" spans="5:5" x14ac:dyDescent="0.25">
      <c r="E48397" s="2"/>
    </row>
    <row r="48398" spans="5:5" x14ac:dyDescent="0.25">
      <c r="E48398" s="2"/>
    </row>
    <row r="48399" spans="5:5" x14ac:dyDescent="0.25">
      <c r="E48399" s="2"/>
    </row>
    <row r="48400" spans="5:5" x14ac:dyDescent="0.25">
      <c r="E48400" s="2"/>
    </row>
    <row r="48401" spans="5:5" x14ac:dyDescent="0.25">
      <c r="E48401" s="2"/>
    </row>
    <row r="48402" spans="5:5" x14ac:dyDescent="0.25">
      <c r="E48402" s="2"/>
    </row>
    <row r="48403" spans="5:5" x14ac:dyDescent="0.25">
      <c r="E48403" s="2"/>
    </row>
    <row r="48404" spans="5:5" x14ac:dyDescent="0.25">
      <c r="E48404" s="2"/>
    </row>
    <row r="48405" spans="5:5" x14ac:dyDescent="0.25">
      <c r="E48405" s="2"/>
    </row>
    <row r="48406" spans="5:5" x14ac:dyDescent="0.25">
      <c r="E48406" s="2"/>
    </row>
    <row r="48407" spans="5:5" x14ac:dyDescent="0.25">
      <c r="E48407" s="2"/>
    </row>
    <row r="48408" spans="5:5" x14ac:dyDescent="0.25">
      <c r="E48408" s="2"/>
    </row>
    <row r="48409" spans="5:5" x14ac:dyDescent="0.25">
      <c r="E48409" s="2"/>
    </row>
    <row r="48410" spans="5:5" x14ac:dyDescent="0.25">
      <c r="E48410" s="2"/>
    </row>
    <row r="48411" spans="5:5" x14ac:dyDescent="0.25">
      <c r="E48411" s="2"/>
    </row>
    <row r="48412" spans="5:5" x14ac:dyDescent="0.25">
      <c r="E48412" s="2"/>
    </row>
    <row r="48413" spans="5:5" x14ac:dyDescent="0.25">
      <c r="E48413" s="2"/>
    </row>
    <row r="48414" spans="5:5" x14ac:dyDescent="0.25">
      <c r="E48414" s="2"/>
    </row>
    <row r="48415" spans="5:5" x14ac:dyDescent="0.25">
      <c r="E48415" s="2"/>
    </row>
    <row r="48416" spans="5:5" x14ac:dyDescent="0.25">
      <c r="E48416" s="2"/>
    </row>
    <row r="48417" spans="5:5" x14ac:dyDescent="0.25">
      <c r="E48417" s="2"/>
    </row>
    <row r="48418" spans="5:5" x14ac:dyDescent="0.25">
      <c r="E48418" s="2"/>
    </row>
    <row r="48419" spans="5:5" x14ac:dyDescent="0.25">
      <c r="E48419" s="2"/>
    </row>
    <row r="48420" spans="5:5" x14ac:dyDescent="0.25">
      <c r="E48420" s="2"/>
    </row>
    <row r="48421" spans="5:5" x14ac:dyDescent="0.25">
      <c r="E48421" s="2"/>
    </row>
    <row r="48422" spans="5:5" x14ac:dyDescent="0.25">
      <c r="E48422" s="2"/>
    </row>
    <row r="48423" spans="5:5" x14ac:dyDescent="0.25">
      <c r="E48423" s="2"/>
    </row>
    <row r="48424" spans="5:5" x14ac:dyDescent="0.25">
      <c r="E48424" s="2"/>
    </row>
    <row r="48425" spans="5:5" x14ac:dyDescent="0.25">
      <c r="E48425" s="2"/>
    </row>
    <row r="48426" spans="5:5" x14ac:dyDescent="0.25">
      <c r="E48426" s="2"/>
    </row>
    <row r="48427" spans="5:5" x14ac:dyDescent="0.25">
      <c r="E48427" s="2"/>
    </row>
    <row r="48428" spans="5:5" x14ac:dyDescent="0.25">
      <c r="E48428" s="2"/>
    </row>
    <row r="48429" spans="5:5" x14ac:dyDescent="0.25">
      <c r="E48429" s="2"/>
    </row>
    <row r="48430" spans="5:5" x14ac:dyDescent="0.25">
      <c r="E48430" s="2"/>
    </row>
    <row r="48431" spans="5:5" x14ac:dyDescent="0.25">
      <c r="E48431" s="2"/>
    </row>
    <row r="48432" spans="5:5" x14ac:dyDescent="0.25">
      <c r="E48432" s="2"/>
    </row>
    <row r="48433" spans="5:5" x14ac:dyDescent="0.25">
      <c r="E48433" s="2"/>
    </row>
    <row r="48434" spans="5:5" x14ac:dyDescent="0.25">
      <c r="E48434" s="2"/>
    </row>
    <row r="48435" spans="5:5" x14ac:dyDescent="0.25">
      <c r="E48435" s="2"/>
    </row>
    <row r="48436" spans="5:5" x14ac:dyDescent="0.25">
      <c r="E48436" s="2"/>
    </row>
    <row r="48437" spans="5:5" x14ac:dyDescent="0.25">
      <c r="E48437" s="2"/>
    </row>
    <row r="48438" spans="5:5" x14ac:dyDescent="0.25">
      <c r="E48438" s="2"/>
    </row>
    <row r="48439" spans="5:5" x14ac:dyDescent="0.25">
      <c r="E48439" s="2"/>
    </row>
    <row r="48440" spans="5:5" x14ac:dyDescent="0.25">
      <c r="E48440" s="2"/>
    </row>
    <row r="48441" spans="5:5" x14ac:dyDescent="0.25">
      <c r="E48441" s="2"/>
    </row>
    <row r="48442" spans="5:5" x14ac:dyDescent="0.25">
      <c r="E48442" s="2"/>
    </row>
    <row r="48443" spans="5:5" x14ac:dyDescent="0.25">
      <c r="E48443" s="2"/>
    </row>
    <row r="48444" spans="5:5" x14ac:dyDescent="0.25">
      <c r="E48444" s="2"/>
    </row>
    <row r="48445" spans="5:5" x14ac:dyDescent="0.25">
      <c r="E48445" s="2"/>
    </row>
    <row r="48446" spans="5:5" x14ac:dyDescent="0.25">
      <c r="E48446" s="2"/>
    </row>
    <row r="48447" spans="5:5" x14ac:dyDescent="0.25">
      <c r="E48447" s="2"/>
    </row>
    <row r="48448" spans="5:5" x14ac:dyDescent="0.25">
      <c r="E48448" s="2"/>
    </row>
    <row r="48449" spans="5:5" x14ac:dyDescent="0.25">
      <c r="E48449" s="2"/>
    </row>
    <row r="48450" spans="5:5" x14ac:dyDescent="0.25">
      <c r="E48450" s="2"/>
    </row>
    <row r="48451" spans="5:5" x14ac:dyDescent="0.25">
      <c r="E48451" s="2"/>
    </row>
    <row r="48452" spans="5:5" x14ac:dyDescent="0.25">
      <c r="E48452" s="2"/>
    </row>
    <row r="48453" spans="5:5" x14ac:dyDescent="0.25">
      <c r="E48453" s="2"/>
    </row>
    <row r="48454" spans="5:5" x14ac:dyDescent="0.25">
      <c r="E48454" s="2"/>
    </row>
    <row r="48455" spans="5:5" x14ac:dyDescent="0.25">
      <c r="E48455" s="2"/>
    </row>
    <row r="48456" spans="5:5" x14ac:dyDescent="0.25">
      <c r="E48456" s="2"/>
    </row>
    <row r="48457" spans="5:5" x14ac:dyDescent="0.25">
      <c r="E48457" s="2"/>
    </row>
    <row r="48458" spans="5:5" x14ac:dyDescent="0.25">
      <c r="E48458" s="2"/>
    </row>
    <row r="48459" spans="5:5" x14ac:dyDescent="0.25">
      <c r="E48459" s="2"/>
    </row>
    <row r="48460" spans="5:5" x14ac:dyDescent="0.25">
      <c r="E48460" s="2"/>
    </row>
    <row r="48461" spans="5:5" x14ac:dyDescent="0.25">
      <c r="E48461" s="2"/>
    </row>
    <row r="48462" spans="5:5" x14ac:dyDescent="0.25">
      <c r="E48462" s="2"/>
    </row>
    <row r="48463" spans="5:5" x14ac:dyDescent="0.25">
      <c r="E48463" s="2"/>
    </row>
    <row r="48464" spans="5:5" x14ac:dyDescent="0.25">
      <c r="E48464" s="2"/>
    </row>
    <row r="48465" spans="5:5" x14ac:dyDescent="0.25">
      <c r="E48465" s="2"/>
    </row>
    <row r="48466" spans="5:5" x14ac:dyDescent="0.25">
      <c r="E48466" s="2"/>
    </row>
    <row r="48467" spans="5:5" x14ac:dyDescent="0.25">
      <c r="E48467" s="2"/>
    </row>
    <row r="48468" spans="5:5" x14ac:dyDescent="0.25">
      <c r="E48468" s="2"/>
    </row>
    <row r="48469" spans="5:5" x14ac:dyDescent="0.25">
      <c r="E48469" s="2"/>
    </row>
    <row r="48470" spans="5:5" x14ac:dyDescent="0.25">
      <c r="E48470" s="2"/>
    </row>
    <row r="48471" spans="5:5" x14ac:dyDescent="0.25">
      <c r="E48471" s="2"/>
    </row>
    <row r="48472" spans="5:5" x14ac:dyDescent="0.25">
      <c r="E48472" s="2"/>
    </row>
    <row r="48473" spans="5:5" x14ac:dyDescent="0.25">
      <c r="E48473" s="2"/>
    </row>
    <row r="48474" spans="5:5" x14ac:dyDescent="0.25">
      <c r="E48474" s="2"/>
    </row>
    <row r="48475" spans="5:5" x14ac:dyDescent="0.25">
      <c r="E48475" s="2"/>
    </row>
    <row r="48476" spans="5:5" x14ac:dyDescent="0.25">
      <c r="E48476" s="2"/>
    </row>
    <row r="48477" spans="5:5" x14ac:dyDescent="0.25">
      <c r="E48477" s="2"/>
    </row>
    <row r="48478" spans="5:5" x14ac:dyDescent="0.25">
      <c r="E48478" s="2"/>
    </row>
    <row r="48479" spans="5:5" x14ac:dyDescent="0.25">
      <c r="E48479" s="2"/>
    </row>
    <row r="48480" spans="5:5" x14ac:dyDescent="0.25">
      <c r="E48480" s="2"/>
    </row>
    <row r="48481" spans="5:5" x14ac:dyDescent="0.25">
      <c r="E48481" s="2"/>
    </row>
    <row r="48482" spans="5:5" x14ac:dyDescent="0.25">
      <c r="E48482" s="2"/>
    </row>
    <row r="48483" spans="5:5" x14ac:dyDescent="0.25">
      <c r="E48483" s="2"/>
    </row>
    <row r="48484" spans="5:5" x14ac:dyDescent="0.25">
      <c r="E48484" s="2"/>
    </row>
    <row r="48485" spans="5:5" x14ac:dyDescent="0.25">
      <c r="E48485" s="2"/>
    </row>
    <row r="48486" spans="5:5" x14ac:dyDescent="0.25">
      <c r="E48486" s="2"/>
    </row>
    <row r="48487" spans="5:5" x14ac:dyDescent="0.25">
      <c r="E48487" s="2"/>
    </row>
    <row r="48488" spans="5:5" x14ac:dyDescent="0.25">
      <c r="E48488" s="2"/>
    </row>
    <row r="48489" spans="5:5" x14ac:dyDescent="0.25">
      <c r="E48489" s="2"/>
    </row>
    <row r="48490" spans="5:5" x14ac:dyDescent="0.25">
      <c r="E48490" s="2"/>
    </row>
    <row r="48491" spans="5:5" x14ac:dyDescent="0.25">
      <c r="E48491" s="2"/>
    </row>
    <row r="48492" spans="5:5" x14ac:dyDescent="0.25">
      <c r="E48492" s="2"/>
    </row>
    <row r="48493" spans="5:5" x14ac:dyDescent="0.25">
      <c r="E48493" s="2"/>
    </row>
    <row r="48494" spans="5:5" x14ac:dyDescent="0.25">
      <c r="E48494" s="2"/>
    </row>
    <row r="48495" spans="5:5" x14ac:dyDescent="0.25">
      <c r="E48495" s="2"/>
    </row>
    <row r="48496" spans="5:5" x14ac:dyDescent="0.25">
      <c r="E48496" s="2"/>
    </row>
    <row r="48497" spans="5:5" x14ac:dyDescent="0.25">
      <c r="E48497" s="2"/>
    </row>
    <row r="48498" spans="5:5" x14ac:dyDescent="0.25">
      <c r="E48498" s="2"/>
    </row>
    <row r="48499" spans="5:5" x14ac:dyDescent="0.25">
      <c r="E48499" s="2"/>
    </row>
    <row r="48500" spans="5:5" x14ac:dyDescent="0.25">
      <c r="E48500" s="2"/>
    </row>
    <row r="48501" spans="5:5" x14ac:dyDescent="0.25">
      <c r="E48501" s="2"/>
    </row>
    <row r="48502" spans="5:5" x14ac:dyDescent="0.25">
      <c r="E48502" s="2"/>
    </row>
    <row r="48503" spans="5:5" x14ac:dyDescent="0.25">
      <c r="E48503" s="2"/>
    </row>
    <row r="48504" spans="5:5" x14ac:dyDescent="0.25">
      <c r="E48504" s="2"/>
    </row>
    <row r="48505" spans="5:5" x14ac:dyDescent="0.25">
      <c r="E48505" s="2"/>
    </row>
    <row r="48506" spans="5:5" x14ac:dyDescent="0.25">
      <c r="E48506" s="2"/>
    </row>
    <row r="48507" spans="5:5" x14ac:dyDescent="0.25">
      <c r="E48507" s="2"/>
    </row>
    <row r="48508" spans="5:5" x14ac:dyDescent="0.25">
      <c r="E48508" s="2"/>
    </row>
    <row r="48509" spans="5:5" x14ac:dyDescent="0.25">
      <c r="E48509" s="2"/>
    </row>
    <row r="48510" spans="5:5" x14ac:dyDescent="0.25">
      <c r="E48510" s="2"/>
    </row>
    <row r="48511" spans="5:5" x14ac:dyDescent="0.25">
      <c r="E48511" s="2"/>
    </row>
    <row r="48512" spans="5:5" x14ac:dyDescent="0.25">
      <c r="E48512" s="2"/>
    </row>
    <row r="48513" spans="5:5" x14ac:dyDescent="0.25">
      <c r="E48513" s="2"/>
    </row>
    <row r="48514" spans="5:5" x14ac:dyDescent="0.25">
      <c r="E48514" s="2"/>
    </row>
    <row r="48515" spans="5:5" x14ac:dyDescent="0.25">
      <c r="E48515" s="2"/>
    </row>
    <row r="48516" spans="5:5" x14ac:dyDescent="0.25">
      <c r="E48516" s="2"/>
    </row>
    <row r="48517" spans="5:5" x14ac:dyDescent="0.25">
      <c r="E48517" s="2"/>
    </row>
    <row r="48518" spans="5:5" x14ac:dyDescent="0.25">
      <c r="E48518" s="2"/>
    </row>
    <row r="48519" spans="5:5" x14ac:dyDescent="0.25">
      <c r="E48519" s="2"/>
    </row>
    <row r="48520" spans="5:5" x14ac:dyDescent="0.25">
      <c r="E48520" s="2"/>
    </row>
    <row r="48521" spans="5:5" x14ac:dyDescent="0.25">
      <c r="E48521" s="2"/>
    </row>
    <row r="48522" spans="5:5" x14ac:dyDescent="0.25">
      <c r="E48522" s="2"/>
    </row>
    <row r="48523" spans="5:5" x14ac:dyDescent="0.25">
      <c r="E48523" s="2"/>
    </row>
    <row r="48524" spans="5:5" x14ac:dyDescent="0.25">
      <c r="E48524" s="2"/>
    </row>
    <row r="48525" spans="5:5" x14ac:dyDescent="0.25">
      <c r="E48525" s="2"/>
    </row>
    <row r="48526" spans="5:5" x14ac:dyDescent="0.25">
      <c r="E48526" s="2"/>
    </row>
    <row r="48527" spans="5:5" x14ac:dyDescent="0.25">
      <c r="E48527" s="2"/>
    </row>
    <row r="48528" spans="5:5" x14ac:dyDescent="0.25">
      <c r="E48528" s="2"/>
    </row>
    <row r="48529" spans="5:5" x14ac:dyDescent="0.25">
      <c r="E48529" s="2"/>
    </row>
    <row r="48530" spans="5:5" x14ac:dyDescent="0.25">
      <c r="E48530" s="2"/>
    </row>
    <row r="48531" spans="5:5" x14ac:dyDescent="0.25">
      <c r="E48531" s="2"/>
    </row>
    <row r="48532" spans="5:5" x14ac:dyDescent="0.25">
      <c r="E48532" s="2"/>
    </row>
    <row r="48533" spans="5:5" x14ac:dyDescent="0.25">
      <c r="E48533" s="2"/>
    </row>
    <row r="48534" spans="5:5" x14ac:dyDescent="0.25">
      <c r="E48534" s="2"/>
    </row>
    <row r="48535" spans="5:5" x14ac:dyDescent="0.25">
      <c r="E48535" s="2"/>
    </row>
    <row r="48536" spans="5:5" x14ac:dyDescent="0.25">
      <c r="E48536" s="2"/>
    </row>
    <row r="48537" spans="5:5" x14ac:dyDescent="0.25">
      <c r="E48537" s="2"/>
    </row>
    <row r="48538" spans="5:5" x14ac:dyDescent="0.25">
      <c r="E48538" s="2"/>
    </row>
    <row r="48539" spans="5:5" x14ac:dyDescent="0.25">
      <c r="E48539" s="2"/>
    </row>
    <row r="48540" spans="5:5" x14ac:dyDescent="0.25">
      <c r="E48540" s="2"/>
    </row>
    <row r="48541" spans="5:5" x14ac:dyDescent="0.25">
      <c r="E48541" s="2"/>
    </row>
    <row r="48542" spans="5:5" x14ac:dyDescent="0.25">
      <c r="E48542" s="2"/>
    </row>
    <row r="48543" spans="5:5" x14ac:dyDescent="0.25">
      <c r="E48543" s="2"/>
    </row>
    <row r="48544" spans="5:5" x14ac:dyDescent="0.25">
      <c r="E48544" s="2"/>
    </row>
    <row r="48545" spans="5:5" x14ac:dyDescent="0.25">
      <c r="E48545" s="2"/>
    </row>
    <row r="48546" spans="5:5" x14ac:dyDescent="0.25">
      <c r="E48546" s="2"/>
    </row>
    <row r="48547" spans="5:5" x14ac:dyDescent="0.25">
      <c r="E48547" s="2"/>
    </row>
    <row r="48548" spans="5:5" x14ac:dyDescent="0.25">
      <c r="E48548" s="2"/>
    </row>
    <row r="48549" spans="5:5" x14ac:dyDescent="0.25">
      <c r="E48549" s="2"/>
    </row>
    <row r="48550" spans="5:5" x14ac:dyDescent="0.25">
      <c r="E48550" s="2"/>
    </row>
    <row r="48551" spans="5:5" x14ac:dyDescent="0.25">
      <c r="E48551" s="2"/>
    </row>
    <row r="48552" spans="5:5" x14ac:dyDescent="0.25">
      <c r="E48552" s="2"/>
    </row>
    <row r="48553" spans="5:5" x14ac:dyDescent="0.25">
      <c r="E48553" s="2"/>
    </row>
    <row r="48554" spans="5:5" x14ac:dyDescent="0.25">
      <c r="E48554" s="2"/>
    </row>
    <row r="48555" spans="5:5" x14ac:dyDescent="0.25">
      <c r="E48555" s="2"/>
    </row>
    <row r="48556" spans="5:5" x14ac:dyDescent="0.25">
      <c r="E48556" s="2"/>
    </row>
    <row r="48557" spans="5:5" x14ac:dyDescent="0.25">
      <c r="E48557" s="2"/>
    </row>
    <row r="48558" spans="5:5" x14ac:dyDescent="0.25">
      <c r="E48558" s="2"/>
    </row>
    <row r="48559" spans="5:5" x14ac:dyDescent="0.25">
      <c r="E48559" s="2"/>
    </row>
    <row r="48560" spans="5:5" x14ac:dyDescent="0.25">
      <c r="E48560" s="2"/>
    </row>
    <row r="48561" spans="5:5" x14ac:dyDescent="0.25">
      <c r="E48561" s="2"/>
    </row>
    <row r="48562" spans="5:5" x14ac:dyDescent="0.25">
      <c r="E48562" s="2"/>
    </row>
    <row r="48563" spans="5:5" x14ac:dyDescent="0.25">
      <c r="E48563" s="2"/>
    </row>
    <row r="48564" spans="5:5" x14ac:dyDescent="0.25">
      <c r="E48564" s="2"/>
    </row>
    <row r="48565" spans="5:5" x14ac:dyDescent="0.25">
      <c r="E48565" s="2"/>
    </row>
    <row r="48566" spans="5:5" x14ac:dyDescent="0.25">
      <c r="E48566" s="2"/>
    </row>
    <row r="48567" spans="5:5" x14ac:dyDescent="0.25">
      <c r="E48567" s="2"/>
    </row>
    <row r="48568" spans="5:5" x14ac:dyDescent="0.25">
      <c r="E48568" s="2"/>
    </row>
    <row r="48569" spans="5:5" x14ac:dyDescent="0.25">
      <c r="E48569" s="2"/>
    </row>
    <row r="48570" spans="5:5" x14ac:dyDescent="0.25">
      <c r="E48570" s="2"/>
    </row>
    <row r="48571" spans="5:5" x14ac:dyDescent="0.25">
      <c r="E48571" s="2"/>
    </row>
    <row r="48572" spans="5:5" x14ac:dyDescent="0.25">
      <c r="E48572" s="2"/>
    </row>
    <row r="48573" spans="5:5" x14ac:dyDescent="0.25">
      <c r="E48573" s="2"/>
    </row>
    <row r="48574" spans="5:5" x14ac:dyDescent="0.25">
      <c r="E48574" s="2"/>
    </row>
    <row r="48575" spans="5:5" x14ac:dyDescent="0.25">
      <c r="E48575" s="2"/>
    </row>
    <row r="48576" spans="5:5" x14ac:dyDescent="0.25">
      <c r="E48576" s="2"/>
    </row>
    <row r="48577" spans="5:5" x14ac:dyDescent="0.25">
      <c r="E48577" s="2"/>
    </row>
    <row r="48578" spans="5:5" x14ac:dyDescent="0.25">
      <c r="E48578" s="2"/>
    </row>
    <row r="48579" spans="5:5" x14ac:dyDescent="0.25">
      <c r="E48579" s="2"/>
    </row>
    <row r="48580" spans="5:5" x14ac:dyDescent="0.25">
      <c r="E48580" s="2"/>
    </row>
    <row r="48581" spans="5:5" x14ac:dyDescent="0.25">
      <c r="E48581" s="2"/>
    </row>
    <row r="48582" spans="5:5" x14ac:dyDescent="0.25">
      <c r="E48582" s="2"/>
    </row>
    <row r="48583" spans="5:5" x14ac:dyDescent="0.25">
      <c r="E48583" s="2"/>
    </row>
    <row r="48584" spans="5:5" x14ac:dyDescent="0.25">
      <c r="E48584" s="2"/>
    </row>
    <row r="48585" spans="5:5" x14ac:dyDescent="0.25">
      <c r="E48585" s="2"/>
    </row>
    <row r="48586" spans="5:5" x14ac:dyDescent="0.25">
      <c r="E48586" s="2"/>
    </row>
    <row r="48587" spans="5:5" x14ac:dyDescent="0.25">
      <c r="E48587" s="2"/>
    </row>
    <row r="48588" spans="5:5" x14ac:dyDescent="0.25">
      <c r="E48588" s="2"/>
    </row>
    <row r="48589" spans="5:5" x14ac:dyDescent="0.25">
      <c r="E48589" s="2"/>
    </row>
    <row r="48590" spans="5:5" x14ac:dyDescent="0.25">
      <c r="E48590" s="2"/>
    </row>
    <row r="48591" spans="5:5" x14ac:dyDescent="0.25">
      <c r="E48591" s="2"/>
    </row>
    <row r="48592" spans="5:5" x14ac:dyDescent="0.25">
      <c r="E48592" s="2"/>
    </row>
    <row r="48593" spans="5:5" x14ac:dyDescent="0.25">
      <c r="E48593" s="2"/>
    </row>
    <row r="48594" spans="5:5" x14ac:dyDescent="0.25">
      <c r="E48594" s="2"/>
    </row>
    <row r="48595" spans="5:5" x14ac:dyDescent="0.25">
      <c r="E48595" s="2"/>
    </row>
    <row r="48596" spans="5:5" x14ac:dyDescent="0.25">
      <c r="E48596" s="2"/>
    </row>
    <row r="48597" spans="5:5" x14ac:dyDescent="0.25">
      <c r="E48597" s="2"/>
    </row>
    <row r="48598" spans="5:5" x14ac:dyDescent="0.25">
      <c r="E48598" s="2"/>
    </row>
    <row r="48599" spans="5:5" x14ac:dyDescent="0.25">
      <c r="E48599" s="2"/>
    </row>
    <row r="48600" spans="5:5" x14ac:dyDescent="0.25">
      <c r="E48600" s="2"/>
    </row>
    <row r="48601" spans="5:5" x14ac:dyDescent="0.25">
      <c r="E48601" s="2"/>
    </row>
    <row r="48602" spans="5:5" x14ac:dyDescent="0.25">
      <c r="E48602" s="2"/>
    </row>
    <row r="48603" spans="5:5" x14ac:dyDescent="0.25">
      <c r="E48603" s="2"/>
    </row>
    <row r="48604" spans="5:5" x14ac:dyDescent="0.25">
      <c r="E48604" s="2"/>
    </row>
    <row r="48605" spans="5:5" x14ac:dyDescent="0.25">
      <c r="E48605" s="2"/>
    </row>
    <row r="48606" spans="5:5" x14ac:dyDescent="0.25">
      <c r="E48606" s="2"/>
    </row>
    <row r="48607" spans="5:5" x14ac:dyDescent="0.25">
      <c r="E48607" s="2"/>
    </row>
    <row r="48608" spans="5:5" x14ac:dyDescent="0.25">
      <c r="E48608" s="2"/>
    </row>
    <row r="48609" spans="5:5" x14ac:dyDescent="0.25">
      <c r="E48609" s="2"/>
    </row>
    <row r="48610" spans="5:5" x14ac:dyDescent="0.25">
      <c r="E48610" s="2"/>
    </row>
    <row r="48611" spans="5:5" x14ac:dyDescent="0.25">
      <c r="E48611" s="2"/>
    </row>
    <row r="48612" spans="5:5" x14ac:dyDescent="0.25">
      <c r="E48612" s="2"/>
    </row>
    <row r="48613" spans="5:5" x14ac:dyDescent="0.25">
      <c r="E48613" s="2"/>
    </row>
    <row r="48614" spans="5:5" x14ac:dyDescent="0.25">
      <c r="E48614" s="2"/>
    </row>
    <row r="48615" spans="5:5" x14ac:dyDescent="0.25">
      <c r="E48615" s="2"/>
    </row>
    <row r="48616" spans="5:5" x14ac:dyDescent="0.25">
      <c r="E48616" s="2"/>
    </row>
    <row r="48617" spans="5:5" x14ac:dyDescent="0.25">
      <c r="E48617" s="2"/>
    </row>
    <row r="48618" spans="5:5" x14ac:dyDescent="0.25">
      <c r="E48618" s="2"/>
    </row>
    <row r="48619" spans="5:5" x14ac:dyDescent="0.25">
      <c r="E48619" s="2"/>
    </row>
    <row r="48620" spans="5:5" x14ac:dyDescent="0.25">
      <c r="E48620" s="2"/>
    </row>
    <row r="48621" spans="5:5" x14ac:dyDescent="0.25">
      <c r="E48621" s="2"/>
    </row>
    <row r="48622" spans="5:5" x14ac:dyDescent="0.25">
      <c r="E48622" s="2"/>
    </row>
    <row r="48623" spans="5:5" x14ac:dyDescent="0.25">
      <c r="E48623" s="2"/>
    </row>
    <row r="48624" spans="5:5" x14ac:dyDescent="0.25">
      <c r="E48624" s="2"/>
    </row>
    <row r="48625" spans="5:5" x14ac:dyDescent="0.25">
      <c r="E48625" s="2"/>
    </row>
    <row r="48626" spans="5:5" x14ac:dyDescent="0.25">
      <c r="E48626" s="2"/>
    </row>
    <row r="48627" spans="5:5" x14ac:dyDescent="0.25">
      <c r="E48627" s="2"/>
    </row>
    <row r="48628" spans="5:5" x14ac:dyDescent="0.25">
      <c r="E48628" s="2"/>
    </row>
    <row r="48629" spans="5:5" x14ac:dyDescent="0.25">
      <c r="E48629" s="2"/>
    </row>
    <row r="48630" spans="5:5" x14ac:dyDescent="0.25">
      <c r="E48630" s="2"/>
    </row>
    <row r="48631" spans="5:5" x14ac:dyDescent="0.25">
      <c r="E48631" s="2"/>
    </row>
    <row r="48632" spans="5:5" x14ac:dyDescent="0.25">
      <c r="E48632" s="2"/>
    </row>
    <row r="48633" spans="5:5" x14ac:dyDescent="0.25">
      <c r="E48633" s="2"/>
    </row>
    <row r="48634" spans="5:5" x14ac:dyDescent="0.25">
      <c r="E48634" s="2"/>
    </row>
    <row r="48635" spans="5:5" x14ac:dyDescent="0.25">
      <c r="E48635" s="2"/>
    </row>
    <row r="48636" spans="5:5" x14ac:dyDescent="0.25">
      <c r="E48636" s="2"/>
    </row>
    <row r="48637" spans="5:5" x14ac:dyDescent="0.25">
      <c r="E48637" s="2"/>
    </row>
    <row r="48638" spans="5:5" x14ac:dyDescent="0.25">
      <c r="E48638" s="2"/>
    </row>
    <row r="48639" spans="5:5" x14ac:dyDescent="0.25">
      <c r="E48639" s="2"/>
    </row>
    <row r="48640" spans="5:5" x14ac:dyDescent="0.25">
      <c r="E48640" s="2"/>
    </row>
    <row r="48641" spans="5:5" x14ac:dyDescent="0.25">
      <c r="E48641" s="2"/>
    </row>
    <row r="48642" spans="5:5" x14ac:dyDescent="0.25">
      <c r="E48642" s="2"/>
    </row>
    <row r="48643" spans="5:5" x14ac:dyDescent="0.25">
      <c r="E48643" s="2"/>
    </row>
    <row r="48644" spans="5:5" x14ac:dyDescent="0.25">
      <c r="E48644" s="2"/>
    </row>
    <row r="48645" spans="5:5" x14ac:dyDescent="0.25">
      <c r="E48645" s="2"/>
    </row>
    <row r="48646" spans="5:5" x14ac:dyDescent="0.25">
      <c r="E48646" s="2"/>
    </row>
    <row r="48647" spans="5:5" x14ac:dyDescent="0.25">
      <c r="E48647" s="2"/>
    </row>
    <row r="48648" spans="5:5" x14ac:dyDescent="0.25">
      <c r="E48648" s="2"/>
    </row>
    <row r="48649" spans="5:5" x14ac:dyDescent="0.25">
      <c r="E48649" s="2"/>
    </row>
    <row r="48650" spans="5:5" x14ac:dyDescent="0.25">
      <c r="E48650" s="2"/>
    </row>
    <row r="48651" spans="5:5" x14ac:dyDescent="0.25">
      <c r="E48651" s="2"/>
    </row>
    <row r="48652" spans="5:5" x14ac:dyDescent="0.25">
      <c r="E48652" s="2"/>
    </row>
    <row r="48653" spans="5:5" x14ac:dyDescent="0.25">
      <c r="E48653" s="2"/>
    </row>
    <row r="48654" spans="5:5" x14ac:dyDescent="0.25">
      <c r="E48654" s="2"/>
    </row>
    <row r="48655" spans="5:5" x14ac:dyDescent="0.25">
      <c r="E48655" s="2"/>
    </row>
    <row r="48656" spans="5:5" x14ac:dyDescent="0.25">
      <c r="E48656" s="2"/>
    </row>
    <row r="48657" spans="5:5" x14ac:dyDescent="0.25">
      <c r="E48657" s="2"/>
    </row>
    <row r="48658" spans="5:5" x14ac:dyDescent="0.25">
      <c r="E48658" s="2"/>
    </row>
    <row r="48659" spans="5:5" x14ac:dyDescent="0.25">
      <c r="E48659" s="2"/>
    </row>
    <row r="48660" spans="5:5" x14ac:dyDescent="0.25">
      <c r="E48660" s="2"/>
    </row>
    <row r="48661" spans="5:5" x14ac:dyDescent="0.25">
      <c r="E48661" s="2"/>
    </row>
    <row r="48662" spans="5:5" x14ac:dyDescent="0.25">
      <c r="E48662" s="2"/>
    </row>
    <row r="48663" spans="5:5" x14ac:dyDescent="0.25">
      <c r="E48663" s="2"/>
    </row>
    <row r="48664" spans="5:5" x14ac:dyDescent="0.25">
      <c r="E48664" s="2"/>
    </row>
    <row r="48665" spans="5:5" x14ac:dyDescent="0.25">
      <c r="E48665" s="2"/>
    </row>
    <row r="48666" spans="5:5" x14ac:dyDescent="0.25">
      <c r="E48666" s="2"/>
    </row>
    <row r="48667" spans="5:5" x14ac:dyDescent="0.25">
      <c r="E48667" s="2"/>
    </row>
    <row r="48668" spans="5:5" x14ac:dyDescent="0.25">
      <c r="E48668" s="2"/>
    </row>
    <row r="48669" spans="5:5" x14ac:dyDescent="0.25">
      <c r="E48669" s="2"/>
    </row>
    <row r="48670" spans="5:5" x14ac:dyDescent="0.25">
      <c r="E48670" s="2"/>
    </row>
    <row r="48671" spans="5:5" x14ac:dyDescent="0.25">
      <c r="E48671" s="2"/>
    </row>
    <row r="48672" spans="5:5" x14ac:dyDescent="0.25">
      <c r="E48672" s="2"/>
    </row>
    <row r="48673" spans="5:5" x14ac:dyDescent="0.25">
      <c r="E48673" s="2"/>
    </row>
    <row r="48674" spans="5:5" x14ac:dyDescent="0.25">
      <c r="E48674" s="2"/>
    </row>
    <row r="48675" spans="5:5" x14ac:dyDescent="0.25">
      <c r="E48675" s="2"/>
    </row>
    <row r="48676" spans="5:5" x14ac:dyDescent="0.25">
      <c r="E48676" s="2"/>
    </row>
    <row r="48677" spans="5:5" x14ac:dyDescent="0.25">
      <c r="E48677" s="2"/>
    </row>
    <row r="48678" spans="5:5" x14ac:dyDescent="0.25">
      <c r="E48678" s="2"/>
    </row>
    <row r="48679" spans="5:5" x14ac:dyDescent="0.25">
      <c r="E48679" s="2"/>
    </row>
    <row r="48680" spans="5:5" x14ac:dyDescent="0.25">
      <c r="E48680" s="2"/>
    </row>
    <row r="48681" spans="5:5" x14ac:dyDescent="0.25">
      <c r="E48681" s="2"/>
    </row>
    <row r="48682" spans="5:5" x14ac:dyDescent="0.25">
      <c r="E48682" s="2"/>
    </row>
    <row r="48683" spans="5:5" x14ac:dyDescent="0.25">
      <c r="E48683" s="2"/>
    </row>
    <row r="48684" spans="5:5" x14ac:dyDescent="0.25">
      <c r="E48684" s="2"/>
    </row>
    <row r="48685" spans="5:5" x14ac:dyDescent="0.25">
      <c r="E48685" s="2"/>
    </row>
    <row r="48686" spans="5:5" x14ac:dyDescent="0.25">
      <c r="E48686" s="2"/>
    </row>
    <row r="48687" spans="5:5" x14ac:dyDescent="0.25">
      <c r="E48687" s="2"/>
    </row>
    <row r="48688" spans="5:5" x14ac:dyDescent="0.25">
      <c r="E48688" s="2"/>
    </row>
    <row r="48689" spans="5:5" x14ac:dyDescent="0.25">
      <c r="E48689" s="2"/>
    </row>
    <row r="48690" spans="5:5" x14ac:dyDescent="0.25">
      <c r="E48690" s="2"/>
    </row>
    <row r="48691" spans="5:5" x14ac:dyDescent="0.25">
      <c r="E48691" s="2"/>
    </row>
    <row r="48692" spans="5:5" x14ac:dyDescent="0.25">
      <c r="E48692" s="2"/>
    </row>
    <row r="48693" spans="5:5" x14ac:dyDescent="0.25">
      <c r="E48693" s="2"/>
    </row>
    <row r="48694" spans="5:5" x14ac:dyDescent="0.25">
      <c r="E48694" s="2"/>
    </row>
    <row r="48695" spans="5:5" x14ac:dyDescent="0.25">
      <c r="E48695" s="2"/>
    </row>
    <row r="48696" spans="5:5" x14ac:dyDescent="0.25">
      <c r="E48696" s="2"/>
    </row>
    <row r="48697" spans="5:5" x14ac:dyDescent="0.25">
      <c r="E48697" s="2"/>
    </row>
    <row r="48698" spans="5:5" x14ac:dyDescent="0.25">
      <c r="E48698" s="2"/>
    </row>
    <row r="48699" spans="5:5" x14ac:dyDescent="0.25">
      <c r="E48699" s="2"/>
    </row>
    <row r="48700" spans="5:5" x14ac:dyDescent="0.25">
      <c r="E48700" s="2"/>
    </row>
    <row r="48701" spans="5:5" x14ac:dyDescent="0.25">
      <c r="E48701" s="2"/>
    </row>
    <row r="48702" spans="5:5" x14ac:dyDescent="0.25">
      <c r="E48702" s="2"/>
    </row>
    <row r="48703" spans="5:5" x14ac:dyDescent="0.25">
      <c r="E48703" s="2"/>
    </row>
    <row r="48704" spans="5:5" x14ac:dyDescent="0.25">
      <c r="E48704" s="2"/>
    </row>
    <row r="48705" spans="5:5" x14ac:dyDescent="0.25">
      <c r="E48705" s="2"/>
    </row>
    <row r="48706" spans="5:5" x14ac:dyDescent="0.25">
      <c r="E48706" s="2"/>
    </row>
    <row r="48707" spans="5:5" x14ac:dyDescent="0.25">
      <c r="E48707" s="2"/>
    </row>
    <row r="48708" spans="5:5" x14ac:dyDescent="0.25">
      <c r="E48708" s="2"/>
    </row>
    <row r="48709" spans="5:5" x14ac:dyDescent="0.25">
      <c r="E48709" s="2"/>
    </row>
    <row r="48710" spans="5:5" x14ac:dyDescent="0.25">
      <c r="E48710" s="2"/>
    </row>
    <row r="48711" spans="5:5" x14ac:dyDescent="0.25">
      <c r="E48711" s="2"/>
    </row>
    <row r="48712" spans="5:5" x14ac:dyDescent="0.25">
      <c r="E48712" s="2"/>
    </row>
    <row r="48713" spans="5:5" x14ac:dyDescent="0.25">
      <c r="E48713" s="2"/>
    </row>
    <row r="48714" spans="5:5" x14ac:dyDescent="0.25">
      <c r="E48714" s="2"/>
    </row>
    <row r="48715" spans="5:5" x14ac:dyDescent="0.25">
      <c r="E48715" s="2"/>
    </row>
    <row r="48716" spans="5:5" x14ac:dyDescent="0.25">
      <c r="E48716" s="2"/>
    </row>
    <row r="48717" spans="5:5" x14ac:dyDescent="0.25">
      <c r="E48717" s="2"/>
    </row>
    <row r="48718" spans="5:5" x14ac:dyDescent="0.25">
      <c r="E48718" s="2"/>
    </row>
    <row r="48719" spans="5:5" x14ac:dyDescent="0.25">
      <c r="E48719" s="2"/>
    </row>
    <row r="48720" spans="5:5" x14ac:dyDescent="0.25">
      <c r="E48720" s="2"/>
    </row>
    <row r="48721" spans="5:5" x14ac:dyDescent="0.25">
      <c r="E48721" s="2"/>
    </row>
    <row r="48722" spans="5:5" x14ac:dyDescent="0.25">
      <c r="E48722" s="2"/>
    </row>
    <row r="48723" spans="5:5" x14ac:dyDescent="0.25">
      <c r="E48723" s="2"/>
    </row>
    <row r="48724" spans="5:5" x14ac:dyDescent="0.25">
      <c r="E48724" s="2"/>
    </row>
    <row r="48725" spans="5:5" x14ac:dyDescent="0.25">
      <c r="E48725" s="2"/>
    </row>
    <row r="48726" spans="5:5" x14ac:dyDescent="0.25">
      <c r="E48726" s="2"/>
    </row>
    <row r="48727" spans="5:5" x14ac:dyDescent="0.25">
      <c r="E48727" s="2"/>
    </row>
    <row r="48728" spans="5:5" x14ac:dyDescent="0.25">
      <c r="E48728" s="2"/>
    </row>
    <row r="48729" spans="5:5" x14ac:dyDescent="0.25">
      <c r="E48729" s="2"/>
    </row>
    <row r="48730" spans="5:5" x14ac:dyDescent="0.25">
      <c r="E48730" s="2"/>
    </row>
    <row r="48731" spans="5:5" x14ac:dyDescent="0.25">
      <c r="E48731" s="2"/>
    </row>
    <row r="48732" spans="5:5" x14ac:dyDescent="0.25">
      <c r="E48732" s="2"/>
    </row>
    <row r="48733" spans="5:5" x14ac:dyDescent="0.25">
      <c r="E48733" s="2"/>
    </row>
    <row r="48734" spans="5:5" x14ac:dyDescent="0.25">
      <c r="E48734" s="2"/>
    </row>
    <row r="48735" spans="5:5" x14ac:dyDescent="0.25">
      <c r="E48735" s="2"/>
    </row>
    <row r="48736" spans="5:5" x14ac:dyDescent="0.25">
      <c r="E48736" s="2"/>
    </row>
    <row r="48737" spans="5:5" x14ac:dyDescent="0.25">
      <c r="E48737" s="2"/>
    </row>
    <row r="48738" spans="5:5" x14ac:dyDescent="0.25">
      <c r="E48738" s="2"/>
    </row>
    <row r="48739" spans="5:5" x14ac:dyDescent="0.25">
      <c r="E48739" s="2"/>
    </row>
    <row r="48740" spans="5:5" x14ac:dyDescent="0.25">
      <c r="E48740" s="2"/>
    </row>
    <row r="48741" spans="5:5" x14ac:dyDescent="0.25">
      <c r="E48741" s="2"/>
    </row>
    <row r="48742" spans="5:5" x14ac:dyDescent="0.25">
      <c r="E48742" s="2"/>
    </row>
    <row r="48743" spans="5:5" x14ac:dyDescent="0.25">
      <c r="E48743" s="2"/>
    </row>
    <row r="48744" spans="5:5" x14ac:dyDescent="0.25">
      <c r="E48744" s="2"/>
    </row>
    <row r="48745" spans="5:5" x14ac:dyDescent="0.25">
      <c r="E48745" s="2"/>
    </row>
    <row r="48746" spans="5:5" x14ac:dyDescent="0.25">
      <c r="E48746" s="2"/>
    </row>
    <row r="48747" spans="5:5" x14ac:dyDescent="0.25">
      <c r="E48747" s="2"/>
    </row>
    <row r="48748" spans="5:5" x14ac:dyDescent="0.25">
      <c r="E48748" s="2"/>
    </row>
    <row r="48749" spans="5:5" x14ac:dyDescent="0.25">
      <c r="E48749" s="2"/>
    </row>
    <row r="48750" spans="5:5" x14ac:dyDescent="0.25">
      <c r="E48750" s="2"/>
    </row>
    <row r="48751" spans="5:5" x14ac:dyDescent="0.25">
      <c r="E48751" s="2"/>
    </row>
    <row r="48752" spans="5:5" x14ac:dyDescent="0.25">
      <c r="E48752" s="2"/>
    </row>
    <row r="48753" spans="5:5" x14ac:dyDescent="0.25">
      <c r="E48753" s="2"/>
    </row>
    <row r="48754" spans="5:5" x14ac:dyDescent="0.25">
      <c r="E48754" s="2"/>
    </row>
    <row r="48755" spans="5:5" x14ac:dyDescent="0.25">
      <c r="E48755" s="2"/>
    </row>
    <row r="48756" spans="5:5" x14ac:dyDescent="0.25">
      <c r="E48756" s="2"/>
    </row>
    <row r="48757" spans="5:5" x14ac:dyDescent="0.25">
      <c r="E48757" s="2"/>
    </row>
    <row r="48758" spans="5:5" x14ac:dyDescent="0.25">
      <c r="E48758" s="2"/>
    </row>
    <row r="48759" spans="5:5" x14ac:dyDescent="0.25">
      <c r="E48759" s="2"/>
    </row>
    <row r="48760" spans="5:5" x14ac:dyDescent="0.25">
      <c r="E48760" s="2"/>
    </row>
    <row r="48761" spans="5:5" x14ac:dyDescent="0.25">
      <c r="E48761" s="2"/>
    </row>
    <row r="48762" spans="5:5" x14ac:dyDescent="0.25">
      <c r="E48762" s="2"/>
    </row>
    <row r="48763" spans="5:5" x14ac:dyDescent="0.25">
      <c r="E48763" s="2"/>
    </row>
    <row r="48764" spans="5:5" x14ac:dyDescent="0.25">
      <c r="E48764" s="2"/>
    </row>
    <row r="48765" spans="5:5" x14ac:dyDescent="0.25">
      <c r="E48765" s="2"/>
    </row>
    <row r="48766" spans="5:5" x14ac:dyDescent="0.25">
      <c r="E48766" s="2"/>
    </row>
    <row r="48767" spans="5:5" x14ac:dyDescent="0.25">
      <c r="E48767" s="2"/>
    </row>
    <row r="48768" spans="5:5" x14ac:dyDescent="0.25">
      <c r="E48768" s="2"/>
    </row>
    <row r="48769" spans="5:5" x14ac:dyDescent="0.25">
      <c r="E48769" s="2"/>
    </row>
    <row r="48770" spans="5:5" x14ac:dyDescent="0.25">
      <c r="E48770" s="2"/>
    </row>
    <row r="48771" spans="5:5" x14ac:dyDescent="0.25">
      <c r="E48771" s="2"/>
    </row>
    <row r="48772" spans="5:5" x14ac:dyDescent="0.25">
      <c r="E48772" s="2"/>
    </row>
    <row r="48773" spans="5:5" x14ac:dyDescent="0.25">
      <c r="E48773" s="2"/>
    </row>
    <row r="48774" spans="5:5" x14ac:dyDescent="0.25">
      <c r="E48774" s="2"/>
    </row>
    <row r="48775" spans="5:5" x14ac:dyDescent="0.25">
      <c r="E48775" s="2"/>
    </row>
    <row r="48776" spans="5:5" x14ac:dyDescent="0.25">
      <c r="E48776" s="2"/>
    </row>
    <row r="48777" spans="5:5" x14ac:dyDescent="0.25">
      <c r="E48777" s="2"/>
    </row>
    <row r="48778" spans="5:5" x14ac:dyDescent="0.25">
      <c r="E48778" s="2"/>
    </row>
    <row r="48779" spans="5:5" x14ac:dyDescent="0.25">
      <c r="E48779" s="2"/>
    </row>
    <row r="48780" spans="5:5" x14ac:dyDescent="0.25">
      <c r="E48780" s="2"/>
    </row>
    <row r="48781" spans="5:5" x14ac:dyDescent="0.25">
      <c r="E48781" s="2"/>
    </row>
    <row r="48782" spans="5:5" x14ac:dyDescent="0.25">
      <c r="E48782" s="2"/>
    </row>
    <row r="48783" spans="5:5" x14ac:dyDescent="0.25">
      <c r="E48783" s="2"/>
    </row>
    <row r="48784" spans="5:5" x14ac:dyDescent="0.25">
      <c r="E48784" s="2"/>
    </row>
    <row r="48785" spans="5:5" x14ac:dyDescent="0.25">
      <c r="E48785" s="2"/>
    </row>
    <row r="48786" spans="5:5" x14ac:dyDescent="0.25">
      <c r="E48786" s="2"/>
    </row>
    <row r="48787" spans="5:5" x14ac:dyDescent="0.25">
      <c r="E48787" s="2"/>
    </row>
    <row r="48788" spans="5:5" x14ac:dyDescent="0.25">
      <c r="E48788" s="2"/>
    </row>
    <row r="48789" spans="5:5" x14ac:dyDescent="0.25">
      <c r="E48789" s="2"/>
    </row>
    <row r="48790" spans="5:5" x14ac:dyDescent="0.25">
      <c r="E48790" s="2"/>
    </row>
    <row r="48791" spans="5:5" x14ac:dyDescent="0.25">
      <c r="E48791" s="2"/>
    </row>
    <row r="48792" spans="5:5" x14ac:dyDescent="0.25">
      <c r="E48792" s="2"/>
    </row>
    <row r="48793" spans="5:5" x14ac:dyDescent="0.25">
      <c r="E48793" s="2"/>
    </row>
    <row r="48794" spans="5:5" x14ac:dyDescent="0.25">
      <c r="E48794" s="2"/>
    </row>
    <row r="48795" spans="5:5" x14ac:dyDescent="0.25">
      <c r="E48795" s="2"/>
    </row>
    <row r="48796" spans="5:5" x14ac:dyDescent="0.25">
      <c r="E48796" s="2"/>
    </row>
    <row r="48797" spans="5:5" x14ac:dyDescent="0.25">
      <c r="E48797" s="2"/>
    </row>
    <row r="48798" spans="5:5" x14ac:dyDescent="0.25">
      <c r="E48798" s="2"/>
    </row>
    <row r="48799" spans="5:5" x14ac:dyDescent="0.25">
      <c r="E48799" s="2"/>
    </row>
    <row r="48800" spans="5:5" x14ac:dyDescent="0.25">
      <c r="E48800" s="2"/>
    </row>
    <row r="48801" spans="5:5" x14ac:dyDescent="0.25">
      <c r="E48801" s="2"/>
    </row>
    <row r="48802" spans="5:5" x14ac:dyDescent="0.25">
      <c r="E48802" s="2"/>
    </row>
    <row r="48803" spans="5:5" x14ac:dyDescent="0.25">
      <c r="E48803" s="2"/>
    </row>
    <row r="48804" spans="5:5" x14ac:dyDescent="0.25">
      <c r="E48804" s="2"/>
    </row>
    <row r="48805" spans="5:5" x14ac:dyDescent="0.25">
      <c r="E48805" s="2"/>
    </row>
    <row r="48806" spans="5:5" x14ac:dyDescent="0.25">
      <c r="E48806" s="2"/>
    </row>
    <row r="48807" spans="5:5" x14ac:dyDescent="0.25">
      <c r="E48807" s="2"/>
    </row>
    <row r="48808" spans="5:5" x14ac:dyDescent="0.25">
      <c r="E48808" s="2"/>
    </row>
    <row r="48809" spans="5:5" x14ac:dyDescent="0.25">
      <c r="E48809" s="2"/>
    </row>
    <row r="48810" spans="5:5" x14ac:dyDescent="0.25">
      <c r="E48810" s="2"/>
    </row>
    <row r="48811" spans="5:5" x14ac:dyDescent="0.25">
      <c r="E48811" s="2"/>
    </row>
    <row r="48812" spans="5:5" x14ac:dyDescent="0.25">
      <c r="E48812" s="2"/>
    </row>
    <row r="48813" spans="5:5" x14ac:dyDescent="0.25">
      <c r="E48813" s="2"/>
    </row>
    <row r="48814" spans="5:5" x14ac:dyDescent="0.25">
      <c r="E48814" s="2"/>
    </row>
    <row r="48815" spans="5:5" x14ac:dyDescent="0.25">
      <c r="E48815" s="2"/>
    </row>
    <row r="48816" spans="5:5" x14ac:dyDescent="0.25">
      <c r="E48816" s="2"/>
    </row>
    <row r="48817" spans="5:5" x14ac:dyDescent="0.25">
      <c r="E48817" s="2"/>
    </row>
    <row r="48818" spans="5:5" x14ac:dyDescent="0.25">
      <c r="E48818" s="2"/>
    </row>
    <row r="48819" spans="5:5" x14ac:dyDescent="0.25">
      <c r="E48819" s="2"/>
    </row>
    <row r="48820" spans="5:5" x14ac:dyDescent="0.25">
      <c r="E48820" s="2"/>
    </row>
    <row r="48821" spans="5:5" x14ac:dyDescent="0.25">
      <c r="E48821" s="2"/>
    </row>
    <row r="48822" spans="5:5" x14ac:dyDescent="0.25">
      <c r="E48822" s="2"/>
    </row>
    <row r="48823" spans="5:5" x14ac:dyDescent="0.25">
      <c r="E48823" s="2"/>
    </row>
    <row r="48824" spans="5:5" x14ac:dyDescent="0.25">
      <c r="E48824" s="2"/>
    </row>
    <row r="48825" spans="5:5" x14ac:dyDescent="0.25">
      <c r="E48825" s="2"/>
    </row>
    <row r="48826" spans="5:5" x14ac:dyDescent="0.25">
      <c r="E48826" s="2"/>
    </row>
    <row r="48827" spans="5:5" x14ac:dyDescent="0.25">
      <c r="E48827" s="2"/>
    </row>
    <row r="48828" spans="5:5" x14ac:dyDescent="0.25">
      <c r="E48828" s="2"/>
    </row>
    <row r="48829" spans="5:5" x14ac:dyDescent="0.25">
      <c r="E48829" s="2"/>
    </row>
    <row r="48830" spans="5:5" x14ac:dyDescent="0.25">
      <c r="E48830" s="2"/>
    </row>
    <row r="48831" spans="5:5" x14ac:dyDescent="0.25">
      <c r="E48831" s="2"/>
    </row>
    <row r="48832" spans="5:5" x14ac:dyDescent="0.25">
      <c r="E48832" s="2"/>
    </row>
    <row r="48833" spans="5:5" x14ac:dyDescent="0.25">
      <c r="E48833" s="2"/>
    </row>
    <row r="48834" spans="5:5" x14ac:dyDescent="0.25">
      <c r="E48834" s="2"/>
    </row>
    <row r="48835" spans="5:5" x14ac:dyDescent="0.25">
      <c r="E48835" s="2"/>
    </row>
    <row r="48836" spans="5:5" x14ac:dyDescent="0.25">
      <c r="E48836" s="2"/>
    </row>
    <row r="48837" spans="5:5" x14ac:dyDescent="0.25">
      <c r="E48837" s="2"/>
    </row>
    <row r="48838" spans="5:5" x14ac:dyDescent="0.25">
      <c r="E48838" s="2"/>
    </row>
    <row r="48839" spans="5:5" x14ac:dyDescent="0.25">
      <c r="E48839" s="2"/>
    </row>
    <row r="48840" spans="5:5" x14ac:dyDescent="0.25">
      <c r="E48840" s="2"/>
    </row>
    <row r="48841" spans="5:5" x14ac:dyDescent="0.25">
      <c r="E48841" s="2"/>
    </row>
    <row r="48842" spans="5:5" x14ac:dyDescent="0.25">
      <c r="E48842" s="2"/>
    </row>
    <row r="48843" spans="5:5" x14ac:dyDescent="0.25">
      <c r="E48843" s="2"/>
    </row>
    <row r="48844" spans="5:5" x14ac:dyDescent="0.25">
      <c r="E48844" s="2"/>
    </row>
    <row r="48845" spans="5:5" x14ac:dyDescent="0.25">
      <c r="E48845" s="2"/>
    </row>
    <row r="48846" spans="5:5" x14ac:dyDescent="0.25">
      <c r="E48846" s="2"/>
    </row>
    <row r="48847" spans="5:5" x14ac:dyDescent="0.25">
      <c r="E48847" s="2"/>
    </row>
    <row r="48848" spans="5:5" x14ac:dyDescent="0.25">
      <c r="E48848" s="2"/>
    </row>
    <row r="48849" spans="5:5" x14ac:dyDescent="0.25">
      <c r="E48849" s="2"/>
    </row>
    <row r="48850" spans="5:5" x14ac:dyDescent="0.25">
      <c r="E48850" s="2"/>
    </row>
    <row r="48851" spans="5:5" x14ac:dyDescent="0.25">
      <c r="E48851" s="2"/>
    </row>
    <row r="48852" spans="5:5" x14ac:dyDescent="0.25">
      <c r="E48852" s="2"/>
    </row>
    <row r="48853" spans="5:5" x14ac:dyDescent="0.25">
      <c r="E48853" s="2"/>
    </row>
    <row r="48854" spans="5:5" x14ac:dyDescent="0.25">
      <c r="E48854" s="2"/>
    </row>
    <row r="48855" spans="5:5" x14ac:dyDescent="0.25">
      <c r="E48855" s="2"/>
    </row>
    <row r="48856" spans="5:5" x14ac:dyDescent="0.25">
      <c r="E48856" s="2"/>
    </row>
    <row r="48857" spans="5:5" x14ac:dyDescent="0.25">
      <c r="E48857" s="2"/>
    </row>
    <row r="48858" spans="5:5" x14ac:dyDescent="0.25">
      <c r="E48858" s="2"/>
    </row>
    <row r="48859" spans="5:5" x14ac:dyDescent="0.25">
      <c r="E48859" s="2"/>
    </row>
    <row r="48860" spans="5:5" x14ac:dyDescent="0.25">
      <c r="E48860" s="2"/>
    </row>
    <row r="48861" spans="5:5" x14ac:dyDescent="0.25">
      <c r="E48861" s="2"/>
    </row>
    <row r="48862" spans="5:5" x14ac:dyDescent="0.25">
      <c r="E48862" s="2"/>
    </row>
    <row r="48863" spans="5:5" x14ac:dyDescent="0.25">
      <c r="E48863" s="2"/>
    </row>
    <row r="48864" spans="5:5" x14ac:dyDescent="0.25">
      <c r="E48864" s="2"/>
    </row>
    <row r="48865" spans="5:5" x14ac:dyDescent="0.25">
      <c r="E48865" s="2"/>
    </row>
    <row r="48866" spans="5:5" x14ac:dyDescent="0.25">
      <c r="E48866" s="2"/>
    </row>
    <row r="48867" spans="5:5" x14ac:dyDescent="0.25">
      <c r="E48867" s="2"/>
    </row>
    <row r="48868" spans="5:5" x14ac:dyDescent="0.25">
      <c r="E48868" s="2"/>
    </row>
    <row r="48869" spans="5:5" x14ac:dyDescent="0.25">
      <c r="E48869" s="2"/>
    </row>
    <row r="48870" spans="5:5" x14ac:dyDescent="0.25">
      <c r="E48870" s="2"/>
    </row>
    <row r="48871" spans="5:5" x14ac:dyDescent="0.25">
      <c r="E48871" s="2"/>
    </row>
    <row r="48872" spans="5:5" x14ac:dyDescent="0.25">
      <c r="E48872" s="2"/>
    </row>
    <row r="48873" spans="5:5" x14ac:dyDescent="0.25">
      <c r="E48873" s="2"/>
    </row>
    <row r="48874" spans="5:5" x14ac:dyDescent="0.25">
      <c r="E48874" s="2"/>
    </row>
    <row r="48875" spans="5:5" x14ac:dyDescent="0.25">
      <c r="E48875" s="2"/>
    </row>
    <row r="48876" spans="5:5" x14ac:dyDescent="0.25">
      <c r="E48876" s="2"/>
    </row>
    <row r="48877" spans="5:5" x14ac:dyDescent="0.25">
      <c r="E48877" s="2"/>
    </row>
    <row r="48878" spans="5:5" x14ac:dyDescent="0.25">
      <c r="E48878" s="2"/>
    </row>
    <row r="48879" spans="5:5" x14ac:dyDescent="0.25">
      <c r="E48879" s="2"/>
    </row>
    <row r="48880" spans="5:5" x14ac:dyDescent="0.25">
      <c r="E48880" s="2"/>
    </row>
    <row r="48881" spans="5:5" x14ac:dyDescent="0.25">
      <c r="E48881" s="2"/>
    </row>
    <row r="48882" spans="5:5" x14ac:dyDescent="0.25">
      <c r="E48882" s="2"/>
    </row>
    <row r="48883" spans="5:5" x14ac:dyDescent="0.25">
      <c r="E48883" s="2"/>
    </row>
    <row r="48884" spans="5:5" x14ac:dyDescent="0.25">
      <c r="E48884" s="2"/>
    </row>
    <row r="48885" spans="5:5" x14ac:dyDescent="0.25">
      <c r="E48885" s="2"/>
    </row>
    <row r="48886" spans="5:5" x14ac:dyDescent="0.25">
      <c r="E48886" s="2"/>
    </row>
    <row r="48887" spans="5:5" x14ac:dyDescent="0.25">
      <c r="E48887" s="2"/>
    </row>
    <row r="48888" spans="5:5" x14ac:dyDescent="0.25">
      <c r="E48888" s="2"/>
    </row>
    <row r="48889" spans="5:5" x14ac:dyDescent="0.25">
      <c r="E48889" s="2"/>
    </row>
    <row r="48890" spans="5:5" x14ac:dyDescent="0.25">
      <c r="E48890" s="2"/>
    </row>
    <row r="48891" spans="5:5" x14ac:dyDescent="0.25">
      <c r="E48891" s="2"/>
    </row>
    <row r="48892" spans="5:5" x14ac:dyDescent="0.25">
      <c r="E48892" s="2"/>
    </row>
    <row r="48893" spans="5:5" x14ac:dyDescent="0.25">
      <c r="E48893" s="2"/>
    </row>
    <row r="48894" spans="5:5" x14ac:dyDescent="0.25">
      <c r="E48894" s="2"/>
    </row>
    <row r="48895" spans="5:5" x14ac:dyDescent="0.25">
      <c r="E48895" s="2"/>
    </row>
    <row r="48896" spans="5:5" x14ac:dyDescent="0.25">
      <c r="E48896" s="2"/>
    </row>
    <row r="48897" spans="5:5" x14ac:dyDescent="0.25">
      <c r="E48897" s="2"/>
    </row>
    <row r="48898" spans="5:5" x14ac:dyDescent="0.25">
      <c r="E48898" s="2"/>
    </row>
    <row r="48899" spans="5:5" x14ac:dyDescent="0.25">
      <c r="E48899" s="2"/>
    </row>
    <row r="48900" spans="5:5" x14ac:dyDescent="0.25">
      <c r="E48900" s="2"/>
    </row>
    <row r="48901" spans="5:5" x14ac:dyDescent="0.25">
      <c r="E48901" s="2"/>
    </row>
    <row r="48902" spans="5:5" x14ac:dyDescent="0.25">
      <c r="E48902" s="2"/>
    </row>
    <row r="48903" spans="5:5" x14ac:dyDescent="0.25">
      <c r="E48903" s="2"/>
    </row>
    <row r="48904" spans="5:5" x14ac:dyDescent="0.25">
      <c r="E48904" s="2"/>
    </row>
    <row r="48905" spans="5:5" x14ac:dyDescent="0.25">
      <c r="E48905" s="2"/>
    </row>
    <row r="48906" spans="5:5" x14ac:dyDescent="0.25">
      <c r="E48906" s="2"/>
    </row>
    <row r="48907" spans="5:5" x14ac:dyDescent="0.25">
      <c r="E48907" s="2"/>
    </row>
    <row r="48908" spans="5:5" x14ac:dyDescent="0.25">
      <c r="E48908" s="2"/>
    </row>
    <row r="48909" spans="5:5" x14ac:dyDescent="0.25">
      <c r="E48909" s="2"/>
    </row>
    <row r="48910" spans="5:5" x14ac:dyDescent="0.25">
      <c r="E48910" s="2"/>
    </row>
    <row r="48911" spans="5:5" x14ac:dyDescent="0.25">
      <c r="E48911" s="2"/>
    </row>
    <row r="48912" spans="5:5" x14ac:dyDescent="0.25">
      <c r="E48912" s="2"/>
    </row>
    <row r="48913" spans="5:5" x14ac:dyDescent="0.25">
      <c r="E48913" s="2"/>
    </row>
    <row r="48914" spans="5:5" x14ac:dyDescent="0.25">
      <c r="E48914" s="2"/>
    </row>
    <row r="48915" spans="5:5" x14ac:dyDescent="0.25">
      <c r="E48915" s="2"/>
    </row>
    <row r="48916" spans="5:5" x14ac:dyDescent="0.25">
      <c r="E48916" s="2"/>
    </row>
    <row r="48917" spans="5:5" x14ac:dyDescent="0.25">
      <c r="E48917" s="2"/>
    </row>
    <row r="48918" spans="5:5" x14ac:dyDescent="0.25">
      <c r="E48918" s="2"/>
    </row>
    <row r="48919" spans="5:5" x14ac:dyDescent="0.25">
      <c r="E48919" s="2"/>
    </row>
    <row r="48920" spans="5:5" x14ac:dyDescent="0.25">
      <c r="E48920" s="2"/>
    </row>
    <row r="48921" spans="5:5" x14ac:dyDescent="0.25">
      <c r="E48921" s="2"/>
    </row>
    <row r="48922" spans="5:5" x14ac:dyDescent="0.25">
      <c r="E48922" s="2"/>
    </row>
    <row r="48923" spans="5:5" x14ac:dyDescent="0.25">
      <c r="E48923" s="2"/>
    </row>
    <row r="48924" spans="5:5" x14ac:dyDescent="0.25">
      <c r="E48924" s="2"/>
    </row>
    <row r="48925" spans="5:5" x14ac:dyDescent="0.25">
      <c r="E48925" s="2"/>
    </row>
    <row r="48926" spans="5:5" x14ac:dyDescent="0.25">
      <c r="E48926" s="2"/>
    </row>
    <row r="48927" spans="5:5" x14ac:dyDescent="0.25">
      <c r="E48927" s="2"/>
    </row>
    <row r="48928" spans="5:5" x14ac:dyDescent="0.25">
      <c r="E48928" s="2"/>
    </row>
    <row r="48929" spans="5:5" x14ac:dyDescent="0.25">
      <c r="E48929" s="2"/>
    </row>
    <row r="48930" spans="5:5" x14ac:dyDescent="0.25">
      <c r="E48930" s="2"/>
    </row>
    <row r="48931" spans="5:5" x14ac:dyDescent="0.25">
      <c r="E48931" s="2"/>
    </row>
    <row r="48932" spans="5:5" x14ac:dyDescent="0.25">
      <c r="E48932" s="2"/>
    </row>
    <row r="48933" spans="5:5" x14ac:dyDescent="0.25">
      <c r="E48933" s="2"/>
    </row>
    <row r="48934" spans="5:5" x14ac:dyDescent="0.25">
      <c r="E48934" s="2"/>
    </row>
    <row r="48935" spans="5:5" x14ac:dyDescent="0.25">
      <c r="E48935" s="2"/>
    </row>
    <row r="48936" spans="5:5" x14ac:dyDescent="0.25">
      <c r="E48936" s="2"/>
    </row>
    <row r="48937" spans="5:5" x14ac:dyDescent="0.25">
      <c r="E48937" s="2"/>
    </row>
    <row r="48938" spans="5:5" x14ac:dyDescent="0.25">
      <c r="E48938" s="2"/>
    </row>
    <row r="48939" spans="5:5" x14ac:dyDescent="0.25">
      <c r="E48939" s="2"/>
    </row>
    <row r="48940" spans="5:5" x14ac:dyDescent="0.25">
      <c r="E48940" s="2"/>
    </row>
    <row r="48941" spans="5:5" x14ac:dyDescent="0.25">
      <c r="E48941" s="2"/>
    </row>
    <row r="48942" spans="5:5" x14ac:dyDescent="0.25">
      <c r="E48942" s="2"/>
    </row>
    <row r="48943" spans="5:5" x14ac:dyDescent="0.25">
      <c r="E48943" s="2"/>
    </row>
    <row r="48944" spans="5:5" x14ac:dyDescent="0.25">
      <c r="E48944" s="2"/>
    </row>
    <row r="48945" spans="5:5" x14ac:dyDescent="0.25">
      <c r="E48945" s="2"/>
    </row>
    <row r="48946" spans="5:5" x14ac:dyDescent="0.25">
      <c r="E48946" s="2"/>
    </row>
    <row r="48947" spans="5:5" x14ac:dyDescent="0.25">
      <c r="E48947" s="2"/>
    </row>
    <row r="48948" spans="5:5" x14ac:dyDescent="0.25">
      <c r="E48948" s="2"/>
    </row>
    <row r="48949" spans="5:5" x14ac:dyDescent="0.25">
      <c r="E48949" s="2"/>
    </row>
    <row r="48950" spans="5:5" x14ac:dyDescent="0.25">
      <c r="E48950" s="2"/>
    </row>
    <row r="48951" spans="5:5" x14ac:dyDescent="0.25">
      <c r="E48951" s="2"/>
    </row>
    <row r="48952" spans="5:5" x14ac:dyDescent="0.25">
      <c r="E48952" s="2"/>
    </row>
    <row r="48953" spans="5:5" x14ac:dyDescent="0.25">
      <c r="E48953" s="2"/>
    </row>
    <row r="48954" spans="5:5" x14ac:dyDescent="0.25">
      <c r="E48954" s="2"/>
    </row>
    <row r="48955" spans="5:5" x14ac:dyDescent="0.25">
      <c r="E48955" s="2"/>
    </row>
    <row r="48956" spans="5:5" x14ac:dyDescent="0.25">
      <c r="E48956" s="2"/>
    </row>
    <row r="48957" spans="5:5" x14ac:dyDescent="0.25">
      <c r="E48957" s="2"/>
    </row>
    <row r="48958" spans="5:5" x14ac:dyDescent="0.25">
      <c r="E48958" s="2"/>
    </row>
    <row r="48959" spans="5:5" x14ac:dyDescent="0.25">
      <c r="E48959" s="2"/>
    </row>
    <row r="48960" spans="5:5" x14ac:dyDescent="0.25">
      <c r="E48960" s="2"/>
    </row>
    <row r="48961" spans="5:5" x14ac:dyDescent="0.25">
      <c r="E48961" s="2"/>
    </row>
    <row r="48962" spans="5:5" x14ac:dyDescent="0.25">
      <c r="E48962" s="2"/>
    </row>
    <row r="48963" spans="5:5" x14ac:dyDescent="0.25">
      <c r="E48963" s="2"/>
    </row>
    <row r="48964" spans="5:5" x14ac:dyDescent="0.25">
      <c r="E48964" s="2"/>
    </row>
    <row r="48965" spans="5:5" x14ac:dyDescent="0.25">
      <c r="E48965" s="2"/>
    </row>
    <row r="48966" spans="5:5" x14ac:dyDescent="0.25">
      <c r="E48966" s="2"/>
    </row>
    <row r="48967" spans="5:5" x14ac:dyDescent="0.25">
      <c r="E48967" s="2"/>
    </row>
    <row r="48968" spans="5:5" x14ac:dyDescent="0.25">
      <c r="E48968" s="2"/>
    </row>
    <row r="48969" spans="5:5" x14ac:dyDescent="0.25">
      <c r="E48969" s="2"/>
    </row>
    <row r="48970" spans="5:5" x14ac:dyDescent="0.25">
      <c r="E48970" s="2"/>
    </row>
    <row r="48971" spans="5:5" x14ac:dyDescent="0.25">
      <c r="E48971" s="2"/>
    </row>
    <row r="48972" spans="5:5" x14ac:dyDescent="0.25">
      <c r="E48972" s="2"/>
    </row>
    <row r="48973" spans="5:5" x14ac:dyDescent="0.25">
      <c r="E48973" s="2"/>
    </row>
    <row r="48974" spans="5:5" x14ac:dyDescent="0.25">
      <c r="E48974" s="2"/>
    </row>
    <row r="48975" spans="5:5" x14ac:dyDescent="0.25">
      <c r="E48975" s="2"/>
    </row>
    <row r="48976" spans="5:5" x14ac:dyDescent="0.25">
      <c r="E48976" s="2"/>
    </row>
    <row r="48977" spans="5:5" x14ac:dyDescent="0.25">
      <c r="E48977" s="2"/>
    </row>
    <row r="48978" spans="5:5" x14ac:dyDescent="0.25">
      <c r="E48978" s="2"/>
    </row>
    <row r="48979" spans="5:5" x14ac:dyDescent="0.25">
      <c r="E48979" s="2"/>
    </row>
    <row r="48980" spans="5:5" x14ac:dyDescent="0.25">
      <c r="E48980" s="2"/>
    </row>
    <row r="48981" spans="5:5" x14ac:dyDescent="0.25">
      <c r="E48981" s="2"/>
    </row>
    <row r="48982" spans="5:5" x14ac:dyDescent="0.25">
      <c r="E48982" s="2"/>
    </row>
    <row r="48983" spans="5:5" x14ac:dyDescent="0.25">
      <c r="E48983" s="2"/>
    </row>
    <row r="48984" spans="5:5" x14ac:dyDescent="0.25">
      <c r="E48984" s="2"/>
    </row>
    <row r="48985" spans="5:5" x14ac:dyDescent="0.25">
      <c r="E48985" s="2"/>
    </row>
    <row r="48986" spans="5:5" x14ac:dyDescent="0.25">
      <c r="E48986" s="2"/>
    </row>
    <row r="48987" spans="5:5" x14ac:dyDescent="0.25">
      <c r="E48987" s="2"/>
    </row>
    <row r="48988" spans="5:5" x14ac:dyDescent="0.25">
      <c r="E48988" s="2"/>
    </row>
    <row r="48989" spans="5:5" x14ac:dyDescent="0.25">
      <c r="E48989" s="2"/>
    </row>
    <row r="48990" spans="5:5" x14ac:dyDescent="0.25">
      <c r="E48990" s="2"/>
    </row>
    <row r="48991" spans="5:5" x14ac:dyDescent="0.25">
      <c r="E48991" s="2"/>
    </row>
    <row r="48992" spans="5:5" x14ac:dyDescent="0.25">
      <c r="E48992" s="2"/>
    </row>
    <row r="48993" spans="5:5" x14ac:dyDescent="0.25">
      <c r="E48993" s="2"/>
    </row>
    <row r="48994" spans="5:5" x14ac:dyDescent="0.25">
      <c r="E48994" s="2"/>
    </row>
    <row r="48995" spans="5:5" x14ac:dyDescent="0.25">
      <c r="E48995" s="2"/>
    </row>
    <row r="48996" spans="5:5" x14ac:dyDescent="0.25">
      <c r="E48996" s="2"/>
    </row>
    <row r="48997" spans="5:5" x14ac:dyDescent="0.25">
      <c r="E48997" s="2"/>
    </row>
    <row r="48998" spans="5:5" x14ac:dyDescent="0.25">
      <c r="E48998" s="2"/>
    </row>
    <row r="48999" spans="5:5" x14ac:dyDescent="0.25">
      <c r="E48999" s="2"/>
    </row>
    <row r="49000" spans="5:5" x14ac:dyDescent="0.25">
      <c r="E49000" s="2"/>
    </row>
    <row r="49001" spans="5:5" x14ac:dyDescent="0.25">
      <c r="E49001" s="2"/>
    </row>
    <row r="49002" spans="5:5" x14ac:dyDescent="0.25">
      <c r="E49002" s="2"/>
    </row>
    <row r="49003" spans="5:5" x14ac:dyDescent="0.25">
      <c r="E49003" s="2"/>
    </row>
    <row r="49004" spans="5:5" x14ac:dyDescent="0.25">
      <c r="E49004" s="2"/>
    </row>
    <row r="49005" spans="5:5" x14ac:dyDescent="0.25">
      <c r="E49005" s="2"/>
    </row>
    <row r="49006" spans="5:5" x14ac:dyDescent="0.25">
      <c r="E49006" s="2"/>
    </row>
    <row r="49007" spans="5:5" x14ac:dyDescent="0.25">
      <c r="E49007" s="2"/>
    </row>
    <row r="49008" spans="5:5" x14ac:dyDescent="0.25">
      <c r="E49008" s="2"/>
    </row>
    <row r="49009" spans="5:5" x14ac:dyDescent="0.25">
      <c r="E49009" s="2"/>
    </row>
    <row r="49010" spans="5:5" x14ac:dyDescent="0.25">
      <c r="E49010" s="2"/>
    </row>
    <row r="49011" spans="5:5" x14ac:dyDescent="0.25">
      <c r="E49011" s="2"/>
    </row>
    <row r="49012" spans="5:5" x14ac:dyDescent="0.25">
      <c r="E49012" s="2"/>
    </row>
    <row r="49013" spans="5:5" x14ac:dyDescent="0.25">
      <c r="E49013" s="2"/>
    </row>
    <row r="49014" spans="5:5" x14ac:dyDescent="0.25">
      <c r="E49014" s="2"/>
    </row>
    <row r="49015" spans="5:5" x14ac:dyDescent="0.25">
      <c r="E49015" s="2"/>
    </row>
    <row r="49016" spans="5:5" x14ac:dyDescent="0.25">
      <c r="E49016" s="2"/>
    </row>
    <row r="49017" spans="5:5" x14ac:dyDescent="0.25">
      <c r="E49017" s="2"/>
    </row>
    <row r="49018" spans="5:5" x14ac:dyDescent="0.25">
      <c r="E49018" s="2"/>
    </row>
    <row r="49019" spans="5:5" x14ac:dyDescent="0.25">
      <c r="E49019" s="2"/>
    </row>
    <row r="49020" spans="5:5" x14ac:dyDescent="0.25">
      <c r="E49020" s="2"/>
    </row>
    <row r="49021" spans="5:5" x14ac:dyDescent="0.25">
      <c r="E49021" s="2"/>
    </row>
    <row r="49022" spans="5:5" x14ac:dyDescent="0.25">
      <c r="E49022" s="2"/>
    </row>
    <row r="49023" spans="5:5" x14ac:dyDescent="0.25">
      <c r="E49023" s="2"/>
    </row>
    <row r="49024" spans="5:5" x14ac:dyDescent="0.25">
      <c r="E49024" s="2"/>
    </row>
    <row r="49025" spans="5:5" x14ac:dyDescent="0.25">
      <c r="E49025" s="2"/>
    </row>
    <row r="49026" spans="5:5" x14ac:dyDescent="0.25">
      <c r="E49026" s="2"/>
    </row>
    <row r="49027" spans="5:5" x14ac:dyDescent="0.25">
      <c r="E49027" s="2"/>
    </row>
    <row r="49028" spans="5:5" x14ac:dyDescent="0.25">
      <c r="E49028" s="2"/>
    </row>
    <row r="49029" spans="5:5" x14ac:dyDescent="0.25">
      <c r="E49029" s="2"/>
    </row>
    <row r="49030" spans="5:5" x14ac:dyDescent="0.25">
      <c r="E49030" s="2"/>
    </row>
    <row r="49031" spans="5:5" x14ac:dyDescent="0.25">
      <c r="E49031" s="2"/>
    </row>
    <row r="49032" spans="5:5" x14ac:dyDescent="0.25">
      <c r="E49032" s="2"/>
    </row>
    <row r="49033" spans="5:5" x14ac:dyDescent="0.25">
      <c r="E49033" s="2"/>
    </row>
    <row r="49034" spans="5:5" x14ac:dyDescent="0.25">
      <c r="E49034" s="2"/>
    </row>
    <row r="49035" spans="5:5" x14ac:dyDescent="0.25">
      <c r="E49035" s="2"/>
    </row>
    <row r="49036" spans="5:5" x14ac:dyDescent="0.25">
      <c r="E49036" s="2"/>
    </row>
    <row r="49037" spans="5:5" x14ac:dyDescent="0.25">
      <c r="E49037" s="2"/>
    </row>
    <row r="49038" spans="5:5" x14ac:dyDescent="0.25">
      <c r="E49038" s="2"/>
    </row>
    <row r="49039" spans="5:5" x14ac:dyDescent="0.25">
      <c r="E49039" s="2"/>
    </row>
    <row r="49040" spans="5:5" x14ac:dyDescent="0.25">
      <c r="E49040" s="2"/>
    </row>
    <row r="49041" spans="5:5" x14ac:dyDescent="0.25">
      <c r="E49041" s="2"/>
    </row>
    <row r="49042" spans="5:5" x14ac:dyDescent="0.25">
      <c r="E49042" s="2"/>
    </row>
    <row r="49043" spans="5:5" x14ac:dyDescent="0.25">
      <c r="E49043" s="2"/>
    </row>
    <row r="49044" spans="5:5" x14ac:dyDescent="0.25">
      <c r="E49044" s="2"/>
    </row>
    <row r="49045" spans="5:5" x14ac:dyDescent="0.25">
      <c r="E49045" s="2"/>
    </row>
    <row r="49046" spans="5:5" x14ac:dyDescent="0.25">
      <c r="E49046" s="2"/>
    </row>
    <row r="49047" spans="5:5" x14ac:dyDescent="0.25">
      <c r="E49047" s="2"/>
    </row>
    <row r="49048" spans="5:5" x14ac:dyDescent="0.25">
      <c r="E49048" s="2"/>
    </row>
    <row r="49049" spans="5:5" x14ac:dyDescent="0.25">
      <c r="E49049" s="2"/>
    </row>
    <row r="49050" spans="5:5" x14ac:dyDescent="0.25">
      <c r="E49050" s="2"/>
    </row>
    <row r="49051" spans="5:5" x14ac:dyDescent="0.25">
      <c r="E49051" s="2"/>
    </row>
    <row r="49052" spans="5:5" x14ac:dyDescent="0.25">
      <c r="E49052" s="2"/>
    </row>
    <row r="49053" spans="5:5" x14ac:dyDescent="0.25">
      <c r="E49053" s="2"/>
    </row>
    <row r="49054" spans="5:5" x14ac:dyDescent="0.25">
      <c r="E49054" s="2"/>
    </row>
    <row r="49055" spans="5:5" x14ac:dyDescent="0.25">
      <c r="E49055" s="2"/>
    </row>
    <row r="49056" spans="5:5" x14ac:dyDescent="0.25">
      <c r="E49056" s="2"/>
    </row>
    <row r="49057" spans="5:5" x14ac:dyDescent="0.25">
      <c r="E49057" s="2"/>
    </row>
    <row r="49058" spans="5:5" x14ac:dyDescent="0.25">
      <c r="E49058" s="2"/>
    </row>
    <row r="49059" spans="5:5" x14ac:dyDescent="0.25">
      <c r="E49059" s="2"/>
    </row>
    <row r="49060" spans="5:5" x14ac:dyDescent="0.25">
      <c r="E49060" s="2"/>
    </row>
    <row r="49061" spans="5:5" x14ac:dyDescent="0.25">
      <c r="E49061" s="2"/>
    </row>
    <row r="49062" spans="5:5" x14ac:dyDescent="0.25">
      <c r="E49062" s="2"/>
    </row>
    <row r="49063" spans="5:5" x14ac:dyDescent="0.25">
      <c r="E49063" s="2"/>
    </row>
    <row r="49064" spans="5:5" x14ac:dyDescent="0.25">
      <c r="E49064" s="2"/>
    </row>
    <row r="49065" spans="5:5" x14ac:dyDescent="0.25">
      <c r="E49065" s="2"/>
    </row>
    <row r="49066" spans="5:5" x14ac:dyDescent="0.25">
      <c r="E49066" s="2"/>
    </row>
    <row r="49067" spans="5:5" x14ac:dyDescent="0.25">
      <c r="E49067" s="2"/>
    </row>
    <row r="49068" spans="5:5" x14ac:dyDescent="0.25">
      <c r="E49068" s="2"/>
    </row>
    <row r="49069" spans="5:5" x14ac:dyDescent="0.25">
      <c r="E49069" s="2"/>
    </row>
    <row r="49070" spans="5:5" x14ac:dyDescent="0.25">
      <c r="E49070" s="2"/>
    </row>
    <row r="49071" spans="5:5" x14ac:dyDescent="0.25">
      <c r="E49071" s="2"/>
    </row>
    <row r="49072" spans="5:5" x14ac:dyDescent="0.25">
      <c r="E49072" s="2"/>
    </row>
    <row r="49073" spans="5:5" x14ac:dyDescent="0.25">
      <c r="E49073" s="2"/>
    </row>
    <row r="49074" spans="5:5" x14ac:dyDescent="0.25">
      <c r="E49074" s="2"/>
    </row>
    <row r="49075" spans="5:5" x14ac:dyDescent="0.25">
      <c r="E49075" s="2"/>
    </row>
    <row r="49076" spans="5:5" x14ac:dyDescent="0.25">
      <c r="E49076" s="2"/>
    </row>
    <row r="49077" spans="5:5" x14ac:dyDescent="0.25">
      <c r="E49077" s="2"/>
    </row>
    <row r="49078" spans="5:5" x14ac:dyDescent="0.25">
      <c r="E49078" s="2"/>
    </row>
    <row r="49079" spans="5:5" x14ac:dyDescent="0.25">
      <c r="E49079" s="2"/>
    </row>
    <row r="49080" spans="5:5" x14ac:dyDescent="0.25">
      <c r="E49080" s="2"/>
    </row>
    <row r="49081" spans="5:5" x14ac:dyDescent="0.25">
      <c r="E49081" s="2"/>
    </row>
    <row r="49082" spans="5:5" x14ac:dyDescent="0.25">
      <c r="E49082" s="2"/>
    </row>
    <row r="49083" spans="5:5" x14ac:dyDescent="0.25">
      <c r="E49083" s="2"/>
    </row>
    <row r="49084" spans="5:5" x14ac:dyDescent="0.25">
      <c r="E49084" s="2"/>
    </row>
    <row r="49085" spans="5:5" x14ac:dyDescent="0.25">
      <c r="E49085" s="2"/>
    </row>
    <row r="49086" spans="5:5" x14ac:dyDescent="0.25">
      <c r="E49086" s="2"/>
    </row>
    <row r="49087" spans="5:5" x14ac:dyDescent="0.25">
      <c r="E49087" s="2"/>
    </row>
    <row r="49088" spans="5:5" x14ac:dyDescent="0.25">
      <c r="E49088" s="2"/>
    </row>
    <row r="49089" spans="5:5" x14ac:dyDescent="0.25">
      <c r="E49089" s="2"/>
    </row>
    <row r="49090" spans="5:5" x14ac:dyDescent="0.25">
      <c r="E49090" s="2"/>
    </row>
    <row r="49091" spans="5:5" x14ac:dyDescent="0.25">
      <c r="E49091" s="2"/>
    </row>
    <row r="49092" spans="5:5" x14ac:dyDescent="0.25">
      <c r="E49092" s="2"/>
    </row>
    <row r="49093" spans="5:5" x14ac:dyDescent="0.25">
      <c r="E49093" s="2"/>
    </row>
    <row r="49094" spans="5:5" x14ac:dyDescent="0.25">
      <c r="E49094" s="2"/>
    </row>
    <row r="49095" spans="5:5" x14ac:dyDescent="0.25">
      <c r="E49095" s="2"/>
    </row>
    <row r="49096" spans="5:5" x14ac:dyDescent="0.25">
      <c r="E49096" s="2"/>
    </row>
    <row r="49097" spans="5:5" x14ac:dyDescent="0.25">
      <c r="E49097" s="2"/>
    </row>
    <row r="49098" spans="5:5" x14ac:dyDescent="0.25">
      <c r="E49098" s="2"/>
    </row>
    <row r="49099" spans="5:5" x14ac:dyDescent="0.25">
      <c r="E49099" s="2"/>
    </row>
    <row r="49100" spans="5:5" x14ac:dyDescent="0.25">
      <c r="E49100" s="2"/>
    </row>
    <row r="49101" spans="5:5" x14ac:dyDescent="0.25">
      <c r="E49101" s="2"/>
    </row>
    <row r="49102" spans="5:5" x14ac:dyDescent="0.25">
      <c r="E49102" s="2"/>
    </row>
    <row r="49103" spans="5:5" x14ac:dyDescent="0.25">
      <c r="E49103" s="2"/>
    </row>
    <row r="49104" spans="5:5" x14ac:dyDescent="0.25">
      <c r="E49104" s="2"/>
    </row>
    <row r="49105" spans="5:5" x14ac:dyDescent="0.25">
      <c r="E49105" s="2"/>
    </row>
    <row r="49106" spans="5:5" x14ac:dyDescent="0.25">
      <c r="E49106" s="2"/>
    </row>
    <row r="49107" spans="5:5" x14ac:dyDescent="0.25">
      <c r="E49107" s="2"/>
    </row>
    <row r="49108" spans="5:5" x14ac:dyDescent="0.25">
      <c r="E49108" s="2"/>
    </row>
    <row r="49109" spans="5:5" x14ac:dyDescent="0.25">
      <c r="E49109" s="2"/>
    </row>
    <row r="49110" spans="5:5" x14ac:dyDescent="0.25">
      <c r="E49110" s="2"/>
    </row>
    <row r="49111" spans="5:5" x14ac:dyDescent="0.25">
      <c r="E49111" s="2"/>
    </row>
    <row r="49112" spans="5:5" x14ac:dyDescent="0.25">
      <c r="E49112" s="2"/>
    </row>
    <row r="49113" spans="5:5" x14ac:dyDescent="0.25">
      <c r="E49113" s="2"/>
    </row>
    <row r="49114" spans="5:5" x14ac:dyDescent="0.25">
      <c r="E49114" s="2"/>
    </row>
    <row r="49115" spans="5:5" x14ac:dyDescent="0.25">
      <c r="E49115" s="2"/>
    </row>
    <row r="49116" spans="5:5" x14ac:dyDescent="0.25">
      <c r="E49116" s="2"/>
    </row>
    <row r="49117" spans="5:5" x14ac:dyDescent="0.25">
      <c r="E49117" s="2"/>
    </row>
    <row r="49118" spans="5:5" x14ac:dyDescent="0.25">
      <c r="E49118" s="2"/>
    </row>
    <row r="49119" spans="5:5" x14ac:dyDescent="0.25">
      <c r="E49119" s="2"/>
    </row>
    <row r="49120" spans="5:5" x14ac:dyDescent="0.25">
      <c r="E49120" s="2"/>
    </row>
    <row r="49121" spans="5:5" x14ac:dyDescent="0.25">
      <c r="E49121" s="2"/>
    </row>
    <row r="49122" spans="5:5" x14ac:dyDescent="0.25">
      <c r="E49122" s="2"/>
    </row>
    <row r="49123" spans="5:5" x14ac:dyDescent="0.25">
      <c r="E49123" s="2"/>
    </row>
    <row r="49124" spans="5:5" x14ac:dyDescent="0.25">
      <c r="E49124" s="2"/>
    </row>
    <row r="49125" spans="5:5" x14ac:dyDescent="0.25">
      <c r="E49125" s="2"/>
    </row>
    <row r="49126" spans="5:5" x14ac:dyDescent="0.25">
      <c r="E49126" s="2"/>
    </row>
    <row r="49127" spans="5:5" x14ac:dyDescent="0.25">
      <c r="E49127" s="2"/>
    </row>
    <row r="49128" spans="5:5" x14ac:dyDescent="0.25">
      <c r="E49128" s="2"/>
    </row>
    <row r="49129" spans="5:5" x14ac:dyDescent="0.25">
      <c r="E49129" s="2"/>
    </row>
    <row r="49130" spans="5:5" x14ac:dyDescent="0.25">
      <c r="E49130" s="2"/>
    </row>
    <row r="49131" spans="5:5" x14ac:dyDescent="0.25">
      <c r="E49131" s="2"/>
    </row>
    <row r="49132" spans="5:5" x14ac:dyDescent="0.25">
      <c r="E49132" s="2"/>
    </row>
    <row r="49133" spans="5:5" x14ac:dyDescent="0.25">
      <c r="E49133" s="2"/>
    </row>
    <row r="49134" spans="5:5" x14ac:dyDescent="0.25">
      <c r="E49134" s="2"/>
    </row>
    <row r="49135" spans="5:5" x14ac:dyDescent="0.25">
      <c r="E49135" s="2"/>
    </row>
    <row r="49136" spans="5:5" x14ac:dyDescent="0.25">
      <c r="E49136" s="2"/>
    </row>
    <row r="49137" spans="5:5" x14ac:dyDescent="0.25">
      <c r="E49137" s="2"/>
    </row>
    <row r="49138" spans="5:5" x14ac:dyDescent="0.25">
      <c r="E49138" s="2"/>
    </row>
    <row r="49139" spans="5:5" x14ac:dyDescent="0.25">
      <c r="E49139" s="2"/>
    </row>
    <row r="49140" spans="5:5" x14ac:dyDescent="0.25">
      <c r="E49140" s="2"/>
    </row>
    <row r="49141" spans="5:5" x14ac:dyDescent="0.25">
      <c r="E49141" s="2"/>
    </row>
    <row r="49142" spans="5:5" x14ac:dyDescent="0.25">
      <c r="E49142" s="2"/>
    </row>
    <row r="49143" spans="5:5" x14ac:dyDescent="0.25">
      <c r="E49143" s="2"/>
    </row>
    <row r="49144" spans="5:5" x14ac:dyDescent="0.25">
      <c r="E49144" s="2"/>
    </row>
    <row r="49145" spans="5:5" x14ac:dyDescent="0.25">
      <c r="E49145" s="2"/>
    </row>
    <row r="49146" spans="5:5" x14ac:dyDescent="0.25">
      <c r="E49146" s="2"/>
    </row>
    <row r="49147" spans="5:5" x14ac:dyDescent="0.25">
      <c r="E49147" s="2"/>
    </row>
    <row r="49148" spans="5:5" x14ac:dyDescent="0.25">
      <c r="E49148" s="2"/>
    </row>
    <row r="49149" spans="5:5" x14ac:dyDescent="0.25">
      <c r="E49149" s="2"/>
    </row>
    <row r="49150" spans="5:5" x14ac:dyDescent="0.25">
      <c r="E49150" s="2"/>
    </row>
    <row r="49151" spans="5:5" x14ac:dyDescent="0.25">
      <c r="E49151" s="2"/>
    </row>
    <row r="49152" spans="5:5" x14ac:dyDescent="0.25">
      <c r="E49152" s="2"/>
    </row>
    <row r="49153" spans="5:5" x14ac:dyDescent="0.25">
      <c r="E49153" s="2"/>
    </row>
    <row r="49154" spans="5:5" x14ac:dyDescent="0.25">
      <c r="E49154" s="2"/>
    </row>
    <row r="49155" spans="5:5" x14ac:dyDescent="0.25">
      <c r="E49155" s="2"/>
    </row>
    <row r="49156" spans="5:5" x14ac:dyDescent="0.25">
      <c r="E49156" s="2"/>
    </row>
    <row r="49157" spans="5:5" x14ac:dyDescent="0.25">
      <c r="E49157" s="2"/>
    </row>
    <row r="49158" spans="5:5" x14ac:dyDescent="0.25">
      <c r="E49158" s="2"/>
    </row>
    <row r="49159" spans="5:5" x14ac:dyDescent="0.25">
      <c r="E49159" s="2"/>
    </row>
    <row r="49160" spans="5:5" x14ac:dyDescent="0.25">
      <c r="E49160" s="2"/>
    </row>
    <row r="49161" spans="5:5" x14ac:dyDescent="0.25">
      <c r="E49161" s="2"/>
    </row>
    <row r="49162" spans="5:5" x14ac:dyDescent="0.25">
      <c r="E49162" s="2"/>
    </row>
    <row r="49163" spans="5:5" x14ac:dyDescent="0.25">
      <c r="E49163" s="2"/>
    </row>
    <row r="49164" spans="5:5" x14ac:dyDescent="0.25">
      <c r="E49164" s="2"/>
    </row>
    <row r="49165" spans="5:5" x14ac:dyDescent="0.25">
      <c r="E49165" s="2"/>
    </row>
    <row r="49166" spans="5:5" x14ac:dyDescent="0.25">
      <c r="E49166" s="2"/>
    </row>
    <row r="49167" spans="5:5" x14ac:dyDescent="0.25">
      <c r="E49167" s="2"/>
    </row>
    <row r="49168" spans="5:5" x14ac:dyDescent="0.25">
      <c r="E49168" s="2"/>
    </row>
    <row r="49169" spans="5:5" x14ac:dyDescent="0.25">
      <c r="E49169" s="2"/>
    </row>
    <row r="49170" spans="5:5" x14ac:dyDescent="0.25">
      <c r="E49170" s="2"/>
    </row>
    <row r="49171" spans="5:5" x14ac:dyDescent="0.25">
      <c r="E49171" s="2"/>
    </row>
    <row r="49172" spans="5:5" x14ac:dyDescent="0.25">
      <c r="E49172" s="2"/>
    </row>
    <row r="49173" spans="5:5" x14ac:dyDescent="0.25">
      <c r="E49173" s="2"/>
    </row>
    <row r="49174" spans="5:5" x14ac:dyDescent="0.25">
      <c r="E49174" s="2"/>
    </row>
    <row r="49175" spans="5:5" x14ac:dyDescent="0.25">
      <c r="E49175" s="2"/>
    </row>
    <row r="49176" spans="5:5" x14ac:dyDescent="0.25">
      <c r="E49176" s="2"/>
    </row>
    <row r="49177" spans="5:5" x14ac:dyDescent="0.25">
      <c r="E49177" s="2"/>
    </row>
    <row r="49178" spans="5:5" x14ac:dyDescent="0.25">
      <c r="E49178" s="2"/>
    </row>
    <row r="49179" spans="5:5" x14ac:dyDescent="0.25">
      <c r="E49179" s="2"/>
    </row>
    <row r="49180" spans="5:5" x14ac:dyDescent="0.25">
      <c r="E49180" s="2"/>
    </row>
    <row r="49181" spans="5:5" x14ac:dyDescent="0.25">
      <c r="E49181" s="2"/>
    </row>
    <row r="49182" spans="5:5" x14ac:dyDescent="0.25">
      <c r="E49182" s="2"/>
    </row>
    <row r="49183" spans="5:5" x14ac:dyDescent="0.25">
      <c r="E49183" s="2"/>
    </row>
    <row r="49184" spans="5:5" x14ac:dyDescent="0.25">
      <c r="E49184" s="2"/>
    </row>
    <row r="49185" spans="5:5" x14ac:dyDescent="0.25">
      <c r="E49185" s="2"/>
    </row>
    <row r="49186" spans="5:5" x14ac:dyDescent="0.25">
      <c r="E49186" s="2"/>
    </row>
    <row r="49187" spans="5:5" x14ac:dyDescent="0.25">
      <c r="E49187" s="2"/>
    </row>
    <row r="49188" spans="5:5" x14ac:dyDescent="0.25">
      <c r="E49188" s="2"/>
    </row>
    <row r="49189" spans="5:5" x14ac:dyDescent="0.25">
      <c r="E49189" s="2"/>
    </row>
    <row r="49190" spans="5:5" x14ac:dyDescent="0.25">
      <c r="E49190" s="2"/>
    </row>
    <row r="49191" spans="5:5" x14ac:dyDescent="0.25">
      <c r="E49191" s="2"/>
    </row>
    <row r="49192" spans="5:5" x14ac:dyDescent="0.25">
      <c r="E49192" s="2"/>
    </row>
    <row r="49193" spans="5:5" x14ac:dyDescent="0.25">
      <c r="E49193" s="2"/>
    </row>
    <row r="49194" spans="5:5" x14ac:dyDescent="0.25">
      <c r="E49194" s="2"/>
    </row>
    <row r="49195" spans="5:5" x14ac:dyDescent="0.25">
      <c r="E49195" s="2"/>
    </row>
    <row r="49196" spans="5:5" x14ac:dyDescent="0.25">
      <c r="E49196" s="2"/>
    </row>
    <row r="49197" spans="5:5" x14ac:dyDescent="0.25">
      <c r="E49197" s="2"/>
    </row>
    <row r="49198" spans="5:5" x14ac:dyDescent="0.25">
      <c r="E49198" s="2"/>
    </row>
    <row r="49199" spans="5:5" x14ac:dyDescent="0.25">
      <c r="E49199" s="2"/>
    </row>
    <row r="49200" spans="5:5" x14ac:dyDescent="0.25">
      <c r="E49200" s="2"/>
    </row>
    <row r="49201" spans="5:5" x14ac:dyDescent="0.25">
      <c r="E49201" s="2"/>
    </row>
    <row r="49202" spans="5:5" x14ac:dyDescent="0.25">
      <c r="E49202" s="2"/>
    </row>
    <row r="49203" spans="5:5" x14ac:dyDescent="0.25">
      <c r="E49203" s="2"/>
    </row>
    <row r="49204" spans="5:5" x14ac:dyDescent="0.25">
      <c r="E49204" s="2"/>
    </row>
    <row r="49205" spans="5:5" x14ac:dyDescent="0.25">
      <c r="E49205" s="2"/>
    </row>
    <row r="49206" spans="5:5" x14ac:dyDescent="0.25">
      <c r="E49206" s="2"/>
    </row>
    <row r="49207" spans="5:5" x14ac:dyDescent="0.25">
      <c r="E49207" s="2"/>
    </row>
    <row r="49208" spans="5:5" x14ac:dyDescent="0.25">
      <c r="E49208" s="2"/>
    </row>
    <row r="49209" spans="5:5" x14ac:dyDescent="0.25">
      <c r="E49209" s="2"/>
    </row>
    <row r="49210" spans="5:5" x14ac:dyDescent="0.25">
      <c r="E49210" s="2"/>
    </row>
    <row r="49211" spans="5:5" x14ac:dyDescent="0.25">
      <c r="E49211" s="2"/>
    </row>
    <row r="49212" spans="5:5" x14ac:dyDescent="0.25">
      <c r="E49212" s="2"/>
    </row>
    <row r="49213" spans="5:5" x14ac:dyDescent="0.25">
      <c r="E49213" s="2"/>
    </row>
    <row r="49214" spans="5:5" x14ac:dyDescent="0.25">
      <c r="E49214" s="2"/>
    </row>
    <row r="49215" spans="5:5" x14ac:dyDescent="0.25">
      <c r="E49215" s="2"/>
    </row>
    <row r="49216" spans="5:5" x14ac:dyDescent="0.25">
      <c r="E49216" s="2"/>
    </row>
    <row r="49217" spans="5:5" x14ac:dyDescent="0.25">
      <c r="E49217" s="2"/>
    </row>
    <row r="49218" spans="5:5" x14ac:dyDescent="0.25">
      <c r="E49218" s="2"/>
    </row>
    <row r="49219" spans="5:5" x14ac:dyDescent="0.25">
      <c r="E49219" s="2"/>
    </row>
    <row r="49220" spans="5:5" x14ac:dyDescent="0.25">
      <c r="E49220" s="2"/>
    </row>
    <row r="49221" spans="5:5" x14ac:dyDescent="0.25">
      <c r="E49221" s="2"/>
    </row>
    <row r="49222" spans="5:5" x14ac:dyDescent="0.25">
      <c r="E49222" s="2"/>
    </row>
    <row r="49223" spans="5:5" x14ac:dyDescent="0.25">
      <c r="E49223" s="2"/>
    </row>
    <row r="49224" spans="5:5" x14ac:dyDescent="0.25">
      <c r="E49224" s="2"/>
    </row>
    <row r="49225" spans="5:5" x14ac:dyDescent="0.25">
      <c r="E49225" s="2"/>
    </row>
    <row r="49226" spans="5:5" x14ac:dyDescent="0.25">
      <c r="E49226" s="2"/>
    </row>
    <row r="49227" spans="5:5" x14ac:dyDescent="0.25">
      <c r="E49227" s="2"/>
    </row>
    <row r="49228" spans="5:5" x14ac:dyDescent="0.25">
      <c r="E49228" s="2"/>
    </row>
    <row r="49229" spans="5:5" x14ac:dyDescent="0.25">
      <c r="E49229" s="2"/>
    </row>
    <row r="49230" spans="5:5" x14ac:dyDescent="0.25">
      <c r="E49230" s="2"/>
    </row>
    <row r="49231" spans="5:5" x14ac:dyDescent="0.25">
      <c r="E49231" s="2"/>
    </row>
    <row r="49232" spans="5:5" x14ac:dyDescent="0.25">
      <c r="E49232" s="2"/>
    </row>
    <row r="49233" spans="5:5" x14ac:dyDescent="0.25">
      <c r="E49233" s="2"/>
    </row>
    <row r="49234" spans="5:5" x14ac:dyDescent="0.25">
      <c r="E49234" s="2"/>
    </row>
    <row r="49235" spans="5:5" x14ac:dyDescent="0.25">
      <c r="E49235" s="2"/>
    </row>
    <row r="49236" spans="5:5" x14ac:dyDescent="0.25">
      <c r="E49236" s="2"/>
    </row>
    <row r="49237" spans="5:5" x14ac:dyDescent="0.25">
      <c r="E49237" s="2"/>
    </row>
    <row r="49238" spans="5:5" x14ac:dyDescent="0.25">
      <c r="E49238" s="2"/>
    </row>
    <row r="49239" spans="5:5" x14ac:dyDescent="0.25">
      <c r="E49239" s="2"/>
    </row>
    <row r="49240" spans="5:5" x14ac:dyDescent="0.25">
      <c r="E49240" s="2"/>
    </row>
    <row r="49241" spans="5:5" x14ac:dyDescent="0.25">
      <c r="E49241" s="2"/>
    </row>
    <row r="49242" spans="5:5" x14ac:dyDescent="0.25">
      <c r="E49242" s="2"/>
    </row>
    <row r="49243" spans="5:5" x14ac:dyDescent="0.25">
      <c r="E49243" s="2"/>
    </row>
    <row r="49244" spans="5:5" x14ac:dyDescent="0.25">
      <c r="E49244" s="2"/>
    </row>
    <row r="49245" spans="5:5" x14ac:dyDescent="0.25">
      <c r="E49245" s="2"/>
    </row>
    <row r="49246" spans="5:5" x14ac:dyDescent="0.25">
      <c r="E49246" s="2"/>
    </row>
    <row r="49247" spans="5:5" x14ac:dyDescent="0.25">
      <c r="E49247" s="2"/>
    </row>
    <row r="49248" spans="5:5" x14ac:dyDescent="0.25">
      <c r="E49248" s="2"/>
    </row>
    <row r="49249" spans="5:5" x14ac:dyDescent="0.25">
      <c r="E49249" s="2"/>
    </row>
    <row r="49250" spans="5:5" x14ac:dyDescent="0.25">
      <c r="E49250" s="2"/>
    </row>
    <row r="49251" spans="5:5" x14ac:dyDescent="0.25">
      <c r="E49251" s="2"/>
    </row>
    <row r="49252" spans="5:5" x14ac:dyDescent="0.25">
      <c r="E49252" s="2"/>
    </row>
    <row r="49253" spans="5:5" x14ac:dyDescent="0.25">
      <c r="E49253" s="2"/>
    </row>
    <row r="49254" spans="5:5" x14ac:dyDescent="0.25">
      <c r="E49254" s="2"/>
    </row>
    <row r="49255" spans="5:5" x14ac:dyDescent="0.25">
      <c r="E49255" s="2"/>
    </row>
    <row r="49256" spans="5:5" x14ac:dyDescent="0.25">
      <c r="E49256" s="2"/>
    </row>
    <row r="49257" spans="5:5" x14ac:dyDescent="0.25">
      <c r="E49257" s="2"/>
    </row>
    <row r="49258" spans="5:5" x14ac:dyDescent="0.25">
      <c r="E49258" s="2"/>
    </row>
    <row r="49259" spans="5:5" x14ac:dyDescent="0.25">
      <c r="E49259" s="2"/>
    </row>
    <row r="49260" spans="5:5" x14ac:dyDescent="0.25">
      <c r="E49260" s="2"/>
    </row>
    <row r="49261" spans="5:5" x14ac:dyDescent="0.25">
      <c r="E49261" s="2"/>
    </row>
    <row r="49262" spans="5:5" x14ac:dyDescent="0.25">
      <c r="E49262" s="2"/>
    </row>
    <row r="49263" spans="5:5" x14ac:dyDescent="0.25">
      <c r="E49263" s="2"/>
    </row>
    <row r="49264" spans="5:5" x14ac:dyDescent="0.25">
      <c r="E49264" s="2"/>
    </row>
    <row r="49265" spans="5:5" x14ac:dyDescent="0.25">
      <c r="E49265" s="2"/>
    </row>
    <row r="49266" spans="5:5" x14ac:dyDescent="0.25">
      <c r="E49266" s="2"/>
    </row>
    <row r="49267" spans="5:5" x14ac:dyDescent="0.25">
      <c r="E49267" s="2"/>
    </row>
    <row r="49268" spans="5:5" x14ac:dyDescent="0.25">
      <c r="E49268" s="2"/>
    </row>
    <row r="49269" spans="5:5" x14ac:dyDescent="0.25">
      <c r="E49269" s="2"/>
    </row>
    <row r="49270" spans="5:5" x14ac:dyDescent="0.25">
      <c r="E49270" s="2"/>
    </row>
    <row r="49271" spans="5:5" x14ac:dyDescent="0.25">
      <c r="E49271" s="2"/>
    </row>
    <row r="49272" spans="5:5" x14ac:dyDescent="0.25">
      <c r="E49272" s="2"/>
    </row>
    <row r="49273" spans="5:5" x14ac:dyDescent="0.25">
      <c r="E49273" s="2"/>
    </row>
    <row r="49274" spans="5:5" x14ac:dyDescent="0.25">
      <c r="E49274" s="2"/>
    </row>
    <row r="49275" spans="5:5" x14ac:dyDescent="0.25">
      <c r="E49275" s="2"/>
    </row>
    <row r="49276" spans="5:5" x14ac:dyDescent="0.25">
      <c r="E49276" s="2"/>
    </row>
    <row r="49277" spans="5:5" x14ac:dyDescent="0.25">
      <c r="E49277" s="2"/>
    </row>
    <row r="49278" spans="5:5" x14ac:dyDescent="0.25">
      <c r="E49278" s="2"/>
    </row>
    <row r="49279" spans="5:5" x14ac:dyDescent="0.25">
      <c r="E49279" s="2"/>
    </row>
    <row r="49280" spans="5:5" x14ac:dyDescent="0.25">
      <c r="E49280" s="2"/>
    </row>
    <row r="49281" spans="5:5" x14ac:dyDescent="0.25">
      <c r="E49281" s="2"/>
    </row>
    <row r="49282" spans="5:5" x14ac:dyDescent="0.25">
      <c r="E49282" s="2"/>
    </row>
    <row r="49283" spans="5:5" x14ac:dyDescent="0.25">
      <c r="E49283" s="2"/>
    </row>
    <row r="49284" spans="5:5" x14ac:dyDescent="0.25">
      <c r="E49284" s="2"/>
    </row>
    <row r="49285" spans="5:5" x14ac:dyDescent="0.25">
      <c r="E49285" s="2"/>
    </row>
    <row r="49286" spans="5:5" x14ac:dyDescent="0.25">
      <c r="E49286" s="2"/>
    </row>
    <row r="49287" spans="5:5" x14ac:dyDescent="0.25">
      <c r="E49287" s="2"/>
    </row>
    <row r="49288" spans="5:5" x14ac:dyDescent="0.25">
      <c r="E49288" s="2"/>
    </row>
    <row r="49289" spans="5:5" x14ac:dyDescent="0.25">
      <c r="E49289" s="2"/>
    </row>
    <row r="49290" spans="5:5" x14ac:dyDescent="0.25">
      <c r="E49290" s="2"/>
    </row>
    <row r="49291" spans="5:5" x14ac:dyDescent="0.25">
      <c r="E49291" s="2"/>
    </row>
    <row r="49292" spans="5:5" x14ac:dyDescent="0.25">
      <c r="E49292" s="2"/>
    </row>
    <row r="49293" spans="5:5" x14ac:dyDescent="0.25">
      <c r="E49293" s="2"/>
    </row>
    <row r="49294" spans="5:5" x14ac:dyDescent="0.25">
      <c r="E49294" s="2"/>
    </row>
    <row r="49295" spans="5:5" x14ac:dyDescent="0.25">
      <c r="E49295" s="2"/>
    </row>
    <row r="49296" spans="5:5" x14ac:dyDescent="0.25">
      <c r="E49296" s="2"/>
    </row>
    <row r="49297" spans="5:5" x14ac:dyDescent="0.25">
      <c r="E49297" s="2"/>
    </row>
    <row r="49298" spans="5:5" x14ac:dyDescent="0.25">
      <c r="E49298" s="2"/>
    </row>
    <row r="49299" spans="5:5" x14ac:dyDescent="0.25">
      <c r="E49299" s="2"/>
    </row>
    <row r="49300" spans="5:5" x14ac:dyDescent="0.25">
      <c r="E49300" s="2"/>
    </row>
    <row r="49301" spans="5:5" x14ac:dyDescent="0.25">
      <c r="E49301" s="2"/>
    </row>
    <row r="49302" spans="5:5" x14ac:dyDescent="0.25">
      <c r="E49302" s="2"/>
    </row>
    <row r="49303" spans="5:5" x14ac:dyDescent="0.25">
      <c r="E49303" s="2"/>
    </row>
    <row r="49304" spans="5:5" x14ac:dyDescent="0.25">
      <c r="E49304" s="2"/>
    </row>
    <row r="49305" spans="5:5" x14ac:dyDescent="0.25">
      <c r="E49305" s="2"/>
    </row>
    <row r="49306" spans="5:5" x14ac:dyDescent="0.25">
      <c r="E49306" s="2"/>
    </row>
    <row r="49307" spans="5:5" x14ac:dyDescent="0.25">
      <c r="E49307" s="2"/>
    </row>
    <row r="49308" spans="5:5" x14ac:dyDescent="0.25">
      <c r="E49308" s="2"/>
    </row>
    <row r="49309" spans="5:5" x14ac:dyDescent="0.25">
      <c r="E49309" s="2"/>
    </row>
    <row r="49310" spans="5:5" x14ac:dyDescent="0.25">
      <c r="E49310" s="2"/>
    </row>
    <row r="49311" spans="5:5" x14ac:dyDescent="0.25">
      <c r="E49311" s="2"/>
    </row>
    <row r="49312" spans="5:5" x14ac:dyDescent="0.25">
      <c r="E49312" s="2"/>
    </row>
    <row r="49313" spans="5:5" x14ac:dyDescent="0.25">
      <c r="E49313" s="2"/>
    </row>
    <row r="49314" spans="5:5" x14ac:dyDescent="0.25">
      <c r="E49314" s="2"/>
    </row>
    <row r="49315" spans="5:5" x14ac:dyDescent="0.25">
      <c r="E49315" s="2"/>
    </row>
    <row r="49316" spans="5:5" x14ac:dyDescent="0.25">
      <c r="E49316" s="2"/>
    </row>
    <row r="49317" spans="5:5" x14ac:dyDescent="0.25">
      <c r="E49317" s="2"/>
    </row>
    <row r="49318" spans="5:5" x14ac:dyDescent="0.25">
      <c r="E49318" s="2"/>
    </row>
    <row r="49319" spans="5:5" x14ac:dyDescent="0.25">
      <c r="E49319" s="2"/>
    </row>
    <row r="49320" spans="5:5" x14ac:dyDescent="0.25">
      <c r="E49320" s="2"/>
    </row>
    <row r="49321" spans="5:5" x14ac:dyDescent="0.25">
      <c r="E49321" s="2"/>
    </row>
    <row r="49322" spans="5:5" x14ac:dyDescent="0.25">
      <c r="E49322" s="2"/>
    </row>
    <row r="49323" spans="5:5" x14ac:dyDescent="0.25">
      <c r="E49323" s="2"/>
    </row>
    <row r="49324" spans="5:5" x14ac:dyDescent="0.25">
      <c r="E49324" s="2"/>
    </row>
    <row r="49325" spans="5:5" x14ac:dyDescent="0.25">
      <c r="E49325" s="2"/>
    </row>
    <row r="49326" spans="5:5" x14ac:dyDescent="0.25">
      <c r="E49326" s="2"/>
    </row>
    <row r="49327" spans="5:5" x14ac:dyDescent="0.25">
      <c r="E49327" s="2"/>
    </row>
    <row r="49328" spans="5:5" x14ac:dyDescent="0.25">
      <c r="E49328" s="2"/>
    </row>
    <row r="49329" spans="5:5" x14ac:dyDescent="0.25">
      <c r="E49329" s="2"/>
    </row>
    <row r="49330" spans="5:5" x14ac:dyDescent="0.25">
      <c r="E49330" s="2"/>
    </row>
    <row r="49331" spans="5:5" x14ac:dyDescent="0.25">
      <c r="E49331" s="2"/>
    </row>
    <row r="49332" spans="5:5" x14ac:dyDescent="0.25">
      <c r="E49332" s="2"/>
    </row>
    <row r="49333" spans="5:5" x14ac:dyDescent="0.25">
      <c r="E49333" s="2"/>
    </row>
    <row r="49334" spans="5:5" x14ac:dyDescent="0.25">
      <c r="E49334" s="2"/>
    </row>
    <row r="49335" spans="5:5" x14ac:dyDescent="0.25">
      <c r="E49335" s="2"/>
    </row>
    <row r="49336" spans="5:5" x14ac:dyDescent="0.25">
      <c r="E49336" s="2"/>
    </row>
    <row r="49337" spans="5:5" x14ac:dyDescent="0.25">
      <c r="E49337" s="2"/>
    </row>
    <row r="49338" spans="5:5" x14ac:dyDescent="0.25">
      <c r="E49338" s="2"/>
    </row>
    <row r="49339" spans="5:5" x14ac:dyDescent="0.25">
      <c r="E49339" s="2"/>
    </row>
    <row r="49340" spans="5:5" x14ac:dyDescent="0.25">
      <c r="E49340" s="2"/>
    </row>
    <row r="49341" spans="5:5" x14ac:dyDescent="0.25">
      <c r="E49341" s="2"/>
    </row>
    <row r="49342" spans="5:5" x14ac:dyDescent="0.25">
      <c r="E49342" s="2"/>
    </row>
    <row r="49343" spans="5:5" x14ac:dyDescent="0.25">
      <c r="E49343" s="2"/>
    </row>
    <row r="49344" spans="5:5" x14ac:dyDescent="0.25">
      <c r="E49344" s="2"/>
    </row>
    <row r="49345" spans="5:5" x14ac:dyDescent="0.25">
      <c r="E49345" s="2"/>
    </row>
    <row r="49346" spans="5:5" x14ac:dyDescent="0.25">
      <c r="E49346" s="2"/>
    </row>
    <row r="49347" spans="5:5" x14ac:dyDescent="0.25">
      <c r="E49347" s="2"/>
    </row>
    <row r="49348" spans="5:5" x14ac:dyDescent="0.25">
      <c r="E49348" s="2"/>
    </row>
    <row r="49349" spans="5:5" x14ac:dyDescent="0.25">
      <c r="E49349" s="2"/>
    </row>
    <row r="49350" spans="5:5" x14ac:dyDescent="0.25">
      <c r="E49350" s="2"/>
    </row>
    <row r="49351" spans="5:5" x14ac:dyDescent="0.25">
      <c r="E49351" s="2"/>
    </row>
    <row r="49352" spans="5:5" x14ac:dyDescent="0.25">
      <c r="E49352" s="2"/>
    </row>
    <row r="49353" spans="5:5" x14ac:dyDescent="0.25">
      <c r="E49353" s="2"/>
    </row>
    <row r="49354" spans="5:5" x14ac:dyDescent="0.25">
      <c r="E49354" s="2"/>
    </row>
    <row r="49355" spans="5:5" x14ac:dyDescent="0.25">
      <c r="E49355" s="2"/>
    </row>
    <row r="49356" spans="5:5" x14ac:dyDescent="0.25">
      <c r="E49356" s="2"/>
    </row>
    <row r="49357" spans="5:5" x14ac:dyDescent="0.25">
      <c r="E49357" s="2"/>
    </row>
    <row r="49358" spans="5:5" x14ac:dyDescent="0.25">
      <c r="E49358" s="2"/>
    </row>
    <row r="49359" spans="5:5" x14ac:dyDescent="0.25">
      <c r="E49359" s="2"/>
    </row>
    <row r="49360" spans="5:5" x14ac:dyDescent="0.25">
      <c r="E49360" s="2"/>
    </row>
    <row r="49361" spans="5:5" x14ac:dyDescent="0.25">
      <c r="E49361" s="2"/>
    </row>
    <row r="49362" spans="5:5" x14ac:dyDescent="0.25">
      <c r="E49362" s="2"/>
    </row>
    <row r="49363" spans="5:5" x14ac:dyDescent="0.25">
      <c r="E49363" s="2"/>
    </row>
    <row r="49364" spans="5:5" x14ac:dyDescent="0.25">
      <c r="E49364" s="2"/>
    </row>
    <row r="49365" spans="5:5" x14ac:dyDescent="0.25">
      <c r="E49365" s="2"/>
    </row>
    <row r="49366" spans="5:5" x14ac:dyDescent="0.25">
      <c r="E49366" s="2"/>
    </row>
    <row r="49367" spans="5:5" x14ac:dyDescent="0.25">
      <c r="E49367" s="2"/>
    </row>
    <row r="49368" spans="5:5" x14ac:dyDescent="0.25">
      <c r="E49368" s="2"/>
    </row>
    <row r="49369" spans="5:5" x14ac:dyDescent="0.25">
      <c r="E49369" s="2"/>
    </row>
    <row r="49370" spans="5:5" x14ac:dyDescent="0.25">
      <c r="E49370" s="2"/>
    </row>
    <row r="49371" spans="5:5" x14ac:dyDescent="0.25">
      <c r="E49371" s="2"/>
    </row>
    <row r="49372" spans="5:5" x14ac:dyDescent="0.25">
      <c r="E49372" s="2"/>
    </row>
    <row r="49373" spans="5:5" x14ac:dyDescent="0.25">
      <c r="E49373" s="2"/>
    </row>
    <row r="49374" spans="5:5" x14ac:dyDescent="0.25">
      <c r="E49374" s="2"/>
    </row>
    <row r="49375" spans="5:5" x14ac:dyDescent="0.25">
      <c r="E49375" s="2"/>
    </row>
    <row r="49376" spans="5:5" x14ac:dyDescent="0.25">
      <c r="E49376" s="2"/>
    </row>
    <row r="49377" spans="5:5" x14ac:dyDescent="0.25">
      <c r="E49377" s="2"/>
    </row>
    <row r="49378" spans="5:5" x14ac:dyDescent="0.25">
      <c r="E49378" s="2"/>
    </row>
    <row r="49379" spans="5:5" x14ac:dyDescent="0.25">
      <c r="E49379" s="2"/>
    </row>
    <row r="49380" spans="5:5" x14ac:dyDescent="0.25">
      <c r="E49380" s="2"/>
    </row>
    <row r="49381" spans="5:5" x14ac:dyDescent="0.25">
      <c r="E49381" s="2"/>
    </row>
    <row r="49382" spans="5:5" x14ac:dyDescent="0.25">
      <c r="E49382" s="2"/>
    </row>
    <row r="49383" spans="5:5" x14ac:dyDescent="0.25">
      <c r="E49383" s="2"/>
    </row>
    <row r="49384" spans="5:5" x14ac:dyDescent="0.25">
      <c r="E49384" s="2"/>
    </row>
    <row r="49385" spans="5:5" x14ac:dyDescent="0.25">
      <c r="E49385" s="2"/>
    </row>
    <row r="49386" spans="5:5" x14ac:dyDescent="0.25">
      <c r="E49386" s="2"/>
    </row>
    <row r="49387" spans="5:5" x14ac:dyDescent="0.25">
      <c r="E49387" s="2"/>
    </row>
    <row r="49388" spans="5:5" x14ac:dyDescent="0.25">
      <c r="E49388" s="2"/>
    </row>
    <row r="49389" spans="5:5" x14ac:dyDescent="0.25">
      <c r="E49389" s="2"/>
    </row>
    <row r="49390" spans="5:5" x14ac:dyDescent="0.25">
      <c r="E49390" s="2"/>
    </row>
    <row r="49391" spans="5:5" x14ac:dyDescent="0.25">
      <c r="E49391" s="2"/>
    </row>
    <row r="49392" spans="5:5" x14ac:dyDescent="0.25">
      <c r="E49392" s="2"/>
    </row>
    <row r="49393" spans="5:5" x14ac:dyDescent="0.25">
      <c r="E49393" s="2"/>
    </row>
    <row r="49394" spans="5:5" x14ac:dyDescent="0.25">
      <c r="E49394" s="2"/>
    </row>
    <row r="49395" spans="5:5" x14ac:dyDescent="0.25">
      <c r="E49395" s="2"/>
    </row>
    <row r="49396" spans="5:5" x14ac:dyDescent="0.25">
      <c r="E49396" s="2"/>
    </row>
    <row r="49397" spans="5:5" x14ac:dyDescent="0.25">
      <c r="E49397" s="2"/>
    </row>
    <row r="49398" spans="5:5" x14ac:dyDescent="0.25">
      <c r="E49398" s="2"/>
    </row>
    <row r="49399" spans="5:5" x14ac:dyDescent="0.25">
      <c r="E49399" s="2"/>
    </row>
    <row r="49400" spans="5:5" x14ac:dyDescent="0.25">
      <c r="E49400" s="2"/>
    </row>
    <row r="49401" spans="5:5" x14ac:dyDescent="0.25">
      <c r="E49401" s="2"/>
    </row>
    <row r="49402" spans="5:5" x14ac:dyDescent="0.25">
      <c r="E49402" s="2"/>
    </row>
    <row r="49403" spans="5:5" x14ac:dyDescent="0.25">
      <c r="E49403" s="2"/>
    </row>
    <row r="49404" spans="5:5" x14ac:dyDescent="0.25">
      <c r="E49404" s="2"/>
    </row>
    <row r="49405" spans="5:5" x14ac:dyDescent="0.25">
      <c r="E49405" s="2"/>
    </row>
    <row r="49406" spans="5:5" x14ac:dyDescent="0.25">
      <c r="E49406" s="2"/>
    </row>
    <row r="49407" spans="5:5" x14ac:dyDescent="0.25">
      <c r="E49407" s="2"/>
    </row>
    <row r="49408" spans="5:5" x14ac:dyDescent="0.25">
      <c r="E49408" s="2"/>
    </row>
    <row r="49409" spans="5:5" x14ac:dyDescent="0.25">
      <c r="E49409" s="2"/>
    </row>
    <row r="49410" spans="5:5" x14ac:dyDescent="0.25">
      <c r="E49410" s="2"/>
    </row>
    <row r="49411" spans="5:5" x14ac:dyDescent="0.25">
      <c r="E49411" s="2"/>
    </row>
    <row r="49412" spans="5:5" x14ac:dyDescent="0.25">
      <c r="E49412" s="2"/>
    </row>
    <row r="49413" spans="5:5" x14ac:dyDescent="0.25">
      <c r="E49413" s="2"/>
    </row>
    <row r="49414" spans="5:5" x14ac:dyDescent="0.25">
      <c r="E49414" s="2"/>
    </row>
    <row r="49415" spans="5:5" x14ac:dyDescent="0.25">
      <c r="E49415" s="2"/>
    </row>
    <row r="49416" spans="5:5" x14ac:dyDescent="0.25">
      <c r="E49416" s="2"/>
    </row>
    <row r="49417" spans="5:5" x14ac:dyDescent="0.25">
      <c r="E49417" s="2"/>
    </row>
    <row r="49418" spans="5:5" x14ac:dyDescent="0.25">
      <c r="E49418" s="2"/>
    </row>
    <row r="49419" spans="5:5" x14ac:dyDescent="0.25">
      <c r="E49419" s="2"/>
    </row>
    <row r="49420" spans="5:5" x14ac:dyDescent="0.25">
      <c r="E49420" s="2"/>
    </row>
    <row r="49421" spans="5:5" x14ac:dyDescent="0.25">
      <c r="E49421" s="2"/>
    </row>
    <row r="49422" spans="5:5" x14ac:dyDescent="0.25">
      <c r="E49422" s="2"/>
    </row>
    <row r="49423" spans="5:5" x14ac:dyDescent="0.25">
      <c r="E49423" s="2"/>
    </row>
    <row r="49424" spans="5:5" x14ac:dyDescent="0.25">
      <c r="E49424" s="2"/>
    </row>
    <row r="49425" spans="5:5" x14ac:dyDescent="0.25">
      <c r="E49425" s="2"/>
    </row>
    <row r="49426" spans="5:5" x14ac:dyDescent="0.25">
      <c r="E49426" s="2"/>
    </row>
    <row r="49427" spans="5:5" x14ac:dyDescent="0.25">
      <c r="E49427" s="2"/>
    </row>
    <row r="49428" spans="5:5" x14ac:dyDescent="0.25">
      <c r="E49428" s="2"/>
    </row>
    <row r="49429" spans="5:5" x14ac:dyDescent="0.25">
      <c r="E49429" s="2"/>
    </row>
    <row r="49430" spans="5:5" x14ac:dyDescent="0.25">
      <c r="E49430" s="2"/>
    </row>
    <row r="49431" spans="5:5" x14ac:dyDescent="0.25">
      <c r="E49431" s="2"/>
    </row>
    <row r="49432" spans="5:5" x14ac:dyDescent="0.25">
      <c r="E49432" s="2"/>
    </row>
    <row r="49433" spans="5:5" x14ac:dyDescent="0.25">
      <c r="E49433" s="2"/>
    </row>
    <row r="49434" spans="5:5" x14ac:dyDescent="0.25">
      <c r="E49434" s="2"/>
    </row>
    <row r="49435" spans="5:5" x14ac:dyDescent="0.25">
      <c r="E49435" s="2"/>
    </row>
    <row r="49436" spans="5:5" x14ac:dyDescent="0.25">
      <c r="E49436" s="2"/>
    </row>
    <row r="49437" spans="5:5" x14ac:dyDescent="0.25">
      <c r="E49437" s="2"/>
    </row>
    <row r="49438" spans="5:5" x14ac:dyDescent="0.25">
      <c r="E49438" s="2"/>
    </row>
    <row r="49439" spans="5:5" x14ac:dyDescent="0.25">
      <c r="E49439" s="2"/>
    </row>
    <row r="49440" spans="5:5" x14ac:dyDescent="0.25">
      <c r="E49440" s="2"/>
    </row>
    <row r="49441" spans="5:5" x14ac:dyDescent="0.25">
      <c r="E49441" s="2"/>
    </row>
    <row r="49442" spans="5:5" x14ac:dyDescent="0.25">
      <c r="E49442" s="2"/>
    </row>
    <row r="49443" spans="5:5" x14ac:dyDescent="0.25">
      <c r="E49443" s="2"/>
    </row>
    <row r="49444" spans="5:5" x14ac:dyDescent="0.25">
      <c r="E49444" s="2"/>
    </row>
    <row r="49445" spans="5:5" x14ac:dyDescent="0.25">
      <c r="E49445" s="2"/>
    </row>
    <row r="49446" spans="5:5" x14ac:dyDescent="0.25">
      <c r="E49446" s="2"/>
    </row>
    <row r="49447" spans="5:5" x14ac:dyDescent="0.25">
      <c r="E49447" s="2"/>
    </row>
    <row r="49448" spans="5:5" x14ac:dyDescent="0.25">
      <c r="E49448" s="2"/>
    </row>
    <row r="49449" spans="5:5" x14ac:dyDescent="0.25">
      <c r="E49449" s="2"/>
    </row>
    <row r="49450" spans="5:5" x14ac:dyDescent="0.25">
      <c r="E49450" s="2"/>
    </row>
    <row r="49451" spans="5:5" x14ac:dyDescent="0.25">
      <c r="E49451" s="2"/>
    </row>
    <row r="49452" spans="5:5" x14ac:dyDescent="0.25">
      <c r="E49452" s="2"/>
    </row>
    <row r="49453" spans="5:5" x14ac:dyDescent="0.25">
      <c r="E49453" s="2"/>
    </row>
    <row r="49454" spans="5:5" x14ac:dyDescent="0.25">
      <c r="E49454" s="2"/>
    </row>
    <row r="49455" spans="5:5" x14ac:dyDescent="0.25">
      <c r="E49455" s="2"/>
    </row>
    <row r="49456" spans="5:5" x14ac:dyDescent="0.25">
      <c r="E49456" s="2"/>
    </row>
    <row r="49457" spans="5:5" x14ac:dyDescent="0.25">
      <c r="E49457" s="2"/>
    </row>
    <row r="49458" spans="5:5" x14ac:dyDescent="0.25">
      <c r="E49458" s="2"/>
    </row>
    <row r="49459" spans="5:5" x14ac:dyDescent="0.25">
      <c r="E49459" s="2"/>
    </row>
    <row r="49460" spans="5:5" x14ac:dyDescent="0.25">
      <c r="E49460" s="2"/>
    </row>
    <row r="49461" spans="5:5" x14ac:dyDescent="0.25">
      <c r="E49461" s="2"/>
    </row>
    <row r="49462" spans="5:5" x14ac:dyDescent="0.25">
      <c r="E49462" s="2"/>
    </row>
    <row r="49463" spans="5:5" x14ac:dyDescent="0.25">
      <c r="E49463" s="2"/>
    </row>
    <row r="49464" spans="5:5" x14ac:dyDescent="0.25">
      <c r="E49464" s="2"/>
    </row>
    <row r="49465" spans="5:5" x14ac:dyDescent="0.25">
      <c r="E49465" s="2"/>
    </row>
    <row r="49466" spans="5:5" x14ac:dyDescent="0.25">
      <c r="E49466" s="2"/>
    </row>
    <row r="49467" spans="5:5" x14ac:dyDescent="0.25">
      <c r="E49467" s="2"/>
    </row>
    <row r="49468" spans="5:5" x14ac:dyDescent="0.25">
      <c r="E49468" s="2"/>
    </row>
    <row r="49469" spans="5:5" x14ac:dyDescent="0.25">
      <c r="E49469" s="2"/>
    </row>
    <row r="49470" spans="5:5" x14ac:dyDescent="0.25">
      <c r="E49470" s="2"/>
    </row>
    <row r="49471" spans="5:5" x14ac:dyDescent="0.25">
      <c r="E49471" s="2"/>
    </row>
    <row r="49472" spans="5:5" x14ac:dyDescent="0.25">
      <c r="E49472" s="2"/>
    </row>
    <row r="49473" spans="5:5" x14ac:dyDescent="0.25">
      <c r="E49473" s="2"/>
    </row>
    <row r="49474" spans="5:5" x14ac:dyDescent="0.25">
      <c r="E49474" s="2"/>
    </row>
    <row r="49475" spans="5:5" x14ac:dyDescent="0.25">
      <c r="E49475" s="2"/>
    </row>
    <row r="49476" spans="5:5" x14ac:dyDescent="0.25">
      <c r="E49476" s="2"/>
    </row>
    <row r="49477" spans="5:5" x14ac:dyDescent="0.25">
      <c r="E49477" s="2"/>
    </row>
    <row r="49478" spans="5:5" x14ac:dyDescent="0.25">
      <c r="E49478" s="2"/>
    </row>
    <row r="49479" spans="5:5" x14ac:dyDescent="0.25">
      <c r="E49479" s="2"/>
    </row>
    <row r="49480" spans="5:5" x14ac:dyDescent="0.25">
      <c r="E49480" s="2"/>
    </row>
    <row r="49481" spans="5:5" x14ac:dyDescent="0.25">
      <c r="E49481" s="2"/>
    </row>
    <row r="49482" spans="5:5" x14ac:dyDescent="0.25">
      <c r="E49482" s="2"/>
    </row>
    <row r="49483" spans="5:5" x14ac:dyDescent="0.25">
      <c r="E49483" s="2"/>
    </row>
    <row r="49484" spans="5:5" x14ac:dyDescent="0.25">
      <c r="E49484" s="2"/>
    </row>
    <row r="49485" spans="5:5" x14ac:dyDescent="0.25">
      <c r="E49485" s="2"/>
    </row>
    <row r="49486" spans="5:5" x14ac:dyDescent="0.25">
      <c r="E49486" s="2"/>
    </row>
    <row r="49487" spans="5:5" x14ac:dyDescent="0.25">
      <c r="E49487" s="2"/>
    </row>
    <row r="49488" spans="5:5" x14ac:dyDescent="0.25">
      <c r="E49488" s="2"/>
    </row>
    <row r="49489" spans="5:5" x14ac:dyDescent="0.25">
      <c r="E49489" s="2"/>
    </row>
    <row r="49490" spans="5:5" x14ac:dyDescent="0.25">
      <c r="E49490" s="2"/>
    </row>
    <row r="49491" spans="5:5" x14ac:dyDescent="0.25">
      <c r="E49491" s="2"/>
    </row>
    <row r="49492" spans="5:5" x14ac:dyDescent="0.25">
      <c r="E49492" s="2"/>
    </row>
    <row r="49493" spans="5:5" x14ac:dyDescent="0.25">
      <c r="E49493" s="2"/>
    </row>
    <row r="49494" spans="5:5" x14ac:dyDescent="0.25">
      <c r="E49494" s="2"/>
    </row>
    <row r="49495" spans="5:5" x14ac:dyDescent="0.25">
      <c r="E49495" s="2"/>
    </row>
    <row r="49496" spans="5:5" x14ac:dyDescent="0.25">
      <c r="E49496" s="2"/>
    </row>
    <row r="49497" spans="5:5" x14ac:dyDescent="0.25">
      <c r="E49497" s="2"/>
    </row>
    <row r="49498" spans="5:5" x14ac:dyDescent="0.25">
      <c r="E49498" s="2"/>
    </row>
    <row r="49499" spans="5:5" x14ac:dyDescent="0.25">
      <c r="E49499" s="2"/>
    </row>
    <row r="49500" spans="5:5" x14ac:dyDescent="0.25">
      <c r="E49500" s="2"/>
    </row>
    <row r="49501" spans="5:5" x14ac:dyDescent="0.25">
      <c r="E49501" s="2"/>
    </row>
    <row r="49502" spans="5:5" x14ac:dyDescent="0.25">
      <c r="E49502" s="2"/>
    </row>
    <row r="49503" spans="5:5" x14ac:dyDescent="0.25">
      <c r="E49503" s="2"/>
    </row>
    <row r="49504" spans="5:5" x14ac:dyDescent="0.25">
      <c r="E49504" s="2"/>
    </row>
    <row r="49505" spans="5:5" x14ac:dyDescent="0.25">
      <c r="E49505" s="2"/>
    </row>
    <row r="49506" spans="5:5" x14ac:dyDescent="0.25">
      <c r="E49506" s="2"/>
    </row>
    <row r="49507" spans="5:5" x14ac:dyDescent="0.25">
      <c r="E49507" s="2"/>
    </row>
    <row r="49508" spans="5:5" x14ac:dyDescent="0.25">
      <c r="E49508" s="2"/>
    </row>
    <row r="49509" spans="5:5" x14ac:dyDescent="0.25">
      <c r="E49509" s="2"/>
    </row>
    <row r="49510" spans="5:5" x14ac:dyDescent="0.25">
      <c r="E49510" s="2"/>
    </row>
    <row r="49511" spans="5:5" x14ac:dyDescent="0.25">
      <c r="E49511" s="2"/>
    </row>
    <row r="49512" spans="5:5" x14ac:dyDescent="0.25">
      <c r="E49512" s="2"/>
    </row>
    <row r="49513" spans="5:5" x14ac:dyDescent="0.25">
      <c r="E49513" s="2"/>
    </row>
    <row r="49514" spans="5:5" x14ac:dyDescent="0.25">
      <c r="E49514" s="2"/>
    </row>
    <row r="49515" spans="5:5" x14ac:dyDescent="0.25">
      <c r="E49515" s="2"/>
    </row>
    <row r="49516" spans="5:5" x14ac:dyDescent="0.25">
      <c r="E49516" s="2"/>
    </row>
    <row r="49517" spans="5:5" x14ac:dyDescent="0.25">
      <c r="E49517" s="2"/>
    </row>
    <row r="49518" spans="5:5" x14ac:dyDescent="0.25">
      <c r="E49518" s="2"/>
    </row>
    <row r="49519" spans="5:5" x14ac:dyDescent="0.25">
      <c r="E49519" s="2"/>
    </row>
    <row r="49520" spans="5:5" x14ac:dyDescent="0.25">
      <c r="E49520" s="2"/>
    </row>
    <row r="49521" spans="5:5" x14ac:dyDescent="0.25">
      <c r="E49521" s="2"/>
    </row>
    <row r="49522" spans="5:5" x14ac:dyDescent="0.25">
      <c r="E49522" s="2"/>
    </row>
    <row r="49523" spans="5:5" x14ac:dyDescent="0.25">
      <c r="E49523" s="2"/>
    </row>
    <row r="49524" spans="5:5" x14ac:dyDescent="0.25">
      <c r="E49524" s="2"/>
    </row>
    <row r="49525" spans="5:5" x14ac:dyDescent="0.25">
      <c r="E49525" s="2"/>
    </row>
    <row r="49526" spans="5:5" x14ac:dyDescent="0.25">
      <c r="E49526" s="2"/>
    </row>
    <row r="49527" spans="5:5" x14ac:dyDescent="0.25">
      <c r="E49527" s="2"/>
    </row>
    <row r="49528" spans="5:5" x14ac:dyDescent="0.25">
      <c r="E49528" s="2"/>
    </row>
    <row r="49529" spans="5:5" x14ac:dyDescent="0.25">
      <c r="E49529" s="2"/>
    </row>
    <row r="49530" spans="5:5" x14ac:dyDescent="0.25">
      <c r="E49530" s="2"/>
    </row>
    <row r="49531" spans="5:5" x14ac:dyDescent="0.25">
      <c r="E49531" s="2"/>
    </row>
    <row r="49532" spans="5:5" x14ac:dyDescent="0.25">
      <c r="E49532" s="2"/>
    </row>
    <row r="49533" spans="5:5" x14ac:dyDescent="0.25">
      <c r="E49533" s="2"/>
    </row>
    <row r="49534" spans="5:5" x14ac:dyDescent="0.25">
      <c r="E49534" s="2"/>
    </row>
    <row r="49535" spans="5:5" x14ac:dyDescent="0.25">
      <c r="E49535" s="2"/>
    </row>
    <row r="49536" spans="5:5" x14ac:dyDescent="0.25">
      <c r="E49536" s="2"/>
    </row>
    <row r="49537" spans="5:5" x14ac:dyDescent="0.25">
      <c r="E49537" s="2"/>
    </row>
    <row r="49538" spans="5:5" x14ac:dyDescent="0.25">
      <c r="E49538" s="2"/>
    </row>
    <row r="49539" spans="5:5" x14ac:dyDescent="0.25">
      <c r="E49539" s="2"/>
    </row>
    <row r="49540" spans="5:5" x14ac:dyDescent="0.25">
      <c r="E49540" s="2"/>
    </row>
    <row r="49541" spans="5:5" x14ac:dyDescent="0.25">
      <c r="E49541" s="2"/>
    </row>
    <row r="49542" spans="5:5" x14ac:dyDescent="0.25">
      <c r="E49542" s="2"/>
    </row>
    <row r="49543" spans="5:5" x14ac:dyDescent="0.25">
      <c r="E49543" s="2"/>
    </row>
    <row r="49544" spans="5:5" x14ac:dyDescent="0.25">
      <c r="E49544" s="2"/>
    </row>
    <row r="49545" spans="5:5" x14ac:dyDescent="0.25">
      <c r="E49545" s="2"/>
    </row>
    <row r="49546" spans="5:5" x14ac:dyDescent="0.25">
      <c r="E49546" s="2"/>
    </row>
    <row r="49547" spans="5:5" x14ac:dyDescent="0.25">
      <c r="E49547" s="2"/>
    </row>
    <row r="49548" spans="5:5" x14ac:dyDescent="0.25">
      <c r="E49548" s="2"/>
    </row>
    <row r="49549" spans="5:5" x14ac:dyDescent="0.25">
      <c r="E49549" s="2"/>
    </row>
    <row r="49550" spans="5:5" x14ac:dyDescent="0.25">
      <c r="E49550" s="2"/>
    </row>
    <row r="49551" spans="5:5" x14ac:dyDescent="0.25">
      <c r="E49551" s="2"/>
    </row>
    <row r="49552" spans="5:5" x14ac:dyDescent="0.25">
      <c r="E49552" s="2"/>
    </row>
    <row r="49553" spans="5:5" x14ac:dyDescent="0.25">
      <c r="E49553" s="2"/>
    </row>
    <row r="49554" spans="5:5" x14ac:dyDescent="0.25">
      <c r="E49554" s="2"/>
    </row>
    <row r="49555" spans="5:5" x14ac:dyDescent="0.25">
      <c r="E49555" s="2"/>
    </row>
    <row r="49556" spans="5:5" x14ac:dyDescent="0.25">
      <c r="E49556" s="2"/>
    </row>
    <row r="49557" spans="5:5" x14ac:dyDescent="0.25">
      <c r="E49557" s="2"/>
    </row>
    <row r="49558" spans="5:5" x14ac:dyDescent="0.25">
      <c r="E49558" s="2"/>
    </row>
    <row r="49559" spans="5:5" x14ac:dyDescent="0.25">
      <c r="E49559" s="2"/>
    </row>
    <row r="49560" spans="5:5" x14ac:dyDescent="0.25">
      <c r="E49560" s="2"/>
    </row>
    <row r="49561" spans="5:5" x14ac:dyDescent="0.25">
      <c r="E49561" s="2"/>
    </row>
    <row r="49562" spans="5:5" x14ac:dyDescent="0.25">
      <c r="E49562" s="2"/>
    </row>
    <row r="49563" spans="5:5" x14ac:dyDescent="0.25">
      <c r="E49563" s="2"/>
    </row>
    <row r="49564" spans="5:5" x14ac:dyDescent="0.25">
      <c r="E49564" s="2"/>
    </row>
    <row r="49565" spans="5:5" x14ac:dyDescent="0.25">
      <c r="E49565" s="2"/>
    </row>
    <row r="49566" spans="5:5" x14ac:dyDescent="0.25">
      <c r="E49566" s="2"/>
    </row>
    <row r="49567" spans="5:5" x14ac:dyDescent="0.25">
      <c r="E49567" s="2"/>
    </row>
    <row r="49568" spans="5:5" x14ac:dyDescent="0.25">
      <c r="E49568" s="2"/>
    </row>
    <row r="49569" spans="5:5" x14ac:dyDescent="0.25">
      <c r="E49569" s="2"/>
    </row>
    <row r="49570" spans="5:5" x14ac:dyDescent="0.25">
      <c r="E49570" s="2"/>
    </row>
    <row r="49571" spans="5:5" x14ac:dyDescent="0.25">
      <c r="E49571" s="2"/>
    </row>
    <row r="49572" spans="5:5" x14ac:dyDescent="0.25">
      <c r="E49572" s="2"/>
    </row>
    <row r="49573" spans="5:5" x14ac:dyDescent="0.25">
      <c r="E49573" s="2"/>
    </row>
    <row r="49574" spans="5:5" x14ac:dyDescent="0.25">
      <c r="E49574" s="2"/>
    </row>
    <row r="49575" spans="5:5" x14ac:dyDescent="0.25">
      <c r="E49575" s="2"/>
    </row>
    <row r="49576" spans="5:5" x14ac:dyDescent="0.25">
      <c r="E49576" s="2"/>
    </row>
    <row r="49577" spans="5:5" x14ac:dyDescent="0.25">
      <c r="E49577" s="2"/>
    </row>
    <row r="49578" spans="5:5" x14ac:dyDescent="0.25">
      <c r="E49578" s="2"/>
    </row>
    <row r="49579" spans="5:5" x14ac:dyDescent="0.25">
      <c r="E49579" s="2"/>
    </row>
    <row r="49580" spans="5:5" x14ac:dyDescent="0.25">
      <c r="E49580" s="2"/>
    </row>
    <row r="49581" spans="5:5" x14ac:dyDescent="0.25">
      <c r="E49581" s="2"/>
    </row>
    <row r="49582" spans="5:5" x14ac:dyDescent="0.25">
      <c r="E49582" s="2"/>
    </row>
    <row r="49583" spans="5:5" x14ac:dyDescent="0.25">
      <c r="E49583" s="2"/>
    </row>
    <row r="49584" spans="5:5" x14ac:dyDescent="0.25">
      <c r="E49584" s="2"/>
    </row>
    <row r="49585" spans="5:5" x14ac:dyDescent="0.25">
      <c r="E49585" s="2"/>
    </row>
    <row r="49586" spans="5:5" x14ac:dyDescent="0.25">
      <c r="E49586" s="2"/>
    </row>
    <row r="49587" spans="5:5" x14ac:dyDescent="0.25">
      <c r="E49587" s="2"/>
    </row>
    <row r="49588" spans="5:5" x14ac:dyDescent="0.25">
      <c r="E49588" s="2"/>
    </row>
    <row r="49589" spans="5:5" x14ac:dyDescent="0.25">
      <c r="E49589" s="2"/>
    </row>
    <row r="49590" spans="5:5" x14ac:dyDescent="0.25">
      <c r="E49590" s="2"/>
    </row>
    <row r="49591" spans="5:5" x14ac:dyDescent="0.25">
      <c r="E49591" s="2"/>
    </row>
    <row r="49592" spans="5:5" x14ac:dyDescent="0.25">
      <c r="E49592" s="2"/>
    </row>
    <row r="49593" spans="5:5" x14ac:dyDescent="0.25">
      <c r="E49593" s="2"/>
    </row>
    <row r="49594" spans="5:5" x14ac:dyDescent="0.25">
      <c r="E49594" s="2"/>
    </row>
    <row r="49595" spans="5:5" x14ac:dyDescent="0.25">
      <c r="E49595" s="2"/>
    </row>
    <row r="49596" spans="5:5" x14ac:dyDescent="0.25">
      <c r="E49596" s="2"/>
    </row>
    <row r="49597" spans="5:5" x14ac:dyDescent="0.25">
      <c r="E49597" s="2"/>
    </row>
    <row r="49598" spans="5:5" x14ac:dyDescent="0.25">
      <c r="E49598" s="2"/>
    </row>
    <row r="49599" spans="5:5" x14ac:dyDescent="0.25">
      <c r="E49599" s="2"/>
    </row>
    <row r="49600" spans="5:5" x14ac:dyDescent="0.25">
      <c r="E49600" s="2"/>
    </row>
    <row r="49601" spans="5:5" x14ac:dyDescent="0.25">
      <c r="E49601" s="2"/>
    </row>
    <row r="49602" spans="5:5" x14ac:dyDescent="0.25">
      <c r="E49602" s="2"/>
    </row>
    <row r="49603" spans="5:5" x14ac:dyDescent="0.25">
      <c r="E49603" s="2"/>
    </row>
    <row r="49604" spans="5:5" x14ac:dyDescent="0.25">
      <c r="E49604" s="2"/>
    </row>
    <row r="49605" spans="5:5" x14ac:dyDescent="0.25">
      <c r="E49605" s="2"/>
    </row>
    <row r="49606" spans="5:5" x14ac:dyDescent="0.25">
      <c r="E49606" s="2"/>
    </row>
    <row r="49607" spans="5:5" x14ac:dyDescent="0.25">
      <c r="E49607" s="2"/>
    </row>
    <row r="49608" spans="5:5" x14ac:dyDescent="0.25">
      <c r="E49608" s="2"/>
    </row>
    <row r="49609" spans="5:5" x14ac:dyDescent="0.25">
      <c r="E49609" s="2"/>
    </row>
    <row r="49610" spans="5:5" x14ac:dyDescent="0.25">
      <c r="E49610" s="2"/>
    </row>
    <row r="49611" spans="5:5" x14ac:dyDescent="0.25">
      <c r="E49611" s="2"/>
    </row>
    <row r="49612" spans="5:5" x14ac:dyDescent="0.25">
      <c r="E49612" s="2"/>
    </row>
    <row r="49613" spans="5:5" x14ac:dyDescent="0.25">
      <c r="E49613" s="2"/>
    </row>
    <row r="49614" spans="5:5" x14ac:dyDescent="0.25">
      <c r="E49614" s="2"/>
    </row>
    <row r="49615" spans="5:5" x14ac:dyDescent="0.25">
      <c r="E49615" s="2"/>
    </row>
    <row r="49616" spans="5:5" x14ac:dyDescent="0.25">
      <c r="E49616" s="2"/>
    </row>
    <row r="49617" spans="5:5" x14ac:dyDescent="0.25">
      <c r="E49617" s="2"/>
    </row>
    <row r="49618" spans="5:5" x14ac:dyDescent="0.25">
      <c r="E49618" s="2"/>
    </row>
    <row r="49619" spans="5:5" x14ac:dyDescent="0.25">
      <c r="E49619" s="2"/>
    </row>
    <row r="49620" spans="5:5" x14ac:dyDescent="0.25">
      <c r="E49620" s="2"/>
    </row>
    <row r="49621" spans="5:5" x14ac:dyDescent="0.25">
      <c r="E49621" s="2"/>
    </row>
    <row r="49622" spans="5:5" x14ac:dyDescent="0.25">
      <c r="E49622" s="2"/>
    </row>
    <row r="49623" spans="5:5" x14ac:dyDescent="0.25">
      <c r="E49623" s="2"/>
    </row>
    <row r="49624" spans="5:5" x14ac:dyDescent="0.25">
      <c r="E49624" s="2"/>
    </row>
    <row r="49625" spans="5:5" x14ac:dyDescent="0.25">
      <c r="E49625" s="2"/>
    </row>
    <row r="49626" spans="5:5" x14ac:dyDescent="0.25">
      <c r="E49626" s="2"/>
    </row>
    <row r="49627" spans="5:5" x14ac:dyDescent="0.25">
      <c r="E49627" s="2"/>
    </row>
    <row r="49628" spans="5:5" x14ac:dyDescent="0.25">
      <c r="E49628" s="2"/>
    </row>
    <row r="49629" spans="5:5" x14ac:dyDescent="0.25">
      <c r="E49629" s="2"/>
    </row>
    <row r="49630" spans="5:5" x14ac:dyDescent="0.25">
      <c r="E49630" s="2"/>
    </row>
    <row r="49631" spans="5:5" x14ac:dyDescent="0.25">
      <c r="E49631" s="2"/>
    </row>
    <row r="49632" spans="5:5" x14ac:dyDescent="0.25">
      <c r="E49632" s="2"/>
    </row>
    <row r="49633" spans="5:5" x14ac:dyDescent="0.25">
      <c r="E49633" s="2"/>
    </row>
    <row r="49634" spans="5:5" x14ac:dyDescent="0.25">
      <c r="E49634" s="2"/>
    </row>
    <row r="49635" spans="5:5" x14ac:dyDescent="0.25">
      <c r="E49635" s="2"/>
    </row>
    <row r="49636" spans="5:5" x14ac:dyDescent="0.25">
      <c r="E49636" s="2"/>
    </row>
    <row r="49637" spans="5:5" x14ac:dyDescent="0.25">
      <c r="E49637" s="2"/>
    </row>
    <row r="49638" spans="5:5" x14ac:dyDescent="0.25">
      <c r="E49638" s="2"/>
    </row>
    <row r="49639" spans="5:5" x14ac:dyDescent="0.25">
      <c r="E49639" s="2"/>
    </row>
    <row r="49640" spans="5:5" x14ac:dyDescent="0.25">
      <c r="E49640" s="2"/>
    </row>
    <row r="49641" spans="5:5" x14ac:dyDescent="0.25">
      <c r="E49641" s="2"/>
    </row>
    <row r="49642" spans="5:5" x14ac:dyDescent="0.25">
      <c r="E49642" s="2"/>
    </row>
    <row r="49643" spans="5:5" x14ac:dyDescent="0.25">
      <c r="E49643" s="2"/>
    </row>
    <row r="49644" spans="5:5" x14ac:dyDescent="0.25">
      <c r="E49644" s="2"/>
    </row>
    <row r="49645" spans="5:5" x14ac:dyDescent="0.25">
      <c r="E49645" s="2"/>
    </row>
    <row r="49646" spans="5:5" x14ac:dyDescent="0.25">
      <c r="E49646" s="2"/>
    </row>
    <row r="49647" spans="5:5" x14ac:dyDescent="0.25">
      <c r="E49647" s="2"/>
    </row>
    <row r="49648" spans="5:5" x14ac:dyDescent="0.25">
      <c r="E49648" s="2"/>
    </row>
    <row r="49649" spans="5:5" x14ac:dyDescent="0.25">
      <c r="E49649" s="2"/>
    </row>
    <row r="49650" spans="5:5" x14ac:dyDescent="0.25">
      <c r="E49650" s="2"/>
    </row>
    <row r="49651" spans="5:5" x14ac:dyDescent="0.25">
      <c r="E49651" s="2"/>
    </row>
    <row r="49652" spans="5:5" x14ac:dyDescent="0.25">
      <c r="E49652" s="2"/>
    </row>
    <row r="49653" spans="5:5" x14ac:dyDescent="0.25">
      <c r="E49653" s="2"/>
    </row>
    <row r="49654" spans="5:5" x14ac:dyDescent="0.25">
      <c r="E49654" s="2"/>
    </row>
    <row r="49655" spans="5:5" x14ac:dyDescent="0.25">
      <c r="E49655" s="2"/>
    </row>
    <row r="49656" spans="5:5" x14ac:dyDescent="0.25">
      <c r="E49656" s="2"/>
    </row>
    <row r="49657" spans="5:5" x14ac:dyDescent="0.25">
      <c r="E49657" s="2"/>
    </row>
    <row r="49658" spans="5:5" x14ac:dyDescent="0.25">
      <c r="E49658" s="2"/>
    </row>
    <row r="49659" spans="5:5" x14ac:dyDescent="0.25">
      <c r="E49659" s="2"/>
    </row>
    <row r="49660" spans="5:5" x14ac:dyDescent="0.25">
      <c r="E49660" s="2"/>
    </row>
    <row r="49661" spans="5:5" x14ac:dyDescent="0.25">
      <c r="E49661" s="2"/>
    </row>
    <row r="49662" spans="5:5" x14ac:dyDescent="0.25">
      <c r="E49662" s="2"/>
    </row>
    <row r="49663" spans="5:5" x14ac:dyDescent="0.25">
      <c r="E49663" s="2"/>
    </row>
    <row r="49664" spans="5:5" x14ac:dyDescent="0.25">
      <c r="E49664" s="2"/>
    </row>
    <row r="49665" spans="5:5" x14ac:dyDescent="0.25">
      <c r="E49665" s="2"/>
    </row>
    <row r="49666" spans="5:5" x14ac:dyDescent="0.25">
      <c r="E49666" s="2"/>
    </row>
    <row r="49667" spans="5:5" x14ac:dyDescent="0.25">
      <c r="E49667" s="2"/>
    </row>
    <row r="49668" spans="5:5" x14ac:dyDescent="0.25">
      <c r="E49668" s="2"/>
    </row>
    <row r="49669" spans="5:5" x14ac:dyDescent="0.25">
      <c r="E49669" s="2"/>
    </row>
    <row r="49670" spans="5:5" x14ac:dyDescent="0.25">
      <c r="E49670" s="2"/>
    </row>
    <row r="49671" spans="5:5" x14ac:dyDescent="0.25">
      <c r="E49671" s="2"/>
    </row>
    <row r="49672" spans="5:5" x14ac:dyDescent="0.25">
      <c r="E49672" s="2"/>
    </row>
    <row r="49673" spans="5:5" x14ac:dyDescent="0.25">
      <c r="E49673" s="2"/>
    </row>
    <row r="49674" spans="5:5" x14ac:dyDescent="0.25">
      <c r="E49674" s="2"/>
    </row>
    <row r="49675" spans="5:5" x14ac:dyDescent="0.25">
      <c r="E49675" s="2"/>
    </row>
    <row r="49676" spans="5:5" x14ac:dyDescent="0.25">
      <c r="E49676" s="2"/>
    </row>
    <row r="49677" spans="5:5" x14ac:dyDescent="0.25">
      <c r="E49677" s="2"/>
    </row>
    <row r="49678" spans="5:5" x14ac:dyDescent="0.25">
      <c r="E49678" s="2"/>
    </row>
    <row r="49679" spans="5:5" x14ac:dyDescent="0.25">
      <c r="E49679" s="2"/>
    </row>
    <row r="49680" spans="5:5" x14ac:dyDescent="0.25">
      <c r="E49680" s="2"/>
    </row>
    <row r="49681" spans="5:5" x14ac:dyDescent="0.25">
      <c r="E49681" s="2"/>
    </row>
    <row r="49682" spans="5:5" x14ac:dyDescent="0.25">
      <c r="E49682" s="2"/>
    </row>
    <row r="49683" spans="5:5" x14ac:dyDescent="0.25">
      <c r="E49683" s="2"/>
    </row>
    <row r="49684" spans="5:5" x14ac:dyDescent="0.25">
      <c r="E49684" s="2"/>
    </row>
    <row r="49685" spans="5:5" x14ac:dyDescent="0.25">
      <c r="E49685" s="2"/>
    </row>
    <row r="49686" spans="5:5" x14ac:dyDescent="0.25">
      <c r="E49686" s="2"/>
    </row>
    <row r="49687" spans="5:5" x14ac:dyDescent="0.25">
      <c r="E49687" s="2"/>
    </row>
    <row r="49688" spans="5:5" x14ac:dyDescent="0.25">
      <c r="E49688" s="2"/>
    </row>
    <row r="49689" spans="5:5" x14ac:dyDescent="0.25">
      <c r="E49689" s="2"/>
    </row>
    <row r="49690" spans="5:5" x14ac:dyDescent="0.25">
      <c r="E49690" s="2"/>
    </row>
    <row r="49691" spans="5:5" x14ac:dyDescent="0.25">
      <c r="E49691" s="2"/>
    </row>
    <row r="49692" spans="5:5" x14ac:dyDescent="0.25">
      <c r="E49692" s="2"/>
    </row>
    <row r="49693" spans="5:5" x14ac:dyDescent="0.25">
      <c r="E49693" s="2"/>
    </row>
    <row r="49694" spans="5:5" x14ac:dyDescent="0.25">
      <c r="E49694" s="2"/>
    </row>
    <row r="49695" spans="5:5" x14ac:dyDescent="0.25">
      <c r="E49695" s="2"/>
    </row>
    <row r="49696" spans="5:5" x14ac:dyDescent="0.25">
      <c r="E49696" s="2"/>
    </row>
    <row r="49697" spans="5:5" x14ac:dyDescent="0.25">
      <c r="E49697" s="2"/>
    </row>
    <row r="49698" spans="5:5" x14ac:dyDescent="0.25">
      <c r="E49698" s="2"/>
    </row>
    <row r="49699" spans="5:5" x14ac:dyDescent="0.25">
      <c r="E49699" s="2"/>
    </row>
    <row r="49700" spans="5:5" x14ac:dyDescent="0.25">
      <c r="E49700" s="2"/>
    </row>
    <row r="49701" spans="5:5" x14ac:dyDescent="0.25">
      <c r="E49701" s="2"/>
    </row>
    <row r="49702" spans="5:5" x14ac:dyDescent="0.25">
      <c r="E49702" s="2"/>
    </row>
    <row r="49703" spans="5:5" x14ac:dyDescent="0.25">
      <c r="E49703" s="2"/>
    </row>
    <row r="49704" spans="5:5" x14ac:dyDescent="0.25">
      <c r="E49704" s="2"/>
    </row>
    <row r="49705" spans="5:5" x14ac:dyDescent="0.25">
      <c r="E49705" s="2"/>
    </row>
    <row r="49706" spans="5:5" x14ac:dyDescent="0.25">
      <c r="E49706" s="2"/>
    </row>
    <row r="49707" spans="5:5" x14ac:dyDescent="0.25">
      <c r="E49707" s="2"/>
    </row>
    <row r="49708" spans="5:5" x14ac:dyDescent="0.25">
      <c r="E49708" s="2"/>
    </row>
    <row r="49709" spans="5:5" x14ac:dyDescent="0.25">
      <c r="E49709" s="2"/>
    </row>
    <row r="49710" spans="5:5" x14ac:dyDescent="0.25">
      <c r="E49710" s="2"/>
    </row>
    <row r="49711" spans="5:5" x14ac:dyDescent="0.25">
      <c r="E49711" s="2"/>
    </row>
    <row r="49712" spans="5:5" x14ac:dyDescent="0.25">
      <c r="E49712" s="2"/>
    </row>
    <row r="49713" spans="5:5" x14ac:dyDescent="0.25">
      <c r="E49713" s="2"/>
    </row>
    <row r="49714" spans="5:5" x14ac:dyDescent="0.25">
      <c r="E49714" s="2"/>
    </row>
    <row r="49715" spans="5:5" x14ac:dyDescent="0.25">
      <c r="E49715" s="2"/>
    </row>
    <row r="49716" spans="5:5" x14ac:dyDescent="0.25">
      <c r="E49716" s="2"/>
    </row>
    <row r="49717" spans="5:5" x14ac:dyDescent="0.25">
      <c r="E49717" s="2"/>
    </row>
    <row r="49718" spans="5:5" x14ac:dyDescent="0.25">
      <c r="E49718" s="2"/>
    </row>
    <row r="49719" spans="5:5" x14ac:dyDescent="0.25">
      <c r="E49719" s="2"/>
    </row>
    <row r="49720" spans="5:5" x14ac:dyDescent="0.25">
      <c r="E49720" s="2"/>
    </row>
    <row r="49721" spans="5:5" x14ac:dyDescent="0.25">
      <c r="E49721" s="2"/>
    </row>
    <row r="49722" spans="5:5" x14ac:dyDescent="0.25">
      <c r="E49722" s="2"/>
    </row>
    <row r="49723" spans="5:5" x14ac:dyDescent="0.25">
      <c r="E49723" s="2"/>
    </row>
    <row r="49724" spans="5:5" x14ac:dyDescent="0.25">
      <c r="E49724" s="2"/>
    </row>
    <row r="49725" spans="5:5" x14ac:dyDescent="0.25">
      <c r="E49725" s="2"/>
    </row>
    <row r="49726" spans="5:5" x14ac:dyDescent="0.25">
      <c r="E49726" s="2"/>
    </row>
    <row r="49727" spans="5:5" x14ac:dyDescent="0.25">
      <c r="E49727" s="2"/>
    </row>
    <row r="49728" spans="5:5" x14ac:dyDescent="0.25">
      <c r="E49728" s="2"/>
    </row>
    <row r="49729" spans="5:5" x14ac:dyDescent="0.25">
      <c r="E49729" s="2"/>
    </row>
    <row r="49730" spans="5:5" x14ac:dyDescent="0.25">
      <c r="E49730" s="2"/>
    </row>
    <row r="49731" spans="5:5" x14ac:dyDescent="0.25">
      <c r="E49731" s="2"/>
    </row>
    <row r="49732" spans="5:5" x14ac:dyDescent="0.25">
      <c r="E49732" s="2"/>
    </row>
    <row r="49733" spans="5:5" x14ac:dyDescent="0.25">
      <c r="E49733" s="2"/>
    </row>
    <row r="49734" spans="5:5" x14ac:dyDescent="0.25">
      <c r="E49734" s="2"/>
    </row>
    <row r="49735" spans="5:5" x14ac:dyDescent="0.25">
      <c r="E49735" s="2"/>
    </row>
    <row r="49736" spans="5:5" x14ac:dyDescent="0.25">
      <c r="E49736" s="2"/>
    </row>
    <row r="49737" spans="5:5" x14ac:dyDescent="0.25">
      <c r="E49737" s="2"/>
    </row>
    <row r="49738" spans="5:5" x14ac:dyDescent="0.25">
      <c r="E49738" s="2"/>
    </row>
    <row r="49739" spans="5:5" x14ac:dyDescent="0.25">
      <c r="E49739" s="2"/>
    </row>
    <row r="49740" spans="5:5" x14ac:dyDescent="0.25">
      <c r="E49740" s="2"/>
    </row>
    <row r="49741" spans="5:5" x14ac:dyDescent="0.25">
      <c r="E49741" s="2"/>
    </row>
    <row r="49742" spans="5:5" x14ac:dyDescent="0.25">
      <c r="E49742" s="2"/>
    </row>
    <row r="49743" spans="5:5" x14ac:dyDescent="0.25">
      <c r="E49743" s="2"/>
    </row>
    <row r="49744" spans="5:5" x14ac:dyDescent="0.25">
      <c r="E49744" s="2"/>
    </row>
    <row r="49745" spans="5:5" x14ac:dyDescent="0.25">
      <c r="E49745" s="2"/>
    </row>
    <row r="49746" spans="5:5" x14ac:dyDescent="0.25">
      <c r="E49746" s="2"/>
    </row>
    <row r="49747" spans="5:5" x14ac:dyDescent="0.25">
      <c r="E49747" s="2"/>
    </row>
    <row r="49748" spans="5:5" x14ac:dyDescent="0.25">
      <c r="E49748" s="2"/>
    </row>
    <row r="49749" spans="5:5" x14ac:dyDescent="0.25">
      <c r="E49749" s="2"/>
    </row>
    <row r="49750" spans="5:5" x14ac:dyDescent="0.25">
      <c r="E49750" s="2"/>
    </row>
    <row r="49751" spans="5:5" x14ac:dyDescent="0.25">
      <c r="E49751" s="2"/>
    </row>
    <row r="49752" spans="5:5" x14ac:dyDescent="0.25">
      <c r="E49752" s="2"/>
    </row>
    <row r="49753" spans="5:5" x14ac:dyDescent="0.25">
      <c r="E49753" s="2"/>
    </row>
    <row r="49754" spans="5:5" x14ac:dyDescent="0.25">
      <c r="E49754" s="2"/>
    </row>
    <row r="49755" spans="5:5" x14ac:dyDescent="0.25">
      <c r="E49755" s="2"/>
    </row>
    <row r="49756" spans="5:5" x14ac:dyDescent="0.25">
      <c r="E49756" s="2"/>
    </row>
    <row r="49757" spans="5:5" x14ac:dyDescent="0.25">
      <c r="E49757" s="2"/>
    </row>
    <row r="49758" spans="5:5" x14ac:dyDescent="0.25">
      <c r="E49758" s="2"/>
    </row>
    <row r="49759" spans="5:5" x14ac:dyDescent="0.25">
      <c r="E49759" s="2"/>
    </row>
    <row r="49760" spans="5:5" x14ac:dyDescent="0.25">
      <c r="E49760" s="2"/>
    </row>
    <row r="49761" spans="5:5" x14ac:dyDescent="0.25">
      <c r="E49761" s="2"/>
    </row>
    <row r="49762" spans="5:5" x14ac:dyDescent="0.25">
      <c r="E49762" s="2"/>
    </row>
    <row r="49763" spans="5:5" x14ac:dyDescent="0.25">
      <c r="E49763" s="2"/>
    </row>
    <row r="49764" spans="5:5" x14ac:dyDescent="0.25">
      <c r="E49764" s="2"/>
    </row>
    <row r="49765" spans="5:5" x14ac:dyDescent="0.25">
      <c r="E49765" s="2"/>
    </row>
    <row r="49766" spans="5:5" x14ac:dyDescent="0.25">
      <c r="E49766" s="2"/>
    </row>
    <row r="49767" spans="5:5" x14ac:dyDescent="0.25">
      <c r="E49767" s="2"/>
    </row>
    <row r="49768" spans="5:5" x14ac:dyDescent="0.25">
      <c r="E49768" s="2"/>
    </row>
    <row r="49769" spans="5:5" x14ac:dyDescent="0.25">
      <c r="E49769" s="2"/>
    </row>
    <row r="49770" spans="5:5" x14ac:dyDescent="0.25">
      <c r="E49770" s="2"/>
    </row>
    <row r="49771" spans="5:5" x14ac:dyDescent="0.25">
      <c r="E49771" s="2"/>
    </row>
    <row r="49772" spans="5:5" x14ac:dyDescent="0.25">
      <c r="E49772" s="2"/>
    </row>
    <row r="49773" spans="5:5" x14ac:dyDescent="0.25">
      <c r="E49773" s="2"/>
    </row>
    <row r="49774" spans="5:5" x14ac:dyDescent="0.25">
      <c r="E49774" s="2"/>
    </row>
    <row r="49775" spans="5:5" x14ac:dyDescent="0.25">
      <c r="E49775" s="2"/>
    </row>
    <row r="49776" spans="5:5" x14ac:dyDescent="0.25">
      <c r="E49776" s="2"/>
    </row>
    <row r="49777" spans="5:5" x14ac:dyDescent="0.25">
      <c r="E49777" s="2"/>
    </row>
    <row r="49778" spans="5:5" x14ac:dyDescent="0.25">
      <c r="E49778" s="2"/>
    </row>
    <row r="49779" spans="5:5" x14ac:dyDescent="0.25">
      <c r="E49779" s="2"/>
    </row>
    <row r="49780" spans="5:5" x14ac:dyDescent="0.25">
      <c r="E49780" s="2"/>
    </row>
    <row r="49781" spans="5:5" x14ac:dyDescent="0.25">
      <c r="E49781" s="2"/>
    </row>
    <row r="49782" spans="5:5" x14ac:dyDescent="0.25">
      <c r="E49782" s="2"/>
    </row>
    <row r="49783" spans="5:5" x14ac:dyDescent="0.25">
      <c r="E49783" s="2"/>
    </row>
    <row r="49784" spans="5:5" x14ac:dyDescent="0.25">
      <c r="E49784" s="2"/>
    </row>
    <row r="49785" spans="5:5" x14ac:dyDescent="0.25">
      <c r="E49785" s="2"/>
    </row>
    <row r="49786" spans="5:5" x14ac:dyDescent="0.25">
      <c r="E49786" s="2"/>
    </row>
    <row r="49787" spans="5:5" x14ac:dyDescent="0.25">
      <c r="E49787" s="2"/>
    </row>
    <row r="49788" spans="5:5" x14ac:dyDescent="0.25">
      <c r="E49788" s="2"/>
    </row>
    <row r="49789" spans="5:5" x14ac:dyDescent="0.25">
      <c r="E49789" s="2"/>
    </row>
    <row r="49790" spans="5:5" x14ac:dyDescent="0.25">
      <c r="E49790" s="2"/>
    </row>
    <row r="49791" spans="5:5" x14ac:dyDescent="0.25">
      <c r="E49791" s="2"/>
    </row>
    <row r="49792" spans="5:5" x14ac:dyDescent="0.25">
      <c r="E49792" s="2"/>
    </row>
    <row r="49793" spans="5:5" x14ac:dyDescent="0.25">
      <c r="E49793" s="2"/>
    </row>
    <row r="49794" spans="5:5" x14ac:dyDescent="0.25">
      <c r="E49794" s="2"/>
    </row>
    <row r="49795" spans="5:5" x14ac:dyDescent="0.25">
      <c r="E49795" s="2"/>
    </row>
    <row r="49796" spans="5:5" x14ac:dyDescent="0.25">
      <c r="E49796" s="2"/>
    </row>
    <row r="49797" spans="5:5" x14ac:dyDescent="0.25">
      <c r="E49797" s="2"/>
    </row>
    <row r="49798" spans="5:5" x14ac:dyDescent="0.25">
      <c r="E49798" s="2"/>
    </row>
    <row r="49799" spans="5:5" x14ac:dyDescent="0.25">
      <c r="E49799" s="2"/>
    </row>
    <row r="49800" spans="5:5" x14ac:dyDescent="0.25">
      <c r="E49800" s="2"/>
    </row>
    <row r="49801" spans="5:5" x14ac:dyDescent="0.25">
      <c r="E49801" s="2"/>
    </row>
    <row r="49802" spans="5:5" x14ac:dyDescent="0.25">
      <c r="E49802" s="2"/>
    </row>
    <row r="49803" spans="5:5" x14ac:dyDescent="0.25">
      <c r="E49803" s="2"/>
    </row>
    <row r="49804" spans="5:5" x14ac:dyDescent="0.25">
      <c r="E49804" s="2"/>
    </row>
    <row r="49805" spans="5:5" x14ac:dyDescent="0.25">
      <c r="E49805" s="2"/>
    </row>
    <row r="49806" spans="5:5" x14ac:dyDescent="0.25">
      <c r="E49806" s="2"/>
    </row>
    <row r="49807" spans="5:5" x14ac:dyDescent="0.25">
      <c r="E49807" s="2"/>
    </row>
    <row r="49808" spans="5:5" x14ac:dyDescent="0.25">
      <c r="E49808" s="2"/>
    </row>
    <row r="49809" spans="5:5" x14ac:dyDescent="0.25">
      <c r="E49809" s="2"/>
    </row>
    <row r="49810" spans="5:5" x14ac:dyDescent="0.25">
      <c r="E49810" s="2"/>
    </row>
    <row r="49811" spans="5:5" x14ac:dyDescent="0.25">
      <c r="E49811" s="2"/>
    </row>
    <row r="49812" spans="5:5" x14ac:dyDescent="0.25">
      <c r="E49812" s="2"/>
    </row>
    <row r="49813" spans="5:5" x14ac:dyDescent="0.25">
      <c r="E49813" s="2"/>
    </row>
    <row r="49814" spans="5:5" x14ac:dyDescent="0.25">
      <c r="E49814" s="2"/>
    </row>
    <row r="49815" spans="5:5" x14ac:dyDescent="0.25">
      <c r="E49815" s="2"/>
    </row>
    <row r="49816" spans="5:5" x14ac:dyDescent="0.25">
      <c r="E49816" s="2"/>
    </row>
    <row r="49817" spans="5:5" x14ac:dyDescent="0.25">
      <c r="E49817" s="2"/>
    </row>
    <row r="49818" spans="5:5" x14ac:dyDescent="0.25">
      <c r="E49818" s="2"/>
    </row>
    <row r="49819" spans="5:5" x14ac:dyDescent="0.25">
      <c r="E49819" s="2"/>
    </row>
    <row r="49820" spans="5:5" x14ac:dyDescent="0.25">
      <c r="E49820" s="2"/>
    </row>
    <row r="49821" spans="5:5" x14ac:dyDescent="0.25">
      <c r="E49821" s="2"/>
    </row>
    <row r="49822" spans="5:5" x14ac:dyDescent="0.25">
      <c r="E49822" s="2"/>
    </row>
    <row r="49823" spans="5:5" x14ac:dyDescent="0.25">
      <c r="E49823" s="2"/>
    </row>
    <row r="49824" spans="5:5" x14ac:dyDescent="0.25">
      <c r="E49824" s="2"/>
    </row>
    <row r="49825" spans="5:5" x14ac:dyDescent="0.25">
      <c r="E49825" s="2"/>
    </row>
    <row r="49826" spans="5:5" x14ac:dyDescent="0.25">
      <c r="E49826" s="2"/>
    </row>
    <row r="49827" spans="5:5" x14ac:dyDescent="0.25">
      <c r="E49827" s="2"/>
    </row>
    <row r="49828" spans="5:5" x14ac:dyDescent="0.25">
      <c r="E49828" s="2"/>
    </row>
    <row r="49829" spans="5:5" x14ac:dyDescent="0.25">
      <c r="E49829" s="2"/>
    </row>
    <row r="49830" spans="5:5" x14ac:dyDescent="0.25">
      <c r="E49830" s="2"/>
    </row>
    <row r="49831" spans="5:5" x14ac:dyDescent="0.25">
      <c r="E49831" s="2"/>
    </row>
    <row r="49832" spans="5:5" x14ac:dyDescent="0.25">
      <c r="E49832" s="2"/>
    </row>
    <row r="49833" spans="5:5" x14ac:dyDescent="0.25">
      <c r="E49833" s="2"/>
    </row>
    <row r="49834" spans="5:5" x14ac:dyDescent="0.25">
      <c r="E49834" s="2"/>
    </row>
    <row r="49835" spans="5:5" x14ac:dyDescent="0.25">
      <c r="E49835" s="2"/>
    </row>
    <row r="49836" spans="5:5" x14ac:dyDescent="0.25">
      <c r="E49836" s="2"/>
    </row>
    <row r="49837" spans="5:5" x14ac:dyDescent="0.25">
      <c r="E49837" s="2"/>
    </row>
    <row r="49838" spans="5:5" x14ac:dyDescent="0.25">
      <c r="E49838" s="2"/>
    </row>
    <row r="49839" spans="5:5" x14ac:dyDescent="0.25">
      <c r="E49839" s="2"/>
    </row>
    <row r="49840" spans="5:5" x14ac:dyDescent="0.25">
      <c r="E49840" s="2"/>
    </row>
    <row r="49841" spans="5:5" x14ac:dyDescent="0.25">
      <c r="E49841" s="2"/>
    </row>
    <row r="49842" spans="5:5" x14ac:dyDescent="0.25">
      <c r="E49842" s="2"/>
    </row>
    <row r="49843" spans="5:5" x14ac:dyDescent="0.25">
      <c r="E49843" s="2"/>
    </row>
    <row r="49844" spans="5:5" x14ac:dyDescent="0.25">
      <c r="E49844" s="2"/>
    </row>
    <row r="49845" spans="5:5" x14ac:dyDescent="0.25">
      <c r="E49845" s="2"/>
    </row>
    <row r="49846" spans="5:5" x14ac:dyDescent="0.25">
      <c r="E49846" s="2"/>
    </row>
    <row r="49847" spans="5:5" x14ac:dyDescent="0.25">
      <c r="E49847" s="2"/>
    </row>
    <row r="49848" spans="5:5" x14ac:dyDescent="0.25">
      <c r="E49848" s="2"/>
    </row>
    <row r="49849" spans="5:5" x14ac:dyDescent="0.25">
      <c r="E49849" s="2"/>
    </row>
    <row r="49850" spans="5:5" x14ac:dyDescent="0.25">
      <c r="E49850" s="2"/>
    </row>
    <row r="49851" spans="5:5" x14ac:dyDescent="0.25">
      <c r="E49851" s="2"/>
    </row>
    <row r="49852" spans="5:5" x14ac:dyDescent="0.25">
      <c r="E49852" s="2"/>
    </row>
    <row r="49853" spans="5:5" x14ac:dyDescent="0.25">
      <c r="E49853" s="2"/>
    </row>
    <row r="49854" spans="5:5" x14ac:dyDescent="0.25">
      <c r="E49854" s="2"/>
    </row>
    <row r="49855" spans="5:5" x14ac:dyDescent="0.25">
      <c r="E49855" s="2"/>
    </row>
    <row r="49856" spans="5:5" x14ac:dyDescent="0.25">
      <c r="E49856" s="2"/>
    </row>
    <row r="49857" spans="5:5" x14ac:dyDescent="0.25">
      <c r="E49857" s="2"/>
    </row>
    <row r="49858" spans="5:5" x14ac:dyDescent="0.25">
      <c r="E49858" s="2"/>
    </row>
    <row r="49859" spans="5:5" x14ac:dyDescent="0.25">
      <c r="E49859" s="2"/>
    </row>
    <row r="49860" spans="5:5" x14ac:dyDescent="0.25">
      <c r="E49860" s="2"/>
    </row>
    <row r="49861" spans="5:5" x14ac:dyDescent="0.25">
      <c r="E49861" s="2"/>
    </row>
    <row r="49862" spans="5:5" x14ac:dyDescent="0.25">
      <c r="E49862" s="2"/>
    </row>
    <row r="49863" spans="5:5" x14ac:dyDescent="0.25">
      <c r="E49863" s="2"/>
    </row>
    <row r="49864" spans="5:5" x14ac:dyDescent="0.25">
      <c r="E49864" s="2"/>
    </row>
    <row r="49865" spans="5:5" x14ac:dyDescent="0.25">
      <c r="E49865" s="2"/>
    </row>
    <row r="49866" spans="5:5" x14ac:dyDescent="0.25">
      <c r="E49866" s="2"/>
    </row>
    <row r="49867" spans="5:5" x14ac:dyDescent="0.25">
      <c r="E49867" s="2"/>
    </row>
    <row r="49868" spans="5:5" x14ac:dyDescent="0.25">
      <c r="E49868" s="2"/>
    </row>
    <row r="49869" spans="5:5" x14ac:dyDescent="0.25">
      <c r="E49869" s="2"/>
    </row>
    <row r="49870" spans="5:5" x14ac:dyDescent="0.25">
      <c r="E49870" s="2"/>
    </row>
    <row r="49871" spans="5:5" x14ac:dyDescent="0.25">
      <c r="E49871" s="2"/>
    </row>
    <row r="49872" spans="5:5" x14ac:dyDescent="0.25">
      <c r="E49872" s="2"/>
    </row>
    <row r="49873" spans="5:5" x14ac:dyDescent="0.25">
      <c r="E49873" s="2"/>
    </row>
    <row r="49874" spans="5:5" x14ac:dyDescent="0.25">
      <c r="E49874" s="2"/>
    </row>
    <row r="49875" spans="5:5" x14ac:dyDescent="0.25">
      <c r="E49875" s="2"/>
    </row>
    <row r="49876" spans="5:5" x14ac:dyDescent="0.25">
      <c r="E49876" s="2"/>
    </row>
    <row r="49877" spans="5:5" x14ac:dyDescent="0.25">
      <c r="E49877" s="2"/>
    </row>
    <row r="49878" spans="5:5" x14ac:dyDescent="0.25">
      <c r="E49878" s="2"/>
    </row>
    <row r="49879" spans="5:5" x14ac:dyDescent="0.25">
      <c r="E49879" s="2"/>
    </row>
    <row r="49880" spans="5:5" x14ac:dyDescent="0.25">
      <c r="E49880" s="2"/>
    </row>
    <row r="49881" spans="5:5" x14ac:dyDescent="0.25">
      <c r="E49881" s="2"/>
    </row>
    <row r="49882" spans="5:5" x14ac:dyDescent="0.25">
      <c r="E49882" s="2"/>
    </row>
    <row r="49883" spans="5:5" x14ac:dyDescent="0.25">
      <c r="E49883" s="2"/>
    </row>
    <row r="49884" spans="5:5" x14ac:dyDescent="0.25">
      <c r="E49884" s="2"/>
    </row>
    <row r="49885" spans="5:5" x14ac:dyDescent="0.25">
      <c r="E49885" s="2"/>
    </row>
    <row r="49886" spans="5:5" x14ac:dyDescent="0.25">
      <c r="E49886" s="2"/>
    </row>
    <row r="49887" spans="5:5" x14ac:dyDescent="0.25">
      <c r="E49887" s="2"/>
    </row>
    <row r="49888" spans="5:5" x14ac:dyDescent="0.25">
      <c r="E49888" s="2"/>
    </row>
    <row r="49889" spans="5:5" x14ac:dyDescent="0.25">
      <c r="E49889" s="2"/>
    </row>
    <row r="49890" spans="5:5" x14ac:dyDescent="0.25">
      <c r="E49890" s="2"/>
    </row>
    <row r="49891" spans="5:5" x14ac:dyDescent="0.25">
      <c r="E49891" s="2"/>
    </row>
    <row r="49892" spans="5:5" x14ac:dyDescent="0.25">
      <c r="E49892" s="2"/>
    </row>
    <row r="49893" spans="5:5" x14ac:dyDescent="0.25">
      <c r="E49893" s="2"/>
    </row>
    <row r="49894" spans="5:5" x14ac:dyDescent="0.25">
      <c r="E49894" s="2"/>
    </row>
    <row r="49895" spans="5:5" x14ac:dyDescent="0.25">
      <c r="E49895" s="2"/>
    </row>
    <row r="49896" spans="5:5" x14ac:dyDescent="0.25">
      <c r="E49896" s="2"/>
    </row>
    <row r="49897" spans="5:5" x14ac:dyDescent="0.25">
      <c r="E49897" s="2"/>
    </row>
    <row r="49898" spans="5:5" x14ac:dyDescent="0.25">
      <c r="E49898" s="2"/>
    </row>
    <row r="49899" spans="5:5" x14ac:dyDescent="0.25">
      <c r="E49899" s="2"/>
    </row>
    <row r="49900" spans="5:5" x14ac:dyDescent="0.25">
      <c r="E49900" s="2"/>
    </row>
    <row r="49901" spans="5:5" x14ac:dyDescent="0.25">
      <c r="E49901" s="2"/>
    </row>
    <row r="49902" spans="5:5" x14ac:dyDescent="0.25">
      <c r="E49902" s="2"/>
    </row>
    <row r="49903" spans="5:5" x14ac:dyDescent="0.25">
      <c r="E49903" s="2"/>
    </row>
    <row r="49904" spans="5:5" x14ac:dyDescent="0.25">
      <c r="E49904" s="2"/>
    </row>
    <row r="49905" spans="5:5" x14ac:dyDescent="0.25">
      <c r="E49905" s="2"/>
    </row>
    <row r="49906" spans="5:5" x14ac:dyDescent="0.25">
      <c r="E49906" s="2"/>
    </row>
    <row r="49907" spans="5:5" x14ac:dyDescent="0.25">
      <c r="E49907" s="2"/>
    </row>
    <row r="49908" spans="5:5" x14ac:dyDescent="0.25">
      <c r="E49908" s="2"/>
    </row>
    <row r="49909" spans="5:5" x14ac:dyDescent="0.25">
      <c r="E49909" s="2"/>
    </row>
    <row r="49910" spans="5:5" x14ac:dyDescent="0.25">
      <c r="E49910" s="2"/>
    </row>
    <row r="49911" spans="5:5" x14ac:dyDescent="0.25">
      <c r="E49911" s="2"/>
    </row>
    <row r="49912" spans="5:5" x14ac:dyDescent="0.25">
      <c r="E49912" s="2"/>
    </row>
    <row r="49913" spans="5:5" x14ac:dyDescent="0.25">
      <c r="E49913" s="2"/>
    </row>
    <row r="49914" spans="5:5" x14ac:dyDescent="0.25">
      <c r="E49914" s="2"/>
    </row>
    <row r="49915" spans="5:5" x14ac:dyDescent="0.25">
      <c r="E49915" s="2"/>
    </row>
    <row r="49916" spans="5:5" x14ac:dyDescent="0.25">
      <c r="E49916" s="2"/>
    </row>
    <row r="49917" spans="5:5" x14ac:dyDescent="0.25">
      <c r="E49917" s="2"/>
    </row>
    <row r="49918" spans="5:5" x14ac:dyDescent="0.25">
      <c r="E49918" s="2"/>
    </row>
    <row r="49919" spans="5:5" x14ac:dyDescent="0.25">
      <c r="E49919" s="2"/>
    </row>
    <row r="49920" spans="5:5" x14ac:dyDescent="0.25">
      <c r="E49920" s="2"/>
    </row>
    <row r="49921" spans="5:5" x14ac:dyDescent="0.25">
      <c r="E49921" s="2"/>
    </row>
    <row r="49922" spans="5:5" x14ac:dyDescent="0.25">
      <c r="E49922" s="2"/>
    </row>
    <row r="49923" spans="5:5" x14ac:dyDescent="0.25">
      <c r="E49923" s="2"/>
    </row>
    <row r="49924" spans="5:5" x14ac:dyDescent="0.25">
      <c r="E49924" s="2"/>
    </row>
    <row r="49925" spans="5:5" x14ac:dyDescent="0.25">
      <c r="E49925" s="2"/>
    </row>
    <row r="49926" spans="5:5" x14ac:dyDescent="0.25">
      <c r="E49926" s="2"/>
    </row>
    <row r="49927" spans="5:5" x14ac:dyDescent="0.25">
      <c r="E49927" s="2"/>
    </row>
    <row r="49928" spans="5:5" x14ac:dyDescent="0.25">
      <c r="E49928" s="2"/>
    </row>
    <row r="49929" spans="5:5" x14ac:dyDescent="0.25">
      <c r="E49929" s="2"/>
    </row>
    <row r="49930" spans="5:5" x14ac:dyDescent="0.25">
      <c r="E49930" s="2"/>
    </row>
    <row r="49931" spans="5:5" x14ac:dyDescent="0.25">
      <c r="E49931" s="2"/>
    </row>
    <row r="49932" spans="5:5" x14ac:dyDescent="0.25">
      <c r="E49932" s="2"/>
    </row>
    <row r="49933" spans="5:5" x14ac:dyDescent="0.25">
      <c r="E49933" s="2"/>
    </row>
    <row r="49934" spans="5:5" x14ac:dyDescent="0.25">
      <c r="E49934" s="2"/>
    </row>
    <row r="49935" spans="5:5" x14ac:dyDescent="0.25">
      <c r="E49935" s="2"/>
    </row>
    <row r="49936" spans="5:5" x14ac:dyDescent="0.25">
      <c r="E49936" s="2"/>
    </row>
    <row r="49937" spans="5:5" x14ac:dyDescent="0.25">
      <c r="E49937" s="2"/>
    </row>
    <row r="49938" spans="5:5" x14ac:dyDescent="0.25">
      <c r="E49938" s="2"/>
    </row>
    <row r="49939" spans="5:5" x14ac:dyDescent="0.25">
      <c r="E49939" s="2"/>
    </row>
    <row r="49940" spans="5:5" x14ac:dyDescent="0.25">
      <c r="E49940" s="2"/>
    </row>
    <row r="49941" spans="5:5" x14ac:dyDescent="0.25">
      <c r="E49941" s="2"/>
    </row>
    <row r="49942" spans="5:5" x14ac:dyDescent="0.25">
      <c r="E49942" s="2"/>
    </row>
    <row r="49943" spans="5:5" x14ac:dyDescent="0.25">
      <c r="E49943" s="2"/>
    </row>
    <row r="49944" spans="5:5" x14ac:dyDescent="0.25">
      <c r="E49944" s="2"/>
    </row>
    <row r="49945" spans="5:5" x14ac:dyDescent="0.25">
      <c r="E49945" s="2"/>
    </row>
    <row r="49946" spans="5:5" x14ac:dyDescent="0.25">
      <c r="E49946" s="2"/>
    </row>
    <row r="49947" spans="5:5" x14ac:dyDescent="0.25">
      <c r="E49947" s="2"/>
    </row>
    <row r="49948" spans="5:5" x14ac:dyDescent="0.25">
      <c r="E49948" s="2"/>
    </row>
    <row r="49949" spans="5:5" x14ac:dyDescent="0.25">
      <c r="E49949" s="2"/>
    </row>
    <row r="49950" spans="5:5" x14ac:dyDescent="0.25">
      <c r="E49950" s="2"/>
    </row>
    <row r="49951" spans="5:5" x14ac:dyDescent="0.25">
      <c r="E49951" s="2"/>
    </row>
    <row r="49952" spans="5:5" x14ac:dyDescent="0.25">
      <c r="E49952" s="2"/>
    </row>
    <row r="49953" spans="5:5" x14ac:dyDescent="0.25">
      <c r="E49953" s="2"/>
    </row>
    <row r="49954" spans="5:5" x14ac:dyDescent="0.25">
      <c r="E49954" s="2"/>
    </row>
    <row r="49955" spans="5:5" x14ac:dyDescent="0.25">
      <c r="E49955" s="2"/>
    </row>
    <row r="49956" spans="5:5" x14ac:dyDescent="0.25">
      <c r="E49956" s="2"/>
    </row>
    <row r="49957" spans="5:5" x14ac:dyDescent="0.25">
      <c r="E49957" s="2"/>
    </row>
    <row r="49958" spans="5:5" x14ac:dyDescent="0.25">
      <c r="E49958" s="2"/>
    </row>
    <row r="49959" spans="5:5" x14ac:dyDescent="0.25">
      <c r="E49959" s="2"/>
    </row>
    <row r="49960" spans="5:5" x14ac:dyDescent="0.25">
      <c r="E49960" s="2"/>
    </row>
    <row r="49961" spans="5:5" x14ac:dyDescent="0.25">
      <c r="E49961" s="2"/>
    </row>
    <row r="49962" spans="5:5" x14ac:dyDescent="0.25">
      <c r="E49962" s="2"/>
    </row>
    <row r="49963" spans="5:5" x14ac:dyDescent="0.25">
      <c r="E49963" s="2"/>
    </row>
    <row r="49964" spans="5:5" x14ac:dyDescent="0.25">
      <c r="E49964" s="2"/>
    </row>
    <row r="49965" spans="5:5" x14ac:dyDescent="0.25">
      <c r="E49965" s="2"/>
    </row>
    <row r="49966" spans="5:5" x14ac:dyDescent="0.25">
      <c r="E49966" s="2"/>
    </row>
    <row r="49967" spans="5:5" x14ac:dyDescent="0.25">
      <c r="E49967" s="2"/>
    </row>
    <row r="49968" spans="5:5" x14ac:dyDescent="0.25">
      <c r="E49968" s="2"/>
    </row>
    <row r="49969" spans="5:5" x14ac:dyDescent="0.25">
      <c r="E49969" s="2"/>
    </row>
    <row r="49970" spans="5:5" x14ac:dyDescent="0.25">
      <c r="E49970" s="2"/>
    </row>
    <row r="49971" spans="5:5" x14ac:dyDescent="0.25">
      <c r="E49971" s="2"/>
    </row>
    <row r="49972" spans="5:5" x14ac:dyDescent="0.25">
      <c r="E49972" s="2"/>
    </row>
    <row r="49973" spans="5:5" x14ac:dyDescent="0.25">
      <c r="E49973" s="2"/>
    </row>
    <row r="49974" spans="5:5" x14ac:dyDescent="0.25">
      <c r="E49974" s="2"/>
    </row>
    <row r="49975" spans="5:5" x14ac:dyDescent="0.25">
      <c r="E49975" s="2"/>
    </row>
    <row r="49976" spans="5:5" x14ac:dyDescent="0.25">
      <c r="E49976" s="2"/>
    </row>
    <row r="49977" spans="5:5" x14ac:dyDescent="0.25">
      <c r="E49977" s="2"/>
    </row>
    <row r="49978" spans="5:5" x14ac:dyDescent="0.25">
      <c r="E49978" s="2"/>
    </row>
    <row r="49979" spans="5:5" x14ac:dyDescent="0.25">
      <c r="E49979" s="2"/>
    </row>
    <row r="49980" spans="5:5" x14ac:dyDescent="0.25">
      <c r="E49980" s="2"/>
    </row>
    <row r="49981" spans="5:5" x14ac:dyDescent="0.25">
      <c r="E49981" s="2"/>
    </row>
    <row r="49982" spans="5:5" x14ac:dyDescent="0.25">
      <c r="E49982" s="2"/>
    </row>
    <row r="49983" spans="5:5" x14ac:dyDescent="0.25">
      <c r="E49983" s="2"/>
    </row>
    <row r="49984" spans="5:5" x14ac:dyDescent="0.25">
      <c r="E49984" s="2"/>
    </row>
    <row r="49985" spans="5:5" x14ac:dyDescent="0.25">
      <c r="E49985" s="2"/>
    </row>
    <row r="49986" spans="5:5" x14ac:dyDescent="0.25">
      <c r="E49986" s="2"/>
    </row>
    <row r="49987" spans="5:5" x14ac:dyDescent="0.25">
      <c r="E49987" s="2"/>
    </row>
    <row r="49988" spans="5:5" x14ac:dyDescent="0.25">
      <c r="E49988" s="2"/>
    </row>
    <row r="49989" spans="5:5" x14ac:dyDescent="0.25">
      <c r="E49989" s="2"/>
    </row>
    <row r="49990" spans="5:5" x14ac:dyDescent="0.25">
      <c r="E49990" s="2"/>
    </row>
    <row r="49991" spans="5:5" x14ac:dyDescent="0.25">
      <c r="E49991" s="2"/>
    </row>
    <row r="49992" spans="5:5" x14ac:dyDescent="0.25">
      <c r="E49992" s="2"/>
    </row>
    <row r="49993" spans="5:5" x14ac:dyDescent="0.25">
      <c r="E49993" s="2"/>
    </row>
    <row r="49994" spans="5:5" x14ac:dyDescent="0.25">
      <c r="E49994" s="2"/>
    </row>
    <row r="49995" spans="5:5" x14ac:dyDescent="0.25">
      <c r="E49995" s="2"/>
    </row>
    <row r="49996" spans="5:5" x14ac:dyDescent="0.25">
      <c r="E49996" s="2"/>
    </row>
    <row r="49997" spans="5:5" x14ac:dyDescent="0.25">
      <c r="E49997" s="2"/>
    </row>
    <row r="49998" spans="5:5" x14ac:dyDescent="0.25">
      <c r="E49998" s="2"/>
    </row>
    <row r="49999" spans="5:5" x14ac:dyDescent="0.25">
      <c r="E49999" s="2"/>
    </row>
    <row r="50000" spans="5:5" x14ac:dyDescent="0.25">
      <c r="E50000" s="2"/>
    </row>
    <row r="50001" spans="5:5" x14ac:dyDescent="0.25">
      <c r="E50001" s="2"/>
    </row>
    <row r="50002" spans="5:5" x14ac:dyDescent="0.25">
      <c r="E50002" s="2"/>
    </row>
    <row r="50003" spans="5:5" x14ac:dyDescent="0.25">
      <c r="E50003" s="2"/>
    </row>
    <row r="50004" spans="5:5" x14ac:dyDescent="0.25">
      <c r="E50004" s="2"/>
    </row>
    <row r="50005" spans="5:5" x14ac:dyDescent="0.25">
      <c r="E50005" s="2"/>
    </row>
    <row r="50006" spans="5:5" x14ac:dyDescent="0.25">
      <c r="E50006" s="2"/>
    </row>
    <row r="50007" spans="5:5" x14ac:dyDescent="0.25">
      <c r="E50007" s="2"/>
    </row>
    <row r="50008" spans="5:5" x14ac:dyDescent="0.25">
      <c r="E50008" s="2"/>
    </row>
    <row r="50009" spans="5:5" x14ac:dyDescent="0.25">
      <c r="E50009" s="2"/>
    </row>
    <row r="50010" spans="5:5" x14ac:dyDescent="0.25">
      <c r="E50010" s="2"/>
    </row>
    <row r="50011" spans="5:5" x14ac:dyDescent="0.25">
      <c r="E50011" s="2"/>
    </row>
    <row r="50012" spans="5:5" x14ac:dyDescent="0.25">
      <c r="E50012" s="2"/>
    </row>
    <row r="50013" spans="5:5" x14ac:dyDescent="0.25">
      <c r="E50013" s="2"/>
    </row>
    <row r="50014" spans="5:5" x14ac:dyDescent="0.25">
      <c r="E50014" s="2"/>
    </row>
    <row r="50015" spans="5:5" x14ac:dyDescent="0.25">
      <c r="E50015" s="2"/>
    </row>
    <row r="50016" spans="5:5" x14ac:dyDescent="0.25">
      <c r="E50016" s="2"/>
    </row>
    <row r="50017" spans="5:5" x14ac:dyDescent="0.25">
      <c r="E50017" s="2"/>
    </row>
    <row r="50018" spans="5:5" x14ac:dyDescent="0.25">
      <c r="E50018" s="2"/>
    </row>
    <row r="50019" spans="5:5" x14ac:dyDescent="0.25">
      <c r="E50019" s="2"/>
    </row>
    <row r="50020" spans="5:5" x14ac:dyDescent="0.25">
      <c r="E50020" s="2"/>
    </row>
    <row r="50021" spans="5:5" x14ac:dyDescent="0.25">
      <c r="E50021" s="2"/>
    </row>
    <row r="50022" spans="5:5" x14ac:dyDescent="0.25">
      <c r="E50022" s="2"/>
    </row>
    <row r="50023" spans="5:5" x14ac:dyDescent="0.25">
      <c r="E50023" s="2"/>
    </row>
    <row r="50024" spans="5:5" x14ac:dyDescent="0.25">
      <c r="E50024" s="2"/>
    </row>
    <row r="50025" spans="5:5" x14ac:dyDescent="0.25">
      <c r="E50025" s="2"/>
    </row>
    <row r="50026" spans="5:5" x14ac:dyDescent="0.25">
      <c r="E50026" s="2"/>
    </row>
    <row r="50027" spans="5:5" x14ac:dyDescent="0.25">
      <c r="E50027" s="2"/>
    </row>
    <row r="50028" spans="5:5" x14ac:dyDescent="0.25">
      <c r="E50028" s="2"/>
    </row>
    <row r="50029" spans="5:5" x14ac:dyDescent="0.25">
      <c r="E50029" s="2"/>
    </row>
    <row r="50030" spans="5:5" x14ac:dyDescent="0.25">
      <c r="E50030" s="2"/>
    </row>
    <row r="50031" spans="5:5" x14ac:dyDescent="0.25">
      <c r="E50031" s="2"/>
    </row>
    <row r="50032" spans="5:5" x14ac:dyDescent="0.25">
      <c r="E50032" s="2"/>
    </row>
    <row r="50033" spans="5:5" x14ac:dyDescent="0.25">
      <c r="E50033" s="2"/>
    </row>
    <row r="50034" spans="5:5" x14ac:dyDescent="0.25">
      <c r="E50034" s="2"/>
    </row>
    <row r="50035" spans="5:5" x14ac:dyDescent="0.25">
      <c r="E50035" s="2"/>
    </row>
    <row r="50036" spans="5:5" x14ac:dyDescent="0.25">
      <c r="E50036" s="2"/>
    </row>
    <row r="50037" spans="5:5" x14ac:dyDescent="0.25">
      <c r="E50037" s="2"/>
    </row>
    <row r="50038" spans="5:5" x14ac:dyDescent="0.25">
      <c r="E50038" s="2"/>
    </row>
    <row r="50039" spans="5:5" x14ac:dyDescent="0.25">
      <c r="E50039" s="2"/>
    </row>
    <row r="50040" spans="5:5" x14ac:dyDescent="0.25">
      <c r="E50040" s="2"/>
    </row>
    <row r="50041" spans="5:5" x14ac:dyDescent="0.25">
      <c r="E50041" s="2"/>
    </row>
    <row r="50042" spans="5:5" x14ac:dyDescent="0.25">
      <c r="E50042" s="2"/>
    </row>
    <row r="50043" spans="5:5" x14ac:dyDescent="0.25">
      <c r="E50043" s="2"/>
    </row>
    <row r="50044" spans="5:5" x14ac:dyDescent="0.25">
      <c r="E50044" s="2"/>
    </row>
    <row r="50045" spans="5:5" x14ac:dyDescent="0.25">
      <c r="E50045" s="2"/>
    </row>
    <row r="50046" spans="5:5" x14ac:dyDescent="0.25">
      <c r="E50046" s="2"/>
    </row>
    <row r="50047" spans="5:5" x14ac:dyDescent="0.25">
      <c r="E50047" s="2"/>
    </row>
    <row r="50048" spans="5:5" x14ac:dyDescent="0.25">
      <c r="E50048" s="2"/>
    </row>
    <row r="50049" spans="5:5" x14ac:dyDescent="0.25">
      <c r="E50049" s="2"/>
    </row>
    <row r="50050" spans="5:5" x14ac:dyDescent="0.25">
      <c r="E50050" s="2"/>
    </row>
    <row r="50051" spans="5:5" x14ac:dyDescent="0.25">
      <c r="E50051" s="2"/>
    </row>
    <row r="50052" spans="5:5" x14ac:dyDescent="0.25">
      <c r="E50052" s="2"/>
    </row>
    <row r="50053" spans="5:5" x14ac:dyDescent="0.25">
      <c r="E50053" s="2"/>
    </row>
    <row r="50054" spans="5:5" x14ac:dyDescent="0.25">
      <c r="E50054" s="2"/>
    </row>
    <row r="50055" spans="5:5" x14ac:dyDescent="0.25">
      <c r="E50055" s="2"/>
    </row>
    <row r="50056" spans="5:5" x14ac:dyDescent="0.25">
      <c r="E50056" s="2"/>
    </row>
    <row r="50057" spans="5:5" x14ac:dyDescent="0.25">
      <c r="E50057" s="2"/>
    </row>
    <row r="50058" spans="5:5" x14ac:dyDescent="0.25">
      <c r="E50058" s="2"/>
    </row>
    <row r="50059" spans="5:5" x14ac:dyDescent="0.25">
      <c r="E50059" s="2"/>
    </row>
    <row r="50060" spans="5:5" x14ac:dyDescent="0.25">
      <c r="E50060" s="2"/>
    </row>
    <row r="50061" spans="5:5" x14ac:dyDescent="0.25">
      <c r="E50061" s="2"/>
    </row>
    <row r="50062" spans="5:5" x14ac:dyDescent="0.25">
      <c r="E50062" s="2"/>
    </row>
    <row r="50063" spans="5:5" x14ac:dyDescent="0.25">
      <c r="E50063" s="2"/>
    </row>
    <row r="50064" spans="5:5" x14ac:dyDescent="0.25">
      <c r="E50064" s="2"/>
    </row>
    <row r="50065" spans="5:5" x14ac:dyDescent="0.25">
      <c r="E50065" s="2"/>
    </row>
    <row r="50066" spans="5:5" x14ac:dyDescent="0.25">
      <c r="E50066" s="2"/>
    </row>
    <row r="50067" spans="5:5" x14ac:dyDescent="0.25">
      <c r="E50067" s="2"/>
    </row>
    <row r="50068" spans="5:5" x14ac:dyDescent="0.25">
      <c r="E50068" s="2"/>
    </row>
    <row r="50069" spans="5:5" x14ac:dyDescent="0.25">
      <c r="E50069" s="2"/>
    </row>
    <row r="50070" spans="5:5" x14ac:dyDescent="0.25">
      <c r="E50070" s="2"/>
    </row>
    <row r="50071" spans="5:5" x14ac:dyDescent="0.25">
      <c r="E50071" s="2"/>
    </row>
    <row r="50072" spans="5:5" x14ac:dyDescent="0.25">
      <c r="E50072" s="2"/>
    </row>
    <row r="50073" spans="5:5" x14ac:dyDescent="0.25">
      <c r="E50073" s="2"/>
    </row>
    <row r="50074" spans="5:5" x14ac:dyDescent="0.25">
      <c r="E50074" s="2"/>
    </row>
    <row r="50075" spans="5:5" x14ac:dyDescent="0.25">
      <c r="E50075" s="2"/>
    </row>
    <row r="50076" spans="5:5" x14ac:dyDescent="0.25">
      <c r="E50076" s="2"/>
    </row>
    <row r="50077" spans="5:5" x14ac:dyDescent="0.25">
      <c r="E50077" s="2"/>
    </row>
    <row r="50078" spans="5:5" x14ac:dyDescent="0.25">
      <c r="E50078" s="2"/>
    </row>
    <row r="50079" spans="5:5" x14ac:dyDescent="0.25">
      <c r="E50079" s="2"/>
    </row>
    <row r="50080" spans="5:5" x14ac:dyDescent="0.25">
      <c r="E50080" s="2"/>
    </row>
    <row r="50081" spans="5:5" x14ac:dyDescent="0.25">
      <c r="E50081" s="2"/>
    </row>
    <row r="50082" spans="5:5" x14ac:dyDescent="0.25">
      <c r="E50082" s="2"/>
    </row>
    <row r="50083" spans="5:5" x14ac:dyDescent="0.25">
      <c r="E50083" s="2"/>
    </row>
    <row r="50084" spans="5:5" x14ac:dyDescent="0.25">
      <c r="E50084" s="2"/>
    </row>
    <row r="50085" spans="5:5" x14ac:dyDescent="0.25">
      <c r="E50085" s="2"/>
    </row>
    <row r="50086" spans="5:5" x14ac:dyDescent="0.25">
      <c r="E50086" s="2"/>
    </row>
    <row r="50087" spans="5:5" x14ac:dyDescent="0.25">
      <c r="E50087" s="2"/>
    </row>
    <row r="50088" spans="5:5" x14ac:dyDescent="0.25">
      <c r="E50088" s="2"/>
    </row>
    <row r="50089" spans="5:5" x14ac:dyDescent="0.25">
      <c r="E50089" s="2"/>
    </row>
    <row r="50090" spans="5:5" x14ac:dyDescent="0.25">
      <c r="E50090" s="2"/>
    </row>
    <row r="50091" spans="5:5" x14ac:dyDescent="0.25">
      <c r="E50091" s="2"/>
    </row>
    <row r="50092" spans="5:5" x14ac:dyDescent="0.25">
      <c r="E50092" s="2"/>
    </row>
    <row r="50093" spans="5:5" x14ac:dyDescent="0.25">
      <c r="E50093" s="2"/>
    </row>
    <row r="50094" spans="5:5" x14ac:dyDescent="0.25">
      <c r="E50094" s="2"/>
    </row>
    <row r="50095" spans="5:5" x14ac:dyDescent="0.25">
      <c r="E50095" s="2"/>
    </row>
    <row r="50096" spans="5:5" x14ac:dyDescent="0.25">
      <c r="E50096" s="2"/>
    </row>
    <row r="50097" spans="5:5" x14ac:dyDescent="0.25">
      <c r="E50097" s="2"/>
    </row>
    <row r="50098" spans="5:5" x14ac:dyDescent="0.25">
      <c r="E50098" s="2"/>
    </row>
    <row r="50099" spans="5:5" x14ac:dyDescent="0.25">
      <c r="E50099" s="2"/>
    </row>
    <row r="50100" spans="5:5" x14ac:dyDescent="0.25">
      <c r="E50100" s="2"/>
    </row>
    <row r="50101" spans="5:5" x14ac:dyDescent="0.25">
      <c r="E50101" s="2"/>
    </row>
    <row r="50102" spans="5:5" x14ac:dyDescent="0.25">
      <c r="E50102" s="2"/>
    </row>
    <row r="50103" spans="5:5" x14ac:dyDescent="0.25">
      <c r="E50103" s="2"/>
    </row>
    <row r="50104" spans="5:5" x14ac:dyDescent="0.25">
      <c r="E50104" s="2"/>
    </row>
    <row r="50105" spans="5:5" x14ac:dyDescent="0.25">
      <c r="E50105" s="2"/>
    </row>
    <row r="50106" spans="5:5" x14ac:dyDescent="0.25">
      <c r="E50106" s="2"/>
    </row>
    <row r="50107" spans="5:5" x14ac:dyDescent="0.25">
      <c r="E50107" s="2"/>
    </row>
    <row r="50108" spans="5:5" x14ac:dyDescent="0.25">
      <c r="E50108" s="2"/>
    </row>
    <row r="50109" spans="5:5" x14ac:dyDescent="0.25">
      <c r="E50109" s="2"/>
    </row>
    <row r="50110" spans="5:5" x14ac:dyDescent="0.25">
      <c r="E50110" s="2"/>
    </row>
    <row r="50111" spans="5:5" x14ac:dyDescent="0.25">
      <c r="E50111" s="2"/>
    </row>
    <row r="50112" spans="5:5" x14ac:dyDescent="0.25">
      <c r="E50112" s="2"/>
    </row>
    <row r="50113" spans="5:5" x14ac:dyDescent="0.25">
      <c r="E50113" s="2"/>
    </row>
    <row r="50114" spans="5:5" x14ac:dyDescent="0.25">
      <c r="E50114" s="2"/>
    </row>
    <row r="50115" spans="5:5" x14ac:dyDescent="0.25">
      <c r="E50115" s="2"/>
    </row>
    <row r="50116" spans="5:5" x14ac:dyDescent="0.25">
      <c r="E50116" s="2"/>
    </row>
    <row r="50117" spans="5:5" x14ac:dyDescent="0.25">
      <c r="E50117" s="2"/>
    </row>
    <row r="50118" spans="5:5" x14ac:dyDescent="0.25">
      <c r="E50118" s="2"/>
    </row>
    <row r="50119" spans="5:5" x14ac:dyDescent="0.25">
      <c r="E50119" s="2"/>
    </row>
    <row r="50120" spans="5:5" x14ac:dyDescent="0.25">
      <c r="E50120" s="2"/>
    </row>
    <row r="50121" spans="5:5" x14ac:dyDescent="0.25">
      <c r="E50121" s="2"/>
    </row>
    <row r="50122" spans="5:5" x14ac:dyDescent="0.25">
      <c r="E50122" s="2"/>
    </row>
    <row r="50123" spans="5:5" x14ac:dyDescent="0.25">
      <c r="E50123" s="2"/>
    </row>
    <row r="50124" spans="5:5" x14ac:dyDescent="0.25">
      <c r="E50124" s="2"/>
    </row>
    <row r="50125" spans="5:5" x14ac:dyDescent="0.25">
      <c r="E50125" s="2"/>
    </row>
    <row r="50126" spans="5:5" x14ac:dyDescent="0.25">
      <c r="E50126" s="2"/>
    </row>
    <row r="50127" spans="5:5" x14ac:dyDescent="0.25">
      <c r="E50127" s="2"/>
    </row>
    <row r="50128" spans="5:5" x14ac:dyDescent="0.25">
      <c r="E50128" s="2"/>
    </row>
    <row r="50129" spans="5:5" x14ac:dyDescent="0.25">
      <c r="E50129" s="2"/>
    </row>
    <row r="50130" spans="5:5" x14ac:dyDescent="0.25">
      <c r="E50130" s="2"/>
    </row>
    <row r="50131" spans="5:5" x14ac:dyDescent="0.25">
      <c r="E50131" s="2"/>
    </row>
    <row r="50132" spans="5:5" x14ac:dyDescent="0.25">
      <c r="E50132" s="2"/>
    </row>
    <row r="50133" spans="5:5" x14ac:dyDescent="0.25">
      <c r="E50133" s="2"/>
    </row>
    <row r="50134" spans="5:5" x14ac:dyDescent="0.25">
      <c r="E50134" s="2"/>
    </row>
    <row r="50135" spans="5:5" x14ac:dyDescent="0.25">
      <c r="E50135" s="2"/>
    </row>
    <row r="50136" spans="5:5" x14ac:dyDescent="0.25">
      <c r="E50136" s="2"/>
    </row>
    <row r="50137" spans="5:5" x14ac:dyDescent="0.25">
      <c r="E50137" s="2"/>
    </row>
    <row r="50138" spans="5:5" x14ac:dyDescent="0.25">
      <c r="E50138" s="2"/>
    </row>
    <row r="50139" spans="5:5" x14ac:dyDescent="0.25">
      <c r="E50139" s="2"/>
    </row>
    <row r="50140" spans="5:5" x14ac:dyDescent="0.25">
      <c r="E50140" s="2"/>
    </row>
    <row r="50141" spans="5:5" x14ac:dyDescent="0.25">
      <c r="E50141" s="2"/>
    </row>
    <row r="50142" spans="5:5" x14ac:dyDescent="0.25">
      <c r="E50142" s="2"/>
    </row>
    <row r="50143" spans="5:5" x14ac:dyDescent="0.25">
      <c r="E50143" s="2"/>
    </row>
    <row r="50144" spans="5:5" x14ac:dyDescent="0.25">
      <c r="E50144" s="2"/>
    </row>
    <row r="50145" spans="5:5" x14ac:dyDescent="0.25">
      <c r="E50145" s="2"/>
    </row>
    <row r="50146" spans="5:5" x14ac:dyDescent="0.25">
      <c r="E50146" s="2"/>
    </row>
    <row r="50147" spans="5:5" x14ac:dyDescent="0.25">
      <c r="E50147" s="2"/>
    </row>
    <row r="50148" spans="5:5" x14ac:dyDescent="0.25">
      <c r="E50148" s="2"/>
    </row>
    <row r="50149" spans="5:5" x14ac:dyDescent="0.25">
      <c r="E50149" s="2"/>
    </row>
    <row r="50150" spans="5:5" x14ac:dyDescent="0.25">
      <c r="E50150" s="2"/>
    </row>
    <row r="50151" spans="5:5" x14ac:dyDescent="0.25">
      <c r="E50151" s="2"/>
    </row>
    <row r="50152" spans="5:5" x14ac:dyDescent="0.25">
      <c r="E50152" s="2"/>
    </row>
    <row r="50153" spans="5:5" x14ac:dyDescent="0.25">
      <c r="E50153" s="2"/>
    </row>
    <row r="50154" spans="5:5" x14ac:dyDescent="0.25">
      <c r="E50154" s="2"/>
    </row>
    <row r="50155" spans="5:5" x14ac:dyDescent="0.25">
      <c r="E50155" s="2"/>
    </row>
    <row r="50156" spans="5:5" x14ac:dyDescent="0.25">
      <c r="E50156" s="2"/>
    </row>
    <row r="50157" spans="5:5" x14ac:dyDescent="0.25">
      <c r="E50157" s="2"/>
    </row>
    <row r="50158" spans="5:5" x14ac:dyDescent="0.25">
      <c r="E50158" s="2"/>
    </row>
    <row r="50159" spans="5:5" x14ac:dyDescent="0.25">
      <c r="E50159" s="2"/>
    </row>
    <row r="50160" spans="5:5" x14ac:dyDescent="0.25">
      <c r="E50160" s="2"/>
    </row>
    <row r="50161" spans="5:5" x14ac:dyDescent="0.25">
      <c r="E50161" s="2"/>
    </row>
    <row r="50162" spans="5:5" x14ac:dyDescent="0.25">
      <c r="E50162" s="2"/>
    </row>
    <row r="50163" spans="5:5" x14ac:dyDescent="0.25">
      <c r="E50163" s="2"/>
    </row>
    <row r="50164" spans="5:5" x14ac:dyDescent="0.25">
      <c r="E50164" s="2"/>
    </row>
    <row r="50165" spans="5:5" x14ac:dyDescent="0.25">
      <c r="E50165" s="2"/>
    </row>
    <row r="50166" spans="5:5" x14ac:dyDescent="0.25">
      <c r="E50166" s="2"/>
    </row>
    <row r="50167" spans="5:5" x14ac:dyDescent="0.25">
      <c r="E50167" s="2"/>
    </row>
    <row r="50168" spans="5:5" x14ac:dyDescent="0.25">
      <c r="E50168" s="2"/>
    </row>
    <row r="50169" spans="5:5" x14ac:dyDescent="0.25">
      <c r="E50169" s="2"/>
    </row>
    <row r="50170" spans="5:5" x14ac:dyDescent="0.25">
      <c r="E50170" s="2"/>
    </row>
    <row r="50171" spans="5:5" x14ac:dyDescent="0.25">
      <c r="E50171" s="2"/>
    </row>
    <row r="50172" spans="5:5" x14ac:dyDescent="0.25">
      <c r="E50172" s="2"/>
    </row>
    <row r="50173" spans="5:5" x14ac:dyDescent="0.25">
      <c r="E50173" s="2"/>
    </row>
    <row r="50174" spans="5:5" x14ac:dyDescent="0.25">
      <c r="E50174" s="2"/>
    </row>
    <row r="50175" spans="5:5" x14ac:dyDescent="0.25">
      <c r="E50175" s="2"/>
    </row>
    <row r="50176" spans="5:5" x14ac:dyDescent="0.25">
      <c r="E50176" s="2"/>
    </row>
    <row r="50177" spans="5:5" x14ac:dyDescent="0.25">
      <c r="E50177" s="2"/>
    </row>
    <row r="50178" spans="5:5" x14ac:dyDescent="0.25">
      <c r="E50178" s="2"/>
    </row>
    <row r="50179" spans="5:5" x14ac:dyDescent="0.25">
      <c r="E50179" s="2"/>
    </row>
    <row r="50180" spans="5:5" x14ac:dyDescent="0.25">
      <c r="E50180" s="2"/>
    </row>
    <row r="50181" spans="5:5" x14ac:dyDescent="0.25">
      <c r="E50181" s="2"/>
    </row>
    <row r="50182" spans="5:5" x14ac:dyDescent="0.25">
      <c r="E50182" s="2"/>
    </row>
    <row r="50183" spans="5:5" x14ac:dyDescent="0.25">
      <c r="E50183" s="2"/>
    </row>
    <row r="50184" spans="5:5" x14ac:dyDescent="0.25">
      <c r="E50184" s="2"/>
    </row>
    <row r="50185" spans="5:5" x14ac:dyDescent="0.25">
      <c r="E50185" s="2"/>
    </row>
    <row r="50186" spans="5:5" x14ac:dyDescent="0.25">
      <c r="E50186" s="2"/>
    </row>
    <row r="50187" spans="5:5" x14ac:dyDescent="0.25">
      <c r="E50187" s="2"/>
    </row>
    <row r="50188" spans="5:5" x14ac:dyDescent="0.25">
      <c r="E50188" s="2"/>
    </row>
    <row r="50189" spans="5:5" x14ac:dyDescent="0.25">
      <c r="E50189" s="2"/>
    </row>
    <row r="50190" spans="5:5" x14ac:dyDescent="0.25">
      <c r="E50190" s="2"/>
    </row>
    <row r="50191" spans="5:5" x14ac:dyDescent="0.25">
      <c r="E50191" s="2"/>
    </row>
    <row r="50192" spans="5:5" x14ac:dyDescent="0.25">
      <c r="E50192" s="2"/>
    </row>
    <row r="50193" spans="5:5" x14ac:dyDescent="0.25">
      <c r="E50193" s="2"/>
    </row>
    <row r="50194" spans="5:5" x14ac:dyDescent="0.25">
      <c r="E50194" s="2"/>
    </row>
    <row r="50195" spans="5:5" x14ac:dyDescent="0.25">
      <c r="E50195" s="2"/>
    </row>
    <row r="50196" spans="5:5" x14ac:dyDescent="0.25">
      <c r="E50196" s="2"/>
    </row>
    <row r="50197" spans="5:5" x14ac:dyDescent="0.25">
      <c r="E50197" s="2"/>
    </row>
    <row r="50198" spans="5:5" x14ac:dyDescent="0.25">
      <c r="E50198" s="2"/>
    </row>
    <row r="50199" spans="5:5" x14ac:dyDescent="0.25">
      <c r="E50199" s="2"/>
    </row>
    <row r="50200" spans="5:5" x14ac:dyDescent="0.25">
      <c r="E50200" s="2"/>
    </row>
    <row r="50201" spans="5:5" x14ac:dyDescent="0.25">
      <c r="E50201" s="2"/>
    </row>
    <row r="50202" spans="5:5" x14ac:dyDescent="0.25">
      <c r="E50202" s="2"/>
    </row>
    <row r="50203" spans="5:5" x14ac:dyDescent="0.25">
      <c r="E50203" s="2"/>
    </row>
    <row r="50204" spans="5:5" x14ac:dyDescent="0.25">
      <c r="E50204" s="2"/>
    </row>
    <row r="50205" spans="5:5" x14ac:dyDescent="0.25">
      <c r="E50205" s="2"/>
    </row>
    <row r="50206" spans="5:5" x14ac:dyDescent="0.25">
      <c r="E50206" s="2"/>
    </row>
    <row r="50207" spans="5:5" x14ac:dyDescent="0.25">
      <c r="E50207" s="2"/>
    </row>
    <row r="50208" spans="5:5" x14ac:dyDescent="0.25">
      <c r="E50208" s="2"/>
    </row>
    <row r="50209" spans="5:5" x14ac:dyDescent="0.25">
      <c r="E50209" s="2"/>
    </row>
    <row r="50210" spans="5:5" x14ac:dyDescent="0.25">
      <c r="E50210" s="2"/>
    </row>
    <row r="50211" spans="5:5" x14ac:dyDescent="0.25">
      <c r="E50211" s="2"/>
    </row>
    <row r="50212" spans="5:5" x14ac:dyDescent="0.25">
      <c r="E50212" s="2"/>
    </row>
    <row r="50213" spans="5:5" x14ac:dyDescent="0.25">
      <c r="E50213" s="2"/>
    </row>
    <row r="50214" spans="5:5" x14ac:dyDescent="0.25">
      <c r="E50214" s="2"/>
    </row>
    <row r="50215" spans="5:5" x14ac:dyDescent="0.25">
      <c r="E50215" s="2"/>
    </row>
    <row r="50216" spans="5:5" x14ac:dyDescent="0.25">
      <c r="E50216" s="2"/>
    </row>
    <row r="50217" spans="5:5" x14ac:dyDescent="0.25">
      <c r="E50217" s="2"/>
    </row>
    <row r="50218" spans="5:5" x14ac:dyDescent="0.25">
      <c r="E50218" s="2"/>
    </row>
    <row r="50219" spans="5:5" x14ac:dyDescent="0.25">
      <c r="E50219" s="2"/>
    </row>
    <row r="50220" spans="5:5" x14ac:dyDescent="0.25">
      <c r="E50220" s="2"/>
    </row>
    <row r="50221" spans="5:5" x14ac:dyDescent="0.25">
      <c r="E50221" s="2"/>
    </row>
    <row r="50222" spans="5:5" x14ac:dyDescent="0.25">
      <c r="E50222" s="2"/>
    </row>
    <row r="50223" spans="5:5" x14ac:dyDescent="0.25">
      <c r="E50223" s="2"/>
    </row>
    <row r="50224" spans="5:5" x14ac:dyDescent="0.25">
      <c r="E50224" s="2"/>
    </row>
    <row r="50225" spans="5:5" x14ac:dyDescent="0.25">
      <c r="E50225" s="2"/>
    </row>
    <row r="50226" spans="5:5" x14ac:dyDescent="0.25">
      <c r="E50226" s="2"/>
    </row>
    <row r="50227" spans="5:5" x14ac:dyDescent="0.25">
      <c r="E50227" s="2"/>
    </row>
    <row r="50228" spans="5:5" x14ac:dyDescent="0.25">
      <c r="E50228" s="2"/>
    </row>
    <row r="50229" spans="5:5" x14ac:dyDescent="0.25">
      <c r="E50229" s="2"/>
    </row>
    <row r="50230" spans="5:5" x14ac:dyDescent="0.25">
      <c r="E50230" s="2"/>
    </row>
    <row r="50231" spans="5:5" x14ac:dyDescent="0.25">
      <c r="E50231" s="2"/>
    </row>
    <row r="50232" spans="5:5" x14ac:dyDescent="0.25">
      <c r="E50232" s="2"/>
    </row>
    <row r="50233" spans="5:5" x14ac:dyDescent="0.25">
      <c r="E50233" s="2"/>
    </row>
    <row r="50234" spans="5:5" x14ac:dyDescent="0.25">
      <c r="E50234" s="2"/>
    </row>
    <row r="50235" spans="5:5" x14ac:dyDescent="0.25">
      <c r="E50235" s="2"/>
    </row>
    <row r="50236" spans="5:5" x14ac:dyDescent="0.25">
      <c r="E50236" s="2"/>
    </row>
    <row r="50237" spans="5:5" x14ac:dyDescent="0.25">
      <c r="E50237" s="2"/>
    </row>
    <row r="50238" spans="5:5" x14ac:dyDescent="0.25">
      <c r="E50238" s="2"/>
    </row>
    <row r="50239" spans="5:5" x14ac:dyDescent="0.25">
      <c r="E50239" s="2"/>
    </row>
    <row r="50240" spans="5:5" x14ac:dyDescent="0.25">
      <c r="E50240" s="2"/>
    </row>
    <row r="50241" spans="5:5" x14ac:dyDescent="0.25">
      <c r="E50241" s="2"/>
    </row>
    <row r="50242" spans="5:5" x14ac:dyDescent="0.25">
      <c r="E50242" s="2"/>
    </row>
    <row r="50243" spans="5:5" x14ac:dyDescent="0.25">
      <c r="E50243" s="2"/>
    </row>
    <row r="50244" spans="5:5" x14ac:dyDescent="0.25">
      <c r="E50244" s="2"/>
    </row>
    <row r="50245" spans="5:5" x14ac:dyDescent="0.25">
      <c r="E50245" s="2"/>
    </row>
    <row r="50246" spans="5:5" x14ac:dyDescent="0.25">
      <c r="E50246" s="2"/>
    </row>
    <row r="50247" spans="5:5" x14ac:dyDescent="0.25">
      <c r="E50247" s="2"/>
    </row>
    <row r="50248" spans="5:5" x14ac:dyDescent="0.25">
      <c r="E50248" s="2"/>
    </row>
    <row r="50249" spans="5:5" x14ac:dyDescent="0.25">
      <c r="E50249" s="2"/>
    </row>
    <row r="50250" spans="5:5" x14ac:dyDescent="0.25">
      <c r="E50250" s="2"/>
    </row>
    <row r="50251" spans="5:5" x14ac:dyDescent="0.25">
      <c r="E50251" s="2"/>
    </row>
    <row r="50252" spans="5:5" x14ac:dyDescent="0.25">
      <c r="E50252" s="2"/>
    </row>
    <row r="50253" spans="5:5" x14ac:dyDescent="0.25">
      <c r="E50253" s="2"/>
    </row>
    <row r="50254" spans="5:5" x14ac:dyDescent="0.25">
      <c r="E50254" s="2"/>
    </row>
    <row r="50255" spans="5:5" x14ac:dyDescent="0.25">
      <c r="E50255" s="2"/>
    </row>
    <row r="50256" spans="5:5" x14ac:dyDescent="0.25">
      <c r="E50256" s="2"/>
    </row>
    <row r="50257" spans="5:5" x14ac:dyDescent="0.25">
      <c r="E50257" s="2"/>
    </row>
    <row r="50258" spans="5:5" x14ac:dyDescent="0.25">
      <c r="E50258" s="2"/>
    </row>
    <row r="50259" spans="5:5" x14ac:dyDescent="0.25">
      <c r="E50259" s="2"/>
    </row>
    <row r="50260" spans="5:5" x14ac:dyDescent="0.25">
      <c r="E50260" s="2"/>
    </row>
    <row r="50261" spans="5:5" x14ac:dyDescent="0.25">
      <c r="E50261" s="2"/>
    </row>
    <row r="50262" spans="5:5" x14ac:dyDescent="0.25">
      <c r="E50262" s="2"/>
    </row>
    <row r="50263" spans="5:5" x14ac:dyDescent="0.25">
      <c r="E50263" s="2"/>
    </row>
    <row r="50264" spans="5:5" x14ac:dyDescent="0.25">
      <c r="E50264" s="2"/>
    </row>
    <row r="50265" spans="5:5" x14ac:dyDescent="0.25">
      <c r="E50265" s="2"/>
    </row>
    <row r="50266" spans="5:5" x14ac:dyDescent="0.25">
      <c r="E50266" s="2"/>
    </row>
    <row r="50267" spans="5:5" x14ac:dyDescent="0.25">
      <c r="E50267" s="2"/>
    </row>
    <row r="50268" spans="5:5" x14ac:dyDescent="0.25">
      <c r="E50268" s="2"/>
    </row>
    <row r="50269" spans="5:5" x14ac:dyDescent="0.25">
      <c r="E50269" s="2"/>
    </row>
    <row r="50270" spans="5:5" x14ac:dyDescent="0.25">
      <c r="E50270" s="2"/>
    </row>
    <row r="50271" spans="5:5" x14ac:dyDescent="0.25">
      <c r="E50271" s="2"/>
    </row>
    <row r="50272" spans="5:5" x14ac:dyDescent="0.25">
      <c r="E50272" s="2"/>
    </row>
    <row r="50273" spans="5:5" x14ac:dyDescent="0.25">
      <c r="E50273" s="2"/>
    </row>
    <row r="50274" spans="5:5" x14ac:dyDescent="0.25">
      <c r="E50274" s="2"/>
    </row>
    <row r="50275" spans="5:5" x14ac:dyDescent="0.25">
      <c r="E50275" s="2"/>
    </row>
    <row r="50276" spans="5:5" x14ac:dyDescent="0.25">
      <c r="E50276" s="2"/>
    </row>
    <row r="50277" spans="5:5" x14ac:dyDescent="0.25">
      <c r="E50277" s="2"/>
    </row>
    <row r="50278" spans="5:5" x14ac:dyDescent="0.25">
      <c r="E50278" s="2"/>
    </row>
    <row r="50279" spans="5:5" x14ac:dyDescent="0.25">
      <c r="E50279" s="2"/>
    </row>
    <row r="50280" spans="5:5" x14ac:dyDescent="0.25">
      <c r="E50280" s="2"/>
    </row>
    <row r="50281" spans="5:5" x14ac:dyDescent="0.25">
      <c r="E50281" s="2"/>
    </row>
    <row r="50282" spans="5:5" x14ac:dyDescent="0.25">
      <c r="E50282" s="2"/>
    </row>
    <row r="50283" spans="5:5" x14ac:dyDescent="0.25">
      <c r="E50283" s="2"/>
    </row>
    <row r="50284" spans="5:5" x14ac:dyDescent="0.25">
      <c r="E50284" s="2"/>
    </row>
    <row r="50285" spans="5:5" x14ac:dyDescent="0.25">
      <c r="E50285" s="2"/>
    </row>
    <row r="50286" spans="5:5" x14ac:dyDescent="0.25">
      <c r="E50286" s="2"/>
    </row>
    <row r="50287" spans="5:5" x14ac:dyDescent="0.25">
      <c r="E50287" s="2"/>
    </row>
    <row r="50288" spans="5:5" x14ac:dyDescent="0.25">
      <c r="E50288" s="2"/>
    </row>
    <row r="50289" spans="5:5" x14ac:dyDescent="0.25">
      <c r="E50289" s="2"/>
    </row>
    <row r="50290" spans="5:5" x14ac:dyDescent="0.25">
      <c r="E50290" s="2"/>
    </row>
    <row r="50291" spans="5:5" x14ac:dyDescent="0.25">
      <c r="E50291" s="2"/>
    </row>
    <row r="50292" spans="5:5" x14ac:dyDescent="0.25">
      <c r="E50292" s="2"/>
    </row>
    <row r="50293" spans="5:5" x14ac:dyDescent="0.25">
      <c r="E50293" s="2"/>
    </row>
    <row r="50294" spans="5:5" x14ac:dyDescent="0.25">
      <c r="E50294" s="2"/>
    </row>
    <row r="50295" spans="5:5" x14ac:dyDescent="0.25">
      <c r="E50295" s="2"/>
    </row>
    <row r="50296" spans="5:5" x14ac:dyDescent="0.25">
      <c r="E50296" s="2"/>
    </row>
    <row r="50297" spans="5:5" x14ac:dyDescent="0.25">
      <c r="E50297" s="2"/>
    </row>
    <row r="50298" spans="5:5" x14ac:dyDescent="0.25">
      <c r="E50298" s="2"/>
    </row>
    <row r="50299" spans="5:5" x14ac:dyDescent="0.25">
      <c r="E50299" s="2"/>
    </row>
    <row r="50300" spans="5:5" x14ac:dyDescent="0.25">
      <c r="E50300" s="2"/>
    </row>
    <row r="50301" spans="5:5" x14ac:dyDescent="0.25">
      <c r="E50301" s="2"/>
    </row>
    <row r="50302" spans="5:5" x14ac:dyDescent="0.25">
      <c r="E50302" s="2"/>
    </row>
    <row r="50303" spans="5:5" x14ac:dyDescent="0.25">
      <c r="E50303" s="2"/>
    </row>
    <row r="50304" spans="5:5" x14ac:dyDescent="0.25">
      <c r="E50304" s="2"/>
    </row>
    <row r="50305" spans="5:5" x14ac:dyDescent="0.25">
      <c r="E50305" s="2"/>
    </row>
    <row r="50306" spans="5:5" x14ac:dyDescent="0.25">
      <c r="E50306" s="2"/>
    </row>
    <row r="50307" spans="5:5" x14ac:dyDescent="0.25">
      <c r="E50307" s="2"/>
    </row>
    <row r="50308" spans="5:5" x14ac:dyDescent="0.25">
      <c r="E50308" s="2"/>
    </row>
    <row r="50309" spans="5:5" x14ac:dyDescent="0.25">
      <c r="E50309" s="2"/>
    </row>
    <row r="50310" spans="5:5" x14ac:dyDescent="0.25">
      <c r="E50310" s="2"/>
    </row>
    <row r="50311" spans="5:5" x14ac:dyDescent="0.25">
      <c r="E50311" s="2"/>
    </row>
    <row r="50312" spans="5:5" x14ac:dyDescent="0.25">
      <c r="E50312" s="2"/>
    </row>
    <row r="50313" spans="5:5" x14ac:dyDescent="0.25">
      <c r="E50313" s="2"/>
    </row>
    <row r="50314" spans="5:5" x14ac:dyDescent="0.25">
      <c r="E50314" s="2"/>
    </row>
    <row r="50315" spans="5:5" x14ac:dyDescent="0.25">
      <c r="E50315" s="2"/>
    </row>
    <row r="50316" spans="5:5" x14ac:dyDescent="0.25">
      <c r="E50316" s="2"/>
    </row>
    <row r="50317" spans="5:5" x14ac:dyDescent="0.25">
      <c r="E50317" s="2"/>
    </row>
    <row r="50318" spans="5:5" x14ac:dyDescent="0.25">
      <c r="E50318" s="2"/>
    </row>
    <row r="50319" spans="5:5" x14ac:dyDescent="0.25">
      <c r="E50319" s="2"/>
    </row>
    <row r="50320" spans="5:5" x14ac:dyDescent="0.25">
      <c r="E50320" s="2"/>
    </row>
    <row r="50321" spans="5:5" x14ac:dyDescent="0.25">
      <c r="E50321" s="2"/>
    </row>
    <row r="50322" spans="5:5" x14ac:dyDescent="0.25">
      <c r="E50322" s="2"/>
    </row>
    <row r="50323" spans="5:5" x14ac:dyDescent="0.25">
      <c r="E50323" s="2"/>
    </row>
    <row r="50324" spans="5:5" x14ac:dyDescent="0.25">
      <c r="E50324" s="2"/>
    </row>
    <row r="50325" spans="5:5" x14ac:dyDescent="0.25">
      <c r="E50325" s="2"/>
    </row>
    <row r="50326" spans="5:5" x14ac:dyDescent="0.25">
      <c r="E50326" s="2"/>
    </row>
    <row r="50327" spans="5:5" x14ac:dyDescent="0.25">
      <c r="E50327" s="2"/>
    </row>
    <row r="50328" spans="5:5" x14ac:dyDescent="0.25">
      <c r="E50328" s="2"/>
    </row>
    <row r="50329" spans="5:5" x14ac:dyDescent="0.25">
      <c r="E50329" s="2"/>
    </row>
    <row r="50330" spans="5:5" x14ac:dyDescent="0.25">
      <c r="E50330" s="2"/>
    </row>
    <row r="50331" spans="5:5" x14ac:dyDescent="0.25">
      <c r="E50331" s="2"/>
    </row>
    <row r="50332" spans="5:5" x14ac:dyDescent="0.25">
      <c r="E50332" s="2"/>
    </row>
    <row r="50333" spans="5:5" x14ac:dyDescent="0.25">
      <c r="E50333" s="2"/>
    </row>
    <row r="50334" spans="5:5" x14ac:dyDescent="0.25">
      <c r="E50334" s="2"/>
    </row>
    <row r="50335" spans="5:5" x14ac:dyDescent="0.25">
      <c r="E50335" s="2"/>
    </row>
    <row r="50336" spans="5:5" x14ac:dyDescent="0.25">
      <c r="E50336" s="2"/>
    </row>
    <row r="50337" spans="5:5" x14ac:dyDescent="0.25">
      <c r="E50337" s="2"/>
    </row>
    <row r="50338" spans="5:5" x14ac:dyDescent="0.25">
      <c r="E50338" s="2"/>
    </row>
    <row r="50339" spans="5:5" x14ac:dyDescent="0.25">
      <c r="E50339" s="2"/>
    </row>
    <row r="50340" spans="5:5" x14ac:dyDescent="0.25">
      <c r="E50340" s="2"/>
    </row>
    <row r="50341" spans="5:5" x14ac:dyDescent="0.25">
      <c r="E50341" s="2"/>
    </row>
    <row r="50342" spans="5:5" x14ac:dyDescent="0.25">
      <c r="E50342" s="2"/>
    </row>
    <row r="50343" spans="5:5" x14ac:dyDescent="0.25">
      <c r="E50343" s="2"/>
    </row>
    <row r="50344" spans="5:5" x14ac:dyDescent="0.25">
      <c r="E50344" s="2"/>
    </row>
    <row r="50345" spans="5:5" x14ac:dyDescent="0.25">
      <c r="E50345" s="2"/>
    </row>
    <row r="50346" spans="5:5" x14ac:dyDescent="0.25">
      <c r="E50346" s="2"/>
    </row>
    <row r="50347" spans="5:5" x14ac:dyDescent="0.25">
      <c r="E50347" s="2"/>
    </row>
    <row r="50348" spans="5:5" x14ac:dyDescent="0.25">
      <c r="E50348" s="2"/>
    </row>
    <row r="50349" spans="5:5" x14ac:dyDescent="0.25">
      <c r="E50349" s="2"/>
    </row>
    <row r="50350" spans="5:5" x14ac:dyDescent="0.25">
      <c r="E50350" s="2"/>
    </row>
    <row r="50351" spans="5:5" x14ac:dyDescent="0.25">
      <c r="E50351" s="2"/>
    </row>
    <row r="50352" spans="5:5" x14ac:dyDescent="0.25">
      <c r="E50352" s="2"/>
    </row>
    <row r="50353" spans="5:5" x14ac:dyDescent="0.25">
      <c r="E50353" s="2"/>
    </row>
    <row r="50354" spans="5:5" x14ac:dyDescent="0.25">
      <c r="E50354" s="2"/>
    </row>
    <row r="50355" spans="5:5" x14ac:dyDescent="0.25">
      <c r="E50355" s="2"/>
    </row>
    <row r="50356" spans="5:5" x14ac:dyDescent="0.25">
      <c r="E50356" s="2"/>
    </row>
    <row r="50357" spans="5:5" x14ac:dyDescent="0.25">
      <c r="E50357" s="2"/>
    </row>
    <row r="50358" spans="5:5" x14ac:dyDescent="0.25">
      <c r="E50358" s="2"/>
    </row>
    <row r="50359" spans="5:5" x14ac:dyDescent="0.25">
      <c r="E50359" s="2"/>
    </row>
    <row r="50360" spans="5:5" x14ac:dyDescent="0.25">
      <c r="E50360" s="2"/>
    </row>
    <row r="50361" spans="5:5" x14ac:dyDescent="0.25">
      <c r="E50361" s="2"/>
    </row>
    <row r="50362" spans="5:5" x14ac:dyDescent="0.25">
      <c r="E50362" s="2"/>
    </row>
    <row r="50363" spans="5:5" x14ac:dyDescent="0.25">
      <c r="E50363" s="2"/>
    </row>
    <row r="50364" spans="5:5" x14ac:dyDescent="0.25">
      <c r="E50364" s="2"/>
    </row>
    <row r="50365" spans="5:5" x14ac:dyDescent="0.25">
      <c r="E50365" s="2"/>
    </row>
    <row r="50366" spans="5:5" x14ac:dyDescent="0.25">
      <c r="E50366" s="2"/>
    </row>
    <row r="50367" spans="5:5" x14ac:dyDescent="0.25">
      <c r="E50367" s="2"/>
    </row>
    <row r="50368" spans="5:5" x14ac:dyDescent="0.25">
      <c r="E50368" s="2"/>
    </row>
    <row r="50369" spans="5:5" x14ac:dyDescent="0.25">
      <c r="E50369" s="2"/>
    </row>
    <row r="50370" spans="5:5" x14ac:dyDescent="0.25">
      <c r="E50370" s="2"/>
    </row>
    <row r="50371" spans="5:5" x14ac:dyDescent="0.25">
      <c r="E50371" s="2"/>
    </row>
    <row r="50372" spans="5:5" x14ac:dyDescent="0.25">
      <c r="E50372" s="2"/>
    </row>
    <row r="50373" spans="5:5" x14ac:dyDescent="0.25">
      <c r="E50373" s="2"/>
    </row>
    <row r="50374" spans="5:5" x14ac:dyDescent="0.25">
      <c r="E50374" s="2"/>
    </row>
    <row r="50375" spans="5:5" x14ac:dyDescent="0.25">
      <c r="E50375" s="2"/>
    </row>
    <row r="50376" spans="5:5" x14ac:dyDescent="0.25">
      <c r="E50376" s="2"/>
    </row>
    <row r="50377" spans="5:5" x14ac:dyDescent="0.25">
      <c r="E50377" s="2"/>
    </row>
    <row r="50378" spans="5:5" x14ac:dyDescent="0.25">
      <c r="E50378" s="2"/>
    </row>
    <row r="50379" spans="5:5" x14ac:dyDescent="0.25">
      <c r="E50379" s="2"/>
    </row>
    <row r="50380" spans="5:5" x14ac:dyDescent="0.25">
      <c r="E50380" s="2"/>
    </row>
    <row r="50381" spans="5:5" x14ac:dyDescent="0.25">
      <c r="E50381" s="2"/>
    </row>
    <row r="50382" spans="5:5" x14ac:dyDescent="0.25">
      <c r="E50382" s="2"/>
    </row>
    <row r="50383" spans="5:5" x14ac:dyDescent="0.25">
      <c r="E50383" s="2"/>
    </row>
    <row r="50384" spans="5:5" x14ac:dyDescent="0.25">
      <c r="E50384" s="2"/>
    </row>
    <row r="50385" spans="5:5" x14ac:dyDescent="0.25">
      <c r="E50385" s="2"/>
    </row>
    <row r="50386" spans="5:5" x14ac:dyDescent="0.25">
      <c r="E50386" s="2"/>
    </row>
    <row r="50387" spans="5:5" x14ac:dyDescent="0.25">
      <c r="E50387" s="2"/>
    </row>
    <row r="50388" spans="5:5" x14ac:dyDescent="0.25">
      <c r="E50388" s="2"/>
    </row>
    <row r="50389" spans="5:5" x14ac:dyDescent="0.25">
      <c r="E50389" s="2"/>
    </row>
    <row r="50390" spans="5:5" x14ac:dyDescent="0.25">
      <c r="E50390" s="2"/>
    </row>
    <row r="50391" spans="5:5" x14ac:dyDescent="0.25">
      <c r="E50391" s="2"/>
    </row>
    <row r="50392" spans="5:5" x14ac:dyDescent="0.25">
      <c r="E50392" s="2"/>
    </row>
    <row r="50393" spans="5:5" x14ac:dyDescent="0.25">
      <c r="E50393" s="2"/>
    </row>
    <row r="50394" spans="5:5" x14ac:dyDescent="0.25">
      <c r="E50394" s="2"/>
    </row>
    <row r="50395" spans="5:5" x14ac:dyDescent="0.25">
      <c r="E50395" s="2"/>
    </row>
    <row r="50396" spans="5:5" x14ac:dyDescent="0.25">
      <c r="E50396" s="2"/>
    </row>
    <row r="50397" spans="5:5" x14ac:dyDescent="0.25">
      <c r="E50397" s="2"/>
    </row>
    <row r="50398" spans="5:5" x14ac:dyDescent="0.25">
      <c r="E50398" s="2"/>
    </row>
    <row r="50399" spans="5:5" x14ac:dyDescent="0.25">
      <c r="E50399" s="2"/>
    </row>
    <row r="50400" spans="5:5" x14ac:dyDescent="0.25">
      <c r="E50400" s="2"/>
    </row>
    <row r="50401" spans="5:5" x14ac:dyDescent="0.25">
      <c r="E50401" s="2"/>
    </row>
    <row r="50402" spans="5:5" x14ac:dyDescent="0.25">
      <c r="E50402" s="2"/>
    </row>
    <row r="50403" spans="5:5" x14ac:dyDescent="0.25">
      <c r="E50403" s="2"/>
    </row>
    <row r="50404" spans="5:5" x14ac:dyDescent="0.25">
      <c r="E50404" s="2"/>
    </row>
    <row r="50405" spans="5:5" x14ac:dyDescent="0.25">
      <c r="E50405" s="2"/>
    </row>
    <row r="50406" spans="5:5" x14ac:dyDescent="0.25">
      <c r="E50406" s="2"/>
    </row>
    <row r="50407" spans="5:5" x14ac:dyDescent="0.25">
      <c r="E50407" s="2"/>
    </row>
    <row r="50408" spans="5:5" x14ac:dyDescent="0.25">
      <c r="E50408" s="2"/>
    </row>
    <row r="50409" spans="5:5" x14ac:dyDescent="0.25">
      <c r="E50409" s="2"/>
    </row>
    <row r="50410" spans="5:5" x14ac:dyDescent="0.25">
      <c r="E50410" s="2"/>
    </row>
    <row r="50411" spans="5:5" x14ac:dyDescent="0.25">
      <c r="E50411" s="2"/>
    </row>
    <row r="50412" spans="5:5" x14ac:dyDescent="0.25">
      <c r="E50412" s="2"/>
    </row>
    <row r="50413" spans="5:5" x14ac:dyDescent="0.25">
      <c r="E50413" s="2"/>
    </row>
    <row r="50414" spans="5:5" x14ac:dyDescent="0.25">
      <c r="E50414" s="2"/>
    </row>
    <row r="50415" spans="5:5" x14ac:dyDescent="0.25">
      <c r="E50415" s="2"/>
    </row>
    <row r="50416" spans="5:5" x14ac:dyDescent="0.25">
      <c r="E50416" s="2"/>
    </row>
    <row r="50417" spans="5:5" x14ac:dyDescent="0.25">
      <c r="E50417" s="2"/>
    </row>
    <row r="50418" spans="5:5" x14ac:dyDescent="0.25">
      <c r="E50418" s="2"/>
    </row>
    <row r="50419" spans="5:5" x14ac:dyDescent="0.25">
      <c r="E50419" s="2"/>
    </row>
    <row r="50420" spans="5:5" x14ac:dyDescent="0.25">
      <c r="E50420" s="2"/>
    </row>
    <row r="50421" spans="5:5" x14ac:dyDescent="0.25">
      <c r="E50421" s="2"/>
    </row>
    <row r="50422" spans="5:5" x14ac:dyDescent="0.25">
      <c r="E50422" s="2"/>
    </row>
    <row r="50423" spans="5:5" x14ac:dyDescent="0.25">
      <c r="E50423" s="2"/>
    </row>
    <row r="50424" spans="5:5" x14ac:dyDescent="0.25">
      <c r="E50424" s="2"/>
    </row>
    <row r="50425" spans="5:5" x14ac:dyDescent="0.25">
      <c r="E50425" s="2"/>
    </row>
    <row r="50426" spans="5:5" x14ac:dyDescent="0.25">
      <c r="E50426" s="2"/>
    </row>
    <row r="50427" spans="5:5" x14ac:dyDescent="0.25">
      <c r="E50427" s="2"/>
    </row>
    <row r="50428" spans="5:5" x14ac:dyDescent="0.25">
      <c r="E50428" s="2"/>
    </row>
    <row r="50429" spans="5:5" x14ac:dyDescent="0.25">
      <c r="E50429" s="2"/>
    </row>
    <row r="50430" spans="5:5" x14ac:dyDescent="0.25">
      <c r="E50430" s="2"/>
    </row>
    <row r="50431" spans="5:5" x14ac:dyDescent="0.25">
      <c r="E50431" s="2"/>
    </row>
    <row r="50432" spans="5:5" x14ac:dyDescent="0.25">
      <c r="E50432" s="2"/>
    </row>
    <row r="50433" spans="5:5" x14ac:dyDescent="0.25">
      <c r="E50433" s="2"/>
    </row>
    <row r="50434" spans="5:5" x14ac:dyDescent="0.25">
      <c r="E50434" s="2"/>
    </row>
    <row r="50435" spans="5:5" x14ac:dyDescent="0.25">
      <c r="E50435" s="2"/>
    </row>
    <row r="50436" spans="5:5" x14ac:dyDescent="0.25">
      <c r="E50436" s="2"/>
    </row>
    <row r="50437" spans="5:5" x14ac:dyDescent="0.25">
      <c r="E50437" s="2"/>
    </row>
    <row r="50438" spans="5:5" x14ac:dyDescent="0.25">
      <c r="E50438" s="2"/>
    </row>
    <row r="50439" spans="5:5" x14ac:dyDescent="0.25">
      <c r="E50439" s="2"/>
    </row>
    <row r="50440" spans="5:5" x14ac:dyDescent="0.25">
      <c r="E50440" s="2"/>
    </row>
    <row r="50441" spans="5:5" x14ac:dyDescent="0.25">
      <c r="E50441" s="2"/>
    </row>
    <row r="50442" spans="5:5" x14ac:dyDescent="0.25">
      <c r="E50442" s="2"/>
    </row>
    <row r="50443" spans="5:5" x14ac:dyDescent="0.25">
      <c r="E50443" s="2"/>
    </row>
    <row r="50444" spans="5:5" x14ac:dyDescent="0.25">
      <c r="E50444" s="2"/>
    </row>
    <row r="50445" spans="5:5" x14ac:dyDescent="0.25">
      <c r="E50445" s="2"/>
    </row>
    <row r="50446" spans="5:5" x14ac:dyDescent="0.25">
      <c r="E50446" s="2"/>
    </row>
    <row r="50447" spans="5:5" x14ac:dyDescent="0.25">
      <c r="E50447" s="2"/>
    </row>
    <row r="50448" spans="5:5" x14ac:dyDescent="0.25">
      <c r="E50448" s="2"/>
    </row>
    <row r="50449" spans="5:5" x14ac:dyDescent="0.25">
      <c r="E50449" s="2"/>
    </row>
    <row r="50450" spans="5:5" x14ac:dyDescent="0.25">
      <c r="E50450" s="2"/>
    </row>
    <row r="50451" spans="5:5" x14ac:dyDescent="0.25">
      <c r="E50451" s="2"/>
    </row>
    <row r="50452" spans="5:5" x14ac:dyDescent="0.25">
      <c r="E50452" s="2"/>
    </row>
    <row r="50453" spans="5:5" x14ac:dyDescent="0.25">
      <c r="E50453" s="2"/>
    </row>
    <row r="50454" spans="5:5" x14ac:dyDescent="0.25">
      <c r="E50454" s="2"/>
    </row>
    <row r="50455" spans="5:5" x14ac:dyDescent="0.25">
      <c r="E50455" s="2"/>
    </row>
    <row r="50456" spans="5:5" x14ac:dyDescent="0.25">
      <c r="E50456" s="2"/>
    </row>
    <row r="50457" spans="5:5" x14ac:dyDescent="0.25">
      <c r="E50457" s="2"/>
    </row>
    <row r="50458" spans="5:5" x14ac:dyDescent="0.25">
      <c r="E50458" s="2"/>
    </row>
    <row r="50459" spans="5:5" x14ac:dyDescent="0.25">
      <c r="E50459" s="2"/>
    </row>
    <row r="50460" spans="5:5" x14ac:dyDescent="0.25">
      <c r="E50460" s="2"/>
    </row>
    <row r="50461" spans="5:5" x14ac:dyDescent="0.25">
      <c r="E50461" s="2"/>
    </row>
    <row r="50462" spans="5:5" x14ac:dyDescent="0.25">
      <c r="E50462" s="2"/>
    </row>
    <row r="50463" spans="5:5" x14ac:dyDescent="0.25">
      <c r="E50463" s="2"/>
    </row>
    <row r="50464" spans="5:5" x14ac:dyDescent="0.25">
      <c r="E50464" s="2"/>
    </row>
    <row r="50465" spans="5:5" x14ac:dyDescent="0.25">
      <c r="E50465" s="2"/>
    </row>
    <row r="50466" spans="5:5" x14ac:dyDescent="0.25">
      <c r="E50466" s="2"/>
    </row>
    <row r="50467" spans="5:5" x14ac:dyDescent="0.25">
      <c r="E50467" s="2"/>
    </row>
    <row r="50468" spans="5:5" x14ac:dyDescent="0.25">
      <c r="E50468" s="2"/>
    </row>
    <row r="50469" spans="5:5" x14ac:dyDescent="0.25">
      <c r="E50469" s="2"/>
    </row>
    <row r="50470" spans="5:5" x14ac:dyDescent="0.25">
      <c r="E50470" s="2"/>
    </row>
    <row r="50471" spans="5:5" x14ac:dyDescent="0.25">
      <c r="E50471" s="2"/>
    </row>
    <row r="50472" spans="5:5" x14ac:dyDescent="0.25">
      <c r="E50472" s="2"/>
    </row>
    <row r="50473" spans="5:5" x14ac:dyDescent="0.25">
      <c r="E50473" s="2"/>
    </row>
    <row r="50474" spans="5:5" x14ac:dyDescent="0.25">
      <c r="E50474" s="2"/>
    </row>
    <row r="50475" spans="5:5" x14ac:dyDescent="0.25">
      <c r="E50475" s="2"/>
    </row>
    <row r="50476" spans="5:5" x14ac:dyDescent="0.25">
      <c r="E50476" s="2"/>
    </row>
    <row r="50477" spans="5:5" x14ac:dyDescent="0.25">
      <c r="E50477" s="2"/>
    </row>
    <row r="50478" spans="5:5" x14ac:dyDescent="0.25">
      <c r="E50478" s="2"/>
    </row>
    <row r="50479" spans="5:5" x14ac:dyDescent="0.25">
      <c r="E50479" s="2"/>
    </row>
    <row r="50480" spans="5:5" x14ac:dyDescent="0.25">
      <c r="E50480" s="2"/>
    </row>
    <row r="50481" spans="5:5" x14ac:dyDescent="0.25">
      <c r="E50481" s="2"/>
    </row>
    <row r="50482" spans="5:5" x14ac:dyDescent="0.25">
      <c r="E50482" s="2"/>
    </row>
    <row r="50483" spans="5:5" x14ac:dyDescent="0.25">
      <c r="E50483" s="2"/>
    </row>
    <row r="50484" spans="5:5" x14ac:dyDescent="0.25">
      <c r="E50484" s="2"/>
    </row>
    <row r="50485" spans="5:5" x14ac:dyDescent="0.25">
      <c r="E50485" s="2"/>
    </row>
    <row r="50486" spans="5:5" x14ac:dyDescent="0.25">
      <c r="E50486" s="2"/>
    </row>
    <row r="50487" spans="5:5" x14ac:dyDescent="0.25">
      <c r="E50487" s="2"/>
    </row>
    <row r="50488" spans="5:5" x14ac:dyDescent="0.25">
      <c r="E50488" s="2"/>
    </row>
    <row r="50489" spans="5:5" x14ac:dyDescent="0.25">
      <c r="E50489" s="2"/>
    </row>
    <row r="50490" spans="5:5" x14ac:dyDescent="0.25">
      <c r="E50490" s="2"/>
    </row>
    <row r="50491" spans="5:5" x14ac:dyDescent="0.25">
      <c r="E50491" s="2"/>
    </row>
    <row r="50492" spans="5:5" x14ac:dyDescent="0.25">
      <c r="E50492" s="2"/>
    </row>
    <row r="50493" spans="5:5" x14ac:dyDescent="0.25">
      <c r="E50493" s="2"/>
    </row>
    <row r="50494" spans="5:5" x14ac:dyDescent="0.25">
      <c r="E50494" s="2"/>
    </row>
    <row r="50495" spans="5:5" x14ac:dyDescent="0.25">
      <c r="E50495" s="2"/>
    </row>
    <row r="50496" spans="5:5" x14ac:dyDescent="0.25">
      <c r="E50496" s="2"/>
    </row>
    <row r="50497" spans="5:5" x14ac:dyDescent="0.25">
      <c r="E50497" s="2"/>
    </row>
    <row r="50498" spans="5:5" x14ac:dyDescent="0.25">
      <c r="E50498" s="2"/>
    </row>
    <row r="50499" spans="5:5" x14ac:dyDescent="0.25">
      <c r="E50499" s="2"/>
    </row>
    <row r="50500" spans="5:5" x14ac:dyDescent="0.25">
      <c r="E50500" s="2"/>
    </row>
    <row r="50501" spans="5:5" x14ac:dyDescent="0.25">
      <c r="E50501" s="2"/>
    </row>
    <row r="50502" spans="5:5" x14ac:dyDescent="0.25">
      <c r="E50502" s="2"/>
    </row>
    <row r="50503" spans="5:5" x14ac:dyDescent="0.25">
      <c r="E50503" s="2"/>
    </row>
    <row r="50504" spans="5:5" x14ac:dyDescent="0.25">
      <c r="E50504" s="2"/>
    </row>
    <row r="50505" spans="5:5" x14ac:dyDescent="0.25">
      <c r="E50505" s="2"/>
    </row>
    <row r="50506" spans="5:5" x14ac:dyDescent="0.25">
      <c r="E50506" s="2"/>
    </row>
    <row r="50507" spans="5:5" x14ac:dyDescent="0.25">
      <c r="E50507" s="2"/>
    </row>
    <row r="50508" spans="5:5" x14ac:dyDescent="0.25">
      <c r="E50508" s="2"/>
    </row>
    <row r="50509" spans="5:5" x14ac:dyDescent="0.25">
      <c r="E50509" s="2"/>
    </row>
    <row r="50510" spans="5:5" x14ac:dyDescent="0.25">
      <c r="E50510" s="2"/>
    </row>
    <row r="50511" spans="5:5" x14ac:dyDescent="0.25">
      <c r="E50511" s="2"/>
    </row>
    <row r="50512" spans="5:5" x14ac:dyDescent="0.25">
      <c r="E50512" s="2"/>
    </row>
    <row r="50513" spans="5:5" x14ac:dyDescent="0.25">
      <c r="E50513" s="2"/>
    </row>
    <row r="50514" spans="5:5" x14ac:dyDescent="0.25">
      <c r="E50514" s="2"/>
    </row>
    <row r="50515" spans="5:5" x14ac:dyDescent="0.25">
      <c r="E50515" s="2"/>
    </row>
    <row r="50516" spans="5:5" x14ac:dyDescent="0.25">
      <c r="E50516" s="2"/>
    </row>
    <row r="50517" spans="5:5" x14ac:dyDescent="0.25">
      <c r="E50517" s="2"/>
    </row>
    <row r="50518" spans="5:5" x14ac:dyDescent="0.25">
      <c r="E50518" s="2"/>
    </row>
    <row r="50519" spans="5:5" x14ac:dyDescent="0.25">
      <c r="E50519" s="2"/>
    </row>
    <row r="50520" spans="5:5" x14ac:dyDescent="0.25">
      <c r="E50520" s="2"/>
    </row>
    <row r="50521" spans="5:5" x14ac:dyDescent="0.25">
      <c r="E50521" s="2"/>
    </row>
    <row r="50522" spans="5:5" x14ac:dyDescent="0.25">
      <c r="E50522" s="2"/>
    </row>
    <row r="50523" spans="5:5" x14ac:dyDescent="0.25">
      <c r="E50523" s="2"/>
    </row>
    <row r="50524" spans="5:5" x14ac:dyDescent="0.25">
      <c r="E50524" s="2"/>
    </row>
    <row r="50525" spans="5:5" x14ac:dyDescent="0.25">
      <c r="E50525" s="2"/>
    </row>
    <row r="50526" spans="5:5" x14ac:dyDescent="0.25">
      <c r="E50526" s="2"/>
    </row>
    <row r="50527" spans="5:5" x14ac:dyDescent="0.25">
      <c r="E50527" s="2"/>
    </row>
    <row r="50528" spans="5:5" x14ac:dyDescent="0.25">
      <c r="E50528" s="2"/>
    </row>
    <row r="50529" spans="5:5" x14ac:dyDescent="0.25">
      <c r="E50529" s="2"/>
    </row>
    <row r="50530" spans="5:5" x14ac:dyDescent="0.25">
      <c r="E50530" s="2"/>
    </row>
    <row r="50531" spans="5:5" x14ac:dyDescent="0.25">
      <c r="E50531" s="2"/>
    </row>
    <row r="50532" spans="5:5" x14ac:dyDescent="0.25">
      <c r="E50532" s="2"/>
    </row>
    <row r="50533" spans="5:5" x14ac:dyDescent="0.25">
      <c r="E50533" s="2"/>
    </row>
    <row r="50534" spans="5:5" x14ac:dyDescent="0.25">
      <c r="E50534" s="2"/>
    </row>
    <row r="50535" spans="5:5" x14ac:dyDescent="0.25">
      <c r="E50535" s="2"/>
    </row>
    <row r="50536" spans="5:5" x14ac:dyDescent="0.25">
      <c r="E50536" s="2"/>
    </row>
    <row r="50537" spans="5:5" x14ac:dyDescent="0.25">
      <c r="E50537" s="2"/>
    </row>
    <row r="50538" spans="5:5" x14ac:dyDescent="0.25">
      <c r="E50538" s="2"/>
    </row>
    <row r="50539" spans="5:5" x14ac:dyDescent="0.25">
      <c r="E50539" s="2"/>
    </row>
    <row r="50540" spans="5:5" x14ac:dyDescent="0.25">
      <c r="E50540" s="2"/>
    </row>
    <row r="50541" spans="5:5" x14ac:dyDescent="0.25">
      <c r="E50541" s="2"/>
    </row>
    <row r="50542" spans="5:5" x14ac:dyDescent="0.25">
      <c r="E50542" s="2"/>
    </row>
    <row r="50543" spans="5:5" x14ac:dyDescent="0.25">
      <c r="E50543" s="2"/>
    </row>
    <row r="50544" spans="5:5" x14ac:dyDescent="0.25">
      <c r="E50544" s="2"/>
    </row>
    <row r="50545" spans="5:5" x14ac:dyDescent="0.25">
      <c r="E50545" s="2"/>
    </row>
    <row r="50546" spans="5:5" x14ac:dyDescent="0.25">
      <c r="E50546" s="2"/>
    </row>
    <row r="50547" spans="5:5" x14ac:dyDescent="0.25">
      <c r="E50547" s="2"/>
    </row>
    <row r="50548" spans="5:5" x14ac:dyDescent="0.25">
      <c r="E50548" s="2"/>
    </row>
    <row r="50549" spans="5:5" x14ac:dyDescent="0.25">
      <c r="E50549" s="2"/>
    </row>
    <row r="50550" spans="5:5" x14ac:dyDescent="0.25">
      <c r="E50550" s="2"/>
    </row>
    <row r="50551" spans="5:5" x14ac:dyDescent="0.25">
      <c r="E50551" s="2"/>
    </row>
    <row r="50552" spans="5:5" x14ac:dyDescent="0.25">
      <c r="E50552" s="2"/>
    </row>
    <row r="50553" spans="5:5" x14ac:dyDescent="0.25">
      <c r="E50553" s="2"/>
    </row>
    <row r="50554" spans="5:5" x14ac:dyDescent="0.25">
      <c r="E50554" s="2"/>
    </row>
    <row r="50555" spans="5:5" x14ac:dyDescent="0.25">
      <c r="E50555" s="2"/>
    </row>
    <row r="50556" spans="5:5" x14ac:dyDescent="0.25">
      <c r="E50556" s="2"/>
    </row>
    <row r="50557" spans="5:5" x14ac:dyDescent="0.25">
      <c r="E50557" s="2"/>
    </row>
    <row r="50558" spans="5:5" x14ac:dyDescent="0.25">
      <c r="E50558" s="2"/>
    </row>
    <row r="50559" spans="5:5" x14ac:dyDescent="0.25">
      <c r="E50559" s="2"/>
    </row>
    <row r="50560" spans="5:5" x14ac:dyDescent="0.25">
      <c r="E50560" s="2"/>
    </row>
    <row r="50561" spans="5:5" x14ac:dyDescent="0.25">
      <c r="E50561" s="2"/>
    </row>
    <row r="50562" spans="5:5" x14ac:dyDescent="0.25">
      <c r="E50562" s="2"/>
    </row>
    <row r="50563" spans="5:5" x14ac:dyDescent="0.25">
      <c r="E50563" s="2"/>
    </row>
    <row r="50564" spans="5:5" x14ac:dyDescent="0.25">
      <c r="E50564" s="2"/>
    </row>
    <row r="50565" spans="5:5" x14ac:dyDescent="0.25">
      <c r="E50565" s="2"/>
    </row>
    <row r="50566" spans="5:5" x14ac:dyDescent="0.25">
      <c r="E50566" s="2"/>
    </row>
    <row r="50567" spans="5:5" x14ac:dyDescent="0.25">
      <c r="E50567" s="2"/>
    </row>
    <row r="50568" spans="5:5" x14ac:dyDescent="0.25">
      <c r="E50568" s="2"/>
    </row>
    <row r="50569" spans="5:5" x14ac:dyDescent="0.25">
      <c r="E50569" s="2"/>
    </row>
    <row r="50570" spans="5:5" x14ac:dyDescent="0.25">
      <c r="E50570" s="2"/>
    </row>
    <row r="50571" spans="5:5" x14ac:dyDescent="0.25">
      <c r="E50571" s="2"/>
    </row>
    <row r="50572" spans="5:5" x14ac:dyDescent="0.25">
      <c r="E50572" s="2"/>
    </row>
    <row r="50573" spans="5:5" x14ac:dyDescent="0.25">
      <c r="E50573" s="2"/>
    </row>
    <row r="50574" spans="5:5" x14ac:dyDescent="0.25">
      <c r="E50574" s="2"/>
    </row>
    <row r="50575" spans="5:5" x14ac:dyDescent="0.25">
      <c r="E50575" s="2"/>
    </row>
    <row r="50576" spans="5:5" x14ac:dyDescent="0.25">
      <c r="E50576" s="2"/>
    </row>
    <row r="50577" spans="5:5" x14ac:dyDescent="0.25">
      <c r="E50577" s="2"/>
    </row>
    <row r="50578" spans="5:5" x14ac:dyDescent="0.25">
      <c r="E50578" s="2"/>
    </row>
    <row r="50579" spans="5:5" x14ac:dyDescent="0.25">
      <c r="E50579" s="2"/>
    </row>
    <row r="50580" spans="5:5" x14ac:dyDescent="0.25">
      <c r="E50580" s="2"/>
    </row>
    <row r="50581" spans="5:5" x14ac:dyDescent="0.25">
      <c r="E50581" s="2"/>
    </row>
    <row r="50582" spans="5:5" x14ac:dyDescent="0.25">
      <c r="E50582" s="2"/>
    </row>
    <row r="50583" spans="5:5" x14ac:dyDescent="0.25">
      <c r="E50583" s="2"/>
    </row>
    <row r="50584" spans="5:5" x14ac:dyDescent="0.25">
      <c r="E50584" s="2"/>
    </row>
    <row r="50585" spans="5:5" x14ac:dyDescent="0.25">
      <c r="E50585" s="2"/>
    </row>
    <row r="50586" spans="5:5" x14ac:dyDescent="0.25">
      <c r="E50586" s="2"/>
    </row>
    <row r="50587" spans="5:5" x14ac:dyDescent="0.25">
      <c r="E50587" s="2"/>
    </row>
    <row r="50588" spans="5:5" x14ac:dyDescent="0.25">
      <c r="E50588" s="2"/>
    </row>
    <row r="50589" spans="5:5" x14ac:dyDescent="0.25">
      <c r="E50589" s="2"/>
    </row>
    <row r="50590" spans="5:5" x14ac:dyDescent="0.25">
      <c r="E50590" s="2"/>
    </row>
    <row r="50591" spans="5:5" x14ac:dyDescent="0.25">
      <c r="E50591" s="2"/>
    </row>
    <row r="50592" spans="5:5" x14ac:dyDescent="0.25">
      <c r="E50592" s="2"/>
    </row>
    <row r="50593" spans="5:5" x14ac:dyDescent="0.25">
      <c r="E50593" s="2"/>
    </row>
    <row r="50594" spans="5:5" x14ac:dyDescent="0.25">
      <c r="E50594" s="2"/>
    </row>
    <row r="50595" spans="5:5" x14ac:dyDescent="0.25">
      <c r="E50595" s="2"/>
    </row>
    <row r="50596" spans="5:5" x14ac:dyDescent="0.25">
      <c r="E50596" s="2"/>
    </row>
    <row r="50597" spans="5:5" x14ac:dyDescent="0.25">
      <c r="E50597" s="2"/>
    </row>
    <row r="50598" spans="5:5" x14ac:dyDescent="0.25">
      <c r="E50598" s="2"/>
    </row>
    <row r="50599" spans="5:5" x14ac:dyDescent="0.25">
      <c r="E50599" s="2"/>
    </row>
    <row r="50600" spans="5:5" x14ac:dyDescent="0.25">
      <c r="E50600" s="2"/>
    </row>
    <row r="50601" spans="5:5" x14ac:dyDescent="0.25">
      <c r="E50601" s="2"/>
    </row>
    <row r="50602" spans="5:5" x14ac:dyDescent="0.25">
      <c r="E50602" s="2"/>
    </row>
    <row r="50603" spans="5:5" x14ac:dyDescent="0.25">
      <c r="E50603" s="2"/>
    </row>
    <row r="50604" spans="5:5" x14ac:dyDescent="0.25">
      <c r="E50604" s="2"/>
    </row>
    <row r="50605" spans="5:5" x14ac:dyDescent="0.25">
      <c r="E50605" s="2"/>
    </row>
    <row r="50606" spans="5:5" x14ac:dyDescent="0.25">
      <c r="E50606" s="2"/>
    </row>
    <row r="50607" spans="5:5" x14ac:dyDescent="0.25">
      <c r="E50607" s="2"/>
    </row>
    <row r="50608" spans="5:5" x14ac:dyDescent="0.25">
      <c r="E50608" s="2"/>
    </row>
    <row r="50609" spans="5:5" x14ac:dyDescent="0.25">
      <c r="E50609" s="2"/>
    </row>
    <row r="50610" spans="5:5" x14ac:dyDescent="0.25">
      <c r="E50610" s="2"/>
    </row>
    <row r="50611" spans="5:5" x14ac:dyDescent="0.25">
      <c r="E50611" s="2"/>
    </row>
    <row r="50612" spans="5:5" x14ac:dyDescent="0.25">
      <c r="E50612" s="2"/>
    </row>
    <row r="50613" spans="5:5" x14ac:dyDescent="0.25">
      <c r="E50613" s="2"/>
    </row>
    <row r="50614" spans="5:5" x14ac:dyDescent="0.25">
      <c r="E50614" s="2"/>
    </row>
    <row r="50615" spans="5:5" x14ac:dyDescent="0.25">
      <c r="E50615" s="2"/>
    </row>
    <row r="50616" spans="5:5" x14ac:dyDescent="0.25">
      <c r="E50616" s="2"/>
    </row>
    <row r="50617" spans="5:5" x14ac:dyDescent="0.25">
      <c r="E50617" s="2"/>
    </row>
    <row r="50618" spans="5:5" x14ac:dyDescent="0.25">
      <c r="E50618" s="2"/>
    </row>
    <row r="50619" spans="5:5" x14ac:dyDescent="0.25">
      <c r="E50619" s="2"/>
    </row>
    <row r="50620" spans="5:5" x14ac:dyDescent="0.25">
      <c r="E50620" s="2"/>
    </row>
    <row r="50621" spans="5:5" x14ac:dyDescent="0.25">
      <c r="E50621" s="2"/>
    </row>
    <row r="50622" spans="5:5" x14ac:dyDescent="0.25">
      <c r="E50622" s="2"/>
    </row>
    <row r="50623" spans="5:5" x14ac:dyDescent="0.25">
      <c r="E50623" s="2"/>
    </row>
    <row r="50624" spans="5:5" x14ac:dyDescent="0.25">
      <c r="E50624" s="2"/>
    </row>
    <row r="50625" spans="5:5" x14ac:dyDescent="0.25">
      <c r="E50625" s="2"/>
    </row>
    <row r="50626" spans="5:5" x14ac:dyDescent="0.25">
      <c r="E50626" s="2"/>
    </row>
    <row r="50627" spans="5:5" x14ac:dyDescent="0.25">
      <c r="E50627" s="2"/>
    </row>
    <row r="50628" spans="5:5" x14ac:dyDescent="0.25">
      <c r="E50628" s="2"/>
    </row>
    <row r="50629" spans="5:5" x14ac:dyDescent="0.25">
      <c r="E50629" s="2"/>
    </row>
    <row r="50630" spans="5:5" x14ac:dyDescent="0.25">
      <c r="E50630" s="2"/>
    </row>
    <row r="50631" spans="5:5" x14ac:dyDescent="0.25">
      <c r="E50631" s="2"/>
    </row>
    <row r="50632" spans="5:5" x14ac:dyDescent="0.25">
      <c r="E50632" s="2"/>
    </row>
    <row r="50633" spans="5:5" x14ac:dyDescent="0.25">
      <c r="E50633" s="2"/>
    </row>
    <row r="50634" spans="5:5" x14ac:dyDescent="0.25">
      <c r="E50634" s="2"/>
    </row>
    <row r="50635" spans="5:5" x14ac:dyDescent="0.25">
      <c r="E50635" s="2"/>
    </row>
    <row r="50636" spans="5:5" x14ac:dyDescent="0.25">
      <c r="E50636" s="2"/>
    </row>
    <row r="50637" spans="5:5" x14ac:dyDescent="0.25">
      <c r="E50637" s="2"/>
    </row>
    <row r="50638" spans="5:5" x14ac:dyDescent="0.25">
      <c r="E50638" s="2"/>
    </row>
    <row r="50639" spans="5:5" x14ac:dyDescent="0.25">
      <c r="E50639" s="2"/>
    </row>
    <row r="50640" spans="5:5" x14ac:dyDescent="0.25">
      <c r="E50640" s="2"/>
    </row>
    <row r="50641" spans="5:5" x14ac:dyDescent="0.25">
      <c r="E50641" s="2"/>
    </row>
    <row r="50642" spans="5:5" x14ac:dyDescent="0.25">
      <c r="E50642" s="2"/>
    </row>
    <row r="50643" spans="5:5" x14ac:dyDescent="0.25">
      <c r="E50643" s="2"/>
    </row>
    <row r="50644" spans="5:5" x14ac:dyDescent="0.25">
      <c r="E50644" s="2"/>
    </row>
    <row r="50645" spans="5:5" x14ac:dyDescent="0.25">
      <c r="E50645" s="2"/>
    </row>
    <row r="50646" spans="5:5" x14ac:dyDescent="0.25">
      <c r="E50646" s="2"/>
    </row>
    <row r="50647" spans="5:5" x14ac:dyDescent="0.25">
      <c r="E50647" s="2"/>
    </row>
    <row r="50648" spans="5:5" x14ac:dyDescent="0.25">
      <c r="E50648" s="2"/>
    </row>
    <row r="50649" spans="5:5" x14ac:dyDescent="0.25">
      <c r="E50649" s="2"/>
    </row>
    <row r="50650" spans="5:5" x14ac:dyDescent="0.25">
      <c r="E50650" s="2"/>
    </row>
    <row r="50651" spans="5:5" x14ac:dyDescent="0.25">
      <c r="E50651" s="2"/>
    </row>
    <row r="50652" spans="5:5" x14ac:dyDescent="0.25">
      <c r="E50652" s="2"/>
    </row>
    <row r="50653" spans="5:5" x14ac:dyDescent="0.25">
      <c r="E50653" s="2"/>
    </row>
    <row r="50654" spans="5:5" x14ac:dyDescent="0.25">
      <c r="E50654" s="2"/>
    </row>
    <row r="50655" spans="5:5" x14ac:dyDescent="0.25">
      <c r="E50655" s="2"/>
    </row>
    <row r="50656" spans="5:5" x14ac:dyDescent="0.25">
      <c r="E50656" s="2"/>
    </row>
    <row r="50657" spans="5:5" x14ac:dyDescent="0.25">
      <c r="E50657" s="2"/>
    </row>
    <row r="50658" spans="5:5" x14ac:dyDescent="0.25">
      <c r="E50658" s="2"/>
    </row>
    <row r="50659" spans="5:5" x14ac:dyDescent="0.25">
      <c r="E50659" s="2"/>
    </row>
    <row r="50660" spans="5:5" x14ac:dyDescent="0.25">
      <c r="E50660" s="2"/>
    </row>
    <row r="50661" spans="5:5" x14ac:dyDescent="0.25">
      <c r="E50661" s="2"/>
    </row>
    <row r="50662" spans="5:5" x14ac:dyDescent="0.25">
      <c r="E50662" s="2"/>
    </row>
    <row r="50663" spans="5:5" x14ac:dyDescent="0.25">
      <c r="E50663" s="2"/>
    </row>
    <row r="50664" spans="5:5" x14ac:dyDescent="0.25">
      <c r="E50664" s="2"/>
    </row>
    <row r="50665" spans="5:5" x14ac:dyDescent="0.25">
      <c r="E50665" s="2"/>
    </row>
    <row r="50666" spans="5:5" x14ac:dyDescent="0.25">
      <c r="E50666" s="2"/>
    </row>
    <row r="50667" spans="5:5" x14ac:dyDescent="0.25">
      <c r="E50667" s="2"/>
    </row>
    <row r="50668" spans="5:5" x14ac:dyDescent="0.25">
      <c r="E50668" s="2"/>
    </row>
    <row r="50669" spans="5:5" x14ac:dyDescent="0.25">
      <c r="E50669" s="2"/>
    </row>
    <row r="50670" spans="5:5" x14ac:dyDescent="0.25">
      <c r="E50670" s="2"/>
    </row>
    <row r="50671" spans="5:5" x14ac:dyDescent="0.25">
      <c r="E50671" s="2"/>
    </row>
    <row r="50672" spans="5:5" x14ac:dyDescent="0.25">
      <c r="E50672" s="2"/>
    </row>
    <row r="50673" spans="5:5" x14ac:dyDescent="0.25">
      <c r="E50673" s="2"/>
    </row>
    <row r="50674" spans="5:5" x14ac:dyDescent="0.25">
      <c r="E50674" s="2"/>
    </row>
    <row r="50675" spans="5:5" x14ac:dyDescent="0.25">
      <c r="E50675" s="2"/>
    </row>
    <row r="50676" spans="5:5" x14ac:dyDescent="0.25">
      <c r="E50676" s="2"/>
    </row>
    <row r="50677" spans="5:5" x14ac:dyDescent="0.25">
      <c r="E50677" s="2"/>
    </row>
    <row r="50678" spans="5:5" x14ac:dyDescent="0.25">
      <c r="E50678" s="2"/>
    </row>
    <row r="50679" spans="5:5" x14ac:dyDescent="0.25">
      <c r="E50679" s="2"/>
    </row>
    <row r="50680" spans="5:5" x14ac:dyDescent="0.25">
      <c r="E50680" s="2"/>
    </row>
    <row r="50681" spans="5:5" x14ac:dyDescent="0.25">
      <c r="E50681" s="2"/>
    </row>
    <row r="50682" spans="5:5" x14ac:dyDescent="0.25">
      <c r="E50682" s="2"/>
    </row>
    <row r="50683" spans="5:5" x14ac:dyDescent="0.25">
      <c r="E50683" s="2"/>
    </row>
    <row r="50684" spans="5:5" x14ac:dyDescent="0.25">
      <c r="E50684" s="2"/>
    </row>
    <row r="50685" spans="5:5" x14ac:dyDescent="0.25">
      <c r="E50685" s="2"/>
    </row>
    <row r="50686" spans="5:5" x14ac:dyDescent="0.25">
      <c r="E50686" s="2"/>
    </row>
    <row r="50687" spans="5:5" x14ac:dyDescent="0.25">
      <c r="E50687" s="2"/>
    </row>
    <row r="50688" spans="5:5" x14ac:dyDescent="0.25">
      <c r="E50688" s="2"/>
    </row>
    <row r="50689" spans="5:5" x14ac:dyDescent="0.25">
      <c r="E50689" s="2"/>
    </row>
    <row r="50690" spans="5:5" x14ac:dyDescent="0.25">
      <c r="E50690" s="2"/>
    </row>
    <row r="50691" spans="5:5" x14ac:dyDescent="0.25">
      <c r="E50691" s="2"/>
    </row>
    <row r="50692" spans="5:5" x14ac:dyDescent="0.25">
      <c r="E50692" s="2"/>
    </row>
    <row r="50693" spans="5:5" x14ac:dyDescent="0.25">
      <c r="E50693" s="2"/>
    </row>
    <row r="50694" spans="5:5" x14ac:dyDescent="0.25">
      <c r="E50694" s="2"/>
    </row>
    <row r="50695" spans="5:5" x14ac:dyDescent="0.25">
      <c r="E50695" s="2"/>
    </row>
    <row r="50696" spans="5:5" x14ac:dyDescent="0.25">
      <c r="E50696" s="2"/>
    </row>
    <row r="50697" spans="5:5" x14ac:dyDescent="0.25">
      <c r="E50697" s="2"/>
    </row>
    <row r="50698" spans="5:5" x14ac:dyDescent="0.25">
      <c r="E50698" s="2"/>
    </row>
    <row r="50699" spans="5:5" x14ac:dyDescent="0.25">
      <c r="E50699" s="2"/>
    </row>
    <row r="50700" spans="5:5" x14ac:dyDescent="0.25">
      <c r="E50700" s="2"/>
    </row>
    <row r="50701" spans="5:5" x14ac:dyDescent="0.25">
      <c r="E50701" s="2"/>
    </row>
    <row r="50702" spans="5:5" x14ac:dyDescent="0.25">
      <c r="E50702" s="2"/>
    </row>
    <row r="50703" spans="5:5" x14ac:dyDescent="0.25">
      <c r="E50703" s="2"/>
    </row>
    <row r="50704" spans="5:5" x14ac:dyDescent="0.25">
      <c r="E50704" s="2"/>
    </row>
    <row r="50705" spans="5:5" x14ac:dyDescent="0.25">
      <c r="E50705" s="2"/>
    </row>
    <row r="50706" spans="5:5" x14ac:dyDescent="0.25">
      <c r="E50706" s="2"/>
    </row>
    <row r="50707" spans="5:5" x14ac:dyDescent="0.25">
      <c r="E50707" s="2"/>
    </row>
    <row r="50708" spans="5:5" x14ac:dyDescent="0.25">
      <c r="E50708" s="2"/>
    </row>
    <row r="50709" spans="5:5" x14ac:dyDescent="0.25">
      <c r="E50709" s="2"/>
    </row>
    <row r="50710" spans="5:5" x14ac:dyDescent="0.25">
      <c r="E50710" s="2"/>
    </row>
    <row r="50711" spans="5:5" x14ac:dyDescent="0.25">
      <c r="E50711" s="2"/>
    </row>
    <row r="50712" spans="5:5" x14ac:dyDescent="0.25">
      <c r="E50712" s="2"/>
    </row>
    <row r="50713" spans="5:5" x14ac:dyDescent="0.25">
      <c r="E50713" s="2"/>
    </row>
    <row r="50714" spans="5:5" x14ac:dyDescent="0.25">
      <c r="E50714" s="2"/>
    </row>
    <row r="50715" spans="5:5" x14ac:dyDescent="0.25">
      <c r="E50715" s="2"/>
    </row>
    <row r="50716" spans="5:5" x14ac:dyDescent="0.25">
      <c r="E50716" s="2"/>
    </row>
    <row r="50717" spans="5:5" x14ac:dyDescent="0.25">
      <c r="E50717" s="2"/>
    </row>
    <row r="50718" spans="5:5" x14ac:dyDescent="0.25">
      <c r="E50718" s="2"/>
    </row>
    <row r="50719" spans="5:5" x14ac:dyDescent="0.25">
      <c r="E50719" s="2"/>
    </row>
    <row r="50720" spans="5:5" x14ac:dyDescent="0.25">
      <c r="E50720" s="2"/>
    </row>
    <row r="50721" spans="5:5" x14ac:dyDescent="0.25">
      <c r="E50721" s="2"/>
    </row>
    <row r="50722" spans="5:5" x14ac:dyDescent="0.25">
      <c r="E50722" s="2"/>
    </row>
    <row r="50723" spans="5:5" x14ac:dyDescent="0.25">
      <c r="E50723" s="2"/>
    </row>
    <row r="50724" spans="5:5" x14ac:dyDescent="0.25">
      <c r="E50724" s="2"/>
    </row>
    <row r="50725" spans="5:5" x14ac:dyDescent="0.25">
      <c r="E50725" s="2"/>
    </row>
    <row r="50726" spans="5:5" x14ac:dyDescent="0.25">
      <c r="E50726" s="2"/>
    </row>
    <row r="50727" spans="5:5" x14ac:dyDescent="0.25">
      <c r="E50727" s="2"/>
    </row>
    <row r="50728" spans="5:5" x14ac:dyDescent="0.25">
      <c r="E50728" s="2"/>
    </row>
    <row r="50729" spans="5:5" x14ac:dyDescent="0.25">
      <c r="E50729" s="2"/>
    </row>
    <row r="50730" spans="5:5" x14ac:dyDescent="0.25">
      <c r="E50730" s="2"/>
    </row>
    <row r="50731" spans="5:5" x14ac:dyDescent="0.25">
      <c r="E50731" s="2"/>
    </row>
    <row r="50732" spans="5:5" x14ac:dyDescent="0.25">
      <c r="E50732" s="2"/>
    </row>
    <row r="50733" spans="5:5" x14ac:dyDescent="0.25">
      <c r="E50733" s="2"/>
    </row>
    <row r="50734" spans="5:5" x14ac:dyDescent="0.25">
      <c r="E50734" s="2"/>
    </row>
    <row r="50735" spans="5:5" x14ac:dyDescent="0.25">
      <c r="E50735" s="2"/>
    </row>
    <row r="50736" spans="5:5" x14ac:dyDescent="0.25">
      <c r="E50736" s="2"/>
    </row>
    <row r="50737" spans="5:5" x14ac:dyDescent="0.25">
      <c r="E50737" s="2"/>
    </row>
    <row r="50738" spans="5:5" x14ac:dyDescent="0.25">
      <c r="E50738" s="2"/>
    </row>
    <row r="50739" spans="5:5" x14ac:dyDescent="0.25">
      <c r="E50739" s="2"/>
    </row>
    <row r="50740" spans="5:5" x14ac:dyDescent="0.25">
      <c r="E50740" s="2"/>
    </row>
    <row r="50741" spans="5:5" x14ac:dyDescent="0.25">
      <c r="E50741" s="2"/>
    </row>
    <row r="50742" spans="5:5" x14ac:dyDescent="0.25">
      <c r="E50742" s="2"/>
    </row>
    <row r="50743" spans="5:5" x14ac:dyDescent="0.25">
      <c r="E50743" s="2"/>
    </row>
    <row r="50744" spans="5:5" x14ac:dyDescent="0.25">
      <c r="E50744" s="2"/>
    </row>
    <row r="50745" spans="5:5" x14ac:dyDescent="0.25">
      <c r="E50745" s="2"/>
    </row>
    <row r="50746" spans="5:5" x14ac:dyDescent="0.25">
      <c r="E50746" s="2"/>
    </row>
    <row r="50747" spans="5:5" x14ac:dyDescent="0.25">
      <c r="E50747" s="2"/>
    </row>
    <row r="50748" spans="5:5" x14ac:dyDescent="0.25">
      <c r="E50748" s="2"/>
    </row>
    <row r="50749" spans="5:5" x14ac:dyDescent="0.25">
      <c r="E50749" s="2"/>
    </row>
    <row r="50750" spans="5:5" x14ac:dyDescent="0.25">
      <c r="E50750" s="2"/>
    </row>
    <row r="50751" spans="5:5" x14ac:dyDescent="0.25">
      <c r="E50751" s="2"/>
    </row>
    <row r="50752" spans="5:5" x14ac:dyDescent="0.25">
      <c r="E50752" s="2"/>
    </row>
    <row r="50753" spans="5:5" x14ac:dyDescent="0.25">
      <c r="E50753" s="2"/>
    </row>
    <row r="50754" spans="5:5" x14ac:dyDescent="0.25">
      <c r="E50754" s="2"/>
    </row>
    <row r="50755" spans="5:5" x14ac:dyDescent="0.25">
      <c r="E50755" s="2"/>
    </row>
    <row r="50756" spans="5:5" x14ac:dyDescent="0.25">
      <c r="E50756" s="2"/>
    </row>
    <row r="50757" spans="5:5" x14ac:dyDescent="0.25">
      <c r="E50757" s="2"/>
    </row>
    <row r="50758" spans="5:5" x14ac:dyDescent="0.25">
      <c r="E50758" s="2"/>
    </row>
    <row r="50759" spans="5:5" x14ac:dyDescent="0.25">
      <c r="E50759" s="2"/>
    </row>
    <row r="50760" spans="5:5" x14ac:dyDescent="0.25">
      <c r="E50760" s="2"/>
    </row>
    <row r="50761" spans="5:5" x14ac:dyDescent="0.25">
      <c r="E50761" s="2"/>
    </row>
    <row r="50762" spans="5:5" x14ac:dyDescent="0.25">
      <c r="E50762" s="2"/>
    </row>
    <row r="50763" spans="5:5" x14ac:dyDescent="0.25">
      <c r="E50763" s="2"/>
    </row>
    <row r="50764" spans="5:5" x14ac:dyDescent="0.25">
      <c r="E50764" s="2"/>
    </row>
    <row r="50765" spans="5:5" x14ac:dyDescent="0.25">
      <c r="E50765" s="2"/>
    </row>
    <row r="50766" spans="5:5" x14ac:dyDescent="0.25">
      <c r="E50766" s="2"/>
    </row>
    <row r="50767" spans="5:5" x14ac:dyDescent="0.25">
      <c r="E50767" s="2"/>
    </row>
    <row r="50768" spans="5:5" x14ac:dyDescent="0.25">
      <c r="E50768" s="2"/>
    </row>
    <row r="50769" spans="5:5" x14ac:dyDescent="0.25">
      <c r="E50769" s="2"/>
    </row>
    <row r="50770" spans="5:5" x14ac:dyDescent="0.25">
      <c r="E50770" s="2"/>
    </row>
    <row r="50771" spans="5:5" x14ac:dyDescent="0.25">
      <c r="E50771" s="2"/>
    </row>
    <row r="50772" spans="5:5" x14ac:dyDescent="0.25">
      <c r="E50772" s="2"/>
    </row>
    <row r="50773" spans="5:5" x14ac:dyDescent="0.25">
      <c r="E50773" s="2"/>
    </row>
    <row r="50774" spans="5:5" x14ac:dyDescent="0.25">
      <c r="E50774" s="2"/>
    </row>
    <row r="50775" spans="5:5" x14ac:dyDescent="0.25">
      <c r="E50775" s="2"/>
    </row>
    <row r="50776" spans="5:5" x14ac:dyDescent="0.25">
      <c r="E50776" s="2"/>
    </row>
    <row r="50777" spans="5:5" x14ac:dyDescent="0.25">
      <c r="E50777" s="2"/>
    </row>
    <row r="50778" spans="5:5" x14ac:dyDescent="0.25">
      <c r="E50778" s="2"/>
    </row>
    <row r="50779" spans="5:5" x14ac:dyDescent="0.25">
      <c r="E50779" s="2"/>
    </row>
    <row r="50780" spans="5:5" x14ac:dyDescent="0.25">
      <c r="E50780" s="2"/>
    </row>
    <row r="50781" spans="5:5" x14ac:dyDescent="0.25">
      <c r="E50781" s="2"/>
    </row>
    <row r="50782" spans="5:5" x14ac:dyDescent="0.25">
      <c r="E50782" s="2"/>
    </row>
    <row r="50783" spans="5:5" x14ac:dyDescent="0.25">
      <c r="E50783" s="2"/>
    </row>
    <row r="50784" spans="5:5" x14ac:dyDescent="0.25">
      <c r="E50784" s="2"/>
    </row>
    <row r="50785" spans="5:5" x14ac:dyDescent="0.25">
      <c r="E50785" s="2"/>
    </row>
    <row r="50786" spans="5:5" x14ac:dyDescent="0.25">
      <c r="E50786" s="2"/>
    </row>
    <row r="50787" spans="5:5" x14ac:dyDescent="0.25">
      <c r="E50787" s="2"/>
    </row>
    <row r="50788" spans="5:5" x14ac:dyDescent="0.25">
      <c r="E50788" s="2"/>
    </row>
    <row r="50789" spans="5:5" x14ac:dyDescent="0.25">
      <c r="E50789" s="2"/>
    </row>
    <row r="50790" spans="5:5" x14ac:dyDescent="0.25">
      <c r="E50790" s="2"/>
    </row>
    <row r="50791" spans="5:5" x14ac:dyDescent="0.25">
      <c r="E50791" s="2"/>
    </row>
    <row r="50792" spans="5:5" x14ac:dyDescent="0.25">
      <c r="E50792" s="2"/>
    </row>
    <row r="50793" spans="5:5" x14ac:dyDescent="0.25">
      <c r="E50793" s="2"/>
    </row>
    <row r="50794" spans="5:5" x14ac:dyDescent="0.25">
      <c r="E50794" s="2"/>
    </row>
    <row r="50795" spans="5:5" x14ac:dyDescent="0.25">
      <c r="E50795" s="2"/>
    </row>
    <row r="50796" spans="5:5" x14ac:dyDescent="0.25">
      <c r="E50796" s="2"/>
    </row>
    <row r="50797" spans="5:5" x14ac:dyDescent="0.25">
      <c r="E50797" s="2"/>
    </row>
    <row r="50798" spans="5:5" x14ac:dyDescent="0.25">
      <c r="E50798" s="2"/>
    </row>
    <row r="50799" spans="5:5" x14ac:dyDescent="0.25">
      <c r="E50799" s="2"/>
    </row>
    <row r="50800" spans="5:5" x14ac:dyDescent="0.25">
      <c r="E50800" s="2"/>
    </row>
    <row r="50801" spans="5:5" x14ac:dyDescent="0.25">
      <c r="E50801" s="2"/>
    </row>
    <row r="50802" spans="5:5" x14ac:dyDescent="0.25">
      <c r="E50802" s="2"/>
    </row>
    <row r="50803" spans="5:5" x14ac:dyDescent="0.25">
      <c r="E50803" s="2"/>
    </row>
    <row r="50804" spans="5:5" x14ac:dyDescent="0.25">
      <c r="E50804" s="2"/>
    </row>
    <row r="50805" spans="5:5" x14ac:dyDescent="0.25">
      <c r="E50805" s="2"/>
    </row>
    <row r="50806" spans="5:5" x14ac:dyDescent="0.25">
      <c r="E50806" s="2"/>
    </row>
    <row r="50807" spans="5:5" x14ac:dyDescent="0.25">
      <c r="E50807" s="2"/>
    </row>
    <row r="50808" spans="5:5" x14ac:dyDescent="0.25">
      <c r="E50808" s="2"/>
    </row>
    <row r="50809" spans="5:5" x14ac:dyDescent="0.25">
      <c r="E50809" s="2"/>
    </row>
    <row r="50810" spans="5:5" x14ac:dyDescent="0.25">
      <c r="E50810" s="2"/>
    </row>
    <row r="50811" spans="5:5" x14ac:dyDescent="0.25">
      <c r="E50811" s="2"/>
    </row>
    <row r="50812" spans="5:5" x14ac:dyDescent="0.25">
      <c r="E50812" s="2"/>
    </row>
    <row r="50813" spans="5:5" x14ac:dyDescent="0.25">
      <c r="E50813" s="2"/>
    </row>
    <row r="50814" spans="5:5" x14ac:dyDescent="0.25">
      <c r="E50814" s="2"/>
    </row>
    <row r="50815" spans="5:5" x14ac:dyDescent="0.25">
      <c r="E50815" s="2"/>
    </row>
    <row r="50816" spans="5:5" x14ac:dyDescent="0.25">
      <c r="E50816" s="2"/>
    </row>
    <row r="50817" spans="5:5" x14ac:dyDescent="0.25">
      <c r="E50817" s="2"/>
    </row>
    <row r="50818" spans="5:5" x14ac:dyDescent="0.25">
      <c r="E50818" s="2"/>
    </row>
    <row r="50819" spans="5:5" x14ac:dyDescent="0.25">
      <c r="E50819" s="2"/>
    </row>
    <row r="50820" spans="5:5" x14ac:dyDescent="0.25">
      <c r="E50820" s="2"/>
    </row>
    <row r="50821" spans="5:5" x14ac:dyDescent="0.25">
      <c r="E50821" s="2"/>
    </row>
    <row r="50822" spans="5:5" x14ac:dyDescent="0.25">
      <c r="E50822" s="2"/>
    </row>
    <row r="50823" spans="5:5" x14ac:dyDescent="0.25">
      <c r="E50823" s="2"/>
    </row>
    <row r="50824" spans="5:5" x14ac:dyDescent="0.25">
      <c r="E50824" s="2"/>
    </row>
    <row r="50825" spans="5:5" x14ac:dyDescent="0.25">
      <c r="E50825" s="2"/>
    </row>
    <row r="50826" spans="5:5" x14ac:dyDescent="0.25">
      <c r="E50826" s="2"/>
    </row>
    <row r="50827" spans="5:5" x14ac:dyDescent="0.25">
      <c r="E50827" s="2"/>
    </row>
    <row r="50828" spans="5:5" x14ac:dyDescent="0.25">
      <c r="E50828" s="2"/>
    </row>
    <row r="50829" spans="5:5" x14ac:dyDescent="0.25">
      <c r="E50829" s="2"/>
    </row>
    <row r="50830" spans="5:5" x14ac:dyDescent="0.25">
      <c r="E50830" s="2"/>
    </row>
    <row r="50831" spans="5:5" x14ac:dyDescent="0.25">
      <c r="E50831" s="2"/>
    </row>
    <row r="50832" spans="5:5" x14ac:dyDescent="0.25">
      <c r="E50832" s="2"/>
    </row>
    <row r="50833" spans="5:5" x14ac:dyDescent="0.25">
      <c r="E50833" s="2"/>
    </row>
    <row r="50834" spans="5:5" x14ac:dyDescent="0.25">
      <c r="E50834" s="2"/>
    </row>
    <row r="50835" spans="5:5" x14ac:dyDescent="0.25">
      <c r="E50835" s="2"/>
    </row>
    <row r="50836" spans="5:5" x14ac:dyDescent="0.25">
      <c r="E50836" s="2"/>
    </row>
    <row r="50837" spans="5:5" x14ac:dyDescent="0.25">
      <c r="E50837" s="2"/>
    </row>
    <row r="50838" spans="5:5" x14ac:dyDescent="0.25">
      <c r="E50838" s="2"/>
    </row>
    <row r="50839" spans="5:5" x14ac:dyDescent="0.25">
      <c r="E50839" s="2"/>
    </row>
    <row r="50840" spans="5:5" x14ac:dyDescent="0.25">
      <c r="E50840" s="2"/>
    </row>
    <row r="50841" spans="5:5" x14ac:dyDescent="0.25">
      <c r="E50841" s="2"/>
    </row>
    <row r="50842" spans="5:5" x14ac:dyDescent="0.25">
      <c r="E50842" s="2"/>
    </row>
    <row r="50843" spans="5:5" x14ac:dyDescent="0.25">
      <c r="E50843" s="2"/>
    </row>
    <row r="50844" spans="5:5" x14ac:dyDescent="0.25">
      <c r="E50844" s="2"/>
    </row>
    <row r="50845" spans="5:5" x14ac:dyDescent="0.25">
      <c r="E50845" s="2"/>
    </row>
    <row r="50846" spans="5:5" x14ac:dyDescent="0.25">
      <c r="E50846" s="2"/>
    </row>
    <row r="50847" spans="5:5" x14ac:dyDescent="0.25">
      <c r="E50847" s="2"/>
    </row>
    <row r="50848" spans="5:5" x14ac:dyDescent="0.25">
      <c r="E50848" s="2"/>
    </row>
    <row r="50849" spans="5:5" x14ac:dyDescent="0.25">
      <c r="E50849" s="2"/>
    </row>
    <row r="50850" spans="5:5" x14ac:dyDescent="0.25">
      <c r="E50850" s="2"/>
    </row>
    <row r="50851" spans="5:5" x14ac:dyDescent="0.25">
      <c r="E50851" s="2"/>
    </row>
    <row r="50852" spans="5:5" x14ac:dyDescent="0.25">
      <c r="E50852" s="2"/>
    </row>
    <row r="50853" spans="5:5" x14ac:dyDescent="0.25">
      <c r="E50853" s="2"/>
    </row>
    <row r="50854" spans="5:5" x14ac:dyDescent="0.25">
      <c r="E50854" s="2"/>
    </row>
    <row r="50855" spans="5:5" x14ac:dyDescent="0.25">
      <c r="E50855" s="2"/>
    </row>
    <row r="50856" spans="5:5" x14ac:dyDescent="0.25">
      <c r="E50856" s="2"/>
    </row>
    <row r="50857" spans="5:5" x14ac:dyDescent="0.25">
      <c r="E50857" s="2"/>
    </row>
    <row r="50858" spans="5:5" x14ac:dyDescent="0.25">
      <c r="E50858" s="2"/>
    </row>
    <row r="50859" spans="5:5" x14ac:dyDescent="0.25">
      <c r="E50859" s="2"/>
    </row>
    <row r="50860" spans="5:5" x14ac:dyDescent="0.25">
      <c r="E50860" s="2"/>
    </row>
    <row r="50861" spans="5:5" x14ac:dyDescent="0.25">
      <c r="E50861" s="2"/>
    </row>
    <row r="50862" spans="5:5" x14ac:dyDescent="0.25">
      <c r="E50862" s="2"/>
    </row>
    <row r="50863" spans="5:5" x14ac:dyDescent="0.25">
      <c r="E50863" s="2"/>
    </row>
    <row r="50864" spans="5:5" x14ac:dyDescent="0.25">
      <c r="E50864" s="2"/>
    </row>
    <row r="50865" spans="5:5" x14ac:dyDescent="0.25">
      <c r="E50865" s="2"/>
    </row>
    <row r="50866" spans="5:5" x14ac:dyDescent="0.25">
      <c r="E50866" s="2"/>
    </row>
    <row r="50867" spans="5:5" x14ac:dyDescent="0.25">
      <c r="E50867" s="2"/>
    </row>
    <row r="50868" spans="5:5" x14ac:dyDescent="0.25">
      <c r="E50868" s="2"/>
    </row>
    <row r="50869" spans="5:5" x14ac:dyDescent="0.25">
      <c r="E50869" s="2"/>
    </row>
    <row r="50870" spans="5:5" x14ac:dyDescent="0.25">
      <c r="E50870" s="2"/>
    </row>
    <row r="50871" spans="5:5" x14ac:dyDescent="0.25">
      <c r="E50871" s="2"/>
    </row>
    <row r="50872" spans="5:5" x14ac:dyDescent="0.25">
      <c r="E50872" s="2"/>
    </row>
    <row r="50873" spans="5:5" x14ac:dyDescent="0.25">
      <c r="E50873" s="2"/>
    </row>
    <row r="50874" spans="5:5" x14ac:dyDescent="0.25">
      <c r="E50874" s="2"/>
    </row>
    <row r="50875" spans="5:5" x14ac:dyDescent="0.25">
      <c r="E50875" s="2"/>
    </row>
    <row r="50876" spans="5:5" x14ac:dyDescent="0.25">
      <c r="E50876" s="2"/>
    </row>
    <row r="50877" spans="5:5" x14ac:dyDescent="0.25">
      <c r="E50877" s="2"/>
    </row>
    <row r="50878" spans="5:5" x14ac:dyDescent="0.25">
      <c r="E50878" s="2"/>
    </row>
    <row r="50879" spans="5:5" x14ac:dyDescent="0.25">
      <c r="E50879" s="2"/>
    </row>
    <row r="50880" spans="5:5" x14ac:dyDescent="0.25">
      <c r="E50880" s="2"/>
    </row>
    <row r="50881" spans="5:5" x14ac:dyDescent="0.25">
      <c r="E50881" s="2"/>
    </row>
    <row r="50882" spans="5:5" x14ac:dyDescent="0.25">
      <c r="E50882" s="2"/>
    </row>
    <row r="50883" spans="5:5" x14ac:dyDescent="0.25">
      <c r="E50883" s="2"/>
    </row>
    <row r="50884" spans="5:5" x14ac:dyDescent="0.25">
      <c r="E50884" s="2"/>
    </row>
    <row r="50885" spans="5:5" x14ac:dyDescent="0.25">
      <c r="E50885" s="2"/>
    </row>
    <row r="50886" spans="5:5" x14ac:dyDescent="0.25">
      <c r="E50886" s="2"/>
    </row>
    <row r="50887" spans="5:5" x14ac:dyDescent="0.25">
      <c r="E50887" s="2"/>
    </row>
    <row r="50888" spans="5:5" x14ac:dyDescent="0.25">
      <c r="E50888" s="2"/>
    </row>
    <row r="50889" spans="5:5" x14ac:dyDescent="0.25">
      <c r="E50889" s="2"/>
    </row>
    <row r="50890" spans="5:5" x14ac:dyDescent="0.25">
      <c r="E50890" s="2"/>
    </row>
    <row r="50891" spans="5:5" x14ac:dyDescent="0.25">
      <c r="E50891" s="2"/>
    </row>
    <row r="50892" spans="5:5" x14ac:dyDescent="0.25">
      <c r="E50892" s="2"/>
    </row>
    <row r="50893" spans="5:5" x14ac:dyDescent="0.25">
      <c r="E50893" s="2"/>
    </row>
    <row r="50894" spans="5:5" x14ac:dyDescent="0.25">
      <c r="E50894" s="2"/>
    </row>
    <row r="50895" spans="5:5" x14ac:dyDescent="0.25">
      <c r="E50895" s="2"/>
    </row>
    <row r="50896" spans="5:5" x14ac:dyDescent="0.25">
      <c r="E50896" s="2"/>
    </row>
    <row r="50897" spans="5:5" x14ac:dyDescent="0.25">
      <c r="E50897" s="2"/>
    </row>
    <row r="50898" spans="5:5" x14ac:dyDescent="0.25">
      <c r="E50898" s="2"/>
    </row>
    <row r="50899" spans="5:5" x14ac:dyDescent="0.25">
      <c r="E50899" s="2"/>
    </row>
    <row r="50900" spans="5:5" x14ac:dyDescent="0.25">
      <c r="E50900" s="2"/>
    </row>
    <row r="50901" spans="5:5" x14ac:dyDescent="0.25">
      <c r="E50901" s="2"/>
    </row>
    <row r="50902" spans="5:5" x14ac:dyDescent="0.25">
      <c r="E50902" s="2"/>
    </row>
    <row r="50903" spans="5:5" x14ac:dyDescent="0.25">
      <c r="E50903" s="2"/>
    </row>
    <row r="50904" spans="5:5" x14ac:dyDescent="0.25">
      <c r="E50904" s="2"/>
    </row>
    <row r="50905" spans="5:5" x14ac:dyDescent="0.25">
      <c r="E50905" s="2"/>
    </row>
    <row r="50906" spans="5:5" x14ac:dyDescent="0.25">
      <c r="E50906" s="2"/>
    </row>
    <row r="50907" spans="5:5" x14ac:dyDescent="0.25">
      <c r="E50907" s="2"/>
    </row>
    <row r="50908" spans="5:5" x14ac:dyDescent="0.25">
      <c r="E50908" s="2"/>
    </row>
    <row r="50909" spans="5:5" x14ac:dyDescent="0.25">
      <c r="E50909" s="2"/>
    </row>
    <row r="50910" spans="5:5" x14ac:dyDescent="0.25">
      <c r="E50910" s="2"/>
    </row>
    <row r="50911" spans="5:5" x14ac:dyDescent="0.25">
      <c r="E50911" s="2"/>
    </row>
    <row r="50912" spans="5:5" x14ac:dyDescent="0.25">
      <c r="E50912" s="2"/>
    </row>
    <row r="50913" spans="5:5" x14ac:dyDescent="0.25">
      <c r="E50913" s="2"/>
    </row>
    <row r="50914" spans="5:5" x14ac:dyDescent="0.25">
      <c r="E50914" s="2"/>
    </row>
    <row r="50915" spans="5:5" x14ac:dyDescent="0.25">
      <c r="E50915" s="2"/>
    </row>
    <row r="50916" spans="5:5" x14ac:dyDescent="0.25">
      <c r="E50916" s="2"/>
    </row>
    <row r="50917" spans="5:5" x14ac:dyDescent="0.25">
      <c r="E50917" s="2"/>
    </row>
    <row r="50918" spans="5:5" x14ac:dyDescent="0.25">
      <c r="E50918" s="2"/>
    </row>
    <row r="50919" spans="5:5" x14ac:dyDescent="0.25">
      <c r="E50919" s="2"/>
    </row>
    <row r="50920" spans="5:5" x14ac:dyDescent="0.25">
      <c r="E50920" s="2"/>
    </row>
    <row r="50921" spans="5:5" x14ac:dyDescent="0.25">
      <c r="E50921" s="2"/>
    </row>
    <row r="50922" spans="5:5" x14ac:dyDescent="0.25">
      <c r="E50922" s="2"/>
    </row>
    <row r="50923" spans="5:5" x14ac:dyDescent="0.25">
      <c r="E50923" s="2"/>
    </row>
    <row r="50924" spans="5:5" x14ac:dyDescent="0.25">
      <c r="E50924" s="2"/>
    </row>
    <row r="50925" spans="5:5" x14ac:dyDescent="0.25">
      <c r="E50925" s="2"/>
    </row>
    <row r="50926" spans="5:5" x14ac:dyDescent="0.25">
      <c r="E50926" s="2"/>
    </row>
    <row r="50927" spans="5:5" x14ac:dyDescent="0.25">
      <c r="E50927" s="2"/>
    </row>
    <row r="50928" spans="5:5" x14ac:dyDescent="0.25">
      <c r="E50928" s="2"/>
    </row>
    <row r="50929" spans="5:5" x14ac:dyDescent="0.25">
      <c r="E50929" s="2"/>
    </row>
    <row r="50930" spans="5:5" x14ac:dyDescent="0.25">
      <c r="E50930" s="2"/>
    </row>
    <row r="50931" spans="5:5" x14ac:dyDescent="0.25">
      <c r="E50931" s="2"/>
    </row>
    <row r="50932" spans="5:5" x14ac:dyDescent="0.25">
      <c r="E50932" s="2"/>
    </row>
    <row r="50933" spans="5:5" x14ac:dyDescent="0.25">
      <c r="E50933" s="2"/>
    </row>
    <row r="50934" spans="5:5" x14ac:dyDescent="0.25">
      <c r="E50934" s="2"/>
    </row>
    <row r="50935" spans="5:5" x14ac:dyDescent="0.25">
      <c r="E50935" s="2"/>
    </row>
    <row r="50936" spans="5:5" x14ac:dyDescent="0.25">
      <c r="E50936" s="2"/>
    </row>
    <row r="50937" spans="5:5" x14ac:dyDescent="0.25">
      <c r="E50937" s="2"/>
    </row>
    <row r="50938" spans="5:5" x14ac:dyDescent="0.25">
      <c r="E50938" s="2"/>
    </row>
    <row r="50939" spans="5:5" x14ac:dyDescent="0.25">
      <c r="E50939" s="2"/>
    </row>
    <row r="50940" spans="5:5" x14ac:dyDescent="0.25">
      <c r="E50940" s="2"/>
    </row>
    <row r="50941" spans="5:5" x14ac:dyDescent="0.25">
      <c r="E50941" s="2"/>
    </row>
    <row r="50942" spans="5:5" x14ac:dyDescent="0.25">
      <c r="E50942" s="2"/>
    </row>
    <row r="50943" spans="5:5" x14ac:dyDescent="0.25">
      <c r="E50943" s="2"/>
    </row>
    <row r="50944" spans="5:5" x14ac:dyDescent="0.25">
      <c r="E50944" s="2"/>
    </row>
    <row r="50945" spans="5:5" x14ac:dyDescent="0.25">
      <c r="E50945" s="2"/>
    </row>
    <row r="50946" spans="5:5" x14ac:dyDescent="0.25">
      <c r="E50946" s="2"/>
    </row>
    <row r="50947" spans="5:5" x14ac:dyDescent="0.25">
      <c r="E50947" s="2"/>
    </row>
    <row r="50948" spans="5:5" x14ac:dyDescent="0.25">
      <c r="E50948" s="2"/>
    </row>
    <row r="50949" spans="5:5" x14ac:dyDescent="0.25">
      <c r="E50949" s="2"/>
    </row>
    <row r="50950" spans="5:5" x14ac:dyDescent="0.25">
      <c r="E50950" s="2"/>
    </row>
    <row r="50951" spans="5:5" x14ac:dyDescent="0.25">
      <c r="E50951" s="2"/>
    </row>
    <row r="50952" spans="5:5" x14ac:dyDescent="0.25">
      <c r="E50952" s="2"/>
    </row>
    <row r="50953" spans="5:5" x14ac:dyDescent="0.25">
      <c r="E50953" s="2"/>
    </row>
    <row r="50954" spans="5:5" x14ac:dyDescent="0.25">
      <c r="E50954" s="2"/>
    </row>
    <row r="50955" spans="5:5" x14ac:dyDescent="0.25">
      <c r="E50955" s="2"/>
    </row>
    <row r="50956" spans="5:5" x14ac:dyDescent="0.25">
      <c r="E50956" s="2"/>
    </row>
    <row r="50957" spans="5:5" x14ac:dyDescent="0.25">
      <c r="E50957" s="2"/>
    </row>
    <row r="50958" spans="5:5" x14ac:dyDescent="0.25">
      <c r="E50958" s="2"/>
    </row>
    <row r="50959" spans="5:5" x14ac:dyDescent="0.25">
      <c r="E50959" s="2"/>
    </row>
    <row r="50960" spans="5:5" x14ac:dyDescent="0.25">
      <c r="E50960" s="2"/>
    </row>
    <row r="50961" spans="5:5" x14ac:dyDescent="0.25">
      <c r="E50961" s="2"/>
    </row>
    <row r="50962" spans="5:5" x14ac:dyDescent="0.25">
      <c r="E50962" s="2"/>
    </row>
    <row r="50963" spans="5:5" x14ac:dyDescent="0.25">
      <c r="E50963" s="2"/>
    </row>
    <row r="50964" spans="5:5" x14ac:dyDescent="0.25">
      <c r="E50964" s="2"/>
    </row>
    <row r="50965" spans="5:5" x14ac:dyDescent="0.25">
      <c r="E50965" s="2"/>
    </row>
    <row r="50966" spans="5:5" x14ac:dyDescent="0.25">
      <c r="E50966" s="2"/>
    </row>
    <row r="50967" spans="5:5" x14ac:dyDescent="0.25">
      <c r="E50967" s="2"/>
    </row>
    <row r="50968" spans="5:5" x14ac:dyDescent="0.25">
      <c r="E50968" s="2"/>
    </row>
    <row r="50969" spans="5:5" x14ac:dyDescent="0.25">
      <c r="E50969" s="2"/>
    </row>
    <row r="50970" spans="5:5" x14ac:dyDescent="0.25">
      <c r="E50970" s="2"/>
    </row>
    <row r="50971" spans="5:5" x14ac:dyDescent="0.25">
      <c r="E50971" s="2"/>
    </row>
    <row r="50972" spans="5:5" x14ac:dyDescent="0.25">
      <c r="E50972" s="2"/>
    </row>
    <row r="50973" spans="5:5" x14ac:dyDescent="0.25">
      <c r="E50973" s="2"/>
    </row>
    <row r="50974" spans="5:5" x14ac:dyDescent="0.25">
      <c r="E50974" s="2"/>
    </row>
    <row r="50975" spans="5:5" x14ac:dyDescent="0.25">
      <c r="E50975" s="2"/>
    </row>
    <row r="50976" spans="5:5" x14ac:dyDescent="0.25">
      <c r="E50976" s="2"/>
    </row>
    <row r="50977" spans="5:5" x14ac:dyDescent="0.25">
      <c r="E50977" s="2"/>
    </row>
    <row r="50978" spans="5:5" x14ac:dyDescent="0.25">
      <c r="E50978" s="2"/>
    </row>
    <row r="50979" spans="5:5" x14ac:dyDescent="0.25">
      <c r="E50979" s="2"/>
    </row>
    <row r="50980" spans="5:5" x14ac:dyDescent="0.25">
      <c r="E50980" s="2"/>
    </row>
    <row r="50981" spans="5:5" x14ac:dyDescent="0.25">
      <c r="E50981" s="2"/>
    </row>
    <row r="50982" spans="5:5" x14ac:dyDescent="0.25">
      <c r="E50982" s="2"/>
    </row>
    <row r="50983" spans="5:5" x14ac:dyDescent="0.25">
      <c r="E50983" s="2"/>
    </row>
    <row r="50984" spans="5:5" x14ac:dyDescent="0.25">
      <c r="E50984" s="2"/>
    </row>
    <row r="50985" spans="5:5" x14ac:dyDescent="0.25">
      <c r="E50985" s="2"/>
    </row>
    <row r="50986" spans="5:5" x14ac:dyDescent="0.25">
      <c r="E50986" s="2"/>
    </row>
    <row r="50987" spans="5:5" x14ac:dyDescent="0.25">
      <c r="E50987" s="2"/>
    </row>
    <row r="50988" spans="5:5" x14ac:dyDescent="0.25">
      <c r="E50988" s="2"/>
    </row>
    <row r="50989" spans="5:5" x14ac:dyDescent="0.25">
      <c r="E50989" s="2"/>
    </row>
    <row r="50990" spans="5:5" x14ac:dyDescent="0.25">
      <c r="E50990" s="2"/>
    </row>
    <row r="50991" spans="5:5" x14ac:dyDescent="0.25">
      <c r="E50991" s="2"/>
    </row>
    <row r="50992" spans="5:5" x14ac:dyDescent="0.25">
      <c r="E50992" s="2"/>
    </row>
    <row r="50993" spans="5:5" x14ac:dyDescent="0.25">
      <c r="E50993" s="2"/>
    </row>
    <row r="50994" spans="5:5" x14ac:dyDescent="0.25">
      <c r="E50994" s="2"/>
    </row>
    <row r="50995" spans="5:5" x14ac:dyDescent="0.25">
      <c r="E50995" s="2"/>
    </row>
    <row r="50996" spans="5:5" x14ac:dyDescent="0.25">
      <c r="E50996" s="2"/>
    </row>
    <row r="50997" spans="5:5" x14ac:dyDescent="0.25">
      <c r="E50997" s="2"/>
    </row>
    <row r="50998" spans="5:5" x14ac:dyDescent="0.25">
      <c r="E50998" s="2"/>
    </row>
    <row r="50999" spans="5:5" x14ac:dyDescent="0.25">
      <c r="E50999" s="2"/>
    </row>
    <row r="51000" spans="5:5" x14ac:dyDescent="0.25">
      <c r="E51000" s="2"/>
    </row>
    <row r="51001" spans="5:5" x14ac:dyDescent="0.25">
      <c r="E51001" s="2"/>
    </row>
    <row r="51002" spans="5:5" x14ac:dyDescent="0.25">
      <c r="E51002" s="2"/>
    </row>
    <row r="51003" spans="5:5" x14ac:dyDescent="0.25">
      <c r="E51003" s="2"/>
    </row>
    <row r="51004" spans="5:5" x14ac:dyDescent="0.25">
      <c r="E51004" s="2"/>
    </row>
    <row r="51005" spans="5:5" x14ac:dyDescent="0.25">
      <c r="E51005" s="2"/>
    </row>
    <row r="51006" spans="5:5" x14ac:dyDescent="0.25">
      <c r="E51006" s="2"/>
    </row>
    <row r="51007" spans="5:5" x14ac:dyDescent="0.25">
      <c r="E51007" s="2"/>
    </row>
    <row r="51008" spans="5:5" x14ac:dyDescent="0.25">
      <c r="E51008" s="2"/>
    </row>
    <row r="51009" spans="5:5" x14ac:dyDescent="0.25">
      <c r="E51009" s="2"/>
    </row>
    <row r="51010" spans="5:5" x14ac:dyDescent="0.25">
      <c r="E51010" s="2"/>
    </row>
    <row r="51011" spans="5:5" x14ac:dyDescent="0.25">
      <c r="E51011" s="2"/>
    </row>
    <row r="51012" spans="5:5" x14ac:dyDescent="0.25">
      <c r="E51012" s="2"/>
    </row>
    <row r="51013" spans="5:5" x14ac:dyDescent="0.25">
      <c r="E51013" s="2"/>
    </row>
    <row r="51014" spans="5:5" x14ac:dyDescent="0.25">
      <c r="E51014" s="2"/>
    </row>
    <row r="51015" spans="5:5" x14ac:dyDescent="0.25">
      <c r="E51015" s="2"/>
    </row>
    <row r="51016" spans="5:5" x14ac:dyDescent="0.25">
      <c r="E51016" s="2"/>
    </row>
    <row r="51017" spans="5:5" x14ac:dyDescent="0.25">
      <c r="E51017" s="2"/>
    </row>
    <row r="51018" spans="5:5" x14ac:dyDescent="0.25">
      <c r="E51018" s="2"/>
    </row>
    <row r="51019" spans="5:5" x14ac:dyDescent="0.25">
      <c r="E51019" s="2"/>
    </row>
    <row r="51020" spans="5:5" x14ac:dyDescent="0.25">
      <c r="E51020" s="2"/>
    </row>
    <row r="51021" spans="5:5" x14ac:dyDescent="0.25">
      <c r="E51021" s="2"/>
    </row>
    <row r="51022" spans="5:5" x14ac:dyDescent="0.25">
      <c r="E51022" s="2"/>
    </row>
    <row r="51023" spans="5:5" x14ac:dyDescent="0.25">
      <c r="E51023" s="2"/>
    </row>
    <row r="51024" spans="5:5" x14ac:dyDescent="0.25">
      <c r="E51024" s="2"/>
    </row>
    <row r="51025" spans="5:5" x14ac:dyDescent="0.25">
      <c r="E51025" s="2"/>
    </row>
    <row r="51026" spans="5:5" x14ac:dyDescent="0.25">
      <c r="E51026" s="2"/>
    </row>
    <row r="51027" spans="5:5" x14ac:dyDescent="0.25">
      <c r="E51027" s="2"/>
    </row>
    <row r="51028" spans="5:5" x14ac:dyDescent="0.25">
      <c r="E51028" s="2"/>
    </row>
    <row r="51029" spans="5:5" x14ac:dyDescent="0.25">
      <c r="E51029" s="2"/>
    </row>
    <row r="51030" spans="5:5" x14ac:dyDescent="0.25">
      <c r="E51030" s="2"/>
    </row>
    <row r="51031" spans="5:5" x14ac:dyDescent="0.25">
      <c r="E51031" s="2"/>
    </row>
    <row r="51032" spans="5:5" x14ac:dyDescent="0.25">
      <c r="E51032" s="2"/>
    </row>
    <row r="51033" spans="5:5" x14ac:dyDescent="0.25">
      <c r="E51033" s="2"/>
    </row>
    <row r="51034" spans="5:5" x14ac:dyDescent="0.25">
      <c r="E51034" s="2"/>
    </row>
    <row r="51035" spans="5:5" x14ac:dyDescent="0.25">
      <c r="E51035" s="2"/>
    </row>
    <row r="51036" spans="5:5" x14ac:dyDescent="0.25">
      <c r="E51036" s="2"/>
    </row>
    <row r="51037" spans="5:5" x14ac:dyDescent="0.25">
      <c r="E51037" s="2"/>
    </row>
    <row r="51038" spans="5:5" x14ac:dyDescent="0.25">
      <c r="E51038" s="2"/>
    </row>
    <row r="51039" spans="5:5" x14ac:dyDescent="0.25">
      <c r="E51039" s="2"/>
    </row>
    <row r="51040" spans="5:5" x14ac:dyDescent="0.25">
      <c r="E51040" s="2"/>
    </row>
    <row r="51041" spans="5:5" x14ac:dyDescent="0.25">
      <c r="E51041" s="2"/>
    </row>
    <row r="51042" spans="5:5" x14ac:dyDescent="0.25">
      <c r="E51042" s="2"/>
    </row>
    <row r="51043" spans="5:5" x14ac:dyDescent="0.25">
      <c r="E51043" s="2"/>
    </row>
    <row r="51044" spans="5:5" x14ac:dyDescent="0.25">
      <c r="E51044" s="2"/>
    </row>
    <row r="51045" spans="5:5" x14ac:dyDescent="0.25">
      <c r="E51045" s="2"/>
    </row>
    <row r="51046" spans="5:5" x14ac:dyDescent="0.25">
      <c r="E51046" s="2"/>
    </row>
    <row r="51047" spans="5:5" x14ac:dyDescent="0.25">
      <c r="E51047" s="2"/>
    </row>
    <row r="51048" spans="5:5" x14ac:dyDescent="0.25">
      <c r="E51048" s="2"/>
    </row>
    <row r="51049" spans="5:5" x14ac:dyDescent="0.25">
      <c r="E51049" s="2"/>
    </row>
    <row r="51050" spans="5:5" x14ac:dyDescent="0.25">
      <c r="E51050" s="2"/>
    </row>
    <row r="51051" spans="5:5" x14ac:dyDescent="0.25">
      <c r="E51051" s="2"/>
    </row>
    <row r="51052" spans="5:5" x14ac:dyDescent="0.25">
      <c r="E51052" s="2"/>
    </row>
    <row r="51053" spans="5:5" x14ac:dyDescent="0.25">
      <c r="E51053" s="2"/>
    </row>
    <row r="51054" spans="5:5" x14ac:dyDescent="0.25">
      <c r="E51054" s="2"/>
    </row>
    <row r="51055" spans="5:5" x14ac:dyDescent="0.25">
      <c r="E51055" s="2"/>
    </row>
    <row r="51056" spans="5:5" x14ac:dyDescent="0.25">
      <c r="E51056" s="2"/>
    </row>
    <row r="51057" spans="5:5" x14ac:dyDescent="0.25">
      <c r="E51057" s="2"/>
    </row>
    <row r="51058" spans="5:5" x14ac:dyDescent="0.25">
      <c r="E51058" s="2"/>
    </row>
    <row r="51059" spans="5:5" x14ac:dyDescent="0.25">
      <c r="E51059" s="2"/>
    </row>
    <row r="51060" spans="5:5" x14ac:dyDescent="0.25">
      <c r="E51060" s="2"/>
    </row>
    <row r="51061" spans="5:5" x14ac:dyDescent="0.25">
      <c r="E51061" s="2"/>
    </row>
    <row r="51062" spans="5:5" x14ac:dyDescent="0.25">
      <c r="E51062" s="2"/>
    </row>
    <row r="51063" spans="5:5" x14ac:dyDescent="0.25">
      <c r="E51063" s="2"/>
    </row>
    <row r="51064" spans="5:5" x14ac:dyDescent="0.25">
      <c r="E51064" s="2"/>
    </row>
    <row r="51065" spans="5:5" x14ac:dyDescent="0.25">
      <c r="E51065" s="2"/>
    </row>
    <row r="51066" spans="5:5" x14ac:dyDescent="0.25">
      <c r="E51066" s="2"/>
    </row>
    <row r="51067" spans="5:5" x14ac:dyDescent="0.25">
      <c r="E51067" s="2"/>
    </row>
    <row r="51068" spans="5:5" x14ac:dyDescent="0.25">
      <c r="E51068" s="2"/>
    </row>
    <row r="51069" spans="5:5" x14ac:dyDescent="0.25">
      <c r="E51069" s="2"/>
    </row>
    <row r="51070" spans="5:5" x14ac:dyDescent="0.25">
      <c r="E51070" s="2"/>
    </row>
    <row r="51071" spans="5:5" x14ac:dyDescent="0.25">
      <c r="E51071" s="2"/>
    </row>
    <row r="51072" spans="5:5" x14ac:dyDescent="0.25">
      <c r="E51072" s="2"/>
    </row>
    <row r="51073" spans="5:5" x14ac:dyDescent="0.25">
      <c r="E51073" s="2"/>
    </row>
    <row r="51074" spans="5:5" x14ac:dyDescent="0.25">
      <c r="E51074" s="2"/>
    </row>
    <row r="51075" spans="5:5" x14ac:dyDescent="0.25">
      <c r="E51075" s="2"/>
    </row>
    <row r="51076" spans="5:5" x14ac:dyDescent="0.25">
      <c r="E51076" s="2"/>
    </row>
    <row r="51077" spans="5:5" x14ac:dyDescent="0.25">
      <c r="E51077" s="2"/>
    </row>
    <row r="51078" spans="5:5" x14ac:dyDescent="0.25">
      <c r="E51078" s="2"/>
    </row>
    <row r="51079" spans="5:5" x14ac:dyDescent="0.25">
      <c r="E51079" s="2"/>
    </row>
    <row r="51080" spans="5:5" x14ac:dyDescent="0.25">
      <c r="E51080" s="2"/>
    </row>
    <row r="51081" spans="5:5" x14ac:dyDescent="0.25">
      <c r="E51081" s="2"/>
    </row>
    <row r="51082" spans="5:5" x14ac:dyDescent="0.25">
      <c r="E51082" s="2"/>
    </row>
    <row r="51083" spans="5:5" x14ac:dyDescent="0.25">
      <c r="E51083" s="2"/>
    </row>
    <row r="51084" spans="5:5" x14ac:dyDescent="0.25">
      <c r="E51084" s="2"/>
    </row>
    <row r="51085" spans="5:5" x14ac:dyDescent="0.25">
      <c r="E51085" s="2"/>
    </row>
    <row r="51086" spans="5:5" x14ac:dyDescent="0.25">
      <c r="E51086" s="2"/>
    </row>
    <row r="51087" spans="5:5" x14ac:dyDescent="0.25">
      <c r="E51087" s="2"/>
    </row>
    <row r="51088" spans="5:5" x14ac:dyDescent="0.25">
      <c r="E51088" s="2"/>
    </row>
    <row r="51089" spans="5:5" x14ac:dyDescent="0.25">
      <c r="E51089" s="2"/>
    </row>
    <row r="51090" spans="5:5" x14ac:dyDescent="0.25">
      <c r="E51090" s="2"/>
    </row>
    <row r="51091" spans="5:5" x14ac:dyDescent="0.25">
      <c r="E51091" s="2"/>
    </row>
    <row r="51092" spans="5:5" x14ac:dyDescent="0.25">
      <c r="E51092" s="2"/>
    </row>
    <row r="51093" spans="5:5" x14ac:dyDescent="0.25">
      <c r="E51093" s="2"/>
    </row>
    <row r="51094" spans="5:5" x14ac:dyDescent="0.25">
      <c r="E51094" s="2"/>
    </row>
    <row r="51095" spans="5:5" x14ac:dyDescent="0.25">
      <c r="E51095" s="2"/>
    </row>
    <row r="51096" spans="5:5" x14ac:dyDescent="0.25">
      <c r="E51096" s="2"/>
    </row>
    <row r="51097" spans="5:5" x14ac:dyDescent="0.25">
      <c r="E51097" s="2"/>
    </row>
    <row r="51098" spans="5:5" x14ac:dyDescent="0.25">
      <c r="E51098" s="2"/>
    </row>
    <row r="51099" spans="5:5" x14ac:dyDescent="0.25">
      <c r="E51099" s="2"/>
    </row>
    <row r="51100" spans="5:5" x14ac:dyDescent="0.25">
      <c r="E51100" s="2"/>
    </row>
    <row r="51101" spans="5:5" x14ac:dyDescent="0.25">
      <c r="E51101" s="2"/>
    </row>
    <row r="51102" spans="5:5" x14ac:dyDescent="0.25">
      <c r="E51102" s="2"/>
    </row>
    <row r="51103" spans="5:5" x14ac:dyDescent="0.25">
      <c r="E51103" s="2"/>
    </row>
    <row r="51104" spans="5:5" x14ac:dyDescent="0.25">
      <c r="E51104" s="2"/>
    </row>
    <row r="51105" spans="5:5" x14ac:dyDescent="0.25">
      <c r="E51105" s="2"/>
    </row>
    <row r="51106" spans="5:5" x14ac:dyDescent="0.25">
      <c r="E51106" s="2"/>
    </row>
    <row r="51107" spans="5:5" x14ac:dyDescent="0.25">
      <c r="E51107" s="2"/>
    </row>
    <row r="51108" spans="5:5" x14ac:dyDescent="0.25">
      <c r="E51108" s="2"/>
    </row>
    <row r="51109" spans="5:5" x14ac:dyDescent="0.25">
      <c r="E51109" s="2"/>
    </row>
    <row r="51110" spans="5:5" x14ac:dyDescent="0.25">
      <c r="E51110" s="2"/>
    </row>
    <row r="51111" spans="5:5" x14ac:dyDescent="0.25">
      <c r="E51111" s="2"/>
    </row>
    <row r="51112" spans="5:5" x14ac:dyDescent="0.25">
      <c r="E51112" s="2"/>
    </row>
    <row r="51113" spans="5:5" x14ac:dyDescent="0.25">
      <c r="E51113" s="2"/>
    </row>
    <row r="51114" spans="5:5" x14ac:dyDescent="0.25">
      <c r="E51114" s="2"/>
    </row>
    <row r="51115" spans="5:5" x14ac:dyDescent="0.25">
      <c r="E51115" s="2"/>
    </row>
    <row r="51116" spans="5:5" x14ac:dyDescent="0.25">
      <c r="E51116" s="2"/>
    </row>
    <row r="51117" spans="5:5" x14ac:dyDescent="0.25">
      <c r="E51117" s="2"/>
    </row>
    <row r="51118" spans="5:5" x14ac:dyDescent="0.25">
      <c r="E51118" s="2"/>
    </row>
    <row r="51119" spans="5:5" x14ac:dyDescent="0.25">
      <c r="E51119" s="2"/>
    </row>
    <row r="51120" spans="5:5" x14ac:dyDescent="0.25">
      <c r="E51120" s="2"/>
    </row>
    <row r="51121" spans="5:5" x14ac:dyDescent="0.25">
      <c r="E51121" s="2"/>
    </row>
    <row r="51122" spans="5:5" x14ac:dyDescent="0.25">
      <c r="E51122" s="2"/>
    </row>
    <row r="51123" spans="5:5" x14ac:dyDescent="0.25">
      <c r="E51123" s="2"/>
    </row>
    <row r="51124" spans="5:5" x14ac:dyDescent="0.25">
      <c r="E51124" s="2"/>
    </row>
    <row r="51125" spans="5:5" x14ac:dyDescent="0.25">
      <c r="E51125" s="2"/>
    </row>
    <row r="51126" spans="5:5" x14ac:dyDescent="0.25">
      <c r="E51126" s="2"/>
    </row>
    <row r="51127" spans="5:5" x14ac:dyDescent="0.25">
      <c r="E51127" s="2"/>
    </row>
    <row r="51128" spans="5:5" x14ac:dyDescent="0.25">
      <c r="E51128" s="2"/>
    </row>
    <row r="51129" spans="5:5" x14ac:dyDescent="0.25">
      <c r="E51129" s="2"/>
    </row>
    <row r="51130" spans="5:5" x14ac:dyDescent="0.25">
      <c r="E51130" s="2"/>
    </row>
    <row r="51131" spans="5:5" x14ac:dyDescent="0.25">
      <c r="E51131" s="2"/>
    </row>
    <row r="51132" spans="5:5" x14ac:dyDescent="0.25">
      <c r="E51132" s="2"/>
    </row>
    <row r="51133" spans="5:5" x14ac:dyDescent="0.25">
      <c r="E51133" s="2"/>
    </row>
    <row r="51134" spans="5:5" x14ac:dyDescent="0.25">
      <c r="E51134" s="2"/>
    </row>
    <row r="51135" spans="5:5" x14ac:dyDescent="0.25">
      <c r="E51135" s="2"/>
    </row>
    <row r="51136" spans="5:5" x14ac:dyDescent="0.25">
      <c r="E51136" s="2"/>
    </row>
    <row r="51137" spans="5:5" x14ac:dyDescent="0.25">
      <c r="E51137" s="2"/>
    </row>
    <row r="51138" spans="5:5" x14ac:dyDescent="0.25">
      <c r="E51138" s="2"/>
    </row>
    <row r="51139" spans="5:5" x14ac:dyDescent="0.25">
      <c r="E51139" s="2"/>
    </row>
    <row r="51140" spans="5:5" x14ac:dyDescent="0.25">
      <c r="E51140" s="2"/>
    </row>
    <row r="51141" spans="5:5" x14ac:dyDescent="0.25">
      <c r="E51141" s="2"/>
    </row>
    <row r="51142" spans="5:5" x14ac:dyDescent="0.25">
      <c r="E51142" s="2"/>
    </row>
    <row r="51143" spans="5:5" x14ac:dyDescent="0.25">
      <c r="E51143" s="2"/>
    </row>
    <row r="51144" spans="5:5" x14ac:dyDescent="0.25">
      <c r="E51144" s="2"/>
    </row>
    <row r="51145" spans="5:5" x14ac:dyDescent="0.25">
      <c r="E51145" s="2"/>
    </row>
    <row r="51146" spans="5:5" x14ac:dyDescent="0.25">
      <c r="E51146" s="2"/>
    </row>
    <row r="51147" spans="5:5" x14ac:dyDescent="0.25">
      <c r="E51147" s="2"/>
    </row>
    <row r="51148" spans="5:5" x14ac:dyDescent="0.25">
      <c r="E51148" s="2"/>
    </row>
    <row r="51149" spans="5:5" x14ac:dyDescent="0.25">
      <c r="E51149" s="2"/>
    </row>
    <row r="51150" spans="5:5" x14ac:dyDescent="0.25">
      <c r="E51150" s="2"/>
    </row>
    <row r="51151" spans="5:5" x14ac:dyDescent="0.25">
      <c r="E51151" s="2"/>
    </row>
    <row r="51152" spans="5:5" x14ac:dyDescent="0.25">
      <c r="E51152" s="2"/>
    </row>
    <row r="51153" spans="5:5" x14ac:dyDescent="0.25">
      <c r="E51153" s="2"/>
    </row>
    <row r="51154" spans="5:5" x14ac:dyDescent="0.25">
      <c r="E51154" s="2"/>
    </row>
    <row r="51155" spans="5:5" x14ac:dyDescent="0.25">
      <c r="E51155" s="2"/>
    </row>
    <row r="51156" spans="5:5" x14ac:dyDescent="0.25">
      <c r="E51156" s="2"/>
    </row>
    <row r="51157" spans="5:5" x14ac:dyDescent="0.25">
      <c r="E51157" s="2"/>
    </row>
    <row r="51158" spans="5:5" x14ac:dyDescent="0.25">
      <c r="E51158" s="2"/>
    </row>
    <row r="51159" spans="5:5" x14ac:dyDescent="0.25">
      <c r="E51159" s="2"/>
    </row>
    <row r="51160" spans="5:5" x14ac:dyDescent="0.25">
      <c r="E51160" s="2"/>
    </row>
    <row r="51161" spans="5:5" x14ac:dyDescent="0.25">
      <c r="E51161" s="2"/>
    </row>
    <row r="51162" spans="5:5" x14ac:dyDescent="0.25">
      <c r="E51162" s="2"/>
    </row>
    <row r="51163" spans="5:5" x14ac:dyDescent="0.25">
      <c r="E51163" s="2"/>
    </row>
    <row r="51164" spans="5:5" x14ac:dyDescent="0.25">
      <c r="E51164" s="2"/>
    </row>
    <row r="51165" spans="5:5" x14ac:dyDescent="0.25">
      <c r="E51165" s="2"/>
    </row>
    <row r="51166" spans="5:5" x14ac:dyDescent="0.25">
      <c r="E51166" s="2"/>
    </row>
    <row r="51167" spans="5:5" x14ac:dyDescent="0.25">
      <c r="E51167" s="2"/>
    </row>
    <row r="51168" spans="5:5" x14ac:dyDescent="0.25">
      <c r="E51168" s="2"/>
    </row>
    <row r="51169" spans="5:5" x14ac:dyDescent="0.25">
      <c r="E51169" s="2"/>
    </row>
    <row r="51170" spans="5:5" x14ac:dyDescent="0.25">
      <c r="E51170" s="2"/>
    </row>
    <row r="51171" spans="5:5" x14ac:dyDescent="0.25">
      <c r="E51171" s="2"/>
    </row>
    <row r="51172" spans="5:5" x14ac:dyDescent="0.25">
      <c r="E51172" s="2"/>
    </row>
    <row r="51173" spans="5:5" x14ac:dyDescent="0.25">
      <c r="E51173" s="2"/>
    </row>
    <row r="51174" spans="5:5" x14ac:dyDescent="0.25">
      <c r="E51174" s="2"/>
    </row>
    <row r="51175" spans="5:5" x14ac:dyDescent="0.25">
      <c r="E51175" s="2"/>
    </row>
    <row r="51176" spans="5:5" x14ac:dyDescent="0.25">
      <c r="E51176" s="2"/>
    </row>
    <row r="51177" spans="5:5" x14ac:dyDescent="0.25">
      <c r="E51177" s="2"/>
    </row>
    <row r="51178" spans="5:5" x14ac:dyDescent="0.25">
      <c r="E51178" s="2"/>
    </row>
    <row r="51179" spans="5:5" x14ac:dyDescent="0.25">
      <c r="E51179" s="2"/>
    </row>
    <row r="51180" spans="5:5" x14ac:dyDescent="0.25">
      <c r="E51180" s="2"/>
    </row>
    <row r="51181" spans="5:5" x14ac:dyDescent="0.25">
      <c r="E51181" s="2"/>
    </row>
    <row r="51182" spans="5:5" x14ac:dyDescent="0.25">
      <c r="E51182" s="2"/>
    </row>
    <row r="51183" spans="5:5" x14ac:dyDescent="0.25">
      <c r="E51183" s="2"/>
    </row>
    <row r="51184" spans="5:5" x14ac:dyDescent="0.25">
      <c r="E51184" s="2"/>
    </row>
    <row r="51185" spans="5:5" x14ac:dyDescent="0.25">
      <c r="E51185" s="2"/>
    </row>
    <row r="51186" spans="5:5" x14ac:dyDescent="0.25">
      <c r="E51186" s="2"/>
    </row>
    <row r="51187" spans="5:5" x14ac:dyDescent="0.25">
      <c r="E51187" s="2"/>
    </row>
    <row r="51188" spans="5:5" x14ac:dyDescent="0.25">
      <c r="E51188" s="2"/>
    </row>
    <row r="51189" spans="5:5" x14ac:dyDescent="0.25">
      <c r="E51189" s="2"/>
    </row>
    <row r="51190" spans="5:5" x14ac:dyDescent="0.25">
      <c r="E51190" s="2"/>
    </row>
    <row r="51191" spans="5:5" x14ac:dyDescent="0.25">
      <c r="E51191" s="2"/>
    </row>
    <row r="51192" spans="5:5" x14ac:dyDescent="0.25">
      <c r="E51192" s="2"/>
    </row>
    <row r="51193" spans="5:5" x14ac:dyDescent="0.25">
      <c r="E51193" s="2"/>
    </row>
    <row r="51194" spans="5:5" x14ac:dyDescent="0.25">
      <c r="E51194" s="2"/>
    </row>
    <row r="51195" spans="5:5" x14ac:dyDescent="0.25">
      <c r="E51195" s="2"/>
    </row>
    <row r="51196" spans="5:5" x14ac:dyDescent="0.25">
      <c r="E51196" s="2"/>
    </row>
    <row r="51197" spans="5:5" x14ac:dyDescent="0.25">
      <c r="E51197" s="2"/>
    </row>
    <row r="51198" spans="5:5" x14ac:dyDescent="0.25">
      <c r="E51198" s="2"/>
    </row>
    <row r="51199" spans="5:5" x14ac:dyDescent="0.25">
      <c r="E51199" s="2"/>
    </row>
    <row r="51200" spans="5:5" x14ac:dyDescent="0.25">
      <c r="E51200" s="2"/>
    </row>
    <row r="51201" spans="5:5" x14ac:dyDescent="0.25">
      <c r="E51201" s="2"/>
    </row>
    <row r="51202" spans="5:5" x14ac:dyDescent="0.25">
      <c r="E51202" s="2"/>
    </row>
    <row r="51203" spans="5:5" x14ac:dyDescent="0.25">
      <c r="E51203" s="2"/>
    </row>
    <row r="51204" spans="5:5" x14ac:dyDescent="0.25">
      <c r="E51204" s="2"/>
    </row>
    <row r="51205" spans="5:5" x14ac:dyDescent="0.25">
      <c r="E51205" s="2"/>
    </row>
    <row r="51206" spans="5:5" x14ac:dyDescent="0.25">
      <c r="E51206" s="2"/>
    </row>
    <row r="51207" spans="5:5" x14ac:dyDescent="0.25">
      <c r="E51207" s="2"/>
    </row>
    <row r="51208" spans="5:5" x14ac:dyDescent="0.25">
      <c r="E51208" s="2"/>
    </row>
    <row r="51209" spans="5:5" x14ac:dyDescent="0.25">
      <c r="E51209" s="2"/>
    </row>
    <row r="51210" spans="5:5" x14ac:dyDescent="0.25">
      <c r="E51210" s="2"/>
    </row>
    <row r="51211" spans="5:5" x14ac:dyDescent="0.25">
      <c r="E51211" s="2"/>
    </row>
    <row r="51212" spans="5:5" x14ac:dyDescent="0.25">
      <c r="E51212" s="2"/>
    </row>
    <row r="51213" spans="5:5" x14ac:dyDescent="0.25">
      <c r="E51213" s="2"/>
    </row>
    <row r="51214" spans="5:5" x14ac:dyDescent="0.25">
      <c r="E51214" s="2"/>
    </row>
    <row r="51215" spans="5:5" x14ac:dyDescent="0.25">
      <c r="E51215" s="2"/>
    </row>
    <row r="51216" spans="5:5" x14ac:dyDescent="0.25">
      <c r="E51216" s="2"/>
    </row>
    <row r="51217" spans="5:5" x14ac:dyDescent="0.25">
      <c r="E51217" s="2"/>
    </row>
    <row r="51218" spans="5:5" x14ac:dyDescent="0.25">
      <c r="E51218" s="2"/>
    </row>
    <row r="51219" spans="5:5" x14ac:dyDescent="0.25">
      <c r="E51219" s="2"/>
    </row>
    <row r="51220" spans="5:5" x14ac:dyDescent="0.25">
      <c r="E51220" s="2"/>
    </row>
    <row r="51221" spans="5:5" x14ac:dyDescent="0.25">
      <c r="E51221" s="2"/>
    </row>
    <row r="51222" spans="5:5" x14ac:dyDescent="0.25">
      <c r="E51222" s="2"/>
    </row>
    <row r="51223" spans="5:5" x14ac:dyDescent="0.25">
      <c r="E51223" s="2"/>
    </row>
    <row r="51224" spans="5:5" x14ac:dyDescent="0.25">
      <c r="E51224" s="2"/>
    </row>
    <row r="51225" spans="5:5" x14ac:dyDescent="0.25">
      <c r="E51225" s="2"/>
    </row>
    <row r="51226" spans="5:5" x14ac:dyDescent="0.25">
      <c r="E51226" s="2"/>
    </row>
    <row r="51227" spans="5:5" x14ac:dyDescent="0.25">
      <c r="E51227" s="2"/>
    </row>
    <row r="51228" spans="5:5" x14ac:dyDescent="0.25">
      <c r="E51228" s="2"/>
    </row>
    <row r="51229" spans="5:5" x14ac:dyDescent="0.25">
      <c r="E51229" s="2"/>
    </row>
    <row r="51230" spans="5:5" x14ac:dyDescent="0.25">
      <c r="E51230" s="2"/>
    </row>
    <row r="51231" spans="5:5" x14ac:dyDescent="0.25">
      <c r="E51231" s="2"/>
    </row>
    <row r="51232" spans="5:5" x14ac:dyDescent="0.25">
      <c r="E51232" s="2"/>
    </row>
    <row r="51233" spans="5:5" x14ac:dyDescent="0.25">
      <c r="E51233" s="2"/>
    </row>
    <row r="51234" spans="5:5" x14ac:dyDescent="0.25">
      <c r="E51234" s="2"/>
    </row>
    <row r="51235" spans="5:5" x14ac:dyDescent="0.25">
      <c r="E51235" s="2"/>
    </row>
    <row r="51236" spans="5:5" x14ac:dyDescent="0.25">
      <c r="E51236" s="2"/>
    </row>
    <row r="51237" spans="5:5" x14ac:dyDescent="0.25">
      <c r="E51237" s="2"/>
    </row>
    <row r="51238" spans="5:5" x14ac:dyDescent="0.25">
      <c r="E51238" s="2"/>
    </row>
    <row r="51239" spans="5:5" x14ac:dyDescent="0.25">
      <c r="E51239" s="2"/>
    </row>
    <row r="51240" spans="5:5" x14ac:dyDescent="0.25">
      <c r="E51240" s="2"/>
    </row>
    <row r="51241" spans="5:5" x14ac:dyDescent="0.25">
      <c r="E51241" s="2"/>
    </row>
    <row r="51242" spans="5:5" x14ac:dyDescent="0.25">
      <c r="E51242" s="2"/>
    </row>
    <row r="51243" spans="5:5" x14ac:dyDescent="0.25">
      <c r="E51243" s="2"/>
    </row>
    <row r="51244" spans="5:5" x14ac:dyDescent="0.25">
      <c r="E51244" s="2"/>
    </row>
    <row r="51245" spans="5:5" x14ac:dyDescent="0.25">
      <c r="E51245" s="2"/>
    </row>
    <row r="51246" spans="5:5" x14ac:dyDescent="0.25">
      <c r="E51246" s="2"/>
    </row>
    <row r="51247" spans="5:5" x14ac:dyDescent="0.25">
      <c r="E51247" s="2"/>
    </row>
    <row r="51248" spans="5:5" x14ac:dyDescent="0.25">
      <c r="E51248" s="2"/>
    </row>
    <row r="51249" spans="5:5" x14ac:dyDescent="0.25">
      <c r="E51249" s="2"/>
    </row>
    <row r="51250" spans="5:5" x14ac:dyDescent="0.25">
      <c r="E51250" s="2"/>
    </row>
    <row r="51251" spans="5:5" x14ac:dyDescent="0.25">
      <c r="E51251" s="2"/>
    </row>
    <row r="51252" spans="5:5" x14ac:dyDescent="0.25">
      <c r="E51252" s="2"/>
    </row>
    <row r="51253" spans="5:5" x14ac:dyDescent="0.25">
      <c r="E51253" s="2"/>
    </row>
    <row r="51254" spans="5:5" x14ac:dyDescent="0.25">
      <c r="E51254" s="2"/>
    </row>
    <row r="51255" spans="5:5" x14ac:dyDescent="0.25">
      <c r="E51255" s="2"/>
    </row>
    <row r="51256" spans="5:5" x14ac:dyDescent="0.25">
      <c r="E51256" s="2"/>
    </row>
    <row r="51257" spans="5:5" x14ac:dyDescent="0.25">
      <c r="E51257" s="2"/>
    </row>
    <row r="51258" spans="5:5" x14ac:dyDescent="0.25">
      <c r="E51258" s="2"/>
    </row>
    <row r="51259" spans="5:5" x14ac:dyDescent="0.25">
      <c r="E51259" s="2"/>
    </row>
    <row r="51260" spans="5:5" x14ac:dyDescent="0.25">
      <c r="E51260" s="2"/>
    </row>
    <row r="51261" spans="5:5" x14ac:dyDescent="0.25">
      <c r="E51261" s="2"/>
    </row>
    <row r="51262" spans="5:5" x14ac:dyDescent="0.25">
      <c r="E51262" s="2"/>
    </row>
    <row r="51263" spans="5:5" x14ac:dyDescent="0.25">
      <c r="E51263" s="2"/>
    </row>
    <row r="51264" spans="5:5" x14ac:dyDescent="0.25">
      <c r="E51264" s="2"/>
    </row>
    <row r="51265" spans="5:5" x14ac:dyDescent="0.25">
      <c r="E51265" s="2"/>
    </row>
    <row r="51266" spans="5:5" x14ac:dyDescent="0.25">
      <c r="E51266" s="2"/>
    </row>
    <row r="51267" spans="5:5" x14ac:dyDescent="0.25">
      <c r="E51267" s="2"/>
    </row>
    <row r="51268" spans="5:5" x14ac:dyDescent="0.25">
      <c r="E51268" s="2"/>
    </row>
    <row r="51269" spans="5:5" x14ac:dyDescent="0.25">
      <c r="E51269" s="2"/>
    </row>
    <row r="51270" spans="5:5" x14ac:dyDescent="0.25">
      <c r="E51270" s="2"/>
    </row>
    <row r="51271" spans="5:5" x14ac:dyDescent="0.25">
      <c r="E51271" s="2"/>
    </row>
    <row r="51272" spans="5:5" x14ac:dyDescent="0.25">
      <c r="E51272" s="2"/>
    </row>
    <row r="51273" spans="5:5" x14ac:dyDescent="0.25">
      <c r="E51273" s="2"/>
    </row>
    <row r="51274" spans="5:5" x14ac:dyDescent="0.25">
      <c r="E51274" s="2"/>
    </row>
    <row r="51275" spans="5:5" x14ac:dyDescent="0.25">
      <c r="E51275" s="2"/>
    </row>
    <row r="51276" spans="5:5" x14ac:dyDescent="0.25">
      <c r="E51276" s="2"/>
    </row>
    <row r="51277" spans="5:5" x14ac:dyDescent="0.25">
      <c r="E51277" s="2"/>
    </row>
    <row r="51278" spans="5:5" x14ac:dyDescent="0.25">
      <c r="E51278" s="2"/>
    </row>
    <row r="51279" spans="5:5" x14ac:dyDescent="0.25">
      <c r="E51279" s="2"/>
    </row>
    <row r="51280" spans="5:5" x14ac:dyDescent="0.25">
      <c r="E51280" s="2"/>
    </row>
    <row r="51281" spans="5:5" x14ac:dyDescent="0.25">
      <c r="E51281" s="2"/>
    </row>
    <row r="51282" spans="5:5" x14ac:dyDescent="0.25">
      <c r="E51282" s="2"/>
    </row>
    <row r="51283" spans="5:5" x14ac:dyDescent="0.25">
      <c r="E51283" s="2"/>
    </row>
    <row r="51284" spans="5:5" x14ac:dyDescent="0.25">
      <c r="E51284" s="2"/>
    </row>
    <row r="51285" spans="5:5" x14ac:dyDescent="0.25">
      <c r="E51285" s="2"/>
    </row>
    <row r="51286" spans="5:5" x14ac:dyDescent="0.25">
      <c r="E51286" s="2"/>
    </row>
    <row r="51287" spans="5:5" x14ac:dyDescent="0.25">
      <c r="E51287" s="2"/>
    </row>
    <row r="51288" spans="5:5" x14ac:dyDescent="0.25">
      <c r="E51288" s="2"/>
    </row>
    <row r="51289" spans="5:5" x14ac:dyDescent="0.25">
      <c r="E51289" s="2"/>
    </row>
    <row r="51290" spans="5:5" x14ac:dyDescent="0.25">
      <c r="E51290" s="2"/>
    </row>
    <row r="51291" spans="5:5" x14ac:dyDescent="0.25">
      <c r="E51291" s="2"/>
    </row>
    <row r="51292" spans="5:5" x14ac:dyDescent="0.25">
      <c r="E51292" s="2"/>
    </row>
    <row r="51293" spans="5:5" x14ac:dyDescent="0.25">
      <c r="E51293" s="2"/>
    </row>
    <row r="51294" spans="5:5" x14ac:dyDescent="0.25">
      <c r="E51294" s="2"/>
    </row>
    <row r="51295" spans="5:5" x14ac:dyDescent="0.25">
      <c r="E51295" s="2"/>
    </row>
    <row r="51296" spans="5:5" x14ac:dyDescent="0.25">
      <c r="E51296" s="2"/>
    </row>
    <row r="51297" spans="5:5" x14ac:dyDescent="0.25">
      <c r="E51297" s="2"/>
    </row>
    <row r="51298" spans="5:5" x14ac:dyDescent="0.25">
      <c r="E51298" s="2"/>
    </row>
    <row r="51299" spans="5:5" x14ac:dyDescent="0.25">
      <c r="E51299" s="2"/>
    </row>
    <row r="51300" spans="5:5" x14ac:dyDescent="0.25">
      <c r="E51300" s="2"/>
    </row>
    <row r="51301" spans="5:5" x14ac:dyDescent="0.25">
      <c r="E51301" s="2"/>
    </row>
    <row r="51302" spans="5:5" x14ac:dyDescent="0.25">
      <c r="E51302" s="2"/>
    </row>
    <row r="51303" spans="5:5" x14ac:dyDescent="0.25">
      <c r="E51303" s="2"/>
    </row>
    <row r="51304" spans="5:5" x14ac:dyDescent="0.25">
      <c r="E51304" s="2"/>
    </row>
    <row r="51305" spans="5:5" x14ac:dyDescent="0.25">
      <c r="E51305" s="2"/>
    </row>
    <row r="51306" spans="5:5" x14ac:dyDescent="0.25">
      <c r="E51306" s="2"/>
    </row>
    <row r="51307" spans="5:5" x14ac:dyDescent="0.25">
      <c r="E51307" s="2"/>
    </row>
    <row r="51308" spans="5:5" x14ac:dyDescent="0.25">
      <c r="E51308" s="2"/>
    </row>
    <row r="51309" spans="5:5" x14ac:dyDescent="0.25">
      <c r="E51309" s="2"/>
    </row>
    <row r="51310" spans="5:5" x14ac:dyDescent="0.25">
      <c r="E51310" s="2"/>
    </row>
    <row r="51311" spans="5:5" x14ac:dyDescent="0.25">
      <c r="E51311" s="2"/>
    </row>
    <row r="51312" spans="5:5" x14ac:dyDescent="0.25">
      <c r="E51312" s="2"/>
    </row>
    <row r="51313" spans="5:5" x14ac:dyDescent="0.25">
      <c r="E51313" s="2"/>
    </row>
    <row r="51314" spans="5:5" x14ac:dyDescent="0.25">
      <c r="E51314" s="2"/>
    </row>
    <row r="51315" spans="5:5" x14ac:dyDescent="0.25">
      <c r="E51315" s="2"/>
    </row>
    <row r="51316" spans="5:5" x14ac:dyDescent="0.25">
      <c r="E51316" s="2"/>
    </row>
    <row r="51317" spans="5:5" x14ac:dyDescent="0.25">
      <c r="E51317" s="2"/>
    </row>
    <row r="51318" spans="5:5" x14ac:dyDescent="0.25">
      <c r="E51318" s="2"/>
    </row>
    <row r="51319" spans="5:5" x14ac:dyDescent="0.25">
      <c r="E51319" s="2"/>
    </row>
    <row r="51320" spans="5:5" x14ac:dyDescent="0.25">
      <c r="E51320" s="2"/>
    </row>
    <row r="51321" spans="5:5" x14ac:dyDescent="0.25">
      <c r="E51321" s="2"/>
    </row>
    <row r="51322" spans="5:5" x14ac:dyDescent="0.25">
      <c r="E51322" s="2"/>
    </row>
    <row r="51323" spans="5:5" x14ac:dyDescent="0.25">
      <c r="E51323" s="2"/>
    </row>
    <row r="51324" spans="5:5" x14ac:dyDescent="0.25">
      <c r="E51324" s="2"/>
    </row>
    <row r="51325" spans="5:5" x14ac:dyDescent="0.25">
      <c r="E51325" s="2"/>
    </row>
    <row r="51326" spans="5:5" x14ac:dyDescent="0.25">
      <c r="E51326" s="2"/>
    </row>
    <row r="51327" spans="5:5" x14ac:dyDescent="0.25">
      <c r="E51327" s="2"/>
    </row>
    <row r="51328" spans="5:5" x14ac:dyDescent="0.25">
      <c r="E51328" s="2"/>
    </row>
    <row r="51329" spans="5:5" x14ac:dyDescent="0.25">
      <c r="E51329" s="2"/>
    </row>
    <row r="51330" spans="5:5" x14ac:dyDescent="0.25">
      <c r="E51330" s="2"/>
    </row>
    <row r="51331" spans="5:5" x14ac:dyDescent="0.25">
      <c r="E51331" s="2"/>
    </row>
    <row r="51332" spans="5:5" x14ac:dyDescent="0.25">
      <c r="E51332" s="2"/>
    </row>
    <row r="51333" spans="5:5" x14ac:dyDescent="0.25">
      <c r="E51333" s="2"/>
    </row>
    <row r="51334" spans="5:5" x14ac:dyDescent="0.25">
      <c r="E51334" s="2"/>
    </row>
    <row r="51335" spans="5:5" x14ac:dyDescent="0.25">
      <c r="E51335" s="2"/>
    </row>
    <row r="51336" spans="5:5" x14ac:dyDescent="0.25">
      <c r="E51336" s="2"/>
    </row>
    <row r="51337" spans="5:5" x14ac:dyDescent="0.25">
      <c r="E51337" s="2"/>
    </row>
    <row r="51338" spans="5:5" x14ac:dyDescent="0.25">
      <c r="E51338" s="2"/>
    </row>
    <row r="51339" spans="5:5" x14ac:dyDescent="0.25">
      <c r="E51339" s="2"/>
    </row>
    <row r="51340" spans="5:5" x14ac:dyDescent="0.25">
      <c r="E51340" s="2"/>
    </row>
    <row r="51341" spans="5:5" x14ac:dyDescent="0.25">
      <c r="E51341" s="2"/>
    </row>
    <row r="51342" spans="5:5" x14ac:dyDescent="0.25">
      <c r="E51342" s="2"/>
    </row>
    <row r="51343" spans="5:5" x14ac:dyDescent="0.25">
      <c r="E51343" s="2"/>
    </row>
    <row r="51344" spans="5:5" x14ac:dyDescent="0.25">
      <c r="E51344" s="2"/>
    </row>
    <row r="51345" spans="5:5" x14ac:dyDescent="0.25">
      <c r="E51345" s="2"/>
    </row>
    <row r="51346" spans="5:5" x14ac:dyDescent="0.25">
      <c r="E51346" s="2"/>
    </row>
    <row r="51347" spans="5:5" x14ac:dyDescent="0.25">
      <c r="E51347" s="2"/>
    </row>
    <row r="51348" spans="5:5" x14ac:dyDescent="0.25">
      <c r="E51348" s="2"/>
    </row>
    <row r="51349" spans="5:5" x14ac:dyDescent="0.25">
      <c r="E51349" s="2"/>
    </row>
    <row r="51350" spans="5:5" x14ac:dyDescent="0.25">
      <c r="E51350" s="2"/>
    </row>
    <row r="51351" spans="5:5" x14ac:dyDescent="0.25">
      <c r="E51351" s="2"/>
    </row>
    <row r="51352" spans="5:5" x14ac:dyDescent="0.25">
      <c r="E51352" s="2"/>
    </row>
    <row r="51353" spans="5:5" x14ac:dyDescent="0.25">
      <c r="E51353" s="2"/>
    </row>
    <row r="51354" spans="5:5" x14ac:dyDescent="0.25">
      <c r="E51354" s="2"/>
    </row>
    <row r="51355" spans="5:5" x14ac:dyDescent="0.25">
      <c r="E51355" s="2"/>
    </row>
    <row r="51356" spans="5:5" x14ac:dyDescent="0.25">
      <c r="E51356" s="2"/>
    </row>
    <row r="51357" spans="5:5" x14ac:dyDescent="0.25">
      <c r="E51357" s="2"/>
    </row>
    <row r="51358" spans="5:5" x14ac:dyDescent="0.25">
      <c r="E51358" s="2"/>
    </row>
    <row r="51359" spans="5:5" x14ac:dyDescent="0.25">
      <c r="E51359" s="2"/>
    </row>
    <row r="51360" spans="5:5" x14ac:dyDescent="0.25">
      <c r="E51360" s="2"/>
    </row>
    <row r="51361" spans="5:5" x14ac:dyDescent="0.25">
      <c r="E51361" s="2"/>
    </row>
    <row r="51362" spans="5:5" x14ac:dyDescent="0.25">
      <c r="E51362" s="2"/>
    </row>
    <row r="51363" spans="5:5" x14ac:dyDescent="0.25">
      <c r="E51363" s="2"/>
    </row>
    <row r="51364" spans="5:5" x14ac:dyDescent="0.25">
      <c r="E51364" s="2"/>
    </row>
    <row r="51365" spans="5:5" x14ac:dyDescent="0.25">
      <c r="E51365" s="2"/>
    </row>
    <row r="51366" spans="5:5" x14ac:dyDescent="0.25">
      <c r="E51366" s="2"/>
    </row>
    <row r="51367" spans="5:5" x14ac:dyDescent="0.25">
      <c r="E51367" s="2"/>
    </row>
    <row r="51368" spans="5:5" x14ac:dyDescent="0.25">
      <c r="E51368" s="2"/>
    </row>
    <row r="51369" spans="5:5" x14ac:dyDescent="0.25">
      <c r="E51369" s="2"/>
    </row>
    <row r="51370" spans="5:5" x14ac:dyDescent="0.25">
      <c r="E51370" s="2"/>
    </row>
    <row r="51371" spans="5:5" x14ac:dyDescent="0.25">
      <c r="E51371" s="2"/>
    </row>
    <row r="51372" spans="5:5" x14ac:dyDescent="0.25">
      <c r="E51372" s="2"/>
    </row>
    <row r="51373" spans="5:5" x14ac:dyDescent="0.25">
      <c r="E51373" s="2"/>
    </row>
    <row r="51374" spans="5:5" x14ac:dyDescent="0.25">
      <c r="E51374" s="2"/>
    </row>
    <row r="51375" spans="5:5" x14ac:dyDescent="0.25">
      <c r="E51375" s="2"/>
    </row>
    <row r="51376" spans="5:5" x14ac:dyDescent="0.25">
      <c r="E51376" s="2"/>
    </row>
    <row r="51377" spans="5:5" x14ac:dyDescent="0.25">
      <c r="E51377" s="2"/>
    </row>
    <row r="51378" spans="5:5" x14ac:dyDescent="0.25">
      <c r="E51378" s="2"/>
    </row>
    <row r="51379" spans="5:5" x14ac:dyDescent="0.25">
      <c r="E51379" s="2"/>
    </row>
    <row r="51380" spans="5:5" x14ac:dyDescent="0.25">
      <c r="E51380" s="2"/>
    </row>
    <row r="51381" spans="5:5" x14ac:dyDescent="0.25">
      <c r="E51381" s="2"/>
    </row>
    <row r="51382" spans="5:5" x14ac:dyDescent="0.25">
      <c r="E51382" s="2"/>
    </row>
    <row r="51383" spans="5:5" x14ac:dyDescent="0.25">
      <c r="E51383" s="2"/>
    </row>
    <row r="51384" spans="5:5" x14ac:dyDescent="0.25">
      <c r="E51384" s="2"/>
    </row>
    <row r="51385" spans="5:5" x14ac:dyDescent="0.25">
      <c r="E51385" s="2"/>
    </row>
    <row r="51386" spans="5:5" x14ac:dyDescent="0.25">
      <c r="E51386" s="2"/>
    </row>
    <row r="51387" spans="5:5" x14ac:dyDescent="0.25">
      <c r="E51387" s="2"/>
    </row>
    <row r="51388" spans="5:5" x14ac:dyDescent="0.25">
      <c r="E51388" s="2"/>
    </row>
    <row r="51389" spans="5:5" x14ac:dyDescent="0.25">
      <c r="E51389" s="2"/>
    </row>
    <row r="51390" spans="5:5" x14ac:dyDescent="0.25">
      <c r="E51390" s="2"/>
    </row>
    <row r="51391" spans="5:5" x14ac:dyDescent="0.25">
      <c r="E51391" s="2"/>
    </row>
    <row r="51392" spans="5:5" x14ac:dyDescent="0.25">
      <c r="E51392" s="2"/>
    </row>
    <row r="51393" spans="5:5" x14ac:dyDescent="0.25">
      <c r="E51393" s="2"/>
    </row>
    <row r="51394" spans="5:5" x14ac:dyDescent="0.25">
      <c r="E51394" s="2"/>
    </row>
    <row r="51395" spans="5:5" x14ac:dyDescent="0.25">
      <c r="E51395" s="2"/>
    </row>
    <row r="51396" spans="5:5" x14ac:dyDescent="0.25">
      <c r="E51396" s="2"/>
    </row>
    <row r="51397" spans="5:5" x14ac:dyDescent="0.25">
      <c r="E51397" s="2"/>
    </row>
    <row r="51398" spans="5:5" x14ac:dyDescent="0.25">
      <c r="E51398" s="2"/>
    </row>
    <row r="51399" spans="5:5" x14ac:dyDescent="0.25">
      <c r="E51399" s="2"/>
    </row>
    <row r="51400" spans="5:5" x14ac:dyDescent="0.25">
      <c r="E51400" s="2"/>
    </row>
    <row r="51401" spans="5:5" x14ac:dyDescent="0.25">
      <c r="E51401" s="2"/>
    </row>
    <row r="51402" spans="5:5" x14ac:dyDescent="0.25">
      <c r="E51402" s="2"/>
    </row>
    <row r="51403" spans="5:5" x14ac:dyDescent="0.25">
      <c r="E51403" s="2"/>
    </row>
    <row r="51404" spans="5:5" x14ac:dyDescent="0.25">
      <c r="E51404" s="2"/>
    </row>
    <row r="51405" spans="5:5" x14ac:dyDescent="0.25">
      <c r="E51405" s="2"/>
    </row>
    <row r="51406" spans="5:5" x14ac:dyDescent="0.25">
      <c r="E51406" s="2"/>
    </row>
    <row r="51407" spans="5:5" x14ac:dyDescent="0.25">
      <c r="E51407" s="2"/>
    </row>
    <row r="51408" spans="5:5" x14ac:dyDescent="0.25">
      <c r="E51408" s="2"/>
    </row>
    <row r="51409" spans="5:5" x14ac:dyDescent="0.25">
      <c r="E51409" s="2"/>
    </row>
    <row r="51410" spans="5:5" x14ac:dyDescent="0.25">
      <c r="E51410" s="2"/>
    </row>
    <row r="51411" spans="5:5" x14ac:dyDescent="0.25">
      <c r="E51411" s="2"/>
    </row>
    <row r="51412" spans="5:5" x14ac:dyDescent="0.25">
      <c r="E51412" s="2"/>
    </row>
    <row r="51413" spans="5:5" x14ac:dyDescent="0.25">
      <c r="E51413" s="2"/>
    </row>
    <row r="51414" spans="5:5" x14ac:dyDescent="0.25">
      <c r="E51414" s="2"/>
    </row>
    <row r="51415" spans="5:5" x14ac:dyDescent="0.25">
      <c r="E51415" s="2"/>
    </row>
    <row r="51416" spans="5:5" x14ac:dyDescent="0.25">
      <c r="E51416" s="2"/>
    </row>
    <row r="51417" spans="5:5" x14ac:dyDescent="0.25">
      <c r="E51417" s="2"/>
    </row>
    <row r="51418" spans="5:5" x14ac:dyDescent="0.25">
      <c r="E51418" s="2"/>
    </row>
    <row r="51419" spans="5:5" x14ac:dyDescent="0.25">
      <c r="E51419" s="2"/>
    </row>
    <row r="51420" spans="5:5" x14ac:dyDescent="0.25">
      <c r="E51420" s="2"/>
    </row>
    <row r="51421" spans="5:5" x14ac:dyDescent="0.25">
      <c r="E51421" s="2"/>
    </row>
    <row r="51422" spans="5:5" x14ac:dyDescent="0.25">
      <c r="E51422" s="2"/>
    </row>
    <row r="51423" spans="5:5" x14ac:dyDescent="0.25">
      <c r="E51423" s="2"/>
    </row>
    <row r="51424" spans="5:5" x14ac:dyDescent="0.25">
      <c r="E51424" s="2"/>
    </row>
    <row r="51425" spans="5:5" x14ac:dyDescent="0.25">
      <c r="E51425" s="2"/>
    </row>
    <row r="51426" spans="5:5" x14ac:dyDescent="0.25">
      <c r="E51426" s="2"/>
    </row>
    <row r="51427" spans="5:5" x14ac:dyDescent="0.25">
      <c r="E51427" s="2"/>
    </row>
    <row r="51428" spans="5:5" x14ac:dyDescent="0.25">
      <c r="E51428" s="2"/>
    </row>
    <row r="51429" spans="5:5" x14ac:dyDescent="0.25">
      <c r="E51429" s="2"/>
    </row>
    <row r="51430" spans="5:5" x14ac:dyDescent="0.25">
      <c r="E51430" s="2"/>
    </row>
    <row r="51431" spans="5:5" x14ac:dyDescent="0.25">
      <c r="E51431" s="2"/>
    </row>
    <row r="51432" spans="5:5" x14ac:dyDescent="0.25">
      <c r="E51432" s="2"/>
    </row>
    <row r="51433" spans="5:5" x14ac:dyDescent="0.25">
      <c r="E51433" s="2"/>
    </row>
    <row r="51434" spans="5:5" x14ac:dyDescent="0.25">
      <c r="E51434" s="2"/>
    </row>
    <row r="51435" spans="5:5" x14ac:dyDescent="0.25">
      <c r="E51435" s="2"/>
    </row>
    <row r="51436" spans="5:5" x14ac:dyDescent="0.25">
      <c r="E51436" s="2"/>
    </row>
    <row r="51437" spans="5:5" x14ac:dyDescent="0.25">
      <c r="E51437" s="2"/>
    </row>
    <row r="51438" spans="5:5" x14ac:dyDescent="0.25">
      <c r="E51438" s="2"/>
    </row>
    <row r="51439" spans="5:5" x14ac:dyDescent="0.25">
      <c r="E51439" s="2"/>
    </row>
    <row r="51440" spans="5:5" x14ac:dyDescent="0.25">
      <c r="E51440" s="2"/>
    </row>
    <row r="51441" spans="5:5" x14ac:dyDescent="0.25">
      <c r="E51441" s="2"/>
    </row>
    <row r="51442" spans="5:5" x14ac:dyDescent="0.25">
      <c r="E51442" s="2"/>
    </row>
    <row r="51443" spans="5:5" x14ac:dyDescent="0.25">
      <c r="E51443" s="2"/>
    </row>
    <row r="51444" spans="5:5" x14ac:dyDescent="0.25">
      <c r="E51444" s="2"/>
    </row>
    <row r="51445" spans="5:5" x14ac:dyDescent="0.25">
      <c r="E51445" s="2"/>
    </row>
    <row r="51446" spans="5:5" x14ac:dyDescent="0.25">
      <c r="E51446" s="2"/>
    </row>
    <row r="51447" spans="5:5" x14ac:dyDescent="0.25">
      <c r="E51447" s="2"/>
    </row>
    <row r="51448" spans="5:5" x14ac:dyDescent="0.25">
      <c r="E51448" s="2"/>
    </row>
    <row r="51449" spans="5:5" x14ac:dyDescent="0.25">
      <c r="E51449" s="2"/>
    </row>
    <row r="51450" spans="5:5" x14ac:dyDescent="0.25">
      <c r="E51450" s="2"/>
    </row>
    <row r="51451" spans="5:5" x14ac:dyDescent="0.25">
      <c r="E51451" s="2"/>
    </row>
    <row r="51452" spans="5:5" x14ac:dyDescent="0.25">
      <c r="E51452" s="2"/>
    </row>
    <row r="51453" spans="5:5" x14ac:dyDescent="0.25">
      <c r="E51453" s="2"/>
    </row>
    <row r="51454" spans="5:5" x14ac:dyDescent="0.25">
      <c r="E51454" s="2"/>
    </row>
    <row r="51455" spans="5:5" x14ac:dyDescent="0.25">
      <c r="E51455" s="2"/>
    </row>
    <row r="51456" spans="5:5" x14ac:dyDescent="0.25">
      <c r="E51456" s="2"/>
    </row>
    <row r="51457" spans="5:5" x14ac:dyDescent="0.25">
      <c r="E51457" s="2"/>
    </row>
    <row r="51458" spans="5:5" x14ac:dyDescent="0.25">
      <c r="E51458" s="2"/>
    </row>
    <row r="51459" spans="5:5" x14ac:dyDescent="0.25">
      <c r="E51459" s="2"/>
    </row>
    <row r="51460" spans="5:5" x14ac:dyDescent="0.25">
      <c r="E51460" s="2"/>
    </row>
    <row r="51461" spans="5:5" x14ac:dyDescent="0.25">
      <c r="E51461" s="2"/>
    </row>
    <row r="51462" spans="5:5" x14ac:dyDescent="0.25">
      <c r="E51462" s="2"/>
    </row>
    <row r="51463" spans="5:5" x14ac:dyDescent="0.25">
      <c r="E51463" s="2"/>
    </row>
    <row r="51464" spans="5:5" x14ac:dyDescent="0.25">
      <c r="E51464" s="2"/>
    </row>
    <row r="51465" spans="5:5" x14ac:dyDescent="0.25">
      <c r="E51465" s="2"/>
    </row>
    <row r="51466" spans="5:5" x14ac:dyDescent="0.25">
      <c r="E51466" s="2"/>
    </row>
    <row r="51467" spans="5:5" x14ac:dyDescent="0.25">
      <c r="E51467" s="2"/>
    </row>
    <row r="51468" spans="5:5" x14ac:dyDescent="0.25">
      <c r="E51468" s="2"/>
    </row>
    <row r="51469" spans="5:5" x14ac:dyDescent="0.25">
      <c r="E51469" s="2"/>
    </row>
    <row r="51470" spans="5:5" x14ac:dyDescent="0.25">
      <c r="E51470" s="2"/>
    </row>
    <row r="51471" spans="5:5" x14ac:dyDescent="0.25">
      <c r="E51471" s="2"/>
    </row>
    <row r="51472" spans="5:5" x14ac:dyDescent="0.25">
      <c r="E51472" s="2"/>
    </row>
    <row r="51473" spans="5:5" x14ac:dyDescent="0.25">
      <c r="E51473" s="2"/>
    </row>
    <row r="51474" spans="5:5" x14ac:dyDescent="0.25">
      <c r="E51474" s="2"/>
    </row>
    <row r="51475" spans="5:5" x14ac:dyDescent="0.25">
      <c r="E51475" s="2"/>
    </row>
    <row r="51476" spans="5:5" x14ac:dyDescent="0.25">
      <c r="E51476" s="2"/>
    </row>
    <row r="51477" spans="5:5" x14ac:dyDescent="0.25">
      <c r="E51477" s="2"/>
    </row>
    <row r="51478" spans="5:5" x14ac:dyDescent="0.25">
      <c r="E51478" s="2"/>
    </row>
    <row r="51479" spans="5:5" x14ac:dyDescent="0.25">
      <c r="E51479" s="2"/>
    </row>
    <row r="51480" spans="5:5" x14ac:dyDescent="0.25">
      <c r="E51480" s="2"/>
    </row>
    <row r="51481" spans="5:5" x14ac:dyDescent="0.25">
      <c r="E51481" s="2"/>
    </row>
    <row r="51482" spans="5:5" x14ac:dyDescent="0.25">
      <c r="E51482" s="2"/>
    </row>
    <row r="51483" spans="5:5" x14ac:dyDescent="0.25">
      <c r="E51483" s="2"/>
    </row>
    <row r="51484" spans="5:5" x14ac:dyDescent="0.25">
      <c r="E51484" s="2"/>
    </row>
    <row r="51485" spans="5:5" x14ac:dyDescent="0.25">
      <c r="E51485" s="2"/>
    </row>
    <row r="51486" spans="5:5" x14ac:dyDescent="0.25">
      <c r="E51486" s="2"/>
    </row>
    <row r="51487" spans="5:5" x14ac:dyDescent="0.25">
      <c r="E51487" s="2"/>
    </row>
    <row r="51488" spans="5:5" x14ac:dyDescent="0.25">
      <c r="E51488" s="2"/>
    </row>
    <row r="51489" spans="5:5" x14ac:dyDescent="0.25">
      <c r="E51489" s="2"/>
    </row>
    <row r="51490" spans="5:5" x14ac:dyDescent="0.25">
      <c r="E51490" s="2"/>
    </row>
    <row r="51491" spans="5:5" x14ac:dyDescent="0.25">
      <c r="E51491" s="2"/>
    </row>
    <row r="51492" spans="5:5" x14ac:dyDescent="0.25">
      <c r="E51492" s="2"/>
    </row>
    <row r="51493" spans="5:5" x14ac:dyDescent="0.25">
      <c r="E51493" s="2"/>
    </row>
    <row r="51494" spans="5:5" x14ac:dyDescent="0.25">
      <c r="E51494" s="2"/>
    </row>
    <row r="51495" spans="5:5" x14ac:dyDescent="0.25">
      <c r="E51495" s="2"/>
    </row>
    <row r="51496" spans="5:5" x14ac:dyDescent="0.25">
      <c r="E51496" s="2"/>
    </row>
    <row r="51497" spans="5:5" x14ac:dyDescent="0.25">
      <c r="E51497" s="2"/>
    </row>
    <row r="51498" spans="5:5" x14ac:dyDescent="0.25">
      <c r="E51498" s="2"/>
    </row>
    <row r="51499" spans="5:5" x14ac:dyDescent="0.25">
      <c r="E51499" s="2"/>
    </row>
    <row r="51500" spans="5:5" x14ac:dyDescent="0.25">
      <c r="E51500" s="2"/>
    </row>
    <row r="51501" spans="5:5" x14ac:dyDescent="0.25">
      <c r="E51501" s="2"/>
    </row>
    <row r="51502" spans="5:5" x14ac:dyDescent="0.25">
      <c r="E51502" s="2"/>
    </row>
    <row r="51503" spans="5:5" x14ac:dyDescent="0.25">
      <c r="E51503" s="2"/>
    </row>
    <row r="51504" spans="5:5" x14ac:dyDescent="0.25">
      <c r="E51504" s="2"/>
    </row>
    <row r="51505" spans="5:5" x14ac:dyDescent="0.25">
      <c r="E51505" s="2"/>
    </row>
    <row r="51506" spans="5:5" x14ac:dyDescent="0.25">
      <c r="E51506" s="2"/>
    </row>
    <row r="51507" spans="5:5" x14ac:dyDescent="0.25">
      <c r="E51507" s="2"/>
    </row>
    <row r="51508" spans="5:5" x14ac:dyDescent="0.25">
      <c r="E51508" s="2"/>
    </row>
    <row r="51509" spans="5:5" x14ac:dyDescent="0.25">
      <c r="E51509" s="2"/>
    </row>
    <row r="51510" spans="5:5" x14ac:dyDescent="0.25">
      <c r="E51510" s="2"/>
    </row>
    <row r="51511" spans="5:5" x14ac:dyDescent="0.25">
      <c r="E51511" s="2"/>
    </row>
    <row r="51512" spans="5:5" x14ac:dyDescent="0.25">
      <c r="E51512" s="2"/>
    </row>
    <row r="51513" spans="5:5" x14ac:dyDescent="0.25">
      <c r="E51513" s="2"/>
    </row>
    <row r="51514" spans="5:5" x14ac:dyDescent="0.25">
      <c r="E51514" s="2"/>
    </row>
    <row r="51515" spans="5:5" x14ac:dyDescent="0.25">
      <c r="E51515" s="2"/>
    </row>
    <row r="51516" spans="5:5" x14ac:dyDescent="0.25">
      <c r="E51516" s="2"/>
    </row>
    <row r="51517" spans="5:5" x14ac:dyDescent="0.25">
      <c r="E51517" s="2"/>
    </row>
    <row r="51518" spans="5:5" x14ac:dyDescent="0.25">
      <c r="E51518" s="2"/>
    </row>
    <row r="51519" spans="5:5" x14ac:dyDescent="0.25">
      <c r="E51519" s="2"/>
    </row>
    <row r="51520" spans="5:5" x14ac:dyDescent="0.25">
      <c r="E51520" s="2"/>
    </row>
    <row r="51521" spans="5:5" x14ac:dyDescent="0.25">
      <c r="E51521" s="2"/>
    </row>
    <row r="51522" spans="5:5" x14ac:dyDescent="0.25">
      <c r="E51522" s="2"/>
    </row>
    <row r="51523" spans="5:5" x14ac:dyDescent="0.25">
      <c r="E51523" s="2"/>
    </row>
    <row r="51524" spans="5:5" x14ac:dyDescent="0.25">
      <c r="E51524" s="2"/>
    </row>
    <row r="51525" spans="5:5" x14ac:dyDescent="0.25">
      <c r="E51525" s="2"/>
    </row>
    <row r="51526" spans="5:5" x14ac:dyDescent="0.25">
      <c r="E51526" s="2"/>
    </row>
    <row r="51527" spans="5:5" x14ac:dyDescent="0.25">
      <c r="E51527" s="2"/>
    </row>
    <row r="51528" spans="5:5" x14ac:dyDescent="0.25">
      <c r="E51528" s="2"/>
    </row>
    <row r="51529" spans="5:5" x14ac:dyDescent="0.25">
      <c r="E51529" s="2"/>
    </row>
    <row r="51530" spans="5:5" x14ac:dyDescent="0.25">
      <c r="E51530" s="2"/>
    </row>
    <row r="51531" spans="5:5" x14ac:dyDescent="0.25">
      <c r="E51531" s="2"/>
    </row>
    <row r="51532" spans="5:5" x14ac:dyDescent="0.25">
      <c r="E51532" s="2"/>
    </row>
    <row r="51533" spans="5:5" x14ac:dyDescent="0.25">
      <c r="E51533" s="2"/>
    </row>
    <row r="51534" spans="5:5" x14ac:dyDescent="0.25">
      <c r="E51534" s="2"/>
    </row>
    <row r="51535" spans="5:5" x14ac:dyDescent="0.25">
      <c r="E51535" s="2"/>
    </row>
    <row r="51536" spans="5:5" x14ac:dyDescent="0.25">
      <c r="E51536" s="2"/>
    </row>
    <row r="51537" spans="5:5" x14ac:dyDescent="0.25">
      <c r="E51537" s="2"/>
    </row>
    <row r="51538" spans="5:5" x14ac:dyDescent="0.25">
      <c r="E51538" s="2"/>
    </row>
    <row r="51539" spans="5:5" x14ac:dyDescent="0.25">
      <c r="E51539" s="2"/>
    </row>
    <row r="51540" spans="5:5" x14ac:dyDescent="0.25">
      <c r="E51540" s="2"/>
    </row>
    <row r="51541" spans="5:5" x14ac:dyDescent="0.25">
      <c r="E51541" s="2"/>
    </row>
    <row r="51542" spans="5:5" x14ac:dyDescent="0.25">
      <c r="E51542" s="2"/>
    </row>
    <row r="51543" spans="5:5" x14ac:dyDescent="0.25">
      <c r="E51543" s="2"/>
    </row>
    <row r="51544" spans="5:5" x14ac:dyDescent="0.25">
      <c r="E51544" s="2"/>
    </row>
    <row r="51545" spans="5:5" x14ac:dyDescent="0.25">
      <c r="E51545" s="2"/>
    </row>
    <row r="51546" spans="5:5" x14ac:dyDescent="0.25">
      <c r="E51546" s="2"/>
    </row>
    <row r="51547" spans="5:5" x14ac:dyDescent="0.25">
      <c r="E51547" s="2"/>
    </row>
    <row r="51548" spans="5:5" x14ac:dyDescent="0.25">
      <c r="E51548" s="2"/>
    </row>
    <row r="51549" spans="5:5" x14ac:dyDescent="0.25">
      <c r="E51549" s="2"/>
    </row>
    <row r="51550" spans="5:5" x14ac:dyDescent="0.25">
      <c r="E51550" s="2"/>
    </row>
    <row r="51551" spans="5:5" x14ac:dyDescent="0.25">
      <c r="E51551" s="2"/>
    </row>
    <row r="51552" spans="5:5" x14ac:dyDescent="0.25">
      <c r="E51552" s="2"/>
    </row>
    <row r="51553" spans="5:5" x14ac:dyDescent="0.25">
      <c r="E51553" s="2"/>
    </row>
    <row r="51554" spans="5:5" x14ac:dyDescent="0.25">
      <c r="E51554" s="2"/>
    </row>
    <row r="51555" spans="5:5" x14ac:dyDescent="0.25">
      <c r="E51555" s="2"/>
    </row>
    <row r="51556" spans="5:5" x14ac:dyDescent="0.25">
      <c r="E51556" s="2"/>
    </row>
    <row r="51557" spans="5:5" x14ac:dyDescent="0.25">
      <c r="E51557" s="2"/>
    </row>
    <row r="51558" spans="5:5" x14ac:dyDescent="0.25">
      <c r="E51558" s="2"/>
    </row>
    <row r="51559" spans="5:5" x14ac:dyDescent="0.25">
      <c r="E51559" s="2"/>
    </row>
    <row r="51560" spans="5:5" x14ac:dyDescent="0.25">
      <c r="E51560" s="2"/>
    </row>
    <row r="51561" spans="5:5" x14ac:dyDescent="0.25">
      <c r="E51561" s="2"/>
    </row>
    <row r="51562" spans="5:5" x14ac:dyDescent="0.25">
      <c r="E51562" s="2"/>
    </row>
    <row r="51563" spans="5:5" x14ac:dyDescent="0.25">
      <c r="E51563" s="2"/>
    </row>
    <row r="51564" spans="5:5" x14ac:dyDescent="0.25">
      <c r="E51564" s="2"/>
    </row>
    <row r="51565" spans="5:5" x14ac:dyDescent="0.25">
      <c r="E51565" s="2"/>
    </row>
    <row r="51566" spans="5:5" x14ac:dyDescent="0.25">
      <c r="E51566" s="2"/>
    </row>
    <row r="51567" spans="5:5" x14ac:dyDescent="0.25">
      <c r="E51567" s="2"/>
    </row>
    <row r="51568" spans="5:5" x14ac:dyDescent="0.25">
      <c r="E51568" s="2"/>
    </row>
    <row r="51569" spans="5:5" x14ac:dyDescent="0.25">
      <c r="E51569" s="2"/>
    </row>
    <row r="51570" spans="5:5" x14ac:dyDescent="0.25">
      <c r="E51570" s="2"/>
    </row>
    <row r="51571" spans="5:5" x14ac:dyDescent="0.25">
      <c r="E51571" s="2"/>
    </row>
    <row r="51572" spans="5:5" x14ac:dyDescent="0.25">
      <c r="E51572" s="2"/>
    </row>
    <row r="51573" spans="5:5" x14ac:dyDescent="0.25">
      <c r="E51573" s="2"/>
    </row>
    <row r="51574" spans="5:5" x14ac:dyDescent="0.25">
      <c r="E51574" s="2"/>
    </row>
    <row r="51575" spans="5:5" x14ac:dyDescent="0.25">
      <c r="E51575" s="2"/>
    </row>
    <row r="51576" spans="5:5" x14ac:dyDescent="0.25">
      <c r="E51576" s="2"/>
    </row>
    <row r="51577" spans="5:5" x14ac:dyDescent="0.25">
      <c r="E51577" s="2"/>
    </row>
    <row r="51578" spans="5:5" x14ac:dyDescent="0.25">
      <c r="E51578" s="2"/>
    </row>
    <row r="51579" spans="5:5" x14ac:dyDescent="0.25">
      <c r="E51579" s="2"/>
    </row>
    <row r="51580" spans="5:5" x14ac:dyDescent="0.25">
      <c r="E51580" s="2"/>
    </row>
    <row r="51581" spans="5:5" x14ac:dyDescent="0.25">
      <c r="E51581" s="2"/>
    </row>
    <row r="51582" spans="5:5" x14ac:dyDescent="0.25">
      <c r="E51582" s="2"/>
    </row>
    <row r="51583" spans="5:5" x14ac:dyDescent="0.25">
      <c r="E51583" s="2"/>
    </row>
    <row r="51584" spans="5:5" x14ac:dyDescent="0.25">
      <c r="E51584" s="2"/>
    </row>
    <row r="51585" spans="5:5" x14ac:dyDescent="0.25">
      <c r="E51585" s="2"/>
    </row>
    <row r="51586" spans="5:5" x14ac:dyDescent="0.25">
      <c r="E51586" s="2"/>
    </row>
    <row r="51587" spans="5:5" x14ac:dyDescent="0.25">
      <c r="E51587" s="2"/>
    </row>
    <row r="51588" spans="5:5" x14ac:dyDescent="0.25">
      <c r="E51588" s="2"/>
    </row>
    <row r="51589" spans="5:5" x14ac:dyDescent="0.25">
      <c r="E51589" s="2"/>
    </row>
    <row r="51590" spans="5:5" x14ac:dyDescent="0.25">
      <c r="E51590" s="2"/>
    </row>
    <row r="51591" spans="5:5" x14ac:dyDescent="0.25">
      <c r="E51591" s="2"/>
    </row>
    <row r="51592" spans="5:5" x14ac:dyDescent="0.25">
      <c r="E51592" s="2"/>
    </row>
    <row r="51593" spans="5:5" x14ac:dyDescent="0.25">
      <c r="E51593" s="2"/>
    </row>
    <row r="51594" spans="5:5" x14ac:dyDescent="0.25">
      <c r="E51594" s="2"/>
    </row>
    <row r="51595" spans="5:5" x14ac:dyDescent="0.25">
      <c r="E51595" s="2"/>
    </row>
    <row r="51596" spans="5:5" x14ac:dyDescent="0.25">
      <c r="E51596" s="2"/>
    </row>
    <row r="51597" spans="5:5" x14ac:dyDescent="0.25">
      <c r="E51597" s="2"/>
    </row>
    <row r="51598" spans="5:5" x14ac:dyDescent="0.25">
      <c r="E51598" s="2"/>
    </row>
    <row r="51599" spans="5:5" x14ac:dyDescent="0.25">
      <c r="E51599" s="2"/>
    </row>
    <row r="51600" spans="5:5" x14ac:dyDescent="0.25">
      <c r="E51600" s="2"/>
    </row>
    <row r="51601" spans="5:5" x14ac:dyDescent="0.25">
      <c r="E51601" s="2"/>
    </row>
    <row r="51602" spans="5:5" x14ac:dyDescent="0.25">
      <c r="E51602" s="2"/>
    </row>
    <row r="51603" spans="5:5" x14ac:dyDescent="0.25">
      <c r="E51603" s="2"/>
    </row>
    <row r="51604" spans="5:5" x14ac:dyDescent="0.25">
      <c r="E51604" s="2"/>
    </row>
    <row r="51605" spans="5:5" x14ac:dyDescent="0.25">
      <c r="E51605" s="2"/>
    </row>
    <row r="51606" spans="5:5" x14ac:dyDescent="0.25">
      <c r="E51606" s="2"/>
    </row>
    <row r="51607" spans="5:5" x14ac:dyDescent="0.25">
      <c r="E51607" s="2"/>
    </row>
    <row r="51608" spans="5:5" x14ac:dyDescent="0.25">
      <c r="E51608" s="2"/>
    </row>
    <row r="51609" spans="5:5" x14ac:dyDescent="0.25">
      <c r="E51609" s="2"/>
    </row>
    <row r="51610" spans="5:5" x14ac:dyDescent="0.25">
      <c r="E51610" s="2"/>
    </row>
    <row r="51611" spans="5:5" x14ac:dyDescent="0.25">
      <c r="E51611" s="2"/>
    </row>
    <row r="51612" spans="5:5" x14ac:dyDescent="0.25">
      <c r="E51612" s="2"/>
    </row>
    <row r="51613" spans="5:5" x14ac:dyDescent="0.25">
      <c r="E51613" s="2"/>
    </row>
    <row r="51614" spans="5:5" x14ac:dyDescent="0.25">
      <c r="E51614" s="2"/>
    </row>
    <row r="51615" spans="5:5" x14ac:dyDescent="0.25">
      <c r="E51615" s="2"/>
    </row>
    <row r="51616" spans="5:5" x14ac:dyDescent="0.25">
      <c r="E51616" s="2"/>
    </row>
    <row r="51617" spans="5:5" x14ac:dyDescent="0.25">
      <c r="E51617" s="2"/>
    </row>
    <row r="51618" spans="5:5" x14ac:dyDescent="0.25">
      <c r="E51618" s="2"/>
    </row>
    <row r="51619" spans="5:5" x14ac:dyDescent="0.25">
      <c r="E51619" s="2"/>
    </row>
    <row r="51620" spans="5:5" x14ac:dyDescent="0.25">
      <c r="E51620" s="2"/>
    </row>
    <row r="51621" spans="5:5" x14ac:dyDescent="0.25">
      <c r="E51621" s="2"/>
    </row>
    <row r="51622" spans="5:5" x14ac:dyDescent="0.25">
      <c r="E51622" s="2"/>
    </row>
    <row r="51623" spans="5:5" x14ac:dyDescent="0.25">
      <c r="E51623" s="2"/>
    </row>
    <row r="51624" spans="5:5" x14ac:dyDescent="0.25">
      <c r="E51624" s="2"/>
    </row>
    <row r="51625" spans="5:5" x14ac:dyDescent="0.25">
      <c r="E51625" s="2"/>
    </row>
    <row r="51626" spans="5:5" x14ac:dyDescent="0.25">
      <c r="E51626" s="2"/>
    </row>
    <row r="51627" spans="5:5" x14ac:dyDescent="0.25">
      <c r="E51627" s="2"/>
    </row>
    <row r="51628" spans="5:5" x14ac:dyDescent="0.25">
      <c r="E51628" s="2"/>
    </row>
    <row r="51629" spans="5:5" x14ac:dyDescent="0.25">
      <c r="E51629" s="2"/>
    </row>
    <row r="51630" spans="5:5" x14ac:dyDescent="0.25">
      <c r="E51630" s="2"/>
    </row>
    <row r="51631" spans="5:5" x14ac:dyDescent="0.25">
      <c r="E51631" s="2"/>
    </row>
    <row r="51632" spans="5:5" x14ac:dyDescent="0.25">
      <c r="E51632" s="2"/>
    </row>
    <row r="51633" spans="5:5" x14ac:dyDescent="0.25">
      <c r="E51633" s="2"/>
    </row>
    <row r="51634" spans="5:5" x14ac:dyDescent="0.25">
      <c r="E51634" s="2"/>
    </row>
    <row r="51635" spans="5:5" x14ac:dyDescent="0.25">
      <c r="E51635" s="2"/>
    </row>
    <row r="51636" spans="5:5" x14ac:dyDescent="0.25">
      <c r="E51636" s="2"/>
    </row>
    <row r="51637" spans="5:5" x14ac:dyDescent="0.25">
      <c r="E51637" s="2"/>
    </row>
    <row r="51638" spans="5:5" x14ac:dyDescent="0.25">
      <c r="E51638" s="2"/>
    </row>
    <row r="51639" spans="5:5" x14ac:dyDescent="0.25">
      <c r="E51639" s="2"/>
    </row>
    <row r="51640" spans="5:5" x14ac:dyDescent="0.25">
      <c r="E51640" s="2"/>
    </row>
    <row r="51641" spans="5:5" x14ac:dyDescent="0.25">
      <c r="E51641" s="2"/>
    </row>
    <row r="51642" spans="5:5" x14ac:dyDescent="0.25">
      <c r="E51642" s="2"/>
    </row>
    <row r="51643" spans="5:5" x14ac:dyDescent="0.25">
      <c r="E51643" s="2"/>
    </row>
    <row r="51644" spans="5:5" x14ac:dyDescent="0.25">
      <c r="E51644" s="2"/>
    </row>
    <row r="51645" spans="5:5" x14ac:dyDescent="0.25">
      <c r="E51645" s="2"/>
    </row>
    <row r="51646" spans="5:5" x14ac:dyDescent="0.25">
      <c r="E51646" s="2"/>
    </row>
    <row r="51647" spans="5:5" x14ac:dyDescent="0.25">
      <c r="E51647" s="2"/>
    </row>
    <row r="51648" spans="5:5" x14ac:dyDescent="0.25">
      <c r="E51648" s="2"/>
    </row>
    <row r="51649" spans="5:5" x14ac:dyDescent="0.25">
      <c r="E51649" s="2"/>
    </row>
    <row r="51650" spans="5:5" x14ac:dyDescent="0.25">
      <c r="E51650" s="2"/>
    </row>
    <row r="51651" spans="5:5" x14ac:dyDescent="0.25">
      <c r="E51651" s="2"/>
    </row>
    <row r="51652" spans="5:5" x14ac:dyDescent="0.25">
      <c r="E51652" s="2"/>
    </row>
    <row r="51653" spans="5:5" x14ac:dyDescent="0.25">
      <c r="E51653" s="2"/>
    </row>
    <row r="51654" spans="5:5" x14ac:dyDescent="0.25">
      <c r="E51654" s="2"/>
    </row>
    <row r="51655" spans="5:5" x14ac:dyDescent="0.25">
      <c r="E51655" s="2"/>
    </row>
    <row r="51656" spans="5:5" x14ac:dyDescent="0.25">
      <c r="E51656" s="2"/>
    </row>
    <row r="51657" spans="5:5" x14ac:dyDescent="0.25">
      <c r="E51657" s="2"/>
    </row>
    <row r="51658" spans="5:5" x14ac:dyDescent="0.25">
      <c r="E51658" s="2"/>
    </row>
    <row r="51659" spans="5:5" x14ac:dyDescent="0.25">
      <c r="E51659" s="2"/>
    </row>
    <row r="51660" spans="5:5" x14ac:dyDescent="0.25">
      <c r="E51660" s="2"/>
    </row>
    <row r="51661" spans="5:5" x14ac:dyDescent="0.25">
      <c r="E51661" s="2"/>
    </row>
    <row r="51662" spans="5:5" x14ac:dyDescent="0.25">
      <c r="E51662" s="2"/>
    </row>
    <row r="51663" spans="5:5" x14ac:dyDescent="0.25">
      <c r="E51663" s="2"/>
    </row>
    <row r="51664" spans="5:5" x14ac:dyDescent="0.25">
      <c r="E51664" s="2"/>
    </row>
    <row r="51665" spans="5:5" x14ac:dyDescent="0.25">
      <c r="E51665" s="2"/>
    </row>
    <row r="51666" spans="5:5" x14ac:dyDescent="0.25">
      <c r="E51666" s="2"/>
    </row>
    <row r="51667" spans="5:5" x14ac:dyDescent="0.25">
      <c r="E51667" s="2"/>
    </row>
    <row r="51668" spans="5:5" x14ac:dyDescent="0.25">
      <c r="E51668" s="2"/>
    </row>
    <row r="51669" spans="5:5" x14ac:dyDescent="0.25">
      <c r="E51669" s="2"/>
    </row>
    <row r="51670" spans="5:5" x14ac:dyDescent="0.25">
      <c r="E51670" s="2"/>
    </row>
    <row r="51671" spans="5:5" x14ac:dyDescent="0.25">
      <c r="E51671" s="2"/>
    </row>
    <row r="51672" spans="5:5" x14ac:dyDescent="0.25">
      <c r="E51672" s="2"/>
    </row>
    <row r="51673" spans="5:5" x14ac:dyDescent="0.25">
      <c r="E51673" s="2"/>
    </row>
    <row r="51674" spans="5:5" x14ac:dyDescent="0.25">
      <c r="E51674" s="2"/>
    </row>
    <row r="51675" spans="5:5" x14ac:dyDescent="0.25">
      <c r="E51675" s="2"/>
    </row>
    <row r="51676" spans="5:5" x14ac:dyDescent="0.25">
      <c r="E51676" s="2"/>
    </row>
    <row r="51677" spans="5:5" x14ac:dyDescent="0.25">
      <c r="E51677" s="2"/>
    </row>
    <row r="51678" spans="5:5" x14ac:dyDescent="0.25">
      <c r="E51678" s="2"/>
    </row>
    <row r="51679" spans="5:5" x14ac:dyDescent="0.25">
      <c r="E51679" s="2"/>
    </row>
    <row r="51680" spans="5:5" x14ac:dyDescent="0.25">
      <c r="E51680" s="2"/>
    </row>
    <row r="51681" spans="5:5" x14ac:dyDescent="0.25">
      <c r="E51681" s="2"/>
    </row>
    <row r="51682" spans="5:5" x14ac:dyDescent="0.25">
      <c r="E51682" s="2"/>
    </row>
    <row r="51683" spans="5:5" x14ac:dyDescent="0.25">
      <c r="E51683" s="2"/>
    </row>
    <row r="51684" spans="5:5" x14ac:dyDescent="0.25">
      <c r="E51684" s="2"/>
    </row>
    <row r="51685" spans="5:5" x14ac:dyDescent="0.25">
      <c r="E51685" s="2"/>
    </row>
    <row r="51686" spans="5:5" x14ac:dyDescent="0.25">
      <c r="E51686" s="2"/>
    </row>
    <row r="51687" spans="5:5" x14ac:dyDescent="0.25">
      <c r="E51687" s="2"/>
    </row>
    <row r="51688" spans="5:5" x14ac:dyDescent="0.25">
      <c r="E51688" s="2"/>
    </row>
    <row r="51689" spans="5:5" x14ac:dyDescent="0.25">
      <c r="E51689" s="2"/>
    </row>
    <row r="51690" spans="5:5" x14ac:dyDescent="0.25">
      <c r="E51690" s="2"/>
    </row>
    <row r="51691" spans="5:5" x14ac:dyDescent="0.25">
      <c r="E51691" s="2"/>
    </row>
    <row r="51692" spans="5:5" x14ac:dyDescent="0.25">
      <c r="E51692" s="2"/>
    </row>
    <row r="51693" spans="5:5" x14ac:dyDescent="0.25">
      <c r="E51693" s="2"/>
    </row>
    <row r="51694" spans="5:5" x14ac:dyDescent="0.25">
      <c r="E51694" s="2"/>
    </row>
    <row r="51695" spans="5:5" x14ac:dyDescent="0.25">
      <c r="E51695" s="2"/>
    </row>
    <row r="51696" spans="5:5" x14ac:dyDescent="0.25">
      <c r="E51696" s="2"/>
    </row>
    <row r="51697" spans="5:5" x14ac:dyDescent="0.25">
      <c r="E51697" s="2"/>
    </row>
    <row r="51698" spans="5:5" x14ac:dyDescent="0.25">
      <c r="E51698" s="2"/>
    </row>
    <row r="51699" spans="5:5" x14ac:dyDescent="0.25">
      <c r="E51699" s="2"/>
    </row>
    <row r="51700" spans="5:5" x14ac:dyDescent="0.25">
      <c r="E51700" s="2"/>
    </row>
    <row r="51701" spans="5:5" x14ac:dyDescent="0.25">
      <c r="E51701" s="2"/>
    </row>
    <row r="51702" spans="5:5" x14ac:dyDescent="0.25">
      <c r="E51702" s="2"/>
    </row>
    <row r="51703" spans="5:5" x14ac:dyDescent="0.25">
      <c r="E51703" s="2"/>
    </row>
    <row r="51704" spans="5:5" x14ac:dyDescent="0.25">
      <c r="E51704" s="2"/>
    </row>
    <row r="51705" spans="5:5" x14ac:dyDescent="0.25">
      <c r="E51705" s="2"/>
    </row>
    <row r="51706" spans="5:5" x14ac:dyDescent="0.25">
      <c r="E51706" s="2"/>
    </row>
    <row r="51707" spans="5:5" x14ac:dyDescent="0.25">
      <c r="E51707" s="2"/>
    </row>
    <row r="51708" spans="5:5" x14ac:dyDescent="0.25">
      <c r="E51708" s="2"/>
    </row>
    <row r="51709" spans="5:5" x14ac:dyDescent="0.25">
      <c r="E51709" s="2"/>
    </row>
    <row r="51710" spans="5:5" x14ac:dyDescent="0.25">
      <c r="E51710" s="2"/>
    </row>
    <row r="51711" spans="5:5" x14ac:dyDescent="0.25">
      <c r="E51711" s="2"/>
    </row>
    <row r="51712" spans="5:5" x14ac:dyDescent="0.25">
      <c r="E51712" s="2"/>
    </row>
    <row r="51713" spans="5:5" x14ac:dyDescent="0.25">
      <c r="E51713" s="2"/>
    </row>
    <row r="51714" spans="5:5" x14ac:dyDescent="0.25">
      <c r="E51714" s="2"/>
    </row>
    <row r="51715" spans="5:5" x14ac:dyDescent="0.25">
      <c r="E51715" s="2"/>
    </row>
    <row r="51716" spans="5:5" x14ac:dyDescent="0.25">
      <c r="E51716" s="2"/>
    </row>
    <row r="51717" spans="5:5" x14ac:dyDescent="0.25">
      <c r="E51717" s="2"/>
    </row>
    <row r="51718" spans="5:5" x14ac:dyDescent="0.25">
      <c r="E51718" s="2"/>
    </row>
    <row r="51719" spans="5:5" x14ac:dyDescent="0.25">
      <c r="E51719" s="2"/>
    </row>
    <row r="51720" spans="5:5" x14ac:dyDescent="0.25">
      <c r="E51720" s="2"/>
    </row>
    <row r="51721" spans="5:5" x14ac:dyDescent="0.25">
      <c r="E51721" s="2"/>
    </row>
    <row r="51722" spans="5:5" x14ac:dyDescent="0.25">
      <c r="E51722" s="2"/>
    </row>
    <row r="51723" spans="5:5" x14ac:dyDescent="0.25">
      <c r="E51723" s="2"/>
    </row>
    <row r="51724" spans="5:5" x14ac:dyDescent="0.25">
      <c r="E51724" s="2"/>
    </row>
    <row r="51725" spans="5:5" x14ac:dyDescent="0.25">
      <c r="E51725" s="2"/>
    </row>
    <row r="51726" spans="5:5" x14ac:dyDescent="0.25">
      <c r="E51726" s="2"/>
    </row>
    <row r="51727" spans="5:5" x14ac:dyDescent="0.25">
      <c r="E51727" s="2"/>
    </row>
    <row r="51728" spans="5:5" x14ac:dyDescent="0.25">
      <c r="E51728" s="2"/>
    </row>
    <row r="51729" spans="5:5" x14ac:dyDescent="0.25">
      <c r="E51729" s="2"/>
    </row>
    <row r="51730" spans="5:5" x14ac:dyDescent="0.25">
      <c r="E51730" s="2"/>
    </row>
    <row r="51731" spans="5:5" x14ac:dyDescent="0.25">
      <c r="E51731" s="2"/>
    </row>
    <row r="51732" spans="5:5" x14ac:dyDescent="0.25">
      <c r="E51732" s="2"/>
    </row>
    <row r="51733" spans="5:5" x14ac:dyDescent="0.25">
      <c r="E51733" s="2"/>
    </row>
    <row r="51734" spans="5:5" x14ac:dyDescent="0.25">
      <c r="E51734" s="2"/>
    </row>
    <row r="51735" spans="5:5" x14ac:dyDescent="0.25">
      <c r="E51735" s="2"/>
    </row>
    <row r="51736" spans="5:5" x14ac:dyDescent="0.25">
      <c r="E51736" s="2"/>
    </row>
    <row r="51737" spans="5:5" x14ac:dyDescent="0.25">
      <c r="E51737" s="2"/>
    </row>
    <row r="51738" spans="5:5" x14ac:dyDescent="0.25">
      <c r="E51738" s="2"/>
    </row>
    <row r="51739" spans="5:5" x14ac:dyDescent="0.25">
      <c r="E51739" s="2"/>
    </row>
    <row r="51740" spans="5:5" x14ac:dyDescent="0.25">
      <c r="E51740" s="2"/>
    </row>
    <row r="51741" spans="5:5" x14ac:dyDescent="0.25">
      <c r="E51741" s="2"/>
    </row>
    <row r="51742" spans="5:5" x14ac:dyDescent="0.25">
      <c r="E51742" s="2"/>
    </row>
    <row r="51743" spans="5:5" x14ac:dyDescent="0.25">
      <c r="E51743" s="2"/>
    </row>
    <row r="51744" spans="5:5" x14ac:dyDescent="0.25">
      <c r="E51744" s="2"/>
    </row>
    <row r="51745" spans="5:5" x14ac:dyDescent="0.25">
      <c r="E51745" s="2"/>
    </row>
    <row r="51746" spans="5:5" x14ac:dyDescent="0.25">
      <c r="E51746" s="2"/>
    </row>
    <row r="51747" spans="5:5" x14ac:dyDescent="0.25">
      <c r="E51747" s="2"/>
    </row>
    <row r="51748" spans="5:5" x14ac:dyDescent="0.25">
      <c r="E51748" s="2"/>
    </row>
    <row r="51749" spans="5:5" x14ac:dyDescent="0.25">
      <c r="E51749" s="2"/>
    </row>
    <row r="51750" spans="5:5" x14ac:dyDescent="0.25">
      <c r="E51750" s="2"/>
    </row>
    <row r="51751" spans="5:5" x14ac:dyDescent="0.25">
      <c r="E51751" s="2"/>
    </row>
    <row r="51752" spans="5:5" x14ac:dyDescent="0.25">
      <c r="E51752" s="2"/>
    </row>
    <row r="51753" spans="5:5" x14ac:dyDescent="0.25">
      <c r="E51753" s="2"/>
    </row>
    <row r="51754" spans="5:5" x14ac:dyDescent="0.25">
      <c r="E51754" s="2"/>
    </row>
    <row r="51755" spans="5:5" x14ac:dyDescent="0.25">
      <c r="E51755" s="2"/>
    </row>
    <row r="51756" spans="5:5" x14ac:dyDescent="0.25">
      <c r="E51756" s="2"/>
    </row>
    <row r="51757" spans="5:5" x14ac:dyDescent="0.25">
      <c r="E51757" s="2"/>
    </row>
    <row r="51758" spans="5:5" x14ac:dyDescent="0.25">
      <c r="E51758" s="2"/>
    </row>
    <row r="51759" spans="5:5" x14ac:dyDescent="0.25">
      <c r="E51759" s="2"/>
    </row>
    <row r="51760" spans="5:5" x14ac:dyDescent="0.25">
      <c r="E51760" s="2"/>
    </row>
    <row r="51761" spans="5:5" x14ac:dyDescent="0.25">
      <c r="E51761" s="2"/>
    </row>
    <row r="51762" spans="5:5" x14ac:dyDescent="0.25">
      <c r="E51762" s="2"/>
    </row>
    <row r="51763" spans="5:5" x14ac:dyDescent="0.25">
      <c r="E51763" s="2"/>
    </row>
    <row r="51764" spans="5:5" x14ac:dyDescent="0.25">
      <c r="E51764" s="2"/>
    </row>
    <row r="51765" spans="5:5" x14ac:dyDescent="0.25">
      <c r="E51765" s="2"/>
    </row>
    <row r="51766" spans="5:5" x14ac:dyDescent="0.25">
      <c r="E51766" s="2"/>
    </row>
    <row r="51767" spans="5:5" x14ac:dyDescent="0.25">
      <c r="E51767" s="2"/>
    </row>
    <row r="51768" spans="5:5" x14ac:dyDescent="0.25">
      <c r="E51768" s="2"/>
    </row>
    <row r="51769" spans="5:5" x14ac:dyDescent="0.25">
      <c r="E51769" s="2"/>
    </row>
    <row r="51770" spans="5:5" x14ac:dyDescent="0.25">
      <c r="E51770" s="2"/>
    </row>
    <row r="51771" spans="5:5" x14ac:dyDescent="0.25">
      <c r="E51771" s="2"/>
    </row>
    <row r="51772" spans="5:5" x14ac:dyDescent="0.25">
      <c r="E51772" s="2"/>
    </row>
    <row r="51773" spans="5:5" x14ac:dyDescent="0.25">
      <c r="E51773" s="2"/>
    </row>
    <row r="51774" spans="5:5" x14ac:dyDescent="0.25">
      <c r="E51774" s="2"/>
    </row>
    <row r="51775" spans="5:5" x14ac:dyDescent="0.25">
      <c r="E51775" s="2"/>
    </row>
    <row r="51776" spans="5:5" x14ac:dyDescent="0.25">
      <c r="E51776" s="2"/>
    </row>
    <row r="51777" spans="5:5" x14ac:dyDescent="0.25">
      <c r="E51777" s="2"/>
    </row>
    <row r="51778" spans="5:5" x14ac:dyDescent="0.25">
      <c r="E51778" s="2"/>
    </row>
    <row r="51779" spans="5:5" x14ac:dyDescent="0.25">
      <c r="E51779" s="2"/>
    </row>
    <row r="51780" spans="5:5" x14ac:dyDescent="0.25">
      <c r="E51780" s="2"/>
    </row>
    <row r="51781" spans="5:5" x14ac:dyDescent="0.25">
      <c r="E51781" s="2"/>
    </row>
    <row r="51782" spans="5:5" x14ac:dyDescent="0.25">
      <c r="E51782" s="2"/>
    </row>
    <row r="51783" spans="5:5" x14ac:dyDescent="0.25">
      <c r="E51783" s="2"/>
    </row>
    <row r="51784" spans="5:5" x14ac:dyDescent="0.25">
      <c r="E51784" s="2"/>
    </row>
    <row r="51785" spans="5:5" x14ac:dyDescent="0.25">
      <c r="E51785" s="2"/>
    </row>
    <row r="51786" spans="5:5" x14ac:dyDescent="0.25">
      <c r="E51786" s="2"/>
    </row>
    <row r="51787" spans="5:5" x14ac:dyDescent="0.25">
      <c r="E51787" s="2"/>
    </row>
    <row r="51788" spans="5:5" x14ac:dyDescent="0.25">
      <c r="E51788" s="2"/>
    </row>
    <row r="51789" spans="5:5" x14ac:dyDescent="0.25">
      <c r="E51789" s="2"/>
    </row>
    <row r="51790" spans="5:5" x14ac:dyDescent="0.25">
      <c r="E51790" s="2"/>
    </row>
    <row r="51791" spans="5:5" x14ac:dyDescent="0.25">
      <c r="E51791" s="2"/>
    </row>
    <row r="51792" spans="5:5" x14ac:dyDescent="0.25">
      <c r="E51792" s="2"/>
    </row>
    <row r="51793" spans="5:5" x14ac:dyDescent="0.25">
      <c r="E51793" s="2"/>
    </row>
    <row r="51794" spans="5:5" x14ac:dyDescent="0.25">
      <c r="E51794" s="2"/>
    </row>
    <row r="51795" spans="5:5" x14ac:dyDescent="0.25">
      <c r="E51795" s="2"/>
    </row>
    <row r="51796" spans="5:5" x14ac:dyDescent="0.25">
      <c r="E51796" s="2"/>
    </row>
    <row r="51797" spans="5:5" x14ac:dyDescent="0.25">
      <c r="E51797" s="2"/>
    </row>
    <row r="51798" spans="5:5" x14ac:dyDescent="0.25">
      <c r="E51798" s="2"/>
    </row>
    <row r="51799" spans="5:5" x14ac:dyDescent="0.25">
      <c r="E51799" s="2"/>
    </row>
    <row r="51800" spans="5:5" x14ac:dyDescent="0.25">
      <c r="E51800" s="2"/>
    </row>
    <row r="51801" spans="5:5" x14ac:dyDescent="0.25">
      <c r="E51801" s="2"/>
    </row>
    <row r="51802" spans="5:5" x14ac:dyDescent="0.25">
      <c r="E51802" s="2"/>
    </row>
    <row r="51803" spans="5:5" x14ac:dyDescent="0.25">
      <c r="E51803" s="2"/>
    </row>
    <row r="51804" spans="5:5" x14ac:dyDescent="0.25">
      <c r="E51804" s="2"/>
    </row>
    <row r="51805" spans="5:5" x14ac:dyDescent="0.25">
      <c r="E51805" s="2"/>
    </row>
    <row r="51806" spans="5:5" x14ac:dyDescent="0.25">
      <c r="E51806" s="2"/>
    </row>
    <row r="51807" spans="5:5" x14ac:dyDescent="0.25">
      <c r="E51807" s="2"/>
    </row>
    <row r="51808" spans="5:5" x14ac:dyDescent="0.25">
      <c r="E51808" s="2"/>
    </row>
    <row r="51809" spans="5:5" x14ac:dyDescent="0.25">
      <c r="E51809" s="2"/>
    </row>
    <row r="51810" spans="5:5" x14ac:dyDescent="0.25">
      <c r="E51810" s="2"/>
    </row>
    <row r="51811" spans="5:5" x14ac:dyDescent="0.25">
      <c r="E51811" s="2"/>
    </row>
    <row r="51812" spans="5:5" x14ac:dyDescent="0.25">
      <c r="E51812" s="2"/>
    </row>
    <row r="51813" spans="5:5" x14ac:dyDescent="0.25">
      <c r="E51813" s="2"/>
    </row>
    <row r="51814" spans="5:5" x14ac:dyDescent="0.25">
      <c r="E51814" s="2"/>
    </row>
    <row r="51815" spans="5:5" x14ac:dyDescent="0.25">
      <c r="E51815" s="2"/>
    </row>
    <row r="51816" spans="5:5" x14ac:dyDescent="0.25">
      <c r="E51816" s="2"/>
    </row>
    <row r="51817" spans="5:5" x14ac:dyDescent="0.25">
      <c r="E51817" s="2"/>
    </row>
    <row r="51818" spans="5:5" x14ac:dyDescent="0.25">
      <c r="E51818" s="2"/>
    </row>
    <row r="51819" spans="5:5" x14ac:dyDescent="0.25">
      <c r="E51819" s="2"/>
    </row>
    <row r="51820" spans="5:5" x14ac:dyDescent="0.25">
      <c r="E51820" s="2"/>
    </row>
    <row r="51821" spans="5:5" x14ac:dyDescent="0.25">
      <c r="E51821" s="2"/>
    </row>
    <row r="51822" spans="5:5" x14ac:dyDescent="0.25">
      <c r="E51822" s="2"/>
    </row>
    <row r="51823" spans="5:5" x14ac:dyDescent="0.25">
      <c r="E51823" s="2"/>
    </row>
    <row r="51824" spans="5:5" x14ac:dyDescent="0.25">
      <c r="E51824" s="2"/>
    </row>
    <row r="51825" spans="5:5" x14ac:dyDescent="0.25">
      <c r="E51825" s="2"/>
    </row>
    <row r="51826" spans="5:5" x14ac:dyDescent="0.25">
      <c r="E51826" s="2"/>
    </row>
    <row r="51827" spans="5:5" x14ac:dyDescent="0.25">
      <c r="E51827" s="2"/>
    </row>
    <row r="51828" spans="5:5" x14ac:dyDescent="0.25">
      <c r="E51828" s="2"/>
    </row>
    <row r="51829" spans="5:5" x14ac:dyDescent="0.25">
      <c r="E51829" s="2"/>
    </row>
    <row r="51830" spans="5:5" x14ac:dyDescent="0.25">
      <c r="E51830" s="2"/>
    </row>
    <row r="51831" spans="5:5" x14ac:dyDescent="0.25">
      <c r="E51831" s="2"/>
    </row>
    <row r="51832" spans="5:5" x14ac:dyDescent="0.25">
      <c r="E51832" s="2"/>
    </row>
    <row r="51833" spans="5:5" x14ac:dyDescent="0.25">
      <c r="E51833" s="2"/>
    </row>
    <row r="51834" spans="5:5" x14ac:dyDescent="0.25">
      <c r="E51834" s="2"/>
    </row>
    <row r="51835" spans="5:5" x14ac:dyDescent="0.25">
      <c r="E51835" s="2"/>
    </row>
    <row r="51836" spans="5:5" x14ac:dyDescent="0.25">
      <c r="E51836" s="2"/>
    </row>
    <row r="51837" spans="5:5" x14ac:dyDescent="0.25">
      <c r="E51837" s="2"/>
    </row>
    <row r="51838" spans="5:5" x14ac:dyDescent="0.25">
      <c r="E51838" s="2"/>
    </row>
    <row r="51839" spans="5:5" x14ac:dyDescent="0.25">
      <c r="E51839" s="2"/>
    </row>
    <row r="51840" spans="5:5" x14ac:dyDescent="0.25">
      <c r="E51840" s="2"/>
    </row>
    <row r="51841" spans="5:5" x14ac:dyDescent="0.25">
      <c r="E51841" s="2"/>
    </row>
    <row r="51842" spans="5:5" x14ac:dyDescent="0.25">
      <c r="E51842" s="2"/>
    </row>
    <row r="51843" spans="5:5" x14ac:dyDescent="0.25">
      <c r="E51843" s="2"/>
    </row>
    <row r="51844" spans="5:5" x14ac:dyDescent="0.25">
      <c r="E51844" s="2"/>
    </row>
    <row r="51845" spans="5:5" x14ac:dyDescent="0.25">
      <c r="E51845" s="2"/>
    </row>
    <row r="51846" spans="5:5" x14ac:dyDescent="0.25">
      <c r="E51846" s="2"/>
    </row>
    <row r="51847" spans="5:5" x14ac:dyDescent="0.25">
      <c r="E51847" s="2"/>
    </row>
    <row r="51848" spans="5:5" x14ac:dyDescent="0.25">
      <c r="E51848" s="2"/>
    </row>
    <row r="51849" spans="5:5" x14ac:dyDescent="0.25">
      <c r="E51849" s="2"/>
    </row>
    <row r="51850" spans="5:5" x14ac:dyDescent="0.25">
      <c r="E51850" s="2"/>
    </row>
    <row r="51851" spans="5:5" x14ac:dyDescent="0.25">
      <c r="E51851" s="2"/>
    </row>
    <row r="51852" spans="5:5" x14ac:dyDescent="0.25">
      <c r="E51852" s="2"/>
    </row>
    <row r="51853" spans="5:5" x14ac:dyDescent="0.25">
      <c r="E51853" s="2"/>
    </row>
    <row r="51854" spans="5:5" x14ac:dyDescent="0.25">
      <c r="E51854" s="2"/>
    </row>
    <row r="51855" spans="5:5" x14ac:dyDescent="0.25">
      <c r="E51855" s="2"/>
    </row>
    <row r="51856" spans="5:5" x14ac:dyDescent="0.25">
      <c r="E51856" s="2"/>
    </row>
    <row r="51857" spans="5:5" x14ac:dyDescent="0.25">
      <c r="E51857" s="2"/>
    </row>
    <row r="51858" spans="5:5" x14ac:dyDescent="0.25">
      <c r="E51858" s="2"/>
    </row>
    <row r="51859" spans="5:5" x14ac:dyDescent="0.25">
      <c r="E51859" s="2"/>
    </row>
    <row r="51860" spans="5:5" x14ac:dyDescent="0.25">
      <c r="E51860" s="2"/>
    </row>
    <row r="51861" spans="5:5" x14ac:dyDescent="0.25">
      <c r="E51861" s="2"/>
    </row>
    <row r="51862" spans="5:5" x14ac:dyDescent="0.25">
      <c r="E51862" s="2"/>
    </row>
    <row r="51863" spans="5:5" x14ac:dyDescent="0.25">
      <c r="E51863" s="2"/>
    </row>
    <row r="51864" spans="5:5" x14ac:dyDescent="0.25">
      <c r="E51864" s="2"/>
    </row>
    <row r="51865" spans="5:5" x14ac:dyDescent="0.25">
      <c r="E51865" s="2"/>
    </row>
    <row r="51866" spans="5:5" x14ac:dyDescent="0.25">
      <c r="E51866" s="2"/>
    </row>
    <row r="51867" spans="5:5" x14ac:dyDescent="0.25">
      <c r="E51867" s="2"/>
    </row>
    <row r="51868" spans="5:5" x14ac:dyDescent="0.25">
      <c r="E51868" s="2"/>
    </row>
    <row r="51869" spans="5:5" x14ac:dyDescent="0.25">
      <c r="E51869" s="2"/>
    </row>
    <row r="51870" spans="5:5" x14ac:dyDescent="0.25">
      <c r="E51870" s="2"/>
    </row>
    <row r="51871" spans="5:5" x14ac:dyDescent="0.25">
      <c r="E51871" s="2"/>
    </row>
    <row r="51872" spans="5:5" x14ac:dyDescent="0.25">
      <c r="E51872" s="2"/>
    </row>
    <row r="51873" spans="5:5" x14ac:dyDescent="0.25">
      <c r="E51873" s="2"/>
    </row>
    <row r="51874" spans="5:5" x14ac:dyDescent="0.25">
      <c r="E51874" s="2"/>
    </row>
    <row r="51875" spans="5:5" x14ac:dyDescent="0.25">
      <c r="E51875" s="2"/>
    </row>
    <row r="51876" spans="5:5" x14ac:dyDescent="0.25">
      <c r="E51876" s="2"/>
    </row>
    <row r="51877" spans="5:5" x14ac:dyDescent="0.25">
      <c r="E51877" s="2"/>
    </row>
    <row r="51878" spans="5:5" x14ac:dyDescent="0.25">
      <c r="E51878" s="2"/>
    </row>
    <row r="51879" spans="5:5" x14ac:dyDescent="0.25">
      <c r="E51879" s="2"/>
    </row>
    <row r="51880" spans="5:5" x14ac:dyDescent="0.25">
      <c r="E51880" s="2"/>
    </row>
    <row r="51881" spans="5:5" x14ac:dyDescent="0.25">
      <c r="E51881" s="2"/>
    </row>
    <row r="51882" spans="5:5" x14ac:dyDescent="0.25">
      <c r="E51882" s="2"/>
    </row>
    <row r="51883" spans="5:5" x14ac:dyDescent="0.25">
      <c r="E51883" s="2"/>
    </row>
    <row r="51884" spans="5:5" x14ac:dyDescent="0.25">
      <c r="E51884" s="2"/>
    </row>
    <row r="51885" spans="5:5" x14ac:dyDescent="0.25">
      <c r="E51885" s="2"/>
    </row>
    <row r="51886" spans="5:5" x14ac:dyDescent="0.25">
      <c r="E51886" s="2"/>
    </row>
    <row r="51887" spans="5:5" x14ac:dyDescent="0.25">
      <c r="E51887" s="2"/>
    </row>
    <row r="51888" spans="5:5" x14ac:dyDescent="0.25">
      <c r="E51888" s="2"/>
    </row>
    <row r="51889" spans="5:5" x14ac:dyDescent="0.25">
      <c r="E51889" s="2"/>
    </row>
    <row r="51890" spans="5:5" x14ac:dyDescent="0.25">
      <c r="E51890" s="2"/>
    </row>
    <row r="51891" spans="5:5" x14ac:dyDescent="0.25">
      <c r="E51891" s="2"/>
    </row>
    <row r="51892" spans="5:5" x14ac:dyDescent="0.25">
      <c r="E51892" s="2"/>
    </row>
    <row r="51893" spans="5:5" x14ac:dyDescent="0.25">
      <c r="E51893" s="2"/>
    </row>
    <row r="51894" spans="5:5" x14ac:dyDescent="0.25">
      <c r="E51894" s="2"/>
    </row>
    <row r="51895" spans="5:5" x14ac:dyDescent="0.25">
      <c r="E51895" s="2"/>
    </row>
    <row r="51896" spans="5:5" x14ac:dyDescent="0.25">
      <c r="E51896" s="2"/>
    </row>
    <row r="51897" spans="5:5" x14ac:dyDescent="0.25">
      <c r="E51897" s="2"/>
    </row>
    <row r="51898" spans="5:5" x14ac:dyDescent="0.25">
      <c r="E51898" s="2"/>
    </row>
    <row r="51899" spans="5:5" x14ac:dyDescent="0.25">
      <c r="E51899" s="2"/>
    </row>
    <row r="51900" spans="5:5" x14ac:dyDescent="0.25">
      <c r="E51900" s="2"/>
    </row>
    <row r="51901" spans="5:5" x14ac:dyDescent="0.25">
      <c r="E51901" s="2"/>
    </row>
    <row r="51902" spans="5:5" x14ac:dyDescent="0.25">
      <c r="E51902" s="2"/>
    </row>
    <row r="51903" spans="5:5" x14ac:dyDescent="0.25">
      <c r="E51903" s="2"/>
    </row>
    <row r="51904" spans="5:5" x14ac:dyDescent="0.25">
      <c r="E51904" s="2"/>
    </row>
    <row r="51905" spans="5:5" x14ac:dyDescent="0.25">
      <c r="E51905" s="2"/>
    </row>
    <row r="51906" spans="5:5" x14ac:dyDescent="0.25">
      <c r="E51906" s="2"/>
    </row>
    <row r="51907" spans="5:5" x14ac:dyDescent="0.25">
      <c r="E51907" s="2"/>
    </row>
    <row r="51908" spans="5:5" x14ac:dyDescent="0.25">
      <c r="E51908" s="2"/>
    </row>
    <row r="51909" spans="5:5" x14ac:dyDescent="0.25">
      <c r="E51909" s="2"/>
    </row>
    <row r="51910" spans="5:5" x14ac:dyDescent="0.25">
      <c r="E51910" s="2"/>
    </row>
    <row r="51911" spans="5:5" x14ac:dyDescent="0.25">
      <c r="E51911" s="2"/>
    </row>
    <row r="51912" spans="5:5" x14ac:dyDescent="0.25">
      <c r="E51912" s="2"/>
    </row>
    <row r="51913" spans="5:5" x14ac:dyDescent="0.25">
      <c r="E51913" s="2"/>
    </row>
    <row r="51914" spans="5:5" x14ac:dyDescent="0.25">
      <c r="E51914" s="2"/>
    </row>
    <row r="51915" spans="5:5" x14ac:dyDescent="0.25">
      <c r="E51915" s="2"/>
    </row>
    <row r="51916" spans="5:5" x14ac:dyDescent="0.25">
      <c r="E51916" s="2"/>
    </row>
    <row r="51917" spans="5:5" x14ac:dyDescent="0.25">
      <c r="E51917" s="2"/>
    </row>
    <row r="51918" spans="5:5" x14ac:dyDescent="0.25">
      <c r="E51918" s="2"/>
    </row>
    <row r="51919" spans="5:5" x14ac:dyDescent="0.25">
      <c r="E51919" s="2"/>
    </row>
    <row r="51920" spans="5:5" x14ac:dyDescent="0.25">
      <c r="E51920" s="2"/>
    </row>
    <row r="51921" spans="5:5" x14ac:dyDescent="0.25">
      <c r="E51921" s="2"/>
    </row>
    <row r="51922" spans="5:5" x14ac:dyDescent="0.25">
      <c r="E51922" s="2"/>
    </row>
    <row r="51923" spans="5:5" x14ac:dyDescent="0.25">
      <c r="E51923" s="2"/>
    </row>
    <row r="51924" spans="5:5" x14ac:dyDescent="0.25">
      <c r="E51924" s="2"/>
    </row>
    <row r="51925" spans="5:5" x14ac:dyDescent="0.25">
      <c r="E51925" s="2"/>
    </row>
    <row r="51926" spans="5:5" x14ac:dyDescent="0.25">
      <c r="E51926" s="2"/>
    </row>
    <row r="51927" spans="5:5" x14ac:dyDescent="0.25">
      <c r="E51927" s="2"/>
    </row>
    <row r="51928" spans="5:5" x14ac:dyDescent="0.25">
      <c r="E51928" s="2"/>
    </row>
    <row r="51929" spans="5:5" x14ac:dyDescent="0.25">
      <c r="E51929" s="2"/>
    </row>
    <row r="51930" spans="5:5" x14ac:dyDescent="0.25">
      <c r="E51930" s="2"/>
    </row>
    <row r="51931" spans="5:5" x14ac:dyDescent="0.25">
      <c r="E51931" s="2"/>
    </row>
    <row r="51932" spans="5:5" x14ac:dyDescent="0.25">
      <c r="E51932" s="2"/>
    </row>
    <row r="51933" spans="5:5" x14ac:dyDescent="0.25">
      <c r="E51933" s="2"/>
    </row>
    <row r="51934" spans="5:5" x14ac:dyDescent="0.25">
      <c r="E51934" s="2"/>
    </row>
    <row r="51935" spans="5:5" x14ac:dyDescent="0.25">
      <c r="E51935" s="2"/>
    </row>
    <row r="51936" spans="5:5" x14ac:dyDescent="0.25">
      <c r="E51936" s="2"/>
    </row>
    <row r="51937" spans="5:5" x14ac:dyDescent="0.25">
      <c r="E51937" s="2"/>
    </row>
    <row r="51938" spans="5:5" x14ac:dyDescent="0.25">
      <c r="E51938" s="2"/>
    </row>
    <row r="51939" spans="5:5" x14ac:dyDescent="0.25">
      <c r="E51939" s="2"/>
    </row>
    <row r="51940" spans="5:5" x14ac:dyDescent="0.25">
      <c r="E51940" s="2"/>
    </row>
    <row r="51941" spans="5:5" x14ac:dyDescent="0.25">
      <c r="E51941" s="2"/>
    </row>
    <row r="51942" spans="5:5" x14ac:dyDescent="0.25">
      <c r="E51942" s="2"/>
    </row>
    <row r="51943" spans="5:5" x14ac:dyDescent="0.25">
      <c r="E51943" s="2"/>
    </row>
    <row r="51944" spans="5:5" x14ac:dyDescent="0.25">
      <c r="E51944" s="2"/>
    </row>
    <row r="51945" spans="5:5" x14ac:dyDescent="0.25">
      <c r="E51945" s="2"/>
    </row>
    <row r="51946" spans="5:5" x14ac:dyDescent="0.25">
      <c r="E51946" s="2"/>
    </row>
    <row r="51947" spans="5:5" x14ac:dyDescent="0.25">
      <c r="E51947" s="2"/>
    </row>
    <row r="51948" spans="5:5" x14ac:dyDescent="0.25">
      <c r="E51948" s="2"/>
    </row>
    <row r="51949" spans="5:5" x14ac:dyDescent="0.25">
      <c r="E51949" s="2"/>
    </row>
    <row r="51950" spans="5:5" x14ac:dyDescent="0.25">
      <c r="E51950" s="2"/>
    </row>
    <row r="51951" spans="5:5" x14ac:dyDescent="0.25">
      <c r="E51951" s="2"/>
    </row>
    <row r="51952" spans="5:5" x14ac:dyDescent="0.25">
      <c r="E51952" s="2"/>
    </row>
    <row r="51953" spans="5:5" x14ac:dyDescent="0.25">
      <c r="E51953" s="2"/>
    </row>
    <row r="51954" spans="5:5" x14ac:dyDescent="0.25">
      <c r="E51954" s="2"/>
    </row>
    <row r="51955" spans="5:5" x14ac:dyDescent="0.25">
      <c r="E51955" s="2"/>
    </row>
    <row r="51956" spans="5:5" x14ac:dyDescent="0.25">
      <c r="E51956" s="2"/>
    </row>
    <row r="51957" spans="5:5" x14ac:dyDescent="0.25">
      <c r="E51957" s="2"/>
    </row>
    <row r="51958" spans="5:5" x14ac:dyDescent="0.25">
      <c r="E51958" s="2"/>
    </row>
    <row r="51959" spans="5:5" x14ac:dyDescent="0.25">
      <c r="E51959" s="2"/>
    </row>
    <row r="51960" spans="5:5" x14ac:dyDescent="0.25">
      <c r="E51960" s="2"/>
    </row>
    <row r="51961" spans="5:5" x14ac:dyDescent="0.25">
      <c r="E51961" s="2"/>
    </row>
    <row r="51962" spans="5:5" x14ac:dyDescent="0.25">
      <c r="E51962" s="2"/>
    </row>
    <row r="51963" spans="5:5" x14ac:dyDescent="0.25">
      <c r="E51963" s="2"/>
    </row>
    <row r="51964" spans="5:5" x14ac:dyDescent="0.25">
      <c r="E51964" s="2"/>
    </row>
    <row r="51965" spans="5:5" x14ac:dyDescent="0.25">
      <c r="E51965" s="2"/>
    </row>
    <row r="51966" spans="5:5" x14ac:dyDescent="0.25">
      <c r="E51966" s="2"/>
    </row>
    <row r="51967" spans="5:5" x14ac:dyDescent="0.25">
      <c r="E51967" s="2"/>
    </row>
    <row r="51968" spans="5:5" x14ac:dyDescent="0.25">
      <c r="E51968" s="2"/>
    </row>
    <row r="51969" spans="5:5" x14ac:dyDescent="0.25">
      <c r="E51969" s="2"/>
    </row>
    <row r="51970" spans="5:5" x14ac:dyDescent="0.25">
      <c r="E51970" s="2"/>
    </row>
    <row r="51971" spans="5:5" x14ac:dyDescent="0.25">
      <c r="E51971" s="2"/>
    </row>
    <row r="51972" spans="5:5" x14ac:dyDescent="0.25">
      <c r="E51972" s="2"/>
    </row>
    <row r="51973" spans="5:5" x14ac:dyDescent="0.25">
      <c r="E51973" s="2"/>
    </row>
    <row r="51974" spans="5:5" x14ac:dyDescent="0.25">
      <c r="E51974" s="2"/>
    </row>
    <row r="51975" spans="5:5" x14ac:dyDescent="0.25">
      <c r="E51975" s="2"/>
    </row>
    <row r="51976" spans="5:5" x14ac:dyDescent="0.25">
      <c r="E51976" s="2"/>
    </row>
    <row r="51977" spans="5:5" x14ac:dyDescent="0.25">
      <c r="E51977" s="2"/>
    </row>
    <row r="51978" spans="5:5" x14ac:dyDescent="0.25">
      <c r="E51978" s="2"/>
    </row>
    <row r="51979" spans="5:5" x14ac:dyDescent="0.25">
      <c r="E51979" s="2"/>
    </row>
    <row r="51980" spans="5:5" x14ac:dyDescent="0.25">
      <c r="E51980" s="2"/>
    </row>
    <row r="51981" spans="5:5" x14ac:dyDescent="0.25">
      <c r="E51981" s="2"/>
    </row>
    <row r="51982" spans="5:5" x14ac:dyDescent="0.25">
      <c r="E51982" s="2"/>
    </row>
    <row r="51983" spans="5:5" x14ac:dyDescent="0.25">
      <c r="E51983" s="2"/>
    </row>
    <row r="51984" spans="5:5" x14ac:dyDescent="0.25">
      <c r="E51984" s="2"/>
    </row>
    <row r="51985" spans="5:5" x14ac:dyDescent="0.25">
      <c r="E51985" s="2"/>
    </row>
    <row r="51986" spans="5:5" x14ac:dyDescent="0.25">
      <c r="E51986" s="2"/>
    </row>
    <row r="51987" spans="5:5" x14ac:dyDescent="0.25">
      <c r="E51987" s="2"/>
    </row>
    <row r="51988" spans="5:5" x14ac:dyDescent="0.25">
      <c r="E51988" s="2"/>
    </row>
    <row r="51989" spans="5:5" x14ac:dyDescent="0.25">
      <c r="E51989" s="2"/>
    </row>
    <row r="51990" spans="5:5" x14ac:dyDescent="0.25">
      <c r="E51990" s="2"/>
    </row>
    <row r="51991" spans="5:5" x14ac:dyDescent="0.25">
      <c r="E51991" s="2"/>
    </row>
    <row r="51992" spans="5:5" x14ac:dyDescent="0.25">
      <c r="E51992" s="2"/>
    </row>
    <row r="51993" spans="5:5" x14ac:dyDescent="0.25">
      <c r="E51993" s="2"/>
    </row>
    <row r="51994" spans="5:5" x14ac:dyDescent="0.25">
      <c r="E51994" s="2"/>
    </row>
    <row r="51995" spans="5:5" x14ac:dyDescent="0.25">
      <c r="E51995" s="2"/>
    </row>
    <row r="51996" spans="5:5" x14ac:dyDescent="0.25">
      <c r="E51996" s="2"/>
    </row>
    <row r="51997" spans="5:5" x14ac:dyDescent="0.25">
      <c r="E51997" s="2"/>
    </row>
    <row r="51998" spans="5:5" x14ac:dyDescent="0.25">
      <c r="E51998" s="2"/>
    </row>
    <row r="51999" spans="5:5" x14ac:dyDescent="0.25">
      <c r="E51999" s="2"/>
    </row>
    <row r="52000" spans="5:5" x14ac:dyDescent="0.25">
      <c r="E52000" s="2"/>
    </row>
    <row r="52001" spans="5:5" x14ac:dyDescent="0.25">
      <c r="E52001" s="2"/>
    </row>
    <row r="52002" spans="5:5" x14ac:dyDescent="0.25">
      <c r="E52002" s="2"/>
    </row>
    <row r="52003" spans="5:5" x14ac:dyDescent="0.25">
      <c r="E52003" s="2"/>
    </row>
    <row r="52004" spans="5:5" x14ac:dyDescent="0.25">
      <c r="E52004" s="2"/>
    </row>
    <row r="52005" spans="5:5" x14ac:dyDescent="0.25">
      <c r="E52005" s="2"/>
    </row>
    <row r="52006" spans="5:5" x14ac:dyDescent="0.25">
      <c r="E52006" s="2"/>
    </row>
    <row r="52007" spans="5:5" x14ac:dyDescent="0.25">
      <c r="E52007" s="2"/>
    </row>
    <row r="52008" spans="5:5" x14ac:dyDescent="0.25">
      <c r="E52008" s="2"/>
    </row>
    <row r="52009" spans="5:5" x14ac:dyDescent="0.25">
      <c r="E52009" s="2"/>
    </row>
    <row r="52010" spans="5:5" x14ac:dyDescent="0.25">
      <c r="E52010" s="2"/>
    </row>
    <row r="52011" spans="5:5" x14ac:dyDescent="0.25">
      <c r="E52011" s="2"/>
    </row>
    <row r="52012" spans="5:5" x14ac:dyDescent="0.25">
      <c r="E52012" s="2"/>
    </row>
    <row r="52013" spans="5:5" x14ac:dyDescent="0.25">
      <c r="E52013" s="2"/>
    </row>
    <row r="52014" spans="5:5" x14ac:dyDescent="0.25">
      <c r="E52014" s="2"/>
    </row>
    <row r="52015" spans="5:5" x14ac:dyDescent="0.25">
      <c r="E52015" s="2"/>
    </row>
    <row r="52016" spans="5:5" x14ac:dyDescent="0.25">
      <c r="E52016" s="2"/>
    </row>
    <row r="52017" spans="5:5" x14ac:dyDescent="0.25">
      <c r="E52017" s="2"/>
    </row>
    <row r="52018" spans="5:5" x14ac:dyDescent="0.25">
      <c r="E52018" s="2"/>
    </row>
    <row r="52019" spans="5:5" x14ac:dyDescent="0.25">
      <c r="E52019" s="2"/>
    </row>
    <row r="52020" spans="5:5" x14ac:dyDescent="0.25">
      <c r="E52020" s="2"/>
    </row>
    <row r="52021" spans="5:5" x14ac:dyDescent="0.25">
      <c r="E52021" s="2"/>
    </row>
    <row r="52022" spans="5:5" x14ac:dyDescent="0.25">
      <c r="E52022" s="2"/>
    </row>
    <row r="52023" spans="5:5" x14ac:dyDescent="0.25">
      <c r="E52023" s="2"/>
    </row>
    <row r="52024" spans="5:5" x14ac:dyDescent="0.25">
      <c r="E52024" s="2"/>
    </row>
    <row r="52025" spans="5:5" x14ac:dyDescent="0.25">
      <c r="E52025" s="2"/>
    </row>
    <row r="52026" spans="5:5" x14ac:dyDescent="0.25">
      <c r="E52026" s="2"/>
    </row>
    <row r="52027" spans="5:5" x14ac:dyDescent="0.25">
      <c r="E52027" s="2"/>
    </row>
    <row r="52028" spans="5:5" x14ac:dyDescent="0.25">
      <c r="E52028" s="2"/>
    </row>
    <row r="52029" spans="5:5" x14ac:dyDescent="0.25">
      <c r="E52029" s="2"/>
    </row>
    <row r="52030" spans="5:5" x14ac:dyDescent="0.25">
      <c r="E52030" s="2"/>
    </row>
    <row r="52031" spans="5:5" x14ac:dyDescent="0.25">
      <c r="E52031" s="2"/>
    </row>
    <row r="52032" spans="5:5" x14ac:dyDescent="0.25">
      <c r="E52032" s="2"/>
    </row>
    <row r="52033" spans="5:5" x14ac:dyDescent="0.25">
      <c r="E52033" s="2"/>
    </row>
    <row r="52034" spans="5:5" x14ac:dyDescent="0.25">
      <c r="E52034" s="2"/>
    </row>
    <row r="52035" spans="5:5" x14ac:dyDescent="0.25">
      <c r="E52035" s="2"/>
    </row>
    <row r="52036" spans="5:5" x14ac:dyDescent="0.25">
      <c r="E52036" s="2"/>
    </row>
    <row r="52037" spans="5:5" x14ac:dyDescent="0.25">
      <c r="E52037" s="2"/>
    </row>
    <row r="52038" spans="5:5" x14ac:dyDescent="0.25">
      <c r="E52038" s="2"/>
    </row>
    <row r="52039" spans="5:5" x14ac:dyDescent="0.25">
      <c r="E52039" s="2"/>
    </row>
    <row r="52040" spans="5:5" x14ac:dyDescent="0.25">
      <c r="E52040" s="2"/>
    </row>
    <row r="52041" spans="5:5" x14ac:dyDescent="0.25">
      <c r="E52041" s="2"/>
    </row>
    <row r="52042" spans="5:5" x14ac:dyDescent="0.25">
      <c r="E52042" s="2"/>
    </row>
    <row r="52043" spans="5:5" x14ac:dyDescent="0.25">
      <c r="E52043" s="2"/>
    </row>
    <row r="52044" spans="5:5" x14ac:dyDescent="0.25">
      <c r="E52044" s="2"/>
    </row>
    <row r="52045" spans="5:5" x14ac:dyDescent="0.25">
      <c r="E52045" s="2"/>
    </row>
    <row r="52046" spans="5:5" x14ac:dyDescent="0.25">
      <c r="E52046" s="2"/>
    </row>
    <row r="52047" spans="5:5" x14ac:dyDescent="0.25">
      <c r="E52047" s="2"/>
    </row>
    <row r="52048" spans="5:5" x14ac:dyDescent="0.25">
      <c r="E52048" s="2"/>
    </row>
    <row r="52049" spans="5:5" x14ac:dyDescent="0.25">
      <c r="E52049" s="2"/>
    </row>
    <row r="52050" spans="5:5" x14ac:dyDescent="0.25">
      <c r="E52050" s="2"/>
    </row>
    <row r="52051" spans="5:5" x14ac:dyDescent="0.25">
      <c r="E52051" s="2"/>
    </row>
    <row r="52052" spans="5:5" x14ac:dyDescent="0.25">
      <c r="E52052" s="2"/>
    </row>
    <row r="52053" spans="5:5" x14ac:dyDescent="0.25">
      <c r="E52053" s="2"/>
    </row>
    <row r="52054" spans="5:5" x14ac:dyDescent="0.25">
      <c r="E52054" s="2"/>
    </row>
    <row r="52055" spans="5:5" x14ac:dyDescent="0.25">
      <c r="E52055" s="2"/>
    </row>
    <row r="52056" spans="5:5" x14ac:dyDescent="0.25">
      <c r="E52056" s="2"/>
    </row>
    <row r="52057" spans="5:5" x14ac:dyDescent="0.25">
      <c r="E52057" s="2"/>
    </row>
    <row r="52058" spans="5:5" x14ac:dyDescent="0.25">
      <c r="E52058" s="2"/>
    </row>
    <row r="52059" spans="5:5" x14ac:dyDescent="0.25">
      <c r="E52059" s="2"/>
    </row>
    <row r="52060" spans="5:5" x14ac:dyDescent="0.25">
      <c r="E52060" s="2"/>
    </row>
    <row r="52061" spans="5:5" x14ac:dyDescent="0.25">
      <c r="E52061" s="2"/>
    </row>
    <row r="52062" spans="5:5" x14ac:dyDescent="0.25">
      <c r="E52062" s="2"/>
    </row>
    <row r="52063" spans="5:5" x14ac:dyDescent="0.25">
      <c r="E52063" s="2"/>
    </row>
    <row r="52064" spans="5:5" x14ac:dyDescent="0.25">
      <c r="E52064" s="2"/>
    </row>
    <row r="52065" spans="5:5" x14ac:dyDescent="0.25">
      <c r="E52065" s="2"/>
    </row>
    <row r="52066" spans="5:5" x14ac:dyDescent="0.25">
      <c r="E52066" s="2"/>
    </row>
    <row r="52067" spans="5:5" x14ac:dyDescent="0.25">
      <c r="E52067" s="2"/>
    </row>
    <row r="52068" spans="5:5" x14ac:dyDescent="0.25">
      <c r="E52068" s="2"/>
    </row>
    <row r="52069" spans="5:5" x14ac:dyDescent="0.25">
      <c r="E52069" s="2"/>
    </row>
    <row r="52070" spans="5:5" x14ac:dyDescent="0.25">
      <c r="E52070" s="2"/>
    </row>
    <row r="52071" spans="5:5" x14ac:dyDescent="0.25">
      <c r="E52071" s="2"/>
    </row>
    <row r="52072" spans="5:5" x14ac:dyDescent="0.25">
      <c r="E52072" s="2"/>
    </row>
    <row r="52073" spans="5:5" x14ac:dyDescent="0.25">
      <c r="E52073" s="2"/>
    </row>
    <row r="52074" spans="5:5" x14ac:dyDescent="0.25">
      <c r="E52074" s="2"/>
    </row>
    <row r="52075" spans="5:5" x14ac:dyDescent="0.25">
      <c r="E52075" s="2"/>
    </row>
    <row r="52076" spans="5:5" x14ac:dyDescent="0.25">
      <c r="E52076" s="2"/>
    </row>
    <row r="52077" spans="5:5" x14ac:dyDescent="0.25">
      <c r="E52077" s="2"/>
    </row>
    <row r="52078" spans="5:5" x14ac:dyDescent="0.25">
      <c r="E52078" s="2"/>
    </row>
    <row r="52079" spans="5:5" x14ac:dyDescent="0.25">
      <c r="E52079" s="2"/>
    </row>
    <row r="52080" spans="5:5" x14ac:dyDescent="0.25">
      <c r="E52080" s="2"/>
    </row>
    <row r="52081" spans="5:5" x14ac:dyDescent="0.25">
      <c r="E52081" s="2"/>
    </row>
    <row r="52082" spans="5:5" x14ac:dyDescent="0.25">
      <c r="E52082" s="2"/>
    </row>
    <row r="52083" spans="5:5" x14ac:dyDescent="0.25">
      <c r="E52083" s="2"/>
    </row>
    <row r="52084" spans="5:5" x14ac:dyDescent="0.25">
      <c r="E52084" s="2"/>
    </row>
    <row r="52085" spans="5:5" x14ac:dyDescent="0.25">
      <c r="E52085" s="2"/>
    </row>
    <row r="52086" spans="5:5" x14ac:dyDescent="0.25">
      <c r="E52086" s="2"/>
    </row>
    <row r="52087" spans="5:5" x14ac:dyDescent="0.25">
      <c r="E52087" s="2"/>
    </row>
    <row r="52088" spans="5:5" x14ac:dyDescent="0.25">
      <c r="E52088" s="2"/>
    </row>
    <row r="52089" spans="5:5" x14ac:dyDescent="0.25">
      <c r="E52089" s="2"/>
    </row>
    <row r="52090" spans="5:5" x14ac:dyDescent="0.25">
      <c r="E52090" s="2"/>
    </row>
    <row r="52091" spans="5:5" x14ac:dyDescent="0.25">
      <c r="E52091" s="2"/>
    </row>
    <row r="52092" spans="5:5" x14ac:dyDescent="0.25">
      <c r="E52092" s="2"/>
    </row>
    <row r="52093" spans="5:5" x14ac:dyDescent="0.25">
      <c r="E52093" s="2"/>
    </row>
    <row r="52094" spans="5:5" x14ac:dyDescent="0.25">
      <c r="E52094" s="2"/>
    </row>
    <row r="52095" spans="5:5" x14ac:dyDescent="0.25">
      <c r="E52095" s="2"/>
    </row>
    <row r="52096" spans="5:5" x14ac:dyDescent="0.25">
      <c r="E52096" s="2"/>
    </row>
    <row r="52097" spans="5:5" x14ac:dyDescent="0.25">
      <c r="E52097" s="2"/>
    </row>
    <row r="52098" spans="5:5" x14ac:dyDescent="0.25">
      <c r="E52098" s="2"/>
    </row>
    <row r="52099" spans="5:5" x14ac:dyDescent="0.25">
      <c r="E52099" s="2"/>
    </row>
    <row r="52100" spans="5:5" x14ac:dyDescent="0.25">
      <c r="E52100" s="2"/>
    </row>
    <row r="52101" spans="5:5" x14ac:dyDescent="0.25">
      <c r="E52101" s="2"/>
    </row>
    <row r="52102" spans="5:5" x14ac:dyDescent="0.25">
      <c r="E52102" s="2"/>
    </row>
    <row r="52103" spans="5:5" x14ac:dyDescent="0.25">
      <c r="E52103" s="2"/>
    </row>
    <row r="52104" spans="5:5" x14ac:dyDescent="0.25">
      <c r="E52104" s="2"/>
    </row>
    <row r="52105" spans="5:5" x14ac:dyDescent="0.25">
      <c r="E52105" s="2"/>
    </row>
    <row r="52106" spans="5:5" x14ac:dyDescent="0.25">
      <c r="E52106" s="2"/>
    </row>
    <row r="52107" spans="5:5" x14ac:dyDescent="0.25">
      <c r="E52107" s="2"/>
    </row>
    <row r="52108" spans="5:5" x14ac:dyDescent="0.25">
      <c r="E52108" s="2"/>
    </row>
    <row r="52109" spans="5:5" x14ac:dyDescent="0.25">
      <c r="E52109" s="2"/>
    </row>
    <row r="52110" spans="5:5" x14ac:dyDescent="0.25">
      <c r="E52110" s="2"/>
    </row>
    <row r="52111" spans="5:5" x14ac:dyDescent="0.25">
      <c r="E52111" s="2"/>
    </row>
    <row r="52112" spans="5:5" x14ac:dyDescent="0.25">
      <c r="E52112" s="2"/>
    </row>
    <row r="52113" spans="5:5" x14ac:dyDescent="0.25">
      <c r="E52113" s="2"/>
    </row>
    <row r="52114" spans="5:5" x14ac:dyDescent="0.25">
      <c r="E52114" s="2"/>
    </row>
    <row r="52115" spans="5:5" x14ac:dyDescent="0.25">
      <c r="E52115" s="2"/>
    </row>
    <row r="52116" spans="5:5" x14ac:dyDescent="0.25">
      <c r="E52116" s="2"/>
    </row>
    <row r="52117" spans="5:5" x14ac:dyDescent="0.25">
      <c r="E52117" s="2"/>
    </row>
    <row r="52118" spans="5:5" x14ac:dyDescent="0.25">
      <c r="E52118" s="2"/>
    </row>
    <row r="52119" spans="5:5" x14ac:dyDescent="0.25">
      <c r="E52119" s="2"/>
    </row>
    <row r="52120" spans="5:5" x14ac:dyDescent="0.25">
      <c r="E52120" s="2"/>
    </row>
    <row r="52121" spans="5:5" x14ac:dyDescent="0.25">
      <c r="E52121" s="2"/>
    </row>
    <row r="52122" spans="5:5" x14ac:dyDescent="0.25">
      <c r="E52122" s="2"/>
    </row>
    <row r="52123" spans="5:5" x14ac:dyDescent="0.25">
      <c r="E52123" s="2"/>
    </row>
    <row r="52124" spans="5:5" x14ac:dyDescent="0.25">
      <c r="E52124" s="2"/>
    </row>
    <row r="52125" spans="5:5" x14ac:dyDescent="0.25">
      <c r="E52125" s="2"/>
    </row>
    <row r="52126" spans="5:5" x14ac:dyDescent="0.25">
      <c r="E52126" s="2"/>
    </row>
    <row r="52127" spans="5:5" x14ac:dyDescent="0.25">
      <c r="E52127" s="2"/>
    </row>
    <row r="52128" spans="5:5" x14ac:dyDescent="0.25">
      <c r="E52128" s="2"/>
    </row>
    <row r="52129" spans="5:5" x14ac:dyDescent="0.25">
      <c r="E52129" s="2"/>
    </row>
    <row r="52130" spans="5:5" x14ac:dyDescent="0.25">
      <c r="E52130" s="2"/>
    </row>
    <row r="52131" spans="5:5" x14ac:dyDescent="0.25">
      <c r="E52131" s="2"/>
    </row>
    <row r="52132" spans="5:5" x14ac:dyDescent="0.25">
      <c r="E52132" s="2"/>
    </row>
    <row r="52133" spans="5:5" x14ac:dyDescent="0.25">
      <c r="E52133" s="2"/>
    </row>
    <row r="52134" spans="5:5" x14ac:dyDescent="0.25">
      <c r="E52134" s="2"/>
    </row>
    <row r="52135" spans="5:5" x14ac:dyDescent="0.25">
      <c r="E52135" s="2"/>
    </row>
    <row r="52136" spans="5:5" x14ac:dyDescent="0.25">
      <c r="E52136" s="2"/>
    </row>
    <row r="52137" spans="5:5" x14ac:dyDescent="0.25">
      <c r="E52137" s="2"/>
    </row>
    <row r="52138" spans="5:5" x14ac:dyDescent="0.25">
      <c r="E52138" s="2"/>
    </row>
    <row r="52139" spans="5:5" x14ac:dyDescent="0.25">
      <c r="E52139" s="2"/>
    </row>
    <row r="52140" spans="5:5" x14ac:dyDescent="0.25">
      <c r="E52140" s="2"/>
    </row>
    <row r="52141" spans="5:5" x14ac:dyDescent="0.25">
      <c r="E52141" s="2"/>
    </row>
    <row r="52142" spans="5:5" x14ac:dyDescent="0.25">
      <c r="E52142" s="2"/>
    </row>
    <row r="52143" spans="5:5" x14ac:dyDescent="0.25">
      <c r="E52143" s="2"/>
    </row>
    <row r="52144" spans="5:5" x14ac:dyDescent="0.25">
      <c r="E52144" s="2"/>
    </row>
    <row r="52145" spans="5:5" x14ac:dyDescent="0.25">
      <c r="E52145" s="2"/>
    </row>
    <row r="52146" spans="5:5" x14ac:dyDescent="0.25">
      <c r="E52146" s="2"/>
    </row>
    <row r="52147" spans="5:5" x14ac:dyDescent="0.25">
      <c r="E52147" s="2"/>
    </row>
    <row r="52148" spans="5:5" x14ac:dyDescent="0.25">
      <c r="E52148" s="2"/>
    </row>
    <row r="52149" spans="5:5" x14ac:dyDescent="0.25">
      <c r="E52149" s="2"/>
    </row>
    <row r="52150" spans="5:5" x14ac:dyDescent="0.25">
      <c r="E52150" s="2"/>
    </row>
    <row r="52151" spans="5:5" x14ac:dyDescent="0.25">
      <c r="E52151" s="2"/>
    </row>
    <row r="52152" spans="5:5" x14ac:dyDescent="0.25">
      <c r="E52152" s="2"/>
    </row>
    <row r="52153" spans="5:5" x14ac:dyDescent="0.25">
      <c r="E52153" s="2"/>
    </row>
    <row r="52154" spans="5:5" x14ac:dyDescent="0.25">
      <c r="E52154" s="2"/>
    </row>
    <row r="52155" spans="5:5" x14ac:dyDescent="0.25">
      <c r="E52155" s="2"/>
    </row>
    <row r="52156" spans="5:5" x14ac:dyDescent="0.25">
      <c r="E52156" s="2"/>
    </row>
    <row r="52157" spans="5:5" x14ac:dyDescent="0.25">
      <c r="E52157" s="2"/>
    </row>
    <row r="52158" spans="5:5" x14ac:dyDescent="0.25">
      <c r="E52158" s="2"/>
    </row>
    <row r="52159" spans="5:5" x14ac:dyDescent="0.25">
      <c r="E52159" s="2"/>
    </row>
    <row r="52160" spans="5:5" x14ac:dyDescent="0.25">
      <c r="E52160" s="2"/>
    </row>
    <row r="52161" spans="5:5" x14ac:dyDescent="0.25">
      <c r="E52161" s="2"/>
    </row>
    <row r="52162" spans="5:5" x14ac:dyDescent="0.25">
      <c r="E52162" s="2"/>
    </row>
    <row r="52163" spans="5:5" x14ac:dyDescent="0.25">
      <c r="E52163" s="2"/>
    </row>
    <row r="52164" spans="5:5" x14ac:dyDescent="0.25">
      <c r="E52164" s="2"/>
    </row>
    <row r="52165" spans="5:5" x14ac:dyDescent="0.25">
      <c r="E52165" s="2"/>
    </row>
    <row r="52166" spans="5:5" x14ac:dyDescent="0.25">
      <c r="E52166" s="2"/>
    </row>
    <row r="52167" spans="5:5" x14ac:dyDescent="0.25">
      <c r="E52167" s="2"/>
    </row>
    <row r="52168" spans="5:5" x14ac:dyDescent="0.25">
      <c r="E52168" s="2"/>
    </row>
    <row r="52169" spans="5:5" x14ac:dyDescent="0.25">
      <c r="E52169" s="2"/>
    </row>
    <row r="52170" spans="5:5" x14ac:dyDescent="0.25">
      <c r="E52170" s="2"/>
    </row>
    <row r="52171" spans="5:5" x14ac:dyDescent="0.25">
      <c r="E52171" s="2"/>
    </row>
    <row r="52172" spans="5:5" x14ac:dyDescent="0.25">
      <c r="E52172" s="2"/>
    </row>
    <row r="52173" spans="5:5" x14ac:dyDescent="0.25">
      <c r="E52173" s="2"/>
    </row>
    <row r="52174" spans="5:5" x14ac:dyDescent="0.25">
      <c r="E52174" s="2"/>
    </row>
    <row r="52175" spans="5:5" x14ac:dyDescent="0.25">
      <c r="E52175" s="2"/>
    </row>
    <row r="52176" spans="5:5" x14ac:dyDescent="0.25">
      <c r="E52176" s="2"/>
    </row>
    <row r="52177" spans="5:5" x14ac:dyDescent="0.25">
      <c r="E52177" s="2"/>
    </row>
    <row r="52178" spans="5:5" x14ac:dyDescent="0.25">
      <c r="E52178" s="2"/>
    </row>
    <row r="52179" spans="5:5" x14ac:dyDescent="0.25">
      <c r="E52179" s="2"/>
    </row>
    <row r="52180" spans="5:5" x14ac:dyDescent="0.25">
      <c r="E52180" s="2"/>
    </row>
    <row r="52181" spans="5:5" x14ac:dyDescent="0.25">
      <c r="E52181" s="2"/>
    </row>
    <row r="52182" spans="5:5" x14ac:dyDescent="0.25">
      <c r="E52182" s="2"/>
    </row>
    <row r="52183" spans="5:5" x14ac:dyDescent="0.25">
      <c r="E52183" s="2"/>
    </row>
    <row r="52184" spans="5:5" x14ac:dyDescent="0.25">
      <c r="E52184" s="2"/>
    </row>
    <row r="52185" spans="5:5" x14ac:dyDescent="0.25">
      <c r="E52185" s="2"/>
    </row>
    <row r="52186" spans="5:5" x14ac:dyDescent="0.25">
      <c r="E52186" s="2"/>
    </row>
    <row r="52187" spans="5:5" x14ac:dyDescent="0.25">
      <c r="E52187" s="2"/>
    </row>
    <row r="52188" spans="5:5" x14ac:dyDescent="0.25">
      <c r="E52188" s="2"/>
    </row>
    <row r="52189" spans="5:5" x14ac:dyDescent="0.25">
      <c r="E52189" s="2"/>
    </row>
    <row r="52190" spans="5:5" x14ac:dyDescent="0.25">
      <c r="E52190" s="2"/>
    </row>
    <row r="52191" spans="5:5" x14ac:dyDescent="0.25">
      <c r="E52191" s="2"/>
    </row>
    <row r="52192" spans="5:5" x14ac:dyDescent="0.25">
      <c r="E52192" s="2"/>
    </row>
    <row r="52193" spans="5:5" x14ac:dyDescent="0.25">
      <c r="E52193" s="2"/>
    </row>
    <row r="52194" spans="5:5" x14ac:dyDescent="0.25">
      <c r="E52194" s="2"/>
    </row>
    <row r="52195" spans="5:5" x14ac:dyDescent="0.25">
      <c r="E52195" s="2"/>
    </row>
    <row r="52196" spans="5:5" x14ac:dyDescent="0.25">
      <c r="E52196" s="2"/>
    </row>
    <row r="52197" spans="5:5" x14ac:dyDescent="0.25">
      <c r="E52197" s="2"/>
    </row>
    <row r="52198" spans="5:5" x14ac:dyDescent="0.25">
      <c r="E52198" s="2"/>
    </row>
    <row r="52199" spans="5:5" x14ac:dyDescent="0.25">
      <c r="E52199" s="2"/>
    </row>
    <row r="52200" spans="5:5" x14ac:dyDescent="0.25">
      <c r="E52200" s="2"/>
    </row>
    <row r="52201" spans="5:5" x14ac:dyDescent="0.25">
      <c r="E52201" s="2"/>
    </row>
    <row r="52202" spans="5:5" x14ac:dyDescent="0.25">
      <c r="E52202" s="2"/>
    </row>
    <row r="52203" spans="5:5" x14ac:dyDescent="0.25">
      <c r="E52203" s="2"/>
    </row>
    <row r="52204" spans="5:5" x14ac:dyDescent="0.25">
      <c r="E52204" s="2"/>
    </row>
    <row r="52205" spans="5:5" x14ac:dyDescent="0.25">
      <c r="E52205" s="2"/>
    </row>
    <row r="52206" spans="5:5" x14ac:dyDescent="0.25">
      <c r="E52206" s="2"/>
    </row>
    <row r="52207" spans="5:5" x14ac:dyDescent="0.25">
      <c r="E52207" s="2"/>
    </row>
    <row r="52208" spans="5:5" x14ac:dyDescent="0.25">
      <c r="E52208" s="2"/>
    </row>
    <row r="52209" spans="5:5" x14ac:dyDescent="0.25">
      <c r="E52209" s="2"/>
    </row>
    <row r="52210" spans="5:5" x14ac:dyDescent="0.25">
      <c r="E52210" s="2"/>
    </row>
    <row r="52211" spans="5:5" x14ac:dyDescent="0.25">
      <c r="E52211" s="2"/>
    </row>
    <row r="52212" spans="5:5" x14ac:dyDescent="0.25">
      <c r="E52212" s="2"/>
    </row>
    <row r="52213" spans="5:5" x14ac:dyDescent="0.25">
      <c r="E52213" s="2"/>
    </row>
    <row r="52214" spans="5:5" x14ac:dyDescent="0.25">
      <c r="E52214" s="2"/>
    </row>
    <row r="52215" spans="5:5" x14ac:dyDescent="0.25">
      <c r="E52215" s="2"/>
    </row>
    <row r="52216" spans="5:5" x14ac:dyDescent="0.25">
      <c r="E52216" s="2"/>
    </row>
    <row r="52217" spans="5:5" x14ac:dyDescent="0.25">
      <c r="E52217" s="2"/>
    </row>
    <row r="52218" spans="5:5" x14ac:dyDescent="0.25">
      <c r="E52218" s="2"/>
    </row>
    <row r="52219" spans="5:5" x14ac:dyDescent="0.25">
      <c r="E52219" s="2"/>
    </row>
    <row r="52220" spans="5:5" x14ac:dyDescent="0.25">
      <c r="E52220" s="2"/>
    </row>
    <row r="52221" spans="5:5" x14ac:dyDescent="0.25">
      <c r="E52221" s="2"/>
    </row>
    <row r="52222" spans="5:5" x14ac:dyDescent="0.25">
      <c r="E52222" s="2"/>
    </row>
    <row r="52223" spans="5:5" x14ac:dyDescent="0.25">
      <c r="E52223" s="2"/>
    </row>
    <row r="52224" spans="5:5" x14ac:dyDescent="0.25">
      <c r="E52224" s="2"/>
    </row>
    <row r="52225" spans="5:5" x14ac:dyDescent="0.25">
      <c r="E52225" s="2"/>
    </row>
    <row r="52226" spans="5:5" x14ac:dyDescent="0.25">
      <c r="E52226" s="2"/>
    </row>
    <row r="52227" spans="5:5" x14ac:dyDescent="0.25">
      <c r="E52227" s="2"/>
    </row>
    <row r="52228" spans="5:5" x14ac:dyDescent="0.25">
      <c r="E52228" s="2"/>
    </row>
    <row r="52229" spans="5:5" x14ac:dyDescent="0.25">
      <c r="E52229" s="2"/>
    </row>
    <row r="52230" spans="5:5" x14ac:dyDescent="0.25">
      <c r="E52230" s="2"/>
    </row>
    <row r="52231" spans="5:5" x14ac:dyDescent="0.25">
      <c r="E52231" s="2"/>
    </row>
    <row r="52232" spans="5:5" x14ac:dyDescent="0.25">
      <c r="E52232" s="2"/>
    </row>
    <row r="52233" spans="5:5" x14ac:dyDescent="0.25">
      <c r="E52233" s="2"/>
    </row>
    <row r="52234" spans="5:5" x14ac:dyDescent="0.25">
      <c r="E52234" s="2"/>
    </row>
    <row r="52235" spans="5:5" x14ac:dyDescent="0.25">
      <c r="E52235" s="2"/>
    </row>
    <row r="52236" spans="5:5" x14ac:dyDescent="0.25">
      <c r="E52236" s="2"/>
    </row>
    <row r="52237" spans="5:5" x14ac:dyDescent="0.25">
      <c r="E52237" s="2"/>
    </row>
    <row r="52238" spans="5:5" x14ac:dyDescent="0.25">
      <c r="E52238" s="2"/>
    </row>
    <row r="52239" spans="5:5" x14ac:dyDescent="0.25">
      <c r="E52239" s="2"/>
    </row>
    <row r="52240" spans="5:5" x14ac:dyDescent="0.25">
      <c r="E52240" s="2"/>
    </row>
    <row r="52241" spans="5:5" x14ac:dyDescent="0.25">
      <c r="E52241" s="2"/>
    </row>
    <row r="52242" spans="5:5" x14ac:dyDescent="0.25">
      <c r="E52242" s="2"/>
    </row>
    <row r="52243" spans="5:5" x14ac:dyDescent="0.25">
      <c r="E52243" s="2"/>
    </row>
    <row r="52244" spans="5:5" x14ac:dyDescent="0.25">
      <c r="E52244" s="2"/>
    </row>
    <row r="52245" spans="5:5" x14ac:dyDescent="0.25">
      <c r="E52245" s="2"/>
    </row>
    <row r="52246" spans="5:5" x14ac:dyDescent="0.25">
      <c r="E52246" s="2"/>
    </row>
    <row r="52247" spans="5:5" x14ac:dyDescent="0.25">
      <c r="E52247" s="2"/>
    </row>
    <row r="52248" spans="5:5" x14ac:dyDescent="0.25">
      <c r="E52248" s="2"/>
    </row>
    <row r="52249" spans="5:5" x14ac:dyDescent="0.25">
      <c r="E52249" s="2"/>
    </row>
    <row r="52250" spans="5:5" x14ac:dyDescent="0.25">
      <c r="E52250" s="2"/>
    </row>
    <row r="52251" spans="5:5" x14ac:dyDescent="0.25">
      <c r="E52251" s="2"/>
    </row>
    <row r="52252" spans="5:5" x14ac:dyDescent="0.25">
      <c r="E52252" s="2"/>
    </row>
    <row r="52253" spans="5:5" x14ac:dyDescent="0.25">
      <c r="E52253" s="2"/>
    </row>
    <row r="52254" spans="5:5" x14ac:dyDescent="0.25">
      <c r="E52254" s="2"/>
    </row>
    <row r="52255" spans="5:5" x14ac:dyDescent="0.25">
      <c r="E52255" s="2"/>
    </row>
    <row r="52256" spans="5:5" x14ac:dyDescent="0.25">
      <c r="E52256" s="2"/>
    </row>
    <row r="52257" spans="5:5" x14ac:dyDescent="0.25">
      <c r="E52257" s="2"/>
    </row>
    <row r="52258" spans="5:5" x14ac:dyDescent="0.25">
      <c r="E52258" s="2"/>
    </row>
    <row r="52259" spans="5:5" x14ac:dyDescent="0.25">
      <c r="E52259" s="2"/>
    </row>
    <row r="52260" spans="5:5" x14ac:dyDescent="0.25">
      <c r="E52260" s="2"/>
    </row>
    <row r="52261" spans="5:5" x14ac:dyDescent="0.25">
      <c r="E52261" s="2"/>
    </row>
    <row r="52262" spans="5:5" x14ac:dyDescent="0.25">
      <c r="E52262" s="2"/>
    </row>
    <row r="52263" spans="5:5" x14ac:dyDescent="0.25">
      <c r="E52263" s="2"/>
    </row>
    <row r="52264" spans="5:5" x14ac:dyDescent="0.25">
      <c r="E52264" s="2"/>
    </row>
    <row r="52265" spans="5:5" x14ac:dyDescent="0.25">
      <c r="E52265" s="2"/>
    </row>
    <row r="52266" spans="5:5" x14ac:dyDescent="0.25">
      <c r="E52266" s="2"/>
    </row>
    <row r="52267" spans="5:5" x14ac:dyDescent="0.25">
      <c r="E52267" s="2"/>
    </row>
    <row r="52268" spans="5:5" x14ac:dyDescent="0.25">
      <c r="E52268" s="2"/>
    </row>
    <row r="52269" spans="5:5" x14ac:dyDescent="0.25">
      <c r="E52269" s="2"/>
    </row>
    <row r="52270" spans="5:5" x14ac:dyDescent="0.25">
      <c r="E52270" s="2"/>
    </row>
    <row r="52271" spans="5:5" x14ac:dyDescent="0.25">
      <c r="E52271" s="2"/>
    </row>
    <row r="52272" spans="5:5" x14ac:dyDescent="0.25">
      <c r="E52272" s="2"/>
    </row>
    <row r="52273" spans="5:5" x14ac:dyDescent="0.25">
      <c r="E52273" s="2"/>
    </row>
    <row r="52274" spans="5:5" x14ac:dyDescent="0.25">
      <c r="E52274" s="2"/>
    </row>
    <row r="52275" spans="5:5" x14ac:dyDescent="0.25">
      <c r="E52275" s="2"/>
    </row>
    <row r="52276" spans="5:5" x14ac:dyDescent="0.25">
      <c r="E52276" s="2"/>
    </row>
    <row r="52277" spans="5:5" x14ac:dyDescent="0.25">
      <c r="E52277" s="2"/>
    </row>
    <row r="52278" spans="5:5" x14ac:dyDescent="0.25">
      <c r="E52278" s="2"/>
    </row>
    <row r="52279" spans="5:5" x14ac:dyDescent="0.25">
      <c r="E52279" s="2"/>
    </row>
    <row r="52280" spans="5:5" x14ac:dyDescent="0.25">
      <c r="E52280" s="2"/>
    </row>
    <row r="52281" spans="5:5" x14ac:dyDescent="0.25">
      <c r="E52281" s="2"/>
    </row>
    <row r="52282" spans="5:5" x14ac:dyDescent="0.25">
      <c r="E52282" s="2"/>
    </row>
    <row r="52283" spans="5:5" x14ac:dyDescent="0.25">
      <c r="E52283" s="2"/>
    </row>
    <row r="52284" spans="5:5" x14ac:dyDescent="0.25">
      <c r="E52284" s="2"/>
    </row>
    <row r="52285" spans="5:5" x14ac:dyDescent="0.25">
      <c r="E52285" s="2"/>
    </row>
    <row r="52286" spans="5:5" x14ac:dyDescent="0.25">
      <c r="E52286" s="2"/>
    </row>
    <row r="52287" spans="5:5" x14ac:dyDescent="0.25">
      <c r="E52287" s="2"/>
    </row>
    <row r="52288" spans="5:5" x14ac:dyDescent="0.25">
      <c r="E52288" s="2"/>
    </row>
    <row r="52289" spans="5:5" x14ac:dyDescent="0.25">
      <c r="E52289" s="2"/>
    </row>
    <row r="52290" spans="5:5" x14ac:dyDescent="0.25">
      <c r="E52290" s="2"/>
    </row>
    <row r="52291" spans="5:5" x14ac:dyDescent="0.25">
      <c r="E52291" s="2"/>
    </row>
    <row r="52292" spans="5:5" x14ac:dyDescent="0.25">
      <c r="E52292" s="2"/>
    </row>
    <row r="52293" spans="5:5" x14ac:dyDescent="0.25">
      <c r="E52293" s="2"/>
    </row>
    <row r="52294" spans="5:5" x14ac:dyDescent="0.25">
      <c r="E52294" s="2"/>
    </row>
    <row r="52295" spans="5:5" x14ac:dyDescent="0.25">
      <c r="E52295" s="2"/>
    </row>
    <row r="52296" spans="5:5" x14ac:dyDescent="0.25">
      <c r="E52296" s="2"/>
    </row>
    <row r="52297" spans="5:5" x14ac:dyDescent="0.25">
      <c r="E52297" s="2"/>
    </row>
    <row r="52298" spans="5:5" x14ac:dyDescent="0.25">
      <c r="E52298" s="2"/>
    </row>
    <row r="52299" spans="5:5" x14ac:dyDescent="0.25">
      <c r="E52299" s="2"/>
    </row>
    <row r="52300" spans="5:5" x14ac:dyDescent="0.25">
      <c r="E52300" s="2"/>
    </row>
    <row r="52301" spans="5:5" x14ac:dyDescent="0.25">
      <c r="E52301" s="2"/>
    </row>
    <row r="52302" spans="5:5" x14ac:dyDescent="0.25">
      <c r="E52302" s="2"/>
    </row>
    <row r="52303" spans="5:5" x14ac:dyDescent="0.25">
      <c r="E52303" s="2"/>
    </row>
    <row r="52304" spans="5:5" x14ac:dyDescent="0.25">
      <c r="E52304" s="2"/>
    </row>
    <row r="52305" spans="5:5" x14ac:dyDescent="0.25">
      <c r="E52305" s="2"/>
    </row>
    <row r="52306" spans="5:5" x14ac:dyDescent="0.25">
      <c r="E52306" s="2"/>
    </row>
    <row r="52307" spans="5:5" x14ac:dyDescent="0.25">
      <c r="E52307" s="2"/>
    </row>
    <row r="52308" spans="5:5" x14ac:dyDescent="0.25">
      <c r="E52308" s="2"/>
    </row>
    <row r="52309" spans="5:5" x14ac:dyDescent="0.25">
      <c r="E52309" s="2"/>
    </row>
    <row r="52310" spans="5:5" x14ac:dyDescent="0.25">
      <c r="E52310" s="2"/>
    </row>
    <row r="52311" spans="5:5" x14ac:dyDescent="0.25">
      <c r="E52311" s="2"/>
    </row>
    <row r="52312" spans="5:5" x14ac:dyDescent="0.25">
      <c r="E52312" s="2"/>
    </row>
    <row r="52313" spans="5:5" x14ac:dyDescent="0.25">
      <c r="E52313" s="2"/>
    </row>
    <row r="52314" spans="5:5" x14ac:dyDescent="0.25">
      <c r="E52314" s="2"/>
    </row>
    <row r="52315" spans="5:5" x14ac:dyDescent="0.25">
      <c r="E52315" s="2"/>
    </row>
    <row r="52316" spans="5:5" x14ac:dyDescent="0.25">
      <c r="E52316" s="2"/>
    </row>
    <row r="52317" spans="5:5" x14ac:dyDescent="0.25">
      <c r="E52317" s="2"/>
    </row>
    <row r="52318" spans="5:5" x14ac:dyDescent="0.25">
      <c r="E52318" s="2"/>
    </row>
    <row r="52319" spans="5:5" x14ac:dyDescent="0.25">
      <c r="E52319" s="2"/>
    </row>
    <row r="52320" spans="5:5" x14ac:dyDescent="0.25">
      <c r="E52320" s="2"/>
    </row>
    <row r="52321" spans="5:5" x14ac:dyDescent="0.25">
      <c r="E52321" s="2"/>
    </row>
    <row r="52322" spans="5:5" x14ac:dyDescent="0.25">
      <c r="E52322" s="2"/>
    </row>
    <row r="52323" spans="5:5" x14ac:dyDescent="0.25">
      <c r="E52323" s="2"/>
    </row>
    <row r="52324" spans="5:5" x14ac:dyDescent="0.25">
      <c r="E52324" s="2"/>
    </row>
    <row r="52325" spans="5:5" x14ac:dyDescent="0.25">
      <c r="E52325" s="2"/>
    </row>
    <row r="52326" spans="5:5" x14ac:dyDescent="0.25">
      <c r="E52326" s="2"/>
    </row>
    <row r="52327" spans="5:5" x14ac:dyDescent="0.25">
      <c r="E52327" s="2"/>
    </row>
    <row r="52328" spans="5:5" x14ac:dyDescent="0.25">
      <c r="E52328" s="2"/>
    </row>
    <row r="52329" spans="5:5" x14ac:dyDescent="0.25">
      <c r="E52329" s="2"/>
    </row>
    <row r="52330" spans="5:5" x14ac:dyDescent="0.25">
      <c r="E52330" s="2"/>
    </row>
    <row r="52331" spans="5:5" x14ac:dyDescent="0.25">
      <c r="E52331" s="2"/>
    </row>
    <row r="52332" spans="5:5" x14ac:dyDescent="0.25">
      <c r="E52332" s="2"/>
    </row>
    <row r="52333" spans="5:5" x14ac:dyDescent="0.25">
      <c r="E52333" s="2"/>
    </row>
    <row r="52334" spans="5:5" x14ac:dyDescent="0.25">
      <c r="E52334" s="2"/>
    </row>
    <row r="52335" spans="5:5" x14ac:dyDescent="0.25">
      <c r="E52335" s="2"/>
    </row>
    <row r="52336" spans="5:5" x14ac:dyDescent="0.25">
      <c r="E52336" s="2"/>
    </row>
    <row r="52337" spans="5:5" x14ac:dyDescent="0.25">
      <c r="E52337" s="2"/>
    </row>
    <row r="52338" spans="5:5" x14ac:dyDescent="0.25">
      <c r="E52338" s="2"/>
    </row>
    <row r="52339" spans="5:5" x14ac:dyDescent="0.25">
      <c r="E52339" s="2"/>
    </row>
    <row r="52340" spans="5:5" x14ac:dyDescent="0.25">
      <c r="E52340" s="2"/>
    </row>
    <row r="52341" spans="5:5" x14ac:dyDescent="0.25">
      <c r="E52341" s="2"/>
    </row>
    <row r="52342" spans="5:5" x14ac:dyDescent="0.25">
      <c r="E52342" s="2"/>
    </row>
    <row r="52343" spans="5:5" x14ac:dyDescent="0.25">
      <c r="E52343" s="2"/>
    </row>
    <row r="52344" spans="5:5" x14ac:dyDescent="0.25">
      <c r="E52344" s="2"/>
    </row>
    <row r="52345" spans="5:5" x14ac:dyDescent="0.25">
      <c r="E52345" s="2"/>
    </row>
    <row r="52346" spans="5:5" x14ac:dyDescent="0.25">
      <c r="E52346" s="2"/>
    </row>
    <row r="52347" spans="5:5" x14ac:dyDescent="0.25">
      <c r="E52347" s="2"/>
    </row>
    <row r="52348" spans="5:5" x14ac:dyDescent="0.25">
      <c r="E52348" s="2"/>
    </row>
    <row r="52349" spans="5:5" x14ac:dyDescent="0.25">
      <c r="E52349" s="2"/>
    </row>
    <row r="52350" spans="5:5" x14ac:dyDescent="0.25">
      <c r="E52350" s="2"/>
    </row>
    <row r="52351" spans="5:5" x14ac:dyDescent="0.25">
      <c r="E52351" s="2"/>
    </row>
    <row r="52352" spans="5:5" x14ac:dyDescent="0.25">
      <c r="E52352" s="2"/>
    </row>
    <row r="52353" spans="5:5" x14ac:dyDescent="0.25">
      <c r="E52353" s="2"/>
    </row>
    <row r="52354" spans="5:5" x14ac:dyDescent="0.25">
      <c r="E52354" s="2"/>
    </row>
    <row r="52355" spans="5:5" x14ac:dyDescent="0.25">
      <c r="E52355" s="2"/>
    </row>
    <row r="52356" spans="5:5" x14ac:dyDescent="0.25">
      <c r="E52356" s="2"/>
    </row>
    <row r="52357" spans="5:5" x14ac:dyDescent="0.25">
      <c r="E52357" s="2"/>
    </row>
    <row r="52358" spans="5:5" x14ac:dyDescent="0.25">
      <c r="E52358" s="2"/>
    </row>
    <row r="52359" spans="5:5" x14ac:dyDescent="0.25">
      <c r="E52359" s="2"/>
    </row>
    <row r="52360" spans="5:5" x14ac:dyDescent="0.25">
      <c r="E52360" s="2"/>
    </row>
    <row r="52361" spans="5:5" x14ac:dyDescent="0.25">
      <c r="E52361" s="2"/>
    </row>
    <row r="52362" spans="5:5" x14ac:dyDescent="0.25">
      <c r="E52362" s="2"/>
    </row>
    <row r="52363" spans="5:5" x14ac:dyDescent="0.25">
      <c r="E52363" s="2"/>
    </row>
    <row r="52364" spans="5:5" x14ac:dyDescent="0.25">
      <c r="E52364" s="2"/>
    </row>
    <row r="52365" spans="5:5" x14ac:dyDescent="0.25">
      <c r="E52365" s="2"/>
    </row>
    <row r="52366" spans="5:5" x14ac:dyDescent="0.25">
      <c r="E52366" s="2"/>
    </row>
    <row r="52367" spans="5:5" x14ac:dyDescent="0.25">
      <c r="E52367" s="2"/>
    </row>
    <row r="52368" spans="5:5" x14ac:dyDescent="0.25">
      <c r="E52368" s="2"/>
    </row>
    <row r="52369" spans="5:5" x14ac:dyDescent="0.25">
      <c r="E52369" s="2"/>
    </row>
    <row r="52370" spans="5:5" x14ac:dyDescent="0.25">
      <c r="E52370" s="2"/>
    </row>
    <row r="52371" spans="5:5" x14ac:dyDescent="0.25">
      <c r="E52371" s="2"/>
    </row>
    <row r="52372" spans="5:5" x14ac:dyDescent="0.25">
      <c r="E52372" s="2"/>
    </row>
    <row r="52373" spans="5:5" x14ac:dyDescent="0.25">
      <c r="E52373" s="2"/>
    </row>
    <row r="52374" spans="5:5" x14ac:dyDescent="0.25">
      <c r="E52374" s="2"/>
    </row>
    <row r="52375" spans="5:5" x14ac:dyDescent="0.25">
      <c r="E52375" s="2"/>
    </row>
    <row r="52376" spans="5:5" x14ac:dyDescent="0.25">
      <c r="E52376" s="2"/>
    </row>
    <row r="52377" spans="5:5" x14ac:dyDescent="0.25">
      <c r="E52377" s="2"/>
    </row>
    <row r="52378" spans="5:5" x14ac:dyDescent="0.25">
      <c r="E52378" s="2"/>
    </row>
    <row r="52379" spans="5:5" x14ac:dyDescent="0.25">
      <c r="E52379" s="2"/>
    </row>
    <row r="52380" spans="5:5" x14ac:dyDescent="0.25">
      <c r="E52380" s="2"/>
    </row>
    <row r="52381" spans="5:5" x14ac:dyDescent="0.25">
      <c r="E52381" s="2"/>
    </row>
    <row r="52382" spans="5:5" x14ac:dyDescent="0.25">
      <c r="E52382" s="2"/>
    </row>
    <row r="52383" spans="5:5" x14ac:dyDescent="0.25">
      <c r="E52383" s="2"/>
    </row>
    <row r="52384" spans="5:5" x14ac:dyDescent="0.25">
      <c r="E52384" s="2"/>
    </row>
    <row r="52385" spans="5:5" x14ac:dyDescent="0.25">
      <c r="E52385" s="2"/>
    </row>
    <row r="52386" spans="5:5" x14ac:dyDescent="0.25">
      <c r="E52386" s="2"/>
    </row>
    <row r="52387" spans="5:5" x14ac:dyDescent="0.25">
      <c r="E52387" s="2"/>
    </row>
    <row r="52388" spans="5:5" x14ac:dyDescent="0.25">
      <c r="E52388" s="2"/>
    </row>
    <row r="52389" spans="5:5" x14ac:dyDescent="0.25">
      <c r="E52389" s="2"/>
    </row>
    <row r="52390" spans="5:5" x14ac:dyDescent="0.25">
      <c r="E52390" s="2"/>
    </row>
    <row r="52391" spans="5:5" x14ac:dyDescent="0.25">
      <c r="E52391" s="2"/>
    </row>
    <row r="52392" spans="5:5" x14ac:dyDescent="0.25">
      <c r="E52392" s="2"/>
    </row>
    <row r="52393" spans="5:5" x14ac:dyDescent="0.25">
      <c r="E52393" s="2"/>
    </row>
    <row r="52394" spans="5:5" x14ac:dyDescent="0.25">
      <c r="E52394" s="2"/>
    </row>
    <row r="52395" spans="5:5" x14ac:dyDescent="0.25">
      <c r="E52395" s="2"/>
    </row>
    <row r="52396" spans="5:5" x14ac:dyDescent="0.25">
      <c r="E52396" s="2"/>
    </row>
    <row r="52397" spans="5:5" x14ac:dyDescent="0.25">
      <c r="E52397" s="2"/>
    </row>
    <row r="52398" spans="5:5" x14ac:dyDescent="0.25">
      <c r="E52398" s="2"/>
    </row>
    <row r="52399" spans="5:5" x14ac:dyDescent="0.25">
      <c r="E52399" s="2"/>
    </row>
    <row r="52400" spans="5:5" x14ac:dyDescent="0.25">
      <c r="E52400" s="2"/>
    </row>
    <row r="52401" spans="5:5" x14ac:dyDescent="0.25">
      <c r="E52401" s="2"/>
    </row>
    <row r="52402" spans="5:5" x14ac:dyDescent="0.25">
      <c r="E52402" s="2"/>
    </row>
    <row r="52403" spans="5:5" x14ac:dyDescent="0.25">
      <c r="E52403" s="2"/>
    </row>
    <row r="52404" spans="5:5" x14ac:dyDescent="0.25">
      <c r="E52404" s="2"/>
    </row>
    <row r="52405" spans="5:5" x14ac:dyDescent="0.25">
      <c r="E52405" s="2"/>
    </row>
    <row r="52406" spans="5:5" x14ac:dyDescent="0.25">
      <c r="E52406" s="2"/>
    </row>
    <row r="52407" spans="5:5" x14ac:dyDescent="0.25">
      <c r="E52407" s="2"/>
    </row>
    <row r="52408" spans="5:5" x14ac:dyDescent="0.25">
      <c r="E52408" s="2"/>
    </row>
    <row r="52409" spans="5:5" x14ac:dyDescent="0.25">
      <c r="E52409" s="2"/>
    </row>
    <row r="52410" spans="5:5" x14ac:dyDescent="0.25">
      <c r="E52410" s="2"/>
    </row>
    <row r="52411" spans="5:5" x14ac:dyDescent="0.25">
      <c r="E52411" s="2"/>
    </row>
    <row r="52412" spans="5:5" x14ac:dyDescent="0.25">
      <c r="E52412" s="2"/>
    </row>
    <row r="52413" spans="5:5" x14ac:dyDescent="0.25">
      <c r="E52413" s="2"/>
    </row>
    <row r="52414" spans="5:5" x14ac:dyDescent="0.25">
      <c r="E52414" s="2"/>
    </row>
    <row r="52415" spans="5:5" x14ac:dyDescent="0.25">
      <c r="E52415" s="2"/>
    </row>
    <row r="52416" spans="5:5" x14ac:dyDescent="0.25">
      <c r="E52416" s="2"/>
    </row>
    <row r="52417" spans="5:5" x14ac:dyDescent="0.25">
      <c r="E52417" s="2"/>
    </row>
    <row r="52418" spans="5:5" x14ac:dyDescent="0.25">
      <c r="E52418" s="2"/>
    </row>
    <row r="52419" spans="5:5" x14ac:dyDescent="0.25">
      <c r="E52419" s="2"/>
    </row>
    <row r="52420" spans="5:5" x14ac:dyDescent="0.25">
      <c r="E52420" s="2"/>
    </row>
    <row r="52421" spans="5:5" x14ac:dyDescent="0.25">
      <c r="E52421" s="2"/>
    </row>
    <row r="52422" spans="5:5" x14ac:dyDescent="0.25">
      <c r="E52422" s="2"/>
    </row>
    <row r="52423" spans="5:5" x14ac:dyDescent="0.25">
      <c r="E52423" s="2"/>
    </row>
    <row r="52424" spans="5:5" x14ac:dyDescent="0.25">
      <c r="E52424" s="2"/>
    </row>
    <row r="52425" spans="5:5" x14ac:dyDescent="0.25">
      <c r="E52425" s="2"/>
    </row>
    <row r="52426" spans="5:5" x14ac:dyDescent="0.25">
      <c r="E52426" s="2"/>
    </row>
    <row r="52427" spans="5:5" x14ac:dyDescent="0.25">
      <c r="E52427" s="2"/>
    </row>
    <row r="52428" spans="5:5" x14ac:dyDescent="0.25">
      <c r="E52428" s="2"/>
    </row>
    <row r="52429" spans="5:5" x14ac:dyDescent="0.25">
      <c r="E52429" s="2"/>
    </row>
    <row r="52430" spans="5:5" x14ac:dyDescent="0.25">
      <c r="E52430" s="2"/>
    </row>
    <row r="52431" spans="5:5" x14ac:dyDescent="0.25">
      <c r="E52431" s="2"/>
    </row>
    <row r="52432" spans="5:5" x14ac:dyDescent="0.25">
      <c r="E52432" s="2"/>
    </row>
    <row r="52433" spans="5:5" x14ac:dyDescent="0.25">
      <c r="E52433" s="2"/>
    </row>
    <row r="52434" spans="5:5" x14ac:dyDescent="0.25">
      <c r="E52434" s="2"/>
    </row>
    <row r="52435" spans="5:5" x14ac:dyDescent="0.25">
      <c r="E52435" s="2"/>
    </row>
    <row r="52436" spans="5:5" x14ac:dyDescent="0.25">
      <c r="E52436" s="2"/>
    </row>
    <row r="52437" spans="5:5" x14ac:dyDescent="0.25">
      <c r="E52437" s="2"/>
    </row>
    <row r="52438" spans="5:5" x14ac:dyDescent="0.25">
      <c r="E52438" s="2"/>
    </row>
    <row r="52439" spans="5:5" x14ac:dyDescent="0.25">
      <c r="E52439" s="2"/>
    </row>
    <row r="52440" spans="5:5" x14ac:dyDescent="0.25">
      <c r="E52440" s="2"/>
    </row>
    <row r="52441" spans="5:5" x14ac:dyDescent="0.25">
      <c r="E52441" s="2"/>
    </row>
    <row r="52442" spans="5:5" x14ac:dyDescent="0.25">
      <c r="E52442" s="2"/>
    </row>
    <row r="52443" spans="5:5" x14ac:dyDescent="0.25">
      <c r="E52443" s="2"/>
    </row>
    <row r="52444" spans="5:5" x14ac:dyDescent="0.25">
      <c r="E52444" s="2"/>
    </row>
    <row r="52445" spans="5:5" x14ac:dyDescent="0.25">
      <c r="E52445" s="2"/>
    </row>
    <row r="52446" spans="5:5" x14ac:dyDescent="0.25">
      <c r="E52446" s="2"/>
    </row>
    <row r="52447" spans="5:5" x14ac:dyDescent="0.25">
      <c r="E52447" s="2"/>
    </row>
    <row r="52448" spans="5:5" x14ac:dyDescent="0.25">
      <c r="E52448" s="2"/>
    </row>
    <row r="52449" spans="5:5" x14ac:dyDescent="0.25">
      <c r="E52449" s="2"/>
    </row>
    <row r="52450" spans="5:5" x14ac:dyDescent="0.25">
      <c r="E52450" s="2"/>
    </row>
    <row r="52451" spans="5:5" x14ac:dyDescent="0.25">
      <c r="E52451" s="2"/>
    </row>
    <row r="52452" spans="5:5" x14ac:dyDescent="0.25">
      <c r="E52452" s="2"/>
    </row>
    <row r="52453" spans="5:5" x14ac:dyDescent="0.25">
      <c r="E52453" s="2"/>
    </row>
    <row r="52454" spans="5:5" x14ac:dyDescent="0.25">
      <c r="E52454" s="2"/>
    </row>
    <row r="52455" spans="5:5" x14ac:dyDescent="0.25">
      <c r="E52455" s="2"/>
    </row>
    <row r="52456" spans="5:5" x14ac:dyDescent="0.25">
      <c r="E52456" s="2"/>
    </row>
    <row r="52457" spans="5:5" x14ac:dyDescent="0.25">
      <c r="E52457" s="2"/>
    </row>
    <row r="52458" spans="5:5" x14ac:dyDescent="0.25">
      <c r="E52458" s="2"/>
    </row>
    <row r="52459" spans="5:5" x14ac:dyDescent="0.25">
      <c r="E52459" s="2"/>
    </row>
    <row r="52460" spans="5:5" x14ac:dyDescent="0.25">
      <c r="E52460" s="2"/>
    </row>
    <row r="52461" spans="5:5" x14ac:dyDescent="0.25">
      <c r="E52461" s="2"/>
    </row>
    <row r="52462" spans="5:5" x14ac:dyDescent="0.25">
      <c r="E52462" s="2"/>
    </row>
    <row r="52463" spans="5:5" x14ac:dyDescent="0.25">
      <c r="E52463" s="2"/>
    </row>
    <row r="52464" spans="5:5" x14ac:dyDescent="0.25">
      <c r="E52464" s="2"/>
    </row>
    <row r="52465" spans="5:5" x14ac:dyDescent="0.25">
      <c r="E52465" s="2"/>
    </row>
    <row r="52466" spans="5:5" x14ac:dyDescent="0.25">
      <c r="E52466" s="2"/>
    </row>
    <row r="52467" spans="5:5" x14ac:dyDescent="0.25">
      <c r="E52467" s="2"/>
    </row>
    <row r="52468" spans="5:5" x14ac:dyDescent="0.25">
      <c r="E52468" s="2"/>
    </row>
    <row r="52469" spans="5:5" x14ac:dyDescent="0.25">
      <c r="E52469" s="2"/>
    </row>
    <row r="52470" spans="5:5" x14ac:dyDescent="0.25">
      <c r="E52470" s="2"/>
    </row>
    <row r="52471" spans="5:5" x14ac:dyDescent="0.25">
      <c r="E52471" s="2"/>
    </row>
    <row r="52472" spans="5:5" x14ac:dyDescent="0.25">
      <c r="E52472" s="2"/>
    </row>
    <row r="52473" spans="5:5" x14ac:dyDescent="0.25">
      <c r="E52473" s="2"/>
    </row>
    <row r="52474" spans="5:5" x14ac:dyDescent="0.25">
      <c r="E52474" s="2"/>
    </row>
    <row r="52475" spans="5:5" x14ac:dyDescent="0.25">
      <c r="E52475" s="2"/>
    </row>
    <row r="52476" spans="5:5" x14ac:dyDescent="0.25">
      <c r="E52476" s="2"/>
    </row>
    <row r="52477" spans="5:5" x14ac:dyDescent="0.25">
      <c r="E52477" s="2"/>
    </row>
    <row r="52478" spans="5:5" x14ac:dyDescent="0.25">
      <c r="E52478" s="2"/>
    </row>
    <row r="52479" spans="5:5" x14ac:dyDescent="0.25">
      <c r="E52479" s="2"/>
    </row>
    <row r="52480" spans="5:5" x14ac:dyDescent="0.25">
      <c r="E52480" s="2"/>
    </row>
    <row r="52481" spans="5:5" x14ac:dyDescent="0.25">
      <c r="E52481" s="2"/>
    </row>
    <row r="52482" spans="5:5" x14ac:dyDescent="0.25">
      <c r="E52482" s="2"/>
    </row>
    <row r="52483" spans="5:5" x14ac:dyDescent="0.25">
      <c r="E52483" s="2"/>
    </row>
    <row r="52484" spans="5:5" x14ac:dyDescent="0.25">
      <c r="E52484" s="2"/>
    </row>
    <row r="52485" spans="5:5" x14ac:dyDescent="0.25">
      <c r="E52485" s="2"/>
    </row>
    <row r="52486" spans="5:5" x14ac:dyDescent="0.25">
      <c r="E52486" s="2"/>
    </row>
    <row r="52487" spans="5:5" x14ac:dyDescent="0.25">
      <c r="E52487" s="2"/>
    </row>
    <row r="52488" spans="5:5" x14ac:dyDescent="0.25">
      <c r="E52488" s="2"/>
    </row>
    <row r="52489" spans="5:5" x14ac:dyDescent="0.25">
      <c r="E52489" s="2"/>
    </row>
    <row r="52490" spans="5:5" x14ac:dyDescent="0.25">
      <c r="E52490" s="2"/>
    </row>
    <row r="52491" spans="5:5" x14ac:dyDescent="0.25">
      <c r="E52491" s="2"/>
    </row>
    <row r="52492" spans="5:5" x14ac:dyDescent="0.25">
      <c r="E52492" s="2"/>
    </row>
    <row r="52493" spans="5:5" x14ac:dyDescent="0.25">
      <c r="E52493" s="2"/>
    </row>
    <row r="52494" spans="5:5" x14ac:dyDescent="0.25">
      <c r="E52494" s="2"/>
    </row>
    <row r="52495" spans="5:5" x14ac:dyDescent="0.25">
      <c r="E52495" s="2"/>
    </row>
    <row r="52496" spans="5:5" x14ac:dyDescent="0.25">
      <c r="E52496" s="2"/>
    </row>
    <row r="52497" spans="5:5" x14ac:dyDescent="0.25">
      <c r="E52497" s="2"/>
    </row>
    <row r="52498" spans="5:5" x14ac:dyDescent="0.25">
      <c r="E52498" s="2"/>
    </row>
    <row r="52499" spans="5:5" x14ac:dyDescent="0.25">
      <c r="E52499" s="2"/>
    </row>
    <row r="52500" spans="5:5" x14ac:dyDescent="0.25">
      <c r="E52500" s="2"/>
    </row>
    <row r="52501" spans="5:5" x14ac:dyDescent="0.25">
      <c r="E52501" s="2"/>
    </row>
    <row r="52502" spans="5:5" x14ac:dyDescent="0.25">
      <c r="E52502" s="2"/>
    </row>
    <row r="52503" spans="5:5" x14ac:dyDescent="0.25">
      <c r="E52503" s="2"/>
    </row>
    <row r="52504" spans="5:5" x14ac:dyDescent="0.25">
      <c r="E52504" s="2"/>
    </row>
    <row r="52505" spans="5:5" x14ac:dyDescent="0.25">
      <c r="E52505" s="2"/>
    </row>
    <row r="52506" spans="5:5" x14ac:dyDescent="0.25">
      <c r="E52506" s="2"/>
    </row>
    <row r="52507" spans="5:5" x14ac:dyDescent="0.25">
      <c r="E52507" s="2"/>
    </row>
    <row r="52508" spans="5:5" x14ac:dyDescent="0.25">
      <c r="E52508" s="2"/>
    </row>
    <row r="52509" spans="5:5" x14ac:dyDescent="0.25">
      <c r="E52509" s="2"/>
    </row>
    <row r="52510" spans="5:5" x14ac:dyDescent="0.25">
      <c r="E52510" s="2"/>
    </row>
    <row r="52511" spans="5:5" x14ac:dyDescent="0.25">
      <c r="E52511" s="2"/>
    </row>
    <row r="52512" spans="5:5" x14ac:dyDescent="0.25">
      <c r="E52512" s="2"/>
    </row>
    <row r="52513" spans="5:5" x14ac:dyDescent="0.25">
      <c r="E52513" s="2"/>
    </row>
    <row r="52514" spans="5:5" x14ac:dyDescent="0.25">
      <c r="E52514" s="2"/>
    </row>
    <row r="52515" spans="5:5" x14ac:dyDescent="0.25">
      <c r="E52515" s="2"/>
    </row>
    <row r="52516" spans="5:5" x14ac:dyDescent="0.25">
      <c r="E52516" s="2"/>
    </row>
    <row r="52517" spans="5:5" x14ac:dyDescent="0.25">
      <c r="E52517" s="2"/>
    </row>
    <row r="52518" spans="5:5" x14ac:dyDescent="0.25">
      <c r="E52518" s="2"/>
    </row>
    <row r="52519" spans="5:5" x14ac:dyDescent="0.25">
      <c r="E52519" s="2"/>
    </row>
    <row r="52520" spans="5:5" x14ac:dyDescent="0.25">
      <c r="E52520" s="2"/>
    </row>
    <row r="52521" spans="5:5" x14ac:dyDescent="0.25">
      <c r="E52521" s="2"/>
    </row>
    <row r="52522" spans="5:5" x14ac:dyDescent="0.25">
      <c r="E52522" s="2"/>
    </row>
    <row r="52523" spans="5:5" x14ac:dyDescent="0.25">
      <c r="E52523" s="2"/>
    </row>
    <row r="52524" spans="5:5" x14ac:dyDescent="0.25">
      <c r="E52524" s="2"/>
    </row>
    <row r="52525" spans="5:5" x14ac:dyDescent="0.25">
      <c r="E52525" s="2"/>
    </row>
    <row r="52526" spans="5:5" x14ac:dyDescent="0.25">
      <c r="E52526" s="2"/>
    </row>
    <row r="52527" spans="5:5" x14ac:dyDescent="0.25">
      <c r="E52527" s="2"/>
    </row>
    <row r="52528" spans="5:5" x14ac:dyDescent="0.25">
      <c r="E52528" s="2"/>
    </row>
    <row r="52529" spans="5:5" x14ac:dyDescent="0.25">
      <c r="E52529" s="2"/>
    </row>
    <row r="52530" spans="5:5" x14ac:dyDescent="0.25">
      <c r="E52530" s="2"/>
    </row>
    <row r="52531" spans="5:5" x14ac:dyDescent="0.25">
      <c r="E52531" s="2"/>
    </row>
    <row r="52532" spans="5:5" x14ac:dyDescent="0.25">
      <c r="E52532" s="2"/>
    </row>
    <row r="52533" spans="5:5" x14ac:dyDescent="0.25">
      <c r="E52533" s="2"/>
    </row>
    <row r="52534" spans="5:5" x14ac:dyDescent="0.25">
      <c r="E52534" s="2"/>
    </row>
    <row r="52535" spans="5:5" x14ac:dyDescent="0.25">
      <c r="E52535" s="2"/>
    </row>
    <row r="52536" spans="5:5" x14ac:dyDescent="0.25">
      <c r="E52536" s="2"/>
    </row>
    <row r="52537" spans="5:5" x14ac:dyDescent="0.25">
      <c r="E52537" s="2"/>
    </row>
    <row r="52538" spans="5:5" x14ac:dyDescent="0.25">
      <c r="E52538" s="2"/>
    </row>
    <row r="52539" spans="5:5" x14ac:dyDescent="0.25">
      <c r="E52539" s="2"/>
    </row>
    <row r="52540" spans="5:5" x14ac:dyDescent="0.25">
      <c r="E52540" s="2"/>
    </row>
    <row r="52541" spans="5:5" x14ac:dyDescent="0.25">
      <c r="E52541" s="2"/>
    </row>
    <row r="52542" spans="5:5" x14ac:dyDescent="0.25">
      <c r="E52542" s="2"/>
    </row>
    <row r="52543" spans="5:5" x14ac:dyDescent="0.25">
      <c r="E52543" s="2"/>
    </row>
    <row r="52544" spans="5:5" x14ac:dyDescent="0.25">
      <c r="E52544" s="2"/>
    </row>
    <row r="52545" spans="5:5" x14ac:dyDescent="0.25">
      <c r="E52545" s="2"/>
    </row>
    <row r="52546" spans="5:5" x14ac:dyDescent="0.25">
      <c r="E52546" s="2"/>
    </row>
    <row r="52547" spans="5:5" x14ac:dyDescent="0.25">
      <c r="E52547" s="2"/>
    </row>
    <row r="52548" spans="5:5" x14ac:dyDescent="0.25">
      <c r="E52548" s="2"/>
    </row>
    <row r="52549" spans="5:5" x14ac:dyDescent="0.25">
      <c r="E52549" s="2"/>
    </row>
    <row r="52550" spans="5:5" x14ac:dyDescent="0.25">
      <c r="E52550" s="2"/>
    </row>
    <row r="52551" spans="5:5" x14ac:dyDescent="0.25">
      <c r="E52551" s="2"/>
    </row>
    <row r="52552" spans="5:5" x14ac:dyDescent="0.25">
      <c r="E52552" s="2"/>
    </row>
    <row r="52553" spans="5:5" x14ac:dyDescent="0.25">
      <c r="E52553" s="2"/>
    </row>
    <row r="52554" spans="5:5" x14ac:dyDescent="0.25">
      <c r="E52554" s="2"/>
    </row>
    <row r="52555" spans="5:5" x14ac:dyDescent="0.25">
      <c r="E52555" s="2"/>
    </row>
    <row r="52556" spans="5:5" x14ac:dyDescent="0.25">
      <c r="E52556" s="2"/>
    </row>
    <row r="52557" spans="5:5" x14ac:dyDescent="0.25">
      <c r="E52557" s="2"/>
    </row>
    <row r="52558" spans="5:5" x14ac:dyDescent="0.25">
      <c r="E52558" s="2"/>
    </row>
    <row r="52559" spans="5:5" x14ac:dyDescent="0.25">
      <c r="E52559" s="2"/>
    </row>
    <row r="52560" spans="5:5" x14ac:dyDescent="0.25">
      <c r="E52560" s="2"/>
    </row>
    <row r="52561" spans="5:5" x14ac:dyDescent="0.25">
      <c r="E52561" s="2"/>
    </row>
    <row r="52562" spans="5:5" x14ac:dyDescent="0.25">
      <c r="E52562" s="2"/>
    </row>
    <row r="52563" spans="5:5" x14ac:dyDescent="0.25">
      <c r="E52563" s="2"/>
    </row>
    <row r="52564" spans="5:5" x14ac:dyDescent="0.25">
      <c r="E52564" s="2"/>
    </row>
    <row r="52565" spans="5:5" x14ac:dyDescent="0.25">
      <c r="E52565" s="2"/>
    </row>
    <row r="52566" spans="5:5" x14ac:dyDescent="0.25">
      <c r="E52566" s="2"/>
    </row>
    <row r="52567" spans="5:5" x14ac:dyDescent="0.25">
      <c r="E52567" s="2"/>
    </row>
    <row r="52568" spans="5:5" x14ac:dyDescent="0.25">
      <c r="E52568" s="2"/>
    </row>
    <row r="52569" spans="5:5" x14ac:dyDescent="0.25">
      <c r="E52569" s="2"/>
    </row>
    <row r="52570" spans="5:5" x14ac:dyDescent="0.25">
      <c r="E52570" s="2"/>
    </row>
    <row r="52571" spans="5:5" x14ac:dyDescent="0.25">
      <c r="E52571" s="2"/>
    </row>
    <row r="52572" spans="5:5" x14ac:dyDescent="0.25">
      <c r="E52572" s="2"/>
    </row>
    <row r="52573" spans="5:5" x14ac:dyDescent="0.25">
      <c r="E52573" s="2"/>
    </row>
    <row r="52574" spans="5:5" x14ac:dyDescent="0.25">
      <c r="E52574" s="2"/>
    </row>
    <row r="52575" spans="5:5" x14ac:dyDescent="0.25">
      <c r="E52575" s="2"/>
    </row>
    <row r="52576" spans="5:5" x14ac:dyDescent="0.25">
      <c r="E52576" s="2"/>
    </row>
    <row r="52577" spans="5:5" x14ac:dyDescent="0.25">
      <c r="E52577" s="2"/>
    </row>
    <row r="52578" spans="5:5" x14ac:dyDescent="0.25">
      <c r="E52578" s="2"/>
    </row>
    <row r="52579" spans="5:5" x14ac:dyDescent="0.25">
      <c r="E52579" s="2"/>
    </row>
    <row r="52580" spans="5:5" x14ac:dyDescent="0.25">
      <c r="E52580" s="2"/>
    </row>
    <row r="52581" spans="5:5" x14ac:dyDescent="0.25">
      <c r="E52581" s="2"/>
    </row>
    <row r="52582" spans="5:5" x14ac:dyDescent="0.25">
      <c r="E52582" s="2"/>
    </row>
    <row r="52583" spans="5:5" x14ac:dyDescent="0.25">
      <c r="E52583" s="2"/>
    </row>
    <row r="52584" spans="5:5" x14ac:dyDescent="0.25">
      <c r="E52584" s="2"/>
    </row>
    <row r="52585" spans="5:5" x14ac:dyDescent="0.25">
      <c r="E52585" s="2"/>
    </row>
    <row r="52586" spans="5:5" x14ac:dyDescent="0.25">
      <c r="E52586" s="2"/>
    </row>
    <row r="52587" spans="5:5" x14ac:dyDescent="0.25">
      <c r="E52587" s="2"/>
    </row>
    <row r="52588" spans="5:5" x14ac:dyDescent="0.25">
      <c r="E52588" s="2"/>
    </row>
    <row r="52589" spans="5:5" x14ac:dyDescent="0.25">
      <c r="E52589" s="2"/>
    </row>
    <row r="52590" spans="5:5" x14ac:dyDescent="0.25">
      <c r="E52590" s="2"/>
    </row>
    <row r="52591" spans="5:5" x14ac:dyDescent="0.25">
      <c r="E52591" s="2"/>
    </row>
    <row r="52592" spans="5:5" x14ac:dyDescent="0.25">
      <c r="E52592" s="2"/>
    </row>
    <row r="52593" spans="5:5" x14ac:dyDescent="0.25">
      <c r="E52593" s="2"/>
    </row>
    <row r="52594" spans="5:5" x14ac:dyDescent="0.25">
      <c r="E52594" s="2"/>
    </row>
    <row r="52595" spans="5:5" x14ac:dyDescent="0.25">
      <c r="E52595" s="2"/>
    </row>
    <row r="52596" spans="5:5" x14ac:dyDescent="0.25">
      <c r="E52596" s="2"/>
    </row>
    <row r="52597" spans="5:5" x14ac:dyDescent="0.25">
      <c r="E52597" s="2"/>
    </row>
    <row r="52598" spans="5:5" x14ac:dyDescent="0.25">
      <c r="E52598" s="2"/>
    </row>
    <row r="52599" spans="5:5" x14ac:dyDescent="0.25">
      <c r="E52599" s="2"/>
    </row>
    <row r="52600" spans="5:5" x14ac:dyDescent="0.25">
      <c r="E52600" s="2"/>
    </row>
    <row r="52601" spans="5:5" x14ac:dyDescent="0.25">
      <c r="E52601" s="2"/>
    </row>
    <row r="52602" spans="5:5" x14ac:dyDescent="0.25">
      <c r="E52602" s="2"/>
    </row>
    <row r="52603" spans="5:5" x14ac:dyDescent="0.25">
      <c r="E52603" s="2"/>
    </row>
    <row r="52604" spans="5:5" x14ac:dyDescent="0.25">
      <c r="E52604" s="2"/>
    </row>
    <row r="52605" spans="5:5" x14ac:dyDescent="0.25">
      <c r="E52605" s="2"/>
    </row>
    <row r="52606" spans="5:5" x14ac:dyDescent="0.25">
      <c r="E52606" s="2"/>
    </row>
    <row r="52607" spans="5:5" x14ac:dyDescent="0.25">
      <c r="E52607" s="2"/>
    </row>
    <row r="52608" spans="5:5" x14ac:dyDescent="0.25">
      <c r="E52608" s="2"/>
    </row>
    <row r="52609" spans="5:5" x14ac:dyDescent="0.25">
      <c r="E52609" s="2"/>
    </row>
    <row r="52610" spans="5:5" x14ac:dyDescent="0.25">
      <c r="E52610" s="2"/>
    </row>
    <row r="52611" spans="5:5" x14ac:dyDescent="0.25">
      <c r="E52611" s="2"/>
    </row>
    <row r="52612" spans="5:5" x14ac:dyDescent="0.25">
      <c r="E52612" s="2"/>
    </row>
    <row r="52613" spans="5:5" x14ac:dyDescent="0.25">
      <c r="E52613" s="2"/>
    </row>
    <row r="52614" spans="5:5" x14ac:dyDescent="0.25">
      <c r="E52614" s="2"/>
    </row>
    <row r="52615" spans="5:5" x14ac:dyDescent="0.25">
      <c r="E52615" s="2"/>
    </row>
    <row r="52616" spans="5:5" x14ac:dyDescent="0.25">
      <c r="E52616" s="2"/>
    </row>
    <row r="52617" spans="5:5" x14ac:dyDescent="0.25">
      <c r="E52617" s="2"/>
    </row>
    <row r="52618" spans="5:5" x14ac:dyDescent="0.25">
      <c r="E52618" s="2"/>
    </row>
    <row r="52619" spans="5:5" x14ac:dyDescent="0.25">
      <c r="E52619" s="2"/>
    </row>
    <row r="52620" spans="5:5" x14ac:dyDescent="0.25">
      <c r="E52620" s="2"/>
    </row>
    <row r="52621" spans="5:5" x14ac:dyDescent="0.25">
      <c r="E52621" s="2"/>
    </row>
    <row r="52622" spans="5:5" x14ac:dyDescent="0.25">
      <c r="E52622" s="2"/>
    </row>
    <row r="52623" spans="5:5" x14ac:dyDescent="0.25">
      <c r="E52623" s="2"/>
    </row>
    <row r="52624" spans="5:5" x14ac:dyDescent="0.25">
      <c r="E52624" s="2"/>
    </row>
    <row r="52625" spans="5:5" x14ac:dyDescent="0.25">
      <c r="E52625" s="2"/>
    </row>
    <row r="52626" spans="5:5" x14ac:dyDescent="0.25">
      <c r="E52626" s="2"/>
    </row>
    <row r="52627" spans="5:5" x14ac:dyDescent="0.25">
      <c r="E52627" s="2"/>
    </row>
    <row r="52628" spans="5:5" x14ac:dyDescent="0.25">
      <c r="E52628" s="2"/>
    </row>
    <row r="52629" spans="5:5" x14ac:dyDescent="0.25">
      <c r="E52629" s="2"/>
    </row>
    <row r="52630" spans="5:5" x14ac:dyDescent="0.25">
      <c r="E52630" s="2"/>
    </row>
    <row r="52631" spans="5:5" x14ac:dyDescent="0.25">
      <c r="E52631" s="2"/>
    </row>
    <row r="52632" spans="5:5" x14ac:dyDescent="0.25">
      <c r="E52632" s="2"/>
    </row>
    <row r="52633" spans="5:5" x14ac:dyDescent="0.25">
      <c r="E52633" s="2"/>
    </row>
    <row r="52634" spans="5:5" x14ac:dyDescent="0.25">
      <c r="E52634" s="2"/>
    </row>
    <row r="52635" spans="5:5" x14ac:dyDescent="0.25">
      <c r="E52635" s="2"/>
    </row>
    <row r="52636" spans="5:5" x14ac:dyDescent="0.25">
      <c r="E52636" s="2"/>
    </row>
    <row r="52637" spans="5:5" x14ac:dyDescent="0.25">
      <c r="E52637" s="2"/>
    </row>
    <row r="52638" spans="5:5" x14ac:dyDescent="0.25">
      <c r="E52638" s="2"/>
    </row>
    <row r="52639" spans="5:5" x14ac:dyDescent="0.25">
      <c r="E52639" s="2"/>
    </row>
    <row r="52640" spans="5:5" x14ac:dyDescent="0.25">
      <c r="E52640" s="2"/>
    </row>
    <row r="52641" spans="5:5" x14ac:dyDescent="0.25">
      <c r="E52641" s="2"/>
    </row>
    <row r="52642" spans="5:5" x14ac:dyDescent="0.25">
      <c r="E52642" s="2"/>
    </row>
    <row r="52643" spans="5:5" x14ac:dyDescent="0.25">
      <c r="E52643" s="2"/>
    </row>
    <row r="52644" spans="5:5" x14ac:dyDescent="0.25">
      <c r="E52644" s="2"/>
    </row>
    <row r="52645" spans="5:5" x14ac:dyDescent="0.25">
      <c r="E52645" s="2"/>
    </row>
    <row r="52646" spans="5:5" x14ac:dyDescent="0.25">
      <c r="E52646" s="2"/>
    </row>
    <row r="52647" spans="5:5" x14ac:dyDescent="0.25">
      <c r="E52647" s="2"/>
    </row>
    <row r="52648" spans="5:5" x14ac:dyDescent="0.25">
      <c r="E52648" s="2"/>
    </row>
    <row r="52649" spans="5:5" x14ac:dyDescent="0.25">
      <c r="E52649" s="2"/>
    </row>
    <row r="52650" spans="5:5" x14ac:dyDescent="0.25">
      <c r="E52650" s="2"/>
    </row>
    <row r="52651" spans="5:5" x14ac:dyDescent="0.25">
      <c r="E52651" s="2"/>
    </row>
    <row r="52652" spans="5:5" x14ac:dyDescent="0.25">
      <c r="E52652" s="2"/>
    </row>
    <row r="52653" spans="5:5" x14ac:dyDescent="0.25">
      <c r="E52653" s="2"/>
    </row>
    <row r="52654" spans="5:5" x14ac:dyDescent="0.25">
      <c r="E52654" s="2"/>
    </row>
    <row r="52655" spans="5:5" x14ac:dyDescent="0.25">
      <c r="E52655" s="2"/>
    </row>
    <row r="52656" spans="5:5" x14ac:dyDescent="0.25">
      <c r="E52656" s="2"/>
    </row>
    <row r="52657" spans="5:5" x14ac:dyDescent="0.25">
      <c r="E52657" s="2"/>
    </row>
    <row r="52658" spans="5:5" x14ac:dyDescent="0.25">
      <c r="E52658" s="2"/>
    </row>
    <row r="52659" spans="5:5" x14ac:dyDescent="0.25">
      <c r="E52659" s="2"/>
    </row>
    <row r="52660" spans="5:5" x14ac:dyDescent="0.25">
      <c r="E52660" s="2"/>
    </row>
    <row r="52661" spans="5:5" x14ac:dyDescent="0.25">
      <c r="E52661" s="2"/>
    </row>
    <row r="52662" spans="5:5" x14ac:dyDescent="0.25">
      <c r="E52662" s="2"/>
    </row>
    <row r="52663" spans="5:5" x14ac:dyDescent="0.25">
      <c r="E52663" s="2"/>
    </row>
    <row r="52664" spans="5:5" x14ac:dyDescent="0.25">
      <c r="E52664" s="2"/>
    </row>
    <row r="52665" spans="5:5" x14ac:dyDescent="0.25">
      <c r="E52665" s="2"/>
    </row>
    <row r="52666" spans="5:5" x14ac:dyDescent="0.25">
      <c r="E52666" s="2"/>
    </row>
    <row r="52667" spans="5:5" x14ac:dyDescent="0.25">
      <c r="E52667" s="2"/>
    </row>
    <row r="52668" spans="5:5" x14ac:dyDescent="0.25">
      <c r="E52668" s="2"/>
    </row>
    <row r="52669" spans="5:5" x14ac:dyDescent="0.25">
      <c r="E52669" s="2"/>
    </row>
    <row r="52670" spans="5:5" x14ac:dyDescent="0.25">
      <c r="E52670" s="2"/>
    </row>
    <row r="52671" spans="5:5" x14ac:dyDescent="0.25">
      <c r="E52671" s="2"/>
    </row>
    <row r="52672" spans="5:5" x14ac:dyDescent="0.25">
      <c r="E52672" s="2"/>
    </row>
    <row r="52673" spans="5:5" x14ac:dyDescent="0.25">
      <c r="E52673" s="2"/>
    </row>
    <row r="52674" spans="5:5" x14ac:dyDescent="0.25">
      <c r="E52674" s="2"/>
    </row>
    <row r="52675" spans="5:5" x14ac:dyDescent="0.25">
      <c r="E52675" s="2"/>
    </row>
    <row r="52676" spans="5:5" x14ac:dyDescent="0.25">
      <c r="E52676" s="2"/>
    </row>
    <row r="52677" spans="5:5" x14ac:dyDescent="0.25">
      <c r="E52677" s="2"/>
    </row>
    <row r="52678" spans="5:5" x14ac:dyDescent="0.25">
      <c r="E52678" s="2"/>
    </row>
    <row r="52679" spans="5:5" x14ac:dyDescent="0.25">
      <c r="E52679" s="2"/>
    </row>
    <row r="52680" spans="5:5" x14ac:dyDescent="0.25">
      <c r="E52680" s="2"/>
    </row>
    <row r="52681" spans="5:5" x14ac:dyDescent="0.25">
      <c r="E52681" s="2"/>
    </row>
    <row r="52682" spans="5:5" x14ac:dyDescent="0.25">
      <c r="E52682" s="2"/>
    </row>
    <row r="52683" spans="5:5" x14ac:dyDescent="0.25">
      <c r="E52683" s="2"/>
    </row>
    <row r="52684" spans="5:5" x14ac:dyDescent="0.25">
      <c r="E52684" s="2"/>
    </row>
    <row r="52685" spans="5:5" x14ac:dyDescent="0.25">
      <c r="E52685" s="2"/>
    </row>
    <row r="52686" spans="5:5" x14ac:dyDescent="0.25">
      <c r="E52686" s="2"/>
    </row>
    <row r="52687" spans="5:5" x14ac:dyDescent="0.25">
      <c r="E52687" s="2"/>
    </row>
    <row r="52688" spans="5:5" x14ac:dyDescent="0.25">
      <c r="E52688" s="2"/>
    </row>
    <row r="52689" spans="5:5" x14ac:dyDescent="0.25">
      <c r="E52689" s="2"/>
    </row>
    <row r="52690" spans="5:5" x14ac:dyDescent="0.25">
      <c r="E52690" s="2"/>
    </row>
    <row r="52691" spans="5:5" x14ac:dyDescent="0.25">
      <c r="E52691" s="2"/>
    </row>
    <row r="52692" spans="5:5" x14ac:dyDescent="0.25">
      <c r="E52692" s="2"/>
    </row>
    <row r="52693" spans="5:5" x14ac:dyDescent="0.25">
      <c r="E52693" s="2"/>
    </row>
    <row r="52694" spans="5:5" x14ac:dyDescent="0.25">
      <c r="E52694" s="2"/>
    </row>
    <row r="52695" spans="5:5" x14ac:dyDescent="0.25">
      <c r="E52695" s="2"/>
    </row>
    <row r="52696" spans="5:5" x14ac:dyDescent="0.25">
      <c r="E52696" s="2"/>
    </row>
    <row r="52697" spans="5:5" x14ac:dyDescent="0.25">
      <c r="E52697" s="2"/>
    </row>
    <row r="52698" spans="5:5" x14ac:dyDescent="0.25">
      <c r="E52698" s="2"/>
    </row>
    <row r="52699" spans="5:5" x14ac:dyDescent="0.25">
      <c r="E52699" s="2"/>
    </row>
    <row r="52700" spans="5:5" x14ac:dyDescent="0.25">
      <c r="E52700" s="2"/>
    </row>
    <row r="52701" spans="5:5" x14ac:dyDescent="0.25">
      <c r="E52701" s="2"/>
    </row>
    <row r="52702" spans="5:5" x14ac:dyDescent="0.25">
      <c r="E52702" s="2"/>
    </row>
    <row r="52703" spans="5:5" x14ac:dyDescent="0.25">
      <c r="E52703" s="2"/>
    </row>
    <row r="52704" spans="5:5" x14ac:dyDescent="0.25">
      <c r="E52704" s="2"/>
    </row>
    <row r="52705" spans="5:5" x14ac:dyDescent="0.25">
      <c r="E52705" s="2"/>
    </row>
    <row r="52706" spans="5:5" x14ac:dyDescent="0.25">
      <c r="E52706" s="2"/>
    </row>
    <row r="52707" spans="5:5" x14ac:dyDescent="0.25">
      <c r="E52707" s="2"/>
    </row>
    <row r="52708" spans="5:5" x14ac:dyDescent="0.25">
      <c r="E52708" s="2"/>
    </row>
    <row r="52709" spans="5:5" x14ac:dyDescent="0.25">
      <c r="E52709" s="2"/>
    </row>
    <row r="52710" spans="5:5" x14ac:dyDescent="0.25">
      <c r="E52710" s="2"/>
    </row>
    <row r="52711" spans="5:5" x14ac:dyDescent="0.25">
      <c r="E52711" s="2"/>
    </row>
    <row r="52712" spans="5:5" x14ac:dyDescent="0.25">
      <c r="E52712" s="2"/>
    </row>
    <row r="52713" spans="5:5" x14ac:dyDescent="0.25">
      <c r="E52713" s="2"/>
    </row>
    <row r="52714" spans="5:5" x14ac:dyDescent="0.25">
      <c r="E52714" s="2"/>
    </row>
    <row r="52715" spans="5:5" x14ac:dyDescent="0.25">
      <c r="E52715" s="2"/>
    </row>
    <row r="52716" spans="5:5" x14ac:dyDescent="0.25">
      <c r="E52716" s="2"/>
    </row>
    <row r="52717" spans="5:5" x14ac:dyDescent="0.25">
      <c r="E52717" s="2"/>
    </row>
    <row r="52718" spans="5:5" x14ac:dyDescent="0.25">
      <c r="E52718" s="2"/>
    </row>
    <row r="52719" spans="5:5" x14ac:dyDescent="0.25">
      <c r="E52719" s="2"/>
    </row>
    <row r="52720" spans="5:5" x14ac:dyDescent="0.25">
      <c r="E52720" s="2"/>
    </row>
    <row r="52721" spans="5:5" x14ac:dyDescent="0.25">
      <c r="E52721" s="2"/>
    </row>
    <row r="52722" spans="5:5" x14ac:dyDescent="0.25">
      <c r="E52722" s="2"/>
    </row>
    <row r="52723" spans="5:5" x14ac:dyDescent="0.25">
      <c r="E52723" s="2"/>
    </row>
    <row r="52724" spans="5:5" x14ac:dyDescent="0.25">
      <c r="E52724" s="2"/>
    </row>
    <row r="52725" spans="5:5" x14ac:dyDescent="0.25">
      <c r="E52725" s="2"/>
    </row>
    <row r="52726" spans="5:5" x14ac:dyDescent="0.25">
      <c r="E52726" s="2"/>
    </row>
    <row r="52727" spans="5:5" x14ac:dyDescent="0.25">
      <c r="E52727" s="2"/>
    </row>
    <row r="52728" spans="5:5" x14ac:dyDescent="0.25">
      <c r="E52728" s="2"/>
    </row>
    <row r="52729" spans="5:5" x14ac:dyDescent="0.25">
      <c r="E52729" s="2"/>
    </row>
    <row r="52730" spans="5:5" x14ac:dyDescent="0.25">
      <c r="E52730" s="2"/>
    </row>
    <row r="52731" spans="5:5" x14ac:dyDescent="0.25">
      <c r="E52731" s="2"/>
    </row>
    <row r="52732" spans="5:5" x14ac:dyDescent="0.25">
      <c r="E52732" s="2"/>
    </row>
    <row r="52733" spans="5:5" x14ac:dyDescent="0.25">
      <c r="E52733" s="2"/>
    </row>
    <row r="52734" spans="5:5" x14ac:dyDescent="0.25">
      <c r="E52734" s="2"/>
    </row>
    <row r="52735" spans="5:5" x14ac:dyDescent="0.25">
      <c r="E52735" s="2"/>
    </row>
    <row r="52736" spans="5:5" x14ac:dyDescent="0.25">
      <c r="E52736" s="2"/>
    </row>
    <row r="52737" spans="5:5" x14ac:dyDescent="0.25">
      <c r="E52737" s="2"/>
    </row>
    <row r="52738" spans="5:5" x14ac:dyDescent="0.25">
      <c r="E52738" s="2"/>
    </row>
    <row r="52739" spans="5:5" x14ac:dyDescent="0.25">
      <c r="E52739" s="2"/>
    </row>
    <row r="52740" spans="5:5" x14ac:dyDescent="0.25">
      <c r="E52740" s="2"/>
    </row>
    <row r="52741" spans="5:5" x14ac:dyDescent="0.25">
      <c r="E52741" s="2"/>
    </row>
    <row r="52742" spans="5:5" x14ac:dyDescent="0.25">
      <c r="E52742" s="2"/>
    </row>
    <row r="52743" spans="5:5" x14ac:dyDescent="0.25">
      <c r="E52743" s="2"/>
    </row>
    <row r="52744" spans="5:5" x14ac:dyDescent="0.25">
      <c r="E52744" s="2"/>
    </row>
    <row r="52745" spans="5:5" x14ac:dyDescent="0.25">
      <c r="E52745" s="2"/>
    </row>
    <row r="52746" spans="5:5" x14ac:dyDescent="0.25">
      <c r="E52746" s="2"/>
    </row>
    <row r="52747" spans="5:5" x14ac:dyDescent="0.25">
      <c r="E52747" s="2"/>
    </row>
    <row r="52748" spans="5:5" x14ac:dyDescent="0.25">
      <c r="E52748" s="2"/>
    </row>
    <row r="52749" spans="5:5" x14ac:dyDescent="0.25">
      <c r="E52749" s="2"/>
    </row>
    <row r="52750" spans="5:5" x14ac:dyDescent="0.25">
      <c r="E52750" s="2"/>
    </row>
    <row r="52751" spans="5:5" x14ac:dyDescent="0.25">
      <c r="E52751" s="2"/>
    </row>
    <row r="52752" spans="5:5" x14ac:dyDescent="0.25">
      <c r="E52752" s="2"/>
    </row>
    <row r="52753" spans="5:5" x14ac:dyDescent="0.25">
      <c r="E52753" s="2"/>
    </row>
    <row r="52754" spans="5:5" x14ac:dyDescent="0.25">
      <c r="E52754" s="2"/>
    </row>
    <row r="52755" spans="5:5" x14ac:dyDescent="0.25">
      <c r="E52755" s="2"/>
    </row>
    <row r="52756" spans="5:5" x14ac:dyDescent="0.25">
      <c r="E52756" s="2"/>
    </row>
    <row r="52757" spans="5:5" x14ac:dyDescent="0.25">
      <c r="E52757" s="2"/>
    </row>
    <row r="52758" spans="5:5" x14ac:dyDescent="0.25">
      <c r="E52758" s="2"/>
    </row>
    <row r="52759" spans="5:5" x14ac:dyDescent="0.25">
      <c r="E52759" s="2"/>
    </row>
    <row r="52760" spans="5:5" x14ac:dyDescent="0.25">
      <c r="E52760" s="2"/>
    </row>
    <row r="52761" spans="5:5" x14ac:dyDescent="0.25">
      <c r="E52761" s="2"/>
    </row>
    <row r="52762" spans="5:5" x14ac:dyDescent="0.25">
      <c r="E52762" s="2"/>
    </row>
    <row r="52763" spans="5:5" x14ac:dyDescent="0.25">
      <c r="E52763" s="2"/>
    </row>
    <row r="52764" spans="5:5" x14ac:dyDescent="0.25">
      <c r="E52764" s="2"/>
    </row>
    <row r="52765" spans="5:5" x14ac:dyDescent="0.25">
      <c r="E52765" s="2"/>
    </row>
    <row r="52766" spans="5:5" x14ac:dyDescent="0.25">
      <c r="E52766" s="2"/>
    </row>
    <row r="52767" spans="5:5" x14ac:dyDescent="0.25">
      <c r="E52767" s="2"/>
    </row>
    <row r="52768" spans="5:5" x14ac:dyDescent="0.25">
      <c r="E52768" s="2"/>
    </row>
    <row r="52769" spans="5:5" x14ac:dyDescent="0.25">
      <c r="E52769" s="2"/>
    </row>
    <row r="52770" spans="5:5" x14ac:dyDescent="0.25">
      <c r="E52770" s="2"/>
    </row>
    <row r="52771" spans="5:5" x14ac:dyDescent="0.25">
      <c r="E52771" s="2"/>
    </row>
    <row r="52772" spans="5:5" x14ac:dyDescent="0.25">
      <c r="E52772" s="2"/>
    </row>
    <row r="52773" spans="5:5" x14ac:dyDescent="0.25">
      <c r="E52773" s="2"/>
    </row>
    <row r="52774" spans="5:5" x14ac:dyDescent="0.25">
      <c r="E52774" s="2"/>
    </row>
    <row r="52775" spans="5:5" x14ac:dyDescent="0.25">
      <c r="E52775" s="2"/>
    </row>
    <row r="52776" spans="5:5" x14ac:dyDescent="0.25">
      <c r="E52776" s="2"/>
    </row>
    <row r="52777" spans="5:5" x14ac:dyDescent="0.25">
      <c r="E52777" s="2"/>
    </row>
    <row r="52778" spans="5:5" x14ac:dyDescent="0.25">
      <c r="E52778" s="2"/>
    </row>
    <row r="52779" spans="5:5" x14ac:dyDescent="0.25">
      <c r="E52779" s="2"/>
    </row>
    <row r="52780" spans="5:5" x14ac:dyDescent="0.25">
      <c r="E52780" s="2"/>
    </row>
    <row r="52781" spans="5:5" x14ac:dyDescent="0.25">
      <c r="E52781" s="2"/>
    </row>
    <row r="52782" spans="5:5" x14ac:dyDescent="0.25">
      <c r="E52782" s="2"/>
    </row>
    <row r="52783" spans="5:5" x14ac:dyDescent="0.25">
      <c r="E52783" s="2"/>
    </row>
    <row r="52784" spans="5:5" x14ac:dyDescent="0.25">
      <c r="E52784" s="2"/>
    </row>
    <row r="52785" spans="5:5" x14ac:dyDescent="0.25">
      <c r="E52785" s="2"/>
    </row>
    <row r="52786" spans="5:5" x14ac:dyDescent="0.25">
      <c r="E52786" s="2"/>
    </row>
    <row r="52787" spans="5:5" x14ac:dyDescent="0.25">
      <c r="E52787" s="2"/>
    </row>
    <row r="52788" spans="5:5" x14ac:dyDescent="0.25">
      <c r="E52788" s="2"/>
    </row>
    <row r="52789" spans="5:5" x14ac:dyDescent="0.25">
      <c r="E52789" s="2"/>
    </row>
    <row r="52790" spans="5:5" x14ac:dyDescent="0.25">
      <c r="E52790" s="2"/>
    </row>
    <row r="52791" spans="5:5" x14ac:dyDescent="0.25">
      <c r="E52791" s="2"/>
    </row>
    <row r="52792" spans="5:5" x14ac:dyDescent="0.25">
      <c r="E52792" s="2"/>
    </row>
    <row r="52793" spans="5:5" x14ac:dyDescent="0.25">
      <c r="E52793" s="2"/>
    </row>
    <row r="52794" spans="5:5" x14ac:dyDescent="0.25">
      <c r="E52794" s="2"/>
    </row>
    <row r="52795" spans="5:5" x14ac:dyDescent="0.25">
      <c r="E52795" s="2"/>
    </row>
    <row r="52796" spans="5:5" x14ac:dyDescent="0.25">
      <c r="E52796" s="2"/>
    </row>
    <row r="52797" spans="5:5" x14ac:dyDescent="0.25">
      <c r="E52797" s="2"/>
    </row>
    <row r="52798" spans="5:5" x14ac:dyDescent="0.25">
      <c r="E52798" s="2"/>
    </row>
    <row r="52799" spans="5:5" x14ac:dyDescent="0.25">
      <c r="E52799" s="2"/>
    </row>
    <row r="52800" spans="5:5" x14ac:dyDescent="0.25">
      <c r="E52800" s="2"/>
    </row>
    <row r="52801" spans="5:5" x14ac:dyDescent="0.25">
      <c r="E52801" s="2"/>
    </row>
    <row r="52802" spans="5:5" x14ac:dyDescent="0.25">
      <c r="E52802" s="2"/>
    </row>
    <row r="52803" spans="5:5" x14ac:dyDescent="0.25">
      <c r="E52803" s="2"/>
    </row>
    <row r="52804" spans="5:5" x14ac:dyDescent="0.25">
      <c r="E52804" s="2"/>
    </row>
    <row r="52805" spans="5:5" x14ac:dyDescent="0.25">
      <c r="E52805" s="2"/>
    </row>
    <row r="52806" spans="5:5" x14ac:dyDescent="0.25">
      <c r="E52806" s="2"/>
    </row>
    <row r="52807" spans="5:5" x14ac:dyDescent="0.25">
      <c r="E52807" s="2"/>
    </row>
    <row r="52808" spans="5:5" x14ac:dyDescent="0.25">
      <c r="E52808" s="2"/>
    </row>
    <row r="52809" spans="5:5" x14ac:dyDescent="0.25">
      <c r="E52809" s="2"/>
    </row>
    <row r="52810" spans="5:5" x14ac:dyDescent="0.25">
      <c r="E52810" s="2"/>
    </row>
    <row r="52811" spans="5:5" x14ac:dyDescent="0.25">
      <c r="E52811" s="2"/>
    </row>
    <row r="52812" spans="5:5" x14ac:dyDescent="0.25">
      <c r="E52812" s="2"/>
    </row>
    <row r="52813" spans="5:5" x14ac:dyDescent="0.25">
      <c r="E52813" s="2"/>
    </row>
    <row r="52814" spans="5:5" x14ac:dyDescent="0.25">
      <c r="E52814" s="2"/>
    </row>
    <row r="52815" spans="5:5" x14ac:dyDescent="0.25">
      <c r="E52815" s="2"/>
    </row>
    <row r="52816" spans="5:5" x14ac:dyDescent="0.25">
      <c r="E52816" s="2"/>
    </row>
    <row r="52817" spans="5:5" x14ac:dyDescent="0.25">
      <c r="E52817" s="2"/>
    </row>
    <row r="52818" spans="5:5" x14ac:dyDescent="0.25">
      <c r="E52818" s="2"/>
    </row>
    <row r="52819" spans="5:5" x14ac:dyDescent="0.25">
      <c r="E52819" s="2"/>
    </row>
    <row r="52820" spans="5:5" x14ac:dyDescent="0.25">
      <c r="E52820" s="2"/>
    </row>
    <row r="52821" spans="5:5" x14ac:dyDescent="0.25">
      <c r="E52821" s="2"/>
    </row>
    <row r="52822" spans="5:5" x14ac:dyDescent="0.25">
      <c r="E52822" s="2"/>
    </row>
    <row r="52823" spans="5:5" x14ac:dyDescent="0.25">
      <c r="E52823" s="2"/>
    </row>
    <row r="52824" spans="5:5" x14ac:dyDescent="0.25">
      <c r="E52824" s="2"/>
    </row>
    <row r="52825" spans="5:5" x14ac:dyDescent="0.25">
      <c r="E52825" s="2"/>
    </row>
    <row r="52826" spans="5:5" x14ac:dyDescent="0.25">
      <c r="E52826" s="2"/>
    </row>
    <row r="52827" spans="5:5" x14ac:dyDescent="0.25">
      <c r="E52827" s="2"/>
    </row>
    <row r="52828" spans="5:5" x14ac:dyDescent="0.25">
      <c r="E52828" s="2"/>
    </row>
    <row r="52829" spans="5:5" x14ac:dyDescent="0.25">
      <c r="E52829" s="2"/>
    </row>
    <row r="52830" spans="5:5" x14ac:dyDescent="0.25">
      <c r="E52830" s="2"/>
    </row>
    <row r="52831" spans="5:5" x14ac:dyDescent="0.25">
      <c r="E52831" s="2"/>
    </row>
    <row r="52832" spans="5:5" x14ac:dyDescent="0.25">
      <c r="E52832" s="2"/>
    </row>
    <row r="52833" spans="5:5" x14ac:dyDescent="0.25">
      <c r="E52833" s="2"/>
    </row>
    <row r="52834" spans="5:5" x14ac:dyDescent="0.25">
      <c r="E52834" s="2"/>
    </row>
    <row r="52835" spans="5:5" x14ac:dyDescent="0.25">
      <c r="E52835" s="2"/>
    </row>
    <row r="52836" spans="5:5" x14ac:dyDescent="0.25">
      <c r="E52836" s="2"/>
    </row>
    <row r="52837" spans="5:5" x14ac:dyDescent="0.25">
      <c r="E52837" s="2"/>
    </row>
    <row r="52838" spans="5:5" x14ac:dyDescent="0.25">
      <c r="E52838" s="2"/>
    </row>
    <row r="52839" spans="5:5" x14ac:dyDescent="0.25">
      <c r="E52839" s="2"/>
    </row>
    <row r="52840" spans="5:5" x14ac:dyDescent="0.25">
      <c r="E52840" s="2"/>
    </row>
    <row r="52841" spans="5:5" x14ac:dyDescent="0.25">
      <c r="E52841" s="2"/>
    </row>
    <row r="52842" spans="5:5" x14ac:dyDescent="0.25">
      <c r="E52842" s="2"/>
    </row>
    <row r="52843" spans="5:5" x14ac:dyDescent="0.25">
      <c r="E52843" s="2"/>
    </row>
    <row r="52844" spans="5:5" x14ac:dyDescent="0.25">
      <c r="E52844" s="2"/>
    </row>
    <row r="52845" spans="5:5" x14ac:dyDescent="0.25">
      <c r="E52845" s="2"/>
    </row>
    <row r="52846" spans="5:5" x14ac:dyDescent="0.25">
      <c r="E52846" s="2"/>
    </row>
    <row r="52847" spans="5:5" x14ac:dyDescent="0.25">
      <c r="E52847" s="2"/>
    </row>
    <row r="52848" spans="5:5" x14ac:dyDescent="0.25">
      <c r="E52848" s="2"/>
    </row>
    <row r="52849" spans="5:5" x14ac:dyDescent="0.25">
      <c r="E52849" s="2"/>
    </row>
    <row r="52850" spans="5:5" x14ac:dyDescent="0.25">
      <c r="E52850" s="2"/>
    </row>
    <row r="52851" spans="5:5" x14ac:dyDescent="0.25">
      <c r="E52851" s="2"/>
    </row>
    <row r="52852" spans="5:5" x14ac:dyDescent="0.25">
      <c r="E52852" s="2"/>
    </row>
    <row r="52853" spans="5:5" x14ac:dyDescent="0.25">
      <c r="E52853" s="2"/>
    </row>
    <row r="52854" spans="5:5" x14ac:dyDescent="0.25">
      <c r="E52854" s="2"/>
    </row>
    <row r="52855" spans="5:5" x14ac:dyDescent="0.25">
      <c r="E52855" s="2"/>
    </row>
    <row r="52856" spans="5:5" x14ac:dyDescent="0.25">
      <c r="E52856" s="2"/>
    </row>
    <row r="52857" spans="5:5" x14ac:dyDescent="0.25">
      <c r="E52857" s="2"/>
    </row>
    <row r="52858" spans="5:5" x14ac:dyDescent="0.25">
      <c r="E52858" s="2"/>
    </row>
    <row r="52859" spans="5:5" x14ac:dyDescent="0.25">
      <c r="E52859" s="2"/>
    </row>
    <row r="52860" spans="5:5" x14ac:dyDescent="0.25">
      <c r="E52860" s="2"/>
    </row>
    <row r="52861" spans="5:5" x14ac:dyDescent="0.25">
      <c r="E52861" s="2"/>
    </row>
    <row r="52862" spans="5:5" x14ac:dyDescent="0.25">
      <c r="E52862" s="2"/>
    </row>
    <row r="52863" spans="5:5" x14ac:dyDescent="0.25">
      <c r="E52863" s="2"/>
    </row>
    <row r="52864" spans="5:5" x14ac:dyDescent="0.25">
      <c r="E52864" s="2"/>
    </row>
    <row r="52865" spans="5:5" x14ac:dyDescent="0.25">
      <c r="E52865" s="2"/>
    </row>
    <row r="52866" spans="5:5" x14ac:dyDescent="0.25">
      <c r="E52866" s="2"/>
    </row>
    <row r="52867" spans="5:5" x14ac:dyDescent="0.25">
      <c r="E52867" s="2"/>
    </row>
    <row r="52868" spans="5:5" x14ac:dyDescent="0.25">
      <c r="E52868" s="2"/>
    </row>
    <row r="52869" spans="5:5" x14ac:dyDescent="0.25">
      <c r="E52869" s="2"/>
    </row>
    <row r="52870" spans="5:5" x14ac:dyDescent="0.25">
      <c r="E52870" s="2"/>
    </row>
    <row r="52871" spans="5:5" x14ac:dyDescent="0.25">
      <c r="E52871" s="2"/>
    </row>
    <row r="52872" spans="5:5" x14ac:dyDescent="0.25">
      <c r="E52872" s="2"/>
    </row>
    <row r="52873" spans="5:5" x14ac:dyDescent="0.25">
      <c r="E52873" s="2"/>
    </row>
    <row r="52874" spans="5:5" x14ac:dyDescent="0.25">
      <c r="E52874" s="2"/>
    </row>
    <row r="52875" spans="5:5" x14ac:dyDescent="0.25">
      <c r="E52875" s="2"/>
    </row>
    <row r="52876" spans="5:5" x14ac:dyDescent="0.25">
      <c r="E52876" s="2"/>
    </row>
    <row r="52877" spans="5:5" x14ac:dyDescent="0.25">
      <c r="E52877" s="2"/>
    </row>
    <row r="52878" spans="5:5" x14ac:dyDescent="0.25">
      <c r="E52878" s="2"/>
    </row>
    <row r="52879" spans="5:5" x14ac:dyDescent="0.25">
      <c r="E52879" s="2"/>
    </row>
    <row r="52880" spans="5:5" x14ac:dyDescent="0.25">
      <c r="E52880" s="2"/>
    </row>
    <row r="52881" spans="5:5" x14ac:dyDescent="0.25">
      <c r="E52881" s="2"/>
    </row>
    <row r="52882" spans="5:5" x14ac:dyDescent="0.25">
      <c r="E52882" s="2"/>
    </row>
    <row r="52883" spans="5:5" x14ac:dyDescent="0.25">
      <c r="E52883" s="2"/>
    </row>
    <row r="52884" spans="5:5" x14ac:dyDescent="0.25">
      <c r="E52884" s="2"/>
    </row>
    <row r="52885" spans="5:5" x14ac:dyDescent="0.25">
      <c r="E52885" s="2"/>
    </row>
    <row r="52886" spans="5:5" x14ac:dyDescent="0.25">
      <c r="E52886" s="2"/>
    </row>
    <row r="52887" spans="5:5" x14ac:dyDescent="0.25">
      <c r="E52887" s="2"/>
    </row>
    <row r="52888" spans="5:5" x14ac:dyDescent="0.25">
      <c r="E52888" s="2"/>
    </row>
    <row r="52889" spans="5:5" x14ac:dyDescent="0.25">
      <c r="E52889" s="2"/>
    </row>
    <row r="52890" spans="5:5" x14ac:dyDescent="0.25">
      <c r="E52890" s="2"/>
    </row>
    <row r="52891" spans="5:5" x14ac:dyDescent="0.25">
      <c r="E52891" s="2"/>
    </row>
    <row r="52892" spans="5:5" x14ac:dyDescent="0.25">
      <c r="E52892" s="2"/>
    </row>
    <row r="52893" spans="5:5" x14ac:dyDescent="0.25">
      <c r="E52893" s="2"/>
    </row>
    <row r="52894" spans="5:5" x14ac:dyDescent="0.25">
      <c r="E52894" s="2"/>
    </row>
    <row r="52895" spans="5:5" x14ac:dyDescent="0.25">
      <c r="E52895" s="2"/>
    </row>
    <row r="52896" spans="5:5" x14ac:dyDescent="0.25">
      <c r="E52896" s="2"/>
    </row>
    <row r="52897" spans="5:5" x14ac:dyDescent="0.25">
      <c r="E52897" s="2"/>
    </row>
    <row r="52898" spans="5:5" x14ac:dyDescent="0.25">
      <c r="E52898" s="2"/>
    </row>
    <row r="52899" spans="5:5" x14ac:dyDescent="0.25">
      <c r="E52899" s="2"/>
    </row>
    <row r="52900" spans="5:5" x14ac:dyDescent="0.25">
      <c r="E52900" s="2"/>
    </row>
    <row r="52901" spans="5:5" x14ac:dyDescent="0.25">
      <c r="E52901" s="2"/>
    </row>
    <row r="52902" spans="5:5" x14ac:dyDescent="0.25">
      <c r="E52902" s="2"/>
    </row>
    <row r="52903" spans="5:5" x14ac:dyDescent="0.25">
      <c r="E52903" s="2"/>
    </row>
    <row r="52904" spans="5:5" x14ac:dyDescent="0.25">
      <c r="E52904" s="2"/>
    </row>
    <row r="52905" spans="5:5" x14ac:dyDescent="0.25">
      <c r="E52905" s="2"/>
    </row>
    <row r="52906" spans="5:5" x14ac:dyDescent="0.25">
      <c r="E52906" s="2"/>
    </row>
    <row r="52907" spans="5:5" x14ac:dyDescent="0.25">
      <c r="E52907" s="2"/>
    </row>
    <row r="52908" spans="5:5" x14ac:dyDescent="0.25">
      <c r="E52908" s="2"/>
    </row>
    <row r="52909" spans="5:5" x14ac:dyDescent="0.25">
      <c r="E52909" s="2"/>
    </row>
    <row r="52910" spans="5:5" x14ac:dyDescent="0.25">
      <c r="E52910" s="2"/>
    </row>
    <row r="52911" spans="5:5" x14ac:dyDescent="0.25">
      <c r="E52911" s="2"/>
    </row>
    <row r="52912" spans="5:5" x14ac:dyDescent="0.25">
      <c r="E52912" s="2"/>
    </row>
    <row r="52913" spans="5:5" x14ac:dyDescent="0.25">
      <c r="E52913" s="2"/>
    </row>
    <row r="52914" spans="5:5" x14ac:dyDescent="0.25">
      <c r="E52914" s="2"/>
    </row>
    <row r="52915" spans="5:5" x14ac:dyDescent="0.25">
      <c r="E52915" s="2"/>
    </row>
    <row r="52916" spans="5:5" x14ac:dyDescent="0.25">
      <c r="E52916" s="2"/>
    </row>
    <row r="52917" spans="5:5" x14ac:dyDescent="0.25">
      <c r="E52917" s="2"/>
    </row>
    <row r="52918" spans="5:5" x14ac:dyDescent="0.25">
      <c r="E52918" s="2"/>
    </row>
    <row r="52919" spans="5:5" x14ac:dyDescent="0.25">
      <c r="E52919" s="2"/>
    </row>
    <row r="52920" spans="5:5" x14ac:dyDescent="0.25">
      <c r="E52920" s="2"/>
    </row>
    <row r="52921" spans="5:5" x14ac:dyDescent="0.25">
      <c r="E52921" s="2"/>
    </row>
    <row r="52922" spans="5:5" x14ac:dyDescent="0.25">
      <c r="E52922" s="2"/>
    </row>
    <row r="52923" spans="5:5" x14ac:dyDescent="0.25">
      <c r="E52923" s="2"/>
    </row>
    <row r="52924" spans="5:5" x14ac:dyDescent="0.25">
      <c r="E52924" s="2"/>
    </row>
    <row r="52925" spans="5:5" x14ac:dyDescent="0.25">
      <c r="E52925" s="2"/>
    </row>
    <row r="52926" spans="5:5" x14ac:dyDescent="0.25">
      <c r="E52926" s="2"/>
    </row>
    <row r="52927" spans="5:5" x14ac:dyDescent="0.25">
      <c r="E52927" s="2"/>
    </row>
    <row r="52928" spans="5:5" x14ac:dyDescent="0.25">
      <c r="E52928" s="2"/>
    </row>
    <row r="52929" spans="5:5" x14ac:dyDescent="0.25">
      <c r="E52929" s="2"/>
    </row>
    <row r="52930" spans="5:5" x14ac:dyDescent="0.25">
      <c r="E52930" s="2"/>
    </row>
    <row r="52931" spans="5:5" x14ac:dyDescent="0.25">
      <c r="E52931" s="2"/>
    </row>
    <row r="52932" spans="5:5" x14ac:dyDescent="0.25">
      <c r="E52932" s="2"/>
    </row>
    <row r="52933" spans="5:5" x14ac:dyDescent="0.25">
      <c r="E52933" s="2"/>
    </row>
    <row r="52934" spans="5:5" x14ac:dyDescent="0.25">
      <c r="E52934" s="2"/>
    </row>
    <row r="52935" spans="5:5" x14ac:dyDescent="0.25">
      <c r="E52935" s="2"/>
    </row>
    <row r="52936" spans="5:5" x14ac:dyDescent="0.25">
      <c r="E52936" s="2"/>
    </row>
    <row r="52937" spans="5:5" x14ac:dyDescent="0.25">
      <c r="E52937" s="2"/>
    </row>
    <row r="52938" spans="5:5" x14ac:dyDescent="0.25">
      <c r="E52938" s="2"/>
    </row>
    <row r="52939" spans="5:5" x14ac:dyDescent="0.25">
      <c r="E52939" s="2"/>
    </row>
    <row r="52940" spans="5:5" x14ac:dyDescent="0.25">
      <c r="E52940" s="2"/>
    </row>
    <row r="52941" spans="5:5" x14ac:dyDescent="0.25">
      <c r="E52941" s="2"/>
    </row>
    <row r="52942" spans="5:5" x14ac:dyDescent="0.25">
      <c r="E52942" s="2"/>
    </row>
    <row r="52943" spans="5:5" x14ac:dyDescent="0.25">
      <c r="E52943" s="2"/>
    </row>
    <row r="52944" spans="5:5" x14ac:dyDescent="0.25">
      <c r="E52944" s="2"/>
    </row>
    <row r="52945" spans="5:5" x14ac:dyDescent="0.25">
      <c r="E52945" s="2"/>
    </row>
    <row r="52946" spans="5:5" x14ac:dyDescent="0.25">
      <c r="E52946" s="2"/>
    </row>
    <row r="52947" spans="5:5" x14ac:dyDescent="0.25">
      <c r="E52947" s="2"/>
    </row>
    <row r="52948" spans="5:5" x14ac:dyDescent="0.25">
      <c r="E52948" s="2"/>
    </row>
    <row r="52949" spans="5:5" x14ac:dyDescent="0.25">
      <c r="E52949" s="2"/>
    </row>
    <row r="52950" spans="5:5" x14ac:dyDescent="0.25">
      <c r="E52950" s="2"/>
    </row>
    <row r="52951" spans="5:5" x14ac:dyDescent="0.25">
      <c r="E52951" s="2"/>
    </row>
    <row r="52952" spans="5:5" x14ac:dyDescent="0.25">
      <c r="E52952" s="2"/>
    </row>
    <row r="52953" spans="5:5" x14ac:dyDescent="0.25">
      <c r="E52953" s="2"/>
    </row>
    <row r="52954" spans="5:5" x14ac:dyDescent="0.25">
      <c r="E52954" s="2"/>
    </row>
    <row r="52955" spans="5:5" x14ac:dyDescent="0.25">
      <c r="E52955" s="2"/>
    </row>
    <row r="52956" spans="5:5" x14ac:dyDescent="0.25">
      <c r="E52956" s="2"/>
    </row>
    <row r="52957" spans="5:5" x14ac:dyDescent="0.25">
      <c r="E52957" s="2"/>
    </row>
    <row r="52958" spans="5:5" x14ac:dyDescent="0.25">
      <c r="E52958" s="2"/>
    </row>
    <row r="52959" spans="5:5" x14ac:dyDescent="0.25">
      <c r="E52959" s="2"/>
    </row>
    <row r="52960" spans="5:5" x14ac:dyDescent="0.25">
      <c r="E52960" s="2"/>
    </row>
    <row r="52961" spans="5:5" x14ac:dyDescent="0.25">
      <c r="E52961" s="2"/>
    </row>
    <row r="52962" spans="5:5" x14ac:dyDescent="0.25">
      <c r="E52962" s="2"/>
    </row>
    <row r="52963" spans="5:5" x14ac:dyDescent="0.25">
      <c r="E52963" s="2"/>
    </row>
    <row r="52964" spans="5:5" x14ac:dyDescent="0.25">
      <c r="E52964" s="2"/>
    </row>
    <row r="52965" spans="5:5" x14ac:dyDescent="0.25">
      <c r="E52965" s="2"/>
    </row>
    <row r="52966" spans="5:5" x14ac:dyDescent="0.25">
      <c r="E52966" s="2"/>
    </row>
    <row r="52967" spans="5:5" x14ac:dyDescent="0.25">
      <c r="E52967" s="2"/>
    </row>
    <row r="52968" spans="5:5" x14ac:dyDescent="0.25">
      <c r="E52968" s="2"/>
    </row>
    <row r="52969" spans="5:5" x14ac:dyDescent="0.25">
      <c r="E52969" s="2"/>
    </row>
    <row r="52970" spans="5:5" x14ac:dyDescent="0.25">
      <c r="E52970" s="2"/>
    </row>
    <row r="52971" spans="5:5" x14ac:dyDescent="0.25">
      <c r="E52971" s="2"/>
    </row>
    <row r="52972" spans="5:5" x14ac:dyDescent="0.25">
      <c r="E52972" s="2"/>
    </row>
    <row r="52973" spans="5:5" x14ac:dyDescent="0.25">
      <c r="E52973" s="2"/>
    </row>
    <row r="52974" spans="5:5" x14ac:dyDescent="0.25">
      <c r="E52974" s="2"/>
    </row>
    <row r="52975" spans="5:5" x14ac:dyDescent="0.25">
      <c r="E52975" s="2"/>
    </row>
    <row r="52976" spans="5:5" x14ac:dyDescent="0.25">
      <c r="E52976" s="2"/>
    </row>
    <row r="52977" spans="5:5" x14ac:dyDescent="0.25">
      <c r="E52977" s="2"/>
    </row>
    <row r="52978" spans="5:5" x14ac:dyDescent="0.25">
      <c r="E52978" s="2"/>
    </row>
    <row r="52979" spans="5:5" x14ac:dyDescent="0.25">
      <c r="E52979" s="2"/>
    </row>
    <row r="52980" spans="5:5" x14ac:dyDescent="0.25">
      <c r="E52980" s="2"/>
    </row>
    <row r="52981" spans="5:5" x14ac:dyDescent="0.25">
      <c r="E52981" s="2"/>
    </row>
    <row r="52982" spans="5:5" x14ac:dyDescent="0.25">
      <c r="E52982" s="2"/>
    </row>
    <row r="52983" spans="5:5" x14ac:dyDescent="0.25">
      <c r="E52983" s="2"/>
    </row>
    <row r="52984" spans="5:5" x14ac:dyDescent="0.25">
      <c r="E52984" s="2"/>
    </row>
    <row r="52985" spans="5:5" x14ac:dyDescent="0.25">
      <c r="E52985" s="2"/>
    </row>
    <row r="52986" spans="5:5" x14ac:dyDescent="0.25">
      <c r="E52986" s="2"/>
    </row>
    <row r="52987" spans="5:5" x14ac:dyDescent="0.25">
      <c r="E52987" s="2"/>
    </row>
    <row r="52988" spans="5:5" x14ac:dyDescent="0.25">
      <c r="E52988" s="2"/>
    </row>
    <row r="52989" spans="5:5" x14ac:dyDescent="0.25">
      <c r="E52989" s="2"/>
    </row>
    <row r="52990" spans="5:5" x14ac:dyDescent="0.25">
      <c r="E52990" s="2"/>
    </row>
    <row r="52991" spans="5:5" x14ac:dyDescent="0.25">
      <c r="E52991" s="2"/>
    </row>
    <row r="52992" spans="5:5" x14ac:dyDescent="0.25">
      <c r="E52992" s="2"/>
    </row>
    <row r="52993" spans="5:5" x14ac:dyDescent="0.25">
      <c r="E52993" s="2"/>
    </row>
    <row r="52994" spans="5:5" x14ac:dyDescent="0.25">
      <c r="E52994" s="2"/>
    </row>
    <row r="52995" spans="5:5" x14ac:dyDescent="0.25">
      <c r="E52995" s="2"/>
    </row>
    <row r="52996" spans="5:5" x14ac:dyDescent="0.25">
      <c r="E52996" s="2"/>
    </row>
    <row r="52997" spans="5:5" x14ac:dyDescent="0.25">
      <c r="E52997" s="2"/>
    </row>
    <row r="52998" spans="5:5" x14ac:dyDescent="0.25">
      <c r="E52998" s="2"/>
    </row>
    <row r="52999" spans="5:5" x14ac:dyDescent="0.25">
      <c r="E52999" s="2"/>
    </row>
    <row r="53000" spans="5:5" x14ac:dyDescent="0.25">
      <c r="E53000" s="2"/>
    </row>
    <row r="53001" spans="5:5" x14ac:dyDescent="0.25">
      <c r="E53001" s="2"/>
    </row>
    <row r="53002" spans="5:5" x14ac:dyDescent="0.25">
      <c r="E53002" s="2"/>
    </row>
    <row r="53003" spans="5:5" x14ac:dyDescent="0.25">
      <c r="E53003" s="2"/>
    </row>
    <row r="53004" spans="5:5" x14ac:dyDescent="0.25">
      <c r="E53004" s="2"/>
    </row>
    <row r="53005" spans="5:5" x14ac:dyDescent="0.25">
      <c r="E53005" s="2"/>
    </row>
    <row r="53006" spans="5:5" x14ac:dyDescent="0.25">
      <c r="E53006" s="2"/>
    </row>
    <row r="53007" spans="5:5" x14ac:dyDescent="0.25">
      <c r="E53007" s="2"/>
    </row>
    <row r="53008" spans="5:5" x14ac:dyDescent="0.25">
      <c r="E53008" s="2"/>
    </row>
    <row r="53009" spans="5:5" x14ac:dyDescent="0.25">
      <c r="E53009" s="2"/>
    </row>
    <row r="53010" spans="5:5" x14ac:dyDescent="0.25">
      <c r="E53010" s="2"/>
    </row>
    <row r="53011" spans="5:5" x14ac:dyDescent="0.25">
      <c r="E53011" s="2"/>
    </row>
    <row r="53012" spans="5:5" x14ac:dyDescent="0.25">
      <c r="E53012" s="2"/>
    </row>
    <row r="53013" spans="5:5" x14ac:dyDescent="0.25">
      <c r="E53013" s="2"/>
    </row>
    <row r="53014" spans="5:5" x14ac:dyDescent="0.25">
      <c r="E53014" s="2"/>
    </row>
    <row r="53015" spans="5:5" x14ac:dyDescent="0.25">
      <c r="E53015" s="2"/>
    </row>
    <row r="53016" spans="5:5" x14ac:dyDescent="0.25">
      <c r="E53016" s="2"/>
    </row>
    <row r="53017" spans="5:5" x14ac:dyDescent="0.25">
      <c r="E53017" s="2"/>
    </row>
    <row r="53018" spans="5:5" x14ac:dyDescent="0.25">
      <c r="E53018" s="2"/>
    </row>
    <row r="53019" spans="5:5" x14ac:dyDescent="0.25">
      <c r="E53019" s="2"/>
    </row>
    <row r="53020" spans="5:5" x14ac:dyDescent="0.25">
      <c r="E53020" s="2"/>
    </row>
    <row r="53021" spans="5:5" x14ac:dyDescent="0.25">
      <c r="E53021" s="2"/>
    </row>
    <row r="53022" spans="5:5" x14ac:dyDescent="0.25">
      <c r="E53022" s="2"/>
    </row>
    <row r="53023" spans="5:5" x14ac:dyDescent="0.25">
      <c r="E53023" s="2"/>
    </row>
    <row r="53024" spans="5:5" x14ac:dyDescent="0.25">
      <c r="E53024" s="2"/>
    </row>
    <row r="53025" spans="5:5" x14ac:dyDescent="0.25">
      <c r="E53025" s="2"/>
    </row>
    <row r="53026" spans="5:5" x14ac:dyDescent="0.25">
      <c r="E53026" s="2"/>
    </row>
    <row r="53027" spans="5:5" x14ac:dyDescent="0.25">
      <c r="E53027" s="2"/>
    </row>
    <row r="53028" spans="5:5" x14ac:dyDescent="0.25">
      <c r="E53028" s="2"/>
    </row>
    <row r="53029" spans="5:5" x14ac:dyDescent="0.25">
      <c r="E53029" s="2"/>
    </row>
    <row r="53030" spans="5:5" x14ac:dyDescent="0.25">
      <c r="E53030" s="2"/>
    </row>
    <row r="53031" spans="5:5" x14ac:dyDescent="0.25">
      <c r="E53031" s="2"/>
    </row>
    <row r="53032" spans="5:5" x14ac:dyDescent="0.25">
      <c r="E53032" s="2"/>
    </row>
    <row r="53033" spans="5:5" x14ac:dyDescent="0.25">
      <c r="E53033" s="2"/>
    </row>
    <row r="53034" spans="5:5" x14ac:dyDescent="0.25">
      <c r="E53034" s="2"/>
    </row>
    <row r="53035" spans="5:5" x14ac:dyDescent="0.25">
      <c r="E53035" s="2"/>
    </row>
    <row r="53036" spans="5:5" x14ac:dyDescent="0.25">
      <c r="E53036" s="2"/>
    </row>
    <row r="53037" spans="5:5" x14ac:dyDescent="0.25">
      <c r="E53037" s="2"/>
    </row>
    <row r="53038" spans="5:5" x14ac:dyDescent="0.25">
      <c r="E53038" s="2"/>
    </row>
    <row r="53039" spans="5:5" x14ac:dyDescent="0.25">
      <c r="E53039" s="2"/>
    </row>
    <row r="53040" spans="5:5" x14ac:dyDescent="0.25">
      <c r="E53040" s="2"/>
    </row>
    <row r="53041" spans="5:5" x14ac:dyDescent="0.25">
      <c r="E53041" s="2"/>
    </row>
    <row r="53042" spans="5:5" x14ac:dyDescent="0.25">
      <c r="E53042" s="2"/>
    </row>
    <row r="53043" spans="5:5" x14ac:dyDescent="0.25">
      <c r="E53043" s="2"/>
    </row>
    <row r="53044" spans="5:5" x14ac:dyDescent="0.25">
      <c r="E53044" s="2"/>
    </row>
    <row r="53045" spans="5:5" x14ac:dyDescent="0.25">
      <c r="E53045" s="2"/>
    </row>
    <row r="53046" spans="5:5" x14ac:dyDescent="0.25">
      <c r="E53046" s="2"/>
    </row>
    <row r="53047" spans="5:5" x14ac:dyDescent="0.25">
      <c r="E53047" s="2"/>
    </row>
    <row r="53048" spans="5:5" x14ac:dyDescent="0.25">
      <c r="E53048" s="2"/>
    </row>
    <row r="53049" spans="5:5" x14ac:dyDescent="0.25">
      <c r="E53049" s="2"/>
    </row>
    <row r="53050" spans="5:5" x14ac:dyDescent="0.25">
      <c r="E53050" s="2"/>
    </row>
    <row r="53051" spans="5:5" x14ac:dyDescent="0.25">
      <c r="E53051" s="2"/>
    </row>
    <row r="53052" spans="5:5" x14ac:dyDescent="0.25">
      <c r="E53052" s="2"/>
    </row>
    <row r="53053" spans="5:5" x14ac:dyDescent="0.25">
      <c r="E53053" s="2"/>
    </row>
    <row r="53054" spans="5:5" x14ac:dyDescent="0.25">
      <c r="E53054" s="2"/>
    </row>
    <row r="53055" spans="5:5" x14ac:dyDescent="0.25">
      <c r="E53055" s="2"/>
    </row>
    <row r="53056" spans="5:5" x14ac:dyDescent="0.25">
      <c r="E53056" s="2"/>
    </row>
    <row r="53057" spans="5:5" x14ac:dyDescent="0.25">
      <c r="E53057" s="2"/>
    </row>
    <row r="53058" spans="5:5" x14ac:dyDescent="0.25">
      <c r="E53058" s="2"/>
    </row>
    <row r="53059" spans="5:5" x14ac:dyDescent="0.25">
      <c r="E53059" s="2"/>
    </row>
    <row r="53060" spans="5:5" x14ac:dyDescent="0.25">
      <c r="E53060" s="2"/>
    </row>
    <row r="53061" spans="5:5" x14ac:dyDescent="0.25">
      <c r="E53061" s="2"/>
    </row>
    <row r="53062" spans="5:5" x14ac:dyDescent="0.25">
      <c r="E53062" s="2"/>
    </row>
    <row r="53063" spans="5:5" x14ac:dyDescent="0.25">
      <c r="E53063" s="2"/>
    </row>
    <row r="53064" spans="5:5" x14ac:dyDescent="0.25">
      <c r="E53064" s="2"/>
    </row>
    <row r="53065" spans="5:5" x14ac:dyDescent="0.25">
      <c r="E53065" s="2"/>
    </row>
    <row r="53066" spans="5:5" x14ac:dyDescent="0.25">
      <c r="E53066" s="2"/>
    </row>
    <row r="53067" spans="5:5" x14ac:dyDescent="0.25">
      <c r="E53067" s="2"/>
    </row>
    <row r="53068" spans="5:5" x14ac:dyDescent="0.25">
      <c r="E53068" s="2"/>
    </row>
    <row r="53069" spans="5:5" x14ac:dyDescent="0.25">
      <c r="E53069" s="2"/>
    </row>
    <row r="53070" spans="5:5" x14ac:dyDescent="0.25">
      <c r="E53070" s="2"/>
    </row>
    <row r="53071" spans="5:5" x14ac:dyDescent="0.25">
      <c r="E53071" s="2"/>
    </row>
    <row r="53072" spans="5:5" x14ac:dyDescent="0.25">
      <c r="E53072" s="2"/>
    </row>
    <row r="53073" spans="5:5" x14ac:dyDescent="0.25">
      <c r="E53073" s="2"/>
    </row>
    <row r="53074" spans="5:5" x14ac:dyDescent="0.25">
      <c r="E53074" s="2"/>
    </row>
    <row r="53075" spans="5:5" x14ac:dyDescent="0.25">
      <c r="E53075" s="2"/>
    </row>
    <row r="53076" spans="5:5" x14ac:dyDescent="0.25">
      <c r="E53076" s="2"/>
    </row>
    <row r="53077" spans="5:5" x14ac:dyDescent="0.25">
      <c r="E53077" s="2"/>
    </row>
    <row r="53078" spans="5:5" x14ac:dyDescent="0.25">
      <c r="E53078" s="2"/>
    </row>
    <row r="53079" spans="5:5" x14ac:dyDescent="0.25">
      <c r="E53079" s="2"/>
    </row>
    <row r="53080" spans="5:5" x14ac:dyDescent="0.25">
      <c r="E53080" s="2"/>
    </row>
    <row r="53081" spans="5:5" x14ac:dyDescent="0.25">
      <c r="E53081" s="2"/>
    </row>
    <row r="53082" spans="5:5" x14ac:dyDescent="0.25">
      <c r="E53082" s="2"/>
    </row>
    <row r="53083" spans="5:5" x14ac:dyDescent="0.25">
      <c r="E53083" s="2"/>
    </row>
    <row r="53084" spans="5:5" x14ac:dyDescent="0.25">
      <c r="E53084" s="2"/>
    </row>
    <row r="53085" spans="5:5" x14ac:dyDescent="0.25">
      <c r="E53085" s="2"/>
    </row>
    <row r="53086" spans="5:5" x14ac:dyDescent="0.25">
      <c r="E53086" s="2"/>
    </row>
    <row r="53087" spans="5:5" x14ac:dyDescent="0.25">
      <c r="E53087" s="2"/>
    </row>
    <row r="53088" spans="5:5" x14ac:dyDescent="0.25">
      <c r="E53088" s="2"/>
    </row>
    <row r="53089" spans="5:5" x14ac:dyDescent="0.25">
      <c r="E53089" s="2"/>
    </row>
    <row r="53090" spans="5:5" x14ac:dyDescent="0.25">
      <c r="E53090" s="2"/>
    </row>
    <row r="53091" spans="5:5" x14ac:dyDescent="0.25">
      <c r="E53091" s="2"/>
    </row>
    <row r="53092" spans="5:5" x14ac:dyDescent="0.25">
      <c r="E53092" s="2"/>
    </row>
    <row r="53093" spans="5:5" x14ac:dyDescent="0.25">
      <c r="E53093" s="2"/>
    </row>
    <row r="53094" spans="5:5" x14ac:dyDescent="0.25">
      <c r="E53094" s="2"/>
    </row>
    <row r="53095" spans="5:5" x14ac:dyDescent="0.25">
      <c r="E53095" s="2"/>
    </row>
    <row r="53096" spans="5:5" x14ac:dyDescent="0.25">
      <c r="E53096" s="2"/>
    </row>
    <row r="53097" spans="5:5" x14ac:dyDescent="0.25">
      <c r="E53097" s="2"/>
    </row>
    <row r="53098" spans="5:5" x14ac:dyDescent="0.25">
      <c r="E53098" s="2"/>
    </row>
    <row r="53099" spans="5:5" x14ac:dyDescent="0.25">
      <c r="E53099" s="2"/>
    </row>
    <row r="53100" spans="5:5" x14ac:dyDescent="0.25">
      <c r="E53100" s="2"/>
    </row>
    <row r="53101" spans="5:5" x14ac:dyDescent="0.25">
      <c r="E53101" s="2"/>
    </row>
    <row r="53102" spans="5:5" x14ac:dyDescent="0.25">
      <c r="E53102" s="2"/>
    </row>
    <row r="53103" spans="5:5" x14ac:dyDescent="0.25">
      <c r="E53103" s="2"/>
    </row>
    <row r="53104" spans="5:5" x14ac:dyDescent="0.25">
      <c r="E53104" s="2"/>
    </row>
    <row r="53105" spans="5:5" x14ac:dyDescent="0.25">
      <c r="E53105" s="2"/>
    </row>
    <row r="53106" spans="5:5" x14ac:dyDescent="0.25">
      <c r="E53106" s="2"/>
    </row>
    <row r="53107" spans="5:5" x14ac:dyDescent="0.25">
      <c r="E53107" s="2"/>
    </row>
    <row r="53108" spans="5:5" x14ac:dyDescent="0.25">
      <c r="E53108" s="2"/>
    </row>
    <row r="53109" spans="5:5" x14ac:dyDescent="0.25">
      <c r="E53109" s="2"/>
    </row>
    <row r="53110" spans="5:5" x14ac:dyDescent="0.25">
      <c r="E53110" s="2"/>
    </row>
    <row r="53111" spans="5:5" x14ac:dyDescent="0.25">
      <c r="E53111" s="2"/>
    </row>
    <row r="53112" spans="5:5" x14ac:dyDescent="0.25">
      <c r="E53112" s="2"/>
    </row>
    <row r="53113" spans="5:5" x14ac:dyDescent="0.25">
      <c r="E53113" s="2"/>
    </row>
    <row r="53114" spans="5:5" x14ac:dyDescent="0.25">
      <c r="E53114" s="2"/>
    </row>
    <row r="53115" spans="5:5" x14ac:dyDescent="0.25">
      <c r="E53115" s="2"/>
    </row>
    <row r="53116" spans="5:5" x14ac:dyDescent="0.25">
      <c r="E53116" s="2"/>
    </row>
    <row r="53117" spans="5:5" x14ac:dyDescent="0.25">
      <c r="E53117" s="2"/>
    </row>
    <row r="53118" spans="5:5" x14ac:dyDescent="0.25">
      <c r="E53118" s="2"/>
    </row>
    <row r="53119" spans="5:5" x14ac:dyDescent="0.25">
      <c r="E53119" s="2"/>
    </row>
    <row r="53120" spans="5:5" x14ac:dyDescent="0.25">
      <c r="E53120" s="2"/>
    </row>
    <row r="53121" spans="5:5" x14ac:dyDescent="0.25">
      <c r="E53121" s="2"/>
    </row>
    <row r="53122" spans="5:5" x14ac:dyDescent="0.25">
      <c r="E53122" s="2"/>
    </row>
    <row r="53123" spans="5:5" x14ac:dyDescent="0.25">
      <c r="E53123" s="2"/>
    </row>
    <row r="53124" spans="5:5" x14ac:dyDescent="0.25">
      <c r="E53124" s="2"/>
    </row>
    <row r="53125" spans="5:5" x14ac:dyDescent="0.25">
      <c r="E53125" s="2"/>
    </row>
    <row r="53126" spans="5:5" x14ac:dyDescent="0.25">
      <c r="E53126" s="2"/>
    </row>
    <row r="53127" spans="5:5" x14ac:dyDescent="0.25">
      <c r="E53127" s="2"/>
    </row>
    <row r="53128" spans="5:5" x14ac:dyDescent="0.25">
      <c r="E53128" s="2"/>
    </row>
    <row r="53129" spans="5:5" x14ac:dyDescent="0.25">
      <c r="E53129" s="2"/>
    </row>
    <row r="53130" spans="5:5" x14ac:dyDescent="0.25">
      <c r="E53130" s="2"/>
    </row>
    <row r="53131" spans="5:5" x14ac:dyDescent="0.25">
      <c r="E53131" s="2"/>
    </row>
    <row r="53132" spans="5:5" x14ac:dyDescent="0.25">
      <c r="E53132" s="2"/>
    </row>
    <row r="53133" spans="5:5" x14ac:dyDescent="0.25">
      <c r="E53133" s="2"/>
    </row>
    <row r="53134" spans="5:5" x14ac:dyDescent="0.25">
      <c r="E53134" s="2"/>
    </row>
    <row r="53135" spans="5:5" x14ac:dyDescent="0.25">
      <c r="E53135" s="2"/>
    </row>
    <row r="53136" spans="5:5" x14ac:dyDescent="0.25">
      <c r="E53136" s="2"/>
    </row>
    <row r="53137" spans="5:5" x14ac:dyDescent="0.25">
      <c r="E53137" s="2"/>
    </row>
    <row r="53138" spans="5:5" x14ac:dyDescent="0.25">
      <c r="E53138" s="2"/>
    </row>
    <row r="53139" spans="5:5" x14ac:dyDescent="0.25">
      <c r="E53139" s="2"/>
    </row>
    <row r="53140" spans="5:5" x14ac:dyDescent="0.25">
      <c r="E53140" s="2"/>
    </row>
    <row r="53141" spans="5:5" x14ac:dyDescent="0.25">
      <c r="E53141" s="2"/>
    </row>
    <row r="53142" spans="5:5" x14ac:dyDescent="0.25">
      <c r="E53142" s="2"/>
    </row>
    <row r="53143" spans="5:5" x14ac:dyDescent="0.25">
      <c r="E53143" s="2"/>
    </row>
    <row r="53144" spans="5:5" x14ac:dyDescent="0.25">
      <c r="E53144" s="2"/>
    </row>
    <row r="53145" spans="5:5" x14ac:dyDescent="0.25">
      <c r="E53145" s="2"/>
    </row>
    <row r="53146" spans="5:5" x14ac:dyDescent="0.25">
      <c r="E53146" s="2"/>
    </row>
    <row r="53147" spans="5:5" x14ac:dyDescent="0.25">
      <c r="E53147" s="2"/>
    </row>
    <row r="53148" spans="5:5" x14ac:dyDescent="0.25">
      <c r="E53148" s="2"/>
    </row>
    <row r="53149" spans="5:5" x14ac:dyDescent="0.25">
      <c r="E53149" s="2"/>
    </row>
    <row r="53150" spans="5:5" x14ac:dyDescent="0.25">
      <c r="E53150" s="2"/>
    </row>
    <row r="53151" spans="5:5" x14ac:dyDescent="0.25">
      <c r="E53151" s="2"/>
    </row>
    <row r="53152" spans="5:5" x14ac:dyDescent="0.25">
      <c r="E53152" s="2"/>
    </row>
    <row r="53153" spans="5:5" x14ac:dyDescent="0.25">
      <c r="E53153" s="2"/>
    </row>
    <row r="53154" spans="5:5" x14ac:dyDescent="0.25">
      <c r="E53154" s="2"/>
    </row>
    <row r="53155" spans="5:5" x14ac:dyDescent="0.25">
      <c r="E53155" s="2"/>
    </row>
    <row r="53156" spans="5:5" x14ac:dyDescent="0.25">
      <c r="E53156" s="2"/>
    </row>
    <row r="53157" spans="5:5" x14ac:dyDescent="0.25">
      <c r="E53157" s="2"/>
    </row>
    <row r="53158" spans="5:5" x14ac:dyDescent="0.25">
      <c r="E53158" s="2"/>
    </row>
    <row r="53159" spans="5:5" x14ac:dyDescent="0.25">
      <c r="E53159" s="2"/>
    </row>
    <row r="53160" spans="5:5" x14ac:dyDescent="0.25">
      <c r="E53160" s="2"/>
    </row>
    <row r="53161" spans="5:5" x14ac:dyDescent="0.25">
      <c r="E53161" s="2"/>
    </row>
    <row r="53162" spans="5:5" x14ac:dyDescent="0.25">
      <c r="E53162" s="2"/>
    </row>
    <row r="53163" spans="5:5" x14ac:dyDescent="0.25">
      <c r="E53163" s="2"/>
    </row>
    <row r="53164" spans="5:5" x14ac:dyDescent="0.25">
      <c r="E53164" s="2"/>
    </row>
    <row r="53165" spans="5:5" x14ac:dyDescent="0.25">
      <c r="E53165" s="2"/>
    </row>
    <row r="53166" spans="5:5" x14ac:dyDescent="0.25">
      <c r="E53166" s="2"/>
    </row>
    <row r="53167" spans="5:5" x14ac:dyDescent="0.25">
      <c r="E53167" s="2"/>
    </row>
    <row r="53168" spans="5:5" x14ac:dyDescent="0.25">
      <c r="E53168" s="2"/>
    </row>
    <row r="53169" spans="5:5" x14ac:dyDescent="0.25">
      <c r="E53169" s="2"/>
    </row>
    <row r="53170" spans="5:5" x14ac:dyDescent="0.25">
      <c r="E53170" s="2"/>
    </row>
    <row r="53171" spans="5:5" x14ac:dyDescent="0.25">
      <c r="E53171" s="2"/>
    </row>
    <row r="53172" spans="5:5" x14ac:dyDescent="0.25">
      <c r="E53172" s="2"/>
    </row>
    <row r="53173" spans="5:5" x14ac:dyDescent="0.25">
      <c r="E53173" s="2"/>
    </row>
    <row r="53174" spans="5:5" x14ac:dyDescent="0.25">
      <c r="E53174" s="2"/>
    </row>
    <row r="53175" spans="5:5" x14ac:dyDescent="0.25">
      <c r="E53175" s="2"/>
    </row>
    <row r="53176" spans="5:5" x14ac:dyDescent="0.25">
      <c r="E53176" s="2"/>
    </row>
    <row r="53177" spans="5:5" x14ac:dyDescent="0.25">
      <c r="E53177" s="2"/>
    </row>
    <row r="53178" spans="5:5" x14ac:dyDescent="0.25">
      <c r="E53178" s="2"/>
    </row>
    <row r="53179" spans="5:5" x14ac:dyDescent="0.25">
      <c r="E53179" s="2"/>
    </row>
    <row r="53180" spans="5:5" x14ac:dyDescent="0.25">
      <c r="E53180" s="2"/>
    </row>
    <row r="53181" spans="5:5" x14ac:dyDescent="0.25">
      <c r="E53181" s="2"/>
    </row>
    <row r="53182" spans="5:5" x14ac:dyDescent="0.25">
      <c r="E53182" s="2"/>
    </row>
    <row r="53183" spans="5:5" x14ac:dyDescent="0.25">
      <c r="E53183" s="2"/>
    </row>
    <row r="53184" spans="5:5" x14ac:dyDescent="0.25">
      <c r="E53184" s="2"/>
    </row>
    <row r="53185" spans="5:5" x14ac:dyDescent="0.25">
      <c r="E53185" s="2"/>
    </row>
    <row r="53186" spans="5:5" x14ac:dyDescent="0.25">
      <c r="E53186" s="2"/>
    </row>
    <row r="53187" spans="5:5" x14ac:dyDescent="0.25">
      <c r="E53187" s="2"/>
    </row>
    <row r="53188" spans="5:5" x14ac:dyDescent="0.25">
      <c r="E53188" s="2"/>
    </row>
    <row r="53189" spans="5:5" x14ac:dyDescent="0.25">
      <c r="E53189" s="2"/>
    </row>
    <row r="53190" spans="5:5" x14ac:dyDescent="0.25">
      <c r="E53190" s="2"/>
    </row>
    <row r="53191" spans="5:5" x14ac:dyDescent="0.25">
      <c r="E53191" s="2"/>
    </row>
    <row r="53192" spans="5:5" x14ac:dyDescent="0.25">
      <c r="E53192" s="2"/>
    </row>
    <row r="53193" spans="5:5" x14ac:dyDescent="0.25">
      <c r="E53193" s="2"/>
    </row>
    <row r="53194" spans="5:5" x14ac:dyDescent="0.25">
      <c r="E53194" s="2"/>
    </row>
    <row r="53195" spans="5:5" x14ac:dyDescent="0.25">
      <c r="E53195" s="2"/>
    </row>
    <row r="53196" spans="5:5" x14ac:dyDescent="0.25">
      <c r="E53196" s="2"/>
    </row>
    <row r="53197" spans="5:5" x14ac:dyDescent="0.25">
      <c r="E53197" s="2"/>
    </row>
    <row r="53198" spans="5:5" x14ac:dyDescent="0.25">
      <c r="E53198" s="2"/>
    </row>
    <row r="53199" spans="5:5" x14ac:dyDescent="0.25">
      <c r="E53199" s="2"/>
    </row>
    <row r="53200" spans="5:5" x14ac:dyDescent="0.25">
      <c r="E53200" s="2"/>
    </row>
    <row r="53201" spans="5:5" x14ac:dyDescent="0.25">
      <c r="E53201" s="2"/>
    </row>
    <row r="53202" spans="5:5" x14ac:dyDescent="0.25">
      <c r="E53202" s="2"/>
    </row>
    <row r="53203" spans="5:5" x14ac:dyDescent="0.25">
      <c r="E53203" s="2"/>
    </row>
    <row r="53204" spans="5:5" x14ac:dyDescent="0.25">
      <c r="E53204" s="2"/>
    </row>
    <row r="53205" spans="5:5" x14ac:dyDescent="0.25">
      <c r="E53205" s="2"/>
    </row>
    <row r="53206" spans="5:5" x14ac:dyDescent="0.25">
      <c r="E53206" s="2"/>
    </row>
    <row r="53207" spans="5:5" x14ac:dyDescent="0.25">
      <c r="E53207" s="2"/>
    </row>
    <row r="53208" spans="5:5" x14ac:dyDescent="0.25">
      <c r="E53208" s="2"/>
    </row>
    <row r="53209" spans="5:5" x14ac:dyDescent="0.25">
      <c r="E53209" s="2"/>
    </row>
    <row r="53210" spans="5:5" x14ac:dyDescent="0.25">
      <c r="E53210" s="2"/>
    </row>
    <row r="53211" spans="5:5" x14ac:dyDescent="0.25">
      <c r="E53211" s="2"/>
    </row>
    <row r="53212" spans="5:5" x14ac:dyDescent="0.25">
      <c r="E53212" s="2"/>
    </row>
    <row r="53213" spans="5:5" x14ac:dyDescent="0.25">
      <c r="E53213" s="2"/>
    </row>
    <row r="53214" spans="5:5" x14ac:dyDescent="0.25">
      <c r="E53214" s="2"/>
    </row>
    <row r="53215" spans="5:5" x14ac:dyDescent="0.25">
      <c r="E53215" s="2"/>
    </row>
    <row r="53216" spans="5:5" x14ac:dyDescent="0.25">
      <c r="E53216" s="2"/>
    </row>
    <row r="53217" spans="5:5" x14ac:dyDescent="0.25">
      <c r="E53217" s="2"/>
    </row>
    <row r="53218" spans="5:5" x14ac:dyDescent="0.25">
      <c r="E53218" s="2"/>
    </row>
    <row r="53219" spans="5:5" x14ac:dyDescent="0.25">
      <c r="E53219" s="2"/>
    </row>
    <row r="53220" spans="5:5" x14ac:dyDescent="0.25">
      <c r="E53220" s="2"/>
    </row>
    <row r="53221" spans="5:5" x14ac:dyDescent="0.25">
      <c r="E53221" s="2"/>
    </row>
    <row r="53222" spans="5:5" x14ac:dyDescent="0.25">
      <c r="E53222" s="2"/>
    </row>
    <row r="53223" spans="5:5" x14ac:dyDescent="0.25">
      <c r="E53223" s="2"/>
    </row>
    <row r="53224" spans="5:5" x14ac:dyDescent="0.25">
      <c r="E53224" s="2"/>
    </row>
    <row r="53225" spans="5:5" x14ac:dyDescent="0.25">
      <c r="E53225" s="2"/>
    </row>
    <row r="53226" spans="5:5" x14ac:dyDescent="0.25">
      <c r="E53226" s="2"/>
    </row>
    <row r="53227" spans="5:5" x14ac:dyDescent="0.25">
      <c r="E53227" s="2"/>
    </row>
    <row r="53228" spans="5:5" x14ac:dyDescent="0.25">
      <c r="E53228" s="2"/>
    </row>
    <row r="53229" spans="5:5" x14ac:dyDescent="0.25">
      <c r="E53229" s="2"/>
    </row>
    <row r="53230" spans="5:5" x14ac:dyDescent="0.25">
      <c r="E53230" s="2"/>
    </row>
    <row r="53231" spans="5:5" x14ac:dyDescent="0.25">
      <c r="E53231" s="2"/>
    </row>
    <row r="53232" spans="5:5" x14ac:dyDescent="0.25">
      <c r="E53232" s="2"/>
    </row>
    <row r="53233" spans="5:5" x14ac:dyDescent="0.25">
      <c r="E53233" s="2"/>
    </row>
    <row r="53234" spans="5:5" x14ac:dyDescent="0.25">
      <c r="E53234" s="2"/>
    </row>
    <row r="53235" spans="5:5" x14ac:dyDescent="0.25">
      <c r="E53235" s="2"/>
    </row>
    <row r="53236" spans="5:5" x14ac:dyDescent="0.25">
      <c r="E53236" s="2"/>
    </row>
    <row r="53237" spans="5:5" x14ac:dyDescent="0.25">
      <c r="E53237" s="2"/>
    </row>
    <row r="53238" spans="5:5" x14ac:dyDescent="0.25">
      <c r="E53238" s="2"/>
    </row>
    <row r="53239" spans="5:5" x14ac:dyDescent="0.25">
      <c r="E53239" s="2"/>
    </row>
    <row r="53240" spans="5:5" x14ac:dyDescent="0.25">
      <c r="E53240" s="2"/>
    </row>
    <row r="53241" spans="5:5" x14ac:dyDescent="0.25">
      <c r="E53241" s="2"/>
    </row>
    <row r="53242" spans="5:5" x14ac:dyDescent="0.25">
      <c r="E53242" s="2"/>
    </row>
    <row r="53243" spans="5:5" x14ac:dyDescent="0.25">
      <c r="E53243" s="2"/>
    </row>
    <row r="53244" spans="5:5" x14ac:dyDescent="0.25">
      <c r="E53244" s="2"/>
    </row>
    <row r="53245" spans="5:5" x14ac:dyDescent="0.25">
      <c r="E53245" s="2"/>
    </row>
    <row r="53246" spans="5:5" x14ac:dyDescent="0.25">
      <c r="E53246" s="2"/>
    </row>
    <row r="53247" spans="5:5" x14ac:dyDescent="0.25">
      <c r="E53247" s="2"/>
    </row>
    <row r="53248" spans="5:5" x14ac:dyDescent="0.25">
      <c r="E53248" s="2"/>
    </row>
    <row r="53249" spans="5:5" x14ac:dyDescent="0.25">
      <c r="E53249" s="2"/>
    </row>
    <row r="53250" spans="5:5" x14ac:dyDescent="0.25">
      <c r="E53250" s="2"/>
    </row>
    <row r="53251" spans="5:5" x14ac:dyDescent="0.25">
      <c r="E53251" s="2"/>
    </row>
    <row r="53252" spans="5:5" x14ac:dyDescent="0.25">
      <c r="E53252" s="2"/>
    </row>
    <row r="53253" spans="5:5" x14ac:dyDescent="0.25">
      <c r="E53253" s="2"/>
    </row>
    <row r="53254" spans="5:5" x14ac:dyDescent="0.25">
      <c r="E53254" s="2"/>
    </row>
    <row r="53255" spans="5:5" x14ac:dyDescent="0.25">
      <c r="E53255" s="2"/>
    </row>
    <row r="53256" spans="5:5" x14ac:dyDescent="0.25">
      <c r="E53256" s="2"/>
    </row>
    <row r="53257" spans="5:5" x14ac:dyDescent="0.25">
      <c r="E53257" s="2"/>
    </row>
    <row r="53258" spans="5:5" x14ac:dyDescent="0.25">
      <c r="E53258" s="2"/>
    </row>
    <row r="53259" spans="5:5" x14ac:dyDescent="0.25">
      <c r="E53259" s="2"/>
    </row>
    <row r="53260" spans="5:5" x14ac:dyDescent="0.25">
      <c r="E53260" s="2"/>
    </row>
    <row r="53261" spans="5:5" x14ac:dyDescent="0.25">
      <c r="E53261" s="2"/>
    </row>
    <row r="53262" spans="5:5" x14ac:dyDescent="0.25">
      <c r="E53262" s="2"/>
    </row>
    <row r="53263" spans="5:5" x14ac:dyDescent="0.25">
      <c r="E53263" s="2"/>
    </row>
    <row r="53264" spans="5:5" x14ac:dyDescent="0.25">
      <c r="E53264" s="2"/>
    </row>
    <row r="53265" spans="5:5" x14ac:dyDescent="0.25">
      <c r="E53265" s="2"/>
    </row>
    <row r="53266" spans="5:5" x14ac:dyDescent="0.25">
      <c r="E53266" s="2"/>
    </row>
    <row r="53267" spans="5:5" x14ac:dyDescent="0.25">
      <c r="E53267" s="2"/>
    </row>
    <row r="53268" spans="5:5" x14ac:dyDescent="0.25">
      <c r="E53268" s="2"/>
    </row>
    <row r="53269" spans="5:5" x14ac:dyDescent="0.25">
      <c r="E53269" s="2"/>
    </row>
    <row r="53270" spans="5:5" x14ac:dyDescent="0.25">
      <c r="E53270" s="2"/>
    </row>
    <row r="53271" spans="5:5" x14ac:dyDescent="0.25">
      <c r="E53271" s="2"/>
    </row>
    <row r="53272" spans="5:5" x14ac:dyDescent="0.25">
      <c r="E53272" s="2"/>
    </row>
    <row r="53273" spans="5:5" x14ac:dyDescent="0.25">
      <c r="E53273" s="2"/>
    </row>
    <row r="53274" spans="5:5" x14ac:dyDescent="0.25">
      <c r="E53274" s="2"/>
    </row>
    <row r="53275" spans="5:5" x14ac:dyDescent="0.25">
      <c r="E53275" s="2"/>
    </row>
    <row r="53276" spans="5:5" x14ac:dyDescent="0.25">
      <c r="E53276" s="2"/>
    </row>
    <row r="53277" spans="5:5" x14ac:dyDescent="0.25">
      <c r="E53277" s="2"/>
    </row>
    <row r="53278" spans="5:5" x14ac:dyDescent="0.25">
      <c r="E53278" s="2"/>
    </row>
    <row r="53279" spans="5:5" x14ac:dyDescent="0.25">
      <c r="E53279" s="2"/>
    </row>
    <row r="53280" spans="5:5" x14ac:dyDescent="0.25">
      <c r="E53280" s="2"/>
    </row>
    <row r="53281" spans="5:5" x14ac:dyDescent="0.25">
      <c r="E53281" s="2"/>
    </row>
    <row r="53282" spans="5:5" x14ac:dyDescent="0.25">
      <c r="E53282" s="2"/>
    </row>
    <row r="53283" spans="5:5" x14ac:dyDescent="0.25">
      <c r="E53283" s="2"/>
    </row>
    <row r="53284" spans="5:5" x14ac:dyDescent="0.25">
      <c r="E53284" s="2"/>
    </row>
    <row r="53285" spans="5:5" x14ac:dyDescent="0.25">
      <c r="E53285" s="2"/>
    </row>
    <row r="53286" spans="5:5" x14ac:dyDescent="0.25">
      <c r="E53286" s="2"/>
    </row>
    <row r="53287" spans="5:5" x14ac:dyDescent="0.25">
      <c r="E53287" s="2"/>
    </row>
    <row r="53288" spans="5:5" x14ac:dyDescent="0.25">
      <c r="E53288" s="2"/>
    </row>
    <row r="53289" spans="5:5" x14ac:dyDescent="0.25">
      <c r="E53289" s="2"/>
    </row>
    <row r="53290" spans="5:5" x14ac:dyDescent="0.25">
      <c r="E53290" s="2"/>
    </row>
    <row r="53291" spans="5:5" x14ac:dyDescent="0.25">
      <c r="E53291" s="2"/>
    </row>
    <row r="53292" spans="5:5" x14ac:dyDescent="0.25">
      <c r="E53292" s="2"/>
    </row>
    <row r="53293" spans="5:5" x14ac:dyDescent="0.25">
      <c r="E53293" s="2"/>
    </row>
    <row r="53294" spans="5:5" x14ac:dyDescent="0.25">
      <c r="E53294" s="2"/>
    </row>
    <row r="53295" spans="5:5" x14ac:dyDescent="0.25">
      <c r="E53295" s="2"/>
    </row>
    <row r="53296" spans="5:5" x14ac:dyDescent="0.25">
      <c r="E53296" s="2"/>
    </row>
    <row r="53297" spans="5:5" x14ac:dyDescent="0.25">
      <c r="E53297" s="2"/>
    </row>
    <row r="53298" spans="5:5" x14ac:dyDescent="0.25">
      <c r="E53298" s="2"/>
    </row>
    <row r="53299" spans="5:5" x14ac:dyDescent="0.25">
      <c r="E53299" s="2"/>
    </row>
    <row r="53300" spans="5:5" x14ac:dyDescent="0.25">
      <c r="E53300" s="2"/>
    </row>
    <row r="53301" spans="5:5" x14ac:dyDescent="0.25">
      <c r="E53301" s="2"/>
    </row>
    <row r="53302" spans="5:5" x14ac:dyDescent="0.25">
      <c r="E53302" s="2"/>
    </row>
    <row r="53303" spans="5:5" x14ac:dyDescent="0.25">
      <c r="E53303" s="2"/>
    </row>
    <row r="53304" spans="5:5" x14ac:dyDescent="0.25">
      <c r="E53304" s="2"/>
    </row>
    <row r="53305" spans="5:5" x14ac:dyDescent="0.25">
      <c r="E53305" s="2"/>
    </row>
    <row r="53306" spans="5:5" x14ac:dyDescent="0.25">
      <c r="E53306" s="2"/>
    </row>
    <row r="53307" spans="5:5" x14ac:dyDescent="0.25">
      <c r="E53307" s="2"/>
    </row>
    <row r="53308" spans="5:5" x14ac:dyDescent="0.25">
      <c r="E53308" s="2"/>
    </row>
    <row r="53309" spans="5:5" x14ac:dyDescent="0.25">
      <c r="E53309" s="2"/>
    </row>
    <row r="53310" spans="5:5" x14ac:dyDescent="0.25">
      <c r="E53310" s="2"/>
    </row>
    <row r="53311" spans="5:5" x14ac:dyDescent="0.25">
      <c r="E53311" s="2"/>
    </row>
    <row r="53312" spans="5:5" x14ac:dyDescent="0.25">
      <c r="E53312" s="2"/>
    </row>
    <row r="53313" spans="5:5" x14ac:dyDescent="0.25">
      <c r="E53313" s="2"/>
    </row>
    <row r="53314" spans="5:5" x14ac:dyDescent="0.25">
      <c r="E53314" s="2"/>
    </row>
    <row r="53315" spans="5:5" x14ac:dyDescent="0.25">
      <c r="E53315" s="2"/>
    </row>
    <row r="53316" spans="5:5" x14ac:dyDescent="0.25">
      <c r="E53316" s="2"/>
    </row>
    <row r="53317" spans="5:5" x14ac:dyDescent="0.25">
      <c r="E53317" s="2"/>
    </row>
    <row r="53318" spans="5:5" x14ac:dyDescent="0.25">
      <c r="E53318" s="2"/>
    </row>
    <row r="53319" spans="5:5" x14ac:dyDescent="0.25">
      <c r="E53319" s="2"/>
    </row>
    <row r="53320" spans="5:5" x14ac:dyDescent="0.25">
      <c r="E53320" s="2"/>
    </row>
    <row r="53321" spans="5:5" x14ac:dyDescent="0.25">
      <c r="E53321" s="2"/>
    </row>
    <row r="53322" spans="5:5" x14ac:dyDescent="0.25">
      <c r="E53322" s="2"/>
    </row>
    <row r="53323" spans="5:5" x14ac:dyDescent="0.25">
      <c r="E53323" s="2"/>
    </row>
    <row r="53324" spans="5:5" x14ac:dyDescent="0.25">
      <c r="E53324" s="2"/>
    </row>
    <row r="53325" spans="5:5" x14ac:dyDescent="0.25">
      <c r="E53325" s="2"/>
    </row>
    <row r="53326" spans="5:5" x14ac:dyDescent="0.25">
      <c r="E53326" s="2"/>
    </row>
    <row r="53327" spans="5:5" x14ac:dyDescent="0.25">
      <c r="E53327" s="2"/>
    </row>
    <row r="53328" spans="5:5" x14ac:dyDescent="0.25">
      <c r="E53328" s="2"/>
    </row>
    <row r="53329" spans="5:5" x14ac:dyDescent="0.25">
      <c r="E53329" s="2"/>
    </row>
    <row r="53330" spans="5:5" x14ac:dyDescent="0.25">
      <c r="E53330" s="2"/>
    </row>
    <row r="53331" spans="5:5" x14ac:dyDescent="0.25">
      <c r="E53331" s="2"/>
    </row>
    <row r="53332" spans="5:5" x14ac:dyDescent="0.25">
      <c r="E53332" s="2"/>
    </row>
    <row r="53333" spans="5:5" x14ac:dyDescent="0.25">
      <c r="E53333" s="2"/>
    </row>
    <row r="53334" spans="5:5" x14ac:dyDescent="0.25">
      <c r="E53334" s="2"/>
    </row>
    <row r="53335" spans="5:5" x14ac:dyDescent="0.25">
      <c r="E53335" s="2"/>
    </row>
    <row r="53336" spans="5:5" x14ac:dyDescent="0.25">
      <c r="E53336" s="2"/>
    </row>
    <row r="53337" spans="5:5" x14ac:dyDescent="0.25">
      <c r="E53337" s="2"/>
    </row>
    <row r="53338" spans="5:5" x14ac:dyDescent="0.25">
      <c r="E53338" s="2"/>
    </row>
    <row r="53339" spans="5:5" x14ac:dyDescent="0.25">
      <c r="E53339" s="2"/>
    </row>
    <row r="53340" spans="5:5" x14ac:dyDescent="0.25">
      <c r="E53340" s="2"/>
    </row>
    <row r="53341" spans="5:5" x14ac:dyDescent="0.25">
      <c r="E53341" s="2"/>
    </row>
    <row r="53342" spans="5:5" x14ac:dyDescent="0.25">
      <c r="E53342" s="2"/>
    </row>
    <row r="53343" spans="5:5" x14ac:dyDescent="0.25">
      <c r="E53343" s="2"/>
    </row>
    <row r="53344" spans="5:5" x14ac:dyDescent="0.25">
      <c r="E53344" s="2"/>
    </row>
    <row r="53345" spans="5:5" x14ac:dyDescent="0.25">
      <c r="E53345" s="2"/>
    </row>
    <row r="53346" spans="5:5" x14ac:dyDescent="0.25">
      <c r="E53346" s="2"/>
    </row>
    <row r="53347" spans="5:5" x14ac:dyDescent="0.25">
      <c r="E53347" s="2"/>
    </row>
    <row r="53348" spans="5:5" x14ac:dyDescent="0.25">
      <c r="E53348" s="2"/>
    </row>
    <row r="53349" spans="5:5" x14ac:dyDescent="0.25">
      <c r="E53349" s="2"/>
    </row>
    <row r="53350" spans="5:5" x14ac:dyDescent="0.25">
      <c r="E53350" s="2"/>
    </row>
    <row r="53351" spans="5:5" x14ac:dyDescent="0.25">
      <c r="E53351" s="2"/>
    </row>
    <row r="53352" spans="5:5" x14ac:dyDescent="0.25">
      <c r="E53352" s="2"/>
    </row>
    <row r="53353" spans="5:5" x14ac:dyDescent="0.25">
      <c r="E53353" s="2"/>
    </row>
    <row r="53354" spans="5:5" x14ac:dyDescent="0.25">
      <c r="E53354" s="2"/>
    </row>
    <row r="53355" spans="5:5" x14ac:dyDescent="0.25">
      <c r="E53355" s="2"/>
    </row>
    <row r="53356" spans="5:5" x14ac:dyDescent="0.25">
      <c r="E53356" s="2"/>
    </row>
    <row r="53357" spans="5:5" x14ac:dyDescent="0.25">
      <c r="E53357" s="2"/>
    </row>
    <row r="53358" spans="5:5" x14ac:dyDescent="0.25">
      <c r="E53358" s="2"/>
    </row>
    <row r="53359" spans="5:5" x14ac:dyDescent="0.25">
      <c r="E53359" s="2"/>
    </row>
    <row r="53360" spans="5:5" x14ac:dyDescent="0.25">
      <c r="E53360" s="2"/>
    </row>
    <row r="53361" spans="5:5" x14ac:dyDescent="0.25">
      <c r="E53361" s="2"/>
    </row>
    <row r="53362" spans="5:5" x14ac:dyDescent="0.25">
      <c r="E53362" s="2"/>
    </row>
    <row r="53363" spans="5:5" x14ac:dyDescent="0.25">
      <c r="E53363" s="2"/>
    </row>
    <row r="53364" spans="5:5" x14ac:dyDescent="0.25">
      <c r="E53364" s="2"/>
    </row>
    <row r="53365" spans="5:5" x14ac:dyDescent="0.25">
      <c r="E53365" s="2"/>
    </row>
    <row r="53366" spans="5:5" x14ac:dyDescent="0.25">
      <c r="E53366" s="2"/>
    </row>
    <row r="53367" spans="5:5" x14ac:dyDescent="0.25">
      <c r="E53367" s="2"/>
    </row>
    <row r="53368" spans="5:5" x14ac:dyDescent="0.25">
      <c r="E53368" s="2"/>
    </row>
    <row r="53369" spans="5:5" x14ac:dyDescent="0.25">
      <c r="E53369" s="2"/>
    </row>
    <row r="53370" spans="5:5" x14ac:dyDescent="0.25">
      <c r="E53370" s="2"/>
    </row>
    <row r="53371" spans="5:5" x14ac:dyDescent="0.25">
      <c r="E53371" s="2"/>
    </row>
    <row r="53372" spans="5:5" x14ac:dyDescent="0.25">
      <c r="E53372" s="2"/>
    </row>
    <row r="53373" spans="5:5" x14ac:dyDescent="0.25">
      <c r="E53373" s="2"/>
    </row>
    <row r="53374" spans="5:5" x14ac:dyDescent="0.25">
      <c r="E53374" s="2"/>
    </row>
    <row r="53375" spans="5:5" x14ac:dyDescent="0.25">
      <c r="E53375" s="2"/>
    </row>
    <row r="53376" spans="5:5" x14ac:dyDescent="0.25">
      <c r="E53376" s="2"/>
    </row>
    <row r="53377" spans="5:5" x14ac:dyDescent="0.25">
      <c r="E53377" s="2"/>
    </row>
    <row r="53378" spans="5:5" x14ac:dyDescent="0.25">
      <c r="E53378" s="2"/>
    </row>
    <row r="53379" spans="5:5" x14ac:dyDescent="0.25">
      <c r="E53379" s="2"/>
    </row>
    <row r="53380" spans="5:5" x14ac:dyDescent="0.25">
      <c r="E53380" s="2"/>
    </row>
    <row r="53381" spans="5:5" x14ac:dyDescent="0.25">
      <c r="E53381" s="2"/>
    </row>
    <row r="53382" spans="5:5" x14ac:dyDescent="0.25">
      <c r="E53382" s="2"/>
    </row>
    <row r="53383" spans="5:5" x14ac:dyDescent="0.25">
      <c r="E53383" s="2"/>
    </row>
    <row r="53384" spans="5:5" x14ac:dyDescent="0.25">
      <c r="E53384" s="2"/>
    </row>
    <row r="53385" spans="5:5" x14ac:dyDescent="0.25">
      <c r="E53385" s="2"/>
    </row>
    <row r="53386" spans="5:5" x14ac:dyDescent="0.25">
      <c r="E53386" s="2"/>
    </row>
    <row r="53387" spans="5:5" x14ac:dyDescent="0.25">
      <c r="E53387" s="2"/>
    </row>
    <row r="53388" spans="5:5" x14ac:dyDescent="0.25">
      <c r="E53388" s="2"/>
    </row>
    <row r="53389" spans="5:5" x14ac:dyDescent="0.25">
      <c r="E53389" s="2"/>
    </row>
    <row r="53390" spans="5:5" x14ac:dyDescent="0.25">
      <c r="E53390" s="2"/>
    </row>
    <row r="53391" spans="5:5" x14ac:dyDescent="0.25">
      <c r="E53391" s="2"/>
    </row>
    <row r="53392" spans="5:5" x14ac:dyDescent="0.25">
      <c r="E53392" s="2"/>
    </row>
    <row r="53393" spans="5:5" x14ac:dyDescent="0.25">
      <c r="E53393" s="2"/>
    </row>
    <row r="53394" spans="5:5" x14ac:dyDescent="0.25">
      <c r="E53394" s="2"/>
    </row>
    <row r="53395" spans="5:5" x14ac:dyDescent="0.25">
      <c r="E53395" s="2"/>
    </row>
    <row r="53396" spans="5:5" x14ac:dyDescent="0.25">
      <c r="E53396" s="2"/>
    </row>
    <row r="53397" spans="5:5" x14ac:dyDescent="0.25">
      <c r="E53397" s="2"/>
    </row>
    <row r="53398" spans="5:5" x14ac:dyDescent="0.25">
      <c r="E53398" s="2"/>
    </row>
    <row r="53399" spans="5:5" x14ac:dyDescent="0.25">
      <c r="E53399" s="2"/>
    </row>
    <row r="53400" spans="5:5" x14ac:dyDescent="0.25">
      <c r="E53400" s="2"/>
    </row>
    <row r="53401" spans="5:5" x14ac:dyDescent="0.25">
      <c r="E53401" s="2"/>
    </row>
    <row r="53402" spans="5:5" x14ac:dyDescent="0.25">
      <c r="E53402" s="2"/>
    </row>
    <row r="53403" spans="5:5" x14ac:dyDescent="0.25">
      <c r="E53403" s="2"/>
    </row>
    <row r="53404" spans="5:5" x14ac:dyDescent="0.25">
      <c r="E53404" s="2"/>
    </row>
    <row r="53405" spans="5:5" x14ac:dyDescent="0.25">
      <c r="E53405" s="2"/>
    </row>
    <row r="53406" spans="5:5" x14ac:dyDescent="0.25">
      <c r="E53406" s="2"/>
    </row>
    <row r="53407" spans="5:5" x14ac:dyDescent="0.25">
      <c r="E53407" s="2"/>
    </row>
    <row r="53408" spans="5:5" x14ac:dyDescent="0.25">
      <c r="E53408" s="2"/>
    </row>
    <row r="53409" spans="5:5" x14ac:dyDescent="0.25">
      <c r="E53409" s="2"/>
    </row>
    <row r="53410" spans="5:5" x14ac:dyDescent="0.25">
      <c r="E53410" s="2"/>
    </row>
    <row r="53411" spans="5:5" x14ac:dyDescent="0.25">
      <c r="E53411" s="2"/>
    </row>
    <row r="53412" spans="5:5" x14ac:dyDescent="0.25">
      <c r="E53412" s="2"/>
    </row>
    <row r="53413" spans="5:5" x14ac:dyDescent="0.25">
      <c r="E53413" s="2"/>
    </row>
    <row r="53414" spans="5:5" x14ac:dyDescent="0.25">
      <c r="E53414" s="2"/>
    </row>
    <row r="53415" spans="5:5" x14ac:dyDescent="0.25">
      <c r="E53415" s="2"/>
    </row>
    <row r="53416" spans="5:5" x14ac:dyDescent="0.25">
      <c r="E53416" s="2"/>
    </row>
    <row r="53417" spans="5:5" x14ac:dyDescent="0.25">
      <c r="E53417" s="2"/>
    </row>
    <row r="53418" spans="5:5" x14ac:dyDescent="0.25">
      <c r="E53418" s="2"/>
    </row>
    <row r="53419" spans="5:5" x14ac:dyDescent="0.25">
      <c r="E53419" s="2"/>
    </row>
    <row r="53420" spans="5:5" x14ac:dyDescent="0.25">
      <c r="E53420" s="2"/>
    </row>
    <row r="53421" spans="5:5" x14ac:dyDescent="0.25">
      <c r="E53421" s="2"/>
    </row>
    <row r="53422" spans="5:5" x14ac:dyDescent="0.25">
      <c r="E53422" s="2"/>
    </row>
    <row r="53423" spans="5:5" x14ac:dyDescent="0.25">
      <c r="E53423" s="2"/>
    </row>
    <row r="53424" spans="5:5" x14ac:dyDescent="0.25">
      <c r="E53424" s="2"/>
    </row>
    <row r="53425" spans="5:5" x14ac:dyDescent="0.25">
      <c r="E53425" s="2"/>
    </row>
    <row r="53426" spans="5:5" x14ac:dyDescent="0.25">
      <c r="E53426" s="2"/>
    </row>
    <row r="53427" spans="5:5" x14ac:dyDescent="0.25">
      <c r="E53427" s="2"/>
    </row>
    <row r="53428" spans="5:5" x14ac:dyDescent="0.25">
      <c r="E53428" s="2"/>
    </row>
    <row r="53429" spans="5:5" x14ac:dyDescent="0.25">
      <c r="E53429" s="2"/>
    </row>
    <row r="53430" spans="5:5" x14ac:dyDescent="0.25">
      <c r="E53430" s="2"/>
    </row>
    <row r="53431" spans="5:5" x14ac:dyDescent="0.25">
      <c r="E53431" s="2"/>
    </row>
    <row r="53432" spans="5:5" x14ac:dyDescent="0.25">
      <c r="E53432" s="2"/>
    </row>
    <row r="53433" spans="5:5" x14ac:dyDescent="0.25">
      <c r="E53433" s="2"/>
    </row>
    <row r="53434" spans="5:5" x14ac:dyDescent="0.25">
      <c r="E53434" s="2"/>
    </row>
    <row r="53435" spans="5:5" x14ac:dyDescent="0.25">
      <c r="E53435" s="2"/>
    </row>
    <row r="53436" spans="5:5" x14ac:dyDescent="0.25">
      <c r="E53436" s="2"/>
    </row>
    <row r="53437" spans="5:5" x14ac:dyDescent="0.25">
      <c r="E53437" s="2"/>
    </row>
    <row r="53438" spans="5:5" x14ac:dyDescent="0.25">
      <c r="E53438" s="2"/>
    </row>
    <row r="53439" spans="5:5" x14ac:dyDescent="0.25">
      <c r="E53439" s="2"/>
    </row>
    <row r="53440" spans="5:5" x14ac:dyDescent="0.25">
      <c r="E53440" s="2"/>
    </row>
    <row r="53441" spans="5:5" x14ac:dyDescent="0.25">
      <c r="E53441" s="2"/>
    </row>
    <row r="53442" spans="5:5" x14ac:dyDescent="0.25">
      <c r="E53442" s="2"/>
    </row>
    <row r="53443" spans="5:5" x14ac:dyDescent="0.25">
      <c r="E53443" s="2"/>
    </row>
    <row r="53444" spans="5:5" x14ac:dyDescent="0.25">
      <c r="E53444" s="2"/>
    </row>
    <row r="53445" spans="5:5" x14ac:dyDescent="0.25">
      <c r="E53445" s="2"/>
    </row>
    <row r="53446" spans="5:5" x14ac:dyDescent="0.25">
      <c r="E53446" s="2"/>
    </row>
    <row r="53447" spans="5:5" x14ac:dyDescent="0.25">
      <c r="E53447" s="2"/>
    </row>
    <row r="53448" spans="5:5" x14ac:dyDescent="0.25">
      <c r="E53448" s="2"/>
    </row>
    <row r="53449" spans="5:5" x14ac:dyDescent="0.25">
      <c r="E53449" s="2"/>
    </row>
    <row r="53450" spans="5:5" x14ac:dyDescent="0.25">
      <c r="E53450" s="2"/>
    </row>
    <row r="53451" spans="5:5" x14ac:dyDescent="0.25">
      <c r="E53451" s="2"/>
    </row>
    <row r="53452" spans="5:5" x14ac:dyDescent="0.25">
      <c r="E53452" s="2"/>
    </row>
    <row r="53453" spans="5:5" x14ac:dyDescent="0.25">
      <c r="E53453" s="2"/>
    </row>
    <row r="53454" spans="5:5" x14ac:dyDescent="0.25">
      <c r="E53454" s="2"/>
    </row>
    <row r="53455" spans="5:5" x14ac:dyDescent="0.25">
      <c r="E53455" s="2"/>
    </row>
    <row r="53456" spans="5:5" x14ac:dyDescent="0.25">
      <c r="E53456" s="2"/>
    </row>
    <row r="53457" spans="5:5" x14ac:dyDescent="0.25">
      <c r="E53457" s="2"/>
    </row>
    <row r="53458" spans="5:5" x14ac:dyDescent="0.25">
      <c r="E53458" s="2"/>
    </row>
    <row r="53459" spans="5:5" x14ac:dyDescent="0.25">
      <c r="E53459" s="2"/>
    </row>
    <row r="53460" spans="5:5" x14ac:dyDescent="0.25">
      <c r="E53460" s="2"/>
    </row>
    <row r="53461" spans="5:5" x14ac:dyDescent="0.25">
      <c r="E53461" s="2"/>
    </row>
    <row r="53462" spans="5:5" x14ac:dyDescent="0.25">
      <c r="E53462" s="2"/>
    </row>
    <row r="53463" spans="5:5" x14ac:dyDescent="0.25">
      <c r="E53463" s="2"/>
    </row>
    <row r="53464" spans="5:5" x14ac:dyDescent="0.25">
      <c r="E53464" s="2"/>
    </row>
    <row r="53465" spans="5:5" x14ac:dyDescent="0.25">
      <c r="E53465" s="2"/>
    </row>
    <row r="53466" spans="5:5" x14ac:dyDescent="0.25">
      <c r="E53466" s="2"/>
    </row>
    <row r="53467" spans="5:5" x14ac:dyDescent="0.25">
      <c r="E53467" s="2"/>
    </row>
    <row r="53468" spans="5:5" x14ac:dyDescent="0.25">
      <c r="E53468" s="2"/>
    </row>
    <row r="53469" spans="5:5" x14ac:dyDescent="0.25">
      <c r="E53469" s="2"/>
    </row>
    <row r="53470" spans="5:5" x14ac:dyDescent="0.25">
      <c r="E53470" s="2"/>
    </row>
    <row r="53471" spans="5:5" x14ac:dyDescent="0.25">
      <c r="E53471" s="2"/>
    </row>
    <row r="53472" spans="5:5" x14ac:dyDescent="0.25">
      <c r="E53472" s="2"/>
    </row>
    <row r="53473" spans="5:5" x14ac:dyDescent="0.25">
      <c r="E53473" s="2"/>
    </row>
    <row r="53474" spans="5:5" x14ac:dyDescent="0.25">
      <c r="E53474" s="2"/>
    </row>
    <row r="53475" spans="5:5" x14ac:dyDescent="0.25">
      <c r="E53475" s="2"/>
    </row>
    <row r="53476" spans="5:5" x14ac:dyDescent="0.25">
      <c r="E53476" s="2"/>
    </row>
    <row r="53477" spans="5:5" x14ac:dyDescent="0.25">
      <c r="E53477" s="2"/>
    </row>
    <row r="53478" spans="5:5" x14ac:dyDescent="0.25">
      <c r="E53478" s="2"/>
    </row>
    <row r="53479" spans="5:5" x14ac:dyDescent="0.25">
      <c r="E53479" s="2"/>
    </row>
    <row r="53480" spans="5:5" x14ac:dyDescent="0.25">
      <c r="E53480" s="2"/>
    </row>
    <row r="53481" spans="5:5" x14ac:dyDescent="0.25">
      <c r="E53481" s="2"/>
    </row>
    <row r="53482" spans="5:5" x14ac:dyDescent="0.25">
      <c r="E53482" s="2"/>
    </row>
    <row r="53483" spans="5:5" x14ac:dyDescent="0.25">
      <c r="E53483" s="2"/>
    </row>
    <row r="53484" spans="5:5" x14ac:dyDescent="0.25">
      <c r="E53484" s="2"/>
    </row>
    <row r="53485" spans="5:5" x14ac:dyDescent="0.25">
      <c r="E53485" s="2"/>
    </row>
    <row r="53486" spans="5:5" x14ac:dyDescent="0.25">
      <c r="E53486" s="2"/>
    </row>
    <row r="53487" spans="5:5" x14ac:dyDescent="0.25">
      <c r="E53487" s="2"/>
    </row>
    <row r="53488" spans="5:5" x14ac:dyDescent="0.25">
      <c r="E53488" s="2"/>
    </row>
    <row r="53489" spans="5:5" x14ac:dyDescent="0.25">
      <c r="E53489" s="2"/>
    </row>
    <row r="53490" spans="5:5" x14ac:dyDescent="0.25">
      <c r="E53490" s="2"/>
    </row>
    <row r="53491" spans="5:5" x14ac:dyDescent="0.25">
      <c r="E53491" s="2"/>
    </row>
    <row r="53492" spans="5:5" x14ac:dyDescent="0.25">
      <c r="E53492" s="2"/>
    </row>
    <row r="53493" spans="5:5" x14ac:dyDescent="0.25">
      <c r="E53493" s="2"/>
    </row>
    <row r="53494" spans="5:5" x14ac:dyDescent="0.25">
      <c r="E53494" s="2"/>
    </row>
    <row r="53495" spans="5:5" x14ac:dyDescent="0.25">
      <c r="E53495" s="2"/>
    </row>
    <row r="53496" spans="5:5" x14ac:dyDescent="0.25">
      <c r="E53496" s="2"/>
    </row>
    <row r="53497" spans="5:5" x14ac:dyDescent="0.25">
      <c r="E53497" s="2"/>
    </row>
    <row r="53498" spans="5:5" x14ac:dyDescent="0.25">
      <c r="E53498" s="2"/>
    </row>
    <row r="53499" spans="5:5" x14ac:dyDescent="0.25">
      <c r="E53499" s="2"/>
    </row>
    <row r="53500" spans="5:5" x14ac:dyDescent="0.25">
      <c r="E53500" s="2"/>
    </row>
    <row r="53501" spans="5:5" x14ac:dyDescent="0.25">
      <c r="E53501" s="2"/>
    </row>
    <row r="53502" spans="5:5" x14ac:dyDescent="0.25">
      <c r="E53502" s="2"/>
    </row>
    <row r="53503" spans="5:5" x14ac:dyDescent="0.25">
      <c r="E53503" s="2"/>
    </row>
    <row r="53504" spans="5:5" x14ac:dyDescent="0.25">
      <c r="E53504" s="2"/>
    </row>
    <row r="53505" spans="5:5" x14ac:dyDescent="0.25">
      <c r="E53505" s="2"/>
    </row>
    <row r="53506" spans="5:5" x14ac:dyDescent="0.25">
      <c r="E53506" s="2"/>
    </row>
    <row r="53507" spans="5:5" x14ac:dyDescent="0.25">
      <c r="E53507" s="2"/>
    </row>
    <row r="53508" spans="5:5" x14ac:dyDescent="0.25">
      <c r="E53508" s="2"/>
    </row>
    <row r="53509" spans="5:5" x14ac:dyDescent="0.25">
      <c r="E53509" s="2"/>
    </row>
    <row r="53510" spans="5:5" x14ac:dyDescent="0.25">
      <c r="E53510" s="2"/>
    </row>
    <row r="53511" spans="5:5" x14ac:dyDescent="0.25">
      <c r="E53511" s="2"/>
    </row>
    <row r="53512" spans="5:5" x14ac:dyDescent="0.25">
      <c r="E53512" s="2"/>
    </row>
    <row r="53513" spans="5:5" x14ac:dyDescent="0.25">
      <c r="E53513" s="2"/>
    </row>
    <row r="53514" spans="5:5" x14ac:dyDescent="0.25">
      <c r="E53514" s="2"/>
    </row>
    <row r="53515" spans="5:5" x14ac:dyDescent="0.25">
      <c r="E53515" s="2"/>
    </row>
    <row r="53516" spans="5:5" x14ac:dyDescent="0.25">
      <c r="E53516" s="2"/>
    </row>
    <row r="53517" spans="5:5" x14ac:dyDescent="0.25">
      <c r="E53517" s="2"/>
    </row>
    <row r="53518" spans="5:5" x14ac:dyDescent="0.25">
      <c r="E53518" s="2"/>
    </row>
    <row r="53519" spans="5:5" x14ac:dyDescent="0.25">
      <c r="E53519" s="2"/>
    </row>
    <row r="53520" spans="5:5" x14ac:dyDescent="0.25">
      <c r="E53520" s="2"/>
    </row>
    <row r="53521" spans="5:5" x14ac:dyDescent="0.25">
      <c r="E53521" s="2"/>
    </row>
    <row r="53522" spans="5:5" x14ac:dyDescent="0.25">
      <c r="E53522" s="2"/>
    </row>
    <row r="53523" spans="5:5" x14ac:dyDescent="0.25">
      <c r="E53523" s="2"/>
    </row>
    <row r="53524" spans="5:5" x14ac:dyDescent="0.25">
      <c r="E53524" s="2"/>
    </row>
    <row r="53525" spans="5:5" x14ac:dyDescent="0.25">
      <c r="E53525" s="2"/>
    </row>
    <row r="53526" spans="5:5" x14ac:dyDescent="0.25">
      <c r="E53526" s="2"/>
    </row>
    <row r="53527" spans="5:5" x14ac:dyDescent="0.25">
      <c r="E53527" s="2"/>
    </row>
    <row r="53528" spans="5:5" x14ac:dyDescent="0.25">
      <c r="E53528" s="2"/>
    </row>
    <row r="53529" spans="5:5" x14ac:dyDescent="0.25">
      <c r="E53529" s="2"/>
    </row>
    <row r="53530" spans="5:5" x14ac:dyDescent="0.25">
      <c r="E53530" s="2"/>
    </row>
    <row r="53531" spans="5:5" x14ac:dyDescent="0.25">
      <c r="E53531" s="2"/>
    </row>
    <row r="53532" spans="5:5" x14ac:dyDescent="0.25">
      <c r="E53532" s="2"/>
    </row>
    <row r="53533" spans="5:5" x14ac:dyDescent="0.25">
      <c r="E53533" s="2"/>
    </row>
    <row r="53534" spans="5:5" x14ac:dyDescent="0.25">
      <c r="E53534" s="2"/>
    </row>
    <row r="53535" spans="5:5" x14ac:dyDescent="0.25">
      <c r="E53535" s="2"/>
    </row>
    <row r="53536" spans="5:5" x14ac:dyDescent="0.25">
      <c r="E53536" s="2"/>
    </row>
    <row r="53537" spans="5:5" x14ac:dyDescent="0.25">
      <c r="E53537" s="2"/>
    </row>
    <row r="53538" spans="5:5" x14ac:dyDescent="0.25">
      <c r="E53538" s="2"/>
    </row>
    <row r="53539" spans="5:5" x14ac:dyDescent="0.25">
      <c r="E53539" s="2"/>
    </row>
    <row r="53540" spans="5:5" x14ac:dyDescent="0.25">
      <c r="E53540" s="2"/>
    </row>
    <row r="53541" spans="5:5" x14ac:dyDescent="0.25">
      <c r="E53541" s="2"/>
    </row>
    <row r="53542" spans="5:5" x14ac:dyDescent="0.25">
      <c r="E53542" s="2"/>
    </row>
    <row r="53543" spans="5:5" x14ac:dyDescent="0.25">
      <c r="E53543" s="2"/>
    </row>
    <row r="53544" spans="5:5" x14ac:dyDescent="0.25">
      <c r="E53544" s="2"/>
    </row>
    <row r="53545" spans="5:5" x14ac:dyDescent="0.25">
      <c r="E53545" s="2"/>
    </row>
    <row r="53546" spans="5:5" x14ac:dyDescent="0.25">
      <c r="E53546" s="2"/>
    </row>
    <row r="53547" spans="5:5" x14ac:dyDescent="0.25">
      <c r="E53547" s="2"/>
    </row>
    <row r="53548" spans="5:5" x14ac:dyDescent="0.25">
      <c r="E53548" s="2"/>
    </row>
    <row r="53549" spans="5:5" x14ac:dyDescent="0.25">
      <c r="E53549" s="2"/>
    </row>
    <row r="53550" spans="5:5" x14ac:dyDescent="0.25">
      <c r="E53550" s="2"/>
    </row>
    <row r="53551" spans="5:5" x14ac:dyDescent="0.25">
      <c r="E53551" s="2"/>
    </row>
    <row r="53552" spans="5:5" x14ac:dyDescent="0.25">
      <c r="E53552" s="2"/>
    </row>
    <row r="53553" spans="5:5" x14ac:dyDescent="0.25">
      <c r="E53553" s="2"/>
    </row>
    <row r="53554" spans="5:5" x14ac:dyDescent="0.25">
      <c r="E53554" s="2"/>
    </row>
    <row r="53555" spans="5:5" x14ac:dyDescent="0.25">
      <c r="E53555" s="2"/>
    </row>
    <row r="53556" spans="5:5" x14ac:dyDescent="0.25">
      <c r="E53556" s="2"/>
    </row>
    <row r="53557" spans="5:5" x14ac:dyDescent="0.25">
      <c r="E53557" s="2"/>
    </row>
    <row r="53558" spans="5:5" x14ac:dyDescent="0.25">
      <c r="E53558" s="2"/>
    </row>
    <row r="53559" spans="5:5" x14ac:dyDescent="0.25">
      <c r="E53559" s="2"/>
    </row>
    <row r="53560" spans="5:5" x14ac:dyDescent="0.25">
      <c r="E53560" s="2"/>
    </row>
    <row r="53561" spans="5:5" x14ac:dyDescent="0.25">
      <c r="E53561" s="2"/>
    </row>
    <row r="53562" spans="5:5" x14ac:dyDescent="0.25">
      <c r="E53562" s="2"/>
    </row>
    <row r="53563" spans="5:5" x14ac:dyDescent="0.25">
      <c r="E53563" s="2"/>
    </row>
    <row r="53564" spans="5:5" x14ac:dyDescent="0.25">
      <c r="E53564" s="2"/>
    </row>
    <row r="53565" spans="5:5" x14ac:dyDescent="0.25">
      <c r="E53565" s="2"/>
    </row>
    <row r="53566" spans="5:5" x14ac:dyDescent="0.25">
      <c r="E53566" s="2"/>
    </row>
    <row r="53567" spans="5:5" x14ac:dyDescent="0.25">
      <c r="E53567" s="2"/>
    </row>
    <row r="53568" spans="5:5" x14ac:dyDescent="0.25">
      <c r="E53568" s="2"/>
    </row>
    <row r="53569" spans="5:5" x14ac:dyDescent="0.25">
      <c r="E53569" s="2"/>
    </row>
    <row r="53570" spans="5:5" x14ac:dyDescent="0.25">
      <c r="E53570" s="2"/>
    </row>
    <row r="53571" spans="5:5" x14ac:dyDescent="0.25">
      <c r="E53571" s="2"/>
    </row>
    <row r="53572" spans="5:5" x14ac:dyDescent="0.25">
      <c r="E53572" s="2"/>
    </row>
    <row r="53573" spans="5:5" x14ac:dyDescent="0.25">
      <c r="E53573" s="2"/>
    </row>
    <row r="53574" spans="5:5" x14ac:dyDescent="0.25">
      <c r="E53574" s="2"/>
    </row>
    <row r="53575" spans="5:5" x14ac:dyDescent="0.25">
      <c r="E53575" s="2"/>
    </row>
    <row r="53576" spans="5:5" x14ac:dyDescent="0.25">
      <c r="E53576" s="2"/>
    </row>
    <row r="53577" spans="5:5" x14ac:dyDescent="0.25">
      <c r="E53577" s="2"/>
    </row>
    <row r="53578" spans="5:5" x14ac:dyDescent="0.25">
      <c r="E53578" s="2"/>
    </row>
    <row r="53579" spans="5:5" x14ac:dyDescent="0.25">
      <c r="E53579" s="2"/>
    </row>
    <row r="53580" spans="5:5" x14ac:dyDescent="0.25">
      <c r="E53580" s="2"/>
    </row>
    <row r="53581" spans="5:5" x14ac:dyDescent="0.25">
      <c r="E53581" s="2"/>
    </row>
    <row r="53582" spans="5:5" x14ac:dyDescent="0.25">
      <c r="E53582" s="2"/>
    </row>
    <row r="53583" spans="5:5" x14ac:dyDescent="0.25">
      <c r="E53583" s="2"/>
    </row>
    <row r="53584" spans="5:5" x14ac:dyDescent="0.25">
      <c r="E53584" s="2"/>
    </row>
    <row r="53585" spans="5:5" x14ac:dyDescent="0.25">
      <c r="E53585" s="2"/>
    </row>
    <row r="53586" spans="5:5" x14ac:dyDescent="0.25">
      <c r="E53586" s="2"/>
    </row>
    <row r="53587" spans="5:5" x14ac:dyDescent="0.25">
      <c r="E53587" s="2"/>
    </row>
    <row r="53588" spans="5:5" x14ac:dyDescent="0.25">
      <c r="E53588" s="2"/>
    </row>
    <row r="53589" spans="5:5" x14ac:dyDescent="0.25">
      <c r="E53589" s="2"/>
    </row>
    <row r="53590" spans="5:5" x14ac:dyDescent="0.25">
      <c r="E53590" s="2"/>
    </row>
    <row r="53591" spans="5:5" x14ac:dyDescent="0.25">
      <c r="E53591" s="2"/>
    </row>
    <row r="53592" spans="5:5" x14ac:dyDescent="0.25">
      <c r="E53592" s="2"/>
    </row>
    <row r="53593" spans="5:5" x14ac:dyDescent="0.25">
      <c r="E53593" s="2"/>
    </row>
    <row r="53594" spans="5:5" x14ac:dyDescent="0.25">
      <c r="E53594" s="2"/>
    </row>
    <row r="53595" spans="5:5" x14ac:dyDescent="0.25">
      <c r="E53595" s="2"/>
    </row>
    <row r="53596" spans="5:5" x14ac:dyDescent="0.25">
      <c r="E53596" s="2"/>
    </row>
    <row r="53597" spans="5:5" x14ac:dyDescent="0.25">
      <c r="E53597" s="2"/>
    </row>
    <row r="53598" spans="5:5" x14ac:dyDescent="0.25">
      <c r="E53598" s="2"/>
    </row>
    <row r="53599" spans="5:5" x14ac:dyDescent="0.25">
      <c r="E53599" s="2"/>
    </row>
    <row r="53600" spans="5:5" x14ac:dyDescent="0.25">
      <c r="E53600" s="2"/>
    </row>
    <row r="53601" spans="5:5" x14ac:dyDescent="0.25">
      <c r="E53601" s="2"/>
    </row>
    <row r="53602" spans="5:5" x14ac:dyDescent="0.25">
      <c r="E53602" s="2"/>
    </row>
    <row r="53603" spans="5:5" x14ac:dyDescent="0.25">
      <c r="E53603" s="2"/>
    </row>
    <row r="53604" spans="5:5" x14ac:dyDescent="0.25">
      <c r="E53604" s="2"/>
    </row>
    <row r="53605" spans="5:5" x14ac:dyDescent="0.25">
      <c r="E53605" s="2"/>
    </row>
    <row r="53606" spans="5:5" x14ac:dyDescent="0.25">
      <c r="E53606" s="2"/>
    </row>
    <row r="53607" spans="5:5" x14ac:dyDescent="0.25">
      <c r="E53607" s="2"/>
    </row>
    <row r="53608" spans="5:5" x14ac:dyDescent="0.25">
      <c r="E53608" s="2"/>
    </row>
    <row r="53609" spans="5:5" x14ac:dyDescent="0.25">
      <c r="E53609" s="2"/>
    </row>
    <row r="53610" spans="5:5" x14ac:dyDescent="0.25">
      <c r="E53610" s="2"/>
    </row>
    <row r="53611" spans="5:5" x14ac:dyDescent="0.25">
      <c r="E53611" s="2"/>
    </row>
    <row r="53612" spans="5:5" x14ac:dyDescent="0.25">
      <c r="E53612" s="2"/>
    </row>
    <row r="53613" spans="5:5" x14ac:dyDescent="0.25">
      <c r="E53613" s="2"/>
    </row>
    <row r="53614" spans="5:5" x14ac:dyDescent="0.25">
      <c r="E53614" s="2"/>
    </row>
    <row r="53615" spans="5:5" x14ac:dyDescent="0.25">
      <c r="E53615" s="2"/>
    </row>
    <row r="53616" spans="5:5" x14ac:dyDescent="0.25">
      <c r="E53616" s="2"/>
    </row>
    <row r="53617" spans="5:5" x14ac:dyDescent="0.25">
      <c r="E53617" s="2"/>
    </row>
    <row r="53618" spans="5:5" x14ac:dyDescent="0.25">
      <c r="E53618" s="2"/>
    </row>
    <row r="53619" spans="5:5" x14ac:dyDescent="0.25">
      <c r="E53619" s="2"/>
    </row>
    <row r="53620" spans="5:5" x14ac:dyDescent="0.25">
      <c r="E53620" s="2"/>
    </row>
    <row r="53621" spans="5:5" x14ac:dyDescent="0.25">
      <c r="E53621" s="2"/>
    </row>
    <row r="53622" spans="5:5" x14ac:dyDescent="0.25">
      <c r="E53622" s="2"/>
    </row>
    <row r="53623" spans="5:5" x14ac:dyDescent="0.25">
      <c r="E53623" s="2"/>
    </row>
    <row r="53624" spans="5:5" x14ac:dyDescent="0.25">
      <c r="E53624" s="2"/>
    </row>
    <row r="53625" spans="5:5" x14ac:dyDescent="0.25">
      <c r="E53625" s="2"/>
    </row>
    <row r="53626" spans="5:5" x14ac:dyDescent="0.25">
      <c r="E53626" s="2"/>
    </row>
    <row r="53627" spans="5:5" x14ac:dyDescent="0.25">
      <c r="E53627" s="2"/>
    </row>
    <row r="53628" spans="5:5" x14ac:dyDescent="0.25">
      <c r="E53628" s="2"/>
    </row>
    <row r="53629" spans="5:5" x14ac:dyDescent="0.25">
      <c r="E53629" s="2"/>
    </row>
    <row r="53630" spans="5:5" x14ac:dyDescent="0.25">
      <c r="E53630" s="2"/>
    </row>
    <row r="53631" spans="5:5" x14ac:dyDescent="0.25">
      <c r="E53631" s="2"/>
    </row>
    <row r="53632" spans="5:5" x14ac:dyDescent="0.25">
      <c r="E53632" s="2"/>
    </row>
    <row r="53633" spans="5:5" x14ac:dyDescent="0.25">
      <c r="E53633" s="2"/>
    </row>
    <row r="53634" spans="5:5" x14ac:dyDescent="0.25">
      <c r="E53634" s="2"/>
    </row>
    <row r="53635" spans="5:5" x14ac:dyDescent="0.25">
      <c r="E53635" s="2"/>
    </row>
    <row r="53636" spans="5:5" x14ac:dyDescent="0.25">
      <c r="E53636" s="2"/>
    </row>
    <row r="53637" spans="5:5" x14ac:dyDescent="0.25">
      <c r="E53637" s="2"/>
    </row>
    <row r="53638" spans="5:5" x14ac:dyDescent="0.25">
      <c r="E53638" s="2"/>
    </row>
    <row r="53639" spans="5:5" x14ac:dyDescent="0.25">
      <c r="E53639" s="2"/>
    </row>
    <row r="53640" spans="5:5" x14ac:dyDescent="0.25">
      <c r="E53640" s="2"/>
    </row>
    <row r="53641" spans="5:5" x14ac:dyDescent="0.25">
      <c r="E53641" s="2"/>
    </row>
    <row r="53642" spans="5:5" x14ac:dyDescent="0.25">
      <c r="E53642" s="2"/>
    </row>
    <row r="53643" spans="5:5" x14ac:dyDescent="0.25">
      <c r="E53643" s="2"/>
    </row>
    <row r="53644" spans="5:5" x14ac:dyDescent="0.25">
      <c r="E53644" s="2"/>
    </row>
    <row r="53645" spans="5:5" x14ac:dyDescent="0.25">
      <c r="E53645" s="2"/>
    </row>
    <row r="53646" spans="5:5" x14ac:dyDescent="0.25">
      <c r="E53646" s="2"/>
    </row>
    <row r="53647" spans="5:5" x14ac:dyDescent="0.25">
      <c r="E53647" s="2"/>
    </row>
    <row r="53648" spans="5:5" x14ac:dyDescent="0.25">
      <c r="E53648" s="2"/>
    </row>
    <row r="53649" spans="5:5" x14ac:dyDescent="0.25">
      <c r="E53649" s="2"/>
    </row>
    <row r="53650" spans="5:5" x14ac:dyDescent="0.25">
      <c r="E53650" s="2"/>
    </row>
    <row r="53651" spans="5:5" x14ac:dyDescent="0.25">
      <c r="E53651" s="2"/>
    </row>
    <row r="53652" spans="5:5" x14ac:dyDescent="0.25">
      <c r="E53652" s="2"/>
    </row>
    <row r="53653" spans="5:5" x14ac:dyDescent="0.25">
      <c r="E53653" s="2"/>
    </row>
    <row r="53654" spans="5:5" x14ac:dyDescent="0.25">
      <c r="E53654" s="2"/>
    </row>
    <row r="53655" spans="5:5" x14ac:dyDescent="0.25">
      <c r="E53655" s="2"/>
    </row>
    <row r="53656" spans="5:5" x14ac:dyDescent="0.25">
      <c r="E53656" s="2"/>
    </row>
    <row r="53657" spans="5:5" x14ac:dyDescent="0.25">
      <c r="E53657" s="2"/>
    </row>
    <row r="53658" spans="5:5" x14ac:dyDescent="0.25">
      <c r="E53658" s="2"/>
    </row>
    <row r="53659" spans="5:5" x14ac:dyDescent="0.25">
      <c r="E53659" s="2"/>
    </row>
    <row r="53660" spans="5:5" x14ac:dyDescent="0.25">
      <c r="E53660" s="2"/>
    </row>
    <row r="53661" spans="5:5" x14ac:dyDescent="0.25">
      <c r="E53661" s="2"/>
    </row>
    <row r="53662" spans="5:5" x14ac:dyDescent="0.25">
      <c r="E53662" s="2"/>
    </row>
    <row r="53663" spans="5:5" x14ac:dyDescent="0.25">
      <c r="E53663" s="2"/>
    </row>
    <row r="53664" spans="5:5" x14ac:dyDescent="0.25">
      <c r="E53664" s="2"/>
    </row>
    <row r="53665" spans="5:5" x14ac:dyDescent="0.25">
      <c r="E53665" s="2"/>
    </row>
    <row r="53666" spans="5:5" x14ac:dyDescent="0.25">
      <c r="E53666" s="2"/>
    </row>
    <row r="53667" spans="5:5" x14ac:dyDescent="0.25">
      <c r="E53667" s="2"/>
    </row>
    <row r="53668" spans="5:5" x14ac:dyDescent="0.25">
      <c r="E53668" s="2"/>
    </row>
    <row r="53669" spans="5:5" x14ac:dyDescent="0.25">
      <c r="E53669" s="2"/>
    </row>
    <row r="53670" spans="5:5" x14ac:dyDescent="0.25">
      <c r="E53670" s="2"/>
    </row>
    <row r="53671" spans="5:5" x14ac:dyDescent="0.25">
      <c r="E53671" s="2"/>
    </row>
    <row r="53672" spans="5:5" x14ac:dyDescent="0.25">
      <c r="E53672" s="2"/>
    </row>
    <row r="53673" spans="5:5" x14ac:dyDescent="0.25">
      <c r="E53673" s="2"/>
    </row>
    <row r="53674" spans="5:5" x14ac:dyDescent="0.25">
      <c r="E53674" s="2"/>
    </row>
    <row r="53675" spans="5:5" x14ac:dyDescent="0.25">
      <c r="E53675" s="2"/>
    </row>
    <row r="53676" spans="5:5" x14ac:dyDescent="0.25">
      <c r="E53676" s="2"/>
    </row>
    <row r="53677" spans="5:5" x14ac:dyDescent="0.25">
      <c r="E53677" s="2"/>
    </row>
    <row r="53678" spans="5:5" x14ac:dyDescent="0.25">
      <c r="E53678" s="2"/>
    </row>
    <row r="53679" spans="5:5" x14ac:dyDescent="0.25">
      <c r="E53679" s="2"/>
    </row>
    <row r="53680" spans="5:5" x14ac:dyDescent="0.25">
      <c r="E53680" s="2"/>
    </row>
    <row r="53681" spans="5:5" x14ac:dyDescent="0.25">
      <c r="E53681" s="2"/>
    </row>
    <row r="53682" spans="5:5" x14ac:dyDescent="0.25">
      <c r="E53682" s="2"/>
    </row>
    <row r="53683" spans="5:5" x14ac:dyDescent="0.25">
      <c r="E53683" s="2"/>
    </row>
    <row r="53684" spans="5:5" x14ac:dyDescent="0.25">
      <c r="E53684" s="2"/>
    </row>
    <row r="53685" spans="5:5" x14ac:dyDescent="0.25">
      <c r="E53685" s="2"/>
    </row>
    <row r="53686" spans="5:5" x14ac:dyDescent="0.25">
      <c r="E53686" s="2"/>
    </row>
    <row r="53687" spans="5:5" x14ac:dyDescent="0.25">
      <c r="E53687" s="2"/>
    </row>
    <row r="53688" spans="5:5" x14ac:dyDescent="0.25">
      <c r="E53688" s="2"/>
    </row>
    <row r="53689" spans="5:5" x14ac:dyDescent="0.25">
      <c r="E53689" s="2"/>
    </row>
    <row r="53690" spans="5:5" x14ac:dyDescent="0.25">
      <c r="E53690" s="2"/>
    </row>
    <row r="53691" spans="5:5" x14ac:dyDescent="0.25">
      <c r="E53691" s="2"/>
    </row>
    <row r="53692" spans="5:5" x14ac:dyDescent="0.25">
      <c r="E53692" s="2"/>
    </row>
    <row r="53693" spans="5:5" x14ac:dyDescent="0.25">
      <c r="E53693" s="2"/>
    </row>
    <row r="53694" spans="5:5" x14ac:dyDescent="0.25">
      <c r="E53694" s="2"/>
    </row>
    <row r="53695" spans="5:5" x14ac:dyDescent="0.25">
      <c r="E53695" s="2"/>
    </row>
    <row r="53696" spans="5:5" x14ac:dyDescent="0.25">
      <c r="E53696" s="2"/>
    </row>
    <row r="53697" spans="5:5" x14ac:dyDescent="0.25">
      <c r="E53697" s="2"/>
    </row>
    <row r="53698" spans="5:5" x14ac:dyDescent="0.25">
      <c r="E53698" s="2"/>
    </row>
    <row r="53699" spans="5:5" x14ac:dyDescent="0.25">
      <c r="E53699" s="2"/>
    </row>
    <row r="53700" spans="5:5" x14ac:dyDescent="0.25">
      <c r="E53700" s="2"/>
    </row>
    <row r="53701" spans="5:5" x14ac:dyDescent="0.25">
      <c r="E53701" s="2"/>
    </row>
    <row r="53702" spans="5:5" x14ac:dyDescent="0.25">
      <c r="E53702" s="2"/>
    </row>
    <row r="53703" spans="5:5" x14ac:dyDescent="0.25">
      <c r="E53703" s="2"/>
    </row>
    <row r="53704" spans="5:5" x14ac:dyDescent="0.25">
      <c r="E53704" s="2"/>
    </row>
    <row r="53705" spans="5:5" x14ac:dyDescent="0.25">
      <c r="E53705" s="2"/>
    </row>
    <row r="53706" spans="5:5" x14ac:dyDescent="0.25">
      <c r="E53706" s="2"/>
    </row>
    <row r="53707" spans="5:5" x14ac:dyDescent="0.25">
      <c r="E53707" s="2"/>
    </row>
    <row r="53708" spans="5:5" x14ac:dyDescent="0.25">
      <c r="E53708" s="2"/>
    </row>
    <row r="53709" spans="5:5" x14ac:dyDescent="0.25">
      <c r="E53709" s="2"/>
    </row>
    <row r="53710" spans="5:5" x14ac:dyDescent="0.25">
      <c r="E53710" s="2"/>
    </row>
    <row r="53711" spans="5:5" x14ac:dyDescent="0.25">
      <c r="E53711" s="2"/>
    </row>
    <row r="53712" spans="5:5" x14ac:dyDescent="0.25">
      <c r="E53712" s="2"/>
    </row>
    <row r="53713" spans="5:5" x14ac:dyDescent="0.25">
      <c r="E53713" s="2"/>
    </row>
    <row r="53714" spans="5:5" x14ac:dyDescent="0.25">
      <c r="E53714" s="2"/>
    </row>
    <row r="53715" spans="5:5" x14ac:dyDescent="0.25">
      <c r="E53715" s="2"/>
    </row>
    <row r="53716" spans="5:5" x14ac:dyDescent="0.25">
      <c r="E53716" s="2"/>
    </row>
    <row r="53717" spans="5:5" x14ac:dyDescent="0.25">
      <c r="E53717" s="2"/>
    </row>
    <row r="53718" spans="5:5" x14ac:dyDescent="0.25">
      <c r="E53718" s="2"/>
    </row>
    <row r="53719" spans="5:5" x14ac:dyDescent="0.25">
      <c r="E53719" s="2"/>
    </row>
    <row r="53720" spans="5:5" x14ac:dyDescent="0.25">
      <c r="E53720" s="2"/>
    </row>
    <row r="53721" spans="5:5" x14ac:dyDescent="0.25">
      <c r="E53721" s="2"/>
    </row>
    <row r="53722" spans="5:5" x14ac:dyDescent="0.25">
      <c r="E53722" s="2"/>
    </row>
    <row r="53723" spans="5:5" x14ac:dyDescent="0.25">
      <c r="E53723" s="2"/>
    </row>
    <row r="53724" spans="5:5" x14ac:dyDescent="0.25">
      <c r="E53724" s="2"/>
    </row>
    <row r="53725" spans="5:5" x14ac:dyDescent="0.25">
      <c r="E53725" s="2"/>
    </row>
    <row r="53726" spans="5:5" x14ac:dyDescent="0.25">
      <c r="E53726" s="2"/>
    </row>
    <row r="53727" spans="5:5" x14ac:dyDescent="0.25">
      <c r="E53727" s="2"/>
    </row>
    <row r="53728" spans="5:5" x14ac:dyDescent="0.25">
      <c r="E53728" s="2"/>
    </row>
    <row r="53729" spans="5:5" x14ac:dyDescent="0.25">
      <c r="E53729" s="2"/>
    </row>
    <row r="53730" spans="5:5" x14ac:dyDescent="0.25">
      <c r="E53730" s="2"/>
    </row>
    <row r="53731" spans="5:5" x14ac:dyDescent="0.25">
      <c r="E53731" s="2"/>
    </row>
    <row r="53732" spans="5:5" x14ac:dyDescent="0.25">
      <c r="E53732" s="2"/>
    </row>
    <row r="53733" spans="5:5" x14ac:dyDescent="0.25">
      <c r="E53733" s="2"/>
    </row>
    <row r="53734" spans="5:5" x14ac:dyDescent="0.25">
      <c r="E53734" s="2"/>
    </row>
    <row r="53735" spans="5:5" x14ac:dyDescent="0.25">
      <c r="E53735" s="2"/>
    </row>
    <row r="53736" spans="5:5" x14ac:dyDescent="0.25">
      <c r="E53736" s="2"/>
    </row>
    <row r="53737" spans="5:5" x14ac:dyDescent="0.25">
      <c r="E53737" s="2"/>
    </row>
    <row r="53738" spans="5:5" x14ac:dyDescent="0.25">
      <c r="E53738" s="2"/>
    </row>
    <row r="53739" spans="5:5" x14ac:dyDescent="0.25">
      <c r="E53739" s="2"/>
    </row>
    <row r="53740" spans="5:5" x14ac:dyDescent="0.25">
      <c r="E53740" s="2"/>
    </row>
    <row r="53741" spans="5:5" x14ac:dyDescent="0.25">
      <c r="E53741" s="2"/>
    </row>
    <row r="53742" spans="5:5" x14ac:dyDescent="0.25">
      <c r="E53742" s="2"/>
    </row>
    <row r="53743" spans="5:5" x14ac:dyDescent="0.25">
      <c r="E53743" s="2"/>
    </row>
    <row r="53744" spans="5:5" x14ac:dyDescent="0.25">
      <c r="E53744" s="2"/>
    </row>
    <row r="53745" spans="5:5" x14ac:dyDescent="0.25">
      <c r="E53745" s="2"/>
    </row>
    <row r="53746" spans="5:5" x14ac:dyDescent="0.25">
      <c r="E53746" s="2"/>
    </row>
    <row r="53747" spans="5:5" x14ac:dyDescent="0.25">
      <c r="E53747" s="2"/>
    </row>
    <row r="53748" spans="5:5" x14ac:dyDescent="0.25">
      <c r="E53748" s="2"/>
    </row>
    <row r="53749" spans="5:5" x14ac:dyDescent="0.25">
      <c r="E53749" s="2"/>
    </row>
    <row r="53750" spans="5:5" x14ac:dyDescent="0.25">
      <c r="E53750" s="2"/>
    </row>
    <row r="53751" spans="5:5" x14ac:dyDescent="0.25">
      <c r="E53751" s="2"/>
    </row>
    <row r="53752" spans="5:5" x14ac:dyDescent="0.25">
      <c r="E53752" s="2"/>
    </row>
    <row r="53753" spans="5:5" x14ac:dyDescent="0.25">
      <c r="E53753" s="2"/>
    </row>
    <row r="53754" spans="5:5" x14ac:dyDescent="0.25">
      <c r="E53754" s="2"/>
    </row>
    <row r="53755" spans="5:5" x14ac:dyDescent="0.25">
      <c r="E53755" s="2"/>
    </row>
    <row r="53756" spans="5:5" x14ac:dyDescent="0.25">
      <c r="E53756" s="2"/>
    </row>
    <row r="53757" spans="5:5" x14ac:dyDescent="0.25">
      <c r="E53757" s="2"/>
    </row>
    <row r="53758" spans="5:5" x14ac:dyDescent="0.25">
      <c r="E53758" s="2"/>
    </row>
    <row r="53759" spans="5:5" x14ac:dyDescent="0.25">
      <c r="E53759" s="2"/>
    </row>
    <row r="53760" spans="5:5" x14ac:dyDescent="0.25">
      <c r="E53760" s="2"/>
    </row>
    <row r="53761" spans="5:5" x14ac:dyDescent="0.25">
      <c r="E53761" s="2"/>
    </row>
    <row r="53762" spans="5:5" x14ac:dyDescent="0.25">
      <c r="E53762" s="2"/>
    </row>
    <row r="53763" spans="5:5" x14ac:dyDescent="0.25">
      <c r="E53763" s="2"/>
    </row>
    <row r="53764" spans="5:5" x14ac:dyDescent="0.25">
      <c r="E53764" s="2"/>
    </row>
    <row r="53765" spans="5:5" x14ac:dyDescent="0.25">
      <c r="E53765" s="2"/>
    </row>
    <row r="53766" spans="5:5" x14ac:dyDescent="0.25">
      <c r="E53766" s="2"/>
    </row>
    <row r="53767" spans="5:5" x14ac:dyDescent="0.25">
      <c r="E53767" s="2"/>
    </row>
    <row r="53768" spans="5:5" x14ac:dyDescent="0.25">
      <c r="E53768" s="2"/>
    </row>
    <row r="53769" spans="5:5" x14ac:dyDescent="0.25">
      <c r="E53769" s="2"/>
    </row>
    <row r="53770" spans="5:5" x14ac:dyDescent="0.25">
      <c r="E53770" s="2"/>
    </row>
    <row r="53771" spans="5:5" x14ac:dyDescent="0.25">
      <c r="E53771" s="2"/>
    </row>
    <row r="53772" spans="5:5" x14ac:dyDescent="0.25">
      <c r="E53772" s="2"/>
    </row>
    <row r="53773" spans="5:5" x14ac:dyDescent="0.25">
      <c r="E53773" s="2"/>
    </row>
    <row r="53774" spans="5:5" x14ac:dyDescent="0.25">
      <c r="E53774" s="2"/>
    </row>
    <row r="53775" spans="5:5" x14ac:dyDescent="0.25">
      <c r="E53775" s="2"/>
    </row>
    <row r="53776" spans="5:5" x14ac:dyDescent="0.25">
      <c r="E53776" s="2"/>
    </row>
    <row r="53777" spans="5:5" x14ac:dyDescent="0.25">
      <c r="E53777" s="2"/>
    </row>
    <row r="53778" spans="5:5" x14ac:dyDescent="0.25">
      <c r="E53778" s="2"/>
    </row>
    <row r="53779" spans="5:5" x14ac:dyDescent="0.25">
      <c r="E53779" s="2"/>
    </row>
    <row r="53780" spans="5:5" x14ac:dyDescent="0.25">
      <c r="E53780" s="2"/>
    </row>
    <row r="53781" spans="5:5" x14ac:dyDescent="0.25">
      <c r="E53781" s="2"/>
    </row>
    <row r="53782" spans="5:5" x14ac:dyDescent="0.25">
      <c r="E53782" s="2"/>
    </row>
    <row r="53783" spans="5:5" x14ac:dyDescent="0.25">
      <c r="E53783" s="2"/>
    </row>
    <row r="53784" spans="5:5" x14ac:dyDescent="0.25">
      <c r="E53784" s="2"/>
    </row>
    <row r="53785" spans="5:5" x14ac:dyDescent="0.25">
      <c r="E53785" s="2"/>
    </row>
    <row r="53786" spans="5:5" x14ac:dyDescent="0.25">
      <c r="E53786" s="2"/>
    </row>
    <row r="53787" spans="5:5" x14ac:dyDescent="0.25">
      <c r="E53787" s="2"/>
    </row>
    <row r="53788" spans="5:5" x14ac:dyDescent="0.25">
      <c r="E53788" s="2"/>
    </row>
    <row r="53789" spans="5:5" x14ac:dyDescent="0.25">
      <c r="E53789" s="2"/>
    </row>
    <row r="53790" spans="5:5" x14ac:dyDescent="0.25">
      <c r="E53790" s="2"/>
    </row>
    <row r="53791" spans="5:5" x14ac:dyDescent="0.25">
      <c r="E53791" s="2"/>
    </row>
    <row r="53792" spans="5:5" x14ac:dyDescent="0.25">
      <c r="E53792" s="2"/>
    </row>
    <row r="53793" spans="5:5" x14ac:dyDescent="0.25">
      <c r="E53793" s="2"/>
    </row>
    <row r="53794" spans="5:5" x14ac:dyDescent="0.25">
      <c r="E53794" s="2"/>
    </row>
    <row r="53795" spans="5:5" x14ac:dyDescent="0.25">
      <c r="E53795" s="2"/>
    </row>
    <row r="53796" spans="5:5" x14ac:dyDescent="0.25">
      <c r="E53796" s="2"/>
    </row>
    <row r="53797" spans="5:5" x14ac:dyDescent="0.25">
      <c r="E53797" s="2"/>
    </row>
    <row r="53798" spans="5:5" x14ac:dyDescent="0.25">
      <c r="E53798" s="2"/>
    </row>
    <row r="53799" spans="5:5" x14ac:dyDescent="0.25">
      <c r="E53799" s="2"/>
    </row>
    <row r="53800" spans="5:5" x14ac:dyDescent="0.25">
      <c r="E53800" s="2"/>
    </row>
    <row r="53801" spans="5:5" x14ac:dyDescent="0.25">
      <c r="E53801" s="2"/>
    </row>
    <row r="53802" spans="5:5" x14ac:dyDescent="0.25">
      <c r="E53802" s="2"/>
    </row>
    <row r="53803" spans="5:5" x14ac:dyDescent="0.25">
      <c r="E53803" s="2"/>
    </row>
    <row r="53804" spans="5:5" x14ac:dyDescent="0.25">
      <c r="E53804" s="2"/>
    </row>
    <row r="53805" spans="5:5" x14ac:dyDescent="0.25">
      <c r="E53805" s="2"/>
    </row>
    <row r="53806" spans="5:5" x14ac:dyDescent="0.25">
      <c r="E53806" s="2"/>
    </row>
    <row r="53807" spans="5:5" x14ac:dyDescent="0.25">
      <c r="E53807" s="2"/>
    </row>
    <row r="53808" spans="5:5" x14ac:dyDescent="0.25">
      <c r="E53808" s="2"/>
    </row>
    <row r="53809" spans="5:5" x14ac:dyDescent="0.25">
      <c r="E53809" s="2"/>
    </row>
    <row r="53810" spans="5:5" x14ac:dyDescent="0.25">
      <c r="E53810" s="2"/>
    </row>
    <row r="53811" spans="5:5" x14ac:dyDescent="0.25">
      <c r="E53811" s="2"/>
    </row>
    <row r="53812" spans="5:5" x14ac:dyDescent="0.25">
      <c r="E53812" s="2"/>
    </row>
    <row r="53813" spans="5:5" x14ac:dyDescent="0.25">
      <c r="E53813" s="2"/>
    </row>
    <row r="53814" spans="5:5" x14ac:dyDescent="0.25">
      <c r="E53814" s="2"/>
    </row>
    <row r="53815" spans="5:5" x14ac:dyDescent="0.25">
      <c r="E53815" s="2"/>
    </row>
    <row r="53816" spans="5:5" x14ac:dyDescent="0.25">
      <c r="E53816" s="2"/>
    </row>
    <row r="53817" spans="5:5" x14ac:dyDescent="0.25">
      <c r="E53817" s="2"/>
    </row>
    <row r="53818" spans="5:5" x14ac:dyDescent="0.25">
      <c r="E53818" s="2"/>
    </row>
    <row r="53819" spans="5:5" x14ac:dyDescent="0.25">
      <c r="E53819" s="2"/>
    </row>
    <row r="53820" spans="5:5" x14ac:dyDescent="0.25">
      <c r="E53820" s="2"/>
    </row>
    <row r="53821" spans="5:5" x14ac:dyDescent="0.25">
      <c r="E53821" s="2"/>
    </row>
    <row r="53822" spans="5:5" x14ac:dyDescent="0.25">
      <c r="E53822" s="2"/>
    </row>
    <row r="53823" spans="5:5" x14ac:dyDescent="0.25">
      <c r="E53823" s="2"/>
    </row>
    <row r="53824" spans="5:5" x14ac:dyDescent="0.25">
      <c r="E53824" s="2"/>
    </row>
    <row r="53825" spans="5:5" x14ac:dyDescent="0.25">
      <c r="E53825" s="2"/>
    </row>
    <row r="53826" spans="5:5" x14ac:dyDescent="0.25">
      <c r="E53826" s="2"/>
    </row>
    <row r="53827" spans="5:5" x14ac:dyDescent="0.25">
      <c r="E53827" s="2"/>
    </row>
    <row r="53828" spans="5:5" x14ac:dyDescent="0.25">
      <c r="E53828" s="2"/>
    </row>
    <row r="53829" spans="5:5" x14ac:dyDescent="0.25">
      <c r="E53829" s="2"/>
    </row>
    <row r="53830" spans="5:5" x14ac:dyDescent="0.25">
      <c r="E53830" s="2"/>
    </row>
    <row r="53831" spans="5:5" x14ac:dyDescent="0.25">
      <c r="E53831" s="2"/>
    </row>
    <row r="53832" spans="5:5" x14ac:dyDescent="0.25">
      <c r="E53832" s="2"/>
    </row>
    <row r="53833" spans="5:5" x14ac:dyDescent="0.25">
      <c r="E53833" s="2"/>
    </row>
    <row r="53834" spans="5:5" x14ac:dyDescent="0.25">
      <c r="E53834" s="2"/>
    </row>
    <row r="53835" spans="5:5" x14ac:dyDescent="0.25">
      <c r="E53835" s="2"/>
    </row>
    <row r="53836" spans="5:5" x14ac:dyDescent="0.25">
      <c r="E53836" s="2"/>
    </row>
    <row r="53837" spans="5:5" x14ac:dyDescent="0.25">
      <c r="E53837" s="2"/>
    </row>
    <row r="53838" spans="5:5" x14ac:dyDescent="0.25">
      <c r="E53838" s="2"/>
    </row>
    <row r="53839" spans="5:5" x14ac:dyDescent="0.25">
      <c r="E53839" s="2"/>
    </row>
    <row r="53840" spans="5:5" x14ac:dyDescent="0.25">
      <c r="E53840" s="2"/>
    </row>
    <row r="53841" spans="5:5" x14ac:dyDescent="0.25">
      <c r="E53841" s="2"/>
    </row>
    <row r="53842" spans="5:5" x14ac:dyDescent="0.25">
      <c r="E53842" s="2"/>
    </row>
    <row r="53843" spans="5:5" x14ac:dyDescent="0.25">
      <c r="E53843" s="2"/>
    </row>
    <row r="53844" spans="5:5" x14ac:dyDescent="0.25">
      <c r="E53844" s="2"/>
    </row>
    <row r="53845" spans="5:5" x14ac:dyDescent="0.25">
      <c r="E53845" s="2"/>
    </row>
    <row r="53846" spans="5:5" x14ac:dyDescent="0.25">
      <c r="E53846" s="2"/>
    </row>
    <row r="53847" spans="5:5" x14ac:dyDescent="0.25">
      <c r="E53847" s="2"/>
    </row>
    <row r="53848" spans="5:5" x14ac:dyDescent="0.25">
      <c r="E53848" s="2"/>
    </row>
    <row r="53849" spans="5:5" x14ac:dyDescent="0.25">
      <c r="E53849" s="2"/>
    </row>
    <row r="53850" spans="5:5" x14ac:dyDescent="0.25">
      <c r="E53850" s="2"/>
    </row>
    <row r="53851" spans="5:5" x14ac:dyDescent="0.25">
      <c r="E53851" s="2"/>
    </row>
    <row r="53852" spans="5:5" x14ac:dyDescent="0.25">
      <c r="E53852" s="2"/>
    </row>
    <row r="53853" spans="5:5" x14ac:dyDescent="0.25">
      <c r="E53853" s="2"/>
    </row>
    <row r="53854" spans="5:5" x14ac:dyDescent="0.25">
      <c r="E53854" s="2"/>
    </row>
    <row r="53855" spans="5:5" x14ac:dyDescent="0.25">
      <c r="E53855" s="2"/>
    </row>
    <row r="53856" spans="5:5" x14ac:dyDescent="0.25">
      <c r="E53856" s="2"/>
    </row>
    <row r="53857" spans="5:5" x14ac:dyDescent="0.25">
      <c r="E53857" s="2"/>
    </row>
    <row r="53858" spans="5:5" x14ac:dyDescent="0.25">
      <c r="E53858" s="2"/>
    </row>
    <row r="53859" spans="5:5" x14ac:dyDescent="0.25">
      <c r="E53859" s="2"/>
    </row>
    <row r="53860" spans="5:5" x14ac:dyDescent="0.25">
      <c r="E53860" s="2"/>
    </row>
    <row r="53861" spans="5:5" x14ac:dyDescent="0.25">
      <c r="E53861" s="2"/>
    </row>
    <row r="53862" spans="5:5" x14ac:dyDescent="0.25">
      <c r="E53862" s="2"/>
    </row>
    <row r="53863" spans="5:5" x14ac:dyDescent="0.25">
      <c r="E53863" s="2"/>
    </row>
    <row r="53864" spans="5:5" x14ac:dyDescent="0.25">
      <c r="E53864" s="2"/>
    </row>
    <row r="53865" spans="5:5" x14ac:dyDescent="0.25">
      <c r="E53865" s="2"/>
    </row>
    <row r="53866" spans="5:5" x14ac:dyDescent="0.25">
      <c r="E53866" s="2"/>
    </row>
    <row r="53867" spans="5:5" x14ac:dyDescent="0.25">
      <c r="E53867" s="2"/>
    </row>
    <row r="53868" spans="5:5" x14ac:dyDescent="0.25">
      <c r="E53868" s="2"/>
    </row>
    <row r="53869" spans="5:5" x14ac:dyDescent="0.25">
      <c r="E53869" s="2"/>
    </row>
    <row r="53870" spans="5:5" x14ac:dyDescent="0.25">
      <c r="E53870" s="2"/>
    </row>
    <row r="53871" spans="5:5" x14ac:dyDescent="0.25">
      <c r="E53871" s="2"/>
    </row>
    <row r="53872" spans="5:5" x14ac:dyDescent="0.25">
      <c r="E53872" s="2"/>
    </row>
    <row r="53873" spans="5:5" x14ac:dyDescent="0.25">
      <c r="E53873" s="2"/>
    </row>
    <row r="53874" spans="5:5" x14ac:dyDescent="0.25">
      <c r="E53874" s="2"/>
    </row>
    <row r="53875" spans="5:5" x14ac:dyDescent="0.25">
      <c r="E53875" s="2"/>
    </row>
    <row r="53876" spans="5:5" x14ac:dyDescent="0.25">
      <c r="E53876" s="2"/>
    </row>
    <row r="53877" spans="5:5" x14ac:dyDescent="0.25">
      <c r="E53877" s="2"/>
    </row>
    <row r="53878" spans="5:5" x14ac:dyDescent="0.25">
      <c r="E53878" s="2"/>
    </row>
    <row r="53879" spans="5:5" x14ac:dyDescent="0.25">
      <c r="E53879" s="2"/>
    </row>
    <row r="53880" spans="5:5" x14ac:dyDescent="0.25">
      <c r="E53880" s="2"/>
    </row>
    <row r="53881" spans="5:5" x14ac:dyDescent="0.25">
      <c r="E53881" s="2"/>
    </row>
    <row r="53882" spans="5:5" x14ac:dyDescent="0.25">
      <c r="E53882" s="2"/>
    </row>
    <row r="53883" spans="5:5" x14ac:dyDescent="0.25">
      <c r="E53883" s="2"/>
    </row>
    <row r="53884" spans="5:5" x14ac:dyDescent="0.25">
      <c r="E53884" s="2"/>
    </row>
    <row r="53885" spans="5:5" x14ac:dyDescent="0.25">
      <c r="E53885" s="2"/>
    </row>
    <row r="53886" spans="5:5" x14ac:dyDescent="0.25">
      <c r="E53886" s="2"/>
    </row>
    <row r="53887" spans="5:5" x14ac:dyDescent="0.25">
      <c r="E53887" s="2"/>
    </row>
    <row r="53888" spans="5:5" x14ac:dyDescent="0.25">
      <c r="E53888" s="2"/>
    </row>
    <row r="53889" spans="5:5" x14ac:dyDescent="0.25">
      <c r="E53889" s="2"/>
    </row>
    <row r="53890" spans="5:5" x14ac:dyDescent="0.25">
      <c r="E53890" s="2"/>
    </row>
    <row r="53891" spans="5:5" x14ac:dyDescent="0.25">
      <c r="E53891" s="2"/>
    </row>
    <row r="53892" spans="5:5" x14ac:dyDescent="0.25">
      <c r="E53892" s="2"/>
    </row>
    <row r="53893" spans="5:5" x14ac:dyDescent="0.25">
      <c r="E53893" s="2"/>
    </row>
    <row r="53894" spans="5:5" x14ac:dyDescent="0.25">
      <c r="E53894" s="2"/>
    </row>
    <row r="53895" spans="5:5" x14ac:dyDescent="0.25">
      <c r="E53895" s="2"/>
    </row>
    <row r="53896" spans="5:5" x14ac:dyDescent="0.25">
      <c r="E53896" s="2"/>
    </row>
    <row r="53897" spans="5:5" x14ac:dyDescent="0.25">
      <c r="E53897" s="2"/>
    </row>
    <row r="53898" spans="5:5" x14ac:dyDescent="0.25">
      <c r="E53898" s="2"/>
    </row>
    <row r="53899" spans="5:5" x14ac:dyDescent="0.25">
      <c r="E53899" s="2"/>
    </row>
    <row r="53900" spans="5:5" x14ac:dyDescent="0.25">
      <c r="E53900" s="2"/>
    </row>
    <row r="53901" spans="5:5" x14ac:dyDescent="0.25">
      <c r="E53901" s="2"/>
    </row>
    <row r="53902" spans="5:5" x14ac:dyDescent="0.25">
      <c r="E53902" s="2"/>
    </row>
    <row r="53903" spans="5:5" x14ac:dyDescent="0.25">
      <c r="E53903" s="2"/>
    </row>
    <row r="53904" spans="5:5" x14ac:dyDescent="0.25">
      <c r="E53904" s="2"/>
    </row>
    <row r="53905" spans="5:5" x14ac:dyDescent="0.25">
      <c r="E53905" s="2"/>
    </row>
    <row r="53906" spans="5:5" x14ac:dyDescent="0.25">
      <c r="E53906" s="2"/>
    </row>
    <row r="53907" spans="5:5" x14ac:dyDescent="0.25">
      <c r="E53907" s="2"/>
    </row>
    <row r="53908" spans="5:5" x14ac:dyDescent="0.25">
      <c r="E53908" s="2"/>
    </row>
    <row r="53909" spans="5:5" x14ac:dyDescent="0.25">
      <c r="E53909" s="2"/>
    </row>
    <row r="53910" spans="5:5" x14ac:dyDescent="0.25">
      <c r="E53910" s="2"/>
    </row>
    <row r="53911" spans="5:5" x14ac:dyDescent="0.25">
      <c r="E53911" s="2"/>
    </row>
    <row r="53912" spans="5:5" x14ac:dyDescent="0.25">
      <c r="E53912" s="2"/>
    </row>
    <row r="53913" spans="5:5" x14ac:dyDescent="0.25">
      <c r="E53913" s="2"/>
    </row>
    <row r="53914" spans="5:5" x14ac:dyDescent="0.25">
      <c r="E53914" s="2"/>
    </row>
    <row r="53915" spans="5:5" x14ac:dyDescent="0.25">
      <c r="E53915" s="2"/>
    </row>
    <row r="53916" spans="5:5" x14ac:dyDescent="0.25">
      <c r="E53916" s="2"/>
    </row>
    <row r="53917" spans="5:5" x14ac:dyDescent="0.25">
      <c r="E53917" s="2"/>
    </row>
    <row r="53918" spans="5:5" x14ac:dyDescent="0.25">
      <c r="E53918" s="2"/>
    </row>
    <row r="53919" spans="5:5" x14ac:dyDescent="0.25">
      <c r="E53919" s="2"/>
    </row>
    <row r="53920" spans="5:5" x14ac:dyDescent="0.25">
      <c r="E53920" s="2"/>
    </row>
    <row r="53921" spans="5:5" x14ac:dyDescent="0.25">
      <c r="E53921" s="2"/>
    </row>
    <row r="53922" spans="5:5" x14ac:dyDescent="0.25">
      <c r="E53922" s="2"/>
    </row>
    <row r="53923" spans="5:5" x14ac:dyDescent="0.25">
      <c r="E53923" s="2"/>
    </row>
    <row r="53924" spans="5:5" x14ac:dyDescent="0.25">
      <c r="E53924" s="2"/>
    </row>
    <row r="53925" spans="5:5" x14ac:dyDescent="0.25">
      <c r="E53925" s="2"/>
    </row>
    <row r="53926" spans="5:5" x14ac:dyDescent="0.25">
      <c r="E53926" s="2"/>
    </row>
    <row r="53927" spans="5:5" x14ac:dyDescent="0.25">
      <c r="E53927" s="2"/>
    </row>
    <row r="53928" spans="5:5" x14ac:dyDescent="0.25">
      <c r="E53928" s="2"/>
    </row>
    <row r="53929" spans="5:5" x14ac:dyDescent="0.25">
      <c r="E53929" s="2"/>
    </row>
    <row r="53930" spans="5:5" x14ac:dyDescent="0.25">
      <c r="E53930" s="2"/>
    </row>
    <row r="53931" spans="5:5" x14ac:dyDescent="0.25">
      <c r="E53931" s="2"/>
    </row>
    <row r="53932" spans="5:5" x14ac:dyDescent="0.25">
      <c r="E53932" s="2"/>
    </row>
    <row r="53933" spans="5:5" x14ac:dyDescent="0.25">
      <c r="E53933" s="2"/>
    </row>
    <row r="53934" spans="5:5" x14ac:dyDescent="0.25">
      <c r="E53934" s="2"/>
    </row>
    <row r="53935" spans="5:5" x14ac:dyDescent="0.25">
      <c r="E53935" s="2"/>
    </row>
    <row r="53936" spans="5:5" x14ac:dyDescent="0.25">
      <c r="E53936" s="2"/>
    </row>
    <row r="53937" spans="5:5" x14ac:dyDescent="0.25">
      <c r="E53937" s="2"/>
    </row>
    <row r="53938" spans="5:5" x14ac:dyDescent="0.25">
      <c r="E53938" s="2"/>
    </row>
    <row r="53939" spans="5:5" x14ac:dyDescent="0.25">
      <c r="E53939" s="2"/>
    </row>
    <row r="53940" spans="5:5" x14ac:dyDescent="0.25">
      <c r="E53940" s="2"/>
    </row>
    <row r="53941" spans="5:5" x14ac:dyDescent="0.25">
      <c r="E53941" s="2"/>
    </row>
    <row r="53942" spans="5:5" x14ac:dyDescent="0.25">
      <c r="E53942" s="2"/>
    </row>
    <row r="53943" spans="5:5" x14ac:dyDescent="0.25">
      <c r="E53943" s="2"/>
    </row>
    <row r="53944" spans="5:5" x14ac:dyDescent="0.25">
      <c r="E53944" s="2"/>
    </row>
    <row r="53945" spans="5:5" x14ac:dyDescent="0.25">
      <c r="E53945" s="2"/>
    </row>
    <row r="53946" spans="5:5" x14ac:dyDescent="0.25">
      <c r="E53946" s="2"/>
    </row>
    <row r="53947" spans="5:5" x14ac:dyDescent="0.25">
      <c r="E53947" s="2"/>
    </row>
    <row r="53948" spans="5:5" x14ac:dyDescent="0.25">
      <c r="E53948" s="2"/>
    </row>
    <row r="53949" spans="5:5" x14ac:dyDescent="0.25">
      <c r="E53949" s="2"/>
    </row>
    <row r="53950" spans="5:5" x14ac:dyDescent="0.25">
      <c r="E53950" s="2"/>
    </row>
    <row r="53951" spans="5:5" x14ac:dyDescent="0.25">
      <c r="E53951" s="2"/>
    </row>
    <row r="53952" spans="5:5" x14ac:dyDescent="0.25">
      <c r="E53952" s="2"/>
    </row>
    <row r="53953" spans="5:5" x14ac:dyDescent="0.25">
      <c r="E53953" s="2"/>
    </row>
    <row r="53954" spans="5:5" x14ac:dyDescent="0.25">
      <c r="E53954" s="2"/>
    </row>
    <row r="53955" spans="5:5" x14ac:dyDescent="0.25">
      <c r="E53955" s="2"/>
    </row>
    <row r="53956" spans="5:5" x14ac:dyDescent="0.25">
      <c r="E53956" s="2"/>
    </row>
    <row r="53957" spans="5:5" x14ac:dyDescent="0.25">
      <c r="E53957" s="2"/>
    </row>
    <row r="53958" spans="5:5" x14ac:dyDescent="0.25">
      <c r="E53958" s="2"/>
    </row>
    <row r="53959" spans="5:5" x14ac:dyDescent="0.25">
      <c r="E53959" s="2"/>
    </row>
    <row r="53960" spans="5:5" x14ac:dyDescent="0.25">
      <c r="E53960" s="2"/>
    </row>
    <row r="53961" spans="5:5" x14ac:dyDescent="0.25">
      <c r="E53961" s="2"/>
    </row>
    <row r="53962" spans="5:5" x14ac:dyDescent="0.25">
      <c r="E53962" s="2"/>
    </row>
    <row r="53963" spans="5:5" x14ac:dyDescent="0.25">
      <c r="E53963" s="2"/>
    </row>
    <row r="53964" spans="5:5" x14ac:dyDescent="0.25">
      <c r="E53964" s="2"/>
    </row>
    <row r="53965" spans="5:5" x14ac:dyDescent="0.25">
      <c r="E53965" s="2"/>
    </row>
    <row r="53966" spans="5:5" x14ac:dyDescent="0.25">
      <c r="E53966" s="2"/>
    </row>
    <row r="53967" spans="5:5" x14ac:dyDescent="0.25">
      <c r="E53967" s="2"/>
    </row>
    <row r="53968" spans="5:5" x14ac:dyDescent="0.25">
      <c r="E53968" s="2"/>
    </row>
    <row r="53969" spans="5:5" x14ac:dyDescent="0.25">
      <c r="E53969" s="2"/>
    </row>
    <row r="53970" spans="5:5" x14ac:dyDescent="0.25">
      <c r="E53970" s="2"/>
    </row>
    <row r="53971" spans="5:5" x14ac:dyDescent="0.25">
      <c r="E53971" s="2"/>
    </row>
    <row r="53972" spans="5:5" x14ac:dyDescent="0.25">
      <c r="E53972" s="2"/>
    </row>
    <row r="53973" spans="5:5" x14ac:dyDescent="0.25">
      <c r="E53973" s="2"/>
    </row>
    <row r="53974" spans="5:5" x14ac:dyDescent="0.25">
      <c r="E53974" s="2"/>
    </row>
    <row r="53975" spans="5:5" x14ac:dyDescent="0.25">
      <c r="E53975" s="2"/>
    </row>
    <row r="53976" spans="5:5" x14ac:dyDescent="0.25">
      <c r="E53976" s="2"/>
    </row>
    <row r="53977" spans="5:5" x14ac:dyDescent="0.25">
      <c r="E53977" s="2"/>
    </row>
    <row r="53978" spans="5:5" x14ac:dyDescent="0.25">
      <c r="E53978" s="2"/>
    </row>
    <row r="53979" spans="5:5" x14ac:dyDescent="0.25">
      <c r="E53979" s="2"/>
    </row>
    <row r="53980" spans="5:5" x14ac:dyDescent="0.25">
      <c r="E53980" s="2"/>
    </row>
    <row r="53981" spans="5:5" x14ac:dyDescent="0.25">
      <c r="E53981" s="2"/>
    </row>
    <row r="53982" spans="5:5" x14ac:dyDescent="0.25">
      <c r="E53982" s="2"/>
    </row>
    <row r="53983" spans="5:5" x14ac:dyDescent="0.25">
      <c r="E53983" s="2"/>
    </row>
    <row r="53984" spans="5:5" x14ac:dyDescent="0.25">
      <c r="E53984" s="2"/>
    </row>
    <row r="53985" spans="5:5" x14ac:dyDescent="0.25">
      <c r="E53985" s="2"/>
    </row>
    <row r="53986" spans="5:5" x14ac:dyDescent="0.25">
      <c r="E53986" s="2"/>
    </row>
    <row r="53987" spans="5:5" x14ac:dyDescent="0.25">
      <c r="E53987" s="2"/>
    </row>
    <row r="53988" spans="5:5" x14ac:dyDescent="0.25">
      <c r="E53988" s="2"/>
    </row>
    <row r="53989" spans="5:5" x14ac:dyDescent="0.25">
      <c r="E53989" s="2"/>
    </row>
    <row r="53990" spans="5:5" x14ac:dyDescent="0.25">
      <c r="E53990" s="2"/>
    </row>
    <row r="53991" spans="5:5" x14ac:dyDescent="0.25">
      <c r="E53991" s="2"/>
    </row>
    <row r="53992" spans="5:5" x14ac:dyDescent="0.25">
      <c r="E53992" s="2"/>
    </row>
    <row r="53993" spans="5:5" x14ac:dyDescent="0.25">
      <c r="E53993" s="2"/>
    </row>
    <row r="53994" spans="5:5" x14ac:dyDescent="0.25">
      <c r="E53994" s="2"/>
    </row>
    <row r="53995" spans="5:5" x14ac:dyDescent="0.25">
      <c r="E53995" s="2"/>
    </row>
    <row r="53996" spans="5:5" x14ac:dyDescent="0.25">
      <c r="E53996" s="2"/>
    </row>
    <row r="53997" spans="5:5" x14ac:dyDescent="0.25">
      <c r="E53997" s="2"/>
    </row>
    <row r="53998" spans="5:5" x14ac:dyDescent="0.25">
      <c r="E53998" s="2"/>
    </row>
    <row r="53999" spans="5:5" x14ac:dyDescent="0.25">
      <c r="E53999" s="2"/>
    </row>
    <row r="54000" spans="5:5" x14ac:dyDescent="0.25">
      <c r="E54000" s="2"/>
    </row>
    <row r="54001" spans="5:5" x14ac:dyDescent="0.25">
      <c r="E54001" s="2"/>
    </row>
    <row r="54002" spans="5:5" x14ac:dyDescent="0.25">
      <c r="E54002" s="2"/>
    </row>
    <row r="54003" spans="5:5" x14ac:dyDescent="0.25">
      <c r="E54003" s="2"/>
    </row>
    <row r="54004" spans="5:5" x14ac:dyDescent="0.25">
      <c r="E54004" s="2"/>
    </row>
    <row r="54005" spans="5:5" x14ac:dyDescent="0.25">
      <c r="E54005" s="2"/>
    </row>
    <row r="54006" spans="5:5" x14ac:dyDescent="0.25">
      <c r="E54006" s="2"/>
    </row>
    <row r="54007" spans="5:5" x14ac:dyDescent="0.25">
      <c r="E54007" s="2"/>
    </row>
    <row r="54008" spans="5:5" x14ac:dyDescent="0.25">
      <c r="E54008" s="2"/>
    </row>
    <row r="54009" spans="5:5" x14ac:dyDescent="0.25">
      <c r="E54009" s="2"/>
    </row>
    <row r="54010" spans="5:5" x14ac:dyDescent="0.25">
      <c r="E54010" s="2"/>
    </row>
    <row r="54011" spans="5:5" x14ac:dyDescent="0.25">
      <c r="E54011" s="2"/>
    </row>
    <row r="54012" spans="5:5" x14ac:dyDescent="0.25">
      <c r="E54012" s="2"/>
    </row>
    <row r="54013" spans="5:5" x14ac:dyDescent="0.25">
      <c r="E54013" s="2"/>
    </row>
    <row r="54014" spans="5:5" x14ac:dyDescent="0.25">
      <c r="E54014" s="2"/>
    </row>
    <row r="54015" spans="5:5" x14ac:dyDescent="0.25">
      <c r="E54015" s="2"/>
    </row>
    <row r="54016" spans="5:5" x14ac:dyDescent="0.25">
      <c r="E54016" s="2"/>
    </row>
    <row r="54017" spans="5:5" x14ac:dyDescent="0.25">
      <c r="E54017" s="2"/>
    </row>
    <row r="54018" spans="5:5" x14ac:dyDescent="0.25">
      <c r="E54018" s="2"/>
    </row>
    <row r="54019" spans="5:5" x14ac:dyDescent="0.25">
      <c r="E54019" s="2"/>
    </row>
    <row r="54020" spans="5:5" x14ac:dyDescent="0.25">
      <c r="E54020" s="2"/>
    </row>
    <row r="54021" spans="5:5" x14ac:dyDescent="0.25">
      <c r="E54021" s="2"/>
    </row>
    <row r="54022" spans="5:5" x14ac:dyDescent="0.25">
      <c r="E54022" s="2"/>
    </row>
    <row r="54023" spans="5:5" x14ac:dyDescent="0.25">
      <c r="E54023" s="2"/>
    </row>
    <row r="54024" spans="5:5" x14ac:dyDescent="0.25">
      <c r="E54024" s="2"/>
    </row>
    <row r="54025" spans="5:5" x14ac:dyDescent="0.25">
      <c r="E54025" s="2"/>
    </row>
    <row r="54026" spans="5:5" x14ac:dyDescent="0.25">
      <c r="E54026" s="2"/>
    </row>
    <row r="54027" spans="5:5" x14ac:dyDescent="0.25">
      <c r="E54027" s="2"/>
    </row>
    <row r="54028" spans="5:5" x14ac:dyDescent="0.25">
      <c r="E54028" s="2"/>
    </row>
    <row r="54029" spans="5:5" x14ac:dyDescent="0.25">
      <c r="E54029" s="2"/>
    </row>
    <row r="54030" spans="5:5" x14ac:dyDescent="0.25">
      <c r="E54030" s="2"/>
    </row>
    <row r="54031" spans="5:5" x14ac:dyDescent="0.25">
      <c r="E54031" s="2"/>
    </row>
    <row r="54032" spans="5:5" x14ac:dyDescent="0.25">
      <c r="E54032" s="2"/>
    </row>
    <row r="54033" spans="5:5" x14ac:dyDescent="0.25">
      <c r="E54033" s="2"/>
    </row>
    <row r="54034" spans="5:5" x14ac:dyDescent="0.25">
      <c r="E54034" s="2"/>
    </row>
    <row r="54035" spans="5:5" x14ac:dyDescent="0.25">
      <c r="E54035" s="2"/>
    </row>
    <row r="54036" spans="5:5" x14ac:dyDescent="0.25">
      <c r="E54036" s="2"/>
    </row>
    <row r="54037" spans="5:5" x14ac:dyDescent="0.25">
      <c r="E54037" s="2"/>
    </row>
    <row r="54038" spans="5:5" x14ac:dyDescent="0.25">
      <c r="E54038" s="2"/>
    </row>
    <row r="54039" spans="5:5" x14ac:dyDescent="0.25">
      <c r="E54039" s="2"/>
    </row>
    <row r="54040" spans="5:5" x14ac:dyDescent="0.25">
      <c r="E54040" s="2"/>
    </row>
    <row r="54041" spans="5:5" x14ac:dyDescent="0.25">
      <c r="E54041" s="2"/>
    </row>
    <row r="54042" spans="5:5" x14ac:dyDescent="0.25">
      <c r="E54042" s="2"/>
    </row>
    <row r="54043" spans="5:5" x14ac:dyDescent="0.25">
      <c r="E54043" s="2"/>
    </row>
    <row r="54044" spans="5:5" x14ac:dyDescent="0.25">
      <c r="E54044" s="2"/>
    </row>
    <row r="54045" spans="5:5" x14ac:dyDescent="0.25">
      <c r="E54045" s="2"/>
    </row>
    <row r="54046" spans="5:5" x14ac:dyDescent="0.25">
      <c r="E54046" s="2"/>
    </row>
    <row r="54047" spans="5:5" x14ac:dyDescent="0.25">
      <c r="E54047" s="2"/>
    </row>
    <row r="54048" spans="5:5" x14ac:dyDescent="0.25">
      <c r="E54048" s="2"/>
    </row>
    <row r="54049" spans="5:5" x14ac:dyDescent="0.25">
      <c r="E54049" s="2"/>
    </row>
    <row r="54050" spans="5:5" x14ac:dyDescent="0.25">
      <c r="E54050" s="2"/>
    </row>
    <row r="54051" spans="5:5" x14ac:dyDescent="0.25">
      <c r="E54051" s="2"/>
    </row>
    <row r="54052" spans="5:5" x14ac:dyDescent="0.25">
      <c r="E54052" s="2"/>
    </row>
    <row r="54053" spans="5:5" x14ac:dyDescent="0.25">
      <c r="E54053" s="2"/>
    </row>
    <row r="54054" spans="5:5" x14ac:dyDescent="0.25">
      <c r="E54054" s="2"/>
    </row>
    <row r="54055" spans="5:5" x14ac:dyDescent="0.25">
      <c r="E54055" s="2"/>
    </row>
    <row r="54056" spans="5:5" x14ac:dyDescent="0.25">
      <c r="E54056" s="2"/>
    </row>
    <row r="54057" spans="5:5" x14ac:dyDescent="0.25">
      <c r="E54057" s="2"/>
    </row>
    <row r="54058" spans="5:5" x14ac:dyDescent="0.25">
      <c r="E54058" s="2"/>
    </row>
    <row r="54059" spans="5:5" x14ac:dyDescent="0.25">
      <c r="E54059" s="2"/>
    </row>
    <row r="54060" spans="5:5" x14ac:dyDescent="0.25">
      <c r="E54060" s="2"/>
    </row>
    <row r="54061" spans="5:5" x14ac:dyDescent="0.25">
      <c r="E54061" s="2"/>
    </row>
    <row r="54062" spans="5:5" x14ac:dyDescent="0.25">
      <c r="E54062" s="2"/>
    </row>
    <row r="54063" spans="5:5" x14ac:dyDescent="0.25">
      <c r="E54063" s="2"/>
    </row>
    <row r="54064" spans="5:5" x14ac:dyDescent="0.25">
      <c r="E54064" s="2"/>
    </row>
    <row r="54065" spans="5:5" x14ac:dyDescent="0.25">
      <c r="E54065" s="2"/>
    </row>
    <row r="54066" spans="5:5" x14ac:dyDescent="0.25">
      <c r="E54066" s="2"/>
    </row>
    <row r="54067" spans="5:5" x14ac:dyDescent="0.25">
      <c r="E54067" s="2"/>
    </row>
    <row r="54068" spans="5:5" x14ac:dyDescent="0.25">
      <c r="E54068" s="2"/>
    </row>
    <row r="54069" spans="5:5" x14ac:dyDescent="0.25">
      <c r="E54069" s="2"/>
    </row>
    <row r="54070" spans="5:5" x14ac:dyDescent="0.25">
      <c r="E54070" s="2"/>
    </row>
    <row r="54071" spans="5:5" x14ac:dyDescent="0.25">
      <c r="E54071" s="2"/>
    </row>
    <row r="54072" spans="5:5" x14ac:dyDescent="0.25">
      <c r="E54072" s="2"/>
    </row>
    <row r="54073" spans="5:5" x14ac:dyDescent="0.25">
      <c r="E54073" s="2"/>
    </row>
    <row r="54074" spans="5:5" x14ac:dyDescent="0.25">
      <c r="E54074" s="2"/>
    </row>
    <row r="54075" spans="5:5" x14ac:dyDescent="0.25">
      <c r="E54075" s="2"/>
    </row>
    <row r="54076" spans="5:5" x14ac:dyDescent="0.25">
      <c r="E54076" s="2"/>
    </row>
    <row r="54077" spans="5:5" x14ac:dyDescent="0.25">
      <c r="E54077" s="2"/>
    </row>
    <row r="54078" spans="5:5" x14ac:dyDescent="0.25">
      <c r="E54078" s="2"/>
    </row>
    <row r="54079" spans="5:5" x14ac:dyDescent="0.25">
      <c r="E54079" s="2"/>
    </row>
    <row r="54080" spans="5:5" x14ac:dyDescent="0.25">
      <c r="E54080" s="2"/>
    </row>
    <row r="54081" spans="5:5" x14ac:dyDescent="0.25">
      <c r="E54081" s="2"/>
    </row>
    <row r="54082" spans="5:5" x14ac:dyDescent="0.25">
      <c r="E54082" s="2"/>
    </row>
    <row r="54083" spans="5:5" x14ac:dyDescent="0.25">
      <c r="E54083" s="2"/>
    </row>
    <row r="54084" spans="5:5" x14ac:dyDescent="0.25">
      <c r="E54084" s="2"/>
    </row>
    <row r="54085" spans="5:5" x14ac:dyDescent="0.25">
      <c r="E54085" s="2"/>
    </row>
    <row r="54086" spans="5:5" x14ac:dyDescent="0.25">
      <c r="E54086" s="2"/>
    </row>
    <row r="54087" spans="5:5" x14ac:dyDescent="0.25">
      <c r="E54087" s="2"/>
    </row>
    <row r="54088" spans="5:5" x14ac:dyDescent="0.25">
      <c r="E54088" s="2"/>
    </row>
    <row r="54089" spans="5:5" x14ac:dyDescent="0.25">
      <c r="E54089" s="2"/>
    </row>
    <row r="54090" spans="5:5" x14ac:dyDescent="0.25">
      <c r="E54090" s="2"/>
    </row>
    <row r="54091" spans="5:5" x14ac:dyDescent="0.25">
      <c r="E54091" s="2"/>
    </row>
    <row r="54092" spans="5:5" x14ac:dyDescent="0.25">
      <c r="E54092" s="2"/>
    </row>
    <row r="54093" spans="5:5" x14ac:dyDescent="0.25">
      <c r="E54093" s="2"/>
    </row>
    <row r="54094" spans="5:5" x14ac:dyDescent="0.25">
      <c r="E54094" s="2"/>
    </row>
    <row r="54095" spans="5:5" x14ac:dyDescent="0.25">
      <c r="E54095" s="2"/>
    </row>
    <row r="54096" spans="5:5" x14ac:dyDescent="0.25">
      <c r="E54096" s="2"/>
    </row>
    <row r="54097" spans="5:5" x14ac:dyDescent="0.25">
      <c r="E54097" s="2"/>
    </row>
    <row r="54098" spans="5:5" x14ac:dyDescent="0.25">
      <c r="E54098" s="2"/>
    </row>
    <row r="54099" spans="5:5" x14ac:dyDescent="0.25">
      <c r="E54099" s="2"/>
    </row>
    <row r="54100" spans="5:5" x14ac:dyDescent="0.25">
      <c r="E54100" s="2"/>
    </row>
    <row r="54101" spans="5:5" x14ac:dyDescent="0.25">
      <c r="E54101" s="2"/>
    </row>
    <row r="54102" spans="5:5" x14ac:dyDescent="0.25">
      <c r="E54102" s="2"/>
    </row>
    <row r="54103" spans="5:5" x14ac:dyDescent="0.25">
      <c r="E54103" s="2"/>
    </row>
    <row r="54104" spans="5:5" x14ac:dyDescent="0.25">
      <c r="E54104" s="2"/>
    </row>
    <row r="54105" spans="5:5" x14ac:dyDescent="0.25">
      <c r="E54105" s="2"/>
    </row>
    <row r="54106" spans="5:5" x14ac:dyDescent="0.25">
      <c r="E54106" s="2"/>
    </row>
    <row r="54107" spans="5:5" x14ac:dyDescent="0.25">
      <c r="E54107" s="2"/>
    </row>
    <row r="54108" spans="5:5" x14ac:dyDescent="0.25">
      <c r="E54108" s="2"/>
    </row>
    <row r="54109" spans="5:5" x14ac:dyDescent="0.25">
      <c r="E54109" s="2"/>
    </row>
    <row r="54110" spans="5:5" x14ac:dyDescent="0.25">
      <c r="E54110" s="2"/>
    </row>
    <row r="54111" spans="5:5" x14ac:dyDescent="0.25">
      <c r="E54111" s="2"/>
    </row>
    <row r="54112" spans="5:5" x14ac:dyDescent="0.25">
      <c r="E54112" s="2"/>
    </row>
    <row r="54113" spans="5:5" x14ac:dyDescent="0.25">
      <c r="E54113" s="2"/>
    </row>
    <row r="54114" spans="5:5" x14ac:dyDescent="0.25">
      <c r="E54114" s="2"/>
    </row>
    <row r="54115" spans="5:5" x14ac:dyDescent="0.25">
      <c r="E54115" s="2"/>
    </row>
    <row r="54116" spans="5:5" x14ac:dyDescent="0.25">
      <c r="E54116" s="2"/>
    </row>
    <row r="54117" spans="5:5" x14ac:dyDescent="0.25">
      <c r="E54117" s="2"/>
    </row>
    <row r="54118" spans="5:5" x14ac:dyDescent="0.25">
      <c r="E54118" s="2"/>
    </row>
    <row r="54119" spans="5:5" x14ac:dyDescent="0.25">
      <c r="E54119" s="2"/>
    </row>
    <row r="54120" spans="5:5" x14ac:dyDescent="0.25">
      <c r="E54120" s="2"/>
    </row>
    <row r="54121" spans="5:5" x14ac:dyDescent="0.25">
      <c r="E54121" s="2"/>
    </row>
    <row r="54122" spans="5:5" x14ac:dyDescent="0.25">
      <c r="E54122" s="2"/>
    </row>
    <row r="54123" spans="5:5" x14ac:dyDescent="0.25">
      <c r="E54123" s="2"/>
    </row>
    <row r="54124" spans="5:5" x14ac:dyDescent="0.25">
      <c r="E54124" s="2"/>
    </row>
    <row r="54125" spans="5:5" x14ac:dyDescent="0.25">
      <c r="E54125" s="2"/>
    </row>
    <row r="54126" spans="5:5" x14ac:dyDescent="0.25">
      <c r="E54126" s="2"/>
    </row>
    <row r="54127" spans="5:5" x14ac:dyDescent="0.25">
      <c r="E54127" s="2"/>
    </row>
    <row r="54128" spans="5:5" x14ac:dyDescent="0.25">
      <c r="E54128" s="2"/>
    </row>
    <row r="54129" spans="5:5" x14ac:dyDescent="0.25">
      <c r="E54129" s="2"/>
    </row>
    <row r="54130" spans="5:5" x14ac:dyDescent="0.25">
      <c r="E54130" s="2"/>
    </row>
    <row r="54131" spans="5:5" x14ac:dyDescent="0.25">
      <c r="E54131" s="2"/>
    </row>
    <row r="54132" spans="5:5" x14ac:dyDescent="0.25">
      <c r="E54132" s="2"/>
    </row>
    <row r="54133" spans="5:5" x14ac:dyDescent="0.25">
      <c r="E54133" s="2"/>
    </row>
    <row r="54134" spans="5:5" x14ac:dyDescent="0.25">
      <c r="E54134" s="2"/>
    </row>
    <row r="54135" spans="5:5" x14ac:dyDescent="0.25">
      <c r="E54135" s="2"/>
    </row>
    <row r="54136" spans="5:5" x14ac:dyDescent="0.25">
      <c r="E54136" s="2"/>
    </row>
    <row r="54137" spans="5:5" x14ac:dyDescent="0.25">
      <c r="E54137" s="2"/>
    </row>
    <row r="54138" spans="5:5" x14ac:dyDescent="0.25">
      <c r="E54138" s="2"/>
    </row>
    <row r="54139" spans="5:5" x14ac:dyDescent="0.25">
      <c r="E54139" s="2"/>
    </row>
    <row r="54140" spans="5:5" x14ac:dyDescent="0.25">
      <c r="E54140" s="2"/>
    </row>
    <row r="54141" spans="5:5" x14ac:dyDescent="0.25">
      <c r="E54141" s="2"/>
    </row>
    <row r="54142" spans="5:5" x14ac:dyDescent="0.25">
      <c r="E54142" s="2"/>
    </row>
    <row r="54143" spans="5:5" x14ac:dyDescent="0.25">
      <c r="E54143" s="2"/>
    </row>
    <row r="54144" spans="5:5" x14ac:dyDescent="0.25">
      <c r="E54144" s="2"/>
    </row>
    <row r="54145" spans="5:5" x14ac:dyDescent="0.25">
      <c r="E54145" s="2"/>
    </row>
    <row r="54146" spans="5:5" x14ac:dyDescent="0.25">
      <c r="E54146" s="2"/>
    </row>
    <row r="54147" spans="5:5" x14ac:dyDescent="0.25">
      <c r="E54147" s="2"/>
    </row>
    <row r="54148" spans="5:5" x14ac:dyDescent="0.25">
      <c r="E54148" s="2"/>
    </row>
    <row r="54149" spans="5:5" x14ac:dyDescent="0.25">
      <c r="E54149" s="2"/>
    </row>
    <row r="54150" spans="5:5" x14ac:dyDescent="0.25">
      <c r="E54150" s="2"/>
    </row>
    <row r="54151" spans="5:5" x14ac:dyDescent="0.25">
      <c r="E54151" s="2"/>
    </row>
    <row r="54152" spans="5:5" x14ac:dyDescent="0.25">
      <c r="E54152" s="2"/>
    </row>
    <row r="54153" spans="5:5" x14ac:dyDescent="0.25">
      <c r="E54153" s="2"/>
    </row>
    <row r="54154" spans="5:5" x14ac:dyDescent="0.25">
      <c r="E54154" s="2"/>
    </row>
    <row r="54155" spans="5:5" x14ac:dyDescent="0.25">
      <c r="E54155" s="2"/>
    </row>
    <row r="54156" spans="5:5" x14ac:dyDescent="0.25">
      <c r="E54156" s="2"/>
    </row>
    <row r="54157" spans="5:5" x14ac:dyDescent="0.25">
      <c r="E54157" s="2"/>
    </row>
    <row r="54158" spans="5:5" x14ac:dyDescent="0.25">
      <c r="E54158" s="2"/>
    </row>
    <row r="54159" spans="5:5" x14ac:dyDescent="0.25">
      <c r="E54159" s="2"/>
    </row>
    <row r="54160" spans="5:5" x14ac:dyDescent="0.25">
      <c r="E54160" s="2"/>
    </row>
    <row r="54161" spans="5:5" x14ac:dyDescent="0.25">
      <c r="E54161" s="2"/>
    </row>
    <row r="54162" spans="5:5" x14ac:dyDescent="0.25">
      <c r="E54162" s="2"/>
    </row>
    <row r="54163" spans="5:5" x14ac:dyDescent="0.25">
      <c r="E54163" s="2"/>
    </row>
    <row r="54164" spans="5:5" x14ac:dyDescent="0.25">
      <c r="E54164" s="2"/>
    </row>
    <row r="54165" spans="5:5" x14ac:dyDescent="0.25">
      <c r="E54165" s="2"/>
    </row>
    <row r="54166" spans="5:5" x14ac:dyDescent="0.25">
      <c r="E54166" s="2"/>
    </row>
    <row r="54167" spans="5:5" x14ac:dyDescent="0.25">
      <c r="E54167" s="2"/>
    </row>
    <row r="54168" spans="5:5" x14ac:dyDescent="0.25">
      <c r="E54168" s="2"/>
    </row>
    <row r="54169" spans="5:5" x14ac:dyDescent="0.25">
      <c r="E54169" s="2"/>
    </row>
    <row r="54170" spans="5:5" x14ac:dyDescent="0.25">
      <c r="E54170" s="2"/>
    </row>
    <row r="54171" spans="5:5" x14ac:dyDescent="0.25">
      <c r="E54171" s="2"/>
    </row>
    <row r="54172" spans="5:5" x14ac:dyDescent="0.25">
      <c r="E54172" s="2"/>
    </row>
    <row r="54173" spans="5:5" x14ac:dyDescent="0.25">
      <c r="E54173" s="2"/>
    </row>
    <row r="54174" spans="5:5" x14ac:dyDescent="0.25">
      <c r="E54174" s="2"/>
    </row>
    <row r="54175" spans="5:5" x14ac:dyDescent="0.25">
      <c r="E54175" s="2"/>
    </row>
    <row r="54176" spans="5:5" x14ac:dyDescent="0.25">
      <c r="E54176" s="2"/>
    </row>
    <row r="54177" spans="5:5" x14ac:dyDescent="0.25">
      <c r="E54177" s="2"/>
    </row>
    <row r="54178" spans="5:5" x14ac:dyDescent="0.25">
      <c r="E54178" s="2"/>
    </row>
    <row r="54179" spans="5:5" x14ac:dyDescent="0.25">
      <c r="E54179" s="2"/>
    </row>
    <row r="54180" spans="5:5" x14ac:dyDescent="0.25">
      <c r="E54180" s="2"/>
    </row>
    <row r="54181" spans="5:5" x14ac:dyDescent="0.25">
      <c r="E54181" s="2"/>
    </row>
    <row r="54182" spans="5:5" x14ac:dyDescent="0.25">
      <c r="E54182" s="2"/>
    </row>
    <row r="54183" spans="5:5" x14ac:dyDescent="0.25">
      <c r="E54183" s="2"/>
    </row>
    <row r="54184" spans="5:5" x14ac:dyDescent="0.25">
      <c r="E54184" s="2"/>
    </row>
    <row r="54185" spans="5:5" x14ac:dyDescent="0.25">
      <c r="E54185" s="2"/>
    </row>
    <row r="54186" spans="5:5" x14ac:dyDescent="0.25">
      <c r="E54186" s="2"/>
    </row>
    <row r="54187" spans="5:5" x14ac:dyDescent="0.25">
      <c r="E54187" s="2"/>
    </row>
    <row r="54188" spans="5:5" x14ac:dyDescent="0.25">
      <c r="E54188" s="2"/>
    </row>
    <row r="54189" spans="5:5" x14ac:dyDescent="0.25">
      <c r="E54189" s="2"/>
    </row>
    <row r="54190" spans="5:5" x14ac:dyDescent="0.25">
      <c r="E54190" s="2"/>
    </row>
    <row r="54191" spans="5:5" x14ac:dyDescent="0.25">
      <c r="E54191" s="2"/>
    </row>
    <row r="54192" spans="5:5" x14ac:dyDescent="0.25">
      <c r="E54192" s="2"/>
    </row>
    <row r="54193" spans="5:5" x14ac:dyDescent="0.25">
      <c r="E54193" s="2"/>
    </row>
    <row r="54194" spans="5:5" x14ac:dyDescent="0.25">
      <c r="E54194" s="2"/>
    </row>
    <row r="54195" spans="5:5" x14ac:dyDescent="0.25">
      <c r="E54195" s="2"/>
    </row>
    <row r="54196" spans="5:5" x14ac:dyDescent="0.25">
      <c r="E54196" s="2"/>
    </row>
    <row r="54197" spans="5:5" x14ac:dyDescent="0.25">
      <c r="E54197" s="2"/>
    </row>
    <row r="54198" spans="5:5" x14ac:dyDescent="0.25">
      <c r="E54198" s="2"/>
    </row>
    <row r="54199" spans="5:5" x14ac:dyDescent="0.25">
      <c r="E54199" s="2"/>
    </row>
    <row r="54200" spans="5:5" x14ac:dyDescent="0.25">
      <c r="E54200" s="2"/>
    </row>
    <row r="54201" spans="5:5" x14ac:dyDescent="0.25">
      <c r="E54201" s="2"/>
    </row>
    <row r="54202" spans="5:5" x14ac:dyDescent="0.25">
      <c r="E54202" s="2"/>
    </row>
    <row r="54203" spans="5:5" x14ac:dyDescent="0.25">
      <c r="E54203" s="2"/>
    </row>
    <row r="54204" spans="5:5" x14ac:dyDescent="0.25">
      <c r="E54204" s="2"/>
    </row>
    <row r="54205" spans="5:5" x14ac:dyDescent="0.25">
      <c r="E54205" s="2"/>
    </row>
    <row r="54206" spans="5:5" x14ac:dyDescent="0.25">
      <c r="E54206" s="2"/>
    </row>
    <row r="54207" spans="5:5" x14ac:dyDescent="0.25">
      <c r="E54207" s="2"/>
    </row>
    <row r="54208" spans="5:5" x14ac:dyDescent="0.25">
      <c r="E54208" s="2"/>
    </row>
    <row r="54209" spans="5:5" x14ac:dyDescent="0.25">
      <c r="E54209" s="2"/>
    </row>
    <row r="54210" spans="5:5" x14ac:dyDescent="0.25">
      <c r="E54210" s="2"/>
    </row>
    <row r="54211" spans="5:5" x14ac:dyDescent="0.25">
      <c r="E54211" s="2"/>
    </row>
    <row r="54212" spans="5:5" x14ac:dyDescent="0.25">
      <c r="E54212" s="2"/>
    </row>
    <row r="54213" spans="5:5" x14ac:dyDescent="0.25">
      <c r="E54213" s="2"/>
    </row>
    <row r="54214" spans="5:5" x14ac:dyDescent="0.25">
      <c r="E54214" s="2"/>
    </row>
    <row r="54215" spans="5:5" x14ac:dyDescent="0.25">
      <c r="E54215" s="2"/>
    </row>
    <row r="54216" spans="5:5" x14ac:dyDescent="0.25">
      <c r="E54216" s="2"/>
    </row>
    <row r="54217" spans="5:5" x14ac:dyDescent="0.25">
      <c r="E54217" s="2"/>
    </row>
    <row r="54218" spans="5:5" x14ac:dyDescent="0.25">
      <c r="E54218" s="2"/>
    </row>
    <row r="54219" spans="5:5" x14ac:dyDescent="0.25">
      <c r="E54219" s="2"/>
    </row>
    <row r="54220" spans="5:5" x14ac:dyDescent="0.25">
      <c r="E54220" s="2"/>
    </row>
    <row r="54221" spans="5:5" x14ac:dyDescent="0.25">
      <c r="E54221" s="2"/>
    </row>
    <row r="54222" spans="5:5" x14ac:dyDescent="0.25">
      <c r="E54222" s="2"/>
    </row>
    <row r="54223" spans="5:5" x14ac:dyDescent="0.25">
      <c r="E54223" s="2"/>
    </row>
    <row r="54224" spans="5:5" x14ac:dyDescent="0.25">
      <c r="E54224" s="2"/>
    </row>
    <row r="54225" spans="5:5" x14ac:dyDescent="0.25">
      <c r="E54225" s="2"/>
    </row>
    <row r="54226" spans="5:5" x14ac:dyDescent="0.25">
      <c r="E54226" s="2"/>
    </row>
    <row r="54227" spans="5:5" x14ac:dyDescent="0.25">
      <c r="E54227" s="2"/>
    </row>
    <row r="54228" spans="5:5" x14ac:dyDescent="0.25">
      <c r="E54228" s="2"/>
    </row>
    <row r="54229" spans="5:5" x14ac:dyDescent="0.25">
      <c r="E54229" s="2"/>
    </row>
    <row r="54230" spans="5:5" x14ac:dyDescent="0.25">
      <c r="E54230" s="2"/>
    </row>
    <row r="54231" spans="5:5" x14ac:dyDescent="0.25">
      <c r="E54231" s="2"/>
    </row>
    <row r="54232" spans="5:5" x14ac:dyDescent="0.25">
      <c r="E54232" s="2"/>
    </row>
    <row r="54233" spans="5:5" x14ac:dyDescent="0.25">
      <c r="E54233" s="2"/>
    </row>
    <row r="54234" spans="5:5" x14ac:dyDescent="0.25">
      <c r="E54234" s="2"/>
    </row>
    <row r="54235" spans="5:5" x14ac:dyDescent="0.25">
      <c r="E54235" s="2"/>
    </row>
    <row r="54236" spans="5:5" x14ac:dyDescent="0.25">
      <c r="E54236" s="2"/>
    </row>
    <row r="54237" spans="5:5" x14ac:dyDescent="0.25">
      <c r="E54237" s="2"/>
    </row>
    <row r="54238" spans="5:5" x14ac:dyDescent="0.25">
      <c r="E54238" s="2"/>
    </row>
    <row r="54239" spans="5:5" x14ac:dyDescent="0.25">
      <c r="E54239" s="2"/>
    </row>
    <row r="54240" spans="5:5" x14ac:dyDescent="0.25">
      <c r="E54240" s="2"/>
    </row>
    <row r="54241" spans="5:5" x14ac:dyDescent="0.25">
      <c r="E54241" s="2"/>
    </row>
    <row r="54242" spans="5:5" x14ac:dyDescent="0.25">
      <c r="E54242" s="2"/>
    </row>
    <row r="54243" spans="5:5" x14ac:dyDescent="0.25">
      <c r="E54243" s="2"/>
    </row>
    <row r="54244" spans="5:5" x14ac:dyDescent="0.25">
      <c r="E54244" s="2"/>
    </row>
    <row r="54245" spans="5:5" x14ac:dyDescent="0.25">
      <c r="E54245" s="2"/>
    </row>
    <row r="54246" spans="5:5" x14ac:dyDescent="0.25">
      <c r="E54246" s="2"/>
    </row>
    <row r="54247" spans="5:5" x14ac:dyDescent="0.25">
      <c r="E54247" s="2"/>
    </row>
    <row r="54248" spans="5:5" x14ac:dyDescent="0.25">
      <c r="E54248" s="2"/>
    </row>
    <row r="54249" spans="5:5" x14ac:dyDescent="0.25">
      <c r="E54249" s="2"/>
    </row>
    <row r="54250" spans="5:5" x14ac:dyDescent="0.25">
      <c r="E54250" s="2"/>
    </row>
    <row r="54251" spans="5:5" x14ac:dyDescent="0.25">
      <c r="E54251" s="2"/>
    </row>
    <row r="54252" spans="5:5" x14ac:dyDescent="0.25">
      <c r="E54252" s="2"/>
    </row>
    <row r="54253" spans="5:5" x14ac:dyDescent="0.25">
      <c r="E54253" s="2"/>
    </row>
    <row r="54254" spans="5:5" x14ac:dyDescent="0.25">
      <c r="E54254" s="2"/>
    </row>
    <row r="54255" spans="5:5" x14ac:dyDescent="0.25">
      <c r="E54255" s="2"/>
    </row>
    <row r="54256" spans="5:5" x14ac:dyDescent="0.25">
      <c r="E54256" s="2"/>
    </row>
    <row r="54257" spans="5:5" x14ac:dyDescent="0.25">
      <c r="E54257" s="2"/>
    </row>
    <row r="54258" spans="5:5" x14ac:dyDescent="0.25">
      <c r="E54258" s="2"/>
    </row>
    <row r="54259" spans="5:5" x14ac:dyDescent="0.25">
      <c r="E54259" s="2"/>
    </row>
    <row r="54260" spans="5:5" x14ac:dyDescent="0.25">
      <c r="E54260" s="2"/>
    </row>
    <row r="54261" spans="5:5" x14ac:dyDescent="0.25">
      <c r="E54261" s="2"/>
    </row>
    <row r="54262" spans="5:5" x14ac:dyDescent="0.25">
      <c r="E54262" s="2"/>
    </row>
    <row r="54263" spans="5:5" x14ac:dyDescent="0.25">
      <c r="E54263" s="2"/>
    </row>
    <row r="54264" spans="5:5" x14ac:dyDescent="0.25">
      <c r="E54264" s="2"/>
    </row>
    <row r="54265" spans="5:5" x14ac:dyDescent="0.25">
      <c r="E54265" s="2"/>
    </row>
    <row r="54266" spans="5:5" x14ac:dyDescent="0.25">
      <c r="E54266" s="2"/>
    </row>
    <row r="54267" spans="5:5" x14ac:dyDescent="0.25">
      <c r="E54267" s="2"/>
    </row>
    <row r="54268" spans="5:5" x14ac:dyDescent="0.25">
      <c r="E54268" s="2"/>
    </row>
    <row r="54269" spans="5:5" x14ac:dyDescent="0.25">
      <c r="E54269" s="2"/>
    </row>
    <row r="54270" spans="5:5" x14ac:dyDescent="0.25">
      <c r="E54270" s="2"/>
    </row>
    <row r="54271" spans="5:5" x14ac:dyDescent="0.25">
      <c r="E54271" s="2"/>
    </row>
    <row r="54272" spans="5:5" x14ac:dyDescent="0.25">
      <c r="E54272" s="2"/>
    </row>
    <row r="54273" spans="5:5" x14ac:dyDescent="0.25">
      <c r="E54273" s="2"/>
    </row>
    <row r="54274" spans="5:5" x14ac:dyDescent="0.25">
      <c r="E54274" s="2"/>
    </row>
    <row r="54275" spans="5:5" x14ac:dyDescent="0.25">
      <c r="E54275" s="2"/>
    </row>
    <row r="54276" spans="5:5" x14ac:dyDescent="0.25">
      <c r="E54276" s="2"/>
    </row>
    <row r="54277" spans="5:5" x14ac:dyDescent="0.25">
      <c r="E54277" s="2"/>
    </row>
    <row r="54278" spans="5:5" x14ac:dyDescent="0.25">
      <c r="E54278" s="2"/>
    </row>
    <row r="54279" spans="5:5" x14ac:dyDescent="0.25">
      <c r="E54279" s="2"/>
    </row>
    <row r="54280" spans="5:5" x14ac:dyDescent="0.25">
      <c r="E54280" s="2"/>
    </row>
    <row r="54281" spans="5:5" x14ac:dyDescent="0.25">
      <c r="E54281" s="2"/>
    </row>
    <row r="54282" spans="5:5" x14ac:dyDescent="0.25">
      <c r="E54282" s="2"/>
    </row>
    <row r="54283" spans="5:5" x14ac:dyDescent="0.25">
      <c r="E54283" s="2"/>
    </row>
    <row r="54284" spans="5:5" x14ac:dyDescent="0.25">
      <c r="E54284" s="2"/>
    </row>
    <row r="54285" spans="5:5" x14ac:dyDescent="0.25">
      <c r="E54285" s="2"/>
    </row>
    <row r="54286" spans="5:5" x14ac:dyDescent="0.25">
      <c r="E54286" s="2"/>
    </row>
    <row r="54287" spans="5:5" x14ac:dyDescent="0.25">
      <c r="E54287" s="2"/>
    </row>
    <row r="54288" spans="5:5" x14ac:dyDescent="0.25">
      <c r="E54288" s="2"/>
    </row>
    <row r="54289" spans="5:5" x14ac:dyDescent="0.25">
      <c r="E54289" s="2"/>
    </row>
    <row r="54290" spans="5:5" x14ac:dyDescent="0.25">
      <c r="E54290" s="2"/>
    </row>
    <row r="54291" spans="5:5" x14ac:dyDescent="0.25">
      <c r="E54291" s="2"/>
    </row>
    <row r="54292" spans="5:5" x14ac:dyDescent="0.25">
      <c r="E54292" s="2"/>
    </row>
    <row r="54293" spans="5:5" x14ac:dyDescent="0.25">
      <c r="E54293" s="2"/>
    </row>
    <row r="54294" spans="5:5" x14ac:dyDescent="0.25">
      <c r="E54294" s="2"/>
    </row>
    <row r="54295" spans="5:5" x14ac:dyDescent="0.25">
      <c r="E54295" s="2"/>
    </row>
    <row r="54296" spans="5:5" x14ac:dyDescent="0.25">
      <c r="E54296" s="2"/>
    </row>
    <row r="54297" spans="5:5" x14ac:dyDescent="0.25">
      <c r="E54297" s="2"/>
    </row>
    <row r="54298" spans="5:5" x14ac:dyDescent="0.25">
      <c r="E54298" s="2"/>
    </row>
    <row r="54299" spans="5:5" x14ac:dyDescent="0.25">
      <c r="E54299" s="2"/>
    </row>
    <row r="54300" spans="5:5" x14ac:dyDescent="0.25">
      <c r="E54300" s="2"/>
    </row>
    <row r="54301" spans="5:5" x14ac:dyDescent="0.25">
      <c r="E54301" s="2"/>
    </row>
    <row r="54302" spans="5:5" x14ac:dyDescent="0.25">
      <c r="E54302" s="2"/>
    </row>
    <row r="54303" spans="5:5" x14ac:dyDescent="0.25">
      <c r="E54303" s="2"/>
    </row>
    <row r="54304" spans="5:5" x14ac:dyDescent="0.25">
      <c r="E54304" s="2"/>
    </row>
    <row r="54305" spans="5:5" x14ac:dyDescent="0.25">
      <c r="E54305" s="2"/>
    </row>
    <row r="54306" spans="5:5" x14ac:dyDescent="0.25">
      <c r="E54306" s="2"/>
    </row>
    <row r="54307" spans="5:5" x14ac:dyDescent="0.25">
      <c r="E54307" s="2"/>
    </row>
    <row r="54308" spans="5:5" x14ac:dyDescent="0.25">
      <c r="E54308" s="2"/>
    </row>
    <row r="54309" spans="5:5" x14ac:dyDescent="0.25">
      <c r="E54309" s="2"/>
    </row>
    <row r="54310" spans="5:5" x14ac:dyDescent="0.25">
      <c r="E54310" s="2"/>
    </row>
    <row r="54311" spans="5:5" x14ac:dyDescent="0.25">
      <c r="E54311" s="2"/>
    </row>
    <row r="54312" spans="5:5" x14ac:dyDescent="0.25">
      <c r="E54312" s="2"/>
    </row>
    <row r="54313" spans="5:5" x14ac:dyDescent="0.25">
      <c r="E54313" s="2"/>
    </row>
    <row r="54314" spans="5:5" x14ac:dyDescent="0.25">
      <c r="E54314" s="2"/>
    </row>
    <row r="54315" spans="5:5" x14ac:dyDescent="0.25">
      <c r="E54315" s="2"/>
    </row>
    <row r="54316" spans="5:5" x14ac:dyDescent="0.25">
      <c r="E54316" s="2"/>
    </row>
    <row r="54317" spans="5:5" x14ac:dyDescent="0.25">
      <c r="E54317" s="2"/>
    </row>
    <row r="54318" spans="5:5" x14ac:dyDescent="0.25">
      <c r="E54318" s="2"/>
    </row>
    <row r="54319" spans="5:5" x14ac:dyDescent="0.25">
      <c r="E54319" s="2"/>
    </row>
    <row r="54320" spans="5:5" x14ac:dyDescent="0.25">
      <c r="E54320" s="2"/>
    </row>
    <row r="54321" spans="5:5" x14ac:dyDescent="0.25">
      <c r="E54321" s="2"/>
    </row>
    <row r="54322" spans="5:5" x14ac:dyDescent="0.25">
      <c r="E54322" s="2"/>
    </row>
    <row r="54323" spans="5:5" x14ac:dyDescent="0.25">
      <c r="E54323" s="2"/>
    </row>
    <row r="54324" spans="5:5" x14ac:dyDescent="0.25">
      <c r="E54324" s="2"/>
    </row>
    <row r="54325" spans="5:5" x14ac:dyDescent="0.25">
      <c r="E54325" s="2"/>
    </row>
    <row r="54326" spans="5:5" x14ac:dyDescent="0.25">
      <c r="E54326" s="2"/>
    </row>
    <row r="54327" spans="5:5" x14ac:dyDescent="0.25">
      <c r="E54327" s="2"/>
    </row>
    <row r="54328" spans="5:5" x14ac:dyDescent="0.25">
      <c r="E54328" s="2"/>
    </row>
    <row r="54329" spans="5:5" x14ac:dyDescent="0.25">
      <c r="E54329" s="2"/>
    </row>
    <row r="54330" spans="5:5" x14ac:dyDescent="0.25">
      <c r="E54330" s="2"/>
    </row>
    <row r="54331" spans="5:5" x14ac:dyDescent="0.25">
      <c r="E54331" s="2"/>
    </row>
    <row r="54332" spans="5:5" x14ac:dyDescent="0.25">
      <c r="E54332" s="2"/>
    </row>
    <row r="54333" spans="5:5" x14ac:dyDescent="0.25">
      <c r="E54333" s="2"/>
    </row>
    <row r="54334" spans="5:5" x14ac:dyDescent="0.25">
      <c r="E54334" s="2"/>
    </row>
    <row r="54335" spans="5:5" x14ac:dyDescent="0.25">
      <c r="E54335" s="2"/>
    </row>
    <row r="54336" spans="5:5" x14ac:dyDescent="0.25">
      <c r="E54336" s="2"/>
    </row>
    <row r="54337" spans="5:5" x14ac:dyDescent="0.25">
      <c r="E54337" s="2"/>
    </row>
    <row r="54338" spans="5:5" x14ac:dyDescent="0.25">
      <c r="E54338" s="2"/>
    </row>
    <row r="54339" spans="5:5" x14ac:dyDescent="0.25">
      <c r="E54339" s="2"/>
    </row>
    <row r="54340" spans="5:5" x14ac:dyDescent="0.25">
      <c r="E54340" s="2"/>
    </row>
    <row r="54341" spans="5:5" x14ac:dyDescent="0.25">
      <c r="E54341" s="2"/>
    </row>
    <row r="54342" spans="5:5" x14ac:dyDescent="0.25">
      <c r="E54342" s="2"/>
    </row>
    <row r="54343" spans="5:5" x14ac:dyDescent="0.25">
      <c r="E54343" s="2"/>
    </row>
    <row r="54344" spans="5:5" x14ac:dyDescent="0.25">
      <c r="E54344" s="2"/>
    </row>
    <row r="54345" spans="5:5" x14ac:dyDescent="0.25">
      <c r="E54345" s="2"/>
    </row>
    <row r="54346" spans="5:5" x14ac:dyDescent="0.25">
      <c r="E54346" s="2"/>
    </row>
    <row r="54347" spans="5:5" x14ac:dyDescent="0.25">
      <c r="E54347" s="2"/>
    </row>
    <row r="54348" spans="5:5" x14ac:dyDescent="0.25">
      <c r="E54348" s="2"/>
    </row>
    <row r="54349" spans="5:5" x14ac:dyDescent="0.25">
      <c r="E54349" s="2"/>
    </row>
    <row r="54350" spans="5:5" x14ac:dyDescent="0.25">
      <c r="E54350" s="2"/>
    </row>
    <row r="54351" spans="5:5" x14ac:dyDescent="0.25">
      <c r="E54351" s="2"/>
    </row>
    <row r="54352" spans="5:5" x14ac:dyDescent="0.25">
      <c r="E54352" s="2"/>
    </row>
    <row r="54353" spans="5:5" x14ac:dyDescent="0.25">
      <c r="E54353" s="2"/>
    </row>
    <row r="54354" spans="5:5" x14ac:dyDescent="0.25">
      <c r="E54354" s="2"/>
    </row>
    <row r="54355" spans="5:5" x14ac:dyDescent="0.25">
      <c r="E54355" s="2"/>
    </row>
    <row r="54356" spans="5:5" x14ac:dyDescent="0.25">
      <c r="E54356" s="2"/>
    </row>
    <row r="54357" spans="5:5" x14ac:dyDescent="0.25">
      <c r="E54357" s="2"/>
    </row>
    <row r="54358" spans="5:5" x14ac:dyDescent="0.25">
      <c r="E54358" s="2"/>
    </row>
    <row r="54359" spans="5:5" x14ac:dyDescent="0.25">
      <c r="E54359" s="2"/>
    </row>
    <row r="54360" spans="5:5" x14ac:dyDescent="0.25">
      <c r="E54360" s="2"/>
    </row>
    <row r="54361" spans="5:5" x14ac:dyDescent="0.25">
      <c r="E54361" s="2"/>
    </row>
    <row r="54362" spans="5:5" x14ac:dyDescent="0.25">
      <c r="E54362" s="2"/>
    </row>
    <row r="54363" spans="5:5" x14ac:dyDescent="0.25">
      <c r="E54363" s="2"/>
    </row>
    <row r="54364" spans="5:5" x14ac:dyDescent="0.25">
      <c r="E54364" s="2"/>
    </row>
    <row r="54365" spans="5:5" x14ac:dyDescent="0.25">
      <c r="E54365" s="2"/>
    </row>
    <row r="54366" spans="5:5" x14ac:dyDescent="0.25">
      <c r="E54366" s="2"/>
    </row>
    <row r="54367" spans="5:5" x14ac:dyDescent="0.25">
      <c r="E54367" s="2"/>
    </row>
    <row r="54368" spans="5:5" x14ac:dyDescent="0.25">
      <c r="E54368" s="2"/>
    </row>
    <row r="54369" spans="5:5" x14ac:dyDescent="0.25">
      <c r="E54369" s="2"/>
    </row>
    <row r="54370" spans="5:5" x14ac:dyDescent="0.25">
      <c r="E54370" s="2"/>
    </row>
    <row r="54371" spans="5:5" x14ac:dyDescent="0.25">
      <c r="E54371" s="2"/>
    </row>
    <row r="54372" spans="5:5" x14ac:dyDescent="0.25">
      <c r="E54372" s="2"/>
    </row>
    <row r="54373" spans="5:5" x14ac:dyDescent="0.25">
      <c r="E54373" s="2"/>
    </row>
    <row r="54374" spans="5:5" x14ac:dyDescent="0.25">
      <c r="E54374" s="2"/>
    </row>
    <row r="54375" spans="5:5" x14ac:dyDescent="0.25">
      <c r="E54375" s="2"/>
    </row>
    <row r="54376" spans="5:5" x14ac:dyDescent="0.25">
      <c r="E54376" s="2"/>
    </row>
    <row r="54377" spans="5:5" x14ac:dyDescent="0.25">
      <c r="E54377" s="2"/>
    </row>
    <row r="54378" spans="5:5" x14ac:dyDescent="0.25">
      <c r="E54378" s="2"/>
    </row>
    <row r="54379" spans="5:5" x14ac:dyDescent="0.25">
      <c r="E54379" s="2"/>
    </row>
    <row r="54380" spans="5:5" x14ac:dyDescent="0.25">
      <c r="E54380" s="2"/>
    </row>
    <row r="54381" spans="5:5" x14ac:dyDescent="0.25">
      <c r="E54381" s="2"/>
    </row>
    <row r="54382" spans="5:5" x14ac:dyDescent="0.25">
      <c r="E54382" s="2"/>
    </row>
    <row r="54383" spans="5:5" x14ac:dyDescent="0.25">
      <c r="E54383" s="2"/>
    </row>
    <row r="54384" spans="5:5" x14ac:dyDescent="0.25">
      <c r="E54384" s="2"/>
    </row>
    <row r="54385" spans="5:5" x14ac:dyDescent="0.25">
      <c r="E54385" s="2"/>
    </row>
    <row r="54386" spans="5:5" x14ac:dyDescent="0.25">
      <c r="E54386" s="2"/>
    </row>
    <row r="54387" spans="5:5" x14ac:dyDescent="0.25">
      <c r="E54387" s="2"/>
    </row>
    <row r="54388" spans="5:5" x14ac:dyDescent="0.25">
      <c r="E54388" s="2"/>
    </row>
    <row r="54389" spans="5:5" x14ac:dyDescent="0.25">
      <c r="E54389" s="2"/>
    </row>
    <row r="54390" spans="5:5" x14ac:dyDescent="0.25">
      <c r="E54390" s="2"/>
    </row>
    <row r="54391" spans="5:5" x14ac:dyDescent="0.25">
      <c r="E54391" s="2"/>
    </row>
    <row r="54392" spans="5:5" x14ac:dyDescent="0.25">
      <c r="E54392" s="2"/>
    </row>
    <row r="54393" spans="5:5" x14ac:dyDescent="0.25">
      <c r="E54393" s="2"/>
    </row>
    <row r="54394" spans="5:5" x14ac:dyDescent="0.25">
      <c r="E54394" s="2"/>
    </row>
    <row r="54395" spans="5:5" x14ac:dyDescent="0.25">
      <c r="E54395" s="2"/>
    </row>
    <row r="54396" spans="5:5" x14ac:dyDescent="0.25">
      <c r="E54396" s="2"/>
    </row>
    <row r="54397" spans="5:5" x14ac:dyDescent="0.25">
      <c r="E54397" s="2"/>
    </row>
    <row r="54398" spans="5:5" x14ac:dyDescent="0.25">
      <c r="E54398" s="2"/>
    </row>
    <row r="54399" spans="5:5" x14ac:dyDescent="0.25">
      <c r="E54399" s="2"/>
    </row>
    <row r="54400" spans="5:5" x14ac:dyDescent="0.25">
      <c r="E54400" s="2"/>
    </row>
    <row r="54401" spans="5:5" x14ac:dyDescent="0.25">
      <c r="E54401" s="2"/>
    </row>
    <row r="54402" spans="5:5" x14ac:dyDescent="0.25">
      <c r="E54402" s="2"/>
    </row>
    <row r="54403" spans="5:5" x14ac:dyDescent="0.25">
      <c r="E54403" s="2"/>
    </row>
    <row r="54404" spans="5:5" x14ac:dyDescent="0.25">
      <c r="E54404" s="2"/>
    </row>
    <row r="54405" spans="5:5" x14ac:dyDescent="0.25">
      <c r="E54405" s="2"/>
    </row>
    <row r="54406" spans="5:5" x14ac:dyDescent="0.25">
      <c r="E54406" s="2"/>
    </row>
    <row r="54407" spans="5:5" x14ac:dyDescent="0.25">
      <c r="E54407" s="2"/>
    </row>
    <row r="54408" spans="5:5" x14ac:dyDescent="0.25">
      <c r="E54408" s="2"/>
    </row>
    <row r="54409" spans="5:5" x14ac:dyDescent="0.25">
      <c r="E54409" s="2"/>
    </row>
    <row r="54410" spans="5:5" x14ac:dyDescent="0.25">
      <c r="E54410" s="2"/>
    </row>
    <row r="54411" spans="5:5" x14ac:dyDescent="0.25">
      <c r="E54411" s="2"/>
    </row>
    <row r="54412" spans="5:5" x14ac:dyDescent="0.25">
      <c r="E54412" s="2"/>
    </row>
    <row r="54413" spans="5:5" x14ac:dyDescent="0.25">
      <c r="E54413" s="2"/>
    </row>
    <row r="54414" spans="5:5" x14ac:dyDescent="0.25">
      <c r="E54414" s="2"/>
    </row>
    <row r="54415" spans="5:5" x14ac:dyDescent="0.25">
      <c r="E54415" s="2"/>
    </row>
    <row r="54416" spans="5:5" x14ac:dyDescent="0.25">
      <c r="E54416" s="2"/>
    </row>
    <row r="54417" spans="5:5" x14ac:dyDescent="0.25">
      <c r="E54417" s="2"/>
    </row>
    <row r="54418" spans="5:5" x14ac:dyDescent="0.25">
      <c r="E54418" s="2"/>
    </row>
    <row r="54419" spans="5:5" x14ac:dyDescent="0.25">
      <c r="E54419" s="2"/>
    </row>
    <row r="54420" spans="5:5" x14ac:dyDescent="0.25">
      <c r="E54420" s="2"/>
    </row>
    <row r="54421" spans="5:5" x14ac:dyDescent="0.25">
      <c r="E54421" s="2"/>
    </row>
    <row r="54422" spans="5:5" x14ac:dyDescent="0.25">
      <c r="E54422" s="2"/>
    </row>
    <row r="54423" spans="5:5" x14ac:dyDescent="0.25">
      <c r="E54423" s="2"/>
    </row>
    <row r="54424" spans="5:5" x14ac:dyDescent="0.25">
      <c r="E54424" s="2"/>
    </row>
    <row r="54425" spans="5:5" x14ac:dyDescent="0.25">
      <c r="E54425" s="2"/>
    </row>
    <row r="54426" spans="5:5" x14ac:dyDescent="0.25">
      <c r="E54426" s="2"/>
    </row>
    <row r="54427" spans="5:5" x14ac:dyDescent="0.25">
      <c r="E54427" s="2"/>
    </row>
    <row r="54428" spans="5:5" x14ac:dyDescent="0.25">
      <c r="E54428" s="2"/>
    </row>
    <row r="54429" spans="5:5" x14ac:dyDescent="0.25">
      <c r="E54429" s="2"/>
    </row>
    <row r="54430" spans="5:5" x14ac:dyDescent="0.25">
      <c r="E54430" s="2"/>
    </row>
    <row r="54431" spans="5:5" x14ac:dyDescent="0.25">
      <c r="E54431" s="2"/>
    </row>
    <row r="54432" spans="5:5" x14ac:dyDescent="0.25">
      <c r="E54432" s="2"/>
    </row>
    <row r="54433" spans="5:5" x14ac:dyDescent="0.25">
      <c r="E54433" s="2"/>
    </row>
    <row r="54434" spans="5:5" x14ac:dyDescent="0.25">
      <c r="E54434" s="2"/>
    </row>
    <row r="54435" spans="5:5" x14ac:dyDescent="0.25">
      <c r="E54435" s="2"/>
    </row>
    <row r="54436" spans="5:5" x14ac:dyDescent="0.25">
      <c r="E54436" s="2"/>
    </row>
    <row r="54437" spans="5:5" x14ac:dyDescent="0.25">
      <c r="E54437" s="2"/>
    </row>
    <row r="54438" spans="5:5" x14ac:dyDescent="0.25">
      <c r="E54438" s="2"/>
    </row>
    <row r="54439" spans="5:5" x14ac:dyDescent="0.25">
      <c r="E54439" s="2"/>
    </row>
    <row r="54440" spans="5:5" x14ac:dyDescent="0.25">
      <c r="E54440" s="2"/>
    </row>
    <row r="54441" spans="5:5" x14ac:dyDescent="0.25">
      <c r="E54441" s="2"/>
    </row>
    <row r="54442" spans="5:5" x14ac:dyDescent="0.25">
      <c r="E54442" s="2"/>
    </row>
    <row r="54443" spans="5:5" x14ac:dyDescent="0.25">
      <c r="E54443" s="2"/>
    </row>
    <row r="54444" spans="5:5" x14ac:dyDescent="0.25">
      <c r="E54444" s="2"/>
    </row>
    <row r="54445" spans="5:5" x14ac:dyDescent="0.25">
      <c r="E54445" s="2"/>
    </row>
    <row r="54446" spans="5:5" x14ac:dyDescent="0.25">
      <c r="E54446" s="2"/>
    </row>
    <row r="54447" spans="5:5" x14ac:dyDescent="0.25">
      <c r="E54447" s="2"/>
    </row>
    <row r="54448" spans="5:5" x14ac:dyDescent="0.25">
      <c r="E54448" s="2"/>
    </row>
    <row r="54449" spans="5:5" x14ac:dyDescent="0.25">
      <c r="E54449" s="2"/>
    </row>
    <row r="54450" spans="5:5" x14ac:dyDescent="0.25">
      <c r="E54450" s="2"/>
    </row>
    <row r="54451" spans="5:5" x14ac:dyDescent="0.25">
      <c r="E54451" s="2"/>
    </row>
    <row r="54452" spans="5:5" x14ac:dyDescent="0.25">
      <c r="E54452" s="2"/>
    </row>
    <row r="54453" spans="5:5" x14ac:dyDescent="0.25">
      <c r="E54453" s="2"/>
    </row>
    <row r="54454" spans="5:5" x14ac:dyDescent="0.25">
      <c r="E54454" s="2"/>
    </row>
    <row r="54455" spans="5:5" x14ac:dyDescent="0.25">
      <c r="E54455" s="2"/>
    </row>
    <row r="54456" spans="5:5" x14ac:dyDescent="0.25">
      <c r="E54456" s="2"/>
    </row>
    <row r="54457" spans="5:5" x14ac:dyDescent="0.25">
      <c r="E54457" s="2"/>
    </row>
    <row r="54458" spans="5:5" x14ac:dyDescent="0.25">
      <c r="E54458" s="2"/>
    </row>
    <row r="54459" spans="5:5" x14ac:dyDescent="0.25">
      <c r="E54459" s="2"/>
    </row>
    <row r="54460" spans="5:5" x14ac:dyDescent="0.25">
      <c r="E54460" s="2"/>
    </row>
    <row r="54461" spans="5:5" x14ac:dyDescent="0.25">
      <c r="E54461" s="2"/>
    </row>
    <row r="54462" spans="5:5" x14ac:dyDescent="0.25">
      <c r="E54462" s="2"/>
    </row>
    <row r="54463" spans="5:5" x14ac:dyDescent="0.25">
      <c r="E54463" s="2"/>
    </row>
    <row r="54464" spans="5:5" x14ac:dyDescent="0.25">
      <c r="E54464" s="2"/>
    </row>
    <row r="54465" spans="5:5" x14ac:dyDescent="0.25">
      <c r="E54465" s="2"/>
    </row>
    <row r="54466" spans="5:5" x14ac:dyDescent="0.25">
      <c r="E54466" s="2"/>
    </row>
    <row r="54467" spans="5:5" x14ac:dyDescent="0.25">
      <c r="E54467" s="2"/>
    </row>
    <row r="54468" spans="5:5" x14ac:dyDescent="0.25">
      <c r="E54468" s="2"/>
    </row>
    <row r="54469" spans="5:5" x14ac:dyDescent="0.25">
      <c r="E54469" s="2"/>
    </row>
    <row r="54470" spans="5:5" x14ac:dyDescent="0.25">
      <c r="E54470" s="2"/>
    </row>
    <row r="54471" spans="5:5" x14ac:dyDescent="0.25">
      <c r="E54471" s="2"/>
    </row>
    <row r="54472" spans="5:5" x14ac:dyDescent="0.25">
      <c r="E54472" s="2"/>
    </row>
    <row r="54473" spans="5:5" x14ac:dyDescent="0.25">
      <c r="E54473" s="2"/>
    </row>
    <row r="54474" spans="5:5" x14ac:dyDescent="0.25">
      <c r="E54474" s="2"/>
    </row>
    <row r="54475" spans="5:5" x14ac:dyDescent="0.25">
      <c r="E54475" s="2"/>
    </row>
    <row r="54476" spans="5:5" x14ac:dyDescent="0.25">
      <c r="E54476" s="2"/>
    </row>
    <row r="54477" spans="5:5" x14ac:dyDescent="0.25">
      <c r="E54477" s="2"/>
    </row>
    <row r="54478" spans="5:5" x14ac:dyDescent="0.25">
      <c r="E54478" s="2"/>
    </row>
    <row r="54479" spans="5:5" x14ac:dyDescent="0.25">
      <c r="E54479" s="2"/>
    </row>
    <row r="54480" spans="5:5" x14ac:dyDescent="0.25">
      <c r="E54480" s="2"/>
    </row>
    <row r="54481" spans="5:5" x14ac:dyDescent="0.25">
      <c r="E54481" s="2"/>
    </row>
    <row r="54482" spans="5:5" x14ac:dyDescent="0.25">
      <c r="E54482" s="2"/>
    </row>
    <row r="54483" spans="5:5" x14ac:dyDescent="0.25">
      <c r="E54483" s="2"/>
    </row>
    <row r="54484" spans="5:5" x14ac:dyDescent="0.25">
      <c r="E54484" s="2"/>
    </row>
    <row r="54485" spans="5:5" x14ac:dyDescent="0.25">
      <c r="E54485" s="2"/>
    </row>
    <row r="54486" spans="5:5" x14ac:dyDescent="0.25">
      <c r="E54486" s="2"/>
    </row>
    <row r="54487" spans="5:5" x14ac:dyDescent="0.25">
      <c r="E54487" s="2"/>
    </row>
    <row r="54488" spans="5:5" x14ac:dyDescent="0.25">
      <c r="E54488" s="2"/>
    </row>
    <row r="54489" spans="5:5" x14ac:dyDescent="0.25">
      <c r="E54489" s="2"/>
    </row>
    <row r="54490" spans="5:5" x14ac:dyDescent="0.25">
      <c r="E54490" s="2"/>
    </row>
    <row r="54491" spans="5:5" x14ac:dyDescent="0.25">
      <c r="E54491" s="2"/>
    </row>
    <row r="54492" spans="5:5" x14ac:dyDescent="0.25">
      <c r="E54492" s="2"/>
    </row>
    <row r="54493" spans="5:5" x14ac:dyDescent="0.25">
      <c r="E54493" s="2"/>
    </row>
    <row r="54494" spans="5:5" x14ac:dyDescent="0.25">
      <c r="E54494" s="2"/>
    </row>
    <row r="54495" spans="5:5" x14ac:dyDescent="0.25">
      <c r="E54495" s="2"/>
    </row>
    <row r="54496" spans="5:5" x14ac:dyDescent="0.25">
      <c r="E54496" s="2"/>
    </row>
    <row r="54497" spans="5:5" x14ac:dyDescent="0.25">
      <c r="E54497" s="2"/>
    </row>
    <row r="54498" spans="5:5" x14ac:dyDescent="0.25">
      <c r="E54498" s="2"/>
    </row>
    <row r="54499" spans="5:5" x14ac:dyDescent="0.25">
      <c r="E54499" s="2"/>
    </row>
    <row r="54500" spans="5:5" x14ac:dyDescent="0.25">
      <c r="E54500" s="2"/>
    </row>
    <row r="54501" spans="5:5" x14ac:dyDescent="0.25">
      <c r="E54501" s="2"/>
    </row>
    <row r="54502" spans="5:5" x14ac:dyDescent="0.25">
      <c r="E54502" s="2"/>
    </row>
    <row r="54503" spans="5:5" x14ac:dyDescent="0.25">
      <c r="E54503" s="2"/>
    </row>
    <row r="54504" spans="5:5" x14ac:dyDescent="0.25">
      <c r="E54504" s="2"/>
    </row>
    <row r="54505" spans="5:5" x14ac:dyDescent="0.25">
      <c r="E54505" s="2"/>
    </row>
    <row r="54506" spans="5:5" x14ac:dyDescent="0.25">
      <c r="E54506" s="2"/>
    </row>
    <row r="54507" spans="5:5" x14ac:dyDescent="0.25">
      <c r="E54507" s="2"/>
    </row>
    <row r="54508" spans="5:5" x14ac:dyDescent="0.25">
      <c r="E54508" s="2"/>
    </row>
    <row r="54509" spans="5:5" x14ac:dyDescent="0.25">
      <c r="E54509" s="2"/>
    </row>
    <row r="54510" spans="5:5" x14ac:dyDescent="0.25">
      <c r="E54510" s="2"/>
    </row>
    <row r="54511" spans="5:5" x14ac:dyDescent="0.25">
      <c r="E54511" s="2"/>
    </row>
    <row r="54512" spans="5:5" x14ac:dyDescent="0.25">
      <c r="E54512" s="2"/>
    </row>
    <row r="54513" spans="5:5" x14ac:dyDescent="0.25">
      <c r="E54513" s="2"/>
    </row>
    <row r="54514" spans="5:5" x14ac:dyDescent="0.25">
      <c r="E54514" s="2"/>
    </row>
    <row r="54515" spans="5:5" x14ac:dyDescent="0.25">
      <c r="E54515" s="2"/>
    </row>
    <row r="54516" spans="5:5" x14ac:dyDescent="0.25">
      <c r="E54516" s="2"/>
    </row>
    <row r="54517" spans="5:5" x14ac:dyDescent="0.25">
      <c r="E54517" s="2"/>
    </row>
    <row r="54518" spans="5:5" x14ac:dyDescent="0.25">
      <c r="E54518" s="2"/>
    </row>
    <row r="54519" spans="5:5" x14ac:dyDescent="0.25">
      <c r="E54519" s="2"/>
    </row>
    <row r="54520" spans="5:5" x14ac:dyDescent="0.25">
      <c r="E54520" s="2"/>
    </row>
    <row r="54521" spans="5:5" x14ac:dyDescent="0.25">
      <c r="E54521" s="2"/>
    </row>
    <row r="54522" spans="5:5" x14ac:dyDescent="0.25">
      <c r="E54522" s="2"/>
    </row>
    <row r="54523" spans="5:5" x14ac:dyDescent="0.25">
      <c r="E54523" s="2"/>
    </row>
    <row r="54524" spans="5:5" x14ac:dyDescent="0.25">
      <c r="E54524" s="2"/>
    </row>
    <row r="54525" spans="5:5" x14ac:dyDescent="0.25">
      <c r="E54525" s="2"/>
    </row>
    <row r="54526" spans="5:5" x14ac:dyDescent="0.25">
      <c r="E54526" s="2"/>
    </row>
    <row r="54527" spans="5:5" x14ac:dyDescent="0.25">
      <c r="E54527" s="2"/>
    </row>
    <row r="54528" spans="5:5" x14ac:dyDescent="0.25">
      <c r="E54528" s="2"/>
    </row>
    <row r="54529" spans="5:5" x14ac:dyDescent="0.25">
      <c r="E54529" s="2"/>
    </row>
    <row r="54530" spans="5:5" x14ac:dyDescent="0.25">
      <c r="E54530" s="2"/>
    </row>
    <row r="54531" spans="5:5" x14ac:dyDescent="0.25">
      <c r="E54531" s="2"/>
    </row>
    <row r="54532" spans="5:5" x14ac:dyDescent="0.25">
      <c r="E54532" s="2"/>
    </row>
    <row r="54533" spans="5:5" x14ac:dyDescent="0.25">
      <c r="E54533" s="2"/>
    </row>
    <row r="54534" spans="5:5" x14ac:dyDescent="0.25">
      <c r="E54534" s="2"/>
    </row>
    <row r="54535" spans="5:5" x14ac:dyDescent="0.25">
      <c r="E54535" s="2"/>
    </row>
    <row r="54536" spans="5:5" x14ac:dyDescent="0.25">
      <c r="E54536" s="2"/>
    </row>
    <row r="54537" spans="5:5" x14ac:dyDescent="0.25">
      <c r="E54537" s="2"/>
    </row>
    <row r="54538" spans="5:5" x14ac:dyDescent="0.25">
      <c r="E54538" s="2"/>
    </row>
    <row r="54539" spans="5:5" x14ac:dyDescent="0.25">
      <c r="E54539" s="2"/>
    </row>
    <row r="54540" spans="5:5" x14ac:dyDescent="0.25">
      <c r="E54540" s="2"/>
    </row>
    <row r="54541" spans="5:5" x14ac:dyDescent="0.25">
      <c r="E54541" s="2"/>
    </row>
    <row r="54542" spans="5:5" x14ac:dyDescent="0.25">
      <c r="E54542" s="2"/>
    </row>
    <row r="54543" spans="5:5" x14ac:dyDescent="0.25">
      <c r="E54543" s="2"/>
    </row>
    <row r="54544" spans="5:5" x14ac:dyDescent="0.25">
      <c r="E54544" s="2"/>
    </row>
    <row r="54545" spans="5:5" x14ac:dyDescent="0.25">
      <c r="E54545" s="2"/>
    </row>
    <row r="54546" spans="5:5" x14ac:dyDescent="0.25">
      <c r="E54546" s="2"/>
    </row>
    <row r="54547" spans="5:5" x14ac:dyDescent="0.25">
      <c r="E54547" s="2"/>
    </row>
    <row r="54548" spans="5:5" x14ac:dyDescent="0.25">
      <c r="E54548" s="2"/>
    </row>
    <row r="54549" spans="5:5" x14ac:dyDescent="0.25">
      <c r="E54549" s="2"/>
    </row>
    <row r="54550" spans="5:5" x14ac:dyDescent="0.25">
      <c r="E54550" s="2"/>
    </row>
    <row r="54551" spans="5:5" x14ac:dyDescent="0.25">
      <c r="E54551" s="2"/>
    </row>
    <row r="54552" spans="5:5" x14ac:dyDescent="0.25">
      <c r="E54552" s="2"/>
    </row>
    <row r="54553" spans="5:5" x14ac:dyDescent="0.25">
      <c r="E54553" s="2"/>
    </row>
    <row r="54554" spans="5:5" x14ac:dyDescent="0.25">
      <c r="E54554" s="2"/>
    </row>
    <row r="54555" spans="5:5" x14ac:dyDescent="0.25">
      <c r="E54555" s="2"/>
    </row>
    <row r="54556" spans="5:5" x14ac:dyDescent="0.25">
      <c r="E54556" s="2"/>
    </row>
    <row r="54557" spans="5:5" x14ac:dyDescent="0.25">
      <c r="E54557" s="2"/>
    </row>
    <row r="54558" spans="5:5" x14ac:dyDescent="0.25">
      <c r="E54558" s="2"/>
    </row>
    <row r="54559" spans="5:5" x14ac:dyDescent="0.25">
      <c r="E54559" s="2"/>
    </row>
    <row r="54560" spans="5:5" x14ac:dyDescent="0.25">
      <c r="E54560" s="2"/>
    </row>
    <row r="54561" spans="5:5" x14ac:dyDescent="0.25">
      <c r="E54561" s="2"/>
    </row>
    <row r="54562" spans="5:5" x14ac:dyDescent="0.25">
      <c r="E54562" s="2"/>
    </row>
    <row r="54563" spans="5:5" x14ac:dyDescent="0.25">
      <c r="E54563" s="2"/>
    </row>
    <row r="54564" spans="5:5" x14ac:dyDescent="0.25">
      <c r="E54564" s="2"/>
    </row>
    <row r="54565" spans="5:5" x14ac:dyDescent="0.25">
      <c r="E54565" s="2"/>
    </row>
    <row r="54566" spans="5:5" x14ac:dyDescent="0.25">
      <c r="E54566" s="2"/>
    </row>
    <row r="54567" spans="5:5" x14ac:dyDescent="0.25">
      <c r="E54567" s="2"/>
    </row>
    <row r="54568" spans="5:5" x14ac:dyDescent="0.25">
      <c r="E54568" s="2"/>
    </row>
    <row r="54569" spans="5:5" x14ac:dyDescent="0.25">
      <c r="E54569" s="2"/>
    </row>
    <row r="54570" spans="5:5" x14ac:dyDescent="0.25">
      <c r="E54570" s="2"/>
    </row>
    <row r="54571" spans="5:5" x14ac:dyDescent="0.25">
      <c r="E54571" s="2"/>
    </row>
    <row r="54572" spans="5:5" x14ac:dyDescent="0.25">
      <c r="E54572" s="2"/>
    </row>
    <row r="54573" spans="5:5" x14ac:dyDescent="0.25">
      <c r="E54573" s="2"/>
    </row>
    <row r="54574" spans="5:5" x14ac:dyDescent="0.25">
      <c r="E54574" s="2"/>
    </row>
    <row r="54575" spans="5:5" x14ac:dyDescent="0.25">
      <c r="E54575" s="2"/>
    </row>
    <row r="54576" spans="5:5" x14ac:dyDescent="0.25">
      <c r="E54576" s="2"/>
    </row>
    <row r="54577" spans="5:5" x14ac:dyDescent="0.25">
      <c r="E54577" s="2"/>
    </row>
    <row r="54578" spans="5:5" x14ac:dyDescent="0.25">
      <c r="E54578" s="2"/>
    </row>
    <row r="54579" spans="5:5" x14ac:dyDescent="0.25">
      <c r="E54579" s="2"/>
    </row>
    <row r="54580" spans="5:5" x14ac:dyDescent="0.25">
      <c r="E54580" s="2"/>
    </row>
    <row r="54581" spans="5:5" x14ac:dyDescent="0.25">
      <c r="E54581" s="2"/>
    </row>
    <row r="54582" spans="5:5" x14ac:dyDescent="0.25">
      <c r="E54582" s="2"/>
    </row>
    <row r="54583" spans="5:5" x14ac:dyDescent="0.25">
      <c r="E54583" s="2"/>
    </row>
    <row r="54584" spans="5:5" x14ac:dyDescent="0.25">
      <c r="E54584" s="2"/>
    </row>
    <row r="54585" spans="5:5" x14ac:dyDescent="0.25">
      <c r="E54585" s="2"/>
    </row>
    <row r="54586" spans="5:5" x14ac:dyDescent="0.25">
      <c r="E54586" s="2"/>
    </row>
    <row r="54587" spans="5:5" x14ac:dyDescent="0.25">
      <c r="E54587" s="2"/>
    </row>
    <row r="54588" spans="5:5" x14ac:dyDescent="0.25">
      <c r="E54588" s="2"/>
    </row>
    <row r="54589" spans="5:5" x14ac:dyDescent="0.25">
      <c r="E54589" s="2"/>
    </row>
    <row r="54590" spans="5:5" x14ac:dyDescent="0.25">
      <c r="E54590" s="2"/>
    </row>
    <row r="54591" spans="5:5" x14ac:dyDescent="0.25">
      <c r="E54591" s="2"/>
    </row>
    <row r="54592" spans="5:5" x14ac:dyDescent="0.25">
      <c r="E54592" s="2"/>
    </row>
    <row r="54593" spans="5:5" x14ac:dyDescent="0.25">
      <c r="E54593" s="2"/>
    </row>
    <row r="54594" spans="5:5" x14ac:dyDescent="0.25">
      <c r="E54594" s="2"/>
    </row>
    <row r="54595" spans="5:5" x14ac:dyDescent="0.25">
      <c r="E54595" s="2"/>
    </row>
    <row r="54596" spans="5:5" x14ac:dyDescent="0.25">
      <c r="E54596" s="2"/>
    </row>
    <row r="54597" spans="5:5" x14ac:dyDescent="0.25">
      <c r="E54597" s="2"/>
    </row>
    <row r="54598" spans="5:5" x14ac:dyDescent="0.25">
      <c r="E54598" s="2"/>
    </row>
    <row r="54599" spans="5:5" x14ac:dyDescent="0.25">
      <c r="E54599" s="2"/>
    </row>
    <row r="54600" spans="5:5" x14ac:dyDescent="0.25">
      <c r="E54600" s="2"/>
    </row>
    <row r="54601" spans="5:5" x14ac:dyDescent="0.25">
      <c r="E54601" s="2"/>
    </row>
    <row r="54602" spans="5:5" x14ac:dyDescent="0.25">
      <c r="E54602" s="2"/>
    </row>
    <row r="54603" spans="5:5" x14ac:dyDescent="0.25">
      <c r="E54603" s="2"/>
    </row>
    <row r="54604" spans="5:5" x14ac:dyDescent="0.25">
      <c r="E54604" s="2"/>
    </row>
    <row r="54605" spans="5:5" x14ac:dyDescent="0.25">
      <c r="E54605" s="2"/>
    </row>
    <row r="54606" spans="5:5" x14ac:dyDescent="0.25">
      <c r="E54606" s="2"/>
    </row>
    <row r="54607" spans="5:5" x14ac:dyDescent="0.25">
      <c r="E54607" s="2"/>
    </row>
    <row r="54608" spans="5:5" x14ac:dyDescent="0.25">
      <c r="E54608" s="2"/>
    </row>
    <row r="54609" spans="5:5" x14ac:dyDescent="0.25">
      <c r="E54609" s="2"/>
    </row>
    <row r="54610" spans="5:5" x14ac:dyDescent="0.25">
      <c r="E54610" s="2"/>
    </row>
    <row r="54611" spans="5:5" x14ac:dyDescent="0.25">
      <c r="E54611" s="2"/>
    </row>
    <row r="54612" spans="5:5" x14ac:dyDescent="0.25">
      <c r="E54612" s="2"/>
    </row>
    <row r="54613" spans="5:5" x14ac:dyDescent="0.25">
      <c r="E54613" s="2"/>
    </row>
    <row r="54614" spans="5:5" x14ac:dyDescent="0.25">
      <c r="E54614" s="2"/>
    </row>
    <row r="54615" spans="5:5" x14ac:dyDescent="0.25">
      <c r="E54615" s="2"/>
    </row>
    <row r="54616" spans="5:5" x14ac:dyDescent="0.25">
      <c r="E54616" s="2"/>
    </row>
    <row r="54617" spans="5:5" x14ac:dyDescent="0.25">
      <c r="E54617" s="2"/>
    </row>
    <row r="54618" spans="5:5" x14ac:dyDescent="0.25">
      <c r="E54618" s="2"/>
    </row>
    <row r="54619" spans="5:5" x14ac:dyDescent="0.25">
      <c r="E54619" s="2"/>
    </row>
    <row r="54620" spans="5:5" x14ac:dyDescent="0.25">
      <c r="E54620" s="2"/>
    </row>
    <row r="54621" spans="5:5" x14ac:dyDescent="0.25">
      <c r="E54621" s="2"/>
    </row>
    <row r="54622" spans="5:5" x14ac:dyDescent="0.25">
      <c r="E54622" s="2"/>
    </row>
    <row r="54623" spans="5:5" x14ac:dyDescent="0.25">
      <c r="E54623" s="2"/>
    </row>
    <row r="54624" spans="5:5" x14ac:dyDescent="0.25">
      <c r="E54624" s="2"/>
    </row>
    <row r="54625" spans="5:5" x14ac:dyDescent="0.25">
      <c r="E54625" s="2"/>
    </row>
    <row r="54626" spans="5:5" x14ac:dyDescent="0.25">
      <c r="E54626" s="2"/>
    </row>
    <row r="54627" spans="5:5" x14ac:dyDescent="0.25">
      <c r="E54627" s="2"/>
    </row>
    <row r="54628" spans="5:5" x14ac:dyDescent="0.25">
      <c r="E54628" s="2"/>
    </row>
    <row r="54629" spans="5:5" x14ac:dyDescent="0.25">
      <c r="E54629" s="2"/>
    </row>
    <row r="54630" spans="5:5" x14ac:dyDescent="0.25">
      <c r="E54630" s="2"/>
    </row>
    <row r="54631" spans="5:5" x14ac:dyDescent="0.25">
      <c r="E54631" s="2"/>
    </row>
    <row r="54632" spans="5:5" x14ac:dyDescent="0.25">
      <c r="E54632" s="2"/>
    </row>
    <row r="54633" spans="5:5" x14ac:dyDescent="0.25">
      <c r="E54633" s="2"/>
    </row>
    <row r="54634" spans="5:5" x14ac:dyDescent="0.25">
      <c r="E54634" s="2"/>
    </row>
    <row r="54635" spans="5:5" x14ac:dyDescent="0.25">
      <c r="E54635" s="2"/>
    </row>
    <row r="54636" spans="5:5" x14ac:dyDescent="0.25">
      <c r="E54636" s="2"/>
    </row>
    <row r="54637" spans="5:5" x14ac:dyDescent="0.25">
      <c r="E54637" s="2"/>
    </row>
    <row r="54638" spans="5:5" x14ac:dyDescent="0.25">
      <c r="E54638" s="2"/>
    </row>
    <row r="54639" spans="5:5" x14ac:dyDescent="0.25">
      <c r="E54639" s="2"/>
    </row>
    <row r="54640" spans="5:5" x14ac:dyDescent="0.25">
      <c r="E54640" s="2"/>
    </row>
    <row r="54641" spans="5:5" x14ac:dyDescent="0.25">
      <c r="E54641" s="2"/>
    </row>
    <row r="54642" spans="5:5" x14ac:dyDescent="0.25">
      <c r="E54642" s="2"/>
    </row>
    <row r="54643" spans="5:5" x14ac:dyDescent="0.25">
      <c r="E54643" s="2"/>
    </row>
    <row r="54644" spans="5:5" x14ac:dyDescent="0.25">
      <c r="E54644" s="2"/>
    </row>
    <row r="54645" spans="5:5" x14ac:dyDescent="0.25">
      <c r="E54645" s="2"/>
    </row>
    <row r="54646" spans="5:5" x14ac:dyDescent="0.25">
      <c r="E54646" s="2"/>
    </row>
    <row r="54647" spans="5:5" x14ac:dyDescent="0.25">
      <c r="E54647" s="2"/>
    </row>
    <row r="54648" spans="5:5" x14ac:dyDescent="0.25">
      <c r="E54648" s="2"/>
    </row>
    <row r="54649" spans="5:5" x14ac:dyDescent="0.25">
      <c r="E54649" s="2"/>
    </row>
    <row r="54650" spans="5:5" x14ac:dyDescent="0.25">
      <c r="E54650" s="2"/>
    </row>
    <row r="54651" spans="5:5" x14ac:dyDescent="0.25">
      <c r="E54651" s="2"/>
    </row>
    <row r="54652" spans="5:5" x14ac:dyDescent="0.25">
      <c r="E54652" s="2"/>
    </row>
    <row r="54653" spans="5:5" x14ac:dyDescent="0.25">
      <c r="E54653" s="2"/>
    </row>
    <row r="54654" spans="5:5" x14ac:dyDescent="0.25">
      <c r="E54654" s="2"/>
    </row>
    <row r="54655" spans="5:5" x14ac:dyDescent="0.25">
      <c r="E54655" s="2"/>
    </row>
    <row r="54656" spans="5:5" x14ac:dyDescent="0.25">
      <c r="E54656" s="2"/>
    </row>
    <row r="54657" spans="5:5" x14ac:dyDescent="0.25">
      <c r="E54657" s="2"/>
    </row>
    <row r="54658" spans="5:5" x14ac:dyDescent="0.25">
      <c r="E54658" s="2"/>
    </row>
    <row r="54659" spans="5:5" x14ac:dyDescent="0.25">
      <c r="E54659" s="2"/>
    </row>
    <row r="54660" spans="5:5" x14ac:dyDescent="0.25">
      <c r="E54660" s="2"/>
    </row>
    <row r="54661" spans="5:5" x14ac:dyDescent="0.25">
      <c r="E54661" s="2"/>
    </row>
    <row r="54662" spans="5:5" x14ac:dyDescent="0.25">
      <c r="E54662" s="2"/>
    </row>
    <row r="54663" spans="5:5" x14ac:dyDescent="0.25">
      <c r="E54663" s="2"/>
    </row>
    <row r="54664" spans="5:5" x14ac:dyDescent="0.25">
      <c r="E54664" s="2"/>
    </row>
    <row r="54665" spans="5:5" x14ac:dyDescent="0.25">
      <c r="E54665" s="2"/>
    </row>
    <row r="54666" spans="5:5" x14ac:dyDescent="0.25">
      <c r="E54666" s="2"/>
    </row>
    <row r="54667" spans="5:5" x14ac:dyDescent="0.25">
      <c r="E54667" s="2"/>
    </row>
    <row r="54668" spans="5:5" x14ac:dyDescent="0.25">
      <c r="E54668" s="2"/>
    </row>
    <row r="54669" spans="5:5" x14ac:dyDescent="0.25">
      <c r="E54669" s="2"/>
    </row>
    <row r="54670" spans="5:5" x14ac:dyDescent="0.25">
      <c r="E54670" s="2"/>
    </row>
    <row r="54671" spans="5:5" x14ac:dyDescent="0.25">
      <c r="E54671" s="2"/>
    </row>
    <row r="54672" spans="5:5" x14ac:dyDescent="0.25">
      <c r="E54672" s="2"/>
    </row>
    <row r="54673" spans="5:5" x14ac:dyDescent="0.25">
      <c r="E54673" s="2"/>
    </row>
    <row r="54674" spans="5:5" x14ac:dyDescent="0.25">
      <c r="E54674" s="2"/>
    </row>
    <row r="54675" spans="5:5" x14ac:dyDescent="0.25">
      <c r="E54675" s="2"/>
    </row>
    <row r="54676" spans="5:5" x14ac:dyDescent="0.25">
      <c r="E54676" s="2"/>
    </row>
    <row r="54677" spans="5:5" x14ac:dyDescent="0.25">
      <c r="E54677" s="2"/>
    </row>
    <row r="54678" spans="5:5" x14ac:dyDescent="0.25">
      <c r="E54678" s="2"/>
    </row>
    <row r="54679" spans="5:5" x14ac:dyDescent="0.25">
      <c r="E54679" s="2"/>
    </row>
    <row r="54680" spans="5:5" x14ac:dyDescent="0.25">
      <c r="E54680" s="2"/>
    </row>
    <row r="54681" spans="5:5" x14ac:dyDescent="0.25">
      <c r="E54681" s="2"/>
    </row>
    <row r="54682" spans="5:5" x14ac:dyDescent="0.25">
      <c r="E54682" s="2"/>
    </row>
    <row r="54683" spans="5:5" x14ac:dyDescent="0.25">
      <c r="E54683" s="2"/>
    </row>
    <row r="54684" spans="5:5" x14ac:dyDescent="0.25">
      <c r="E54684" s="2"/>
    </row>
    <row r="54685" spans="5:5" x14ac:dyDescent="0.25">
      <c r="E54685" s="2"/>
    </row>
    <row r="54686" spans="5:5" x14ac:dyDescent="0.25">
      <c r="E54686" s="2"/>
    </row>
    <row r="54687" spans="5:5" x14ac:dyDescent="0.25">
      <c r="E54687" s="2"/>
    </row>
    <row r="54688" spans="5:5" x14ac:dyDescent="0.25">
      <c r="E54688" s="2"/>
    </row>
    <row r="54689" spans="5:5" x14ac:dyDescent="0.25">
      <c r="E54689" s="2"/>
    </row>
    <row r="54690" spans="5:5" x14ac:dyDescent="0.25">
      <c r="E54690" s="2"/>
    </row>
    <row r="54691" spans="5:5" x14ac:dyDescent="0.25">
      <c r="E54691" s="2"/>
    </row>
    <row r="54692" spans="5:5" x14ac:dyDescent="0.25">
      <c r="E54692" s="2"/>
    </row>
    <row r="54693" spans="5:5" x14ac:dyDescent="0.25">
      <c r="E54693" s="2"/>
    </row>
    <row r="54694" spans="5:5" x14ac:dyDescent="0.25">
      <c r="E54694" s="2"/>
    </row>
    <row r="54695" spans="5:5" x14ac:dyDescent="0.25">
      <c r="E54695" s="2"/>
    </row>
    <row r="54696" spans="5:5" x14ac:dyDescent="0.25">
      <c r="E54696" s="2"/>
    </row>
    <row r="54697" spans="5:5" x14ac:dyDescent="0.25">
      <c r="E54697" s="2"/>
    </row>
    <row r="54698" spans="5:5" x14ac:dyDescent="0.25">
      <c r="E54698" s="2"/>
    </row>
    <row r="54699" spans="5:5" x14ac:dyDescent="0.25">
      <c r="E54699" s="2"/>
    </row>
    <row r="54700" spans="5:5" x14ac:dyDescent="0.25">
      <c r="E54700" s="2"/>
    </row>
    <row r="54701" spans="5:5" x14ac:dyDescent="0.25">
      <c r="E54701" s="2"/>
    </row>
    <row r="54702" spans="5:5" x14ac:dyDescent="0.25">
      <c r="E54702" s="2"/>
    </row>
    <row r="54703" spans="5:5" x14ac:dyDescent="0.25">
      <c r="E54703" s="2"/>
    </row>
    <row r="54704" spans="5:5" x14ac:dyDescent="0.25">
      <c r="E54704" s="2"/>
    </row>
    <row r="54705" spans="5:5" x14ac:dyDescent="0.25">
      <c r="E54705" s="2"/>
    </row>
    <row r="54706" spans="5:5" x14ac:dyDescent="0.25">
      <c r="E54706" s="2"/>
    </row>
    <row r="54707" spans="5:5" x14ac:dyDescent="0.25">
      <c r="E54707" s="2"/>
    </row>
    <row r="54708" spans="5:5" x14ac:dyDescent="0.25">
      <c r="E54708" s="2"/>
    </row>
    <row r="54709" spans="5:5" x14ac:dyDescent="0.25">
      <c r="E54709" s="2"/>
    </row>
    <row r="54710" spans="5:5" x14ac:dyDescent="0.25">
      <c r="E54710" s="2"/>
    </row>
    <row r="54711" spans="5:5" x14ac:dyDescent="0.25">
      <c r="E54711" s="2"/>
    </row>
    <row r="54712" spans="5:5" x14ac:dyDescent="0.25">
      <c r="E54712" s="2"/>
    </row>
    <row r="54713" spans="5:5" x14ac:dyDescent="0.25">
      <c r="E54713" s="2"/>
    </row>
    <row r="54714" spans="5:5" x14ac:dyDescent="0.25">
      <c r="E54714" s="2"/>
    </row>
    <row r="54715" spans="5:5" x14ac:dyDescent="0.25">
      <c r="E54715" s="2"/>
    </row>
    <row r="54716" spans="5:5" x14ac:dyDescent="0.25">
      <c r="E54716" s="2"/>
    </row>
    <row r="54717" spans="5:5" x14ac:dyDescent="0.25">
      <c r="E54717" s="2"/>
    </row>
    <row r="54718" spans="5:5" x14ac:dyDescent="0.25">
      <c r="E54718" s="2"/>
    </row>
    <row r="54719" spans="5:5" x14ac:dyDescent="0.25">
      <c r="E54719" s="2"/>
    </row>
    <row r="54720" spans="5:5" x14ac:dyDescent="0.25">
      <c r="E54720" s="2"/>
    </row>
    <row r="54721" spans="5:5" x14ac:dyDescent="0.25">
      <c r="E54721" s="2"/>
    </row>
    <row r="54722" spans="5:5" x14ac:dyDescent="0.25">
      <c r="E54722" s="2"/>
    </row>
    <row r="54723" spans="5:5" x14ac:dyDescent="0.25">
      <c r="E54723" s="2"/>
    </row>
    <row r="54724" spans="5:5" x14ac:dyDescent="0.25">
      <c r="E54724" s="2"/>
    </row>
    <row r="54725" spans="5:5" x14ac:dyDescent="0.25">
      <c r="E54725" s="2"/>
    </row>
    <row r="54726" spans="5:5" x14ac:dyDescent="0.25">
      <c r="E54726" s="2"/>
    </row>
    <row r="54727" spans="5:5" x14ac:dyDescent="0.25">
      <c r="E54727" s="2"/>
    </row>
    <row r="54728" spans="5:5" x14ac:dyDescent="0.25">
      <c r="E54728" s="2"/>
    </row>
    <row r="54729" spans="5:5" x14ac:dyDescent="0.25">
      <c r="E54729" s="2"/>
    </row>
    <row r="54730" spans="5:5" x14ac:dyDescent="0.25">
      <c r="E54730" s="2"/>
    </row>
    <row r="54731" spans="5:5" x14ac:dyDescent="0.25">
      <c r="E54731" s="2"/>
    </row>
    <row r="54732" spans="5:5" x14ac:dyDescent="0.25">
      <c r="E54732" s="2"/>
    </row>
    <row r="54733" spans="5:5" x14ac:dyDescent="0.25">
      <c r="E54733" s="2"/>
    </row>
    <row r="54734" spans="5:5" x14ac:dyDescent="0.25">
      <c r="E54734" s="2"/>
    </row>
    <row r="54735" spans="5:5" x14ac:dyDescent="0.25">
      <c r="E54735" s="2"/>
    </row>
    <row r="54736" spans="5:5" x14ac:dyDescent="0.25">
      <c r="E54736" s="2"/>
    </row>
    <row r="54737" spans="5:5" x14ac:dyDescent="0.25">
      <c r="E54737" s="2"/>
    </row>
    <row r="54738" spans="5:5" x14ac:dyDescent="0.25">
      <c r="E54738" s="2"/>
    </row>
    <row r="54739" spans="5:5" x14ac:dyDescent="0.25">
      <c r="E54739" s="2"/>
    </row>
    <row r="54740" spans="5:5" x14ac:dyDescent="0.25">
      <c r="E54740" s="2"/>
    </row>
    <row r="54741" spans="5:5" x14ac:dyDescent="0.25">
      <c r="E54741" s="2"/>
    </row>
    <row r="54742" spans="5:5" x14ac:dyDescent="0.25">
      <c r="E54742" s="2"/>
    </row>
    <row r="54743" spans="5:5" x14ac:dyDescent="0.25">
      <c r="E54743" s="2"/>
    </row>
    <row r="54744" spans="5:5" x14ac:dyDescent="0.25">
      <c r="E54744" s="2"/>
    </row>
    <row r="54745" spans="5:5" x14ac:dyDescent="0.25">
      <c r="E54745" s="2"/>
    </row>
    <row r="54746" spans="5:5" x14ac:dyDescent="0.25">
      <c r="E54746" s="2"/>
    </row>
    <row r="54747" spans="5:5" x14ac:dyDescent="0.25">
      <c r="E54747" s="2"/>
    </row>
    <row r="54748" spans="5:5" x14ac:dyDescent="0.25">
      <c r="E54748" s="2"/>
    </row>
    <row r="54749" spans="5:5" x14ac:dyDescent="0.25">
      <c r="E54749" s="2"/>
    </row>
    <row r="54750" spans="5:5" x14ac:dyDescent="0.25">
      <c r="E54750" s="2"/>
    </row>
    <row r="54751" spans="5:5" x14ac:dyDescent="0.25">
      <c r="E54751" s="2"/>
    </row>
    <row r="54752" spans="5:5" x14ac:dyDescent="0.25">
      <c r="E54752" s="2"/>
    </row>
    <row r="54753" spans="5:5" x14ac:dyDescent="0.25">
      <c r="E54753" s="2"/>
    </row>
    <row r="54754" spans="5:5" x14ac:dyDescent="0.25">
      <c r="E54754" s="2"/>
    </row>
    <row r="54755" spans="5:5" x14ac:dyDescent="0.25">
      <c r="E54755" s="2"/>
    </row>
    <row r="54756" spans="5:5" x14ac:dyDescent="0.25">
      <c r="E54756" s="2"/>
    </row>
    <row r="54757" spans="5:5" x14ac:dyDescent="0.25">
      <c r="E54757" s="2"/>
    </row>
    <row r="54758" spans="5:5" x14ac:dyDescent="0.25">
      <c r="E54758" s="2"/>
    </row>
    <row r="54759" spans="5:5" x14ac:dyDescent="0.25">
      <c r="E54759" s="2"/>
    </row>
    <row r="54760" spans="5:5" x14ac:dyDescent="0.25">
      <c r="E54760" s="2"/>
    </row>
    <row r="54761" spans="5:5" x14ac:dyDescent="0.25">
      <c r="E54761" s="2"/>
    </row>
    <row r="54762" spans="5:5" x14ac:dyDescent="0.25">
      <c r="E54762" s="2"/>
    </row>
    <row r="54763" spans="5:5" x14ac:dyDescent="0.25">
      <c r="E54763" s="2"/>
    </row>
    <row r="54764" spans="5:5" x14ac:dyDescent="0.25">
      <c r="E54764" s="2"/>
    </row>
    <row r="54765" spans="5:5" x14ac:dyDescent="0.25">
      <c r="E54765" s="2"/>
    </row>
    <row r="54766" spans="5:5" x14ac:dyDescent="0.25">
      <c r="E54766" s="2"/>
    </row>
    <row r="54767" spans="5:5" x14ac:dyDescent="0.25">
      <c r="E54767" s="2"/>
    </row>
    <row r="54768" spans="5:5" x14ac:dyDescent="0.25">
      <c r="E54768" s="2"/>
    </row>
    <row r="54769" spans="5:5" x14ac:dyDescent="0.25">
      <c r="E54769" s="2"/>
    </row>
    <row r="54770" spans="5:5" x14ac:dyDescent="0.25">
      <c r="E54770" s="2"/>
    </row>
    <row r="54771" spans="5:5" x14ac:dyDescent="0.25">
      <c r="E54771" s="2"/>
    </row>
    <row r="54772" spans="5:5" x14ac:dyDescent="0.25">
      <c r="E54772" s="2"/>
    </row>
    <row r="54773" spans="5:5" x14ac:dyDescent="0.25">
      <c r="E54773" s="2"/>
    </row>
    <row r="54774" spans="5:5" x14ac:dyDescent="0.25">
      <c r="E54774" s="2"/>
    </row>
    <row r="54775" spans="5:5" x14ac:dyDescent="0.25">
      <c r="E54775" s="2"/>
    </row>
    <row r="54776" spans="5:5" x14ac:dyDescent="0.25">
      <c r="E54776" s="2"/>
    </row>
    <row r="54777" spans="5:5" x14ac:dyDescent="0.25">
      <c r="E54777" s="2"/>
    </row>
    <row r="54778" spans="5:5" x14ac:dyDescent="0.25">
      <c r="E54778" s="2"/>
    </row>
    <row r="54779" spans="5:5" x14ac:dyDescent="0.25">
      <c r="E54779" s="2"/>
    </row>
    <row r="54780" spans="5:5" x14ac:dyDescent="0.25">
      <c r="E54780" s="2"/>
    </row>
    <row r="54781" spans="5:5" x14ac:dyDescent="0.25">
      <c r="E54781" s="2"/>
    </row>
    <row r="54782" spans="5:5" x14ac:dyDescent="0.25">
      <c r="E54782" s="2"/>
    </row>
    <row r="54783" spans="5:5" x14ac:dyDescent="0.25">
      <c r="E54783" s="2"/>
    </row>
    <row r="54784" spans="5:5" x14ac:dyDescent="0.25">
      <c r="E54784" s="2"/>
    </row>
    <row r="54785" spans="5:5" x14ac:dyDescent="0.25">
      <c r="E54785" s="2"/>
    </row>
    <row r="54786" spans="5:5" x14ac:dyDescent="0.25">
      <c r="E54786" s="2"/>
    </row>
    <row r="54787" spans="5:5" x14ac:dyDescent="0.25">
      <c r="E54787" s="2"/>
    </row>
    <row r="54788" spans="5:5" x14ac:dyDescent="0.25">
      <c r="E54788" s="2"/>
    </row>
    <row r="54789" spans="5:5" x14ac:dyDescent="0.25">
      <c r="E54789" s="2"/>
    </row>
    <row r="54790" spans="5:5" x14ac:dyDescent="0.25">
      <c r="E54790" s="2"/>
    </row>
    <row r="54791" spans="5:5" x14ac:dyDescent="0.25">
      <c r="E54791" s="2"/>
    </row>
    <row r="54792" spans="5:5" x14ac:dyDescent="0.25">
      <c r="E54792" s="2"/>
    </row>
    <row r="54793" spans="5:5" x14ac:dyDescent="0.25">
      <c r="E54793" s="2"/>
    </row>
    <row r="54794" spans="5:5" x14ac:dyDescent="0.25">
      <c r="E54794" s="2"/>
    </row>
    <row r="54795" spans="5:5" x14ac:dyDescent="0.25">
      <c r="E54795" s="2"/>
    </row>
    <row r="54796" spans="5:5" x14ac:dyDescent="0.25">
      <c r="E54796" s="2"/>
    </row>
    <row r="54797" spans="5:5" x14ac:dyDescent="0.25">
      <c r="E54797" s="2"/>
    </row>
    <row r="54798" spans="5:5" x14ac:dyDescent="0.25">
      <c r="E54798" s="2"/>
    </row>
    <row r="54799" spans="5:5" x14ac:dyDescent="0.25">
      <c r="E54799" s="2"/>
    </row>
    <row r="54800" spans="5:5" x14ac:dyDescent="0.25">
      <c r="E54800" s="2"/>
    </row>
    <row r="54801" spans="5:5" x14ac:dyDescent="0.25">
      <c r="E54801" s="2"/>
    </row>
    <row r="54802" spans="5:5" x14ac:dyDescent="0.25">
      <c r="E54802" s="2"/>
    </row>
    <row r="54803" spans="5:5" x14ac:dyDescent="0.25">
      <c r="E54803" s="2"/>
    </row>
    <row r="54804" spans="5:5" x14ac:dyDescent="0.25">
      <c r="E54804" s="2"/>
    </row>
    <row r="54805" spans="5:5" x14ac:dyDescent="0.25">
      <c r="E54805" s="2"/>
    </row>
    <row r="54806" spans="5:5" x14ac:dyDescent="0.25">
      <c r="E54806" s="2"/>
    </row>
    <row r="54807" spans="5:5" x14ac:dyDescent="0.25">
      <c r="E54807" s="2"/>
    </row>
    <row r="54808" spans="5:5" x14ac:dyDescent="0.25">
      <c r="E54808" s="2"/>
    </row>
    <row r="54809" spans="5:5" x14ac:dyDescent="0.25">
      <c r="E54809" s="2"/>
    </row>
    <row r="54810" spans="5:5" x14ac:dyDescent="0.25">
      <c r="E54810" s="2"/>
    </row>
    <row r="54811" spans="5:5" x14ac:dyDescent="0.25">
      <c r="E54811" s="2"/>
    </row>
    <row r="54812" spans="5:5" x14ac:dyDescent="0.25">
      <c r="E54812" s="2"/>
    </row>
    <row r="54813" spans="5:5" x14ac:dyDescent="0.25">
      <c r="E54813" s="2"/>
    </row>
    <row r="54814" spans="5:5" x14ac:dyDescent="0.25">
      <c r="E54814" s="2"/>
    </row>
    <row r="54815" spans="5:5" x14ac:dyDescent="0.25">
      <c r="E54815" s="2"/>
    </row>
    <row r="54816" spans="5:5" x14ac:dyDescent="0.25">
      <c r="E54816" s="2"/>
    </row>
    <row r="54817" spans="5:5" x14ac:dyDescent="0.25">
      <c r="E54817" s="2"/>
    </row>
    <row r="54818" spans="5:5" x14ac:dyDescent="0.25">
      <c r="E54818" s="2"/>
    </row>
    <row r="54819" spans="5:5" x14ac:dyDescent="0.25">
      <c r="E54819" s="2"/>
    </row>
    <row r="54820" spans="5:5" x14ac:dyDescent="0.25">
      <c r="E54820" s="2"/>
    </row>
    <row r="54821" spans="5:5" x14ac:dyDescent="0.25">
      <c r="E54821" s="2"/>
    </row>
    <row r="54822" spans="5:5" x14ac:dyDescent="0.25">
      <c r="E54822" s="2"/>
    </row>
    <row r="54823" spans="5:5" x14ac:dyDescent="0.25">
      <c r="E54823" s="2"/>
    </row>
    <row r="54824" spans="5:5" x14ac:dyDescent="0.25">
      <c r="E54824" s="2"/>
    </row>
    <row r="54825" spans="5:5" x14ac:dyDescent="0.25">
      <c r="E54825" s="2"/>
    </row>
    <row r="54826" spans="5:5" x14ac:dyDescent="0.25">
      <c r="E54826" s="2"/>
    </row>
    <row r="54827" spans="5:5" x14ac:dyDescent="0.25">
      <c r="E54827" s="2"/>
    </row>
    <row r="54828" spans="5:5" x14ac:dyDescent="0.25">
      <c r="E54828" s="2"/>
    </row>
    <row r="54829" spans="5:5" x14ac:dyDescent="0.25">
      <c r="E54829" s="2"/>
    </row>
    <row r="54830" spans="5:5" x14ac:dyDescent="0.25">
      <c r="E54830" s="2"/>
    </row>
    <row r="54831" spans="5:5" x14ac:dyDescent="0.25">
      <c r="E54831" s="2"/>
    </row>
    <row r="54832" spans="5:5" x14ac:dyDescent="0.25">
      <c r="E54832" s="2"/>
    </row>
    <row r="54833" spans="5:5" x14ac:dyDescent="0.25">
      <c r="E54833" s="2"/>
    </row>
    <row r="54834" spans="5:5" x14ac:dyDescent="0.25">
      <c r="E54834" s="2"/>
    </row>
    <row r="54835" spans="5:5" x14ac:dyDescent="0.25">
      <c r="E54835" s="2"/>
    </row>
    <row r="54836" spans="5:5" x14ac:dyDescent="0.25">
      <c r="E54836" s="2"/>
    </row>
    <row r="54837" spans="5:5" x14ac:dyDescent="0.25">
      <c r="E54837" s="2"/>
    </row>
    <row r="54838" spans="5:5" x14ac:dyDescent="0.25">
      <c r="E54838" s="2"/>
    </row>
    <row r="54839" spans="5:5" x14ac:dyDescent="0.25">
      <c r="E54839" s="2"/>
    </row>
    <row r="54840" spans="5:5" x14ac:dyDescent="0.25">
      <c r="E54840" s="2"/>
    </row>
    <row r="54841" spans="5:5" x14ac:dyDescent="0.25">
      <c r="E54841" s="2"/>
    </row>
    <row r="54842" spans="5:5" x14ac:dyDescent="0.25">
      <c r="E54842" s="2"/>
    </row>
    <row r="54843" spans="5:5" x14ac:dyDescent="0.25">
      <c r="E54843" s="2"/>
    </row>
    <row r="54844" spans="5:5" x14ac:dyDescent="0.25">
      <c r="E54844" s="2"/>
    </row>
    <row r="54845" spans="5:5" x14ac:dyDescent="0.25">
      <c r="E54845" s="2"/>
    </row>
    <row r="54846" spans="5:5" x14ac:dyDescent="0.25">
      <c r="E54846" s="2"/>
    </row>
    <row r="54847" spans="5:5" x14ac:dyDescent="0.25">
      <c r="E54847" s="2"/>
    </row>
    <row r="54848" spans="5:5" x14ac:dyDescent="0.25">
      <c r="E54848" s="2"/>
    </row>
    <row r="54849" spans="5:5" x14ac:dyDescent="0.25">
      <c r="E54849" s="2"/>
    </row>
    <row r="54850" spans="5:5" x14ac:dyDescent="0.25">
      <c r="E54850" s="2"/>
    </row>
    <row r="54851" spans="5:5" x14ac:dyDescent="0.25">
      <c r="E54851" s="2"/>
    </row>
    <row r="54852" spans="5:5" x14ac:dyDescent="0.25">
      <c r="E54852" s="2"/>
    </row>
    <row r="54853" spans="5:5" x14ac:dyDescent="0.25">
      <c r="E54853" s="2"/>
    </row>
    <row r="54854" spans="5:5" x14ac:dyDescent="0.25">
      <c r="E54854" s="2"/>
    </row>
    <row r="54855" spans="5:5" x14ac:dyDescent="0.25">
      <c r="E54855" s="2"/>
    </row>
    <row r="54856" spans="5:5" x14ac:dyDescent="0.25">
      <c r="E54856" s="2"/>
    </row>
    <row r="54857" spans="5:5" x14ac:dyDescent="0.25">
      <c r="E54857" s="2"/>
    </row>
    <row r="54858" spans="5:5" x14ac:dyDescent="0.25">
      <c r="E54858" s="2"/>
    </row>
    <row r="54859" spans="5:5" x14ac:dyDescent="0.25">
      <c r="E54859" s="2"/>
    </row>
    <row r="54860" spans="5:5" x14ac:dyDescent="0.25">
      <c r="E54860" s="2"/>
    </row>
    <row r="54861" spans="5:5" x14ac:dyDescent="0.25">
      <c r="E54861" s="2"/>
    </row>
    <row r="54862" spans="5:5" x14ac:dyDescent="0.25">
      <c r="E54862" s="2"/>
    </row>
    <row r="54863" spans="5:5" x14ac:dyDescent="0.25">
      <c r="E54863" s="2"/>
    </row>
    <row r="54864" spans="5:5" x14ac:dyDescent="0.25">
      <c r="E54864" s="2"/>
    </row>
    <row r="54865" spans="5:5" x14ac:dyDescent="0.25">
      <c r="E54865" s="2"/>
    </row>
    <row r="54866" spans="5:5" x14ac:dyDescent="0.25">
      <c r="E54866" s="2"/>
    </row>
    <row r="54867" spans="5:5" x14ac:dyDescent="0.25">
      <c r="E54867" s="2"/>
    </row>
    <row r="54868" spans="5:5" x14ac:dyDescent="0.25">
      <c r="E54868" s="2"/>
    </row>
    <row r="54869" spans="5:5" x14ac:dyDescent="0.25">
      <c r="E54869" s="2"/>
    </row>
    <row r="54870" spans="5:5" x14ac:dyDescent="0.25">
      <c r="E54870" s="2"/>
    </row>
    <row r="54871" spans="5:5" x14ac:dyDescent="0.25">
      <c r="E54871" s="2"/>
    </row>
    <row r="54872" spans="5:5" x14ac:dyDescent="0.25">
      <c r="E54872" s="2"/>
    </row>
    <row r="54873" spans="5:5" x14ac:dyDescent="0.25">
      <c r="E54873" s="2"/>
    </row>
    <row r="54874" spans="5:5" x14ac:dyDescent="0.25">
      <c r="E54874" s="2"/>
    </row>
    <row r="54875" spans="5:5" x14ac:dyDescent="0.25">
      <c r="E54875" s="2"/>
    </row>
    <row r="54876" spans="5:5" x14ac:dyDescent="0.25">
      <c r="E54876" s="2"/>
    </row>
    <row r="54877" spans="5:5" x14ac:dyDescent="0.25">
      <c r="E54877" s="2"/>
    </row>
    <row r="54878" spans="5:5" x14ac:dyDescent="0.25">
      <c r="E54878" s="2"/>
    </row>
    <row r="54879" spans="5:5" x14ac:dyDescent="0.25">
      <c r="E54879" s="2"/>
    </row>
    <row r="54880" spans="5:5" x14ac:dyDescent="0.25">
      <c r="E54880" s="2"/>
    </row>
    <row r="54881" spans="5:5" x14ac:dyDescent="0.25">
      <c r="E54881" s="2"/>
    </row>
    <row r="54882" spans="5:5" x14ac:dyDescent="0.25">
      <c r="E54882" s="2"/>
    </row>
    <row r="54883" spans="5:5" x14ac:dyDescent="0.25">
      <c r="E54883" s="2"/>
    </row>
    <row r="54884" spans="5:5" x14ac:dyDescent="0.25">
      <c r="E54884" s="2"/>
    </row>
    <row r="54885" spans="5:5" x14ac:dyDescent="0.25">
      <c r="E54885" s="2"/>
    </row>
    <row r="54886" spans="5:5" x14ac:dyDescent="0.25">
      <c r="E54886" s="2"/>
    </row>
    <row r="54887" spans="5:5" x14ac:dyDescent="0.25">
      <c r="E54887" s="2"/>
    </row>
    <row r="54888" spans="5:5" x14ac:dyDescent="0.25">
      <c r="E54888" s="2"/>
    </row>
    <row r="54889" spans="5:5" x14ac:dyDescent="0.25">
      <c r="E54889" s="2"/>
    </row>
    <row r="54890" spans="5:5" x14ac:dyDescent="0.25">
      <c r="E54890" s="2"/>
    </row>
    <row r="54891" spans="5:5" x14ac:dyDescent="0.25">
      <c r="E54891" s="2"/>
    </row>
    <row r="54892" spans="5:5" x14ac:dyDescent="0.25">
      <c r="E54892" s="2"/>
    </row>
    <row r="54893" spans="5:5" x14ac:dyDescent="0.25">
      <c r="E54893" s="2"/>
    </row>
    <row r="54894" spans="5:5" x14ac:dyDescent="0.25">
      <c r="E54894" s="2"/>
    </row>
    <row r="54895" spans="5:5" x14ac:dyDescent="0.25">
      <c r="E54895" s="2"/>
    </row>
    <row r="54896" spans="5:5" x14ac:dyDescent="0.25">
      <c r="E54896" s="2"/>
    </row>
    <row r="54897" spans="5:5" x14ac:dyDescent="0.25">
      <c r="E54897" s="2"/>
    </row>
    <row r="54898" spans="5:5" x14ac:dyDescent="0.25">
      <c r="E54898" s="2"/>
    </row>
    <row r="54899" spans="5:5" x14ac:dyDescent="0.25">
      <c r="E54899" s="2"/>
    </row>
    <row r="54900" spans="5:5" x14ac:dyDescent="0.25">
      <c r="E54900" s="2"/>
    </row>
    <row r="54901" spans="5:5" x14ac:dyDescent="0.25">
      <c r="E54901" s="2"/>
    </row>
    <row r="54902" spans="5:5" x14ac:dyDescent="0.25">
      <c r="E54902" s="2"/>
    </row>
    <row r="54903" spans="5:5" x14ac:dyDescent="0.25">
      <c r="E54903" s="2"/>
    </row>
    <row r="54904" spans="5:5" x14ac:dyDescent="0.25">
      <c r="E54904" s="2"/>
    </row>
    <row r="54905" spans="5:5" x14ac:dyDescent="0.25">
      <c r="E54905" s="2"/>
    </row>
    <row r="54906" spans="5:5" x14ac:dyDescent="0.25">
      <c r="E54906" s="2"/>
    </row>
    <row r="54907" spans="5:5" x14ac:dyDescent="0.25">
      <c r="E54907" s="2"/>
    </row>
    <row r="54908" spans="5:5" x14ac:dyDescent="0.25">
      <c r="E54908" s="2"/>
    </row>
    <row r="54909" spans="5:5" x14ac:dyDescent="0.25">
      <c r="E54909" s="2"/>
    </row>
    <row r="54910" spans="5:5" x14ac:dyDescent="0.25">
      <c r="E54910" s="2"/>
    </row>
    <row r="54911" spans="5:5" x14ac:dyDescent="0.25">
      <c r="E54911" s="2"/>
    </row>
    <row r="54912" spans="5:5" x14ac:dyDescent="0.25">
      <c r="E54912" s="2"/>
    </row>
    <row r="54913" spans="5:5" x14ac:dyDescent="0.25">
      <c r="E54913" s="2"/>
    </row>
    <row r="54914" spans="5:5" x14ac:dyDescent="0.25">
      <c r="E54914" s="2"/>
    </row>
    <row r="54915" spans="5:5" x14ac:dyDescent="0.25">
      <c r="E54915" s="2"/>
    </row>
    <row r="54916" spans="5:5" x14ac:dyDescent="0.25">
      <c r="E54916" s="2"/>
    </row>
    <row r="54917" spans="5:5" x14ac:dyDescent="0.25">
      <c r="E54917" s="2"/>
    </row>
    <row r="54918" spans="5:5" x14ac:dyDescent="0.25">
      <c r="E54918" s="2"/>
    </row>
    <row r="54919" spans="5:5" x14ac:dyDescent="0.25">
      <c r="E54919" s="2"/>
    </row>
    <row r="54920" spans="5:5" x14ac:dyDescent="0.25">
      <c r="E54920" s="2"/>
    </row>
    <row r="54921" spans="5:5" x14ac:dyDescent="0.25">
      <c r="E54921" s="2"/>
    </row>
    <row r="54922" spans="5:5" x14ac:dyDescent="0.25">
      <c r="E54922" s="2"/>
    </row>
    <row r="54923" spans="5:5" x14ac:dyDescent="0.25">
      <c r="E54923" s="2"/>
    </row>
    <row r="54924" spans="5:5" x14ac:dyDescent="0.25">
      <c r="E54924" s="2"/>
    </row>
    <row r="54925" spans="5:5" x14ac:dyDescent="0.25">
      <c r="E54925" s="2"/>
    </row>
    <row r="54926" spans="5:5" x14ac:dyDescent="0.25">
      <c r="E54926" s="2"/>
    </row>
    <row r="54927" spans="5:5" x14ac:dyDescent="0.25">
      <c r="E54927" s="2"/>
    </row>
    <row r="54928" spans="5:5" x14ac:dyDescent="0.25">
      <c r="E54928" s="2"/>
    </row>
    <row r="54929" spans="5:5" x14ac:dyDescent="0.25">
      <c r="E54929" s="2"/>
    </row>
    <row r="54930" spans="5:5" x14ac:dyDescent="0.25">
      <c r="E54930" s="2"/>
    </row>
    <row r="54931" spans="5:5" x14ac:dyDescent="0.25">
      <c r="E54931" s="2"/>
    </row>
    <row r="54932" spans="5:5" x14ac:dyDescent="0.25">
      <c r="E54932" s="2"/>
    </row>
    <row r="54933" spans="5:5" x14ac:dyDescent="0.25">
      <c r="E54933" s="2"/>
    </row>
    <row r="54934" spans="5:5" x14ac:dyDescent="0.25">
      <c r="E54934" s="2"/>
    </row>
    <row r="54935" spans="5:5" x14ac:dyDescent="0.25">
      <c r="E54935" s="2"/>
    </row>
    <row r="54936" spans="5:5" x14ac:dyDescent="0.25">
      <c r="E54936" s="2"/>
    </row>
    <row r="54937" spans="5:5" x14ac:dyDescent="0.25">
      <c r="E54937" s="2"/>
    </row>
    <row r="54938" spans="5:5" x14ac:dyDescent="0.25">
      <c r="E54938" s="2"/>
    </row>
    <row r="54939" spans="5:5" x14ac:dyDescent="0.25">
      <c r="E54939" s="2"/>
    </row>
    <row r="54940" spans="5:5" x14ac:dyDescent="0.25">
      <c r="E54940" s="2"/>
    </row>
    <row r="54941" spans="5:5" x14ac:dyDescent="0.25">
      <c r="E54941" s="2"/>
    </row>
    <row r="54942" spans="5:5" x14ac:dyDescent="0.25">
      <c r="E54942" s="2"/>
    </row>
    <row r="54943" spans="5:5" x14ac:dyDescent="0.25">
      <c r="E54943" s="2"/>
    </row>
    <row r="54944" spans="5:5" x14ac:dyDescent="0.25">
      <c r="E54944" s="2"/>
    </row>
    <row r="54945" spans="5:5" x14ac:dyDescent="0.25">
      <c r="E54945" s="2"/>
    </row>
    <row r="54946" spans="5:5" x14ac:dyDescent="0.25">
      <c r="E54946" s="2"/>
    </row>
    <row r="54947" spans="5:5" x14ac:dyDescent="0.25">
      <c r="E54947" s="2"/>
    </row>
    <row r="54948" spans="5:5" x14ac:dyDescent="0.25">
      <c r="E54948" s="2"/>
    </row>
    <row r="54949" spans="5:5" x14ac:dyDescent="0.25">
      <c r="E54949" s="2"/>
    </row>
    <row r="54950" spans="5:5" x14ac:dyDescent="0.25">
      <c r="E54950" s="2"/>
    </row>
    <row r="54951" spans="5:5" x14ac:dyDescent="0.25">
      <c r="E54951" s="2"/>
    </row>
    <row r="54952" spans="5:5" x14ac:dyDescent="0.25">
      <c r="E54952" s="2"/>
    </row>
    <row r="54953" spans="5:5" x14ac:dyDescent="0.25">
      <c r="E54953" s="2"/>
    </row>
    <row r="54954" spans="5:5" x14ac:dyDescent="0.25">
      <c r="E54954" s="2"/>
    </row>
    <row r="54955" spans="5:5" x14ac:dyDescent="0.25">
      <c r="E54955" s="2"/>
    </row>
    <row r="54956" spans="5:5" x14ac:dyDescent="0.25">
      <c r="E54956" s="2"/>
    </row>
    <row r="54957" spans="5:5" x14ac:dyDescent="0.25">
      <c r="E54957" s="2"/>
    </row>
    <row r="54958" spans="5:5" x14ac:dyDescent="0.25">
      <c r="E54958" s="2"/>
    </row>
    <row r="54959" spans="5:5" x14ac:dyDescent="0.25">
      <c r="E54959" s="2"/>
    </row>
    <row r="54960" spans="5:5" x14ac:dyDescent="0.25">
      <c r="E54960" s="2"/>
    </row>
    <row r="54961" spans="5:5" x14ac:dyDescent="0.25">
      <c r="E54961" s="2"/>
    </row>
    <row r="54962" spans="5:5" x14ac:dyDescent="0.25">
      <c r="E54962" s="2"/>
    </row>
    <row r="54963" spans="5:5" x14ac:dyDescent="0.25">
      <c r="E54963" s="2"/>
    </row>
    <row r="54964" spans="5:5" x14ac:dyDescent="0.25">
      <c r="E54964" s="2"/>
    </row>
    <row r="54965" spans="5:5" x14ac:dyDescent="0.25">
      <c r="E54965" s="2"/>
    </row>
    <row r="54966" spans="5:5" x14ac:dyDescent="0.25">
      <c r="E54966" s="2"/>
    </row>
    <row r="54967" spans="5:5" x14ac:dyDescent="0.25">
      <c r="E54967" s="2"/>
    </row>
    <row r="54968" spans="5:5" x14ac:dyDescent="0.25">
      <c r="E54968" s="2"/>
    </row>
    <row r="54969" spans="5:5" x14ac:dyDescent="0.25">
      <c r="E54969" s="2"/>
    </row>
    <row r="54970" spans="5:5" x14ac:dyDescent="0.25">
      <c r="E54970" s="2"/>
    </row>
    <row r="54971" spans="5:5" x14ac:dyDescent="0.25">
      <c r="E54971" s="2"/>
    </row>
    <row r="54972" spans="5:5" x14ac:dyDescent="0.25">
      <c r="E54972" s="2"/>
    </row>
    <row r="54973" spans="5:5" x14ac:dyDescent="0.25">
      <c r="E54973" s="2"/>
    </row>
    <row r="54974" spans="5:5" x14ac:dyDescent="0.25">
      <c r="E54974" s="2"/>
    </row>
    <row r="54975" spans="5:5" x14ac:dyDescent="0.25">
      <c r="E54975" s="2"/>
    </row>
    <row r="54976" spans="5:5" x14ac:dyDescent="0.25">
      <c r="E54976" s="2"/>
    </row>
    <row r="54977" spans="5:5" x14ac:dyDescent="0.25">
      <c r="E54977" s="2"/>
    </row>
    <row r="54978" spans="5:5" x14ac:dyDescent="0.25">
      <c r="E54978" s="2"/>
    </row>
    <row r="54979" spans="5:5" x14ac:dyDescent="0.25">
      <c r="E54979" s="2"/>
    </row>
    <row r="54980" spans="5:5" x14ac:dyDescent="0.25">
      <c r="E54980" s="2"/>
    </row>
    <row r="54981" spans="5:5" x14ac:dyDescent="0.25">
      <c r="E54981" s="2"/>
    </row>
    <row r="54982" spans="5:5" x14ac:dyDescent="0.25">
      <c r="E54982" s="2"/>
    </row>
    <row r="54983" spans="5:5" x14ac:dyDescent="0.25">
      <c r="E54983" s="2"/>
    </row>
    <row r="54984" spans="5:5" x14ac:dyDescent="0.25">
      <c r="E54984" s="2"/>
    </row>
    <row r="54985" spans="5:5" x14ac:dyDescent="0.25">
      <c r="E54985" s="2"/>
    </row>
    <row r="54986" spans="5:5" x14ac:dyDescent="0.25">
      <c r="E54986" s="2"/>
    </row>
    <row r="54987" spans="5:5" x14ac:dyDescent="0.25">
      <c r="E54987" s="2"/>
    </row>
    <row r="54988" spans="5:5" x14ac:dyDescent="0.25">
      <c r="E54988" s="2"/>
    </row>
    <row r="54989" spans="5:5" x14ac:dyDescent="0.25">
      <c r="E54989" s="2"/>
    </row>
    <row r="54990" spans="5:5" x14ac:dyDescent="0.25">
      <c r="E54990" s="2"/>
    </row>
    <row r="54991" spans="5:5" x14ac:dyDescent="0.25">
      <c r="E54991" s="2"/>
    </row>
    <row r="54992" spans="5:5" x14ac:dyDescent="0.25">
      <c r="E54992" s="2"/>
    </row>
    <row r="54993" spans="5:5" x14ac:dyDescent="0.25">
      <c r="E54993" s="2"/>
    </row>
    <row r="54994" spans="5:5" x14ac:dyDescent="0.25">
      <c r="E54994" s="2"/>
    </row>
    <row r="54995" spans="5:5" x14ac:dyDescent="0.25">
      <c r="E54995" s="2"/>
    </row>
    <row r="54996" spans="5:5" x14ac:dyDescent="0.25">
      <c r="E54996" s="2"/>
    </row>
    <row r="54997" spans="5:5" x14ac:dyDescent="0.25">
      <c r="E54997" s="2"/>
    </row>
    <row r="54998" spans="5:5" x14ac:dyDescent="0.25">
      <c r="E54998" s="2"/>
    </row>
    <row r="54999" spans="5:5" x14ac:dyDescent="0.25">
      <c r="E54999" s="2"/>
    </row>
    <row r="55000" spans="5:5" x14ac:dyDescent="0.25">
      <c r="E55000" s="2"/>
    </row>
    <row r="55001" spans="5:5" x14ac:dyDescent="0.25">
      <c r="E55001" s="2"/>
    </row>
    <row r="55002" spans="5:5" x14ac:dyDescent="0.25">
      <c r="E55002" s="2"/>
    </row>
    <row r="55003" spans="5:5" x14ac:dyDescent="0.25">
      <c r="E55003" s="2"/>
    </row>
    <row r="55004" spans="5:5" x14ac:dyDescent="0.25">
      <c r="E55004" s="2"/>
    </row>
    <row r="55005" spans="5:5" x14ac:dyDescent="0.25">
      <c r="E55005" s="2"/>
    </row>
    <row r="55006" spans="5:5" x14ac:dyDescent="0.25">
      <c r="E55006" s="2"/>
    </row>
    <row r="55007" spans="5:5" x14ac:dyDescent="0.25">
      <c r="E55007" s="2"/>
    </row>
    <row r="55008" spans="5:5" x14ac:dyDescent="0.25">
      <c r="E55008" s="2"/>
    </row>
    <row r="55009" spans="5:5" x14ac:dyDescent="0.25">
      <c r="E55009" s="2"/>
    </row>
    <row r="55010" spans="5:5" x14ac:dyDescent="0.25">
      <c r="E55010" s="2"/>
    </row>
    <row r="55011" spans="5:5" x14ac:dyDescent="0.25">
      <c r="E55011" s="2"/>
    </row>
    <row r="55012" spans="5:5" x14ac:dyDescent="0.25">
      <c r="E55012" s="2"/>
    </row>
    <row r="55013" spans="5:5" x14ac:dyDescent="0.25">
      <c r="E55013" s="2"/>
    </row>
    <row r="55014" spans="5:5" x14ac:dyDescent="0.25">
      <c r="E55014" s="2"/>
    </row>
    <row r="55015" spans="5:5" x14ac:dyDescent="0.25">
      <c r="E55015" s="2"/>
    </row>
    <row r="55016" spans="5:5" x14ac:dyDescent="0.25">
      <c r="E55016" s="2"/>
    </row>
    <row r="55017" spans="5:5" x14ac:dyDescent="0.25">
      <c r="E55017" s="2"/>
    </row>
    <row r="55018" spans="5:5" x14ac:dyDescent="0.25">
      <c r="E55018" s="2"/>
    </row>
    <row r="55019" spans="5:5" x14ac:dyDescent="0.25">
      <c r="E55019" s="2"/>
    </row>
    <row r="55020" spans="5:5" x14ac:dyDescent="0.25">
      <c r="E55020" s="2"/>
    </row>
    <row r="55021" spans="5:5" x14ac:dyDescent="0.25">
      <c r="E55021" s="2"/>
    </row>
    <row r="55022" spans="5:5" x14ac:dyDescent="0.25">
      <c r="E55022" s="2"/>
    </row>
    <row r="55023" spans="5:5" x14ac:dyDescent="0.25">
      <c r="E55023" s="2"/>
    </row>
    <row r="55024" spans="5:5" x14ac:dyDescent="0.25">
      <c r="E55024" s="2"/>
    </row>
    <row r="55025" spans="5:5" x14ac:dyDescent="0.25">
      <c r="E55025" s="2"/>
    </row>
    <row r="55026" spans="5:5" x14ac:dyDescent="0.25">
      <c r="E55026" s="2"/>
    </row>
    <row r="55027" spans="5:5" x14ac:dyDescent="0.25">
      <c r="E55027" s="2"/>
    </row>
    <row r="55028" spans="5:5" x14ac:dyDescent="0.25">
      <c r="E55028" s="2"/>
    </row>
    <row r="55029" spans="5:5" x14ac:dyDescent="0.25">
      <c r="E55029" s="2"/>
    </row>
    <row r="55030" spans="5:5" x14ac:dyDescent="0.25">
      <c r="E55030" s="2"/>
    </row>
    <row r="55031" spans="5:5" x14ac:dyDescent="0.25">
      <c r="E55031" s="2"/>
    </row>
    <row r="55032" spans="5:5" x14ac:dyDescent="0.25">
      <c r="E55032" s="2"/>
    </row>
    <row r="55033" spans="5:5" x14ac:dyDescent="0.25">
      <c r="E55033" s="2"/>
    </row>
    <row r="55034" spans="5:5" x14ac:dyDescent="0.25">
      <c r="E55034" s="2"/>
    </row>
    <row r="55035" spans="5:5" x14ac:dyDescent="0.25">
      <c r="E55035" s="2"/>
    </row>
    <row r="55036" spans="5:5" x14ac:dyDescent="0.25">
      <c r="E55036" s="2"/>
    </row>
    <row r="55037" spans="5:5" x14ac:dyDescent="0.25">
      <c r="E55037" s="2"/>
    </row>
    <row r="55038" spans="5:5" x14ac:dyDescent="0.25">
      <c r="E55038" s="2"/>
    </row>
    <row r="55039" spans="5:5" x14ac:dyDescent="0.25">
      <c r="E55039" s="2"/>
    </row>
    <row r="55040" spans="5:5" x14ac:dyDescent="0.25">
      <c r="E55040" s="2"/>
    </row>
    <row r="55041" spans="5:5" x14ac:dyDescent="0.25">
      <c r="E55041" s="2"/>
    </row>
    <row r="55042" spans="5:5" x14ac:dyDescent="0.25">
      <c r="E55042" s="2"/>
    </row>
    <row r="55043" spans="5:5" x14ac:dyDescent="0.25">
      <c r="E55043" s="2"/>
    </row>
    <row r="55044" spans="5:5" x14ac:dyDescent="0.25">
      <c r="E55044" s="2"/>
    </row>
    <row r="55045" spans="5:5" x14ac:dyDescent="0.25">
      <c r="E55045" s="2"/>
    </row>
    <row r="55046" spans="5:5" x14ac:dyDescent="0.25">
      <c r="E55046" s="2"/>
    </row>
    <row r="55047" spans="5:5" x14ac:dyDescent="0.25">
      <c r="E55047" s="2"/>
    </row>
    <row r="55048" spans="5:5" x14ac:dyDescent="0.25">
      <c r="E55048" s="2"/>
    </row>
    <row r="55049" spans="5:5" x14ac:dyDescent="0.25">
      <c r="E55049" s="2"/>
    </row>
    <row r="55050" spans="5:5" x14ac:dyDescent="0.25">
      <c r="E55050" s="2"/>
    </row>
    <row r="55051" spans="5:5" x14ac:dyDescent="0.25">
      <c r="E55051" s="2"/>
    </row>
    <row r="55052" spans="5:5" x14ac:dyDescent="0.25">
      <c r="E55052" s="2"/>
    </row>
    <row r="55053" spans="5:5" x14ac:dyDescent="0.25">
      <c r="E55053" s="2"/>
    </row>
    <row r="55054" spans="5:5" x14ac:dyDescent="0.25">
      <c r="E55054" s="2"/>
    </row>
    <row r="55055" spans="5:5" x14ac:dyDescent="0.25">
      <c r="E55055" s="2"/>
    </row>
    <row r="55056" spans="5:5" x14ac:dyDescent="0.25">
      <c r="E55056" s="2"/>
    </row>
    <row r="55057" spans="5:5" x14ac:dyDescent="0.25">
      <c r="E55057" s="2"/>
    </row>
    <row r="55058" spans="5:5" x14ac:dyDescent="0.25">
      <c r="E55058" s="2"/>
    </row>
    <row r="55059" spans="5:5" x14ac:dyDescent="0.25">
      <c r="E55059" s="2"/>
    </row>
    <row r="55060" spans="5:5" x14ac:dyDescent="0.25">
      <c r="E55060" s="2"/>
    </row>
    <row r="55061" spans="5:5" x14ac:dyDescent="0.25">
      <c r="E55061" s="2"/>
    </row>
    <row r="55062" spans="5:5" x14ac:dyDescent="0.25">
      <c r="E55062" s="2"/>
    </row>
    <row r="55063" spans="5:5" x14ac:dyDescent="0.25">
      <c r="E55063" s="2"/>
    </row>
    <row r="55064" spans="5:5" x14ac:dyDescent="0.25">
      <c r="E55064" s="2"/>
    </row>
    <row r="55065" spans="5:5" x14ac:dyDescent="0.25">
      <c r="E55065" s="2"/>
    </row>
    <row r="55066" spans="5:5" x14ac:dyDescent="0.25">
      <c r="E55066" s="2"/>
    </row>
    <row r="55067" spans="5:5" x14ac:dyDescent="0.25">
      <c r="E55067" s="2"/>
    </row>
    <row r="55068" spans="5:5" x14ac:dyDescent="0.25">
      <c r="E55068" s="2"/>
    </row>
    <row r="55069" spans="5:5" x14ac:dyDescent="0.25">
      <c r="E55069" s="2"/>
    </row>
    <row r="55070" spans="5:5" x14ac:dyDescent="0.25">
      <c r="E55070" s="2"/>
    </row>
    <row r="55071" spans="5:5" x14ac:dyDescent="0.25">
      <c r="E55071" s="2"/>
    </row>
    <row r="55072" spans="5:5" x14ac:dyDescent="0.25">
      <c r="E55072" s="2"/>
    </row>
    <row r="55073" spans="5:5" x14ac:dyDescent="0.25">
      <c r="E55073" s="2"/>
    </row>
    <row r="55074" spans="5:5" x14ac:dyDescent="0.25">
      <c r="E55074" s="2"/>
    </row>
    <row r="55075" spans="5:5" x14ac:dyDescent="0.25">
      <c r="E55075" s="2"/>
    </row>
    <row r="55076" spans="5:5" x14ac:dyDescent="0.25">
      <c r="E55076" s="2"/>
    </row>
    <row r="55077" spans="5:5" x14ac:dyDescent="0.25">
      <c r="E55077" s="2"/>
    </row>
    <row r="55078" spans="5:5" x14ac:dyDescent="0.25">
      <c r="E55078" s="2"/>
    </row>
    <row r="55079" spans="5:5" x14ac:dyDescent="0.25">
      <c r="E55079" s="2"/>
    </row>
    <row r="55080" spans="5:5" x14ac:dyDescent="0.25">
      <c r="E55080" s="2"/>
    </row>
    <row r="55081" spans="5:5" x14ac:dyDescent="0.25">
      <c r="E55081" s="2"/>
    </row>
    <row r="55082" spans="5:5" x14ac:dyDescent="0.25">
      <c r="E55082" s="2"/>
    </row>
    <row r="55083" spans="5:5" x14ac:dyDescent="0.25">
      <c r="E55083" s="2"/>
    </row>
    <row r="55084" spans="5:5" x14ac:dyDescent="0.25">
      <c r="E55084" s="2"/>
    </row>
    <row r="55085" spans="5:5" x14ac:dyDescent="0.25">
      <c r="E55085" s="2"/>
    </row>
    <row r="55086" spans="5:5" x14ac:dyDescent="0.25">
      <c r="E55086" s="2"/>
    </row>
    <row r="55087" spans="5:5" x14ac:dyDescent="0.25">
      <c r="E55087" s="2"/>
    </row>
    <row r="55088" spans="5:5" x14ac:dyDescent="0.25">
      <c r="E55088" s="2"/>
    </row>
    <row r="55089" spans="5:5" x14ac:dyDescent="0.25">
      <c r="E55089" s="2"/>
    </row>
    <row r="55090" spans="5:5" x14ac:dyDescent="0.25">
      <c r="E55090" s="2"/>
    </row>
    <row r="55091" spans="5:5" x14ac:dyDescent="0.25">
      <c r="E55091" s="2"/>
    </row>
    <row r="55092" spans="5:5" x14ac:dyDescent="0.25">
      <c r="E55092" s="2"/>
    </row>
    <row r="55093" spans="5:5" x14ac:dyDescent="0.25">
      <c r="E55093" s="2"/>
    </row>
    <row r="55094" spans="5:5" x14ac:dyDescent="0.25">
      <c r="E55094" s="2"/>
    </row>
    <row r="55095" spans="5:5" x14ac:dyDescent="0.25">
      <c r="E55095" s="2"/>
    </row>
    <row r="55096" spans="5:5" x14ac:dyDescent="0.25">
      <c r="E55096" s="2"/>
    </row>
    <row r="55097" spans="5:5" x14ac:dyDescent="0.25">
      <c r="E55097" s="2"/>
    </row>
    <row r="55098" spans="5:5" x14ac:dyDescent="0.25">
      <c r="E55098" s="2"/>
    </row>
    <row r="55099" spans="5:5" x14ac:dyDescent="0.25">
      <c r="E55099" s="2"/>
    </row>
    <row r="55100" spans="5:5" x14ac:dyDescent="0.25">
      <c r="E55100" s="2"/>
    </row>
    <row r="55101" spans="5:5" x14ac:dyDescent="0.25">
      <c r="E55101" s="2"/>
    </row>
    <row r="55102" spans="5:5" x14ac:dyDescent="0.25">
      <c r="E55102" s="2"/>
    </row>
    <row r="55103" spans="5:5" x14ac:dyDescent="0.25">
      <c r="E55103" s="2"/>
    </row>
    <row r="55104" spans="5:5" x14ac:dyDescent="0.25">
      <c r="E55104" s="2"/>
    </row>
    <row r="55105" spans="5:5" x14ac:dyDescent="0.25">
      <c r="E55105" s="2"/>
    </row>
    <row r="55106" spans="5:5" x14ac:dyDescent="0.25">
      <c r="E55106" s="2"/>
    </row>
    <row r="55107" spans="5:5" x14ac:dyDescent="0.25">
      <c r="E55107" s="2"/>
    </row>
    <row r="55108" spans="5:5" x14ac:dyDescent="0.25">
      <c r="E55108" s="2"/>
    </row>
    <row r="55109" spans="5:5" x14ac:dyDescent="0.25">
      <c r="E55109" s="2"/>
    </row>
    <row r="55110" spans="5:5" x14ac:dyDescent="0.25">
      <c r="E55110" s="2"/>
    </row>
    <row r="55111" spans="5:5" x14ac:dyDescent="0.25">
      <c r="E55111" s="2"/>
    </row>
    <row r="55112" spans="5:5" x14ac:dyDescent="0.25">
      <c r="E55112" s="2"/>
    </row>
    <row r="55113" spans="5:5" x14ac:dyDescent="0.25">
      <c r="E55113" s="2"/>
    </row>
    <row r="55114" spans="5:5" x14ac:dyDescent="0.25">
      <c r="E55114" s="2"/>
    </row>
    <row r="55115" spans="5:5" x14ac:dyDescent="0.25">
      <c r="E55115" s="2"/>
    </row>
    <row r="55116" spans="5:5" x14ac:dyDescent="0.25">
      <c r="E55116" s="2"/>
    </row>
    <row r="55117" spans="5:5" x14ac:dyDescent="0.25">
      <c r="E55117" s="2"/>
    </row>
    <row r="55118" spans="5:5" x14ac:dyDescent="0.25">
      <c r="E55118" s="2"/>
    </row>
    <row r="55119" spans="5:5" x14ac:dyDescent="0.25">
      <c r="E55119" s="2"/>
    </row>
    <row r="55120" spans="5:5" x14ac:dyDescent="0.25">
      <c r="E55120" s="2"/>
    </row>
    <row r="55121" spans="5:5" x14ac:dyDescent="0.25">
      <c r="E55121" s="2"/>
    </row>
    <row r="55122" spans="5:5" x14ac:dyDescent="0.25">
      <c r="E55122" s="2"/>
    </row>
    <row r="55123" spans="5:5" x14ac:dyDescent="0.25">
      <c r="E55123" s="2"/>
    </row>
    <row r="55124" spans="5:5" x14ac:dyDescent="0.25">
      <c r="E55124" s="2"/>
    </row>
    <row r="55125" spans="5:5" x14ac:dyDescent="0.25">
      <c r="E55125" s="2"/>
    </row>
    <row r="55126" spans="5:5" x14ac:dyDescent="0.25">
      <c r="E55126" s="2"/>
    </row>
    <row r="55127" spans="5:5" x14ac:dyDescent="0.25">
      <c r="E55127" s="2"/>
    </row>
    <row r="55128" spans="5:5" x14ac:dyDescent="0.25">
      <c r="E55128" s="2"/>
    </row>
    <row r="55129" spans="5:5" x14ac:dyDescent="0.25">
      <c r="E55129" s="2"/>
    </row>
    <row r="55130" spans="5:5" x14ac:dyDescent="0.25">
      <c r="E55130" s="2"/>
    </row>
    <row r="55131" spans="5:5" x14ac:dyDescent="0.25">
      <c r="E55131" s="2"/>
    </row>
    <row r="55132" spans="5:5" x14ac:dyDescent="0.25">
      <c r="E55132" s="2"/>
    </row>
    <row r="55133" spans="5:5" x14ac:dyDescent="0.25">
      <c r="E55133" s="2"/>
    </row>
    <row r="55134" spans="5:5" x14ac:dyDescent="0.25">
      <c r="E55134" s="2"/>
    </row>
    <row r="55135" spans="5:5" x14ac:dyDescent="0.25">
      <c r="E55135" s="2"/>
    </row>
    <row r="55136" spans="5:5" x14ac:dyDescent="0.25">
      <c r="E55136" s="2"/>
    </row>
    <row r="55137" spans="5:5" x14ac:dyDescent="0.25">
      <c r="E55137" s="2"/>
    </row>
    <row r="55138" spans="5:5" x14ac:dyDescent="0.25">
      <c r="E55138" s="2"/>
    </row>
    <row r="55139" spans="5:5" x14ac:dyDescent="0.25">
      <c r="E55139" s="2"/>
    </row>
    <row r="55140" spans="5:5" x14ac:dyDescent="0.25">
      <c r="E55140" s="2"/>
    </row>
    <row r="55141" spans="5:5" x14ac:dyDescent="0.25">
      <c r="E55141" s="2"/>
    </row>
    <row r="55142" spans="5:5" x14ac:dyDescent="0.25">
      <c r="E55142" s="2"/>
    </row>
    <row r="55143" spans="5:5" x14ac:dyDescent="0.25">
      <c r="E55143" s="2"/>
    </row>
    <row r="55144" spans="5:5" x14ac:dyDescent="0.25">
      <c r="E55144" s="2"/>
    </row>
    <row r="55145" spans="5:5" x14ac:dyDescent="0.25">
      <c r="E55145" s="2"/>
    </row>
    <row r="55146" spans="5:5" x14ac:dyDescent="0.25">
      <c r="E55146" s="2"/>
    </row>
    <row r="55147" spans="5:5" x14ac:dyDescent="0.25">
      <c r="E55147" s="2"/>
    </row>
    <row r="55148" spans="5:5" x14ac:dyDescent="0.25">
      <c r="E55148" s="2"/>
    </row>
    <row r="55149" spans="5:5" x14ac:dyDescent="0.25">
      <c r="E55149" s="2"/>
    </row>
    <row r="55150" spans="5:5" x14ac:dyDescent="0.25">
      <c r="E55150" s="2"/>
    </row>
    <row r="55151" spans="5:5" x14ac:dyDescent="0.25">
      <c r="E55151" s="2"/>
    </row>
    <row r="55152" spans="5:5" x14ac:dyDescent="0.25">
      <c r="E55152" s="2"/>
    </row>
    <row r="55153" spans="5:5" x14ac:dyDescent="0.25">
      <c r="E55153" s="2"/>
    </row>
    <row r="55154" spans="5:5" x14ac:dyDescent="0.25">
      <c r="E55154" s="2"/>
    </row>
    <row r="55155" spans="5:5" x14ac:dyDescent="0.25">
      <c r="E55155" s="2"/>
    </row>
    <row r="55156" spans="5:5" x14ac:dyDescent="0.25">
      <c r="E55156" s="2"/>
    </row>
    <row r="55157" spans="5:5" x14ac:dyDescent="0.25">
      <c r="E55157" s="2"/>
    </row>
    <row r="55158" spans="5:5" x14ac:dyDescent="0.25">
      <c r="E55158" s="2"/>
    </row>
    <row r="55159" spans="5:5" x14ac:dyDescent="0.25">
      <c r="E55159" s="2"/>
    </row>
    <row r="55160" spans="5:5" x14ac:dyDescent="0.25">
      <c r="E55160" s="2"/>
    </row>
    <row r="55161" spans="5:5" x14ac:dyDescent="0.25">
      <c r="E55161" s="2"/>
    </row>
    <row r="55162" spans="5:5" x14ac:dyDescent="0.25">
      <c r="E55162" s="2"/>
    </row>
    <row r="55163" spans="5:5" x14ac:dyDescent="0.25">
      <c r="E55163" s="2"/>
    </row>
    <row r="55164" spans="5:5" x14ac:dyDescent="0.25">
      <c r="E55164" s="2"/>
    </row>
    <row r="55165" spans="5:5" x14ac:dyDescent="0.25">
      <c r="E55165" s="2"/>
    </row>
    <row r="55166" spans="5:5" x14ac:dyDescent="0.25">
      <c r="E55166" s="2"/>
    </row>
    <row r="55167" spans="5:5" x14ac:dyDescent="0.25">
      <c r="E55167" s="2"/>
    </row>
    <row r="55168" spans="5:5" x14ac:dyDescent="0.25">
      <c r="E55168" s="2"/>
    </row>
    <row r="55169" spans="5:5" x14ac:dyDescent="0.25">
      <c r="E55169" s="2"/>
    </row>
    <row r="55170" spans="5:5" x14ac:dyDescent="0.25">
      <c r="E55170" s="2"/>
    </row>
    <row r="55171" spans="5:5" x14ac:dyDescent="0.25">
      <c r="E55171" s="2"/>
    </row>
    <row r="55172" spans="5:5" x14ac:dyDescent="0.25">
      <c r="E55172" s="2"/>
    </row>
    <row r="55173" spans="5:5" x14ac:dyDescent="0.25">
      <c r="E55173" s="2"/>
    </row>
    <row r="55174" spans="5:5" x14ac:dyDescent="0.25">
      <c r="E55174" s="2"/>
    </row>
    <row r="55175" spans="5:5" x14ac:dyDescent="0.25">
      <c r="E55175" s="2"/>
    </row>
    <row r="55176" spans="5:5" x14ac:dyDescent="0.25">
      <c r="E55176" s="2"/>
    </row>
    <row r="55177" spans="5:5" x14ac:dyDescent="0.25">
      <c r="E55177" s="2"/>
    </row>
    <row r="55178" spans="5:5" x14ac:dyDescent="0.25">
      <c r="E55178" s="2"/>
    </row>
    <row r="55179" spans="5:5" x14ac:dyDescent="0.25">
      <c r="E55179" s="2"/>
    </row>
    <row r="55180" spans="5:5" x14ac:dyDescent="0.25">
      <c r="E55180" s="2"/>
    </row>
    <row r="55181" spans="5:5" x14ac:dyDescent="0.25">
      <c r="E55181" s="2"/>
    </row>
    <row r="55182" spans="5:5" x14ac:dyDescent="0.25">
      <c r="E55182" s="2"/>
    </row>
    <row r="55183" spans="5:5" x14ac:dyDescent="0.25">
      <c r="E55183" s="2"/>
    </row>
    <row r="55184" spans="5:5" x14ac:dyDescent="0.25">
      <c r="E55184" s="2"/>
    </row>
    <row r="55185" spans="5:5" x14ac:dyDescent="0.25">
      <c r="E55185" s="2"/>
    </row>
    <row r="55186" spans="5:5" x14ac:dyDescent="0.25">
      <c r="E55186" s="2"/>
    </row>
    <row r="55187" spans="5:5" x14ac:dyDescent="0.25">
      <c r="E55187" s="2"/>
    </row>
    <row r="55188" spans="5:5" x14ac:dyDescent="0.25">
      <c r="E55188" s="2"/>
    </row>
    <row r="55189" spans="5:5" x14ac:dyDescent="0.25">
      <c r="E55189" s="2"/>
    </row>
    <row r="55190" spans="5:5" x14ac:dyDescent="0.25">
      <c r="E55190" s="2"/>
    </row>
    <row r="55191" spans="5:5" x14ac:dyDescent="0.25">
      <c r="E55191" s="2"/>
    </row>
    <row r="55192" spans="5:5" x14ac:dyDescent="0.25">
      <c r="E55192" s="2"/>
    </row>
    <row r="55193" spans="5:5" x14ac:dyDescent="0.25">
      <c r="E55193" s="2"/>
    </row>
    <row r="55194" spans="5:5" x14ac:dyDescent="0.25">
      <c r="E55194" s="2"/>
    </row>
    <row r="55195" spans="5:5" x14ac:dyDescent="0.25">
      <c r="E55195" s="2"/>
    </row>
    <row r="55196" spans="5:5" x14ac:dyDescent="0.25">
      <c r="E55196" s="2"/>
    </row>
    <row r="55197" spans="5:5" x14ac:dyDescent="0.25">
      <c r="E55197" s="2"/>
    </row>
    <row r="55198" spans="5:5" x14ac:dyDescent="0.25">
      <c r="E55198" s="2"/>
    </row>
    <row r="55199" spans="5:5" x14ac:dyDescent="0.25">
      <c r="E55199" s="2"/>
    </row>
    <row r="55200" spans="5:5" x14ac:dyDescent="0.25">
      <c r="E55200" s="2"/>
    </row>
    <row r="55201" spans="5:5" x14ac:dyDescent="0.25">
      <c r="E55201" s="2"/>
    </row>
    <row r="55202" spans="5:5" x14ac:dyDescent="0.25">
      <c r="E55202" s="2"/>
    </row>
    <row r="55203" spans="5:5" x14ac:dyDescent="0.25">
      <c r="E55203" s="2"/>
    </row>
    <row r="55204" spans="5:5" x14ac:dyDescent="0.25">
      <c r="E55204" s="2"/>
    </row>
    <row r="55205" spans="5:5" x14ac:dyDescent="0.25">
      <c r="E55205" s="2"/>
    </row>
    <row r="55206" spans="5:5" x14ac:dyDescent="0.25">
      <c r="E55206" s="2"/>
    </row>
    <row r="55207" spans="5:5" x14ac:dyDescent="0.25">
      <c r="E55207" s="2"/>
    </row>
    <row r="55208" spans="5:5" x14ac:dyDescent="0.25">
      <c r="E55208" s="2"/>
    </row>
    <row r="55209" spans="5:5" x14ac:dyDescent="0.25">
      <c r="E55209" s="2"/>
    </row>
    <row r="55210" spans="5:5" x14ac:dyDescent="0.25">
      <c r="E55210" s="2"/>
    </row>
    <row r="55211" spans="5:5" x14ac:dyDescent="0.25">
      <c r="E55211" s="2"/>
    </row>
    <row r="55212" spans="5:5" x14ac:dyDescent="0.25">
      <c r="E55212" s="2"/>
    </row>
    <row r="55213" spans="5:5" x14ac:dyDescent="0.25">
      <c r="E55213" s="2"/>
    </row>
    <row r="55214" spans="5:5" x14ac:dyDescent="0.25">
      <c r="E55214" s="2"/>
    </row>
    <row r="55215" spans="5:5" x14ac:dyDescent="0.25">
      <c r="E55215" s="2"/>
    </row>
    <row r="55216" spans="5:5" x14ac:dyDescent="0.25">
      <c r="E55216" s="2"/>
    </row>
    <row r="55217" spans="5:5" x14ac:dyDescent="0.25">
      <c r="E55217" s="2"/>
    </row>
    <row r="55218" spans="5:5" x14ac:dyDescent="0.25">
      <c r="E55218" s="2"/>
    </row>
    <row r="55219" spans="5:5" x14ac:dyDescent="0.25">
      <c r="E55219" s="2"/>
    </row>
    <row r="55220" spans="5:5" x14ac:dyDescent="0.25">
      <c r="E55220" s="2"/>
    </row>
    <row r="55221" spans="5:5" x14ac:dyDescent="0.25">
      <c r="E55221" s="2"/>
    </row>
    <row r="55222" spans="5:5" x14ac:dyDescent="0.25">
      <c r="E55222" s="2"/>
    </row>
    <row r="55223" spans="5:5" x14ac:dyDescent="0.25">
      <c r="E55223" s="2"/>
    </row>
    <row r="55224" spans="5:5" x14ac:dyDescent="0.25">
      <c r="E55224" s="2"/>
    </row>
    <row r="55225" spans="5:5" x14ac:dyDescent="0.25">
      <c r="E55225" s="2"/>
    </row>
    <row r="55226" spans="5:5" x14ac:dyDescent="0.25">
      <c r="E55226" s="2"/>
    </row>
    <row r="55227" spans="5:5" x14ac:dyDescent="0.25">
      <c r="E55227" s="2"/>
    </row>
    <row r="55228" spans="5:5" x14ac:dyDescent="0.25">
      <c r="E55228" s="2"/>
    </row>
    <row r="55229" spans="5:5" x14ac:dyDescent="0.25">
      <c r="E55229" s="2"/>
    </row>
    <row r="55230" spans="5:5" x14ac:dyDescent="0.25">
      <c r="E55230" s="2"/>
    </row>
    <row r="55231" spans="5:5" x14ac:dyDescent="0.25">
      <c r="E55231" s="2"/>
    </row>
    <row r="55232" spans="5:5" x14ac:dyDescent="0.25">
      <c r="E55232" s="2"/>
    </row>
    <row r="55233" spans="5:5" x14ac:dyDescent="0.25">
      <c r="E55233" s="2"/>
    </row>
    <row r="55234" spans="5:5" x14ac:dyDescent="0.25">
      <c r="E55234" s="2"/>
    </row>
    <row r="55235" spans="5:5" x14ac:dyDescent="0.25">
      <c r="E55235" s="2"/>
    </row>
    <row r="55236" spans="5:5" x14ac:dyDescent="0.25">
      <c r="E55236" s="2"/>
    </row>
    <row r="55237" spans="5:5" x14ac:dyDescent="0.25">
      <c r="E55237" s="2"/>
    </row>
    <row r="55238" spans="5:5" x14ac:dyDescent="0.25">
      <c r="E55238" s="2"/>
    </row>
    <row r="55239" spans="5:5" x14ac:dyDescent="0.25">
      <c r="E55239" s="2"/>
    </row>
    <row r="55240" spans="5:5" x14ac:dyDescent="0.25">
      <c r="E55240" s="2"/>
    </row>
    <row r="55241" spans="5:5" x14ac:dyDescent="0.25">
      <c r="E55241" s="2"/>
    </row>
    <row r="55242" spans="5:5" x14ac:dyDescent="0.25">
      <c r="E55242" s="2"/>
    </row>
    <row r="55243" spans="5:5" x14ac:dyDescent="0.25">
      <c r="E55243" s="2"/>
    </row>
    <row r="55244" spans="5:5" x14ac:dyDescent="0.25">
      <c r="E55244" s="2"/>
    </row>
    <row r="55245" spans="5:5" x14ac:dyDescent="0.25">
      <c r="E55245" s="2"/>
    </row>
    <row r="55246" spans="5:5" x14ac:dyDescent="0.25">
      <c r="E55246" s="2"/>
    </row>
    <row r="55247" spans="5:5" x14ac:dyDescent="0.25">
      <c r="E55247" s="2"/>
    </row>
    <row r="55248" spans="5:5" x14ac:dyDescent="0.25">
      <c r="E55248" s="2"/>
    </row>
    <row r="55249" spans="5:5" x14ac:dyDescent="0.25">
      <c r="E55249" s="2"/>
    </row>
    <row r="55250" spans="5:5" x14ac:dyDescent="0.25">
      <c r="E55250" s="2"/>
    </row>
    <row r="55251" spans="5:5" x14ac:dyDescent="0.25">
      <c r="E55251" s="2"/>
    </row>
    <row r="55252" spans="5:5" x14ac:dyDescent="0.25">
      <c r="E55252" s="2"/>
    </row>
    <row r="55253" spans="5:5" x14ac:dyDescent="0.25">
      <c r="E55253" s="2"/>
    </row>
    <row r="55254" spans="5:5" x14ac:dyDescent="0.25">
      <c r="E55254" s="2"/>
    </row>
    <row r="55255" spans="5:5" x14ac:dyDescent="0.25">
      <c r="E55255" s="2"/>
    </row>
    <row r="55256" spans="5:5" x14ac:dyDescent="0.25">
      <c r="E55256" s="2"/>
    </row>
    <row r="55257" spans="5:5" x14ac:dyDescent="0.25">
      <c r="E55257" s="2"/>
    </row>
    <row r="55258" spans="5:5" x14ac:dyDescent="0.25">
      <c r="E55258" s="2"/>
    </row>
    <row r="55259" spans="5:5" x14ac:dyDescent="0.25">
      <c r="E55259" s="2"/>
    </row>
    <row r="55260" spans="5:5" x14ac:dyDescent="0.25">
      <c r="E55260" s="2"/>
    </row>
    <row r="55261" spans="5:5" x14ac:dyDescent="0.25">
      <c r="E55261" s="2"/>
    </row>
    <row r="55262" spans="5:5" x14ac:dyDescent="0.25">
      <c r="E55262" s="2"/>
    </row>
    <row r="55263" spans="5:5" x14ac:dyDescent="0.25">
      <c r="E55263" s="2"/>
    </row>
    <row r="55264" spans="5:5" x14ac:dyDescent="0.25">
      <c r="E55264" s="2"/>
    </row>
    <row r="55265" spans="5:5" x14ac:dyDescent="0.25">
      <c r="E55265" s="2"/>
    </row>
    <row r="55266" spans="5:5" x14ac:dyDescent="0.25">
      <c r="E55266" s="2"/>
    </row>
    <row r="55267" spans="5:5" x14ac:dyDescent="0.25">
      <c r="E55267" s="2"/>
    </row>
    <row r="55268" spans="5:5" x14ac:dyDescent="0.25">
      <c r="E55268" s="2"/>
    </row>
    <row r="55269" spans="5:5" x14ac:dyDescent="0.25">
      <c r="E55269" s="2"/>
    </row>
    <row r="55270" spans="5:5" x14ac:dyDescent="0.25">
      <c r="E55270" s="2"/>
    </row>
    <row r="55271" spans="5:5" x14ac:dyDescent="0.25">
      <c r="E55271" s="2"/>
    </row>
    <row r="55272" spans="5:5" x14ac:dyDescent="0.25">
      <c r="E55272" s="2"/>
    </row>
    <row r="55273" spans="5:5" x14ac:dyDescent="0.25">
      <c r="E55273" s="2"/>
    </row>
    <row r="55274" spans="5:5" x14ac:dyDescent="0.25">
      <c r="E55274" s="2"/>
    </row>
    <row r="55275" spans="5:5" x14ac:dyDescent="0.25">
      <c r="E55275" s="2"/>
    </row>
    <row r="55276" spans="5:5" x14ac:dyDescent="0.25">
      <c r="E55276" s="2"/>
    </row>
    <row r="55277" spans="5:5" x14ac:dyDescent="0.25">
      <c r="E55277" s="2"/>
    </row>
    <row r="55278" spans="5:5" x14ac:dyDescent="0.25">
      <c r="E55278" s="2"/>
    </row>
    <row r="55279" spans="5:5" x14ac:dyDescent="0.25">
      <c r="E55279" s="2"/>
    </row>
    <row r="55280" spans="5:5" x14ac:dyDescent="0.25">
      <c r="E55280" s="2"/>
    </row>
    <row r="55281" spans="5:5" x14ac:dyDescent="0.25">
      <c r="E55281" s="2"/>
    </row>
    <row r="55282" spans="5:5" x14ac:dyDescent="0.25">
      <c r="E55282" s="2"/>
    </row>
    <row r="55283" spans="5:5" x14ac:dyDescent="0.25">
      <c r="E55283" s="2"/>
    </row>
    <row r="55284" spans="5:5" x14ac:dyDescent="0.25">
      <c r="E55284" s="2"/>
    </row>
    <row r="55285" spans="5:5" x14ac:dyDescent="0.25">
      <c r="E55285" s="2"/>
    </row>
    <row r="55286" spans="5:5" x14ac:dyDescent="0.25">
      <c r="E55286" s="2"/>
    </row>
    <row r="55287" spans="5:5" x14ac:dyDescent="0.25">
      <c r="E55287" s="2"/>
    </row>
    <row r="55288" spans="5:5" x14ac:dyDescent="0.25">
      <c r="E55288" s="2"/>
    </row>
    <row r="55289" spans="5:5" x14ac:dyDescent="0.25">
      <c r="E55289" s="2"/>
    </row>
    <row r="55290" spans="5:5" x14ac:dyDescent="0.25">
      <c r="E55290" s="2"/>
    </row>
    <row r="55291" spans="5:5" x14ac:dyDescent="0.25">
      <c r="E55291" s="2"/>
    </row>
    <row r="55292" spans="5:5" x14ac:dyDescent="0.25">
      <c r="E55292" s="2"/>
    </row>
    <row r="55293" spans="5:5" x14ac:dyDescent="0.25">
      <c r="E55293" s="2"/>
    </row>
    <row r="55294" spans="5:5" x14ac:dyDescent="0.25">
      <c r="E55294" s="2"/>
    </row>
    <row r="55295" spans="5:5" x14ac:dyDescent="0.25">
      <c r="E55295" s="2"/>
    </row>
    <row r="55296" spans="5:5" x14ac:dyDescent="0.25">
      <c r="E55296" s="2"/>
    </row>
    <row r="55297" spans="5:5" x14ac:dyDescent="0.25">
      <c r="E55297" s="2"/>
    </row>
    <row r="55298" spans="5:5" x14ac:dyDescent="0.25">
      <c r="E55298" s="2"/>
    </row>
    <row r="55299" spans="5:5" x14ac:dyDescent="0.25">
      <c r="E55299" s="2"/>
    </row>
    <row r="55300" spans="5:5" x14ac:dyDescent="0.25">
      <c r="E55300" s="2"/>
    </row>
    <row r="55301" spans="5:5" x14ac:dyDescent="0.25">
      <c r="E55301" s="2"/>
    </row>
    <row r="55302" spans="5:5" x14ac:dyDescent="0.25">
      <c r="E55302" s="2"/>
    </row>
    <row r="55303" spans="5:5" x14ac:dyDescent="0.25">
      <c r="E55303" s="2"/>
    </row>
    <row r="55304" spans="5:5" x14ac:dyDescent="0.25">
      <c r="E55304" s="2"/>
    </row>
    <row r="55305" spans="5:5" x14ac:dyDescent="0.25">
      <c r="E55305" s="2"/>
    </row>
    <row r="55306" spans="5:5" x14ac:dyDescent="0.25">
      <c r="E55306" s="2"/>
    </row>
    <row r="55307" spans="5:5" x14ac:dyDescent="0.25">
      <c r="E55307" s="2"/>
    </row>
    <row r="55308" spans="5:5" x14ac:dyDescent="0.25">
      <c r="E55308" s="2"/>
    </row>
    <row r="55309" spans="5:5" x14ac:dyDescent="0.25">
      <c r="E55309" s="2"/>
    </row>
    <row r="55310" spans="5:5" x14ac:dyDescent="0.25">
      <c r="E55310" s="2"/>
    </row>
    <row r="55311" spans="5:5" x14ac:dyDescent="0.25">
      <c r="E55311" s="2"/>
    </row>
    <row r="55312" spans="5:5" x14ac:dyDescent="0.25">
      <c r="E55312" s="2"/>
    </row>
    <row r="55313" spans="5:5" x14ac:dyDescent="0.25">
      <c r="E55313" s="2"/>
    </row>
    <row r="55314" spans="5:5" x14ac:dyDescent="0.25">
      <c r="E55314" s="2"/>
    </row>
    <row r="55315" spans="5:5" x14ac:dyDescent="0.25">
      <c r="E55315" s="2"/>
    </row>
    <row r="55316" spans="5:5" x14ac:dyDescent="0.25">
      <c r="E55316" s="2"/>
    </row>
    <row r="55317" spans="5:5" x14ac:dyDescent="0.25">
      <c r="E55317" s="2"/>
    </row>
    <row r="55318" spans="5:5" x14ac:dyDescent="0.25">
      <c r="E55318" s="2"/>
    </row>
    <row r="55319" spans="5:5" x14ac:dyDescent="0.25">
      <c r="E55319" s="2"/>
    </row>
    <row r="55320" spans="5:5" x14ac:dyDescent="0.25">
      <c r="E55320" s="2"/>
    </row>
    <row r="55321" spans="5:5" x14ac:dyDescent="0.25">
      <c r="E55321" s="2"/>
    </row>
    <row r="55322" spans="5:5" x14ac:dyDescent="0.25">
      <c r="E55322" s="2"/>
    </row>
    <row r="55323" spans="5:5" x14ac:dyDescent="0.25">
      <c r="E55323" s="2"/>
    </row>
    <row r="55324" spans="5:5" x14ac:dyDescent="0.25">
      <c r="E55324" s="2"/>
    </row>
    <row r="55325" spans="5:5" x14ac:dyDescent="0.25">
      <c r="E55325" s="2"/>
    </row>
    <row r="55326" spans="5:5" x14ac:dyDescent="0.25">
      <c r="E55326" s="2"/>
    </row>
    <row r="55327" spans="5:5" x14ac:dyDescent="0.25">
      <c r="E55327" s="2"/>
    </row>
    <row r="55328" spans="5:5" x14ac:dyDescent="0.25">
      <c r="E55328" s="2"/>
    </row>
    <row r="55329" spans="5:5" x14ac:dyDescent="0.25">
      <c r="E55329" s="2"/>
    </row>
    <row r="55330" spans="5:5" x14ac:dyDescent="0.25">
      <c r="E55330" s="2"/>
    </row>
    <row r="55331" spans="5:5" x14ac:dyDescent="0.25">
      <c r="E55331" s="2"/>
    </row>
    <row r="55332" spans="5:5" x14ac:dyDescent="0.25">
      <c r="E55332" s="2"/>
    </row>
    <row r="55333" spans="5:5" x14ac:dyDescent="0.25">
      <c r="E55333" s="2"/>
    </row>
    <row r="55334" spans="5:5" x14ac:dyDescent="0.25">
      <c r="E55334" s="2"/>
    </row>
    <row r="55335" spans="5:5" x14ac:dyDescent="0.25">
      <c r="E55335" s="2"/>
    </row>
    <row r="55336" spans="5:5" x14ac:dyDescent="0.25">
      <c r="E55336" s="2"/>
    </row>
    <row r="55337" spans="5:5" x14ac:dyDescent="0.25">
      <c r="E55337" s="2"/>
    </row>
    <row r="55338" spans="5:5" x14ac:dyDescent="0.25">
      <c r="E55338" s="2"/>
    </row>
    <row r="55339" spans="5:5" x14ac:dyDescent="0.25">
      <c r="E55339" s="2"/>
    </row>
    <row r="55340" spans="5:5" x14ac:dyDescent="0.25">
      <c r="E55340" s="2"/>
    </row>
    <row r="55341" spans="5:5" x14ac:dyDescent="0.25">
      <c r="E55341" s="2"/>
    </row>
    <row r="55342" spans="5:5" x14ac:dyDescent="0.25">
      <c r="E55342" s="2"/>
    </row>
    <row r="55343" spans="5:5" x14ac:dyDescent="0.25">
      <c r="E55343" s="2"/>
    </row>
    <row r="55344" spans="5:5" x14ac:dyDescent="0.25">
      <c r="E55344" s="2"/>
    </row>
    <row r="55345" spans="5:5" x14ac:dyDescent="0.25">
      <c r="E55345" s="2"/>
    </row>
    <row r="55346" spans="5:5" x14ac:dyDescent="0.25">
      <c r="E55346" s="2"/>
    </row>
    <row r="55347" spans="5:5" x14ac:dyDescent="0.25">
      <c r="E55347" s="2"/>
    </row>
    <row r="55348" spans="5:5" x14ac:dyDescent="0.25">
      <c r="E55348" s="2"/>
    </row>
    <row r="55349" spans="5:5" x14ac:dyDescent="0.25">
      <c r="E55349" s="2"/>
    </row>
    <row r="55350" spans="5:5" x14ac:dyDescent="0.25">
      <c r="E55350" s="2"/>
    </row>
    <row r="55351" spans="5:5" x14ac:dyDescent="0.25">
      <c r="E55351" s="2"/>
    </row>
    <row r="55352" spans="5:5" x14ac:dyDescent="0.25">
      <c r="E55352" s="2"/>
    </row>
    <row r="55353" spans="5:5" x14ac:dyDescent="0.25">
      <c r="E55353" s="2"/>
    </row>
    <row r="55354" spans="5:5" x14ac:dyDescent="0.25">
      <c r="E55354" s="2"/>
    </row>
    <row r="55355" spans="5:5" x14ac:dyDescent="0.25">
      <c r="E55355" s="2"/>
    </row>
    <row r="55356" spans="5:5" x14ac:dyDescent="0.25">
      <c r="E55356" s="2"/>
    </row>
    <row r="55357" spans="5:5" x14ac:dyDescent="0.25">
      <c r="E55357" s="2"/>
    </row>
    <row r="55358" spans="5:5" x14ac:dyDescent="0.25">
      <c r="E55358" s="2"/>
    </row>
    <row r="55359" spans="5:5" x14ac:dyDescent="0.25">
      <c r="E55359" s="2"/>
    </row>
    <row r="55360" spans="5:5" x14ac:dyDescent="0.25">
      <c r="E55360" s="2"/>
    </row>
    <row r="55361" spans="5:5" x14ac:dyDescent="0.25">
      <c r="E55361" s="2"/>
    </row>
    <row r="55362" spans="5:5" x14ac:dyDescent="0.25">
      <c r="E55362" s="2"/>
    </row>
    <row r="55363" spans="5:5" x14ac:dyDescent="0.25">
      <c r="E55363" s="2"/>
    </row>
    <row r="55364" spans="5:5" x14ac:dyDescent="0.25">
      <c r="E55364" s="2"/>
    </row>
    <row r="55365" spans="5:5" x14ac:dyDescent="0.25">
      <c r="E55365" s="2"/>
    </row>
    <row r="55366" spans="5:5" x14ac:dyDescent="0.25">
      <c r="E55366" s="2"/>
    </row>
    <row r="55367" spans="5:5" x14ac:dyDescent="0.25">
      <c r="E55367" s="2"/>
    </row>
    <row r="55368" spans="5:5" x14ac:dyDescent="0.25">
      <c r="E55368" s="2"/>
    </row>
    <row r="55369" spans="5:5" x14ac:dyDescent="0.25">
      <c r="E55369" s="2"/>
    </row>
    <row r="55370" spans="5:5" x14ac:dyDescent="0.25">
      <c r="E55370" s="2"/>
    </row>
    <row r="55371" spans="5:5" x14ac:dyDescent="0.25">
      <c r="E55371" s="2"/>
    </row>
    <row r="55372" spans="5:5" x14ac:dyDescent="0.25">
      <c r="E55372" s="2"/>
    </row>
    <row r="55373" spans="5:5" x14ac:dyDescent="0.25">
      <c r="E55373" s="2"/>
    </row>
    <row r="55374" spans="5:5" x14ac:dyDescent="0.25">
      <c r="E55374" s="2"/>
    </row>
    <row r="55375" spans="5:5" x14ac:dyDescent="0.25">
      <c r="E55375" s="2"/>
    </row>
    <row r="55376" spans="5:5" x14ac:dyDescent="0.25">
      <c r="E55376" s="2"/>
    </row>
    <row r="55377" spans="5:5" x14ac:dyDescent="0.25">
      <c r="E55377" s="2"/>
    </row>
    <row r="55378" spans="5:5" x14ac:dyDescent="0.25">
      <c r="E55378" s="2"/>
    </row>
    <row r="55379" spans="5:5" x14ac:dyDescent="0.25">
      <c r="E55379" s="2"/>
    </row>
    <row r="55380" spans="5:5" x14ac:dyDescent="0.25">
      <c r="E55380" s="2"/>
    </row>
    <row r="55381" spans="5:5" x14ac:dyDescent="0.25">
      <c r="E55381" s="2"/>
    </row>
    <row r="55382" spans="5:5" x14ac:dyDescent="0.25">
      <c r="E55382" s="2"/>
    </row>
    <row r="55383" spans="5:5" x14ac:dyDescent="0.25">
      <c r="E55383" s="2"/>
    </row>
    <row r="55384" spans="5:5" x14ac:dyDescent="0.25">
      <c r="E55384" s="2"/>
    </row>
    <row r="55385" spans="5:5" x14ac:dyDescent="0.25">
      <c r="E55385" s="2"/>
    </row>
    <row r="55386" spans="5:5" x14ac:dyDescent="0.25">
      <c r="E55386" s="2"/>
    </row>
    <row r="55387" spans="5:5" x14ac:dyDescent="0.25">
      <c r="E55387" s="2"/>
    </row>
    <row r="55388" spans="5:5" x14ac:dyDescent="0.25">
      <c r="E55388" s="2"/>
    </row>
    <row r="55389" spans="5:5" x14ac:dyDescent="0.25">
      <c r="E55389" s="2"/>
    </row>
    <row r="55390" spans="5:5" x14ac:dyDescent="0.25">
      <c r="E55390" s="2"/>
    </row>
    <row r="55391" spans="5:5" x14ac:dyDescent="0.25">
      <c r="E55391" s="2"/>
    </row>
    <row r="55392" spans="5:5" x14ac:dyDescent="0.25">
      <c r="E55392" s="2"/>
    </row>
    <row r="55393" spans="5:5" x14ac:dyDescent="0.25">
      <c r="E55393" s="2"/>
    </row>
    <row r="55394" spans="5:5" x14ac:dyDescent="0.25">
      <c r="E55394" s="2"/>
    </row>
    <row r="55395" spans="5:5" x14ac:dyDescent="0.25">
      <c r="E55395" s="2"/>
    </row>
    <row r="55396" spans="5:5" x14ac:dyDescent="0.25">
      <c r="E55396" s="2"/>
    </row>
    <row r="55397" spans="5:5" x14ac:dyDescent="0.25">
      <c r="E55397" s="2"/>
    </row>
    <row r="55398" spans="5:5" x14ac:dyDescent="0.25">
      <c r="E55398" s="2"/>
    </row>
    <row r="55399" spans="5:5" x14ac:dyDescent="0.25">
      <c r="E55399" s="2"/>
    </row>
    <row r="55400" spans="5:5" x14ac:dyDescent="0.25">
      <c r="E55400" s="2"/>
    </row>
    <row r="55401" spans="5:5" x14ac:dyDescent="0.25">
      <c r="E55401" s="2"/>
    </row>
    <row r="55402" spans="5:5" x14ac:dyDescent="0.25">
      <c r="E55402" s="2"/>
    </row>
    <row r="55403" spans="5:5" x14ac:dyDescent="0.25">
      <c r="E55403" s="2"/>
    </row>
    <row r="55404" spans="5:5" x14ac:dyDescent="0.25">
      <c r="E55404" s="2"/>
    </row>
    <row r="55405" spans="5:5" x14ac:dyDescent="0.25">
      <c r="E55405" s="2"/>
    </row>
    <row r="55406" spans="5:5" x14ac:dyDescent="0.25">
      <c r="E55406" s="2"/>
    </row>
    <row r="55407" spans="5:5" x14ac:dyDescent="0.25">
      <c r="E55407" s="2"/>
    </row>
    <row r="55408" spans="5:5" x14ac:dyDescent="0.25">
      <c r="E55408" s="2"/>
    </row>
    <row r="55409" spans="5:5" x14ac:dyDescent="0.25">
      <c r="E55409" s="2"/>
    </row>
    <row r="55410" spans="5:5" x14ac:dyDescent="0.25">
      <c r="E55410" s="2"/>
    </row>
    <row r="55411" spans="5:5" x14ac:dyDescent="0.25">
      <c r="E55411" s="2"/>
    </row>
    <row r="55412" spans="5:5" x14ac:dyDescent="0.25">
      <c r="E55412" s="2"/>
    </row>
    <row r="55413" spans="5:5" x14ac:dyDescent="0.25">
      <c r="E55413" s="2"/>
    </row>
    <row r="55414" spans="5:5" x14ac:dyDescent="0.25">
      <c r="E55414" s="2"/>
    </row>
    <row r="55415" spans="5:5" x14ac:dyDescent="0.25">
      <c r="E55415" s="2"/>
    </row>
    <row r="55416" spans="5:5" x14ac:dyDescent="0.25">
      <c r="E55416" s="2"/>
    </row>
    <row r="55417" spans="5:5" x14ac:dyDescent="0.25">
      <c r="E55417" s="2"/>
    </row>
    <row r="55418" spans="5:5" x14ac:dyDescent="0.25">
      <c r="E55418" s="2"/>
    </row>
    <row r="55419" spans="5:5" x14ac:dyDescent="0.25">
      <c r="E55419" s="2"/>
    </row>
    <row r="55420" spans="5:5" x14ac:dyDescent="0.25">
      <c r="E55420" s="2"/>
    </row>
    <row r="55421" spans="5:5" x14ac:dyDescent="0.25">
      <c r="E55421" s="2"/>
    </row>
    <row r="55422" spans="5:5" x14ac:dyDescent="0.25">
      <c r="E55422" s="2"/>
    </row>
    <row r="55423" spans="5:5" x14ac:dyDescent="0.25">
      <c r="E55423" s="2"/>
    </row>
    <row r="55424" spans="5:5" x14ac:dyDescent="0.25">
      <c r="E55424" s="2"/>
    </row>
    <row r="55425" spans="5:5" x14ac:dyDescent="0.25">
      <c r="E55425" s="2"/>
    </row>
    <row r="55426" spans="5:5" x14ac:dyDescent="0.25">
      <c r="E55426" s="2"/>
    </row>
    <row r="55427" spans="5:5" x14ac:dyDescent="0.25">
      <c r="E55427" s="2"/>
    </row>
    <row r="55428" spans="5:5" x14ac:dyDescent="0.25">
      <c r="E55428" s="2"/>
    </row>
    <row r="55429" spans="5:5" x14ac:dyDescent="0.25">
      <c r="E55429" s="2"/>
    </row>
    <row r="55430" spans="5:5" x14ac:dyDescent="0.25">
      <c r="E55430" s="2"/>
    </row>
    <row r="55431" spans="5:5" x14ac:dyDescent="0.25">
      <c r="E55431" s="2"/>
    </row>
    <row r="55432" spans="5:5" x14ac:dyDescent="0.25">
      <c r="E55432" s="2"/>
    </row>
    <row r="55433" spans="5:5" x14ac:dyDescent="0.25">
      <c r="E55433" s="2"/>
    </row>
    <row r="55434" spans="5:5" x14ac:dyDescent="0.25">
      <c r="E55434" s="2"/>
    </row>
    <row r="55435" spans="5:5" x14ac:dyDescent="0.25">
      <c r="E55435" s="2"/>
    </row>
    <row r="55436" spans="5:5" x14ac:dyDescent="0.25">
      <c r="E55436" s="2"/>
    </row>
    <row r="55437" spans="5:5" x14ac:dyDescent="0.25">
      <c r="E55437" s="2"/>
    </row>
    <row r="55438" spans="5:5" x14ac:dyDescent="0.25">
      <c r="E55438" s="2"/>
    </row>
    <row r="55439" spans="5:5" x14ac:dyDescent="0.25">
      <c r="E55439" s="2"/>
    </row>
    <row r="55440" spans="5:5" x14ac:dyDescent="0.25">
      <c r="E55440" s="2"/>
    </row>
    <row r="55441" spans="5:5" x14ac:dyDescent="0.25">
      <c r="E55441" s="2"/>
    </row>
    <row r="55442" spans="5:5" x14ac:dyDescent="0.25">
      <c r="E55442" s="2"/>
    </row>
    <row r="55443" spans="5:5" x14ac:dyDescent="0.25">
      <c r="E55443" s="2"/>
    </row>
    <row r="55444" spans="5:5" x14ac:dyDescent="0.25">
      <c r="E55444" s="2"/>
    </row>
    <row r="55445" spans="5:5" x14ac:dyDescent="0.25">
      <c r="E55445" s="2"/>
    </row>
    <row r="55446" spans="5:5" x14ac:dyDescent="0.25">
      <c r="E55446" s="2"/>
    </row>
    <row r="55447" spans="5:5" x14ac:dyDescent="0.25">
      <c r="E55447" s="2"/>
    </row>
    <row r="55448" spans="5:5" x14ac:dyDescent="0.25">
      <c r="E55448" s="2"/>
    </row>
    <row r="55449" spans="5:5" x14ac:dyDescent="0.25">
      <c r="E55449" s="2"/>
    </row>
    <row r="55450" spans="5:5" x14ac:dyDescent="0.25">
      <c r="E55450" s="2"/>
    </row>
    <row r="55451" spans="5:5" x14ac:dyDescent="0.25">
      <c r="E55451" s="2"/>
    </row>
    <row r="55452" spans="5:5" x14ac:dyDescent="0.25">
      <c r="E55452" s="2"/>
    </row>
    <row r="55453" spans="5:5" x14ac:dyDescent="0.25">
      <c r="E55453" s="2"/>
    </row>
    <row r="55454" spans="5:5" x14ac:dyDescent="0.25">
      <c r="E55454" s="2"/>
    </row>
    <row r="55455" spans="5:5" x14ac:dyDescent="0.25">
      <c r="E55455" s="2"/>
    </row>
    <row r="55456" spans="5:5" x14ac:dyDescent="0.25">
      <c r="E55456" s="2"/>
    </row>
    <row r="55457" spans="5:5" x14ac:dyDescent="0.25">
      <c r="E55457" s="2"/>
    </row>
    <row r="55458" spans="5:5" x14ac:dyDescent="0.25">
      <c r="E55458" s="2"/>
    </row>
    <row r="55459" spans="5:5" x14ac:dyDescent="0.25">
      <c r="E55459" s="2"/>
    </row>
    <row r="55460" spans="5:5" x14ac:dyDescent="0.25">
      <c r="E55460" s="2"/>
    </row>
    <row r="55461" spans="5:5" x14ac:dyDescent="0.25">
      <c r="E55461" s="2"/>
    </row>
    <row r="55462" spans="5:5" x14ac:dyDescent="0.25">
      <c r="E55462" s="2"/>
    </row>
    <row r="55463" spans="5:5" x14ac:dyDescent="0.25">
      <c r="E55463" s="2"/>
    </row>
    <row r="55464" spans="5:5" x14ac:dyDescent="0.25">
      <c r="E55464" s="2"/>
    </row>
    <row r="55465" spans="5:5" x14ac:dyDescent="0.25">
      <c r="E55465" s="2"/>
    </row>
    <row r="55466" spans="5:5" x14ac:dyDescent="0.25">
      <c r="E55466" s="2"/>
    </row>
    <row r="55467" spans="5:5" x14ac:dyDescent="0.25">
      <c r="E55467" s="2"/>
    </row>
    <row r="55468" spans="5:5" x14ac:dyDescent="0.25">
      <c r="E55468" s="2"/>
    </row>
    <row r="55469" spans="5:5" x14ac:dyDescent="0.25">
      <c r="E55469" s="2"/>
    </row>
    <row r="55470" spans="5:5" x14ac:dyDescent="0.25">
      <c r="E55470" s="2"/>
    </row>
    <row r="55471" spans="5:5" x14ac:dyDescent="0.25">
      <c r="E55471" s="2"/>
    </row>
    <row r="55472" spans="5:5" x14ac:dyDescent="0.25">
      <c r="E55472" s="2"/>
    </row>
    <row r="55473" spans="5:5" x14ac:dyDescent="0.25">
      <c r="E55473" s="2"/>
    </row>
    <row r="55474" spans="5:5" x14ac:dyDescent="0.25">
      <c r="E55474" s="2"/>
    </row>
    <row r="55475" spans="5:5" x14ac:dyDescent="0.25">
      <c r="E55475" s="2"/>
    </row>
    <row r="55476" spans="5:5" x14ac:dyDescent="0.25">
      <c r="E55476" s="2"/>
    </row>
    <row r="55477" spans="5:5" x14ac:dyDescent="0.25">
      <c r="E55477" s="2"/>
    </row>
    <row r="55478" spans="5:5" x14ac:dyDescent="0.25">
      <c r="E55478" s="2"/>
    </row>
    <row r="55479" spans="5:5" x14ac:dyDescent="0.25">
      <c r="E55479" s="2"/>
    </row>
    <row r="55480" spans="5:5" x14ac:dyDescent="0.25">
      <c r="E55480" s="2"/>
    </row>
    <row r="55481" spans="5:5" x14ac:dyDescent="0.25">
      <c r="E55481" s="2"/>
    </row>
    <row r="55482" spans="5:5" x14ac:dyDescent="0.25">
      <c r="E55482" s="2"/>
    </row>
    <row r="55483" spans="5:5" x14ac:dyDescent="0.25">
      <c r="E55483" s="2"/>
    </row>
    <row r="55484" spans="5:5" x14ac:dyDescent="0.25">
      <c r="E55484" s="2"/>
    </row>
    <row r="55485" spans="5:5" x14ac:dyDescent="0.25">
      <c r="E55485" s="2"/>
    </row>
    <row r="55486" spans="5:5" x14ac:dyDescent="0.25">
      <c r="E55486" s="2"/>
    </row>
    <row r="55487" spans="5:5" x14ac:dyDescent="0.25">
      <c r="E55487" s="2"/>
    </row>
    <row r="55488" spans="5:5" x14ac:dyDescent="0.25">
      <c r="E55488" s="2"/>
    </row>
    <row r="55489" spans="5:5" x14ac:dyDescent="0.25">
      <c r="E55489" s="2"/>
    </row>
    <row r="55490" spans="5:5" x14ac:dyDescent="0.25">
      <c r="E55490" s="2"/>
    </row>
    <row r="55491" spans="5:5" x14ac:dyDescent="0.25">
      <c r="E55491" s="2"/>
    </row>
    <row r="55492" spans="5:5" x14ac:dyDescent="0.25">
      <c r="E55492" s="2"/>
    </row>
    <row r="55493" spans="5:5" x14ac:dyDescent="0.25">
      <c r="E55493" s="2"/>
    </row>
    <row r="55494" spans="5:5" x14ac:dyDescent="0.25">
      <c r="E55494" s="2"/>
    </row>
    <row r="55495" spans="5:5" x14ac:dyDescent="0.25">
      <c r="E55495" s="2"/>
    </row>
    <row r="55496" spans="5:5" x14ac:dyDescent="0.25">
      <c r="E55496" s="2"/>
    </row>
    <row r="55497" spans="5:5" x14ac:dyDescent="0.25">
      <c r="E55497" s="2"/>
    </row>
    <row r="55498" spans="5:5" x14ac:dyDescent="0.25">
      <c r="E55498" s="2"/>
    </row>
    <row r="55499" spans="5:5" x14ac:dyDescent="0.25">
      <c r="E55499" s="2"/>
    </row>
    <row r="55500" spans="5:5" x14ac:dyDescent="0.25">
      <c r="E55500" s="2"/>
    </row>
    <row r="55501" spans="5:5" x14ac:dyDescent="0.25">
      <c r="E55501" s="2"/>
    </row>
    <row r="55502" spans="5:5" x14ac:dyDescent="0.25">
      <c r="E55502" s="2"/>
    </row>
    <row r="55503" spans="5:5" x14ac:dyDescent="0.25">
      <c r="E55503" s="2"/>
    </row>
    <row r="55504" spans="5:5" x14ac:dyDescent="0.25">
      <c r="E55504" s="2"/>
    </row>
    <row r="55505" spans="5:5" x14ac:dyDescent="0.25">
      <c r="E55505" s="2"/>
    </row>
    <row r="55506" spans="5:5" x14ac:dyDescent="0.25">
      <c r="E55506" s="2"/>
    </row>
    <row r="55507" spans="5:5" x14ac:dyDescent="0.25">
      <c r="E55507" s="2"/>
    </row>
    <row r="55508" spans="5:5" x14ac:dyDescent="0.25">
      <c r="E55508" s="2"/>
    </row>
    <row r="55509" spans="5:5" x14ac:dyDescent="0.25">
      <c r="E55509" s="2"/>
    </row>
    <row r="55510" spans="5:5" x14ac:dyDescent="0.25">
      <c r="E55510" s="2"/>
    </row>
    <row r="55511" spans="5:5" x14ac:dyDescent="0.25">
      <c r="E55511" s="2"/>
    </row>
    <row r="55512" spans="5:5" x14ac:dyDescent="0.25">
      <c r="E55512" s="2"/>
    </row>
    <row r="55513" spans="5:5" x14ac:dyDescent="0.25">
      <c r="E55513" s="2"/>
    </row>
    <row r="55514" spans="5:5" x14ac:dyDescent="0.25">
      <c r="E55514" s="2"/>
    </row>
    <row r="55515" spans="5:5" x14ac:dyDescent="0.25">
      <c r="E55515" s="2"/>
    </row>
    <row r="55516" spans="5:5" x14ac:dyDescent="0.25">
      <c r="E55516" s="2"/>
    </row>
    <row r="55517" spans="5:5" x14ac:dyDescent="0.25">
      <c r="E55517" s="2"/>
    </row>
    <row r="55518" spans="5:5" x14ac:dyDescent="0.25">
      <c r="E55518" s="2"/>
    </row>
    <row r="55519" spans="5:5" x14ac:dyDescent="0.25">
      <c r="E55519" s="2"/>
    </row>
    <row r="55520" spans="5:5" x14ac:dyDescent="0.25">
      <c r="E55520" s="2"/>
    </row>
    <row r="55521" spans="5:5" x14ac:dyDescent="0.25">
      <c r="E55521" s="2"/>
    </row>
    <row r="55522" spans="5:5" x14ac:dyDescent="0.25">
      <c r="E55522" s="2"/>
    </row>
    <row r="55523" spans="5:5" x14ac:dyDescent="0.25">
      <c r="E55523" s="2"/>
    </row>
    <row r="55524" spans="5:5" x14ac:dyDescent="0.25">
      <c r="E55524" s="2"/>
    </row>
    <row r="55525" spans="5:5" x14ac:dyDescent="0.25">
      <c r="E55525" s="2"/>
    </row>
    <row r="55526" spans="5:5" x14ac:dyDescent="0.25">
      <c r="E55526" s="2"/>
    </row>
    <row r="55527" spans="5:5" x14ac:dyDescent="0.25">
      <c r="E55527" s="2"/>
    </row>
    <row r="55528" spans="5:5" x14ac:dyDescent="0.25">
      <c r="E55528" s="2"/>
    </row>
    <row r="55529" spans="5:5" x14ac:dyDescent="0.25">
      <c r="E55529" s="2"/>
    </row>
    <row r="55530" spans="5:5" x14ac:dyDescent="0.25">
      <c r="E55530" s="2"/>
    </row>
    <row r="55531" spans="5:5" x14ac:dyDescent="0.25">
      <c r="E55531" s="2"/>
    </row>
    <row r="55532" spans="5:5" x14ac:dyDescent="0.25">
      <c r="E55532" s="2"/>
    </row>
    <row r="55533" spans="5:5" x14ac:dyDescent="0.25">
      <c r="E55533" s="2"/>
    </row>
    <row r="55534" spans="5:5" x14ac:dyDescent="0.25">
      <c r="E55534" s="2"/>
    </row>
    <row r="55535" spans="5:5" x14ac:dyDescent="0.25">
      <c r="E55535" s="2"/>
    </row>
    <row r="55536" spans="5:5" x14ac:dyDescent="0.25">
      <c r="E55536" s="2"/>
    </row>
    <row r="55537" spans="5:5" x14ac:dyDescent="0.25">
      <c r="E55537" s="2"/>
    </row>
    <row r="55538" spans="5:5" x14ac:dyDescent="0.25">
      <c r="E55538" s="2"/>
    </row>
    <row r="55539" spans="5:5" x14ac:dyDescent="0.25">
      <c r="E55539" s="2"/>
    </row>
    <row r="55540" spans="5:5" x14ac:dyDescent="0.25">
      <c r="E55540" s="2"/>
    </row>
    <row r="55541" spans="5:5" x14ac:dyDescent="0.25">
      <c r="E55541" s="2"/>
    </row>
    <row r="55542" spans="5:5" x14ac:dyDescent="0.25">
      <c r="E55542" s="2"/>
    </row>
    <row r="55543" spans="5:5" x14ac:dyDescent="0.25">
      <c r="E55543" s="2"/>
    </row>
    <row r="55544" spans="5:5" x14ac:dyDescent="0.25">
      <c r="E55544" s="2"/>
    </row>
    <row r="55545" spans="5:5" x14ac:dyDescent="0.25">
      <c r="E55545" s="2"/>
    </row>
    <row r="55546" spans="5:5" x14ac:dyDescent="0.25">
      <c r="E55546" s="2"/>
    </row>
    <row r="55547" spans="5:5" x14ac:dyDescent="0.25">
      <c r="E55547" s="2"/>
    </row>
    <row r="55548" spans="5:5" x14ac:dyDescent="0.25">
      <c r="E55548" s="2"/>
    </row>
    <row r="55549" spans="5:5" x14ac:dyDescent="0.25">
      <c r="E55549" s="2"/>
    </row>
    <row r="55550" spans="5:5" x14ac:dyDescent="0.25">
      <c r="E55550" s="2"/>
    </row>
    <row r="55551" spans="5:5" x14ac:dyDescent="0.25">
      <c r="E55551" s="2"/>
    </row>
    <row r="55552" spans="5:5" x14ac:dyDescent="0.25">
      <c r="E55552" s="2"/>
    </row>
    <row r="55553" spans="5:5" x14ac:dyDescent="0.25">
      <c r="E55553" s="2"/>
    </row>
    <row r="55554" spans="5:5" x14ac:dyDescent="0.25">
      <c r="E55554" s="2"/>
    </row>
    <row r="55555" spans="5:5" x14ac:dyDescent="0.25">
      <c r="E55555" s="2"/>
    </row>
    <row r="55556" spans="5:5" x14ac:dyDescent="0.25">
      <c r="E55556" s="2"/>
    </row>
    <row r="55557" spans="5:5" x14ac:dyDescent="0.25">
      <c r="E55557" s="2"/>
    </row>
    <row r="55558" spans="5:5" x14ac:dyDescent="0.25">
      <c r="E55558" s="2"/>
    </row>
    <row r="55559" spans="5:5" x14ac:dyDescent="0.25">
      <c r="E55559" s="2"/>
    </row>
    <row r="55560" spans="5:5" x14ac:dyDescent="0.25">
      <c r="E55560" s="2"/>
    </row>
    <row r="55561" spans="5:5" x14ac:dyDescent="0.25">
      <c r="E55561" s="2"/>
    </row>
    <row r="55562" spans="5:5" x14ac:dyDescent="0.25">
      <c r="E55562" s="2"/>
    </row>
    <row r="55563" spans="5:5" x14ac:dyDescent="0.25">
      <c r="E55563" s="2"/>
    </row>
    <row r="55564" spans="5:5" x14ac:dyDescent="0.25">
      <c r="E55564" s="2"/>
    </row>
    <row r="55565" spans="5:5" x14ac:dyDescent="0.25">
      <c r="E55565" s="2"/>
    </row>
    <row r="55566" spans="5:5" x14ac:dyDescent="0.25">
      <c r="E55566" s="2"/>
    </row>
    <row r="55567" spans="5:5" x14ac:dyDescent="0.25">
      <c r="E55567" s="2"/>
    </row>
    <row r="55568" spans="5:5" x14ac:dyDescent="0.25">
      <c r="E55568" s="2"/>
    </row>
    <row r="55569" spans="5:5" x14ac:dyDescent="0.25">
      <c r="E55569" s="2"/>
    </row>
    <row r="55570" spans="5:5" x14ac:dyDescent="0.25">
      <c r="E55570" s="2"/>
    </row>
    <row r="55571" spans="5:5" x14ac:dyDescent="0.25">
      <c r="E55571" s="2"/>
    </row>
    <row r="55572" spans="5:5" x14ac:dyDescent="0.25">
      <c r="E55572" s="2"/>
    </row>
    <row r="55573" spans="5:5" x14ac:dyDescent="0.25">
      <c r="E55573" s="2"/>
    </row>
    <row r="55574" spans="5:5" x14ac:dyDescent="0.25">
      <c r="E55574" s="2"/>
    </row>
    <row r="55575" spans="5:5" x14ac:dyDescent="0.25">
      <c r="E55575" s="2"/>
    </row>
    <row r="55576" spans="5:5" x14ac:dyDescent="0.25">
      <c r="E55576" s="2"/>
    </row>
    <row r="55577" spans="5:5" x14ac:dyDescent="0.25">
      <c r="E55577" s="2"/>
    </row>
    <row r="55578" spans="5:5" x14ac:dyDescent="0.25">
      <c r="E55578" s="2"/>
    </row>
    <row r="55579" spans="5:5" x14ac:dyDescent="0.25">
      <c r="E55579" s="2"/>
    </row>
    <row r="55580" spans="5:5" x14ac:dyDescent="0.25">
      <c r="E55580" s="2"/>
    </row>
    <row r="55581" spans="5:5" x14ac:dyDescent="0.25">
      <c r="E55581" s="2"/>
    </row>
    <row r="55582" spans="5:5" x14ac:dyDescent="0.25">
      <c r="E55582" s="2"/>
    </row>
    <row r="55583" spans="5:5" x14ac:dyDescent="0.25">
      <c r="E55583" s="2"/>
    </row>
    <row r="55584" spans="5:5" x14ac:dyDescent="0.25">
      <c r="E55584" s="2"/>
    </row>
    <row r="55585" spans="5:5" x14ac:dyDescent="0.25">
      <c r="E55585" s="2"/>
    </row>
    <row r="55586" spans="5:5" x14ac:dyDescent="0.25">
      <c r="E55586" s="2"/>
    </row>
    <row r="55587" spans="5:5" x14ac:dyDescent="0.25">
      <c r="E55587" s="2"/>
    </row>
    <row r="55588" spans="5:5" x14ac:dyDescent="0.25">
      <c r="E55588" s="2"/>
    </row>
    <row r="55589" spans="5:5" x14ac:dyDescent="0.25">
      <c r="E55589" s="2"/>
    </row>
    <row r="55590" spans="5:5" x14ac:dyDescent="0.25">
      <c r="E55590" s="2"/>
    </row>
    <row r="55591" spans="5:5" x14ac:dyDescent="0.25">
      <c r="E55591" s="2"/>
    </row>
    <row r="55592" spans="5:5" x14ac:dyDescent="0.25">
      <c r="E55592" s="2"/>
    </row>
    <row r="55593" spans="5:5" x14ac:dyDescent="0.25">
      <c r="E55593" s="2"/>
    </row>
    <row r="55594" spans="5:5" x14ac:dyDescent="0.25">
      <c r="E55594" s="2"/>
    </row>
    <row r="55595" spans="5:5" x14ac:dyDescent="0.25">
      <c r="E55595" s="2"/>
    </row>
    <row r="55596" spans="5:5" x14ac:dyDescent="0.25">
      <c r="E55596" s="2"/>
    </row>
    <row r="55597" spans="5:5" x14ac:dyDescent="0.25">
      <c r="E55597" s="2"/>
    </row>
    <row r="55598" spans="5:5" x14ac:dyDescent="0.25">
      <c r="E55598" s="2"/>
    </row>
    <row r="55599" spans="5:5" x14ac:dyDescent="0.25">
      <c r="E55599" s="2"/>
    </row>
    <row r="55600" spans="5:5" x14ac:dyDescent="0.25">
      <c r="E55600" s="2"/>
    </row>
    <row r="55601" spans="5:5" x14ac:dyDescent="0.25">
      <c r="E55601" s="2"/>
    </row>
    <row r="55602" spans="5:5" x14ac:dyDescent="0.25">
      <c r="E55602" s="2"/>
    </row>
    <row r="55603" spans="5:5" x14ac:dyDescent="0.25">
      <c r="E55603" s="2"/>
    </row>
    <row r="55604" spans="5:5" x14ac:dyDescent="0.25">
      <c r="E55604" s="2"/>
    </row>
    <row r="55605" spans="5:5" x14ac:dyDescent="0.25">
      <c r="E55605" s="2"/>
    </row>
    <row r="55606" spans="5:5" x14ac:dyDescent="0.25">
      <c r="E55606" s="2"/>
    </row>
    <row r="55607" spans="5:5" x14ac:dyDescent="0.25">
      <c r="E55607" s="2"/>
    </row>
    <row r="55608" spans="5:5" x14ac:dyDescent="0.25">
      <c r="E55608" s="2"/>
    </row>
    <row r="55609" spans="5:5" x14ac:dyDescent="0.25">
      <c r="E55609" s="2"/>
    </row>
    <row r="55610" spans="5:5" x14ac:dyDescent="0.25">
      <c r="E55610" s="2"/>
    </row>
    <row r="55611" spans="5:5" x14ac:dyDescent="0.25">
      <c r="E55611" s="2"/>
    </row>
    <row r="55612" spans="5:5" x14ac:dyDescent="0.25">
      <c r="E55612" s="2"/>
    </row>
    <row r="55613" spans="5:5" x14ac:dyDescent="0.25">
      <c r="E55613" s="2"/>
    </row>
    <row r="55614" spans="5:5" x14ac:dyDescent="0.25">
      <c r="E55614" s="2"/>
    </row>
    <row r="55615" spans="5:5" x14ac:dyDescent="0.25">
      <c r="E55615" s="2"/>
    </row>
    <row r="55616" spans="5:5" x14ac:dyDescent="0.25">
      <c r="E55616" s="2"/>
    </row>
    <row r="55617" spans="5:5" x14ac:dyDescent="0.25">
      <c r="E55617" s="2"/>
    </row>
    <row r="55618" spans="5:5" x14ac:dyDescent="0.25">
      <c r="E55618" s="2"/>
    </row>
    <row r="55619" spans="5:5" x14ac:dyDescent="0.25">
      <c r="E55619" s="2"/>
    </row>
    <row r="55620" spans="5:5" x14ac:dyDescent="0.25">
      <c r="E55620" s="2"/>
    </row>
    <row r="55621" spans="5:5" x14ac:dyDescent="0.25">
      <c r="E55621" s="2"/>
    </row>
    <row r="55622" spans="5:5" x14ac:dyDescent="0.25">
      <c r="E55622" s="2"/>
    </row>
    <row r="55623" spans="5:5" x14ac:dyDescent="0.25">
      <c r="E55623" s="2"/>
    </row>
    <row r="55624" spans="5:5" x14ac:dyDescent="0.25">
      <c r="E55624" s="2"/>
    </row>
    <row r="55625" spans="5:5" x14ac:dyDescent="0.25">
      <c r="E55625" s="2"/>
    </row>
    <row r="55626" spans="5:5" x14ac:dyDescent="0.25">
      <c r="E55626" s="2"/>
    </row>
    <row r="55627" spans="5:5" x14ac:dyDescent="0.25">
      <c r="E55627" s="2"/>
    </row>
    <row r="55628" spans="5:5" x14ac:dyDescent="0.25">
      <c r="E55628" s="2"/>
    </row>
    <row r="55629" spans="5:5" x14ac:dyDescent="0.25">
      <c r="E55629" s="2"/>
    </row>
    <row r="55630" spans="5:5" x14ac:dyDescent="0.25">
      <c r="E55630" s="2"/>
    </row>
    <row r="55631" spans="5:5" x14ac:dyDescent="0.25">
      <c r="E55631" s="2"/>
    </row>
    <row r="55632" spans="5:5" x14ac:dyDescent="0.25">
      <c r="E55632" s="2"/>
    </row>
    <row r="55633" spans="5:5" x14ac:dyDescent="0.25">
      <c r="E55633" s="2"/>
    </row>
    <row r="55634" spans="5:5" x14ac:dyDescent="0.25">
      <c r="E55634" s="2"/>
    </row>
    <row r="55635" spans="5:5" x14ac:dyDescent="0.25">
      <c r="E55635" s="2"/>
    </row>
    <row r="55636" spans="5:5" x14ac:dyDescent="0.25">
      <c r="E55636" s="2"/>
    </row>
    <row r="55637" spans="5:5" x14ac:dyDescent="0.25">
      <c r="E55637" s="2"/>
    </row>
    <row r="55638" spans="5:5" x14ac:dyDescent="0.25">
      <c r="E55638" s="2"/>
    </row>
    <row r="55639" spans="5:5" x14ac:dyDescent="0.25">
      <c r="E55639" s="2"/>
    </row>
    <row r="55640" spans="5:5" x14ac:dyDescent="0.25">
      <c r="E55640" s="2"/>
    </row>
    <row r="55641" spans="5:5" x14ac:dyDescent="0.25">
      <c r="E55641" s="2"/>
    </row>
    <row r="55642" spans="5:5" x14ac:dyDescent="0.25">
      <c r="E55642" s="2"/>
    </row>
    <row r="55643" spans="5:5" x14ac:dyDescent="0.25">
      <c r="E55643" s="2"/>
    </row>
    <row r="55644" spans="5:5" x14ac:dyDescent="0.25">
      <c r="E55644" s="2"/>
    </row>
    <row r="55645" spans="5:5" x14ac:dyDescent="0.25">
      <c r="E55645" s="2"/>
    </row>
    <row r="55646" spans="5:5" x14ac:dyDescent="0.25">
      <c r="E55646" s="2"/>
    </row>
    <row r="55647" spans="5:5" x14ac:dyDescent="0.25">
      <c r="E55647" s="2"/>
    </row>
    <row r="55648" spans="5:5" x14ac:dyDescent="0.25">
      <c r="E55648" s="2"/>
    </row>
    <row r="55649" spans="5:5" x14ac:dyDescent="0.25">
      <c r="E55649" s="2"/>
    </row>
    <row r="55650" spans="5:5" x14ac:dyDescent="0.25">
      <c r="E55650" s="2"/>
    </row>
    <row r="55651" spans="5:5" x14ac:dyDescent="0.25">
      <c r="E55651" s="2"/>
    </row>
    <row r="55652" spans="5:5" x14ac:dyDescent="0.25">
      <c r="E55652" s="2"/>
    </row>
    <row r="55653" spans="5:5" x14ac:dyDescent="0.25">
      <c r="E55653" s="2"/>
    </row>
    <row r="55654" spans="5:5" x14ac:dyDescent="0.25">
      <c r="E55654" s="2"/>
    </row>
    <row r="55655" spans="5:5" x14ac:dyDescent="0.25">
      <c r="E55655" s="2"/>
    </row>
    <row r="55656" spans="5:5" x14ac:dyDescent="0.25">
      <c r="E55656" s="2"/>
    </row>
    <row r="55657" spans="5:5" x14ac:dyDescent="0.25">
      <c r="E55657" s="2"/>
    </row>
    <row r="55658" spans="5:5" x14ac:dyDescent="0.25">
      <c r="E55658" s="2"/>
    </row>
    <row r="55659" spans="5:5" x14ac:dyDescent="0.25">
      <c r="E55659" s="2"/>
    </row>
    <row r="55660" spans="5:5" x14ac:dyDescent="0.25">
      <c r="E55660" s="2"/>
    </row>
    <row r="55661" spans="5:5" x14ac:dyDescent="0.25">
      <c r="E55661" s="2"/>
    </row>
    <row r="55662" spans="5:5" x14ac:dyDescent="0.25">
      <c r="E55662" s="2"/>
    </row>
    <row r="55663" spans="5:5" x14ac:dyDescent="0.25">
      <c r="E55663" s="2"/>
    </row>
    <row r="55664" spans="5:5" x14ac:dyDescent="0.25">
      <c r="E55664" s="2"/>
    </row>
    <row r="55665" spans="5:5" x14ac:dyDescent="0.25">
      <c r="E55665" s="2"/>
    </row>
    <row r="55666" spans="5:5" x14ac:dyDescent="0.25">
      <c r="E55666" s="2"/>
    </row>
    <row r="55667" spans="5:5" x14ac:dyDescent="0.25">
      <c r="E55667" s="2"/>
    </row>
    <row r="55668" spans="5:5" x14ac:dyDescent="0.25">
      <c r="E55668" s="2"/>
    </row>
    <row r="55669" spans="5:5" x14ac:dyDescent="0.25">
      <c r="E55669" s="2"/>
    </row>
    <row r="55670" spans="5:5" x14ac:dyDescent="0.25">
      <c r="E55670" s="2"/>
    </row>
    <row r="55671" spans="5:5" x14ac:dyDescent="0.25">
      <c r="E55671" s="2"/>
    </row>
    <row r="55672" spans="5:5" x14ac:dyDescent="0.25">
      <c r="E55672" s="2"/>
    </row>
    <row r="55673" spans="5:5" x14ac:dyDescent="0.25">
      <c r="E55673" s="2"/>
    </row>
    <row r="55674" spans="5:5" x14ac:dyDescent="0.25">
      <c r="E55674" s="2"/>
    </row>
    <row r="55675" spans="5:5" x14ac:dyDescent="0.25">
      <c r="E55675" s="2"/>
    </row>
    <row r="55676" spans="5:5" x14ac:dyDescent="0.25">
      <c r="E55676" s="2"/>
    </row>
    <row r="55677" spans="5:5" x14ac:dyDescent="0.25">
      <c r="E55677" s="2"/>
    </row>
    <row r="55678" spans="5:5" x14ac:dyDescent="0.25">
      <c r="E55678" s="2"/>
    </row>
    <row r="55679" spans="5:5" x14ac:dyDescent="0.25">
      <c r="E55679" s="2"/>
    </row>
    <row r="55680" spans="5:5" x14ac:dyDescent="0.25">
      <c r="E55680" s="2"/>
    </row>
    <row r="55681" spans="5:5" x14ac:dyDescent="0.25">
      <c r="E55681" s="2"/>
    </row>
    <row r="55682" spans="5:5" x14ac:dyDescent="0.25">
      <c r="E55682" s="2"/>
    </row>
    <row r="55683" spans="5:5" x14ac:dyDescent="0.25">
      <c r="E55683" s="2"/>
    </row>
    <row r="55684" spans="5:5" x14ac:dyDescent="0.25">
      <c r="E55684" s="2"/>
    </row>
    <row r="55685" spans="5:5" x14ac:dyDescent="0.25">
      <c r="E55685" s="2"/>
    </row>
    <row r="55686" spans="5:5" x14ac:dyDescent="0.25">
      <c r="E55686" s="2"/>
    </row>
    <row r="55687" spans="5:5" x14ac:dyDescent="0.25">
      <c r="E55687" s="2"/>
    </row>
    <row r="55688" spans="5:5" x14ac:dyDescent="0.25">
      <c r="E55688" s="2"/>
    </row>
    <row r="55689" spans="5:5" x14ac:dyDescent="0.25">
      <c r="E55689" s="2"/>
    </row>
    <row r="55690" spans="5:5" x14ac:dyDescent="0.25">
      <c r="E55690" s="2"/>
    </row>
    <row r="55691" spans="5:5" x14ac:dyDescent="0.25">
      <c r="E55691" s="2"/>
    </row>
    <row r="55692" spans="5:5" x14ac:dyDescent="0.25">
      <c r="E55692" s="2"/>
    </row>
    <row r="55693" spans="5:5" x14ac:dyDescent="0.25">
      <c r="E55693" s="2"/>
    </row>
    <row r="55694" spans="5:5" x14ac:dyDescent="0.25">
      <c r="E55694" s="2"/>
    </row>
    <row r="55695" spans="5:5" x14ac:dyDescent="0.25">
      <c r="E55695" s="2"/>
    </row>
    <row r="55696" spans="5:5" x14ac:dyDescent="0.25">
      <c r="E55696" s="2"/>
    </row>
    <row r="55697" spans="5:5" x14ac:dyDescent="0.25">
      <c r="E55697" s="2"/>
    </row>
    <row r="55698" spans="5:5" x14ac:dyDescent="0.25">
      <c r="E55698" s="2"/>
    </row>
    <row r="55699" spans="5:5" x14ac:dyDescent="0.25">
      <c r="E55699" s="2"/>
    </row>
    <row r="55700" spans="5:5" x14ac:dyDescent="0.25">
      <c r="E55700" s="2"/>
    </row>
    <row r="55701" spans="5:5" x14ac:dyDescent="0.25">
      <c r="E55701" s="2"/>
    </row>
    <row r="55702" spans="5:5" x14ac:dyDescent="0.25">
      <c r="E55702" s="2"/>
    </row>
    <row r="55703" spans="5:5" x14ac:dyDescent="0.25">
      <c r="E55703" s="2"/>
    </row>
    <row r="55704" spans="5:5" x14ac:dyDescent="0.25">
      <c r="E55704" s="2"/>
    </row>
    <row r="55705" spans="5:5" x14ac:dyDescent="0.25">
      <c r="E55705" s="2"/>
    </row>
    <row r="55706" spans="5:5" x14ac:dyDescent="0.25">
      <c r="E55706" s="2"/>
    </row>
    <row r="55707" spans="5:5" x14ac:dyDescent="0.25">
      <c r="E55707" s="2"/>
    </row>
    <row r="55708" spans="5:5" x14ac:dyDescent="0.25">
      <c r="E55708" s="2"/>
    </row>
    <row r="55709" spans="5:5" x14ac:dyDescent="0.25">
      <c r="E55709" s="2"/>
    </row>
    <row r="55710" spans="5:5" x14ac:dyDescent="0.25">
      <c r="E55710" s="2"/>
    </row>
    <row r="55711" spans="5:5" x14ac:dyDescent="0.25">
      <c r="E55711" s="2"/>
    </row>
    <row r="55712" spans="5:5" x14ac:dyDescent="0.25">
      <c r="E55712" s="2"/>
    </row>
    <row r="55713" spans="5:5" x14ac:dyDescent="0.25">
      <c r="E55713" s="2"/>
    </row>
    <row r="55714" spans="5:5" x14ac:dyDescent="0.25">
      <c r="E55714" s="2"/>
    </row>
    <row r="55715" spans="5:5" x14ac:dyDescent="0.25">
      <c r="E55715" s="2"/>
    </row>
    <row r="55716" spans="5:5" x14ac:dyDescent="0.25">
      <c r="E55716" s="2"/>
    </row>
    <row r="55717" spans="5:5" x14ac:dyDescent="0.25">
      <c r="E55717" s="2"/>
    </row>
    <row r="55718" spans="5:5" x14ac:dyDescent="0.25">
      <c r="E55718" s="2"/>
    </row>
    <row r="55719" spans="5:5" x14ac:dyDescent="0.25">
      <c r="E55719" s="2"/>
    </row>
    <row r="55720" spans="5:5" x14ac:dyDescent="0.25">
      <c r="E55720" s="2"/>
    </row>
    <row r="55721" spans="5:5" x14ac:dyDescent="0.25">
      <c r="E55721" s="2"/>
    </row>
    <row r="55722" spans="5:5" x14ac:dyDescent="0.25">
      <c r="E55722" s="2"/>
    </row>
    <row r="55723" spans="5:5" x14ac:dyDescent="0.25">
      <c r="E55723" s="2"/>
    </row>
    <row r="55724" spans="5:5" x14ac:dyDescent="0.25">
      <c r="E55724" s="2"/>
    </row>
    <row r="55725" spans="5:5" x14ac:dyDescent="0.25">
      <c r="E55725" s="2"/>
    </row>
    <row r="55726" spans="5:5" x14ac:dyDescent="0.25">
      <c r="E55726" s="2"/>
    </row>
    <row r="55727" spans="5:5" x14ac:dyDescent="0.25">
      <c r="E55727" s="2"/>
    </row>
    <row r="55728" spans="5:5" x14ac:dyDescent="0.25">
      <c r="E55728" s="2"/>
    </row>
    <row r="55729" spans="5:5" x14ac:dyDescent="0.25">
      <c r="E55729" s="2"/>
    </row>
    <row r="55730" spans="5:5" x14ac:dyDescent="0.25">
      <c r="E55730" s="2"/>
    </row>
    <row r="55731" spans="5:5" x14ac:dyDescent="0.25">
      <c r="E55731" s="2"/>
    </row>
    <row r="55732" spans="5:5" x14ac:dyDescent="0.25">
      <c r="E55732" s="2"/>
    </row>
    <row r="55733" spans="5:5" x14ac:dyDescent="0.25">
      <c r="E55733" s="2"/>
    </row>
    <row r="55734" spans="5:5" x14ac:dyDescent="0.25">
      <c r="E55734" s="2"/>
    </row>
    <row r="55735" spans="5:5" x14ac:dyDescent="0.25">
      <c r="E55735" s="2"/>
    </row>
    <row r="55736" spans="5:5" x14ac:dyDescent="0.25">
      <c r="E55736" s="2"/>
    </row>
    <row r="55737" spans="5:5" x14ac:dyDescent="0.25">
      <c r="E55737" s="2"/>
    </row>
    <row r="55738" spans="5:5" x14ac:dyDescent="0.25">
      <c r="E55738" s="2"/>
    </row>
    <row r="55739" spans="5:5" x14ac:dyDescent="0.25">
      <c r="E55739" s="2"/>
    </row>
    <row r="55740" spans="5:5" x14ac:dyDescent="0.25">
      <c r="E55740" s="2"/>
    </row>
    <row r="55741" spans="5:5" x14ac:dyDescent="0.25">
      <c r="E55741" s="2"/>
    </row>
    <row r="55742" spans="5:5" x14ac:dyDescent="0.25">
      <c r="E55742" s="2"/>
    </row>
    <row r="55743" spans="5:5" x14ac:dyDescent="0.25">
      <c r="E55743" s="2"/>
    </row>
    <row r="55744" spans="5:5" x14ac:dyDescent="0.25">
      <c r="E55744" s="2"/>
    </row>
    <row r="55745" spans="5:5" x14ac:dyDescent="0.25">
      <c r="E55745" s="2"/>
    </row>
    <row r="55746" spans="5:5" x14ac:dyDescent="0.25">
      <c r="E55746" s="2"/>
    </row>
    <row r="55747" spans="5:5" x14ac:dyDescent="0.25">
      <c r="E55747" s="2"/>
    </row>
    <row r="55748" spans="5:5" x14ac:dyDescent="0.25">
      <c r="E55748" s="2"/>
    </row>
    <row r="55749" spans="5:5" x14ac:dyDescent="0.25">
      <c r="E55749" s="2"/>
    </row>
    <row r="55750" spans="5:5" x14ac:dyDescent="0.25">
      <c r="E55750" s="2"/>
    </row>
    <row r="55751" spans="5:5" x14ac:dyDescent="0.25">
      <c r="E55751" s="2"/>
    </row>
    <row r="55752" spans="5:5" x14ac:dyDescent="0.25">
      <c r="E55752" s="2"/>
    </row>
    <row r="55753" spans="5:5" x14ac:dyDescent="0.25">
      <c r="E55753" s="2"/>
    </row>
    <row r="55754" spans="5:5" x14ac:dyDescent="0.25">
      <c r="E55754" s="2"/>
    </row>
    <row r="55755" spans="5:5" x14ac:dyDescent="0.25">
      <c r="E55755" s="2"/>
    </row>
    <row r="55756" spans="5:5" x14ac:dyDescent="0.25">
      <c r="E55756" s="2"/>
    </row>
    <row r="55757" spans="5:5" x14ac:dyDescent="0.25">
      <c r="E55757" s="2"/>
    </row>
    <row r="55758" spans="5:5" x14ac:dyDescent="0.25">
      <c r="E55758" s="2"/>
    </row>
    <row r="55759" spans="5:5" x14ac:dyDescent="0.25">
      <c r="E55759" s="2"/>
    </row>
    <row r="55760" spans="5:5" x14ac:dyDescent="0.25">
      <c r="E55760" s="2"/>
    </row>
    <row r="55761" spans="5:5" x14ac:dyDescent="0.25">
      <c r="E55761" s="2"/>
    </row>
    <row r="55762" spans="5:5" x14ac:dyDescent="0.25">
      <c r="E55762" s="2"/>
    </row>
    <row r="55763" spans="5:5" x14ac:dyDescent="0.25">
      <c r="E55763" s="2"/>
    </row>
    <row r="55764" spans="5:5" x14ac:dyDescent="0.25">
      <c r="E55764" s="2"/>
    </row>
    <row r="55765" spans="5:5" x14ac:dyDescent="0.25">
      <c r="E55765" s="2"/>
    </row>
    <row r="55766" spans="5:5" x14ac:dyDescent="0.25">
      <c r="E55766" s="2"/>
    </row>
    <row r="55767" spans="5:5" x14ac:dyDescent="0.25">
      <c r="E55767" s="2"/>
    </row>
    <row r="55768" spans="5:5" x14ac:dyDescent="0.25">
      <c r="E55768" s="2"/>
    </row>
    <row r="55769" spans="5:5" x14ac:dyDescent="0.25">
      <c r="E55769" s="2"/>
    </row>
    <row r="55770" spans="5:5" x14ac:dyDescent="0.25">
      <c r="E55770" s="2"/>
    </row>
    <row r="55771" spans="5:5" x14ac:dyDescent="0.25">
      <c r="E55771" s="2"/>
    </row>
    <row r="55772" spans="5:5" x14ac:dyDescent="0.25">
      <c r="E55772" s="2"/>
    </row>
    <row r="55773" spans="5:5" x14ac:dyDescent="0.25">
      <c r="E55773" s="2"/>
    </row>
    <row r="55774" spans="5:5" x14ac:dyDescent="0.25">
      <c r="E55774" s="2"/>
    </row>
    <row r="55775" spans="5:5" x14ac:dyDescent="0.25">
      <c r="E55775" s="2"/>
    </row>
    <row r="55776" spans="5:5" x14ac:dyDescent="0.25">
      <c r="E55776" s="2"/>
    </row>
    <row r="55777" spans="5:5" x14ac:dyDescent="0.25">
      <c r="E55777" s="2"/>
    </row>
    <row r="55778" spans="5:5" x14ac:dyDescent="0.25">
      <c r="E55778" s="2"/>
    </row>
    <row r="55779" spans="5:5" x14ac:dyDescent="0.25">
      <c r="E55779" s="2"/>
    </row>
    <row r="55780" spans="5:5" x14ac:dyDescent="0.25">
      <c r="E55780" s="2"/>
    </row>
    <row r="55781" spans="5:5" x14ac:dyDescent="0.25">
      <c r="E55781" s="2"/>
    </row>
    <row r="55782" spans="5:5" x14ac:dyDescent="0.25">
      <c r="E55782" s="2"/>
    </row>
    <row r="55783" spans="5:5" x14ac:dyDescent="0.25">
      <c r="E55783" s="2"/>
    </row>
    <row r="55784" spans="5:5" x14ac:dyDescent="0.25">
      <c r="E55784" s="2"/>
    </row>
    <row r="55785" spans="5:5" x14ac:dyDescent="0.25">
      <c r="E55785" s="2"/>
    </row>
    <row r="55786" spans="5:5" x14ac:dyDescent="0.25">
      <c r="E55786" s="2"/>
    </row>
    <row r="55787" spans="5:5" x14ac:dyDescent="0.25">
      <c r="E55787" s="2"/>
    </row>
    <row r="55788" spans="5:5" x14ac:dyDescent="0.25">
      <c r="E55788" s="2"/>
    </row>
    <row r="55789" spans="5:5" x14ac:dyDescent="0.25">
      <c r="E55789" s="2"/>
    </row>
    <row r="55790" spans="5:5" x14ac:dyDescent="0.25">
      <c r="E55790" s="2"/>
    </row>
    <row r="55791" spans="5:5" x14ac:dyDescent="0.25">
      <c r="E55791" s="2"/>
    </row>
    <row r="55792" spans="5:5" x14ac:dyDescent="0.25">
      <c r="E55792" s="2"/>
    </row>
    <row r="55793" spans="5:5" x14ac:dyDescent="0.25">
      <c r="E55793" s="2"/>
    </row>
    <row r="55794" spans="5:5" x14ac:dyDescent="0.25">
      <c r="E55794" s="2"/>
    </row>
    <row r="55795" spans="5:5" x14ac:dyDescent="0.25">
      <c r="E55795" s="2"/>
    </row>
    <row r="55796" spans="5:5" x14ac:dyDescent="0.25">
      <c r="E55796" s="2"/>
    </row>
    <row r="55797" spans="5:5" x14ac:dyDescent="0.25">
      <c r="E55797" s="2"/>
    </row>
    <row r="55798" spans="5:5" x14ac:dyDescent="0.25">
      <c r="E55798" s="2"/>
    </row>
    <row r="55799" spans="5:5" x14ac:dyDescent="0.25">
      <c r="E55799" s="2"/>
    </row>
    <row r="55800" spans="5:5" x14ac:dyDescent="0.25">
      <c r="E55800" s="2"/>
    </row>
    <row r="55801" spans="5:5" x14ac:dyDescent="0.25">
      <c r="E55801" s="2"/>
    </row>
    <row r="55802" spans="5:5" x14ac:dyDescent="0.25">
      <c r="E55802" s="2"/>
    </row>
    <row r="55803" spans="5:5" x14ac:dyDescent="0.25">
      <c r="E55803" s="2"/>
    </row>
    <row r="55804" spans="5:5" x14ac:dyDescent="0.25">
      <c r="E55804" s="2"/>
    </row>
    <row r="55805" spans="5:5" x14ac:dyDescent="0.25">
      <c r="E55805" s="2"/>
    </row>
    <row r="55806" spans="5:5" x14ac:dyDescent="0.25">
      <c r="E55806" s="2"/>
    </row>
    <row r="55807" spans="5:5" x14ac:dyDescent="0.25">
      <c r="E55807" s="2"/>
    </row>
    <row r="55808" spans="5:5" x14ac:dyDescent="0.25">
      <c r="E55808" s="2"/>
    </row>
    <row r="55809" spans="5:5" x14ac:dyDescent="0.25">
      <c r="E55809" s="2"/>
    </row>
    <row r="55810" spans="5:5" x14ac:dyDescent="0.25">
      <c r="E55810" s="2"/>
    </row>
    <row r="55811" spans="5:5" x14ac:dyDescent="0.25">
      <c r="E55811" s="2"/>
    </row>
    <row r="55812" spans="5:5" x14ac:dyDescent="0.25">
      <c r="E55812" s="2"/>
    </row>
    <row r="55813" spans="5:5" x14ac:dyDescent="0.25">
      <c r="E55813" s="2"/>
    </row>
    <row r="55814" spans="5:5" x14ac:dyDescent="0.25">
      <c r="E55814" s="2"/>
    </row>
    <row r="55815" spans="5:5" x14ac:dyDescent="0.25">
      <c r="E55815" s="2"/>
    </row>
    <row r="55816" spans="5:5" x14ac:dyDescent="0.25">
      <c r="E55816" s="2"/>
    </row>
    <row r="55817" spans="5:5" x14ac:dyDescent="0.25">
      <c r="E55817" s="2"/>
    </row>
    <row r="55818" spans="5:5" x14ac:dyDescent="0.25">
      <c r="E55818" s="2"/>
    </row>
    <row r="55819" spans="5:5" x14ac:dyDescent="0.25">
      <c r="E55819" s="2"/>
    </row>
    <row r="55820" spans="5:5" x14ac:dyDescent="0.25">
      <c r="E55820" s="2"/>
    </row>
    <row r="55821" spans="5:5" x14ac:dyDescent="0.25">
      <c r="E55821" s="2"/>
    </row>
    <row r="55822" spans="5:5" x14ac:dyDescent="0.25">
      <c r="E55822" s="2"/>
    </row>
    <row r="55823" spans="5:5" x14ac:dyDescent="0.25">
      <c r="E55823" s="2"/>
    </row>
    <row r="55824" spans="5:5" x14ac:dyDescent="0.25">
      <c r="E55824" s="2"/>
    </row>
    <row r="55825" spans="5:5" x14ac:dyDescent="0.25">
      <c r="E55825" s="2"/>
    </row>
    <row r="55826" spans="5:5" x14ac:dyDescent="0.25">
      <c r="E55826" s="2"/>
    </row>
    <row r="55827" spans="5:5" x14ac:dyDescent="0.25">
      <c r="E55827" s="2"/>
    </row>
    <row r="55828" spans="5:5" x14ac:dyDescent="0.25">
      <c r="E55828" s="2"/>
    </row>
    <row r="55829" spans="5:5" x14ac:dyDescent="0.25">
      <c r="E55829" s="2"/>
    </row>
    <row r="55830" spans="5:5" x14ac:dyDescent="0.25">
      <c r="E55830" s="2"/>
    </row>
    <row r="55831" spans="5:5" x14ac:dyDescent="0.25">
      <c r="E55831" s="2"/>
    </row>
    <row r="55832" spans="5:5" x14ac:dyDescent="0.25">
      <c r="E55832" s="2"/>
    </row>
    <row r="55833" spans="5:5" x14ac:dyDescent="0.25">
      <c r="E55833" s="2"/>
    </row>
    <row r="55834" spans="5:5" x14ac:dyDescent="0.25">
      <c r="E55834" s="2"/>
    </row>
    <row r="55835" spans="5:5" x14ac:dyDescent="0.25">
      <c r="E55835" s="2"/>
    </row>
    <row r="55836" spans="5:5" x14ac:dyDescent="0.25">
      <c r="E55836" s="2"/>
    </row>
    <row r="55837" spans="5:5" x14ac:dyDescent="0.25">
      <c r="E55837" s="2"/>
    </row>
    <row r="55838" spans="5:5" x14ac:dyDescent="0.25">
      <c r="E55838" s="2"/>
    </row>
    <row r="55839" spans="5:5" x14ac:dyDescent="0.25">
      <c r="E55839" s="2"/>
    </row>
    <row r="55840" spans="5:5" x14ac:dyDescent="0.25">
      <c r="E55840" s="2"/>
    </row>
    <row r="55841" spans="5:5" x14ac:dyDescent="0.25">
      <c r="E55841" s="2"/>
    </row>
    <row r="55842" spans="5:5" x14ac:dyDescent="0.25">
      <c r="E55842" s="2"/>
    </row>
    <row r="55843" spans="5:5" x14ac:dyDescent="0.25">
      <c r="E55843" s="2"/>
    </row>
    <row r="55844" spans="5:5" x14ac:dyDescent="0.25">
      <c r="E55844" s="2"/>
    </row>
    <row r="55845" spans="5:5" x14ac:dyDescent="0.25">
      <c r="E55845" s="2"/>
    </row>
    <row r="55846" spans="5:5" x14ac:dyDescent="0.25">
      <c r="E55846" s="2"/>
    </row>
    <row r="55847" spans="5:5" x14ac:dyDescent="0.25">
      <c r="E55847" s="2"/>
    </row>
    <row r="55848" spans="5:5" x14ac:dyDescent="0.25">
      <c r="E55848" s="2"/>
    </row>
    <row r="55849" spans="5:5" x14ac:dyDescent="0.25">
      <c r="E55849" s="2"/>
    </row>
    <row r="55850" spans="5:5" x14ac:dyDescent="0.25">
      <c r="E55850" s="2"/>
    </row>
    <row r="55851" spans="5:5" x14ac:dyDescent="0.25">
      <c r="E55851" s="2"/>
    </row>
    <row r="55852" spans="5:5" x14ac:dyDescent="0.25">
      <c r="E55852" s="2"/>
    </row>
    <row r="55853" spans="5:5" x14ac:dyDescent="0.25">
      <c r="E55853" s="2"/>
    </row>
    <row r="55854" spans="5:5" x14ac:dyDescent="0.25">
      <c r="E55854" s="2"/>
    </row>
    <row r="55855" spans="5:5" x14ac:dyDescent="0.25">
      <c r="E55855" s="2"/>
    </row>
    <row r="55856" spans="5:5" x14ac:dyDescent="0.25">
      <c r="E55856" s="2"/>
    </row>
    <row r="55857" spans="5:5" x14ac:dyDescent="0.25">
      <c r="E55857" s="2"/>
    </row>
    <row r="55858" spans="5:5" x14ac:dyDescent="0.25">
      <c r="E55858" s="2"/>
    </row>
    <row r="55859" spans="5:5" x14ac:dyDescent="0.25">
      <c r="E55859" s="2"/>
    </row>
    <row r="55860" spans="5:5" x14ac:dyDescent="0.25">
      <c r="E55860" s="2"/>
    </row>
    <row r="55861" spans="5:5" x14ac:dyDescent="0.25">
      <c r="E55861" s="2"/>
    </row>
    <row r="55862" spans="5:5" x14ac:dyDescent="0.25">
      <c r="E55862" s="2"/>
    </row>
    <row r="55863" spans="5:5" x14ac:dyDescent="0.25">
      <c r="E55863" s="2"/>
    </row>
    <row r="55864" spans="5:5" x14ac:dyDescent="0.25">
      <c r="E55864" s="2"/>
    </row>
    <row r="55865" spans="5:5" x14ac:dyDescent="0.25">
      <c r="E55865" s="2"/>
    </row>
    <row r="55866" spans="5:5" x14ac:dyDescent="0.25">
      <c r="E55866" s="2"/>
    </row>
    <row r="55867" spans="5:5" x14ac:dyDescent="0.25">
      <c r="E55867" s="2"/>
    </row>
    <row r="55868" spans="5:5" x14ac:dyDescent="0.25">
      <c r="E55868" s="2"/>
    </row>
    <row r="55869" spans="5:5" x14ac:dyDescent="0.25">
      <c r="E55869" s="2"/>
    </row>
    <row r="55870" spans="5:5" x14ac:dyDescent="0.25">
      <c r="E55870" s="2"/>
    </row>
    <row r="55871" spans="5:5" x14ac:dyDescent="0.25">
      <c r="E55871" s="2"/>
    </row>
    <row r="55872" spans="5:5" x14ac:dyDescent="0.25">
      <c r="E55872" s="2"/>
    </row>
    <row r="55873" spans="5:5" x14ac:dyDescent="0.25">
      <c r="E55873" s="2"/>
    </row>
    <row r="55874" spans="5:5" x14ac:dyDescent="0.25">
      <c r="E55874" s="2"/>
    </row>
    <row r="55875" spans="5:5" x14ac:dyDescent="0.25">
      <c r="E55875" s="2"/>
    </row>
    <row r="55876" spans="5:5" x14ac:dyDescent="0.25">
      <c r="E55876" s="2"/>
    </row>
    <row r="55877" spans="5:5" x14ac:dyDescent="0.25">
      <c r="E55877" s="2"/>
    </row>
    <row r="55878" spans="5:5" x14ac:dyDescent="0.25">
      <c r="E55878" s="2"/>
    </row>
    <row r="55879" spans="5:5" x14ac:dyDescent="0.25">
      <c r="E55879" s="2"/>
    </row>
    <row r="55880" spans="5:5" x14ac:dyDescent="0.25">
      <c r="E55880" s="2"/>
    </row>
    <row r="55881" spans="5:5" x14ac:dyDescent="0.25">
      <c r="E55881" s="2"/>
    </row>
    <row r="55882" spans="5:5" x14ac:dyDescent="0.25">
      <c r="E55882" s="2"/>
    </row>
    <row r="55883" spans="5:5" x14ac:dyDescent="0.25">
      <c r="E55883" s="2"/>
    </row>
    <row r="55884" spans="5:5" x14ac:dyDescent="0.25">
      <c r="E55884" s="2"/>
    </row>
    <row r="55885" spans="5:5" x14ac:dyDescent="0.25">
      <c r="E55885" s="2"/>
    </row>
    <row r="55886" spans="5:5" x14ac:dyDescent="0.25">
      <c r="E55886" s="2"/>
    </row>
    <row r="55887" spans="5:5" x14ac:dyDescent="0.25">
      <c r="E55887" s="2"/>
    </row>
    <row r="55888" spans="5:5" x14ac:dyDescent="0.25">
      <c r="E55888" s="2"/>
    </row>
    <row r="55889" spans="5:5" x14ac:dyDescent="0.25">
      <c r="E55889" s="2"/>
    </row>
    <row r="55890" spans="5:5" x14ac:dyDescent="0.25">
      <c r="E55890" s="2"/>
    </row>
    <row r="55891" spans="5:5" x14ac:dyDescent="0.25">
      <c r="E55891" s="2"/>
    </row>
    <row r="55892" spans="5:5" x14ac:dyDescent="0.25">
      <c r="E55892" s="2"/>
    </row>
    <row r="55893" spans="5:5" x14ac:dyDescent="0.25">
      <c r="E55893" s="2"/>
    </row>
    <row r="55894" spans="5:5" x14ac:dyDescent="0.25">
      <c r="E55894" s="2"/>
    </row>
    <row r="55895" spans="5:5" x14ac:dyDescent="0.25">
      <c r="E55895" s="2"/>
    </row>
    <row r="55896" spans="5:5" x14ac:dyDescent="0.25">
      <c r="E55896" s="2"/>
    </row>
    <row r="55897" spans="5:5" x14ac:dyDescent="0.25">
      <c r="E55897" s="2"/>
    </row>
    <row r="55898" spans="5:5" x14ac:dyDescent="0.25">
      <c r="E55898" s="2"/>
    </row>
    <row r="55899" spans="5:5" x14ac:dyDescent="0.25">
      <c r="E55899" s="2"/>
    </row>
    <row r="55900" spans="5:5" x14ac:dyDescent="0.25">
      <c r="E55900" s="2"/>
    </row>
    <row r="55901" spans="5:5" x14ac:dyDescent="0.25">
      <c r="E55901" s="2"/>
    </row>
    <row r="55902" spans="5:5" x14ac:dyDescent="0.25">
      <c r="E55902" s="2"/>
    </row>
    <row r="55903" spans="5:5" x14ac:dyDescent="0.25">
      <c r="E55903" s="2"/>
    </row>
    <row r="55904" spans="5:5" x14ac:dyDescent="0.25">
      <c r="E55904" s="2"/>
    </row>
    <row r="55905" spans="5:5" x14ac:dyDescent="0.25">
      <c r="E55905" s="2"/>
    </row>
    <row r="55906" spans="5:5" x14ac:dyDescent="0.25">
      <c r="E55906" s="2"/>
    </row>
    <row r="55907" spans="5:5" x14ac:dyDescent="0.25">
      <c r="E55907" s="2"/>
    </row>
    <row r="55908" spans="5:5" x14ac:dyDescent="0.25">
      <c r="E55908" s="2"/>
    </row>
    <row r="55909" spans="5:5" x14ac:dyDescent="0.25">
      <c r="E55909" s="2"/>
    </row>
    <row r="55910" spans="5:5" x14ac:dyDescent="0.25">
      <c r="E55910" s="2"/>
    </row>
    <row r="55911" spans="5:5" x14ac:dyDescent="0.25">
      <c r="E55911" s="2"/>
    </row>
    <row r="55912" spans="5:5" x14ac:dyDescent="0.25">
      <c r="E55912" s="2"/>
    </row>
    <row r="55913" spans="5:5" x14ac:dyDescent="0.25">
      <c r="E55913" s="2"/>
    </row>
    <row r="55914" spans="5:5" x14ac:dyDescent="0.25">
      <c r="E55914" s="2"/>
    </row>
    <row r="55915" spans="5:5" x14ac:dyDescent="0.25">
      <c r="E55915" s="2"/>
    </row>
    <row r="55916" spans="5:5" x14ac:dyDescent="0.25">
      <c r="E55916" s="2"/>
    </row>
    <row r="55917" spans="5:5" x14ac:dyDescent="0.25">
      <c r="E55917" s="2"/>
    </row>
    <row r="55918" spans="5:5" x14ac:dyDescent="0.25">
      <c r="E55918" s="2"/>
    </row>
    <row r="55919" spans="5:5" x14ac:dyDescent="0.25">
      <c r="E55919" s="2"/>
    </row>
    <row r="55920" spans="5:5" x14ac:dyDescent="0.25">
      <c r="E55920" s="2"/>
    </row>
    <row r="55921" spans="5:5" x14ac:dyDescent="0.25">
      <c r="E55921" s="2"/>
    </row>
    <row r="55922" spans="5:5" x14ac:dyDescent="0.25">
      <c r="E55922" s="2"/>
    </row>
    <row r="55923" spans="5:5" x14ac:dyDescent="0.25">
      <c r="E55923" s="2"/>
    </row>
    <row r="55924" spans="5:5" x14ac:dyDescent="0.25">
      <c r="E55924" s="2"/>
    </row>
    <row r="55925" spans="5:5" x14ac:dyDescent="0.25">
      <c r="E55925" s="2"/>
    </row>
    <row r="55926" spans="5:5" x14ac:dyDescent="0.25">
      <c r="E55926" s="2"/>
    </row>
    <row r="55927" spans="5:5" x14ac:dyDescent="0.25">
      <c r="E55927" s="2"/>
    </row>
    <row r="55928" spans="5:5" x14ac:dyDescent="0.25">
      <c r="E55928" s="2"/>
    </row>
    <row r="55929" spans="5:5" x14ac:dyDescent="0.25">
      <c r="E55929" s="2"/>
    </row>
    <row r="55930" spans="5:5" x14ac:dyDescent="0.25">
      <c r="E55930" s="2"/>
    </row>
    <row r="55931" spans="5:5" x14ac:dyDescent="0.25">
      <c r="E55931" s="2"/>
    </row>
    <row r="55932" spans="5:5" x14ac:dyDescent="0.25">
      <c r="E55932" s="2"/>
    </row>
    <row r="55933" spans="5:5" x14ac:dyDescent="0.25">
      <c r="E55933" s="2"/>
    </row>
    <row r="55934" spans="5:5" x14ac:dyDescent="0.25">
      <c r="E55934" s="2"/>
    </row>
    <row r="55935" spans="5:5" x14ac:dyDescent="0.25">
      <c r="E55935" s="2"/>
    </row>
    <row r="55936" spans="5:5" x14ac:dyDescent="0.25">
      <c r="E55936" s="2"/>
    </row>
    <row r="55937" spans="5:5" x14ac:dyDescent="0.25">
      <c r="E55937" s="2"/>
    </row>
    <row r="55938" spans="5:5" x14ac:dyDescent="0.25">
      <c r="E55938" s="2"/>
    </row>
    <row r="55939" spans="5:5" x14ac:dyDescent="0.25">
      <c r="E55939" s="2"/>
    </row>
    <row r="55940" spans="5:5" x14ac:dyDescent="0.25">
      <c r="E55940" s="2"/>
    </row>
    <row r="55941" spans="5:5" x14ac:dyDescent="0.25">
      <c r="E55941" s="2"/>
    </row>
    <row r="55942" spans="5:5" x14ac:dyDescent="0.25">
      <c r="E55942" s="2"/>
    </row>
    <row r="55943" spans="5:5" x14ac:dyDescent="0.25">
      <c r="E55943" s="2"/>
    </row>
    <row r="55944" spans="5:5" x14ac:dyDescent="0.25">
      <c r="E55944" s="2"/>
    </row>
    <row r="55945" spans="5:5" x14ac:dyDescent="0.25">
      <c r="E55945" s="2"/>
    </row>
    <row r="55946" spans="5:5" x14ac:dyDescent="0.25">
      <c r="E55946" s="2"/>
    </row>
    <row r="55947" spans="5:5" x14ac:dyDescent="0.25">
      <c r="E55947" s="2"/>
    </row>
    <row r="55948" spans="5:5" x14ac:dyDescent="0.25">
      <c r="E55948" s="2"/>
    </row>
    <row r="55949" spans="5:5" x14ac:dyDescent="0.25">
      <c r="E55949" s="2"/>
    </row>
    <row r="55950" spans="5:5" x14ac:dyDescent="0.25">
      <c r="E55950" s="2"/>
    </row>
    <row r="55951" spans="5:5" x14ac:dyDescent="0.25">
      <c r="E55951" s="2"/>
    </row>
    <row r="55952" spans="5:5" x14ac:dyDescent="0.25">
      <c r="E55952" s="2"/>
    </row>
    <row r="55953" spans="5:5" x14ac:dyDescent="0.25">
      <c r="E55953" s="2"/>
    </row>
    <row r="55954" spans="5:5" x14ac:dyDescent="0.25">
      <c r="E55954" s="2"/>
    </row>
    <row r="55955" spans="5:5" x14ac:dyDescent="0.25">
      <c r="E55955" s="2"/>
    </row>
    <row r="55956" spans="5:5" x14ac:dyDescent="0.25">
      <c r="E55956" s="2"/>
    </row>
    <row r="55957" spans="5:5" x14ac:dyDescent="0.25">
      <c r="E55957" s="2"/>
    </row>
    <row r="55958" spans="5:5" x14ac:dyDescent="0.25">
      <c r="E55958" s="2"/>
    </row>
    <row r="55959" spans="5:5" x14ac:dyDescent="0.25">
      <c r="E55959" s="2"/>
    </row>
    <row r="55960" spans="5:5" x14ac:dyDescent="0.25">
      <c r="E55960" s="2"/>
    </row>
    <row r="55961" spans="5:5" x14ac:dyDescent="0.25">
      <c r="E55961" s="2"/>
    </row>
    <row r="55962" spans="5:5" x14ac:dyDescent="0.25">
      <c r="E55962" s="2"/>
    </row>
    <row r="55963" spans="5:5" x14ac:dyDescent="0.25">
      <c r="E55963" s="2"/>
    </row>
    <row r="55964" spans="5:5" x14ac:dyDescent="0.25">
      <c r="E55964" s="2"/>
    </row>
    <row r="55965" spans="5:5" x14ac:dyDescent="0.25">
      <c r="E55965" s="2"/>
    </row>
    <row r="55966" spans="5:5" x14ac:dyDescent="0.25">
      <c r="E55966" s="2"/>
    </row>
    <row r="55967" spans="5:5" x14ac:dyDescent="0.25">
      <c r="E55967" s="2"/>
    </row>
    <row r="55968" spans="5:5" x14ac:dyDescent="0.25">
      <c r="E55968" s="2"/>
    </row>
    <row r="55969" spans="5:5" x14ac:dyDescent="0.25">
      <c r="E55969" s="2"/>
    </row>
    <row r="55970" spans="5:5" x14ac:dyDescent="0.25">
      <c r="E55970" s="2"/>
    </row>
    <row r="55971" spans="5:5" x14ac:dyDescent="0.25">
      <c r="E55971" s="2"/>
    </row>
    <row r="55972" spans="5:5" x14ac:dyDescent="0.25">
      <c r="E55972" s="2"/>
    </row>
    <row r="55973" spans="5:5" x14ac:dyDescent="0.25">
      <c r="E55973" s="2"/>
    </row>
    <row r="55974" spans="5:5" x14ac:dyDescent="0.25">
      <c r="E55974" s="2"/>
    </row>
    <row r="55975" spans="5:5" x14ac:dyDescent="0.25">
      <c r="E55975" s="2"/>
    </row>
    <row r="55976" spans="5:5" x14ac:dyDescent="0.25">
      <c r="E55976" s="2"/>
    </row>
    <row r="55977" spans="5:5" x14ac:dyDescent="0.25">
      <c r="E55977" s="2"/>
    </row>
    <row r="55978" spans="5:5" x14ac:dyDescent="0.25">
      <c r="E55978" s="2"/>
    </row>
    <row r="55979" spans="5:5" x14ac:dyDescent="0.25">
      <c r="E55979" s="2"/>
    </row>
    <row r="55980" spans="5:5" x14ac:dyDescent="0.25">
      <c r="E55980" s="2"/>
    </row>
    <row r="55981" spans="5:5" x14ac:dyDescent="0.25">
      <c r="E55981" s="2"/>
    </row>
    <row r="55982" spans="5:5" x14ac:dyDescent="0.25">
      <c r="E55982" s="2"/>
    </row>
    <row r="55983" spans="5:5" x14ac:dyDescent="0.25">
      <c r="E55983" s="2"/>
    </row>
    <row r="55984" spans="5:5" x14ac:dyDescent="0.25">
      <c r="E55984" s="2"/>
    </row>
    <row r="55985" spans="5:5" x14ac:dyDescent="0.25">
      <c r="E55985" s="2"/>
    </row>
    <row r="55986" spans="5:5" x14ac:dyDescent="0.25">
      <c r="E55986" s="2"/>
    </row>
    <row r="55987" spans="5:5" x14ac:dyDescent="0.25">
      <c r="E55987" s="2"/>
    </row>
    <row r="55988" spans="5:5" x14ac:dyDescent="0.25">
      <c r="E55988" s="2"/>
    </row>
    <row r="55989" spans="5:5" x14ac:dyDescent="0.25">
      <c r="E55989" s="2"/>
    </row>
    <row r="55990" spans="5:5" x14ac:dyDescent="0.25">
      <c r="E55990" s="2"/>
    </row>
    <row r="55991" spans="5:5" x14ac:dyDescent="0.25">
      <c r="E55991" s="2"/>
    </row>
    <row r="55992" spans="5:5" x14ac:dyDescent="0.25">
      <c r="E55992" s="2"/>
    </row>
    <row r="55993" spans="5:5" x14ac:dyDescent="0.25">
      <c r="E55993" s="2"/>
    </row>
    <row r="55994" spans="5:5" x14ac:dyDescent="0.25">
      <c r="E55994" s="2"/>
    </row>
    <row r="55995" spans="5:5" x14ac:dyDescent="0.25">
      <c r="E55995" s="2"/>
    </row>
    <row r="55996" spans="5:5" x14ac:dyDescent="0.25">
      <c r="E55996" s="2"/>
    </row>
    <row r="55997" spans="5:5" x14ac:dyDescent="0.25">
      <c r="E55997" s="2"/>
    </row>
    <row r="55998" spans="5:5" x14ac:dyDescent="0.25">
      <c r="E55998" s="2"/>
    </row>
    <row r="55999" spans="5:5" x14ac:dyDescent="0.25">
      <c r="E55999" s="2"/>
    </row>
    <row r="56000" spans="5:5" x14ac:dyDescent="0.25">
      <c r="E56000" s="2"/>
    </row>
    <row r="56001" spans="5:5" x14ac:dyDescent="0.25">
      <c r="E56001" s="2"/>
    </row>
    <row r="56002" spans="5:5" x14ac:dyDescent="0.25">
      <c r="E56002" s="2"/>
    </row>
    <row r="56003" spans="5:5" x14ac:dyDescent="0.25">
      <c r="E56003" s="2"/>
    </row>
    <row r="56004" spans="5:5" x14ac:dyDescent="0.25">
      <c r="E56004" s="2"/>
    </row>
    <row r="56005" spans="5:5" x14ac:dyDescent="0.25">
      <c r="E56005" s="2"/>
    </row>
    <row r="56006" spans="5:5" x14ac:dyDescent="0.25">
      <c r="E56006" s="2"/>
    </row>
    <row r="56007" spans="5:5" x14ac:dyDescent="0.25">
      <c r="E56007" s="2"/>
    </row>
    <row r="56008" spans="5:5" x14ac:dyDescent="0.25">
      <c r="E56008" s="2"/>
    </row>
    <row r="56009" spans="5:5" x14ac:dyDescent="0.25">
      <c r="E56009" s="2"/>
    </row>
    <row r="56010" spans="5:5" x14ac:dyDescent="0.25">
      <c r="E56010" s="2"/>
    </row>
    <row r="56011" spans="5:5" x14ac:dyDescent="0.25">
      <c r="E56011" s="2"/>
    </row>
    <row r="56012" spans="5:5" x14ac:dyDescent="0.25">
      <c r="E56012" s="2"/>
    </row>
    <row r="56013" spans="5:5" x14ac:dyDescent="0.25">
      <c r="E56013" s="2"/>
    </row>
    <row r="56014" spans="5:5" x14ac:dyDescent="0.25">
      <c r="E56014" s="2"/>
    </row>
    <row r="56015" spans="5:5" x14ac:dyDescent="0.25">
      <c r="E56015" s="2"/>
    </row>
    <row r="56016" spans="5:5" x14ac:dyDescent="0.25">
      <c r="E56016" s="2"/>
    </row>
    <row r="56017" spans="5:5" x14ac:dyDescent="0.25">
      <c r="E56017" s="2"/>
    </row>
    <row r="56018" spans="5:5" x14ac:dyDescent="0.25">
      <c r="E56018" s="2"/>
    </row>
    <row r="56019" spans="5:5" x14ac:dyDescent="0.25">
      <c r="E56019" s="2"/>
    </row>
    <row r="56020" spans="5:5" x14ac:dyDescent="0.25">
      <c r="E56020" s="2"/>
    </row>
    <row r="56021" spans="5:5" x14ac:dyDescent="0.25">
      <c r="E56021" s="2"/>
    </row>
    <row r="56022" spans="5:5" x14ac:dyDescent="0.25">
      <c r="E56022" s="2"/>
    </row>
    <row r="56023" spans="5:5" x14ac:dyDescent="0.25">
      <c r="E56023" s="2"/>
    </row>
    <row r="56024" spans="5:5" x14ac:dyDescent="0.25">
      <c r="E56024" s="2"/>
    </row>
    <row r="56025" spans="5:5" x14ac:dyDescent="0.25">
      <c r="E56025" s="2"/>
    </row>
    <row r="56026" spans="5:5" x14ac:dyDescent="0.25">
      <c r="E56026" s="2"/>
    </row>
    <row r="56027" spans="5:5" x14ac:dyDescent="0.25">
      <c r="E56027" s="2"/>
    </row>
    <row r="56028" spans="5:5" x14ac:dyDescent="0.25">
      <c r="E56028" s="2"/>
    </row>
    <row r="56029" spans="5:5" x14ac:dyDescent="0.25">
      <c r="E56029" s="2"/>
    </row>
    <row r="56030" spans="5:5" x14ac:dyDescent="0.25">
      <c r="E56030" s="2"/>
    </row>
    <row r="56031" spans="5:5" x14ac:dyDescent="0.25">
      <c r="E56031" s="2"/>
    </row>
    <row r="56032" spans="5:5" x14ac:dyDescent="0.25">
      <c r="E56032" s="2"/>
    </row>
    <row r="56033" spans="5:5" x14ac:dyDescent="0.25">
      <c r="E56033" s="2"/>
    </row>
    <row r="56034" spans="5:5" x14ac:dyDescent="0.25">
      <c r="E56034" s="2"/>
    </row>
    <row r="56035" spans="5:5" x14ac:dyDescent="0.25">
      <c r="E56035" s="2"/>
    </row>
    <row r="56036" spans="5:5" x14ac:dyDescent="0.25">
      <c r="E56036" s="2"/>
    </row>
    <row r="56037" spans="5:5" x14ac:dyDescent="0.25">
      <c r="E56037" s="2"/>
    </row>
    <row r="56038" spans="5:5" x14ac:dyDescent="0.25">
      <c r="E56038" s="2"/>
    </row>
    <row r="56039" spans="5:5" x14ac:dyDescent="0.25">
      <c r="E56039" s="2"/>
    </row>
    <row r="56040" spans="5:5" x14ac:dyDescent="0.25">
      <c r="E56040" s="2"/>
    </row>
    <row r="56041" spans="5:5" x14ac:dyDescent="0.25">
      <c r="E56041" s="2"/>
    </row>
    <row r="56042" spans="5:5" x14ac:dyDescent="0.25">
      <c r="E56042" s="2"/>
    </row>
    <row r="56043" spans="5:5" x14ac:dyDescent="0.25">
      <c r="E56043" s="2"/>
    </row>
    <row r="56044" spans="5:5" x14ac:dyDescent="0.25">
      <c r="E56044" s="2"/>
    </row>
    <row r="56045" spans="5:5" x14ac:dyDescent="0.25">
      <c r="E56045" s="2"/>
    </row>
    <row r="56046" spans="5:5" x14ac:dyDescent="0.25">
      <c r="E56046" s="2"/>
    </row>
    <row r="56047" spans="5:5" x14ac:dyDescent="0.25">
      <c r="E56047" s="2"/>
    </row>
    <row r="56048" spans="5:5" x14ac:dyDescent="0.25">
      <c r="E56048" s="2"/>
    </row>
    <row r="56049" spans="5:5" x14ac:dyDescent="0.25">
      <c r="E56049" s="2"/>
    </row>
    <row r="56050" spans="5:5" x14ac:dyDescent="0.25">
      <c r="E56050" s="2"/>
    </row>
    <row r="56051" spans="5:5" x14ac:dyDescent="0.25">
      <c r="E56051" s="2"/>
    </row>
    <row r="56052" spans="5:5" x14ac:dyDescent="0.25">
      <c r="E56052" s="2"/>
    </row>
    <row r="56053" spans="5:5" x14ac:dyDescent="0.25">
      <c r="E56053" s="2"/>
    </row>
    <row r="56054" spans="5:5" x14ac:dyDescent="0.25">
      <c r="E56054" s="2"/>
    </row>
    <row r="56055" spans="5:5" x14ac:dyDescent="0.25">
      <c r="E56055" s="2"/>
    </row>
    <row r="56056" spans="5:5" x14ac:dyDescent="0.25">
      <c r="E56056" s="2"/>
    </row>
    <row r="56057" spans="5:5" x14ac:dyDescent="0.25">
      <c r="E56057" s="2"/>
    </row>
    <row r="56058" spans="5:5" x14ac:dyDescent="0.25">
      <c r="E56058" s="2"/>
    </row>
    <row r="56059" spans="5:5" x14ac:dyDescent="0.25">
      <c r="E56059" s="2"/>
    </row>
    <row r="56060" spans="5:5" x14ac:dyDescent="0.25">
      <c r="E56060" s="2"/>
    </row>
    <row r="56061" spans="5:5" x14ac:dyDescent="0.25">
      <c r="E56061" s="2"/>
    </row>
    <row r="56062" spans="5:5" x14ac:dyDescent="0.25">
      <c r="E56062" s="2"/>
    </row>
    <row r="56063" spans="5:5" x14ac:dyDescent="0.25">
      <c r="E56063" s="2"/>
    </row>
    <row r="56064" spans="5:5" x14ac:dyDescent="0.25">
      <c r="E56064" s="2"/>
    </row>
    <row r="56065" spans="5:5" x14ac:dyDescent="0.25">
      <c r="E56065" s="2"/>
    </row>
    <row r="56066" spans="5:5" x14ac:dyDescent="0.25">
      <c r="E56066" s="2"/>
    </row>
    <row r="56067" spans="5:5" x14ac:dyDescent="0.25">
      <c r="E56067" s="2"/>
    </row>
    <row r="56068" spans="5:5" x14ac:dyDescent="0.25">
      <c r="E56068" s="2"/>
    </row>
    <row r="56069" spans="5:5" x14ac:dyDescent="0.25">
      <c r="E56069" s="2"/>
    </row>
    <row r="56070" spans="5:5" x14ac:dyDescent="0.25">
      <c r="E56070" s="2"/>
    </row>
    <row r="56071" spans="5:5" x14ac:dyDescent="0.25">
      <c r="E56071" s="2"/>
    </row>
    <row r="56072" spans="5:5" x14ac:dyDescent="0.25">
      <c r="E56072" s="2"/>
    </row>
    <row r="56073" spans="5:5" x14ac:dyDescent="0.25">
      <c r="E56073" s="2"/>
    </row>
    <row r="56074" spans="5:5" x14ac:dyDescent="0.25">
      <c r="E56074" s="2"/>
    </row>
    <row r="56075" spans="5:5" x14ac:dyDescent="0.25">
      <c r="E56075" s="2"/>
    </row>
    <row r="56076" spans="5:5" x14ac:dyDescent="0.25">
      <c r="E56076" s="2"/>
    </row>
    <row r="56077" spans="5:5" x14ac:dyDescent="0.25">
      <c r="E56077" s="2"/>
    </row>
    <row r="56078" spans="5:5" x14ac:dyDescent="0.25">
      <c r="E56078" s="2"/>
    </row>
    <row r="56079" spans="5:5" x14ac:dyDescent="0.25">
      <c r="E56079" s="2"/>
    </row>
    <row r="56080" spans="5:5" x14ac:dyDescent="0.25">
      <c r="E56080" s="2"/>
    </row>
    <row r="56081" spans="5:5" x14ac:dyDescent="0.25">
      <c r="E56081" s="2"/>
    </row>
    <row r="56082" spans="5:5" x14ac:dyDescent="0.25">
      <c r="E56082" s="2"/>
    </row>
    <row r="56083" spans="5:5" x14ac:dyDescent="0.25">
      <c r="E56083" s="2"/>
    </row>
    <row r="56084" spans="5:5" x14ac:dyDescent="0.25">
      <c r="E56084" s="2"/>
    </row>
    <row r="56085" spans="5:5" x14ac:dyDescent="0.25">
      <c r="E56085" s="2"/>
    </row>
    <row r="56086" spans="5:5" x14ac:dyDescent="0.25">
      <c r="E56086" s="2"/>
    </row>
    <row r="56087" spans="5:5" x14ac:dyDescent="0.25">
      <c r="E56087" s="2"/>
    </row>
    <row r="56088" spans="5:5" x14ac:dyDescent="0.25">
      <c r="E56088" s="2"/>
    </row>
    <row r="56089" spans="5:5" x14ac:dyDescent="0.25">
      <c r="E56089" s="2"/>
    </row>
    <row r="56090" spans="5:5" x14ac:dyDescent="0.25">
      <c r="E56090" s="2"/>
    </row>
    <row r="56091" spans="5:5" x14ac:dyDescent="0.25">
      <c r="E56091" s="2"/>
    </row>
    <row r="56092" spans="5:5" x14ac:dyDescent="0.25">
      <c r="E56092" s="2"/>
    </row>
    <row r="56093" spans="5:5" x14ac:dyDescent="0.25">
      <c r="E56093" s="2"/>
    </row>
    <row r="56094" spans="5:5" x14ac:dyDescent="0.25">
      <c r="E56094" s="2"/>
    </row>
    <row r="56095" spans="5:5" x14ac:dyDescent="0.25">
      <c r="E56095" s="2"/>
    </row>
    <row r="56096" spans="5:5" x14ac:dyDescent="0.25">
      <c r="E56096" s="2"/>
    </row>
    <row r="56097" spans="5:5" x14ac:dyDescent="0.25">
      <c r="E56097" s="2"/>
    </row>
    <row r="56098" spans="5:5" x14ac:dyDescent="0.25">
      <c r="E56098" s="2"/>
    </row>
    <row r="56099" spans="5:5" x14ac:dyDescent="0.25">
      <c r="E56099" s="2"/>
    </row>
    <row r="56100" spans="5:5" x14ac:dyDescent="0.25">
      <c r="E56100" s="2"/>
    </row>
    <row r="56101" spans="5:5" x14ac:dyDescent="0.25">
      <c r="E56101" s="2"/>
    </row>
    <row r="56102" spans="5:5" x14ac:dyDescent="0.25">
      <c r="E56102" s="2"/>
    </row>
    <row r="56103" spans="5:5" x14ac:dyDescent="0.25">
      <c r="E56103" s="2"/>
    </row>
    <row r="56104" spans="5:5" x14ac:dyDescent="0.25">
      <c r="E56104" s="2"/>
    </row>
    <row r="56105" spans="5:5" x14ac:dyDescent="0.25">
      <c r="E56105" s="2"/>
    </row>
    <row r="56106" spans="5:5" x14ac:dyDescent="0.25">
      <c r="E56106" s="2"/>
    </row>
    <row r="56107" spans="5:5" x14ac:dyDescent="0.25">
      <c r="E56107" s="2"/>
    </row>
    <row r="56108" spans="5:5" x14ac:dyDescent="0.25">
      <c r="E56108" s="2"/>
    </row>
    <row r="56109" spans="5:5" x14ac:dyDescent="0.25">
      <c r="E56109" s="2"/>
    </row>
    <row r="56110" spans="5:5" x14ac:dyDescent="0.25">
      <c r="E56110" s="2"/>
    </row>
    <row r="56111" spans="5:5" x14ac:dyDescent="0.25">
      <c r="E56111" s="2"/>
    </row>
    <row r="56112" spans="5:5" x14ac:dyDescent="0.25">
      <c r="E56112" s="2"/>
    </row>
    <row r="56113" spans="5:5" x14ac:dyDescent="0.25">
      <c r="E56113" s="2"/>
    </row>
    <row r="56114" spans="5:5" x14ac:dyDescent="0.25">
      <c r="E56114" s="2"/>
    </row>
    <row r="56115" spans="5:5" x14ac:dyDescent="0.25">
      <c r="E56115" s="2"/>
    </row>
    <row r="56116" spans="5:5" x14ac:dyDescent="0.25">
      <c r="E56116" s="2"/>
    </row>
    <row r="56117" spans="5:5" x14ac:dyDescent="0.25">
      <c r="E56117" s="2"/>
    </row>
    <row r="56118" spans="5:5" x14ac:dyDescent="0.25">
      <c r="E56118" s="2"/>
    </row>
    <row r="56119" spans="5:5" x14ac:dyDescent="0.25">
      <c r="E56119" s="2"/>
    </row>
    <row r="56120" spans="5:5" x14ac:dyDescent="0.25">
      <c r="E56120" s="2"/>
    </row>
    <row r="56121" spans="5:5" x14ac:dyDescent="0.25">
      <c r="E56121" s="2"/>
    </row>
    <row r="56122" spans="5:5" x14ac:dyDescent="0.25">
      <c r="E56122" s="2"/>
    </row>
    <row r="56123" spans="5:5" x14ac:dyDescent="0.25">
      <c r="E56123" s="2"/>
    </row>
    <row r="56124" spans="5:5" x14ac:dyDescent="0.25">
      <c r="E56124" s="2"/>
    </row>
    <row r="56125" spans="5:5" x14ac:dyDescent="0.25">
      <c r="E56125" s="2"/>
    </row>
    <row r="56126" spans="5:5" x14ac:dyDescent="0.25">
      <c r="E56126" s="2"/>
    </row>
    <row r="56127" spans="5:5" x14ac:dyDescent="0.25">
      <c r="E56127" s="2"/>
    </row>
    <row r="56128" spans="5:5" x14ac:dyDescent="0.25">
      <c r="E56128" s="2"/>
    </row>
    <row r="56129" spans="5:5" x14ac:dyDescent="0.25">
      <c r="E56129" s="2"/>
    </row>
    <row r="56130" spans="5:5" x14ac:dyDescent="0.25">
      <c r="E56130" s="2"/>
    </row>
    <row r="56131" spans="5:5" x14ac:dyDescent="0.25">
      <c r="E56131" s="2"/>
    </row>
    <row r="56132" spans="5:5" x14ac:dyDescent="0.25">
      <c r="E56132" s="2"/>
    </row>
    <row r="56133" spans="5:5" x14ac:dyDescent="0.25">
      <c r="E56133" s="2"/>
    </row>
    <row r="56134" spans="5:5" x14ac:dyDescent="0.25">
      <c r="E56134" s="2"/>
    </row>
    <row r="56135" spans="5:5" x14ac:dyDescent="0.25">
      <c r="E56135" s="2"/>
    </row>
    <row r="56136" spans="5:5" x14ac:dyDescent="0.25">
      <c r="E56136" s="2"/>
    </row>
    <row r="56137" spans="5:5" x14ac:dyDescent="0.25">
      <c r="E56137" s="2"/>
    </row>
    <row r="56138" spans="5:5" x14ac:dyDescent="0.25">
      <c r="E56138" s="2"/>
    </row>
    <row r="56139" spans="5:5" x14ac:dyDescent="0.25">
      <c r="E56139" s="2"/>
    </row>
    <row r="56140" spans="5:5" x14ac:dyDescent="0.25">
      <c r="E56140" s="2"/>
    </row>
    <row r="56141" spans="5:5" x14ac:dyDescent="0.25">
      <c r="E56141" s="2"/>
    </row>
    <row r="56142" spans="5:5" x14ac:dyDescent="0.25">
      <c r="E56142" s="2"/>
    </row>
    <row r="56143" spans="5:5" x14ac:dyDescent="0.25">
      <c r="E56143" s="2"/>
    </row>
    <row r="56144" spans="5:5" x14ac:dyDescent="0.25">
      <c r="E56144" s="2"/>
    </row>
    <row r="56145" spans="5:5" x14ac:dyDescent="0.25">
      <c r="E56145" s="2"/>
    </row>
    <row r="56146" spans="5:5" x14ac:dyDescent="0.25">
      <c r="E56146" s="2"/>
    </row>
    <row r="56147" spans="5:5" x14ac:dyDescent="0.25">
      <c r="E56147" s="2"/>
    </row>
    <row r="56148" spans="5:5" x14ac:dyDescent="0.25">
      <c r="E56148" s="2"/>
    </row>
    <row r="56149" spans="5:5" x14ac:dyDescent="0.25">
      <c r="E56149" s="2"/>
    </row>
    <row r="56150" spans="5:5" x14ac:dyDescent="0.25">
      <c r="E56150" s="2"/>
    </row>
    <row r="56151" spans="5:5" x14ac:dyDescent="0.25">
      <c r="E56151" s="2"/>
    </row>
    <row r="56152" spans="5:5" x14ac:dyDescent="0.25">
      <c r="E56152" s="2"/>
    </row>
    <row r="56153" spans="5:5" x14ac:dyDescent="0.25">
      <c r="E56153" s="2"/>
    </row>
    <row r="56154" spans="5:5" x14ac:dyDescent="0.25">
      <c r="E56154" s="2"/>
    </row>
    <row r="56155" spans="5:5" x14ac:dyDescent="0.25">
      <c r="E56155" s="2"/>
    </row>
    <row r="56156" spans="5:5" x14ac:dyDescent="0.25">
      <c r="E56156" s="2"/>
    </row>
    <row r="56157" spans="5:5" x14ac:dyDescent="0.25">
      <c r="E56157" s="2"/>
    </row>
    <row r="56158" spans="5:5" x14ac:dyDescent="0.25">
      <c r="E56158" s="2"/>
    </row>
    <row r="56159" spans="5:5" x14ac:dyDescent="0.25">
      <c r="E56159" s="2"/>
    </row>
    <row r="56160" spans="5:5" x14ac:dyDescent="0.25">
      <c r="E56160" s="2"/>
    </row>
    <row r="56161" spans="5:5" x14ac:dyDescent="0.25">
      <c r="E56161" s="2"/>
    </row>
    <row r="56162" spans="5:5" x14ac:dyDescent="0.25">
      <c r="E56162" s="2"/>
    </row>
    <row r="56163" spans="5:5" x14ac:dyDescent="0.25">
      <c r="E56163" s="2"/>
    </row>
    <row r="56164" spans="5:5" x14ac:dyDescent="0.25">
      <c r="E56164" s="2"/>
    </row>
    <row r="56165" spans="5:5" x14ac:dyDescent="0.25">
      <c r="E56165" s="2"/>
    </row>
    <row r="56166" spans="5:5" x14ac:dyDescent="0.25">
      <c r="E56166" s="2"/>
    </row>
    <row r="56167" spans="5:5" x14ac:dyDescent="0.25">
      <c r="E56167" s="2"/>
    </row>
    <row r="56168" spans="5:5" x14ac:dyDescent="0.25">
      <c r="E56168" s="2"/>
    </row>
    <row r="56169" spans="5:5" x14ac:dyDescent="0.25">
      <c r="E56169" s="2"/>
    </row>
    <row r="56170" spans="5:5" x14ac:dyDescent="0.25">
      <c r="E56170" s="2"/>
    </row>
    <row r="56171" spans="5:5" x14ac:dyDescent="0.25">
      <c r="E56171" s="2"/>
    </row>
    <row r="56172" spans="5:5" x14ac:dyDescent="0.25">
      <c r="E56172" s="2"/>
    </row>
    <row r="56173" spans="5:5" x14ac:dyDescent="0.25">
      <c r="E56173" s="2"/>
    </row>
    <row r="56174" spans="5:5" x14ac:dyDescent="0.25">
      <c r="E56174" s="2"/>
    </row>
    <row r="56175" spans="5:5" x14ac:dyDescent="0.25">
      <c r="E56175" s="2"/>
    </row>
    <row r="56176" spans="5:5" x14ac:dyDescent="0.25">
      <c r="E56176" s="2"/>
    </row>
    <row r="56177" spans="5:5" x14ac:dyDescent="0.25">
      <c r="E56177" s="2"/>
    </row>
    <row r="56178" spans="5:5" x14ac:dyDescent="0.25">
      <c r="E56178" s="2"/>
    </row>
    <row r="56179" spans="5:5" x14ac:dyDescent="0.25">
      <c r="E56179" s="2"/>
    </row>
    <row r="56180" spans="5:5" x14ac:dyDescent="0.25">
      <c r="E56180" s="2"/>
    </row>
    <row r="56181" spans="5:5" x14ac:dyDescent="0.25">
      <c r="E56181" s="2"/>
    </row>
    <row r="56182" spans="5:5" x14ac:dyDescent="0.25">
      <c r="E56182" s="2"/>
    </row>
    <row r="56183" spans="5:5" x14ac:dyDescent="0.25">
      <c r="E56183" s="2"/>
    </row>
    <row r="56184" spans="5:5" x14ac:dyDescent="0.25">
      <c r="E56184" s="2"/>
    </row>
    <row r="56185" spans="5:5" x14ac:dyDescent="0.25">
      <c r="E56185" s="2"/>
    </row>
    <row r="56186" spans="5:5" x14ac:dyDescent="0.25">
      <c r="E56186" s="2"/>
    </row>
    <row r="56187" spans="5:5" x14ac:dyDescent="0.25">
      <c r="E56187" s="2"/>
    </row>
    <row r="56188" spans="5:5" x14ac:dyDescent="0.25">
      <c r="E56188" s="2"/>
    </row>
    <row r="56189" spans="5:5" x14ac:dyDescent="0.25">
      <c r="E56189" s="2"/>
    </row>
    <row r="56190" spans="5:5" x14ac:dyDescent="0.25">
      <c r="E56190" s="2"/>
    </row>
    <row r="56191" spans="5:5" x14ac:dyDescent="0.25">
      <c r="E56191" s="2"/>
    </row>
    <row r="56192" spans="5:5" x14ac:dyDescent="0.25">
      <c r="E56192" s="2"/>
    </row>
    <row r="56193" spans="5:5" x14ac:dyDescent="0.25">
      <c r="E56193" s="2"/>
    </row>
    <row r="56194" spans="5:5" x14ac:dyDescent="0.25">
      <c r="E56194" s="2"/>
    </row>
    <row r="56195" spans="5:5" x14ac:dyDescent="0.25">
      <c r="E56195" s="2"/>
    </row>
    <row r="56196" spans="5:5" x14ac:dyDescent="0.25">
      <c r="E56196" s="2"/>
    </row>
    <row r="56197" spans="5:5" x14ac:dyDescent="0.25">
      <c r="E56197" s="2"/>
    </row>
    <row r="56198" spans="5:5" x14ac:dyDescent="0.25">
      <c r="E56198" s="2"/>
    </row>
    <row r="56199" spans="5:5" x14ac:dyDescent="0.25">
      <c r="E56199" s="2"/>
    </row>
    <row r="56200" spans="5:5" x14ac:dyDescent="0.25">
      <c r="E56200" s="2"/>
    </row>
    <row r="56201" spans="5:5" x14ac:dyDescent="0.25">
      <c r="E56201" s="2"/>
    </row>
    <row r="56202" spans="5:5" x14ac:dyDescent="0.25">
      <c r="E56202" s="2"/>
    </row>
    <row r="56203" spans="5:5" x14ac:dyDescent="0.25">
      <c r="E56203" s="2"/>
    </row>
    <row r="56204" spans="5:5" x14ac:dyDescent="0.25">
      <c r="E56204" s="2"/>
    </row>
    <row r="56205" spans="5:5" x14ac:dyDescent="0.25">
      <c r="E56205" s="2"/>
    </row>
    <row r="56206" spans="5:5" x14ac:dyDescent="0.25">
      <c r="E56206" s="2"/>
    </row>
    <row r="56207" spans="5:5" x14ac:dyDescent="0.25">
      <c r="E56207" s="2"/>
    </row>
    <row r="56208" spans="5:5" x14ac:dyDescent="0.25">
      <c r="E56208" s="2"/>
    </row>
    <row r="56209" spans="5:5" x14ac:dyDescent="0.25">
      <c r="E56209" s="2"/>
    </row>
    <row r="56210" spans="5:5" x14ac:dyDescent="0.25">
      <c r="E56210" s="2"/>
    </row>
    <row r="56211" spans="5:5" x14ac:dyDescent="0.25">
      <c r="E56211" s="2"/>
    </row>
    <row r="56212" spans="5:5" x14ac:dyDescent="0.25">
      <c r="E56212" s="2"/>
    </row>
    <row r="56213" spans="5:5" x14ac:dyDescent="0.25">
      <c r="E56213" s="2"/>
    </row>
    <row r="56214" spans="5:5" x14ac:dyDescent="0.25">
      <c r="E56214" s="2"/>
    </row>
    <row r="56215" spans="5:5" x14ac:dyDescent="0.25">
      <c r="E56215" s="2"/>
    </row>
    <row r="56216" spans="5:5" x14ac:dyDescent="0.25">
      <c r="E56216" s="2"/>
    </row>
    <row r="56217" spans="5:5" x14ac:dyDescent="0.25">
      <c r="E56217" s="2"/>
    </row>
    <row r="56218" spans="5:5" x14ac:dyDescent="0.25">
      <c r="E56218" s="2"/>
    </row>
    <row r="56219" spans="5:5" x14ac:dyDescent="0.25">
      <c r="E56219" s="2"/>
    </row>
    <row r="56220" spans="5:5" x14ac:dyDescent="0.25">
      <c r="E56220" s="2"/>
    </row>
    <row r="56221" spans="5:5" x14ac:dyDescent="0.25">
      <c r="E56221" s="2"/>
    </row>
    <row r="56222" spans="5:5" x14ac:dyDescent="0.25">
      <c r="E56222" s="2"/>
    </row>
    <row r="56223" spans="5:5" x14ac:dyDescent="0.25">
      <c r="E56223" s="2"/>
    </row>
    <row r="56224" spans="5:5" x14ac:dyDescent="0.25">
      <c r="E56224" s="2"/>
    </row>
    <row r="56225" spans="5:5" x14ac:dyDescent="0.25">
      <c r="E56225" s="2"/>
    </row>
    <row r="56226" spans="5:5" x14ac:dyDescent="0.25">
      <c r="E56226" s="2"/>
    </row>
    <row r="56227" spans="5:5" x14ac:dyDescent="0.25">
      <c r="E56227" s="2"/>
    </row>
    <row r="56228" spans="5:5" x14ac:dyDescent="0.25">
      <c r="E56228" s="2"/>
    </row>
    <row r="56229" spans="5:5" x14ac:dyDescent="0.25">
      <c r="E56229" s="2"/>
    </row>
    <row r="56230" spans="5:5" x14ac:dyDescent="0.25">
      <c r="E56230" s="2"/>
    </row>
    <row r="56231" spans="5:5" x14ac:dyDescent="0.25">
      <c r="E56231" s="2"/>
    </row>
    <row r="56232" spans="5:5" x14ac:dyDescent="0.25">
      <c r="E56232" s="2"/>
    </row>
    <row r="56233" spans="5:5" x14ac:dyDescent="0.25">
      <c r="E56233" s="2"/>
    </row>
    <row r="56234" spans="5:5" x14ac:dyDescent="0.25">
      <c r="E56234" s="2"/>
    </row>
    <row r="56235" spans="5:5" x14ac:dyDescent="0.25">
      <c r="E56235" s="2"/>
    </row>
    <row r="56236" spans="5:5" x14ac:dyDescent="0.25">
      <c r="E56236" s="2"/>
    </row>
    <row r="56237" spans="5:5" x14ac:dyDescent="0.25">
      <c r="E56237" s="2"/>
    </row>
    <row r="56238" spans="5:5" x14ac:dyDescent="0.25">
      <c r="E56238" s="2"/>
    </row>
    <row r="56239" spans="5:5" x14ac:dyDescent="0.25">
      <c r="E56239" s="2"/>
    </row>
    <row r="56240" spans="5:5" x14ac:dyDescent="0.25">
      <c r="E56240" s="2"/>
    </row>
    <row r="56241" spans="5:5" x14ac:dyDescent="0.25">
      <c r="E56241" s="2"/>
    </row>
    <row r="56242" spans="5:5" x14ac:dyDescent="0.25">
      <c r="E56242" s="2"/>
    </row>
    <row r="56243" spans="5:5" x14ac:dyDescent="0.25">
      <c r="E56243" s="2"/>
    </row>
    <row r="56244" spans="5:5" x14ac:dyDescent="0.25">
      <c r="E56244" s="2"/>
    </row>
    <row r="56245" spans="5:5" x14ac:dyDescent="0.25">
      <c r="E56245" s="2"/>
    </row>
    <row r="56246" spans="5:5" x14ac:dyDescent="0.25">
      <c r="E56246" s="2"/>
    </row>
    <row r="56247" spans="5:5" x14ac:dyDescent="0.25">
      <c r="E56247" s="2"/>
    </row>
    <row r="56248" spans="5:5" x14ac:dyDescent="0.25">
      <c r="E56248" s="2"/>
    </row>
    <row r="56249" spans="5:5" x14ac:dyDescent="0.25">
      <c r="E56249" s="2"/>
    </row>
    <row r="56250" spans="5:5" x14ac:dyDescent="0.25">
      <c r="E56250" s="2"/>
    </row>
    <row r="56251" spans="5:5" x14ac:dyDescent="0.25">
      <c r="E56251" s="2"/>
    </row>
    <row r="56252" spans="5:5" x14ac:dyDescent="0.25">
      <c r="E56252" s="2"/>
    </row>
    <row r="56253" spans="5:5" x14ac:dyDescent="0.25">
      <c r="E56253" s="2"/>
    </row>
    <row r="56254" spans="5:5" x14ac:dyDescent="0.25">
      <c r="E56254" s="2"/>
    </row>
    <row r="56255" spans="5:5" x14ac:dyDescent="0.25">
      <c r="E56255" s="2"/>
    </row>
    <row r="56256" spans="5:5" x14ac:dyDescent="0.25">
      <c r="E56256" s="2"/>
    </row>
    <row r="56257" spans="5:5" x14ac:dyDescent="0.25">
      <c r="E56257" s="2"/>
    </row>
    <row r="56258" spans="5:5" x14ac:dyDescent="0.25">
      <c r="E56258" s="2"/>
    </row>
    <row r="56259" spans="5:5" x14ac:dyDescent="0.25">
      <c r="E56259" s="2"/>
    </row>
    <row r="56260" spans="5:5" x14ac:dyDescent="0.25">
      <c r="E56260" s="2"/>
    </row>
    <row r="56261" spans="5:5" x14ac:dyDescent="0.25">
      <c r="E56261" s="2"/>
    </row>
    <row r="56262" spans="5:5" x14ac:dyDescent="0.25">
      <c r="E56262" s="2"/>
    </row>
    <row r="56263" spans="5:5" x14ac:dyDescent="0.25">
      <c r="E56263" s="2"/>
    </row>
    <row r="56264" spans="5:5" x14ac:dyDescent="0.25">
      <c r="E56264" s="2"/>
    </row>
    <row r="56265" spans="5:5" x14ac:dyDescent="0.25">
      <c r="E56265" s="2"/>
    </row>
    <row r="56266" spans="5:5" x14ac:dyDescent="0.25">
      <c r="E56266" s="2"/>
    </row>
    <row r="56267" spans="5:5" x14ac:dyDescent="0.25">
      <c r="E56267" s="2"/>
    </row>
    <row r="56268" spans="5:5" x14ac:dyDescent="0.25">
      <c r="E56268" s="2"/>
    </row>
    <row r="56269" spans="5:5" x14ac:dyDescent="0.25">
      <c r="E56269" s="2"/>
    </row>
    <row r="56270" spans="5:5" x14ac:dyDescent="0.25">
      <c r="E56270" s="2"/>
    </row>
    <row r="56271" spans="5:5" x14ac:dyDescent="0.25">
      <c r="E56271" s="2"/>
    </row>
    <row r="56272" spans="5:5" x14ac:dyDescent="0.25">
      <c r="E56272" s="2"/>
    </row>
    <row r="56273" spans="5:5" x14ac:dyDescent="0.25">
      <c r="E56273" s="2"/>
    </row>
    <row r="56274" spans="5:5" x14ac:dyDescent="0.25">
      <c r="E56274" s="2"/>
    </row>
    <row r="56275" spans="5:5" x14ac:dyDescent="0.25">
      <c r="E56275" s="2"/>
    </row>
    <row r="56276" spans="5:5" x14ac:dyDescent="0.25">
      <c r="E56276" s="2"/>
    </row>
    <row r="56277" spans="5:5" x14ac:dyDescent="0.25">
      <c r="E56277" s="2"/>
    </row>
    <row r="56278" spans="5:5" x14ac:dyDescent="0.25">
      <c r="E56278" s="2"/>
    </row>
    <row r="56279" spans="5:5" x14ac:dyDescent="0.25">
      <c r="E56279" s="2"/>
    </row>
    <row r="56280" spans="5:5" x14ac:dyDescent="0.25">
      <c r="E56280" s="2"/>
    </row>
    <row r="56281" spans="5:5" x14ac:dyDescent="0.25">
      <c r="E56281" s="2"/>
    </row>
    <row r="56282" spans="5:5" x14ac:dyDescent="0.25">
      <c r="E56282" s="2"/>
    </row>
    <row r="56283" spans="5:5" x14ac:dyDescent="0.25">
      <c r="E56283" s="2"/>
    </row>
    <row r="56284" spans="5:5" x14ac:dyDescent="0.25">
      <c r="E56284" s="2"/>
    </row>
    <row r="56285" spans="5:5" x14ac:dyDescent="0.25">
      <c r="E56285" s="2"/>
    </row>
    <row r="56286" spans="5:5" x14ac:dyDescent="0.25">
      <c r="E56286" s="2"/>
    </row>
    <row r="56287" spans="5:5" x14ac:dyDescent="0.25">
      <c r="E56287" s="2"/>
    </row>
    <row r="56288" spans="5:5" x14ac:dyDescent="0.25">
      <c r="E56288" s="2"/>
    </row>
    <row r="56289" spans="5:5" x14ac:dyDescent="0.25">
      <c r="E56289" s="2"/>
    </row>
    <row r="56290" spans="5:5" x14ac:dyDescent="0.25">
      <c r="E56290" s="2"/>
    </row>
    <row r="56291" spans="5:5" x14ac:dyDescent="0.25">
      <c r="E56291" s="2"/>
    </row>
    <row r="56292" spans="5:5" x14ac:dyDescent="0.25">
      <c r="E56292" s="2"/>
    </row>
    <row r="56293" spans="5:5" x14ac:dyDescent="0.25">
      <c r="E56293" s="2"/>
    </row>
    <row r="56294" spans="5:5" x14ac:dyDescent="0.25">
      <c r="E56294" s="2"/>
    </row>
    <row r="56295" spans="5:5" x14ac:dyDescent="0.25">
      <c r="E56295" s="2"/>
    </row>
    <row r="56296" spans="5:5" x14ac:dyDescent="0.25">
      <c r="E56296" s="2"/>
    </row>
    <row r="56297" spans="5:5" x14ac:dyDescent="0.25">
      <c r="E56297" s="2"/>
    </row>
    <row r="56298" spans="5:5" x14ac:dyDescent="0.25">
      <c r="E56298" s="2"/>
    </row>
    <row r="56299" spans="5:5" x14ac:dyDescent="0.25">
      <c r="E56299" s="2"/>
    </row>
    <row r="56300" spans="5:5" x14ac:dyDescent="0.25">
      <c r="E56300" s="2"/>
    </row>
    <row r="56301" spans="5:5" x14ac:dyDescent="0.25">
      <c r="E56301" s="2"/>
    </row>
    <row r="56302" spans="5:5" x14ac:dyDescent="0.25">
      <c r="E56302" s="2"/>
    </row>
    <row r="56303" spans="5:5" x14ac:dyDescent="0.25">
      <c r="E56303" s="2"/>
    </row>
    <row r="56304" spans="5:5" x14ac:dyDescent="0.25">
      <c r="E56304" s="2"/>
    </row>
    <row r="56305" spans="5:5" x14ac:dyDescent="0.25">
      <c r="E56305" s="2"/>
    </row>
    <row r="56306" spans="5:5" x14ac:dyDescent="0.25">
      <c r="E56306" s="2"/>
    </row>
    <row r="56307" spans="5:5" x14ac:dyDescent="0.25">
      <c r="E56307" s="2"/>
    </row>
    <row r="56308" spans="5:5" x14ac:dyDescent="0.25">
      <c r="E56308" s="2"/>
    </row>
    <row r="56309" spans="5:5" x14ac:dyDescent="0.25">
      <c r="E56309" s="2"/>
    </row>
    <row r="56310" spans="5:5" x14ac:dyDescent="0.25">
      <c r="E56310" s="2"/>
    </row>
    <row r="56311" spans="5:5" x14ac:dyDescent="0.25">
      <c r="E56311" s="2"/>
    </row>
    <row r="56312" spans="5:5" x14ac:dyDescent="0.25">
      <c r="E56312" s="2"/>
    </row>
    <row r="56313" spans="5:5" x14ac:dyDescent="0.25">
      <c r="E56313" s="2"/>
    </row>
    <row r="56314" spans="5:5" x14ac:dyDescent="0.25">
      <c r="E56314" s="2"/>
    </row>
    <row r="56315" spans="5:5" x14ac:dyDescent="0.25">
      <c r="E56315" s="2"/>
    </row>
    <row r="56316" spans="5:5" x14ac:dyDescent="0.25">
      <c r="E56316" s="2"/>
    </row>
    <row r="56317" spans="5:5" x14ac:dyDescent="0.25">
      <c r="E56317" s="2"/>
    </row>
    <row r="56318" spans="5:5" x14ac:dyDescent="0.25">
      <c r="E56318" s="2"/>
    </row>
    <row r="56319" spans="5:5" x14ac:dyDescent="0.25">
      <c r="E56319" s="2"/>
    </row>
    <row r="56320" spans="5:5" x14ac:dyDescent="0.25">
      <c r="E56320" s="2"/>
    </row>
    <row r="56321" spans="5:5" x14ac:dyDescent="0.25">
      <c r="E56321" s="2"/>
    </row>
    <row r="56322" spans="5:5" x14ac:dyDescent="0.25">
      <c r="E56322" s="2"/>
    </row>
    <row r="56323" spans="5:5" x14ac:dyDescent="0.25">
      <c r="E56323" s="2"/>
    </row>
    <row r="56324" spans="5:5" x14ac:dyDescent="0.25">
      <c r="E56324" s="2"/>
    </row>
    <row r="56325" spans="5:5" x14ac:dyDescent="0.25">
      <c r="E56325" s="2"/>
    </row>
    <row r="56326" spans="5:5" x14ac:dyDescent="0.25">
      <c r="E56326" s="2"/>
    </row>
    <row r="56327" spans="5:5" x14ac:dyDescent="0.25">
      <c r="E56327" s="2"/>
    </row>
    <row r="56328" spans="5:5" x14ac:dyDescent="0.25">
      <c r="E56328" s="2"/>
    </row>
    <row r="56329" spans="5:5" x14ac:dyDescent="0.25">
      <c r="E56329" s="2"/>
    </row>
    <row r="56330" spans="5:5" x14ac:dyDescent="0.25">
      <c r="E56330" s="2"/>
    </row>
    <row r="56331" spans="5:5" x14ac:dyDescent="0.25">
      <c r="E56331" s="2"/>
    </row>
    <row r="56332" spans="5:5" x14ac:dyDescent="0.25">
      <c r="E56332" s="2"/>
    </row>
    <row r="56333" spans="5:5" x14ac:dyDescent="0.25">
      <c r="E56333" s="2"/>
    </row>
    <row r="56334" spans="5:5" x14ac:dyDescent="0.25">
      <c r="E56334" s="2"/>
    </row>
    <row r="56335" spans="5:5" x14ac:dyDescent="0.25">
      <c r="E56335" s="2"/>
    </row>
    <row r="56336" spans="5:5" x14ac:dyDescent="0.25">
      <c r="E56336" s="2"/>
    </row>
    <row r="56337" spans="5:5" x14ac:dyDescent="0.25">
      <c r="E56337" s="2"/>
    </row>
    <row r="56338" spans="5:5" x14ac:dyDescent="0.25">
      <c r="E56338" s="2"/>
    </row>
    <row r="56339" spans="5:5" x14ac:dyDescent="0.25">
      <c r="E56339" s="2"/>
    </row>
    <row r="56340" spans="5:5" x14ac:dyDescent="0.25">
      <c r="E56340" s="2"/>
    </row>
    <row r="56341" spans="5:5" x14ac:dyDescent="0.25">
      <c r="E56341" s="2"/>
    </row>
    <row r="56342" spans="5:5" x14ac:dyDescent="0.25">
      <c r="E56342" s="2"/>
    </row>
    <row r="56343" spans="5:5" x14ac:dyDescent="0.25">
      <c r="E56343" s="2"/>
    </row>
    <row r="56344" spans="5:5" x14ac:dyDescent="0.25">
      <c r="E56344" s="2"/>
    </row>
    <row r="56345" spans="5:5" x14ac:dyDescent="0.25">
      <c r="E56345" s="2"/>
    </row>
    <row r="56346" spans="5:5" x14ac:dyDescent="0.25">
      <c r="E56346" s="2"/>
    </row>
    <row r="56347" spans="5:5" x14ac:dyDescent="0.25">
      <c r="E56347" s="2"/>
    </row>
    <row r="56348" spans="5:5" x14ac:dyDescent="0.25">
      <c r="E56348" s="2"/>
    </row>
    <row r="56349" spans="5:5" x14ac:dyDescent="0.25">
      <c r="E56349" s="2"/>
    </row>
    <row r="56350" spans="5:5" x14ac:dyDescent="0.25">
      <c r="E56350" s="2"/>
    </row>
    <row r="56351" spans="5:5" x14ac:dyDescent="0.25">
      <c r="E56351" s="2"/>
    </row>
    <row r="56352" spans="5:5" x14ac:dyDescent="0.25">
      <c r="E56352" s="2"/>
    </row>
    <row r="56353" spans="5:5" x14ac:dyDescent="0.25">
      <c r="E56353" s="2"/>
    </row>
    <row r="56354" spans="5:5" x14ac:dyDescent="0.25">
      <c r="E56354" s="2"/>
    </row>
    <row r="56355" spans="5:5" x14ac:dyDescent="0.25">
      <c r="E56355" s="2"/>
    </row>
    <row r="56356" spans="5:5" x14ac:dyDescent="0.25">
      <c r="E56356" s="2"/>
    </row>
    <row r="56357" spans="5:5" x14ac:dyDescent="0.25">
      <c r="E56357" s="2"/>
    </row>
    <row r="56358" spans="5:5" x14ac:dyDescent="0.25">
      <c r="E56358" s="2"/>
    </row>
    <row r="56359" spans="5:5" x14ac:dyDescent="0.25">
      <c r="E56359" s="2"/>
    </row>
    <row r="56360" spans="5:5" x14ac:dyDescent="0.25">
      <c r="E56360" s="2"/>
    </row>
    <row r="56361" spans="5:5" x14ac:dyDescent="0.25">
      <c r="E56361" s="2"/>
    </row>
    <row r="56362" spans="5:5" x14ac:dyDescent="0.25">
      <c r="E56362" s="2"/>
    </row>
    <row r="56363" spans="5:5" x14ac:dyDescent="0.25">
      <c r="E56363" s="2"/>
    </row>
    <row r="56364" spans="5:5" x14ac:dyDescent="0.25">
      <c r="E56364" s="2"/>
    </row>
    <row r="56365" spans="5:5" x14ac:dyDescent="0.25">
      <c r="E56365" s="2"/>
    </row>
    <row r="56366" spans="5:5" x14ac:dyDescent="0.25">
      <c r="E56366" s="2"/>
    </row>
    <row r="56367" spans="5:5" x14ac:dyDescent="0.25">
      <c r="E56367" s="2"/>
    </row>
    <row r="56368" spans="5:5" x14ac:dyDescent="0.25">
      <c r="E56368" s="2"/>
    </row>
    <row r="56369" spans="5:5" x14ac:dyDescent="0.25">
      <c r="E56369" s="2"/>
    </row>
    <row r="56370" spans="5:5" x14ac:dyDescent="0.25">
      <c r="E56370" s="2"/>
    </row>
    <row r="56371" spans="5:5" x14ac:dyDescent="0.25">
      <c r="E56371" s="2"/>
    </row>
    <row r="56372" spans="5:5" x14ac:dyDescent="0.25">
      <c r="E56372" s="2"/>
    </row>
    <row r="56373" spans="5:5" x14ac:dyDescent="0.25">
      <c r="E56373" s="2"/>
    </row>
    <row r="56374" spans="5:5" x14ac:dyDescent="0.25">
      <c r="E56374" s="2"/>
    </row>
    <row r="56375" spans="5:5" x14ac:dyDescent="0.25">
      <c r="E56375" s="2"/>
    </row>
    <row r="56376" spans="5:5" x14ac:dyDescent="0.25">
      <c r="E56376" s="2"/>
    </row>
    <row r="56377" spans="5:5" x14ac:dyDescent="0.25">
      <c r="E56377" s="2"/>
    </row>
    <row r="56378" spans="5:5" x14ac:dyDescent="0.25">
      <c r="E56378" s="2"/>
    </row>
    <row r="56379" spans="5:5" x14ac:dyDescent="0.25">
      <c r="E56379" s="2"/>
    </row>
    <row r="56380" spans="5:5" x14ac:dyDescent="0.25">
      <c r="E56380" s="2"/>
    </row>
    <row r="56381" spans="5:5" x14ac:dyDescent="0.25">
      <c r="E56381" s="2"/>
    </row>
    <row r="56382" spans="5:5" x14ac:dyDescent="0.25">
      <c r="E56382" s="2"/>
    </row>
    <row r="56383" spans="5:5" x14ac:dyDescent="0.25">
      <c r="E56383" s="2"/>
    </row>
    <row r="56384" spans="5:5" x14ac:dyDescent="0.25">
      <c r="E56384" s="2"/>
    </row>
    <row r="56385" spans="5:5" x14ac:dyDescent="0.25">
      <c r="E56385" s="2"/>
    </row>
    <row r="56386" spans="5:5" x14ac:dyDescent="0.25">
      <c r="E56386" s="2"/>
    </row>
    <row r="56387" spans="5:5" x14ac:dyDescent="0.25">
      <c r="E56387" s="2"/>
    </row>
    <row r="56388" spans="5:5" x14ac:dyDescent="0.25">
      <c r="E56388" s="2"/>
    </row>
    <row r="56389" spans="5:5" x14ac:dyDescent="0.25">
      <c r="E56389" s="2"/>
    </row>
    <row r="56390" spans="5:5" x14ac:dyDescent="0.25">
      <c r="E56390" s="2"/>
    </row>
    <row r="56391" spans="5:5" x14ac:dyDescent="0.25">
      <c r="E56391" s="2"/>
    </row>
    <row r="56392" spans="5:5" x14ac:dyDescent="0.25">
      <c r="E56392" s="2"/>
    </row>
    <row r="56393" spans="5:5" x14ac:dyDescent="0.25">
      <c r="E56393" s="2"/>
    </row>
    <row r="56394" spans="5:5" x14ac:dyDescent="0.25">
      <c r="E56394" s="2"/>
    </row>
    <row r="56395" spans="5:5" x14ac:dyDescent="0.25">
      <c r="E56395" s="2"/>
    </row>
    <row r="56396" spans="5:5" x14ac:dyDescent="0.25">
      <c r="E56396" s="2"/>
    </row>
    <row r="56397" spans="5:5" x14ac:dyDescent="0.25">
      <c r="E56397" s="2"/>
    </row>
    <row r="56398" spans="5:5" x14ac:dyDescent="0.25">
      <c r="E56398" s="2"/>
    </row>
    <row r="56399" spans="5:5" x14ac:dyDescent="0.25">
      <c r="E56399" s="2"/>
    </row>
    <row r="56400" spans="5:5" x14ac:dyDescent="0.25">
      <c r="E56400" s="2"/>
    </row>
    <row r="56401" spans="5:5" x14ac:dyDescent="0.25">
      <c r="E56401" s="2"/>
    </row>
    <row r="56402" spans="5:5" x14ac:dyDescent="0.25">
      <c r="E56402" s="2"/>
    </row>
    <row r="56403" spans="5:5" x14ac:dyDescent="0.25">
      <c r="E56403" s="2"/>
    </row>
    <row r="56404" spans="5:5" x14ac:dyDescent="0.25">
      <c r="E56404" s="2"/>
    </row>
    <row r="56405" spans="5:5" x14ac:dyDescent="0.25">
      <c r="E56405" s="2"/>
    </row>
    <row r="56406" spans="5:5" x14ac:dyDescent="0.25">
      <c r="E56406" s="2"/>
    </row>
    <row r="56407" spans="5:5" x14ac:dyDescent="0.25">
      <c r="E56407" s="2"/>
    </row>
    <row r="56408" spans="5:5" x14ac:dyDescent="0.25">
      <c r="E56408" s="2"/>
    </row>
    <row r="56409" spans="5:5" x14ac:dyDescent="0.25">
      <c r="E56409" s="2"/>
    </row>
    <row r="56410" spans="5:5" x14ac:dyDescent="0.25">
      <c r="E56410" s="2"/>
    </row>
    <row r="56411" spans="5:5" x14ac:dyDescent="0.25">
      <c r="E56411" s="2"/>
    </row>
    <row r="56412" spans="5:5" x14ac:dyDescent="0.25">
      <c r="E56412" s="2"/>
    </row>
    <row r="56413" spans="5:5" x14ac:dyDescent="0.25">
      <c r="E56413" s="2"/>
    </row>
    <row r="56414" spans="5:5" x14ac:dyDescent="0.25">
      <c r="E56414" s="2"/>
    </row>
    <row r="56415" spans="5:5" x14ac:dyDescent="0.25">
      <c r="E56415" s="2"/>
    </row>
    <row r="56416" spans="5:5" x14ac:dyDescent="0.25">
      <c r="E56416" s="2"/>
    </row>
    <row r="56417" spans="5:5" x14ac:dyDescent="0.25">
      <c r="E56417" s="2"/>
    </row>
    <row r="56418" spans="5:5" x14ac:dyDescent="0.25">
      <c r="E56418" s="2"/>
    </row>
    <row r="56419" spans="5:5" x14ac:dyDescent="0.25">
      <c r="E56419" s="2"/>
    </row>
    <row r="56420" spans="5:5" x14ac:dyDescent="0.25">
      <c r="E56420" s="2"/>
    </row>
    <row r="56421" spans="5:5" x14ac:dyDescent="0.25">
      <c r="E56421" s="2"/>
    </row>
    <row r="56422" spans="5:5" x14ac:dyDescent="0.25">
      <c r="E56422" s="2"/>
    </row>
    <row r="56423" spans="5:5" x14ac:dyDescent="0.25">
      <c r="E56423" s="2"/>
    </row>
    <row r="56424" spans="5:5" x14ac:dyDescent="0.25">
      <c r="E56424" s="2"/>
    </row>
    <row r="56425" spans="5:5" x14ac:dyDescent="0.25">
      <c r="E56425" s="2"/>
    </row>
    <row r="56426" spans="5:5" x14ac:dyDescent="0.25">
      <c r="E56426" s="2"/>
    </row>
    <row r="56427" spans="5:5" x14ac:dyDescent="0.25">
      <c r="E56427" s="2"/>
    </row>
    <row r="56428" spans="5:5" x14ac:dyDescent="0.25">
      <c r="E56428" s="2"/>
    </row>
    <row r="56429" spans="5:5" x14ac:dyDescent="0.25">
      <c r="E56429" s="2"/>
    </row>
    <row r="56430" spans="5:5" x14ac:dyDescent="0.25">
      <c r="E56430" s="2"/>
    </row>
    <row r="56431" spans="5:5" x14ac:dyDescent="0.25">
      <c r="E56431" s="2"/>
    </row>
    <row r="56432" spans="5:5" x14ac:dyDescent="0.25">
      <c r="E56432" s="2"/>
    </row>
    <row r="56433" spans="5:5" x14ac:dyDescent="0.25">
      <c r="E56433" s="2"/>
    </row>
    <row r="56434" spans="5:5" x14ac:dyDescent="0.25">
      <c r="E56434" s="2"/>
    </row>
    <row r="56435" spans="5:5" x14ac:dyDescent="0.25">
      <c r="E56435" s="2"/>
    </row>
    <row r="56436" spans="5:5" x14ac:dyDescent="0.25">
      <c r="E56436" s="2"/>
    </row>
    <row r="56437" spans="5:5" x14ac:dyDescent="0.25">
      <c r="E56437" s="2"/>
    </row>
    <row r="56438" spans="5:5" x14ac:dyDescent="0.25">
      <c r="E56438" s="2"/>
    </row>
    <row r="56439" spans="5:5" x14ac:dyDescent="0.25">
      <c r="E56439" s="2"/>
    </row>
    <row r="56440" spans="5:5" x14ac:dyDescent="0.25">
      <c r="E56440" s="2"/>
    </row>
    <row r="56441" spans="5:5" x14ac:dyDescent="0.25">
      <c r="E56441" s="2"/>
    </row>
    <row r="56442" spans="5:5" x14ac:dyDescent="0.25">
      <c r="E56442" s="2"/>
    </row>
    <row r="56443" spans="5:5" x14ac:dyDescent="0.25">
      <c r="E56443" s="2"/>
    </row>
    <row r="56444" spans="5:5" x14ac:dyDescent="0.25">
      <c r="E56444" s="2"/>
    </row>
    <row r="56445" spans="5:5" x14ac:dyDescent="0.25">
      <c r="E56445" s="2"/>
    </row>
    <row r="56446" spans="5:5" x14ac:dyDescent="0.25">
      <c r="E56446" s="2"/>
    </row>
    <row r="56447" spans="5:5" x14ac:dyDescent="0.25">
      <c r="E56447" s="2"/>
    </row>
    <row r="56448" spans="5:5" x14ac:dyDescent="0.25">
      <c r="E56448" s="2"/>
    </row>
    <row r="56449" spans="5:5" x14ac:dyDescent="0.25">
      <c r="E56449" s="2"/>
    </row>
    <row r="56450" spans="5:5" x14ac:dyDescent="0.25">
      <c r="E56450" s="2"/>
    </row>
    <row r="56451" spans="5:5" x14ac:dyDescent="0.25">
      <c r="E56451" s="2"/>
    </row>
    <row r="56452" spans="5:5" x14ac:dyDescent="0.25">
      <c r="E56452" s="2"/>
    </row>
    <row r="56453" spans="5:5" x14ac:dyDescent="0.25">
      <c r="E56453" s="2"/>
    </row>
    <row r="56454" spans="5:5" x14ac:dyDescent="0.25">
      <c r="E56454" s="2"/>
    </row>
    <row r="56455" spans="5:5" x14ac:dyDescent="0.25">
      <c r="E56455" s="2"/>
    </row>
    <row r="56456" spans="5:5" x14ac:dyDescent="0.25">
      <c r="E56456" s="2"/>
    </row>
    <row r="56457" spans="5:5" x14ac:dyDescent="0.25">
      <c r="E56457" s="2"/>
    </row>
    <row r="56458" spans="5:5" x14ac:dyDescent="0.25">
      <c r="E56458" s="2"/>
    </row>
    <row r="56459" spans="5:5" x14ac:dyDescent="0.25">
      <c r="E56459" s="2"/>
    </row>
    <row r="56460" spans="5:5" x14ac:dyDescent="0.25">
      <c r="E56460" s="2"/>
    </row>
    <row r="56461" spans="5:5" x14ac:dyDescent="0.25">
      <c r="E56461" s="2"/>
    </row>
    <row r="56462" spans="5:5" x14ac:dyDescent="0.25">
      <c r="E56462" s="2"/>
    </row>
    <row r="56463" spans="5:5" x14ac:dyDescent="0.25">
      <c r="E56463" s="2"/>
    </row>
    <row r="56464" spans="5:5" x14ac:dyDescent="0.25">
      <c r="E56464" s="2"/>
    </row>
    <row r="56465" spans="5:5" x14ac:dyDescent="0.25">
      <c r="E56465" s="2"/>
    </row>
    <row r="56466" spans="5:5" x14ac:dyDescent="0.25">
      <c r="E56466" s="2"/>
    </row>
    <row r="56467" spans="5:5" x14ac:dyDescent="0.25">
      <c r="E56467" s="2"/>
    </row>
    <row r="56468" spans="5:5" x14ac:dyDescent="0.25">
      <c r="E56468" s="2"/>
    </row>
    <row r="56469" spans="5:5" x14ac:dyDescent="0.25">
      <c r="E56469" s="2"/>
    </row>
    <row r="56470" spans="5:5" x14ac:dyDescent="0.25">
      <c r="E56470" s="2"/>
    </row>
    <row r="56471" spans="5:5" x14ac:dyDescent="0.25">
      <c r="E56471" s="2"/>
    </row>
    <row r="56472" spans="5:5" x14ac:dyDescent="0.25">
      <c r="E56472" s="2"/>
    </row>
    <row r="56473" spans="5:5" x14ac:dyDescent="0.25">
      <c r="E56473" s="2"/>
    </row>
    <row r="56474" spans="5:5" x14ac:dyDescent="0.25">
      <c r="E56474" s="2"/>
    </row>
    <row r="56475" spans="5:5" x14ac:dyDescent="0.25">
      <c r="E56475" s="2"/>
    </row>
    <row r="56476" spans="5:5" x14ac:dyDescent="0.25">
      <c r="E56476" s="2"/>
    </row>
    <row r="56477" spans="5:5" x14ac:dyDescent="0.25">
      <c r="E56477" s="2"/>
    </row>
    <row r="56478" spans="5:5" x14ac:dyDescent="0.25">
      <c r="E56478" s="2"/>
    </row>
    <row r="56479" spans="5:5" x14ac:dyDescent="0.25">
      <c r="E56479" s="2"/>
    </row>
    <row r="56480" spans="5:5" x14ac:dyDescent="0.25">
      <c r="E56480" s="2"/>
    </row>
    <row r="56481" spans="5:5" x14ac:dyDescent="0.25">
      <c r="E56481" s="2"/>
    </row>
    <row r="56482" spans="5:5" x14ac:dyDescent="0.25">
      <c r="E56482" s="2"/>
    </row>
    <row r="56483" spans="5:5" x14ac:dyDescent="0.25">
      <c r="E56483" s="2"/>
    </row>
    <row r="56484" spans="5:5" x14ac:dyDescent="0.25">
      <c r="E56484" s="2"/>
    </row>
    <row r="56485" spans="5:5" x14ac:dyDescent="0.25">
      <c r="E56485" s="2"/>
    </row>
    <row r="56486" spans="5:5" x14ac:dyDescent="0.25">
      <c r="E56486" s="2"/>
    </row>
    <row r="56487" spans="5:5" x14ac:dyDescent="0.25">
      <c r="E56487" s="2"/>
    </row>
    <row r="56488" spans="5:5" x14ac:dyDescent="0.25">
      <c r="E56488" s="2"/>
    </row>
    <row r="56489" spans="5:5" x14ac:dyDescent="0.25">
      <c r="E56489" s="2"/>
    </row>
    <row r="56490" spans="5:5" x14ac:dyDescent="0.25">
      <c r="E56490" s="2"/>
    </row>
    <row r="56491" spans="5:5" x14ac:dyDescent="0.25">
      <c r="E56491" s="2"/>
    </row>
    <row r="56492" spans="5:5" x14ac:dyDescent="0.25">
      <c r="E56492" s="2"/>
    </row>
    <row r="56493" spans="5:5" x14ac:dyDescent="0.25">
      <c r="E56493" s="2"/>
    </row>
    <row r="56494" spans="5:5" x14ac:dyDescent="0.25">
      <c r="E56494" s="2"/>
    </row>
    <row r="56495" spans="5:5" x14ac:dyDescent="0.25">
      <c r="E56495" s="2"/>
    </row>
    <row r="56496" spans="5:5" x14ac:dyDescent="0.25">
      <c r="E56496" s="2"/>
    </row>
    <row r="56497" spans="5:5" x14ac:dyDescent="0.25">
      <c r="E56497" s="2"/>
    </row>
    <row r="56498" spans="5:5" x14ac:dyDescent="0.25">
      <c r="E56498" s="2"/>
    </row>
    <row r="56499" spans="5:5" x14ac:dyDescent="0.25">
      <c r="E56499" s="2"/>
    </row>
    <row r="56500" spans="5:5" x14ac:dyDescent="0.25">
      <c r="E56500" s="2"/>
    </row>
    <row r="56501" spans="5:5" x14ac:dyDescent="0.25">
      <c r="E56501" s="2"/>
    </row>
    <row r="56502" spans="5:5" x14ac:dyDescent="0.25">
      <c r="E56502" s="2"/>
    </row>
    <row r="56503" spans="5:5" x14ac:dyDescent="0.25">
      <c r="E56503" s="2"/>
    </row>
    <row r="56504" spans="5:5" x14ac:dyDescent="0.25">
      <c r="E56504" s="2"/>
    </row>
    <row r="56505" spans="5:5" x14ac:dyDescent="0.25">
      <c r="E56505" s="2"/>
    </row>
    <row r="56506" spans="5:5" x14ac:dyDescent="0.25">
      <c r="E56506" s="2"/>
    </row>
    <row r="56507" spans="5:5" x14ac:dyDescent="0.25">
      <c r="E56507" s="2"/>
    </row>
    <row r="56508" spans="5:5" x14ac:dyDescent="0.25">
      <c r="E56508" s="2"/>
    </row>
    <row r="56509" spans="5:5" x14ac:dyDescent="0.25">
      <c r="E56509" s="2"/>
    </row>
    <row r="56510" spans="5:5" x14ac:dyDescent="0.25">
      <c r="E56510" s="2"/>
    </row>
    <row r="56511" spans="5:5" x14ac:dyDescent="0.25">
      <c r="E56511" s="2"/>
    </row>
    <row r="56512" spans="5:5" x14ac:dyDescent="0.25">
      <c r="E56512" s="2"/>
    </row>
    <row r="56513" spans="5:5" x14ac:dyDescent="0.25">
      <c r="E56513" s="2"/>
    </row>
    <row r="56514" spans="5:5" x14ac:dyDescent="0.25">
      <c r="E56514" s="2"/>
    </row>
    <row r="56515" spans="5:5" x14ac:dyDescent="0.25">
      <c r="E56515" s="2"/>
    </row>
    <row r="56516" spans="5:5" x14ac:dyDescent="0.25">
      <c r="E56516" s="2"/>
    </row>
    <row r="56517" spans="5:5" x14ac:dyDescent="0.25">
      <c r="E56517" s="2"/>
    </row>
    <row r="56518" spans="5:5" x14ac:dyDescent="0.25">
      <c r="E56518" s="2"/>
    </row>
    <row r="56519" spans="5:5" x14ac:dyDescent="0.25">
      <c r="E56519" s="2"/>
    </row>
    <row r="56520" spans="5:5" x14ac:dyDescent="0.25">
      <c r="E56520" s="2"/>
    </row>
    <row r="56521" spans="5:5" x14ac:dyDescent="0.25">
      <c r="E56521" s="2"/>
    </row>
    <row r="56522" spans="5:5" x14ac:dyDescent="0.25">
      <c r="E56522" s="2"/>
    </row>
    <row r="56523" spans="5:5" x14ac:dyDescent="0.25">
      <c r="E56523" s="2"/>
    </row>
    <row r="56524" spans="5:5" x14ac:dyDescent="0.25">
      <c r="E56524" s="2"/>
    </row>
    <row r="56525" spans="5:5" x14ac:dyDescent="0.25">
      <c r="E56525" s="2"/>
    </row>
    <row r="56526" spans="5:5" x14ac:dyDescent="0.25">
      <c r="E56526" s="2"/>
    </row>
    <row r="56527" spans="5:5" x14ac:dyDescent="0.25">
      <c r="E56527" s="2"/>
    </row>
    <row r="56528" spans="5:5" x14ac:dyDescent="0.25">
      <c r="E56528" s="2"/>
    </row>
    <row r="56529" spans="5:5" x14ac:dyDescent="0.25">
      <c r="E56529" s="2"/>
    </row>
    <row r="56530" spans="5:5" x14ac:dyDescent="0.25">
      <c r="E56530" s="2"/>
    </row>
    <row r="56531" spans="5:5" x14ac:dyDescent="0.25">
      <c r="E56531" s="2"/>
    </row>
    <row r="56532" spans="5:5" x14ac:dyDescent="0.25">
      <c r="E56532" s="2"/>
    </row>
    <row r="56533" spans="5:5" x14ac:dyDescent="0.25">
      <c r="E56533" s="2"/>
    </row>
    <row r="56534" spans="5:5" x14ac:dyDescent="0.25">
      <c r="E56534" s="2"/>
    </row>
    <row r="56535" spans="5:5" x14ac:dyDescent="0.25">
      <c r="E56535" s="2"/>
    </row>
    <row r="56536" spans="5:5" x14ac:dyDescent="0.25">
      <c r="E56536" s="2"/>
    </row>
    <row r="56537" spans="5:5" x14ac:dyDescent="0.25">
      <c r="E56537" s="2"/>
    </row>
    <row r="56538" spans="5:5" x14ac:dyDescent="0.25">
      <c r="E56538" s="2"/>
    </row>
    <row r="56539" spans="5:5" x14ac:dyDescent="0.25">
      <c r="E56539" s="2"/>
    </row>
    <row r="56540" spans="5:5" x14ac:dyDescent="0.25">
      <c r="E56540" s="2"/>
    </row>
    <row r="56541" spans="5:5" x14ac:dyDescent="0.25">
      <c r="E56541" s="2"/>
    </row>
    <row r="56542" spans="5:5" x14ac:dyDescent="0.25">
      <c r="E56542" s="2"/>
    </row>
    <row r="56543" spans="5:5" x14ac:dyDescent="0.25">
      <c r="E56543" s="2"/>
    </row>
    <row r="56544" spans="5:5" x14ac:dyDescent="0.25">
      <c r="E56544" s="2"/>
    </row>
    <row r="56545" spans="5:5" x14ac:dyDescent="0.25">
      <c r="E56545" s="2"/>
    </row>
    <row r="56546" spans="5:5" x14ac:dyDescent="0.25">
      <c r="E56546" s="2"/>
    </row>
    <row r="56547" spans="5:5" x14ac:dyDescent="0.25">
      <c r="E56547" s="2"/>
    </row>
    <row r="56548" spans="5:5" x14ac:dyDescent="0.25">
      <c r="E56548" s="2"/>
    </row>
    <row r="56549" spans="5:5" x14ac:dyDescent="0.25">
      <c r="E56549" s="2"/>
    </row>
    <row r="56550" spans="5:5" x14ac:dyDescent="0.25">
      <c r="E56550" s="2"/>
    </row>
    <row r="56551" spans="5:5" x14ac:dyDescent="0.25">
      <c r="E56551" s="2"/>
    </row>
    <row r="56552" spans="5:5" x14ac:dyDescent="0.25">
      <c r="E56552" s="2"/>
    </row>
    <row r="56553" spans="5:5" x14ac:dyDescent="0.25">
      <c r="E56553" s="2"/>
    </row>
    <row r="56554" spans="5:5" x14ac:dyDescent="0.25">
      <c r="E56554" s="2"/>
    </row>
    <row r="56555" spans="5:5" x14ac:dyDescent="0.25">
      <c r="E56555" s="2"/>
    </row>
    <row r="56556" spans="5:5" x14ac:dyDescent="0.25">
      <c r="E56556" s="2"/>
    </row>
    <row r="56557" spans="5:5" x14ac:dyDescent="0.25">
      <c r="E56557" s="2"/>
    </row>
    <row r="56558" spans="5:5" x14ac:dyDescent="0.25">
      <c r="E56558" s="2"/>
    </row>
    <row r="56559" spans="5:5" x14ac:dyDescent="0.25">
      <c r="E56559" s="2"/>
    </row>
    <row r="56560" spans="5:5" x14ac:dyDescent="0.25">
      <c r="E56560" s="2"/>
    </row>
    <row r="56561" spans="5:5" x14ac:dyDescent="0.25">
      <c r="E56561" s="2"/>
    </row>
    <row r="56562" spans="5:5" x14ac:dyDescent="0.25">
      <c r="E56562" s="2"/>
    </row>
    <row r="56563" spans="5:5" x14ac:dyDescent="0.25">
      <c r="E56563" s="2"/>
    </row>
    <row r="56564" spans="5:5" x14ac:dyDescent="0.25">
      <c r="E56564" s="2"/>
    </row>
    <row r="56565" spans="5:5" x14ac:dyDescent="0.25">
      <c r="E56565" s="2"/>
    </row>
    <row r="56566" spans="5:5" x14ac:dyDescent="0.25">
      <c r="E56566" s="2"/>
    </row>
    <row r="56567" spans="5:5" x14ac:dyDescent="0.25">
      <c r="E56567" s="2"/>
    </row>
    <row r="56568" spans="5:5" x14ac:dyDescent="0.25">
      <c r="E56568" s="2"/>
    </row>
    <row r="56569" spans="5:5" x14ac:dyDescent="0.25">
      <c r="E56569" s="2"/>
    </row>
    <row r="56570" spans="5:5" x14ac:dyDescent="0.25">
      <c r="E56570" s="2"/>
    </row>
    <row r="56571" spans="5:5" x14ac:dyDescent="0.25">
      <c r="E56571" s="2"/>
    </row>
    <row r="56572" spans="5:5" x14ac:dyDescent="0.25">
      <c r="E56572" s="2"/>
    </row>
    <row r="56573" spans="5:5" x14ac:dyDescent="0.25">
      <c r="E56573" s="2"/>
    </row>
    <row r="56574" spans="5:5" x14ac:dyDescent="0.25">
      <c r="E56574" s="2"/>
    </row>
    <row r="56575" spans="5:5" x14ac:dyDescent="0.25">
      <c r="E56575" s="2"/>
    </row>
    <row r="56576" spans="5:5" x14ac:dyDescent="0.25">
      <c r="E56576" s="2"/>
    </row>
    <row r="56577" spans="5:5" x14ac:dyDescent="0.25">
      <c r="E56577" s="2"/>
    </row>
    <row r="56578" spans="5:5" x14ac:dyDescent="0.25">
      <c r="E56578" s="2"/>
    </row>
    <row r="56579" spans="5:5" x14ac:dyDescent="0.25">
      <c r="E56579" s="2"/>
    </row>
    <row r="56580" spans="5:5" x14ac:dyDescent="0.25">
      <c r="E56580" s="2"/>
    </row>
    <row r="56581" spans="5:5" x14ac:dyDescent="0.25">
      <c r="E56581" s="2"/>
    </row>
    <row r="56582" spans="5:5" x14ac:dyDescent="0.25">
      <c r="E56582" s="2"/>
    </row>
    <row r="56583" spans="5:5" x14ac:dyDescent="0.25">
      <c r="E56583" s="2"/>
    </row>
    <row r="56584" spans="5:5" x14ac:dyDescent="0.25">
      <c r="E56584" s="2"/>
    </row>
    <row r="56585" spans="5:5" x14ac:dyDescent="0.25">
      <c r="E56585" s="2"/>
    </row>
    <row r="56586" spans="5:5" x14ac:dyDescent="0.25">
      <c r="E56586" s="2"/>
    </row>
    <row r="56587" spans="5:5" x14ac:dyDescent="0.25">
      <c r="E56587" s="2"/>
    </row>
    <row r="56588" spans="5:5" x14ac:dyDescent="0.25">
      <c r="E56588" s="2"/>
    </row>
    <row r="56589" spans="5:5" x14ac:dyDescent="0.25">
      <c r="E56589" s="2"/>
    </row>
    <row r="56590" spans="5:5" x14ac:dyDescent="0.25">
      <c r="E56590" s="2"/>
    </row>
    <row r="56591" spans="5:5" x14ac:dyDescent="0.25">
      <c r="E56591" s="2"/>
    </row>
    <row r="56592" spans="5:5" x14ac:dyDescent="0.25">
      <c r="E56592" s="2"/>
    </row>
    <row r="56593" spans="5:5" x14ac:dyDescent="0.25">
      <c r="E56593" s="2"/>
    </row>
    <row r="56594" spans="5:5" x14ac:dyDescent="0.25">
      <c r="E56594" s="2"/>
    </row>
    <row r="56595" spans="5:5" x14ac:dyDescent="0.25">
      <c r="E56595" s="2"/>
    </row>
    <row r="56596" spans="5:5" x14ac:dyDescent="0.25">
      <c r="E56596" s="2"/>
    </row>
    <row r="56597" spans="5:5" x14ac:dyDescent="0.25">
      <c r="E56597" s="2"/>
    </row>
    <row r="56598" spans="5:5" x14ac:dyDescent="0.25">
      <c r="E56598" s="2"/>
    </row>
    <row r="56599" spans="5:5" x14ac:dyDescent="0.25">
      <c r="E56599" s="2"/>
    </row>
    <row r="56600" spans="5:5" x14ac:dyDescent="0.25">
      <c r="E56600" s="2"/>
    </row>
    <row r="56601" spans="5:5" x14ac:dyDescent="0.25">
      <c r="E56601" s="2"/>
    </row>
    <row r="56602" spans="5:5" x14ac:dyDescent="0.25">
      <c r="E56602" s="2"/>
    </row>
    <row r="56603" spans="5:5" x14ac:dyDescent="0.25">
      <c r="E56603" s="2"/>
    </row>
    <row r="56604" spans="5:5" x14ac:dyDescent="0.25">
      <c r="E56604" s="2"/>
    </row>
    <row r="56605" spans="5:5" x14ac:dyDescent="0.25">
      <c r="E56605" s="2"/>
    </row>
    <row r="56606" spans="5:5" x14ac:dyDescent="0.25">
      <c r="E56606" s="2"/>
    </row>
    <row r="56607" spans="5:5" x14ac:dyDescent="0.25">
      <c r="E56607" s="2"/>
    </row>
    <row r="56608" spans="5:5" x14ac:dyDescent="0.25">
      <c r="E56608" s="2"/>
    </row>
    <row r="56609" spans="5:5" x14ac:dyDescent="0.25">
      <c r="E56609" s="2"/>
    </row>
    <row r="56610" spans="5:5" x14ac:dyDescent="0.25">
      <c r="E56610" s="2"/>
    </row>
    <row r="56611" spans="5:5" x14ac:dyDescent="0.25">
      <c r="E56611" s="2"/>
    </row>
    <row r="56612" spans="5:5" x14ac:dyDescent="0.25">
      <c r="E56612" s="2"/>
    </row>
    <row r="56613" spans="5:5" x14ac:dyDescent="0.25">
      <c r="E56613" s="2"/>
    </row>
    <row r="56614" spans="5:5" x14ac:dyDescent="0.25">
      <c r="E56614" s="2"/>
    </row>
    <row r="56615" spans="5:5" x14ac:dyDescent="0.25">
      <c r="E56615" s="2"/>
    </row>
    <row r="56616" spans="5:5" x14ac:dyDescent="0.25">
      <c r="E56616" s="2"/>
    </row>
    <row r="56617" spans="5:5" x14ac:dyDescent="0.25">
      <c r="E56617" s="2"/>
    </row>
    <row r="56618" spans="5:5" x14ac:dyDescent="0.25">
      <c r="E56618" s="2"/>
    </row>
    <row r="56619" spans="5:5" x14ac:dyDescent="0.25">
      <c r="E56619" s="2"/>
    </row>
    <row r="56620" spans="5:5" x14ac:dyDescent="0.25">
      <c r="E56620" s="2"/>
    </row>
    <row r="56621" spans="5:5" x14ac:dyDescent="0.25">
      <c r="E56621" s="2"/>
    </row>
    <row r="56622" spans="5:5" x14ac:dyDescent="0.25">
      <c r="E56622" s="2"/>
    </row>
    <row r="56623" spans="5:5" x14ac:dyDescent="0.25">
      <c r="E56623" s="2"/>
    </row>
    <row r="56624" spans="5:5" x14ac:dyDescent="0.25">
      <c r="E56624" s="2"/>
    </row>
    <row r="56625" spans="5:5" x14ac:dyDescent="0.25">
      <c r="E56625" s="2"/>
    </row>
    <row r="56626" spans="5:5" x14ac:dyDescent="0.25">
      <c r="E56626" s="2"/>
    </row>
    <row r="56627" spans="5:5" x14ac:dyDescent="0.25">
      <c r="E56627" s="2"/>
    </row>
    <row r="56628" spans="5:5" x14ac:dyDescent="0.25">
      <c r="E56628" s="2"/>
    </row>
    <row r="56629" spans="5:5" x14ac:dyDescent="0.25">
      <c r="E56629" s="2"/>
    </row>
    <row r="56630" spans="5:5" x14ac:dyDescent="0.25">
      <c r="E56630" s="2"/>
    </row>
    <row r="56631" spans="5:5" x14ac:dyDescent="0.25">
      <c r="E56631" s="2"/>
    </row>
    <row r="56632" spans="5:5" x14ac:dyDescent="0.25">
      <c r="E56632" s="2"/>
    </row>
    <row r="56633" spans="5:5" x14ac:dyDescent="0.25">
      <c r="E56633" s="2"/>
    </row>
    <row r="56634" spans="5:5" x14ac:dyDescent="0.25">
      <c r="E56634" s="2"/>
    </row>
    <row r="56635" spans="5:5" x14ac:dyDescent="0.25">
      <c r="E56635" s="2"/>
    </row>
    <row r="56636" spans="5:5" x14ac:dyDescent="0.25">
      <c r="E56636" s="2"/>
    </row>
    <row r="56637" spans="5:5" x14ac:dyDescent="0.25">
      <c r="E56637" s="2"/>
    </row>
    <row r="56638" spans="5:5" x14ac:dyDescent="0.25">
      <c r="E56638" s="2"/>
    </row>
    <row r="56639" spans="5:5" x14ac:dyDescent="0.25">
      <c r="E56639" s="2"/>
    </row>
    <row r="56640" spans="5:5" x14ac:dyDescent="0.25">
      <c r="E56640" s="2"/>
    </row>
    <row r="56641" spans="5:5" x14ac:dyDescent="0.25">
      <c r="E56641" s="2"/>
    </row>
    <row r="56642" spans="5:5" x14ac:dyDescent="0.25">
      <c r="E56642" s="2"/>
    </row>
    <row r="56643" spans="5:5" x14ac:dyDescent="0.25">
      <c r="E56643" s="2"/>
    </row>
    <row r="56644" spans="5:5" x14ac:dyDescent="0.25">
      <c r="E56644" s="2"/>
    </row>
    <row r="56645" spans="5:5" x14ac:dyDescent="0.25">
      <c r="E56645" s="2"/>
    </row>
    <row r="56646" spans="5:5" x14ac:dyDescent="0.25">
      <c r="E56646" s="2"/>
    </row>
    <row r="56647" spans="5:5" x14ac:dyDescent="0.25">
      <c r="E56647" s="2"/>
    </row>
    <row r="56648" spans="5:5" x14ac:dyDescent="0.25">
      <c r="E56648" s="2"/>
    </row>
    <row r="56649" spans="5:5" x14ac:dyDescent="0.25">
      <c r="E56649" s="2"/>
    </row>
    <row r="56650" spans="5:5" x14ac:dyDescent="0.25">
      <c r="E56650" s="2"/>
    </row>
    <row r="56651" spans="5:5" x14ac:dyDescent="0.25">
      <c r="E56651" s="2"/>
    </row>
    <row r="56652" spans="5:5" x14ac:dyDescent="0.25">
      <c r="E56652" s="2"/>
    </row>
    <row r="56653" spans="5:5" x14ac:dyDescent="0.25">
      <c r="E56653" s="2"/>
    </row>
    <row r="56654" spans="5:5" x14ac:dyDescent="0.25">
      <c r="E56654" s="2"/>
    </row>
    <row r="56655" spans="5:5" x14ac:dyDescent="0.25">
      <c r="E56655" s="2"/>
    </row>
    <row r="56656" spans="5:5" x14ac:dyDescent="0.25">
      <c r="E56656" s="2"/>
    </row>
    <row r="56657" spans="5:5" x14ac:dyDescent="0.25">
      <c r="E56657" s="2"/>
    </row>
    <row r="56658" spans="5:5" x14ac:dyDescent="0.25">
      <c r="E56658" s="2"/>
    </row>
    <row r="56659" spans="5:5" x14ac:dyDescent="0.25">
      <c r="E56659" s="2"/>
    </row>
    <row r="56660" spans="5:5" x14ac:dyDescent="0.25">
      <c r="E56660" s="2"/>
    </row>
    <row r="56661" spans="5:5" x14ac:dyDescent="0.25">
      <c r="E56661" s="2"/>
    </row>
    <row r="56662" spans="5:5" x14ac:dyDescent="0.25">
      <c r="E56662" s="2"/>
    </row>
    <row r="56663" spans="5:5" x14ac:dyDescent="0.25">
      <c r="E56663" s="2"/>
    </row>
    <row r="56664" spans="5:5" x14ac:dyDescent="0.25">
      <c r="E56664" s="2"/>
    </row>
    <row r="56665" spans="5:5" x14ac:dyDescent="0.25">
      <c r="E56665" s="2"/>
    </row>
    <row r="56666" spans="5:5" x14ac:dyDescent="0.25">
      <c r="E56666" s="2"/>
    </row>
    <row r="56667" spans="5:5" x14ac:dyDescent="0.25">
      <c r="E56667" s="2"/>
    </row>
    <row r="56668" spans="5:5" x14ac:dyDescent="0.25">
      <c r="E56668" s="2"/>
    </row>
    <row r="56669" spans="5:5" x14ac:dyDescent="0.25">
      <c r="E56669" s="2"/>
    </row>
    <row r="56670" spans="5:5" x14ac:dyDescent="0.25">
      <c r="E56670" s="2"/>
    </row>
    <row r="56671" spans="5:5" x14ac:dyDescent="0.25">
      <c r="E56671" s="2"/>
    </row>
    <row r="56672" spans="5:5" x14ac:dyDescent="0.25">
      <c r="E56672" s="2"/>
    </row>
    <row r="56673" spans="5:5" x14ac:dyDescent="0.25">
      <c r="E56673" s="2"/>
    </row>
    <row r="56674" spans="5:5" x14ac:dyDescent="0.25">
      <c r="E56674" s="2"/>
    </row>
    <row r="56675" spans="5:5" x14ac:dyDescent="0.25">
      <c r="E56675" s="2"/>
    </row>
    <row r="56676" spans="5:5" x14ac:dyDescent="0.25">
      <c r="E56676" s="2"/>
    </row>
    <row r="56677" spans="5:5" x14ac:dyDescent="0.25">
      <c r="E56677" s="2"/>
    </row>
    <row r="56678" spans="5:5" x14ac:dyDescent="0.25">
      <c r="E56678" s="2"/>
    </row>
    <row r="56679" spans="5:5" x14ac:dyDescent="0.25">
      <c r="E56679" s="2"/>
    </row>
    <row r="56680" spans="5:5" x14ac:dyDescent="0.25">
      <c r="E56680" s="2"/>
    </row>
    <row r="56681" spans="5:5" x14ac:dyDescent="0.25">
      <c r="E56681" s="2"/>
    </row>
    <row r="56682" spans="5:5" x14ac:dyDescent="0.25">
      <c r="E56682" s="2"/>
    </row>
    <row r="56683" spans="5:5" x14ac:dyDescent="0.25">
      <c r="E56683" s="2"/>
    </row>
    <row r="56684" spans="5:5" x14ac:dyDescent="0.25">
      <c r="E56684" s="2"/>
    </row>
    <row r="56685" spans="5:5" x14ac:dyDescent="0.25">
      <c r="E56685" s="2"/>
    </row>
    <row r="56686" spans="5:5" x14ac:dyDescent="0.25">
      <c r="E56686" s="2"/>
    </row>
    <row r="56687" spans="5:5" x14ac:dyDescent="0.25">
      <c r="E56687" s="2"/>
    </row>
    <row r="56688" spans="5:5" x14ac:dyDescent="0.25">
      <c r="E56688" s="2"/>
    </row>
    <row r="56689" spans="5:5" x14ac:dyDescent="0.25">
      <c r="E56689" s="2"/>
    </row>
    <row r="56690" spans="5:5" x14ac:dyDescent="0.25">
      <c r="E56690" s="2"/>
    </row>
    <row r="56691" spans="5:5" x14ac:dyDescent="0.25">
      <c r="E56691" s="2"/>
    </row>
    <row r="56692" spans="5:5" x14ac:dyDescent="0.25">
      <c r="E56692" s="2"/>
    </row>
    <row r="56693" spans="5:5" x14ac:dyDescent="0.25">
      <c r="E56693" s="2"/>
    </row>
    <row r="56694" spans="5:5" x14ac:dyDescent="0.25">
      <c r="E56694" s="2"/>
    </row>
    <row r="56695" spans="5:5" x14ac:dyDescent="0.25">
      <c r="E56695" s="2"/>
    </row>
    <row r="56696" spans="5:5" x14ac:dyDescent="0.25">
      <c r="E56696" s="2"/>
    </row>
    <row r="56697" spans="5:5" x14ac:dyDescent="0.25">
      <c r="E56697" s="2"/>
    </row>
    <row r="56698" spans="5:5" x14ac:dyDescent="0.25">
      <c r="E56698" s="2"/>
    </row>
    <row r="56699" spans="5:5" x14ac:dyDescent="0.25">
      <c r="E56699" s="2"/>
    </row>
    <row r="56700" spans="5:5" x14ac:dyDescent="0.25">
      <c r="E56700" s="2"/>
    </row>
    <row r="56701" spans="5:5" x14ac:dyDescent="0.25">
      <c r="E56701" s="2"/>
    </row>
    <row r="56702" spans="5:5" x14ac:dyDescent="0.25">
      <c r="E56702" s="2"/>
    </row>
    <row r="56703" spans="5:5" x14ac:dyDescent="0.25">
      <c r="E56703" s="2"/>
    </row>
    <row r="56704" spans="5:5" x14ac:dyDescent="0.25">
      <c r="E56704" s="2"/>
    </row>
    <row r="56705" spans="5:5" x14ac:dyDescent="0.25">
      <c r="E56705" s="2"/>
    </row>
    <row r="56706" spans="5:5" x14ac:dyDescent="0.25">
      <c r="E56706" s="2"/>
    </row>
    <row r="56707" spans="5:5" x14ac:dyDescent="0.25">
      <c r="E56707" s="2"/>
    </row>
    <row r="56708" spans="5:5" x14ac:dyDescent="0.25">
      <c r="E56708" s="2"/>
    </row>
    <row r="56709" spans="5:5" x14ac:dyDescent="0.25">
      <c r="E56709" s="2"/>
    </row>
    <row r="56710" spans="5:5" x14ac:dyDescent="0.25">
      <c r="E56710" s="2"/>
    </row>
    <row r="56711" spans="5:5" x14ac:dyDescent="0.25">
      <c r="E56711" s="2"/>
    </row>
    <row r="56712" spans="5:5" x14ac:dyDescent="0.25">
      <c r="E56712" s="2"/>
    </row>
    <row r="56713" spans="5:5" x14ac:dyDescent="0.25">
      <c r="E56713" s="2"/>
    </row>
    <row r="56714" spans="5:5" x14ac:dyDescent="0.25">
      <c r="E56714" s="2"/>
    </row>
    <row r="56715" spans="5:5" x14ac:dyDescent="0.25">
      <c r="E56715" s="2"/>
    </row>
    <row r="56716" spans="5:5" x14ac:dyDescent="0.25">
      <c r="E56716" s="2"/>
    </row>
    <row r="56717" spans="5:5" x14ac:dyDescent="0.25">
      <c r="E56717" s="2"/>
    </row>
    <row r="56718" spans="5:5" x14ac:dyDescent="0.25">
      <c r="E56718" s="2"/>
    </row>
    <row r="56719" spans="5:5" x14ac:dyDescent="0.25">
      <c r="E56719" s="2"/>
    </row>
    <row r="56720" spans="5:5" x14ac:dyDescent="0.25">
      <c r="E56720" s="2"/>
    </row>
    <row r="56721" spans="5:5" x14ac:dyDescent="0.25">
      <c r="E56721" s="2"/>
    </row>
    <row r="56722" spans="5:5" x14ac:dyDescent="0.25">
      <c r="E56722" s="2"/>
    </row>
    <row r="56723" spans="5:5" x14ac:dyDescent="0.25">
      <c r="E56723" s="2"/>
    </row>
    <row r="56724" spans="5:5" x14ac:dyDescent="0.25">
      <c r="E56724" s="2"/>
    </row>
    <row r="56725" spans="5:5" x14ac:dyDescent="0.25">
      <c r="E56725" s="2"/>
    </row>
    <row r="56726" spans="5:5" x14ac:dyDescent="0.25">
      <c r="E56726" s="2"/>
    </row>
    <row r="56727" spans="5:5" x14ac:dyDescent="0.25">
      <c r="E56727" s="2"/>
    </row>
    <row r="56728" spans="5:5" x14ac:dyDescent="0.25">
      <c r="E56728" s="2"/>
    </row>
    <row r="56729" spans="5:5" x14ac:dyDescent="0.25">
      <c r="E56729" s="2"/>
    </row>
    <row r="56730" spans="5:5" x14ac:dyDescent="0.25">
      <c r="E56730" s="2"/>
    </row>
    <row r="56731" spans="5:5" x14ac:dyDescent="0.25">
      <c r="E56731" s="2"/>
    </row>
    <row r="56732" spans="5:5" x14ac:dyDescent="0.25">
      <c r="E56732" s="2"/>
    </row>
    <row r="56733" spans="5:5" x14ac:dyDescent="0.25">
      <c r="E56733" s="2"/>
    </row>
    <row r="56734" spans="5:5" x14ac:dyDescent="0.25">
      <c r="E56734" s="2"/>
    </row>
    <row r="56735" spans="5:5" x14ac:dyDescent="0.25">
      <c r="E56735" s="2"/>
    </row>
    <row r="56736" spans="5:5" x14ac:dyDescent="0.25">
      <c r="E56736" s="2"/>
    </row>
    <row r="56737" spans="5:5" x14ac:dyDescent="0.25">
      <c r="E56737" s="2"/>
    </row>
    <row r="56738" spans="5:5" x14ac:dyDescent="0.25">
      <c r="E56738" s="2"/>
    </row>
    <row r="56739" spans="5:5" x14ac:dyDescent="0.25">
      <c r="E56739" s="2"/>
    </row>
    <row r="56740" spans="5:5" x14ac:dyDescent="0.25">
      <c r="E56740" s="2"/>
    </row>
    <row r="56741" spans="5:5" x14ac:dyDescent="0.25">
      <c r="E56741" s="2"/>
    </row>
    <row r="56742" spans="5:5" x14ac:dyDescent="0.25">
      <c r="E56742" s="2"/>
    </row>
    <row r="56743" spans="5:5" x14ac:dyDescent="0.25">
      <c r="E56743" s="2"/>
    </row>
    <row r="56744" spans="5:5" x14ac:dyDescent="0.25">
      <c r="E56744" s="2"/>
    </row>
    <row r="56745" spans="5:5" x14ac:dyDescent="0.25">
      <c r="E56745" s="2"/>
    </row>
    <row r="56746" spans="5:5" x14ac:dyDescent="0.25">
      <c r="E56746" s="2"/>
    </row>
    <row r="56747" spans="5:5" x14ac:dyDescent="0.25">
      <c r="E56747" s="2"/>
    </row>
    <row r="56748" spans="5:5" x14ac:dyDescent="0.25">
      <c r="E56748" s="2"/>
    </row>
    <row r="56749" spans="5:5" x14ac:dyDescent="0.25">
      <c r="E56749" s="2"/>
    </row>
    <row r="56750" spans="5:5" x14ac:dyDescent="0.25">
      <c r="E56750" s="2"/>
    </row>
    <row r="56751" spans="5:5" x14ac:dyDescent="0.25">
      <c r="E56751" s="2"/>
    </row>
    <row r="56752" spans="5:5" x14ac:dyDescent="0.25">
      <c r="E56752" s="2"/>
    </row>
    <row r="56753" spans="5:5" x14ac:dyDescent="0.25">
      <c r="E56753" s="2"/>
    </row>
    <row r="56754" spans="5:5" x14ac:dyDescent="0.25">
      <c r="E56754" s="2"/>
    </row>
    <row r="56755" spans="5:5" x14ac:dyDescent="0.25">
      <c r="E56755" s="2"/>
    </row>
    <row r="56756" spans="5:5" x14ac:dyDescent="0.25">
      <c r="E56756" s="2"/>
    </row>
    <row r="56757" spans="5:5" x14ac:dyDescent="0.25">
      <c r="E56757" s="2"/>
    </row>
    <row r="56758" spans="5:5" x14ac:dyDescent="0.25">
      <c r="E56758" s="2"/>
    </row>
    <row r="56759" spans="5:5" x14ac:dyDescent="0.25">
      <c r="E56759" s="2"/>
    </row>
    <row r="56760" spans="5:5" x14ac:dyDescent="0.25">
      <c r="E56760" s="2"/>
    </row>
    <row r="56761" spans="5:5" x14ac:dyDescent="0.25">
      <c r="E56761" s="2"/>
    </row>
    <row r="56762" spans="5:5" x14ac:dyDescent="0.25">
      <c r="E56762" s="2"/>
    </row>
    <row r="56763" spans="5:5" x14ac:dyDescent="0.25">
      <c r="E56763" s="2"/>
    </row>
    <row r="56764" spans="5:5" x14ac:dyDescent="0.25">
      <c r="E56764" s="2"/>
    </row>
    <row r="56765" spans="5:5" x14ac:dyDescent="0.25">
      <c r="E56765" s="2"/>
    </row>
    <row r="56766" spans="5:5" x14ac:dyDescent="0.25">
      <c r="E56766" s="2"/>
    </row>
    <row r="56767" spans="5:5" x14ac:dyDescent="0.25">
      <c r="E56767" s="2"/>
    </row>
    <row r="56768" spans="5:5" x14ac:dyDescent="0.25">
      <c r="E56768" s="2"/>
    </row>
    <row r="56769" spans="5:5" x14ac:dyDescent="0.25">
      <c r="E56769" s="2"/>
    </row>
    <row r="56770" spans="5:5" x14ac:dyDescent="0.25">
      <c r="E56770" s="2"/>
    </row>
    <row r="56771" spans="5:5" x14ac:dyDescent="0.25">
      <c r="E56771" s="2"/>
    </row>
    <row r="56772" spans="5:5" x14ac:dyDescent="0.25">
      <c r="E56772" s="2"/>
    </row>
    <row r="56773" spans="5:5" x14ac:dyDescent="0.25">
      <c r="E56773" s="2"/>
    </row>
    <row r="56774" spans="5:5" x14ac:dyDescent="0.25">
      <c r="E56774" s="2"/>
    </row>
    <row r="56775" spans="5:5" x14ac:dyDescent="0.25">
      <c r="E56775" s="2"/>
    </row>
    <row r="56776" spans="5:5" x14ac:dyDescent="0.25">
      <c r="E56776" s="2"/>
    </row>
    <row r="56777" spans="5:5" x14ac:dyDescent="0.25">
      <c r="E56777" s="2"/>
    </row>
    <row r="56778" spans="5:5" x14ac:dyDescent="0.25">
      <c r="E56778" s="2"/>
    </row>
    <row r="56779" spans="5:5" x14ac:dyDescent="0.25">
      <c r="E56779" s="2"/>
    </row>
    <row r="56780" spans="5:5" x14ac:dyDescent="0.25">
      <c r="E56780" s="2"/>
    </row>
    <row r="56781" spans="5:5" x14ac:dyDescent="0.25">
      <c r="E56781" s="2"/>
    </row>
    <row r="56782" spans="5:5" x14ac:dyDescent="0.25">
      <c r="E56782" s="2"/>
    </row>
    <row r="56783" spans="5:5" x14ac:dyDescent="0.25">
      <c r="E56783" s="2"/>
    </row>
    <row r="56784" spans="5:5" x14ac:dyDescent="0.25">
      <c r="E56784" s="2"/>
    </row>
    <row r="56785" spans="5:5" x14ac:dyDescent="0.25">
      <c r="E56785" s="2"/>
    </row>
    <row r="56786" spans="5:5" x14ac:dyDescent="0.25">
      <c r="E56786" s="2"/>
    </row>
    <row r="56787" spans="5:5" x14ac:dyDescent="0.25">
      <c r="E56787" s="2"/>
    </row>
    <row r="56788" spans="5:5" x14ac:dyDescent="0.25">
      <c r="E56788" s="2"/>
    </row>
    <row r="56789" spans="5:5" x14ac:dyDescent="0.25">
      <c r="E56789" s="2"/>
    </row>
    <row r="56790" spans="5:5" x14ac:dyDescent="0.25">
      <c r="E56790" s="2"/>
    </row>
    <row r="56791" spans="5:5" x14ac:dyDescent="0.25">
      <c r="E56791" s="2"/>
    </row>
    <row r="56792" spans="5:5" x14ac:dyDescent="0.25">
      <c r="E56792" s="2"/>
    </row>
    <row r="56793" spans="5:5" x14ac:dyDescent="0.25">
      <c r="E56793" s="2"/>
    </row>
    <row r="56794" spans="5:5" x14ac:dyDescent="0.25">
      <c r="E56794" s="2"/>
    </row>
    <row r="56795" spans="5:5" x14ac:dyDescent="0.25">
      <c r="E56795" s="2"/>
    </row>
    <row r="56796" spans="5:5" x14ac:dyDescent="0.25">
      <c r="E56796" s="2"/>
    </row>
    <row r="56797" spans="5:5" x14ac:dyDescent="0.25">
      <c r="E56797" s="2"/>
    </row>
    <row r="56798" spans="5:5" x14ac:dyDescent="0.25">
      <c r="E56798" s="2"/>
    </row>
    <row r="56799" spans="5:5" x14ac:dyDescent="0.25">
      <c r="E56799" s="2"/>
    </row>
    <row r="56800" spans="5:5" x14ac:dyDescent="0.25">
      <c r="E56800" s="2"/>
    </row>
    <row r="56801" spans="5:5" x14ac:dyDescent="0.25">
      <c r="E56801" s="2"/>
    </row>
    <row r="56802" spans="5:5" x14ac:dyDescent="0.25">
      <c r="E56802" s="2"/>
    </row>
    <row r="56803" spans="5:5" x14ac:dyDescent="0.25">
      <c r="E56803" s="2"/>
    </row>
    <row r="56804" spans="5:5" x14ac:dyDescent="0.25">
      <c r="E56804" s="2"/>
    </row>
    <row r="56805" spans="5:5" x14ac:dyDescent="0.25">
      <c r="E56805" s="2"/>
    </row>
    <row r="56806" spans="5:5" x14ac:dyDescent="0.25">
      <c r="E56806" s="2"/>
    </row>
    <row r="56807" spans="5:5" x14ac:dyDescent="0.25">
      <c r="E56807" s="2"/>
    </row>
    <row r="56808" spans="5:5" x14ac:dyDescent="0.25">
      <c r="E56808" s="2"/>
    </row>
    <row r="56809" spans="5:5" x14ac:dyDescent="0.25">
      <c r="E56809" s="2"/>
    </row>
    <row r="56810" spans="5:5" x14ac:dyDescent="0.25">
      <c r="E56810" s="2"/>
    </row>
    <row r="56811" spans="5:5" x14ac:dyDescent="0.25">
      <c r="E56811" s="2"/>
    </row>
    <row r="56812" spans="5:5" x14ac:dyDescent="0.25">
      <c r="E56812" s="2"/>
    </row>
    <row r="56813" spans="5:5" x14ac:dyDescent="0.25">
      <c r="E56813" s="2"/>
    </row>
    <row r="56814" spans="5:5" x14ac:dyDescent="0.25">
      <c r="E56814" s="2"/>
    </row>
    <row r="56815" spans="5:5" x14ac:dyDescent="0.25">
      <c r="E56815" s="2"/>
    </row>
    <row r="56816" spans="5:5" x14ac:dyDescent="0.25">
      <c r="E56816" s="2"/>
    </row>
    <row r="56817" spans="5:5" x14ac:dyDescent="0.25">
      <c r="E56817" s="2"/>
    </row>
    <row r="56818" spans="5:5" x14ac:dyDescent="0.25">
      <c r="E56818" s="2"/>
    </row>
    <row r="56819" spans="5:5" x14ac:dyDescent="0.25">
      <c r="E56819" s="2"/>
    </row>
    <row r="56820" spans="5:5" x14ac:dyDescent="0.25">
      <c r="E56820" s="2"/>
    </row>
    <row r="56821" spans="5:5" x14ac:dyDescent="0.25">
      <c r="E56821" s="2"/>
    </row>
    <row r="56822" spans="5:5" x14ac:dyDescent="0.25">
      <c r="E56822" s="2"/>
    </row>
    <row r="56823" spans="5:5" x14ac:dyDescent="0.25">
      <c r="E56823" s="2"/>
    </row>
    <row r="56824" spans="5:5" x14ac:dyDescent="0.25">
      <c r="E56824" s="2"/>
    </row>
    <row r="56825" spans="5:5" x14ac:dyDescent="0.25">
      <c r="E56825" s="2"/>
    </row>
    <row r="56826" spans="5:5" x14ac:dyDescent="0.25">
      <c r="E56826" s="2"/>
    </row>
    <row r="56827" spans="5:5" x14ac:dyDescent="0.25">
      <c r="E56827" s="2"/>
    </row>
    <row r="56828" spans="5:5" x14ac:dyDescent="0.25">
      <c r="E56828" s="2"/>
    </row>
    <row r="56829" spans="5:5" x14ac:dyDescent="0.25">
      <c r="E56829" s="2"/>
    </row>
    <row r="56830" spans="5:5" x14ac:dyDescent="0.25">
      <c r="E56830" s="2"/>
    </row>
    <row r="56831" spans="5:5" x14ac:dyDescent="0.25">
      <c r="E56831" s="2"/>
    </row>
    <row r="56832" spans="5:5" x14ac:dyDescent="0.25">
      <c r="E56832" s="2"/>
    </row>
    <row r="56833" spans="5:5" x14ac:dyDescent="0.25">
      <c r="E56833" s="2"/>
    </row>
    <row r="56834" spans="5:5" x14ac:dyDescent="0.25">
      <c r="E56834" s="2"/>
    </row>
    <row r="56835" spans="5:5" x14ac:dyDescent="0.25">
      <c r="E56835" s="2"/>
    </row>
    <row r="56836" spans="5:5" x14ac:dyDescent="0.25">
      <c r="E56836" s="2"/>
    </row>
    <row r="56837" spans="5:5" x14ac:dyDescent="0.25">
      <c r="E56837" s="2"/>
    </row>
    <row r="56838" spans="5:5" x14ac:dyDescent="0.25">
      <c r="E56838" s="2"/>
    </row>
    <row r="56839" spans="5:5" x14ac:dyDescent="0.25">
      <c r="E56839" s="2"/>
    </row>
    <row r="56840" spans="5:5" x14ac:dyDescent="0.25">
      <c r="E56840" s="2"/>
    </row>
    <row r="56841" spans="5:5" x14ac:dyDescent="0.25">
      <c r="E56841" s="2"/>
    </row>
    <row r="56842" spans="5:5" x14ac:dyDescent="0.25">
      <c r="E56842" s="2"/>
    </row>
    <row r="56843" spans="5:5" x14ac:dyDescent="0.25">
      <c r="E56843" s="2"/>
    </row>
    <row r="56844" spans="5:5" x14ac:dyDescent="0.25">
      <c r="E56844" s="2"/>
    </row>
    <row r="56845" spans="5:5" x14ac:dyDescent="0.25">
      <c r="E56845" s="2"/>
    </row>
    <row r="56846" spans="5:5" x14ac:dyDescent="0.25">
      <c r="E56846" s="2"/>
    </row>
    <row r="56847" spans="5:5" x14ac:dyDescent="0.25">
      <c r="E56847" s="2"/>
    </row>
    <row r="56848" spans="5:5" x14ac:dyDescent="0.25">
      <c r="E56848" s="2"/>
    </row>
    <row r="56849" spans="5:5" x14ac:dyDescent="0.25">
      <c r="E56849" s="2"/>
    </row>
    <row r="56850" spans="5:5" x14ac:dyDescent="0.25">
      <c r="E56850" s="2"/>
    </row>
    <row r="56851" spans="5:5" x14ac:dyDescent="0.25">
      <c r="E56851" s="2"/>
    </row>
    <row r="56852" spans="5:5" x14ac:dyDescent="0.25">
      <c r="E56852" s="2"/>
    </row>
    <row r="56853" spans="5:5" x14ac:dyDescent="0.25">
      <c r="E56853" s="2"/>
    </row>
    <row r="56854" spans="5:5" x14ac:dyDescent="0.25">
      <c r="E56854" s="2"/>
    </row>
    <row r="56855" spans="5:5" x14ac:dyDescent="0.25">
      <c r="E56855" s="2"/>
    </row>
    <row r="56856" spans="5:5" x14ac:dyDescent="0.25">
      <c r="E56856" s="2"/>
    </row>
    <row r="56857" spans="5:5" x14ac:dyDescent="0.25">
      <c r="E56857" s="2"/>
    </row>
    <row r="56858" spans="5:5" x14ac:dyDescent="0.25">
      <c r="E56858" s="2"/>
    </row>
    <row r="56859" spans="5:5" x14ac:dyDescent="0.25">
      <c r="E56859" s="2"/>
    </row>
    <row r="56860" spans="5:5" x14ac:dyDescent="0.25">
      <c r="E56860" s="2"/>
    </row>
    <row r="56861" spans="5:5" x14ac:dyDescent="0.25">
      <c r="E56861" s="2"/>
    </row>
    <row r="56862" spans="5:5" x14ac:dyDescent="0.25">
      <c r="E56862" s="2"/>
    </row>
    <row r="56863" spans="5:5" x14ac:dyDescent="0.25">
      <c r="E56863" s="2"/>
    </row>
    <row r="56864" spans="5:5" x14ac:dyDescent="0.25">
      <c r="E56864" s="2"/>
    </row>
    <row r="56865" spans="5:5" x14ac:dyDescent="0.25">
      <c r="E56865" s="2"/>
    </row>
    <row r="56866" spans="5:5" x14ac:dyDescent="0.25">
      <c r="E56866" s="2"/>
    </row>
    <row r="56867" spans="5:5" x14ac:dyDescent="0.25">
      <c r="E56867" s="2"/>
    </row>
    <row r="56868" spans="5:5" x14ac:dyDescent="0.25">
      <c r="E56868" s="2"/>
    </row>
    <row r="56869" spans="5:5" x14ac:dyDescent="0.25">
      <c r="E56869" s="2"/>
    </row>
    <row r="56870" spans="5:5" x14ac:dyDescent="0.25">
      <c r="E56870" s="2"/>
    </row>
    <row r="56871" spans="5:5" x14ac:dyDescent="0.25">
      <c r="E56871" s="2"/>
    </row>
    <row r="56872" spans="5:5" x14ac:dyDescent="0.25">
      <c r="E56872" s="2"/>
    </row>
    <row r="56873" spans="5:5" x14ac:dyDescent="0.25">
      <c r="E56873" s="2"/>
    </row>
    <row r="56874" spans="5:5" x14ac:dyDescent="0.25">
      <c r="E56874" s="2"/>
    </row>
    <row r="56875" spans="5:5" x14ac:dyDescent="0.25">
      <c r="E56875" s="2"/>
    </row>
    <row r="56876" spans="5:5" x14ac:dyDescent="0.25">
      <c r="E56876" s="2"/>
    </row>
    <row r="56877" spans="5:5" x14ac:dyDescent="0.25">
      <c r="E56877" s="2"/>
    </row>
    <row r="56878" spans="5:5" x14ac:dyDescent="0.25">
      <c r="E56878" s="2"/>
    </row>
    <row r="56879" spans="5:5" x14ac:dyDescent="0.25">
      <c r="E56879" s="2"/>
    </row>
    <row r="56880" spans="5:5" x14ac:dyDescent="0.25">
      <c r="E56880" s="2"/>
    </row>
    <row r="56881" spans="5:5" x14ac:dyDescent="0.25">
      <c r="E56881" s="2"/>
    </row>
    <row r="56882" spans="5:5" x14ac:dyDescent="0.25">
      <c r="E56882" s="2"/>
    </row>
    <row r="56883" spans="5:5" x14ac:dyDescent="0.25">
      <c r="E56883" s="2"/>
    </row>
    <row r="56884" spans="5:5" x14ac:dyDescent="0.25">
      <c r="E56884" s="2"/>
    </row>
    <row r="56885" spans="5:5" x14ac:dyDescent="0.25">
      <c r="E56885" s="2"/>
    </row>
    <row r="56886" spans="5:5" x14ac:dyDescent="0.25">
      <c r="E56886" s="2"/>
    </row>
    <row r="56887" spans="5:5" x14ac:dyDescent="0.25">
      <c r="E56887" s="2"/>
    </row>
    <row r="56888" spans="5:5" x14ac:dyDescent="0.25">
      <c r="E56888" s="2"/>
    </row>
    <row r="56889" spans="5:5" x14ac:dyDescent="0.25">
      <c r="E56889" s="2"/>
    </row>
    <row r="56890" spans="5:5" x14ac:dyDescent="0.25">
      <c r="E56890" s="2"/>
    </row>
    <row r="56891" spans="5:5" x14ac:dyDescent="0.25">
      <c r="E56891" s="2"/>
    </row>
    <row r="56892" spans="5:5" x14ac:dyDescent="0.25">
      <c r="E56892" s="2"/>
    </row>
    <row r="56893" spans="5:5" x14ac:dyDescent="0.25">
      <c r="E56893" s="2"/>
    </row>
    <row r="56894" spans="5:5" x14ac:dyDescent="0.25">
      <c r="E56894" s="2"/>
    </row>
    <row r="56895" spans="5:5" x14ac:dyDescent="0.25">
      <c r="E56895" s="2"/>
    </row>
    <row r="56896" spans="5:5" x14ac:dyDescent="0.25">
      <c r="E56896" s="2"/>
    </row>
    <row r="56897" spans="5:5" x14ac:dyDescent="0.25">
      <c r="E56897" s="2"/>
    </row>
    <row r="56898" spans="5:5" x14ac:dyDescent="0.25">
      <c r="E56898" s="2"/>
    </row>
    <row r="56899" spans="5:5" x14ac:dyDescent="0.25">
      <c r="E56899" s="2"/>
    </row>
    <row r="56900" spans="5:5" x14ac:dyDescent="0.25">
      <c r="E56900" s="2"/>
    </row>
    <row r="56901" spans="5:5" x14ac:dyDescent="0.25">
      <c r="E56901" s="2"/>
    </row>
    <row r="56902" spans="5:5" x14ac:dyDescent="0.25">
      <c r="E56902" s="2"/>
    </row>
    <row r="56903" spans="5:5" x14ac:dyDescent="0.25">
      <c r="E56903" s="2"/>
    </row>
    <row r="56904" spans="5:5" x14ac:dyDescent="0.25">
      <c r="E56904" s="2"/>
    </row>
    <row r="56905" spans="5:5" x14ac:dyDescent="0.25">
      <c r="E56905" s="2"/>
    </row>
    <row r="56906" spans="5:5" x14ac:dyDescent="0.25">
      <c r="E56906" s="2"/>
    </row>
    <row r="56907" spans="5:5" x14ac:dyDescent="0.25">
      <c r="E56907" s="2"/>
    </row>
    <row r="56908" spans="5:5" x14ac:dyDescent="0.25">
      <c r="E56908" s="2"/>
    </row>
    <row r="56909" spans="5:5" x14ac:dyDescent="0.25">
      <c r="E56909" s="2"/>
    </row>
    <row r="56910" spans="5:5" x14ac:dyDescent="0.25">
      <c r="E56910" s="2"/>
    </row>
    <row r="56911" spans="5:5" x14ac:dyDescent="0.25">
      <c r="E56911" s="2"/>
    </row>
    <row r="56912" spans="5:5" x14ac:dyDescent="0.25">
      <c r="E56912" s="2"/>
    </row>
    <row r="56913" spans="5:5" x14ac:dyDescent="0.25">
      <c r="E56913" s="2"/>
    </row>
    <row r="56914" spans="5:5" x14ac:dyDescent="0.25">
      <c r="E56914" s="2"/>
    </row>
    <row r="56915" spans="5:5" x14ac:dyDescent="0.25">
      <c r="E56915" s="2"/>
    </row>
    <row r="56916" spans="5:5" x14ac:dyDescent="0.25">
      <c r="E56916" s="2"/>
    </row>
    <row r="56917" spans="5:5" x14ac:dyDescent="0.25">
      <c r="E56917" s="2"/>
    </row>
    <row r="56918" spans="5:5" x14ac:dyDescent="0.25">
      <c r="E56918" s="2"/>
    </row>
    <row r="56919" spans="5:5" x14ac:dyDescent="0.25">
      <c r="E56919" s="2"/>
    </row>
    <row r="56920" spans="5:5" x14ac:dyDescent="0.25">
      <c r="E56920" s="2"/>
    </row>
    <row r="56921" spans="5:5" x14ac:dyDescent="0.25">
      <c r="E56921" s="2"/>
    </row>
    <row r="56922" spans="5:5" x14ac:dyDescent="0.25">
      <c r="E56922" s="2"/>
    </row>
    <row r="56923" spans="5:5" x14ac:dyDescent="0.25">
      <c r="E56923" s="2"/>
    </row>
    <row r="56924" spans="5:5" x14ac:dyDescent="0.25">
      <c r="E56924" s="2"/>
    </row>
    <row r="56925" spans="5:5" x14ac:dyDescent="0.25">
      <c r="E56925" s="2"/>
    </row>
    <row r="56926" spans="5:5" x14ac:dyDescent="0.25">
      <c r="E56926" s="2"/>
    </row>
    <row r="56927" spans="5:5" x14ac:dyDescent="0.25">
      <c r="E56927" s="2"/>
    </row>
    <row r="56928" spans="5:5" x14ac:dyDescent="0.25">
      <c r="E56928" s="2"/>
    </row>
    <row r="56929" spans="5:5" x14ac:dyDescent="0.25">
      <c r="E56929" s="2"/>
    </row>
    <row r="56930" spans="5:5" x14ac:dyDescent="0.25">
      <c r="E56930" s="2"/>
    </row>
    <row r="56931" spans="5:5" x14ac:dyDescent="0.25">
      <c r="E56931" s="2"/>
    </row>
    <row r="56932" spans="5:5" x14ac:dyDescent="0.25">
      <c r="E56932" s="2"/>
    </row>
    <row r="56933" spans="5:5" x14ac:dyDescent="0.25">
      <c r="E56933" s="2"/>
    </row>
    <row r="56934" spans="5:5" x14ac:dyDescent="0.25">
      <c r="E56934" s="2"/>
    </row>
    <row r="56935" spans="5:5" x14ac:dyDescent="0.25">
      <c r="E56935" s="2"/>
    </row>
    <row r="56936" spans="5:5" x14ac:dyDescent="0.25">
      <c r="E56936" s="2"/>
    </row>
    <row r="56937" spans="5:5" x14ac:dyDescent="0.25">
      <c r="E56937" s="2"/>
    </row>
    <row r="56938" spans="5:5" x14ac:dyDescent="0.25">
      <c r="E56938" s="2"/>
    </row>
    <row r="56939" spans="5:5" x14ac:dyDescent="0.25">
      <c r="E56939" s="2"/>
    </row>
    <row r="56940" spans="5:5" x14ac:dyDescent="0.25">
      <c r="E56940" s="2"/>
    </row>
    <row r="56941" spans="5:5" x14ac:dyDescent="0.25">
      <c r="E56941" s="2"/>
    </row>
    <row r="56942" spans="5:5" x14ac:dyDescent="0.25">
      <c r="E56942" s="2"/>
    </row>
    <row r="56943" spans="5:5" x14ac:dyDescent="0.25">
      <c r="E56943" s="2"/>
    </row>
    <row r="56944" spans="5:5" x14ac:dyDescent="0.25">
      <c r="E56944" s="2"/>
    </row>
    <row r="56945" spans="5:5" x14ac:dyDescent="0.25">
      <c r="E56945" s="2"/>
    </row>
    <row r="56946" spans="5:5" x14ac:dyDescent="0.25">
      <c r="E56946" s="2"/>
    </row>
    <row r="56947" spans="5:5" x14ac:dyDescent="0.25">
      <c r="E56947" s="2"/>
    </row>
    <row r="56948" spans="5:5" x14ac:dyDescent="0.25">
      <c r="E56948" s="2"/>
    </row>
    <row r="56949" spans="5:5" x14ac:dyDescent="0.25">
      <c r="E56949" s="2"/>
    </row>
    <row r="56950" spans="5:5" x14ac:dyDescent="0.25">
      <c r="E56950" s="2"/>
    </row>
    <row r="56951" spans="5:5" x14ac:dyDescent="0.25">
      <c r="E56951" s="2"/>
    </row>
    <row r="56952" spans="5:5" x14ac:dyDescent="0.25">
      <c r="E56952" s="2"/>
    </row>
    <row r="56953" spans="5:5" x14ac:dyDescent="0.25">
      <c r="E56953" s="2"/>
    </row>
    <row r="56954" spans="5:5" x14ac:dyDescent="0.25">
      <c r="E56954" s="2"/>
    </row>
    <row r="56955" spans="5:5" x14ac:dyDescent="0.25">
      <c r="E56955" s="2"/>
    </row>
    <row r="56956" spans="5:5" x14ac:dyDescent="0.25">
      <c r="E56956" s="2"/>
    </row>
    <row r="56957" spans="5:5" x14ac:dyDescent="0.25">
      <c r="E56957" s="2"/>
    </row>
    <row r="56958" spans="5:5" x14ac:dyDescent="0.25">
      <c r="E56958" s="2"/>
    </row>
    <row r="56959" spans="5:5" x14ac:dyDescent="0.25">
      <c r="E56959" s="2"/>
    </row>
    <row r="56960" spans="5:5" x14ac:dyDescent="0.25">
      <c r="E56960" s="2"/>
    </row>
    <row r="56961" spans="5:5" x14ac:dyDescent="0.25">
      <c r="E56961" s="2"/>
    </row>
    <row r="56962" spans="5:5" x14ac:dyDescent="0.25">
      <c r="E56962" s="2"/>
    </row>
    <row r="56963" spans="5:5" x14ac:dyDescent="0.25">
      <c r="E56963" s="2"/>
    </row>
    <row r="56964" spans="5:5" x14ac:dyDescent="0.25">
      <c r="E56964" s="2"/>
    </row>
    <row r="56965" spans="5:5" x14ac:dyDescent="0.25">
      <c r="E56965" s="2"/>
    </row>
    <row r="56966" spans="5:5" x14ac:dyDescent="0.25">
      <c r="E56966" s="2"/>
    </row>
    <row r="56967" spans="5:5" x14ac:dyDescent="0.25">
      <c r="E56967" s="2"/>
    </row>
    <row r="56968" spans="5:5" x14ac:dyDescent="0.25">
      <c r="E56968" s="2"/>
    </row>
    <row r="56969" spans="5:5" x14ac:dyDescent="0.25">
      <c r="E56969" s="2"/>
    </row>
    <row r="56970" spans="5:5" x14ac:dyDescent="0.25">
      <c r="E56970" s="2"/>
    </row>
    <row r="56971" spans="5:5" x14ac:dyDescent="0.25">
      <c r="E56971" s="2"/>
    </row>
    <row r="56972" spans="5:5" x14ac:dyDescent="0.25">
      <c r="E56972" s="2"/>
    </row>
    <row r="56973" spans="5:5" x14ac:dyDescent="0.25">
      <c r="E56973" s="2"/>
    </row>
    <row r="56974" spans="5:5" x14ac:dyDescent="0.25">
      <c r="E56974" s="2"/>
    </row>
    <row r="56975" spans="5:5" x14ac:dyDescent="0.25">
      <c r="E56975" s="2"/>
    </row>
    <row r="56976" spans="5:5" x14ac:dyDescent="0.25">
      <c r="E56976" s="2"/>
    </row>
    <row r="56977" spans="5:5" x14ac:dyDescent="0.25">
      <c r="E56977" s="2"/>
    </row>
    <row r="56978" spans="5:5" x14ac:dyDescent="0.25">
      <c r="E56978" s="2"/>
    </row>
    <row r="56979" spans="5:5" x14ac:dyDescent="0.25">
      <c r="E56979" s="2"/>
    </row>
    <row r="56980" spans="5:5" x14ac:dyDescent="0.25">
      <c r="E56980" s="2"/>
    </row>
    <row r="56981" spans="5:5" x14ac:dyDescent="0.25">
      <c r="E56981" s="2"/>
    </row>
    <row r="56982" spans="5:5" x14ac:dyDescent="0.25">
      <c r="E56982" s="2"/>
    </row>
    <row r="56983" spans="5:5" x14ac:dyDescent="0.25">
      <c r="E56983" s="2"/>
    </row>
    <row r="56984" spans="5:5" x14ac:dyDescent="0.25">
      <c r="E56984" s="2"/>
    </row>
    <row r="56985" spans="5:5" x14ac:dyDescent="0.25">
      <c r="E56985" s="2"/>
    </row>
    <row r="56986" spans="5:5" x14ac:dyDescent="0.25">
      <c r="E56986" s="2"/>
    </row>
    <row r="56987" spans="5:5" x14ac:dyDescent="0.25">
      <c r="E56987" s="2"/>
    </row>
    <row r="56988" spans="5:5" x14ac:dyDescent="0.25">
      <c r="E56988" s="2"/>
    </row>
    <row r="56989" spans="5:5" x14ac:dyDescent="0.25">
      <c r="E56989" s="2"/>
    </row>
    <row r="56990" spans="5:5" x14ac:dyDescent="0.25">
      <c r="E56990" s="2"/>
    </row>
    <row r="56991" spans="5:5" x14ac:dyDescent="0.25">
      <c r="E56991" s="2"/>
    </row>
    <row r="56992" spans="5:5" x14ac:dyDescent="0.25">
      <c r="E56992" s="2"/>
    </row>
    <row r="56993" spans="5:5" x14ac:dyDescent="0.25">
      <c r="E56993" s="2"/>
    </row>
    <row r="56994" spans="5:5" x14ac:dyDescent="0.25">
      <c r="E56994" s="2"/>
    </row>
    <row r="56995" spans="5:5" x14ac:dyDescent="0.25">
      <c r="E56995" s="2"/>
    </row>
    <row r="56996" spans="5:5" x14ac:dyDescent="0.25">
      <c r="E56996" s="2"/>
    </row>
    <row r="56997" spans="5:5" x14ac:dyDescent="0.25">
      <c r="E56997" s="2"/>
    </row>
    <row r="56998" spans="5:5" x14ac:dyDescent="0.25">
      <c r="E56998" s="2"/>
    </row>
    <row r="56999" spans="5:5" x14ac:dyDescent="0.25">
      <c r="E56999" s="2"/>
    </row>
    <row r="57000" spans="5:5" x14ac:dyDescent="0.25">
      <c r="E57000" s="2"/>
    </row>
    <row r="57001" spans="5:5" x14ac:dyDescent="0.25">
      <c r="E57001" s="2"/>
    </row>
    <row r="57002" spans="5:5" x14ac:dyDescent="0.25">
      <c r="E57002" s="2"/>
    </row>
    <row r="57003" spans="5:5" x14ac:dyDescent="0.25">
      <c r="E57003" s="2"/>
    </row>
    <row r="57004" spans="5:5" x14ac:dyDescent="0.25">
      <c r="E57004" s="2"/>
    </row>
    <row r="57005" spans="5:5" x14ac:dyDescent="0.25">
      <c r="E57005" s="2"/>
    </row>
    <row r="57006" spans="5:5" x14ac:dyDescent="0.25">
      <c r="E57006" s="2"/>
    </row>
    <row r="57007" spans="5:5" x14ac:dyDescent="0.25">
      <c r="E57007" s="2"/>
    </row>
    <row r="57008" spans="5:5" x14ac:dyDescent="0.25">
      <c r="E57008" s="2"/>
    </row>
    <row r="57009" spans="5:5" x14ac:dyDescent="0.25">
      <c r="E57009" s="2"/>
    </row>
    <row r="57010" spans="5:5" x14ac:dyDescent="0.25">
      <c r="E57010" s="2"/>
    </row>
    <row r="57011" spans="5:5" x14ac:dyDescent="0.25">
      <c r="E57011" s="2"/>
    </row>
    <row r="57012" spans="5:5" x14ac:dyDescent="0.25">
      <c r="E57012" s="2"/>
    </row>
    <row r="57013" spans="5:5" x14ac:dyDescent="0.25">
      <c r="E57013" s="2"/>
    </row>
    <row r="57014" spans="5:5" x14ac:dyDescent="0.25">
      <c r="E57014" s="2"/>
    </row>
    <row r="57015" spans="5:5" x14ac:dyDescent="0.25">
      <c r="E57015" s="2"/>
    </row>
    <row r="57016" spans="5:5" x14ac:dyDescent="0.25">
      <c r="E57016" s="2"/>
    </row>
    <row r="57017" spans="5:5" x14ac:dyDescent="0.25">
      <c r="E57017" s="2"/>
    </row>
    <row r="57018" spans="5:5" x14ac:dyDescent="0.25">
      <c r="E57018" s="2"/>
    </row>
    <row r="57019" spans="5:5" x14ac:dyDescent="0.25">
      <c r="E57019" s="2"/>
    </row>
    <row r="57020" spans="5:5" x14ac:dyDescent="0.25">
      <c r="E57020" s="2"/>
    </row>
    <row r="57021" spans="5:5" x14ac:dyDescent="0.25">
      <c r="E57021" s="2"/>
    </row>
    <row r="57022" spans="5:5" x14ac:dyDescent="0.25">
      <c r="E57022" s="2"/>
    </row>
    <row r="57023" spans="5:5" x14ac:dyDescent="0.25">
      <c r="E57023" s="2"/>
    </row>
    <row r="57024" spans="5:5" x14ac:dyDescent="0.25">
      <c r="E57024" s="2"/>
    </row>
    <row r="57025" spans="5:5" x14ac:dyDescent="0.25">
      <c r="E57025" s="2"/>
    </row>
    <row r="57026" spans="5:5" x14ac:dyDescent="0.25">
      <c r="E57026" s="2"/>
    </row>
    <row r="57027" spans="5:5" x14ac:dyDescent="0.25">
      <c r="E57027" s="2"/>
    </row>
    <row r="57028" spans="5:5" x14ac:dyDescent="0.25">
      <c r="E57028" s="2"/>
    </row>
    <row r="57029" spans="5:5" x14ac:dyDescent="0.25">
      <c r="E57029" s="2"/>
    </row>
    <row r="57030" spans="5:5" x14ac:dyDescent="0.25">
      <c r="E57030" s="2"/>
    </row>
    <row r="57031" spans="5:5" x14ac:dyDescent="0.25">
      <c r="E57031" s="2"/>
    </row>
    <row r="57032" spans="5:5" x14ac:dyDescent="0.25">
      <c r="E57032" s="2"/>
    </row>
    <row r="57033" spans="5:5" x14ac:dyDescent="0.25">
      <c r="E57033" s="2"/>
    </row>
    <row r="57034" spans="5:5" x14ac:dyDescent="0.25">
      <c r="E57034" s="2"/>
    </row>
    <row r="57035" spans="5:5" x14ac:dyDescent="0.25">
      <c r="E57035" s="2"/>
    </row>
    <row r="57036" spans="5:5" x14ac:dyDescent="0.25">
      <c r="E57036" s="2"/>
    </row>
    <row r="57037" spans="5:5" x14ac:dyDescent="0.25">
      <c r="E57037" s="2"/>
    </row>
    <row r="57038" spans="5:5" x14ac:dyDescent="0.25">
      <c r="E57038" s="2"/>
    </row>
    <row r="57039" spans="5:5" x14ac:dyDescent="0.25">
      <c r="E57039" s="2"/>
    </row>
    <row r="57040" spans="5:5" x14ac:dyDescent="0.25">
      <c r="E57040" s="2"/>
    </row>
    <row r="57041" spans="5:5" x14ac:dyDescent="0.25">
      <c r="E57041" s="2"/>
    </row>
    <row r="57042" spans="5:5" x14ac:dyDescent="0.25">
      <c r="E57042" s="2"/>
    </row>
    <row r="57043" spans="5:5" x14ac:dyDescent="0.25">
      <c r="E57043" s="2"/>
    </row>
    <row r="57044" spans="5:5" x14ac:dyDescent="0.25">
      <c r="E57044" s="2"/>
    </row>
    <row r="57045" spans="5:5" x14ac:dyDescent="0.25">
      <c r="E57045" s="2"/>
    </row>
    <row r="57046" spans="5:5" x14ac:dyDescent="0.25">
      <c r="E57046" s="2"/>
    </row>
    <row r="57047" spans="5:5" x14ac:dyDescent="0.25">
      <c r="E57047" s="2"/>
    </row>
    <row r="57048" spans="5:5" x14ac:dyDescent="0.25">
      <c r="E57048" s="2"/>
    </row>
    <row r="57049" spans="5:5" x14ac:dyDescent="0.25">
      <c r="E57049" s="2"/>
    </row>
    <row r="57050" spans="5:5" x14ac:dyDescent="0.25">
      <c r="E57050" s="2"/>
    </row>
    <row r="57051" spans="5:5" x14ac:dyDescent="0.25">
      <c r="E57051" s="2"/>
    </row>
    <row r="57052" spans="5:5" x14ac:dyDescent="0.25">
      <c r="E57052" s="2"/>
    </row>
    <row r="57053" spans="5:5" x14ac:dyDescent="0.25">
      <c r="E57053" s="2"/>
    </row>
    <row r="57054" spans="5:5" x14ac:dyDescent="0.25">
      <c r="E57054" s="2"/>
    </row>
    <row r="57055" spans="5:5" x14ac:dyDescent="0.25">
      <c r="E57055" s="2"/>
    </row>
    <row r="57056" spans="5:5" x14ac:dyDescent="0.25">
      <c r="E57056" s="2"/>
    </row>
    <row r="57057" spans="5:5" x14ac:dyDescent="0.25">
      <c r="E57057" s="2"/>
    </row>
    <row r="57058" spans="5:5" x14ac:dyDescent="0.25">
      <c r="E57058" s="2"/>
    </row>
    <row r="57059" spans="5:5" x14ac:dyDescent="0.25">
      <c r="E57059" s="2"/>
    </row>
    <row r="57060" spans="5:5" x14ac:dyDescent="0.25">
      <c r="E57060" s="2"/>
    </row>
    <row r="57061" spans="5:5" x14ac:dyDescent="0.25">
      <c r="E57061" s="2"/>
    </row>
    <row r="57062" spans="5:5" x14ac:dyDescent="0.25">
      <c r="E57062" s="2"/>
    </row>
    <row r="57063" spans="5:5" x14ac:dyDescent="0.25">
      <c r="E57063" s="2"/>
    </row>
    <row r="57064" spans="5:5" x14ac:dyDescent="0.25">
      <c r="E57064" s="2"/>
    </row>
    <row r="57065" spans="5:5" x14ac:dyDescent="0.25">
      <c r="E57065" s="2"/>
    </row>
    <row r="57066" spans="5:5" x14ac:dyDescent="0.25">
      <c r="E57066" s="2"/>
    </row>
    <row r="57067" spans="5:5" x14ac:dyDescent="0.25">
      <c r="E57067" s="2"/>
    </row>
    <row r="57068" spans="5:5" x14ac:dyDescent="0.25">
      <c r="E57068" s="2"/>
    </row>
    <row r="57069" spans="5:5" x14ac:dyDescent="0.25">
      <c r="E57069" s="2"/>
    </row>
    <row r="57070" spans="5:5" x14ac:dyDescent="0.25">
      <c r="E57070" s="2"/>
    </row>
    <row r="57071" spans="5:5" x14ac:dyDescent="0.25">
      <c r="E57071" s="2"/>
    </row>
    <row r="57072" spans="5:5" x14ac:dyDescent="0.25">
      <c r="E57072" s="2"/>
    </row>
    <row r="57073" spans="5:5" x14ac:dyDescent="0.25">
      <c r="E57073" s="2"/>
    </row>
    <row r="57074" spans="5:5" x14ac:dyDescent="0.25">
      <c r="E57074" s="2"/>
    </row>
    <row r="57075" spans="5:5" x14ac:dyDescent="0.25">
      <c r="E57075" s="2"/>
    </row>
    <row r="57076" spans="5:5" x14ac:dyDescent="0.25">
      <c r="E57076" s="2"/>
    </row>
    <row r="57077" spans="5:5" x14ac:dyDescent="0.25">
      <c r="E57077" s="2"/>
    </row>
    <row r="57078" spans="5:5" x14ac:dyDescent="0.25">
      <c r="E57078" s="2"/>
    </row>
    <row r="57079" spans="5:5" x14ac:dyDescent="0.25">
      <c r="E57079" s="2"/>
    </row>
    <row r="57080" spans="5:5" x14ac:dyDescent="0.25">
      <c r="E57080" s="2"/>
    </row>
    <row r="57081" spans="5:5" x14ac:dyDescent="0.25">
      <c r="E57081" s="2"/>
    </row>
    <row r="57082" spans="5:5" x14ac:dyDescent="0.25">
      <c r="E57082" s="2"/>
    </row>
    <row r="57083" spans="5:5" x14ac:dyDescent="0.25">
      <c r="E57083" s="2"/>
    </row>
    <row r="57084" spans="5:5" x14ac:dyDescent="0.25">
      <c r="E57084" s="2"/>
    </row>
    <row r="57085" spans="5:5" x14ac:dyDescent="0.25">
      <c r="E57085" s="2"/>
    </row>
    <row r="57086" spans="5:5" x14ac:dyDescent="0.25">
      <c r="E57086" s="2"/>
    </row>
    <row r="57087" spans="5:5" x14ac:dyDescent="0.25">
      <c r="E57087" s="2"/>
    </row>
    <row r="57088" spans="5:5" x14ac:dyDescent="0.25">
      <c r="E57088" s="2"/>
    </row>
    <row r="57089" spans="5:5" x14ac:dyDescent="0.25">
      <c r="E57089" s="2"/>
    </row>
    <row r="57090" spans="5:5" x14ac:dyDescent="0.25">
      <c r="E57090" s="2"/>
    </row>
    <row r="57091" spans="5:5" x14ac:dyDescent="0.25">
      <c r="E57091" s="2"/>
    </row>
    <row r="57092" spans="5:5" x14ac:dyDescent="0.25">
      <c r="E57092" s="2"/>
    </row>
    <row r="57093" spans="5:5" x14ac:dyDescent="0.25">
      <c r="E57093" s="2"/>
    </row>
    <row r="57094" spans="5:5" x14ac:dyDescent="0.25">
      <c r="E57094" s="2"/>
    </row>
    <row r="57095" spans="5:5" x14ac:dyDescent="0.25">
      <c r="E57095" s="2"/>
    </row>
    <row r="57096" spans="5:5" x14ac:dyDescent="0.25">
      <c r="E57096" s="2"/>
    </row>
    <row r="57097" spans="5:5" x14ac:dyDescent="0.25">
      <c r="E57097" s="2"/>
    </row>
    <row r="57098" spans="5:5" x14ac:dyDescent="0.25">
      <c r="E57098" s="2"/>
    </row>
    <row r="57099" spans="5:5" x14ac:dyDescent="0.25">
      <c r="E57099" s="2"/>
    </row>
    <row r="57100" spans="5:5" x14ac:dyDescent="0.25">
      <c r="E57100" s="2"/>
    </row>
    <row r="57101" spans="5:5" x14ac:dyDescent="0.25">
      <c r="E57101" s="2"/>
    </row>
    <row r="57102" spans="5:5" x14ac:dyDescent="0.25">
      <c r="E57102" s="2"/>
    </row>
    <row r="57103" spans="5:5" x14ac:dyDescent="0.25">
      <c r="E57103" s="2"/>
    </row>
    <row r="57104" spans="5:5" x14ac:dyDescent="0.25">
      <c r="E57104" s="2"/>
    </row>
    <row r="57105" spans="5:5" x14ac:dyDescent="0.25">
      <c r="E57105" s="2"/>
    </row>
    <row r="57106" spans="5:5" x14ac:dyDescent="0.25">
      <c r="E57106" s="2"/>
    </row>
    <row r="57107" spans="5:5" x14ac:dyDescent="0.25">
      <c r="E57107" s="2"/>
    </row>
    <row r="57108" spans="5:5" x14ac:dyDescent="0.25">
      <c r="E57108" s="2"/>
    </row>
    <row r="57109" spans="5:5" x14ac:dyDescent="0.25">
      <c r="E57109" s="2"/>
    </row>
    <row r="57110" spans="5:5" x14ac:dyDescent="0.25">
      <c r="E57110" s="2"/>
    </row>
    <row r="57111" spans="5:5" x14ac:dyDescent="0.25">
      <c r="E57111" s="2"/>
    </row>
    <row r="57112" spans="5:5" x14ac:dyDescent="0.25">
      <c r="E57112" s="2"/>
    </row>
    <row r="57113" spans="5:5" x14ac:dyDescent="0.25">
      <c r="E57113" s="2"/>
    </row>
    <row r="57114" spans="5:5" x14ac:dyDescent="0.25">
      <c r="E57114" s="2"/>
    </row>
    <row r="57115" spans="5:5" x14ac:dyDescent="0.25">
      <c r="E57115" s="2"/>
    </row>
    <row r="57116" spans="5:5" x14ac:dyDescent="0.25">
      <c r="E57116" s="2"/>
    </row>
    <row r="57117" spans="5:5" x14ac:dyDescent="0.25">
      <c r="E57117" s="2"/>
    </row>
    <row r="57118" spans="5:5" x14ac:dyDescent="0.25">
      <c r="E57118" s="2"/>
    </row>
    <row r="57119" spans="5:5" x14ac:dyDescent="0.25">
      <c r="E57119" s="2"/>
    </row>
    <row r="57120" spans="5:5" x14ac:dyDescent="0.25">
      <c r="E57120" s="2"/>
    </row>
    <row r="57121" spans="5:5" x14ac:dyDescent="0.25">
      <c r="E57121" s="2"/>
    </row>
    <row r="57122" spans="5:5" x14ac:dyDescent="0.25">
      <c r="E57122" s="2"/>
    </row>
    <row r="57123" spans="5:5" x14ac:dyDescent="0.25">
      <c r="E57123" s="2"/>
    </row>
    <row r="57124" spans="5:5" x14ac:dyDescent="0.25">
      <c r="E57124" s="2"/>
    </row>
    <row r="57125" spans="5:5" x14ac:dyDescent="0.25">
      <c r="E57125" s="2"/>
    </row>
    <row r="57126" spans="5:5" x14ac:dyDescent="0.25">
      <c r="E57126" s="2"/>
    </row>
    <row r="57127" spans="5:5" x14ac:dyDescent="0.25">
      <c r="E57127" s="2"/>
    </row>
    <row r="57128" spans="5:5" x14ac:dyDescent="0.25">
      <c r="E57128" s="2"/>
    </row>
    <row r="57129" spans="5:5" x14ac:dyDescent="0.25">
      <c r="E57129" s="2"/>
    </row>
    <row r="57130" spans="5:5" x14ac:dyDescent="0.25">
      <c r="E57130" s="2"/>
    </row>
    <row r="57131" spans="5:5" x14ac:dyDescent="0.25">
      <c r="E57131" s="2"/>
    </row>
    <row r="57132" spans="5:5" x14ac:dyDescent="0.25">
      <c r="E57132" s="2"/>
    </row>
    <row r="57133" spans="5:5" x14ac:dyDescent="0.25">
      <c r="E57133" s="2"/>
    </row>
    <row r="57134" spans="5:5" x14ac:dyDescent="0.25">
      <c r="E57134" s="2"/>
    </row>
    <row r="57135" spans="5:5" x14ac:dyDescent="0.25">
      <c r="E57135" s="2"/>
    </row>
    <row r="57136" spans="5:5" x14ac:dyDescent="0.25">
      <c r="E57136" s="2"/>
    </row>
    <row r="57137" spans="5:5" x14ac:dyDescent="0.25">
      <c r="E57137" s="2"/>
    </row>
    <row r="57138" spans="5:5" x14ac:dyDescent="0.25">
      <c r="E57138" s="2"/>
    </row>
    <row r="57139" spans="5:5" x14ac:dyDescent="0.25">
      <c r="E57139" s="2"/>
    </row>
    <row r="57140" spans="5:5" x14ac:dyDescent="0.25">
      <c r="E57140" s="2"/>
    </row>
    <row r="57141" spans="5:5" x14ac:dyDescent="0.25">
      <c r="E57141" s="2"/>
    </row>
    <row r="57142" spans="5:5" x14ac:dyDescent="0.25">
      <c r="E57142" s="2"/>
    </row>
    <row r="57143" spans="5:5" x14ac:dyDescent="0.25">
      <c r="E57143" s="2"/>
    </row>
    <row r="57144" spans="5:5" x14ac:dyDescent="0.25">
      <c r="E57144" s="2"/>
    </row>
    <row r="57145" spans="5:5" x14ac:dyDescent="0.25">
      <c r="E57145" s="2"/>
    </row>
    <row r="57146" spans="5:5" x14ac:dyDescent="0.25">
      <c r="E57146" s="2"/>
    </row>
    <row r="57147" spans="5:5" x14ac:dyDescent="0.25">
      <c r="E57147" s="2"/>
    </row>
    <row r="57148" spans="5:5" x14ac:dyDescent="0.25">
      <c r="E57148" s="2"/>
    </row>
    <row r="57149" spans="5:5" x14ac:dyDescent="0.25">
      <c r="E57149" s="2"/>
    </row>
    <row r="57150" spans="5:5" x14ac:dyDescent="0.25">
      <c r="E57150" s="2"/>
    </row>
    <row r="57151" spans="5:5" x14ac:dyDescent="0.25">
      <c r="E57151" s="2"/>
    </row>
    <row r="57152" spans="5:5" x14ac:dyDescent="0.25">
      <c r="E57152" s="2"/>
    </row>
    <row r="57153" spans="5:5" x14ac:dyDescent="0.25">
      <c r="E57153" s="2"/>
    </row>
    <row r="57154" spans="5:5" x14ac:dyDescent="0.25">
      <c r="E57154" s="2"/>
    </row>
    <row r="57155" spans="5:5" x14ac:dyDescent="0.25">
      <c r="E57155" s="2"/>
    </row>
    <row r="57156" spans="5:5" x14ac:dyDescent="0.25">
      <c r="E57156" s="2"/>
    </row>
    <row r="57157" spans="5:5" x14ac:dyDescent="0.25">
      <c r="E57157" s="2"/>
    </row>
    <row r="57158" spans="5:5" x14ac:dyDescent="0.25">
      <c r="E57158" s="2"/>
    </row>
    <row r="57159" spans="5:5" x14ac:dyDescent="0.25">
      <c r="E57159" s="2"/>
    </row>
    <row r="57160" spans="5:5" x14ac:dyDescent="0.25">
      <c r="E57160" s="2"/>
    </row>
    <row r="57161" spans="5:5" x14ac:dyDescent="0.25">
      <c r="E57161" s="2"/>
    </row>
    <row r="57162" spans="5:5" x14ac:dyDescent="0.25">
      <c r="E57162" s="2"/>
    </row>
    <row r="57163" spans="5:5" x14ac:dyDescent="0.25">
      <c r="E57163" s="2"/>
    </row>
    <row r="57164" spans="5:5" x14ac:dyDescent="0.25">
      <c r="E57164" s="2"/>
    </row>
    <row r="57165" spans="5:5" x14ac:dyDescent="0.25">
      <c r="E57165" s="2"/>
    </row>
    <row r="57166" spans="5:5" x14ac:dyDescent="0.25">
      <c r="E57166" s="2"/>
    </row>
    <row r="57167" spans="5:5" x14ac:dyDescent="0.25">
      <c r="E57167" s="2"/>
    </row>
    <row r="57168" spans="5:5" x14ac:dyDescent="0.25">
      <c r="E57168" s="2"/>
    </row>
    <row r="57169" spans="5:5" x14ac:dyDescent="0.25">
      <c r="E57169" s="2"/>
    </row>
    <row r="57170" spans="5:5" x14ac:dyDescent="0.25">
      <c r="E57170" s="2"/>
    </row>
    <row r="57171" spans="5:5" x14ac:dyDescent="0.25">
      <c r="E57171" s="2"/>
    </row>
    <row r="57172" spans="5:5" x14ac:dyDescent="0.25">
      <c r="E57172" s="2"/>
    </row>
    <row r="57173" spans="5:5" x14ac:dyDescent="0.25">
      <c r="E57173" s="2"/>
    </row>
    <row r="57174" spans="5:5" x14ac:dyDescent="0.25">
      <c r="E57174" s="2"/>
    </row>
    <row r="57175" spans="5:5" x14ac:dyDescent="0.25">
      <c r="E57175" s="2"/>
    </row>
    <row r="57176" spans="5:5" x14ac:dyDescent="0.25">
      <c r="E57176" s="2"/>
    </row>
    <row r="57177" spans="5:5" x14ac:dyDescent="0.25">
      <c r="E57177" s="2"/>
    </row>
    <row r="57178" spans="5:5" x14ac:dyDescent="0.25">
      <c r="E57178" s="2"/>
    </row>
    <row r="57179" spans="5:5" x14ac:dyDescent="0.25">
      <c r="E57179" s="2"/>
    </row>
    <row r="57180" spans="5:5" x14ac:dyDescent="0.25">
      <c r="E57180" s="2"/>
    </row>
    <row r="57181" spans="5:5" x14ac:dyDescent="0.25">
      <c r="E57181" s="2"/>
    </row>
    <row r="57182" spans="5:5" x14ac:dyDescent="0.25">
      <c r="E57182" s="2"/>
    </row>
    <row r="57183" spans="5:5" x14ac:dyDescent="0.25">
      <c r="E57183" s="2"/>
    </row>
    <row r="57184" spans="5:5" x14ac:dyDescent="0.25">
      <c r="E57184" s="2"/>
    </row>
    <row r="57185" spans="5:5" x14ac:dyDescent="0.25">
      <c r="E57185" s="2"/>
    </row>
    <row r="57186" spans="5:5" x14ac:dyDescent="0.25">
      <c r="E57186" s="2"/>
    </row>
    <row r="57187" spans="5:5" x14ac:dyDescent="0.25">
      <c r="E57187" s="2"/>
    </row>
    <row r="57188" spans="5:5" x14ac:dyDescent="0.25">
      <c r="E57188" s="2"/>
    </row>
    <row r="57189" spans="5:5" x14ac:dyDescent="0.25">
      <c r="E57189" s="2"/>
    </row>
    <row r="57190" spans="5:5" x14ac:dyDescent="0.25">
      <c r="E57190" s="2"/>
    </row>
    <row r="57191" spans="5:5" x14ac:dyDescent="0.25">
      <c r="E57191" s="2"/>
    </row>
    <row r="57192" spans="5:5" x14ac:dyDescent="0.25">
      <c r="E57192" s="2"/>
    </row>
    <row r="57193" spans="5:5" x14ac:dyDescent="0.25">
      <c r="E57193" s="2"/>
    </row>
    <row r="57194" spans="5:5" x14ac:dyDescent="0.25">
      <c r="E57194" s="2"/>
    </row>
    <row r="57195" spans="5:5" x14ac:dyDescent="0.25">
      <c r="E57195" s="2"/>
    </row>
    <row r="57196" spans="5:5" x14ac:dyDescent="0.25">
      <c r="E57196" s="2"/>
    </row>
    <row r="57197" spans="5:5" x14ac:dyDescent="0.25">
      <c r="E57197" s="2"/>
    </row>
    <row r="57198" spans="5:5" x14ac:dyDescent="0.25">
      <c r="E57198" s="2"/>
    </row>
    <row r="57199" spans="5:5" x14ac:dyDescent="0.25">
      <c r="E57199" s="2"/>
    </row>
    <row r="57200" spans="5:5" x14ac:dyDescent="0.25">
      <c r="E57200" s="2"/>
    </row>
    <row r="57201" spans="5:5" x14ac:dyDescent="0.25">
      <c r="E57201" s="2"/>
    </row>
    <row r="57202" spans="5:5" x14ac:dyDescent="0.25">
      <c r="E57202" s="2"/>
    </row>
    <row r="57203" spans="5:5" x14ac:dyDescent="0.25">
      <c r="E57203" s="2"/>
    </row>
    <row r="57204" spans="5:5" x14ac:dyDescent="0.25">
      <c r="E57204" s="2"/>
    </row>
    <row r="57205" spans="5:5" x14ac:dyDescent="0.25">
      <c r="E57205" s="2"/>
    </row>
    <row r="57206" spans="5:5" x14ac:dyDescent="0.25">
      <c r="E57206" s="2"/>
    </row>
    <row r="57207" spans="5:5" x14ac:dyDescent="0.25">
      <c r="E57207" s="2"/>
    </row>
    <row r="57208" spans="5:5" x14ac:dyDescent="0.25">
      <c r="E57208" s="2"/>
    </row>
    <row r="57209" spans="5:5" x14ac:dyDescent="0.25">
      <c r="E57209" s="2"/>
    </row>
    <row r="57210" spans="5:5" x14ac:dyDescent="0.25">
      <c r="E57210" s="2"/>
    </row>
    <row r="57211" spans="5:5" x14ac:dyDescent="0.25">
      <c r="E57211" s="2"/>
    </row>
    <row r="57212" spans="5:5" x14ac:dyDescent="0.25">
      <c r="E57212" s="2"/>
    </row>
    <row r="57213" spans="5:5" x14ac:dyDescent="0.25">
      <c r="E57213" s="2"/>
    </row>
    <row r="57214" spans="5:5" x14ac:dyDescent="0.25">
      <c r="E57214" s="2"/>
    </row>
    <row r="57215" spans="5:5" x14ac:dyDescent="0.25">
      <c r="E57215" s="2"/>
    </row>
    <row r="57216" spans="5:5" x14ac:dyDescent="0.25">
      <c r="E57216" s="2"/>
    </row>
    <row r="57217" spans="5:5" x14ac:dyDescent="0.25">
      <c r="E57217" s="2"/>
    </row>
    <row r="57218" spans="5:5" x14ac:dyDescent="0.25">
      <c r="E57218" s="2"/>
    </row>
    <row r="57219" spans="5:5" x14ac:dyDescent="0.25">
      <c r="E57219" s="2"/>
    </row>
    <row r="57220" spans="5:5" x14ac:dyDescent="0.25">
      <c r="E57220" s="2"/>
    </row>
    <row r="57221" spans="5:5" x14ac:dyDescent="0.25">
      <c r="E57221" s="2"/>
    </row>
    <row r="57222" spans="5:5" x14ac:dyDescent="0.25">
      <c r="E57222" s="2"/>
    </row>
    <row r="57223" spans="5:5" x14ac:dyDescent="0.25">
      <c r="E57223" s="2"/>
    </row>
    <row r="57224" spans="5:5" x14ac:dyDescent="0.25">
      <c r="E57224" s="2"/>
    </row>
    <row r="57225" spans="5:5" x14ac:dyDescent="0.25">
      <c r="E57225" s="2"/>
    </row>
    <row r="57226" spans="5:5" x14ac:dyDescent="0.25">
      <c r="E57226" s="2"/>
    </row>
    <row r="57227" spans="5:5" x14ac:dyDescent="0.25">
      <c r="E57227" s="2"/>
    </row>
    <row r="57228" spans="5:5" x14ac:dyDescent="0.25">
      <c r="E57228" s="2"/>
    </row>
    <row r="57229" spans="5:5" x14ac:dyDescent="0.25">
      <c r="E57229" s="2"/>
    </row>
    <row r="57230" spans="5:5" x14ac:dyDescent="0.25">
      <c r="E57230" s="2"/>
    </row>
    <row r="57231" spans="5:5" x14ac:dyDescent="0.25">
      <c r="E57231" s="2"/>
    </row>
    <row r="57232" spans="5:5" x14ac:dyDescent="0.25">
      <c r="E57232" s="2"/>
    </row>
    <row r="57233" spans="5:5" x14ac:dyDescent="0.25">
      <c r="E57233" s="2"/>
    </row>
    <row r="57234" spans="5:5" x14ac:dyDescent="0.25">
      <c r="E57234" s="2"/>
    </row>
    <row r="57235" spans="5:5" x14ac:dyDescent="0.25">
      <c r="E57235" s="2"/>
    </row>
    <row r="57236" spans="5:5" x14ac:dyDescent="0.25">
      <c r="E57236" s="2"/>
    </row>
    <row r="57237" spans="5:5" x14ac:dyDescent="0.25">
      <c r="E57237" s="2"/>
    </row>
    <row r="57238" spans="5:5" x14ac:dyDescent="0.25">
      <c r="E57238" s="2"/>
    </row>
    <row r="57239" spans="5:5" x14ac:dyDescent="0.25">
      <c r="E57239" s="2"/>
    </row>
    <row r="57240" spans="5:5" x14ac:dyDescent="0.25">
      <c r="E57240" s="2"/>
    </row>
    <row r="57241" spans="5:5" x14ac:dyDescent="0.25">
      <c r="E57241" s="2"/>
    </row>
    <row r="57242" spans="5:5" x14ac:dyDescent="0.25">
      <c r="E57242" s="2"/>
    </row>
    <row r="57243" spans="5:5" x14ac:dyDescent="0.25">
      <c r="E57243" s="2"/>
    </row>
    <row r="57244" spans="5:5" x14ac:dyDescent="0.25">
      <c r="E57244" s="2"/>
    </row>
    <row r="57245" spans="5:5" x14ac:dyDescent="0.25">
      <c r="E57245" s="2"/>
    </row>
    <row r="57246" spans="5:5" x14ac:dyDescent="0.25">
      <c r="E57246" s="2"/>
    </row>
    <row r="57247" spans="5:5" x14ac:dyDescent="0.25">
      <c r="E57247" s="2"/>
    </row>
    <row r="57248" spans="5:5" x14ac:dyDescent="0.25">
      <c r="E57248" s="2"/>
    </row>
    <row r="57249" spans="5:5" x14ac:dyDescent="0.25">
      <c r="E57249" s="2"/>
    </row>
    <row r="57250" spans="5:5" x14ac:dyDescent="0.25">
      <c r="E57250" s="2"/>
    </row>
    <row r="57251" spans="5:5" x14ac:dyDescent="0.25">
      <c r="E57251" s="2"/>
    </row>
    <row r="57252" spans="5:5" x14ac:dyDescent="0.25">
      <c r="E57252" s="2"/>
    </row>
    <row r="57253" spans="5:5" x14ac:dyDescent="0.25">
      <c r="E57253" s="2"/>
    </row>
    <row r="57254" spans="5:5" x14ac:dyDescent="0.25">
      <c r="E57254" s="2"/>
    </row>
    <row r="57255" spans="5:5" x14ac:dyDescent="0.25">
      <c r="E57255" s="2"/>
    </row>
    <row r="57256" spans="5:5" x14ac:dyDescent="0.25">
      <c r="E57256" s="2"/>
    </row>
    <row r="57257" spans="5:5" x14ac:dyDescent="0.25">
      <c r="E57257" s="2"/>
    </row>
    <row r="57258" spans="5:5" x14ac:dyDescent="0.25">
      <c r="E57258" s="2"/>
    </row>
    <row r="57259" spans="5:5" x14ac:dyDescent="0.25">
      <c r="E57259" s="2"/>
    </row>
    <row r="57260" spans="5:5" x14ac:dyDescent="0.25">
      <c r="E57260" s="2"/>
    </row>
    <row r="57261" spans="5:5" x14ac:dyDescent="0.25">
      <c r="E57261" s="2"/>
    </row>
    <row r="57262" spans="5:5" x14ac:dyDescent="0.25">
      <c r="E57262" s="2"/>
    </row>
    <row r="57263" spans="5:5" x14ac:dyDescent="0.25">
      <c r="E57263" s="2"/>
    </row>
    <row r="57264" spans="5:5" x14ac:dyDescent="0.25">
      <c r="E57264" s="2"/>
    </row>
    <row r="57265" spans="5:5" x14ac:dyDescent="0.25">
      <c r="E57265" s="2"/>
    </row>
    <row r="57266" spans="5:5" x14ac:dyDescent="0.25">
      <c r="E57266" s="2"/>
    </row>
    <row r="57267" spans="5:5" x14ac:dyDescent="0.25">
      <c r="E57267" s="2"/>
    </row>
    <row r="57268" spans="5:5" x14ac:dyDescent="0.25">
      <c r="E57268" s="2"/>
    </row>
    <row r="57269" spans="5:5" x14ac:dyDescent="0.25">
      <c r="E57269" s="2"/>
    </row>
    <row r="57270" spans="5:5" x14ac:dyDescent="0.25">
      <c r="E57270" s="2"/>
    </row>
    <row r="57271" spans="5:5" x14ac:dyDescent="0.25">
      <c r="E57271" s="2"/>
    </row>
    <row r="57272" spans="5:5" x14ac:dyDescent="0.25">
      <c r="E57272" s="2"/>
    </row>
    <row r="57273" spans="5:5" x14ac:dyDescent="0.25">
      <c r="E57273" s="2"/>
    </row>
    <row r="57274" spans="5:5" x14ac:dyDescent="0.25">
      <c r="E57274" s="2"/>
    </row>
    <row r="57275" spans="5:5" x14ac:dyDescent="0.25">
      <c r="E57275" s="2"/>
    </row>
    <row r="57276" spans="5:5" x14ac:dyDescent="0.25">
      <c r="E57276" s="2"/>
    </row>
    <row r="57277" spans="5:5" x14ac:dyDescent="0.25">
      <c r="E57277" s="2"/>
    </row>
    <row r="57278" spans="5:5" x14ac:dyDescent="0.25">
      <c r="E57278" s="2"/>
    </row>
    <row r="57279" spans="5:5" x14ac:dyDescent="0.25">
      <c r="E57279" s="2"/>
    </row>
    <row r="57280" spans="5:5" x14ac:dyDescent="0.25">
      <c r="E57280" s="2"/>
    </row>
    <row r="57281" spans="5:5" x14ac:dyDescent="0.25">
      <c r="E57281" s="2"/>
    </row>
    <row r="57282" spans="5:5" x14ac:dyDescent="0.25">
      <c r="E57282" s="2"/>
    </row>
    <row r="57283" spans="5:5" x14ac:dyDescent="0.25">
      <c r="E57283" s="2"/>
    </row>
    <row r="57284" spans="5:5" x14ac:dyDescent="0.25">
      <c r="E57284" s="2"/>
    </row>
    <row r="57285" spans="5:5" x14ac:dyDescent="0.25">
      <c r="E57285" s="2"/>
    </row>
    <row r="57286" spans="5:5" x14ac:dyDescent="0.25">
      <c r="E57286" s="2"/>
    </row>
    <row r="57287" spans="5:5" x14ac:dyDescent="0.25">
      <c r="E57287" s="2"/>
    </row>
    <row r="57288" spans="5:5" x14ac:dyDescent="0.25">
      <c r="E57288" s="2"/>
    </row>
    <row r="57289" spans="5:5" x14ac:dyDescent="0.25">
      <c r="E57289" s="2"/>
    </row>
    <row r="57290" spans="5:5" x14ac:dyDescent="0.25">
      <c r="E57290" s="2"/>
    </row>
    <row r="57291" spans="5:5" x14ac:dyDescent="0.25">
      <c r="E57291" s="2"/>
    </row>
    <row r="57292" spans="5:5" x14ac:dyDescent="0.25">
      <c r="E57292" s="2"/>
    </row>
    <row r="57293" spans="5:5" x14ac:dyDescent="0.25">
      <c r="E57293" s="2"/>
    </row>
    <row r="57294" spans="5:5" x14ac:dyDescent="0.25">
      <c r="E57294" s="2"/>
    </row>
    <row r="57295" spans="5:5" x14ac:dyDescent="0.25">
      <c r="E57295" s="2"/>
    </row>
    <row r="57296" spans="5:5" x14ac:dyDescent="0.25">
      <c r="E57296" s="2"/>
    </row>
    <row r="57297" spans="5:5" x14ac:dyDescent="0.25">
      <c r="E57297" s="2"/>
    </row>
    <row r="57298" spans="5:5" x14ac:dyDescent="0.25">
      <c r="E57298" s="2"/>
    </row>
    <row r="57299" spans="5:5" x14ac:dyDescent="0.25">
      <c r="E57299" s="2"/>
    </row>
    <row r="57300" spans="5:5" x14ac:dyDescent="0.25">
      <c r="E57300" s="2"/>
    </row>
    <row r="57301" spans="5:5" x14ac:dyDescent="0.25">
      <c r="E57301" s="2"/>
    </row>
    <row r="57302" spans="5:5" x14ac:dyDescent="0.25">
      <c r="E57302" s="2"/>
    </row>
    <row r="57303" spans="5:5" x14ac:dyDescent="0.25">
      <c r="E57303" s="2"/>
    </row>
    <row r="57304" spans="5:5" x14ac:dyDescent="0.25">
      <c r="E57304" s="2"/>
    </row>
    <row r="57305" spans="5:5" x14ac:dyDescent="0.25">
      <c r="E57305" s="2"/>
    </row>
    <row r="57306" spans="5:5" x14ac:dyDescent="0.25">
      <c r="E57306" s="2"/>
    </row>
    <row r="57307" spans="5:5" x14ac:dyDescent="0.25">
      <c r="E57307" s="2"/>
    </row>
    <row r="57308" spans="5:5" x14ac:dyDescent="0.25">
      <c r="E57308" s="2"/>
    </row>
    <row r="57309" spans="5:5" x14ac:dyDescent="0.25">
      <c r="E57309" s="2"/>
    </row>
    <row r="57310" spans="5:5" x14ac:dyDescent="0.25">
      <c r="E57310" s="2"/>
    </row>
    <row r="57311" spans="5:5" x14ac:dyDescent="0.25">
      <c r="E57311" s="2"/>
    </row>
    <row r="57312" spans="5:5" x14ac:dyDescent="0.25">
      <c r="E57312" s="2"/>
    </row>
    <row r="57313" spans="5:5" x14ac:dyDescent="0.25">
      <c r="E57313" s="2"/>
    </row>
    <row r="57314" spans="5:5" x14ac:dyDescent="0.25">
      <c r="E57314" s="2"/>
    </row>
    <row r="57315" spans="5:5" x14ac:dyDescent="0.25">
      <c r="E57315" s="2"/>
    </row>
    <row r="57316" spans="5:5" x14ac:dyDescent="0.25">
      <c r="E57316" s="2"/>
    </row>
    <row r="57317" spans="5:5" x14ac:dyDescent="0.25">
      <c r="E57317" s="2"/>
    </row>
    <row r="57318" spans="5:5" x14ac:dyDescent="0.25">
      <c r="E57318" s="2"/>
    </row>
    <row r="57319" spans="5:5" x14ac:dyDescent="0.25">
      <c r="E57319" s="2"/>
    </row>
    <row r="57320" spans="5:5" x14ac:dyDescent="0.25">
      <c r="E57320" s="2"/>
    </row>
    <row r="57321" spans="5:5" x14ac:dyDescent="0.25">
      <c r="E57321" s="2"/>
    </row>
    <row r="57322" spans="5:5" x14ac:dyDescent="0.25">
      <c r="E57322" s="2"/>
    </row>
    <row r="57323" spans="5:5" x14ac:dyDescent="0.25">
      <c r="E57323" s="2"/>
    </row>
    <row r="57324" spans="5:5" x14ac:dyDescent="0.25">
      <c r="E57324" s="2"/>
    </row>
    <row r="57325" spans="5:5" x14ac:dyDescent="0.25">
      <c r="E57325" s="2"/>
    </row>
    <row r="57326" spans="5:5" x14ac:dyDescent="0.25">
      <c r="E57326" s="2"/>
    </row>
    <row r="57327" spans="5:5" x14ac:dyDescent="0.25">
      <c r="E57327" s="2"/>
    </row>
    <row r="57328" spans="5:5" x14ac:dyDescent="0.25">
      <c r="E57328" s="2"/>
    </row>
    <row r="57329" spans="5:5" x14ac:dyDescent="0.25">
      <c r="E57329" s="2"/>
    </row>
    <row r="57330" spans="5:5" x14ac:dyDescent="0.25">
      <c r="E57330" s="2"/>
    </row>
    <row r="57331" spans="5:5" x14ac:dyDescent="0.25">
      <c r="E57331" s="2"/>
    </row>
    <row r="57332" spans="5:5" x14ac:dyDescent="0.25">
      <c r="E57332" s="2"/>
    </row>
    <row r="57333" spans="5:5" x14ac:dyDescent="0.25">
      <c r="E57333" s="2"/>
    </row>
    <row r="57334" spans="5:5" x14ac:dyDescent="0.25">
      <c r="E57334" s="2"/>
    </row>
    <row r="57335" spans="5:5" x14ac:dyDescent="0.25">
      <c r="E57335" s="2"/>
    </row>
    <row r="57336" spans="5:5" x14ac:dyDescent="0.25">
      <c r="E57336" s="2"/>
    </row>
    <row r="57337" spans="5:5" x14ac:dyDescent="0.25">
      <c r="E57337" s="2"/>
    </row>
    <row r="57338" spans="5:5" x14ac:dyDescent="0.25">
      <c r="E57338" s="2"/>
    </row>
    <row r="57339" spans="5:5" x14ac:dyDescent="0.25">
      <c r="E57339" s="2"/>
    </row>
    <row r="57340" spans="5:5" x14ac:dyDescent="0.25">
      <c r="E57340" s="2"/>
    </row>
    <row r="57341" spans="5:5" x14ac:dyDescent="0.25">
      <c r="E57341" s="2"/>
    </row>
    <row r="57342" spans="5:5" x14ac:dyDescent="0.25">
      <c r="E57342" s="2"/>
    </row>
    <row r="57343" spans="5:5" x14ac:dyDescent="0.25">
      <c r="E57343" s="2"/>
    </row>
    <row r="57344" spans="5:5" x14ac:dyDescent="0.25">
      <c r="E57344" s="2"/>
    </row>
    <row r="57345" spans="5:5" x14ac:dyDescent="0.25">
      <c r="E57345" s="2"/>
    </row>
    <row r="57346" spans="5:5" x14ac:dyDescent="0.25">
      <c r="E57346" s="2"/>
    </row>
    <row r="57347" spans="5:5" x14ac:dyDescent="0.25">
      <c r="E57347" s="2"/>
    </row>
    <row r="57348" spans="5:5" x14ac:dyDescent="0.25">
      <c r="E57348" s="2"/>
    </row>
    <row r="57349" spans="5:5" x14ac:dyDescent="0.25">
      <c r="E57349" s="2"/>
    </row>
    <row r="57350" spans="5:5" x14ac:dyDescent="0.25">
      <c r="E57350" s="2"/>
    </row>
    <row r="57351" spans="5:5" x14ac:dyDescent="0.25">
      <c r="E57351" s="2"/>
    </row>
    <row r="57352" spans="5:5" x14ac:dyDescent="0.25">
      <c r="E57352" s="2"/>
    </row>
    <row r="57353" spans="5:5" x14ac:dyDescent="0.25">
      <c r="E57353" s="2"/>
    </row>
    <row r="57354" spans="5:5" x14ac:dyDescent="0.25">
      <c r="E57354" s="2"/>
    </row>
    <row r="57355" spans="5:5" x14ac:dyDescent="0.25">
      <c r="E57355" s="2"/>
    </row>
    <row r="57356" spans="5:5" x14ac:dyDescent="0.25">
      <c r="E57356" s="2"/>
    </row>
    <row r="57357" spans="5:5" x14ac:dyDescent="0.25">
      <c r="E57357" s="2"/>
    </row>
    <row r="57358" spans="5:5" x14ac:dyDescent="0.25">
      <c r="E57358" s="2"/>
    </row>
    <row r="57359" spans="5:5" x14ac:dyDescent="0.25">
      <c r="E57359" s="2"/>
    </row>
    <row r="57360" spans="5:5" x14ac:dyDescent="0.25">
      <c r="E57360" s="2"/>
    </row>
    <row r="57361" spans="5:5" x14ac:dyDescent="0.25">
      <c r="E57361" s="2"/>
    </row>
    <row r="57362" spans="5:5" x14ac:dyDescent="0.25">
      <c r="E57362" s="2"/>
    </row>
    <row r="57363" spans="5:5" x14ac:dyDescent="0.25">
      <c r="E57363" s="2"/>
    </row>
    <row r="57364" spans="5:5" x14ac:dyDescent="0.25">
      <c r="E57364" s="2"/>
    </row>
    <row r="57365" spans="5:5" x14ac:dyDescent="0.25">
      <c r="E57365" s="2"/>
    </row>
    <row r="57366" spans="5:5" x14ac:dyDescent="0.25">
      <c r="E57366" s="2"/>
    </row>
    <row r="57367" spans="5:5" x14ac:dyDescent="0.25">
      <c r="E57367" s="2"/>
    </row>
    <row r="57368" spans="5:5" x14ac:dyDescent="0.25">
      <c r="E57368" s="2"/>
    </row>
    <row r="57369" spans="5:5" x14ac:dyDescent="0.25">
      <c r="E57369" s="2"/>
    </row>
    <row r="57370" spans="5:5" x14ac:dyDescent="0.25">
      <c r="E57370" s="2"/>
    </row>
    <row r="57371" spans="5:5" x14ac:dyDescent="0.25">
      <c r="E57371" s="2"/>
    </row>
    <row r="57372" spans="5:5" x14ac:dyDescent="0.25">
      <c r="E57372" s="2"/>
    </row>
    <row r="57373" spans="5:5" x14ac:dyDescent="0.25">
      <c r="E57373" s="2"/>
    </row>
    <row r="57374" spans="5:5" x14ac:dyDescent="0.25">
      <c r="E57374" s="2"/>
    </row>
    <row r="57375" spans="5:5" x14ac:dyDescent="0.25">
      <c r="E57375" s="2"/>
    </row>
    <row r="57376" spans="5:5" x14ac:dyDescent="0.25">
      <c r="E57376" s="2"/>
    </row>
    <row r="57377" spans="5:5" x14ac:dyDescent="0.25">
      <c r="E57377" s="2"/>
    </row>
    <row r="57378" spans="5:5" x14ac:dyDescent="0.25">
      <c r="E57378" s="2"/>
    </row>
    <row r="57379" spans="5:5" x14ac:dyDescent="0.25">
      <c r="E57379" s="2"/>
    </row>
    <row r="57380" spans="5:5" x14ac:dyDescent="0.25">
      <c r="E57380" s="2"/>
    </row>
    <row r="57381" spans="5:5" x14ac:dyDescent="0.25">
      <c r="E57381" s="2"/>
    </row>
    <row r="57382" spans="5:5" x14ac:dyDescent="0.25">
      <c r="E57382" s="2"/>
    </row>
    <row r="57383" spans="5:5" x14ac:dyDescent="0.25">
      <c r="E57383" s="2"/>
    </row>
    <row r="57384" spans="5:5" x14ac:dyDescent="0.25">
      <c r="E57384" s="2"/>
    </row>
    <row r="57385" spans="5:5" x14ac:dyDescent="0.25">
      <c r="E57385" s="2"/>
    </row>
    <row r="57386" spans="5:5" x14ac:dyDescent="0.25">
      <c r="E57386" s="2"/>
    </row>
    <row r="57387" spans="5:5" x14ac:dyDescent="0.25">
      <c r="E57387" s="2"/>
    </row>
    <row r="57388" spans="5:5" x14ac:dyDescent="0.25">
      <c r="E57388" s="2"/>
    </row>
    <row r="57389" spans="5:5" x14ac:dyDescent="0.25">
      <c r="E57389" s="2"/>
    </row>
    <row r="57390" spans="5:5" x14ac:dyDescent="0.25">
      <c r="E57390" s="2"/>
    </row>
    <row r="57391" spans="5:5" x14ac:dyDescent="0.25">
      <c r="E57391" s="2"/>
    </row>
    <row r="57392" spans="5:5" x14ac:dyDescent="0.25">
      <c r="E57392" s="2"/>
    </row>
    <row r="57393" spans="5:5" x14ac:dyDescent="0.25">
      <c r="E57393" s="2"/>
    </row>
    <row r="57394" spans="5:5" x14ac:dyDescent="0.25">
      <c r="E57394" s="2"/>
    </row>
    <row r="57395" spans="5:5" x14ac:dyDescent="0.25">
      <c r="E57395" s="2"/>
    </row>
    <row r="57396" spans="5:5" x14ac:dyDescent="0.25">
      <c r="E57396" s="2"/>
    </row>
    <row r="57397" spans="5:5" x14ac:dyDescent="0.25">
      <c r="E57397" s="2"/>
    </row>
    <row r="57398" spans="5:5" x14ac:dyDescent="0.25">
      <c r="E57398" s="2"/>
    </row>
    <row r="57399" spans="5:5" x14ac:dyDescent="0.25">
      <c r="E57399" s="2"/>
    </row>
    <row r="57400" spans="5:5" x14ac:dyDescent="0.25">
      <c r="E57400" s="2"/>
    </row>
    <row r="57401" spans="5:5" x14ac:dyDescent="0.25">
      <c r="E57401" s="2"/>
    </row>
    <row r="57402" spans="5:5" x14ac:dyDescent="0.25">
      <c r="E57402" s="2"/>
    </row>
    <row r="57403" spans="5:5" x14ac:dyDescent="0.25">
      <c r="E57403" s="2"/>
    </row>
    <row r="57404" spans="5:5" x14ac:dyDescent="0.25">
      <c r="E57404" s="2"/>
    </row>
    <row r="57405" spans="5:5" x14ac:dyDescent="0.25">
      <c r="E57405" s="2"/>
    </row>
    <row r="57406" spans="5:5" x14ac:dyDescent="0.25">
      <c r="E57406" s="2"/>
    </row>
    <row r="57407" spans="5:5" x14ac:dyDescent="0.25">
      <c r="E57407" s="2"/>
    </row>
    <row r="57408" spans="5:5" x14ac:dyDescent="0.25">
      <c r="E57408" s="2"/>
    </row>
    <row r="57409" spans="5:5" x14ac:dyDescent="0.25">
      <c r="E57409" s="2"/>
    </row>
    <row r="57410" spans="5:5" x14ac:dyDescent="0.25">
      <c r="E57410" s="2"/>
    </row>
    <row r="57411" spans="5:5" x14ac:dyDescent="0.25">
      <c r="E57411" s="2"/>
    </row>
    <row r="57412" spans="5:5" x14ac:dyDescent="0.25">
      <c r="E57412" s="2"/>
    </row>
    <row r="57413" spans="5:5" x14ac:dyDescent="0.25">
      <c r="E57413" s="2"/>
    </row>
    <row r="57414" spans="5:5" x14ac:dyDescent="0.25">
      <c r="E57414" s="2"/>
    </row>
    <row r="57415" spans="5:5" x14ac:dyDescent="0.25">
      <c r="E57415" s="2"/>
    </row>
    <row r="57416" spans="5:5" x14ac:dyDescent="0.25">
      <c r="E57416" s="2"/>
    </row>
    <row r="57417" spans="5:5" x14ac:dyDescent="0.25">
      <c r="E57417" s="2"/>
    </row>
    <row r="57418" spans="5:5" x14ac:dyDescent="0.25">
      <c r="E57418" s="2"/>
    </row>
    <row r="57419" spans="5:5" x14ac:dyDescent="0.25">
      <c r="E57419" s="2"/>
    </row>
    <row r="57420" spans="5:5" x14ac:dyDescent="0.25">
      <c r="E57420" s="2"/>
    </row>
    <row r="57421" spans="5:5" x14ac:dyDescent="0.25">
      <c r="E57421" s="2"/>
    </row>
    <row r="57422" spans="5:5" x14ac:dyDescent="0.25">
      <c r="E57422" s="2"/>
    </row>
    <row r="57423" spans="5:5" x14ac:dyDescent="0.25">
      <c r="E57423" s="2"/>
    </row>
    <row r="57424" spans="5:5" x14ac:dyDescent="0.25">
      <c r="E57424" s="2"/>
    </row>
    <row r="57425" spans="5:5" x14ac:dyDescent="0.25">
      <c r="E57425" s="2"/>
    </row>
    <row r="57426" spans="5:5" x14ac:dyDescent="0.25">
      <c r="E57426" s="2"/>
    </row>
    <row r="57427" spans="5:5" x14ac:dyDescent="0.25">
      <c r="E57427" s="2"/>
    </row>
    <row r="57428" spans="5:5" x14ac:dyDescent="0.25">
      <c r="E57428" s="2"/>
    </row>
    <row r="57429" spans="5:5" x14ac:dyDescent="0.25">
      <c r="E57429" s="2"/>
    </row>
    <row r="57430" spans="5:5" x14ac:dyDescent="0.25">
      <c r="E57430" s="2"/>
    </row>
    <row r="57431" spans="5:5" x14ac:dyDescent="0.25">
      <c r="E57431" s="2"/>
    </row>
    <row r="57432" spans="5:5" x14ac:dyDescent="0.25">
      <c r="E57432" s="2"/>
    </row>
    <row r="57433" spans="5:5" x14ac:dyDescent="0.25">
      <c r="E57433" s="2"/>
    </row>
    <row r="57434" spans="5:5" x14ac:dyDescent="0.25">
      <c r="E57434" s="2"/>
    </row>
    <row r="57435" spans="5:5" x14ac:dyDescent="0.25">
      <c r="E57435" s="2"/>
    </row>
    <row r="57436" spans="5:5" x14ac:dyDescent="0.25">
      <c r="E57436" s="2"/>
    </row>
    <row r="57437" spans="5:5" x14ac:dyDescent="0.25">
      <c r="E57437" s="2"/>
    </row>
    <row r="57438" spans="5:5" x14ac:dyDescent="0.25">
      <c r="E57438" s="2"/>
    </row>
    <row r="57439" spans="5:5" x14ac:dyDescent="0.25">
      <c r="E57439" s="2"/>
    </row>
    <row r="57440" spans="5:5" x14ac:dyDescent="0.25">
      <c r="E57440" s="2"/>
    </row>
    <row r="57441" spans="5:5" x14ac:dyDescent="0.25">
      <c r="E57441" s="2"/>
    </row>
    <row r="57442" spans="5:5" x14ac:dyDescent="0.25">
      <c r="E57442" s="2"/>
    </row>
    <row r="57443" spans="5:5" x14ac:dyDescent="0.25">
      <c r="E57443" s="2"/>
    </row>
    <row r="57444" spans="5:5" x14ac:dyDescent="0.25">
      <c r="E57444" s="2"/>
    </row>
    <row r="57445" spans="5:5" x14ac:dyDescent="0.25">
      <c r="E57445" s="2"/>
    </row>
    <row r="57446" spans="5:5" x14ac:dyDescent="0.25">
      <c r="E57446" s="2"/>
    </row>
    <row r="57447" spans="5:5" x14ac:dyDescent="0.25">
      <c r="E57447" s="2"/>
    </row>
    <row r="57448" spans="5:5" x14ac:dyDescent="0.25">
      <c r="E57448" s="2"/>
    </row>
    <row r="57449" spans="5:5" x14ac:dyDescent="0.25">
      <c r="E57449" s="2"/>
    </row>
    <row r="57450" spans="5:5" x14ac:dyDescent="0.25">
      <c r="E57450" s="2"/>
    </row>
    <row r="57451" spans="5:5" x14ac:dyDescent="0.25">
      <c r="E57451" s="2"/>
    </row>
    <row r="57452" spans="5:5" x14ac:dyDescent="0.25">
      <c r="E57452" s="2"/>
    </row>
    <row r="57453" spans="5:5" x14ac:dyDescent="0.25">
      <c r="E57453" s="2"/>
    </row>
    <row r="57454" spans="5:5" x14ac:dyDescent="0.25">
      <c r="E57454" s="2"/>
    </row>
    <row r="57455" spans="5:5" x14ac:dyDescent="0.25">
      <c r="E57455" s="2"/>
    </row>
    <row r="57456" spans="5:5" x14ac:dyDescent="0.25">
      <c r="E57456" s="2"/>
    </row>
    <row r="57457" spans="5:5" x14ac:dyDescent="0.25">
      <c r="E57457" s="2"/>
    </row>
    <row r="57458" spans="5:5" x14ac:dyDescent="0.25">
      <c r="E57458" s="2"/>
    </row>
    <row r="57459" spans="5:5" x14ac:dyDescent="0.25">
      <c r="E57459" s="2"/>
    </row>
    <row r="57460" spans="5:5" x14ac:dyDescent="0.25">
      <c r="E57460" s="2"/>
    </row>
    <row r="57461" spans="5:5" x14ac:dyDescent="0.25">
      <c r="E57461" s="2"/>
    </row>
    <row r="57462" spans="5:5" x14ac:dyDescent="0.25">
      <c r="E57462" s="2"/>
    </row>
    <row r="57463" spans="5:5" x14ac:dyDescent="0.25">
      <c r="E57463" s="2"/>
    </row>
    <row r="57464" spans="5:5" x14ac:dyDescent="0.25">
      <c r="E57464" s="2"/>
    </row>
    <row r="57465" spans="5:5" x14ac:dyDescent="0.25">
      <c r="E57465" s="2"/>
    </row>
    <row r="57466" spans="5:5" x14ac:dyDescent="0.25">
      <c r="E57466" s="2"/>
    </row>
    <row r="57467" spans="5:5" x14ac:dyDescent="0.25">
      <c r="E57467" s="2"/>
    </row>
    <row r="57468" spans="5:5" x14ac:dyDescent="0.25">
      <c r="E57468" s="2"/>
    </row>
    <row r="57469" spans="5:5" x14ac:dyDescent="0.25">
      <c r="E57469" s="2"/>
    </row>
    <row r="57470" spans="5:5" x14ac:dyDescent="0.25">
      <c r="E57470" s="2"/>
    </row>
    <row r="57471" spans="5:5" x14ac:dyDescent="0.25">
      <c r="E57471" s="2"/>
    </row>
    <row r="57472" spans="5:5" x14ac:dyDescent="0.25">
      <c r="E57472" s="2"/>
    </row>
    <row r="57473" spans="5:5" x14ac:dyDescent="0.25">
      <c r="E57473" s="2"/>
    </row>
    <row r="57474" spans="5:5" x14ac:dyDescent="0.25">
      <c r="E57474" s="2"/>
    </row>
    <row r="57475" spans="5:5" x14ac:dyDescent="0.25">
      <c r="E57475" s="2"/>
    </row>
    <row r="57476" spans="5:5" x14ac:dyDescent="0.25">
      <c r="E57476" s="2"/>
    </row>
    <row r="57477" spans="5:5" x14ac:dyDescent="0.25">
      <c r="E57477" s="2"/>
    </row>
    <row r="57478" spans="5:5" x14ac:dyDescent="0.25">
      <c r="E57478" s="2"/>
    </row>
    <row r="57479" spans="5:5" x14ac:dyDescent="0.25">
      <c r="E57479" s="2"/>
    </row>
    <row r="57480" spans="5:5" x14ac:dyDescent="0.25">
      <c r="E57480" s="2"/>
    </row>
    <row r="57481" spans="5:5" x14ac:dyDescent="0.25">
      <c r="E57481" s="2"/>
    </row>
    <row r="57482" spans="5:5" x14ac:dyDescent="0.25">
      <c r="E57482" s="2"/>
    </row>
    <row r="57483" spans="5:5" x14ac:dyDescent="0.25">
      <c r="E57483" s="2"/>
    </row>
    <row r="57484" spans="5:5" x14ac:dyDescent="0.25">
      <c r="E57484" s="2"/>
    </row>
    <row r="57485" spans="5:5" x14ac:dyDescent="0.25">
      <c r="E57485" s="2"/>
    </row>
    <row r="57486" spans="5:5" x14ac:dyDescent="0.25">
      <c r="E57486" s="2"/>
    </row>
    <row r="57487" spans="5:5" x14ac:dyDescent="0.25">
      <c r="E57487" s="2"/>
    </row>
    <row r="57488" spans="5:5" x14ac:dyDescent="0.25">
      <c r="E57488" s="2"/>
    </row>
    <row r="57489" spans="5:5" x14ac:dyDescent="0.25">
      <c r="E57489" s="2"/>
    </row>
    <row r="57490" spans="5:5" x14ac:dyDescent="0.25">
      <c r="E57490" s="2"/>
    </row>
    <row r="57491" spans="5:5" x14ac:dyDescent="0.25">
      <c r="E57491" s="2"/>
    </row>
    <row r="57492" spans="5:5" x14ac:dyDescent="0.25">
      <c r="E57492" s="2"/>
    </row>
    <row r="57493" spans="5:5" x14ac:dyDescent="0.25">
      <c r="E57493" s="2"/>
    </row>
    <row r="57494" spans="5:5" x14ac:dyDescent="0.25">
      <c r="E57494" s="2"/>
    </row>
    <row r="57495" spans="5:5" x14ac:dyDescent="0.25">
      <c r="E57495" s="2"/>
    </row>
    <row r="57496" spans="5:5" x14ac:dyDescent="0.25">
      <c r="E57496" s="2"/>
    </row>
    <row r="57497" spans="5:5" x14ac:dyDescent="0.25">
      <c r="E57497" s="2"/>
    </row>
    <row r="57498" spans="5:5" x14ac:dyDescent="0.25">
      <c r="E57498" s="2"/>
    </row>
    <row r="57499" spans="5:5" x14ac:dyDescent="0.25">
      <c r="E57499" s="2"/>
    </row>
    <row r="57500" spans="5:5" x14ac:dyDescent="0.25">
      <c r="E57500" s="2"/>
    </row>
    <row r="57501" spans="5:5" x14ac:dyDescent="0.25">
      <c r="E57501" s="2"/>
    </row>
    <row r="57502" spans="5:5" x14ac:dyDescent="0.25">
      <c r="E57502" s="2"/>
    </row>
    <row r="57503" spans="5:5" x14ac:dyDescent="0.25">
      <c r="E57503" s="2"/>
    </row>
    <row r="57504" spans="5:5" x14ac:dyDescent="0.25">
      <c r="E57504" s="2"/>
    </row>
    <row r="57505" spans="5:5" x14ac:dyDescent="0.25">
      <c r="E57505" s="2"/>
    </row>
    <row r="57506" spans="5:5" x14ac:dyDescent="0.25">
      <c r="E57506" s="2"/>
    </row>
    <row r="57507" spans="5:5" x14ac:dyDescent="0.25">
      <c r="E57507" s="2"/>
    </row>
    <row r="57508" spans="5:5" x14ac:dyDescent="0.25">
      <c r="E57508" s="2"/>
    </row>
    <row r="57509" spans="5:5" x14ac:dyDescent="0.25">
      <c r="E57509" s="2"/>
    </row>
    <row r="57510" spans="5:5" x14ac:dyDescent="0.25">
      <c r="E57510" s="2"/>
    </row>
    <row r="57511" spans="5:5" x14ac:dyDescent="0.25">
      <c r="E57511" s="2"/>
    </row>
    <row r="57512" spans="5:5" x14ac:dyDescent="0.25">
      <c r="E57512" s="2"/>
    </row>
    <row r="57513" spans="5:5" x14ac:dyDescent="0.25">
      <c r="E57513" s="2"/>
    </row>
    <row r="57514" spans="5:5" x14ac:dyDescent="0.25">
      <c r="E57514" s="2"/>
    </row>
    <row r="57515" spans="5:5" x14ac:dyDescent="0.25">
      <c r="E57515" s="2"/>
    </row>
    <row r="57516" spans="5:5" x14ac:dyDescent="0.25">
      <c r="E57516" s="2"/>
    </row>
    <row r="57517" spans="5:5" x14ac:dyDescent="0.25">
      <c r="E57517" s="2"/>
    </row>
    <row r="57518" spans="5:5" x14ac:dyDescent="0.25">
      <c r="E57518" s="2"/>
    </row>
    <row r="57519" spans="5:5" x14ac:dyDescent="0.25">
      <c r="E57519" s="2"/>
    </row>
    <row r="57520" spans="5:5" x14ac:dyDescent="0.25">
      <c r="E57520" s="2"/>
    </row>
    <row r="57521" spans="5:5" x14ac:dyDescent="0.25">
      <c r="E57521" s="2"/>
    </row>
    <row r="57522" spans="5:5" x14ac:dyDescent="0.25">
      <c r="E57522" s="2"/>
    </row>
    <row r="57523" spans="5:5" x14ac:dyDescent="0.25">
      <c r="E57523" s="2"/>
    </row>
    <row r="57524" spans="5:5" x14ac:dyDescent="0.25">
      <c r="E57524" s="2"/>
    </row>
    <row r="57525" spans="5:5" x14ac:dyDescent="0.25">
      <c r="E57525" s="2"/>
    </row>
    <row r="57526" spans="5:5" x14ac:dyDescent="0.25">
      <c r="E57526" s="2"/>
    </row>
    <row r="57527" spans="5:5" x14ac:dyDescent="0.25">
      <c r="E57527" s="2"/>
    </row>
    <row r="57528" spans="5:5" x14ac:dyDescent="0.25">
      <c r="E57528" s="2"/>
    </row>
    <row r="57529" spans="5:5" x14ac:dyDescent="0.25">
      <c r="E57529" s="2"/>
    </row>
    <row r="57530" spans="5:5" x14ac:dyDescent="0.25">
      <c r="E57530" s="2"/>
    </row>
    <row r="57531" spans="5:5" x14ac:dyDescent="0.25">
      <c r="E57531" s="2"/>
    </row>
    <row r="57532" spans="5:5" x14ac:dyDescent="0.25">
      <c r="E57532" s="2"/>
    </row>
    <row r="57533" spans="5:5" x14ac:dyDescent="0.25">
      <c r="E57533" s="2"/>
    </row>
    <row r="57534" spans="5:5" x14ac:dyDescent="0.25">
      <c r="E57534" s="2"/>
    </row>
    <row r="57535" spans="5:5" x14ac:dyDescent="0.25">
      <c r="E57535" s="2"/>
    </row>
    <row r="57536" spans="5:5" x14ac:dyDescent="0.25">
      <c r="E57536" s="2"/>
    </row>
    <row r="57537" spans="5:5" x14ac:dyDescent="0.25">
      <c r="E57537" s="2"/>
    </row>
    <row r="57538" spans="5:5" x14ac:dyDescent="0.25">
      <c r="E57538" s="2"/>
    </row>
    <row r="57539" spans="5:5" x14ac:dyDescent="0.25">
      <c r="E57539" s="2"/>
    </row>
    <row r="57540" spans="5:5" x14ac:dyDescent="0.25">
      <c r="E57540" s="2"/>
    </row>
    <row r="57541" spans="5:5" x14ac:dyDescent="0.25">
      <c r="E57541" s="2"/>
    </row>
    <row r="57542" spans="5:5" x14ac:dyDescent="0.25">
      <c r="E57542" s="2"/>
    </row>
    <row r="57543" spans="5:5" x14ac:dyDescent="0.25">
      <c r="E57543" s="2"/>
    </row>
    <row r="57544" spans="5:5" x14ac:dyDescent="0.25">
      <c r="E57544" s="2"/>
    </row>
    <row r="57545" spans="5:5" x14ac:dyDescent="0.25">
      <c r="E57545" s="2"/>
    </row>
    <row r="57546" spans="5:5" x14ac:dyDescent="0.25">
      <c r="E57546" s="2"/>
    </row>
    <row r="57547" spans="5:5" x14ac:dyDescent="0.25">
      <c r="E57547" s="2"/>
    </row>
    <row r="57548" spans="5:5" x14ac:dyDescent="0.25">
      <c r="E57548" s="2"/>
    </row>
    <row r="57549" spans="5:5" x14ac:dyDescent="0.25">
      <c r="E57549" s="2"/>
    </row>
    <row r="57550" spans="5:5" x14ac:dyDescent="0.25">
      <c r="E57550" s="2"/>
    </row>
    <row r="57551" spans="5:5" x14ac:dyDescent="0.25">
      <c r="E57551" s="2"/>
    </row>
    <row r="57552" spans="5:5" x14ac:dyDescent="0.25">
      <c r="E57552" s="2"/>
    </row>
    <row r="57553" spans="5:5" x14ac:dyDescent="0.25">
      <c r="E57553" s="2"/>
    </row>
    <row r="57554" spans="5:5" x14ac:dyDescent="0.25">
      <c r="E57554" s="2"/>
    </row>
    <row r="57555" spans="5:5" x14ac:dyDescent="0.25">
      <c r="E57555" s="2"/>
    </row>
    <row r="57556" spans="5:5" x14ac:dyDescent="0.25">
      <c r="E57556" s="2"/>
    </row>
    <row r="57557" spans="5:5" x14ac:dyDescent="0.25">
      <c r="E57557" s="2"/>
    </row>
    <row r="57558" spans="5:5" x14ac:dyDescent="0.25">
      <c r="E57558" s="2"/>
    </row>
    <row r="57559" spans="5:5" x14ac:dyDescent="0.25">
      <c r="E57559" s="2"/>
    </row>
    <row r="57560" spans="5:5" x14ac:dyDescent="0.25">
      <c r="E57560" s="2"/>
    </row>
    <row r="57561" spans="5:5" x14ac:dyDescent="0.25">
      <c r="E57561" s="2"/>
    </row>
    <row r="57562" spans="5:5" x14ac:dyDescent="0.25">
      <c r="E57562" s="2"/>
    </row>
    <row r="57563" spans="5:5" x14ac:dyDescent="0.25">
      <c r="E57563" s="2"/>
    </row>
    <row r="57564" spans="5:5" x14ac:dyDescent="0.25">
      <c r="E57564" s="2"/>
    </row>
    <row r="57565" spans="5:5" x14ac:dyDescent="0.25">
      <c r="E57565" s="2"/>
    </row>
    <row r="57566" spans="5:5" x14ac:dyDescent="0.25">
      <c r="E57566" s="2"/>
    </row>
    <row r="57567" spans="5:5" x14ac:dyDescent="0.25">
      <c r="E57567" s="2"/>
    </row>
    <row r="57568" spans="5:5" x14ac:dyDescent="0.25">
      <c r="E57568" s="2"/>
    </row>
    <row r="57569" spans="5:5" x14ac:dyDescent="0.25">
      <c r="E57569" s="2"/>
    </row>
    <row r="57570" spans="5:5" x14ac:dyDescent="0.25">
      <c r="E57570" s="2"/>
    </row>
    <row r="57571" spans="5:5" x14ac:dyDescent="0.25">
      <c r="E57571" s="2"/>
    </row>
    <row r="57572" spans="5:5" x14ac:dyDescent="0.25">
      <c r="E57572" s="2"/>
    </row>
    <row r="57573" spans="5:5" x14ac:dyDescent="0.25">
      <c r="E57573" s="2"/>
    </row>
    <row r="57574" spans="5:5" x14ac:dyDescent="0.25">
      <c r="E57574" s="2"/>
    </row>
    <row r="57575" spans="5:5" x14ac:dyDescent="0.25">
      <c r="E57575" s="2"/>
    </row>
    <row r="57576" spans="5:5" x14ac:dyDescent="0.25">
      <c r="E57576" s="2"/>
    </row>
    <row r="57577" spans="5:5" x14ac:dyDescent="0.25">
      <c r="E57577" s="2"/>
    </row>
    <row r="57578" spans="5:5" x14ac:dyDescent="0.25">
      <c r="E57578" s="2"/>
    </row>
    <row r="57579" spans="5:5" x14ac:dyDescent="0.25">
      <c r="E57579" s="2"/>
    </row>
    <row r="57580" spans="5:5" x14ac:dyDescent="0.25">
      <c r="E57580" s="2"/>
    </row>
    <row r="57581" spans="5:5" x14ac:dyDescent="0.25">
      <c r="E57581" s="2"/>
    </row>
    <row r="57582" spans="5:5" x14ac:dyDescent="0.25">
      <c r="E57582" s="2"/>
    </row>
    <row r="57583" spans="5:5" x14ac:dyDescent="0.25">
      <c r="E57583" s="2"/>
    </row>
    <row r="57584" spans="5:5" x14ac:dyDescent="0.25">
      <c r="E57584" s="2"/>
    </row>
    <row r="57585" spans="5:5" x14ac:dyDescent="0.25">
      <c r="E57585" s="2"/>
    </row>
    <row r="57586" spans="5:5" x14ac:dyDescent="0.25">
      <c r="E57586" s="2"/>
    </row>
    <row r="57587" spans="5:5" x14ac:dyDescent="0.25">
      <c r="E57587" s="2"/>
    </row>
    <row r="57588" spans="5:5" x14ac:dyDescent="0.25">
      <c r="E57588" s="2"/>
    </row>
    <row r="57589" spans="5:5" x14ac:dyDescent="0.25">
      <c r="E57589" s="2"/>
    </row>
    <row r="57590" spans="5:5" x14ac:dyDescent="0.25">
      <c r="E57590" s="2"/>
    </row>
    <row r="57591" spans="5:5" x14ac:dyDescent="0.25">
      <c r="E57591" s="2"/>
    </row>
    <row r="57592" spans="5:5" x14ac:dyDescent="0.25">
      <c r="E57592" s="2"/>
    </row>
    <row r="57593" spans="5:5" x14ac:dyDescent="0.25">
      <c r="E57593" s="2"/>
    </row>
    <row r="57594" spans="5:5" x14ac:dyDescent="0.25">
      <c r="E57594" s="2"/>
    </row>
    <row r="57595" spans="5:5" x14ac:dyDescent="0.25">
      <c r="E57595" s="2"/>
    </row>
    <row r="57596" spans="5:5" x14ac:dyDescent="0.25">
      <c r="E57596" s="2"/>
    </row>
    <row r="57597" spans="5:5" x14ac:dyDescent="0.25">
      <c r="E57597" s="2"/>
    </row>
    <row r="57598" spans="5:5" x14ac:dyDescent="0.25">
      <c r="E57598" s="2"/>
    </row>
    <row r="57599" spans="5:5" x14ac:dyDescent="0.25">
      <c r="E57599" s="2"/>
    </row>
    <row r="57600" spans="5:5" x14ac:dyDescent="0.25">
      <c r="E57600" s="2"/>
    </row>
    <row r="57601" spans="5:5" x14ac:dyDescent="0.25">
      <c r="E57601" s="2"/>
    </row>
    <row r="57602" spans="5:5" x14ac:dyDescent="0.25">
      <c r="E57602" s="2"/>
    </row>
    <row r="57603" spans="5:5" x14ac:dyDescent="0.25">
      <c r="E57603" s="2"/>
    </row>
    <row r="57604" spans="5:5" x14ac:dyDescent="0.25">
      <c r="E57604" s="2"/>
    </row>
    <row r="57605" spans="5:5" x14ac:dyDescent="0.25">
      <c r="E57605" s="2"/>
    </row>
    <row r="57606" spans="5:5" x14ac:dyDescent="0.25">
      <c r="E57606" s="2"/>
    </row>
    <row r="57607" spans="5:5" x14ac:dyDescent="0.25">
      <c r="E57607" s="2"/>
    </row>
    <row r="57608" spans="5:5" x14ac:dyDescent="0.25">
      <c r="E57608" s="2"/>
    </row>
    <row r="57609" spans="5:5" x14ac:dyDescent="0.25">
      <c r="E57609" s="2"/>
    </row>
    <row r="57610" spans="5:5" x14ac:dyDescent="0.25">
      <c r="E57610" s="2"/>
    </row>
    <row r="57611" spans="5:5" x14ac:dyDescent="0.25">
      <c r="E57611" s="2"/>
    </row>
    <row r="57612" spans="5:5" x14ac:dyDescent="0.25">
      <c r="E57612" s="2"/>
    </row>
    <row r="57613" spans="5:5" x14ac:dyDescent="0.25">
      <c r="E57613" s="2"/>
    </row>
    <row r="57614" spans="5:5" x14ac:dyDescent="0.25">
      <c r="E57614" s="2"/>
    </row>
    <row r="57615" spans="5:5" x14ac:dyDescent="0.25">
      <c r="E57615" s="2"/>
    </row>
    <row r="57616" spans="5:5" x14ac:dyDescent="0.25">
      <c r="E57616" s="2"/>
    </row>
    <row r="57617" spans="5:5" x14ac:dyDescent="0.25">
      <c r="E57617" s="2"/>
    </row>
    <row r="57618" spans="5:5" x14ac:dyDescent="0.25">
      <c r="E57618" s="2"/>
    </row>
    <row r="57619" spans="5:5" x14ac:dyDescent="0.25">
      <c r="E57619" s="2"/>
    </row>
    <row r="57620" spans="5:5" x14ac:dyDescent="0.25">
      <c r="E57620" s="2"/>
    </row>
    <row r="57621" spans="5:5" x14ac:dyDescent="0.25">
      <c r="E57621" s="2"/>
    </row>
    <row r="57622" spans="5:5" x14ac:dyDescent="0.25">
      <c r="E57622" s="2"/>
    </row>
    <row r="57623" spans="5:5" x14ac:dyDescent="0.25">
      <c r="E57623" s="2"/>
    </row>
    <row r="57624" spans="5:5" x14ac:dyDescent="0.25">
      <c r="E57624" s="2"/>
    </row>
    <row r="57625" spans="5:5" x14ac:dyDescent="0.25">
      <c r="E57625" s="2"/>
    </row>
    <row r="57626" spans="5:5" x14ac:dyDescent="0.25">
      <c r="E57626" s="2"/>
    </row>
    <row r="57627" spans="5:5" x14ac:dyDescent="0.25">
      <c r="E57627" s="2"/>
    </row>
    <row r="57628" spans="5:5" x14ac:dyDescent="0.25">
      <c r="E57628" s="2"/>
    </row>
    <row r="57629" spans="5:5" x14ac:dyDescent="0.25">
      <c r="E57629" s="2"/>
    </row>
    <row r="57630" spans="5:5" x14ac:dyDescent="0.25">
      <c r="E57630" s="2"/>
    </row>
    <row r="57631" spans="5:5" x14ac:dyDescent="0.25">
      <c r="E57631" s="2"/>
    </row>
    <row r="57632" spans="5:5" x14ac:dyDescent="0.25">
      <c r="E57632" s="2"/>
    </row>
    <row r="57633" spans="5:5" x14ac:dyDescent="0.25">
      <c r="E57633" s="2"/>
    </row>
    <row r="57634" spans="5:5" x14ac:dyDescent="0.25">
      <c r="E57634" s="2"/>
    </row>
    <row r="57635" spans="5:5" x14ac:dyDescent="0.25">
      <c r="E57635" s="2"/>
    </row>
    <row r="57636" spans="5:5" x14ac:dyDescent="0.25">
      <c r="E57636" s="2"/>
    </row>
    <row r="57637" spans="5:5" x14ac:dyDescent="0.25">
      <c r="E57637" s="2"/>
    </row>
    <row r="57638" spans="5:5" x14ac:dyDescent="0.25">
      <c r="E57638" s="2"/>
    </row>
    <row r="57639" spans="5:5" x14ac:dyDescent="0.25">
      <c r="E57639" s="2"/>
    </row>
    <row r="57640" spans="5:5" x14ac:dyDescent="0.25">
      <c r="E57640" s="2"/>
    </row>
    <row r="57641" spans="5:5" x14ac:dyDescent="0.25">
      <c r="E57641" s="2"/>
    </row>
    <row r="57642" spans="5:5" x14ac:dyDescent="0.25">
      <c r="E57642" s="2"/>
    </row>
    <row r="57643" spans="5:5" x14ac:dyDescent="0.25">
      <c r="E57643" s="2"/>
    </row>
    <row r="57644" spans="5:5" x14ac:dyDescent="0.25">
      <c r="E57644" s="2"/>
    </row>
    <row r="57645" spans="5:5" x14ac:dyDescent="0.25">
      <c r="E57645" s="2"/>
    </row>
    <row r="57646" spans="5:5" x14ac:dyDescent="0.25">
      <c r="E57646" s="2"/>
    </row>
    <row r="57647" spans="5:5" x14ac:dyDescent="0.25">
      <c r="E57647" s="2"/>
    </row>
    <row r="57648" spans="5:5" x14ac:dyDescent="0.25">
      <c r="E57648" s="2"/>
    </row>
    <row r="57649" spans="5:5" x14ac:dyDescent="0.25">
      <c r="E57649" s="2"/>
    </row>
    <row r="57650" spans="5:5" x14ac:dyDescent="0.25">
      <c r="E57650" s="2"/>
    </row>
    <row r="57651" spans="5:5" x14ac:dyDescent="0.25">
      <c r="E57651" s="2"/>
    </row>
    <row r="57652" spans="5:5" x14ac:dyDescent="0.25">
      <c r="E57652" s="2"/>
    </row>
    <row r="57653" spans="5:5" x14ac:dyDescent="0.25">
      <c r="E57653" s="2"/>
    </row>
    <row r="57654" spans="5:5" x14ac:dyDescent="0.25">
      <c r="E57654" s="2"/>
    </row>
    <row r="57655" spans="5:5" x14ac:dyDescent="0.25">
      <c r="E57655" s="2"/>
    </row>
    <row r="57656" spans="5:5" x14ac:dyDescent="0.25">
      <c r="E57656" s="2"/>
    </row>
    <row r="57657" spans="5:5" x14ac:dyDescent="0.25">
      <c r="E57657" s="2"/>
    </row>
    <row r="57658" spans="5:5" x14ac:dyDescent="0.25">
      <c r="E57658" s="2"/>
    </row>
    <row r="57659" spans="5:5" x14ac:dyDescent="0.25">
      <c r="E57659" s="2"/>
    </row>
    <row r="57660" spans="5:5" x14ac:dyDescent="0.25">
      <c r="E57660" s="2"/>
    </row>
    <row r="57661" spans="5:5" x14ac:dyDescent="0.25">
      <c r="E57661" s="2"/>
    </row>
    <row r="57662" spans="5:5" x14ac:dyDescent="0.25">
      <c r="E57662" s="2"/>
    </row>
    <row r="57663" spans="5:5" x14ac:dyDescent="0.25">
      <c r="E57663" s="2"/>
    </row>
    <row r="57664" spans="5:5" x14ac:dyDescent="0.25">
      <c r="E57664" s="2"/>
    </row>
    <row r="57665" spans="5:5" x14ac:dyDescent="0.25">
      <c r="E57665" s="2"/>
    </row>
    <row r="57666" spans="5:5" x14ac:dyDescent="0.25">
      <c r="E57666" s="2"/>
    </row>
    <row r="57667" spans="5:5" x14ac:dyDescent="0.25">
      <c r="E57667" s="2"/>
    </row>
    <row r="57668" spans="5:5" x14ac:dyDescent="0.25">
      <c r="E57668" s="2"/>
    </row>
    <row r="57669" spans="5:5" x14ac:dyDescent="0.25">
      <c r="E57669" s="2"/>
    </row>
    <row r="57670" spans="5:5" x14ac:dyDescent="0.25">
      <c r="E57670" s="2"/>
    </row>
    <row r="57671" spans="5:5" x14ac:dyDescent="0.25">
      <c r="E57671" s="2"/>
    </row>
    <row r="57672" spans="5:5" x14ac:dyDescent="0.25">
      <c r="E57672" s="2"/>
    </row>
    <row r="57673" spans="5:5" x14ac:dyDescent="0.25">
      <c r="E57673" s="2"/>
    </row>
    <row r="57674" spans="5:5" x14ac:dyDescent="0.25">
      <c r="E57674" s="2"/>
    </row>
    <row r="57675" spans="5:5" x14ac:dyDescent="0.25">
      <c r="E57675" s="2"/>
    </row>
    <row r="57676" spans="5:5" x14ac:dyDescent="0.25">
      <c r="E57676" s="2"/>
    </row>
    <row r="57677" spans="5:5" x14ac:dyDescent="0.25">
      <c r="E57677" s="2"/>
    </row>
    <row r="57678" spans="5:5" x14ac:dyDescent="0.25">
      <c r="E57678" s="2"/>
    </row>
    <row r="57679" spans="5:5" x14ac:dyDescent="0.25">
      <c r="E57679" s="2"/>
    </row>
    <row r="57680" spans="5:5" x14ac:dyDescent="0.25">
      <c r="E57680" s="2"/>
    </row>
    <row r="57681" spans="5:5" x14ac:dyDescent="0.25">
      <c r="E57681" s="2"/>
    </row>
    <row r="57682" spans="5:5" x14ac:dyDescent="0.25">
      <c r="E57682" s="2"/>
    </row>
    <row r="57683" spans="5:5" x14ac:dyDescent="0.25">
      <c r="E57683" s="2"/>
    </row>
    <row r="57684" spans="5:5" x14ac:dyDescent="0.25">
      <c r="E57684" s="2"/>
    </row>
    <row r="57685" spans="5:5" x14ac:dyDescent="0.25">
      <c r="E57685" s="2"/>
    </row>
    <row r="57686" spans="5:5" x14ac:dyDescent="0.25">
      <c r="E57686" s="2"/>
    </row>
    <row r="57687" spans="5:5" x14ac:dyDescent="0.25">
      <c r="E57687" s="2"/>
    </row>
    <row r="57688" spans="5:5" x14ac:dyDescent="0.25">
      <c r="E57688" s="2"/>
    </row>
    <row r="57689" spans="5:5" x14ac:dyDescent="0.25">
      <c r="E57689" s="2"/>
    </row>
    <row r="57690" spans="5:5" x14ac:dyDescent="0.25">
      <c r="E57690" s="2"/>
    </row>
    <row r="57691" spans="5:5" x14ac:dyDescent="0.25">
      <c r="E57691" s="2"/>
    </row>
    <row r="57692" spans="5:5" x14ac:dyDescent="0.25">
      <c r="E57692" s="2"/>
    </row>
    <row r="57693" spans="5:5" x14ac:dyDescent="0.25">
      <c r="E57693" s="2"/>
    </row>
    <row r="57694" spans="5:5" x14ac:dyDescent="0.25">
      <c r="E57694" s="2"/>
    </row>
    <row r="57695" spans="5:5" x14ac:dyDescent="0.25">
      <c r="E57695" s="2"/>
    </row>
    <row r="57696" spans="5:5" x14ac:dyDescent="0.25">
      <c r="E57696" s="2"/>
    </row>
    <row r="57697" spans="5:5" x14ac:dyDescent="0.25">
      <c r="E57697" s="2"/>
    </row>
    <row r="57698" spans="5:5" x14ac:dyDescent="0.25">
      <c r="E57698" s="2"/>
    </row>
    <row r="57699" spans="5:5" x14ac:dyDescent="0.25">
      <c r="E57699" s="2"/>
    </row>
    <row r="57700" spans="5:5" x14ac:dyDescent="0.25">
      <c r="E57700" s="2"/>
    </row>
    <row r="57701" spans="5:5" x14ac:dyDescent="0.25">
      <c r="E57701" s="2"/>
    </row>
    <row r="57702" spans="5:5" x14ac:dyDescent="0.25">
      <c r="E57702" s="2"/>
    </row>
    <row r="57703" spans="5:5" x14ac:dyDescent="0.25">
      <c r="E57703" s="2"/>
    </row>
    <row r="57704" spans="5:5" x14ac:dyDescent="0.25">
      <c r="E57704" s="2"/>
    </row>
    <row r="57705" spans="5:5" x14ac:dyDescent="0.25">
      <c r="E57705" s="2"/>
    </row>
    <row r="57706" spans="5:5" x14ac:dyDescent="0.25">
      <c r="E57706" s="2"/>
    </row>
    <row r="57707" spans="5:5" x14ac:dyDescent="0.25">
      <c r="E57707" s="2"/>
    </row>
    <row r="57708" spans="5:5" x14ac:dyDescent="0.25">
      <c r="E57708" s="2"/>
    </row>
    <row r="57709" spans="5:5" x14ac:dyDescent="0.25">
      <c r="E57709" s="2"/>
    </row>
    <row r="57710" spans="5:5" x14ac:dyDescent="0.25">
      <c r="E57710" s="2"/>
    </row>
    <row r="57711" spans="5:5" x14ac:dyDescent="0.25">
      <c r="E57711" s="2"/>
    </row>
    <row r="57712" spans="5:5" x14ac:dyDescent="0.25">
      <c r="E57712" s="2"/>
    </row>
    <row r="57713" spans="5:5" x14ac:dyDescent="0.25">
      <c r="E57713" s="2"/>
    </row>
    <row r="57714" spans="5:5" x14ac:dyDescent="0.25">
      <c r="E57714" s="2"/>
    </row>
    <row r="57715" spans="5:5" x14ac:dyDescent="0.25">
      <c r="E57715" s="2"/>
    </row>
    <row r="57716" spans="5:5" x14ac:dyDescent="0.25">
      <c r="E57716" s="2"/>
    </row>
    <row r="57717" spans="5:5" x14ac:dyDescent="0.25">
      <c r="E57717" s="2"/>
    </row>
    <row r="57718" spans="5:5" x14ac:dyDescent="0.25">
      <c r="E57718" s="2"/>
    </row>
    <row r="57719" spans="5:5" x14ac:dyDescent="0.25">
      <c r="E57719" s="2"/>
    </row>
    <row r="57720" spans="5:5" x14ac:dyDescent="0.25">
      <c r="E57720" s="2"/>
    </row>
    <row r="57721" spans="5:5" x14ac:dyDescent="0.25">
      <c r="E57721" s="2"/>
    </row>
    <row r="57722" spans="5:5" x14ac:dyDescent="0.25">
      <c r="E57722" s="2"/>
    </row>
    <row r="57723" spans="5:5" x14ac:dyDescent="0.25">
      <c r="E57723" s="2"/>
    </row>
    <row r="57724" spans="5:5" x14ac:dyDescent="0.25">
      <c r="E57724" s="2"/>
    </row>
    <row r="57725" spans="5:5" x14ac:dyDescent="0.25">
      <c r="E57725" s="2"/>
    </row>
    <row r="57726" spans="5:5" x14ac:dyDescent="0.25">
      <c r="E57726" s="2"/>
    </row>
    <row r="57727" spans="5:5" x14ac:dyDescent="0.25">
      <c r="E57727" s="2"/>
    </row>
    <row r="57728" spans="5:5" x14ac:dyDescent="0.25">
      <c r="E57728" s="2"/>
    </row>
    <row r="57729" spans="5:5" x14ac:dyDescent="0.25">
      <c r="E57729" s="2"/>
    </row>
    <row r="57730" spans="5:5" x14ac:dyDescent="0.25">
      <c r="E57730" s="2"/>
    </row>
    <row r="57731" spans="5:5" x14ac:dyDescent="0.25">
      <c r="E57731" s="2"/>
    </row>
    <row r="57732" spans="5:5" x14ac:dyDescent="0.25">
      <c r="E57732" s="2"/>
    </row>
    <row r="57733" spans="5:5" x14ac:dyDescent="0.25">
      <c r="E57733" s="2"/>
    </row>
    <row r="57734" spans="5:5" x14ac:dyDescent="0.25">
      <c r="E57734" s="2"/>
    </row>
    <row r="57735" spans="5:5" x14ac:dyDescent="0.25">
      <c r="E57735" s="2"/>
    </row>
    <row r="57736" spans="5:5" x14ac:dyDescent="0.25">
      <c r="E57736" s="2"/>
    </row>
    <row r="57737" spans="5:5" x14ac:dyDescent="0.25">
      <c r="E57737" s="2"/>
    </row>
    <row r="57738" spans="5:5" x14ac:dyDescent="0.25">
      <c r="E57738" s="2"/>
    </row>
    <row r="57739" spans="5:5" x14ac:dyDescent="0.25">
      <c r="E57739" s="2"/>
    </row>
    <row r="57740" spans="5:5" x14ac:dyDescent="0.25">
      <c r="E57740" s="2"/>
    </row>
    <row r="57741" spans="5:5" x14ac:dyDescent="0.25">
      <c r="E57741" s="2"/>
    </row>
    <row r="57742" spans="5:5" x14ac:dyDescent="0.25">
      <c r="E57742" s="2"/>
    </row>
    <row r="57743" spans="5:5" x14ac:dyDescent="0.25">
      <c r="E57743" s="2"/>
    </row>
    <row r="57744" spans="5:5" x14ac:dyDescent="0.25">
      <c r="E57744" s="2"/>
    </row>
    <row r="57745" spans="5:5" x14ac:dyDescent="0.25">
      <c r="E57745" s="2"/>
    </row>
    <row r="57746" spans="5:5" x14ac:dyDescent="0.25">
      <c r="E57746" s="2"/>
    </row>
    <row r="57747" spans="5:5" x14ac:dyDescent="0.25">
      <c r="E57747" s="2"/>
    </row>
    <row r="57748" spans="5:5" x14ac:dyDescent="0.25">
      <c r="E57748" s="2"/>
    </row>
    <row r="57749" spans="5:5" x14ac:dyDescent="0.25">
      <c r="E57749" s="2"/>
    </row>
    <row r="57750" spans="5:5" x14ac:dyDescent="0.25">
      <c r="E57750" s="2"/>
    </row>
    <row r="57751" spans="5:5" x14ac:dyDescent="0.25">
      <c r="E57751" s="2"/>
    </row>
    <row r="57752" spans="5:5" x14ac:dyDescent="0.25">
      <c r="E57752" s="2"/>
    </row>
    <row r="57753" spans="5:5" x14ac:dyDescent="0.25">
      <c r="E57753" s="2"/>
    </row>
    <row r="57754" spans="5:5" x14ac:dyDescent="0.25">
      <c r="E57754" s="2"/>
    </row>
    <row r="57755" spans="5:5" x14ac:dyDescent="0.25">
      <c r="E57755" s="2"/>
    </row>
    <row r="57756" spans="5:5" x14ac:dyDescent="0.25">
      <c r="E57756" s="2"/>
    </row>
    <row r="57757" spans="5:5" x14ac:dyDescent="0.25">
      <c r="E57757" s="2"/>
    </row>
    <row r="57758" spans="5:5" x14ac:dyDescent="0.25">
      <c r="E57758" s="2"/>
    </row>
    <row r="57759" spans="5:5" x14ac:dyDescent="0.25">
      <c r="E57759" s="2"/>
    </row>
    <row r="57760" spans="5:5" x14ac:dyDescent="0.25">
      <c r="E57760" s="2"/>
    </row>
    <row r="57761" spans="5:5" x14ac:dyDescent="0.25">
      <c r="E57761" s="2"/>
    </row>
    <row r="57762" spans="5:5" x14ac:dyDescent="0.25">
      <c r="E57762" s="2"/>
    </row>
    <row r="57763" spans="5:5" x14ac:dyDescent="0.25">
      <c r="E57763" s="2"/>
    </row>
    <row r="57764" spans="5:5" x14ac:dyDescent="0.25">
      <c r="E57764" s="2"/>
    </row>
    <row r="57765" spans="5:5" x14ac:dyDescent="0.25">
      <c r="E57765" s="2"/>
    </row>
    <row r="57766" spans="5:5" x14ac:dyDescent="0.25">
      <c r="E57766" s="2"/>
    </row>
    <row r="57767" spans="5:5" x14ac:dyDescent="0.25">
      <c r="E57767" s="2"/>
    </row>
    <row r="57768" spans="5:5" x14ac:dyDescent="0.25">
      <c r="E57768" s="2"/>
    </row>
    <row r="57769" spans="5:5" x14ac:dyDescent="0.25">
      <c r="E57769" s="2"/>
    </row>
    <row r="57770" spans="5:5" x14ac:dyDescent="0.25">
      <c r="E57770" s="2"/>
    </row>
    <row r="57771" spans="5:5" x14ac:dyDescent="0.25">
      <c r="E57771" s="2"/>
    </row>
    <row r="57772" spans="5:5" x14ac:dyDescent="0.25">
      <c r="E57772" s="2"/>
    </row>
    <row r="57773" spans="5:5" x14ac:dyDescent="0.25">
      <c r="E57773" s="2"/>
    </row>
    <row r="57774" spans="5:5" x14ac:dyDescent="0.25">
      <c r="E57774" s="2"/>
    </row>
    <row r="57775" spans="5:5" x14ac:dyDescent="0.25">
      <c r="E57775" s="2"/>
    </row>
    <row r="57776" spans="5:5" x14ac:dyDescent="0.25">
      <c r="E57776" s="2"/>
    </row>
    <row r="57777" spans="5:5" x14ac:dyDescent="0.25">
      <c r="E57777" s="2"/>
    </row>
    <row r="57778" spans="5:5" x14ac:dyDescent="0.25">
      <c r="E57778" s="2"/>
    </row>
    <row r="57779" spans="5:5" x14ac:dyDescent="0.25">
      <c r="E57779" s="2"/>
    </row>
    <row r="57780" spans="5:5" x14ac:dyDescent="0.25">
      <c r="E57780" s="2"/>
    </row>
    <row r="57781" spans="5:5" x14ac:dyDescent="0.25">
      <c r="E57781" s="2"/>
    </row>
    <row r="57782" spans="5:5" x14ac:dyDescent="0.25">
      <c r="E57782" s="2"/>
    </row>
    <row r="57783" spans="5:5" x14ac:dyDescent="0.25">
      <c r="E57783" s="2"/>
    </row>
    <row r="57784" spans="5:5" x14ac:dyDescent="0.25">
      <c r="E57784" s="2"/>
    </row>
    <row r="57785" spans="5:5" x14ac:dyDescent="0.25">
      <c r="E57785" s="2"/>
    </row>
    <row r="57786" spans="5:5" x14ac:dyDescent="0.25">
      <c r="E57786" s="2"/>
    </row>
    <row r="57787" spans="5:5" x14ac:dyDescent="0.25">
      <c r="E57787" s="2"/>
    </row>
    <row r="57788" spans="5:5" x14ac:dyDescent="0.25">
      <c r="E57788" s="2"/>
    </row>
    <row r="57789" spans="5:5" x14ac:dyDescent="0.25">
      <c r="E57789" s="2"/>
    </row>
    <row r="57790" spans="5:5" x14ac:dyDescent="0.25">
      <c r="E57790" s="2"/>
    </row>
    <row r="57791" spans="5:5" x14ac:dyDescent="0.25">
      <c r="E57791" s="2"/>
    </row>
    <row r="57792" spans="5:5" x14ac:dyDescent="0.25">
      <c r="E57792" s="2"/>
    </row>
    <row r="57793" spans="5:5" x14ac:dyDescent="0.25">
      <c r="E57793" s="2"/>
    </row>
    <row r="57794" spans="5:5" x14ac:dyDescent="0.25">
      <c r="E57794" s="2"/>
    </row>
    <row r="57795" spans="5:5" x14ac:dyDescent="0.25">
      <c r="E57795" s="2"/>
    </row>
    <row r="57796" spans="5:5" x14ac:dyDescent="0.25">
      <c r="E57796" s="2"/>
    </row>
    <row r="57797" spans="5:5" x14ac:dyDescent="0.25">
      <c r="E57797" s="2"/>
    </row>
    <row r="57798" spans="5:5" x14ac:dyDescent="0.25">
      <c r="E57798" s="2"/>
    </row>
    <row r="57799" spans="5:5" x14ac:dyDescent="0.25">
      <c r="E57799" s="2"/>
    </row>
    <row r="57800" spans="5:5" x14ac:dyDescent="0.25">
      <c r="E57800" s="2"/>
    </row>
    <row r="57801" spans="5:5" x14ac:dyDescent="0.25">
      <c r="E57801" s="2"/>
    </row>
    <row r="57802" spans="5:5" x14ac:dyDescent="0.25">
      <c r="E57802" s="2"/>
    </row>
    <row r="57803" spans="5:5" x14ac:dyDescent="0.25">
      <c r="E57803" s="2"/>
    </row>
    <row r="57804" spans="5:5" x14ac:dyDescent="0.25">
      <c r="E57804" s="2"/>
    </row>
    <row r="57805" spans="5:5" x14ac:dyDescent="0.25">
      <c r="E57805" s="2"/>
    </row>
    <row r="57806" spans="5:5" x14ac:dyDescent="0.25">
      <c r="E57806" s="2"/>
    </row>
    <row r="57807" spans="5:5" x14ac:dyDescent="0.25">
      <c r="E57807" s="2"/>
    </row>
    <row r="57808" spans="5:5" x14ac:dyDescent="0.25">
      <c r="E57808" s="2"/>
    </row>
    <row r="57809" spans="5:5" x14ac:dyDescent="0.25">
      <c r="E57809" s="2"/>
    </row>
    <row r="57810" spans="5:5" x14ac:dyDescent="0.25">
      <c r="E57810" s="2"/>
    </row>
    <row r="57811" spans="5:5" x14ac:dyDescent="0.25">
      <c r="E57811" s="2"/>
    </row>
    <row r="57812" spans="5:5" x14ac:dyDescent="0.25">
      <c r="E57812" s="2"/>
    </row>
    <row r="57813" spans="5:5" x14ac:dyDescent="0.25">
      <c r="E57813" s="2"/>
    </row>
    <row r="57814" spans="5:5" x14ac:dyDescent="0.25">
      <c r="E57814" s="2"/>
    </row>
    <row r="57815" spans="5:5" x14ac:dyDescent="0.25">
      <c r="E57815" s="2"/>
    </row>
    <row r="57816" spans="5:5" x14ac:dyDescent="0.25">
      <c r="E57816" s="2"/>
    </row>
    <row r="57817" spans="5:5" x14ac:dyDescent="0.25">
      <c r="E57817" s="2"/>
    </row>
    <row r="57818" spans="5:5" x14ac:dyDescent="0.25">
      <c r="E57818" s="2"/>
    </row>
    <row r="57819" spans="5:5" x14ac:dyDescent="0.25">
      <c r="E57819" s="2"/>
    </row>
    <row r="57820" spans="5:5" x14ac:dyDescent="0.25">
      <c r="E57820" s="2"/>
    </row>
    <row r="57821" spans="5:5" x14ac:dyDescent="0.25">
      <c r="E57821" s="2"/>
    </row>
    <row r="57822" spans="5:5" x14ac:dyDescent="0.25">
      <c r="E57822" s="2"/>
    </row>
    <row r="57823" spans="5:5" x14ac:dyDescent="0.25">
      <c r="E57823" s="2"/>
    </row>
    <row r="57824" spans="5:5" x14ac:dyDescent="0.25">
      <c r="E57824" s="2"/>
    </row>
    <row r="57825" spans="5:5" x14ac:dyDescent="0.25">
      <c r="E57825" s="2"/>
    </row>
    <row r="57826" spans="5:5" x14ac:dyDescent="0.25">
      <c r="E57826" s="2"/>
    </row>
    <row r="57827" spans="5:5" x14ac:dyDescent="0.25">
      <c r="E57827" s="2"/>
    </row>
    <row r="57828" spans="5:5" x14ac:dyDescent="0.25">
      <c r="E57828" s="2"/>
    </row>
    <row r="57829" spans="5:5" x14ac:dyDescent="0.25">
      <c r="E57829" s="2"/>
    </row>
    <row r="57830" spans="5:5" x14ac:dyDescent="0.25">
      <c r="E57830" s="2"/>
    </row>
    <row r="57831" spans="5:5" x14ac:dyDescent="0.25">
      <c r="E57831" s="2"/>
    </row>
    <row r="57832" spans="5:5" x14ac:dyDescent="0.25">
      <c r="E57832" s="2"/>
    </row>
    <row r="57833" spans="5:5" x14ac:dyDescent="0.25">
      <c r="E57833" s="2"/>
    </row>
    <row r="57834" spans="5:5" x14ac:dyDescent="0.25">
      <c r="E57834" s="2"/>
    </row>
    <row r="57835" spans="5:5" x14ac:dyDescent="0.25">
      <c r="E57835" s="2"/>
    </row>
    <row r="57836" spans="5:5" x14ac:dyDescent="0.25">
      <c r="E57836" s="2"/>
    </row>
    <row r="57837" spans="5:5" x14ac:dyDescent="0.25">
      <c r="E57837" s="2"/>
    </row>
    <row r="57838" spans="5:5" x14ac:dyDescent="0.25">
      <c r="E57838" s="2"/>
    </row>
    <row r="57839" spans="5:5" x14ac:dyDescent="0.25">
      <c r="E57839" s="2"/>
    </row>
    <row r="57840" spans="5:5" x14ac:dyDescent="0.25">
      <c r="E57840" s="2"/>
    </row>
    <row r="57841" spans="5:5" x14ac:dyDescent="0.25">
      <c r="E57841" s="2"/>
    </row>
    <row r="57842" spans="5:5" x14ac:dyDescent="0.25">
      <c r="E57842" s="2"/>
    </row>
    <row r="57843" spans="5:5" x14ac:dyDescent="0.25">
      <c r="E57843" s="2"/>
    </row>
    <row r="57844" spans="5:5" x14ac:dyDescent="0.25">
      <c r="E57844" s="2"/>
    </row>
    <row r="57845" spans="5:5" x14ac:dyDescent="0.25">
      <c r="E57845" s="2"/>
    </row>
    <row r="57846" spans="5:5" x14ac:dyDescent="0.25">
      <c r="E57846" s="2"/>
    </row>
    <row r="57847" spans="5:5" x14ac:dyDescent="0.25">
      <c r="E57847" s="2"/>
    </row>
    <row r="57848" spans="5:5" x14ac:dyDescent="0.25">
      <c r="E57848" s="2"/>
    </row>
    <row r="57849" spans="5:5" x14ac:dyDescent="0.25">
      <c r="E57849" s="2"/>
    </row>
    <row r="57850" spans="5:5" x14ac:dyDescent="0.25">
      <c r="E57850" s="2"/>
    </row>
    <row r="57851" spans="5:5" x14ac:dyDescent="0.25">
      <c r="E57851" s="2"/>
    </row>
    <row r="57852" spans="5:5" x14ac:dyDescent="0.25">
      <c r="E57852" s="2"/>
    </row>
    <row r="57853" spans="5:5" x14ac:dyDescent="0.25">
      <c r="E57853" s="2"/>
    </row>
    <row r="57854" spans="5:5" x14ac:dyDescent="0.25">
      <c r="E57854" s="2"/>
    </row>
    <row r="57855" spans="5:5" x14ac:dyDescent="0.25">
      <c r="E57855" s="2"/>
    </row>
    <row r="57856" spans="5:5" x14ac:dyDescent="0.25">
      <c r="E57856" s="2"/>
    </row>
    <row r="57857" spans="5:5" x14ac:dyDescent="0.25">
      <c r="E57857" s="2"/>
    </row>
    <row r="57858" spans="5:5" x14ac:dyDescent="0.25">
      <c r="E57858" s="2"/>
    </row>
    <row r="57859" spans="5:5" x14ac:dyDescent="0.25">
      <c r="E57859" s="2"/>
    </row>
    <row r="57860" spans="5:5" x14ac:dyDescent="0.25">
      <c r="E57860" s="2"/>
    </row>
    <row r="57861" spans="5:5" x14ac:dyDescent="0.25">
      <c r="E57861" s="2"/>
    </row>
    <row r="57862" spans="5:5" x14ac:dyDescent="0.25">
      <c r="E57862" s="2"/>
    </row>
    <row r="57863" spans="5:5" x14ac:dyDescent="0.25">
      <c r="E57863" s="2"/>
    </row>
    <row r="57864" spans="5:5" x14ac:dyDescent="0.25">
      <c r="E57864" s="2"/>
    </row>
    <row r="57865" spans="5:5" x14ac:dyDescent="0.25">
      <c r="E57865" s="2"/>
    </row>
    <row r="57866" spans="5:5" x14ac:dyDescent="0.25">
      <c r="E57866" s="2"/>
    </row>
    <row r="57867" spans="5:5" x14ac:dyDescent="0.25">
      <c r="E57867" s="2"/>
    </row>
    <row r="57868" spans="5:5" x14ac:dyDescent="0.25">
      <c r="E57868" s="2"/>
    </row>
    <row r="57869" spans="5:5" x14ac:dyDescent="0.25">
      <c r="E57869" s="2"/>
    </row>
    <row r="57870" spans="5:5" x14ac:dyDescent="0.25">
      <c r="E57870" s="2"/>
    </row>
    <row r="57871" spans="5:5" x14ac:dyDescent="0.25">
      <c r="E57871" s="2"/>
    </row>
    <row r="57872" spans="5:5" x14ac:dyDescent="0.25">
      <c r="E57872" s="2"/>
    </row>
    <row r="57873" spans="5:5" x14ac:dyDescent="0.25">
      <c r="E57873" s="2"/>
    </row>
    <row r="57874" spans="5:5" x14ac:dyDescent="0.25">
      <c r="E57874" s="2"/>
    </row>
    <row r="57875" spans="5:5" x14ac:dyDescent="0.25">
      <c r="E57875" s="2"/>
    </row>
    <row r="57876" spans="5:5" x14ac:dyDescent="0.25">
      <c r="E57876" s="2"/>
    </row>
    <row r="57877" spans="5:5" x14ac:dyDescent="0.25">
      <c r="E57877" s="2"/>
    </row>
    <row r="57878" spans="5:5" x14ac:dyDescent="0.25">
      <c r="E57878" s="2"/>
    </row>
    <row r="57879" spans="5:5" x14ac:dyDescent="0.25">
      <c r="E57879" s="2"/>
    </row>
    <row r="57880" spans="5:5" x14ac:dyDescent="0.25">
      <c r="E57880" s="2"/>
    </row>
    <row r="57881" spans="5:5" x14ac:dyDescent="0.25">
      <c r="E57881" s="2"/>
    </row>
    <row r="57882" spans="5:5" x14ac:dyDescent="0.25">
      <c r="E57882" s="2"/>
    </row>
    <row r="57883" spans="5:5" x14ac:dyDescent="0.25">
      <c r="E57883" s="2"/>
    </row>
    <row r="57884" spans="5:5" x14ac:dyDescent="0.25">
      <c r="E57884" s="2"/>
    </row>
    <row r="57885" spans="5:5" x14ac:dyDescent="0.25">
      <c r="E57885" s="2"/>
    </row>
    <row r="57886" spans="5:5" x14ac:dyDescent="0.25">
      <c r="E57886" s="2"/>
    </row>
    <row r="57887" spans="5:5" x14ac:dyDescent="0.25">
      <c r="E57887" s="2"/>
    </row>
    <row r="57888" spans="5:5" x14ac:dyDescent="0.25">
      <c r="E57888" s="2"/>
    </row>
    <row r="57889" spans="5:5" x14ac:dyDescent="0.25">
      <c r="E57889" s="2"/>
    </row>
    <row r="57890" spans="5:5" x14ac:dyDescent="0.25">
      <c r="E57890" s="2"/>
    </row>
    <row r="57891" spans="5:5" x14ac:dyDescent="0.25">
      <c r="E57891" s="2"/>
    </row>
    <row r="57892" spans="5:5" x14ac:dyDescent="0.25">
      <c r="E57892" s="2"/>
    </row>
    <row r="57893" spans="5:5" x14ac:dyDescent="0.25">
      <c r="E57893" s="2"/>
    </row>
    <row r="57894" spans="5:5" x14ac:dyDescent="0.25">
      <c r="E57894" s="2"/>
    </row>
    <row r="57895" spans="5:5" x14ac:dyDescent="0.25">
      <c r="E57895" s="2"/>
    </row>
    <row r="57896" spans="5:5" x14ac:dyDescent="0.25">
      <c r="E57896" s="2"/>
    </row>
    <row r="57897" spans="5:5" x14ac:dyDescent="0.25">
      <c r="E57897" s="2"/>
    </row>
    <row r="57898" spans="5:5" x14ac:dyDescent="0.25">
      <c r="E57898" s="2"/>
    </row>
    <row r="57899" spans="5:5" x14ac:dyDescent="0.25">
      <c r="E57899" s="2"/>
    </row>
    <row r="57900" spans="5:5" x14ac:dyDescent="0.25">
      <c r="E57900" s="2"/>
    </row>
    <row r="57901" spans="5:5" x14ac:dyDescent="0.25">
      <c r="E57901" s="2"/>
    </row>
    <row r="57902" spans="5:5" x14ac:dyDescent="0.25">
      <c r="E57902" s="2"/>
    </row>
    <row r="57903" spans="5:5" x14ac:dyDescent="0.25">
      <c r="E57903" s="2"/>
    </row>
    <row r="57904" spans="5:5" x14ac:dyDescent="0.25">
      <c r="E57904" s="2"/>
    </row>
    <row r="57905" spans="5:5" x14ac:dyDescent="0.25">
      <c r="E57905" s="2"/>
    </row>
    <row r="57906" spans="5:5" x14ac:dyDescent="0.25">
      <c r="E57906" s="2"/>
    </row>
    <row r="57907" spans="5:5" x14ac:dyDescent="0.25">
      <c r="E57907" s="2"/>
    </row>
    <row r="57908" spans="5:5" x14ac:dyDescent="0.25">
      <c r="E57908" s="2"/>
    </row>
    <row r="57909" spans="5:5" x14ac:dyDescent="0.25">
      <c r="E57909" s="2"/>
    </row>
    <row r="57910" spans="5:5" x14ac:dyDescent="0.25">
      <c r="E57910" s="2"/>
    </row>
    <row r="57911" spans="5:5" x14ac:dyDescent="0.25">
      <c r="E57911" s="2"/>
    </row>
    <row r="57912" spans="5:5" x14ac:dyDescent="0.25">
      <c r="E57912" s="2"/>
    </row>
    <row r="57913" spans="5:5" x14ac:dyDescent="0.25">
      <c r="E57913" s="2"/>
    </row>
    <row r="57914" spans="5:5" x14ac:dyDescent="0.25">
      <c r="E57914" s="2"/>
    </row>
    <row r="57915" spans="5:5" x14ac:dyDescent="0.25">
      <c r="E57915" s="2"/>
    </row>
    <row r="57916" spans="5:5" x14ac:dyDescent="0.25">
      <c r="E57916" s="2"/>
    </row>
    <row r="57917" spans="5:5" x14ac:dyDescent="0.25">
      <c r="E57917" s="2"/>
    </row>
    <row r="57918" spans="5:5" x14ac:dyDescent="0.25">
      <c r="E57918" s="2"/>
    </row>
    <row r="57919" spans="5:5" x14ac:dyDescent="0.25">
      <c r="E57919" s="2"/>
    </row>
    <row r="57920" spans="5:5" x14ac:dyDescent="0.25">
      <c r="E57920" s="2"/>
    </row>
    <row r="57921" spans="5:5" x14ac:dyDescent="0.25">
      <c r="E57921" s="2"/>
    </row>
    <row r="57922" spans="5:5" x14ac:dyDescent="0.25">
      <c r="E57922" s="2"/>
    </row>
    <row r="57923" spans="5:5" x14ac:dyDescent="0.25">
      <c r="E57923" s="2"/>
    </row>
    <row r="57924" spans="5:5" x14ac:dyDescent="0.25">
      <c r="E57924" s="2"/>
    </row>
    <row r="57925" spans="5:5" x14ac:dyDescent="0.25">
      <c r="E57925" s="2"/>
    </row>
    <row r="57926" spans="5:5" x14ac:dyDescent="0.25">
      <c r="E57926" s="2"/>
    </row>
    <row r="57927" spans="5:5" x14ac:dyDescent="0.25">
      <c r="E57927" s="2"/>
    </row>
    <row r="57928" spans="5:5" x14ac:dyDescent="0.25">
      <c r="E57928" s="2"/>
    </row>
    <row r="57929" spans="5:5" x14ac:dyDescent="0.25">
      <c r="E57929" s="2"/>
    </row>
    <row r="57930" spans="5:5" x14ac:dyDescent="0.25">
      <c r="E57930" s="2"/>
    </row>
    <row r="57931" spans="5:5" x14ac:dyDescent="0.25">
      <c r="E57931" s="2"/>
    </row>
    <row r="57932" spans="5:5" x14ac:dyDescent="0.25">
      <c r="E57932" s="2"/>
    </row>
    <row r="57933" spans="5:5" x14ac:dyDescent="0.25">
      <c r="E57933" s="2"/>
    </row>
    <row r="57934" spans="5:5" x14ac:dyDescent="0.25">
      <c r="E57934" s="2"/>
    </row>
    <row r="57935" spans="5:5" x14ac:dyDescent="0.25">
      <c r="E57935" s="2"/>
    </row>
    <row r="57936" spans="5:5" x14ac:dyDescent="0.25">
      <c r="E57936" s="2"/>
    </row>
    <row r="57937" spans="5:5" x14ac:dyDescent="0.25">
      <c r="E57937" s="2"/>
    </row>
    <row r="57938" spans="5:5" x14ac:dyDescent="0.25">
      <c r="E57938" s="2"/>
    </row>
    <row r="57939" spans="5:5" x14ac:dyDescent="0.25">
      <c r="E57939" s="2"/>
    </row>
    <row r="57940" spans="5:5" x14ac:dyDescent="0.25">
      <c r="E57940" s="2"/>
    </row>
    <row r="57941" spans="5:5" x14ac:dyDescent="0.25">
      <c r="E57941" s="2"/>
    </row>
    <row r="57942" spans="5:5" x14ac:dyDescent="0.25">
      <c r="E57942" s="2"/>
    </row>
    <row r="57943" spans="5:5" x14ac:dyDescent="0.25">
      <c r="E57943" s="2"/>
    </row>
    <row r="57944" spans="5:5" x14ac:dyDescent="0.25">
      <c r="E57944" s="2"/>
    </row>
    <row r="57945" spans="5:5" x14ac:dyDescent="0.25">
      <c r="E57945" s="2"/>
    </row>
    <row r="57946" spans="5:5" x14ac:dyDescent="0.25">
      <c r="E57946" s="2"/>
    </row>
    <row r="57947" spans="5:5" x14ac:dyDescent="0.25">
      <c r="E57947" s="2"/>
    </row>
    <row r="57948" spans="5:5" x14ac:dyDescent="0.25">
      <c r="E57948" s="2"/>
    </row>
    <row r="57949" spans="5:5" x14ac:dyDescent="0.25">
      <c r="E57949" s="2"/>
    </row>
    <row r="57950" spans="5:5" x14ac:dyDescent="0.25">
      <c r="E57950" s="2"/>
    </row>
    <row r="57951" spans="5:5" x14ac:dyDescent="0.25">
      <c r="E57951" s="2"/>
    </row>
    <row r="57952" spans="5:5" x14ac:dyDescent="0.25">
      <c r="E57952" s="2"/>
    </row>
    <row r="57953" spans="5:5" x14ac:dyDescent="0.25">
      <c r="E57953" s="2"/>
    </row>
    <row r="57954" spans="5:5" x14ac:dyDescent="0.25">
      <c r="E57954" s="2"/>
    </row>
    <row r="57955" spans="5:5" x14ac:dyDescent="0.25">
      <c r="E57955" s="2"/>
    </row>
    <row r="57956" spans="5:5" x14ac:dyDescent="0.25">
      <c r="E57956" s="2"/>
    </row>
    <row r="57957" spans="5:5" x14ac:dyDescent="0.25">
      <c r="E57957" s="2"/>
    </row>
    <row r="57958" spans="5:5" x14ac:dyDescent="0.25">
      <c r="E57958" s="2"/>
    </row>
    <row r="57959" spans="5:5" x14ac:dyDescent="0.25">
      <c r="E57959" s="2"/>
    </row>
    <row r="57960" spans="5:5" x14ac:dyDescent="0.25">
      <c r="E57960" s="2"/>
    </row>
    <row r="57961" spans="5:5" x14ac:dyDescent="0.25">
      <c r="E57961" s="2"/>
    </row>
    <row r="57962" spans="5:5" x14ac:dyDescent="0.25">
      <c r="E57962" s="2"/>
    </row>
    <row r="57963" spans="5:5" x14ac:dyDescent="0.25">
      <c r="E57963" s="2"/>
    </row>
    <row r="57964" spans="5:5" x14ac:dyDescent="0.25">
      <c r="E57964" s="2"/>
    </row>
    <row r="57965" spans="5:5" x14ac:dyDescent="0.25">
      <c r="E57965" s="2"/>
    </row>
    <row r="57966" spans="5:5" x14ac:dyDescent="0.25">
      <c r="E57966" s="2"/>
    </row>
    <row r="57967" spans="5:5" x14ac:dyDescent="0.25">
      <c r="E57967" s="2"/>
    </row>
    <row r="57968" spans="5:5" x14ac:dyDescent="0.25">
      <c r="E57968" s="2"/>
    </row>
    <row r="57969" spans="5:5" x14ac:dyDescent="0.25">
      <c r="E57969" s="2"/>
    </row>
    <row r="57970" spans="5:5" x14ac:dyDescent="0.25">
      <c r="E57970" s="2"/>
    </row>
    <row r="57971" spans="5:5" x14ac:dyDescent="0.25">
      <c r="E57971" s="2"/>
    </row>
    <row r="57972" spans="5:5" x14ac:dyDescent="0.25">
      <c r="E57972" s="2"/>
    </row>
    <row r="57973" spans="5:5" x14ac:dyDescent="0.25">
      <c r="E57973" s="2"/>
    </row>
    <row r="57974" spans="5:5" x14ac:dyDescent="0.25">
      <c r="E57974" s="2"/>
    </row>
    <row r="57975" spans="5:5" x14ac:dyDescent="0.25">
      <c r="E57975" s="2"/>
    </row>
    <row r="57976" spans="5:5" x14ac:dyDescent="0.25">
      <c r="E57976" s="2"/>
    </row>
    <row r="57977" spans="5:5" x14ac:dyDescent="0.25">
      <c r="E57977" s="2"/>
    </row>
    <row r="57978" spans="5:5" x14ac:dyDescent="0.25">
      <c r="E57978" s="2"/>
    </row>
    <row r="57979" spans="5:5" x14ac:dyDescent="0.25">
      <c r="E57979" s="2"/>
    </row>
    <row r="57980" spans="5:5" x14ac:dyDescent="0.25">
      <c r="E57980" s="2"/>
    </row>
    <row r="57981" spans="5:5" x14ac:dyDescent="0.25">
      <c r="E57981" s="2"/>
    </row>
    <row r="57982" spans="5:5" x14ac:dyDescent="0.25">
      <c r="E57982" s="2"/>
    </row>
    <row r="57983" spans="5:5" x14ac:dyDescent="0.25">
      <c r="E57983" s="2"/>
    </row>
    <row r="57984" spans="5:5" x14ac:dyDescent="0.25">
      <c r="E57984" s="2"/>
    </row>
    <row r="57985" spans="5:5" x14ac:dyDescent="0.25">
      <c r="E57985" s="2"/>
    </row>
    <row r="57986" spans="5:5" x14ac:dyDescent="0.25">
      <c r="E57986" s="2"/>
    </row>
    <row r="57987" spans="5:5" x14ac:dyDescent="0.25">
      <c r="E57987" s="2"/>
    </row>
    <row r="57988" spans="5:5" x14ac:dyDescent="0.25">
      <c r="E57988" s="2"/>
    </row>
    <row r="57989" spans="5:5" x14ac:dyDescent="0.25">
      <c r="E57989" s="2"/>
    </row>
    <row r="57990" spans="5:5" x14ac:dyDescent="0.25">
      <c r="E57990" s="2"/>
    </row>
    <row r="57991" spans="5:5" x14ac:dyDescent="0.25">
      <c r="E57991" s="2"/>
    </row>
    <row r="57992" spans="5:5" x14ac:dyDescent="0.25">
      <c r="E57992" s="2"/>
    </row>
    <row r="57993" spans="5:5" x14ac:dyDescent="0.25">
      <c r="E57993" s="2"/>
    </row>
    <row r="57994" spans="5:5" x14ac:dyDescent="0.25">
      <c r="E57994" s="2"/>
    </row>
    <row r="57995" spans="5:5" x14ac:dyDescent="0.25">
      <c r="E57995" s="2"/>
    </row>
    <row r="57996" spans="5:5" x14ac:dyDescent="0.25">
      <c r="E57996" s="2"/>
    </row>
    <row r="57997" spans="5:5" x14ac:dyDescent="0.25">
      <c r="E57997" s="2"/>
    </row>
    <row r="57998" spans="5:5" x14ac:dyDescent="0.25">
      <c r="E57998" s="2"/>
    </row>
    <row r="57999" spans="5:5" x14ac:dyDescent="0.25">
      <c r="E57999" s="2"/>
    </row>
    <row r="58000" spans="5:5" x14ac:dyDescent="0.25">
      <c r="E58000" s="2"/>
    </row>
    <row r="58001" spans="5:5" x14ac:dyDescent="0.25">
      <c r="E58001" s="2"/>
    </row>
    <row r="58002" spans="5:5" x14ac:dyDescent="0.25">
      <c r="E58002" s="2"/>
    </row>
    <row r="58003" spans="5:5" x14ac:dyDescent="0.25">
      <c r="E58003" s="2"/>
    </row>
    <row r="58004" spans="5:5" x14ac:dyDescent="0.25">
      <c r="E58004" s="2"/>
    </row>
    <row r="58005" spans="5:5" x14ac:dyDescent="0.25">
      <c r="E58005" s="2"/>
    </row>
    <row r="58006" spans="5:5" x14ac:dyDescent="0.25">
      <c r="E58006" s="2"/>
    </row>
    <row r="58007" spans="5:5" x14ac:dyDescent="0.25">
      <c r="E58007" s="2"/>
    </row>
    <row r="58008" spans="5:5" x14ac:dyDescent="0.25">
      <c r="E58008" s="2"/>
    </row>
    <row r="58009" spans="5:5" x14ac:dyDescent="0.25">
      <c r="E58009" s="2"/>
    </row>
    <row r="58010" spans="5:5" x14ac:dyDescent="0.25">
      <c r="E58010" s="2"/>
    </row>
    <row r="58011" spans="5:5" x14ac:dyDescent="0.25">
      <c r="E58011" s="2"/>
    </row>
    <row r="58012" spans="5:5" x14ac:dyDescent="0.25">
      <c r="E58012" s="2"/>
    </row>
    <row r="58013" spans="5:5" x14ac:dyDescent="0.25">
      <c r="E58013" s="2"/>
    </row>
    <row r="58014" spans="5:5" x14ac:dyDescent="0.25">
      <c r="E58014" s="2"/>
    </row>
    <row r="58015" spans="5:5" x14ac:dyDescent="0.25">
      <c r="E58015" s="2"/>
    </row>
    <row r="58016" spans="5:5" x14ac:dyDescent="0.25">
      <c r="E58016" s="2"/>
    </row>
    <row r="58017" spans="5:5" x14ac:dyDescent="0.25">
      <c r="E58017" s="2"/>
    </row>
    <row r="58018" spans="5:5" x14ac:dyDescent="0.25">
      <c r="E58018" s="2"/>
    </row>
    <row r="58019" spans="5:5" x14ac:dyDescent="0.25">
      <c r="E58019" s="2"/>
    </row>
    <row r="58020" spans="5:5" x14ac:dyDescent="0.25">
      <c r="E58020" s="2"/>
    </row>
    <row r="58021" spans="5:5" x14ac:dyDescent="0.25">
      <c r="E58021" s="2"/>
    </row>
    <row r="58022" spans="5:5" x14ac:dyDescent="0.25">
      <c r="E58022" s="2"/>
    </row>
    <row r="58023" spans="5:5" x14ac:dyDescent="0.25">
      <c r="E58023" s="2"/>
    </row>
    <row r="58024" spans="5:5" x14ac:dyDescent="0.25">
      <c r="E58024" s="2"/>
    </row>
    <row r="58025" spans="5:5" x14ac:dyDescent="0.25">
      <c r="E58025" s="2"/>
    </row>
    <row r="58026" spans="5:5" x14ac:dyDescent="0.25">
      <c r="E58026" s="2"/>
    </row>
    <row r="58027" spans="5:5" x14ac:dyDescent="0.25">
      <c r="E58027" s="2"/>
    </row>
    <row r="58028" spans="5:5" x14ac:dyDescent="0.25">
      <c r="E58028" s="2"/>
    </row>
    <row r="58029" spans="5:5" x14ac:dyDescent="0.25">
      <c r="E58029" s="2"/>
    </row>
    <row r="58030" spans="5:5" x14ac:dyDescent="0.25">
      <c r="E58030" s="2"/>
    </row>
    <row r="58031" spans="5:5" x14ac:dyDescent="0.25">
      <c r="E58031" s="2"/>
    </row>
    <row r="58032" spans="5:5" x14ac:dyDescent="0.25">
      <c r="E58032" s="2"/>
    </row>
    <row r="58033" spans="5:5" x14ac:dyDescent="0.25">
      <c r="E58033" s="2"/>
    </row>
    <row r="58034" spans="5:5" x14ac:dyDescent="0.25">
      <c r="E58034" s="2"/>
    </row>
    <row r="58035" spans="5:5" x14ac:dyDescent="0.25">
      <c r="E58035" s="2"/>
    </row>
    <row r="58036" spans="5:5" x14ac:dyDescent="0.25">
      <c r="E58036" s="2"/>
    </row>
    <row r="58037" spans="5:5" x14ac:dyDescent="0.25">
      <c r="E58037" s="2"/>
    </row>
    <row r="58038" spans="5:5" x14ac:dyDescent="0.25">
      <c r="E58038" s="2"/>
    </row>
    <row r="58039" spans="5:5" x14ac:dyDescent="0.25">
      <c r="E58039" s="2"/>
    </row>
    <row r="58040" spans="5:5" x14ac:dyDescent="0.25">
      <c r="E58040" s="2"/>
    </row>
    <row r="58041" spans="5:5" x14ac:dyDescent="0.25">
      <c r="E58041" s="2"/>
    </row>
    <row r="58042" spans="5:5" x14ac:dyDescent="0.25">
      <c r="E58042" s="2"/>
    </row>
    <row r="58043" spans="5:5" x14ac:dyDescent="0.25">
      <c r="E58043" s="2"/>
    </row>
    <row r="58044" spans="5:5" x14ac:dyDescent="0.25">
      <c r="E58044" s="2"/>
    </row>
    <row r="58045" spans="5:5" x14ac:dyDescent="0.25">
      <c r="E58045" s="2"/>
    </row>
    <row r="58046" spans="5:5" x14ac:dyDescent="0.25">
      <c r="E58046" s="2"/>
    </row>
    <row r="58047" spans="5:5" x14ac:dyDescent="0.25">
      <c r="E58047" s="2"/>
    </row>
    <row r="58048" spans="5:5" x14ac:dyDescent="0.25">
      <c r="E58048" s="2"/>
    </row>
    <row r="58049" spans="5:5" x14ac:dyDescent="0.25">
      <c r="E58049" s="2"/>
    </row>
    <row r="58050" spans="5:5" x14ac:dyDescent="0.25">
      <c r="E58050" s="2"/>
    </row>
    <row r="58051" spans="5:5" x14ac:dyDescent="0.25">
      <c r="E58051" s="2"/>
    </row>
    <row r="58052" spans="5:5" x14ac:dyDescent="0.25">
      <c r="E58052" s="2"/>
    </row>
    <row r="58053" spans="5:5" x14ac:dyDescent="0.25">
      <c r="E58053" s="2"/>
    </row>
    <row r="58054" spans="5:5" x14ac:dyDescent="0.25">
      <c r="E58054" s="2"/>
    </row>
    <row r="58055" spans="5:5" x14ac:dyDescent="0.25">
      <c r="E58055" s="2"/>
    </row>
    <row r="58056" spans="5:5" x14ac:dyDescent="0.25">
      <c r="E58056" s="2"/>
    </row>
    <row r="58057" spans="5:5" x14ac:dyDescent="0.25">
      <c r="E58057" s="2"/>
    </row>
    <row r="58058" spans="5:5" x14ac:dyDescent="0.25">
      <c r="E58058" s="2"/>
    </row>
    <row r="58059" spans="5:5" x14ac:dyDescent="0.25">
      <c r="E58059" s="2"/>
    </row>
    <row r="58060" spans="5:5" x14ac:dyDescent="0.25">
      <c r="E58060" s="2"/>
    </row>
    <row r="58061" spans="5:5" x14ac:dyDescent="0.25">
      <c r="E58061" s="2"/>
    </row>
    <row r="58062" spans="5:5" x14ac:dyDescent="0.25">
      <c r="E58062" s="2"/>
    </row>
    <row r="58063" spans="5:5" x14ac:dyDescent="0.25">
      <c r="E58063" s="2"/>
    </row>
    <row r="58064" spans="5:5" x14ac:dyDescent="0.25">
      <c r="E58064" s="2"/>
    </row>
    <row r="58065" spans="5:5" x14ac:dyDescent="0.25">
      <c r="E58065" s="2"/>
    </row>
    <row r="58066" spans="5:5" x14ac:dyDescent="0.25">
      <c r="E58066" s="2"/>
    </row>
    <row r="58067" spans="5:5" x14ac:dyDescent="0.25">
      <c r="E58067" s="2"/>
    </row>
    <row r="58068" spans="5:5" x14ac:dyDescent="0.25">
      <c r="E58068" s="2"/>
    </row>
    <row r="58069" spans="5:5" x14ac:dyDescent="0.25">
      <c r="E58069" s="2"/>
    </row>
    <row r="58070" spans="5:5" x14ac:dyDescent="0.25">
      <c r="E58070" s="2"/>
    </row>
    <row r="58071" spans="5:5" x14ac:dyDescent="0.25">
      <c r="E58071" s="2"/>
    </row>
    <row r="58072" spans="5:5" x14ac:dyDescent="0.25">
      <c r="E58072" s="2"/>
    </row>
    <row r="58073" spans="5:5" x14ac:dyDescent="0.25">
      <c r="E58073" s="2"/>
    </row>
    <row r="58074" spans="5:5" x14ac:dyDescent="0.25">
      <c r="E58074" s="2"/>
    </row>
    <row r="58075" spans="5:5" x14ac:dyDescent="0.25">
      <c r="E58075" s="2"/>
    </row>
    <row r="58076" spans="5:5" x14ac:dyDescent="0.25">
      <c r="E58076" s="2"/>
    </row>
    <row r="58077" spans="5:5" x14ac:dyDescent="0.25">
      <c r="E58077" s="2"/>
    </row>
    <row r="58078" spans="5:5" x14ac:dyDescent="0.25">
      <c r="E58078" s="2"/>
    </row>
    <row r="58079" spans="5:5" x14ac:dyDescent="0.25">
      <c r="E58079" s="2"/>
    </row>
    <row r="58080" spans="5:5" x14ac:dyDescent="0.25">
      <c r="E58080" s="2"/>
    </row>
    <row r="58081" spans="5:5" x14ac:dyDescent="0.25">
      <c r="E58081" s="2"/>
    </row>
    <row r="58082" spans="5:5" x14ac:dyDescent="0.25">
      <c r="E58082" s="2"/>
    </row>
    <row r="58083" spans="5:5" x14ac:dyDescent="0.25">
      <c r="E58083" s="2"/>
    </row>
    <row r="58084" spans="5:5" x14ac:dyDescent="0.25">
      <c r="E58084" s="2"/>
    </row>
    <row r="58085" spans="5:5" x14ac:dyDescent="0.25">
      <c r="E58085" s="2"/>
    </row>
    <row r="58086" spans="5:5" x14ac:dyDescent="0.25">
      <c r="E58086" s="2"/>
    </row>
    <row r="58087" spans="5:5" x14ac:dyDescent="0.25">
      <c r="E58087" s="2"/>
    </row>
    <row r="58088" spans="5:5" x14ac:dyDescent="0.25">
      <c r="E58088" s="2"/>
    </row>
    <row r="58089" spans="5:5" x14ac:dyDescent="0.25">
      <c r="E58089" s="2"/>
    </row>
    <row r="58090" spans="5:5" x14ac:dyDescent="0.25">
      <c r="E58090" s="2"/>
    </row>
    <row r="58091" spans="5:5" x14ac:dyDescent="0.25">
      <c r="E58091" s="2"/>
    </row>
    <row r="58092" spans="5:5" x14ac:dyDescent="0.25">
      <c r="E58092" s="2"/>
    </row>
    <row r="58093" spans="5:5" x14ac:dyDescent="0.25">
      <c r="E58093" s="2"/>
    </row>
    <row r="58094" spans="5:5" x14ac:dyDescent="0.25">
      <c r="E58094" s="2"/>
    </row>
    <row r="58095" spans="5:5" x14ac:dyDescent="0.25">
      <c r="E58095" s="2"/>
    </row>
    <row r="58096" spans="5:5" x14ac:dyDescent="0.25">
      <c r="E58096" s="2"/>
    </row>
    <row r="58097" spans="5:5" x14ac:dyDescent="0.25">
      <c r="E58097" s="2"/>
    </row>
    <row r="58098" spans="5:5" x14ac:dyDescent="0.25">
      <c r="E58098" s="2"/>
    </row>
    <row r="58099" spans="5:5" x14ac:dyDescent="0.25">
      <c r="E58099" s="2"/>
    </row>
    <row r="58100" spans="5:5" x14ac:dyDescent="0.25">
      <c r="E58100" s="2"/>
    </row>
    <row r="58101" spans="5:5" x14ac:dyDescent="0.25">
      <c r="E58101" s="2"/>
    </row>
    <row r="58102" spans="5:5" x14ac:dyDescent="0.25">
      <c r="E58102" s="2"/>
    </row>
    <row r="58103" spans="5:5" x14ac:dyDescent="0.25">
      <c r="E58103" s="2"/>
    </row>
    <row r="58104" spans="5:5" x14ac:dyDescent="0.25">
      <c r="E58104" s="2"/>
    </row>
    <row r="58105" spans="5:5" x14ac:dyDescent="0.25">
      <c r="E58105" s="2"/>
    </row>
    <row r="58106" spans="5:5" x14ac:dyDescent="0.25">
      <c r="E58106" s="2"/>
    </row>
    <row r="58107" spans="5:5" x14ac:dyDescent="0.25">
      <c r="E58107" s="2"/>
    </row>
    <row r="58108" spans="5:5" x14ac:dyDescent="0.25">
      <c r="E58108" s="2"/>
    </row>
    <row r="58109" spans="5:5" x14ac:dyDescent="0.25">
      <c r="E58109" s="2"/>
    </row>
    <row r="58110" spans="5:5" x14ac:dyDescent="0.25">
      <c r="E58110" s="2"/>
    </row>
    <row r="58111" spans="5:5" x14ac:dyDescent="0.25">
      <c r="E58111" s="2"/>
    </row>
    <row r="58112" spans="5:5" x14ac:dyDescent="0.25">
      <c r="E58112" s="2"/>
    </row>
    <row r="58113" spans="5:5" x14ac:dyDescent="0.25">
      <c r="E58113" s="2"/>
    </row>
    <row r="58114" spans="5:5" x14ac:dyDescent="0.25">
      <c r="E58114" s="2"/>
    </row>
    <row r="58115" spans="5:5" x14ac:dyDescent="0.25">
      <c r="E58115" s="2"/>
    </row>
    <row r="58116" spans="5:5" x14ac:dyDescent="0.25">
      <c r="E58116" s="2"/>
    </row>
    <row r="58117" spans="5:5" x14ac:dyDescent="0.25">
      <c r="E58117" s="2"/>
    </row>
    <row r="58118" spans="5:5" x14ac:dyDescent="0.25">
      <c r="E58118" s="2"/>
    </row>
    <row r="58119" spans="5:5" x14ac:dyDescent="0.25">
      <c r="E58119" s="2"/>
    </row>
    <row r="58120" spans="5:5" x14ac:dyDescent="0.25">
      <c r="E58120" s="2"/>
    </row>
    <row r="58121" spans="5:5" x14ac:dyDescent="0.25">
      <c r="E58121" s="2"/>
    </row>
    <row r="58122" spans="5:5" x14ac:dyDescent="0.25">
      <c r="E58122" s="2"/>
    </row>
    <row r="58123" spans="5:5" x14ac:dyDescent="0.25">
      <c r="E58123" s="2"/>
    </row>
    <row r="58124" spans="5:5" x14ac:dyDescent="0.25">
      <c r="E58124" s="2"/>
    </row>
    <row r="58125" spans="5:5" x14ac:dyDescent="0.25">
      <c r="E58125" s="2"/>
    </row>
    <row r="58126" spans="5:5" x14ac:dyDescent="0.25">
      <c r="E58126" s="2"/>
    </row>
    <row r="58127" spans="5:5" x14ac:dyDescent="0.25">
      <c r="E58127" s="2"/>
    </row>
    <row r="58128" spans="5:5" x14ac:dyDescent="0.25">
      <c r="E58128" s="2"/>
    </row>
    <row r="58129" spans="5:5" x14ac:dyDescent="0.25">
      <c r="E58129" s="2"/>
    </row>
    <row r="58130" spans="5:5" x14ac:dyDescent="0.25">
      <c r="E58130" s="2"/>
    </row>
    <row r="58131" spans="5:5" x14ac:dyDescent="0.25">
      <c r="E58131" s="2"/>
    </row>
    <row r="58132" spans="5:5" x14ac:dyDescent="0.25">
      <c r="E58132" s="2"/>
    </row>
    <row r="58133" spans="5:5" x14ac:dyDescent="0.25">
      <c r="E58133" s="2"/>
    </row>
    <row r="58134" spans="5:5" x14ac:dyDescent="0.25">
      <c r="E58134" s="2"/>
    </row>
    <row r="58135" spans="5:5" x14ac:dyDescent="0.25">
      <c r="E58135" s="2"/>
    </row>
    <row r="58136" spans="5:5" x14ac:dyDescent="0.25">
      <c r="E58136" s="2"/>
    </row>
    <row r="58137" spans="5:5" x14ac:dyDescent="0.25">
      <c r="E58137" s="2"/>
    </row>
    <row r="58138" spans="5:5" x14ac:dyDescent="0.25">
      <c r="E58138" s="2"/>
    </row>
    <row r="58139" spans="5:5" x14ac:dyDescent="0.25">
      <c r="E58139" s="2"/>
    </row>
    <row r="58140" spans="5:5" x14ac:dyDescent="0.25">
      <c r="E58140" s="2"/>
    </row>
    <row r="58141" spans="5:5" x14ac:dyDescent="0.25">
      <c r="E58141" s="2"/>
    </row>
    <row r="58142" spans="5:5" x14ac:dyDescent="0.25">
      <c r="E58142" s="2"/>
    </row>
    <row r="58143" spans="5:5" x14ac:dyDescent="0.25">
      <c r="E58143" s="2"/>
    </row>
    <row r="58144" spans="5:5" x14ac:dyDescent="0.25">
      <c r="E58144" s="2"/>
    </row>
    <row r="58145" spans="5:5" x14ac:dyDescent="0.25">
      <c r="E58145" s="2"/>
    </row>
    <row r="58146" spans="5:5" x14ac:dyDescent="0.25">
      <c r="E58146" s="2"/>
    </row>
    <row r="58147" spans="5:5" x14ac:dyDescent="0.25">
      <c r="E58147" s="2"/>
    </row>
    <row r="58148" spans="5:5" x14ac:dyDescent="0.25">
      <c r="E58148" s="2"/>
    </row>
    <row r="58149" spans="5:5" x14ac:dyDescent="0.25">
      <c r="E58149" s="2"/>
    </row>
    <row r="58150" spans="5:5" x14ac:dyDescent="0.25">
      <c r="E58150" s="2"/>
    </row>
    <row r="58151" spans="5:5" x14ac:dyDescent="0.25">
      <c r="E58151" s="2"/>
    </row>
    <row r="58152" spans="5:5" x14ac:dyDescent="0.25">
      <c r="E58152" s="2"/>
    </row>
    <row r="58153" spans="5:5" x14ac:dyDescent="0.25">
      <c r="E58153" s="2"/>
    </row>
    <row r="58154" spans="5:5" x14ac:dyDescent="0.25">
      <c r="E58154" s="2"/>
    </row>
    <row r="58155" spans="5:5" x14ac:dyDescent="0.25">
      <c r="E58155" s="2"/>
    </row>
    <row r="58156" spans="5:5" x14ac:dyDescent="0.25">
      <c r="E58156" s="2"/>
    </row>
    <row r="58157" spans="5:5" x14ac:dyDescent="0.25">
      <c r="E58157" s="2"/>
    </row>
    <row r="58158" spans="5:5" x14ac:dyDescent="0.25">
      <c r="E58158" s="2"/>
    </row>
    <row r="58159" spans="5:5" x14ac:dyDescent="0.25">
      <c r="E58159" s="2"/>
    </row>
    <row r="58160" spans="5:5" x14ac:dyDescent="0.25">
      <c r="E58160" s="2"/>
    </row>
    <row r="58161" spans="5:5" x14ac:dyDescent="0.25">
      <c r="E58161" s="2"/>
    </row>
    <row r="58162" spans="5:5" x14ac:dyDescent="0.25">
      <c r="E58162" s="2"/>
    </row>
    <row r="58163" spans="5:5" x14ac:dyDescent="0.25">
      <c r="E58163" s="2"/>
    </row>
    <row r="58164" spans="5:5" x14ac:dyDescent="0.25">
      <c r="E58164" s="2"/>
    </row>
    <row r="58165" spans="5:5" x14ac:dyDescent="0.25">
      <c r="E58165" s="2"/>
    </row>
    <row r="58166" spans="5:5" x14ac:dyDescent="0.25">
      <c r="E58166" s="2"/>
    </row>
    <row r="58167" spans="5:5" x14ac:dyDescent="0.25">
      <c r="E58167" s="2"/>
    </row>
    <row r="58168" spans="5:5" x14ac:dyDescent="0.25">
      <c r="E58168" s="2"/>
    </row>
    <row r="58169" spans="5:5" x14ac:dyDescent="0.25">
      <c r="E58169" s="2"/>
    </row>
    <row r="58170" spans="5:5" x14ac:dyDescent="0.25">
      <c r="E58170" s="2"/>
    </row>
    <row r="58171" spans="5:5" x14ac:dyDescent="0.25">
      <c r="E58171" s="2"/>
    </row>
    <row r="58172" spans="5:5" x14ac:dyDescent="0.25">
      <c r="E58172" s="2"/>
    </row>
    <row r="58173" spans="5:5" x14ac:dyDescent="0.25">
      <c r="E58173" s="2"/>
    </row>
    <row r="58174" spans="5:5" x14ac:dyDescent="0.25">
      <c r="E58174" s="2"/>
    </row>
    <row r="58175" spans="5:5" x14ac:dyDescent="0.25">
      <c r="E58175" s="2"/>
    </row>
    <row r="58176" spans="5:5" x14ac:dyDescent="0.25">
      <c r="E58176" s="2"/>
    </row>
    <row r="58177" spans="5:5" x14ac:dyDescent="0.25">
      <c r="E58177" s="2"/>
    </row>
    <row r="58178" spans="5:5" x14ac:dyDescent="0.25">
      <c r="E58178" s="2"/>
    </row>
    <row r="58179" spans="5:5" x14ac:dyDescent="0.25">
      <c r="E58179" s="2"/>
    </row>
    <row r="58180" spans="5:5" x14ac:dyDescent="0.25">
      <c r="E58180" s="2"/>
    </row>
    <row r="58181" spans="5:5" x14ac:dyDescent="0.25">
      <c r="E58181" s="2"/>
    </row>
    <row r="58182" spans="5:5" x14ac:dyDescent="0.25">
      <c r="E58182" s="2"/>
    </row>
    <row r="58183" spans="5:5" x14ac:dyDescent="0.25">
      <c r="E58183" s="2"/>
    </row>
    <row r="58184" spans="5:5" x14ac:dyDescent="0.25">
      <c r="E58184" s="2"/>
    </row>
    <row r="58185" spans="5:5" x14ac:dyDescent="0.25">
      <c r="E58185" s="2"/>
    </row>
    <row r="58186" spans="5:5" x14ac:dyDescent="0.25">
      <c r="E58186" s="2"/>
    </row>
    <row r="58187" spans="5:5" x14ac:dyDescent="0.25">
      <c r="E58187" s="2"/>
    </row>
    <row r="58188" spans="5:5" x14ac:dyDescent="0.25">
      <c r="E58188" s="2"/>
    </row>
    <row r="58189" spans="5:5" x14ac:dyDescent="0.25">
      <c r="E58189" s="2"/>
    </row>
    <row r="58190" spans="5:5" x14ac:dyDescent="0.25">
      <c r="E58190" s="2"/>
    </row>
    <row r="58191" spans="5:5" x14ac:dyDescent="0.25">
      <c r="E58191" s="2"/>
    </row>
    <row r="58192" spans="5:5" x14ac:dyDescent="0.25">
      <c r="E58192" s="2"/>
    </row>
    <row r="58193" spans="5:5" x14ac:dyDescent="0.25">
      <c r="E58193" s="2"/>
    </row>
    <row r="58194" spans="5:5" x14ac:dyDescent="0.25">
      <c r="E58194" s="2"/>
    </row>
    <row r="58195" spans="5:5" x14ac:dyDescent="0.25">
      <c r="E58195" s="2"/>
    </row>
    <row r="58196" spans="5:5" x14ac:dyDescent="0.25">
      <c r="E58196" s="2"/>
    </row>
    <row r="58197" spans="5:5" x14ac:dyDescent="0.25">
      <c r="E58197" s="2"/>
    </row>
    <row r="58198" spans="5:5" x14ac:dyDescent="0.25">
      <c r="E58198" s="2"/>
    </row>
    <row r="58199" spans="5:5" x14ac:dyDescent="0.25">
      <c r="E58199" s="2"/>
    </row>
    <row r="58200" spans="5:5" x14ac:dyDescent="0.25">
      <c r="E58200" s="2"/>
    </row>
    <row r="58201" spans="5:5" x14ac:dyDescent="0.25">
      <c r="E58201" s="2"/>
    </row>
    <row r="58202" spans="5:5" x14ac:dyDescent="0.25">
      <c r="E58202" s="2"/>
    </row>
    <row r="58203" spans="5:5" x14ac:dyDescent="0.25">
      <c r="E58203" s="2"/>
    </row>
    <row r="58204" spans="5:5" x14ac:dyDescent="0.25">
      <c r="E58204" s="2"/>
    </row>
    <row r="58205" spans="5:5" x14ac:dyDescent="0.25">
      <c r="E58205" s="2"/>
    </row>
    <row r="58206" spans="5:5" x14ac:dyDescent="0.25">
      <c r="E58206" s="2"/>
    </row>
    <row r="58207" spans="5:5" x14ac:dyDescent="0.25">
      <c r="E58207" s="2"/>
    </row>
    <row r="58208" spans="5:5" x14ac:dyDescent="0.25">
      <c r="E58208" s="2"/>
    </row>
    <row r="58209" spans="5:5" x14ac:dyDescent="0.25">
      <c r="E58209" s="2"/>
    </row>
    <row r="58210" spans="5:5" x14ac:dyDescent="0.25">
      <c r="E58210" s="2"/>
    </row>
    <row r="58211" spans="5:5" x14ac:dyDescent="0.25">
      <c r="E58211" s="2"/>
    </row>
    <row r="58212" spans="5:5" x14ac:dyDescent="0.25">
      <c r="E58212" s="2"/>
    </row>
    <row r="58213" spans="5:5" x14ac:dyDescent="0.25">
      <c r="E58213" s="2"/>
    </row>
    <row r="58214" spans="5:5" x14ac:dyDescent="0.25">
      <c r="E58214" s="2"/>
    </row>
    <row r="58215" spans="5:5" x14ac:dyDescent="0.25">
      <c r="E58215" s="2"/>
    </row>
    <row r="58216" spans="5:5" x14ac:dyDescent="0.25">
      <c r="E58216" s="2"/>
    </row>
    <row r="58217" spans="5:5" x14ac:dyDescent="0.25">
      <c r="E58217" s="2"/>
    </row>
    <row r="58218" spans="5:5" x14ac:dyDescent="0.25">
      <c r="E58218" s="2"/>
    </row>
    <row r="58219" spans="5:5" x14ac:dyDescent="0.25">
      <c r="E58219" s="2"/>
    </row>
    <row r="58220" spans="5:5" x14ac:dyDescent="0.25">
      <c r="E58220" s="2"/>
    </row>
    <row r="58221" spans="5:5" x14ac:dyDescent="0.25">
      <c r="E58221" s="2"/>
    </row>
    <row r="58222" spans="5:5" x14ac:dyDescent="0.25">
      <c r="E58222" s="2"/>
    </row>
    <row r="58223" spans="5:5" x14ac:dyDescent="0.25">
      <c r="E58223" s="2"/>
    </row>
    <row r="58224" spans="5:5" x14ac:dyDescent="0.25">
      <c r="E58224" s="2"/>
    </row>
    <row r="58225" spans="5:5" x14ac:dyDescent="0.25">
      <c r="E58225" s="2"/>
    </row>
    <row r="58226" spans="5:5" x14ac:dyDescent="0.25">
      <c r="E58226" s="2"/>
    </row>
    <row r="58227" spans="5:5" x14ac:dyDescent="0.25">
      <c r="E58227" s="2"/>
    </row>
    <row r="58228" spans="5:5" x14ac:dyDescent="0.25">
      <c r="E58228" s="2"/>
    </row>
    <row r="58229" spans="5:5" x14ac:dyDescent="0.25">
      <c r="E58229" s="2"/>
    </row>
    <row r="58230" spans="5:5" x14ac:dyDescent="0.25">
      <c r="E58230" s="2"/>
    </row>
    <row r="58231" spans="5:5" x14ac:dyDescent="0.25">
      <c r="E58231" s="2"/>
    </row>
    <row r="58232" spans="5:5" x14ac:dyDescent="0.25">
      <c r="E58232" s="2"/>
    </row>
    <row r="58233" spans="5:5" x14ac:dyDescent="0.25">
      <c r="E58233" s="2"/>
    </row>
    <row r="58234" spans="5:5" x14ac:dyDescent="0.25">
      <c r="E58234" s="2"/>
    </row>
    <row r="58235" spans="5:5" x14ac:dyDescent="0.25">
      <c r="E58235" s="2"/>
    </row>
    <row r="58236" spans="5:5" x14ac:dyDescent="0.25">
      <c r="E58236" s="2"/>
    </row>
    <row r="58237" spans="5:5" x14ac:dyDescent="0.25">
      <c r="E58237" s="2"/>
    </row>
    <row r="58238" spans="5:5" x14ac:dyDescent="0.25">
      <c r="E58238" s="2"/>
    </row>
    <row r="58239" spans="5:5" x14ac:dyDescent="0.25">
      <c r="E58239" s="2"/>
    </row>
    <row r="58240" spans="5:5" x14ac:dyDescent="0.25">
      <c r="E58240" s="2"/>
    </row>
    <row r="58241" spans="5:5" x14ac:dyDescent="0.25">
      <c r="E58241" s="2"/>
    </row>
    <row r="58242" spans="5:5" x14ac:dyDescent="0.25">
      <c r="E58242" s="2"/>
    </row>
    <row r="58243" spans="5:5" x14ac:dyDescent="0.25">
      <c r="E58243" s="2"/>
    </row>
    <row r="58244" spans="5:5" x14ac:dyDescent="0.25">
      <c r="E58244" s="2"/>
    </row>
    <row r="58245" spans="5:5" x14ac:dyDescent="0.25">
      <c r="E58245" s="2"/>
    </row>
    <row r="58246" spans="5:5" x14ac:dyDescent="0.25">
      <c r="E58246" s="2"/>
    </row>
    <row r="58247" spans="5:5" x14ac:dyDescent="0.25">
      <c r="E58247" s="2"/>
    </row>
    <row r="58248" spans="5:5" x14ac:dyDescent="0.25">
      <c r="E58248" s="2"/>
    </row>
    <row r="58249" spans="5:5" x14ac:dyDescent="0.25">
      <c r="E58249" s="2"/>
    </row>
    <row r="58250" spans="5:5" x14ac:dyDescent="0.25">
      <c r="E58250" s="2"/>
    </row>
    <row r="58251" spans="5:5" x14ac:dyDescent="0.25">
      <c r="E58251" s="2"/>
    </row>
    <row r="58252" spans="5:5" x14ac:dyDescent="0.25">
      <c r="E58252" s="2"/>
    </row>
    <row r="58253" spans="5:5" x14ac:dyDescent="0.25">
      <c r="E58253" s="2"/>
    </row>
    <row r="58254" spans="5:5" x14ac:dyDescent="0.25">
      <c r="E58254" s="2"/>
    </row>
    <row r="58255" spans="5:5" x14ac:dyDescent="0.25">
      <c r="E58255" s="2"/>
    </row>
    <row r="58256" spans="5:5" x14ac:dyDescent="0.25">
      <c r="E58256" s="2"/>
    </row>
    <row r="58257" spans="5:5" x14ac:dyDescent="0.25">
      <c r="E58257" s="2"/>
    </row>
    <row r="58258" spans="5:5" x14ac:dyDescent="0.25">
      <c r="E58258" s="2"/>
    </row>
    <row r="58259" spans="5:5" x14ac:dyDescent="0.25">
      <c r="E58259" s="2"/>
    </row>
    <row r="58260" spans="5:5" x14ac:dyDescent="0.25">
      <c r="E58260" s="2"/>
    </row>
    <row r="58261" spans="5:5" x14ac:dyDescent="0.25">
      <c r="E58261" s="2"/>
    </row>
    <row r="58262" spans="5:5" x14ac:dyDescent="0.25">
      <c r="E58262" s="2"/>
    </row>
    <row r="58263" spans="5:5" x14ac:dyDescent="0.25">
      <c r="E58263" s="2"/>
    </row>
    <row r="58264" spans="5:5" x14ac:dyDescent="0.25">
      <c r="E58264" s="2"/>
    </row>
    <row r="58265" spans="5:5" x14ac:dyDescent="0.25">
      <c r="E58265" s="2"/>
    </row>
    <row r="58266" spans="5:5" x14ac:dyDescent="0.25">
      <c r="E58266" s="2"/>
    </row>
    <row r="58267" spans="5:5" x14ac:dyDescent="0.25">
      <c r="E58267" s="2"/>
    </row>
    <row r="58268" spans="5:5" x14ac:dyDescent="0.25">
      <c r="E58268" s="2"/>
    </row>
    <row r="58269" spans="5:5" x14ac:dyDescent="0.25">
      <c r="E58269" s="2"/>
    </row>
    <row r="58270" spans="5:5" x14ac:dyDescent="0.25">
      <c r="E58270" s="2"/>
    </row>
    <row r="58271" spans="5:5" x14ac:dyDescent="0.25">
      <c r="E58271" s="2"/>
    </row>
    <row r="58272" spans="5:5" x14ac:dyDescent="0.25">
      <c r="E58272" s="2"/>
    </row>
    <row r="58273" spans="5:5" x14ac:dyDescent="0.25">
      <c r="E58273" s="2"/>
    </row>
    <row r="58274" spans="5:5" x14ac:dyDescent="0.25">
      <c r="E58274" s="2"/>
    </row>
    <row r="58275" spans="5:5" x14ac:dyDescent="0.25">
      <c r="E58275" s="2"/>
    </row>
    <row r="58276" spans="5:5" x14ac:dyDescent="0.25">
      <c r="E58276" s="2"/>
    </row>
    <row r="58277" spans="5:5" x14ac:dyDescent="0.25">
      <c r="E58277" s="2"/>
    </row>
    <row r="58278" spans="5:5" x14ac:dyDescent="0.25">
      <c r="E58278" s="2"/>
    </row>
    <row r="58279" spans="5:5" x14ac:dyDescent="0.25">
      <c r="E58279" s="2"/>
    </row>
    <row r="58280" spans="5:5" x14ac:dyDescent="0.25">
      <c r="E58280" s="2"/>
    </row>
    <row r="58281" spans="5:5" x14ac:dyDescent="0.25">
      <c r="E58281" s="2"/>
    </row>
    <row r="58282" spans="5:5" x14ac:dyDescent="0.25">
      <c r="E58282" s="2"/>
    </row>
    <row r="58283" spans="5:5" x14ac:dyDescent="0.25">
      <c r="E58283" s="2"/>
    </row>
    <row r="58284" spans="5:5" x14ac:dyDescent="0.25">
      <c r="E58284" s="2"/>
    </row>
    <row r="58285" spans="5:5" x14ac:dyDescent="0.25">
      <c r="E58285" s="2"/>
    </row>
    <row r="58286" spans="5:5" x14ac:dyDescent="0.25">
      <c r="E58286" s="2"/>
    </row>
    <row r="58287" spans="5:5" x14ac:dyDescent="0.25">
      <c r="E58287" s="2"/>
    </row>
    <row r="58288" spans="5:5" x14ac:dyDescent="0.25">
      <c r="E58288" s="2"/>
    </row>
    <row r="58289" spans="5:5" x14ac:dyDescent="0.25">
      <c r="E58289" s="2"/>
    </row>
    <row r="58290" spans="5:5" x14ac:dyDescent="0.25">
      <c r="E58290" s="2"/>
    </row>
    <row r="58291" spans="5:5" x14ac:dyDescent="0.25">
      <c r="E58291" s="2"/>
    </row>
    <row r="58292" spans="5:5" x14ac:dyDescent="0.25">
      <c r="E58292" s="2"/>
    </row>
    <row r="58293" spans="5:5" x14ac:dyDescent="0.25">
      <c r="E58293" s="2"/>
    </row>
    <row r="58294" spans="5:5" x14ac:dyDescent="0.25">
      <c r="E58294" s="2"/>
    </row>
    <row r="58295" spans="5:5" x14ac:dyDescent="0.25">
      <c r="E58295" s="2"/>
    </row>
    <row r="58296" spans="5:5" x14ac:dyDescent="0.25">
      <c r="E58296" s="2"/>
    </row>
    <row r="58297" spans="5:5" x14ac:dyDescent="0.25">
      <c r="E58297" s="2"/>
    </row>
    <row r="58298" spans="5:5" x14ac:dyDescent="0.25">
      <c r="E58298" s="2"/>
    </row>
    <row r="58299" spans="5:5" x14ac:dyDescent="0.25">
      <c r="E58299" s="2"/>
    </row>
    <row r="58300" spans="5:5" x14ac:dyDescent="0.25">
      <c r="E58300" s="2"/>
    </row>
    <row r="58301" spans="5:5" x14ac:dyDescent="0.25">
      <c r="E58301" s="2"/>
    </row>
    <row r="58302" spans="5:5" x14ac:dyDescent="0.25">
      <c r="E58302" s="2"/>
    </row>
    <row r="58303" spans="5:5" x14ac:dyDescent="0.25">
      <c r="E58303" s="2"/>
    </row>
    <row r="58304" spans="5:5" x14ac:dyDescent="0.25">
      <c r="E58304" s="2"/>
    </row>
    <row r="58305" spans="5:5" x14ac:dyDescent="0.25">
      <c r="E58305" s="2"/>
    </row>
    <row r="58306" spans="5:5" x14ac:dyDescent="0.25">
      <c r="E58306" s="2"/>
    </row>
    <row r="58307" spans="5:5" x14ac:dyDescent="0.25">
      <c r="E58307" s="2"/>
    </row>
    <row r="58308" spans="5:5" x14ac:dyDescent="0.25">
      <c r="E58308" s="2"/>
    </row>
    <row r="58309" spans="5:5" x14ac:dyDescent="0.25">
      <c r="E58309" s="2"/>
    </row>
    <row r="58310" spans="5:5" x14ac:dyDescent="0.25">
      <c r="E58310" s="2"/>
    </row>
    <row r="58311" spans="5:5" x14ac:dyDescent="0.25">
      <c r="E58311" s="2"/>
    </row>
    <row r="58312" spans="5:5" x14ac:dyDescent="0.25">
      <c r="E58312" s="2"/>
    </row>
    <row r="58313" spans="5:5" x14ac:dyDescent="0.25">
      <c r="E58313" s="2"/>
    </row>
    <row r="58314" spans="5:5" x14ac:dyDescent="0.25">
      <c r="E58314" s="2"/>
    </row>
    <row r="58315" spans="5:5" x14ac:dyDescent="0.25">
      <c r="E58315" s="2"/>
    </row>
    <row r="58316" spans="5:5" x14ac:dyDescent="0.25">
      <c r="E58316" s="2"/>
    </row>
    <row r="58317" spans="5:5" x14ac:dyDescent="0.25">
      <c r="E58317" s="2"/>
    </row>
    <row r="58318" spans="5:5" x14ac:dyDescent="0.25">
      <c r="E58318" s="2"/>
    </row>
    <row r="58319" spans="5:5" x14ac:dyDescent="0.25">
      <c r="E58319" s="2"/>
    </row>
    <row r="58320" spans="5:5" x14ac:dyDescent="0.25">
      <c r="E58320" s="2"/>
    </row>
    <row r="58321" spans="5:5" x14ac:dyDescent="0.25">
      <c r="E58321" s="2"/>
    </row>
    <row r="58322" spans="5:5" x14ac:dyDescent="0.25">
      <c r="E58322" s="2"/>
    </row>
    <row r="58323" spans="5:5" x14ac:dyDescent="0.25">
      <c r="E58323" s="2"/>
    </row>
    <row r="58324" spans="5:5" x14ac:dyDescent="0.25">
      <c r="E58324" s="2"/>
    </row>
    <row r="58325" spans="5:5" x14ac:dyDescent="0.25">
      <c r="E58325" s="2"/>
    </row>
    <row r="58326" spans="5:5" x14ac:dyDescent="0.25">
      <c r="E58326" s="2"/>
    </row>
    <row r="58327" spans="5:5" x14ac:dyDescent="0.25">
      <c r="E58327" s="2"/>
    </row>
    <row r="58328" spans="5:5" x14ac:dyDescent="0.25">
      <c r="E58328" s="2"/>
    </row>
    <row r="58329" spans="5:5" x14ac:dyDescent="0.25">
      <c r="E58329" s="2"/>
    </row>
    <row r="58330" spans="5:5" x14ac:dyDescent="0.25">
      <c r="E58330" s="2"/>
    </row>
    <row r="58331" spans="5:5" x14ac:dyDescent="0.25">
      <c r="E58331" s="2"/>
    </row>
    <row r="58332" spans="5:5" x14ac:dyDescent="0.25">
      <c r="E58332" s="2"/>
    </row>
    <row r="58333" spans="5:5" x14ac:dyDescent="0.25">
      <c r="E58333" s="2"/>
    </row>
    <row r="58334" spans="5:5" x14ac:dyDescent="0.25">
      <c r="E58334" s="2"/>
    </row>
    <row r="58335" spans="5:5" x14ac:dyDescent="0.25">
      <c r="E58335" s="2"/>
    </row>
    <row r="58336" spans="5:5" x14ac:dyDescent="0.25">
      <c r="E58336" s="2"/>
    </row>
    <row r="58337" spans="5:5" x14ac:dyDescent="0.25">
      <c r="E58337" s="2"/>
    </row>
    <row r="58338" spans="5:5" x14ac:dyDescent="0.25">
      <c r="E58338" s="2"/>
    </row>
    <row r="58339" spans="5:5" x14ac:dyDescent="0.25">
      <c r="E58339" s="2"/>
    </row>
    <row r="58340" spans="5:5" x14ac:dyDescent="0.25">
      <c r="E58340" s="2"/>
    </row>
    <row r="58341" spans="5:5" x14ac:dyDescent="0.25">
      <c r="E58341" s="2"/>
    </row>
    <row r="58342" spans="5:5" x14ac:dyDescent="0.25">
      <c r="E58342" s="2"/>
    </row>
    <row r="58343" spans="5:5" x14ac:dyDescent="0.25">
      <c r="E58343" s="2"/>
    </row>
    <row r="58344" spans="5:5" x14ac:dyDescent="0.25">
      <c r="E58344" s="2"/>
    </row>
    <row r="58345" spans="5:5" x14ac:dyDescent="0.25">
      <c r="E58345" s="2"/>
    </row>
    <row r="58346" spans="5:5" x14ac:dyDescent="0.25">
      <c r="E58346" s="2"/>
    </row>
    <row r="58347" spans="5:5" x14ac:dyDescent="0.25">
      <c r="E58347" s="2"/>
    </row>
    <row r="58348" spans="5:5" x14ac:dyDescent="0.25">
      <c r="E58348" s="2"/>
    </row>
    <row r="58349" spans="5:5" x14ac:dyDescent="0.25">
      <c r="E58349" s="2"/>
    </row>
    <row r="58350" spans="5:5" x14ac:dyDescent="0.25">
      <c r="E58350" s="2"/>
    </row>
    <row r="58351" spans="5:5" x14ac:dyDescent="0.25">
      <c r="E58351" s="2"/>
    </row>
    <row r="58352" spans="5:5" x14ac:dyDescent="0.25">
      <c r="E58352" s="2"/>
    </row>
    <row r="58353" spans="5:5" x14ac:dyDescent="0.25">
      <c r="E58353" s="2"/>
    </row>
    <row r="58354" spans="5:5" x14ac:dyDescent="0.25">
      <c r="E58354" s="2"/>
    </row>
    <row r="58355" spans="5:5" x14ac:dyDescent="0.25">
      <c r="E58355" s="2"/>
    </row>
    <row r="58356" spans="5:5" x14ac:dyDescent="0.25">
      <c r="E58356" s="2"/>
    </row>
    <row r="58357" spans="5:5" x14ac:dyDescent="0.25">
      <c r="E58357" s="2"/>
    </row>
    <row r="58358" spans="5:5" x14ac:dyDescent="0.25">
      <c r="E58358" s="2"/>
    </row>
    <row r="58359" spans="5:5" x14ac:dyDescent="0.25">
      <c r="E58359" s="2"/>
    </row>
    <row r="58360" spans="5:5" x14ac:dyDescent="0.25">
      <c r="E58360" s="2"/>
    </row>
    <row r="58361" spans="5:5" x14ac:dyDescent="0.25">
      <c r="E58361" s="2"/>
    </row>
    <row r="58362" spans="5:5" x14ac:dyDescent="0.25">
      <c r="E58362" s="2"/>
    </row>
    <row r="58363" spans="5:5" x14ac:dyDescent="0.25">
      <c r="E58363" s="2"/>
    </row>
    <row r="58364" spans="5:5" x14ac:dyDescent="0.25">
      <c r="E58364" s="2"/>
    </row>
    <row r="58365" spans="5:5" x14ac:dyDescent="0.25">
      <c r="E58365" s="2"/>
    </row>
    <row r="58366" spans="5:5" x14ac:dyDescent="0.25">
      <c r="E58366" s="2"/>
    </row>
    <row r="58367" spans="5:5" x14ac:dyDescent="0.25">
      <c r="E58367" s="2"/>
    </row>
    <row r="58368" spans="5:5" x14ac:dyDescent="0.25">
      <c r="E58368" s="2"/>
    </row>
    <row r="58369" spans="5:5" x14ac:dyDescent="0.25">
      <c r="E58369" s="2"/>
    </row>
    <row r="58370" spans="5:5" x14ac:dyDescent="0.25">
      <c r="E58370" s="2"/>
    </row>
    <row r="58371" spans="5:5" x14ac:dyDescent="0.25">
      <c r="E58371" s="2"/>
    </row>
    <row r="58372" spans="5:5" x14ac:dyDescent="0.25">
      <c r="E58372" s="2"/>
    </row>
    <row r="58373" spans="5:5" x14ac:dyDescent="0.25">
      <c r="E58373" s="2"/>
    </row>
    <row r="58374" spans="5:5" x14ac:dyDescent="0.25">
      <c r="E58374" s="2"/>
    </row>
    <row r="58375" spans="5:5" x14ac:dyDescent="0.25">
      <c r="E58375" s="2"/>
    </row>
    <row r="58376" spans="5:5" x14ac:dyDescent="0.25">
      <c r="E58376" s="2"/>
    </row>
    <row r="58377" spans="5:5" x14ac:dyDescent="0.25">
      <c r="E58377" s="2"/>
    </row>
    <row r="58378" spans="5:5" x14ac:dyDescent="0.25">
      <c r="E58378" s="2"/>
    </row>
    <row r="58379" spans="5:5" x14ac:dyDescent="0.25">
      <c r="E58379" s="2"/>
    </row>
    <row r="58380" spans="5:5" x14ac:dyDescent="0.25">
      <c r="E58380" s="2"/>
    </row>
    <row r="58381" spans="5:5" x14ac:dyDescent="0.25">
      <c r="E58381" s="2"/>
    </row>
    <row r="58382" spans="5:5" x14ac:dyDescent="0.25">
      <c r="E58382" s="2"/>
    </row>
    <row r="58383" spans="5:5" x14ac:dyDescent="0.25">
      <c r="E58383" s="2"/>
    </row>
    <row r="58384" spans="5:5" x14ac:dyDescent="0.25">
      <c r="E58384" s="2"/>
    </row>
    <row r="58385" spans="5:5" x14ac:dyDescent="0.25">
      <c r="E58385" s="2"/>
    </row>
    <row r="58386" spans="5:5" x14ac:dyDescent="0.25">
      <c r="E58386" s="2"/>
    </row>
    <row r="58387" spans="5:5" x14ac:dyDescent="0.25">
      <c r="E58387" s="2"/>
    </row>
    <row r="58388" spans="5:5" x14ac:dyDescent="0.25">
      <c r="E58388" s="2"/>
    </row>
    <row r="58389" spans="5:5" x14ac:dyDescent="0.25">
      <c r="E58389" s="2"/>
    </row>
    <row r="58390" spans="5:5" x14ac:dyDescent="0.25">
      <c r="E58390" s="2"/>
    </row>
    <row r="58391" spans="5:5" x14ac:dyDescent="0.25">
      <c r="E58391" s="2"/>
    </row>
    <row r="58392" spans="5:5" x14ac:dyDescent="0.25">
      <c r="E58392" s="2"/>
    </row>
    <row r="58393" spans="5:5" x14ac:dyDescent="0.25">
      <c r="E58393" s="2"/>
    </row>
    <row r="58394" spans="5:5" x14ac:dyDescent="0.25">
      <c r="E58394" s="2"/>
    </row>
    <row r="58395" spans="5:5" x14ac:dyDescent="0.25">
      <c r="E58395" s="2"/>
    </row>
    <row r="58396" spans="5:5" x14ac:dyDescent="0.25">
      <c r="E58396" s="2"/>
    </row>
    <row r="58397" spans="5:5" x14ac:dyDescent="0.25">
      <c r="E58397" s="2"/>
    </row>
    <row r="58398" spans="5:5" x14ac:dyDescent="0.25">
      <c r="E58398" s="2"/>
    </row>
    <row r="58399" spans="5:5" x14ac:dyDescent="0.25">
      <c r="E58399" s="2"/>
    </row>
    <row r="58400" spans="5:5" x14ac:dyDescent="0.25">
      <c r="E58400" s="2"/>
    </row>
    <row r="58401" spans="5:5" x14ac:dyDescent="0.25">
      <c r="E58401" s="2"/>
    </row>
    <row r="58402" spans="5:5" x14ac:dyDescent="0.25">
      <c r="E58402" s="2"/>
    </row>
    <row r="58403" spans="5:5" x14ac:dyDescent="0.25">
      <c r="E58403" s="2"/>
    </row>
    <row r="58404" spans="5:5" x14ac:dyDescent="0.25">
      <c r="E58404" s="2"/>
    </row>
    <row r="58405" spans="5:5" x14ac:dyDescent="0.25">
      <c r="E58405" s="2"/>
    </row>
    <row r="58406" spans="5:5" x14ac:dyDescent="0.25">
      <c r="E58406" s="2"/>
    </row>
    <row r="58407" spans="5:5" x14ac:dyDescent="0.25">
      <c r="E58407" s="2"/>
    </row>
    <row r="58408" spans="5:5" x14ac:dyDescent="0.25">
      <c r="E58408" s="2"/>
    </row>
    <row r="58409" spans="5:5" x14ac:dyDescent="0.25">
      <c r="E58409" s="2"/>
    </row>
    <row r="58410" spans="5:5" x14ac:dyDescent="0.25">
      <c r="E58410" s="2"/>
    </row>
    <row r="58411" spans="5:5" x14ac:dyDescent="0.25">
      <c r="E58411" s="2"/>
    </row>
    <row r="58412" spans="5:5" x14ac:dyDescent="0.25">
      <c r="E58412" s="2"/>
    </row>
    <row r="58413" spans="5:5" x14ac:dyDescent="0.25">
      <c r="E58413" s="2"/>
    </row>
    <row r="58414" spans="5:5" x14ac:dyDescent="0.25">
      <c r="E58414" s="2"/>
    </row>
    <row r="58415" spans="5:5" x14ac:dyDescent="0.25">
      <c r="E58415" s="2"/>
    </row>
    <row r="58416" spans="5:5" x14ac:dyDescent="0.25">
      <c r="E58416" s="2"/>
    </row>
    <row r="58417" spans="5:5" x14ac:dyDescent="0.25">
      <c r="E58417" s="2"/>
    </row>
    <row r="58418" spans="5:5" x14ac:dyDescent="0.25">
      <c r="E58418" s="2"/>
    </row>
    <row r="58419" spans="5:5" x14ac:dyDescent="0.25">
      <c r="E58419" s="2"/>
    </row>
    <row r="58420" spans="5:5" x14ac:dyDescent="0.25">
      <c r="E58420" s="2"/>
    </row>
    <row r="58421" spans="5:5" x14ac:dyDescent="0.25">
      <c r="E58421" s="2"/>
    </row>
    <row r="58422" spans="5:5" x14ac:dyDescent="0.25">
      <c r="E58422" s="2"/>
    </row>
    <row r="58423" spans="5:5" x14ac:dyDescent="0.25">
      <c r="E58423" s="2"/>
    </row>
    <row r="58424" spans="5:5" x14ac:dyDescent="0.25">
      <c r="E58424" s="2"/>
    </row>
    <row r="58425" spans="5:5" x14ac:dyDescent="0.25">
      <c r="E58425" s="2"/>
    </row>
    <row r="58426" spans="5:5" x14ac:dyDescent="0.25">
      <c r="E58426" s="2"/>
    </row>
    <row r="58427" spans="5:5" x14ac:dyDescent="0.25">
      <c r="E58427" s="2"/>
    </row>
    <row r="58428" spans="5:5" x14ac:dyDescent="0.25">
      <c r="E58428" s="2"/>
    </row>
    <row r="58429" spans="5:5" x14ac:dyDescent="0.25">
      <c r="E58429" s="2"/>
    </row>
    <row r="58430" spans="5:5" x14ac:dyDescent="0.25">
      <c r="E58430" s="2"/>
    </row>
    <row r="58431" spans="5:5" x14ac:dyDescent="0.25">
      <c r="E58431" s="2"/>
    </row>
    <row r="58432" spans="5:5" x14ac:dyDescent="0.25">
      <c r="E58432" s="2"/>
    </row>
    <row r="58433" spans="5:5" x14ac:dyDescent="0.25">
      <c r="E58433" s="2"/>
    </row>
    <row r="58434" spans="5:5" x14ac:dyDescent="0.25">
      <c r="E58434" s="2"/>
    </row>
    <row r="58435" spans="5:5" x14ac:dyDescent="0.25">
      <c r="E58435" s="2"/>
    </row>
    <row r="58436" spans="5:5" x14ac:dyDescent="0.25">
      <c r="E58436" s="2"/>
    </row>
    <row r="58437" spans="5:5" x14ac:dyDescent="0.25">
      <c r="E58437" s="2"/>
    </row>
    <row r="58438" spans="5:5" x14ac:dyDescent="0.25">
      <c r="E58438" s="2"/>
    </row>
    <row r="58439" spans="5:5" x14ac:dyDescent="0.25">
      <c r="E58439" s="2"/>
    </row>
    <row r="58440" spans="5:5" x14ac:dyDescent="0.25">
      <c r="E58440" s="2"/>
    </row>
    <row r="58441" spans="5:5" x14ac:dyDescent="0.25">
      <c r="E58441" s="2"/>
    </row>
    <row r="58442" spans="5:5" x14ac:dyDescent="0.25">
      <c r="E58442" s="2"/>
    </row>
    <row r="58443" spans="5:5" x14ac:dyDescent="0.25">
      <c r="E58443" s="2"/>
    </row>
    <row r="58444" spans="5:5" x14ac:dyDescent="0.25">
      <c r="E58444" s="2"/>
    </row>
    <row r="58445" spans="5:5" x14ac:dyDescent="0.25">
      <c r="E58445" s="2"/>
    </row>
    <row r="58446" spans="5:5" x14ac:dyDescent="0.25">
      <c r="E58446" s="2"/>
    </row>
    <row r="58447" spans="5:5" x14ac:dyDescent="0.25">
      <c r="E58447" s="2"/>
    </row>
    <row r="58448" spans="5:5" x14ac:dyDescent="0.25">
      <c r="E58448" s="2"/>
    </row>
    <row r="58449" spans="5:5" x14ac:dyDescent="0.25">
      <c r="E58449" s="2"/>
    </row>
    <row r="58450" spans="5:5" x14ac:dyDescent="0.25">
      <c r="E58450" s="2"/>
    </row>
    <row r="58451" spans="5:5" x14ac:dyDescent="0.25">
      <c r="E58451" s="2"/>
    </row>
    <row r="58452" spans="5:5" x14ac:dyDescent="0.25">
      <c r="E58452" s="2"/>
    </row>
    <row r="58453" spans="5:5" x14ac:dyDescent="0.25">
      <c r="E58453" s="2"/>
    </row>
    <row r="58454" spans="5:5" x14ac:dyDescent="0.25">
      <c r="E58454" s="2"/>
    </row>
    <row r="58455" spans="5:5" x14ac:dyDescent="0.25">
      <c r="E58455" s="2"/>
    </row>
    <row r="58456" spans="5:5" x14ac:dyDescent="0.25">
      <c r="E58456" s="2"/>
    </row>
    <row r="58457" spans="5:5" x14ac:dyDescent="0.25">
      <c r="E58457" s="2"/>
    </row>
    <row r="58458" spans="5:5" x14ac:dyDescent="0.25">
      <c r="E58458" s="2"/>
    </row>
    <row r="58459" spans="5:5" x14ac:dyDescent="0.25">
      <c r="E58459" s="2"/>
    </row>
    <row r="58460" spans="5:5" x14ac:dyDescent="0.25">
      <c r="E58460" s="2"/>
    </row>
    <row r="58461" spans="5:5" x14ac:dyDescent="0.25">
      <c r="E58461" s="2"/>
    </row>
    <row r="58462" spans="5:5" x14ac:dyDescent="0.25">
      <c r="E58462" s="2"/>
    </row>
    <row r="58463" spans="5:5" x14ac:dyDescent="0.25">
      <c r="E58463" s="2"/>
    </row>
    <row r="58464" spans="5:5" x14ac:dyDescent="0.25">
      <c r="E58464" s="2"/>
    </row>
    <row r="58465" spans="5:5" x14ac:dyDescent="0.25">
      <c r="E58465" s="2"/>
    </row>
    <row r="58466" spans="5:5" x14ac:dyDescent="0.25">
      <c r="E58466" s="2"/>
    </row>
    <row r="58467" spans="5:5" x14ac:dyDescent="0.25">
      <c r="E58467" s="2"/>
    </row>
    <row r="58468" spans="5:5" x14ac:dyDescent="0.25">
      <c r="E58468" s="2"/>
    </row>
    <row r="58469" spans="5:5" x14ac:dyDescent="0.25">
      <c r="E58469" s="2"/>
    </row>
    <row r="58470" spans="5:5" x14ac:dyDescent="0.25">
      <c r="E58470" s="2"/>
    </row>
    <row r="58471" spans="5:5" x14ac:dyDescent="0.25">
      <c r="E58471" s="2"/>
    </row>
    <row r="58472" spans="5:5" x14ac:dyDescent="0.25">
      <c r="E58472" s="2"/>
    </row>
    <row r="58473" spans="5:5" x14ac:dyDescent="0.25">
      <c r="E58473" s="2"/>
    </row>
    <row r="58474" spans="5:5" x14ac:dyDescent="0.25">
      <c r="E58474" s="2"/>
    </row>
    <row r="58475" spans="5:5" x14ac:dyDescent="0.25">
      <c r="E58475" s="2"/>
    </row>
    <row r="58476" spans="5:5" x14ac:dyDescent="0.25">
      <c r="E58476" s="2"/>
    </row>
    <row r="58477" spans="5:5" x14ac:dyDescent="0.25">
      <c r="E58477" s="2"/>
    </row>
    <row r="58478" spans="5:5" x14ac:dyDescent="0.25">
      <c r="E58478" s="2"/>
    </row>
    <row r="58479" spans="5:5" x14ac:dyDescent="0.25">
      <c r="E58479" s="2"/>
    </row>
    <row r="58480" spans="5:5" x14ac:dyDescent="0.25">
      <c r="E58480" s="2"/>
    </row>
    <row r="58481" spans="5:5" x14ac:dyDescent="0.25">
      <c r="E58481" s="2"/>
    </row>
    <row r="58482" spans="5:5" x14ac:dyDescent="0.25">
      <c r="E58482" s="2"/>
    </row>
    <row r="58483" spans="5:5" x14ac:dyDescent="0.25">
      <c r="E58483" s="2"/>
    </row>
    <row r="58484" spans="5:5" x14ac:dyDescent="0.25">
      <c r="E58484" s="2"/>
    </row>
    <row r="58485" spans="5:5" x14ac:dyDescent="0.25">
      <c r="E58485" s="2"/>
    </row>
    <row r="58486" spans="5:5" x14ac:dyDescent="0.25">
      <c r="E58486" s="2"/>
    </row>
    <row r="58487" spans="5:5" x14ac:dyDescent="0.25">
      <c r="E58487" s="2"/>
    </row>
    <row r="58488" spans="5:5" x14ac:dyDescent="0.25">
      <c r="E58488" s="2"/>
    </row>
    <row r="58489" spans="5:5" x14ac:dyDescent="0.25">
      <c r="E58489" s="2"/>
    </row>
    <row r="58490" spans="5:5" x14ac:dyDescent="0.25">
      <c r="E58490" s="2"/>
    </row>
    <row r="58491" spans="5:5" x14ac:dyDescent="0.25">
      <c r="E58491" s="2"/>
    </row>
    <row r="58492" spans="5:5" x14ac:dyDescent="0.25">
      <c r="E58492" s="2"/>
    </row>
    <row r="58493" spans="5:5" x14ac:dyDescent="0.25">
      <c r="E58493" s="2"/>
    </row>
    <row r="58494" spans="5:5" x14ac:dyDescent="0.25">
      <c r="E58494" s="2"/>
    </row>
    <row r="58495" spans="5:5" x14ac:dyDescent="0.25">
      <c r="E58495" s="2"/>
    </row>
    <row r="58496" spans="5:5" x14ac:dyDescent="0.25">
      <c r="E58496" s="2"/>
    </row>
    <row r="58497" spans="5:5" x14ac:dyDescent="0.25">
      <c r="E58497" s="2"/>
    </row>
    <row r="58498" spans="5:5" x14ac:dyDescent="0.25">
      <c r="E58498" s="2"/>
    </row>
    <row r="58499" spans="5:5" x14ac:dyDescent="0.25">
      <c r="E58499" s="2"/>
    </row>
    <row r="58500" spans="5:5" x14ac:dyDescent="0.25">
      <c r="E58500" s="2"/>
    </row>
    <row r="58501" spans="5:5" x14ac:dyDescent="0.25">
      <c r="E58501" s="2"/>
    </row>
    <row r="58502" spans="5:5" x14ac:dyDescent="0.25">
      <c r="E58502" s="2"/>
    </row>
    <row r="58503" spans="5:5" x14ac:dyDescent="0.25">
      <c r="E58503" s="2"/>
    </row>
    <row r="58504" spans="5:5" x14ac:dyDescent="0.25">
      <c r="E58504" s="2"/>
    </row>
    <row r="58505" spans="5:5" x14ac:dyDescent="0.25">
      <c r="E58505" s="2"/>
    </row>
    <row r="58506" spans="5:5" x14ac:dyDescent="0.25">
      <c r="E58506" s="2"/>
    </row>
    <row r="58507" spans="5:5" x14ac:dyDescent="0.25">
      <c r="E58507" s="2"/>
    </row>
    <row r="58508" spans="5:5" x14ac:dyDescent="0.25">
      <c r="E58508" s="2"/>
    </row>
    <row r="58509" spans="5:5" x14ac:dyDescent="0.25">
      <c r="E58509" s="2"/>
    </row>
    <row r="58510" spans="5:5" x14ac:dyDescent="0.25">
      <c r="E58510" s="2"/>
    </row>
    <row r="58511" spans="5:5" x14ac:dyDescent="0.25">
      <c r="E58511" s="2"/>
    </row>
    <row r="58512" spans="5:5" x14ac:dyDescent="0.25">
      <c r="E58512" s="2"/>
    </row>
    <row r="58513" spans="5:5" x14ac:dyDescent="0.25">
      <c r="E58513" s="2"/>
    </row>
    <row r="58514" spans="5:5" x14ac:dyDescent="0.25">
      <c r="E58514" s="2"/>
    </row>
    <row r="58515" spans="5:5" x14ac:dyDescent="0.25">
      <c r="E58515" s="2"/>
    </row>
    <row r="58516" spans="5:5" x14ac:dyDescent="0.25">
      <c r="E58516" s="2"/>
    </row>
    <row r="58517" spans="5:5" x14ac:dyDescent="0.25">
      <c r="E58517" s="2"/>
    </row>
    <row r="58518" spans="5:5" x14ac:dyDescent="0.25">
      <c r="E58518" s="2"/>
    </row>
    <row r="58519" spans="5:5" x14ac:dyDescent="0.25">
      <c r="E58519" s="2"/>
    </row>
    <row r="58520" spans="5:5" x14ac:dyDescent="0.25">
      <c r="E58520" s="2"/>
    </row>
    <row r="58521" spans="5:5" x14ac:dyDescent="0.25">
      <c r="E58521" s="2"/>
    </row>
    <row r="58522" spans="5:5" x14ac:dyDescent="0.25">
      <c r="E58522" s="2"/>
    </row>
    <row r="58523" spans="5:5" x14ac:dyDescent="0.25">
      <c r="E58523" s="2"/>
    </row>
    <row r="58524" spans="5:5" x14ac:dyDescent="0.25">
      <c r="E58524" s="2"/>
    </row>
    <row r="58525" spans="5:5" x14ac:dyDescent="0.25">
      <c r="E58525" s="2"/>
    </row>
    <row r="58526" spans="5:5" x14ac:dyDescent="0.25">
      <c r="E58526" s="2"/>
    </row>
    <row r="58527" spans="5:5" x14ac:dyDescent="0.25">
      <c r="E58527" s="2"/>
    </row>
    <row r="58528" spans="5:5" x14ac:dyDescent="0.25">
      <c r="E58528" s="2"/>
    </row>
    <row r="58529" spans="5:5" x14ac:dyDescent="0.25">
      <c r="E58529" s="2"/>
    </row>
    <row r="58530" spans="5:5" x14ac:dyDescent="0.25">
      <c r="E58530" s="2"/>
    </row>
    <row r="58531" spans="5:5" x14ac:dyDescent="0.25">
      <c r="E58531" s="2"/>
    </row>
    <row r="58532" spans="5:5" x14ac:dyDescent="0.25">
      <c r="E58532" s="2"/>
    </row>
    <row r="58533" spans="5:5" x14ac:dyDescent="0.25">
      <c r="E58533" s="2"/>
    </row>
    <row r="58534" spans="5:5" x14ac:dyDescent="0.25">
      <c r="E58534" s="2"/>
    </row>
    <row r="58535" spans="5:5" x14ac:dyDescent="0.25">
      <c r="E58535" s="2"/>
    </row>
    <row r="58536" spans="5:5" x14ac:dyDescent="0.25">
      <c r="E58536" s="2"/>
    </row>
    <row r="58537" spans="5:5" x14ac:dyDescent="0.25">
      <c r="E58537" s="2"/>
    </row>
    <row r="58538" spans="5:5" x14ac:dyDescent="0.25">
      <c r="E58538" s="2"/>
    </row>
    <row r="58539" spans="5:5" x14ac:dyDescent="0.25">
      <c r="E58539" s="2"/>
    </row>
    <row r="58540" spans="5:5" x14ac:dyDescent="0.25">
      <c r="E58540" s="2"/>
    </row>
    <row r="58541" spans="5:5" x14ac:dyDescent="0.25">
      <c r="E58541" s="2"/>
    </row>
    <row r="58542" spans="5:5" x14ac:dyDescent="0.25">
      <c r="E58542" s="2"/>
    </row>
    <row r="58543" spans="5:5" x14ac:dyDescent="0.25">
      <c r="E58543" s="2"/>
    </row>
    <row r="58544" spans="5:5" x14ac:dyDescent="0.25">
      <c r="E58544" s="2"/>
    </row>
    <row r="58545" spans="5:5" x14ac:dyDescent="0.25">
      <c r="E58545" s="2"/>
    </row>
    <row r="58546" spans="5:5" x14ac:dyDescent="0.25">
      <c r="E58546" s="2"/>
    </row>
    <row r="58547" spans="5:5" x14ac:dyDescent="0.25">
      <c r="E58547" s="2"/>
    </row>
    <row r="58548" spans="5:5" x14ac:dyDescent="0.25">
      <c r="E58548" s="2"/>
    </row>
    <row r="58549" spans="5:5" x14ac:dyDescent="0.25">
      <c r="E58549" s="2"/>
    </row>
    <row r="58550" spans="5:5" x14ac:dyDescent="0.25">
      <c r="E58550" s="2"/>
    </row>
    <row r="58551" spans="5:5" x14ac:dyDescent="0.25">
      <c r="E58551" s="2"/>
    </row>
    <row r="58552" spans="5:5" x14ac:dyDescent="0.25">
      <c r="E58552" s="2"/>
    </row>
    <row r="58553" spans="5:5" x14ac:dyDescent="0.25">
      <c r="E58553" s="2"/>
    </row>
    <row r="58554" spans="5:5" x14ac:dyDescent="0.25">
      <c r="E58554" s="2"/>
    </row>
    <row r="58555" spans="5:5" x14ac:dyDescent="0.25">
      <c r="E58555" s="2"/>
    </row>
    <row r="58556" spans="5:5" x14ac:dyDescent="0.25">
      <c r="E58556" s="2"/>
    </row>
    <row r="58557" spans="5:5" x14ac:dyDescent="0.25">
      <c r="E58557" s="2"/>
    </row>
    <row r="58558" spans="5:5" x14ac:dyDescent="0.25">
      <c r="E58558" s="2"/>
    </row>
    <row r="58559" spans="5:5" x14ac:dyDescent="0.25">
      <c r="E58559" s="2"/>
    </row>
    <row r="58560" spans="5:5" x14ac:dyDescent="0.25">
      <c r="E58560" s="2"/>
    </row>
    <row r="58561" spans="5:5" x14ac:dyDescent="0.25">
      <c r="E58561" s="2"/>
    </row>
    <row r="58562" spans="5:5" x14ac:dyDescent="0.25">
      <c r="E58562" s="2"/>
    </row>
    <row r="58563" spans="5:5" x14ac:dyDescent="0.25">
      <c r="E58563" s="2"/>
    </row>
    <row r="58564" spans="5:5" x14ac:dyDescent="0.25">
      <c r="E58564" s="2"/>
    </row>
    <row r="58565" spans="5:5" x14ac:dyDescent="0.25">
      <c r="E58565" s="2"/>
    </row>
    <row r="58566" spans="5:5" x14ac:dyDescent="0.25">
      <c r="E58566" s="2"/>
    </row>
    <row r="58567" spans="5:5" x14ac:dyDescent="0.25">
      <c r="E58567" s="2"/>
    </row>
    <row r="58568" spans="5:5" x14ac:dyDescent="0.25">
      <c r="E58568" s="2"/>
    </row>
    <row r="58569" spans="5:5" x14ac:dyDescent="0.25">
      <c r="E58569" s="2"/>
    </row>
    <row r="58570" spans="5:5" x14ac:dyDescent="0.25">
      <c r="E58570" s="2"/>
    </row>
    <row r="58571" spans="5:5" x14ac:dyDescent="0.25">
      <c r="E58571" s="2"/>
    </row>
    <row r="58572" spans="5:5" x14ac:dyDescent="0.25">
      <c r="E58572" s="2"/>
    </row>
    <row r="58573" spans="5:5" x14ac:dyDescent="0.25">
      <c r="E58573" s="2"/>
    </row>
    <row r="58574" spans="5:5" x14ac:dyDescent="0.25">
      <c r="E58574" s="2"/>
    </row>
    <row r="58575" spans="5:5" x14ac:dyDescent="0.25">
      <c r="E58575" s="2"/>
    </row>
    <row r="58576" spans="5:5" x14ac:dyDescent="0.25">
      <c r="E58576" s="2"/>
    </row>
    <row r="58577" spans="5:5" x14ac:dyDescent="0.25">
      <c r="E58577" s="2"/>
    </row>
    <row r="58578" spans="5:5" x14ac:dyDescent="0.25">
      <c r="E58578" s="2"/>
    </row>
    <row r="58579" spans="5:5" x14ac:dyDescent="0.25">
      <c r="E58579" s="2"/>
    </row>
    <row r="58580" spans="5:5" x14ac:dyDescent="0.25">
      <c r="E58580" s="2"/>
    </row>
    <row r="58581" spans="5:5" x14ac:dyDescent="0.25">
      <c r="E58581" s="2"/>
    </row>
    <row r="58582" spans="5:5" x14ac:dyDescent="0.25">
      <c r="E58582" s="2"/>
    </row>
    <row r="58583" spans="5:5" x14ac:dyDescent="0.25">
      <c r="E58583" s="2"/>
    </row>
    <row r="58584" spans="5:5" x14ac:dyDescent="0.25">
      <c r="E58584" s="2"/>
    </row>
    <row r="58585" spans="5:5" x14ac:dyDescent="0.25">
      <c r="E58585" s="2"/>
    </row>
    <row r="58586" spans="5:5" x14ac:dyDescent="0.25">
      <c r="E58586" s="2"/>
    </row>
    <row r="58587" spans="5:5" x14ac:dyDescent="0.25">
      <c r="E58587" s="2"/>
    </row>
    <row r="58588" spans="5:5" x14ac:dyDescent="0.25">
      <c r="E58588" s="2"/>
    </row>
    <row r="58589" spans="5:5" x14ac:dyDescent="0.25">
      <c r="E58589" s="2"/>
    </row>
    <row r="58590" spans="5:5" x14ac:dyDescent="0.25">
      <c r="E58590" s="2"/>
    </row>
    <row r="58591" spans="5:5" x14ac:dyDescent="0.25">
      <c r="E58591" s="2"/>
    </row>
    <row r="58592" spans="5:5" x14ac:dyDescent="0.25">
      <c r="E58592" s="2"/>
    </row>
    <row r="58593" spans="5:5" x14ac:dyDescent="0.25">
      <c r="E58593" s="2"/>
    </row>
    <row r="58594" spans="5:5" x14ac:dyDescent="0.25">
      <c r="E58594" s="2"/>
    </row>
    <row r="58595" spans="5:5" x14ac:dyDescent="0.25">
      <c r="E58595" s="2"/>
    </row>
    <row r="58596" spans="5:5" x14ac:dyDescent="0.25">
      <c r="E58596" s="2"/>
    </row>
    <row r="58597" spans="5:5" x14ac:dyDescent="0.25">
      <c r="E58597" s="2"/>
    </row>
    <row r="58598" spans="5:5" x14ac:dyDescent="0.25">
      <c r="E58598" s="2"/>
    </row>
    <row r="58599" spans="5:5" x14ac:dyDescent="0.25">
      <c r="E58599" s="2"/>
    </row>
    <row r="58600" spans="5:5" x14ac:dyDescent="0.25">
      <c r="E58600" s="2"/>
    </row>
    <row r="58601" spans="5:5" x14ac:dyDescent="0.25">
      <c r="E58601" s="2"/>
    </row>
    <row r="58602" spans="5:5" x14ac:dyDescent="0.25">
      <c r="E58602" s="2"/>
    </row>
    <row r="58603" spans="5:5" x14ac:dyDescent="0.25">
      <c r="E58603" s="2"/>
    </row>
    <row r="58604" spans="5:5" x14ac:dyDescent="0.25">
      <c r="E58604" s="2"/>
    </row>
    <row r="58605" spans="5:5" x14ac:dyDescent="0.25">
      <c r="E58605" s="2"/>
    </row>
    <row r="58606" spans="5:5" x14ac:dyDescent="0.25">
      <c r="E58606" s="2"/>
    </row>
    <row r="58607" spans="5:5" x14ac:dyDescent="0.25">
      <c r="E58607" s="2"/>
    </row>
    <row r="58608" spans="5:5" x14ac:dyDescent="0.25">
      <c r="E58608" s="2"/>
    </row>
    <row r="58609" spans="5:5" x14ac:dyDescent="0.25">
      <c r="E58609" s="2"/>
    </row>
    <row r="58610" spans="5:5" x14ac:dyDescent="0.25">
      <c r="E58610" s="2"/>
    </row>
    <row r="58611" spans="5:5" x14ac:dyDescent="0.25">
      <c r="E58611" s="2"/>
    </row>
    <row r="58612" spans="5:5" x14ac:dyDescent="0.25">
      <c r="E58612" s="2"/>
    </row>
    <row r="58613" spans="5:5" x14ac:dyDescent="0.25">
      <c r="E58613" s="2"/>
    </row>
    <row r="58614" spans="5:5" x14ac:dyDescent="0.25">
      <c r="E58614" s="2"/>
    </row>
    <row r="58615" spans="5:5" x14ac:dyDescent="0.25">
      <c r="E58615" s="2"/>
    </row>
    <row r="58616" spans="5:5" x14ac:dyDescent="0.25">
      <c r="E58616" s="2"/>
    </row>
    <row r="58617" spans="5:5" x14ac:dyDescent="0.25">
      <c r="E58617" s="2"/>
    </row>
    <row r="58618" spans="5:5" x14ac:dyDescent="0.25">
      <c r="E58618" s="2"/>
    </row>
    <row r="58619" spans="5:5" x14ac:dyDescent="0.25">
      <c r="E58619" s="2"/>
    </row>
    <row r="58620" spans="5:5" x14ac:dyDescent="0.25">
      <c r="E58620" s="2"/>
    </row>
    <row r="58621" spans="5:5" x14ac:dyDescent="0.25">
      <c r="E58621" s="2"/>
    </row>
    <row r="58622" spans="5:5" x14ac:dyDescent="0.25">
      <c r="E58622" s="2"/>
    </row>
    <row r="58623" spans="5:5" x14ac:dyDescent="0.25">
      <c r="E58623" s="2"/>
    </row>
    <row r="58624" spans="5:5" x14ac:dyDescent="0.25">
      <c r="E58624" s="2"/>
    </row>
    <row r="58625" spans="5:5" x14ac:dyDescent="0.25">
      <c r="E58625" s="2"/>
    </row>
    <row r="58626" spans="5:5" x14ac:dyDescent="0.25">
      <c r="E58626" s="2"/>
    </row>
    <row r="58627" spans="5:5" x14ac:dyDescent="0.25">
      <c r="E58627" s="2"/>
    </row>
    <row r="58628" spans="5:5" x14ac:dyDescent="0.25">
      <c r="E58628" s="2"/>
    </row>
    <row r="58629" spans="5:5" x14ac:dyDescent="0.25">
      <c r="E58629" s="2"/>
    </row>
    <row r="58630" spans="5:5" x14ac:dyDescent="0.25">
      <c r="E58630" s="2"/>
    </row>
    <row r="58631" spans="5:5" x14ac:dyDescent="0.25">
      <c r="E58631" s="2"/>
    </row>
    <row r="58632" spans="5:5" x14ac:dyDescent="0.25">
      <c r="E58632" s="2"/>
    </row>
    <row r="58633" spans="5:5" x14ac:dyDescent="0.25">
      <c r="E58633" s="2"/>
    </row>
    <row r="58634" spans="5:5" x14ac:dyDescent="0.25">
      <c r="E58634" s="2"/>
    </row>
    <row r="58635" spans="5:5" x14ac:dyDescent="0.25">
      <c r="E58635" s="2"/>
    </row>
    <row r="58636" spans="5:5" x14ac:dyDescent="0.25">
      <c r="E58636" s="2"/>
    </row>
    <row r="58637" spans="5:5" x14ac:dyDescent="0.25">
      <c r="E58637" s="2"/>
    </row>
    <row r="58638" spans="5:5" x14ac:dyDescent="0.25">
      <c r="E58638" s="2"/>
    </row>
    <row r="58639" spans="5:5" x14ac:dyDescent="0.25">
      <c r="E58639" s="2"/>
    </row>
    <row r="58640" spans="5:5" x14ac:dyDescent="0.25">
      <c r="E58640" s="2"/>
    </row>
    <row r="58641" spans="5:5" x14ac:dyDescent="0.25">
      <c r="E58641" s="2"/>
    </row>
    <row r="58642" spans="5:5" x14ac:dyDescent="0.25">
      <c r="E58642" s="2"/>
    </row>
    <row r="58643" spans="5:5" x14ac:dyDescent="0.25">
      <c r="E58643" s="2"/>
    </row>
    <row r="58644" spans="5:5" x14ac:dyDescent="0.25">
      <c r="E58644" s="2"/>
    </row>
    <row r="58645" spans="5:5" x14ac:dyDescent="0.25">
      <c r="E58645" s="2"/>
    </row>
    <row r="58646" spans="5:5" x14ac:dyDescent="0.25">
      <c r="E58646" s="2"/>
    </row>
    <row r="58647" spans="5:5" x14ac:dyDescent="0.25">
      <c r="E58647" s="2"/>
    </row>
    <row r="58648" spans="5:5" x14ac:dyDescent="0.25">
      <c r="E58648" s="2"/>
    </row>
    <row r="58649" spans="5:5" x14ac:dyDescent="0.25">
      <c r="E58649" s="2"/>
    </row>
    <row r="58650" spans="5:5" x14ac:dyDescent="0.25">
      <c r="E58650" s="2"/>
    </row>
    <row r="58651" spans="5:5" x14ac:dyDescent="0.25">
      <c r="E58651" s="2"/>
    </row>
    <row r="58652" spans="5:5" x14ac:dyDescent="0.25">
      <c r="E58652" s="2"/>
    </row>
    <row r="58653" spans="5:5" x14ac:dyDescent="0.25">
      <c r="E58653" s="2"/>
    </row>
    <row r="58654" spans="5:5" x14ac:dyDescent="0.25">
      <c r="E58654" s="2"/>
    </row>
    <row r="58655" spans="5:5" x14ac:dyDescent="0.25">
      <c r="E58655" s="2"/>
    </row>
    <row r="58656" spans="5:5" x14ac:dyDescent="0.25">
      <c r="E58656" s="2"/>
    </row>
    <row r="58657" spans="5:5" x14ac:dyDescent="0.25">
      <c r="E58657" s="2"/>
    </row>
    <row r="58658" spans="5:5" x14ac:dyDescent="0.25">
      <c r="E58658" s="2"/>
    </row>
    <row r="58659" spans="5:5" x14ac:dyDescent="0.25">
      <c r="E58659" s="2"/>
    </row>
    <row r="58660" spans="5:5" x14ac:dyDescent="0.25">
      <c r="E58660" s="2"/>
    </row>
    <row r="58661" spans="5:5" x14ac:dyDescent="0.25">
      <c r="E58661" s="2"/>
    </row>
    <row r="58662" spans="5:5" x14ac:dyDescent="0.25">
      <c r="E58662" s="2"/>
    </row>
    <row r="58663" spans="5:5" x14ac:dyDescent="0.25">
      <c r="E58663" s="2"/>
    </row>
    <row r="58664" spans="5:5" x14ac:dyDescent="0.25">
      <c r="E58664" s="2"/>
    </row>
    <row r="58665" spans="5:5" x14ac:dyDescent="0.25">
      <c r="E58665" s="2"/>
    </row>
    <row r="58666" spans="5:5" x14ac:dyDescent="0.25">
      <c r="E58666" s="2"/>
    </row>
    <row r="58667" spans="5:5" x14ac:dyDescent="0.25">
      <c r="E58667" s="2"/>
    </row>
    <row r="58668" spans="5:5" x14ac:dyDescent="0.25">
      <c r="E58668" s="2"/>
    </row>
    <row r="58669" spans="5:5" x14ac:dyDescent="0.25">
      <c r="E58669" s="2"/>
    </row>
    <row r="58670" spans="5:5" x14ac:dyDescent="0.25">
      <c r="E58670" s="2"/>
    </row>
    <row r="58671" spans="5:5" x14ac:dyDescent="0.25">
      <c r="E58671" s="2"/>
    </row>
    <row r="58672" spans="5:5" x14ac:dyDescent="0.25">
      <c r="E58672" s="2"/>
    </row>
    <row r="58673" spans="5:5" x14ac:dyDescent="0.25">
      <c r="E58673" s="2"/>
    </row>
    <row r="58674" spans="5:5" x14ac:dyDescent="0.25">
      <c r="E58674" s="2"/>
    </row>
    <row r="58675" spans="5:5" x14ac:dyDescent="0.25">
      <c r="E58675" s="2"/>
    </row>
    <row r="58676" spans="5:5" x14ac:dyDescent="0.25">
      <c r="E58676" s="2"/>
    </row>
    <row r="58677" spans="5:5" x14ac:dyDescent="0.25">
      <c r="E58677" s="2"/>
    </row>
    <row r="58678" spans="5:5" x14ac:dyDescent="0.25">
      <c r="E58678" s="2"/>
    </row>
    <row r="58679" spans="5:5" x14ac:dyDescent="0.25">
      <c r="E58679" s="2"/>
    </row>
    <row r="58680" spans="5:5" x14ac:dyDescent="0.25">
      <c r="E58680" s="2"/>
    </row>
    <row r="58681" spans="5:5" x14ac:dyDescent="0.25">
      <c r="E58681" s="2"/>
    </row>
    <row r="58682" spans="5:5" x14ac:dyDescent="0.25">
      <c r="E58682" s="2"/>
    </row>
    <row r="58683" spans="5:5" x14ac:dyDescent="0.25">
      <c r="E58683" s="2"/>
    </row>
    <row r="58684" spans="5:5" x14ac:dyDescent="0.25">
      <c r="E58684" s="2"/>
    </row>
    <row r="58685" spans="5:5" x14ac:dyDescent="0.25">
      <c r="E58685" s="2"/>
    </row>
    <row r="58686" spans="5:5" x14ac:dyDescent="0.25">
      <c r="E58686" s="2"/>
    </row>
    <row r="58687" spans="5:5" x14ac:dyDescent="0.25">
      <c r="E58687" s="2"/>
    </row>
    <row r="58688" spans="5:5" x14ac:dyDescent="0.25">
      <c r="E58688" s="2"/>
    </row>
    <row r="58689" spans="5:5" x14ac:dyDescent="0.25">
      <c r="E58689" s="2"/>
    </row>
    <row r="58690" spans="5:5" x14ac:dyDescent="0.25">
      <c r="E58690" s="2"/>
    </row>
    <row r="58691" spans="5:5" x14ac:dyDescent="0.25">
      <c r="E58691" s="2"/>
    </row>
    <row r="58692" spans="5:5" x14ac:dyDescent="0.25">
      <c r="E58692" s="2"/>
    </row>
    <row r="58693" spans="5:5" x14ac:dyDescent="0.25">
      <c r="E58693" s="2"/>
    </row>
    <row r="58694" spans="5:5" x14ac:dyDescent="0.25">
      <c r="E58694" s="2"/>
    </row>
    <row r="58695" spans="5:5" x14ac:dyDescent="0.25">
      <c r="E58695" s="2"/>
    </row>
    <row r="58696" spans="5:5" x14ac:dyDescent="0.25">
      <c r="E58696" s="2"/>
    </row>
    <row r="58697" spans="5:5" x14ac:dyDescent="0.25">
      <c r="E58697" s="2"/>
    </row>
    <row r="58698" spans="5:5" x14ac:dyDescent="0.25">
      <c r="E58698" s="2"/>
    </row>
    <row r="58699" spans="5:5" x14ac:dyDescent="0.25">
      <c r="E58699" s="2"/>
    </row>
    <row r="58700" spans="5:5" x14ac:dyDescent="0.25">
      <c r="E58700" s="2"/>
    </row>
    <row r="58701" spans="5:5" x14ac:dyDescent="0.25">
      <c r="E58701" s="2"/>
    </row>
    <row r="58702" spans="5:5" x14ac:dyDescent="0.25">
      <c r="E58702" s="2"/>
    </row>
    <row r="58703" spans="5:5" x14ac:dyDescent="0.25">
      <c r="E58703" s="2"/>
    </row>
    <row r="58704" spans="5:5" x14ac:dyDescent="0.25">
      <c r="E58704" s="2"/>
    </row>
    <row r="58705" spans="5:5" x14ac:dyDescent="0.25">
      <c r="E58705" s="2"/>
    </row>
    <row r="58706" spans="5:5" x14ac:dyDescent="0.25">
      <c r="E58706" s="2"/>
    </row>
    <row r="58707" spans="5:5" x14ac:dyDescent="0.25">
      <c r="E58707" s="2"/>
    </row>
    <row r="58708" spans="5:5" x14ac:dyDescent="0.25">
      <c r="E58708" s="2"/>
    </row>
    <row r="58709" spans="5:5" x14ac:dyDescent="0.25">
      <c r="E58709" s="2"/>
    </row>
    <row r="58710" spans="5:5" x14ac:dyDescent="0.25">
      <c r="E58710" s="2"/>
    </row>
    <row r="58711" spans="5:5" x14ac:dyDescent="0.25">
      <c r="E58711" s="2"/>
    </row>
    <row r="58712" spans="5:5" x14ac:dyDescent="0.25">
      <c r="E58712" s="2"/>
    </row>
    <row r="58713" spans="5:5" x14ac:dyDescent="0.25">
      <c r="E58713" s="2"/>
    </row>
    <row r="58714" spans="5:5" x14ac:dyDescent="0.25">
      <c r="E58714" s="2"/>
    </row>
    <row r="58715" spans="5:5" x14ac:dyDescent="0.25">
      <c r="E58715" s="2"/>
    </row>
    <row r="58716" spans="5:5" x14ac:dyDescent="0.25">
      <c r="E58716" s="2"/>
    </row>
    <row r="58717" spans="5:5" x14ac:dyDescent="0.25">
      <c r="E58717" s="2"/>
    </row>
    <row r="58718" spans="5:5" x14ac:dyDescent="0.25">
      <c r="E58718" s="2"/>
    </row>
    <row r="58719" spans="5:5" x14ac:dyDescent="0.25">
      <c r="E58719" s="2"/>
    </row>
    <row r="58720" spans="5:5" x14ac:dyDescent="0.25">
      <c r="E58720" s="2"/>
    </row>
    <row r="58721" spans="5:5" x14ac:dyDescent="0.25">
      <c r="E58721" s="2"/>
    </row>
    <row r="58722" spans="5:5" x14ac:dyDescent="0.25">
      <c r="E58722" s="2"/>
    </row>
    <row r="58723" spans="5:5" x14ac:dyDescent="0.25">
      <c r="E58723" s="2"/>
    </row>
    <row r="58724" spans="5:5" x14ac:dyDescent="0.25">
      <c r="E58724" s="2"/>
    </row>
    <row r="58725" spans="5:5" x14ac:dyDescent="0.25">
      <c r="E58725" s="2"/>
    </row>
    <row r="58726" spans="5:5" x14ac:dyDescent="0.25">
      <c r="E58726" s="2"/>
    </row>
    <row r="58727" spans="5:5" x14ac:dyDescent="0.25">
      <c r="E58727" s="2"/>
    </row>
    <row r="58728" spans="5:5" x14ac:dyDescent="0.25">
      <c r="E58728" s="2"/>
    </row>
    <row r="58729" spans="5:5" x14ac:dyDescent="0.25">
      <c r="E58729" s="2"/>
    </row>
    <row r="58730" spans="5:5" x14ac:dyDescent="0.25">
      <c r="E58730" s="2"/>
    </row>
    <row r="58731" spans="5:5" x14ac:dyDescent="0.25">
      <c r="E58731" s="2"/>
    </row>
    <row r="58732" spans="5:5" x14ac:dyDescent="0.25">
      <c r="E58732" s="2"/>
    </row>
    <row r="58733" spans="5:5" x14ac:dyDescent="0.25">
      <c r="E58733" s="2"/>
    </row>
    <row r="58734" spans="5:5" x14ac:dyDescent="0.25">
      <c r="E58734" s="2"/>
    </row>
    <row r="58735" spans="5:5" x14ac:dyDescent="0.25">
      <c r="E58735" s="2"/>
    </row>
    <row r="58736" spans="5:5" x14ac:dyDescent="0.25">
      <c r="E58736" s="2"/>
    </row>
    <row r="58737" spans="5:5" x14ac:dyDescent="0.25">
      <c r="E58737" s="2"/>
    </row>
    <row r="58738" spans="5:5" x14ac:dyDescent="0.25">
      <c r="E58738" s="2"/>
    </row>
    <row r="58739" spans="5:5" x14ac:dyDescent="0.25">
      <c r="E58739" s="2"/>
    </row>
    <row r="58740" spans="5:5" x14ac:dyDescent="0.25">
      <c r="E58740" s="2"/>
    </row>
    <row r="58741" spans="5:5" x14ac:dyDescent="0.25">
      <c r="E58741" s="2"/>
    </row>
    <row r="58742" spans="5:5" x14ac:dyDescent="0.25">
      <c r="E58742" s="2"/>
    </row>
    <row r="58743" spans="5:5" x14ac:dyDescent="0.25">
      <c r="E58743" s="2"/>
    </row>
    <row r="58744" spans="5:5" x14ac:dyDescent="0.25">
      <c r="E58744" s="2"/>
    </row>
    <row r="58745" spans="5:5" x14ac:dyDescent="0.25">
      <c r="E58745" s="2"/>
    </row>
    <row r="58746" spans="5:5" x14ac:dyDescent="0.25">
      <c r="E58746" s="2"/>
    </row>
    <row r="58747" spans="5:5" x14ac:dyDescent="0.25">
      <c r="E58747" s="2"/>
    </row>
    <row r="58748" spans="5:5" x14ac:dyDescent="0.25">
      <c r="E58748" s="2"/>
    </row>
    <row r="58749" spans="5:5" x14ac:dyDescent="0.25">
      <c r="E58749" s="2"/>
    </row>
    <row r="58750" spans="5:5" x14ac:dyDescent="0.25">
      <c r="E58750" s="2"/>
    </row>
    <row r="58751" spans="5:5" x14ac:dyDescent="0.25">
      <c r="E58751" s="2"/>
    </row>
    <row r="58752" spans="5:5" x14ac:dyDescent="0.25">
      <c r="E58752" s="2"/>
    </row>
    <row r="58753" spans="5:5" x14ac:dyDescent="0.25">
      <c r="E58753" s="2"/>
    </row>
    <row r="58754" spans="5:5" x14ac:dyDescent="0.25">
      <c r="E58754" s="2"/>
    </row>
    <row r="58755" spans="5:5" x14ac:dyDescent="0.25">
      <c r="E58755" s="2"/>
    </row>
    <row r="58756" spans="5:5" x14ac:dyDescent="0.25">
      <c r="E58756" s="2"/>
    </row>
    <row r="58757" spans="5:5" x14ac:dyDescent="0.25">
      <c r="E58757" s="2"/>
    </row>
    <row r="58758" spans="5:5" x14ac:dyDescent="0.25">
      <c r="E58758" s="2"/>
    </row>
    <row r="58759" spans="5:5" x14ac:dyDescent="0.25">
      <c r="E58759" s="2"/>
    </row>
    <row r="58760" spans="5:5" x14ac:dyDescent="0.25">
      <c r="E58760" s="2"/>
    </row>
    <row r="58761" spans="5:5" x14ac:dyDescent="0.25">
      <c r="E58761" s="2"/>
    </row>
    <row r="58762" spans="5:5" x14ac:dyDescent="0.25">
      <c r="E58762" s="2"/>
    </row>
    <row r="58763" spans="5:5" x14ac:dyDescent="0.25">
      <c r="E58763" s="2"/>
    </row>
    <row r="58764" spans="5:5" x14ac:dyDescent="0.25">
      <c r="E58764" s="2"/>
    </row>
    <row r="58765" spans="5:5" x14ac:dyDescent="0.25">
      <c r="E58765" s="2"/>
    </row>
    <row r="58766" spans="5:5" x14ac:dyDescent="0.25">
      <c r="E58766" s="2"/>
    </row>
    <row r="58767" spans="5:5" x14ac:dyDescent="0.25">
      <c r="E58767" s="2"/>
    </row>
    <row r="58768" spans="5:5" x14ac:dyDescent="0.25">
      <c r="E58768" s="2"/>
    </row>
    <row r="58769" spans="5:5" x14ac:dyDescent="0.25">
      <c r="E58769" s="2"/>
    </row>
    <row r="58770" spans="5:5" x14ac:dyDescent="0.25">
      <c r="E58770" s="2"/>
    </row>
    <row r="58771" spans="5:5" x14ac:dyDescent="0.25">
      <c r="E58771" s="2"/>
    </row>
    <row r="58772" spans="5:5" x14ac:dyDescent="0.25">
      <c r="E58772" s="2"/>
    </row>
    <row r="58773" spans="5:5" x14ac:dyDescent="0.25">
      <c r="E58773" s="2"/>
    </row>
    <row r="58774" spans="5:5" x14ac:dyDescent="0.25">
      <c r="E58774" s="2"/>
    </row>
    <row r="58775" spans="5:5" x14ac:dyDescent="0.25">
      <c r="E58775" s="2"/>
    </row>
    <row r="58776" spans="5:5" x14ac:dyDescent="0.25">
      <c r="E58776" s="2"/>
    </row>
    <row r="58777" spans="5:5" x14ac:dyDescent="0.25">
      <c r="E58777" s="2"/>
    </row>
    <row r="58778" spans="5:5" x14ac:dyDescent="0.25">
      <c r="E58778" s="2"/>
    </row>
    <row r="58779" spans="5:5" x14ac:dyDescent="0.25">
      <c r="E58779" s="2"/>
    </row>
    <row r="58780" spans="5:5" x14ac:dyDescent="0.25">
      <c r="E58780" s="2"/>
    </row>
    <row r="58781" spans="5:5" x14ac:dyDescent="0.25">
      <c r="E58781" s="2"/>
    </row>
    <row r="58782" spans="5:5" x14ac:dyDescent="0.25">
      <c r="E58782" s="2"/>
    </row>
    <row r="58783" spans="5:5" x14ac:dyDescent="0.25">
      <c r="E58783" s="2"/>
    </row>
    <row r="58784" spans="5:5" x14ac:dyDescent="0.25">
      <c r="E58784" s="2"/>
    </row>
    <row r="58785" spans="5:5" x14ac:dyDescent="0.25">
      <c r="E58785" s="2"/>
    </row>
    <row r="58786" spans="5:5" x14ac:dyDescent="0.25">
      <c r="E58786" s="2"/>
    </row>
    <row r="58787" spans="5:5" x14ac:dyDescent="0.25">
      <c r="E58787" s="2"/>
    </row>
    <row r="58788" spans="5:5" x14ac:dyDescent="0.25">
      <c r="E58788" s="2"/>
    </row>
    <row r="58789" spans="5:5" x14ac:dyDescent="0.25">
      <c r="E58789" s="2"/>
    </row>
    <row r="58790" spans="5:5" x14ac:dyDescent="0.25">
      <c r="E58790" s="2"/>
    </row>
    <row r="58791" spans="5:5" x14ac:dyDescent="0.25">
      <c r="E58791" s="2"/>
    </row>
    <row r="58792" spans="5:5" x14ac:dyDescent="0.25">
      <c r="E58792" s="2"/>
    </row>
    <row r="58793" spans="5:5" x14ac:dyDescent="0.25">
      <c r="E58793" s="2"/>
    </row>
    <row r="58794" spans="5:5" x14ac:dyDescent="0.25">
      <c r="E58794" s="2"/>
    </row>
    <row r="58795" spans="5:5" x14ac:dyDescent="0.25">
      <c r="E58795" s="2"/>
    </row>
    <row r="58796" spans="5:5" x14ac:dyDescent="0.25">
      <c r="E58796" s="2"/>
    </row>
    <row r="58797" spans="5:5" x14ac:dyDescent="0.25">
      <c r="E58797" s="2"/>
    </row>
    <row r="58798" spans="5:5" x14ac:dyDescent="0.25">
      <c r="E58798" s="2"/>
    </row>
    <row r="58799" spans="5:5" x14ac:dyDescent="0.25">
      <c r="E58799" s="2"/>
    </row>
    <row r="58800" spans="5:5" x14ac:dyDescent="0.25">
      <c r="E58800" s="2"/>
    </row>
    <row r="58801" spans="5:5" x14ac:dyDescent="0.25">
      <c r="E58801" s="2"/>
    </row>
    <row r="58802" spans="5:5" x14ac:dyDescent="0.25">
      <c r="E58802" s="2"/>
    </row>
    <row r="58803" spans="5:5" x14ac:dyDescent="0.25">
      <c r="E58803" s="2"/>
    </row>
    <row r="58804" spans="5:5" x14ac:dyDescent="0.25">
      <c r="E58804" s="2"/>
    </row>
    <row r="58805" spans="5:5" x14ac:dyDescent="0.25">
      <c r="E58805" s="2"/>
    </row>
    <row r="58806" spans="5:5" x14ac:dyDescent="0.25">
      <c r="E58806" s="2"/>
    </row>
    <row r="58807" spans="5:5" x14ac:dyDescent="0.25">
      <c r="E58807" s="2"/>
    </row>
    <row r="58808" spans="5:5" x14ac:dyDescent="0.25">
      <c r="E58808" s="2"/>
    </row>
    <row r="58809" spans="5:5" x14ac:dyDescent="0.25">
      <c r="E58809" s="2"/>
    </row>
    <row r="58810" spans="5:5" x14ac:dyDescent="0.25">
      <c r="E58810" s="2"/>
    </row>
    <row r="58811" spans="5:5" x14ac:dyDescent="0.25">
      <c r="E58811" s="2"/>
    </row>
    <row r="58812" spans="5:5" x14ac:dyDescent="0.25">
      <c r="E58812" s="2"/>
    </row>
    <row r="58813" spans="5:5" x14ac:dyDescent="0.25">
      <c r="E58813" s="2"/>
    </row>
    <row r="58814" spans="5:5" x14ac:dyDescent="0.25">
      <c r="E58814" s="2"/>
    </row>
    <row r="58815" spans="5:5" x14ac:dyDescent="0.25">
      <c r="E58815" s="2"/>
    </row>
    <row r="58816" spans="5:5" x14ac:dyDescent="0.25">
      <c r="E58816" s="2"/>
    </row>
    <row r="58817" spans="5:5" x14ac:dyDescent="0.25">
      <c r="E58817" s="2"/>
    </row>
    <row r="58818" spans="5:5" x14ac:dyDescent="0.25">
      <c r="E58818" s="2"/>
    </row>
    <row r="58819" spans="5:5" x14ac:dyDescent="0.25">
      <c r="E58819" s="2"/>
    </row>
    <row r="58820" spans="5:5" x14ac:dyDescent="0.25">
      <c r="E58820" s="2"/>
    </row>
    <row r="58821" spans="5:5" x14ac:dyDescent="0.25">
      <c r="E58821" s="2"/>
    </row>
    <row r="58822" spans="5:5" x14ac:dyDescent="0.25">
      <c r="E58822" s="2"/>
    </row>
    <row r="58823" spans="5:5" x14ac:dyDescent="0.25">
      <c r="E58823" s="2"/>
    </row>
    <row r="58824" spans="5:5" x14ac:dyDescent="0.25">
      <c r="E58824" s="2"/>
    </row>
    <row r="58825" spans="5:5" x14ac:dyDescent="0.25">
      <c r="E58825" s="2"/>
    </row>
    <row r="58826" spans="5:5" x14ac:dyDescent="0.25">
      <c r="E58826" s="2"/>
    </row>
    <row r="58827" spans="5:5" x14ac:dyDescent="0.25">
      <c r="E58827" s="2"/>
    </row>
    <row r="58828" spans="5:5" x14ac:dyDescent="0.25">
      <c r="E58828" s="2"/>
    </row>
    <row r="58829" spans="5:5" x14ac:dyDescent="0.25">
      <c r="E58829" s="2"/>
    </row>
    <row r="58830" spans="5:5" x14ac:dyDescent="0.25">
      <c r="E58830" s="2"/>
    </row>
    <row r="58831" spans="5:5" x14ac:dyDescent="0.25">
      <c r="E58831" s="2"/>
    </row>
    <row r="58832" spans="5:5" x14ac:dyDescent="0.25">
      <c r="E58832" s="2"/>
    </row>
    <row r="58833" spans="5:5" x14ac:dyDescent="0.25">
      <c r="E58833" s="2"/>
    </row>
    <row r="58834" spans="5:5" x14ac:dyDescent="0.25">
      <c r="E58834" s="2"/>
    </row>
    <row r="58835" spans="5:5" x14ac:dyDescent="0.25">
      <c r="E58835" s="2"/>
    </row>
    <row r="58836" spans="5:5" x14ac:dyDescent="0.25">
      <c r="E58836" s="2"/>
    </row>
    <row r="58837" spans="5:5" x14ac:dyDescent="0.25">
      <c r="E58837" s="2"/>
    </row>
    <row r="58838" spans="5:5" x14ac:dyDescent="0.25">
      <c r="E58838" s="2"/>
    </row>
    <row r="58839" spans="5:5" x14ac:dyDescent="0.25">
      <c r="E58839" s="2"/>
    </row>
    <row r="58840" spans="5:5" x14ac:dyDescent="0.25">
      <c r="E58840" s="2"/>
    </row>
    <row r="58841" spans="5:5" x14ac:dyDescent="0.25">
      <c r="E58841" s="2"/>
    </row>
    <row r="58842" spans="5:5" x14ac:dyDescent="0.25">
      <c r="E58842" s="2"/>
    </row>
    <row r="58843" spans="5:5" x14ac:dyDescent="0.25">
      <c r="E58843" s="2"/>
    </row>
    <row r="58844" spans="5:5" x14ac:dyDescent="0.25">
      <c r="E58844" s="2"/>
    </row>
    <row r="58845" spans="5:5" x14ac:dyDescent="0.25">
      <c r="E58845" s="2"/>
    </row>
    <row r="58846" spans="5:5" x14ac:dyDescent="0.25">
      <c r="E58846" s="2"/>
    </row>
    <row r="58847" spans="5:5" x14ac:dyDescent="0.25">
      <c r="E58847" s="2"/>
    </row>
    <row r="58848" spans="5:5" x14ac:dyDescent="0.25">
      <c r="E58848" s="2"/>
    </row>
    <row r="58849" spans="5:5" x14ac:dyDescent="0.25">
      <c r="E58849" s="2"/>
    </row>
    <row r="58850" spans="5:5" x14ac:dyDescent="0.25">
      <c r="E58850" s="2"/>
    </row>
    <row r="58851" spans="5:5" x14ac:dyDescent="0.25">
      <c r="E58851" s="2"/>
    </row>
    <row r="58852" spans="5:5" x14ac:dyDescent="0.25">
      <c r="E58852" s="2"/>
    </row>
    <row r="58853" spans="5:5" x14ac:dyDescent="0.25">
      <c r="E58853" s="2"/>
    </row>
    <row r="58854" spans="5:5" x14ac:dyDescent="0.25">
      <c r="E58854" s="2"/>
    </row>
    <row r="58855" spans="5:5" x14ac:dyDescent="0.25">
      <c r="E58855" s="2"/>
    </row>
    <row r="58856" spans="5:5" x14ac:dyDescent="0.25">
      <c r="E58856" s="2"/>
    </row>
    <row r="58857" spans="5:5" x14ac:dyDescent="0.25">
      <c r="E58857" s="2"/>
    </row>
    <row r="58858" spans="5:5" x14ac:dyDescent="0.25">
      <c r="E58858" s="2"/>
    </row>
    <row r="58859" spans="5:5" x14ac:dyDescent="0.25">
      <c r="E58859" s="2"/>
    </row>
    <row r="58860" spans="5:5" x14ac:dyDescent="0.25">
      <c r="E58860" s="2"/>
    </row>
    <row r="58861" spans="5:5" x14ac:dyDescent="0.25">
      <c r="E58861" s="2"/>
    </row>
    <row r="58862" spans="5:5" x14ac:dyDescent="0.25">
      <c r="E58862" s="2"/>
    </row>
    <row r="58863" spans="5:5" x14ac:dyDescent="0.25">
      <c r="E58863" s="2"/>
    </row>
    <row r="58864" spans="5:5" x14ac:dyDescent="0.25">
      <c r="E58864" s="2"/>
    </row>
    <row r="58865" spans="5:5" x14ac:dyDescent="0.25">
      <c r="E58865" s="2"/>
    </row>
    <row r="58866" spans="5:5" x14ac:dyDescent="0.25">
      <c r="E58866" s="2"/>
    </row>
    <row r="58867" spans="5:5" x14ac:dyDescent="0.25">
      <c r="E58867" s="2"/>
    </row>
    <row r="58868" spans="5:5" x14ac:dyDescent="0.25">
      <c r="E58868" s="2"/>
    </row>
    <row r="58869" spans="5:5" x14ac:dyDescent="0.25">
      <c r="E58869" s="2"/>
    </row>
    <row r="58870" spans="5:5" x14ac:dyDescent="0.25">
      <c r="E58870" s="2"/>
    </row>
    <row r="58871" spans="5:5" x14ac:dyDescent="0.25">
      <c r="E58871" s="2"/>
    </row>
    <row r="58872" spans="5:5" x14ac:dyDescent="0.25">
      <c r="E58872" s="2"/>
    </row>
    <row r="58873" spans="5:5" x14ac:dyDescent="0.25">
      <c r="E58873" s="2"/>
    </row>
    <row r="58874" spans="5:5" x14ac:dyDescent="0.25">
      <c r="E58874" s="2"/>
    </row>
    <row r="58875" spans="5:5" x14ac:dyDescent="0.25">
      <c r="E58875" s="2"/>
    </row>
    <row r="58876" spans="5:5" x14ac:dyDescent="0.25">
      <c r="E58876" s="2"/>
    </row>
    <row r="58877" spans="5:5" x14ac:dyDescent="0.25">
      <c r="E58877" s="2"/>
    </row>
    <row r="58878" spans="5:5" x14ac:dyDescent="0.25">
      <c r="E58878" s="2"/>
    </row>
    <row r="58879" spans="5:5" x14ac:dyDescent="0.25">
      <c r="E58879" s="2"/>
    </row>
    <row r="58880" spans="5:5" x14ac:dyDescent="0.25">
      <c r="E58880" s="2"/>
    </row>
    <row r="58881" spans="5:5" x14ac:dyDescent="0.25">
      <c r="E58881" s="2"/>
    </row>
    <row r="58882" spans="5:5" x14ac:dyDescent="0.25">
      <c r="E58882" s="2"/>
    </row>
    <row r="58883" spans="5:5" x14ac:dyDescent="0.25">
      <c r="E58883" s="2"/>
    </row>
    <row r="58884" spans="5:5" x14ac:dyDescent="0.25">
      <c r="E58884" s="2"/>
    </row>
    <row r="58885" spans="5:5" x14ac:dyDescent="0.25">
      <c r="E58885" s="2"/>
    </row>
    <row r="58886" spans="5:5" x14ac:dyDescent="0.25">
      <c r="E58886" s="2"/>
    </row>
    <row r="58887" spans="5:5" x14ac:dyDescent="0.25">
      <c r="E58887" s="2"/>
    </row>
    <row r="58888" spans="5:5" x14ac:dyDescent="0.25">
      <c r="E58888" s="2"/>
    </row>
    <row r="58889" spans="5:5" x14ac:dyDescent="0.25">
      <c r="E58889" s="2"/>
    </row>
    <row r="58890" spans="5:5" x14ac:dyDescent="0.25">
      <c r="E58890" s="2"/>
    </row>
    <row r="58891" spans="5:5" x14ac:dyDescent="0.25">
      <c r="E58891" s="2"/>
    </row>
    <row r="58892" spans="5:5" x14ac:dyDescent="0.25">
      <c r="E58892" s="2"/>
    </row>
    <row r="58893" spans="5:5" x14ac:dyDescent="0.25">
      <c r="E58893" s="2"/>
    </row>
    <row r="58894" spans="5:5" x14ac:dyDescent="0.25">
      <c r="E58894" s="2"/>
    </row>
    <row r="58895" spans="5:5" x14ac:dyDescent="0.25">
      <c r="E58895" s="2"/>
    </row>
    <row r="58896" spans="5:5" x14ac:dyDescent="0.25">
      <c r="E58896" s="2"/>
    </row>
    <row r="58897" spans="5:5" x14ac:dyDescent="0.25">
      <c r="E58897" s="2"/>
    </row>
    <row r="58898" spans="5:5" x14ac:dyDescent="0.25">
      <c r="E58898" s="2"/>
    </row>
    <row r="58899" spans="5:5" x14ac:dyDescent="0.25">
      <c r="E58899" s="2"/>
    </row>
    <row r="58900" spans="5:5" x14ac:dyDescent="0.25">
      <c r="E58900" s="2"/>
    </row>
    <row r="58901" spans="5:5" x14ac:dyDescent="0.25">
      <c r="E58901" s="2"/>
    </row>
    <row r="58902" spans="5:5" x14ac:dyDescent="0.25">
      <c r="E58902" s="2"/>
    </row>
    <row r="58903" spans="5:5" x14ac:dyDescent="0.25">
      <c r="E58903" s="2"/>
    </row>
    <row r="58904" spans="5:5" x14ac:dyDescent="0.25">
      <c r="E58904" s="2"/>
    </row>
    <row r="58905" spans="5:5" x14ac:dyDescent="0.25">
      <c r="E58905" s="2"/>
    </row>
    <row r="58906" spans="5:5" x14ac:dyDescent="0.25">
      <c r="E58906" s="2"/>
    </row>
    <row r="58907" spans="5:5" x14ac:dyDescent="0.25">
      <c r="E58907" s="2"/>
    </row>
    <row r="58908" spans="5:5" x14ac:dyDescent="0.25">
      <c r="E58908" s="2"/>
    </row>
    <row r="58909" spans="5:5" x14ac:dyDescent="0.25">
      <c r="E58909" s="2"/>
    </row>
    <row r="58910" spans="5:5" x14ac:dyDescent="0.25">
      <c r="E58910" s="2"/>
    </row>
    <row r="58911" spans="5:5" x14ac:dyDescent="0.25">
      <c r="E58911" s="2"/>
    </row>
    <row r="58912" spans="5:5" x14ac:dyDescent="0.25">
      <c r="E58912" s="2"/>
    </row>
    <row r="58913" spans="5:5" x14ac:dyDescent="0.25">
      <c r="E58913" s="2"/>
    </row>
    <row r="58914" spans="5:5" x14ac:dyDescent="0.25">
      <c r="E58914" s="2"/>
    </row>
    <row r="58915" spans="5:5" x14ac:dyDescent="0.25">
      <c r="E58915" s="2"/>
    </row>
    <row r="58916" spans="5:5" x14ac:dyDescent="0.25">
      <c r="E58916" s="2"/>
    </row>
    <row r="58917" spans="5:5" x14ac:dyDescent="0.25">
      <c r="E58917" s="2"/>
    </row>
    <row r="58918" spans="5:5" x14ac:dyDescent="0.25">
      <c r="E58918" s="2"/>
    </row>
    <row r="58919" spans="5:5" x14ac:dyDescent="0.25">
      <c r="E58919" s="2"/>
    </row>
    <row r="58920" spans="5:5" x14ac:dyDescent="0.25">
      <c r="E58920" s="2"/>
    </row>
    <row r="58921" spans="5:5" x14ac:dyDescent="0.25">
      <c r="E58921" s="2"/>
    </row>
    <row r="58922" spans="5:5" x14ac:dyDescent="0.25">
      <c r="E58922" s="2"/>
    </row>
    <row r="58923" spans="5:5" x14ac:dyDescent="0.25">
      <c r="E58923" s="2"/>
    </row>
    <row r="58924" spans="5:5" x14ac:dyDescent="0.25">
      <c r="E58924" s="2"/>
    </row>
    <row r="58925" spans="5:5" x14ac:dyDescent="0.25">
      <c r="E58925" s="2"/>
    </row>
    <row r="58926" spans="5:5" x14ac:dyDescent="0.25">
      <c r="E58926" s="2"/>
    </row>
    <row r="58927" spans="5:5" x14ac:dyDescent="0.25">
      <c r="E58927" s="2"/>
    </row>
    <row r="58928" spans="5:5" x14ac:dyDescent="0.25">
      <c r="E58928" s="2"/>
    </row>
    <row r="58929" spans="5:5" x14ac:dyDescent="0.25">
      <c r="E58929" s="2"/>
    </row>
    <row r="58930" spans="5:5" x14ac:dyDescent="0.25">
      <c r="E58930" s="2"/>
    </row>
    <row r="58931" spans="5:5" x14ac:dyDescent="0.25">
      <c r="E58931" s="2"/>
    </row>
    <row r="58932" spans="5:5" x14ac:dyDescent="0.25">
      <c r="E58932" s="2"/>
    </row>
    <row r="58933" spans="5:5" x14ac:dyDescent="0.25">
      <c r="E58933" s="2"/>
    </row>
    <row r="58934" spans="5:5" x14ac:dyDescent="0.25">
      <c r="E58934" s="2"/>
    </row>
    <row r="58935" spans="5:5" x14ac:dyDescent="0.25">
      <c r="E58935" s="2"/>
    </row>
    <row r="58936" spans="5:5" x14ac:dyDescent="0.25">
      <c r="E58936" s="2"/>
    </row>
    <row r="58937" spans="5:5" x14ac:dyDescent="0.25">
      <c r="E58937" s="2"/>
    </row>
    <row r="58938" spans="5:5" x14ac:dyDescent="0.25">
      <c r="E58938" s="2"/>
    </row>
    <row r="58939" spans="5:5" x14ac:dyDescent="0.25">
      <c r="E58939" s="2"/>
    </row>
    <row r="58940" spans="5:5" x14ac:dyDescent="0.25">
      <c r="E58940" s="2"/>
    </row>
    <row r="58941" spans="5:5" x14ac:dyDescent="0.25">
      <c r="E58941" s="2"/>
    </row>
    <row r="58942" spans="5:5" x14ac:dyDescent="0.25">
      <c r="E58942" s="2"/>
    </row>
    <row r="58943" spans="5:5" x14ac:dyDescent="0.25">
      <c r="E58943" s="2"/>
    </row>
    <row r="58944" spans="5:5" x14ac:dyDescent="0.25">
      <c r="E58944" s="2"/>
    </row>
    <row r="58945" spans="5:5" x14ac:dyDescent="0.25">
      <c r="E58945" s="2"/>
    </row>
    <row r="58946" spans="5:5" x14ac:dyDescent="0.25">
      <c r="E58946" s="2"/>
    </row>
    <row r="58947" spans="5:5" x14ac:dyDescent="0.25">
      <c r="E58947" s="2"/>
    </row>
    <row r="58948" spans="5:5" x14ac:dyDescent="0.25">
      <c r="E58948" s="2"/>
    </row>
    <row r="58949" spans="5:5" x14ac:dyDescent="0.25">
      <c r="E58949" s="2"/>
    </row>
    <row r="58950" spans="5:5" x14ac:dyDescent="0.25">
      <c r="E58950" s="2"/>
    </row>
    <row r="58951" spans="5:5" x14ac:dyDescent="0.25">
      <c r="E58951" s="2"/>
    </row>
    <row r="58952" spans="5:5" x14ac:dyDescent="0.25">
      <c r="E58952" s="2"/>
    </row>
    <row r="58953" spans="5:5" x14ac:dyDescent="0.25">
      <c r="E58953" s="2"/>
    </row>
    <row r="58954" spans="5:5" x14ac:dyDescent="0.25">
      <c r="E58954" s="2"/>
    </row>
    <row r="58955" spans="5:5" x14ac:dyDescent="0.25">
      <c r="E58955" s="2"/>
    </row>
    <row r="58956" spans="5:5" x14ac:dyDescent="0.25">
      <c r="E58956" s="2"/>
    </row>
    <row r="58957" spans="5:5" x14ac:dyDescent="0.25">
      <c r="E58957" s="2"/>
    </row>
    <row r="58958" spans="5:5" x14ac:dyDescent="0.25">
      <c r="E58958" s="2"/>
    </row>
    <row r="58959" spans="5:5" x14ac:dyDescent="0.25">
      <c r="E58959" s="2"/>
    </row>
    <row r="58960" spans="5:5" x14ac:dyDescent="0.25">
      <c r="E58960" s="2"/>
    </row>
    <row r="58961" spans="5:5" x14ac:dyDescent="0.25">
      <c r="E58961" s="2"/>
    </row>
    <row r="58962" spans="5:5" x14ac:dyDescent="0.25">
      <c r="E58962" s="2"/>
    </row>
    <row r="58963" spans="5:5" x14ac:dyDescent="0.25">
      <c r="E58963" s="2"/>
    </row>
    <row r="58964" spans="5:5" x14ac:dyDescent="0.25">
      <c r="E58964" s="2"/>
    </row>
    <row r="58965" spans="5:5" x14ac:dyDescent="0.25">
      <c r="E58965" s="2"/>
    </row>
    <row r="58966" spans="5:5" x14ac:dyDescent="0.25">
      <c r="E58966" s="2"/>
    </row>
    <row r="58967" spans="5:5" x14ac:dyDescent="0.25">
      <c r="E58967" s="2"/>
    </row>
    <row r="58968" spans="5:5" x14ac:dyDescent="0.25">
      <c r="E58968" s="2"/>
    </row>
    <row r="58969" spans="5:5" x14ac:dyDescent="0.25">
      <c r="E58969" s="2"/>
    </row>
    <row r="58970" spans="5:5" x14ac:dyDescent="0.25">
      <c r="E58970" s="2"/>
    </row>
    <row r="58971" spans="5:5" x14ac:dyDescent="0.25">
      <c r="E58971" s="2"/>
    </row>
    <row r="58972" spans="5:5" x14ac:dyDescent="0.25">
      <c r="E58972" s="2"/>
    </row>
    <row r="58973" spans="5:5" x14ac:dyDescent="0.25">
      <c r="E58973" s="2"/>
    </row>
    <row r="58974" spans="5:5" x14ac:dyDescent="0.25">
      <c r="E58974" s="2"/>
    </row>
    <row r="58975" spans="5:5" x14ac:dyDescent="0.25">
      <c r="E58975" s="2"/>
    </row>
    <row r="58976" spans="5:5" x14ac:dyDescent="0.25">
      <c r="E58976" s="2"/>
    </row>
    <row r="58977" spans="5:5" x14ac:dyDescent="0.25">
      <c r="E58977" s="2"/>
    </row>
    <row r="58978" spans="5:5" x14ac:dyDescent="0.25">
      <c r="E58978" s="2"/>
    </row>
    <row r="58979" spans="5:5" x14ac:dyDescent="0.25">
      <c r="E58979" s="2"/>
    </row>
    <row r="58980" spans="5:5" x14ac:dyDescent="0.25">
      <c r="E58980" s="2"/>
    </row>
    <row r="58981" spans="5:5" x14ac:dyDescent="0.25">
      <c r="E58981" s="2"/>
    </row>
    <row r="58982" spans="5:5" x14ac:dyDescent="0.25">
      <c r="E58982" s="2"/>
    </row>
    <row r="58983" spans="5:5" x14ac:dyDescent="0.25">
      <c r="E58983" s="2"/>
    </row>
    <row r="58984" spans="5:5" x14ac:dyDescent="0.25">
      <c r="E58984" s="2"/>
    </row>
    <row r="58985" spans="5:5" x14ac:dyDescent="0.25">
      <c r="E58985" s="2"/>
    </row>
    <row r="58986" spans="5:5" x14ac:dyDescent="0.25">
      <c r="E58986" s="2"/>
    </row>
    <row r="58987" spans="5:5" x14ac:dyDescent="0.25">
      <c r="E58987" s="2"/>
    </row>
    <row r="58988" spans="5:5" x14ac:dyDescent="0.25">
      <c r="E58988" s="2"/>
    </row>
    <row r="58989" spans="5:5" x14ac:dyDescent="0.25">
      <c r="E58989" s="2"/>
    </row>
    <row r="58990" spans="5:5" x14ac:dyDescent="0.25">
      <c r="E58990" s="2"/>
    </row>
    <row r="58991" spans="5:5" x14ac:dyDescent="0.25">
      <c r="E58991" s="2"/>
    </row>
    <row r="58992" spans="5:5" x14ac:dyDescent="0.25">
      <c r="E58992" s="2"/>
    </row>
    <row r="58993" spans="5:5" x14ac:dyDescent="0.25">
      <c r="E58993" s="2"/>
    </row>
    <row r="58994" spans="5:5" x14ac:dyDescent="0.25">
      <c r="E58994" s="2"/>
    </row>
    <row r="58995" spans="5:5" x14ac:dyDescent="0.25">
      <c r="E58995" s="2"/>
    </row>
    <row r="58996" spans="5:5" x14ac:dyDescent="0.25">
      <c r="E58996" s="2"/>
    </row>
    <row r="58997" spans="5:5" x14ac:dyDescent="0.25">
      <c r="E58997" s="2"/>
    </row>
    <row r="58998" spans="5:5" x14ac:dyDescent="0.25">
      <c r="E58998" s="2"/>
    </row>
    <row r="58999" spans="5:5" x14ac:dyDescent="0.25">
      <c r="E58999" s="2"/>
    </row>
    <row r="59000" spans="5:5" x14ac:dyDescent="0.25">
      <c r="E59000" s="2"/>
    </row>
    <row r="59001" spans="5:5" x14ac:dyDescent="0.25">
      <c r="E59001" s="2"/>
    </row>
    <row r="59002" spans="5:5" x14ac:dyDescent="0.25">
      <c r="E59002" s="2"/>
    </row>
    <row r="59003" spans="5:5" x14ac:dyDescent="0.25">
      <c r="E59003" s="2"/>
    </row>
    <row r="59004" spans="5:5" x14ac:dyDescent="0.25">
      <c r="E59004" s="2"/>
    </row>
    <row r="59005" spans="5:5" x14ac:dyDescent="0.25">
      <c r="E59005" s="2"/>
    </row>
    <row r="59006" spans="5:5" x14ac:dyDescent="0.25">
      <c r="E59006" s="2"/>
    </row>
    <row r="59007" spans="5:5" x14ac:dyDescent="0.25">
      <c r="E59007" s="2"/>
    </row>
    <row r="59008" spans="5:5" x14ac:dyDescent="0.25">
      <c r="E59008" s="2"/>
    </row>
    <row r="59009" spans="5:5" x14ac:dyDescent="0.25">
      <c r="E59009" s="2"/>
    </row>
    <row r="59010" spans="5:5" x14ac:dyDescent="0.25">
      <c r="E59010" s="2"/>
    </row>
    <row r="59011" spans="5:5" x14ac:dyDescent="0.25">
      <c r="E59011" s="2"/>
    </row>
    <row r="59012" spans="5:5" x14ac:dyDescent="0.25">
      <c r="E59012" s="2"/>
    </row>
    <row r="59013" spans="5:5" x14ac:dyDescent="0.25">
      <c r="E59013" s="2"/>
    </row>
    <row r="59014" spans="5:5" x14ac:dyDescent="0.25">
      <c r="E59014" s="2"/>
    </row>
    <row r="59015" spans="5:5" x14ac:dyDescent="0.25">
      <c r="E59015" s="2"/>
    </row>
    <row r="59016" spans="5:5" x14ac:dyDescent="0.25">
      <c r="E59016" s="2"/>
    </row>
    <row r="59017" spans="5:5" x14ac:dyDescent="0.25">
      <c r="E59017" s="2"/>
    </row>
    <row r="59018" spans="5:5" x14ac:dyDescent="0.25">
      <c r="E59018" s="2"/>
    </row>
    <row r="59019" spans="5:5" x14ac:dyDescent="0.25">
      <c r="E59019" s="2"/>
    </row>
    <row r="59020" spans="5:5" x14ac:dyDescent="0.25">
      <c r="E59020" s="2"/>
    </row>
    <row r="59021" spans="5:5" x14ac:dyDescent="0.25">
      <c r="E59021" s="2"/>
    </row>
    <row r="59022" spans="5:5" x14ac:dyDescent="0.25">
      <c r="E59022" s="2"/>
    </row>
    <row r="59023" spans="5:5" x14ac:dyDescent="0.25">
      <c r="E59023" s="2"/>
    </row>
    <row r="59024" spans="5:5" x14ac:dyDescent="0.25">
      <c r="E59024" s="2"/>
    </row>
    <row r="59025" spans="5:5" x14ac:dyDescent="0.25">
      <c r="E59025" s="2"/>
    </row>
    <row r="59026" spans="5:5" x14ac:dyDescent="0.25">
      <c r="E59026" s="2"/>
    </row>
    <row r="59027" spans="5:5" x14ac:dyDescent="0.25">
      <c r="E59027" s="2"/>
    </row>
    <row r="59028" spans="5:5" x14ac:dyDescent="0.25">
      <c r="E59028" s="2"/>
    </row>
    <row r="59029" spans="5:5" x14ac:dyDescent="0.25">
      <c r="E59029" s="2"/>
    </row>
    <row r="59030" spans="5:5" x14ac:dyDescent="0.25">
      <c r="E59030" s="2"/>
    </row>
    <row r="59031" spans="5:5" x14ac:dyDescent="0.25">
      <c r="E59031" s="2"/>
    </row>
    <row r="59032" spans="5:5" x14ac:dyDescent="0.25">
      <c r="E59032" s="2"/>
    </row>
    <row r="59033" spans="5:5" x14ac:dyDescent="0.25">
      <c r="E59033" s="2"/>
    </row>
    <row r="59034" spans="5:5" x14ac:dyDescent="0.25">
      <c r="E59034" s="2"/>
    </row>
    <row r="59035" spans="5:5" x14ac:dyDescent="0.25">
      <c r="E59035" s="2"/>
    </row>
    <row r="59036" spans="5:5" x14ac:dyDescent="0.25">
      <c r="E59036" s="2"/>
    </row>
    <row r="59037" spans="5:5" x14ac:dyDescent="0.25">
      <c r="E59037" s="2"/>
    </row>
    <row r="59038" spans="5:5" x14ac:dyDescent="0.25">
      <c r="E59038" s="2"/>
    </row>
    <row r="59039" spans="5:5" x14ac:dyDescent="0.25">
      <c r="E59039" s="2"/>
    </row>
    <row r="59040" spans="5:5" x14ac:dyDescent="0.25">
      <c r="E59040" s="2"/>
    </row>
    <row r="59041" spans="5:5" x14ac:dyDescent="0.25">
      <c r="E59041" s="2"/>
    </row>
    <row r="59042" spans="5:5" x14ac:dyDescent="0.25">
      <c r="E59042" s="2"/>
    </row>
    <row r="59043" spans="5:5" x14ac:dyDescent="0.25">
      <c r="E59043" s="2"/>
    </row>
    <row r="59044" spans="5:5" x14ac:dyDescent="0.25">
      <c r="E59044" s="2"/>
    </row>
    <row r="59045" spans="5:5" x14ac:dyDescent="0.25">
      <c r="E59045" s="2"/>
    </row>
    <row r="59046" spans="5:5" x14ac:dyDescent="0.25">
      <c r="E59046" s="2"/>
    </row>
    <row r="59047" spans="5:5" x14ac:dyDescent="0.25">
      <c r="E59047" s="2"/>
    </row>
    <row r="59048" spans="5:5" x14ac:dyDescent="0.25">
      <c r="E59048" s="2"/>
    </row>
    <row r="59049" spans="5:5" x14ac:dyDescent="0.25">
      <c r="E59049" s="2"/>
    </row>
    <row r="59050" spans="5:5" x14ac:dyDescent="0.25">
      <c r="E59050" s="2"/>
    </row>
    <row r="59051" spans="5:5" x14ac:dyDescent="0.25">
      <c r="E59051" s="2"/>
    </row>
    <row r="59052" spans="5:5" x14ac:dyDescent="0.25">
      <c r="E59052" s="2"/>
    </row>
    <row r="59053" spans="5:5" x14ac:dyDescent="0.25">
      <c r="E59053" s="2"/>
    </row>
    <row r="59054" spans="5:5" x14ac:dyDescent="0.25">
      <c r="E59054" s="2"/>
    </row>
    <row r="59055" spans="5:5" x14ac:dyDescent="0.25">
      <c r="E59055" s="2"/>
    </row>
    <row r="59056" spans="5:5" x14ac:dyDescent="0.25">
      <c r="E59056" s="2"/>
    </row>
    <row r="59057" spans="5:5" x14ac:dyDescent="0.25">
      <c r="E59057" s="2"/>
    </row>
    <row r="59058" spans="5:5" x14ac:dyDescent="0.25">
      <c r="E59058" s="2"/>
    </row>
    <row r="59059" spans="5:5" x14ac:dyDescent="0.25">
      <c r="E59059" s="2"/>
    </row>
    <row r="59060" spans="5:5" x14ac:dyDescent="0.25">
      <c r="E59060" s="2"/>
    </row>
    <row r="59061" spans="5:5" x14ac:dyDescent="0.25">
      <c r="E59061" s="2"/>
    </row>
    <row r="59062" spans="5:5" x14ac:dyDescent="0.25">
      <c r="E59062" s="2"/>
    </row>
    <row r="59063" spans="5:5" x14ac:dyDescent="0.25">
      <c r="E59063" s="2"/>
    </row>
    <row r="59064" spans="5:5" x14ac:dyDescent="0.25">
      <c r="E59064" s="2"/>
    </row>
    <row r="59065" spans="5:5" x14ac:dyDescent="0.25">
      <c r="E59065" s="2"/>
    </row>
    <row r="59066" spans="5:5" x14ac:dyDescent="0.25">
      <c r="E59066" s="2"/>
    </row>
    <row r="59067" spans="5:5" x14ac:dyDescent="0.25">
      <c r="E59067" s="2"/>
    </row>
    <row r="59068" spans="5:5" x14ac:dyDescent="0.25">
      <c r="E59068" s="2"/>
    </row>
    <row r="59069" spans="5:5" x14ac:dyDescent="0.25">
      <c r="E59069" s="2"/>
    </row>
    <row r="59070" spans="5:5" x14ac:dyDescent="0.25">
      <c r="E59070" s="2"/>
    </row>
    <row r="59071" spans="5:5" x14ac:dyDescent="0.25">
      <c r="E59071" s="2"/>
    </row>
    <row r="59072" spans="5:5" x14ac:dyDescent="0.25">
      <c r="E59072" s="2"/>
    </row>
    <row r="59073" spans="5:5" x14ac:dyDescent="0.25">
      <c r="E59073" s="2"/>
    </row>
    <row r="59074" spans="5:5" x14ac:dyDescent="0.25">
      <c r="E59074" s="2"/>
    </row>
    <row r="59075" spans="5:5" x14ac:dyDescent="0.25">
      <c r="E59075" s="2"/>
    </row>
    <row r="59076" spans="5:5" x14ac:dyDescent="0.25">
      <c r="E59076" s="2"/>
    </row>
    <row r="59077" spans="5:5" x14ac:dyDescent="0.25">
      <c r="E59077" s="2"/>
    </row>
    <row r="59078" spans="5:5" x14ac:dyDescent="0.25">
      <c r="E59078" s="2"/>
    </row>
    <row r="59079" spans="5:5" x14ac:dyDescent="0.25">
      <c r="E59079" s="2"/>
    </row>
    <row r="59080" spans="5:5" x14ac:dyDescent="0.25">
      <c r="E59080" s="2"/>
    </row>
    <row r="59081" spans="5:5" x14ac:dyDescent="0.25">
      <c r="E59081" s="2"/>
    </row>
    <row r="59082" spans="5:5" x14ac:dyDescent="0.25">
      <c r="E59082" s="2"/>
    </row>
    <row r="59083" spans="5:5" x14ac:dyDescent="0.25">
      <c r="E59083" s="2"/>
    </row>
    <row r="59084" spans="5:5" x14ac:dyDescent="0.25">
      <c r="E59084" s="2"/>
    </row>
    <row r="59085" spans="5:5" x14ac:dyDescent="0.25">
      <c r="E59085" s="2"/>
    </row>
    <row r="59086" spans="5:5" x14ac:dyDescent="0.25">
      <c r="E59086" s="2"/>
    </row>
    <row r="59087" spans="5:5" x14ac:dyDescent="0.25">
      <c r="E59087" s="2"/>
    </row>
    <row r="59088" spans="5:5" x14ac:dyDescent="0.25">
      <c r="E59088" s="2"/>
    </row>
    <row r="59089" spans="5:5" x14ac:dyDescent="0.25">
      <c r="E59089" s="2"/>
    </row>
    <row r="59090" spans="5:5" x14ac:dyDescent="0.25">
      <c r="E59090" s="2"/>
    </row>
    <row r="59091" spans="5:5" x14ac:dyDescent="0.25">
      <c r="E59091" s="2"/>
    </row>
    <row r="59092" spans="5:5" x14ac:dyDescent="0.25">
      <c r="E59092" s="2"/>
    </row>
    <row r="59093" spans="5:5" x14ac:dyDescent="0.25">
      <c r="E59093" s="2"/>
    </row>
    <row r="59094" spans="5:5" x14ac:dyDescent="0.25">
      <c r="E59094" s="2"/>
    </row>
    <row r="59095" spans="5:5" x14ac:dyDescent="0.25">
      <c r="E59095" s="2"/>
    </row>
    <row r="59096" spans="5:5" x14ac:dyDescent="0.25">
      <c r="E59096" s="2"/>
    </row>
    <row r="59097" spans="5:5" x14ac:dyDescent="0.25">
      <c r="E59097" s="2"/>
    </row>
    <row r="59098" spans="5:5" x14ac:dyDescent="0.25">
      <c r="E59098" s="2"/>
    </row>
    <row r="59099" spans="5:5" x14ac:dyDescent="0.25">
      <c r="E59099" s="2"/>
    </row>
    <row r="59100" spans="5:5" x14ac:dyDescent="0.25">
      <c r="E59100" s="2"/>
    </row>
    <row r="59101" spans="5:5" x14ac:dyDescent="0.25">
      <c r="E59101" s="2"/>
    </row>
    <row r="59102" spans="5:5" x14ac:dyDescent="0.25">
      <c r="E59102" s="2"/>
    </row>
    <row r="59103" spans="5:5" x14ac:dyDescent="0.25">
      <c r="E59103" s="2"/>
    </row>
    <row r="59104" spans="5:5" x14ac:dyDescent="0.25">
      <c r="E59104" s="2"/>
    </row>
    <row r="59105" spans="5:5" x14ac:dyDescent="0.25">
      <c r="E59105" s="2"/>
    </row>
    <row r="59106" spans="5:5" x14ac:dyDescent="0.25">
      <c r="E59106" s="2"/>
    </row>
    <row r="59107" spans="5:5" x14ac:dyDescent="0.25">
      <c r="E59107" s="2"/>
    </row>
    <row r="59108" spans="5:5" x14ac:dyDescent="0.25">
      <c r="E59108" s="2"/>
    </row>
    <row r="59109" spans="5:5" x14ac:dyDescent="0.25">
      <c r="E59109" s="2"/>
    </row>
    <row r="59110" spans="5:5" x14ac:dyDescent="0.25">
      <c r="E59110" s="2"/>
    </row>
    <row r="59111" spans="5:5" x14ac:dyDescent="0.25">
      <c r="E59111" s="2"/>
    </row>
    <row r="59112" spans="5:5" x14ac:dyDescent="0.25">
      <c r="E59112" s="2"/>
    </row>
    <row r="59113" spans="5:5" x14ac:dyDescent="0.25">
      <c r="E59113" s="2"/>
    </row>
    <row r="59114" spans="5:5" x14ac:dyDescent="0.25">
      <c r="E59114" s="2"/>
    </row>
    <row r="59115" spans="5:5" x14ac:dyDescent="0.25">
      <c r="E59115" s="2"/>
    </row>
    <row r="59116" spans="5:5" x14ac:dyDescent="0.25">
      <c r="E59116" s="2"/>
    </row>
    <row r="59117" spans="5:5" x14ac:dyDescent="0.25">
      <c r="E59117" s="2"/>
    </row>
    <row r="59118" spans="5:5" x14ac:dyDescent="0.25">
      <c r="E59118" s="2"/>
    </row>
    <row r="59119" spans="5:5" x14ac:dyDescent="0.25">
      <c r="E59119" s="2"/>
    </row>
    <row r="59120" spans="5:5" x14ac:dyDescent="0.25">
      <c r="E59120" s="2"/>
    </row>
    <row r="59121" spans="5:5" x14ac:dyDescent="0.25">
      <c r="E59121" s="2"/>
    </row>
    <row r="59122" spans="5:5" x14ac:dyDescent="0.25">
      <c r="E59122" s="2"/>
    </row>
    <row r="59123" spans="5:5" x14ac:dyDescent="0.25">
      <c r="E59123" s="2"/>
    </row>
    <row r="59124" spans="5:5" x14ac:dyDescent="0.25">
      <c r="E59124" s="2"/>
    </row>
    <row r="59125" spans="5:5" x14ac:dyDescent="0.25">
      <c r="E59125" s="2"/>
    </row>
    <row r="59126" spans="5:5" x14ac:dyDescent="0.25">
      <c r="E59126" s="2"/>
    </row>
    <row r="59127" spans="5:5" x14ac:dyDescent="0.25">
      <c r="E59127" s="2"/>
    </row>
    <row r="59128" spans="5:5" x14ac:dyDescent="0.25">
      <c r="E59128" s="2"/>
    </row>
    <row r="59129" spans="5:5" x14ac:dyDescent="0.25">
      <c r="E59129" s="2"/>
    </row>
    <row r="59130" spans="5:5" x14ac:dyDescent="0.25">
      <c r="E59130" s="2"/>
    </row>
    <row r="59131" spans="5:5" x14ac:dyDescent="0.25">
      <c r="E59131" s="2"/>
    </row>
    <row r="59132" spans="5:5" x14ac:dyDescent="0.25">
      <c r="E59132" s="2"/>
    </row>
    <row r="59133" spans="5:5" x14ac:dyDescent="0.25">
      <c r="E59133" s="2"/>
    </row>
    <row r="59134" spans="5:5" x14ac:dyDescent="0.25">
      <c r="E59134" s="2"/>
    </row>
    <row r="59135" spans="5:5" x14ac:dyDescent="0.25">
      <c r="E59135" s="2"/>
    </row>
    <row r="59136" spans="5:5" x14ac:dyDescent="0.25">
      <c r="E59136" s="2"/>
    </row>
    <row r="59137" spans="5:5" x14ac:dyDescent="0.25">
      <c r="E59137" s="2"/>
    </row>
    <row r="59138" spans="5:5" x14ac:dyDescent="0.25">
      <c r="E59138" s="2"/>
    </row>
    <row r="59139" spans="5:5" x14ac:dyDescent="0.25">
      <c r="E59139" s="2"/>
    </row>
    <row r="59140" spans="5:5" x14ac:dyDescent="0.25">
      <c r="E59140" s="2"/>
    </row>
    <row r="59141" spans="5:5" x14ac:dyDescent="0.25">
      <c r="E59141" s="2"/>
    </row>
    <row r="59142" spans="5:5" x14ac:dyDescent="0.25">
      <c r="E59142" s="2"/>
    </row>
    <row r="59143" spans="5:5" x14ac:dyDescent="0.25">
      <c r="E59143" s="2"/>
    </row>
    <row r="59144" spans="5:5" x14ac:dyDescent="0.25">
      <c r="E59144" s="2"/>
    </row>
    <row r="59145" spans="5:5" x14ac:dyDescent="0.25">
      <c r="E59145" s="2"/>
    </row>
    <row r="59146" spans="5:5" x14ac:dyDescent="0.25">
      <c r="E59146" s="2"/>
    </row>
    <row r="59147" spans="5:5" x14ac:dyDescent="0.25">
      <c r="E59147" s="2"/>
    </row>
    <row r="59148" spans="5:5" x14ac:dyDescent="0.25">
      <c r="E59148" s="2"/>
    </row>
    <row r="59149" spans="5:5" x14ac:dyDescent="0.25">
      <c r="E59149" s="2"/>
    </row>
    <row r="59150" spans="5:5" x14ac:dyDescent="0.25">
      <c r="E59150" s="2"/>
    </row>
    <row r="59151" spans="5:5" x14ac:dyDescent="0.25">
      <c r="E59151" s="2"/>
    </row>
    <row r="59152" spans="5:5" x14ac:dyDescent="0.25">
      <c r="E59152" s="2"/>
    </row>
    <row r="59153" spans="5:5" x14ac:dyDescent="0.25">
      <c r="E59153" s="2"/>
    </row>
    <row r="59154" spans="5:5" x14ac:dyDescent="0.25">
      <c r="E59154" s="2"/>
    </row>
    <row r="59155" spans="5:5" x14ac:dyDescent="0.25">
      <c r="E59155" s="2"/>
    </row>
    <row r="59156" spans="5:5" x14ac:dyDescent="0.25">
      <c r="E59156" s="2"/>
    </row>
    <row r="59157" spans="5:5" x14ac:dyDescent="0.25">
      <c r="E59157" s="2"/>
    </row>
    <row r="59158" spans="5:5" x14ac:dyDescent="0.25">
      <c r="E59158" s="2"/>
    </row>
    <row r="59159" spans="5:5" x14ac:dyDescent="0.25">
      <c r="E59159" s="2"/>
    </row>
    <row r="59160" spans="5:5" x14ac:dyDescent="0.25">
      <c r="E59160" s="2"/>
    </row>
    <row r="59161" spans="5:5" x14ac:dyDescent="0.25">
      <c r="E59161" s="2"/>
    </row>
    <row r="59162" spans="5:5" x14ac:dyDescent="0.25">
      <c r="E59162" s="2"/>
    </row>
    <row r="59163" spans="5:5" x14ac:dyDescent="0.25">
      <c r="E59163" s="2"/>
    </row>
    <row r="59164" spans="5:5" x14ac:dyDescent="0.25">
      <c r="E59164" s="2"/>
    </row>
    <row r="59165" spans="5:5" x14ac:dyDescent="0.25">
      <c r="E59165" s="2"/>
    </row>
    <row r="59166" spans="5:5" x14ac:dyDescent="0.25">
      <c r="E59166" s="2"/>
    </row>
    <row r="59167" spans="5:5" x14ac:dyDescent="0.25">
      <c r="E59167" s="2"/>
    </row>
    <row r="59168" spans="5:5" x14ac:dyDescent="0.25">
      <c r="E59168" s="2"/>
    </row>
    <row r="59169" spans="5:5" x14ac:dyDescent="0.25">
      <c r="E59169" s="2"/>
    </row>
    <row r="59170" spans="5:5" x14ac:dyDescent="0.25">
      <c r="E59170" s="2"/>
    </row>
    <row r="59171" spans="5:5" x14ac:dyDescent="0.25">
      <c r="E59171" s="2"/>
    </row>
    <row r="59172" spans="5:5" x14ac:dyDescent="0.25">
      <c r="E59172" s="2"/>
    </row>
    <row r="59173" spans="5:5" x14ac:dyDescent="0.25">
      <c r="E59173" s="2"/>
    </row>
    <row r="59174" spans="5:5" x14ac:dyDescent="0.25">
      <c r="E59174" s="2"/>
    </row>
    <row r="59175" spans="5:5" x14ac:dyDescent="0.25">
      <c r="E59175" s="2"/>
    </row>
    <row r="59176" spans="5:5" x14ac:dyDescent="0.25">
      <c r="E59176" s="2"/>
    </row>
    <row r="59177" spans="5:5" x14ac:dyDescent="0.25">
      <c r="E59177" s="2"/>
    </row>
    <row r="59178" spans="5:5" x14ac:dyDescent="0.25">
      <c r="E59178" s="2"/>
    </row>
    <row r="59179" spans="5:5" x14ac:dyDescent="0.25">
      <c r="E59179" s="2"/>
    </row>
    <row r="59180" spans="5:5" x14ac:dyDescent="0.25">
      <c r="E59180" s="2"/>
    </row>
    <row r="59181" spans="5:5" x14ac:dyDescent="0.25">
      <c r="E59181" s="2"/>
    </row>
    <row r="59182" spans="5:5" x14ac:dyDescent="0.25">
      <c r="E59182" s="2"/>
    </row>
    <row r="59183" spans="5:5" x14ac:dyDescent="0.25">
      <c r="E59183" s="2"/>
    </row>
    <row r="59184" spans="5:5" x14ac:dyDescent="0.25">
      <c r="E59184" s="2"/>
    </row>
    <row r="59185" spans="5:5" x14ac:dyDescent="0.25">
      <c r="E59185" s="2"/>
    </row>
    <row r="59186" spans="5:5" x14ac:dyDescent="0.25">
      <c r="E59186" s="2"/>
    </row>
    <row r="59187" spans="5:5" x14ac:dyDescent="0.25">
      <c r="E59187" s="2"/>
    </row>
    <row r="59188" spans="5:5" x14ac:dyDescent="0.25">
      <c r="E59188" s="2"/>
    </row>
    <row r="59189" spans="5:5" x14ac:dyDescent="0.25">
      <c r="E59189" s="2"/>
    </row>
    <row r="59190" spans="5:5" x14ac:dyDescent="0.25">
      <c r="E59190" s="2"/>
    </row>
    <row r="59191" spans="5:5" x14ac:dyDescent="0.25">
      <c r="E59191" s="2"/>
    </row>
    <row r="59192" spans="5:5" x14ac:dyDescent="0.25">
      <c r="E59192" s="2"/>
    </row>
    <row r="59193" spans="5:5" x14ac:dyDescent="0.25">
      <c r="E59193" s="2"/>
    </row>
    <row r="59194" spans="5:5" x14ac:dyDescent="0.25">
      <c r="E59194" s="2"/>
    </row>
    <row r="59195" spans="5:5" x14ac:dyDescent="0.25">
      <c r="E59195" s="2"/>
    </row>
    <row r="59196" spans="5:5" x14ac:dyDescent="0.25">
      <c r="E59196" s="2"/>
    </row>
    <row r="59197" spans="5:5" x14ac:dyDescent="0.25">
      <c r="E59197" s="2"/>
    </row>
    <row r="59198" spans="5:5" x14ac:dyDescent="0.25">
      <c r="E59198" s="2"/>
    </row>
    <row r="59199" spans="5:5" x14ac:dyDescent="0.25">
      <c r="E59199" s="2"/>
    </row>
    <row r="59200" spans="5:5" x14ac:dyDescent="0.25">
      <c r="E59200" s="2"/>
    </row>
    <row r="59201" spans="5:5" x14ac:dyDescent="0.25">
      <c r="E59201" s="2"/>
    </row>
    <row r="59202" spans="5:5" x14ac:dyDescent="0.25">
      <c r="E59202" s="2"/>
    </row>
    <row r="59203" spans="5:5" x14ac:dyDescent="0.25">
      <c r="E59203" s="2"/>
    </row>
    <row r="59204" spans="5:5" x14ac:dyDescent="0.25">
      <c r="E59204" s="2"/>
    </row>
    <row r="59205" spans="5:5" x14ac:dyDescent="0.25">
      <c r="E59205" s="2"/>
    </row>
    <row r="59206" spans="5:5" x14ac:dyDescent="0.25">
      <c r="E59206" s="2"/>
    </row>
    <row r="59207" spans="5:5" x14ac:dyDescent="0.25">
      <c r="E59207" s="2"/>
    </row>
    <row r="59208" spans="5:5" x14ac:dyDescent="0.25">
      <c r="E59208" s="2"/>
    </row>
    <row r="59209" spans="5:5" x14ac:dyDescent="0.25">
      <c r="E59209" s="2"/>
    </row>
    <row r="59210" spans="5:5" x14ac:dyDescent="0.25">
      <c r="E59210" s="2"/>
    </row>
    <row r="59211" spans="5:5" x14ac:dyDescent="0.25">
      <c r="E59211" s="2"/>
    </row>
    <row r="59212" spans="5:5" x14ac:dyDescent="0.25">
      <c r="E59212" s="2"/>
    </row>
    <row r="59213" spans="5:5" x14ac:dyDescent="0.25">
      <c r="E59213" s="2"/>
    </row>
    <row r="59214" spans="5:5" x14ac:dyDescent="0.25">
      <c r="E59214" s="2"/>
    </row>
    <row r="59215" spans="5:5" x14ac:dyDescent="0.25">
      <c r="E59215" s="2"/>
    </row>
    <row r="59216" spans="5:5" x14ac:dyDescent="0.25">
      <c r="E59216" s="2"/>
    </row>
    <row r="59217" spans="5:5" x14ac:dyDescent="0.25">
      <c r="E59217" s="2"/>
    </row>
    <row r="59218" spans="5:5" x14ac:dyDescent="0.25">
      <c r="E59218" s="2"/>
    </row>
    <row r="59219" spans="5:5" x14ac:dyDescent="0.25">
      <c r="E59219" s="2"/>
    </row>
    <row r="59220" spans="5:5" x14ac:dyDescent="0.25">
      <c r="E59220" s="2"/>
    </row>
    <row r="59221" spans="5:5" x14ac:dyDescent="0.25">
      <c r="E59221" s="2"/>
    </row>
    <row r="59222" spans="5:5" x14ac:dyDescent="0.25">
      <c r="E59222" s="2"/>
    </row>
    <row r="59223" spans="5:5" x14ac:dyDescent="0.25">
      <c r="E59223" s="2"/>
    </row>
    <row r="59224" spans="5:5" x14ac:dyDescent="0.25">
      <c r="E59224" s="2"/>
    </row>
    <row r="59225" spans="5:5" x14ac:dyDescent="0.25">
      <c r="E59225" s="2"/>
    </row>
    <row r="59226" spans="5:5" x14ac:dyDescent="0.25">
      <c r="E59226" s="2"/>
    </row>
    <row r="59227" spans="5:5" x14ac:dyDescent="0.25">
      <c r="E59227" s="2"/>
    </row>
    <row r="59228" spans="5:5" x14ac:dyDescent="0.25">
      <c r="E59228" s="2"/>
    </row>
    <row r="59229" spans="5:5" x14ac:dyDescent="0.25">
      <c r="E59229" s="2"/>
    </row>
    <row r="59230" spans="5:5" x14ac:dyDescent="0.25">
      <c r="E59230" s="2"/>
    </row>
    <row r="59231" spans="5:5" x14ac:dyDescent="0.25">
      <c r="E59231" s="2"/>
    </row>
    <row r="59232" spans="5:5" x14ac:dyDescent="0.25">
      <c r="E59232" s="2"/>
    </row>
    <row r="59233" spans="5:5" x14ac:dyDescent="0.25">
      <c r="E59233" s="2"/>
    </row>
    <row r="59234" spans="5:5" x14ac:dyDescent="0.25">
      <c r="E59234" s="2"/>
    </row>
    <row r="59235" spans="5:5" x14ac:dyDescent="0.25">
      <c r="E59235" s="2"/>
    </row>
    <row r="59236" spans="5:5" x14ac:dyDescent="0.25">
      <c r="E59236" s="2"/>
    </row>
    <row r="59237" spans="5:5" x14ac:dyDescent="0.25">
      <c r="E59237" s="2"/>
    </row>
    <row r="59238" spans="5:5" x14ac:dyDescent="0.25">
      <c r="E59238" s="2"/>
    </row>
    <row r="59239" spans="5:5" x14ac:dyDescent="0.25">
      <c r="E59239" s="2"/>
    </row>
    <row r="59240" spans="5:5" x14ac:dyDescent="0.25">
      <c r="E59240" s="2"/>
    </row>
    <row r="59241" spans="5:5" x14ac:dyDescent="0.25">
      <c r="E59241" s="2"/>
    </row>
    <row r="59242" spans="5:5" x14ac:dyDescent="0.25">
      <c r="E59242" s="2"/>
    </row>
    <row r="59243" spans="5:5" x14ac:dyDescent="0.25">
      <c r="E59243" s="2"/>
    </row>
    <row r="59244" spans="5:5" x14ac:dyDescent="0.25">
      <c r="E59244" s="2"/>
    </row>
    <row r="59245" spans="5:5" x14ac:dyDescent="0.25">
      <c r="E59245" s="2"/>
    </row>
    <row r="59246" spans="5:5" x14ac:dyDescent="0.25">
      <c r="E59246" s="2"/>
    </row>
    <row r="59247" spans="5:5" x14ac:dyDescent="0.25">
      <c r="E59247" s="2"/>
    </row>
    <row r="59248" spans="5:5" x14ac:dyDescent="0.25">
      <c r="E59248" s="2"/>
    </row>
    <row r="59249" spans="5:5" x14ac:dyDescent="0.25">
      <c r="E59249" s="2"/>
    </row>
    <row r="59250" spans="5:5" x14ac:dyDescent="0.25">
      <c r="E59250" s="2"/>
    </row>
    <row r="59251" spans="5:5" x14ac:dyDescent="0.25">
      <c r="E59251" s="2"/>
    </row>
    <row r="59252" spans="5:5" x14ac:dyDescent="0.25">
      <c r="E59252" s="2"/>
    </row>
    <row r="59253" spans="5:5" x14ac:dyDescent="0.25">
      <c r="E59253" s="2"/>
    </row>
    <row r="59254" spans="5:5" x14ac:dyDescent="0.25">
      <c r="E59254" s="2"/>
    </row>
    <row r="59255" spans="5:5" x14ac:dyDescent="0.25">
      <c r="E59255" s="2"/>
    </row>
    <row r="59256" spans="5:5" x14ac:dyDescent="0.25">
      <c r="E59256" s="2"/>
    </row>
    <row r="59257" spans="5:5" x14ac:dyDescent="0.25">
      <c r="E59257" s="2"/>
    </row>
    <row r="59258" spans="5:5" x14ac:dyDescent="0.25">
      <c r="E59258" s="2"/>
    </row>
    <row r="59259" spans="5:5" x14ac:dyDescent="0.25">
      <c r="E59259" s="2"/>
    </row>
    <row r="59260" spans="5:5" x14ac:dyDescent="0.25">
      <c r="E59260" s="2"/>
    </row>
    <row r="59261" spans="5:5" x14ac:dyDescent="0.25">
      <c r="E59261" s="2"/>
    </row>
    <row r="59262" spans="5:5" x14ac:dyDescent="0.25">
      <c r="E59262" s="2"/>
    </row>
    <row r="59263" spans="5:5" x14ac:dyDescent="0.25">
      <c r="E59263" s="2"/>
    </row>
    <row r="59264" spans="5:5" x14ac:dyDescent="0.25">
      <c r="E59264" s="2"/>
    </row>
    <row r="59265" spans="5:5" x14ac:dyDescent="0.25">
      <c r="E59265" s="2"/>
    </row>
    <row r="59266" spans="5:5" x14ac:dyDescent="0.25">
      <c r="E59266" s="2"/>
    </row>
    <row r="59267" spans="5:5" x14ac:dyDescent="0.25">
      <c r="E59267" s="2"/>
    </row>
    <row r="59268" spans="5:5" x14ac:dyDescent="0.25">
      <c r="E59268" s="2"/>
    </row>
    <row r="59269" spans="5:5" x14ac:dyDescent="0.25">
      <c r="E59269" s="2"/>
    </row>
    <row r="59270" spans="5:5" x14ac:dyDescent="0.25">
      <c r="E59270" s="2"/>
    </row>
    <row r="59271" spans="5:5" x14ac:dyDescent="0.25">
      <c r="E59271" s="2"/>
    </row>
    <row r="59272" spans="5:5" x14ac:dyDescent="0.25">
      <c r="E59272" s="2"/>
    </row>
    <row r="59273" spans="5:5" x14ac:dyDescent="0.25">
      <c r="E59273" s="2"/>
    </row>
    <row r="59274" spans="5:5" x14ac:dyDescent="0.25">
      <c r="E59274" s="2"/>
    </row>
    <row r="59275" spans="5:5" x14ac:dyDescent="0.25">
      <c r="E59275" s="2"/>
    </row>
    <row r="59276" spans="5:5" x14ac:dyDescent="0.25">
      <c r="E59276" s="2"/>
    </row>
    <row r="59277" spans="5:5" x14ac:dyDescent="0.25">
      <c r="E59277" s="2"/>
    </row>
    <row r="59278" spans="5:5" x14ac:dyDescent="0.25">
      <c r="E59278" s="2"/>
    </row>
    <row r="59279" spans="5:5" x14ac:dyDescent="0.25">
      <c r="E59279" s="2"/>
    </row>
    <row r="59280" spans="5:5" x14ac:dyDescent="0.25">
      <c r="E59280" s="2"/>
    </row>
    <row r="59281" spans="5:5" x14ac:dyDescent="0.25">
      <c r="E59281" s="2"/>
    </row>
    <row r="59282" spans="5:5" x14ac:dyDescent="0.25">
      <c r="E59282" s="2"/>
    </row>
    <row r="59283" spans="5:5" x14ac:dyDescent="0.25">
      <c r="E59283" s="2"/>
    </row>
    <row r="59284" spans="5:5" x14ac:dyDescent="0.25">
      <c r="E59284" s="2"/>
    </row>
    <row r="59285" spans="5:5" x14ac:dyDescent="0.25">
      <c r="E59285" s="2"/>
    </row>
    <row r="59286" spans="5:5" x14ac:dyDescent="0.25">
      <c r="E59286" s="2"/>
    </row>
    <row r="59287" spans="5:5" x14ac:dyDescent="0.25">
      <c r="E59287" s="2"/>
    </row>
    <row r="59288" spans="5:5" x14ac:dyDescent="0.25">
      <c r="E59288" s="2"/>
    </row>
    <row r="59289" spans="5:5" x14ac:dyDescent="0.25">
      <c r="E59289" s="2"/>
    </row>
    <row r="59290" spans="5:5" x14ac:dyDescent="0.25">
      <c r="E59290" s="2"/>
    </row>
    <row r="59291" spans="5:5" x14ac:dyDescent="0.25">
      <c r="E59291" s="2"/>
    </row>
    <row r="59292" spans="5:5" x14ac:dyDescent="0.25">
      <c r="E59292" s="2"/>
    </row>
    <row r="59293" spans="5:5" x14ac:dyDescent="0.25">
      <c r="E59293" s="2"/>
    </row>
    <row r="59294" spans="5:5" x14ac:dyDescent="0.25">
      <c r="E59294" s="2"/>
    </row>
    <row r="59295" spans="5:5" x14ac:dyDescent="0.25">
      <c r="E59295" s="2"/>
    </row>
    <row r="59296" spans="5:5" x14ac:dyDescent="0.25">
      <c r="E59296" s="2"/>
    </row>
    <row r="59297" spans="5:5" x14ac:dyDescent="0.25">
      <c r="E59297" s="2"/>
    </row>
    <row r="59298" spans="5:5" x14ac:dyDescent="0.25">
      <c r="E59298" s="2"/>
    </row>
    <row r="59299" spans="5:5" x14ac:dyDescent="0.25">
      <c r="E59299" s="2"/>
    </row>
    <row r="59300" spans="5:5" x14ac:dyDescent="0.25">
      <c r="E59300" s="2"/>
    </row>
    <row r="59301" spans="5:5" x14ac:dyDescent="0.25">
      <c r="E59301" s="2"/>
    </row>
    <row r="59302" spans="5:5" x14ac:dyDescent="0.25">
      <c r="E59302" s="2"/>
    </row>
    <row r="59303" spans="5:5" x14ac:dyDescent="0.25">
      <c r="E59303" s="2"/>
    </row>
    <row r="59304" spans="5:5" x14ac:dyDescent="0.25">
      <c r="E59304" s="2"/>
    </row>
    <row r="59305" spans="5:5" x14ac:dyDescent="0.25">
      <c r="E59305" s="2"/>
    </row>
    <row r="59306" spans="5:5" x14ac:dyDescent="0.25">
      <c r="E59306" s="2"/>
    </row>
    <row r="59307" spans="5:5" x14ac:dyDescent="0.25">
      <c r="E59307" s="2"/>
    </row>
    <row r="59308" spans="5:5" x14ac:dyDescent="0.25">
      <c r="E59308" s="2"/>
    </row>
    <row r="59309" spans="5:5" x14ac:dyDescent="0.25">
      <c r="E59309" s="2"/>
    </row>
    <row r="59310" spans="5:5" x14ac:dyDescent="0.25">
      <c r="E59310" s="2"/>
    </row>
    <row r="59311" spans="5:5" x14ac:dyDescent="0.25">
      <c r="E59311" s="2"/>
    </row>
    <row r="59312" spans="5:5" x14ac:dyDescent="0.25">
      <c r="E59312" s="2"/>
    </row>
    <row r="59313" spans="5:5" x14ac:dyDescent="0.25">
      <c r="E59313" s="2"/>
    </row>
    <row r="59314" spans="5:5" x14ac:dyDescent="0.25">
      <c r="E59314" s="2"/>
    </row>
    <row r="59315" spans="5:5" x14ac:dyDescent="0.25">
      <c r="E59315" s="2"/>
    </row>
    <row r="59316" spans="5:5" x14ac:dyDescent="0.25">
      <c r="E59316" s="2"/>
    </row>
    <row r="59317" spans="5:5" x14ac:dyDescent="0.25">
      <c r="E59317" s="2"/>
    </row>
    <row r="59318" spans="5:5" x14ac:dyDescent="0.25">
      <c r="E59318" s="2"/>
    </row>
    <row r="59319" spans="5:5" x14ac:dyDescent="0.25">
      <c r="E59319" s="2"/>
    </row>
    <row r="59320" spans="5:5" x14ac:dyDescent="0.25">
      <c r="E59320" s="2"/>
    </row>
    <row r="59321" spans="5:5" x14ac:dyDescent="0.25">
      <c r="E59321" s="2"/>
    </row>
    <row r="59322" spans="5:5" x14ac:dyDescent="0.25">
      <c r="E59322" s="2"/>
    </row>
    <row r="59323" spans="5:5" x14ac:dyDescent="0.25">
      <c r="E59323" s="2"/>
    </row>
    <row r="59324" spans="5:5" x14ac:dyDescent="0.25">
      <c r="E59324" s="2"/>
    </row>
    <row r="59325" spans="5:5" x14ac:dyDescent="0.25">
      <c r="E59325" s="2"/>
    </row>
    <row r="59326" spans="5:5" x14ac:dyDescent="0.25">
      <c r="E59326" s="2"/>
    </row>
    <row r="59327" spans="5:5" x14ac:dyDescent="0.25">
      <c r="E59327" s="2"/>
    </row>
    <row r="59328" spans="5:5" x14ac:dyDescent="0.25">
      <c r="E59328" s="2"/>
    </row>
    <row r="59329" spans="5:5" x14ac:dyDescent="0.25">
      <c r="E59329" s="2"/>
    </row>
    <row r="59330" spans="5:5" x14ac:dyDescent="0.25">
      <c r="E59330" s="2"/>
    </row>
    <row r="59331" spans="5:5" x14ac:dyDescent="0.25">
      <c r="E59331" s="2"/>
    </row>
    <row r="59332" spans="5:5" x14ac:dyDescent="0.25">
      <c r="E59332" s="2"/>
    </row>
    <row r="59333" spans="5:5" x14ac:dyDescent="0.25">
      <c r="E59333" s="2"/>
    </row>
    <row r="59334" spans="5:5" x14ac:dyDescent="0.25">
      <c r="E59334" s="2"/>
    </row>
    <row r="59335" spans="5:5" x14ac:dyDescent="0.25">
      <c r="E59335" s="2"/>
    </row>
    <row r="59336" spans="5:5" x14ac:dyDescent="0.25">
      <c r="E59336" s="2"/>
    </row>
    <row r="59337" spans="5:5" x14ac:dyDescent="0.25">
      <c r="E59337" s="2"/>
    </row>
    <row r="59338" spans="5:5" x14ac:dyDescent="0.25">
      <c r="E59338" s="2"/>
    </row>
    <row r="59339" spans="5:5" x14ac:dyDescent="0.25">
      <c r="E59339" s="2"/>
    </row>
    <row r="59340" spans="5:5" x14ac:dyDescent="0.25">
      <c r="E59340" s="2"/>
    </row>
    <row r="59341" spans="5:5" x14ac:dyDescent="0.25">
      <c r="E59341" s="2"/>
    </row>
    <row r="59342" spans="5:5" x14ac:dyDescent="0.25">
      <c r="E59342" s="2"/>
    </row>
    <row r="59343" spans="5:5" x14ac:dyDescent="0.25">
      <c r="E59343" s="2"/>
    </row>
    <row r="59344" spans="5:5" x14ac:dyDescent="0.25">
      <c r="E59344" s="2"/>
    </row>
    <row r="59345" spans="5:5" x14ac:dyDescent="0.25">
      <c r="E59345" s="2"/>
    </row>
    <row r="59346" spans="5:5" x14ac:dyDescent="0.25">
      <c r="E59346" s="2"/>
    </row>
    <row r="59347" spans="5:5" x14ac:dyDescent="0.25">
      <c r="E59347" s="2"/>
    </row>
    <row r="59348" spans="5:5" x14ac:dyDescent="0.25">
      <c r="E59348" s="2"/>
    </row>
    <row r="59349" spans="5:5" x14ac:dyDescent="0.25">
      <c r="E59349" s="2"/>
    </row>
    <row r="59350" spans="5:5" x14ac:dyDescent="0.25">
      <c r="E59350" s="2"/>
    </row>
    <row r="59351" spans="5:5" x14ac:dyDescent="0.25">
      <c r="E59351" s="2"/>
    </row>
    <row r="59352" spans="5:5" x14ac:dyDescent="0.25">
      <c r="E59352" s="2"/>
    </row>
    <row r="59353" spans="5:5" x14ac:dyDescent="0.25">
      <c r="E59353" s="2"/>
    </row>
    <row r="59354" spans="5:5" x14ac:dyDescent="0.25">
      <c r="E59354" s="2"/>
    </row>
    <row r="59355" spans="5:5" x14ac:dyDescent="0.25">
      <c r="E59355" s="2"/>
    </row>
    <row r="59356" spans="5:5" x14ac:dyDescent="0.25">
      <c r="E59356" s="2"/>
    </row>
    <row r="59357" spans="5:5" x14ac:dyDescent="0.25">
      <c r="E59357" s="2"/>
    </row>
    <row r="59358" spans="5:5" x14ac:dyDescent="0.25">
      <c r="E59358" s="2"/>
    </row>
    <row r="59359" spans="5:5" x14ac:dyDescent="0.25">
      <c r="E59359" s="2"/>
    </row>
    <row r="59360" spans="5:5" x14ac:dyDescent="0.25">
      <c r="E59360" s="2"/>
    </row>
    <row r="59361" spans="5:5" x14ac:dyDescent="0.25">
      <c r="E59361" s="2"/>
    </row>
    <row r="59362" spans="5:5" x14ac:dyDescent="0.25">
      <c r="E59362" s="2"/>
    </row>
    <row r="59363" spans="5:5" x14ac:dyDescent="0.25">
      <c r="E59363" s="2"/>
    </row>
    <row r="59364" spans="5:5" x14ac:dyDescent="0.25">
      <c r="E59364" s="2"/>
    </row>
    <row r="59365" spans="5:5" x14ac:dyDescent="0.25">
      <c r="E59365" s="2"/>
    </row>
    <row r="59366" spans="5:5" x14ac:dyDescent="0.25">
      <c r="E59366" s="2"/>
    </row>
    <row r="59367" spans="5:5" x14ac:dyDescent="0.25">
      <c r="E59367" s="2"/>
    </row>
    <row r="59368" spans="5:5" x14ac:dyDescent="0.25">
      <c r="E59368" s="2"/>
    </row>
    <row r="59369" spans="5:5" x14ac:dyDescent="0.25">
      <c r="E59369" s="2"/>
    </row>
    <row r="59370" spans="5:5" x14ac:dyDescent="0.25">
      <c r="E59370" s="2"/>
    </row>
    <row r="59371" spans="5:5" x14ac:dyDescent="0.25">
      <c r="E59371" s="2"/>
    </row>
    <row r="59372" spans="5:5" x14ac:dyDescent="0.25">
      <c r="E59372" s="2"/>
    </row>
    <row r="59373" spans="5:5" x14ac:dyDescent="0.25">
      <c r="E59373" s="2"/>
    </row>
    <row r="59374" spans="5:5" x14ac:dyDescent="0.25">
      <c r="E59374" s="2"/>
    </row>
    <row r="59375" spans="5:5" x14ac:dyDescent="0.25">
      <c r="E59375" s="2"/>
    </row>
    <row r="59376" spans="5:5" x14ac:dyDescent="0.25">
      <c r="E59376" s="2"/>
    </row>
    <row r="59377" spans="5:5" x14ac:dyDescent="0.25">
      <c r="E59377" s="2"/>
    </row>
    <row r="59378" spans="5:5" x14ac:dyDescent="0.25">
      <c r="E59378" s="2"/>
    </row>
    <row r="59379" spans="5:5" x14ac:dyDescent="0.25">
      <c r="E59379" s="2"/>
    </row>
    <row r="59380" spans="5:5" x14ac:dyDescent="0.25">
      <c r="E59380" s="2"/>
    </row>
    <row r="59381" spans="5:5" x14ac:dyDescent="0.25">
      <c r="E59381" s="2"/>
    </row>
    <row r="59382" spans="5:5" x14ac:dyDescent="0.25">
      <c r="E59382" s="2"/>
    </row>
    <row r="59383" spans="5:5" x14ac:dyDescent="0.25">
      <c r="E59383" s="2"/>
    </row>
    <row r="59384" spans="5:5" x14ac:dyDescent="0.25">
      <c r="E59384" s="2"/>
    </row>
    <row r="59385" spans="5:5" x14ac:dyDescent="0.25">
      <c r="E59385" s="2"/>
    </row>
    <row r="59386" spans="5:5" x14ac:dyDescent="0.25">
      <c r="E59386" s="2"/>
    </row>
    <row r="59387" spans="5:5" x14ac:dyDescent="0.25">
      <c r="E59387" s="2"/>
    </row>
    <row r="59388" spans="5:5" x14ac:dyDescent="0.25">
      <c r="E59388" s="2"/>
    </row>
    <row r="59389" spans="5:5" x14ac:dyDescent="0.25">
      <c r="E59389" s="2"/>
    </row>
    <row r="59390" spans="5:5" x14ac:dyDescent="0.25">
      <c r="E59390" s="2"/>
    </row>
    <row r="59391" spans="5:5" x14ac:dyDescent="0.25">
      <c r="E59391" s="2"/>
    </row>
    <row r="59392" spans="5:5" x14ac:dyDescent="0.25">
      <c r="E59392" s="2"/>
    </row>
    <row r="59393" spans="5:5" x14ac:dyDescent="0.25">
      <c r="E59393" s="2"/>
    </row>
    <row r="59394" spans="5:5" x14ac:dyDescent="0.25">
      <c r="E59394" s="2"/>
    </row>
    <row r="59395" spans="5:5" x14ac:dyDescent="0.25">
      <c r="E59395" s="2"/>
    </row>
    <row r="59396" spans="5:5" x14ac:dyDescent="0.25">
      <c r="E59396" s="2"/>
    </row>
    <row r="59397" spans="5:5" x14ac:dyDescent="0.25">
      <c r="E59397" s="2"/>
    </row>
    <row r="59398" spans="5:5" x14ac:dyDescent="0.25">
      <c r="E59398" s="2"/>
    </row>
    <row r="59399" spans="5:5" x14ac:dyDescent="0.25">
      <c r="E59399" s="2"/>
    </row>
    <row r="59400" spans="5:5" x14ac:dyDescent="0.25">
      <c r="E59400" s="2"/>
    </row>
    <row r="59401" spans="5:5" x14ac:dyDescent="0.25">
      <c r="E59401" s="2"/>
    </row>
    <row r="59402" spans="5:5" x14ac:dyDescent="0.25">
      <c r="E59402" s="2"/>
    </row>
    <row r="59403" spans="5:5" x14ac:dyDescent="0.25">
      <c r="E59403" s="2"/>
    </row>
    <row r="59404" spans="5:5" x14ac:dyDescent="0.25">
      <c r="E59404" s="2"/>
    </row>
    <row r="59405" spans="5:5" x14ac:dyDescent="0.25">
      <c r="E59405" s="2"/>
    </row>
    <row r="59406" spans="5:5" x14ac:dyDescent="0.25">
      <c r="E59406" s="2"/>
    </row>
    <row r="59407" spans="5:5" x14ac:dyDescent="0.25">
      <c r="E59407" s="2"/>
    </row>
    <row r="59408" spans="5:5" x14ac:dyDescent="0.25">
      <c r="E59408" s="2"/>
    </row>
    <row r="59409" spans="5:5" x14ac:dyDescent="0.25">
      <c r="E59409" s="2"/>
    </row>
    <row r="59410" spans="5:5" x14ac:dyDescent="0.25">
      <c r="E59410" s="2"/>
    </row>
    <row r="59411" spans="5:5" x14ac:dyDescent="0.25">
      <c r="E59411" s="2"/>
    </row>
    <row r="59412" spans="5:5" x14ac:dyDescent="0.25">
      <c r="E59412" s="2"/>
    </row>
    <row r="59413" spans="5:5" x14ac:dyDescent="0.25">
      <c r="E59413" s="2"/>
    </row>
    <row r="59414" spans="5:5" x14ac:dyDescent="0.25">
      <c r="E59414" s="2"/>
    </row>
    <row r="59415" spans="5:5" x14ac:dyDescent="0.25">
      <c r="E59415" s="2"/>
    </row>
    <row r="59416" spans="5:5" x14ac:dyDescent="0.25">
      <c r="E59416" s="2"/>
    </row>
    <row r="59417" spans="5:5" x14ac:dyDescent="0.25">
      <c r="E59417" s="2"/>
    </row>
    <row r="59418" spans="5:5" x14ac:dyDescent="0.25">
      <c r="E59418" s="2"/>
    </row>
    <row r="59419" spans="5:5" x14ac:dyDescent="0.25">
      <c r="E59419" s="2"/>
    </row>
    <row r="59420" spans="5:5" x14ac:dyDescent="0.25">
      <c r="E59420" s="2"/>
    </row>
    <row r="59421" spans="5:5" x14ac:dyDescent="0.25">
      <c r="E59421" s="2"/>
    </row>
    <row r="59422" spans="5:5" x14ac:dyDescent="0.25">
      <c r="E59422" s="2"/>
    </row>
    <row r="59423" spans="5:5" x14ac:dyDescent="0.25">
      <c r="E59423" s="2"/>
    </row>
    <row r="59424" spans="5:5" x14ac:dyDescent="0.25">
      <c r="E59424" s="2"/>
    </row>
    <row r="59425" spans="5:5" x14ac:dyDescent="0.25">
      <c r="E59425" s="2"/>
    </row>
    <row r="59426" spans="5:5" x14ac:dyDescent="0.25">
      <c r="E59426" s="2"/>
    </row>
    <row r="59427" spans="5:5" x14ac:dyDescent="0.25">
      <c r="E59427" s="2"/>
    </row>
    <row r="59428" spans="5:5" x14ac:dyDescent="0.25">
      <c r="E59428" s="2"/>
    </row>
    <row r="59429" spans="5:5" x14ac:dyDescent="0.25">
      <c r="E59429" s="2"/>
    </row>
    <row r="59430" spans="5:5" x14ac:dyDescent="0.25">
      <c r="E59430" s="2"/>
    </row>
    <row r="59431" spans="5:5" x14ac:dyDescent="0.25">
      <c r="E59431" s="2"/>
    </row>
    <row r="59432" spans="5:5" x14ac:dyDescent="0.25">
      <c r="E59432" s="2"/>
    </row>
    <row r="59433" spans="5:5" x14ac:dyDescent="0.25">
      <c r="E59433" s="2"/>
    </row>
    <row r="59434" spans="5:5" x14ac:dyDescent="0.25">
      <c r="E59434" s="2"/>
    </row>
    <row r="59435" spans="5:5" x14ac:dyDescent="0.25">
      <c r="E59435" s="2"/>
    </row>
    <row r="59436" spans="5:5" x14ac:dyDescent="0.25">
      <c r="E59436" s="2"/>
    </row>
    <row r="59437" spans="5:5" x14ac:dyDescent="0.25">
      <c r="E59437" s="2"/>
    </row>
    <row r="59438" spans="5:5" x14ac:dyDescent="0.25">
      <c r="E59438" s="2"/>
    </row>
    <row r="59439" spans="5:5" x14ac:dyDescent="0.25">
      <c r="E59439" s="2"/>
    </row>
    <row r="59440" spans="5:5" x14ac:dyDescent="0.25">
      <c r="E59440" s="2"/>
    </row>
    <row r="59441" spans="5:5" x14ac:dyDescent="0.25">
      <c r="E59441" s="2"/>
    </row>
    <row r="59442" spans="5:5" x14ac:dyDescent="0.25">
      <c r="E59442" s="2"/>
    </row>
    <row r="59443" spans="5:5" x14ac:dyDescent="0.25">
      <c r="E59443" s="2"/>
    </row>
    <row r="59444" spans="5:5" x14ac:dyDescent="0.25">
      <c r="E59444" s="2"/>
    </row>
    <row r="59445" spans="5:5" x14ac:dyDescent="0.25">
      <c r="E59445" s="2"/>
    </row>
    <row r="59446" spans="5:5" x14ac:dyDescent="0.25">
      <c r="E59446" s="2"/>
    </row>
    <row r="59447" spans="5:5" x14ac:dyDescent="0.25">
      <c r="E59447" s="2"/>
    </row>
    <row r="59448" spans="5:5" x14ac:dyDescent="0.25">
      <c r="E59448" s="2"/>
    </row>
    <row r="59449" spans="5:5" x14ac:dyDescent="0.25">
      <c r="E59449" s="2"/>
    </row>
    <row r="59450" spans="5:5" x14ac:dyDescent="0.25">
      <c r="E59450" s="2"/>
    </row>
    <row r="59451" spans="5:5" x14ac:dyDescent="0.25">
      <c r="E59451" s="2"/>
    </row>
    <row r="59452" spans="5:5" x14ac:dyDescent="0.25">
      <c r="E59452" s="2"/>
    </row>
    <row r="59453" spans="5:5" x14ac:dyDescent="0.25">
      <c r="E59453" s="2"/>
    </row>
    <row r="59454" spans="5:5" x14ac:dyDescent="0.25">
      <c r="E59454" s="2"/>
    </row>
    <row r="59455" spans="5:5" x14ac:dyDescent="0.25">
      <c r="E59455" s="2"/>
    </row>
    <row r="59456" spans="5:5" x14ac:dyDescent="0.25">
      <c r="E59456" s="2"/>
    </row>
    <row r="59457" spans="5:5" x14ac:dyDescent="0.25">
      <c r="E59457" s="2"/>
    </row>
    <row r="59458" spans="5:5" x14ac:dyDescent="0.25">
      <c r="E59458" s="2"/>
    </row>
    <row r="59459" spans="5:5" x14ac:dyDescent="0.25">
      <c r="E59459" s="2"/>
    </row>
    <row r="59460" spans="5:5" x14ac:dyDescent="0.25">
      <c r="E59460" s="2"/>
    </row>
    <row r="59461" spans="5:5" x14ac:dyDescent="0.25">
      <c r="E59461" s="2"/>
    </row>
    <row r="59462" spans="5:5" x14ac:dyDescent="0.25">
      <c r="E59462" s="2"/>
    </row>
    <row r="59463" spans="5:5" x14ac:dyDescent="0.25">
      <c r="E59463" s="2"/>
    </row>
    <row r="59464" spans="5:5" x14ac:dyDescent="0.25">
      <c r="E59464" s="2"/>
    </row>
    <row r="59465" spans="5:5" x14ac:dyDescent="0.25">
      <c r="E59465" s="2"/>
    </row>
    <row r="59466" spans="5:5" x14ac:dyDescent="0.25">
      <c r="E59466" s="2"/>
    </row>
    <row r="59467" spans="5:5" x14ac:dyDescent="0.25">
      <c r="E59467" s="2"/>
    </row>
    <row r="59468" spans="5:5" x14ac:dyDescent="0.25">
      <c r="E59468" s="2"/>
    </row>
    <row r="59469" spans="5:5" x14ac:dyDescent="0.25">
      <c r="E59469" s="2"/>
    </row>
    <row r="59470" spans="5:5" x14ac:dyDescent="0.25">
      <c r="E59470" s="2"/>
    </row>
    <row r="59471" spans="5:5" x14ac:dyDescent="0.25">
      <c r="E59471" s="2"/>
    </row>
    <row r="59472" spans="5:5" x14ac:dyDescent="0.25">
      <c r="E59472" s="2"/>
    </row>
    <row r="59473" spans="5:5" x14ac:dyDescent="0.25">
      <c r="E59473" s="2"/>
    </row>
    <row r="59474" spans="5:5" x14ac:dyDescent="0.25">
      <c r="E59474" s="2"/>
    </row>
    <row r="59475" spans="5:5" x14ac:dyDescent="0.25">
      <c r="E59475" s="2"/>
    </row>
    <row r="59476" spans="5:5" x14ac:dyDescent="0.25">
      <c r="E59476" s="2"/>
    </row>
    <row r="59477" spans="5:5" x14ac:dyDescent="0.25">
      <c r="E59477" s="2"/>
    </row>
    <row r="59478" spans="5:5" x14ac:dyDescent="0.25">
      <c r="E59478" s="2"/>
    </row>
    <row r="59479" spans="5:5" x14ac:dyDescent="0.25">
      <c r="E59479" s="2"/>
    </row>
    <row r="59480" spans="5:5" x14ac:dyDescent="0.25">
      <c r="E59480" s="2"/>
    </row>
    <row r="59481" spans="5:5" x14ac:dyDescent="0.25">
      <c r="E59481" s="2"/>
    </row>
    <row r="59482" spans="5:5" x14ac:dyDescent="0.25">
      <c r="E59482" s="2"/>
    </row>
    <row r="59483" spans="5:5" x14ac:dyDescent="0.25">
      <c r="E59483" s="2"/>
    </row>
    <row r="59484" spans="5:5" x14ac:dyDescent="0.25">
      <c r="E59484" s="2"/>
    </row>
    <row r="59485" spans="5:5" x14ac:dyDescent="0.25">
      <c r="E59485" s="2"/>
    </row>
    <row r="59486" spans="5:5" x14ac:dyDescent="0.25">
      <c r="E59486" s="2"/>
    </row>
    <row r="59487" spans="5:5" x14ac:dyDescent="0.25">
      <c r="E59487" s="2"/>
    </row>
    <row r="59488" spans="5:5" x14ac:dyDescent="0.25">
      <c r="E59488" s="2"/>
    </row>
    <row r="59489" spans="5:5" x14ac:dyDescent="0.25">
      <c r="E59489" s="2"/>
    </row>
    <row r="59490" spans="5:5" x14ac:dyDescent="0.25">
      <c r="E59490" s="2"/>
    </row>
    <row r="59491" spans="5:5" x14ac:dyDescent="0.25">
      <c r="E59491" s="2"/>
    </row>
    <row r="59492" spans="5:5" x14ac:dyDescent="0.25">
      <c r="E59492" s="2"/>
    </row>
    <row r="59493" spans="5:5" x14ac:dyDescent="0.25">
      <c r="E59493" s="2"/>
    </row>
    <row r="59494" spans="5:5" x14ac:dyDescent="0.25">
      <c r="E59494" s="2"/>
    </row>
    <row r="59495" spans="5:5" x14ac:dyDescent="0.25">
      <c r="E59495" s="2"/>
    </row>
    <row r="59496" spans="5:5" x14ac:dyDescent="0.25">
      <c r="E59496" s="2"/>
    </row>
    <row r="59497" spans="5:5" x14ac:dyDescent="0.25">
      <c r="E59497" s="2"/>
    </row>
    <row r="59498" spans="5:5" x14ac:dyDescent="0.25">
      <c r="E59498" s="2"/>
    </row>
    <row r="59499" spans="5:5" x14ac:dyDescent="0.25">
      <c r="E59499" s="2"/>
    </row>
    <row r="59500" spans="5:5" x14ac:dyDescent="0.25">
      <c r="E59500" s="2"/>
    </row>
    <row r="59501" spans="5:5" x14ac:dyDescent="0.25">
      <c r="E59501" s="2"/>
    </row>
    <row r="59502" spans="5:5" x14ac:dyDescent="0.25">
      <c r="E59502" s="2"/>
    </row>
    <row r="59503" spans="5:5" x14ac:dyDescent="0.25">
      <c r="E59503" s="2"/>
    </row>
    <row r="59504" spans="5:5" x14ac:dyDescent="0.25">
      <c r="E59504" s="2"/>
    </row>
    <row r="59505" spans="5:5" x14ac:dyDescent="0.25">
      <c r="E59505" s="2"/>
    </row>
    <row r="59506" spans="5:5" x14ac:dyDescent="0.25">
      <c r="E59506" s="2"/>
    </row>
    <row r="59507" spans="5:5" x14ac:dyDescent="0.25">
      <c r="E59507" s="2"/>
    </row>
    <row r="59508" spans="5:5" x14ac:dyDescent="0.25">
      <c r="E59508" s="2"/>
    </row>
    <row r="59509" spans="5:5" x14ac:dyDescent="0.25">
      <c r="E59509" s="2"/>
    </row>
    <row r="59510" spans="5:5" x14ac:dyDescent="0.25">
      <c r="E59510" s="2"/>
    </row>
    <row r="59511" spans="5:5" x14ac:dyDescent="0.25">
      <c r="E59511" s="2"/>
    </row>
    <row r="59512" spans="5:5" x14ac:dyDescent="0.25">
      <c r="E59512" s="2"/>
    </row>
    <row r="59513" spans="5:5" x14ac:dyDescent="0.25">
      <c r="E59513" s="2"/>
    </row>
    <row r="59514" spans="5:5" x14ac:dyDescent="0.25">
      <c r="E59514" s="2"/>
    </row>
    <row r="59515" spans="5:5" x14ac:dyDescent="0.25">
      <c r="E59515" s="2"/>
    </row>
    <row r="59516" spans="5:5" x14ac:dyDescent="0.25">
      <c r="E59516" s="2"/>
    </row>
    <row r="59517" spans="5:5" x14ac:dyDescent="0.25">
      <c r="E59517" s="2"/>
    </row>
    <row r="59518" spans="5:5" x14ac:dyDescent="0.25">
      <c r="E59518" s="2"/>
    </row>
    <row r="59519" spans="5:5" x14ac:dyDescent="0.25">
      <c r="E59519" s="2"/>
    </row>
    <row r="59520" spans="5:5" x14ac:dyDescent="0.25">
      <c r="E59520" s="2"/>
    </row>
    <row r="59521" spans="5:5" x14ac:dyDescent="0.25">
      <c r="E59521" s="2"/>
    </row>
    <row r="59522" spans="5:5" x14ac:dyDescent="0.25">
      <c r="E59522" s="2"/>
    </row>
    <row r="59523" spans="5:5" x14ac:dyDescent="0.25">
      <c r="E59523" s="2"/>
    </row>
    <row r="59524" spans="5:5" x14ac:dyDescent="0.25">
      <c r="E59524" s="2"/>
    </row>
    <row r="59525" spans="5:5" x14ac:dyDescent="0.25">
      <c r="E59525" s="2"/>
    </row>
    <row r="59526" spans="5:5" x14ac:dyDescent="0.25">
      <c r="E59526" s="2"/>
    </row>
    <row r="59527" spans="5:5" x14ac:dyDescent="0.25">
      <c r="E59527" s="2"/>
    </row>
    <row r="59528" spans="5:5" x14ac:dyDescent="0.25">
      <c r="E59528" s="2"/>
    </row>
    <row r="59529" spans="5:5" x14ac:dyDescent="0.25">
      <c r="E59529" s="2"/>
    </row>
    <row r="59530" spans="5:5" x14ac:dyDescent="0.25">
      <c r="E59530" s="2"/>
    </row>
    <row r="59531" spans="5:5" x14ac:dyDescent="0.25">
      <c r="E59531" s="2"/>
    </row>
    <row r="59532" spans="5:5" x14ac:dyDescent="0.25">
      <c r="E59532" s="2"/>
    </row>
    <row r="59533" spans="5:5" x14ac:dyDescent="0.25">
      <c r="E59533" s="2"/>
    </row>
    <row r="59534" spans="5:5" x14ac:dyDescent="0.25">
      <c r="E59534" s="2"/>
    </row>
    <row r="59535" spans="5:5" x14ac:dyDescent="0.25">
      <c r="E59535" s="2"/>
    </row>
    <row r="59536" spans="5:5" x14ac:dyDescent="0.25">
      <c r="E59536" s="2"/>
    </row>
    <row r="59537" spans="5:5" x14ac:dyDescent="0.25">
      <c r="E59537" s="2"/>
    </row>
    <row r="59538" spans="5:5" x14ac:dyDescent="0.25">
      <c r="E59538" s="2"/>
    </row>
    <row r="59539" spans="5:5" x14ac:dyDescent="0.25">
      <c r="E59539" s="2"/>
    </row>
    <row r="59540" spans="5:5" x14ac:dyDescent="0.25">
      <c r="E59540" s="2"/>
    </row>
    <row r="59541" spans="5:5" x14ac:dyDescent="0.25">
      <c r="E59541" s="2"/>
    </row>
    <row r="59542" spans="5:5" x14ac:dyDescent="0.25">
      <c r="E59542" s="2"/>
    </row>
    <row r="59543" spans="5:5" x14ac:dyDescent="0.25">
      <c r="E59543" s="2"/>
    </row>
    <row r="59544" spans="5:5" x14ac:dyDescent="0.25">
      <c r="E59544" s="2"/>
    </row>
    <row r="59545" spans="5:5" x14ac:dyDescent="0.25">
      <c r="E59545" s="2"/>
    </row>
    <row r="59546" spans="5:5" x14ac:dyDescent="0.25">
      <c r="E59546" s="2"/>
    </row>
    <row r="59547" spans="5:5" x14ac:dyDescent="0.25">
      <c r="E59547" s="2"/>
    </row>
    <row r="59548" spans="5:5" x14ac:dyDescent="0.25">
      <c r="E59548" s="2"/>
    </row>
    <row r="59549" spans="5:5" x14ac:dyDescent="0.25">
      <c r="E59549" s="2"/>
    </row>
    <row r="59550" spans="5:5" x14ac:dyDescent="0.25">
      <c r="E59550" s="2"/>
    </row>
    <row r="59551" spans="5:5" x14ac:dyDescent="0.25">
      <c r="E59551" s="2"/>
    </row>
    <row r="59552" spans="5:5" x14ac:dyDescent="0.25">
      <c r="E59552" s="2"/>
    </row>
    <row r="59553" spans="5:5" x14ac:dyDescent="0.25">
      <c r="E59553" s="2"/>
    </row>
    <row r="59554" spans="5:5" x14ac:dyDescent="0.25">
      <c r="E59554" s="2"/>
    </row>
    <row r="59555" spans="5:5" x14ac:dyDescent="0.25">
      <c r="E59555" s="2"/>
    </row>
    <row r="59556" spans="5:5" x14ac:dyDescent="0.25">
      <c r="E59556" s="2"/>
    </row>
    <row r="59557" spans="5:5" x14ac:dyDescent="0.25">
      <c r="E59557" s="2"/>
    </row>
    <row r="59558" spans="5:5" x14ac:dyDescent="0.25">
      <c r="E59558" s="2"/>
    </row>
    <row r="59559" spans="5:5" x14ac:dyDescent="0.25">
      <c r="E59559" s="2"/>
    </row>
    <row r="59560" spans="5:5" x14ac:dyDescent="0.25">
      <c r="E59560" s="2"/>
    </row>
    <row r="59561" spans="5:5" x14ac:dyDescent="0.25">
      <c r="E59561" s="2"/>
    </row>
    <row r="59562" spans="5:5" x14ac:dyDescent="0.25">
      <c r="E59562" s="2"/>
    </row>
    <row r="59563" spans="5:5" x14ac:dyDescent="0.25">
      <c r="E59563" s="2"/>
    </row>
    <row r="59564" spans="5:5" x14ac:dyDescent="0.25">
      <c r="E59564" s="2"/>
    </row>
    <row r="59565" spans="5:5" x14ac:dyDescent="0.25">
      <c r="E59565" s="2"/>
    </row>
    <row r="59566" spans="5:5" x14ac:dyDescent="0.25">
      <c r="E59566" s="2"/>
    </row>
    <row r="59567" spans="5:5" x14ac:dyDescent="0.25">
      <c r="E59567" s="2"/>
    </row>
    <row r="59568" spans="5:5" x14ac:dyDescent="0.25">
      <c r="E59568" s="2"/>
    </row>
    <row r="59569" spans="5:5" x14ac:dyDescent="0.25">
      <c r="E59569" s="2"/>
    </row>
    <row r="59570" spans="5:5" x14ac:dyDescent="0.25">
      <c r="E59570" s="2"/>
    </row>
    <row r="59571" spans="5:5" x14ac:dyDescent="0.25">
      <c r="E59571" s="2"/>
    </row>
    <row r="59572" spans="5:5" x14ac:dyDescent="0.25">
      <c r="E59572" s="2"/>
    </row>
    <row r="59573" spans="5:5" x14ac:dyDescent="0.25">
      <c r="E59573" s="2"/>
    </row>
    <row r="59574" spans="5:5" x14ac:dyDescent="0.25">
      <c r="E59574" s="2"/>
    </row>
    <row r="59575" spans="5:5" x14ac:dyDescent="0.25">
      <c r="E59575" s="2"/>
    </row>
    <row r="59576" spans="5:5" x14ac:dyDescent="0.25">
      <c r="E59576" s="2"/>
    </row>
    <row r="59577" spans="5:5" x14ac:dyDescent="0.25">
      <c r="E59577" s="2"/>
    </row>
    <row r="59578" spans="5:5" x14ac:dyDescent="0.25">
      <c r="E59578" s="2"/>
    </row>
    <row r="59579" spans="5:5" x14ac:dyDescent="0.25">
      <c r="E59579" s="2"/>
    </row>
    <row r="59580" spans="5:5" x14ac:dyDescent="0.25">
      <c r="E59580" s="2"/>
    </row>
    <row r="59581" spans="5:5" x14ac:dyDescent="0.25">
      <c r="E59581" s="2"/>
    </row>
    <row r="59582" spans="5:5" x14ac:dyDescent="0.25">
      <c r="E59582" s="2"/>
    </row>
    <row r="59583" spans="5:5" x14ac:dyDescent="0.25">
      <c r="E59583" s="2"/>
    </row>
    <row r="59584" spans="5:5" x14ac:dyDescent="0.25">
      <c r="E59584" s="2"/>
    </row>
    <row r="59585" spans="5:5" x14ac:dyDescent="0.25">
      <c r="E59585" s="2"/>
    </row>
    <row r="59586" spans="5:5" x14ac:dyDescent="0.25">
      <c r="E59586" s="2"/>
    </row>
    <row r="59587" spans="5:5" x14ac:dyDescent="0.25">
      <c r="E59587" s="2"/>
    </row>
    <row r="59588" spans="5:5" x14ac:dyDescent="0.25">
      <c r="E59588" s="2"/>
    </row>
    <row r="59589" spans="5:5" x14ac:dyDescent="0.25">
      <c r="E59589" s="2"/>
    </row>
    <row r="59590" spans="5:5" x14ac:dyDescent="0.25">
      <c r="E59590" s="2"/>
    </row>
    <row r="59591" spans="5:5" x14ac:dyDescent="0.25">
      <c r="E59591" s="2"/>
    </row>
    <row r="59592" spans="5:5" x14ac:dyDescent="0.25">
      <c r="E59592" s="2"/>
    </row>
    <row r="59593" spans="5:5" x14ac:dyDescent="0.25">
      <c r="E59593" s="2"/>
    </row>
    <row r="59594" spans="5:5" x14ac:dyDescent="0.25">
      <c r="E59594" s="2"/>
    </row>
    <row r="59595" spans="5:5" x14ac:dyDescent="0.25">
      <c r="E59595" s="2"/>
    </row>
    <row r="59596" spans="5:5" x14ac:dyDescent="0.25">
      <c r="E59596" s="2"/>
    </row>
    <row r="59597" spans="5:5" x14ac:dyDescent="0.25">
      <c r="E59597" s="2"/>
    </row>
    <row r="59598" spans="5:5" x14ac:dyDescent="0.25">
      <c r="E59598" s="2"/>
    </row>
    <row r="59599" spans="5:5" x14ac:dyDescent="0.25">
      <c r="E59599" s="2"/>
    </row>
    <row r="59600" spans="5:5" x14ac:dyDescent="0.25">
      <c r="E59600" s="2"/>
    </row>
    <row r="59601" spans="5:5" x14ac:dyDescent="0.25">
      <c r="E59601" s="2"/>
    </row>
    <row r="59602" spans="5:5" x14ac:dyDescent="0.25">
      <c r="E59602" s="2"/>
    </row>
    <row r="59603" spans="5:5" x14ac:dyDescent="0.25">
      <c r="E59603" s="2"/>
    </row>
    <row r="59604" spans="5:5" x14ac:dyDescent="0.25">
      <c r="E59604" s="2"/>
    </row>
    <row r="59605" spans="5:5" x14ac:dyDescent="0.25">
      <c r="E59605" s="2"/>
    </row>
    <row r="59606" spans="5:5" x14ac:dyDescent="0.25">
      <c r="E59606" s="2"/>
    </row>
    <row r="59607" spans="5:5" x14ac:dyDescent="0.25">
      <c r="E59607" s="2"/>
    </row>
    <row r="59608" spans="5:5" x14ac:dyDescent="0.25">
      <c r="E59608" s="2"/>
    </row>
    <row r="59609" spans="5:5" x14ac:dyDescent="0.25">
      <c r="E59609" s="2"/>
    </row>
    <row r="59610" spans="5:5" x14ac:dyDescent="0.25">
      <c r="E59610" s="2"/>
    </row>
    <row r="59611" spans="5:5" x14ac:dyDescent="0.25">
      <c r="E59611" s="2"/>
    </row>
    <row r="59612" spans="5:5" x14ac:dyDescent="0.25">
      <c r="E59612" s="2"/>
    </row>
    <row r="59613" spans="5:5" x14ac:dyDescent="0.25">
      <c r="E59613" s="2"/>
    </row>
    <row r="59614" spans="5:5" x14ac:dyDescent="0.25">
      <c r="E59614" s="2"/>
    </row>
    <row r="59615" spans="5:5" x14ac:dyDescent="0.25">
      <c r="E59615" s="2"/>
    </row>
    <row r="59616" spans="5:5" x14ac:dyDescent="0.25">
      <c r="E59616" s="2"/>
    </row>
    <row r="59617" spans="5:5" x14ac:dyDescent="0.25">
      <c r="E59617" s="2"/>
    </row>
    <row r="59618" spans="5:5" x14ac:dyDescent="0.25">
      <c r="E59618" s="2"/>
    </row>
    <row r="59619" spans="5:5" x14ac:dyDescent="0.25">
      <c r="E59619" s="2"/>
    </row>
    <row r="59620" spans="5:5" x14ac:dyDescent="0.25">
      <c r="E59620" s="2"/>
    </row>
    <row r="59621" spans="5:5" x14ac:dyDescent="0.25">
      <c r="E59621" s="2"/>
    </row>
    <row r="59622" spans="5:5" x14ac:dyDescent="0.25">
      <c r="E59622" s="2"/>
    </row>
    <row r="59623" spans="5:5" x14ac:dyDescent="0.25">
      <c r="E59623" s="2"/>
    </row>
    <row r="59624" spans="5:5" x14ac:dyDescent="0.25">
      <c r="E59624" s="2"/>
    </row>
    <row r="59625" spans="5:5" x14ac:dyDescent="0.25">
      <c r="E59625" s="2"/>
    </row>
    <row r="59626" spans="5:5" x14ac:dyDescent="0.25">
      <c r="E59626" s="2"/>
    </row>
    <row r="59627" spans="5:5" x14ac:dyDescent="0.25">
      <c r="E59627" s="2"/>
    </row>
    <row r="59628" spans="5:5" x14ac:dyDescent="0.25">
      <c r="E59628" s="2"/>
    </row>
    <row r="59629" spans="5:5" x14ac:dyDescent="0.25">
      <c r="E59629" s="2"/>
    </row>
    <row r="59630" spans="5:5" x14ac:dyDescent="0.25">
      <c r="E59630" s="2"/>
    </row>
    <row r="59631" spans="5:5" x14ac:dyDescent="0.25">
      <c r="E59631" s="2"/>
    </row>
    <row r="59632" spans="5:5" x14ac:dyDescent="0.25">
      <c r="E59632" s="2"/>
    </row>
    <row r="59633" spans="5:5" x14ac:dyDescent="0.25">
      <c r="E59633" s="2"/>
    </row>
    <row r="59634" spans="5:5" x14ac:dyDescent="0.25">
      <c r="E59634" s="2"/>
    </row>
    <row r="59635" spans="5:5" x14ac:dyDescent="0.25">
      <c r="E59635" s="2"/>
    </row>
    <row r="59636" spans="5:5" x14ac:dyDescent="0.25">
      <c r="E59636" s="2"/>
    </row>
    <row r="59637" spans="5:5" x14ac:dyDescent="0.25">
      <c r="E59637" s="2"/>
    </row>
    <row r="59638" spans="5:5" x14ac:dyDescent="0.25">
      <c r="E59638" s="2"/>
    </row>
    <row r="59639" spans="5:5" x14ac:dyDescent="0.25">
      <c r="E59639" s="2"/>
    </row>
    <row r="59640" spans="5:5" x14ac:dyDescent="0.25">
      <c r="E59640" s="2"/>
    </row>
    <row r="59641" spans="5:5" x14ac:dyDescent="0.25">
      <c r="E59641" s="2"/>
    </row>
    <row r="59642" spans="5:5" x14ac:dyDescent="0.25">
      <c r="E59642" s="2"/>
    </row>
    <row r="59643" spans="5:5" x14ac:dyDescent="0.25">
      <c r="E59643" s="2"/>
    </row>
    <row r="59644" spans="5:5" x14ac:dyDescent="0.25">
      <c r="E59644" s="2"/>
    </row>
    <row r="59645" spans="5:5" x14ac:dyDescent="0.25">
      <c r="E59645" s="2"/>
    </row>
    <row r="59646" spans="5:5" x14ac:dyDescent="0.25">
      <c r="E59646" s="2"/>
    </row>
    <row r="59647" spans="5:5" x14ac:dyDescent="0.25">
      <c r="E59647" s="2"/>
    </row>
    <row r="59648" spans="5:5" x14ac:dyDescent="0.25">
      <c r="E59648" s="2"/>
    </row>
    <row r="59649" spans="5:5" x14ac:dyDescent="0.25">
      <c r="E59649" s="2"/>
    </row>
    <row r="59650" spans="5:5" x14ac:dyDescent="0.25">
      <c r="E59650" s="2"/>
    </row>
    <row r="59651" spans="5:5" x14ac:dyDescent="0.25">
      <c r="E59651" s="2"/>
    </row>
    <row r="59652" spans="5:5" x14ac:dyDescent="0.25">
      <c r="E59652" s="2"/>
    </row>
    <row r="59653" spans="5:5" x14ac:dyDescent="0.25">
      <c r="E59653" s="2"/>
    </row>
    <row r="59654" spans="5:5" x14ac:dyDescent="0.25">
      <c r="E59654" s="2"/>
    </row>
    <row r="59655" spans="5:5" x14ac:dyDescent="0.25">
      <c r="E59655" s="2"/>
    </row>
    <row r="59656" spans="5:5" x14ac:dyDescent="0.25">
      <c r="E59656" s="2"/>
    </row>
    <row r="59657" spans="5:5" x14ac:dyDescent="0.25">
      <c r="E59657" s="2"/>
    </row>
    <row r="59658" spans="5:5" x14ac:dyDescent="0.25">
      <c r="E59658" s="2"/>
    </row>
    <row r="59659" spans="5:5" x14ac:dyDescent="0.25">
      <c r="E59659" s="2"/>
    </row>
    <row r="59660" spans="5:5" x14ac:dyDescent="0.25">
      <c r="E59660" s="2"/>
    </row>
    <row r="59661" spans="5:5" x14ac:dyDescent="0.25">
      <c r="E59661" s="2"/>
    </row>
    <row r="59662" spans="5:5" x14ac:dyDescent="0.25">
      <c r="E59662" s="2"/>
    </row>
    <row r="59663" spans="5:5" x14ac:dyDescent="0.25">
      <c r="E59663" s="2"/>
    </row>
    <row r="59664" spans="5:5" x14ac:dyDescent="0.25">
      <c r="E59664" s="2"/>
    </row>
    <row r="59665" spans="5:5" x14ac:dyDescent="0.25">
      <c r="E59665" s="2"/>
    </row>
    <row r="59666" spans="5:5" x14ac:dyDescent="0.25">
      <c r="E59666" s="2"/>
    </row>
    <row r="59667" spans="5:5" x14ac:dyDescent="0.25">
      <c r="E59667" s="2"/>
    </row>
    <row r="59668" spans="5:5" x14ac:dyDescent="0.25">
      <c r="E59668" s="2"/>
    </row>
    <row r="59669" spans="5:5" x14ac:dyDescent="0.25">
      <c r="E59669" s="2"/>
    </row>
    <row r="59670" spans="5:5" x14ac:dyDescent="0.25">
      <c r="E59670" s="2"/>
    </row>
    <row r="59671" spans="5:5" x14ac:dyDescent="0.25">
      <c r="E59671" s="2"/>
    </row>
    <row r="59672" spans="5:5" x14ac:dyDescent="0.25">
      <c r="E59672" s="2"/>
    </row>
    <row r="59673" spans="5:5" x14ac:dyDescent="0.25">
      <c r="E59673" s="2"/>
    </row>
    <row r="59674" spans="5:5" x14ac:dyDescent="0.25">
      <c r="E59674" s="2"/>
    </row>
    <row r="59675" spans="5:5" x14ac:dyDescent="0.25">
      <c r="E59675" s="2"/>
    </row>
    <row r="59676" spans="5:5" x14ac:dyDescent="0.25">
      <c r="E59676" s="2"/>
    </row>
    <row r="59677" spans="5:5" x14ac:dyDescent="0.25">
      <c r="E59677" s="2"/>
    </row>
    <row r="59678" spans="5:5" x14ac:dyDescent="0.25">
      <c r="E59678" s="2"/>
    </row>
    <row r="59679" spans="5:5" x14ac:dyDescent="0.25">
      <c r="E59679" s="2"/>
    </row>
    <row r="59680" spans="5:5" x14ac:dyDescent="0.25">
      <c r="E59680" s="2"/>
    </row>
    <row r="59681" spans="5:5" x14ac:dyDescent="0.25">
      <c r="E59681" s="2"/>
    </row>
    <row r="59682" spans="5:5" x14ac:dyDescent="0.25">
      <c r="E59682" s="2"/>
    </row>
    <row r="59683" spans="5:5" x14ac:dyDescent="0.25">
      <c r="E59683" s="2"/>
    </row>
    <row r="59684" spans="5:5" x14ac:dyDescent="0.25">
      <c r="E59684" s="2"/>
    </row>
    <row r="59685" spans="5:5" x14ac:dyDescent="0.25">
      <c r="E59685" s="2"/>
    </row>
    <row r="59686" spans="5:5" x14ac:dyDescent="0.25">
      <c r="E59686" s="2"/>
    </row>
    <row r="59687" spans="5:5" x14ac:dyDescent="0.25">
      <c r="E59687" s="2"/>
    </row>
    <row r="59688" spans="5:5" x14ac:dyDescent="0.25">
      <c r="E59688" s="2"/>
    </row>
    <row r="59689" spans="5:5" x14ac:dyDescent="0.25">
      <c r="E59689" s="2"/>
    </row>
    <row r="59690" spans="5:5" x14ac:dyDescent="0.25">
      <c r="E59690" s="2"/>
    </row>
    <row r="59691" spans="5:5" x14ac:dyDescent="0.25">
      <c r="E59691" s="2"/>
    </row>
    <row r="59692" spans="5:5" x14ac:dyDescent="0.25">
      <c r="E59692" s="2"/>
    </row>
    <row r="59693" spans="5:5" x14ac:dyDescent="0.25">
      <c r="E59693" s="2"/>
    </row>
    <row r="59694" spans="5:5" x14ac:dyDescent="0.25">
      <c r="E59694" s="2"/>
    </row>
    <row r="59695" spans="5:5" x14ac:dyDescent="0.25">
      <c r="E59695" s="2"/>
    </row>
    <row r="59696" spans="5:5" x14ac:dyDescent="0.25">
      <c r="E59696" s="2"/>
    </row>
    <row r="59697" spans="5:5" x14ac:dyDescent="0.25">
      <c r="E59697" s="2"/>
    </row>
    <row r="59698" spans="5:5" x14ac:dyDescent="0.25">
      <c r="E59698" s="2"/>
    </row>
    <row r="59699" spans="5:5" x14ac:dyDescent="0.25">
      <c r="E59699" s="2"/>
    </row>
    <row r="59700" spans="5:5" x14ac:dyDescent="0.25">
      <c r="E59700" s="2"/>
    </row>
    <row r="59701" spans="5:5" x14ac:dyDescent="0.25">
      <c r="E59701" s="2"/>
    </row>
    <row r="59702" spans="5:5" x14ac:dyDescent="0.25">
      <c r="E59702" s="2"/>
    </row>
    <row r="59703" spans="5:5" x14ac:dyDescent="0.25">
      <c r="E59703" s="2"/>
    </row>
    <row r="59704" spans="5:5" x14ac:dyDescent="0.25">
      <c r="E59704" s="2"/>
    </row>
    <row r="59705" spans="5:5" x14ac:dyDescent="0.25">
      <c r="E59705" s="2"/>
    </row>
    <row r="59706" spans="5:5" x14ac:dyDescent="0.25">
      <c r="E59706" s="2"/>
    </row>
    <row r="59707" spans="5:5" x14ac:dyDescent="0.25">
      <c r="E59707" s="2"/>
    </row>
    <row r="59708" spans="5:5" x14ac:dyDescent="0.25">
      <c r="E59708" s="2"/>
    </row>
    <row r="59709" spans="5:5" x14ac:dyDescent="0.25">
      <c r="E59709" s="2"/>
    </row>
    <row r="59710" spans="5:5" x14ac:dyDescent="0.25">
      <c r="E59710" s="2"/>
    </row>
    <row r="59711" spans="5:5" x14ac:dyDescent="0.25">
      <c r="E59711" s="2"/>
    </row>
    <row r="59712" spans="5:5" x14ac:dyDescent="0.25">
      <c r="E59712" s="2"/>
    </row>
    <row r="59713" spans="5:5" x14ac:dyDescent="0.25">
      <c r="E59713" s="2"/>
    </row>
    <row r="59714" spans="5:5" x14ac:dyDescent="0.25">
      <c r="E59714" s="2"/>
    </row>
    <row r="59715" spans="5:5" x14ac:dyDescent="0.25">
      <c r="E59715" s="2"/>
    </row>
    <row r="59716" spans="5:5" x14ac:dyDescent="0.25">
      <c r="E59716" s="2"/>
    </row>
    <row r="59717" spans="5:5" x14ac:dyDescent="0.25">
      <c r="E59717" s="2"/>
    </row>
    <row r="59718" spans="5:5" x14ac:dyDescent="0.25">
      <c r="E59718" s="2"/>
    </row>
    <row r="59719" spans="5:5" x14ac:dyDescent="0.25">
      <c r="E59719" s="2"/>
    </row>
    <row r="59720" spans="5:5" x14ac:dyDescent="0.25">
      <c r="E59720" s="2"/>
    </row>
    <row r="59721" spans="5:5" x14ac:dyDescent="0.25">
      <c r="E59721" s="2"/>
    </row>
    <row r="59722" spans="5:5" x14ac:dyDescent="0.25">
      <c r="E59722" s="2"/>
    </row>
    <row r="59723" spans="5:5" x14ac:dyDescent="0.25">
      <c r="E59723" s="2"/>
    </row>
    <row r="59724" spans="5:5" x14ac:dyDescent="0.25">
      <c r="E59724" s="2"/>
    </row>
    <row r="59725" spans="5:5" x14ac:dyDescent="0.25">
      <c r="E59725" s="2"/>
    </row>
    <row r="59726" spans="5:5" x14ac:dyDescent="0.25">
      <c r="E59726" s="2"/>
    </row>
    <row r="59727" spans="5:5" x14ac:dyDescent="0.25">
      <c r="E59727" s="2"/>
    </row>
    <row r="59728" spans="5:5" x14ac:dyDescent="0.25">
      <c r="E59728" s="2"/>
    </row>
    <row r="59729" spans="5:5" x14ac:dyDescent="0.25">
      <c r="E59729" s="2"/>
    </row>
    <row r="59730" spans="5:5" x14ac:dyDescent="0.25">
      <c r="E59730" s="2"/>
    </row>
    <row r="59731" spans="5:5" x14ac:dyDescent="0.25">
      <c r="E59731" s="2"/>
    </row>
    <row r="59732" spans="5:5" x14ac:dyDescent="0.25">
      <c r="E59732" s="2"/>
    </row>
    <row r="59733" spans="5:5" x14ac:dyDescent="0.25">
      <c r="E59733" s="2"/>
    </row>
    <row r="59734" spans="5:5" x14ac:dyDescent="0.25">
      <c r="E59734" s="2"/>
    </row>
    <row r="59735" spans="5:5" x14ac:dyDescent="0.25">
      <c r="E59735" s="2"/>
    </row>
    <row r="59736" spans="5:5" x14ac:dyDescent="0.25">
      <c r="E59736" s="2"/>
    </row>
    <row r="59737" spans="5:5" x14ac:dyDescent="0.25">
      <c r="E59737" s="2"/>
    </row>
    <row r="59738" spans="5:5" x14ac:dyDescent="0.25">
      <c r="E59738" s="2"/>
    </row>
    <row r="59739" spans="5:5" x14ac:dyDescent="0.25">
      <c r="E59739" s="2"/>
    </row>
    <row r="59740" spans="5:5" x14ac:dyDescent="0.25">
      <c r="E59740" s="2"/>
    </row>
    <row r="59741" spans="5:5" x14ac:dyDescent="0.25">
      <c r="E59741" s="2"/>
    </row>
    <row r="59742" spans="5:5" x14ac:dyDescent="0.25">
      <c r="E59742" s="2"/>
    </row>
    <row r="59743" spans="5:5" x14ac:dyDescent="0.25">
      <c r="E59743" s="2"/>
    </row>
    <row r="59744" spans="5:5" x14ac:dyDescent="0.25">
      <c r="E59744" s="2"/>
    </row>
    <row r="59745" spans="5:5" x14ac:dyDescent="0.25">
      <c r="E59745" s="2"/>
    </row>
    <row r="59746" spans="5:5" x14ac:dyDescent="0.25">
      <c r="E59746" s="2"/>
    </row>
    <row r="59747" spans="5:5" x14ac:dyDescent="0.25">
      <c r="E59747" s="2"/>
    </row>
    <row r="59748" spans="5:5" x14ac:dyDescent="0.25">
      <c r="E59748" s="2"/>
    </row>
    <row r="59749" spans="5:5" x14ac:dyDescent="0.25">
      <c r="E59749" s="2"/>
    </row>
    <row r="59750" spans="5:5" x14ac:dyDescent="0.25">
      <c r="E59750" s="2"/>
    </row>
    <row r="59751" spans="5:5" x14ac:dyDescent="0.25">
      <c r="E59751" s="2"/>
    </row>
    <row r="59752" spans="5:5" x14ac:dyDescent="0.25">
      <c r="E59752" s="2"/>
    </row>
    <row r="59753" spans="5:5" x14ac:dyDescent="0.25">
      <c r="E59753" s="2"/>
    </row>
    <row r="59754" spans="5:5" x14ac:dyDescent="0.25">
      <c r="E59754" s="2"/>
    </row>
    <row r="59755" spans="5:5" x14ac:dyDescent="0.25">
      <c r="E59755" s="2"/>
    </row>
    <row r="59756" spans="5:5" x14ac:dyDescent="0.25">
      <c r="E59756" s="2"/>
    </row>
    <row r="59757" spans="5:5" x14ac:dyDescent="0.25">
      <c r="E59757" s="2"/>
    </row>
    <row r="59758" spans="5:5" x14ac:dyDescent="0.25">
      <c r="E59758" s="2"/>
    </row>
    <row r="59759" spans="5:5" x14ac:dyDescent="0.25">
      <c r="E59759" s="2"/>
    </row>
    <row r="59760" spans="5:5" x14ac:dyDescent="0.25">
      <c r="E59760" s="2"/>
    </row>
    <row r="59761" spans="5:5" x14ac:dyDescent="0.25">
      <c r="E59761" s="2"/>
    </row>
    <row r="59762" spans="5:5" x14ac:dyDescent="0.25">
      <c r="E59762" s="2"/>
    </row>
    <row r="59763" spans="5:5" x14ac:dyDescent="0.25">
      <c r="E59763" s="2"/>
    </row>
    <row r="59764" spans="5:5" x14ac:dyDescent="0.25">
      <c r="E59764" s="2"/>
    </row>
    <row r="59765" spans="5:5" x14ac:dyDescent="0.25">
      <c r="E59765" s="2"/>
    </row>
    <row r="59766" spans="5:5" x14ac:dyDescent="0.25">
      <c r="E59766" s="2"/>
    </row>
    <row r="59767" spans="5:5" x14ac:dyDescent="0.25">
      <c r="E59767" s="2"/>
    </row>
    <row r="59768" spans="5:5" x14ac:dyDescent="0.25">
      <c r="E59768" s="2"/>
    </row>
    <row r="59769" spans="5:5" x14ac:dyDescent="0.25">
      <c r="E59769" s="2"/>
    </row>
    <row r="59770" spans="5:5" x14ac:dyDescent="0.25">
      <c r="E59770" s="2"/>
    </row>
    <row r="59771" spans="5:5" x14ac:dyDescent="0.25">
      <c r="E59771" s="2"/>
    </row>
    <row r="59772" spans="5:5" x14ac:dyDescent="0.25">
      <c r="E59772" s="2"/>
    </row>
    <row r="59773" spans="5:5" x14ac:dyDescent="0.25">
      <c r="E59773" s="2"/>
    </row>
    <row r="59774" spans="5:5" x14ac:dyDescent="0.25">
      <c r="E59774" s="2"/>
    </row>
    <row r="59775" spans="5:5" x14ac:dyDescent="0.25">
      <c r="E59775" s="2"/>
    </row>
    <row r="59776" spans="5:5" x14ac:dyDescent="0.25">
      <c r="E59776" s="2"/>
    </row>
    <row r="59777" spans="5:5" x14ac:dyDescent="0.25">
      <c r="E59777" s="2"/>
    </row>
    <row r="59778" spans="5:5" x14ac:dyDescent="0.25">
      <c r="E59778" s="2"/>
    </row>
    <row r="59779" spans="5:5" x14ac:dyDescent="0.25">
      <c r="E59779" s="2"/>
    </row>
    <row r="59780" spans="5:5" x14ac:dyDescent="0.25">
      <c r="E59780" s="2"/>
    </row>
    <row r="59781" spans="5:5" x14ac:dyDescent="0.25">
      <c r="E59781" s="2"/>
    </row>
    <row r="59782" spans="5:5" x14ac:dyDescent="0.25">
      <c r="E59782" s="2"/>
    </row>
    <row r="59783" spans="5:5" x14ac:dyDescent="0.25">
      <c r="E59783" s="2"/>
    </row>
    <row r="59784" spans="5:5" x14ac:dyDescent="0.25">
      <c r="E59784" s="2"/>
    </row>
    <row r="59785" spans="5:5" x14ac:dyDescent="0.25">
      <c r="E59785" s="2"/>
    </row>
    <row r="59786" spans="5:5" x14ac:dyDescent="0.25">
      <c r="E59786" s="2"/>
    </row>
    <row r="59787" spans="5:5" x14ac:dyDescent="0.25">
      <c r="E59787" s="2"/>
    </row>
    <row r="59788" spans="5:5" x14ac:dyDescent="0.25">
      <c r="E59788" s="2"/>
    </row>
    <row r="59789" spans="5:5" x14ac:dyDescent="0.25">
      <c r="E59789" s="2"/>
    </row>
    <row r="59790" spans="5:5" x14ac:dyDescent="0.25">
      <c r="E59790" s="2"/>
    </row>
    <row r="59791" spans="5:5" x14ac:dyDescent="0.25">
      <c r="E59791" s="2"/>
    </row>
    <row r="59792" spans="5:5" x14ac:dyDescent="0.25">
      <c r="E59792" s="2"/>
    </row>
    <row r="59793" spans="5:5" x14ac:dyDescent="0.25">
      <c r="E59793" s="2"/>
    </row>
    <row r="59794" spans="5:5" x14ac:dyDescent="0.25">
      <c r="E59794" s="2"/>
    </row>
    <row r="59795" spans="5:5" x14ac:dyDescent="0.25">
      <c r="E59795" s="2"/>
    </row>
    <row r="59796" spans="5:5" x14ac:dyDescent="0.25">
      <c r="E59796" s="2"/>
    </row>
    <row r="59797" spans="5:5" x14ac:dyDescent="0.25">
      <c r="E59797" s="2"/>
    </row>
    <row r="59798" spans="5:5" x14ac:dyDescent="0.25">
      <c r="E59798" s="2"/>
    </row>
    <row r="59799" spans="5:5" x14ac:dyDescent="0.25">
      <c r="E59799" s="2"/>
    </row>
    <row r="59800" spans="5:5" x14ac:dyDescent="0.25">
      <c r="E59800" s="2"/>
    </row>
    <row r="59801" spans="5:5" x14ac:dyDescent="0.25">
      <c r="E59801" s="2"/>
    </row>
    <row r="59802" spans="5:5" x14ac:dyDescent="0.25">
      <c r="E59802" s="2"/>
    </row>
    <row r="59803" spans="5:5" x14ac:dyDescent="0.25">
      <c r="E59803" s="2"/>
    </row>
    <row r="59804" spans="5:5" x14ac:dyDescent="0.25">
      <c r="E59804" s="2"/>
    </row>
    <row r="59805" spans="5:5" x14ac:dyDescent="0.25">
      <c r="E59805" s="2"/>
    </row>
    <row r="59806" spans="5:5" x14ac:dyDescent="0.25">
      <c r="E59806" s="2"/>
    </row>
    <row r="59807" spans="5:5" x14ac:dyDescent="0.25">
      <c r="E59807" s="2"/>
    </row>
    <row r="59808" spans="5:5" x14ac:dyDescent="0.25">
      <c r="E59808" s="2"/>
    </row>
    <row r="59809" spans="5:5" x14ac:dyDescent="0.25">
      <c r="E59809" s="2"/>
    </row>
    <row r="59810" spans="5:5" x14ac:dyDescent="0.25">
      <c r="E59810" s="2"/>
    </row>
    <row r="59811" spans="5:5" x14ac:dyDescent="0.25">
      <c r="E59811" s="2"/>
    </row>
    <row r="59812" spans="5:5" x14ac:dyDescent="0.25">
      <c r="E59812" s="2"/>
    </row>
    <row r="59813" spans="5:5" x14ac:dyDescent="0.25">
      <c r="E59813" s="2"/>
    </row>
    <row r="59814" spans="5:5" x14ac:dyDescent="0.25">
      <c r="E59814" s="2"/>
    </row>
    <row r="59815" spans="5:5" x14ac:dyDescent="0.25">
      <c r="E59815" s="2"/>
    </row>
    <row r="59816" spans="5:5" x14ac:dyDescent="0.25">
      <c r="E59816" s="2"/>
    </row>
    <row r="59817" spans="5:5" x14ac:dyDescent="0.25">
      <c r="E59817" s="2"/>
    </row>
    <row r="59818" spans="5:5" x14ac:dyDescent="0.25">
      <c r="E59818" s="2"/>
    </row>
    <row r="59819" spans="5:5" x14ac:dyDescent="0.25">
      <c r="E59819" s="2"/>
    </row>
    <row r="59820" spans="5:5" x14ac:dyDescent="0.25">
      <c r="E59820" s="2"/>
    </row>
    <row r="59821" spans="5:5" x14ac:dyDescent="0.25">
      <c r="E59821" s="2"/>
    </row>
    <row r="59822" spans="5:5" x14ac:dyDescent="0.25">
      <c r="E59822" s="2"/>
    </row>
    <row r="59823" spans="5:5" x14ac:dyDescent="0.25">
      <c r="E59823" s="2"/>
    </row>
    <row r="59824" spans="5:5" x14ac:dyDescent="0.25">
      <c r="E59824" s="2"/>
    </row>
    <row r="59825" spans="5:5" x14ac:dyDescent="0.25">
      <c r="E59825" s="2"/>
    </row>
    <row r="59826" spans="5:5" x14ac:dyDescent="0.25">
      <c r="E59826" s="2"/>
    </row>
    <row r="59827" spans="5:5" x14ac:dyDescent="0.25">
      <c r="E59827" s="2"/>
    </row>
    <row r="59828" spans="5:5" x14ac:dyDescent="0.25">
      <c r="E59828" s="2"/>
    </row>
    <row r="59829" spans="5:5" x14ac:dyDescent="0.25">
      <c r="E59829" s="2"/>
    </row>
    <row r="59830" spans="5:5" x14ac:dyDescent="0.25">
      <c r="E59830" s="2"/>
    </row>
    <row r="59831" spans="5:5" x14ac:dyDescent="0.25">
      <c r="E59831" s="2"/>
    </row>
    <row r="59832" spans="5:5" x14ac:dyDescent="0.25">
      <c r="E59832" s="2"/>
    </row>
    <row r="59833" spans="5:5" x14ac:dyDescent="0.25">
      <c r="E59833" s="2"/>
    </row>
    <row r="59834" spans="5:5" x14ac:dyDescent="0.25">
      <c r="E59834" s="2"/>
    </row>
    <row r="59835" spans="5:5" x14ac:dyDescent="0.25">
      <c r="E59835" s="2"/>
    </row>
    <row r="59836" spans="5:5" x14ac:dyDescent="0.25">
      <c r="E59836" s="2"/>
    </row>
    <row r="59837" spans="5:5" x14ac:dyDescent="0.25">
      <c r="E59837" s="2"/>
    </row>
    <row r="59838" spans="5:5" x14ac:dyDescent="0.25">
      <c r="E59838" s="2"/>
    </row>
    <row r="59839" spans="5:5" x14ac:dyDescent="0.25">
      <c r="E59839" s="2"/>
    </row>
    <row r="59840" spans="5:5" x14ac:dyDescent="0.25">
      <c r="E59840" s="2"/>
    </row>
    <row r="59841" spans="5:5" x14ac:dyDescent="0.25">
      <c r="E59841" s="2"/>
    </row>
    <row r="59842" spans="5:5" x14ac:dyDescent="0.25">
      <c r="E59842" s="2"/>
    </row>
    <row r="59843" spans="5:5" x14ac:dyDescent="0.25">
      <c r="E59843" s="2"/>
    </row>
    <row r="59844" spans="5:5" x14ac:dyDescent="0.25">
      <c r="E59844" s="2"/>
    </row>
    <row r="59845" spans="5:5" x14ac:dyDescent="0.25">
      <c r="E59845" s="2"/>
    </row>
    <row r="59846" spans="5:5" x14ac:dyDescent="0.25">
      <c r="E59846" s="2"/>
    </row>
    <row r="59847" spans="5:5" x14ac:dyDescent="0.25">
      <c r="E59847" s="2"/>
    </row>
    <row r="59848" spans="5:5" x14ac:dyDescent="0.25">
      <c r="E59848" s="2"/>
    </row>
    <row r="59849" spans="5:5" x14ac:dyDescent="0.25">
      <c r="E59849" s="2"/>
    </row>
    <row r="59850" spans="5:5" x14ac:dyDescent="0.25">
      <c r="E59850" s="2"/>
    </row>
    <row r="59851" spans="5:5" x14ac:dyDescent="0.25">
      <c r="E59851" s="2"/>
    </row>
    <row r="59852" spans="5:5" x14ac:dyDescent="0.25">
      <c r="E59852" s="2"/>
    </row>
    <row r="59853" spans="5:5" x14ac:dyDescent="0.25">
      <c r="E59853" s="2"/>
    </row>
    <row r="59854" spans="5:5" x14ac:dyDescent="0.25">
      <c r="E59854" s="2"/>
    </row>
    <row r="59855" spans="5:5" x14ac:dyDescent="0.25">
      <c r="E59855" s="2"/>
    </row>
    <row r="59856" spans="5:5" x14ac:dyDescent="0.25">
      <c r="E59856" s="2"/>
    </row>
    <row r="59857" spans="5:5" x14ac:dyDescent="0.25">
      <c r="E59857" s="2"/>
    </row>
    <row r="59858" spans="5:5" x14ac:dyDescent="0.25">
      <c r="E59858" s="2"/>
    </row>
    <row r="59859" spans="5:5" x14ac:dyDescent="0.25">
      <c r="E59859" s="2"/>
    </row>
    <row r="59860" spans="5:5" x14ac:dyDescent="0.25">
      <c r="E59860" s="2"/>
    </row>
    <row r="59861" spans="5:5" x14ac:dyDescent="0.25">
      <c r="E59861" s="2"/>
    </row>
    <row r="59862" spans="5:5" x14ac:dyDescent="0.25">
      <c r="E59862" s="2"/>
    </row>
    <row r="59863" spans="5:5" x14ac:dyDescent="0.25">
      <c r="E59863" s="2"/>
    </row>
    <row r="59864" spans="5:5" x14ac:dyDescent="0.25">
      <c r="E59864" s="2"/>
    </row>
    <row r="59865" spans="5:5" x14ac:dyDescent="0.25">
      <c r="E59865" s="2"/>
    </row>
    <row r="59866" spans="5:5" x14ac:dyDescent="0.25">
      <c r="E59866" s="2"/>
    </row>
    <row r="59867" spans="5:5" x14ac:dyDescent="0.25">
      <c r="E59867" s="2"/>
    </row>
    <row r="59868" spans="5:5" x14ac:dyDescent="0.25">
      <c r="E59868" s="2"/>
    </row>
    <row r="59869" spans="5:5" x14ac:dyDescent="0.25">
      <c r="E59869" s="2"/>
    </row>
    <row r="59870" spans="5:5" x14ac:dyDescent="0.25">
      <c r="E59870" s="2"/>
    </row>
    <row r="59871" spans="5:5" x14ac:dyDescent="0.25">
      <c r="E59871" s="2"/>
    </row>
    <row r="59872" spans="5:5" x14ac:dyDescent="0.25">
      <c r="E59872" s="2"/>
    </row>
    <row r="59873" spans="5:5" x14ac:dyDescent="0.25">
      <c r="E59873" s="2"/>
    </row>
    <row r="59874" spans="5:5" x14ac:dyDescent="0.25">
      <c r="E59874" s="2"/>
    </row>
    <row r="59875" spans="5:5" x14ac:dyDescent="0.25">
      <c r="E59875" s="2"/>
    </row>
    <row r="59876" spans="5:5" x14ac:dyDescent="0.25">
      <c r="E59876" s="2"/>
    </row>
    <row r="59877" spans="5:5" x14ac:dyDescent="0.25">
      <c r="E59877" s="2"/>
    </row>
    <row r="59878" spans="5:5" x14ac:dyDescent="0.25">
      <c r="E59878" s="2"/>
    </row>
    <row r="59879" spans="5:5" x14ac:dyDescent="0.25">
      <c r="E59879" s="2"/>
    </row>
    <row r="59880" spans="5:5" x14ac:dyDescent="0.25">
      <c r="E59880" s="2"/>
    </row>
    <row r="59881" spans="5:5" x14ac:dyDescent="0.25">
      <c r="E59881" s="2"/>
    </row>
    <row r="59882" spans="5:5" x14ac:dyDescent="0.25">
      <c r="E59882" s="2"/>
    </row>
    <row r="59883" spans="5:5" x14ac:dyDescent="0.25">
      <c r="E59883" s="2"/>
    </row>
    <row r="59884" spans="5:5" x14ac:dyDescent="0.25">
      <c r="E59884" s="2"/>
    </row>
    <row r="59885" spans="5:5" x14ac:dyDescent="0.25">
      <c r="E59885" s="2"/>
    </row>
    <row r="59886" spans="5:5" x14ac:dyDescent="0.25">
      <c r="E59886" s="2"/>
    </row>
    <row r="59887" spans="5:5" x14ac:dyDescent="0.25">
      <c r="E59887" s="2"/>
    </row>
    <row r="59888" spans="5:5" x14ac:dyDescent="0.25">
      <c r="E59888" s="2"/>
    </row>
    <row r="59889" spans="5:5" x14ac:dyDescent="0.25">
      <c r="E59889" s="2"/>
    </row>
    <row r="59890" spans="5:5" x14ac:dyDescent="0.25">
      <c r="E59890" s="2"/>
    </row>
    <row r="59891" spans="5:5" x14ac:dyDescent="0.25">
      <c r="E59891" s="2"/>
    </row>
    <row r="59892" spans="5:5" x14ac:dyDescent="0.25">
      <c r="E59892" s="2"/>
    </row>
    <row r="59893" spans="5:5" x14ac:dyDescent="0.25">
      <c r="E59893" s="2"/>
    </row>
    <row r="59894" spans="5:5" x14ac:dyDescent="0.25">
      <c r="E59894" s="2"/>
    </row>
    <row r="59895" spans="5:5" x14ac:dyDescent="0.25">
      <c r="E59895" s="2"/>
    </row>
    <row r="59896" spans="5:5" x14ac:dyDescent="0.25">
      <c r="E59896" s="2"/>
    </row>
    <row r="59897" spans="5:5" x14ac:dyDescent="0.25">
      <c r="E59897" s="2"/>
    </row>
    <row r="59898" spans="5:5" x14ac:dyDescent="0.25">
      <c r="E59898" s="2"/>
    </row>
    <row r="59899" spans="5:5" x14ac:dyDescent="0.25">
      <c r="E59899" s="2"/>
    </row>
    <row r="59900" spans="5:5" x14ac:dyDescent="0.25">
      <c r="E59900" s="2"/>
    </row>
    <row r="59901" spans="5:5" x14ac:dyDescent="0.25">
      <c r="E59901" s="2"/>
    </row>
    <row r="59902" spans="5:5" x14ac:dyDescent="0.25">
      <c r="E59902" s="2"/>
    </row>
    <row r="59903" spans="5:5" x14ac:dyDescent="0.25">
      <c r="E59903" s="2"/>
    </row>
    <row r="59904" spans="5:5" x14ac:dyDescent="0.25">
      <c r="E59904" s="2"/>
    </row>
    <row r="59905" spans="5:5" x14ac:dyDescent="0.25">
      <c r="E59905" s="2"/>
    </row>
    <row r="59906" spans="5:5" x14ac:dyDescent="0.25">
      <c r="E59906" s="2"/>
    </row>
    <row r="59907" spans="5:5" x14ac:dyDescent="0.25">
      <c r="E59907" s="2"/>
    </row>
    <row r="59908" spans="5:5" x14ac:dyDescent="0.25">
      <c r="E59908" s="2"/>
    </row>
    <row r="59909" spans="5:5" x14ac:dyDescent="0.25">
      <c r="E59909" s="2"/>
    </row>
    <row r="59910" spans="5:5" x14ac:dyDescent="0.25">
      <c r="E59910" s="2"/>
    </row>
    <row r="59911" spans="5:5" x14ac:dyDescent="0.25">
      <c r="E59911" s="2"/>
    </row>
    <row r="59912" spans="5:5" x14ac:dyDescent="0.25">
      <c r="E59912" s="2"/>
    </row>
    <row r="59913" spans="5:5" x14ac:dyDescent="0.25">
      <c r="E59913" s="2"/>
    </row>
    <row r="59914" spans="5:5" x14ac:dyDescent="0.25">
      <c r="E59914" s="2"/>
    </row>
    <row r="59915" spans="5:5" x14ac:dyDescent="0.25">
      <c r="E59915" s="2"/>
    </row>
    <row r="59916" spans="5:5" x14ac:dyDescent="0.25">
      <c r="E59916" s="2"/>
    </row>
    <row r="59917" spans="5:5" x14ac:dyDescent="0.25">
      <c r="E59917" s="2"/>
    </row>
    <row r="59918" spans="5:5" x14ac:dyDescent="0.25">
      <c r="E59918" s="2"/>
    </row>
    <row r="59919" spans="5:5" x14ac:dyDescent="0.25">
      <c r="E59919" s="2"/>
    </row>
    <row r="59920" spans="5:5" x14ac:dyDescent="0.25">
      <c r="E59920" s="2"/>
    </row>
    <row r="59921" spans="5:5" x14ac:dyDescent="0.25">
      <c r="E59921" s="2"/>
    </row>
    <row r="59922" spans="5:5" x14ac:dyDescent="0.25">
      <c r="E59922" s="2"/>
    </row>
    <row r="59923" spans="5:5" x14ac:dyDescent="0.25">
      <c r="E59923" s="2"/>
    </row>
    <row r="59924" spans="5:5" x14ac:dyDescent="0.25">
      <c r="E59924" s="2"/>
    </row>
    <row r="59925" spans="5:5" x14ac:dyDescent="0.25">
      <c r="E59925" s="2"/>
    </row>
    <row r="59926" spans="5:5" x14ac:dyDescent="0.25">
      <c r="E59926" s="2"/>
    </row>
    <row r="59927" spans="5:5" x14ac:dyDescent="0.25">
      <c r="E59927" s="2"/>
    </row>
    <row r="59928" spans="5:5" x14ac:dyDescent="0.25">
      <c r="E59928" s="2"/>
    </row>
    <row r="59929" spans="5:5" x14ac:dyDescent="0.25">
      <c r="E59929" s="2"/>
    </row>
    <row r="59930" spans="5:5" x14ac:dyDescent="0.25">
      <c r="E59930" s="2"/>
    </row>
    <row r="59931" spans="5:5" x14ac:dyDescent="0.25">
      <c r="E59931" s="2"/>
    </row>
    <row r="59932" spans="5:5" x14ac:dyDescent="0.25">
      <c r="E59932" s="2"/>
    </row>
    <row r="59933" spans="5:5" x14ac:dyDescent="0.25">
      <c r="E59933" s="2"/>
    </row>
    <row r="59934" spans="5:5" x14ac:dyDescent="0.25">
      <c r="E59934" s="2"/>
    </row>
    <row r="59935" spans="5:5" x14ac:dyDescent="0.25">
      <c r="E59935" s="2"/>
    </row>
    <row r="59936" spans="5:5" x14ac:dyDescent="0.25">
      <c r="E59936" s="2"/>
    </row>
    <row r="59937" spans="5:5" x14ac:dyDescent="0.25">
      <c r="E59937" s="2"/>
    </row>
    <row r="59938" spans="5:5" x14ac:dyDescent="0.25">
      <c r="E59938" s="2"/>
    </row>
    <row r="59939" spans="5:5" x14ac:dyDescent="0.25">
      <c r="E59939" s="2"/>
    </row>
    <row r="59940" spans="5:5" x14ac:dyDescent="0.25">
      <c r="E59940" s="2"/>
    </row>
    <row r="59941" spans="5:5" x14ac:dyDescent="0.25">
      <c r="E59941" s="2"/>
    </row>
    <row r="59942" spans="5:5" x14ac:dyDescent="0.25">
      <c r="E59942" s="2"/>
    </row>
    <row r="59943" spans="5:5" x14ac:dyDescent="0.25">
      <c r="E59943" s="2"/>
    </row>
    <row r="59944" spans="5:5" x14ac:dyDescent="0.25">
      <c r="E59944" s="2"/>
    </row>
    <row r="59945" spans="5:5" x14ac:dyDescent="0.25">
      <c r="E59945" s="2"/>
    </row>
    <row r="59946" spans="5:5" x14ac:dyDescent="0.25">
      <c r="E59946" s="2"/>
    </row>
    <row r="59947" spans="5:5" x14ac:dyDescent="0.25">
      <c r="E59947" s="2"/>
    </row>
    <row r="59948" spans="5:5" x14ac:dyDescent="0.25">
      <c r="E59948" s="2"/>
    </row>
    <row r="59949" spans="5:5" x14ac:dyDescent="0.25">
      <c r="E59949" s="2"/>
    </row>
    <row r="59950" spans="5:5" x14ac:dyDescent="0.25">
      <c r="E59950" s="2"/>
    </row>
    <row r="59951" spans="5:5" x14ac:dyDescent="0.25">
      <c r="E59951" s="2"/>
    </row>
    <row r="59952" spans="5:5" x14ac:dyDescent="0.25">
      <c r="E59952" s="2"/>
    </row>
    <row r="59953" spans="5:5" x14ac:dyDescent="0.25">
      <c r="E59953" s="2"/>
    </row>
    <row r="59954" spans="5:5" x14ac:dyDescent="0.25">
      <c r="E59954" s="2"/>
    </row>
    <row r="59955" spans="5:5" x14ac:dyDescent="0.25">
      <c r="E59955" s="2"/>
    </row>
    <row r="59956" spans="5:5" x14ac:dyDescent="0.25">
      <c r="E59956" s="2"/>
    </row>
    <row r="59957" spans="5:5" x14ac:dyDescent="0.25">
      <c r="E59957" s="2"/>
    </row>
    <row r="59958" spans="5:5" x14ac:dyDescent="0.25">
      <c r="E59958" s="2"/>
    </row>
    <row r="59959" spans="5:5" x14ac:dyDescent="0.25">
      <c r="E59959" s="2"/>
    </row>
    <row r="59960" spans="5:5" x14ac:dyDescent="0.25">
      <c r="E59960" s="2"/>
    </row>
    <row r="59961" spans="5:5" x14ac:dyDescent="0.25">
      <c r="E59961" s="2"/>
    </row>
    <row r="59962" spans="5:5" x14ac:dyDescent="0.25">
      <c r="E59962" s="2"/>
    </row>
    <row r="59963" spans="5:5" x14ac:dyDescent="0.25">
      <c r="E59963" s="2"/>
    </row>
    <row r="59964" spans="5:5" x14ac:dyDescent="0.25">
      <c r="E59964" s="2"/>
    </row>
    <row r="59965" spans="5:5" x14ac:dyDescent="0.25">
      <c r="E59965" s="2"/>
    </row>
    <row r="59966" spans="5:5" x14ac:dyDescent="0.25">
      <c r="E59966" s="2"/>
    </row>
    <row r="59967" spans="5:5" x14ac:dyDescent="0.25">
      <c r="E59967" s="2"/>
    </row>
    <row r="59968" spans="5:5" x14ac:dyDescent="0.25">
      <c r="E59968" s="2"/>
    </row>
    <row r="59969" spans="5:5" x14ac:dyDescent="0.25">
      <c r="E59969" s="2"/>
    </row>
    <row r="59970" spans="5:5" x14ac:dyDescent="0.25">
      <c r="E59970" s="2"/>
    </row>
    <row r="59971" spans="5:5" x14ac:dyDescent="0.25">
      <c r="E59971" s="2"/>
    </row>
    <row r="59972" spans="5:5" x14ac:dyDescent="0.25">
      <c r="E59972" s="2"/>
    </row>
    <row r="59973" spans="5:5" x14ac:dyDescent="0.25">
      <c r="E59973" s="2"/>
    </row>
    <row r="59974" spans="5:5" x14ac:dyDescent="0.25">
      <c r="E59974" s="2"/>
    </row>
    <row r="59975" spans="5:5" x14ac:dyDescent="0.25">
      <c r="E59975" s="2"/>
    </row>
    <row r="59976" spans="5:5" x14ac:dyDescent="0.25">
      <c r="E59976" s="2"/>
    </row>
    <row r="59977" spans="5:5" x14ac:dyDescent="0.25">
      <c r="E59977" s="2"/>
    </row>
    <row r="59978" spans="5:5" x14ac:dyDescent="0.25">
      <c r="E59978" s="2"/>
    </row>
    <row r="59979" spans="5:5" x14ac:dyDescent="0.25">
      <c r="E59979" s="2"/>
    </row>
    <row r="59980" spans="5:5" x14ac:dyDescent="0.25">
      <c r="E59980" s="2"/>
    </row>
    <row r="59981" spans="5:5" x14ac:dyDescent="0.25">
      <c r="E59981" s="2"/>
    </row>
    <row r="59982" spans="5:5" x14ac:dyDescent="0.25">
      <c r="E59982" s="2"/>
    </row>
    <row r="59983" spans="5:5" x14ac:dyDescent="0.25">
      <c r="E59983" s="2"/>
    </row>
    <row r="59984" spans="5:5" x14ac:dyDescent="0.25">
      <c r="E59984" s="2"/>
    </row>
    <row r="59985" spans="5:5" x14ac:dyDescent="0.25">
      <c r="E59985" s="2"/>
    </row>
    <row r="59986" spans="5:5" x14ac:dyDescent="0.25">
      <c r="E59986" s="2"/>
    </row>
    <row r="59987" spans="5:5" x14ac:dyDescent="0.25">
      <c r="E59987" s="2"/>
    </row>
    <row r="59988" spans="5:5" x14ac:dyDescent="0.25">
      <c r="E59988" s="2"/>
    </row>
    <row r="59989" spans="5:5" x14ac:dyDescent="0.25">
      <c r="E59989" s="2"/>
    </row>
    <row r="59990" spans="5:5" x14ac:dyDescent="0.25">
      <c r="E59990" s="2"/>
    </row>
    <row r="59991" spans="5:5" x14ac:dyDescent="0.25">
      <c r="E59991" s="2"/>
    </row>
    <row r="59992" spans="5:5" x14ac:dyDescent="0.25">
      <c r="E59992" s="2"/>
    </row>
    <row r="59993" spans="5:5" x14ac:dyDescent="0.25">
      <c r="E59993" s="2"/>
    </row>
    <row r="59994" spans="5:5" x14ac:dyDescent="0.25">
      <c r="E59994" s="2"/>
    </row>
    <row r="59995" spans="5:5" x14ac:dyDescent="0.25">
      <c r="E59995" s="2"/>
    </row>
    <row r="59996" spans="5:5" x14ac:dyDescent="0.25">
      <c r="E59996" s="2"/>
    </row>
    <row r="59997" spans="5:5" x14ac:dyDescent="0.25">
      <c r="E59997" s="2"/>
    </row>
    <row r="59998" spans="5:5" x14ac:dyDescent="0.25">
      <c r="E59998" s="2"/>
    </row>
    <row r="59999" spans="5:5" x14ac:dyDescent="0.25">
      <c r="E59999" s="2"/>
    </row>
    <row r="60000" spans="5:5" x14ac:dyDescent="0.25">
      <c r="E60000" s="2"/>
    </row>
    <row r="60001" spans="5:5" x14ac:dyDescent="0.25">
      <c r="E60001" s="2"/>
    </row>
    <row r="60002" spans="5:5" x14ac:dyDescent="0.25">
      <c r="E60002" s="2"/>
    </row>
    <row r="60003" spans="5:5" x14ac:dyDescent="0.25">
      <c r="E60003" s="2"/>
    </row>
    <row r="60004" spans="5:5" x14ac:dyDescent="0.25">
      <c r="E60004" s="2"/>
    </row>
    <row r="60005" spans="5:5" x14ac:dyDescent="0.25">
      <c r="E60005" s="2"/>
    </row>
    <row r="60006" spans="5:5" x14ac:dyDescent="0.25">
      <c r="E60006" s="2"/>
    </row>
    <row r="60007" spans="5:5" x14ac:dyDescent="0.25">
      <c r="E60007" s="2"/>
    </row>
    <row r="60008" spans="5:5" x14ac:dyDescent="0.25">
      <c r="E60008" s="2"/>
    </row>
    <row r="60009" spans="5:5" x14ac:dyDescent="0.25">
      <c r="E60009" s="2"/>
    </row>
    <row r="60010" spans="5:5" x14ac:dyDescent="0.25">
      <c r="E60010" s="2"/>
    </row>
    <row r="60011" spans="5:5" x14ac:dyDescent="0.25">
      <c r="E60011" s="2"/>
    </row>
    <row r="60012" spans="5:5" x14ac:dyDescent="0.25">
      <c r="E60012" s="2"/>
    </row>
    <row r="60013" spans="5:5" x14ac:dyDescent="0.25">
      <c r="E60013" s="2"/>
    </row>
    <row r="60014" spans="5:5" x14ac:dyDescent="0.25">
      <c r="E60014" s="2"/>
    </row>
    <row r="60015" spans="5:5" x14ac:dyDescent="0.25">
      <c r="E60015" s="2"/>
    </row>
    <row r="60016" spans="5:5" x14ac:dyDescent="0.25">
      <c r="E60016" s="2"/>
    </row>
    <row r="60017" spans="5:5" x14ac:dyDescent="0.25">
      <c r="E60017" s="2"/>
    </row>
    <row r="60018" spans="5:5" x14ac:dyDescent="0.25">
      <c r="E60018" s="2"/>
    </row>
    <row r="60019" spans="5:5" x14ac:dyDescent="0.25">
      <c r="E60019" s="2"/>
    </row>
    <row r="60020" spans="5:5" x14ac:dyDescent="0.25">
      <c r="E60020" s="2"/>
    </row>
    <row r="60021" spans="5:5" x14ac:dyDescent="0.25">
      <c r="E60021" s="2"/>
    </row>
    <row r="60022" spans="5:5" x14ac:dyDescent="0.25">
      <c r="E60022" s="2"/>
    </row>
    <row r="60023" spans="5:5" x14ac:dyDescent="0.25">
      <c r="E60023" s="2"/>
    </row>
    <row r="60024" spans="5:5" x14ac:dyDescent="0.25">
      <c r="E60024" s="2"/>
    </row>
    <row r="60025" spans="5:5" x14ac:dyDescent="0.25">
      <c r="E60025" s="2"/>
    </row>
    <row r="60026" spans="5:5" x14ac:dyDescent="0.25">
      <c r="E60026" s="2"/>
    </row>
    <row r="60027" spans="5:5" x14ac:dyDescent="0.25">
      <c r="E60027" s="2"/>
    </row>
    <row r="60028" spans="5:5" x14ac:dyDescent="0.25">
      <c r="E60028" s="2"/>
    </row>
    <row r="60029" spans="5:5" x14ac:dyDescent="0.25">
      <c r="E60029" s="2"/>
    </row>
    <row r="60030" spans="5:5" x14ac:dyDescent="0.25">
      <c r="E60030" s="2"/>
    </row>
    <row r="60031" spans="5:5" x14ac:dyDescent="0.25">
      <c r="E60031" s="2"/>
    </row>
    <row r="60032" spans="5:5" x14ac:dyDescent="0.25">
      <c r="E60032" s="2"/>
    </row>
    <row r="60033" spans="5:5" x14ac:dyDescent="0.25">
      <c r="E60033" s="2"/>
    </row>
    <row r="60034" spans="5:5" x14ac:dyDescent="0.25">
      <c r="E60034" s="2"/>
    </row>
    <row r="60035" spans="5:5" x14ac:dyDescent="0.25">
      <c r="E60035" s="2"/>
    </row>
    <row r="60036" spans="5:5" x14ac:dyDescent="0.25">
      <c r="E60036" s="2"/>
    </row>
    <row r="60037" spans="5:5" x14ac:dyDescent="0.25">
      <c r="E60037" s="2"/>
    </row>
    <row r="60038" spans="5:5" x14ac:dyDescent="0.25">
      <c r="E60038" s="2"/>
    </row>
    <row r="60039" spans="5:5" x14ac:dyDescent="0.25">
      <c r="E60039" s="2"/>
    </row>
    <row r="60040" spans="5:5" x14ac:dyDescent="0.25">
      <c r="E60040" s="2"/>
    </row>
    <row r="60041" spans="5:5" x14ac:dyDescent="0.25">
      <c r="E60041" s="2"/>
    </row>
    <row r="60042" spans="5:5" x14ac:dyDescent="0.25">
      <c r="E60042" s="2"/>
    </row>
    <row r="60043" spans="5:5" x14ac:dyDescent="0.25">
      <c r="E60043" s="2"/>
    </row>
    <row r="60044" spans="5:5" x14ac:dyDescent="0.25">
      <c r="E60044" s="2"/>
    </row>
    <row r="60045" spans="5:5" x14ac:dyDescent="0.25">
      <c r="E60045" s="2"/>
    </row>
    <row r="60046" spans="5:5" x14ac:dyDescent="0.25">
      <c r="E60046" s="2"/>
    </row>
    <row r="60047" spans="5:5" x14ac:dyDescent="0.25">
      <c r="E60047" s="2"/>
    </row>
    <row r="60048" spans="5:5" x14ac:dyDescent="0.25">
      <c r="E60048" s="2"/>
    </row>
    <row r="60049" spans="5:5" x14ac:dyDescent="0.25">
      <c r="E60049" s="2"/>
    </row>
    <row r="60050" spans="5:5" x14ac:dyDescent="0.25">
      <c r="E60050" s="2"/>
    </row>
    <row r="60051" spans="5:5" x14ac:dyDescent="0.25">
      <c r="E60051" s="2"/>
    </row>
    <row r="60052" spans="5:5" x14ac:dyDescent="0.25">
      <c r="E60052" s="2"/>
    </row>
    <row r="60053" spans="5:5" x14ac:dyDescent="0.25">
      <c r="E60053" s="2"/>
    </row>
    <row r="60054" spans="5:5" x14ac:dyDescent="0.25">
      <c r="E60054" s="2"/>
    </row>
    <row r="60055" spans="5:5" x14ac:dyDescent="0.25">
      <c r="E60055" s="2"/>
    </row>
    <row r="60056" spans="5:5" x14ac:dyDescent="0.25">
      <c r="E60056" s="2"/>
    </row>
    <row r="60057" spans="5:5" x14ac:dyDescent="0.25">
      <c r="E60057" s="2"/>
    </row>
    <row r="60058" spans="5:5" x14ac:dyDescent="0.25">
      <c r="E60058" s="2"/>
    </row>
    <row r="60059" spans="5:5" x14ac:dyDescent="0.25">
      <c r="E60059" s="2"/>
    </row>
    <row r="60060" spans="5:5" x14ac:dyDescent="0.25">
      <c r="E60060" s="2"/>
    </row>
    <row r="60061" spans="5:5" x14ac:dyDescent="0.25">
      <c r="E60061" s="2"/>
    </row>
    <row r="60062" spans="5:5" x14ac:dyDescent="0.25">
      <c r="E60062" s="2"/>
    </row>
    <row r="60063" spans="5:5" x14ac:dyDescent="0.25">
      <c r="E60063" s="2"/>
    </row>
    <row r="60064" spans="5:5" x14ac:dyDescent="0.25">
      <c r="E60064" s="2"/>
    </row>
    <row r="60065" spans="5:5" x14ac:dyDescent="0.25">
      <c r="E60065" s="2"/>
    </row>
    <row r="60066" spans="5:5" x14ac:dyDescent="0.25">
      <c r="E60066" s="2"/>
    </row>
    <row r="60067" spans="5:5" x14ac:dyDescent="0.25">
      <c r="E60067" s="2"/>
    </row>
    <row r="60068" spans="5:5" x14ac:dyDescent="0.25">
      <c r="E60068" s="2"/>
    </row>
    <row r="60069" spans="5:5" x14ac:dyDescent="0.25">
      <c r="E60069" s="2"/>
    </row>
    <row r="60070" spans="5:5" x14ac:dyDescent="0.25">
      <c r="E60070" s="2"/>
    </row>
    <row r="60071" spans="5:5" x14ac:dyDescent="0.25">
      <c r="E60071" s="2"/>
    </row>
    <row r="60072" spans="5:5" x14ac:dyDescent="0.25">
      <c r="E60072" s="2"/>
    </row>
    <row r="60073" spans="5:5" x14ac:dyDescent="0.25">
      <c r="E60073" s="2"/>
    </row>
    <row r="60074" spans="5:5" x14ac:dyDescent="0.25">
      <c r="E60074" s="2"/>
    </row>
    <row r="60075" spans="5:5" x14ac:dyDescent="0.25">
      <c r="E60075" s="2"/>
    </row>
    <row r="60076" spans="5:5" x14ac:dyDescent="0.25">
      <c r="E60076" s="2"/>
    </row>
    <row r="60077" spans="5:5" x14ac:dyDescent="0.25">
      <c r="E60077" s="2"/>
    </row>
    <row r="60078" spans="5:5" x14ac:dyDescent="0.25">
      <c r="E60078" s="2"/>
    </row>
    <row r="60079" spans="5:5" x14ac:dyDescent="0.25">
      <c r="E60079" s="2"/>
    </row>
    <row r="60080" spans="5:5" x14ac:dyDescent="0.25">
      <c r="E60080" s="2"/>
    </row>
    <row r="60081" spans="5:5" x14ac:dyDescent="0.25">
      <c r="E60081" s="2"/>
    </row>
    <row r="60082" spans="5:5" x14ac:dyDescent="0.25">
      <c r="E60082" s="2"/>
    </row>
    <row r="60083" spans="5:5" x14ac:dyDescent="0.25">
      <c r="E60083" s="2"/>
    </row>
    <row r="60084" spans="5:5" x14ac:dyDescent="0.25">
      <c r="E60084" s="2"/>
    </row>
    <row r="60085" spans="5:5" x14ac:dyDescent="0.25">
      <c r="E60085" s="2"/>
    </row>
    <row r="60086" spans="5:5" x14ac:dyDescent="0.25">
      <c r="E60086" s="2"/>
    </row>
    <row r="60087" spans="5:5" x14ac:dyDescent="0.25">
      <c r="E60087" s="2"/>
    </row>
    <row r="60088" spans="5:5" x14ac:dyDescent="0.25">
      <c r="E60088" s="2"/>
    </row>
    <row r="60089" spans="5:5" x14ac:dyDescent="0.25">
      <c r="E60089" s="2"/>
    </row>
    <row r="60090" spans="5:5" x14ac:dyDescent="0.25">
      <c r="E60090" s="2"/>
    </row>
    <row r="60091" spans="5:5" x14ac:dyDescent="0.25">
      <c r="E60091" s="2"/>
    </row>
    <row r="60092" spans="5:5" x14ac:dyDescent="0.25">
      <c r="E60092" s="2"/>
    </row>
    <row r="60093" spans="5:5" x14ac:dyDescent="0.25">
      <c r="E60093" s="2"/>
    </row>
    <row r="60094" spans="5:5" x14ac:dyDescent="0.25">
      <c r="E60094" s="2"/>
    </row>
    <row r="60095" spans="5:5" x14ac:dyDescent="0.25">
      <c r="E60095" s="2"/>
    </row>
    <row r="60096" spans="5:5" x14ac:dyDescent="0.25">
      <c r="E60096" s="2"/>
    </row>
    <row r="60097" spans="5:5" x14ac:dyDescent="0.25">
      <c r="E60097" s="2"/>
    </row>
    <row r="60098" spans="5:5" x14ac:dyDescent="0.25">
      <c r="E60098" s="2"/>
    </row>
    <row r="60099" spans="5:5" x14ac:dyDescent="0.25">
      <c r="E60099" s="2"/>
    </row>
    <row r="60100" spans="5:5" x14ac:dyDescent="0.25">
      <c r="E60100" s="2"/>
    </row>
    <row r="60101" spans="5:5" x14ac:dyDescent="0.25">
      <c r="E60101" s="2"/>
    </row>
    <row r="60102" spans="5:5" x14ac:dyDescent="0.25">
      <c r="E60102" s="2"/>
    </row>
    <row r="60103" spans="5:5" x14ac:dyDescent="0.25">
      <c r="E60103" s="2"/>
    </row>
    <row r="60104" spans="5:5" x14ac:dyDescent="0.25">
      <c r="E60104" s="2"/>
    </row>
    <row r="60105" spans="5:5" x14ac:dyDescent="0.25">
      <c r="E60105" s="2"/>
    </row>
    <row r="60106" spans="5:5" x14ac:dyDescent="0.25">
      <c r="E60106" s="2"/>
    </row>
    <row r="60107" spans="5:5" x14ac:dyDescent="0.25">
      <c r="E60107" s="2"/>
    </row>
    <row r="60108" spans="5:5" x14ac:dyDescent="0.25">
      <c r="E60108" s="2"/>
    </row>
    <row r="60109" spans="5:5" x14ac:dyDescent="0.25">
      <c r="E60109" s="2"/>
    </row>
    <row r="60110" spans="5:5" x14ac:dyDescent="0.25">
      <c r="E60110" s="2"/>
    </row>
    <row r="60111" spans="5:5" x14ac:dyDescent="0.25">
      <c r="E60111" s="2"/>
    </row>
    <row r="60112" spans="5:5" x14ac:dyDescent="0.25">
      <c r="E60112" s="2"/>
    </row>
    <row r="60113" spans="5:5" x14ac:dyDescent="0.25">
      <c r="E60113" s="2"/>
    </row>
    <row r="60114" spans="5:5" x14ac:dyDescent="0.25">
      <c r="E60114" s="2"/>
    </row>
    <row r="60115" spans="5:5" x14ac:dyDescent="0.25">
      <c r="E60115" s="2"/>
    </row>
    <row r="60116" spans="5:5" x14ac:dyDescent="0.25">
      <c r="E60116" s="2"/>
    </row>
    <row r="60117" spans="5:5" x14ac:dyDescent="0.25">
      <c r="E60117" s="2"/>
    </row>
    <row r="60118" spans="5:5" x14ac:dyDescent="0.25">
      <c r="E60118" s="2"/>
    </row>
    <row r="60119" spans="5:5" x14ac:dyDescent="0.25">
      <c r="E60119" s="2"/>
    </row>
    <row r="60120" spans="5:5" x14ac:dyDescent="0.25">
      <c r="E60120" s="2"/>
    </row>
    <row r="60121" spans="5:5" x14ac:dyDescent="0.25">
      <c r="E60121" s="2"/>
    </row>
    <row r="60122" spans="5:5" x14ac:dyDescent="0.25">
      <c r="E60122" s="2"/>
    </row>
    <row r="60123" spans="5:5" x14ac:dyDescent="0.25">
      <c r="E60123" s="2"/>
    </row>
    <row r="60124" spans="5:5" x14ac:dyDescent="0.25">
      <c r="E60124" s="2"/>
    </row>
    <row r="60125" spans="5:5" x14ac:dyDescent="0.25">
      <c r="E60125" s="2"/>
    </row>
    <row r="60126" spans="5:5" x14ac:dyDescent="0.25">
      <c r="E60126" s="2"/>
    </row>
    <row r="60127" spans="5:5" x14ac:dyDescent="0.25">
      <c r="E60127" s="2"/>
    </row>
    <row r="60128" spans="5:5" x14ac:dyDescent="0.25">
      <c r="E60128" s="2"/>
    </row>
    <row r="60129" spans="5:5" x14ac:dyDescent="0.25">
      <c r="E60129" s="2"/>
    </row>
    <row r="60130" spans="5:5" x14ac:dyDescent="0.25">
      <c r="E60130" s="2"/>
    </row>
    <row r="60131" spans="5:5" x14ac:dyDescent="0.25">
      <c r="E60131" s="2"/>
    </row>
    <row r="60132" spans="5:5" x14ac:dyDescent="0.25">
      <c r="E60132" s="2"/>
    </row>
    <row r="60133" spans="5:5" x14ac:dyDescent="0.25">
      <c r="E60133" s="2"/>
    </row>
    <row r="60134" spans="5:5" x14ac:dyDescent="0.25">
      <c r="E60134" s="2"/>
    </row>
    <row r="60135" spans="5:5" x14ac:dyDescent="0.25">
      <c r="E60135" s="2"/>
    </row>
    <row r="60136" spans="5:5" x14ac:dyDescent="0.25">
      <c r="E60136" s="2"/>
    </row>
    <row r="60137" spans="5:5" x14ac:dyDescent="0.25">
      <c r="E60137" s="2"/>
    </row>
    <row r="60138" spans="5:5" x14ac:dyDescent="0.25">
      <c r="E60138" s="2"/>
    </row>
    <row r="60139" spans="5:5" x14ac:dyDescent="0.25">
      <c r="E60139" s="2"/>
    </row>
    <row r="60140" spans="5:5" x14ac:dyDescent="0.25">
      <c r="E60140" s="2"/>
    </row>
    <row r="60141" spans="5:5" x14ac:dyDescent="0.25">
      <c r="E60141" s="2"/>
    </row>
    <row r="60142" spans="5:5" x14ac:dyDescent="0.25">
      <c r="E60142" s="2"/>
    </row>
    <row r="60143" spans="5:5" x14ac:dyDescent="0.25">
      <c r="E60143" s="2"/>
    </row>
    <row r="60144" spans="5:5" x14ac:dyDescent="0.25">
      <c r="E60144" s="2"/>
    </row>
    <row r="60145" spans="5:5" x14ac:dyDescent="0.25">
      <c r="E60145" s="2"/>
    </row>
    <row r="60146" spans="5:5" x14ac:dyDescent="0.25">
      <c r="E60146" s="2"/>
    </row>
    <row r="60147" spans="5:5" x14ac:dyDescent="0.25">
      <c r="E60147" s="2"/>
    </row>
    <row r="60148" spans="5:5" x14ac:dyDescent="0.25">
      <c r="E60148" s="2"/>
    </row>
    <row r="60149" spans="5:5" x14ac:dyDescent="0.25">
      <c r="E60149" s="2"/>
    </row>
    <row r="60150" spans="5:5" x14ac:dyDescent="0.25">
      <c r="E60150" s="2"/>
    </row>
    <row r="60151" spans="5:5" x14ac:dyDescent="0.25">
      <c r="E60151" s="2"/>
    </row>
    <row r="60152" spans="5:5" x14ac:dyDescent="0.25">
      <c r="E60152" s="2"/>
    </row>
    <row r="60153" spans="5:5" x14ac:dyDescent="0.25">
      <c r="E60153" s="2"/>
    </row>
    <row r="60154" spans="5:5" x14ac:dyDescent="0.25">
      <c r="E60154" s="2"/>
    </row>
    <row r="60155" spans="5:5" x14ac:dyDescent="0.25">
      <c r="E60155" s="2"/>
    </row>
    <row r="60156" spans="5:5" x14ac:dyDescent="0.25">
      <c r="E60156" s="2"/>
    </row>
    <row r="60157" spans="5:5" x14ac:dyDescent="0.25">
      <c r="E60157" s="2"/>
    </row>
    <row r="60158" spans="5:5" x14ac:dyDescent="0.25">
      <c r="E60158" s="2"/>
    </row>
    <row r="60159" spans="5:5" x14ac:dyDescent="0.25">
      <c r="E60159" s="2"/>
    </row>
    <row r="60160" spans="5:5" x14ac:dyDescent="0.25">
      <c r="E60160" s="2"/>
    </row>
    <row r="60161" spans="5:5" x14ac:dyDescent="0.25">
      <c r="E60161" s="2"/>
    </row>
    <row r="60162" spans="5:5" x14ac:dyDescent="0.25">
      <c r="E60162" s="2"/>
    </row>
    <row r="60163" spans="5:5" x14ac:dyDescent="0.25">
      <c r="E60163" s="2"/>
    </row>
    <row r="60164" spans="5:5" x14ac:dyDescent="0.25">
      <c r="E60164" s="2"/>
    </row>
    <row r="60165" spans="5:5" x14ac:dyDescent="0.25">
      <c r="E60165" s="2"/>
    </row>
    <row r="60166" spans="5:5" x14ac:dyDescent="0.25">
      <c r="E60166" s="2"/>
    </row>
    <row r="60167" spans="5:5" x14ac:dyDescent="0.25">
      <c r="E60167" s="2"/>
    </row>
    <row r="60168" spans="5:5" x14ac:dyDescent="0.25">
      <c r="E60168" s="2"/>
    </row>
    <row r="60169" spans="5:5" x14ac:dyDescent="0.25">
      <c r="E60169" s="2"/>
    </row>
    <row r="60170" spans="5:5" x14ac:dyDescent="0.25">
      <c r="E60170" s="2"/>
    </row>
    <row r="60171" spans="5:5" x14ac:dyDescent="0.25">
      <c r="E60171" s="2"/>
    </row>
    <row r="60172" spans="5:5" x14ac:dyDescent="0.25">
      <c r="E60172" s="2"/>
    </row>
    <row r="60173" spans="5:5" x14ac:dyDescent="0.25">
      <c r="E60173" s="2"/>
    </row>
    <row r="60174" spans="5:5" x14ac:dyDescent="0.25">
      <c r="E60174" s="2"/>
    </row>
    <row r="60175" spans="5:5" x14ac:dyDescent="0.25">
      <c r="E60175" s="2"/>
    </row>
    <row r="60176" spans="5:5" x14ac:dyDescent="0.25">
      <c r="E60176" s="2"/>
    </row>
    <row r="60177" spans="5:5" x14ac:dyDescent="0.25">
      <c r="E60177" s="2"/>
    </row>
    <row r="60178" spans="5:5" x14ac:dyDescent="0.25">
      <c r="E60178" s="2"/>
    </row>
    <row r="60179" spans="5:5" x14ac:dyDescent="0.25">
      <c r="E60179" s="2"/>
    </row>
    <row r="60180" spans="5:5" x14ac:dyDescent="0.25">
      <c r="E60180" s="2"/>
    </row>
    <row r="60181" spans="5:5" x14ac:dyDescent="0.25">
      <c r="E60181" s="2"/>
    </row>
    <row r="60182" spans="5:5" x14ac:dyDescent="0.25">
      <c r="E60182" s="2"/>
    </row>
    <row r="60183" spans="5:5" x14ac:dyDescent="0.25">
      <c r="E60183" s="2"/>
    </row>
    <row r="60184" spans="5:5" x14ac:dyDescent="0.25">
      <c r="E60184" s="2"/>
    </row>
    <row r="60185" spans="5:5" x14ac:dyDescent="0.25">
      <c r="E60185" s="2"/>
    </row>
    <row r="60186" spans="5:5" x14ac:dyDescent="0.25">
      <c r="E60186" s="2"/>
    </row>
    <row r="60187" spans="5:5" x14ac:dyDescent="0.25">
      <c r="E60187" s="2"/>
    </row>
    <row r="60188" spans="5:5" x14ac:dyDescent="0.25">
      <c r="E60188" s="2"/>
    </row>
    <row r="60189" spans="5:5" x14ac:dyDescent="0.25">
      <c r="E60189" s="2"/>
    </row>
    <row r="60190" spans="5:5" x14ac:dyDescent="0.25">
      <c r="E60190" s="2"/>
    </row>
    <row r="60191" spans="5:5" x14ac:dyDescent="0.25">
      <c r="E60191" s="2"/>
    </row>
    <row r="60192" spans="5:5" x14ac:dyDescent="0.25">
      <c r="E60192" s="2"/>
    </row>
    <row r="60193" spans="5:5" x14ac:dyDescent="0.25">
      <c r="E60193" s="2"/>
    </row>
    <row r="60194" spans="5:5" x14ac:dyDescent="0.25">
      <c r="E60194" s="2"/>
    </row>
    <row r="60195" spans="5:5" x14ac:dyDescent="0.25">
      <c r="E60195" s="2"/>
    </row>
    <row r="60196" spans="5:5" x14ac:dyDescent="0.25">
      <c r="E60196" s="2"/>
    </row>
    <row r="60197" spans="5:5" x14ac:dyDescent="0.25">
      <c r="E60197" s="2"/>
    </row>
    <row r="60198" spans="5:5" x14ac:dyDescent="0.25">
      <c r="E60198" s="2"/>
    </row>
    <row r="60199" spans="5:5" x14ac:dyDescent="0.25">
      <c r="E60199" s="2"/>
    </row>
    <row r="60200" spans="5:5" x14ac:dyDescent="0.25">
      <c r="E60200" s="2"/>
    </row>
    <row r="60201" spans="5:5" x14ac:dyDescent="0.25">
      <c r="E60201" s="2"/>
    </row>
    <row r="60202" spans="5:5" x14ac:dyDescent="0.25">
      <c r="E60202" s="2"/>
    </row>
    <row r="60203" spans="5:5" x14ac:dyDescent="0.25">
      <c r="E60203" s="2"/>
    </row>
    <row r="60204" spans="5:5" x14ac:dyDescent="0.25">
      <c r="E60204" s="2"/>
    </row>
    <row r="60205" spans="5:5" x14ac:dyDescent="0.25">
      <c r="E60205" s="2"/>
    </row>
    <row r="60206" spans="5:5" x14ac:dyDescent="0.25">
      <c r="E60206" s="2"/>
    </row>
    <row r="60207" spans="5:5" x14ac:dyDescent="0.25">
      <c r="E60207" s="2"/>
    </row>
    <row r="60208" spans="5:5" x14ac:dyDescent="0.25">
      <c r="E60208" s="2"/>
    </row>
    <row r="60209" spans="5:5" x14ac:dyDescent="0.25">
      <c r="E60209" s="2"/>
    </row>
    <row r="60210" spans="5:5" x14ac:dyDescent="0.25">
      <c r="E60210" s="2"/>
    </row>
    <row r="60211" spans="5:5" x14ac:dyDescent="0.25">
      <c r="E60211" s="2"/>
    </row>
    <row r="60212" spans="5:5" x14ac:dyDescent="0.25">
      <c r="E60212" s="2"/>
    </row>
    <row r="60213" spans="5:5" x14ac:dyDescent="0.25">
      <c r="E60213" s="2"/>
    </row>
    <row r="60214" spans="5:5" x14ac:dyDescent="0.25">
      <c r="E60214" s="2"/>
    </row>
    <row r="60215" spans="5:5" x14ac:dyDescent="0.25">
      <c r="E60215" s="2"/>
    </row>
    <row r="60216" spans="5:5" x14ac:dyDescent="0.25">
      <c r="E60216" s="2"/>
    </row>
    <row r="60217" spans="5:5" x14ac:dyDescent="0.25">
      <c r="E60217" s="2"/>
    </row>
    <row r="60218" spans="5:5" x14ac:dyDescent="0.25">
      <c r="E60218" s="2"/>
    </row>
    <row r="60219" spans="5:5" x14ac:dyDescent="0.25">
      <c r="E60219" s="2"/>
    </row>
    <row r="60220" spans="5:5" x14ac:dyDescent="0.25">
      <c r="E60220" s="2"/>
    </row>
    <row r="60221" spans="5:5" x14ac:dyDescent="0.25">
      <c r="E60221" s="2"/>
    </row>
    <row r="60222" spans="5:5" x14ac:dyDescent="0.25">
      <c r="E60222" s="2"/>
    </row>
    <row r="60223" spans="5:5" x14ac:dyDescent="0.25">
      <c r="E60223" s="2"/>
    </row>
    <row r="60224" spans="5:5" x14ac:dyDescent="0.25">
      <c r="E60224" s="2"/>
    </row>
    <row r="60225" spans="5:5" x14ac:dyDescent="0.25">
      <c r="E60225" s="2"/>
    </row>
    <row r="60226" spans="5:5" x14ac:dyDescent="0.25">
      <c r="E60226" s="2"/>
    </row>
    <row r="60227" spans="5:5" x14ac:dyDescent="0.25">
      <c r="E60227" s="2"/>
    </row>
    <row r="60228" spans="5:5" x14ac:dyDescent="0.25">
      <c r="E60228" s="2"/>
    </row>
    <row r="60229" spans="5:5" x14ac:dyDescent="0.25">
      <c r="E60229" s="2"/>
    </row>
    <row r="60230" spans="5:5" x14ac:dyDescent="0.25">
      <c r="E60230" s="2"/>
    </row>
    <row r="60231" spans="5:5" x14ac:dyDescent="0.25">
      <c r="E60231" s="2"/>
    </row>
    <row r="60232" spans="5:5" x14ac:dyDescent="0.25">
      <c r="E60232" s="2"/>
    </row>
    <row r="60233" spans="5:5" x14ac:dyDescent="0.25">
      <c r="E60233" s="2"/>
    </row>
    <row r="60234" spans="5:5" x14ac:dyDescent="0.25">
      <c r="E60234" s="2"/>
    </row>
    <row r="60235" spans="5:5" x14ac:dyDescent="0.25">
      <c r="E60235" s="2"/>
    </row>
    <row r="60236" spans="5:5" x14ac:dyDescent="0.25">
      <c r="E60236" s="2"/>
    </row>
    <row r="60237" spans="5:5" x14ac:dyDescent="0.25">
      <c r="E60237" s="2"/>
    </row>
    <row r="60238" spans="5:5" x14ac:dyDescent="0.25">
      <c r="E60238" s="2"/>
    </row>
    <row r="60239" spans="5:5" x14ac:dyDescent="0.25">
      <c r="E60239" s="2"/>
    </row>
    <row r="60240" spans="5:5" x14ac:dyDescent="0.25">
      <c r="E60240" s="2"/>
    </row>
    <row r="60241" spans="5:5" x14ac:dyDescent="0.25">
      <c r="E60241" s="2"/>
    </row>
    <row r="60242" spans="5:5" x14ac:dyDescent="0.25">
      <c r="E60242" s="2"/>
    </row>
    <row r="60243" spans="5:5" x14ac:dyDescent="0.25">
      <c r="E60243" s="2"/>
    </row>
    <row r="60244" spans="5:5" x14ac:dyDescent="0.25">
      <c r="E60244" s="2"/>
    </row>
    <row r="60245" spans="5:5" x14ac:dyDescent="0.25">
      <c r="E60245" s="2"/>
    </row>
    <row r="60246" spans="5:5" x14ac:dyDescent="0.25">
      <c r="E60246" s="2"/>
    </row>
    <row r="60247" spans="5:5" x14ac:dyDescent="0.25">
      <c r="E60247" s="2"/>
    </row>
    <row r="60248" spans="5:5" x14ac:dyDescent="0.25">
      <c r="E60248" s="2"/>
    </row>
    <row r="60249" spans="5:5" x14ac:dyDescent="0.25">
      <c r="E60249" s="2"/>
    </row>
    <row r="60250" spans="5:5" x14ac:dyDescent="0.25">
      <c r="E60250" s="2"/>
    </row>
    <row r="60251" spans="5:5" x14ac:dyDescent="0.25">
      <c r="E60251" s="2"/>
    </row>
    <row r="60252" spans="5:5" x14ac:dyDescent="0.25">
      <c r="E60252" s="2"/>
    </row>
    <row r="60253" spans="5:5" x14ac:dyDescent="0.25">
      <c r="E60253" s="2"/>
    </row>
    <row r="60254" spans="5:5" x14ac:dyDescent="0.25">
      <c r="E60254" s="2"/>
    </row>
    <row r="60255" spans="5:5" x14ac:dyDescent="0.25">
      <c r="E60255" s="2"/>
    </row>
    <row r="60256" spans="5:5" x14ac:dyDescent="0.25">
      <c r="E60256" s="2"/>
    </row>
    <row r="60257" spans="5:5" x14ac:dyDescent="0.25">
      <c r="E60257" s="2"/>
    </row>
    <row r="60258" spans="5:5" x14ac:dyDescent="0.25">
      <c r="E60258" s="2"/>
    </row>
    <row r="60259" spans="5:5" x14ac:dyDescent="0.25">
      <c r="E60259" s="2"/>
    </row>
    <row r="60260" spans="5:5" x14ac:dyDescent="0.25">
      <c r="E60260" s="2"/>
    </row>
    <row r="60261" spans="5:5" x14ac:dyDescent="0.25">
      <c r="E60261" s="2"/>
    </row>
    <row r="60262" spans="5:5" x14ac:dyDescent="0.25">
      <c r="E60262" s="2"/>
    </row>
    <row r="60263" spans="5:5" x14ac:dyDescent="0.25">
      <c r="E60263" s="2"/>
    </row>
    <row r="60264" spans="5:5" x14ac:dyDescent="0.25">
      <c r="E60264" s="2"/>
    </row>
    <row r="60265" spans="5:5" x14ac:dyDescent="0.25">
      <c r="E60265" s="2"/>
    </row>
    <row r="60266" spans="5:5" x14ac:dyDescent="0.25">
      <c r="E60266" s="2"/>
    </row>
    <row r="60267" spans="5:5" x14ac:dyDescent="0.25">
      <c r="E60267" s="2"/>
    </row>
    <row r="60268" spans="5:5" x14ac:dyDescent="0.25">
      <c r="E60268" s="2"/>
    </row>
    <row r="60269" spans="5:5" x14ac:dyDescent="0.25">
      <c r="E60269" s="2"/>
    </row>
    <row r="60270" spans="5:5" x14ac:dyDescent="0.25">
      <c r="E60270" s="2"/>
    </row>
    <row r="60271" spans="5:5" x14ac:dyDescent="0.25">
      <c r="E60271" s="2"/>
    </row>
    <row r="60272" spans="5:5" x14ac:dyDescent="0.25">
      <c r="E60272" s="2"/>
    </row>
    <row r="60273" spans="5:5" x14ac:dyDescent="0.25">
      <c r="E60273" s="2"/>
    </row>
    <row r="60274" spans="5:5" x14ac:dyDescent="0.25">
      <c r="E60274" s="2"/>
    </row>
    <row r="60275" spans="5:5" x14ac:dyDescent="0.25">
      <c r="E60275" s="2"/>
    </row>
    <row r="60276" spans="5:5" x14ac:dyDescent="0.25">
      <c r="E60276" s="2"/>
    </row>
    <row r="60277" spans="5:5" x14ac:dyDescent="0.25">
      <c r="E60277" s="2"/>
    </row>
    <row r="60278" spans="5:5" x14ac:dyDescent="0.25">
      <c r="E60278" s="2"/>
    </row>
    <row r="60279" spans="5:5" x14ac:dyDescent="0.25">
      <c r="E60279" s="2"/>
    </row>
    <row r="60280" spans="5:5" x14ac:dyDescent="0.25">
      <c r="E60280" s="2"/>
    </row>
    <row r="60281" spans="5:5" x14ac:dyDescent="0.25">
      <c r="E60281" s="2"/>
    </row>
    <row r="60282" spans="5:5" x14ac:dyDescent="0.25">
      <c r="E60282" s="2"/>
    </row>
    <row r="60283" spans="5:5" x14ac:dyDescent="0.25">
      <c r="E60283" s="2"/>
    </row>
    <row r="60284" spans="5:5" x14ac:dyDescent="0.25">
      <c r="E60284" s="2"/>
    </row>
    <row r="60285" spans="5:5" x14ac:dyDescent="0.25">
      <c r="E60285" s="2"/>
    </row>
    <row r="60286" spans="5:5" x14ac:dyDescent="0.25">
      <c r="E60286" s="2"/>
    </row>
    <row r="60287" spans="5:5" x14ac:dyDescent="0.25">
      <c r="E60287" s="2"/>
    </row>
    <row r="60288" spans="5:5" x14ac:dyDescent="0.25">
      <c r="E60288" s="2"/>
    </row>
    <row r="60289" spans="5:5" x14ac:dyDescent="0.25">
      <c r="E60289" s="2"/>
    </row>
    <row r="60290" spans="5:5" x14ac:dyDescent="0.25">
      <c r="E60290" s="2"/>
    </row>
    <row r="60291" spans="5:5" x14ac:dyDescent="0.25">
      <c r="E60291" s="2"/>
    </row>
    <row r="60292" spans="5:5" x14ac:dyDescent="0.25">
      <c r="E60292" s="2"/>
    </row>
    <row r="60293" spans="5:5" x14ac:dyDescent="0.25">
      <c r="E60293" s="2"/>
    </row>
    <row r="60294" spans="5:5" x14ac:dyDescent="0.25">
      <c r="E60294" s="2"/>
    </row>
    <row r="60295" spans="5:5" x14ac:dyDescent="0.25">
      <c r="E60295" s="2"/>
    </row>
    <row r="60296" spans="5:5" x14ac:dyDescent="0.25">
      <c r="E60296" s="2"/>
    </row>
    <row r="60297" spans="5:5" x14ac:dyDescent="0.25">
      <c r="E60297" s="2"/>
    </row>
    <row r="60298" spans="5:5" x14ac:dyDescent="0.25">
      <c r="E60298" s="2"/>
    </row>
    <row r="60299" spans="5:5" x14ac:dyDescent="0.25">
      <c r="E60299" s="2"/>
    </row>
    <row r="60300" spans="5:5" x14ac:dyDescent="0.25">
      <c r="E60300" s="2"/>
    </row>
    <row r="60301" spans="5:5" x14ac:dyDescent="0.25">
      <c r="E60301" s="2"/>
    </row>
    <row r="60302" spans="5:5" x14ac:dyDescent="0.25">
      <c r="E60302" s="2"/>
    </row>
    <row r="60303" spans="5:5" x14ac:dyDescent="0.25">
      <c r="E60303" s="2"/>
    </row>
    <row r="60304" spans="5:5" x14ac:dyDescent="0.25">
      <c r="E60304" s="2"/>
    </row>
    <row r="60305" spans="5:5" x14ac:dyDescent="0.25">
      <c r="E60305" s="2"/>
    </row>
    <row r="60306" spans="5:5" x14ac:dyDescent="0.25">
      <c r="E60306" s="2"/>
    </row>
    <row r="60307" spans="5:5" x14ac:dyDescent="0.25">
      <c r="E60307" s="2"/>
    </row>
    <row r="60308" spans="5:5" x14ac:dyDescent="0.25">
      <c r="E60308" s="2"/>
    </row>
    <row r="60309" spans="5:5" x14ac:dyDescent="0.25">
      <c r="E60309" s="2"/>
    </row>
    <row r="60310" spans="5:5" x14ac:dyDescent="0.25">
      <c r="E60310" s="2"/>
    </row>
    <row r="60311" spans="5:5" x14ac:dyDescent="0.25">
      <c r="E60311" s="2"/>
    </row>
    <row r="60312" spans="5:5" x14ac:dyDescent="0.25">
      <c r="E60312" s="2"/>
    </row>
    <row r="60313" spans="5:5" x14ac:dyDescent="0.25">
      <c r="E60313" s="2"/>
    </row>
    <row r="60314" spans="5:5" x14ac:dyDescent="0.25">
      <c r="E60314" s="2"/>
    </row>
    <row r="60315" spans="5:5" x14ac:dyDescent="0.25">
      <c r="E60315" s="2"/>
    </row>
    <row r="60316" spans="5:5" x14ac:dyDescent="0.25">
      <c r="E60316" s="2"/>
    </row>
    <row r="60317" spans="5:5" x14ac:dyDescent="0.25">
      <c r="E60317" s="2"/>
    </row>
    <row r="60318" spans="5:5" x14ac:dyDescent="0.25">
      <c r="E60318" s="2"/>
    </row>
    <row r="60319" spans="5:5" x14ac:dyDescent="0.25">
      <c r="E60319" s="2"/>
    </row>
    <row r="60320" spans="5:5" x14ac:dyDescent="0.25">
      <c r="E60320" s="2"/>
    </row>
    <row r="60321" spans="5:5" x14ac:dyDescent="0.25">
      <c r="E60321" s="2"/>
    </row>
    <row r="60322" spans="5:5" x14ac:dyDescent="0.25">
      <c r="E60322" s="2"/>
    </row>
    <row r="60323" spans="5:5" x14ac:dyDescent="0.25">
      <c r="E60323" s="2"/>
    </row>
    <row r="60324" spans="5:5" x14ac:dyDescent="0.25">
      <c r="E60324" s="2"/>
    </row>
    <row r="60325" spans="5:5" x14ac:dyDescent="0.25">
      <c r="E60325" s="2"/>
    </row>
    <row r="60326" spans="5:5" x14ac:dyDescent="0.25">
      <c r="E60326" s="2"/>
    </row>
    <row r="60327" spans="5:5" x14ac:dyDescent="0.25">
      <c r="E60327" s="2"/>
    </row>
    <row r="60328" spans="5:5" x14ac:dyDescent="0.25">
      <c r="E60328" s="2"/>
    </row>
    <row r="60329" spans="5:5" x14ac:dyDescent="0.25">
      <c r="E60329" s="2"/>
    </row>
    <row r="60330" spans="5:5" x14ac:dyDescent="0.25">
      <c r="E60330" s="2"/>
    </row>
    <row r="60331" spans="5:5" x14ac:dyDescent="0.25">
      <c r="E60331" s="2"/>
    </row>
    <row r="60332" spans="5:5" x14ac:dyDescent="0.25">
      <c r="E60332" s="2"/>
    </row>
    <row r="60333" spans="5:5" x14ac:dyDescent="0.25">
      <c r="E60333" s="2"/>
    </row>
    <row r="60334" spans="5:5" x14ac:dyDescent="0.25">
      <c r="E60334" s="2"/>
    </row>
    <row r="60335" spans="5:5" x14ac:dyDescent="0.25">
      <c r="E60335" s="2"/>
    </row>
    <row r="60336" spans="5:5" x14ac:dyDescent="0.25">
      <c r="E60336" s="2"/>
    </row>
    <row r="60337" spans="5:5" x14ac:dyDescent="0.25">
      <c r="E60337" s="2"/>
    </row>
    <row r="60338" spans="5:5" x14ac:dyDescent="0.25">
      <c r="E60338" s="2"/>
    </row>
    <row r="60339" spans="5:5" x14ac:dyDescent="0.25">
      <c r="E60339" s="2"/>
    </row>
    <row r="60340" spans="5:5" x14ac:dyDescent="0.25">
      <c r="E60340" s="2"/>
    </row>
    <row r="60341" spans="5:5" x14ac:dyDescent="0.25">
      <c r="E60341" s="2"/>
    </row>
    <row r="60342" spans="5:5" x14ac:dyDescent="0.25">
      <c r="E60342" s="2"/>
    </row>
    <row r="60343" spans="5:5" x14ac:dyDescent="0.25">
      <c r="E60343" s="2"/>
    </row>
    <row r="60344" spans="5:5" x14ac:dyDescent="0.25">
      <c r="E60344" s="2"/>
    </row>
    <row r="60345" spans="5:5" x14ac:dyDescent="0.25">
      <c r="E60345" s="2"/>
    </row>
    <row r="60346" spans="5:5" x14ac:dyDescent="0.25">
      <c r="E60346" s="2"/>
    </row>
    <row r="60347" spans="5:5" x14ac:dyDescent="0.25">
      <c r="E60347" s="2"/>
    </row>
    <row r="60348" spans="5:5" x14ac:dyDescent="0.25">
      <c r="E60348" s="2"/>
    </row>
    <row r="60349" spans="5:5" x14ac:dyDescent="0.25">
      <c r="E60349" s="2"/>
    </row>
    <row r="60350" spans="5:5" x14ac:dyDescent="0.25">
      <c r="E60350" s="2"/>
    </row>
    <row r="60351" spans="5:5" x14ac:dyDescent="0.25">
      <c r="E60351" s="2"/>
    </row>
    <row r="60352" spans="5:5" x14ac:dyDescent="0.25">
      <c r="E60352" s="2"/>
    </row>
    <row r="60353" spans="5:5" x14ac:dyDescent="0.25">
      <c r="E60353" s="2"/>
    </row>
    <row r="60354" spans="5:5" x14ac:dyDescent="0.25">
      <c r="E60354" s="2"/>
    </row>
    <row r="60355" spans="5:5" x14ac:dyDescent="0.25">
      <c r="E60355" s="2"/>
    </row>
    <row r="60356" spans="5:5" x14ac:dyDescent="0.25">
      <c r="E60356" s="2"/>
    </row>
    <row r="60357" spans="5:5" x14ac:dyDescent="0.25">
      <c r="E60357" s="2"/>
    </row>
    <row r="60358" spans="5:5" x14ac:dyDescent="0.25">
      <c r="E60358" s="2"/>
    </row>
    <row r="60359" spans="5:5" x14ac:dyDescent="0.25">
      <c r="E60359" s="2"/>
    </row>
    <row r="60360" spans="5:5" x14ac:dyDescent="0.25">
      <c r="E60360" s="2"/>
    </row>
    <row r="60361" spans="5:5" x14ac:dyDescent="0.25">
      <c r="E60361" s="2"/>
    </row>
    <row r="60362" spans="5:5" x14ac:dyDescent="0.25">
      <c r="E60362" s="2"/>
    </row>
    <row r="60363" spans="5:5" x14ac:dyDescent="0.25">
      <c r="E60363" s="2"/>
    </row>
    <row r="60364" spans="5:5" x14ac:dyDescent="0.25">
      <c r="E60364" s="2"/>
    </row>
    <row r="60365" spans="5:5" x14ac:dyDescent="0.25">
      <c r="E60365" s="2"/>
    </row>
    <row r="60366" spans="5:5" x14ac:dyDescent="0.25">
      <c r="E60366" s="2"/>
    </row>
    <row r="60367" spans="5:5" x14ac:dyDescent="0.25">
      <c r="E60367" s="2"/>
    </row>
    <row r="60368" spans="5:5" x14ac:dyDescent="0.25">
      <c r="E60368" s="2"/>
    </row>
    <row r="60369" spans="5:5" x14ac:dyDescent="0.25">
      <c r="E60369" s="2"/>
    </row>
    <row r="60370" spans="5:5" x14ac:dyDescent="0.25">
      <c r="E60370" s="2"/>
    </row>
    <row r="60371" spans="5:5" x14ac:dyDescent="0.25">
      <c r="E60371" s="2"/>
    </row>
    <row r="60372" spans="5:5" x14ac:dyDescent="0.25">
      <c r="E60372" s="2"/>
    </row>
    <row r="60373" spans="5:5" x14ac:dyDescent="0.25">
      <c r="E60373" s="2"/>
    </row>
    <row r="60374" spans="5:5" x14ac:dyDescent="0.25">
      <c r="E60374" s="2"/>
    </row>
    <row r="60375" spans="5:5" x14ac:dyDescent="0.25">
      <c r="E60375" s="2"/>
    </row>
    <row r="60376" spans="5:5" x14ac:dyDescent="0.25">
      <c r="E60376" s="2"/>
    </row>
    <row r="60377" spans="5:5" x14ac:dyDescent="0.25">
      <c r="E60377" s="2"/>
    </row>
    <row r="60378" spans="5:5" x14ac:dyDescent="0.25">
      <c r="E60378" s="2"/>
    </row>
    <row r="60379" spans="5:5" x14ac:dyDescent="0.25">
      <c r="E60379" s="2"/>
    </row>
    <row r="60380" spans="5:5" x14ac:dyDescent="0.25">
      <c r="E60380" s="2"/>
    </row>
    <row r="60381" spans="5:5" x14ac:dyDescent="0.25">
      <c r="E60381" s="2"/>
    </row>
    <row r="60382" spans="5:5" x14ac:dyDescent="0.25">
      <c r="E60382" s="2"/>
    </row>
    <row r="60383" spans="5:5" x14ac:dyDescent="0.25">
      <c r="E60383" s="2"/>
    </row>
    <row r="60384" spans="5:5" x14ac:dyDescent="0.25">
      <c r="E60384" s="2"/>
    </row>
    <row r="60385" spans="5:5" x14ac:dyDescent="0.25">
      <c r="E60385" s="2"/>
    </row>
    <row r="60386" spans="5:5" x14ac:dyDescent="0.25">
      <c r="E60386" s="2"/>
    </row>
    <row r="60387" spans="5:5" x14ac:dyDescent="0.25">
      <c r="E60387" s="2"/>
    </row>
    <row r="60388" spans="5:5" x14ac:dyDescent="0.25">
      <c r="E60388" s="2"/>
    </row>
    <row r="60389" spans="5:5" x14ac:dyDescent="0.25">
      <c r="E60389" s="2"/>
    </row>
    <row r="60390" spans="5:5" x14ac:dyDescent="0.25">
      <c r="E60390" s="2"/>
    </row>
    <row r="60391" spans="5:5" x14ac:dyDescent="0.25">
      <c r="E60391" s="2"/>
    </row>
    <row r="60392" spans="5:5" x14ac:dyDescent="0.25">
      <c r="E60392" s="2"/>
    </row>
    <row r="60393" spans="5:5" x14ac:dyDescent="0.25">
      <c r="E60393" s="2"/>
    </row>
    <row r="60394" spans="5:5" x14ac:dyDescent="0.25">
      <c r="E60394" s="2"/>
    </row>
    <row r="60395" spans="5:5" x14ac:dyDescent="0.25">
      <c r="E60395" s="2"/>
    </row>
    <row r="60396" spans="5:5" x14ac:dyDescent="0.25">
      <c r="E60396" s="2"/>
    </row>
    <row r="60397" spans="5:5" x14ac:dyDescent="0.25">
      <c r="E60397" s="2"/>
    </row>
    <row r="60398" spans="5:5" x14ac:dyDescent="0.25">
      <c r="E60398" s="2"/>
    </row>
    <row r="60399" spans="5:5" x14ac:dyDescent="0.25">
      <c r="E60399" s="2"/>
    </row>
    <row r="60400" spans="5:5" x14ac:dyDescent="0.25">
      <c r="E60400" s="2"/>
    </row>
    <row r="60401" spans="5:5" x14ac:dyDescent="0.25">
      <c r="E60401" s="2"/>
    </row>
    <row r="60402" spans="5:5" x14ac:dyDescent="0.25">
      <c r="E60402" s="2"/>
    </row>
    <row r="60403" spans="5:5" x14ac:dyDescent="0.25">
      <c r="E60403" s="2"/>
    </row>
    <row r="60404" spans="5:5" x14ac:dyDescent="0.25">
      <c r="E60404" s="2"/>
    </row>
    <row r="60405" spans="5:5" x14ac:dyDescent="0.25">
      <c r="E60405" s="2"/>
    </row>
    <row r="60406" spans="5:5" x14ac:dyDescent="0.25">
      <c r="E60406" s="2"/>
    </row>
    <row r="60407" spans="5:5" x14ac:dyDescent="0.25">
      <c r="E60407" s="2"/>
    </row>
    <row r="60408" spans="5:5" x14ac:dyDescent="0.25">
      <c r="E60408" s="2"/>
    </row>
    <row r="60409" spans="5:5" x14ac:dyDescent="0.25">
      <c r="E60409" s="2"/>
    </row>
    <row r="60410" spans="5:5" x14ac:dyDescent="0.25">
      <c r="E60410" s="2"/>
    </row>
    <row r="60411" spans="5:5" x14ac:dyDescent="0.25">
      <c r="E60411" s="2"/>
    </row>
    <row r="60412" spans="5:5" x14ac:dyDescent="0.25">
      <c r="E60412" s="2"/>
    </row>
    <row r="60413" spans="5:5" x14ac:dyDescent="0.25">
      <c r="E60413" s="2"/>
    </row>
    <row r="60414" spans="5:5" x14ac:dyDescent="0.25">
      <c r="E60414" s="2"/>
    </row>
    <row r="60415" spans="5:5" x14ac:dyDescent="0.25">
      <c r="E60415" s="2"/>
    </row>
    <row r="60416" spans="5:5" x14ac:dyDescent="0.25">
      <c r="E60416" s="2"/>
    </row>
    <row r="60417" spans="5:5" x14ac:dyDescent="0.25">
      <c r="E60417" s="2"/>
    </row>
    <row r="60418" spans="5:5" x14ac:dyDescent="0.25">
      <c r="E60418" s="2"/>
    </row>
    <row r="60419" spans="5:5" x14ac:dyDescent="0.25">
      <c r="E60419" s="2"/>
    </row>
    <row r="60420" spans="5:5" x14ac:dyDescent="0.25">
      <c r="E60420" s="2"/>
    </row>
    <row r="60421" spans="5:5" x14ac:dyDescent="0.25">
      <c r="E60421" s="2"/>
    </row>
    <row r="60422" spans="5:5" x14ac:dyDescent="0.25">
      <c r="E60422" s="2"/>
    </row>
    <row r="60423" spans="5:5" x14ac:dyDescent="0.25">
      <c r="E60423" s="2"/>
    </row>
    <row r="60424" spans="5:5" x14ac:dyDescent="0.25">
      <c r="E60424" s="2"/>
    </row>
    <row r="60425" spans="5:5" x14ac:dyDescent="0.25">
      <c r="E60425" s="2"/>
    </row>
    <row r="60426" spans="5:5" x14ac:dyDescent="0.25">
      <c r="E60426" s="2"/>
    </row>
    <row r="60427" spans="5:5" x14ac:dyDescent="0.25">
      <c r="E60427" s="2"/>
    </row>
    <row r="60428" spans="5:5" x14ac:dyDescent="0.25">
      <c r="E60428" s="2"/>
    </row>
    <row r="60429" spans="5:5" x14ac:dyDescent="0.25">
      <c r="E60429" s="2"/>
    </row>
    <row r="60430" spans="5:5" x14ac:dyDescent="0.25">
      <c r="E60430" s="2"/>
    </row>
    <row r="60431" spans="5:5" x14ac:dyDescent="0.25">
      <c r="E60431" s="2"/>
    </row>
    <row r="60432" spans="5:5" x14ac:dyDescent="0.25">
      <c r="E60432" s="2"/>
    </row>
    <row r="60433" spans="5:5" x14ac:dyDescent="0.25">
      <c r="E60433" s="2"/>
    </row>
    <row r="60434" spans="5:5" x14ac:dyDescent="0.25">
      <c r="E60434" s="2"/>
    </row>
    <row r="60435" spans="5:5" x14ac:dyDescent="0.25">
      <c r="E60435" s="2"/>
    </row>
    <row r="60436" spans="5:5" x14ac:dyDescent="0.25">
      <c r="E60436" s="2"/>
    </row>
    <row r="60437" spans="5:5" x14ac:dyDescent="0.25">
      <c r="E60437" s="2"/>
    </row>
    <row r="60438" spans="5:5" x14ac:dyDescent="0.25">
      <c r="E60438" s="2"/>
    </row>
    <row r="60439" spans="5:5" x14ac:dyDescent="0.25">
      <c r="E60439" s="2"/>
    </row>
    <row r="60440" spans="5:5" x14ac:dyDescent="0.25">
      <c r="E60440" s="2"/>
    </row>
    <row r="60441" spans="5:5" x14ac:dyDescent="0.25">
      <c r="E60441" s="2"/>
    </row>
    <row r="60442" spans="5:5" x14ac:dyDescent="0.25">
      <c r="E60442" s="2"/>
    </row>
    <row r="60443" spans="5:5" x14ac:dyDescent="0.25">
      <c r="E60443" s="2"/>
    </row>
    <row r="60444" spans="5:5" x14ac:dyDescent="0.25">
      <c r="E60444" s="2"/>
    </row>
    <row r="60445" spans="5:5" x14ac:dyDescent="0.25">
      <c r="E60445" s="2"/>
    </row>
    <row r="60446" spans="5:5" x14ac:dyDescent="0.25">
      <c r="E60446" s="2"/>
    </row>
    <row r="60447" spans="5:5" x14ac:dyDescent="0.25">
      <c r="E60447" s="2"/>
    </row>
    <row r="60448" spans="5:5" x14ac:dyDescent="0.25">
      <c r="E60448" s="2"/>
    </row>
    <row r="60449" spans="5:5" x14ac:dyDescent="0.25">
      <c r="E60449" s="2"/>
    </row>
    <row r="60450" spans="5:5" x14ac:dyDescent="0.25">
      <c r="E60450" s="2"/>
    </row>
    <row r="60451" spans="5:5" x14ac:dyDescent="0.25">
      <c r="E60451" s="2"/>
    </row>
    <row r="60452" spans="5:5" x14ac:dyDescent="0.25">
      <c r="E60452" s="2"/>
    </row>
    <row r="60453" spans="5:5" x14ac:dyDescent="0.25">
      <c r="E60453" s="2"/>
    </row>
    <row r="60454" spans="5:5" x14ac:dyDescent="0.25">
      <c r="E60454" s="2"/>
    </row>
    <row r="60455" spans="5:5" x14ac:dyDescent="0.25">
      <c r="E60455" s="2"/>
    </row>
    <row r="60456" spans="5:5" x14ac:dyDescent="0.25">
      <c r="E60456" s="2"/>
    </row>
    <row r="60457" spans="5:5" x14ac:dyDescent="0.25">
      <c r="E60457" s="2"/>
    </row>
    <row r="60458" spans="5:5" x14ac:dyDescent="0.25">
      <c r="E60458" s="2"/>
    </row>
    <row r="60459" spans="5:5" x14ac:dyDescent="0.25">
      <c r="E60459" s="2"/>
    </row>
    <row r="60460" spans="5:5" x14ac:dyDescent="0.25">
      <c r="E60460" s="2"/>
    </row>
    <row r="60461" spans="5:5" x14ac:dyDescent="0.25">
      <c r="E60461" s="2"/>
    </row>
    <row r="60462" spans="5:5" x14ac:dyDescent="0.25">
      <c r="E60462" s="2"/>
    </row>
    <row r="60463" spans="5:5" x14ac:dyDescent="0.25">
      <c r="E60463" s="2"/>
    </row>
    <row r="60464" spans="5:5" x14ac:dyDescent="0.25">
      <c r="E60464" s="2"/>
    </row>
    <row r="60465" spans="5:5" x14ac:dyDescent="0.25">
      <c r="E60465" s="2"/>
    </row>
    <row r="60466" spans="5:5" x14ac:dyDescent="0.25">
      <c r="E60466" s="2"/>
    </row>
    <row r="60467" spans="5:5" x14ac:dyDescent="0.25">
      <c r="E60467" s="2"/>
    </row>
    <row r="60468" spans="5:5" x14ac:dyDescent="0.25">
      <c r="E60468" s="2"/>
    </row>
    <row r="60469" spans="5:5" x14ac:dyDescent="0.25">
      <c r="E60469" s="2"/>
    </row>
    <row r="60470" spans="5:5" x14ac:dyDescent="0.25">
      <c r="E60470" s="2"/>
    </row>
    <row r="60471" spans="5:5" x14ac:dyDescent="0.25">
      <c r="E60471" s="2"/>
    </row>
    <row r="60472" spans="5:5" x14ac:dyDescent="0.25">
      <c r="E60472" s="2"/>
    </row>
    <row r="60473" spans="5:5" x14ac:dyDescent="0.25">
      <c r="E60473" s="2"/>
    </row>
    <row r="60474" spans="5:5" x14ac:dyDescent="0.25">
      <c r="E60474" s="2"/>
    </row>
    <row r="60475" spans="5:5" x14ac:dyDescent="0.25">
      <c r="E60475" s="2"/>
    </row>
    <row r="60476" spans="5:5" x14ac:dyDescent="0.25">
      <c r="E60476" s="2"/>
    </row>
    <row r="60477" spans="5:5" x14ac:dyDescent="0.25">
      <c r="E60477" s="2"/>
    </row>
    <row r="60478" spans="5:5" x14ac:dyDescent="0.25">
      <c r="E60478" s="2"/>
    </row>
    <row r="60479" spans="5:5" x14ac:dyDescent="0.25">
      <c r="E60479" s="2"/>
    </row>
    <row r="60480" spans="5:5" x14ac:dyDescent="0.25">
      <c r="E60480" s="2"/>
    </row>
    <row r="60481" spans="5:5" x14ac:dyDescent="0.25">
      <c r="E60481" s="2"/>
    </row>
    <row r="60482" spans="5:5" x14ac:dyDescent="0.25">
      <c r="E60482" s="2"/>
    </row>
    <row r="60483" spans="5:5" x14ac:dyDescent="0.25">
      <c r="E60483" s="2"/>
    </row>
    <row r="60484" spans="5:5" x14ac:dyDescent="0.25">
      <c r="E60484" s="2"/>
    </row>
    <row r="60485" spans="5:5" x14ac:dyDescent="0.25">
      <c r="E60485" s="2"/>
    </row>
    <row r="60486" spans="5:5" x14ac:dyDescent="0.25">
      <c r="E60486" s="2"/>
    </row>
    <row r="60487" spans="5:5" x14ac:dyDescent="0.25">
      <c r="E60487" s="2"/>
    </row>
    <row r="60488" spans="5:5" x14ac:dyDescent="0.25">
      <c r="E60488" s="2"/>
    </row>
    <row r="60489" spans="5:5" x14ac:dyDescent="0.25">
      <c r="E60489" s="2"/>
    </row>
    <row r="60490" spans="5:5" x14ac:dyDescent="0.25">
      <c r="E60490" s="2"/>
    </row>
    <row r="60491" spans="5:5" x14ac:dyDescent="0.25">
      <c r="E60491" s="2"/>
    </row>
    <row r="60492" spans="5:5" x14ac:dyDescent="0.25">
      <c r="E60492" s="2"/>
    </row>
    <row r="60493" spans="5:5" x14ac:dyDescent="0.25">
      <c r="E60493" s="2"/>
    </row>
    <row r="60494" spans="5:5" x14ac:dyDescent="0.25">
      <c r="E60494" s="2"/>
    </row>
    <row r="60495" spans="5:5" x14ac:dyDescent="0.25">
      <c r="E60495" s="2"/>
    </row>
    <row r="60496" spans="5:5" x14ac:dyDescent="0.25">
      <c r="E60496" s="2"/>
    </row>
    <row r="60497" spans="5:5" x14ac:dyDescent="0.25">
      <c r="E60497" s="2"/>
    </row>
    <row r="60498" spans="5:5" x14ac:dyDescent="0.25">
      <c r="E60498" s="2"/>
    </row>
    <row r="60499" spans="5:5" x14ac:dyDescent="0.25">
      <c r="E60499" s="2"/>
    </row>
    <row r="60500" spans="5:5" x14ac:dyDescent="0.25">
      <c r="E60500" s="2"/>
    </row>
    <row r="60501" spans="5:5" x14ac:dyDescent="0.25">
      <c r="E60501" s="2"/>
    </row>
    <row r="60502" spans="5:5" x14ac:dyDescent="0.25">
      <c r="E60502" s="2"/>
    </row>
    <row r="60503" spans="5:5" x14ac:dyDescent="0.25">
      <c r="E60503" s="2"/>
    </row>
    <row r="60504" spans="5:5" x14ac:dyDescent="0.25">
      <c r="E60504" s="2"/>
    </row>
    <row r="60505" spans="5:5" x14ac:dyDescent="0.25">
      <c r="E60505" s="2"/>
    </row>
    <row r="60506" spans="5:5" x14ac:dyDescent="0.25">
      <c r="E60506" s="2"/>
    </row>
    <row r="60507" spans="5:5" x14ac:dyDescent="0.25">
      <c r="E60507" s="2"/>
    </row>
    <row r="60508" spans="5:5" x14ac:dyDescent="0.25">
      <c r="E60508" s="2"/>
    </row>
    <row r="60509" spans="5:5" x14ac:dyDescent="0.25">
      <c r="E60509" s="2"/>
    </row>
    <row r="60510" spans="5:5" x14ac:dyDescent="0.25">
      <c r="E60510" s="2"/>
    </row>
    <row r="60511" spans="5:5" x14ac:dyDescent="0.25">
      <c r="E60511" s="2"/>
    </row>
    <row r="60512" spans="5:5" x14ac:dyDescent="0.25">
      <c r="E60512" s="2"/>
    </row>
    <row r="60513" spans="5:5" x14ac:dyDescent="0.25">
      <c r="E60513" s="2"/>
    </row>
    <row r="60514" spans="5:5" x14ac:dyDescent="0.25">
      <c r="E60514" s="2"/>
    </row>
    <row r="60515" spans="5:5" x14ac:dyDescent="0.25">
      <c r="E60515" s="2"/>
    </row>
    <row r="60516" spans="5:5" x14ac:dyDescent="0.25">
      <c r="E60516" s="2"/>
    </row>
    <row r="60517" spans="5:5" x14ac:dyDescent="0.25">
      <c r="E60517" s="2"/>
    </row>
    <row r="60518" spans="5:5" x14ac:dyDescent="0.25">
      <c r="E60518" s="2"/>
    </row>
    <row r="60519" spans="5:5" x14ac:dyDescent="0.25">
      <c r="E60519" s="2"/>
    </row>
    <row r="60520" spans="5:5" x14ac:dyDescent="0.25">
      <c r="E60520" s="2"/>
    </row>
    <row r="60521" spans="5:5" x14ac:dyDescent="0.25">
      <c r="E60521" s="2"/>
    </row>
    <row r="60522" spans="5:5" x14ac:dyDescent="0.25">
      <c r="E60522" s="2"/>
    </row>
    <row r="60523" spans="5:5" x14ac:dyDescent="0.25">
      <c r="E60523" s="2"/>
    </row>
    <row r="60524" spans="5:5" x14ac:dyDescent="0.25">
      <c r="E60524" s="2"/>
    </row>
    <row r="60525" spans="5:5" x14ac:dyDescent="0.25">
      <c r="E60525" s="2"/>
    </row>
    <row r="60526" spans="5:5" x14ac:dyDescent="0.25">
      <c r="E60526" s="2"/>
    </row>
    <row r="60527" spans="5:5" x14ac:dyDescent="0.25">
      <c r="E60527" s="2"/>
    </row>
    <row r="60528" spans="5:5" x14ac:dyDescent="0.25">
      <c r="E60528" s="2"/>
    </row>
    <row r="60529" spans="5:5" x14ac:dyDescent="0.25">
      <c r="E60529" s="2"/>
    </row>
    <row r="60530" spans="5:5" x14ac:dyDescent="0.25">
      <c r="E60530" s="2"/>
    </row>
    <row r="60531" spans="5:5" x14ac:dyDescent="0.25">
      <c r="E60531" s="2"/>
    </row>
    <row r="60532" spans="5:5" x14ac:dyDescent="0.25">
      <c r="E60532" s="2"/>
    </row>
    <row r="60533" spans="5:5" x14ac:dyDescent="0.25">
      <c r="E60533" s="2"/>
    </row>
    <row r="60534" spans="5:5" x14ac:dyDescent="0.25">
      <c r="E60534" s="2"/>
    </row>
    <row r="60535" spans="5:5" x14ac:dyDescent="0.25">
      <c r="E60535" s="2"/>
    </row>
    <row r="60536" spans="5:5" x14ac:dyDescent="0.25">
      <c r="E60536" s="2"/>
    </row>
    <row r="60537" spans="5:5" x14ac:dyDescent="0.25">
      <c r="E60537" s="2"/>
    </row>
    <row r="60538" spans="5:5" x14ac:dyDescent="0.25">
      <c r="E60538" s="2"/>
    </row>
    <row r="60539" spans="5:5" x14ac:dyDescent="0.25">
      <c r="E60539" s="2"/>
    </row>
    <row r="60540" spans="5:5" x14ac:dyDescent="0.25">
      <c r="E60540" s="2"/>
    </row>
    <row r="60541" spans="5:5" x14ac:dyDescent="0.25">
      <c r="E60541" s="2"/>
    </row>
    <row r="60542" spans="5:5" x14ac:dyDescent="0.25">
      <c r="E60542" s="2"/>
    </row>
    <row r="60543" spans="5:5" x14ac:dyDescent="0.25">
      <c r="E60543" s="2"/>
    </row>
    <row r="60544" spans="5:5" x14ac:dyDescent="0.25">
      <c r="E60544" s="2"/>
    </row>
    <row r="60545" spans="5:5" x14ac:dyDescent="0.25">
      <c r="E60545" s="2"/>
    </row>
    <row r="60546" spans="5:5" x14ac:dyDescent="0.25">
      <c r="E60546" s="2"/>
    </row>
    <row r="60547" spans="5:5" x14ac:dyDescent="0.25">
      <c r="E60547" s="2"/>
    </row>
    <row r="60548" spans="5:5" x14ac:dyDescent="0.25">
      <c r="E60548" s="2"/>
    </row>
    <row r="60549" spans="5:5" x14ac:dyDescent="0.25">
      <c r="E60549" s="2"/>
    </row>
    <row r="60550" spans="5:5" x14ac:dyDescent="0.25">
      <c r="E60550" s="2"/>
    </row>
    <row r="60551" spans="5:5" x14ac:dyDescent="0.25">
      <c r="E60551" s="2"/>
    </row>
    <row r="60552" spans="5:5" x14ac:dyDescent="0.25">
      <c r="E60552" s="2"/>
    </row>
    <row r="60553" spans="5:5" x14ac:dyDescent="0.25">
      <c r="E60553" s="2"/>
    </row>
    <row r="60554" spans="5:5" x14ac:dyDescent="0.25">
      <c r="E60554" s="2"/>
    </row>
    <row r="60555" spans="5:5" x14ac:dyDescent="0.25">
      <c r="E60555" s="2"/>
    </row>
    <row r="60556" spans="5:5" x14ac:dyDescent="0.25">
      <c r="E60556" s="2"/>
    </row>
    <row r="60557" spans="5:5" x14ac:dyDescent="0.25">
      <c r="E60557" s="2"/>
    </row>
    <row r="60558" spans="5:5" x14ac:dyDescent="0.25">
      <c r="E60558" s="2"/>
    </row>
    <row r="60559" spans="5:5" x14ac:dyDescent="0.25">
      <c r="E60559" s="2"/>
    </row>
    <row r="60560" spans="5:5" x14ac:dyDescent="0.25">
      <c r="E60560" s="2"/>
    </row>
    <row r="60561" spans="5:5" x14ac:dyDescent="0.25">
      <c r="E60561" s="2"/>
    </row>
    <row r="60562" spans="5:5" x14ac:dyDescent="0.25">
      <c r="E60562" s="2"/>
    </row>
    <row r="60563" spans="5:5" x14ac:dyDescent="0.25">
      <c r="E60563" s="2"/>
    </row>
    <row r="60564" spans="5:5" x14ac:dyDescent="0.25">
      <c r="E60564" s="2"/>
    </row>
    <row r="60565" spans="5:5" x14ac:dyDescent="0.25">
      <c r="E60565" s="2"/>
    </row>
    <row r="60566" spans="5:5" x14ac:dyDescent="0.25">
      <c r="E60566" s="2"/>
    </row>
    <row r="60567" spans="5:5" x14ac:dyDescent="0.25">
      <c r="E60567" s="2"/>
    </row>
    <row r="60568" spans="5:5" x14ac:dyDescent="0.25">
      <c r="E60568" s="2"/>
    </row>
    <row r="60569" spans="5:5" x14ac:dyDescent="0.25">
      <c r="E60569" s="2"/>
    </row>
    <row r="60570" spans="5:5" x14ac:dyDescent="0.25">
      <c r="E60570" s="2"/>
    </row>
    <row r="60571" spans="5:5" x14ac:dyDescent="0.25">
      <c r="E60571" s="2"/>
    </row>
    <row r="60572" spans="5:5" x14ac:dyDescent="0.25">
      <c r="E60572" s="2"/>
    </row>
    <row r="60573" spans="5:5" x14ac:dyDescent="0.25">
      <c r="E60573" s="2"/>
    </row>
    <row r="60574" spans="5:5" x14ac:dyDescent="0.25">
      <c r="E60574" s="2"/>
    </row>
    <row r="60575" spans="5:5" x14ac:dyDescent="0.25">
      <c r="E60575" s="2"/>
    </row>
    <row r="60576" spans="5:5" x14ac:dyDescent="0.25">
      <c r="E60576" s="2"/>
    </row>
    <row r="60577" spans="5:5" x14ac:dyDescent="0.25">
      <c r="E60577" s="2"/>
    </row>
    <row r="60578" spans="5:5" x14ac:dyDescent="0.25">
      <c r="E60578" s="2"/>
    </row>
    <row r="60579" spans="5:5" x14ac:dyDescent="0.25">
      <c r="E60579" s="2"/>
    </row>
    <row r="60580" spans="5:5" x14ac:dyDescent="0.25">
      <c r="E60580" s="2"/>
    </row>
    <row r="60581" spans="5:5" x14ac:dyDescent="0.25">
      <c r="E60581" s="2"/>
    </row>
    <row r="60582" spans="5:5" x14ac:dyDescent="0.25">
      <c r="E60582" s="2"/>
    </row>
    <row r="60583" spans="5:5" x14ac:dyDescent="0.25">
      <c r="E60583" s="2"/>
    </row>
    <row r="60584" spans="5:5" x14ac:dyDescent="0.25">
      <c r="E60584" s="2"/>
    </row>
    <row r="60585" spans="5:5" x14ac:dyDescent="0.25">
      <c r="E60585" s="2"/>
    </row>
    <row r="60586" spans="5:5" x14ac:dyDescent="0.25">
      <c r="E60586" s="2"/>
    </row>
    <row r="60587" spans="5:5" x14ac:dyDescent="0.25">
      <c r="E60587" s="2"/>
    </row>
    <row r="60588" spans="5:5" x14ac:dyDescent="0.25">
      <c r="E60588" s="2"/>
    </row>
    <row r="60589" spans="5:5" x14ac:dyDescent="0.25">
      <c r="E60589" s="2"/>
    </row>
    <row r="60590" spans="5:5" x14ac:dyDescent="0.25">
      <c r="E60590" s="2"/>
    </row>
    <row r="60591" spans="5:5" x14ac:dyDescent="0.25">
      <c r="E60591" s="2"/>
    </row>
    <row r="60592" spans="5:5" x14ac:dyDescent="0.25">
      <c r="E60592" s="2"/>
    </row>
    <row r="60593" spans="5:5" x14ac:dyDescent="0.25">
      <c r="E60593" s="2"/>
    </row>
    <row r="60594" spans="5:5" x14ac:dyDescent="0.25">
      <c r="E60594" s="2"/>
    </row>
    <row r="60595" spans="5:5" x14ac:dyDescent="0.25">
      <c r="E60595" s="2"/>
    </row>
    <row r="60596" spans="5:5" x14ac:dyDescent="0.25">
      <c r="E60596" s="2"/>
    </row>
    <row r="60597" spans="5:5" x14ac:dyDescent="0.25">
      <c r="E60597" s="2"/>
    </row>
    <row r="60598" spans="5:5" x14ac:dyDescent="0.25">
      <c r="E60598" s="2"/>
    </row>
    <row r="60599" spans="5:5" x14ac:dyDescent="0.25">
      <c r="E60599" s="2"/>
    </row>
    <row r="60600" spans="5:5" x14ac:dyDescent="0.25">
      <c r="E60600" s="2"/>
    </row>
    <row r="60601" spans="5:5" x14ac:dyDescent="0.25">
      <c r="E60601" s="2"/>
    </row>
    <row r="60602" spans="5:5" x14ac:dyDescent="0.25">
      <c r="E60602" s="2"/>
    </row>
    <row r="60603" spans="5:5" x14ac:dyDescent="0.25">
      <c r="E60603" s="2"/>
    </row>
    <row r="60604" spans="5:5" x14ac:dyDescent="0.25">
      <c r="E60604" s="2"/>
    </row>
    <row r="60605" spans="5:5" x14ac:dyDescent="0.25">
      <c r="E60605" s="2"/>
    </row>
    <row r="60606" spans="5:5" x14ac:dyDescent="0.25">
      <c r="E60606" s="2"/>
    </row>
    <row r="60607" spans="5:5" x14ac:dyDescent="0.25">
      <c r="E60607" s="2"/>
    </row>
    <row r="60608" spans="5:5" x14ac:dyDescent="0.25">
      <c r="E60608" s="2"/>
    </row>
    <row r="60609" spans="5:5" x14ac:dyDescent="0.25">
      <c r="E60609" s="2"/>
    </row>
    <row r="60610" spans="5:5" x14ac:dyDescent="0.25">
      <c r="E60610" s="2"/>
    </row>
    <row r="60611" spans="5:5" x14ac:dyDescent="0.25">
      <c r="E60611" s="2"/>
    </row>
    <row r="60612" spans="5:5" x14ac:dyDescent="0.25">
      <c r="E60612" s="2"/>
    </row>
    <row r="60613" spans="5:5" x14ac:dyDescent="0.25">
      <c r="E60613" s="2"/>
    </row>
    <row r="60614" spans="5:5" x14ac:dyDescent="0.25">
      <c r="E60614" s="2"/>
    </row>
    <row r="60615" spans="5:5" x14ac:dyDescent="0.25">
      <c r="E60615" s="2"/>
    </row>
    <row r="60616" spans="5:5" x14ac:dyDescent="0.25">
      <c r="E60616" s="2"/>
    </row>
    <row r="60617" spans="5:5" x14ac:dyDescent="0.25">
      <c r="E60617" s="2"/>
    </row>
    <row r="60618" spans="5:5" x14ac:dyDescent="0.25">
      <c r="E60618" s="2"/>
    </row>
    <row r="60619" spans="5:5" x14ac:dyDescent="0.25">
      <c r="E60619" s="2"/>
    </row>
    <row r="60620" spans="5:5" x14ac:dyDescent="0.25">
      <c r="E60620" s="2"/>
    </row>
    <row r="60621" spans="5:5" x14ac:dyDescent="0.25">
      <c r="E60621" s="2"/>
    </row>
    <row r="60622" spans="5:5" x14ac:dyDescent="0.25">
      <c r="E60622" s="2"/>
    </row>
    <row r="60623" spans="5:5" x14ac:dyDescent="0.25">
      <c r="E60623" s="2"/>
    </row>
    <row r="60624" spans="5:5" x14ac:dyDescent="0.25">
      <c r="E60624" s="2"/>
    </row>
    <row r="60625" spans="5:5" x14ac:dyDescent="0.25">
      <c r="E60625" s="2"/>
    </row>
    <row r="60626" spans="5:5" x14ac:dyDescent="0.25">
      <c r="E60626" s="2"/>
    </row>
    <row r="60627" spans="5:5" x14ac:dyDescent="0.25">
      <c r="E60627" s="2"/>
    </row>
    <row r="60628" spans="5:5" x14ac:dyDescent="0.25">
      <c r="E60628" s="2"/>
    </row>
    <row r="60629" spans="5:5" x14ac:dyDescent="0.25">
      <c r="E60629" s="2"/>
    </row>
    <row r="60630" spans="5:5" x14ac:dyDescent="0.25">
      <c r="E60630" s="2"/>
    </row>
    <row r="60631" spans="5:5" x14ac:dyDescent="0.25">
      <c r="E60631" s="2"/>
    </row>
    <row r="60632" spans="5:5" x14ac:dyDescent="0.25">
      <c r="E60632" s="2"/>
    </row>
    <row r="60633" spans="5:5" x14ac:dyDescent="0.25">
      <c r="E60633" s="2"/>
    </row>
    <row r="60634" spans="5:5" x14ac:dyDescent="0.25">
      <c r="E60634" s="2"/>
    </row>
    <row r="60635" spans="5:5" x14ac:dyDescent="0.25">
      <c r="E60635" s="2"/>
    </row>
    <row r="60636" spans="5:5" x14ac:dyDescent="0.25">
      <c r="E60636" s="2"/>
    </row>
    <row r="60637" spans="5:5" x14ac:dyDescent="0.25">
      <c r="E60637" s="2"/>
    </row>
    <row r="60638" spans="5:5" x14ac:dyDescent="0.25">
      <c r="E60638" s="2"/>
    </row>
    <row r="60639" spans="5:5" x14ac:dyDescent="0.25">
      <c r="E60639" s="2"/>
    </row>
    <row r="60640" spans="5:5" x14ac:dyDescent="0.25">
      <c r="E60640" s="2"/>
    </row>
    <row r="60641" spans="5:5" x14ac:dyDescent="0.25">
      <c r="E60641" s="2"/>
    </row>
    <row r="60642" spans="5:5" x14ac:dyDescent="0.25">
      <c r="E60642" s="2"/>
    </row>
    <row r="60643" spans="5:5" x14ac:dyDescent="0.25">
      <c r="E60643" s="2"/>
    </row>
    <row r="60644" spans="5:5" x14ac:dyDescent="0.25">
      <c r="E60644" s="2"/>
    </row>
    <row r="60645" spans="5:5" x14ac:dyDescent="0.25">
      <c r="E60645" s="2"/>
    </row>
    <row r="60646" spans="5:5" x14ac:dyDescent="0.25">
      <c r="E60646" s="2"/>
    </row>
    <row r="60647" spans="5:5" x14ac:dyDescent="0.25">
      <c r="E60647" s="2"/>
    </row>
    <row r="60648" spans="5:5" x14ac:dyDescent="0.25">
      <c r="E60648" s="2"/>
    </row>
    <row r="60649" spans="5:5" x14ac:dyDescent="0.25">
      <c r="E60649" s="2"/>
    </row>
    <row r="60650" spans="5:5" x14ac:dyDescent="0.25">
      <c r="E60650" s="2"/>
    </row>
    <row r="60651" spans="5:5" x14ac:dyDescent="0.25">
      <c r="E60651" s="2"/>
    </row>
    <row r="60652" spans="5:5" x14ac:dyDescent="0.25">
      <c r="E60652" s="2"/>
    </row>
    <row r="60653" spans="5:5" x14ac:dyDescent="0.25">
      <c r="E60653" s="2"/>
    </row>
    <row r="60654" spans="5:5" x14ac:dyDescent="0.25">
      <c r="E60654" s="2"/>
    </row>
    <row r="60655" spans="5:5" x14ac:dyDescent="0.25">
      <c r="E60655" s="2"/>
    </row>
    <row r="60656" spans="5:5" x14ac:dyDescent="0.25">
      <c r="E60656" s="2"/>
    </row>
    <row r="60657" spans="5:5" x14ac:dyDescent="0.25">
      <c r="E60657" s="2"/>
    </row>
    <row r="60658" spans="5:5" x14ac:dyDescent="0.25">
      <c r="E60658" s="2"/>
    </row>
    <row r="60659" spans="5:5" x14ac:dyDescent="0.25">
      <c r="E60659" s="2"/>
    </row>
    <row r="60660" spans="5:5" x14ac:dyDescent="0.25">
      <c r="E60660" s="2"/>
    </row>
    <row r="60661" spans="5:5" x14ac:dyDescent="0.25">
      <c r="E60661" s="2"/>
    </row>
    <row r="60662" spans="5:5" x14ac:dyDescent="0.25">
      <c r="E60662" s="2"/>
    </row>
    <row r="60663" spans="5:5" x14ac:dyDescent="0.25">
      <c r="E60663" s="2"/>
    </row>
    <row r="60664" spans="5:5" x14ac:dyDescent="0.25">
      <c r="E60664" s="2"/>
    </row>
    <row r="60665" spans="5:5" x14ac:dyDescent="0.25">
      <c r="E60665" s="2"/>
    </row>
    <row r="60666" spans="5:5" x14ac:dyDescent="0.25">
      <c r="E60666" s="2"/>
    </row>
    <row r="60667" spans="5:5" x14ac:dyDescent="0.25">
      <c r="E60667" s="2"/>
    </row>
    <row r="60668" spans="5:5" x14ac:dyDescent="0.25">
      <c r="E60668" s="2"/>
    </row>
    <row r="60669" spans="5:5" x14ac:dyDescent="0.25">
      <c r="E60669" s="2"/>
    </row>
    <row r="60670" spans="5:5" x14ac:dyDescent="0.25">
      <c r="E60670" s="2"/>
    </row>
    <row r="60671" spans="5:5" x14ac:dyDescent="0.25">
      <c r="E60671" s="2"/>
    </row>
    <row r="60672" spans="5:5" x14ac:dyDescent="0.25">
      <c r="E60672" s="2"/>
    </row>
    <row r="60673" spans="5:5" x14ac:dyDescent="0.25">
      <c r="E60673" s="2"/>
    </row>
    <row r="60674" spans="5:5" x14ac:dyDescent="0.25">
      <c r="E60674" s="2"/>
    </row>
    <row r="60675" spans="5:5" x14ac:dyDescent="0.25">
      <c r="E60675" s="2"/>
    </row>
    <row r="60676" spans="5:5" x14ac:dyDescent="0.25">
      <c r="E60676" s="2"/>
    </row>
    <row r="60677" spans="5:5" x14ac:dyDescent="0.25">
      <c r="E60677" s="2"/>
    </row>
    <row r="60678" spans="5:5" x14ac:dyDescent="0.25">
      <c r="E60678" s="2"/>
    </row>
    <row r="60679" spans="5:5" x14ac:dyDescent="0.25">
      <c r="E60679" s="2"/>
    </row>
    <row r="60680" spans="5:5" x14ac:dyDescent="0.25">
      <c r="E60680" s="2"/>
    </row>
    <row r="60681" spans="5:5" x14ac:dyDescent="0.25">
      <c r="E60681" s="2"/>
    </row>
    <row r="60682" spans="5:5" x14ac:dyDescent="0.25">
      <c r="E60682" s="2"/>
    </row>
    <row r="60683" spans="5:5" x14ac:dyDescent="0.25">
      <c r="E60683" s="2"/>
    </row>
    <row r="60684" spans="5:5" x14ac:dyDescent="0.25">
      <c r="E60684" s="2"/>
    </row>
    <row r="60685" spans="5:5" x14ac:dyDescent="0.25">
      <c r="E60685" s="2"/>
    </row>
    <row r="60686" spans="5:5" x14ac:dyDescent="0.25">
      <c r="E60686" s="2"/>
    </row>
    <row r="60687" spans="5:5" x14ac:dyDescent="0.25">
      <c r="E60687" s="2"/>
    </row>
    <row r="60688" spans="5:5" x14ac:dyDescent="0.25">
      <c r="E60688" s="2"/>
    </row>
    <row r="60689" spans="5:5" x14ac:dyDescent="0.25">
      <c r="E60689" s="2"/>
    </row>
    <row r="60690" spans="5:5" x14ac:dyDescent="0.25">
      <c r="E60690" s="2"/>
    </row>
    <row r="60691" spans="5:5" x14ac:dyDescent="0.25">
      <c r="E60691" s="2"/>
    </row>
    <row r="60692" spans="5:5" x14ac:dyDescent="0.25">
      <c r="E60692" s="2"/>
    </row>
    <row r="60693" spans="5:5" x14ac:dyDescent="0.25">
      <c r="E60693" s="2"/>
    </row>
    <row r="60694" spans="5:5" x14ac:dyDescent="0.25">
      <c r="E60694" s="2"/>
    </row>
    <row r="60695" spans="5:5" x14ac:dyDescent="0.25">
      <c r="E60695" s="2"/>
    </row>
    <row r="60696" spans="5:5" x14ac:dyDescent="0.25">
      <c r="E60696" s="2"/>
    </row>
    <row r="60697" spans="5:5" x14ac:dyDescent="0.25">
      <c r="E60697" s="2"/>
    </row>
    <row r="60698" spans="5:5" x14ac:dyDescent="0.25">
      <c r="E60698" s="2"/>
    </row>
    <row r="60699" spans="5:5" x14ac:dyDescent="0.25">
      <c r="E60699" s="2"/>
    </row>
    <row r="60700" spans="5:5" x14ac:dyDescent="0.25">
      <c r="E60700" s="2"/>
    </row>
    <row r="60701" spans="5:5" x14ac:dyDescent="0.25">
      <c r="E60701" s="2"/>
    </row>
    <row r="60702" spans="5:5" x14ac:dyDescent="0.25">
      <c r="E60702" s="2"/>
    </row>
    <row r="60703" spans="5:5" x14ac:dyDescent="0.25">
      <c r="E60703" s="2"/>
    </row>
    <row r="60704" spans="5:5" x14ac:dyDescent="0.25">
      <c r="E60704" s="2"/>
    </row>
    <row r="60705" spans="5:5" x14ac:dyDescent="0.25">
      <c r="E60705" s="2"/>
    </row>
    <row r="60706" spans="5:5" x14ac:dyDescent="0.25">
      <c r="E60706" s="2"/>
    </row>
    <row r="60707" spans="5:5" x14ac:dyDescent="0.25">
      <c r="E60707" s="2"/>
    </row>
    <row r="60708" spans="5:5" x14ac:dyDescent="0.25">
      <c r="E60708" s="2"/>
    </row>
    <row r="60709" spans="5:5" x14ac:dyDescent="0.25">
      <c r="E60709" s="2"/>
    </row>
    <row r="60710" spans="5:5" x14ac:dyDescent="0.25">
      <c r="E60710" s="2"/>
    </row>
    <row r="60711" spans="5:5" x14ac:dyDescent="0.25">
      <c r="E60711" s="2"/>
    </row>
    <row r="60712" spans="5:5" x14ac:dyDescent="0.25">
      <c r="E60712" s="2"/>
    </row>
    <row r="60713" spans="5:5" x14ac:dyDescent="0.25">
      <c r="E60713" s="2"/>
    </row>
    <row r="60714" spans="5:5" x14ac:dyDescent="0.25">
      <c r="E60714" s="2"/>
    </row>
    <row r="60715" spans="5:5" x14ac:dyDescent="0.25">
      <c r="E60715" s="2"/>
    </row>
    <row r="60716" spans="5:5" x14ac:dyDescent="0.25">
      <c r="E60716" s="2"/>
    </row>
    <row r="60717" spans="5:5" x14ac:dyDescent="0.25">
      <c r="E60717" s="2"/>
    </row>
    <row r="60718" spans="5:5" x14ac:dyDescent="0.25">
      <c r="E60718" s="2"/>
    </row>
    <row r="60719" spans="5:5" x14ac:dyDescent="0.25">
      <c r="E60719" s="2"/>
    </row>
    <row r="60720" spans="5:5" x14ac:dyDescent="0.25">
      <c r="E60720" s="2"/>
    </row>
    <row r="60721" spans="5:5" x14ac:dyDescent="0.25">
      <c r="E60721" s="2"/>
    </row>
    <row r="60722" spans="5:5" x14ac:dyDescent="0.25">
      <c r="E60722" s="2"/>
    </row>
    <row r="60723" spans="5:5" x14ac:dyDescent="0.25">
      <c r="E60723" s="2"/>
    </row>
    <row r="60724" spans="5:5" x14ac:dyDescent="0.25">
      <c r="E60724" s="2"/>
    </row>
    <row r="60725" spans="5:5" x14ac:dyDescent="0.25">
      <c r="E60725" s="2"/>
    </row>
    <row r="60726" spans="5:5" x14ac:dyDescent="0.25">
      <c r="E60726" s="2"/>
    </row>
    <row r="60727" spans="5:5" x14ac:dyDescent="0.25">
      <c r="E60727" s="2"/>
    </row>
    <row r="60728" spans="5:5" x14ac:dyDescent="0.25">
      <c r="E60728" s="2"/>
    </row>
    <row r="60729" spans="5:5" x14ac:dyDescent="0.25">
      <c r="E60729" s="2"/>
    </row>
    <row r="60730" spans="5:5" x14ac:dyDescent="0.25">
      <c r="E60730" s="2"/>
    </row>
    <row r="60731" spans="5:5" x14ac:dyDescent="0.25">
      <c r="E60731" s="2"/>
    </row>
    <row r="60732" spans="5:5" x14ac:dyDescent="0.25">
      <c r="E60732" s="2"/>
    </row>
    <row r="60733" spans="5:5" x14ac:dyDescent="0.25">
      <c r="E60733" s="2"/>
    </row>
    <row r="60734" spans="5:5" x14ac:dyDescent="0.25">
      <c r="E60734" s="2"/>
    </row>
    <row r="60735" spans="5:5" x14ac:dyDescent="0.25">
      <c r="E60735" s="2"/>
    </row>
    <row r="60736" spans="5:5" x14ac:dyDescent="0.25">
      <c r="E60736" s="2"/>
    </row>
    <row r="60737" spans="5:5" x14ac:dyDescent="0.25">
      <c r="E60737" s="2"/>
    </row>
    <row r="60738" spans="5:5" x14ac:dyDescent="0.25">
      <c r="E60738" s="2"/>
    </row>
    <row r="60739" spans="5:5" x14ac:dyDescent="0.25">
      <c r="E60739" s="2"/>
    </row>
    <row r="60740" spans="5:5" x14ac:dyDescent="0.25">
      <c r="E60740" s="2"/>
    </row>
    <row r="60741" spans="5:5" x14ac:dyDescent="0.25">
      <c r="E60741" s="2"/>
    </row>
    <row r="60742" spans="5:5" x14ac:dyDescent="0.25">
      <c r="E60742" s="2"/>
    </row>
    <row r="60743" spans="5:5" x14ac:dyDescent="0.25">
      <c r="E60743" s="2"/>
    </row>
    <row r="60744" spans="5:5" x14ac:dyDescent="0.25">
      <c r="E60744" s="2"/>
    </row>
    <row r="60745" spans="5:5" x14ac:dyDescent="0.25">
      <c r="E60745" s="2"/>
    </row>
    <row r="60746" spans="5:5" x14ac:dyDescent="0.25">
      <c r="E60746" s="2"/>
    </row>
    <row r="60747" spans="5:5" x14ac:dyDescent="0.25">
      <c r="E60747" s="2"/>
    </row>
    <row r="60748" spans="5:5" x14ac:dyDescent="0.25">
      <c r="E60748" s="2"/>
    </row>
    <row r="60749" spans="5:5" x14ac:dyDescent="0.25">
      <c r="E60749" s="2"/>
    </row>
    <row r="60750" spans="5:5" x14ac:dyDescent="0.25">
      <c r="E60750" s="2"/>
    </row>
    <row r="60751" spans="5:5" x14ac:dyDescent="0.25">
      <c r="E60751" s="2"/>
    </row>
    <row r="60752" spans="5:5" x14ac:dyDescent="0.25">
      <c r="E60752" s="2"/>
    </row>
    <row r="60753" spans="5:5" x14ac:dyDescent="0.25">
      <c r="E60753" s="2"/>
    </row>
    <row r="60754" spans="5:5" x14ac:dyDescent="0.25">
      <c r="E60754" s="2"/>
    </row>
    <row r="60755" spans="5:5" x14ac:dyDescent="0.25">
      <c r="E60755" s="2"/>
    </row>
    <row r="60756" spans="5:5" x14ac:dyDescent="0.25">
      <c r="E60756" s="2"/>
    </row>
    <row r="60757" spans="5:5" x14ac:dyDescent="0.25">
      <c r="E60757" s="2"/>
    </row>
    <row r="60758" spans="5:5" x14ac:dyDescent="0.25">
      <c r="E60758" s="2"/>
    </row>
    <row r="60759" spans="5:5" x14ac:dyDescent="0.25">
      <c r="E60759" s="2"/>
    </row>
    <row r="60760" spans="5:5" x14ac:dyDescent="0.25">
      <c r="E60760" s="2"/>
    </row>
    <row r="60761" spans="5:5" x14ac:dyDescent="0.25">
      <c r="E60761" s="2"/>
    </row>
    <row r="60762" spans="5:5" x14ac:dyDescent="0.25">
      <c r="E60762" s="2"/>
    </row>
    <row r="60763" spans="5:5" x14ac:dyDescent="0.25">
      <c r="E60763" s="2"/>
    </row>
    <row r="60764" spans="5:5" x14ac:dyDescent="0.25">
      <c r="E60764" s="2"/>
    </row>
    <row r="60765" spans="5:5" x14ac:dyDescent="0.25">
      <c r="E60765" s="2"/>
    </row>
    <row r="60766" spans="5:5" x14ac:dyDescent="0.25">
      <c r="E60766" s="2"/>
    </row>
    <row r="60767" spans="5:5" x14ac:dyDescent="0.25">
      <c r="E60767" s="2"/>
    </row>
    <row r="60768" spans="5:5" x14ac:dyDescent="0.25">
      <c r="E60768" s="2"/>
    </row>
    <row r="60769" spans="5:5" x14ac:dyDescent="0.25">
      <c r="E60769" s="2"/>
    </row>
    <row r="60770" spans="5:5" x14ac:dyDescent="0.25">
      <c r="E60770" s="2"/>
    </row>
    <row r="60771" spans="5:5" x14ac:dyDescent="0.25">
      <c r="E60771" s="2"/>
    </row>
    <row r="60772" spans="5:5" x14ac:dyDescent="0.25">
      <c r="E60772" s="2"/>
    </row>
    <row r="60773" spans="5:5" x14ac:dyDescent="0.25">
      <c r="E60773" s="2"/>
    </row>
    <row r="60774" spans="5:5" x14ac:dyDescent="0.25">
      <c r="E60774" s="2"/>
    </row>
    <row r="60775" spans="5:5" x14ac:dyDescent="0.25">
      <c r="E60775" s="2"/>
    </row>
    <row r="60776" spans="5:5" x14ac:dyDescent="0.25">
      <c r="E60776" s="2"/>
    </row>
    <row r="60777" spans="5:5" x14ac:dyDescent="0.25">
      <c r="E60777" s="2"/>
    </row>
    <row r="60778" spans="5:5" x14ac:dyDescent="0.25">
      <c r="E60778" s="2"/>
    </row>
    <row r="60779" spans="5:5" x14ac:dyDescent="0.25">
      <c r="E60779" s="2"/>
    </row>
    <row r="60780" spans="5:5" x14ac:dyDescent="0.25">
      <c r="E60780" s="2"/>
    </row>
    <row r="60781" spans="5:5" x14ac:dyDescent="0.25">
      <c r="E60781" s="2"/>
    </row>
    <row r="60782" spans="5:5" x14ac:dyDescent="0.25">
      <c r="E60782" s="2"/>
    </row>
    <row r="60783" spans="5:5" x14ac:dyDescent="0.25">
      <c r="E60783" s="2"/>
    </row>
    <row r="60784" spans="5:5" x14ac:dyDescent="0.25">
      <c r="E60784" s="2"/>
    </row>
    <row r="60785" spans="5:5" x14ac:dyDescent="0.25">
      <c r="E60785" s="2"/>
    </row>
    <row r="60786" spans="5:5" x14ac:dyDescent="0.25">
      <c r="E60786" s="2"/>
    </row>
    <row r="60787" spans="5:5" x14ac:dyDescent="0.25">
      <c r="E60787" s="2"/>
    </row>
    <row r="60788" spans="5:5" x14ac:dyDescent="0.25">
      <c r="E60788" s="2"/>
    </row>
    <row r="60789" spans="5:5" x14ac:dyDescent="0.25">
      <c r="E60789" s="2"/>
    </row>
    <row r="60790" spans="5:5" x14ac:dyDescent="0.25">
      <c r="E60790" s="2"/>
    </row>
    <row r="60791" spans="5:5" x14ac:dyDescent="0.25">
      <c r="E60791" s="2"/>
    </row>
    <row r="60792" spans="5:5" x14ac:dyDescent="0.25">
      <c r="E60792" s="2"/>
    </row>
    <row r="60793" spans="5:5" x14ac:dyDescent="0.25">
      <c r="E60793" s="2"/>
    </row>
    <row r="60794" spans="5:5" x14ac:dyDescent="0.25">
      <c r="E60794" s="2"/>
    </row>
    <row r="60795" spans="5:5" x14ac:dyDescent="0.25">
      <c r="E60795" s="2"/>
    </row>
    <row r="60796" spans="5:5" x14ac:dyDescent="0.25">
      <c r="E60796" s="2"/>
    </row>
    <row r="60797" spans="5:5" x14ac:dyDescent="0.25">
      <c r="E60797" s="2"/>
    </row>
    <row r="60798" spans="5:5" x14ac:dyDescent="0.25">
      <c r="E60798" s="2"/>
    </row>
    <row r="60799" spans="5:5" x14ac:dyDescent="0.25">
      <c r="E60799" s="2"/>
    </row>
    <row r="60800" spans="5:5" x14ac:dyDescent="0.25">
      <c r="E60800" s="2"/>
    </row>
    <row r="60801" spans="5:5" x14ac:dyDescent="0.25">
      <c r="E60801" s="2"/>
    </row>
    <row r="60802" spans="5:5" x14ac:dyDescent="0.25">
      <c r="E60802" s="2"/>
    </row>
    <row r="60803" spans="5:5" x14ac:dyDescent="0.25">
      <c r="E60803" s="2"/>
    </row>
    <row r="60804" spans="5:5" x14ac:dyDescent="0.25">
      <c r="E60804" s="2"/>
    </row>
    <row r="60805" spans="5:5" x14ac:dyDescent="0.25">
      <c r="E60805" s="2"/>
    </row>
    <row r="60806" spans="5:5" x14ac:dyDescent="0.25">
      <c r="E60806" s="2"/>
    </row>
    <row r="60807" spans="5:5" x14ac:dyDescent="0.25">
      <c r="E60807" s="2"/>
    </row>
    <row r="60808" spans="5:5" x14ac:dyDescent="0.25">
      <c r="E60808" s="2"/>
    </row>
    <row r="60809" spans="5:5" x14ac:dyDescent="0.25">
      <c r="E60809" s="2"/>
    </row>
    <row r="60810" spans="5:5" x14ac:dyDescent="0.25">
      <c r="E60810" s="2"/>
    </row>
    <row r="60811" spans="5:5" x14ac:dyDescent="0.25">
      <c r="E60811" s="2"/>
    </row>
    <row r="60812" spans="5:5" x14ac:dyDescent="0.25">
      <c r="E60812" s="2"/>
    </row>
    <row r="60813" spans="5:5" x14ac:dyDescent="0.25">
      <c r="E60813" s="2"/>
    </row>
    <row r="60814" spans="5:5" x14ac:dyDescent="0.25">
      <c r="E60814" s="2"/>
    </row>
    <row r="60815" spans="5:5" x14ac:dyDescent="0.25">
      <c r="E60815" s="2"/>
    </row>
    <row r="60816" spans="5:5" x14ac:dyDescent="0.25">
      <c r="E60816" s="2"/>
    </row>
    <row r="60817" spans="5:5" x14ac:dyDescent="0.25">
      <c r="E60817" s="2"/>
    </row>
    <row r="60818" spans="5:5" x14ac:dyDescent="0.25">
      <c r="E60818" s="2"/>
    </row>
    <row r="60819" spans="5:5" x14ac:dyDescent="0.25">
      <c r="E60819" s="2"/>
    </row>
    <row r="60820" spans="5:5" x14ac:dyDescent="0.25">
      <c r="E60820" s="2"/>
    </row>
    <row r="60821" spans="5:5" x14ac:dyDescent="0.25">
      <c r="E60821" s="2"/>
    </row>
    <row r="60822" spans="5:5" x14ac:dyDescent="0.25">
      <c r="E60822" s="2"/>
    </row>
    <row r="60823" spans="5:5" x14ac:dyDescent="0.25">
      <c r="E60823" s="2"/>
    </row>
    <row r="60824" spans="5:5" x14ac:dyDescent="0.25">
      <c r="E60824" s="2"/>
    </row>
    <row r="60825" spans="5:5" x14ac:dyDescent="0.25">
      <c r="E60825" s="2"/>
    </row>
    <row r="60826" spans="5:5" x14ac:dyDescent="0.25">
      <c r="E60826" s="2"/>
    </row>
    <row r="60827" spans="5:5" x14ac:dyDescent="0.25">
      <c r="E60827" s="2"/>
    </row>
    <row r="60828" spans="5:5" x14ac:dyDescent="0.25">
      <c r="E60828" s="2"/>
    </row>
    <row r="60829" spans="5:5" x14ac:dyDescent="0.25">
      <c r="E60829" s="2"/>
    </row>
    <row r="60830" spans="5:5" x14ac:dyDescent="0.25">
      <c r="E60830" s="2"/>
    </row>
    <row r="60831" spans="5:5" x14ac:dyDescent="0.25">
      <c r="E60831" s="2"/>
    </row>
    <row r="60832" spans="5:5" x14ac:dyDescent="0.25">
      <c r="E60832" s="2"/>
    </row>
    <row r="60833" spans="5:5" x14ac:dyDescent="0.25">
      <c r="E60833" s="2"/>
    </row>
    <row r="60834" spans="5:5" x14ac:dyDescent="0.25">
      <c r="E60834" s="2"/>
    </row>
    <row r="60835" spans="5:5" x14ac:dyDescent="0.25">
      <c r="E60835" s="2"/>
    </row>
    <row r="60836" spans="5:5" x14ac:dyDescent="0.25">
      <c r="E60836" s="2"/>
    </row>
    <row r="60837" spans="5:5" x14ac:dyDescent="0.25">
      <c r="E60837" s="2"/>
    </row>
    <row r="60838" spans="5:5" x14ac:dyDescent="0.25">
      <c r="E60838" s="2"/>
    </row>
    <row r="60839" spans="5:5" x14ac:dyDescent="0.25">
      <c r="E60839" s="2"/>
    </row>
    <row r="60840" spans="5:5" x14ac:dyDescent="0.25">
      <c r="E60840" s="2"/>
    </row>
    <row r="60841" spans="5:5" x14ac:dyDescent="0.25">
      <c r="E60841" s="2"/>
    </row>
    <row r="60842" spans="5:5" x14ac:dyDescent="0.25">
      <c r="E60842" s="2"/>
    </row>
    <row r="60843" spans="5:5" x14ac:dyDescent="0.25">
      <c r="E60843" s="2"/>
    </row>
    <row r="60844" spans="5:5" x14ac:dyDescent="0.25">
      <c r="E60844" s="2"/>
    </row>
    <row r="60845" spans="5:5" x14ac:dyDescent="0.25">
      <c r="E60845" s="2"/>
    </row>
    <row r="60846" spans="5:5" x14ac:dyDescent="0.25">
      <c r="E60846" s="2"/>
    </row>
    <row r="60847" spans="5:5" x14ac:dyDescent="0.25">
      <c r="E60847" s="2"/>
    </row>
    <row r="60848" spans="5:5" x14ac:dyDescent="0.25">
      <c r="E60848" s="2"/>
    </row>
    <row r="60849" spans="5:5" x14ac:dyDescent="0.25">
      <c r="E60849" s="2"/>
    </row>
    <row r="60850" spans="5:5" x14ac:dyDescent="0.25">
      <c r="E60850" s="2"/>
    </row>
    <row r="60851" spans="5:5" x14ac:dyDescent="0.25">
      <c r="E60851" s="2"/>
    </row>
    <row r="60852" spans="5:5" x14ac:dyDescent="0.25">
      <c r="E60852" s="2"/>
    </row>
    <row r="60853" spans="5:5" x14ac:dyDescent="0.25">
      <c r="E60853" s="2"/>
    </row>
    <row r="60854" spans="5:5" x14ac:dyDescent="0.25">
      <c r="E60854" s="2"/>
    </row>
    <row r="60855" spans="5:5" x14ac:dyDescent="0.25">
      <c r="E60855" s="2"/>
    </row>
    <row r="60856" spans="5:5" x14ac:dyDescent="0.25">
      <c r="E60856" s="2"/>
    </row>
    <row r="60857" spans="5:5" x14ac:dyDescent="0.25">
      <c r="E60857" s="2"/>
    </row>
    <row r="60858" spans="5:5" x14ac:dyDescent="0.25">
      <c r="E60858" s="2"/>
    </row>
    <row r="60859" spans="5:5" x14ac:dyDescent="0.25">
      <c r="E60859" s="2"/>
    </row>
    <row r="60860" spans="5:5" x14ac:dyDescent="0.25">
      <c r="E60860" s="2"/>
    </row>
    <row r="60861" spans="5:5" x14ac:dyDescent="0.25">
      <c r="E60861" s="2"/>
    </row>
    <row r="60862" spans="5:5" x14ac:dyDescent="0.25">
      <c r="E60862" s="2"/>
    </row>
    <row r="60863" spans="5:5" x14ac:dyDescent="0.25">
      <c r="E60863" s="2"/>
    </row>
    <row r="60864" spans="5:5" x14ac:dyDescent="0.25">
      <c r="E60864" s="2"/>
    </row>
    <row r="60865" spans="5:5" x14ac:dyDescent="0.25">
      <c r="E60865" s="2"/>
    </row>
    <row r="60866" spans="5:5" x14ac:dyDescent="0.25">
      <c r="E60866" s="2"/>
    </row>
    <row r="60867" spans="5:5" x14ac:dyDescent="0.25">
      <c r="E60867" s="2"/>
    </row>
    <row r="60868" spans="5:5" x14ac:dyDescent="0.25">
      <c r="E60868" s="2"/>
    </row>
    <row r="60869" spans="5:5" x14ac:dyDescent="0.25">
      <c r="E60869" s="2"/>
    </row>
    <row r="60870" spans="5:5" x14ac:dyDescent="0.25">
      <c r="E60870" s="2"/>
    </row>
    <row r="60871" spans="5:5" x14ac:dyDescent="0.25">
      <c r="E60871" s="2"/>
    </row>
    <row r="60872" spans="5:5" x14ac:dyDescent="0.25">
      <c r="E60872" s="2"/>
    </row>
    <row r="60873" spans="5:5" x14ac:dyDescent="0.25">
      <c r="E60873" s="2"/>
    </row>
    <row r="60874" spans="5:5" x14ac:dyDescent="0.25">
      <c r="E60874" s="2"/>
    </row>
    <row r="60875" spans="5:5" x14ac:dyDescent="0.25">
      <c r="E60875" s="2"/>
    </row>
    <row r="60876" spans="5:5" x14ac:dyDescent="0.25">
      <c r="E60876" s="2"/>
    </row>
    <row r="60877" spans="5:5" x14ac:dyDescent="0.25">
      <c r="E60877" s="2"/>
    </row>
    <row r="60878" spans="5:5" x14ac:dyDescent="0.25">
      <c r="E60878" s="2"/>
    </row>
    <row r="60879" spans="5:5" x14ac:dyDescent="0.25">
      <c r="E60879" s="2"/>
    </row>
    <row r="60880" spans="5:5" x14ac:dyDescent="0.25">
      <c r="E60880" s="2"/>
    </row>
    <row r="60881" spans="5:5" x14ac:dyDescent="0.25">
      <c r="E60881" s="2"/>
    </row>
    <row r="60882" spans="5:5" x14ac:dyDescent="0.25">
      <c r="E60882" s="2"/>
    </row>
    <row r="60883" spans="5:5" x14ac:dyDescent="0.25">
      <c r="E60883" s="2"/>
    </row>
    <row r="60884" spans="5:5" x14ac:dyDescent="0.25">
      <c r="E60884" s="2"/>
    </row>
    <row r="60885" spans="5:5" x14ac:dyDescent="0.25">
      <c r="E60885" s="2"/>
    </row>
    <row r="60886" spans="5:5" x14ac:dyDescent="0.25">
      <c r="E60886" s="2"/>
    </row>
    <row r="60887" spans="5:5" x14ac:dyDescent="0.25">
      <c r="E60887" s="2"/>
    </row>
    <row r="60888" spans="5:5" x14ac:dyDescent="0.25">
      <c r="E60888" s="2"/>
    </row>
    <row r="60889" spans="5:5" x14ac:dyDescent="0.25">
      <c r="E60889" s="2"/>
    </row>
    <row r="60890" spans="5:5" x14ac:dyDescent="0.25">
      <c r="E60890" s="2"/>
    </row>
    <row r="60891" spans="5:5" x14ac:dyDescent="0.25">
      <c r="E60891" s="2"/>
    </row>
    <row r="60892" spans="5:5" x14ac:dyDescent="0.25">
      <c r="E60892" s="2"/>
    </row>
    <row r="60893" spans="5:5" x14ac:dyDescent="0.25">
      <c r="E60893" s="2"/>
    </row>
    <row r="60894" spans="5:5" x14ac:dyDescent="0.25">
      <c r="E60894" s="2"/>
    </row>
    <row r="60895" spans="5:5" x14ac:dyDescent="0.25">
      <c r="E60895" s="2"/>
    </row>
    <row r="60896" spans="5:5" x14ac:dyDescent="0.25">
      <c r="E60896" s="2"/>
    </row>
    <row r="60897" spans="5:5" x14ac:dyDescent="0.25">
      <c r="E60897" s="2"/>
    </row>
    <row r="60898" spans="5:5" x14ac:dyDescent="0.25">
      <c r="E60898" s="2"/>
    </row>
    <row r="60899" spans="5:5" x14ac:dyDescent="0.25">
      <c r="E60899" s="2"/>
    </row>
    <row r="60900" spans="5:5" x14ac:dyDescent="0.25">
      <c r="E60900" s="2"/>
    </row>
    <row r="60901" spans="5:5" x14ac:dyDescent="0.25">
      <c r="E60901" s="2"/>
    </row>
    <row r="60902" spans="5:5" x14ac:dyDescent="0.25">
      <c r="E60902" s="2"/>
    </row>
    <row r="60903" spans="5:5" x14ac:dyDescent="0.25">
      <c r="E60903" s="2"/>
    </row>
    <row r="60904" spans="5:5" x14ac:dyDescent="0.25">
      <c r="E60904" s="2"/>
    </row>
    <row r="60905" spans="5:5" x14ac:dyDescent="0.25">
      <c r="E60905" s="2"/>
    </row>
    <row r="60906" spans="5:5" x14ac:dyDescent="0.25">
      <c r="E60906" s="2"/>
    </row>
    <row r="60907" spans="5:5" x14ac:dyDescent="0.25">
      <c r="E60907" s="2"/>
    </row>
    <row r="60908" spans="5:5" x14ac:dyDescent="0.25">
      <c r="E60908" s="2"/>
    </row>
    <row r="60909" spans="5:5" x14ac:dyDescent="0.25">
      <c r="E60909" s="2"/>
    </row>
    <row r="60910" spans="5:5" x14ac:dyDescent="0.25">
      <c r="E60910" s="2"/>
    </row>
    <row r="60911" spans="5:5" x14ac:dyDescent="0.25">
      <c r="E60911" s="2"/>
    </row>
    <row r="60912" spans="5:5" x14ac:dyDescent="0.25">
      <c r="E60912" s="2"/>
    </row>
    <row r="60913" spans="5:5" x14ac:dyDescent="0.25">
      <c r="E60913" s="2"/>
    </row>
    <row r="60914" spans="5:5" x14ac:dyDescent="0.25">
      <c r="E60914" s="2"/>
    </row>
    <row r="60915" spans="5:5" x14ac:dyDescent="0.25">
      <c r="E60915" s="2"/>
    </row>
    <row r="60916" spans="5:5" x14ac:dyDescent="0.25">
      <c r="E60916" s="2"/>
    </row>
    <row r="60917" spans="5:5" x14ac:dyDescent="0.25">
      <c r="E60917" s="2"/>
    </row>
    <row r="60918" spans="5:5" x14ac:dyDescent="0.25">
      <c r="E60918" s="2"/>
    </row>
    <row r="60919" spans="5:5" x14ac:dyDescent="0.25">
      <c r="E60919" s="2"/>
    </row>
    <row r="60920" spans="5:5" x14ac:dyDescent="0.25">
      <c r="E60920" s="2"/>
    </row>
    <row r="60921" spans="5:5" x14ac:dyDescent="0.25">
      <c r="E60921" s="2"/>
    </row>
    <row r="60922" spans="5:5" x14ac:dyDescent="0.25">
      <c r="E60922" s="2"/>
    </row>
    <row r="60923" spans="5:5" x14ac:dyDescent="0.25">
      <c r="E60923" s="2"/>
    </row>
    <row r="60924" spans="5:5" x14ac:dyDescent="0.25">
      <c r="E60924" s="2"/>
    </row>
    <row r="60925" spans="5:5" x14ac:dyDescent="0.25">
      <c r="E60925" s="2"/>
    </row>
    <row r="60926" spans="5:5" x14ac:dyDescent="0.25">
      <c r="E60926" s="2"/>
    </row>
    <row r="60927" spans="5:5" x14ac:dyDescent="0.25">
      <c r="E60927" s="2"/>
    </row>
    <row r="60928" spans="5:5" x14ac:dyDescent="0.25">
      <c r="E60928" s="2"/>
    </row>
    <row r="60929" spans="5:5" x14ac:dyDescent="0.25">
      <c r="E60929" s="2"/>
    </row>
    <row r="60930" spans="5:5" x14ac:dyDescent="0.25">
      <c r="E60930" s="2"/>
    </row>
    <row r="60931" spans="5:5" x14ac:dyDescent="0.25">
      <c r="E60931" s="2"/>
    </row>
    <row r="60932" spans="5:5" x14ac:dyDescent="0.25">
      <c r="E60932" s="2"/>
    </row>
    <row r="60933" spans="5:5" x14ac:dyDescent="0.25">
      <c r="E60933" s="2"/>
    </row>
    <row r="60934" spans="5:5" x14ac:dyDescent="0.25">
      <c r="E60934" s="2"/>
    </row>
    <row r="60935" spans="5:5" x14ac:dyDescent="0.25">
      <c r="E60935" s="2"/>
    </row>
    <row r="60936" spans="5:5" x14ac:dyDescent="0.25">
      <c r="E60936" s="2"/>
    </row>
    <row r="60937" spans="5:5" x14ac:dyDescent="0.25">
      <c r="E60937" s="2"/>
    </row>
    <row r="60938" spans="5:5" x14ac:dyDescent="0.25">
      <c r="E60938" s="2"/>
    </row>
    <row r="60939" spans="5:5" x14ac:dyDescent="0.25">
      <c r="E60939" s="2"/>
    </row>
    <row r="60940" spans="5:5" x14ac:dyDescent="0.25">
      <c r="E60940" s="2"/>
    </row>
    <row r="60941" spans="5:5" x14ac:dyDescent="0.25">
      <c r="E60941" s="2"/>
    </row>
    <row r="60942" spans="5:5" x14ac:dyDescent="0.25">
      <c r="E60942" s="2"/>
    </row>
    <row r="60943" spans="5:5" x14ac:dyDescent="0.25">
      <c r="E60943" s="2"/>
    </row>
    <row r="60944" spans="5:5" x14ac:dyDescent="0.25">
      <c r="E60944" s="2"/>
    </row>
    <row r="60945" spans="5:5" x14ac:dyDescent="0.25">
      <c r="E60945" s="2"/>
    </row>
    <row r="60946" spans="5:5" x14ac:dyDescent="0.25">
      <c r="E60946" s="2"/>
    </row>
    <row r="60947" spans="5:5" x14ac:dyDescent="0.25">
      <c r="E60947" s="2"/>
    </row>
    <row r="60948" spans="5:5" x14ac:dyDescent="0.25">
      <c r="E60948" s="2"/>
    </row>
    <row r="60949" spans="5:5" x14ac:dyDescent="0.25">
      <c r="E60949" s="2"/>
    </row>
    <row r="60950" spans="5:5" x14ac:dyDescent="0.25">
      <c r="E60950" s="2"/>
    </row>
    <row r="60951" spans="5:5" x14ac:dyDescent="0.25">
      <c r="E60951" s="2"/>
    </row>
    <row r="60952" spans="5:5" x14ac:dyDescent="0.25">
      <c r="E60952" s="2"/>
    </row>
    <row r="60953" spans="5:5" x14ac:dyDescent="0.25">
      <c r="E60953" s="2"/>
    </row>
    <row r="60954" spans="5:5" x14ac:dyDescent="0.25">
      <c r="E60954" s="2"/>
    </row>
    <row r="60955" spans="5:5" x14ac:dyDescent="0.25">
      <c r="E60955" s="2"/>
    </row>
    <row r="60956" spans="5:5" x14ac:dyDescent="0.25">
      <c r="E60956" s="2"/>
    </row>
    <row r="60957" spans="5:5" x14ac:dyDescent="0.25">
      <c r="E60957" s="2"/>
    </row>
    <row r="60958" spans="5:5" x14ac:dyDescent="0.25">
      <c r="E60958" s="2"/>
    </row>
    <row r="60959" spans="5:5" x14ac:dyDescent="0.25">
      <c r="E60959" s="2"/>
    </row>
    <row r="60960" spans="5:5" x14ac:dyDescent="0.25">
      <c r="E60960" s="2"/>
    </row>
    <row r="60961" spans="5:5" x14ac:dyDescent="0.25">
      <c r="E60961" s="2"/>
    </row>
    <row r="60962" spans="5:5" x14ac:dyDescent="0.25">
      <c r="E60962" s="2"/>
    </row>
    <row r="60963" spans="5:5" x14ac:dyDescent="0.25">
      <c r="E60963" s="2"/>
    </row>
    <row r="60964" spans="5:5" x14ac:dyDescent="0.25">
      <c r="E60964" s="2"/>
    </row>
    <row r="60965" spans="5:5" x14ac:dyDescent="0.25">
      <c r="E60965" s="2"/>
    </row>
    <row r="60966" spans="5:5" x14ac:dyDescent="0.25">
      <c r="E60966" s="2"/>
    </row>
    <row r="60967" spans="5:5" x14ac:dyDescent="0.25">
      <c r="E60967" s="2"/>
    </row>
    <row r="60968" spans="5:5" x14ac:dyDescent="0.25">
      <c r="E60968" s="2"/>
    </row>
    <row r="60969" spans="5:5" x14ac:dyDescent="0.25">
      <c r="E60969" s="2"/>
    </row>
    <row r="60970" spans="5:5" x14ac:dyDescent="0.25">
      <c r="E60970" s="2"/>
    </row>
    <row r="60971" spans="5:5" x14ac:dyDescent="0.25">
      <c r="E60971" s="2"/>
    </row>
    <row r="60972" spans="5:5" x14ac:dyDescent="0.25">
      <c r="E60972" s="2"/>
    </row>
    <row r="60973" spans="5:5" x14ac:dyDescent="0.25">
      <c r="E60973" s="2"/>
    </row>
    <row r="60974" spans="5:5" x14ac:dyDescent="0.25">
      <c r="E60974" s="2"/>
    </row>
    <row r="60975" spans="5:5" x14ac:dyDescent="0.25">
      <c r="E60975" s="2"/>
    </row>
    <row r="60976" spans="5:5" x14ac:dyDescent="0.25">
      <c r="E60976" s="2"/>
    </row>
    <row r="60977" spans="5:5" x14ac:dyDescent="0.25">
      <c r="E60977" s="2"/>
    </row>
    <row r="60978" spans="5:5" x14ac:dyDescent="0.25">
      <c r="E60978" s="2"/>
    </row>
    <row r="60979" spans="5:5" x14ac:dyDescent="0.25">
      <c r="E60979" s="2"/>
    </row>
    <row r="60980" spans="5:5" x14ac:dyDescent="0.25">
      <c r="E60980" s="2"/>
    </row>
    <row r="60981" spans="5:5" x14ac:dyDescent="0.25">
      <c r="E60981" s="2"/>
    </row>
    <row r="60982" spans="5:5" x14ac:dyDescent="0.25">
      <c r="E60982" s="2"/>
    </row>
    <row r="60983" spans="5:5" x14ac:dyDescent="0.25">
      <c r="E60983" s="2"/>
    </row>
    <row r="60984" spans="5:5" x14ac:dyDescent="0.25">
      <c r="E60984" s="2"/>
    </row>
    <row r="60985" spans="5:5" x14ac:dyDescent="0.25">
      <c r="E60985" s="2"/>
    </row>
    <row r="60986" spans="5:5" x14ac:dyDescent="0.25">
      <c r="E60986" s="2"/>
    </row>
    <row r="60987" spans="5:5" x14ac:dyDescent="0.25">
      <c r="E60987" s="2"/>
    </row>
    <row r="60988" spans="5:5" x14ac:dyDescent="0.25">
      <c r="E60988" s="2"/>
    </row>
    <row r="60989" spans="5:5" x14ac:dyDescent="0.25">
      <c r="E60989" s="2"/>
    </row>
    <row r="60990" spans="5:5" x14ac:dyDescent="0.25">
      <c r="E60990" s="2"/>
    </row>
    <row r="60991" spans="5:5" x14ac:dyDescent="0.25">
      <c r="E60991" s="2"/>
    </row>
    <row r="60992" spans="5:5" x14ac:dyDescent="0.25">
      <c r="E60992" s="2"/>
    </row>
    <row r="60993" spans="5:5" x14ac:dyDescent="0.25">
      <c r="E60993" s="2"/>
    </row>
    <row r="60994" spans="5:5" x14ac:dyDescent="0.25">
      <c r="E60994" s="2"/>
    </row>
    <row r="60995" spans="5:5" x14ac:dyDescent="0.25">
      <c r="E60995" s="2"/>
    </row>
    <row r="60996" spans="5:5" x14ac:dyDescent="0.25">
      <c r="E60996" s="2"/>
    </row>
    <row r="60997" spans="5:5" x14ac:dyDescent="0.25">
      <c r="E60997" s="2"/>
    </row>
    <row r="60998" spans="5:5" x14ac:dyDescent="0.25">
      <c r="E60998" s="2"/>
    </row>
    <row r="60999" spans="5:5" x14ac:dyDescent="0.25">
      <c r="E60999" s="2"/>
    </row>
    <row r="61000" spans="5:5" x14ac:dyDescent="0.25">
      <c r="E61000" s="2"/>
    </row>
    <row r="61001" spans="5:5" x14ac:dyDescent="0.25">
      <c r="E61001" s="2"/>
    </row>
    <row r="61002" spans="5:5" x14ac:dyDescent="0.25">
      <c r="E61002" s="2"/>
    </row>
    <row r="61003" spans="5:5" x14ac:dyDescent="0.25">
      <c r="E61003" s="2"/>
    </row>
    <row r="61004" spans="5:5" x14ac:dyDescent="0.25">
      <c r="E61004" s="2"/>
    </row>
    <row r="61005" spans="5:5" x14ac:dyDescent="0.25">
      <c r="E61005" s="2"/>
    </row>
    <row r="61006" spans="5:5" x14ac:dyDescent="0.25">
      <c r="E61006" s="2"/>
    </row>
    <row r="61007" spans="5:5" x14ac:dyDescent="0.25">
      <c r="E61007" s="2"/>
    </row>
    <row r="61008" spans="5:5" x14ac:dyDescent="0.25">
      <c r="E61008" s="2"/>
    </row>
    <row r="61009" spans="5:5" x14ac:dyDescent="0.25">
      <c r="E61009" s="2"/>
    </row>
    <row r="61010" spans="5:5" x14ac:dyDescent="0.25">
      <c r="E61010" s="2"/>
    </row>
    <row r="61011" spans="5:5" x14ac:dyDescent="0.25">
      <c r="E61011" s="2"/>
    </row>
    <row r="61012" spans="5:5" x14ac:dyDescent="0.25">
      <c r="E61012" s="2"/>
    </row>
    <row r="61013" spans="5:5" x14ac:dyDescent="0.25">
      <c r="E61013" s="2"/>
    </row>
    <row r="61014" spans="5:5" x14ac:dyDescent="0.25">
      <c r="E61014" s="2"/>
    </row>
    <row r="61015" spans="5:5" x14ac:dyDescent="0.25">
      <c r="E61015" s="2"/>
    </row>
    <row r="61016" spans="5:5" x14ac:dyDescent="0.25">
      <c r="E61016" s="2"/>
    </row>
    <row r="61017" spans="5:5" x14ac:dyDescent="0.25">
      <c r="E61017" s="2"/>
    </row>
    <row r="61018" spans="5:5" x14ac:dyDescent="0.25">
      <c r="E61018" s="2"/>
    </row>
    <row r="61019" spans="5:5" x14ac:dyDescent="0.25">
      <c r="E61019" s="2"/>
    </row>
    <row r="61020" spans="5:5" x14ac:dyDescent="0.25">
      <c r="E61020" s="2"/>
    </row>
    <row r="61021" spans="5:5" x14ac:dyDescent="0.25">
      <c r="E61021" s="2"/>
    </row>
    <row r="61022" spans="5:5" x14ac:dyDescent="0.25">
      <c r="E61022" s="2"/>
    </row>
    <row r="61023" spans="5:5" x14ac:dyDescent="0.25">
      <c r="E61023" s="2"/>
    </row>
    <row r="61024" spans="5:5" x14ac:dyDescent="0.25">
      <c r="E61024" s="2"/>
    </row>
    <row r="61025" spans="5:5" x14ac:dyDescent="0.25">
      <c r="E61025" s="2"/>
    </row>
    <row r="61026" spans="5:5" x14ac:dyDescent="0.25">
      <c r="E61026" s="2"/>
    </row>
    <row r="61027" spans="5:5" x14ac:dyDescent="0.25">
      <c r="E61027" s="2"/>
    </row>
    <row r="61028" spans="5:5" x14ac:dyDescent="0.25">
      <c r="E61028" s="2"/>
    </row>
    <row r="61029" spans="5:5" x14ac:dyDescent="0.25">
      <c r="E61029" s="2"/>
    </row>
    <row r="61030" spans="5:5" x14ac:dyDescent="0.25">
      <c r="E61030" s="2"/>
    </row>
    <row r="61031" spans="5:5" x14ac:dyDescent="0.25">
      <c r="E61031" s="2"/>
    </row>
    <row r="61032" spans="5:5" x14ac:dyDescent="0.25">
      <c r="E61032" s="2"/>
    </row>
    <row r="61033" spans="5:5" x14ac:dyDescent="0.25">
      <c r="E61033" s="2"/>
    </row>
    <row r="61034" spans="5:5" x14ac:dyDescent="0.25">
      <c r="E61034" s="2"/>
    </row>
    <row r="61035" spans="5:5" x14ac:dyDescent="0.25">
      <c r="E61035" s="2"/>
    </row>
    <row r="61036" spans="5:5" x14ac:dyDescent="0.25">
      <c r="E61036" s="2"/>
    </row>
    <row r="61037" spans="5:5" x14ac:dyDescent="0.25">
      <c r="E61037" s="2"/>
    </row>
    <row r="61038" spans="5:5" x14ac:dyDescent="0.25">
      <c r="E61038" s="2"/>
    </row>
    <row r="61039" spans="5:5" x14ac:dyDescent="0.25">
      <c r="E61039" s="2"/>
    </row>
    <row r="61040" spans="5:5" x14ac:dyDescent="0.25">
      <c r="E61040" s="2"/>
    </row>
    <row r="61041" spans="5:5" x14ac:dyDescent="0.25">
      <c r="E61041" s="2"/>
    </row>
    <row r="61042" spans="5:5" x14ac:dyDescent="0.25">
      <c r="E61042" s="2"/>
    </row>
    <row r="61043" spans="5:5" x14ac:dyDescent="0.25">
      <c r="E61043" s="2"/>
    </row>
    <row r="61044" spans="5:5" x14ac:dyDescent="0.25">
      <c r="E61044" s="2"/>
    </row>
    <row r="61045" spans="5:5" x14ac:dyDescent="0.25">
      <c r="E61045" s="2"/>
    </row>
    <row r="61046" spans="5:5" x14ac:dyDescent="0.25">
      <c r="E61046" s="2"/>
    </row>
    <row r="61047" spans="5:5" x14ac:dyDescent="0.25">
      <c r="E61047" s="2"/>
    </row>
    <row r="61048" spans="5:5" x14ac:dyDescent="0.25">
      <c r="E61048" s="2"/>
    </row>
    <row r="61049" spans="5:5" x14ac:dyDescent="0.25">
      <c r="E61049" s="2"/>
    </row>
    <row r="61050" spans="5:5" x14ac:dyDescent="0.25">
      <c r="E61050" s="2"/>
    </row>
    <row r="61051" spans="5:5" x14ac:dyDescent="0.25">
      <c r="E61051" s="2"/>
    </row>
    <row r="61052" spans="5:5" x14ac:dyDescent="0.25">
      <c r="E61052" s="2"/>
    </row>
    <row r="61053" spans="5:5" x14ac:dyDescent="0.25">
      <c r="E61053" s="2"/>
    </row>
    <row r="61054" spans="5:5" x14ac:dyDescent="0.25">
      <c r="E61054" s="2"/>
    </row>
    <row r="61055" spans="5:5" x14ac:dyDescent="0.25">
      <c r="E61055" s="2"/>
    </row>
    <row r="61056" spans="5:5" x14ac:dyDescent="0.25">
      <c r="E61056" s="2"/>
    </row>
    <row r="61057" spans="5:5" x14ac:dyDescent="0.25">
      <c r="E61057" s="2"/>
    </row>
    <row r="61058" spans="5:5" x14ac:dyDescent="0.25">
      <c r="E61058" s="2"/>
    </row>
    <row r="61059" spans="5:5" x14ac:dyDescent="0.25">
      <c r="E61059" s="2"/>
    </row>
    <row r="61060" spans="5:5" x14ac:dyDescent="0.25">
      <c r="E61060" s="2"/>
    </row>
    <row r="61061" spans="5:5" x14ac:dyDescent="0.25">
      <c r="E61061" s="2"/>
    </row>
    <row r="61062" spans="5:5" x14ac:dyDescent="0.25">
      <c r="E61062" s="2"/>
    </row>
    <row r="61063" spans="5:5" x14ac:dyDescent="0.25">
      <c r="E61063" s="2"/>
    </row>
    <row r="61064" spans="5:5" x14ac:dyDescent="0.25">
      <c r="E61064" s="2"/>
    </row>
    <row r="61065" spans="5:5" x14ac:dyDescent="0.25">
      <c r="E61065" s="2"/>
    </row>
    <row r="61066" spans="5:5" x14ac:dyDescent="0.25">
      <c r="E61066" s="2"/>
    </row>
    <row r="61067" spans="5:5" x14ac:dyDescent="0.25">
      <c r="E61067" s="2"/>
    </row>
    <row r="61068" spans="5:5" x14ac:dyDescent="0.25">
      <c r="E61068" s="2"/>
    </row>
    <row r="61069" spans="5:5" x14ac:dyDescent="0.25">
      <c r="E61069" s="2"/>
    </row>
    <row r="61070" spans="5:5" x14ac:dyDescent="0.25">
      <c r="E61070" s="2"/>
    </row>
    <row r="61071" spans="5:5" x14ac:dyDescent="0.25">
      <c r="E61071" s="2"/>
    </row>
    <row r="61072" spans="5:5" x14ac:dyDescent="0.25">
      <c r="E61072" s="2"/>
    </row>
    <row r="61073" spans="5:5" x14ac:dyDescent="0.25">
      <c r="E61073" s="2"/>
    </row>
    <row r="61074" spans="5:5" x14ac:dyDescent="0.25">
      <c r="E61074" s="2"/>
    </row>
    <row r="61075" spans="5:5" x14ac:dyDescent="0.25">
      <c r="E61075" s="2"/>
    </row>
    <row r="61076" spans="5:5" x14ac:dyDescent="0.25">
      <c r="E61076" s="2"/>
    </row>
    <row r="61077" spans="5:5" x14ac:dyDescent="0.25">
      <c r="E61077" s="2"/>
    </row>
    <row r="61078" spans="5:5" x14ac:dyDescent="0.25">
      <c r="E61078" s="2"/>
    </row>
    <row r="61079" spans="5:5" x14ac:dyDescent="0.25">
      <c r="E61079" s="2"/>
    </row>
    <row r="61080" spans="5:5" x14ac:dyDescent="0.25">
      <c r="E61080" s="2"/>
    </row>
    <row r="61081" spans="5:5" x14ac:dyDescent="0.25">
      <c r="E61081" s="2"/>
    </row>
    <row r="61082" spans="5:5" x14ac:dyDescent="0.25">
      <c r="E61082" s="2"/>
    </row>
    <row r="61083" spans="5:5" x14ac:dyDescent="0.25">
      <c r="E61083" s="2"/>
    </row>
    <row r="61084" spans="5:5" x14ac:dyDescent="0.25">
      <c r="E61084" s="2"/>
    </row>
    <row r="61085" spans="5:5" x14ac:dyDescent="0.25">
      <c r="E61085" s="2"/>
    </row>
    <row r="61086" spans="5:5" x14ac:dyDescent="0.25">
      <c r="E61086" s="2"/>
    </row>
    <row r="61087" spans="5:5" x14ac:dyDescent="0.25">
      <c r="E61087" s="2"/>
    </row>
    <row r="61088" spans="5:5" x14ac:dyDescent="0.25">
      <c r="E61088" s="2"/>
    </row>
    <row r="61089" spans="5:5" x14ac:dyDescent="0.25">
      <c r="E61089" s="2"/>
    </row>
    <row r="61090" spans="5:5" x14ac:dyDescent="0.25">
      <c r="E61090" s="2"/>
    </row>
    <row r="61091" spans="5:5" x14ac:dyDescent="0.25">
      <c r="E61091" s="2"/>
    </row>
    <row r="61092" spans="5:5" x14ac:dyDescent="0.25">
      <c r="E61092" s="2"/>
    </row>
    <row r="61093" spans="5:5" x14ac:dyDescent="0.25">
      <c r="E61093" s="2"/>
    </row>
    <row r="61094" spans="5:5" x14ac:dyDescent="0.25">
      <c r="E61094" s="2"/>
    </row>
    <row r="61095" spans="5:5" x14ac:dyDescent="0.25">
      <c r="E61095" s="2"/>
    </row>
    <row r="61096" spans="5:5" x14ac:dyDescent="0.25">
      <c r="E61096" s="2"/>
    </row>
    <row r="61097" spans="5:5" x14ac:dyDescent="0.25">
      <c r="E61097" s="2"/>
    </row>
    <row r="61098" spans="5:5" x14ac:dyDescent="0.25">
      <c r="E61098" s="2"/>
    </row>
    <row r="61099" spans="5:5" x14ac:dyDescent="0.25">
      <c r="E61099" s="2"/>
    </row>
    <row r="61100" spans="5:5" x14ac:dyDescent="0.25">
      <c r="E61100" s="2"/>
    </row>
    <row r="61101" spans="5:5" x14ac:dyDescent="0.25">
      <c r="E61101" s="2"/>
    </row>
    <row r="61102" spans="5:5" x14ac:dyDescent="0.25">
      <c r="E61102" s="2"/>
    </row>
    <row r="61103" spans="5:5" x14ac:dyDescent="0.25">
      <c r="E61103" s="2"/>
    </row>
    <row r="61104" spans="5:5" x14ac:dyDescent="0.25">
      <c r="E61104" s="2"/>
    </row>
    <row r="61105" spans="5:5" x14ac:dyDescent="0.25">
      <c r="E61105" s="2"/>
    </row>
    <row r="61106" spans="5:5" x14ac:dyDescent="0.25">
      <c r="E61106" s="2"/>
    </row>
    <row r="61107" spans="5:5" x14ac:dyDescent="0.25">
      <c r="E61107" s="2"/>
    </row>
    <row r="61108" spans="5:5" x14ac:dyDescent="0.25">
      <c r="E61108" s="2"/>
    </row>
    <row r="61109" spans="5:5" x14ac:dyDescent="0.25">
      <c r="E61109" s="2"/>
    </row>
    <row r="61110" spans="5:5" x14ac:dyDescent="0.25">
      <c r="E61110" s="2"/>
    </row>
    <row r="61111" spans="5:5" x14ac:dyDescent="0.25">
      <c r="E61111" s="2"/>
    </row>
    <row r="61112" spans="5:5" x14ac:dyDescent="0.25">
      <c r="E61112" s="2"/>
    </row>
    <row r="61113" spans="5:5" x14ac:dyDescent="0.25">
      <c r="E61113" s="2"/>
    </row>
    <row r="61114" spans="5:5" x14ac:dyDescent="0.25">
      <c r="E61114" s="2"/>
    </row>
    <row r="61115" spans="5:5" x14ac:dyDescent="0.25">
      <c r="E61115" s="2"/>
    </row>
    <row r="61116" spans="5:5" x14ac:dyDescent="0.25">
      <c r="E61116" s="2"/>
    </row>
    <row r="61117" spans="5:5" x14ac:dyDescent="0.25">
      <c r="E61117" s="2"/>
    </row>
    <row r="61118" spans="5:5" x14ac:dyDescent="0.25">
      <c r="E61118" s="2"/>
    </row>
    <row r="61119" spans="5:5" x14ac:dyDescent="0.25">
      <c r="E61119" s="2"/>
    </row>
    <row r="61120" spans="5:5" x14ac:dyDescent="0.25">
      <c r="E61120" s="2"/>
    </row>
    <row r="61121" spans="5:5" x14ac:dyDescent="0.25">
      <c r="E61121" s="2"/>
    </row>
    <row r="61122" spans="5:5" x14ac:dyDescent="0.25">
      <c r="E61122" s="2"/>
    </row>
    <row r="61123" spans="5:5" x14ac:dyDescent="0.25">
      <c r="E61123" s="2"/>
    </row>
    <row r="61124" spans="5:5" x14ac:dyDescent="0.25">
      <c r="E61124" s="2"/>
    </row>
    <row r="61125" spans="5:5" x14ac:dyDescent="0.25">
      <c r="E61125" s="2"/>
    </row>
    <row r="61126" spans="5:5" x14ac:dyDescent="0.25">
      <c r="E61126" s="2"/>
    </row>
    <row r="61127" spans="5:5" x14ac:dyDescent="0.25">
      <c r="E61127" s="2"/>
    </row>
    <row r="61128" spans="5:5" x14ac:dyDescent="0.25">
      <c r="E61128" s="2"/>
    </row>
    <row r="61129" spans="5:5" x14ac:dyDescent="0.25">
      <c r="E61129" s="2"/>
    </row>
    <row r="61130" spans="5:5" x14ac:dyDescent="0.25">
      <c r="E61130" s="2"/>
    </row>
    <row r="61131" spans="5:5" x14ac:dyDescent="0.25">
      <c r="E61131" s="2"/>
    </row>
    <row r="61132" spans="5:5" x14ac:dyDescent="0.25">
      <c r="E61132" s="2"/>
    </row>
    <row r="61133" spans="5:5" x14ac:dyDescent="0.25">
      <c r="E61133" s="2"/>
    </row>
    <row r="61134" spans="5:5" x14ac:dyDescent="0.25">
      <c r="E61134" s="2"/>
    </row>
    <row r="61135" spans="5:5" x14ac:dyDescent="0.25">
      <c r="E61135" s="2"/>
    </row>
    <row r="61136" spans="5:5" x14ac:dyDescent="0.25">
      <c r="E61136" s="2"/>
    </row>
    <row r="61137" spans="5:5" x14ac:dyDescent="0.25">
      <c r="E61137" s="2"/>
    </row>
    <row r="61138" spans="5:5" x14ac:dyDescent="0.25">
      <c r="E61138" s="2"/>
    </row>
    <row r="61139" spans="5:5" x14ac:dyDescent="0.25">
      <c r="E61139" s="2"/>
    </row>
    <row r="61140" spans="5:5" x14ac:dyDescent="0.25">
      <c r="E61140" s="2"/>
    </row>
    <row r="61141" spans="5:5" x14ac:dyDescent="0.25">
      <c r="E61141" s="2"/>
    </row>
    <row r="61142" spans="5:5" x14ac:dyDescent="0.25">
      <c r="E61142" s="2"/>
    </row>
    <row r="61143" spans="5:5" x14ac:dyDescent="0.25">
      <c r="E61143" s="2"/>
    </row>
    <row r="61144" spans="5:5" x14ac:dyDescent="0.25">
      <c r="E61144" s="2"/>
    </row>
    <row r="61145" spans="5:5" x14ac:dyDescent="0.25">
      <c r="E61145" s="2"/>
    </row>
    <row r="61146" spans="5:5" x14ac:dyDescent="0.25">
      <c r="E61146" s="2"/>
    </row>
    <row r="61147" spans="5:5" x14ac:dyDescent="0.25">
      <c r="E61147" s="2"/>
    </row>
    <row r="61148" spans="5:5" x14ac:dyDescent="0.25">
      <c r="E61148" s="2"/>
    </row>
    <row r="61149" spans="5:5" x14ac:dyDescent="0.25">
      <c r="E61149" s="2"/>
    </row>
    <row r="61150" spans="5:5" x14ac:dyDescent="0.25">
      <c r="E61150" s="2"/>
    </row>
    <row r="61151" spans="5:5" x14ac:dyDescent="0.25">
      <c r="E61151" s="2"/>
    </row>
    <row r="61152" spans="5:5" x14ac:dyDescent="0.25">
      <c r="E61152" s="2"/>
    </row>
    <row r="61153" spans="5:5" x14ac:dyDescent="0.25">
      <c r="E61153" s="2"/>
    </row>
    <row r="61154" spans="5:5" x14ac:dyDescent="0.25">
      <c r="E61154" s="2"/>
    </row>
    <row r="61155" spans="5:5" x14ac:dyDescent="0.25">
      <c r="E61155" s="2"/>
    </row>
    <row r="61156" spans="5:5" x14ac:dyDescent="0.25">
      <c r="E61156" s="2"/>
    </row>
    <row r="61157" spans="5:5" x14ac:dyDescent="0.25">
      <c r="E61157" s="2"/>
    </row>
    <row r="61158" spans="5:5" x14ac:dyDescent="0.25">
      <c r="E61158" s="2"/>
    </row>
    <row r="61159" spans="5:5" x14ac:dyDescent="0.25">
      <c r="E61159" s="2"/>
    </row>
    <row r="61160" spans="5:5" x14ac:dyDescent="0.25">
      <c r="E61160" s="2"/>
    </row>
    <row r="61161" spans="5:5" x14ac:dyDescent="0.25">
      <c r="E61161" s="2"/>
    </row>
    <row r="61162" spans="5:5" x14ac:dyDescent="0.25">
      <c r="E61162" s="2"/>
    </row>
    <row r="61163" spans="5:5" x14ac:dyDescent="0.25">
      <c r="E61163" s="2"/>
    </row>
    <row r="61164" spans="5:5" x14ac:dyDescent="0.25">
      <c r="E61164" s="2"/>
    </row>
    <row r="61165" spans="5:5" x14ac:dyDescent="0.25">
      <c r="E61165" s="2"/>
    </row>
    <row r="61166" spans="5:5" x14ac:dyDescent="0.25">
      <c r="E61166" s="2"/>
    </row>
    <row r="61167" spans="5:5" x14ac:dyDescent="0.25">
      <c r="E61167" s="2"/>
    </row>
    <row r="61168" spans="5:5" x14ac:dyDescent="0.25">
      <c r="E61168" s="2"/>
    </row>
    <row r="61169" spans="5:5" x14ac:dyDescent="0.25">
      <c r="E61169" s="2"/>
    </row>
    <row r="61170" spans="5:5" x14ac:dyDescent="0.25">
      <c r="E61170" s="2"/>
    </row>
    <row r="61171" spans="5:5" x14ac:dyDescent="0.25">
      <c r="E61171" s="2"/>
    </row>
    <row r="61172" spans="5:5" x14ac:dyDescent="0.25">
      <c r="E61172" s="2"/>
    </row>
    <row r="61173" spans="5:5" x14ac:dyDescent="0.25">
      <c r="E61173" s="2"/>
    </row>
    <row r="61174" spans="5:5" x14ac:dyDescent="0.25">
      <c r="E61174" s="2"/>
    </row>
    <row r="61175" spans="5:5" x14ac:dyDescent="0.25">
      <c r="E61175" s="2"/>
    </row>
    <row r="61176" spans="5:5" x14ac:dyDescent="0.25">
      <c r="E61176" s="2"/>
    </row>
    <row r="61177" spans="5:5" x14ac:dyDescent="0.25">
      <c r="E61177" s="2"/>
    </row>
    <row r="61178" spans="5:5" x14ac:dyDescent="0.25">
      <c r="E61178" s="2"/>
    </row>
    <row r="61179" spans="5:5" x14ac:dyDescent="0.25">
      <c r="E61179" s="2"/>
    </row>
    <row r="61180" spans="5:5" x14ac:dyDescent="0.25">
      <c r="E61180" s="2"/>
    </row>
    <row r="61181" spans="5:5" x14ac:dyDescent="0.25">
      <c r="E61181" s="2"/>
    </row>
    <row r="61182" spans="5:5" x14ac:dyDescent="0.25">
      <c r="E61182" s="2"/>
    </row>
    <row r="61183" spans="5:5" x14ac:dyDescent="0.25">
      <c r="E61183" s="2"/>
    </row>
    <row r="61184" spans="5:5" x14ac:dyDescent="0.25">
      <c r="E61184" s="2"/>
    </row>
    <row r="61185" spans="5:5" x14ac:dyDescent="0.25">
      <c r="E61185" s="2"/>
    </row>
    <row r="61186" spans="5:5" x14ac:dyDescent="0.25">
      <c r="E61186" s="2"/>
    </row>
    <row r="61187" spans="5:5" x14ac:dyDescent="0.25">
      <c r="E61187" s="2"/>
    </row>
    <row r="61188" spans="5:5" x14ac:dyDescent="0.25">
      <c r="E61188" s="2"/>
    </row>
    <row r="61189" spans="5:5" x14ac:dyDescent="0.25">
      <c r="E61189" s="2"/>
    </row>
    <row r="61190" spans="5:5" x14ac:dyDescent="0.25">
      <c r="E61190" s="2"/>
    </row>
    <row r="61191" spans="5:5" x14ac:dyDescent="0.25">
      <c r="E61191" s="2"/>
    </row>
    <row r="61192" spans="5:5" x14ac:dyDescent="0.25">
      <c r="E61192" s="2"/>
    </row>
    <row r="61193" spans="5:5" x14ac:dyDescent="0.25">
      <c r="E61193" s="2"/>
    </row>
    <row r="61194" spans="5:5" x14ac:dyDescent="0.25">
      <c r="E61194" s="2"/>
    </row>
    <row r="61195" spans="5:5" x14ac:dyDescent="0.25">
      <c r="E61195" s="2"/>
    </row>
    <row r="61196" spans="5:5" x14ac:dyDescent="0.25">
      <c r="E61196" s="2"/>
    </row>
    <row r="61197" spans="5:5" x14ac:dyDescent="0.25">
      <c r="E61197" s="2"/>
    </row>
    <row r="61198" spans="5:5" x14ac:dyDescent="0.25">
      <c r="E61198" s="2"/>
    </row>
    <row r="61199" spans="5:5" x14ac:dyDescent="0.25">
      <c r="E61199" s="2"/>
    </row>
    <row r="61200" spans="5:5" x14ac:dyDescent="0.25">
      <c r="E61200" s="2"/>
    </row>
    <row r="61201" spans="5:5" x14ac:dyDescent="0.25">
      <c r="E61201" s="2"/>
    </row>
    <row r="61202" spans="5:5" x14ac:dyDescent="0.25">
      <c r="E61202" s="2"/>
    </row>
    <row r="61203" spans="5:5" x14ac:dyDescent="0.25">
      <c r="E61203" s="2"/>
    </row>
    <row r="61204" spans="5:5" x14ac:dyDescent="0.25">
      <c r="E61204" s="2"/>
    </row>
    <row r="61205" spans="5:5" x14ac:dyDescent="0.25">
      <c r="E61205" s="2"/>
    </row>
    <row r="61206" spans="5:5" x14ac:dyDescent="0.25">
      <c r="E61206" s="2"/>
    </row>
    <row r="61207" spans="5:5" x14ac:dyDescent="0.25">
      <c r="E61207" s="2"/>
    </row>
    <row r="61208" spans="5:5" x14ac:dyDescent="0.25">
      <c r="E61208" s="2"/>
    </row>
    <row r="61209" spans="5:5" x14ac:dyDescent="0.25">
      <c r="E61209" s="2"/>
    </row>
    <row r="61210" spans="5:5" x14ac:dyDescent="0.25">
      <c r="E61210" s="2"/>
    </row>
    <row r="61211" spans="5:5" x14ac:dyDescent="0.25">
      <c r="E61211" s="2"/>
    </row>
    <row r="61212" spans="5:5" x14ac:dyDescent="0.25">
      <c r="E61212" s="2"/>
    </row>
    <row r="61213" spans="5:5" x14ac:dyDescent="0.25">
      <c r="E61213" s="2"/>
    </row>
    <row r="61214" spans="5:5" x14ac:dyDescent="0.25">
      <c r="E61214" s="2"/>
    </row>
    <row r="61215" spans="5:5" x14ac:dyDescent="0.25">
      <c r="E61215" s="2"/>
    </row>
    <row r="61216" spans="5:5" x14ac:dyDescent="0.25">
      <c r="E61216" s="2"/>
    </row>
    <row r="61217" spans="5:5" x14ac:dyDescent="0.25">
      <c r="E61217" s="2"/>
    </row>
    <row r="61218" spans="5:5" x14ac:dyDescent="0.25">
      <c r="E61218" s="2"/>
    </row>
    <row r="61219" spans="5:5" x14ac:dyDescent="0.25">
      <c r="E61219" s="2"/>
    </row>
    <row r="61220" spans="5:5" x14ac:dyDescent="0.25">
      <c r="E61220" s="2"/>
    </row>
    <row r="61221" spans="5:5" x14ac:dyDescent="0.25">
      <c r="E61221" s="2"/>
    </row>
    <row r="61222" spans="5:5" x14ac:dyDescent="0.25">
      <c r="E61222" s="2"/>
    </row>
    <row r="61223" spans="5:5" x14ac:dyDescent="0.25">
      <c r="E61223" s="2"/>
    </row>
    <row r="61224" spans="5:5" x14ac:dyDescent="0.25">
      <c r="E61224" s="2"/>
    </row>
    <row r="61225" spans="5:5" x14ac:dyDescent="0.25">
      <c r="E61225" s="2"/>
    </row>
    <row r="61226" spans="5:5" x14ac:dyDescent="0.25">
      <c r="E61226" s="2"/>
    </row>
    <row r="61227" spans="5:5" x14ac:dyDescent="0.25">
      <c r="E61227" s="2"/>
    </row>
    <row r="61228" spans="5:5" x14ac:dyDescent="0.25">
      <c r="E61228" s="2"/>
    </row>
    <row r="61229" spans="5:5" x14ac:dyDescent="0.25">
      <c r="E61229" s="2"/>
    </row>
    <row r="61230" spans="5:5" x14ac:dyDescent="0.25">
      <c r="E61230" s="2"/>
    </row>
    <row r="61231" spans="5:5" x14ac:dyDescent="0.25">
      <c r="E61231" s="2"/>
    </row>
    <row r="61232" spans="5:5" x14ac:dyDescent="0.25">
      <c r="E61232" s="2"/>
    </row>
    <row r="61233" spans="5:5" x14ac:dyDescent="0.25">
      <c r="E61233" s="2"/>
    </row>
    <row r="61234" spans="5:5" x14ac:dyDescent="0.25">
      <c r="E61234" s="2"/>
    </row>
    <row r="61235" spans="5:5" x14ac:dyDescent="0.25">
      <c r="E61235" s="2"/>
    </row>
    <row r="61236" spans="5:5" x14ac:dyDescent="0.25">
      <c r="E61236" s="2"/>
    </row>
    <row r="61237" spans="5:5" x14ac:dyDescent="0.25">
      <c r="E61237" s="2"/>
    </row>
    <row r="61238" spans="5:5" x14ac:dyDescent="0.25">
      <c r="E61238" s="2"/>
    </row>
    <row r="61239" spans="5:5" x14ac:dyDescent="0.25">
      <c r="E61239" s="2"/>
    </row>
    <row r="61240" spans="5:5" x14ac:dyDescent="0.25">
      <c r="E61240" s="2"/>
    </row>
    <row r="61241" spans="5:5" x14ac:dyDescent="0.25">
      <c r="E61241" s="2"/>
    </row>
    <row r="61242" spans="5:5" x14ac:dyDescent="0.25">
      <c r="E61242" s="2"/>
    </row>
    <row r="61243" spans="5:5" x14ac:dyDescent="0.25">
      <c r="E61243" s="2"/>
    </row>
    <row r="61244" spans="5:5" x14ac:dyDescent="0.25">
      <c r="E61244" s="2"/>
    </row>
    <row r="61245" spans="5:5" x14ac:dyDescent="0.25">
      <c r="E61245" s="2"/>
    </row>
    <row r="61246" spans="5:5" x14ac:dyDescent="0.25">
      <c r="E61246" s="2"/>
    </row>
    <row r="61247" spans="5:5" x14ac:dyDescent="0.25">
      <c r="E61247" s="2"/>
    </row>
    <row r="61248" spans="5:5" x14ac:dyDescent="0.25">
      <c r="E61248" s="2"/>
    </row>
    <row r="61249" spans="5:5" x14ac:dyDescent="0.25">
      <c r="E61249" s="2"/>
    </row>
    <row r="61250" spans="5:5" x14ac:dyDescent="0.25">
      <c r="E61250" s="2"/>
    </row>
    <row r="61251" spans="5:5" x14ac:dyDescent="0.25">
      <c r="E61251" s="2"/>
    </row>
    <row r="61252" spans="5:5" x14ac:dyDescent="0.25">
      <c r="E61252" s="2"/>
    </row>
    <row r="61253" spans="5:5" x14ac:dyDescent="0.25">
      <c r="E61253" s="2"/>
    </row>
    <row r="61254" spans="5:5" x14ac:dyDescent="0.25">
      <c r="E61254" s="2"/>
    </row>
    <row r="61255" spans="5:5" x14ac:dyDescent="0.25">
      <c r="E61255" s="2"/>
    </row>
    <row r="61256" spans="5:5" x14ac:dyDescent="0.25">
      <c r="E61256" s="2"/>
    </row>
    <row r="61257" spans="5:5" x14ac:dyDescent="0.25">
      <c r="E61257" s="2"/>
    </row>
    <row r="61258" spans="5:5" x14ac:dyDescent="0.25">
      <c r="E61258" s="2"/>
    </row>
    <row r="61259" spans="5:5" x14ac:dyDescent="0.25">
      <c r="E61259" s="2"/>
    </row>
    <row r="61260" spans="5:5" x14ac:dyDescent="0.25">
      <c r="E61260" s="2"/>
    </row>
    <row r="61261" spans="5:5" x14ac:dyDescent="0.25">
      <c r="E61261" s="2"/>
    </row>
    <row r="61262" spans="5:5" x14ac:dyDescent="0.25">
      <c r="E61262" s="2"/>
    </row>
    <row r="61263" spans="5:5" x14ac:dyDescent="0.25">
      <c r="E61263" s="2"/>
    </row>
    <row r="61264" spans="5:5" x14ac:dyDescent="0.25">
      <c r="E61264" s="2"/>
    </row>
    <row r="61265" spans="5:5" x14ac:dyDescent="0.25">
      <c r="E61265" s="2"/>
    </row>
    <row r="61266" spans="5:5" x14ac:dyDescent="0.25">
      <c r="E61266" s="2"/>
    </row>
    <row r="61267" spans="5:5" x14ac:dyDescent="0.25">
      <c r="E61267" s="2"/>
    </row>
    <row r="61268" spans="5:5" x14ac:dyDescent="0.25">
      <c r="E61268" s="2"/>
    </row>
    <row r="61269" spans="5:5" x14ac:dyDescent="0.25">
      <c r="E61269" s="2"/>
    </row>
    <row r="61270" spans="5:5" x14ac:dyDescent="0.25">
      <c r="E61270" s="2"/>
    </row>
    <row r="61271" spans="5:5" x14ac:dyDescent="0.25">
      <c r="E61271" s="2"/>
    </row>
    <row r="61272" spans="5:5" x14ac:dyDescent="0.25">
      <c r="E61272" s="2"/>
    </row>
    <row r="61273" spans="5:5" x14ac:dyDescent="0.25">
      <c r="E61273" s="2"/>
    </row>
    <row r="61274" spans="5:5" x14ac:dyDescent="0.25">
      <c r="E61274" s="2"/>
    </row>
    <row r="61275" spans="5:5" x14ac:dyDescent="0.25">
      <c r="E61275" s="2"/>
    </row>
    <row r="61276" spans="5:5" x14ac:dyDescent="0.25">
      <c r="E61276" s="2"/>
    </row>
    <row r="61277" spans="5:5" x14ac:dyDescent="0.25">
      <c r="E61277" s="2"/>
    </row>
    <row r="61278" spans="5:5" x14ac:dyDescent="0.25">
      <c r="E61278" s="2"/>
    </row>
    <row r="61279" spans="5:5" x14ac:dyDescent="0.25">
      <c r="E61279" s="2"/>
    </row>
    <row r="61280" spans="5:5" x14ac:dyDescent="0.25">
      <c r="E61280" s="2"/>
    </row>
    <row r="61281" spans="5:5" x14ac:dyDescent="0.25">
      <c r="E61281" s="2"/>
    </row>
    <row r="61282" spans="5:5" x14ac:dyDescent="0.25">
      <c r="E61282" s="2"/>
    </row>
    <row r="61283" spans="5:5" x14ac:dyDescent="0.25">
      <c r="E61283" s="2"/>
    </row>
    <row r="61284" spans="5:5" x14ac:dyDescent="0.25">
      <c r="E61284" s="2"/>
    </row>
    <row r="61285" spans="5:5" x14ac:dyDescent="0.25">
      <c r="E61285" s="2"/>
    </row>
    <row r="61286" spans="5:5" x14ac:dyDescent="0.25">
      <c r="E61286" s="2"/>
    </row>
    <row r="61287" spans="5:5" x14ac:dyDescent="0.25">
      <c r="E61287" s="2"/>
    </row>
    <row r="61288" spans="5:5" x14ac:dyDescent="0.25">
      <c r="E61288" s="2"/>
    </row>
    <row r="61289" spans="5:5" x14ac:dyDescent="0.25">
      <c r="E61289" s="2"/>
    </row>
    <row r="61290" spans="5:5" x14ac:dyDescent="0.25">
      <c r="E61290" s="2"/>
    </row>
    <row r="61291" spans="5:5" x14ac:dyDescent="0.25">
      <c r="E61291" s="2"/>
    </row>
    <row r="61292" spans="5:5" x14ac:dyDescent="0.25">
      <c r="E61292" s="2"/>
    </row>
    <row r="61293" spans="5:5" x14ac:dyDescent="0.25">
      <c r="E61293" s="2"/>
    </row>
    <row r="61294" spans="5:5" x14ac:dyDescent="0.25">
      <c r="E61294" s="2"/>
    </row>
    <row r="61295" spans="5:5" x14ac:dyDescent="0.25">
      <c r="E61295" s="2"/>
    </row>
    <row r="61296" spans="5:5" x14ac:dyDescent="0.25">
      <c r="E61296" s="2"/>
    </row>
    <row r="61297" spans="5:5" x14ac:dyDescent="0.25">
      <c r="E61297" s="2"/>
    </row>
    <row r="61298" spans="5:5" x14ac:dyDescent="0.25">
      <c r="E61298" s="2"/>
    </row>
    <row r="61299" spans="5:5" x14ac:dyDescent="0.25">
      <c r="E61299" s="2"/>
    </row>
    <row r="61300" spans="5:5" x14ac:dyDescent="0.25">
      <c r="E61300" s="2"/>
    </row>
    <row r="61301" spans="5:5" x14ac:dyDescent="0.25">
      <c r="E61301" s="2"/>
    </row>
    <row r="61302" spans="5:5" x14ac:dyDescent="0.25">
      <c r="E61302" s="2"/>
    </row>
    <row r="61303" spans="5:5" x14ac:dyDescent="0.25">
      <c r="E61303" s="2"/>
    </row>
    <row r="61304" spans="5:5" x14ac:dyDescent="0.25">
      <c r="E61304" s="2"/>
    </row>
    <row r="61305" spans="5:5" x14ac:dyDescent="0.25">
      <c r="E61305" s="2"/>
    </row>
    <row r="61306" spans="5:5" x14ac:dyDescent="0.25">
      <c r="E61306" s="2"/>
    </row>
    <row r="61307" spans="5:5" x14ac:dyDescent="0.25">
      <c r="E61307" s="2"/>
    </row>
    <row r="61308" spans="5:5" x14ac:dyDescent="0.25">
      <c r="E61308" s="2"/>
    </row>
    <row r="61309" spans="5:5" x14ac:dyDescent="0.25">
      <c r="E61309" s="2"/>
    </row>
    <row r="61310" spans="5:5" x14ac:dyDescent="0.25">
      <c r="E61310" s="2"/>
    </row>
    <row r="61311" spans="5:5" x14ac:dyDescent="0.25">
      <c r="E61311" s="2"/>
    </row>
    <row r="61312" spans="5:5" x14ac:dyDescent="0.25">
      <c r="E61312" s="2"/>
    </row>
    <row r="61313" spans="5:5" x14ac:dyDescent="0.25">
      <c r="E61313" s="2"/>
    </row>
    <row r="61314" spans="5:5" x14ac:dyDescent="0.25">
      <c r="E61314" s="2"/>
    </row>
    <row r="61315" spans="5:5" x14ac:dyDescent="0.25">
      <c r="E61315" s="2"/>
    </row>
    <row r="61316" spans="5:5" x14ac:dyDescent="0.25">
      <c r="E61316" s="2"/>
    </row>
    <row r="61317" spans="5:5" x14ac:dyDescent="0.25">
      <c r="E61317" s="2"/>
    </row>
    <row r="61318" spans="5:5" x14ac:dyDescent="0.25">
      <c r="E61318" s="2"/>
    </row>
    <row r="61319" spans="5:5" x14ac:dyDescent="0.25">
      <c r="E61319" s="2"/>
    </row>
    <row r="61320" spans="5:5" x14ac:dyDescent="0.25">
      <c r="E61320" s="2"/>
    </row>
    <row r="61321" spans="5:5" x14ac:dyDescent="0.25">
      <c r="E61321" s="2"/>
    </row>
    <row r="61322" spans="5:5" x14ac:dyDescent="0.25">
      <c r="E61322" s="2"/>
    </row>
    <row r="61323" spans="5:5" x14ac:dyDescent="0.25">
      <c r="E61323" s="2"/>
    </row>
    <row r="61324" spans="5:5" x14ac:dyDescent="0.25">
      <c r="E61324" s="2"/>
    </row>
    <row r="61325" spans="5:5" x14ac:dyDescent="0.25">
      <c r="E61325" s="2"/>
    </row>
    <row r="61326" spans="5:5" x14ac:dyDescent="0.25">
      <c r="E61326" s="2"/>
    </row>
    <row r="61327" spans="5:5" x14ac:dyDescent="0.25">
      <c r="E61327" s="2"/>
    </row>
    <row r="61328" spans="5:5" x14ac:dyDescent="0.25">
      <c r="E61328" s="2"/>
    </row>
    <row r="61329" spans="5:5" x14ac:dyDescent="0.25">
      <c r="E61329" s="2"/>
    </row>
    <row r="61330" spans="5:5" x14ac:dyDescent="0.25">
      <c r="E61330" s="2"/>
    </row>
    <row r="61331" spans="5:5" x14ac:dyDescent="0.25">
      <c r="E61331" s="2"/>
    </row>
    <row r="61332" spans="5:5" x14ac:dyDescent="0.25">
      <c r="E61332" s="2"/>
    </row>
    <row r="61333" spans="5:5" x14ac:dyDescent="0.25">
      <c r="E61333" s="2"/>
    </row>
    <row r="61334" spans="5:5" x14ac:dyDescent="0.25">
      <c r="E61334" s="2"/>
    </row>
    <row r="61335" spans="5:5" x14ac:dyDescent="0.25">
      <c r="E61335" s="2"/>
    </row>
    <row r="61336" spans="5:5" x14ac:dyDescent="0.25">
      <c r="E61336" s="2"/>
    </row>
    <row r="61337" spans="5:5" x14ac:dyDescent="0.25">
      <c r="E61337" s="2"/>
    </row>
    <row r="61338" spans="5:5" x14ac:dyDescent="0.25">
      <c r="E61338" s="2"/>
    </row>
    <row r="61339" spans="5:5" x14ac:dyDescent="0.25">
      <c r="E61339" s="2"/>
    </row>
    <row r="61340" spans="5:5" x14ac:dyDescent="0.25">
      <c r="E61340" s="2"/>
    </row>
    <row r="61341" spans="5:5" x14ac:dyDescent="0.25">
      <c r="E61341" s="2"/>
    </row>
    <row r="61342" spans="5:5" x14ac:dyDescent="0.25">
      <c r="E61342" s="2"/>
    </row>
    <row r="61343" spans="5:5" x14ac:dyDescent="0.25">
      <c r="E61343" s="2"/>
    </row>
    <row r="61344" spans="5:5" x14ac:dyDescent="0.25">
      <c r="E61344" s="2"/>
    </row>
    <row r="61345" spans="5:5" x14ac:dyDescent="0.25">
      <c r="E61345" s="2"/>
    </row>
    <row r="61346" spans="5:5" x14ac:dyDescent="0.25">
      <c r="E61346" s="2"/>
    </row>
    <row r="61347" spans="5:5" x14ac:dyDescent="0.25">
      <c r="E61347" s="2"/>
    </row>
    <row r="61348" spans="5:5" x14ac:dyDescent="0.25">
      <c r="E61348" s="2"/>
    </row>
    <row r="61349" spans="5:5" x14ac:dyDescent="0.25">
      <c r="E61349" s="2"/>
    </row>
    <row r="61350" spans="5:5" x14ac:dyDescent="0.25">
      <c r="E61350" s="2"/>
    </row>
    <row r="61351" spans="5:5" x14ac:dyDescent="0.25">
      <c r="E61351" s="2"/>
    </row>
    <row r="61352" spans="5:5" x14ac:dyDescent="0.25">
      <c r="E61352" s="2"/>
    </row>
    <row r="61353" spans="5:5" x14ac:dyDescent="0.25">
      <c r="E61353" s="2"/>
    </row>
    <row r="61354" spans="5:5" x14ac:dyDescent="0.25">
      <c r="E61354" s="2"/>
    </row>
    <row r="61355" spans="5:5" x14ac:dyDescent="0.25">
      <c r="E61355" s="2"/>
    </row>
    <row r="61356" spans="5:5" x14ac:dyDescent="0.25">
      <c r="E61356" s="2"/>
    </row>
    <row r="61357" spans="5:5" x14ac:dyDescent="0.25">
      <c r="E61357" s="2"/>
    </row>
    <row r="61358" spans="5:5" x14ac:dyDescent="0.25">
      <c r="E61358" s="2"/>
    </row>
    <row r="61359" spans="5:5" x14ac:dyDescent="0.25">
      <c r="E61359" s="2"/>
    </row>
    <row r="61360" spans="5:5" x14ac:dyDescent="0.25">
      <c r="E61360" s="2"/>
    </row>
    <row r="61361" spans="5:5" x14ac:dyDescent="0.25">
      <c r="E61361" s="2"/>
    </row>
    <row r="61362" spans="5:5" x14ac:dyDescent="0.25">
      <c r="E61362" s="2"/>
    </row>
    <row r="61363" spans="5:5" x14ac:dyDescent="0.25">
      <c r="E61363" s="2"/>
    </row>
    <row r="61364" spans="5:5" x14ac:dyDescent="0.25">
      <c r="E61364" s="2"/>
    </row>
    <row r="61365" spans="5:5" x14ac:dyDescent="0.25">
      <c r="E61365" s="2"/>
    </row>
    <row r="61366" spans="5:5" x14ac:dyDescent="0.25">
      <c r="E61366" s="2"/>
    </row>
    <row r="61367" spans="5:5" x14ac:dyDescent="0.25">
      <c r="E61367" s="2"/>
    </row>
    <row r="61368" spans="5:5" x14ac:dyDescent="0.25">
      <c r="E61368" s="2"/>
    </row>
    <row r="61369" spans="5:5" x14ac:dyDescent="0.25">
      <c r="E61369" s="2"/>
    </row>
    <row r="61370" spans="5:5" x14ac:dyDescent="0.25">
      <c r="E61370" s="2"/>
    </row>
    <row r="61371" spans="5:5" x14ac:dyDescent="0.25">
      <c r="E61371" s="2"/>
    </row>
    <row r="61372" spans="5:5" x14ac:dyDescent="0.25">
      <c r="E61372" s="2"/>
    </row>
    <row r="61373" spans="5:5" x14ac:dyDescent="0.25">
      <c r="E61373" s="2"/>
    </row>
    <row r="61374" spans="5:5" x14ac:dyDescent="0.25">
      <c r="E61374" s="2"/>
    </row>
    <row r="61375" spans="5:5" x14ac:dyDescent="0.25">
      <c r="E61375" s="2"/>
    </row>
    <row r="61376" spans="5:5" x14ac:dyDescent="0.25">
      <c r="E61376" s="2"/>
    </row>
    <row r="61377" spans="5:5" x14ac:dyDescent="0.25">
      <c r="E61377" s="2"/>
    </row>
    <row r="61378" spans="5:5" x14ac:dyDescent="0.25">
      <c r="E61378" s="2"/>
    </row>
    <row r="61379" spans="5:5" x14ac:dyDescent="0.25">
      <c r="E61379" s="2"/>
    </row>
    <row r="61380" spans="5:5" x14ac:dyDescent="0.25">
      <c r="E61380" s="2"/>
    </row>
    <row r="61381" spans="5:5" x14ac:dyDescent="0.25">
      <c r="E61381" s="2"/>
    </row>
    <row r="61382" spans="5:5" x14ac:dyDescent="0.25">
      <c r="E61382" s="2"/>
    </row>
    <row r="61383" spans="5:5" x14ac:dyDescent="0.25">
      <c r="E61383" s="2"/>
    </row>
    <row r="61384" spans="5:5" x14ac:dyDescent="0.25">
      <c r="E61384" s="2"/>
    </row>
    <row r="61385" spans="5:5" x14ac:dyDescent="0.25">
      <c r="E61385" s="2"/>
    </row>
    <row r="61386" spans="5:5" x14ac:dyDescent="0.25">
      <c r="E61386" s="2"/>
    </row>
    <row r="61387" spans="5:5" x14ac:dyDescent="0.25">
      <c r="E61387" s="2"/>
    </row>
    <row r="61388" spans="5:5" x14ac:dyDescent="0.25">
      <c r="E61388" s="2"/>
    </row>
    <row r="61389" spans="5:5" x14ac:dyDescent="0.25">
      <c r="E61389" s="2"/>
    </row>
    <row r="61390" spans="5:5" x14ac:dyDescent="0.25">
      <c r="E61390" s="2"/>
    </row>
    <row r="61391" spans="5:5" x14ac:dyDescent="0.25">
      <c r="E61391" s="2"/>
    </row>
    <row r="61392" spans="5:5" x14ac:dyDescent="0.25">
      <c r="E61392" s="2"/>
    </row>
    <row r="61393" spans="5:5" x14ac:dyDescent="0.25">
      <c r="E61393" s="2"/>
    </row>
    <row r="61394" spans="5:5" x14ac:dyDescent="0.25">
      <c r="E61394" s="2"/>
    </row>
    <row r="61395" spans="5:5" x14ac:dyDescent="0.25">
      <c r="E61395" s="2"/>
    </row>
    <row r="61396" spans="5:5" x14ac:dyDescent="0.25">
      <c r="E61396" s="2"/>
    </row>
    <row r="61397" spans="5:5" x14ac:dyDescent="0.25">
      <c r="E61397" s="2"/>
    </row>
    <row r="61398" spans="5:5" x14ac:dyDescent="0.25">
      <c r="E61398" s="2"/>
    </row>
    <row r="61399" spans="5:5" x14ac:dyDescent="0.25">
      <c r="E61399" s="2"/>
    </row>
    <row r="61400" spans="5:5" x14ac:dyDescent="0.25">
      <c r="E61400" s="2"/>
    </row>
    <row r="61401" spans="5:5" x14ac:dyDescent="0.25">
      <c r="E61401" s="2"/>
    </row>
    <row r="61402" spans="5:5" x14ac:dyDescent="0.25">
      <c r="E61402" s="2"/>
    </row>
    <row r="61403" spans="5:5" x14ac:dyDescent="0.25">
      <c r="E61403" s="2"/>
    </row>
    <row r="61404" spans="5:5" x14ac:dyDescent="0.25">
      <c r="E61404" s="2"/>
    </row>
    <row r="61405" spans="5:5" x14ac:dyDescent="0.25">
      <c r="E61405" s="2"/>
    </row>
    <row r="61406" spans="5:5" x14ac:dyDescent="0.25">
      <c r="E61406" s="2"/>
    </row>
    <row r="61407" spans="5:5" x14ac:dyDescent="0.25">
      <c r="E61407" s="2"/>
    </row>
    <row r="61408" spans="5:5" x14ac:dyDescent="0.25">
      <c r="E61408" s="2"/>
    </row>
    <row r="61409" spans="5:5" x14ac:dyDescent="0.25">
      <c r="E61409" s="2"/>
    </row>
    <row r="61410" spans="5:5" x14ac:dyDescent="0.25">
      <c r="E61410" s="2"/>
    </row>
    <row r="61411" spans="5:5" x14ac:dyDescent="0.25">
      <c r="E61411" s="2"/>
    </row>
    <row r="61412" spans="5:5" x14ac:dyDescent="0.25">
      <c r="E61412" s="2"/>
    </row>
    <row r="61413" spans="5:5" x14ac:dyDescent="0.25">
      <c r="E61413" s="2"/>
    </row>
    <row r="61414" spans="5:5" x14ac:dyDescent="0.25">
      <c r="E61414" s="2"/>
    </row>
    <row r="61415" spans="5:5" x14ac:dyDescent="0.25">
      <c r="E61415" s="2"/>
    </row>
    <row r="61416" spans="5:5" x14ac:dyDescent="0.25">
      <c r="E61416" s="2"/>
    </row>
    <row r="61417" spans="5:5" x14ac:dyDescent="0.25">
      <c r="E61417" s="2"/>
    </row>
    <row r="61418" spans="5:5" x14ac:dyDescent="0.25">
      <c r="E61418" s="2"/>
    </row>
    <row r="61419" spans="5:5" x14ac:dyDescent="0.25">
      <c r="E61419" s="2"/>
    </row>
    <row r="61420" spans="5:5" x14ac:dyDescent="0.25">
      <c r="E61420" s="2"/>
    </row>
    <row r="61421" spans="5:5" x14ac:dyDescent="0.25">
      <c r="E61421" s="2"/>
    </row>
    <row r="61422" spans="5:5" x14ac:dyDescent="0.25">
      <c r="E61422" s="2"/>
    </row>
    <row r="61423" spans="5:5" x14ac:dyDescent="0.25">
      <c r="E61423" s="2"/>
    </row>
    <row r="61424" spans="5:5" x14ac:dyDescent="0.25">
      <c r="E61424" s="2"/>
    </row>
    <row r="61425" spans="5:5" x14ac:dyDescent="0.25">
      <c r="E61425" s="2"/>
    </row>
    <row r="61426" spans="5:5" x14ac:dyDescent="0.25">
      <c r="E61426" s="2"/>
    </row>
    <row r="61427" spans="5:5" x14ac:dyDescent="0.25">
      <c r="E61427" s="2"/>
    </row>
    <row r="61428" spans="5:5" x14ac:dyDescent="0.25">
      <c r="E61428" s="2"/>
    </row>
    <row r="61429" spans="5:5" x14ac:dyDescent="0.25">
      <c r="E61429" s="2"/>
    </row>
    <row r="61430" spans="5:5" x14ac:dyDescent="0.25">
      <c r="E61430" s="2"/>
    </row>
    <row r="61431" spans="5:5" x14ac:dyDescent="0.25">
      <c r="E61431" s="2"/>
    </row>
    <row r="61432" spans="5:5" x14ac:dyDescent="0.25">
      <c r="E61432" s="2"/>
    </row>
    <row r="61433" spans="5:5" x14ac:dyDescent="0.25">
      <c r="E61433" s="2"/>
    </row>
    <row r="61434" spans="5:5" x14ac:dyDescent="0.25">
      <c r="E61434" s="2"/>
    </row>
    <row r="61435" spans="5:5" x14ac:dyDescent="0.25">
      <c r="E61435" s="2"/>
    </row>
    <row r="61436" spans="5:5" x14ac:dyDescent="0.25">
      <c r="E61436" s="2"/>
    </row>
    <row r="61437" spans="5:5" x14ac:dyDescent="0.25">
      <c r="E61437" s="2"/>
    </row>
    <row r="61438" spans="5:5" x14ac:dyDescent="0.25">
      <c r="E61438" s="2"/>
    </row>
    <row r="61439" spans="5:5" x14ac:dyDescent="0.25">
      <c r="E61439" s="2"/>
    </row>
    <row r="61440" spans="5:5" x14ac:dyDescent="0.25">
      <c r="E61440" s="2"/>
    </row>
    <row r="61441" spans="5:5" x14ac:dyDescent="0.25">
      <c r="E61441" s="2"/>
    </row>
    <row r="61442" spans="5:5" x14ac:dyDescent="0.25">
      <c r="E61442" s="2"/>
    </row>
    <row r="61443" spans="5:5" x14ac:dyDescent="0.25">
      <c r="E61443" s="2"/>
    </row>
    <row r="61444" spans="5:5" x14ac:dyDescent="0.25">
      <c r="E61444" s="2"/>
    </row>
    <row r="61445" spans="5:5" x14ac:dyDescent="0.25">
      <c r="E61445" s="2"/>
    </row>
    <row r="61446" spans="5:5" x14ac:dyDescent="0.25">
      <c r="E61446" s="2"/>
    </row>
    <row r="61447" spans="5:5" x14ac:dyDescent="0.25">
      <c r="E61447" s="2"/>
    </row>
    <row r="61448" spans="5:5" x14ac:dyDescent="0.25">
      <c r="E61448" s="2"/>
    </row>
    <row r="61449" spans="5:5" x14ac:dyDescent="0.25">
      <c r="E61449" s="2"/>
    </row>
    <row r="61450" spans="5:5" x14ac:dyDescent="0.25">
      <c r="E61450" s="2"/>
    </row>
    <row r="61451" spans="5:5" x14ac:dyDescent="0.25">
      <c r="E61451" s="2"/>
    </row>
    <row r="61452" spans="5:5" x14ac:dyDescent="0.25">
      <c r="E61452" s="2"/>
    </row>
    <row r="61453" spans="5:5" x14ac:dyDescent="0.25">
      <c r="E61453" s="2"/>
    </row>
    <row r="61454" spans="5:5" x14ac:dyDescent="0.25">
      <c r="E61454" s="2"/>
    </row>
    <row r="61455" spans="5:5" x14ac:dyDescent="0.25">
      <c r="E61455" s="2"/>
    </row>
    <row r="61456" spans="5:5" x14ac:dyDescent="0.25">
      <c r="E61456" s="2"/>
    </row>
    <row r="61457" spans="5:5" x14ac:dyDescent="0.25">
      <c r="E61457" s="2"/>
    </row>
    <row r="61458" spans="5:5" x14ac:dyDescent="0.25">
      <c r="E61458" s="2"/>
    </row>
    <row r="61459" spans="5:5" x14ac:dyDescent="0.25">
      <c r="E61459" s="2"/>
    </row>
    <row r="61460" spans="5:5" x14ac:dyDescent="0.25">
      <c r="E61460" s="2"/>
    </row>
    <row r="61461" spans="5:5" x14ac:dyDescent="0.25">
      <c r="E61461" s="2"/>
    </row>
    <row r="61462" spans="5:5" x14ac:dyDescent="0.25">
      <c r="E61462" s="2"/>
    </row>
    <row r="61463" spans="5:5" x14ac:dyDescent="0.25">
      <c r="E61463" s="2"/>
    </row>
    <row r="61464" spans="5:5" x14ac:dyDescent="0.25">
      <c r="E61464" s="2"/>
    </row>
    <row r="61465" spans="5:5" x14ac:dyDescent="0.25">
      <c r="E61465" s="2"/>
    </row>
    <row r="61466" spans="5:5" x14ac:dyDescent="0.25">
      <c r="E61466" s="2"/>
    </row>
    <row r="61467" spans="5:5" x14ac:dyDescent="0.25">
      <c r="E61467" s="2"/>
    </row>
    <row r="61468" spans="5:5" x14ac:dyDescent="0.25">
      <c r="E61468" s="2"/>
    </row>
    <row r="61469" spans="5:5" x14ac:dyDescent="0.25">
      <c r="E61469" s="2"/>
    </row>
    <row r="61470" spans="5:5" x14ac:dyDescent="0.25">
      <c r="E61470" s="2"/>
    </row>
    <row r="61471" spans="5:5" x14ac:dyDescent="0.25">
      <c r="E61471" s="2"/>
    </row>
    <row r="61472" spans="5:5" x14ac:dyDescent="0.25">
      <c r="E61472" s="2"/>
    </row>
    <row r="61473" spans="5:5" x14ac:dyDescent="0.25">
      <c r="E61473" s="2"/>
    </row>
    <row r="61474" spans="5:5" x14ac:dyDescent="0.25">
      <c r="E61474" s="2"/>
    </row>
    <row r="61475" spans="5:5" x14ac:dyDescent="0.25">
      <c r="E61475" s="2"/>
    </row>
    <row r="61476" spans="5:5" x14ac:dyDescent="0.25">
      <c r="E61476" s="2"/>
    </row>
    <row r="61477" spans="5:5" x14ac:dyDescent="0.25">
      <c r="E61477" s="2"/>
    </row>
    <row r="61478" spans="5:5" x14ac:dyDescent="0.25">
      <c r="E61478" s="2"/>
    </row>
    <row r="61479" spans="5:5" x14ac:dyDescent="0.25">
      <c r="E61479" s="2"/>
    </row>
    <row r="61480" spans="5:5" x14ac:dyDescent="0.25">
      <c r="E61480" s="2"/>
    </row>
    <row r="61481" spans="5:5" x14ac:dyDescent="0.25">
      <c r="E61481" s="2"/>
    </row>
    <row r="61482" spans="5:5" x14ac:dyDescent="0.25">
      <c r="E61482" s="2"/>
    </row>
    <row r="61483" spans="5:5" x14ac:dyDescent="0.25">
      <c r="E61483" s="2"/>
    </row>
    <row r="61484" spans="5:5" x14ac:dyDescent="0.25">
      <c r="E61484" s="2"/>
    </row>
    <row r="61485" spans="5:5" x14ac:dyDescent="0.25">
      <c r="E61485" s="2"/>
    </row>
    <row r="61486" spans="5:5" x14ac:dyDescent="0.25">
      <c r="E61486" s="2"/>
    </row>
    <row r="61487" spans="5:5" x14ac:dyDescent="0.25">
      <c r="E61487" s="2"/>
    </row>
    <row r="61488" spans="5:5" x14ac:dyDescent="0.25">
      <c r="E61488" s="2"/>
    </row>
    <row r="61489" spans="5:5" x14ac:dyDescent="0.25">
      <c r="E61489" s="2"/>
    </row>
    <row r="61490" spans="5:5" x14ac:dyDescent="0.25">
      <c r="E61490" s="2"/>
    </row>
    <row r="61491" spans="5:5" x14ac:dyDescent="0.25">
      <c r="E61491" s="2"/>
    </row>
    <row r="61492" spans="5:5" x14ac:dyDescent="0.25">
      <c r="E61492" s="2"/>
    </row>
    <row r="61493" spans="5:5" x14ac:dyDescent="0.25">
      <c r="E61493" s="2"/>
    </row>
    <row r="61494" spans="5:5" x14ac:dyDescent="0.25">
      <c r="E61494" s="2"/>
    </row>
    <row r="61495" spans="5:5" x14ac:dyDescent="0.25">
      <c r="E61495" s="2"/>
    </row>
    <row r="61496" spans="5:5" x14ac:dyDescent="0.25">
      <c r="E61496" s="2"/>
    </row>
    <row r="61497" spans="5:5" x14ac:dyDescent="0.25">
      <c r="E61497" s="2"/>
    </row>
    <row r="61498" spans="5:5" x14ac:dyDescent="0.25">
      <c r="E61498" s="2"/>
    </row>
    <row r="61499" spans="5:5" x14ac:dyDescent="0.25">
      <c r="E61499" s="2"/>
    </row>
    <row r="61500" spans="5:5" x14ac:dyDescent="0.25">
      <c r="E61500" s="2"/>
    </row>
    <row r="61501" spans="5:5" x14ac:dyDescent="0.25">
      <c r="E61501" s="2"/>
    </row>
    <row r="61502" spans="5:5" x14ac:dyDescent="0.25">
      <c r="E61502" s="2"/>
    </row>
    <row r="61503" spans="5:5" x14ac:dyDescent="0.25">
      <c r="E61503" s="2"/>
    </row>
    <row r="61504" spans="5:5" x14ac:dyDescent="0.25">
      <c r="E61504" s="2"/>
    </row>
    <row r="61505" spans="5:5" x14ac:dyDescent="0.25">
      <c r="E61505" s="2"/>
    </row>
    <row r="61506" spans="5:5" x14ac:dyDescent="0.25">
      <c r="E61506" s="2"/>
    </row>
    <row r="61507" spans="5:5" x14ac:dyDescent="0.25">
      <c r="E61507" s="2"/>
    </row>
    <row r="61508" spans="5:5" x14ac:dyDescent="0.25">
      <c r="E61508" s="2"/>
    </row>
    <row r="61509" spans="5:5" x14ac:dyDescent="0.25">
      <c r="E61509" s="2"/>
    </row>
    <row r="61510" spans="5:5" x14ac:dyDescent="0.25">
      <c r="E61510" s="2"/>
    </row>
    <row r="61511" spans="5:5" x14ac:dyDescent="0.25">
      <c r="E61511" s="2"/>
    </row>
    <row r="61512" spans="5:5" x14ac:dyDescent="0.25">
      <c r="E61512" s="2"/>
    </row>
    <row r="61513" spans="5:5" x14ac:dyDescent="0.25">
      <c r="E61513" s="2"/>
    </row>
    <row r="61514" spans="5:5" x14ac:dyDescent="0.25">
      <c r="E61514" s="2"/>
    </row>
    <row r="61515" spans="5:5" x14ac:dyDescent="0.25">
      <c r="E61515" s="2"/>
    </row>
    <row r="61516" spans="5:5" x14ac:dyDescent="0.25">
      <c r="E61516" s="2"/>
    </row>
    <row r="61517" spans="5:5" x14ac:dyDescent="0.25">
      <c r="E61517" s="2"/>
    </row>
    <row r="61518" spans="5:5" x14ac:dyDescent="0.25">
      <c r="E61518" s="2"/>
    </row>
    <row r="61519" spans="5:5" x14ac:dyDescent="0.25">
      <c r="E61519" s="2"/>
    </row>
    <row r="61520" spans="5:5" x14ac:dyDescent="0.25">
      <c r="E61520" s="2"/>
    </row>
    <row r="61521" spans="5:5" x14ac:dyDescent="0.25">
      <c r="E61521" s="2"/>
    </row>
    <row r="61522" spans="5:5" x14ac:dyDescent="0.25">
      <c r="E61522" s="2"/>
    </row>
    <row r="61523" spans="5:5" x14ac:dyDescent="0.25">
      <c r="E61523" s="2"/>
    </row>
    <row r="61524" spans="5:5" x14ac:dyDescent="0.25">
      <c r="E61524" s="2"/>
    </row>
    <row r="61525" spans="5:5" x14ac:dyDescent="0.25">
      <c r="E61525" s="2"/>
    </row>
    <row r="61526" spans="5:5" x14ac:dyDescent="0.25">
      <c r="E61526" s="2"/>
    </row>
    <row r="61527" spans="5:5" x14ac:dyDescent="0.25">
      <c r="E61527" s="2"/>
    </row>
    <row r="61528" spans="5:5" x14ac:dyDescent="0.25">
      <c r="E61528" s="2"/>
    </row>
    <row r="61529" spans="5:5" x14ac:dyDescent="0.25">
      <c r="E61529" s="2"/>
    </row>
    <row r="61530" spans="5:5" x14ac:dyDescent="0.25">
      <c r="E61530" s="2"/>
    </row>
    <row r="61531" spans="5:5" x14ac:dyDescent="0.25">
      <c r="E61531" s="2"/>
    </row>
    <row r="61532" spans="5:5" x14ac:dyDescent="0.25">
      <c r="E61532" s="2"/>
    </row>
    <row r="61533" spans="5:5" x14ac:dyDescent="0.25">
      <c r="E61533" s="2"/>
    </row>
    <row r="61534" spans="5:5" x14ac:dyDescent="0.25">
      <c r="E61534" s="2"/>
    </row>
    <row r="61535" spans="5:5" x14ac:dyDescent="0.25">
      <c r="E61535" s="2"/>
    </row>
    <row r="61536" spans="5:5" x14ac:dyDescent="0.25">
      <c r="E61536" s="2"/>
    </row>
    <row r="61537" spans="5:5" x14ac:dyDescent="0.25">
      <c r="E61537" s="2"/>
    </row>
    <row r="61538" spans="5:5" x14ac:dyDescent="0.25">
      <c r="E61538" s="2"/>
    </row>
    <row r="61539" spans="5:5" x14ac:dyDescent="0.25">
      <c r="E61539" s="2"/>
    </row>
    <row r="61540" spans="5:5" x14ac:dyDescent="0.25">
      <c r="E61540" s="2"/>
    </row>
    <row r="61541" spans="5:5" x14ac:dyDescent="0.25">
      <c r="E61541" s="2"/>
    </row>
    <row r="61542" spans="5:5" x14ac:dyDescent="0.25">
      <c r="E61542" s="2"/>
    </row>
    <row r="61543" spans="5:5" x14ac:dyDescent="0.25">
      <c r="E61543" s="2"/>
    </row>
    <row r="61544" spans="5:5" x14ac:dyDescent="0.25">
      <c r="E61544" s="2"/>
    </row>
    <row r="61545" spans="5:5" x14ac:dyDescent="0.25">
      <c r="E61545" s="2"/>
    </row>
    <row r="61546" spans="5:5" x14ac:dyDescent="0.25">
      <c r="E61546" s="2"/>
    </row>
    <row r="61547" spans="5:5" x14ac:dyDescent="0.25">
      <c r="E61547" s="2"/>
    </row>
    <row r="61548" spans="5:5" x14ac:dyDescent="0.25">
      <c r="E61548" s="2"/>
    </row>
    <row r="61549" spans="5:5" x14ac:dyDescent="0.25">
      <c r="E61549" s="2"/>
    </row>
    <row r="61550" spans="5:5" x14ac:dyDescent="0.25">
      <c r="E61550" s="2"/>
    </row>
    <row r="61551" spans="5:5" x14ac:dyDescent="0.25">
      <c r="E61551" s="2"/>
    </row>
    <row r="61552" spans="5:5" x14ac:dyDescent="0.25">
      <c r="E61552" s="2"/>
    </row>
    <row r="61553" spans="5:5" x14ac:dyDescent="0.25">
      <c r="E61553" s="2"/>
    </row>
    <row r="61554" spans="5:5" x14ac:dyDescent="0.25">
      <c r="E61554" s="2"/>
    </row>
    <row r="61555" spans="5:5" x14ac:dyDescent="0.25">
      <c r="E61555" s="2"/>
    </row>
    <row r="61556" spans="5:5" x14ac:dyDescent="0.25">
      <c r="E61556" s="2"/>
    </row>
    <row r="61557" spans="5:5" x14ac:dyDescent="0.25">
      <c r="E61557" s="2"/>
    </row>
    <row r="61558" spans="5:5" x14ac:dyDescent="0.25">
      <c r="E61558" s="2"/>
    </row>
    <row r="61559" spans="5:5" x14ac:dyDescent="0.25">
      <c r="E61559" s="2"/>
    </row>
    <row r="61560" spans="5:5" x14ac:dyDescent="0.25">
      <c r="E61560" s="2"/>
    </row>
    <row r="61561" spans="5:5" x14ac:dyDescent="0.25">
      <c r="E61561" s="2"/>
    </row>
    <row r="61562" spans="5:5" x14ac:dyDescent="0.25">
      <c r="E61562" s="2"/>
    </row>
    <row r="61563" spans="5:5" x14ac:dyDescent="0.25">
      <c r="E61563" s="2"/>
    </row>
    <row r="61564" spans="5:5" x14ac:dyDescent="0.25">
      <c r="E61564" s="2"/>
    </row>
    <row r="61565" spans="5:5" x14ac:dyDescent="0.25">
      <c r="E61565" s="2"/>
    </row>
    <row r="61566" spans="5:5" x14ac:dyDescent="0.25">
      <c r="E61566" s="2"/>
    </row>
    <row r="61567" spans="5:5" x14ac:dyDescent="0.25">
      <c r="E61567" s="2"/>
    </row>
    <row r="61568" spans="5:5" x14ac:dyDescent="0.25">
      <c r="E61568" s="2"/>
    </row>
    <row r="61569" spans="5:5" x14ac:dyDescent="0.25">
      <c r="E61569" s="2"/>
    </row>
    <row r="61570" spans="5:5" x14ac:dyDescent="0.25">
      <c r="E61570" s="2"/>
    </row>
    <row r="61571" spans="5:5" x14ac:dyDescent="0.25">
      <c r="E61571" s="2"/>
    </row>
    <row r="61572" spans="5:5" x14ac:dyDescent="0.25">
      <c r="E61572" s="2"/>
    </row>
    <row r="61573" spans="5:5" x14ac:dyDescent="0.25">
      <c r="E61573" s="2"/>
    </row>
    <row r="61574" spans="5:5" x14ac:dyDescent="0.25">
      <c r="E61574" s="2"/>
    </row>
    <row r="61575" spans="5:5" x14ac:dyDescent="0.25">
      <c r="E61575" s="2"/>
    </row>
    <row r="61576" spans="5:5" x14ac:dyDescent="0.25">
      <c r="E61576" s="2"/>
    </row>
    <row r="61577" spans="5:5" x14ac:dyDescent="0.25">
      <c r="E61577" s="2"/>
    </row>
    <row r="61578" spans="5:5" x14ac:dyDescent="0.25">
      <c r="E61578" s="2"/>
    </row>
    <row r="61579" spans="5:5" x14ac:dyDescent="0.25">
      <c r="E61579" s="2"/>
    </row>
    <row r="61580" spans="5:5" x14ac:dyDescent="0.25">
      <c r="E61580" s="2"/>
    </row>
    <row r="61581" spans="5:5" x14ac:dyDescent="0.25">
      <c r="E61581" s="2"/>
    </row>
    <row r="61582" spans="5:5" x14ac:dyDescent="0.25">
      <c r="E61582" s="2"/>
    </row>
    <row r="61583" spans="5:5" x14ac:dyDescent="0.25">
      <c r="E61583" s="2"/>
    </row>
    <row r="61584" spans="5:5" x14ac:dyDescent="0.25">
      <c r="E61584" s="2"/>
    </row>
    <row r="61585" spans="5:5" x14ac:dyDescent="0.25">
      <c r="E61585" s="2"/>
    </row>
    <row r="61586" spans="5:5" x14ac:dyDescent="0.25">
      <c r="E61586" s="2"/>
    </row>
    <row r="61587" spans="5:5" x14ac:dyDescent="0.25">
      <c r="E61587" s="2"/>
    </row>
    <row r="61588" spans="5:5" x14ac:dyDescent="0.25">
      <c r="E61588" s="2"/>
    </row>
    <row r="61589" spans="5:5" x14ac:dyDescent="0.25">
      <c r="E61589" s="2"/>
    </row>
    <row r="61590" spans="5:5" x14ac:dyDescent="0.25">
      <c r="E61590" s="2"/>
    </row>
    <row r="61591" spans="5:5" x14ac:dyDescent="0.25">
      <c r="E61591" s="2"/>
    </row>
    <row r="61592" spans="5:5" x14ac:dyDescent="0.25">
      <c r="E61592" s="2"/>
    </row>
    <row r="61593" spans="5:5" x14ac:dyDescent="0.25">
      <c r="E61593" s="2"/>
    </row>
    <row r="61594" spans="5:5" x14ac:dyDescent="0.25">
      <c r="E61594" s="2"/>
    </row>
    <row r="61595" spans="5:5" x14ac:dyDescent="0.25">
      <c r="E61595" s="2"/>
    </row>
    <row r="61596" spans="5:5" x14ac:dyDescent="0.25">
      <c r="E61596" s="2"/>
    </row>
    <row r="61597" spans="5:5" x14ac:dyDescent="0.25">
      <c r="E61597" s="2"/>
    </row>
    <row r="61598" spans="5:5" x14ac:dyDescent="0.25">
      <c r="E61598" s="2"/>
    </row>
    <row r="61599" spans="5:5" x14ac:dyDescent="0.25">
      <c r="E61599" s="2"/>
    </row>
    <row r="61600" spans="5:5" x14ac:dyDescent="0.25">
      <c r="E61600" s="2"/>
    </row>
    <row r="61601" spans="5:5" x14ac:dyDescent="0.25">
      <c r="E61601" s="2"/>
    </row>
    <row r="61602" spans="5:5" x14ac:dyDescent="0.25">
      <c r="E61602" s="2"/>
    </row>
    <row r="61603" spans="5:5" x14ac:dyDescent="0.25">
      <c r="E61603" s="2"/>
    </row>
    <row r="61604" spans="5:5" x14ac:dyDescent="0.25">
      <c r="E61604" s="2"/>
    </row>
    <row r="61605" spans="5:5" x14ac:dyDescent="0.25">
      <c r="E61605" s="2"/>
    </row>
    <row r="61606" spans="5:5" x14ac:dyDescent="0.25">
      <c r="E61606" s="2"/>
    </row>
    <row r="61607" spans="5:5" x14ac:dyDescent="0.25">
      <c r="E61607" s="2"/>
    </row>
    <row r="61608" spans="5:5" x14ac:dyDescent="0.25">
      <c r="E61608" s="2"/>
    </row>
    <row r="61609" spans="5:5" x14ac:dyDescent="0.25">
      <c r="E61609" s="2"/>
    </row>
    <row r="61610" spans="5:5" x14ac:dyDescent="0.25">
      <c r="E61610" s="2"/>
    </row>
    <row r="61611" spans="5:5" x14ac:dyDescent="0.25">
      <c r="E61611" s="2"/>
    </row>
    <row r="61612" spans="5:5" x14ac:dyDescent="0.25">
      <c r="E61612" s="2"/>
    </row>
    <row r="61613" spans="5:5" x14ac:dyDescent="0.25">
      <c r="E61613" s="2"/>
    </row>
    <row r="61614" spans="5:5" x14ac:dyDescent="0.25">
      <c r="E61614" s="2"/>
    </row>
    <row r="61615" spans="5:5" x14ac:dyDescent="0.25">
      <c r="E61615" s="2"/>
    </row>
    <row r="61616" spans="5:5" x14ac:dyDescent="0.25">
      <c r="E61616" s="2"/>
    </row>
    <row r="61617" spans="5:5" x14ac:dyDescent="0.25">
      <c r="E61617" s="2"/>
    </row>
    <row r="61618" spans="5:5" x14ac:dyDescent="0.25">
      <c r="E61618" s="2"/>
    </row>
    <row r="61619" spans="5:5" x14ac:dyDescent="0.25">
      <c r="E61619" s="2"/>
    </row>
    <row r="61620" spans="5:5" x14ac:dyDescent="0.25">
      <c r="E61620" s="2"/>
    </row>
    <row r="61621" spans="5:5" x14ac:dyDescent="0.25">
      <c r="E61621" s="2"/>
    </row>
    <row r="61622" spans="5:5" x14ac:dyDescent="0.25">
      <c r="E61622" s="2"/>
    </row>
    <row r="61623" spans="5:5" x14ac:dyDescent="0.25">
      <c r="E61623" s="2"/>
    </row>
    <row r="61624" spans="5:5" x14ac:dyDescent="0.25">
      <c r="E61624" s="2"/>
    </row>
    <row r="61625" spans="5:5" x14ac:dyDescent="0.25">
      <c r="E61625" s="2"/>
    </row>
    <row r="61626" spans="5:5" x14ac:dyDescent="0.25">
      <c r="E61626" s="2"/>
    </row>
    <row r="61627" spans="5:5" x14ac:dyDescent="0.25">
      <c r="E61627" s="2"/>
    </row>
    <row r="61628" spans="5:5" x14ac:dyDescent="0.25">
      <c r="E61628" s="2"/>
    </row>
    <row r="61629" spans="5:5" x14ac:dyDescent="0.25">
      <c r="E61629" s="2"/>
    </row>
    <row r="61630" spans="5:5" x14ac:dyDescent="0.25">
      <c r="E61630" s="2"/>
    </row>
    <row r="61631" spans="5:5" x14ac:dyDescent="0.25">
      <c r="E61631" s="2"/>
    </row>
    <row r="61632" spans="5:5" x14ac:dyDescent="0.25">
      <c r="E61632" s="2"/>
    </row>
    <row r="61633" spans="5:5" x14ac:dyDescent="0.25">
      <c r="E61633" s="2"/>
    </row>
    <row r="61634" spans="5:5" x14ac:dyDescent="0.25">
      <c r="E61634" s="2"/>
    </row>
    <row r="61635" spans="5:5" x14ac:dyDescent="0.25">
      <c r="E61635" s="2"/>
    </row>
    <row r="61636" spans="5:5" x14ac:dyDescent="0.25">
      <c r="E61636" s="2"/>
    </row>
    <row r="61637" spans="5:5" x14ac:dyDescent="0.25">
      <c r="E61637" s="2"/>
    </row>
    <row r="61638" spans="5:5" x14ac:dyDescent="0.25">
      <c r="E61638" s="2"/>
    </row>
    <row r="61639" spans="5:5" x14ac:dyDescent="0.25">
      <c r="E61639" s="2"/>
    </row>
    <row r="61640" spans="5:5" x14ac:dyDescent="0.25">
      <c r="E61640" s="2"/>
    </row>
    <row r="61641" spans="5:5" x14ac:dyDescent="0.25">
      <c r="E61641" s="2"/>
    </row>
    <row r="61642" spans="5:5" x14ac:dyDescent="0.25">
      <c r="E61642" s="2"/>
    </row>
    <row r="61643" spans="5:5" x14ac:dyDescent="0.25">
      <c r="E61643" s="2"/>
    </row>
    <row r="61644" spans="5:5" x14ac:dyDescent="0.25">
      <c r="E61644" s="2"/>
    </row>
    <row r="61645" spans="5:5" x14ac:dyDescent="0.25">
      <c r="E61645" s="2"/>
    </row>
    <row r="61646" spans="5:5" x14ac:dyDescent="0.25">
      <c r="E61646" s="2"/>
    </row>
    <row r="61647" spans="5:5" x14ac:dyDescent="0.25">
      <c r="E61647" s="2"/>
    </row>
    <row r="61648" spans="5:5" x14ac:dyDescent="0.25">
      <c r="E61648" s="2"/>
    </row>
    <row r="61649" spans="5:5" x14ac:dyDescent="0.25">
      <c r="E61649" s="2"/>
    </row>
    <row r="61650" spans="5:5" x14ac:dyDescent="0.25">
      <c r="E61650" s="2"/>
    </row>
    <row r="61651" spans="5:5" x14ac:dyDescent="0.25">
      <c r="E61651" s="2"/>
    </row>
    <row r="61652" spans="5:5" x14ac:dyDescent="0.25">
      <c r="E61652" s="2"/>
    </row>
    <row r="61653" spans="5:5" x14ac:dyDescent="0.25">
      <c r="E61653" s="2"/>
    </row>
    <row r="61654" spans="5:5" x14ac:dyDescent="0.25">
      <c r="E61654" s="2"/>
    </row>
    <row r="61655" spans="5:5" x14ac:dyDescent="0.25">
      <c r="E61655" s="2"/>
    </row>
    <row r="61656" spans="5:5" x14ac:dyDescent="0.25">
      <c r="E61656" s="2"/>
    </row>
    <row r="61657" spans="5:5" x14ac:dyDescent="0.25">
      <c r="E61657" s="2"/>
    </row>
    <row r="61658" spans="5:5" x14ac:dyDescent="0.25">
      <c r="E61658" s="2"/>
    </row>
    <row r="61659" spans="5:5" x14ac:dyDescent="0.25">
      <c r="E61659" s="2"/>
    </row>
    <row r="61660" spans="5:5" x14ac:dyDescent="0.25">
      <c r="E61660" s="2"/>
    </row>
    <row r="61661" spans="5:5" x14ac:dyDescent="0.25">
      <c r="E61661" s="2"/>
    </row>
    <row r="61662" spans="5:5" x14ac:dyDescent="0.25">
      <c r="E61662" s="2"/>
    </row>
    <row r="61663" spans="5:5" x14ac:dyDescent="0.25">
      <c r="E61663" s="2"/>
    </row>
    <row r="61664" spans="5:5" x14ac:dyDescent="0.25">
      <c r="E61664" s="2"/>
    </row>
    <row r="61665" spans="5:5" x14ac:dyDescent="0.25">
      <c r="E61665" s="2"/>
    </row>
    <row r="61666" spans="5:5" x14ac:dyDescent="0.25">
      <c r="E61666" s="2"/>
    </row>
    <row r="61667" spans="5:5" x14ac:dyDescent="0.25">
      <c r="E61667" s="2"/>
    </row>
    <row r="61668" spans="5:5" x14ac:dyDescent="0.25">
      <c r="E61668" s="2"/>
    </row>
    <row r="61669" spans="5:5" x14ac:dyDescent="0.25">
      <c r="E61669" s="2"/>
    </row>
    <row r="61670" spans="5:5" x14ac:dyDescent="0.25">
      <c r="E61670" s="2"/>
    </row>
    <row r="61671" spans="5:5" x14ac:dyDescent="0.25">
      <c r="E61671" s="2"/>
    </row>
    <row r="61672" spans="5:5" x14ac:dyDescent="0.25">
      <c r="E61672" s="2"/>
    </row>
    <row r="61673" spans="5:5" x14ac:dyDescent="0.25">
      <c r="E61673" s="2"/>
    </row>
    <row r="61674" spans="5:5" x14ac:dyDescent="0.25">
      <c r="E61674" s="2"/>
    </row>
    <row r="61675" spans="5:5" x14ac:dyDescent="0.25">
      <c r="E61675" s="2"/>
    </row>
    <row r="61676" spans="5:5" x14ac:dyDescent="0.25">
      <c r="E61676" s="2"/>
    </row>
    <row r="61677" spans="5:5" x14ac:dyDescent="0.25">
      <c r="E61677" s="2"/>
    </row>
    <row r="61678" spans="5:5" x14ac:dyDescent="0.25">
      <c r="E61678" s="2"/>
    </row>
    <row r="61679" spans="5:5" x14ac:dyDescent="0.25">
      <c r="E61679" s="2"/>
    </row>
    <row r="61680" spans="5:5" x14ac:dyDescent="0.25">
      <c r="E61680" s="2"/>
    </row>
    <row r="61681" spans="5:5" x14ac:dyDescent="0.25">
      <c r="E61681" s="2"/>
    </row>
    <row r="61682" spans="5:5" x14ac:dyDescent="0.25">
      <c r="E61682" s="2"/>
    </row>
    <row r="61683" spans="5:5" x14ac:dyDescent="0.25">
      <c r="E61683" s="2"/>
    </row>
    <row r="61684" spans="5:5" x14ac:dyDescent="0.25">
      <c r="E61684" s="2"/>
    </row>
    <row r="61685" spans="5:5" x14ac:dyDescent="0.25">
      <c r="E61685" s="2"/>
    </row>
    <row r="61686" spans="5:5" x14ac:dyDescent="0.25">
      <c r="E61686" s="2"/>
    </row>
    <row r="61687" spans="5:5" x14ac:dyDescent="0.25">
      <c r="E61687" s="2"/>
    </row>
    <row r="61688" spans="5:5" x14ac:dyDescent="0.25">
      <c r="E61688" s="2"/>
    </row>
    <row r="61689" spans="5:5" x14ac:dyDescent="0.25">
      <c r="E61689" s="2"/>
    </row>
    <row r="61690" spans="5:5" x14ac:dyDescent="0.25">
      <c r="E61690" s="2"/>
    </row>
    <row r="61691" spans="5:5" x14ac:dyDescent="0.25">
      <c r="E61691" s="2"/>
    </row>
    <row r="61692" spans="5:5" x14ac:dyDescent="0.25">
      <c r="E61692" s="2"/>
    </row>
    <row r="61693" spans="5:5" x14ac:dyDescent="0.25">
      <c r="E61693" s="2"/>
    </row>
    <row r="61694" spans="5:5" x14ac:dyDescent="0.25">
      <c r="E61694" s="2"/>
    </row>
    <row r="61695" spans="5:5" x14ac:dyDescent="0.25">
      <c r="E61695" s="2"/>
    </row>
    <row r="61696" spans="5:5" x14ac:dyDescent="0.25">
      <c r="E61696" s="2"/>
    </row>
    <row r="61697" spans="5:5" x14ac:dyDescent="0.25">
      <c r="E61697" s="2"/>
    </row>
    <row r="61698" spans="5:5" x14ac:dyDescent="0.25">
      <c r="E61698" s="2"/>
    </row>
    <row r="61699" spans="5:5" x14ac:dyDescent="0.25">
      <c r="E61699" s="2"/>
    </row>
    <row r="61700" spans="5:5" x14ac:dyDescent="0.25">
      <c r="E61700" s="2"/>
    </row>
    <row r="61701" spans="5:5" x14ac:dyDescent="0.25">
      <c r="E61701" s="2"/>
    </row>
    <row r="61702" spans="5:5" x14ac:dyDescent="0.25">
      <c r="E61702" s="2"/>
    </row>
    <row r="61703" spans="5:5" x14ac:dyDescent="0.25">
      <c r="E61703" s="2"/>
    </row>
    <row r="61704" spans="5:5" x14ac:dyDescent="0.25">
      <c r="E61704" s="2"/>
    </row>
    <row r="61705" spans="5:5" x14ac:dyDescent="0.25">
      <c r="E61705" s="2"/>
    </row>
    <row r="61706" spans="5:5" x14ac:dyDescent="0.25">
      <c r="E61706" s="2"/>
    </row>
    <row r="61707" spans="5:5" x14ac:dyDescent="0.25">
      <c r="E61707" s="2"/>
    </row>
    <row r="61708" spans="5:5" x14ac:dyDescent="0.25">
      <c r="E61708" s="2"/>
    </row>
    <row r="61709" spans="5:5" x14ac:dyDescent="0.25">
      <c r="E61709" s="2"/>
    </row>
    <row r="61710" spans="5:5" x14ac:dyDescent="0.25">
      <c r="E61710" s="2"/>
    </row>
    <row r="61711" spans="5:5" x14ac:dyDescent="0.25">
      <c r="E61711" s="2"/>
    </row>
    <row r="61712" spans="5:5" x14ac:dyDescent="0.25">
      <c r="E61712" s="2"/>
    </row>
    <row r="61713" spans="5:5" x14ac:dyDescent="0.25">
      <c r="E61713" s="2"/>
    </row>
    <row r="61714" spans="5:5" x14ac:dyDescent="0.25">
      <c r="E61714" s="2"/>
    </row>
    <row r="61715" spans="5:5" x14ac:dyDescent="0.25">
      <c r="E61715" s="2"/>
    </row>
    <row r="61716" spans="5:5" x14ac:dyDescent="0.25">
      <c r="E61716" s="2"/>
    </row>
    <row r="61717" spans="5:5" x14ac:dyDescent="0.25">
      <c r="E61717" s="2"/>
    </row>
    <row r="61718" spans="5:5" x14ac:dyDescent="0.25">
      <c r="E61718" s="2"/>
    </row>
    <row r="61719" spans="5:5" x14ac:dyDescent="0.25">
      <c r="E61719" s="2"/>
    </row>
    <row r="61720" spans="5:5" x14ac:dyDescent="0.25">
      <c r="E61720" s="2"/>
    </row>
    <row r="61721" spans="5:5" x14ac:dyDescent="0.25">
      <c r="E61721" s="2"/>
    </row>
    <row r="61722" spans="5:5" x14ac:dyDescent="0.25">
      <c r="E61722" s="2"/>
    </row>
    <row r="61723" spans="5:5" x14ac:dyDescent="0.25">
      <c r="E61723" s="2"/>
    </row>
    <row r="61724" spans="5:5" x14ac:dyDescent="0.25">
      <c r="E61724" s="2"/>
    </row>
    <row r="61725" spans="5:5" x14ac:dyDescent="0.25">
      <c r="E61725" s="2"/>
    </row>
    <row r="61726" spans="5:5" x14ac:dyDescent="0.25">
      <c r="E61726" s="2"/>
    </row>
    <row r="61727" spans="5:5" x14ac:dyDescent="0.25">
      <c r="E61727" s="2"/>
    </row>
    <row r="61728" spans="5:5" x14ac:dyDescent="0.25">
      <c r="E61728" s="2"/>
    </row>
    <row r="61729" spans="5:5" x14ac:dyDescent="0.25">
      <c r="E61729" s="2"/>
    </row>
    <row r="61730" spans="5:5" x14ac:dyDescent="0.25">
      <c r="E61730" s="2"/>
    </row>
    <row r="61731" spans="5:5" x14ac:dyDescent="0.25">
      <c r="E61731" s="2"/>
    </row>
    <row r="61732" spans="5:5" x14ac:dyDescent="0.25">
      <c r="E61732" s="2"/>
    </row>
    <row r="61733" spans="5:5" x14ac:dyDescent="0.25">
      <c r="E61733" s="2"/>
    </row>
    <row r="61734" spans="5:5" x14ac:dyDescent="0.25">
      <c r="E61734" s="2"/>
    </row>
    <row r="61735" spans="5:5" x14ac:dyDescent="0.25">
      <c r="E61735" s="2"/>
    </row>
    <row r="61736" spans="5:5" x14ac:dyDescent="0.25">
      <c r="E61736" s="2"/>
    </row>
    <row r="61737" spans="5:5" x14ac:dyDescent="0.25">
      <c r="E61737" s="2"/>
    </row>
    <row r="61738" spans="5:5" x14ac:dyDescent="0.25">
      <c r="E61738" s="2"/>
    </row>
    <row r="61739" spans="5:5" x14ac:dyDescent="0.25">
      <c r="E61739" s="2"/>
    </row>
    <row r="61740" spans="5:5" x14ac:dyDescent="0.25">
      <c r="E61740" s="2"/>
    </row>
    <row r="61741" spans="5:5" x14ac:dyDescent="0.25">
      <c r="E61741" s="2"/>
    </row>
    <row r="61742" spans="5:5" x14ac:dyDescent="0.25">
      <c r="E61742" s="2"/>
    </row>
    <row r="61743" spans="5:5" x14ac:dyDescent="0.25">
      <c r="E61743" s="2"/>
    </row>
    <row r="61744" spans="5:5" x14ac:dyDescent="0.25">
      <c r="E61744" s="2"/>
    </row>
    <row r="61745" spans="5:5" x14ac:dyDescent="0.25">
      <c r="E61745" s="2"/>
    </row>
    <row r="61746" spans="5:5" x14ac:dyDescent="0.25">
      <c r="E61746" s="2"/>
    </row>
    <row r="61747" spans="5:5" x14ac:dyDescent="0.25">
      <c r="E61747" s="2"/>
    </row>
    <row r="61748" spans="5:5" x14ac:dyDescent="0.25">
      <c r="E61748" s="2"/>
    </row>
    <row r="61749" spans="5:5" x14ac:dyDescent="0.25">
      <c r="E61749" s="2"/>
    </row>
    <row r="61750" spans="5:5" x14ac:dyDescent="0.25">
      <c r="E61750" s="2"/>
    </row>
    <row r="61751" spans="5:5" x14ac:dyDescent="0.25">
      <c r="E61751" s="2"/>
    </row>
    <row r="61752" spans="5:5" x14ac:dyDescent="0.25">
      <c r="E61752" s="2"/>
    </row>
    <row r="61753" spans="5:5" x14ac:dyDescent="0.25">
      <c r="E61753" s="2"/>
    </row>
    <row r="61754" spans="5:5" x14ac:dyDescent="0.25">
      <c r="E61754" s="2"/>
    </row>
    <row r="61755" spans="5:5" x14ac:dyDescent="0.25">
      <c r="E61755" s="2"/>
    </row>
    <row r="61756" spans="5:5" x14ac:dyDescent="0.25">
      <c r="E61756" s="2"/>
    </row>
    <row r="61757" spans="5:5" x14ac:dyDescent="0.25">
      <c r="E61757" s="2"/>
    </row>
    <row r="61758" spans="5:5" x14ac:dyDescent="0.25">
      <c r="E61758" s="2"/>
    </row>
    <row r="61759" spans="5:5" x14ac:dyDescent="0.25">
      <c r="E61759" s="2"/>
    </row>
    <row r="61760" spans="5:5" x14ac:dyDescent="0.25">
      <c r="E61760" s="2"/>
    </row>
    <row r="61761" spans="5:5" x14ac:dyDescent="0.25">
      <c r="E61761" s="2"/>
    </row>
    <row r="61762" spans="5:5" x14ac:dyDescent="0.25">
      <c r="E61762" s="2"/>
    </row>
    <row r="61763" spans="5:5" x14ac:dyDescent="0.25">
      <c r="E61763" s="2"/>
    </row>
    <row r="61764" spans="5:5" x14ac:dyDescent="0.25">
      <c r="E61764" s="2"/>
    </row>
    <row r="61765" spans="5:5" x14ac:dyDescent="0.25">
      <c r="E61765" s="2"/>
    </row>
    <row r="61766" spans="5:5" x14ac:dyDescent="0.25">
      <c r="E61766" s="2"/>
    </row>
    <row r="61767" spans="5:5" x14ac:dyDescent="0.25">
      <c r="E61767" s="2"/>
    </row>
    <row r="61768" spans="5:5" x14ac:dyDescent="0.25">
      <c r="E61768" s="2"/>
    </row>
    <row r="61769" spans="5:5" x14ac:dyDescent="0.25">
      <c r="E61769" s="2"/>
    </row>
    <row r="61770" spans="5:5" x14ac:dyDescent="0.25">
      <c r="E61770" s="2"/>
    </row>
    <row r="61771" spans="5:5" x14ac:dyDescent="0.25">
      <c r="E61771" s="2"/>
    </row>
    <row r="61772" spans="5:5" x14ac:dyDescent="0.25">
      <c r="E61772" s="2"/>
    </row>
    <row r="61773" spans="5:5" x14ac:dyDescent="0.25">
      <c r="E61773" s="2"/>
    </row>
    <row r="61774" spans="5:5" x14ac:dyDescent="0.25">
      <c r="E61774" s="2"/>
    </row>
    <row r="61775" spans="5:5" x14ac:dyDescent="0.25">
      <c r="E61775" s="2"/>
    </row>
    <row r="61776" spans="5:5" x14ac:dyDescent="0.25">
      <c r="E61776" s="2"/>
    </row>
    <row r="61777" spans="5:5" x14ac:dyDescent="0.25">
      <c r="E61777" s="2"/>
    </row>
    <row r="61778" spans="5:5" x14ac:dyDescent="0.25">
      <c r="E61778" s="2"/>
    </row>
    <row r="61779" spans="5:5" x14ac:dyDescent="0.25">
      <c r="E61779" s="2"/>
    </row>
    <row r="61780" spans="5:5" x14ac:dyDescent="0.25">
      <c r="E61780" s="2"/>
    </row>
    <row r="61781" spans="5:5" x14ac:dyDescent="0.25">
      <c r="E61781" s="2"/>
    </row>
    <row r="61782" spans="5:5" x14ac:dyDescent="0.25">
      <c r="E61782" s="2"/>
    </row>
    <row r="61783" spans="5:5" x14ac:dyDescent="0.25">
      <c r="E61783" s="2"/>
    </row>
    <row r="61784" spans="5:5" x14ac:dyDescent="0.25">
      <c r="E61784" s="2"/>
    </row>
    <row r="61785" spans="5:5" x14ac:dyDescent="0.25">
      <c r="E61785" s="2"/>
    </row>
    <row r="61786" spans="5:5" x14ac:dyDescent="0.25">
      <c r="E61786" s="2"/>
    </row>
    <row r="61787" spans="5:5" x14ac:dyDescent="0.25">
      <c r="E61787" s="2"/>
    </row>
    <row r="61788" spans="5:5" x14ac:dyDescent="0.25">
      <c r="E61788" s="2"/>
    </row>
    <row r="61789" spans="5:5" x14ac:dyDescent="0.25">
      <c r="E61789" s="2"/>
    </row>
    <row r="61790" spans="5:5" x14ac:dyDescent="0.25">
      <c r="E61790" s="2"/>
    </row>
    <row r="61791" spans="5:5" x14ac:dyDescent="0.25">
      <c r="E61791" s="2"/>
    </row>
    <row r="61792" spans="5:5" x14ac:dyDescent="0.25">
      <c r="E61792" s="2"/>
    </row>
    <row r="61793" spans="5:5" x14ac:dyDescent="0.25">
      <c r="E61793" s="2"/>
    </row>
    <row r="61794" spans="5:5" x14ac:dyDescent="0.25">
      <c r="E61794" s="2"/>
    </row>
    <row r="61795" spans="5:5" x14ac:dyDescent="0.25">
      <c r="E61795" s="2"/>
    </row>
    <row r="61796" spans="5:5" x14ac:dyDescent="0.25">
      <c r="E61796" s="2"/>
    </row>
    <row r="61797" spans="5:5" x14ac:dyDescent="0.25">
      <c r="E61797" s="2"/>
    </row>
    <row r="61798" spans="5:5" x14ac:dyDescent="0.25">
      <c r="E61798" s="2"/>
    </row>
    <row r="61799" spans="5:5" x14ac:dyDescent="0.25">
      <c r="E61799" s="2"/>
    </row>
    <row r="61800" spans="5:5" x14ac:dyDescent="0.25">
      <c r="E61800" s="2"/>
    </row>
    <row r="61801" spans="5:5" x14ac:dyDescent="0.25">
      <c r="E61801" s="2"/>
    </row>
    <row r="61802" spans="5:5" x14ac:dyDescent="0.25">
      <c r="E61802" s="2"/>
    </row>
    <row r="61803" spans="5:5" x14ac:dyDescent="0.25">
      <c r="E61803" s="2"/>
    </row>
    <row r="61804" spans="5:5" x14ac:dyDescent="0.25">
      <c r="E61804" s="2"/>
    </row>
    <row r="61805" spans="5:5" x14ac:dyDescent="0.25">
      <c r="E61805" s="2"/>
    </row>
    <row r="61806" spans="5:5" x14ac:dyDescent="0.25">
      <c r="E61806" s="2"/>
    </row>
    <row r="61807" spans="5:5" x14ac:dyDescent="0.25">
      <c r="E61807" s="2"/>
    </row>
    <row r="61808" spans="5:5" x14ac:dyDescent="0.25">
      <c r="E61808" s="2"/>
    </row>
    <row r="61809" spans="5:5" x14ac:dyDescent="0.25">
      <c r="E61809" s="2"/>
    </row>
    <row r="61810" spans="5:5" x14ac:dyDescent="0.25">
      <c r="E61810" s="2"/>
    </row>
    <row r="61811" spans="5:5" x14ac:dyDescent="0.25">
      <c r="E61811" s="2"/>
    </row>
    <row r="61812" spans="5:5" x14ac:dyDescent="0.25">
      <c r="E61812" s="2"/>
    </row>
    <row r="61813" spans="5:5" x14ac:dyDescent="0.25">
      <c r="E61813" s="2"/>
    </row>
    <row r="61814" spans="5:5" x14ac:dyDescent="0.25">
      <c r="E61814" s="2"/>
    </row>
    <row r="61815" spans="5:5" x14ac:dyDescent="0.25">
      <c r="E61815" s="2"/>
    </row>
    <row r="61816" spans="5:5" x14ac:dyDescent="0.25">
      <c r="E61816" s="2"/>
    </row>
    <row r="61817" spans="5:5" x14ac:dyDescent="0.25">
      <c r="E61817" s="2"/>
    </row>
    <row r="61818" spans="5:5" x14ac:dyDescent="0.25">
      <c r="E61818" s="2"/>
    </row>
    <row r="61819" spans="5:5" x14ac:dyDescent="0.25">
      <c r="E61819" s="2"/>
    </row>
    <row r="61820" spans="5:5" x14ac:dyDescent="0.25">
      <c r="E61820" s="2"/>
    </row>
    <row r="61821" spans="5:5" x14ac:dyDescent="0.25">
      <c r="E61821" s="2"/>
    </row>
    <row r="61822" spans="5:5" x14ac:dyDescent="0.25">
      <c r="E61822" s="2"/>
    </row>
    <row r="61823" spans="5:5" x14ac:dyDescent="0.25">
      <c r="E61823" s="2"/>
    </row>
    <row r="61824" spans="5:5" x14ac:dyDescent="0.25">
      <c r="E61824" s="2"/>
    </row>
    <row r="61825" spans="5:5" x14ac:dyDescent="0.25">
      <c r="E61825" s="2"/>
    </row>
    <row r="61826" spans="5:5" x14ac:dyDescent="0.25">
      <c r="E61826" s="2"/>
    </row>
    <row r="61827" spans="5:5" x14ac:dyDescent="0.25">
      <c r="E61827" s="2"/>
    </row>
    <row r="61828" spans="5:5" x14ac:dyDescent="0.25">
      <c r="E61828" s="2"/>
    </row>
    <row r="61829" spans="5:5" x14ac:dyDescent="0.25">
      <c r="E61829" s="2"/>
    </row>
    <row r="61830" spans="5:5" x14ac:dyDescent="0.25">
      <c r="E61830" s="2"/>
    </row>
    <row r="61831" spans="5:5" x14ac:dyDescent="0.25">
      <c r="E61831" s="2"/>
    </row>
    <row r="61832" spans="5:5" x14ac:dyDescent="0.25">
      <c r="E61832" s="2"/>
    </row>
    <row r="61833" spans="5:5" x14ac:dyDescent="0.25">
      <c r="E61833" s="2"/>
    </row>
    <row r="61834" spans="5:5" x14ac:dyDescent="0.25">
      <c r="E61834" s="2"/>
    </row>
    <row r="61835" spans="5:5" x14ac:dyDescent="0.25">
      <c r="E61835" s="2"/>
    </row>
    <row r="61836" spans="5:5" x14ac:dyDescent="0.25">
      <c r="E61836" s="2"/>
    </row>
    <row r="61837" spans="5:5" x14ac:dyDescent="0.25">
      <c r="E61837" s="2"/>
    </row>
    <row r="61838" spans="5:5" x14ac:dyDescent="0.25">
      <c r="E61838" s="2"/>
    </row>
    <row r="61839" spans="5:5" x14ac:dyDescent="0.25">
      <c r="E61839" s="2"/>
    </row>
    <row r="61840" spans="5:5" x14ac:dyDescent="0.25">
      <c r="E61840" s="2"/>
    </row>
    <row r="61841" spans="5:5" x14ac:dyDescent="0.25">
      <c r="E61841" s="2"/>
    </row>
    <row r="61842" spans="5:5" x14ac:dyDescent="0.25">
      <c r="E61842" s="2"/>
    </row>
    <row r="61843" spans="5:5" x14ac:dyDescent="0.25">
      <c r="E61843" s="2"/>
    </row>
    <row r="61844" spans="5:5" x14ac:dyDescent="0.25">
      <c r="E61844" s="2"/>
    </row>
    <row r="61845" spans="5:5" x14ac:dyDescent="0.25">
      <c r="E61845" s="2"/>
    </row>
    <row r="61846" spans="5:5" x14ac:dyDescent="0.25">
      <c r="E61846" s="2"/>
    </row>
    <row r="61847" spans="5:5" x14ac:dyDescent="0.25">
      <c r="E61847" s="2"/>
    </row>
    <row r="61848" spans="5:5" x14ac:dyDescent="0.25">
      <c r="E61848" s="2"/>
    </row>
    <row r="61849" spans="5:5" x14ac:dyDescent="0.25">
      <c r="E61849" s="2"/>
    </row>
    <row r="61850" spans="5:5" x14ac:dyDescent="0.25">
      <c r="E61850" s="2"/>
    </row>
    <row r="61851" spans="5:5" x14ac:dyDescent="0.25">
      <c r="E61851" s="2"/>
    </row>
    <row r="61852" spans="5:5" x14ac:dyDescent="0.25">
      <c r="E61852" s="2"/>
    </row>
    <row r="61853" spans="5:5" x14ac:dyDescent="0.25">
      <c r="E61853" s="2"/>
    </row>
    <row r="61854" spans="5:5" x14ac:dyDescent="0.25">
      <c r="E61854" s="2"/>
    </row>
    <row r="61855" spans="5:5" x14ac:dyDescent="0.25">
      <c r="E61855" s="2"/>
    </row>
    <row r="61856" spans="5:5" x14ac:dyDescent="0.25">
      <c r="E61856" s="2"/>
    </row>
    <row r="61857" spans="5:5" x14ac:dyDescent="0.25">
      <c r="E61857" s="2"/>
    </row>
    <row r="61858" spans="5:5" x14ac:dyDescent="0.25">
      <c r="E61858" s="2"/>
    </row>
    <row r="61859" spans="5:5" x14ac:dyDescent="0.25">
      <c r="E61859" s="2"/>
    </row>
    <row r="61860" spans="5:5" x14ac:dyDescent="0.25">
      <c r="E61860" s="2"/>
    </row>
    <row r="61861" spans="5:5" x14ac:dyDescent="0.25">
      <c r="E61861" s="2"/>
    </row>
    <row r="61862" spans="5:5" x14ac:dyDescent="0.25">
      <c r="E61862" s="2"/>
    </row>
    <row r="61863" spans="5:5" x14ac:dyDescent="0.25">
      <c r="E61863" s="2"/>
    </row>
    <row r="61864" spans="5:5" x14ac:dyDescent="0.25">
      <c r="E61864" s="2"/>
    </row>
    <row r="61865" spans="5:5" x14ac:dyDescent="0.25">
      <c r="E61865" s="2"/>
    </row>
    <row r="61866" spans="5:5" x14ac:dyDescent="0.25">
      <c r="E61866" s="2"/>
    </row>
    <row r="61867" spans="5:5" x14ac:dyDescent="0.25">
      <c r="E61867" s="2"/>
    </row>
    <row r="61868" spans="5:5" x14ac:dyDescent="0.25">
      <c r="E61868" s="2"/>
    </row>
    <row r="61869" spans="5:5" x14ac:dyDescent="0.25">
      <c r="E61869" s="2"/>
    </row>
    <row r="61870" spans="5:5" x14ac:dyDescent="0.25">
      <c r="E61870" s="2"/>
    </row>
    <row r="61871" spans="5:5" x14ac:dyDescent="0.25">
      <c r="E61871" s="2"/>
    </row>
    <row r="61872" spans="5:5" x14ac:dyDescent="0.25">
      <c r="E61872" s="2"/>
    </row>
    <row r="61873" spans="5:5" x14ac:dyDescent="0.25">
      <c r="E61873" s="2"/>
    </row>
    <row r="61874" spans="5:5" x14ac:dyDescent="0.25">
      <c r="E61874" s="2"/>
    </row>
    <row r="61875" spans="5:5" x14ac:dyDescent="0.25">
      <c r="E61875" s="2"/>
    </row>
    <row r="61876" spans="5:5" x14ac:dyDescent="0.25">
      <c r="E61876" s="2"/>
    </row>
    <row r="61877" spans="5:5" x14ac:dyDescent="0.25">
      <c r="E61877" s="2"/>
    </row>
    <row r="61878" spans="5:5" x14ac:dyDescent="0.25">
      <c r="E61878" s="2"/>
    </row>
    <row r="61879" spans="5:5" x14ac:dyDescent="0.25">
      <c r="E61879" s="2"/>
    </row>
    <row r="61880" spans="5:5" x14ac:dyDescent="0.25">
      <c r="E61880" s="2"/>
    </row>
    <row r="61881" spans="5:5" x14ac:dyDescent="0.25">
      <c r="E61881" s="2"/>
    </row>
    <row r="61882" spans="5:5" x14ac:dyDescent="0.25">
      <c r="E61882" s="2"/>
    </row>
    <row r="61883" spans="5:5" x14ac:dyDescent="0.25">
      <c r="E61883" s="2"/>
    </row>
    <row r="61884" spans="5:5" x14ac:dyDescent="0.25">
      <c r="E61884" s="2"/>
    </row>
    <row r="61885" spans="5:5" x14ac:dyDescent="0.25">
      <c r="E61885" s="2"/>
    </row>
    <row r="61886" spans="5:5" x14ac:dyDescent="0.25">
      <c r="E61886" s="2"/>
    </row>
    <row r="61887" spans="5:5" x14ac:dyDescent="0.25">
      <c r="E61887" s="2"/>
    </row>
    <row r="61888" spans="5:5" x14ac:dyDescent="0.25">
      <c r="E61888" s="2"/>
    </row>
    <row r="61889" spans="5:5" x14ac:dyDescent="0.25">
      <c r="E61889" s="2"/>
    </row>
    <row r="61890" spans="5:5" x14ac:dyDescent="0.25">
      <c r="E61890" s="2"/>
    </row>
    <row r="61891" spans="5:5" x14ac:dyDescent="0.25">
      <c r="E61891" s="2"/>
    </row>
    <row r="61892" spans="5:5" x14ac:dyDescent="0.25">
      <c r="E61892" s="2"/>
    </row>
    <row r="61893" spans="5:5" x14ac:dyDescent="0.25">
      <c r="E61893" s="2"/>
    </row>
    <row r="61894" spans="5:5" x14ac:dyDescent="0.25">
      <c r="E61894" s="2"/>
    </row>
    <row r="61895" spans="5:5" x14ac:dyDescent="0.25">
      <c r="E61895" s="2"/>
    </row>
    <row r="61896" spans="5:5" x14ac:dyDescent="0.25">
      <c r="E61896" s="2"/>
    </row>
    <row r="61897" spans="5:5" x14ac:dyDescent="0.25">
      <c r="E61897" s="2"/>
    </row>
    <row r="61898" spans="5:5" x14ac:dyDescent="0.25">
      <c r="E61898" s="2"/>
    </row>
    <row r="61899" spans="5:5" x14ac:dyDescent="0.25">
      <c r="E61899" s="2"/>
    </row>
    <row r="61900" spans="5:5" x14ac:dyDescent="0.25">
      <c r="E61900" s="2"/>
    </row>
    <row r="61901" spans="5:5" x14ac:dyDescent="0.25">
      <c r="E61901" s="2"/>
    </row>
    <row r="61902" spans="5:5" x14ac:dyDescent="0.25">
      <c r="E61902" s="2"/>
    </row>
    <row r="61903" spans="5:5" x14ac:dyDescent="0.25">
      <c r="E61903" s="2"/>
    </row>
    <row r="61904" spans="5:5" x14ac:dyDescent="0.25">
      <c r="E61904" s="2"/>
    </row>
    <row r="61905" spans="5:5" x14ac:dyDescent="0.25">
      <c r="E61905" s="2"/>
    </row>
    <row r="61906" spans="5:5" x14ac:dyDescent="0.25">
      <c r="E61906" s="2"/>
    </row>
    <row r="61907" spans="5:5" x14ac:dyDescent="0.25">
      <c r="E61907" s="2"/>
    </row>
    <row r="61908" spans="5:5" x14ac:dyDescent="0.25">
      <c r="E61908" s="2"/>
    </row>
    <row r="61909" spans="5:5" x14ac:dyDescent="0.25">
      <c r="E61909" s="2"/>
    </row>
    <row r="61910" spans="5:5" x14ac:dyDescent="0.25">
      <c r="E61910" s="2"/>
    </row>
    <row r="61911" spans="5:5" x14ac:dyDescent="0.25">
      <c r="E61911" s="2"/>
    </row>
    <row r="61912" spans="5:5" x14ac:dyDescent="0.25">
      <c r="E61912" s="2"/>
    </row>
    <row r="61913" spans="5:5" x14ac:dyDescent="0.25">
      <c r="E61913" s="2"/>
    </row>
    <row r="61914" spans="5:5" x14ac:dyDescent="0.25">
      <c r="E61914" s="2"/>
    </row>
    <row r="61915" spans="5:5" x14ac:dyDescent="0.25">
      <c r="E61915" s="2"/>
    </row>
    <row r="61916" spans="5:5" x14ac:dyDescent="0.25">
      <c r="E61916" s="2"/>
    </row>
    <row r="61917" spans="5:5" x14ac:dyDescent="0.25">
      <c r="E61917" s="2"/>
    </row>
    <row r="61918" spans="5:5" x14ac:dyDescent="0.25">
      <c r="E61918" s="2"/>
    </row>
    <row r="61919" spans="5:5" x14ac:dyDescent="0.25">
      <c r="E61919" s="2"/>
    </row>
    <row r="61920" spans="5:5" x14ac:dyDescent="0.25">
      <c r="E61920" s="2"/>
    </row>
    <row r="61921" spans="5:5" x14ac:dyDescent="0.25">
      <c r="E61921" s="2"/>
    </row>
    <row r="61922" spans="5:5" x14ac:dyDescent="0.25">
      <c r="E61922" s="2"/>
    </row>
    <row r="61923" spans="5:5" x14ac:dyDescent="0.25">
      <c r="E61923" s="2"/>
    </row>
    <row r="61924" spans="5:5" x14ac:dyDescent="0.25">
      <c r="E61924" s="2"/>
    </row>
    <row r="61925" spans="5:5" x14ac:dyDescent="0.25">
      <c r="E61925" s="2"/>
    </row>
    <row r="61926" spans="5:5" x14ac:dyDescent="0.25">
      <c r="E61926" s="2"/>
    </row>
    <row r="61927" spans="5:5" x14ac:dyDescent="0.25">
      <c r="E61927" s="2"/>
    </row>
    <row r="61928" spans="5:5" x14ac:dyDescent="0.25">
      <c r="E61928" s="2"/>
    </row>
    <row r="61929" spans="5:5" x14ac:dyDescent="0.25">
      <c r="E61929" s="2"/>
    </row>
    <row r="61930" spans="5:5" x14ac:dyDescent="0.25">
      <c r="E61930" s="2"/>
    </row>
    <row r="61931" spans="5:5" x14ac:dyDescent="0.25">
      <c r="E61931" s="2"/>
    </row>
    <row r="61932" spans="5:5" x14ac:dyDescent="0.25">
      <c r="E61932" s="2"/>
    </row>
    <row r="61933" spans="5:5" x14ac:dyDescent="0.25">
      <c r="E61933" s="2"/>
    </row>
    <row r="61934" spans="5:5" x14ac:dyDescent="0.25">
      <c r="E61934" s="2"/>
    </row>
    <row r="61935" spans="5:5" x14ac:dyDescent="0.25">
      <c r="E61935" s="2"/>
    </row>
    <row r="61936" spans="5:5" x14ac:dyDescent="0.25">
      <c r="E61936" s="2"/>
    </row>
    <row r="61937" spans="5:5" x14ac:dyDescent="0.25">
      <c r="E61937" s="2"/>
    </row>
    <row r="61938" spans="5:5" x14ac:dyDescent="0.25">
      <c r="E61938" s="2"/>
    </row>
    <row r="61939" spans="5:5" x14ac:dyDescent="0.25">
      <c r="E61939" s="2"/>
    </row>
    <row r="61940" spans="5:5" x14ac:dyDescent="0.25">
      <c r="E61940" s="2"/>
    </row>
    <row r="61941" spans="5:5" x14ac:dyDescent="0.25">
      <c r="E61941" s="2"/>
    </row>
    <row r="61942" spans="5:5" x14ac:dyDescent="0.25">
      <c r="E61942" s="2"/>
    </row>
    <row r="61943" spans="5:5" x14ac:dyDescent="0.25">
      <c r="E61943" s="2"/>
    </row>
    <row r="61944" spans="5:5" x14ac:dyDescent="0.25">
      <c r="E61944" s="2"/>
    </row>
    <row r="61945" spans="5:5" x14ac:dyDescent="0.25">
      <c r="E61945" s="2"/>
    </row>
    <row r="61946" spans="5:5" x14ac:dyDescent="0.25">
      <c r="E61946" s="2"/>
    </row>
    <row r="61947" spans="5:5" x14ac:dyDescent="0.25">
      <c r="E61947" s="2"/>
    </row>
    <row r="61948" spans="5:5" x14ac:dyDescent="0.25">
      <c r="E61948" s="2"/>
    </row>
    <row r="61949" spans="5:5" x14ac:dyDescent="0.25">
      <c r="E61949" s="2"/>
    </row>
    <row r="61950" spans="5:5" x14ac:dyDescent="0.25">
      <c r="E61950" s="2"/>
    </row>
    <row r="61951" spans="5:5" x14ac:dyDescent="0.25">
      <c r="E61951" s="2"/>
    </row>
    <row r="61952" spans="5:5" x14ac:dyDescent="0.25">
      <c r="E61952" s="2"/>
    </row>
    <row r="61953" spans="5:5" x14ac:dyDescent="0.25">
      <c r="E61953" s="2"/>
    </row>
    <row r="61954" spans="5:5" x14ac:dyDescent="0.25">
      <c r="E61954" s="2"/>
    </row>
    <row r="61955" spans="5:5" x14ac:dyDescent="0.25">
      <c r="E61955" s="2"/>
    </row>
    <row r="61956" spans="5:5" x14ac:dyDescent="0.25">
      <c r="E61956" s="2"/>
    </row>
    <row r="61957" spans="5:5" x14ac:dyDescent="0.25">
      <c r="E61957" s="2"/>
    </row>
    <row r="61958" spans="5:5" x14ac:dyDescent="0.25">
      <c r="E61958" s="2"/>
    </row>
    <row r="61959" spans="5:5" x14ac:dyDescent="0.25">
      <c r="E61959" s="2"/>
    </row>
    <row r="61960" spans="5:5" x14ac:dyDescent="0.25">
      <c r="E61960" s="2"/>
    </row>
    <row r="61961" spans="5:5" x14ac:dyDescent="0.25">
      <c r="E61961" s="2"/>
    </row>
    <row r="61962" spans="5:5" x14ac:dyDescent="0.25">
      <c r="E61962" s="2"/>
    </row>
    <row r="61963" spans="5:5" x14ac:dyDescent="0.25">
      <c r="E61963" s="2"/>
    </row>
    <row r="61964" spans="5:5" x14ac:dyDescent="0.25">
      <c r="E61964" s="2"/>
    </row>
    <row r="61965" spans="5:5" x14ac:dyDescent="0.25">
      <c r="E61965" s="2"/>
    </row>
    <row r="61966" spans="5:5" x14ac:dyDescent="0.25">
      <c r="E61966" s="2"/>
    </row>
    <row r="61967" spans="5:5" x14ac:dyDescent="0.25">
      <c r="E61967" s="2"/>
    </row>
    <row r="61968" spans="5:5" x14ac:dyDescent="0.25">
      <c r="E61968" s="2"/>
    </row>
    <row r="61969" spans="5:5" x14ac:dyDescent="0.25">
      <c r="E61969" s="2"/>
    </row>
    <row r="61970" spans="5:5" x14ac:dyDescent="0.25">
      <c r="E61970" s="2"/>
    </row>
    <row r="61971" spans="5:5" x14ac:dyDescent="0.25">
      <c r="E61971" s="2"/>
    </row>
    <row r="61972" spans="5:5" x14ac:dyDescent="0.25">
      <c r="E61972" s="2"/>
    </row>
    <row r="61973" spans="5:5" x14ac:dyDescent="0.25">
      <c r="E61973" s="2"/>
    </row>
    <row r="61974" spans="5:5" x14ac:dyDescent="0.25">
      <c r="E61974" s="2"/>
    </row>
    <row r="61975" spans="5:5" x14ac:dyDescent="0.25">
      <c r="E61975" s="2"/>
    </row>
    <row r="61976" spans="5:5" x14ac:dyDescent="0.25">
      <c r="E61976" s="2"/>
    </row>
    <row r="61977" spans="5:5" x14ac:dyDescent="0.25">
      <c r="E61977" s="2"/>
    </row>
    <row r="61978" spans="5:5" x14ac:dyDescent="0.25">
      <c r="E61978" s="2"/>
    </row>
    <row r="61979" spans="5:5" x14ac:dyDescent="0.25">
      <c r="E61979" s="2"/>
    </row>
    <row r="61980" spans="5:5" x14ac:dyDescent="0.25">
      <c r="E61980" s="2"/>
    </row>
    <row r="61981" spans="5:5" x14ac:dyDescent="0.25">
      <c r="E61981" s="2"/>
    </row>
    <row r="61982" spans="5:5" x14ac:dyDescent="0.25">
      <c r="E61982" s="2"/>
    </row>
    <row r="61983" spans="5:5" x14ac:dyDescent="0.25">
      <c r="E61983" s="2"/>
    </row>
    <row r="61984" spans="5:5" x14ac:dyDescent="0.25">
      <c r="E61984" s="2"/>
    </row>
    <row r="61985" spans="5:5" x14ac:dyDescent="0.25">
      <c r="E61985" s="2"/>
    </row>
    <row r="61986" spans="5:5" x14ac:dyDescent="0.25">
      <c r="E61986" s="2"/>
    </row>
    <row r="61987" spans="5:5" x14ac:dyDescent="0.25">
      <c r="E61987" s="2"/>
    </row>
    <row r="61988" spans="5:5" x14ac:dyDescent="0.25">
      <c r="E61988" s="2"/>
    </row>
    <row r="61989" spans="5:5" x14ac:dyDescent="0.25">
      <c r="E61989" s="2"/>
    </row>
    <row r="61990" spans="5:5" x14ac:dyDescent="0.25">
      <c r="E61990" s="2"/>
    </row>
    <row r="61991" spans="5:5" x14ac:dyDescent="0.25">
      <c r="E61991" s="2"/>
    </row>
    <row r="61992" spans="5:5" x14ac:dyDescent="0.25">
      <c r="E61992" s="2"/>
    </row>
    <row r="61993" spans="5:5" x14ac:dyDescent="0.25">
      <c r="E61993" s="2"/>
    </row>
    <row r="61994" spans="5:5" x14ac:dyDescent="0.25">
      <c r="E61994" s="2"/>
    </row>
    <row r="61995" spans="5:5" x14ac:dyDescent="0.25">
      <c r="E61995" s="2"/>
    </row>
    <row r="61996" spans="5:5" x14ac:dyDescent="0.25">
      <c r="E61996" s="2"/>
    </row>
    <row r="61997" spans="5:5" x14ac:dyDescent="0.25">
      <c r="E61997" s="2"/>
    </row>
    <row r="61998" spans="5:5" x14ac:dyDescent="0.25">
      <c r="E61998" s="2"/>
    </row>
    <row r="61999" spans="5:5" x14ac:dyDescent="0.25">
      <c r="E61999" s="2"/>
    </row>
    <row r="62000" spans="5:5" x14ac:dyDescent="0.25">
      <c r="E62000" s="2"/>
    </row>
    <row r="62001" spans="5:5" x14ac:dyDescent="0.25">
      <c r="E62001" s="2"/>
    </row>
    <row r="62002" spans="5:5" x14ac:dyDescent="0.25">
      <c r="E62002" s="2"/>
    </row>
    <row r="62003" spans="5:5" x14ac:dyDescent="0.25">
      <c r="E62003" s="2"/>
    </row>
    <row r="62004" spans="5:5" x14ac:dyDescent="0.25">
      <c r="E62004" s="2"/>
    </row>
    <row r="62005" spans="5:5" x14ac:dyDescent="0.25">
      <c r="E62005" s="2"/>
    </row>
    <row r="62006" spans="5:5" x14ac:dyDescent="0.25">
      <c r="E62006" s="2"/>
    </row>
    <row r="62007" spans="5:5" x14ac:dyDescent="0.25">
      <c r="E62007" s="2"/>
    </row>
    <row r="62008" spans="5:5" x14ac:dyDescent="0.25">
      <c r="E62008" s="2"/>
    </row>
    <row r="62009" spans="5:5" x14ac:dyDescent="0.25">
      <c r="E62009" s="2"/>
    </row>
    <row r="62010" spans="5:5" x14ac:dyDescent="0.25">
      <c r="E62010" s="2"/>
    </row>
    <row r="62011" spans="5:5" x14ac:dyDescent="0.25">
      <c r="E62011" s="2"/>
    </row>
    <row r="62012" spans="5:5" x14ac:dyDescent="0.25">
      <c r="E62012" s="2"/>
    </row>
    <row r="62013" spans="5:5" x14ac:dyDescent="0.25">
      <c r="E62013" s="2"/>
    </row>
    <row r="62014" spans="5:5" x14ac:dyDescent="0.25">
      <c r="E62014" s="2"/>
    </row>
    <row r="62015" spans="5:5" x14ac:dyDescent="0.25">
      <c r="E62015" s="2"/>
    </row>
    <row r="62016" spans="5:5" x14ac:dyDescent="0.25">
      <c r="E62016" s="2"/>
    </row>
    <row r="62017" spans="5:5" x14ac:dyDescent="0.25">
      <c r="E62017" s="2"/>
    </row>
    <row r="62018" spans="5:5" x14ac:dyDescent="0.25">
      <c r="E62018" s="2"/>
    </row>
    <row r="62019" spans="5:5" x14ac:dyDescent="0.25">
      <c r="E62019" s="2"/>
    </row>
    <row r="62020" spans="5:5" x14ac:dyDescent="0.25">
      <c r="E62020" s="2"/>
    </row>
    <row r="62021" spans="5:5" x14ac:dyDescent="0.25">
      <c r="E62021" s="2"/>
    </row>
    <row r="62022" spans="5:5" x14ac:dyDescent="0.25">
      <c r="E62022" s="2"/>
    </row>
    <row r="62023" spans="5:5" x14ac:dyDescent="0.25">
      <c r="E62023" s="2"/>
    </row>
    <row r="62024" spans="5:5" x14ac:dyDescent="0.25">
      <c r="E62024" s="2"/>
    </row>
    <row r="62025" spans="5:5" x14ac:dyDescent="0.25">
      <c r="E62025" s="2"/>
    </row>
    <row r="62026" spans="5:5" x14ac:dyDescent="0.25">
      <c r="E62026" s="2"/>
    </row>
    <row r="62027" spans="5:5" x14ac:dyDescent="0.25">
      <c r="E62027" s="2"/>
    </row>
    <row r="62028" spans="5:5" x14ac:dyDescent="0.25">
      <c r="E62028" s="2"/>
    </row>
    <row r="62029" spans="5:5" x14ac:dyDescent="0.25">
      <c r="E62029" s="2"/>
    </row>
    <row r="62030" spans="5:5" x14ac:dyDescent="0.25">
      <c r="E62030" s="2"/>
    </row>
    <row r="62031" spans="5:5" x14ac:dyDescent="0.25">
      <c r="E62031" s="2"/>
    </row>
    <row r="62032" spans="5:5" x14ac:dyDescent="0.25">
      <c r="E62032" s="2"/>
    </row>
    <row r="62033" spans="5:5" x14ac:dyDescent="0.25">
      <c r="E62033" s="2"/>
    </row>
    <row r="62034" spans="5:5" x14ac:dyDescent="0.25">
      <c r="E62034" s="2"/>
    </row>
    <row r="62035" spans="5:5" x14ac:dyDescent="0.25">
      <c r="E62035" s="2"/>
    </row>
    <row r="62036" spans="5:5" x14ac:dyDescent="0.25">
      <c r="E62036" s="2"/>
    </row>
    <row r="62037" spans="5:5" x14ac:dyDescent="0.25">
      <c r="E62037" s="2"/>
    </row>
    <row r="62038" spans="5:5" x14ac:dyDescent="0.25">
      <c r="E62038" s="2"/>
    </row>
    <row r="62039" spans="5:5" x14ac:dyDescent="0.25">
      <c r="E62039" s="2"/>
    </row>
    <row r="62040" spans="5:5" x14ac:dyDescent="0.25">
      <c r="E62040" s="2"/>
    </row>
    <row r="62041" spans="5:5" x14ac:dyDescent="0.25">
      <c r="E62041" s="2"/>
    </row>
    <row r="62042" spans="5:5" x14ac:dyDescent="0.25">
      <c r="E62042" s="2"/>
    </row>
    <row r="62043" spans="5:5" x14ac:dyDescent="0.25">
      <c r="E62043" s="2"/>
    </row>
    <row r="62044" spans="5:5" x14ac:dyDescent="0.25">
      <c r="E62044" s="2"/>
    </row>
    <row r="62045" spans="5:5" x14ac:dyDescent="0.25">
      <c r="E62045" s="2"/>
    </row>
    <row r="62046" spans="5:5" x14ac:dyDescent="0.25">
      <c r="E62046" s="2"/>
    </row>
    <row r="62047" spans="5:5" x14ac:dyDescent="0.25">
      <c r="E62047" s="2"/>
    </row>
    <row r="62048" spans="5:5" x14ac:dyDescent="0.25">
      <c r="E62048" s="2"/>
    </row>
    <row r="62049" spans="5:5" x14ac:dyDescent="0.25">
      <c r="E62049" s="2"/>
    </row>
    <row r="62050" spans="5:5" x14ac:dyDescent="0.25">
      <c r="E62050" s="2"/>
    </row>
    <row r="62051" spans="5:5" x14ac:dyDescent="0.25">
      <c r="E62051" s="2"/>
    </row>
    <row r="62052" spans="5:5" x14ac:dyDescent="0.25">
      <c r="E62052" s="2"/>
    </row>
    <row r="62053" spans="5:5" x14ac:dyDescent="0.25">
      <c r="E62053" s="2"/>
    </row>
    <row r="62054" spans="5:5" x14ac:dyDescent="0.25">
      <c r="E62054" s="2"/>
    </row>
    <row r="62055" spans="5:5" x14ac:dyDescent="0.25">
      <c r="E62055" s="2"/>
    </row>
    <row r="62056" spans="5:5" x14ac:dyDescent="0.25">
      <c r="E62056" s="2"/>
    </row>
    <row r="62057" spans="5:5" x14ac:dyDescent="0.25">
      <c r="E62057" s="2"/>
    </row>
    <row r="62058" spans="5:5" x14ac:dyDescent="0.25">
      <c r="E62058" s="2"/>
    </row>
    <row r="62059" spans="5:5" x14ac:dyDescent="0.25">
      <c r="E62059" s="2"/>
    </row>
    <row r="62060" spans="5:5" x14ac:dyDescent="0.25">
      <c r="E62060" s="2"/>
    </row>
    <row r="62061" spans="5:5" x14ac:dyDescent="0.25">
      <c r="E62061" s="2"/>
    </row>
    <row r="62062" spans="5:5" x14ac:dyDescent="0.25">
      <c r="E62062" s="2"/>
    </row>
    <row r="62063" spans="5:5" x14ac:dyDescent="0.25">
      <c r="E62063" s="2"/>
    </row>
    <row r="62064" spans="5:5" x14ac:dyDescent="0.25">
      <c r="E62064" s="2"/>
    </row>
    <row r="62065" spans="5:5" x14ac:dyDescent="0.25">
      <c r="E62065" s="2"/>
    </row>
    <row r="62066" spans="5:5" x14ac:dyDescent="0.25">
      <c r="E62066" s="2"/>
    </row>
    <row r="62067" spans="5:5" x14ac:dyDescent="0.25">
      <c r="E62067" s="2"/>
    </row>
    <row r="62068" spans="5:5" x14ac:dyDescent="0.25">
      <c r="E62068" s="2"/>
    </row>
    <row r="62069" spans="5:5" x14ac:dyDescent="0.25">
      <c r="E62069" s="2"/>
    </row>
    <row r="62070" spans="5:5" x14ac:dyDescent="0.25">
      <c r="E62070" s="2"/>
    </row>
    <row r="62071" spans="5:5" x14ac:dyDescent="0.25">
      <c r="E62071" s="2"/>
    </row>
    <row r="62072" spans="5:5" x14ac:dyDescent="0.25">
      <c r="E62072" s="2"/>
    </row>
    <row r="62073" spans="5:5" x14ac:dyDescent="0.25">
      <c r="E62073" s="2"/>
    </row>
    <row r="62074" spans="5:5" x14ac:dyDescent="0.25">
      <c r="E62074" s="2"/>
    </row>
    <row r="62075" spans="5:5" x14ac:dyDescent="0.25">
      <c r="E62075" s="2"/>
    </row>
    <row r="62076" spans="5:5" x14ac:dyDescent="0.25">
      <c r="E62076" s="2"/>
    </row>
    <row r="62077" spans="5:5" x14ac:dyDescent="0.25">
      <c r="E62077" s="2"/>
    </row>
    <row r="62078" spans="5:5" x14ac:dyDescent="0.25">
      <c r="E62078" s="2"/>
    </row>
    <row r="62079" spans="5:5" x14ac:dyDescent="0.25">
      <c r="E62079" s="2"/>
    </row>
    <row r="62080" spans="5:5" x14ac:dyDescent="0.25">
      <c r="E62080" s="2"/>
    </row>
    <row r="62081" spans="5:5" x14ac:dyDescent="0.25">
      <c r="E62081" s="2"/>
    </row>
    <row r="62082" spans="5:5" x14ac:dyDescent="0.25">
      <c r="E62082" s="2"/>
    </row>
    <row r="62083" spans="5:5" x14ac:dyDescent="0.25">
      <c r="E62083" s="2"/>
    </row>
    <row r="62084" spans="5:5" x14ac:dyDescent="0.25">
      <c r="E62084" s="2"/>
    </row>
    <row r="62085" spans="5:5" x14ac:dyDescent="0.25">
      <c r="E62085" s="2"/>
    </row>
    <row r="62086" spans="5:5" x14ac:dyDescent="0.25">
      <c r="E62086" s="2"/>
    </row>
    <row r="62087" spans="5:5" x14ac:dyDescent="0.25">
      <c r="E62087" s="2"/>
    </row>
    <row r="62088" spans="5:5" x14ac:dyDescent="0.25">
      <c r="E62088" s="2"/>
    </row>
    <row r="62089" spans="5:5" x14ac:dyDescent="0.25">
      <c r="E62089" s="2"/>
    </row>
    <row r="62090" spans="5:5" x14ac:dyDescent="0.25">
      <c r="E62090" s="2"/>
    </row>
    <row r="62091" spans="5:5" x14ac:dyDescent="0.25">
      <c r="E62091" s="2"/>
    </row>
    <row r="62092" spans="5:5" x14ac:dyDescent="0.25">
      <c r="E62092" s="2"/>
    </row>
    <row r="62093" spans="5:5" x14ac:dyDescent="0.25">
      <c r="E62093" s="2"/>
    </row>
    <row r="62094" spans="5:5" x14ac:dyDescent="0.25">
      <c r="E62094" s="2"/>
    </row>
    <row r="62095" spans="5:5" x14ac:dyDescent="0.25">
      <c r="E62095" s="2"/>
    </row>
    <row r="62096" spans="5:5" x14ac:dyDescent="0.25">
      <c r="E62096" s="2"/>
    </row>
    <row r="62097" spans="5:5" x14ac:dyDescent="0.25">
      <c r="E62097" s="2"/>
    </row>
    <row r="62098" spans="5:5" x14ac:dyDescent="0.25">
      <c r="E62098" s="2"/>
    </row>
    <row r="62099" spans="5:5" x14ac:dyDescent="0.25">
      <c r="E62099" s="2"/>
    </row>
    <row r="62100" spans="5:5" x14ac:dyDescent="0.25">
      <c r="E62100" s="2"/>
    </row>
    <row r="62101" spans="5:5" x14ac:dyDescent="0.25">
      <c r="E62101" s="2"/>
    </row>
    <row r="62102" spans="5:5" x14ac:dyDescent="0.25">
      <c r="E62102" s="2"/>
    </row>
    <row r="62103" spans="5:5" x14ac:dyDescent="0.25">
      <c r="E62103" s="2"/>
    </row>
    <row r="62104" spans="5:5" x14ac:dyDescent="0.25">
      <c r="E62104" s="2"/>
    </row>
    <row r="62105" spans="5:5" x14ac:dyDescent="0.25">
      <c r="E62105" s="2"/>
    </row>
    <row r="62106" spans="5:5" x14ac:dyDescent="0.25">
      <c r="E62106" s="2"/>
    </row>
    <row r="62107" spans="5:5" x14ac:dyDescent="0.25">
      <c r="E62107" s="2"/>
    </row>
    <row r="62108" spans="5:5" x14ac:dyDescent="0.25">
      <c r="E62108" s="2"/>
    </row>
    <row r="62109" spans="5:5" x14ac:dyDescent="0.25">
      <c r="E62109" s="2"/>
    </row>
    <row r="62110" spans="5:5" x14ac:dyDescent="0.25">
      <c r="E62110" s="2"/>
    </row>
    <row r="62111" spans="5:5" x14ac:dyDescent="0.25">
      <c r="E62111" s="2"/>
    </row>
    <row r="62112" spans="5:5" x14ac:dyDescent="0.25">
      <c r="E62112" s="2"/>
    </row>
    <row r="62113" spans="5:5" x14ac:dyDescent="0.25">
      <c r="E62113" s="2"/>
    </row>
    <row r="62114" spans="5:5" x14ac:dyDescent="0.25">
      <c r="E62114" s="2"/>
    </row>
    <row r="62115" spans="5:5" x14ac:dyDescent="0.25">
      <c r="E62115" s="2"/>
    </row>
    <row r="62116" spans="5:5" x14ac:dyDescent="0.25">
      <c r="E62116" s="2"/>
    </row>
    <row r="62117" spans="5:5" x14ac:dyDescent="0.25">
      <c r="E62117" s="2"/>
    </row>
    <row r="62118" spans="5:5" x14ac:dyDescent="0.25">
      <c r="E62118" s="2"/>
    </row>
    <row r="62119" spans="5:5" x14ac:dyDescent="0.25">
      <c r="E62119" s="2"/>
    </row>
    <row r="62120" spans="5:5" x14ac:dyDescent="0.25">
      <c r="E62120" s="2"/>
    </row>
    <row r="62121" spans="5:5" x14ac:dyDescent="0.25">
      <c r="E62121" s="2"/>
    </row>
    <row r="62122" spans="5:5" x14ac:dyDescent="0.25">
      <c r="E62122" s="2"/>
    </row>
    <row r="62123" spans="5:5" x14ac:dyDescent="0.25">
      <c r="E62123" s="2"/>
    </row>
    <row r="62124" spans="5:5" x14ac:dyDescent="0.25">
      <c r="E62124" s="2"/>
    </row>
    <row r="62125" spans="5:5" x14ac:dyDescent="0.25">
      <c r="E62125" s="2"/>
    </row>
    <row r="62126" spans="5:5" x14ac:dyDescent="0.25">
      <c r="E62126" s="2"/>
    </row>
    <row r="62127" spans="5:5" x14ac:dyDescent="0.25">
      <c r="E62127" s="2"/>
    </row>
    <row r="62128" spans="5:5" x14ac:dyDescent="0.25">
      <c r="E62128" s="2"/>
    </row>
    <row r="62129" spans="5:5" x14ac:dyDescent="0.25">
      <c r="E62129" s="2"/>
    </row>
    <row r="62130" spans="5:5" x14ac:dyDescent="0.25">
      <c r="E62130" s="2"/>
    </row>
    <row r="62131" spans="5:5" x14ac:dyDescent="0.25">
      <c r="E62131" s="2"/>
    </row>
    <row r="62132" spans="5:5" x14ac:dyDescent="0.25">
      <c r="E62132" s="2"/>
    </row>
    <row r="62133" spans="5:5" x14ac:dyDescent="0.25">
      <c r="E62133" s="2"/>
    </row>
    <row r="62134" spans="5:5" x14ac:dyDescent="0.25">
      <c r="E62134" s="2"/>
    </row>
    <row r="62135" spans="5:5" x14ac:dyDescent="0.25">
      <c r="E62135" s="2"/>
    </row>
    <row r="62136" spans="5:5" x14ac:dyDescent="0.25">
      <c r="E62136" s="2"/>
    </row>
    <row r="62137" spans="5:5" x14ac:dyDescent="0.25">
      <c r="E62137" s="2"/>
    </row>
    <row r="62138" spans="5:5" x14ac:dyDescent="0.25">
      <c r="E62138" s="2"/>
    </row>
    <row r="62139" spans="5:5" x14ac:dyDescent="0.25">
      <c r="E62139" s="2"/>
    </row>
    <row r="62140" spans="5:5" x14ac:dyDescent="0.25">
      <c r="E62140" s="2"/>
    </row>
    <row r="62141" spans="5:5" x14ac:dyDescent="0.25">
      <c r="E62141" s="2"/>
    </row>
    <row r="62142" spans="5:5" x14ac:dyDescent="0.25">
      <c r="E62142" s="2"/>
    </row>
    <row r="62143" spans="5:5" x14ac:dyDescent="0.25">
      <c r="E62143" s="2"/>
    </row>
    <row r="62144" spans="5:5" x14ac:dyDescent="0.25">
      <c r="E62144" s="2"/>
    </row>
    <row r="62145" spans="5:5" x14ac:dyDescent="0.25">
      <c r="E62145" s="2"/>
    </row>
    <row r="62146" spans="5:5" x14ac:dyDescent="0.25">
      <c r="E62146" s="2"/>
    </row>
    <row r="62147" spans="5:5" x14ac:dyDescent="0.25">
      <c r="E62147" s="2"/>
    </row>
    <row r="62148" spans="5:5" x14ac:dyDescent="0.25">
      <c r="E62148" s="2"/>
    </row>
    <row r="62149" spans="5:5" x14ac:dyDescent="0.25">
      <c r="E62149" s="2"/>
    </row>
    <row r="62150" spans="5:5" x14ac:dyDescent="0.25">
      <c r="E62150" s="2"/>
    </row>
    <row r="62151" spans="5:5" x14ac:dyDescent="0.25">
      <c r="E62151" s="2"/>
    </row>
    <row r="62152" spans="5:5" x14ac:dyDescent="0.25">
      <c r="E62152" s="2"/>
    </row>
    <row r="62153" spans="5:5" x14ac:dyDescent="0.25">
      <c r="E62153" s="2"/>
    </row>
    <row r="62154" spans="5:5" x14ac:dyDescent="0.25">
      <c r="E62154" s="2"/>
    </row>
    <row r="62155" spans="5:5" x14ac:dyDescent="0.25">
      <c r="E62155" s="2"/>
    </row>
    <row r="62156" spans="5:5" x14ac:dyDescent="0.25">
      <c r="E62156" s="2"/>
    </row>
    <row r="62157" spans="5:5" x14ac:dyDescent="0.25">
      <c r="E62157" s="2"/>
    </row>
    <row r="62158" spans="5:5" x14ac:dyDescent="0.25">
      <c r="E62158" s="2"/>
    </row>
    <row r="62159" spans="5:5" x14ac:dyDescent="0.25">
      <c r="E62159" s="2"/>
    </row>
    <row r="62160" spans="5:5" x14ac:dyDescent="0.25">
      <c r="E62160" s="2"/>
    </row>
    <row r="62161" spans="5:5" x14ac:dyDescent="0.25">
      <c r="E62161" s="2"/>
    </row>
    <row r="62162" spans="5:5" x14ac:dyDescent="0.25">
      <c r="E62162" s="2"/>
    </row>
    <row r="62163" spans="5:5" x14ac:dyDescent="0.25">
      <c r="E62163" s="2"/>
    </row>
    <row r="62164" spans="5:5" x14ac:dyDescent="0.25">
      <c r="E62164" s="2"/>
    </row>
    <row r="62165" spans="5:5" x14ac:dyDescent="0.25">
      <c r="E62165" s="2"/>
    </row>
    <row r="62166" spans="5:5" x14ac:dyDescent="0.25">
      <c r="E62166" s="2"/>
    </row>
    <row r="62167" spans="5:5" x14ac:dyDescent="0.25">
      <c r="E62167" s="2"/>
    </row>
    <row r="62168" spans="5:5" x14ac:dyDescent="0.25">
      <c r="E62168" s="2"/>
    </row>
    <row r="62169" spans="5:5" x14ac:dyDescent="0.25">
      <c r="E62169" s="2"/>
    </row>
    <row r="62170" spans="5:5" x14ac:dyDescent="0.25">
      <c r="E62170" s="2"/>
    </row>
    <row r="62171" spans="5:5" x14ac:dyDescent="0.25">
      <c r="E62171" s="2"/>
    </row>
    <row r="62172" spans="5:5" x14ac:dyDescent="0.25">
      <c r="E62172" s="2"/>
    </row>
    <row r="62173" spans="5:5" x14ac:dyDescent="0.25">
      <c r="E62173" s="2"/>
    </row>
    <row r="62174" spans="5:5" x14ac:dyDescent="0.25">
      <c r="E62174" s="2"/>
    </row>
    <row r="62175" spans="5:5" x14ac:dyDescent="0.25">
      <c r="E62175" s="2"/>
    </row>
    <row r="62176" spans="5:5" x14ac:dyDescent="0.25">
      <c r="E62176" s="2"/>
    </row>
    <row r="62177" spans="5:5" x14ac:dyDescent="0.25">
      <c r="E62177" s="2"/>
    </row>
    <row r="62178" spans="5:5" x14ac:dyDescent="0.25">
      <c r="E62178" s="2"/>
    </row>
    <row r="62179" spans="5:5" x14ac:dyDescent="0.25">
      <c r="E62179" s="2"/>
    </row>
    <row r="62180" spans="5:5" x14ac:dyDescent="0.25">
      <c r="E62180" s="2"/>
    </row>
    <row r="62181" spans="5:5" x14ac:dyDescent="0.25">
      <c r="E62181" s="2"/>
    </row>
    <row r="62182" spans="5:5" x14ac:dyDescent="0.25">
      <c r="E62182" s="2"/>
    </row>
    <row r="62183" spans="5:5" x14ac:dyDescent="0.25">
      <c r="E62183" s="2"/>
    </row>
    <row r="62184" spans="5:5" x14ac:dyDescent="0.25">
      <c r="E62184" s="2"/>
    </row>
    <row r="62185" spans="5:5" x14ac:dyDescent="0.25">
      <c r="E62185" s="2"/>
    </row>
    <row r="62186" spans="5:5" x14ac:dyDescent="0.25">
      <c r="E62186" s="2"/>
    </row>
    <row r="62187" spans="5:5" x14ac:dyDescent="0.25">
      <c r="E62187" s="2"/>
    </row>
    <row r="62188" spans="5:5" x14ac:dyDescent="0.25">
      <c r="E62188" s="2"/>
    </row>
    <row r="62189" spans="5:5" x14ac:dyDescent="0.25">
      <c r="E62189" s="2"/>
    </row>
    <row r="62190" spans="5:5" x14ac:dyDescent="0.25">
      <c r="E62190" s="2"/>
    </row>
    <row r="62191" spans="5:5" x14ac:dyDescent="0.25">
      <c r="E62191" s="2"/>
    </row>
    <row r="62192" spans="5:5" x14ac:dyDescent="0.25">
      <c r="E62192" s="2"/>
    </row>
    <row r="62193" spans="5:5" x14ac:dyDescent="0.25">
      <c r="E62193" s="2"/>
    </row>
    <row r="62194" spans="5:5" x14ac:dyDescent="0.25">
      <c r="E62194" s="2"/>
    </row>
    <row r="62195" spans="5:5" x14ac:dyDescent="0.25">
      <c r="E62195" s="2"/>
    </row>
    <row r="62196" spans="5:5" x14ac:dyDescent="0.25">
      <c r="E62196" s="2"/>
    </row>
    <row r="62197" spans="5:5" x14ac:dyDescent="0.25">
      <c r="E62197" s="2"/>
    </row>
    <row r="62198" spans="5:5" x14ac:dyDescent="0.25">
      <c r="E62198" s="2"/>
    </row>
    <row r="62199" spans="5:5" x14ac:dyDescent="0.25">
      <c r="E62199" s="2"/>
    </row>
    <row r="62200" spans="5:5" x14ac:dyDescent="0.25">
      <c r="E62200" s="2"/>
    </row>
    <row r="62201" spans="5:5" x14ac:dyDescent="0.25">
      <c r="E62201" s="2"/>
    </row>
    <row r="62202" spans="5:5" x14ac:dyDescent="0.25">
      <c r="E62202" s="2"/>
    </row>
    <row r="62203" spans="5:5" x14ac:dyDescent="0.25">
      <c r="E62203" s="2"/>
    </row>
    <row r="62204" spans="5:5" x14ac:dyDescent="0.25">
      <c r="E62204" s="2"/>
    </row>
    <row r="62205" spans="5:5" x14ac:dyDescent="0.25">
      <c r="E62205" s="2"/>
    </row>
    <row r="62206" spans="5:5" x14ac:dyDescent="0.25">
      <c r="E62206" s="2"/>
    </row>
    <row r="62207" spans="5:5" x14ac:dyDescent="0.25">
      <c r="E62207" s="2"/>
    </row>
    <row r="62208" spans="5:5" x14ac:dyDescent="0.25">
      <c r="E62208" s="2"/>
    </row>
    <row r="62209" spans="5:5" x14ac:dyDescent="0.25">
      <c r="E62209" s="2"/>
    </row>
    <row r="62210" spans="5:5" x14ac:dyDescent="0.25">
      <c r="E62210" s="2"/>
    </row>
    <row r="62211" spans="5:5" x14ac:dyDescent="0.25">
      <c r="E62211" s="2"/>
    </row>
    <row r="62212" spans="5:5" x14ac:dyDescent="0.25">
      <c r="E62212" s="2"/>
    </row>
    <row r="62213" spans="5:5" x14ac:dyDescent="0.25">
      <c r="E62213" s="2"/>
    </row>
    <row r="62214" spans="5:5" x14ac:dyDescent="0.25">
      <c r="E62214" s="2"/>
    </row>
    <row r="62215" spans="5:5" x14ac:dyDescent="0.25">
      <c r="E62215" s="2"/>
    </row>
    <row r="62216" spans="5:5" x14ac:dyDescent="0.25">
      <c r="E62216" s="2"/>
    </row>
    <row r="62217" spans="5:5" x14ac:dyDescent="0.25">
      <c r="E62217" s="2"/>
    </row>
    <row r="62218" spans="5:5" x14ac:dyDescent="0.25">
      <c r="E62218" s="2"/>
    </row>
    <row r="62219" spans="5:5" x14ac:dyDescent="0.25">
      <c r="E62219" s="2"/>
    </row>
    <row r="62220" spans="5:5" x14ac:dyDescent="0.25">
      <c r="E62220" s="2"/>
    </row>
    <row r="62221" spans="5:5" x14ac:dyDescent="0.25">
      <c r="E62221" s="2"/>
    </row>
    <row r="62222" spans="5:5" x14ac:dyDescent="0.25">
      <c r="E62222" s="2"/>
    </row>
    <row r="62223" spans="5:5" x14ac:dyDescent="0.25">
      <c r="E62223" s="2"/>
    </row>
    <row r="62224" spans="5:5" x14ac:dyDescent="0.25">
      <c r="E62224" s="2"/>
    </row>
    <row r="62225" spans="5:5" x14ac:dyDescent="0.25">
      <c r="E62225" s="2"/>
    </row>
    <row r="62226" spans="5:5" x14ac:dyDescent="0.25">
      <c r="E62226" s="2"/>
    </row>
    <row r="62227" spans="5:5" x14ac:dyDescent="0.25">
      <c r="E62227" s="2"/>
    </row>
    <row r="62228" spans="5:5" x14ac:dyDescent="0.25">
      <c r="E62228" s="2"/>
    </row>
    <row r="62229" spans="5:5" x14ac:dyDescent="0.25">
      <c r="E62229" s="2"/>
    </row>
    <row r="62230" spans="5:5" x14ac:dyDescent="0.25">
      <c r="E62230" s="2"/>
    </row>
    <row r="62231" spans="5:5" x14ac:dyDescent="0.25">
      <c r="E62231" s="2"/>
    </row>
    <row r="62232" spans="5:5" x14ac:dyDescent="0.25">
      <c r="E62232" s="2"/>
    </row>
    <row r="62233" spans="5:5" x14ac:dyDescent="0.25">
      <c r="E62233" s="2"/>
    </row>
    <row r="62234" spans="5:5" x14ac:dyDescent="0.25">
      <c r="E62234" s="2"/>
    </row>
    <row r="62235" spans="5:5" x14ac:dyDescent="0.25">
      <c r="E62235" s="2"/>
    </row>
    <row r="62236" spans="5:5" x14ac:dyDescent="0.25">
      <c r="E62236" s="2"/>
    </row>
    <row r="62237" spans="5:5" x14ac:dyDescent="0.25">
      <c r="E62237" s="2"/>
    </row>
    <row r="62238" spans="5:5" x14ac:dyDescent="0.25">
      <c r="E62238" s="2"/>
    </row>
    <row r="62239" spans="5:5" x14ac:dyDescent="0.25">
      <c r="E62239" s="2"/>
    </row>
    <row r="62240" spans="5:5" x14ac:dyDescent="0.25">
      <c r="E62240" s="2"/>
    </row>
    <row r="62241" spans="5:5" x14ac:dyDescent="0.25">
      <c r="E62241" s="2"/>
    </row>
    <row r="62242" spans="5:5" x14ac:dyDescent="0.25">
      <c r="E62242" s="2"/>
    </row>
    <row r="62243" spans="5:5" x14ac:dyDescent="0.25">
      <c r="E62243" s="2"/>
    </row>
    <row r="62244" spans="5:5" x14ac:dyDescent="0.25">
      <c r="E62244" s="2"/>
    </row>
    <row r="62245" spans="5:5" x14ac:dyDescent="0.25">
      <c r="E62245" s="2"/>
    </row>
    <row r="62246" spans="5:5" x14ac:dyDescent="0.25">
      <c r="E62246" s="2"/>
    </row>
    <row r="62247" spans="5:5" x14ac:dyDescent="0.25">
      <c r="E62247" s="2"/>
    </row>
    <row r="62248" spans="5:5" x14ac:dyDescent="0.25">
      <c r="E62248" s="2"/>
    </row>
    <row r="62249" spans="5:5" x14ac:dyDescent="0.25">
      <c r="E62249" s="2"/>
    </row>
    <row r="62250" spans="5:5" x14ac:dyDescent="0.25">
      <c r="E62250" s="2"/>
    </row>
    <row r="62251" spans="5:5" x14ac:dyDescent="0.25">
      <c r="E62251" s="2"/>
    </row>
    <row r="62252" spans="5:5" x14ac:dyDescent="0.25">
      <c r="E62252" s="2"/>
    </row>
    <row r="62253" spans="5:5" x14ac:dyDescent="0.25">
      <c r="E62253" s="2"/>
    </row>
    <row r="62254" spans="5:5" x14ac:dyDescent="0.25">
      <c r="E62254" s="2"/>
    </row>
    <row r="62255" spans="5:5" x14ac:dyDescent="0.25">
      <c r="E62255" s="2"/>
    </row>
    <row r="62256" spans="5:5" x14ac:dyDescent="0.25">
      <c r="E62256" s="2"/>
    </row>
    <row r="62257" spans="5:5" x14ac:dyDescent="0.25">
      <c r="E62257" s="2"/>
    </row>
    <row r="62258" spans="5:5" x14ac:dyDescent="0.25">
      <c r="E62258" s="2"/>
    </row>
    <row r="62259" spans="5:5" x14ac:dyDescent="0.25">
      <c r="E62259" s="2"/>
    </row>
    <row r="62260" spans="5:5" x14ac:dyDescent="0.25">
      <c r="E62260" s="2"/>
    </row>
    <row r="62261" spans="5:5" x14ac:dyDescent="0.25">
      <c r="E62261" s="2"/>
    </row>
    <row r="62262" spans="5:5" x14ac:dyDescent="0.25">
      <c r="E62262" s="2"/>
    </row>
    <row r="62263" spans="5:5" x14ac:dyDescent="0.25">
      <c r="E62263" s="2"/>
    </row>
    <row r="62264" spans="5:5" x14ac:dyDescent="0.25">
      <c r="E62264" s="2"/>
    </row>
    <row r="62265" spans="5:5" x14ac:dyDescent="0.25">
      <c r="E62265" s="2"/>
    </row>
    <row r="62266" spans="5:5" x14ac:dyDescent="0.25">
      <c r="E62266" s="2"/>
    </row>
    <row r="62267" spans="5:5" x14ac:dyDescent="0.25">
      <c r="E62267" s="2"/>
    </row>
    <row r="62268" spans="5:5" x14ac:dyDescent="0.25">
      <c r="E62268" s="2"/>
    </row>
    <row r="62269" spans="5:5" x14ac:dyDescent="0.25">
      <c r="E62269" s="2"/>
    </row>
    <row r="62270" spans="5:5" x14ac:dyDescent="0.25">
      <c r="E62270" s="2"/>
    </row>
    <row r="62271" spans="5:5" x14ac:dyDescent="0.25">
      <c r="E62271" s="2"/>
    </row>
    <row r="62272" spans="5:5" x14ac:dyDescent="0.25">
      <c r="E62272" s="2"/>
    </row>
    <row r="62273" spans="5:5" x14ac:dyDescent="0.25">
      <c r="E62273" s="2"/>
    </row>
    <row r="62274" spans="5:5" x14ac:dyDescent="0.25">
      <c r="E62274" s="2"/>
    </row>
    <row r="62275" spans="5:5" x14ac:dyDescent="0.25">
      <c r="E62275" s="2"/>
    </row>
    <row r="62276" spans="5:5" x14ac:dyDescent="0.25">
      <c r="E62276" s="2"/>
    </row>
    <row r="62277" spans="5:5" x14ac:dyDescent="0.25">
      <c r="E62277" s="2"/>
    </row>
    <row r="62278" spans="5:5" x14ac:dyDescent="0.25">
      <c r="E62278" s="2"/>
    </row>
    <row r="62279" spans="5:5" x14ac:dyDescent="0.25">
      <c r="E62279" s="2"/>
    </row>
    <row r="62280" spans="5:5" x14ac:dyDescent="0.25">
      <c r="E62280" s="2"/>
    </row>
    <row r="62281" spans="5:5" x14ac:dyDescent="0.25">
      <c r="E62281" s="2"/>
    </row>
    <row r="62282" spans="5:5" x14ac:dyDescent="0.25">
      <c r="E62282" s="2"/>
    </row>
    <row r="62283" spans="5:5" x14ac:dyDescent="0.25">
      <c r="E62283" s="2"/>
    </row>
    <row r="62284" spans="5:5" x14ac:dyDescent="0.25">
      <c r="E62284" s="2"/>
    </row>
    <row r="62285" spans="5:5" x14ac:dyDescent="0.25">
      <c r="E62285" s="2"/>
    </row>
    <row r="62286" spans="5:5" x14ac:dyDescent="0.25">
      <c r="E62286" s="2"/>
    </row>
    <row r="62287" spans="5:5" x14ac:dyDescent="0.25">
      <c r="E62287" s="2"/>
    </row>
    <row r="62288" spans="5:5" x14ac:dyDescent="0.25">
      <c r="E62288" s="2"/>
    </row>
    <row r="62289" spans="5:5" x14ac:dyDescent="0.25">
      <c r="E62289" s="2"/>
    </row>
    <row r="62290" spans="5:5" x14ac:dyDescent="0.25">
      <c r="E62290" s="2"/>
    </row>
    <row r="62291" spans="5:5" x14ac:dyDescent="0.25">
      <c r="E62291" s="2"/>
    </row>
    <row r="62292" spans="5:5" x14ac:dyDescent="0.25">
      <c r="E62292" s="2"/>
    </row>
    <row r="62293" spans="5:5" x14ac:dyDescent="0.25">
      <c r="E62293" s="2"/>
    </row>
    <row r="62294" spans="5:5" x14ac:dyDescent="0.25">
      <c r="E62294" s="2"/>
    </row>
    <row r="62295" spans="5:5" x14ac:dyDescent="0.25">
      <c r="E62295" s="2"/>
    </row>
    <row r="62296" spans="5:5" x14ac:dyDescent="0.25">
      <c r="E62296" s="2"/>
    </row>
    <row r="62297" spans="5:5" x14ac:dyDescent="0.25">
      <c r="E62297" s="2"/>
    </row>
    <row r="62298" spans="5:5" x14ac:dyDescent="0.25">
      <c r="E62298" s="2"/>
    </row>
    <row r="62299" spans="5:5" x14ac:dyDescent="0.25">
      <c r="E62299" s="2"/>
    </row>
    <row r="62300" spans="5:5" x14ac:dyDescent="0.25">
      <c r="E62300" s="2"/>
    </row>
    <row r="62301" spans="5:5" x14ac:dyDescent="0.25">
      <c r="E62301" s="2"/>
    </row>
    <row r="62302" spans="5:5" x14ac:dyDescent="0.25">
      <c r="E62302" s="2"/>
    </row>
    <row r="62303" spans="5:5" x14ac:dyDescent="0.25">
      <c r="E62303" s="2"/>
    </row>
    <row r="62304" spans="5:5" x14ac:dyDescent="0.25">
      <c r="E62304" s="2"/>
    </row>
    <row r="62305" spans="5:5" x14ac:dyDescent="0.25">
      <c r="E62305" s="2"/>
    </row>
    <row r="62306" spans="5:5" x14ac:dyDescent="0.25">
      <c r="E62306" s="2"/>
    </row>
    <row r="62307" spans="5:5" x14ac:dyDescent="0.25">
      <c r="E62307" s="2"/>
    </row>
    <row r="62308" spans="5:5" x14ac:dyDescent="0.25">
      <c r="E62308" s="2"/>
    </row>
    <row r="62309" spans="5:5" x14ac:dyDescent="0.25">
      <c r="E62309" s="2"/>
    </row>
    <row r="62310" spans="5:5" x14ac:dyDescent="0.25">
      <c r="E62310" s="2"/>
    </row>
    <row r="62311" spans="5:5" x14ac:dyDescent="0.25">
      <c r="E62311" s="2"/>
    </row>
    <row r="62312" spans="5:5" x14ac:dyDescent="0.25">
      <c r="E62312" s="2"/>
    </row>
    <row r="62313" spans="5:5" x14ac:dyDescent="0.25">
      <c r="E62313" s="2"/>
    </row>
    <row r="62314" spans="5:5" x14ac:dyDescent="0.25">
      <c r="E62314" s="2"/>
    </row>
    <row r="62315" spans="5:5" x14ac:dyDescent="0.25">
      <c r="E62315" s="2"/>
    </row>
    <row r="62316" spans="5:5" x14ac:dyDescent="0.25">
      <c r="E62316" s="2"/>
    </row>
    <row r="62317" spans="5:5" x14ac:dyDescent="0.25">
      <c r="E62317" s="2"/>
    </row>
    <row r="62318" spans="5:5" x14ac:dyDescent="0.25">
      <c r="E62318" s="2"/>
    </row>
    <row r="62319" spans="5:5" x14ac:dyDescent="0.25">
      <c r="E62319" s="2"/>
    </row>
    <row r="62320" spans="5:5" x14ac:dyDescent="0.25">
      <c r="E62320" s="2"/>
    </row>
    <row r="62321" spans="5:5" x14ac:dyDescent="0.25">
      <c r="E62321" s="2"/>
    </row>
    <row r="62322" spans="5:5" x14ac:dyDescent="0.25">
      <c r="E62322" s="2"/>
    </row>
    <row r="62323" spans="5:5" x14ac:dyDescent="0.25">
      <c r="E62323" s="2"/>
    </row>
    <row r="62324" spans="5:5" x14ac:dyDescent="0.25">
      <c r="E62324" s="2"/>
    </row>
    <row r="62325" spans="5:5" x14ac:dyDescent="0.25">
      <c r="E62325" s="2"/>
    </row>
    <row r="62326" spans="5:5" x14ac:dyDescent="0.25">
      <c r="E62326" s="2"/>
    </row>
    <row r="62327" spans="5:5" x14ac:dyDescent="0.25">
      <c r="E62327" s="2"/>
    </row>
    <row r="62328" spans="5:5" x14ac:dyDescent="0.25">
      <c r="E62328" s="2"/>
    </row>
    <row r="62329" spans="5:5" x14ac:dyDescent="0.25">
      <c r="E62329" s="2"/>
    </row>
    <row r="62330" spans="5:5" x14ac:dyDescent="0.25">
      <c r="E62330" s="2"/>
    </row>
    <row r="62331" spans="5:5" x14ac:dyDescent="0.25">
      <c r="E62331" s="2"/>
    </row>
    <row r="62332" spans="5:5" x14ac:dyDescent="0.25">
      <c r="E62332" s="2"/>
    </row>
    <row r="62333" spans="5:5" x14ac:dyDescent="0.25">
      <c r="E62333" s="2"/>
    </row>
    <row r="62334" spans="5:5" x14ac:dyDescent="0.25">
      <c r="E62334" s="2"/>
    </row>
    <row r="62335" spans="5:5" x14ac:dyDescent="0.25">
      <c r="E62335" s="2"/>
    </row>
    <row r="62336" spans="5:5" x14ac:dyDescent="0.25">
      <c r="E62336" s="2"/>
    </row>
    <row r="62337" spans="5:5" x14ac:dyDescent="0.25">
      <c r="E62337" s="2"/>
    </row>
    <row r="62338" spans="5:5" x14ac:dyDescent="0.25">
      <c r="E62338" s="2"/>
    </row>
    <row r="62339" spans="5:5" x14ac:dyDescent="0.25">
      <c r="E62339" s="2"/>
    </row>
    <row r="62340" spans="5:5" x14ac:dyDescent="0.25">
      <c r="E62340" s="2"/>
    </row>
    <row r="62341" spans="5:5" x14ac:dyDescent="0.25">
      <c r="E62341" s="2"/>
    </row>
    <row r="62342" spans="5:5" x14ac:dyDescent="0.25">
      <c r="E62342" s="2"/>
    </row>
    <row r="62343" spans="5:5" x14ac:dyDescent="0.25">
      <c r="E62343" s="2"/>
    </row>
    <row r="62344" spans="5:5" x14ac:dyDescent="0.25">
      <c r="E62344" s="2"/>
    </row>
    <row r="62345" spans="5:5" x14ac:dyDescent="0.25">
      <c r="E62345" s="2"/>
    </row>
    <row r="62346" spans="5:5" x14ac:dyDescent="0.25">
      <c r="E62346" s="2"/>
    </row>
    <row r="62347" spans="5:5" x14ac:dyDescent="0.25">
      <c r="E62347" s="2"/>
    </row>
    <row r="62348" spans="5:5" x14ac:dyDescent="0.25">
      <c r="E62348" s="2"/>
    </row>
    <row r="62349" spans="5:5" x14ac:dyDescent="0.25">
      <c r="E62349" s="2"/>
    </row>
    <row r="62350" spans="5:5" x14ac:dyDescent="0.25">
      <c r="E62350" s="2"/>
    </row>
    <row r="62351" spans="5:5" x14ac:dyDescent="0.25">
      <c r="E62351" s="2"/>
    </row>
    <row r="62352" spans="5:5" x14ac:dyDescent="0.25">
      <c r="E62352" s="2"/>
    </row>
    <row r="62353" spans="5:5" x14ac:dyDescent="0.25">
      <c r="E62353" s="2"/>
    </row>
    <row r="62354" spans="5:5" x14ac:dyDescent="0.25">
      <c r="E62354" s="2"/>
    </row>
    <row r="62355" spans="5:5" x14ac:dyDescent="0.25">
      <c r="E62355" s="2"/>
    </row>
    <row r="62356" spans="5:5" x14ac:dyDescent="0.25">
      <c r="E62356" s="2"/>
    </row>
    <row r="62357" spans="5:5" x14ac:dyDescent="0.25">
      <c r="E62357" s="2"/>
    </row>
    <row r="62358" spans="5:5" x14ac:dyDescent="0.25">
      <c r="E62358" s="2"/>
    </row>
    <row r="62359" spans="5:5" x14ac:dyDescent="0.25">
      <c r="E62359" s="2"/>
    </row>
    <row r="62360" spans="5:5" x14ac:dyDescent="0.25">
      <c r="E62360" s="2"/>
    </row>
    <row r="62361" spans="5:5" x14ac:dyDescent="0.25">
      <c r="E62361" s="2"/>
    </row>
    <row r="62362" spans="5:5" x14ac:dyDescent="0.25">
      <c r="E62362" s="2"/>
    </row>
    <row r="62363" spans="5:5" x14ac:dyDescent="0.25">
      <c r="E62363" s="2"/>
    </row>
    <row r="62364" spans="5:5" x14ac:dyDescent="0.25">
      <c r="E62364" s="2"/>
    </row>
    <row r="62365" spans="5:5" x14ac:dyDescent="0.25">
      <c r="E62365" s="2"/>
    </row>
    <row r="62366" spans="5:5" x14ac:dyDescent="0.25">
      <c r="E62366" s="2"/>
    </row>
    <row r="62367" spans="5:5" x14ac:dyDescent="0.25">
      <c r="E62367" s="2"/>
    </row>
    <row r="62368" spans="5:5" x14ac:dyDescent="0.25">
      <c r="E62368" s="2"/>
    </row>
    <row r="62369" spans="5:5" x14ac:dyDescent="0.25">
      <c r="E62369" s="2"/>
    </row>
    <row r="62370" spans="5:5" x14ac:dyDescent="0.25">
      <c r="E62370" s="2"/>
    </row>
    <row r="62371" spans="5:5" x14ac:dyDescent="0.25">
      <c r="E62371" s="2"/>
    </row>
    <row r="62372" spans="5:5" x14ac:dyDescent="0.25">
      <c r="E62372" s="2"/>
    </row>
    <row r="62373" spans="5:5" x14ac:dyDescent="0.25">
      <c r="E62373" s="2"/>
    </row>
    <row r="62374" spans="5:5" x14ac:dyDescent="0.25">
      <c r="E62374" s="2"/>
    </row>
    <row r="62375" spans="5:5" x14ac:dyDescent="0.25">
      <c r="E62375" s="2"/>
    </row>
    <row r="62376" spans="5:5" x14ac:dyDescent="0.25">
      <c r="E62376" s="2"/>
    </row>
    <row r="62377" spans="5:5" x14ac:dyDescent="0.25">
      <c r="E62377" s="2"/>
    </row>
    <row r="62378" spans="5:5" x14ac:dyDescent="0.25">
      <c r="E62378" s="2"/>
    </row>
    <row r="62379" spans="5:5" x14ac:dyDescent="0.25">
      <c r="E62379" s="2"/>
    </row>
    <row r="62380" spans="5:5" x14ac:dyDescent="0.25">
      <c r="E62380" s="2"/>
    </row>
    <row r="62381" spans="5:5" x14ac:dyDescent="0.25">
      <c r="E62381" s="2"/>
    </row>
    <row r="62382" spans="5:5" x14ac:dyDescent="0.25">
      <c r="E62382" s="2"/>
    </row>
    <row r="62383" spans="5:5" x14ac:dyDescent="0.25">
      <c r="E62383" s="2"/>
    </row>
    <row r="62384" spans="5:5" x14ac:dyDescent="0.25">
      <c r="E62384" s="2"/>
    </row>
    <row r="62385" spans="5:5" x14ac:dyDescent="0.25">
      <c r="E62385" s="2"/>
    </row>
    <row r="62386" spans="5:5" x14ac:dyDescent="0.25">
      <c r="E62386" s="2"/>
    </row>
    <row r="62387" spans="5:5" x14ac:dyDescent="0.25">
      <c r="E62387" s="2"/>
    </row>
    <row r="62388" spans="5:5" x14ac:dyDescent="0.25">
      <c r="E62388" s="2"/>
    </row>
    <row r="62389" spans="5:5" x14ac:dyDescent="0.25">
      <c r="E62389" s="2"/>
    </row>
    <row r="62390" spans="5:5" x14ac:dyDescent="0.25">
      <c r="E62390" s="2"/>
    </row>
    <row r="62391" spans="5:5" x14ac:dyDescent="0.25">
      <c r="E62391" s="2"/>
    </row>
    <row r="62392" spans="5:5" x14ac:dyDescent="0.25">
      <c r="E62392" s="2"/>
    </row>
    <row r="62393" spans="5:5" x14ac:dyDescent="0.25">
      <c r="E62393" s="2"/>
    </row>
    <row r="62394" spans="5:5" x14ac:dyDescent="0.25">
      <c r="E62394" s="2"/>
    </row>
    <row r="62395" spans="5:5" x14ac:dyDescent="0.25">
      <c r="E62395" s="2"/>
    </row>
    <row r="62396" spans="5:5" x14ac:dyDescent="0.25">
      <c r="E62396" s="2"/>
    </row>
    <row r="62397" spans="5:5" x14ac:dyDescent="0.25">
      <c r="E62397" s="2"/>
    </row>
    <row r="62398" spans="5:5" x14ac:dyDescent="0.25">
      <c r="E62398" s="2"/>
    </row>
    <row r="62399" spans="5:5" x14ac:dyDescent="0.25">
      <c r="E62399" s="2"/>
    </row>
    <row r="62400" spans="5:5" x14ac:dyDescent="0.25">
      <c r="E62400" s="2"/>
    </row>
    <row r="62401" spans="5:5" x14ac:dyDescent="0.25">
      <c r="E62401" s="2"/>
    </row>
    <row r="62402" spans="5:5" x14ac:dyDescent="0.25">
      <c r="E62402" s="2"/>
    </row>
    <row r="62403" spans="5:5" x14ac:dyDescent="0.25">
      <c r="E62403" s="2"/>
    </row>
    <row r="62404" spans="5:5" x14ac:dyDescent="0.25">
      <c r="E62404" s="2"/>
    </row>
    <row r="62405" spans="5:5" x14ac:dyDescent="0.25">
      <c r="E62405" s="2"/>
    </row>
    <row r="62406" spans="5:5" x14ac:dyDescent="0.25">
      <c r="E62406" s="2"/>
    </row>
    <row r="62407" spans="5:5" x14ac:dyDescent="0.25">
      <c r="E62407" s="2"/>
    </row>
    <row r="62408" spans="5:5" x14ac:dyDescent="0.25">
      <c r="E62408" s="2"/>
    </row>
    <row r="62409" spans="5:5" x14ac:dyDescent="0.25">
      <c r="E62409" s="2"/>
    </row>
    <row r="62410" spans="5:5" x14ac:dyDescent="0.25">
      <c r="E62410" s="2"/>
    </row>
    <row r="62411" spans="5:5" x14ac:dyDescent="0.25">
      <c r="E62411" s="2"/>
    </row>
    <row r="62412" spans="5:5" x14ac:dyDescent="0.25">
      <c r="E62412" s="2"/>
    </row>
    <row r="62413" spans="5:5" x14ac:dyDescent="0.25">
      <c r="E62413" s="2"/>
    </row>
    <row r="62414" spans="5:5" x14ac:dyDescent="0.25">
      <c r="E62414" s="2"/>
    </row>
    <row r="62415" spans="5:5" x14ac:dyDescent="0.25">
      <c r="E62415" s="2"/>
    </row>
    <row r="62416" spans="5:5" x14ac:dyDescent="0.25">
      <c r="E62416" s="2"/>
    </row>
    <row r="62417" spans="5:5" x14ac:dyDescent="0.25">
      <c r="E62417" s="2"/>
    </row>
    <row r="62418" spans="5:5" x14ac:dyDescent="0.25">
      <c r="E62418" s="2"/>
    </row>
    <row r="62419" spans="5:5" x14ac:dyDescent="0.25">
      <c r="E62419" s="2"/>
    </row>
    <row r="62420" spans="5:5" x14ac:dyDescent="0.25">
      <c r="E62420" s="2"/>
    </row>
    <row r="62421" spans="5:5" x14ac:dyDescent="0.25">
      <c r="E62421" s="2"/>
    </row>
    <row r="62422" spans="5:5" x14ac:dyDescent="0.25">
      <c r="E62422" s="2"/>
    </row>
    <row r="62423" spans="5:5" x14ac:dyDescent="0.25">
      <c r="E62423" s="2"/>
    </row>
    <row r="62424" spans="5:5" x14ac:dyDescent="0.25">
      <c r="E62424" s="2"/>
    </row>
    <row r="62425" spans="5:5" x14ac:dyDescent="0.25">
      <c r="E62425" s="2"/>
    </row>
    <row r="62426" spans="5:5" x14ac:dyDescent="0.25">
      <c r="E62426" s="2"/>
    </row>
    <row r="62427" spans="5:5" x14ac:dyDescent="0.25">
      <c r="E62427" s="2"/>
    </row>
    <row r="62428" spans="5:5" x14ac:dyDescent="0.25">
      <c r="E62428" s="2"/>
    </row>
    <row r="62429" spans="5:5" x14ac:dyDescent="0.25">
      <c r="E62429" s="2"/>
    </row>
    <row r="62430" spans="5:5" x14ac:dyDescent="0.25">
      <c r="E62430" s="2"/>
    </row>
    <row r="62431" spans="5:5" x14ac:dyDescent="0.25">
      <c r="E62431" s="2"/>
    </row>
    <row r="62432" spans="5:5" x14ac:dyDescent="0.25">
      <c r="E62432" s="2"/>
    </row>
    <row r="62433" spans="5:5" x14ac:dyDescent="0.25">
      <c r="E62433" s="2"/>
    </row>
    <row r="62434" spans="5:5" x14ac:dyDescent="0.25">
      <c r="E62434" s="2"/>
    </row>
    <row r="62435" spans="5:5" x14ac:dyDescent="0.25">
      <c r="E62435" s="2"/>
    </row>
    <row r="62436" spans="5:5" x14ac:dyDescent="0.25">
      <c r="E62436" s="2"/>
    </row>
    <row r="62437" spans="5:5" x14ac:dyDescent="0.25">
      <c r="E62437" s="2"/>
    </row>
    <row r="62438" spans="5:5" x14ac:dyDescent="0.25">
      <c r="E62438" s="2"/>
    </row>
    <row r="62439" spans="5:5" x14ac:dyDescent="0.25">
      <c r="E62439" s="2"/>
    </row>
    <row r="62440" spans="5:5" x14ac:dyDescent="0.25">
      <c r="E62440" s="2"/>
    </row>
    <row r="62441" spans="5:5" x14ac:dyDescent="0.25">
      <c r="E62441" s="2"/>
    </row>
    <row r="62442" spans="5:5" x14ac:dyDescent="0.25">
      <c r="E62442" s="2"/>
    </row>
    <row r="62443" spans="5:5" x14ac:dyDescent="0.25">
      <c r="E62443" s="2"/>
    </row>
    <row r="62444" spans="5:5" x14ac:dyDescent="0.25">
      <c r="E62444" s="2"/>
    </row>
    <row r="62445" spans="5:5" x14ac:dyDescent="0.25">
      <c r="E62445" s="2"/>
    </row>
    <row r="62446" spans="5:5" x14ac:dyDescent="0.25">
      <c r="E62446" s="2"/>
    </row>
    <row r="62447" spans="5:5" x14ac:dyDescent="0.25">
      <c r="E62447" s="2"/>
    </row>
    <row r="62448" spans="5:5" x14ac:dyDescent="0.25">
      <c r="E62448" s="2"/>
    </row>
    <row r="62449" spans="5:5" x14ac:dyDescent="0.25">
      <c r="E62449" s="2"/>
    </row>
    <row r="62450" spans="5:5" x14ac:dyDescent="0.25">
      <c r="E62450" s="2"/>
    </row>
    <row r="62451" spans="5:5" x14ac:dyDescent="0.25">
      <c r="E62451" s="2"/>
    </row>
    <row r="62452" spans="5:5" x14ac:dyDescent="0.25">
      <c r="E62452" s="2"/>
    </row>
    <row r="62453" spans="5:5" x14ac:dyDescent="0.25">
      <c r="E62453" s="2"/>
    </row>
    <row r="62454" spans="5:5" x14ac:dyDescent="0.25">
      <c r="E62454" s="2"/>
    </row>
    <row r="62455" spans="5:5" x14ac:dyDescent="0.25">
      <c r="E62455" s="2"/>
    </row>
    <row r="62456" spans="5:5" x14ac:dyDescent="0.25">
      <c r="E62456" s="2"/>
    </row>
    <row r="62457" spans="5:5" x14ac:dyDescent="0.25">
      <c r="E62457" s="2"/>
    </row>
    <row r="62458" spans="5:5" x14ac:dyDescent="0.25">
      <c r="E62458" s="2"/>
    </row>
    <row r="62459" spans="5:5" x14ac:dyDescent="0.25">
      <c r="E62459" s="2"/>
    </row>
    <row r="62460" spans="5:5" x14ac:dyDescent="0.25">
      <c r="E62460" s="2"/>
    </row>
    <row r="62461" spans="5:5" x14ac:dyDescent="0.25">
      <c r="E62461" s="2"/>
    </row>
    <row r="62462" spans="5:5" x14ac:dyDescent="0.25">
      <c r="E62462" s="2"/>
    </row>
    <row r="62463" spans="5:5" x14ac:dyDescent="0.25">
      <c r="E62463" s="2"/>
    </row>
    <row r="62464" spans="5:5" x14ac:dyDescent="0.25">
      <c r="E62464" s="2"/>
    </row>
    <row r="62465" spans="5:5" x14ac:dyDescent="0.25">
      <c r="E62465" s="2"/>
    </row>
    <row r="62466" spans="5:5" x14ac:dyDescent="0.25">
      <c r="E62466" s="2"/>
    </row>
    <row r="62467" spans="5:5" x14ac:dyDescent="0.25">
      <c r="E62467" s="2"/>
    </row>
    <row r="62468" spans="5:5" x14ac:dyDescent="0.25">
      <c r="E62468" s="2"/>
    </row>
    <row r="62469" spans="5:5" x14ac:dyDescent="0.25">
      <c r="E62469" s="2"/>
    </row>
    <row r="62470" spans="5:5" x14ac:dyDescent="0.25">
      <c r="E62470" s="2"/>
    </row>
    <row r="62471" spans="5:5" x14ac:dyDescent="0.25">
      <c r="E62471" s="2"/>
    </row>
    <row r="62472" spans="5:5" x14ac:dyDescent="0.25">
      <c r="E62472" s="2"/>
    </row>
    <row r="62473" spans="5:5" x14ac:dyDescent="0.25">
      <c r="E62473" s="2"/>
    </row>
    <row r="62474" spans="5:5" x14ac:dyDescent="0.25">
      <c r="E62474" s="2"/>
    </row>
    <row r="62475" spans="5:5" x14ac:dyDescent="0.25">
      <c r="E62475" s="2"/>
    </row>
    <row r="62476" spans="5:5" x14ac:dyDescent="0.25">
      <c r="E62476" s="2"/>
    </row>
    <row r="62477" spans="5:5" x14ac:dyDescent="0.25">
      <c r="E62477" s="2"/>
    </row>
    <row r="62478" spans="5:5" x14ac:dyDescent="0.25">
      <c r="E62478" s="2"/>
    </row>
    <row r="62479" spans="5:5" x14ac:dyDescent="0.25">
      <c r="E62479" s="2"/>
    </row>
    <row r="62480" spans="5:5" x14ac:dyDescent="0.25">
      <c r="E62480" s="2"/>
    </row>
    <row r="62481" spans="5:5" x14ac:dyDescent="0.25">
      <c r="E62481" s="2"/>
    </row>
    <row r="62482" spans="5:5" x14ac:dyDescent="0.25">
      <c r="E62482" s="2"/>
    </row>
    <row r="62483" spans="5:5" x14ac:dyDescent="0.25">
      <c r="E62483" s="2"/>
    </row>
    <row r="62484" spans="5:5" x14ac:dyDescent="0.25">
      <c r="E62484" s="2"/>
    </row>
    <row r="62485" spans="5:5" x14ac:dyDescent="0.25">
      <c r="E62485" s="2"/>
    </row>
    <row r="62486" spans="5:5" x14ac:dyDescent="0.25">
      <c r="E62486" s="2"/>
    </row>
    <row r="62487" spans="5:5" x14ac:dyDescent="0.25">
      <c r="E62487" s="2"/>
    </row>
    <row r="62488" spans="5:5" x14ac:dyDescent="0.25">
      <c r="E62488" s="2"/>
    </row>
    <row r="62489" spans="5:5" x14ac:dyDescent="0.25">
      <c r="E62489" s="2"/>
    </row>
    <row r="62490" spans="5:5" x14ac:dyDescent="0.25">
      <c r="E62490" s="2"/>
    </row>
    <row r="62491" spans="5:5" x14ac:dyDescent="0.25">
      <c r="E62491" s="2"/>
    </row>
    <row r="62492" spans="5:5" x14ac:dyDescent="0.25">
      <c r="E62492" s="2"/>
    </row>
    <row r="62493" spans="5:5" x14ac:dyDescent="0.25">
      <c r="E62493" s="2"/>
    </row>
    <row r="62494" spans="5:5" x14ac:dyDescent="0.25">
      <c r="E62494" s="2"/>
    </row>
    <row r="62495" spans="5:5" x14ac:dyDescent="0.25">
      <c r="E62495" s="2"/>
    </row>
    <row r="62496" spans="5:5" x14ac:dyDescent="0.25">
      <c r="E62496" s="2"/>
    </row>
    <row r="62497" spans="5:5" x14ac:dyDescent="0.25">
      <c r="E62497" s="2"/>
    </row>
    <row r="62498" spans="5:5" x14ac:dyDescent="0.25">
      <c r="E62498" s="2"/>
    </row>
    <row r="62499" spans="5:5" x14ac:dyDescent="0.25">
      <c r="E62499" s="2"/>
    </row>
    <row r="62500" spans="5:5" x14ac:dyDescent="0.25">
      <c r="E62500" s="2"/>
    </row>
    <row r="62501" spans="5:5" x14ac:dyDescent="0.25">
      <c r="E62501" s="2"/>
    </row>
    <row r="62502" spans="5:5" x14ac:dyDescent="0.25">
      <c r="E62502" s="2"/>
    </row>
    <row r="62503" spans="5:5" x14ac:dyDescent="0.25">
      <c r="E62503" s="2"/>
    </row>
    <row r="62504" spans="5:5" x14ac:dyDescent="0.25">
      <c r="E62504" s="2"/>
    </row>
    <row r="62505" spans="5:5" x14ac:dyDescent="0.25">
      <c r="E62505" s="2"/>
    </row>
    <row r="62506" spans="5:5" x14ac:dyDescent="0.25">
      <c r="E62506" s="2"/>
    </row>
    <row r="62507" spans="5:5" x14ac:dyDescent="0.25">
      <c r="E62507" s="2"/>
    </row>
    <row r="62508" spans="5:5" x14ac:dyDescent="0.25">
      <c r="E62508" s="2"/>
    </row>
    <row r="62509" spans="5:5" x14ac:dyDescent="0.25">
      <c r="E62509" s="2"/>
    </row>
    <row r="62510" spans="5:5" x14ac:dyDescent="0.25">
      <c r="E62510" s="2"/>
    </row>
    <row r="62511" spans="5:5" x14ac:dyDescent="0.25">
      <c r="E62511" s="2"/>
    </row>
    <row r="62512" spans="5:5" x14ac:dyDescent="0.25">
      <c r="E62512" s="2"/>
    </row>
    <row r="62513" spans="5:5" x14ac:dyDescent="0.25">
      <c r="E62513" s="2"/>
    </row>
    <row r="62514" spans="5:5" x14ac:dyDescent="0.25">
      <c r="E62514" s="2"/>
    </row>
    <row r="62515" spans="5:5" x14ac:dyDescent="0.25">
      <c r="E62515" s="2"/>
    </row>
    <row r="62516" spans="5:5" x14ac:dyDescent="0.25">
      <c r="E62516" s="2"/>
    </row>
    <row r="62517" spans="5:5" x14ac:dyDescent="0.25">
      <c r="E62517" s="2"/>
    </row>
    <row r="62518" spans="5:5" x14ac:dyDescent="0.25">
      <c r="E62518" s="2"/>
    </row>
    <row r="62519" spans="5:5" x14ac:dyDescent="0.25">
      <c r="E62519" s="2"/>
    </row>
    <row r="62520" spans="5:5" x14ac:dyDescent="0.25">
      <c r="E62520" s="2"/>
    </row>
    <row r="62521" spans="5:5" x14ac:dyDescent="0.25">
      <c r="E62521" s="2"/>
    </row>
    <row r="62522" spans="5:5" x14ac:dyDescent="0.25">
      <c r="E62522" s="2"/>
    </row>
    <row r="62523" spans="5:5" x14ac:dyDescent="0.25">
      <c r="E62523" s="2"/>
    </row>
    <row r="62524" spans="5:5" x14ac:dyDescent="0.25">
      <c r="E62524" s="2"/>
    </row>
    <row r="62525" spans="5:5" x14ac:dyDescent="0.25">
      <c r="E62525" s="2"/>
    </row>
    <row r="62526" spans="5:5" x14ac:dyDescent="0.25">
      <c r="E62526" s="2"/>
    </row>
    <row r="62527" spans="5:5" x14ac:dyDescent="0.25">
      <c r="E62527" s="2"/>
    </row>
    <row r="62528" spans="5:5" x14ac:dyDescent="0.25">
      <c r="E62528" s="2"/>
    </row>
    <row r="62529" spans="5:5" x14ac:dyDescent="0.25">
      <c r="E62529" s="2"/>
    </row>
    <row r="62530" spans="5:5" x14ac:dyDescent="0.25">
      <c r="E62530" s="2"/>
    </row>
    <row r="62531" spans="5:5" x14ac:dyDescent="0.25">
      <c r="E62531" s="2"/>
    </row>
    <row r="62532" spans="5:5" x14ac:dyDescent="0.25">
      <c r="E62532" s="2"/>
    </row>
    <row r="62533" spans="5:5" x14ac:dyDescent="0.25">
      <c r="E62533" s="2"/>
    </row>
    <row r="62534" spans="5:5" x14ac:dyDescent="0.25">
      <c r="E62534" s="2"/>
    </row>
    <row r="62535" spans="5:5" x14ac:dyDescent="0.25">
      <c r="E62535" s="2"/>
    </row>
    <row r="62536" spans="5:5" x14ac:dyDescent="0.25">
      <c r="E62536" s="2"/>
    </row>
    <row r="62537" spans="5:5" x14ac:dyDescent="0.25">
      <c r="E62537" s="2"/>
    </row>
    <row r="62538" spans="5:5" x14ac:dyDescent="0.25">
      <c r="E62538" s="2"/>
    </row>
    <row r="62539" spans="5:5" x14ac:dyDescent="0.25">
      <c r="E62539" s="2"/>
    </row>
    <row r="62540" spans="5:5" x14ac:dyDescent="0.25">
      <c r="E62540" s="2"/>
    </row>
    <row r="62541" spans="5:5" x14ac:dyDescent="0.25">
      <c r="E62541" s="2"/>
    </row>
    <row r="62542" spans="5:5" x14ac:dyDescent="0.25">
      <c r="E62542" s="2"/>
    </row>
    <row r="62543" spans="5:5" x14ac:dyDescent="0.25">
      <c r="E62543" s="2"/>
    </row>
    <row r="62544" spans="5:5" x14ac:dyDescent="0.25">
      <c r="E62544" s="2"/>
    </row>
    <row r="62545" spans="5:5" x14ac:dyDescent="0.25">
      <c r="E62545" s="2"/>
    </row>
    <row r="62546" spans="5:5" x14ac:dyDescent="0.25">
      <c r="E62546" s="2"/>
    </row>
    <row r="62547" spans="5:5" x14ac:dyDescent="0.25">
      <c r="E62547" s="2"/>
    </row>
    <row r="62548" spans="5:5" x14ac:dyDescent="0.25">
      <c r="E62548" s="2"/>
    </row>
    <row r="62549" spans="5:5" x14ac:dyDescent="0.25">
      <c r="E62549" s="2"/>
    </row>
    <row r="62550" spans="5:5" x14ac:dyDescent="0.25">
      <c r="E62550" s="2"/>
    </row>
    <row r="62551" spans="5:5" x14ac:dyDescent="0.25">
      <c r="E62551" s="2"/>
    </row>
    <row r="62552" spans="5:5" x14ac:dyDescent="0.25">
      <c r="E62552" s="2"/>
    </row>
    <row r="62553" spans="5:5" x14ac:dyDescent="0.25">
      <c r="E62553" s="2"/>
    </row>
    <row r="62554" spans="5:5" x14ac:dyDescent="0.25">
      <c r="E62554" s="2"/>
    </row>
    <row r="62555" spans="5:5" x14ac:dyDescent="0.25">
      <c r="E62555" s="2"/>
    </row>
    <row r="62556" spans="5:5" x14ac:dyDescent="0.25">
      <c r="E62556" s="2"/>
    </row>
    <row r="62557" spans="5:5" x14ac:dyDescent="0.25">
      <c r="E62557" s="2"/>
    </row>
    <row r="62558" spans="5:5" x14ac:dyDescent="0.25">
      <c r="E62558" s="2"/>
    </row>
    <row r="62559" spans="5:5" x14ac:dyDescent="0.25">
      <c r="E62559" s="2"/>
    </row>
    <row r="62560" spans="5:5" x14ac:dyDescent="0.25">
      <c r="E62560" s="2"/>
    </row>
    <row r="62561" spans="5:5" x14ac:dyDescent="0.25">
      <c r="E62561" s="2"/>
    </row>
    <row r="62562" spans="5:5" x14ac:dyDescent="0.25">
      <c r="E62562" s="2"/>
    </row>
    <row r="62563" spans="5:5" x14ac:dyDescent="0.25">
      <c r="E62563" s="2"/>
    </row>
    <row r="62564" spans="5:5" x14ac:dyDescent="0.25">
      <c r="E62564" s="2"/>
    </row>
    <row r="62565" spans="5:5" x14ac:dyDescent="0.25">
      <c r="E62565" s="2"/>
    </row>
    <row r="62566" spans="5:5" x14ac:dyDescent="0.25">
      <c r="E62566" s="2"/>
    </row>
    <row r="62567" spans="5:5" x14ac:dyDescent="0.25">
      <c r="E62567" s="2"/>
    </row>
    <row r="62568" spans="5:5" x14ac:dyDescent="0.25">
      <c r="E62568" s="2"/>
    </row>
    <row r="62569" spans="5:5" x14ac:dyDescent="0.25">
      <c r="E62569" s="2"/>
    </row>
    <row r="62570" spans="5:5" x14ac:dyDescent="0.25">
      <c r="E62570" s="2"/>
    </row>
    <row r="62571" spans="5:5" x14ac:dyDescent="0.25">
      <c r="E62571" s="2"/>
    </row>
    <row r="62572" spans="5:5" x14ac:dyDescent="0.25">
      <c r="E62572" s="2"/>
    </row>
    <row r="62573" spans="5:5" x14ac:dyDescent="0.25">
      <c r="E62573" s="2"/>
    </row>
    <row r="62574" spans="5:5" x14ac:dyDescent="0.25">
      <c r="E62574" s="2"/>
    </row>
    <row r="62575" spans="5:5" x14ac:dyDescent="0.25">
      <c r="E62575" s="2"/>
    </row>
    <row r="62576" spans="5:5" x14ac:dyDescent="0.25">
      <c r="E62576" s="2"/>
    </row>
    <row r="62577" spans="5:5" x14ac:dyDescent="0.25">
      <c r="E62577" s="2"/>
    </row>
    <row r="62578" spans="5:5" x14ac:dyDescent="0.25">
      <c r="E62578" s="2"/>
    </row>
    <row r="62579" spans="5:5" x14ac:dyDescent="0.25">
      <c r="E62579" s="2"/>
    </row>
    <row r="62580" spans="5:5" x14ac:dyDescent="0.25">
      <c r="E62580" s="2"/>
    </row>
    <row r="62581" spans="5:5" x14ac:dyDescent="0.25">
      <c r="E62581" s="2"/>
    </row>
    <row r="62582" spans="5:5" x14ac:dyDescent="0.25">
      <c r="E62582" s="2"/>
    </row>
    <row r="62583" spans="5:5" x14ac:dyDescent="0.25">
      <c r="E62583" s="2"/>
    </row>
    <row r="62584" spans="5:5" x14ac:dyDescent="0.25">
      <c r="E62584" s="2"/>
    </row>
    <row r="62585" spans="5:5" x14ac:dyDescent="0.25">
      <c r="E62585" s="2"/>
    </row>
    <row r="62586" spans="5:5" x14ac:dyDescent="0.25">
      <c r="E62586" s="2"/>
    </row>
    <row r="62587" spans="5:5" x14ac:dyDescent="0.25">
      <c r="E62587" s="2"/>
    </row>
    <row r="62588" spans="5:5" x14ac:dyDescent="0.25">
      <c r="E62588" s="2"/>
    </row>
    <row r="62589" spans="5:5" x14ac:dyDescent="0.25">
      <c r="E62589" s="2"/>
    </row>
    <row r="62590" spans="5:5" x14ac:dyDescent="0.25">
      <c r="E62590" s="2"/>
    </row>
    <row r="62591" spans="5:5" x14ac:dyDescent="0.25">
      <c r="E62591" s="2"/>
    </row>
    <row r="62592" spans="5:5" x14ac:dyDescent="0.25">
      <c r="E62592" s="2"/>
    </row>
    <row r="62593" spans="5:5" x14ac:dyDescent="0.25">
      <c r="E62593" s="2"/>
    </row>
    <row r="62594" spans="5:5" x14ac:dyDescent="0.25">
      <c r="E62594" s="2"/>
    </row>
    <row r="62595" spans="5:5" x14ac:dyDescent="0.25">
      <c r="E62595" s="2"/>
    </row>
    <row r="62596" spans="5:5" x14ac:dyDescent="0.25">
      <c r="E62596" s="2"/>
    </row>
    <row r="62597" spans="5:5" x14ac:dyDescent="0.25">
      <c r="E62597" s="2"/>
    </row>
    <row r="62598" spans="5:5" x14ac:dyDescent="0.25">
      <c r="E62598" s="2"/>
    </row>
    <row r="62599" spans="5:5" x14ac:dyDescent="0.25">
      <c r="E62599" s="2"/>
    </row>
    <row r="62600" spans="5:5" x14ac:dyDescent="0.25">
      <c r="E62600" s="2"/>
    </row>
    <row r="62601" spans="5:5" x14ac:dyDescent="0.25">
      <c r="E62601" s="2"/>
    </row>
    <row r="62602" spans="5:5" x14ac:dyDescent="0.25">
      <c r="E62602" s="2"/>
    </row>
    <row r="62603" spans="5:5" x14ac:dyDescent="0.25">
      <c r="E62603" s="2"/>
    </row>
    <row r="62604" spans="5:5" x14ac:dyDescent="0.25">
      <c r="E62604" s="2"/>
    </row>
    <row r="62605" spans="5:5" x14ac:dyDescent="0.25">
      <c r="E62605" s="2"/>
    </row>
    <row r="62606" spans="5:5" x14ac:dyDescent="0.25">
      <c r="E62606" s="2"/>
    </row>
    <row r="62607" spans="5:5" x14ac:dyDescent="0.25">
      <c r="E62607" s="2"/>
    </row>
    <row r="62608" spans="5:5" x14ac:dyDescent="0.25">
      <c r="E62608" s="2"/>
    </row>
    <row r="62609" spans="5:5" x14ac:dyDescent="0.25">
      <c r="E62609" s="2"/>
    </row>
    <row r="62610" spans="5:5" x14ac:dyDescent="0.25">
      <c r="E62610" s="2"/>
    </row>
    <row r="62611" spans="5:5" x14ac:dyDescent="0.25">
      <c r="E62611" s="2"/>
    </row>
    <row r="62612" spans="5:5" x14ac:dyDescent="0.25">
      <c r="E62612" s="2"/>
    </row>
    <row r="62613" spans="5:5" x14ac:dyDescent="0.25">
      <c r="E62613" s="2"/>
    </row>
    <row r="62614" spans="5:5" x14ac:dyDescent="0.25">
      <c r="E62614" s="2"/>
    </row>
    <row r="62615" spans="5:5" x14ac:dyDescent="0.25">
      <c r="E62615" s="2"/>
    </row>
    <row r="62616" spans="5:5" x14ac:dyDescent="0.25">
      <c r="E62616" s="2"/>
    </row>
    <row r="62617" spans="5:5" x14ac:dyDescent="0.25">
      <c r="E62617" s="2"/>
    </row>
    <row r="62618" spans="5:5" x14ac:dyDescent="0.25">
      <c r="E62618" s="2"/>
    </row>
    <row r="62619" spans="5:5" x14ac:dyDescent="0.25">
      <c r="E62619" s="2"/>
    </row>
    <row r="62620" spans="5:5" x14ac:dyDescent="0.25">
      <c r="E62620" s="2"/>
    </row>
    <row r="62621" spans="5:5" x14ac:dyDescent="0.25">
      <c r="E62621" s="2"/>
    </row>
    <row r="62622" spans="5:5" x14ac:dyDescent="0.25">
      <c r="E62622" s="2"/>
    </row>
    <row r="62623" spans="5:5" x14ac:dyDescent="0.25">
      <c r="E62623" s="2"/>
    </row>
    <row r="62624" spans="5:5" x14ac:dyDescent="0.25">
      <c r="E62624" s="2"/>
    </row>
    <row r="62625" spans="5:5" x14ac:dyDescent="0.25">
      <c r="E62625" s="2"/>
    </row>
    <row r="62626" spans="5:5" x14ac:dyDescent="0.25">
      <c r="E62626" s="2"/>
    </row>
    <row r="62627" spans="5:5" x14ac:dyDescent="0.25">
      <c r="E62627" s="2"/>
    </row>
    <row r="62628" spans="5:5" x14ac:dyDescent="0.25">
      <c r="E62628" s="2"/>
    </row>
    <row r="62629" spans="5:5" x14ac:dyDescent="0.25">
      <c r="E62629" s="2"/>
    </row>
    <row r="62630" spans="5:5" x14ac:dyDescent="0.25">
      <c r="E62630" s="2"/>
    </row>
    <row r="62631" spans="5:5" x14ac:dyDescent="0.25">
      <c r="E62631" s="2"/>
    </row>
    <row r="62632" spans="5:5" x14ac:dyDescent="0.25">
      <c r="E62632" s="2"/>
    </row>
    <row r="62633" spans="5:5" x14ac:dyDescent="0.25">
      <c r="E62633" s="2"/>
    </row>
    <row r="62634" spans="5:5" x14ac:dyDescent="0.25">
      <c r="E62634" s="2"/>
    </row>
    <row r="62635" spans="5:5" x14ac:dyDescent="0.25">
      <c r="E62635" s="2"/>
    </row>
    <row r="62636" spans="5:5" x14ac:dyDescent="0.25">
      <c r="E62636" s="2"/>
    </row>
    <row r="62637" spans="5:5" x14ac:dyDescent="0.25">
      <c r="E62637" s="2"/>
    </row>
    <row r="62638" spans="5:5" x14ac:dyDescent="0.25">
      <c r="E62638" s="2"/>
    </row>
    <row r="62639" spans="5:5" x14ac:dyDescent="0.25">
      <c r="E62639" s="2"/>
    </row>
    <row r="62640" spans="5:5" x14ac:dyDescent="0.25">
      <c r="E62640" s="2"/>
    </row>
    <row r="62641" spans="5:5" x14ac:dyDescent="0.25">
      <c r="E62641" s="2"/>
    </row>
    <row r="62642" spans="5:5" x14ac:dyDescent="0.25">
      <c r="E62642" s="2"/>
    </row>
    <row r="62643" spans="5:5" x14ac:dyDescent="0.25">
      <c r="E62643" s="2"/>
    </row>
    <row r="62644" spans="5:5" x14ac:dyDescent="0.25">
      <c r="E62644" s="2"/>
    </row>
    <row r="62645" spans="5:5" x14ac:dyDescent="0.25">
      <c r="E62645" s="2"/>
    </row>
    <row r="62646" spans="5:5" x14ac:dyDescent="0.25">
      <c r="E62646" s="2"/>
    </row>
    <row r="62647" spans="5:5" x14ac:dyDescent="0.25">
      <c r="E62647" s="2"/>
    </row>
    <row r="62648" spans="5:5" x14ac:dyDescent="0.25">
      <c r="E62648" s="2"/>
    </row>
    <row r="62649" spans="5:5" x14ac:dyDescent="0.25">
      <c r="E62649" s="2"/>
    </row>
    <row r="62650" spans="5:5" x14ac:dyDescent="0.25">
      <c r="E62650" s="2"/>
    </row>
    <row r="62651" spans="5:5" x14ac:dyDescent="0.25">
      <c r="E62651" s="2"/>
    </row>
    <row r="62652" spans="5:5" x14ac:dyDescent="0.25">
      <c r="E62652" s="2"/>
    </row>
    <row r="62653" spans="5:5" x14ac:dyDescent="0.25">
      <c r="E62653" s="2"/>
    </row>
    <row r="62654" spans="5:5" x14ac:dyDescent="0.25">
      <c r="E62654" s="2"/>
    </row>
    <row r="62655" spans="5:5" x14ac:dyDescent="0.25">
      <c r="E62655" s="2"/>
    </row>
    <row r="62656" spans="5:5" x14ac:dyDescent="0.25">
      <c r="E62656" s="2"/>
    </row>
    <row r="62657" spans="5:5" x14ac:dyDescent="0.25">
      <c r="E62657" s="2"/>
    </row>
    <row r="62658" spans="5:5" x14ac:dyDescent="0.25">
      <c r="E62658" s="2"/>
    </row>
    <row r="62659" spans="5:5" x14ac:dyDescent="0.25">
      <c r="E62659" s="2"/>
    </row>
    <row r="62660" spans="5:5" x14ac:dyDescent="0.25">
      <c r="E62660" s="2"/>
    </row>
    <row r="62661" spans="5:5" x14ac:dyDescent="0.25">
      <c r="E62661" s="2"/>
    </row>
    <row r="62662" spans="5:5" x14ac:dyDescent="0.25">
      <c r="E62662" s="2"/>
    </row>
    <row r="62663" spans="5:5" x14ac:dyDescent="0.25">
      <c r="E62663" s="2"/>
    </row>
    <row r="62664" spans="5:5" x14ac:dyDescent="0.25">
      <c r="E62664" s="2"/>
    </row>
    <row r="62665" spans="5:5" x14ac:dyDescent="0.25">
      <c r="E62665" s="2"/>
    </row>
    <row r="62666" spans="5:5" x14ac:dyDescent="0.25">
      <c r="E62666" s="2"/>
    </row>
    <row r="62667" spans="5:5" x14ac:dyDescent="0.25">
      <c r="E62667" s="2"/>
    </row>
    <row r="62668" spans="5:5" x14ac:dyDescent="0.25">
      <c r="E62668" s="2"/>
    </row>
    <row r="62669" spans="5:5" x14ac:dyDescent="0.25">
      <c r="E62669" s="2"/>
    </row>
    <row r="62670" spans="5:5" x14ac:dyDescent="0.25">
      <c r="E62670" s="2"/>
    </row>
    <row r="62671" spans="5:5" x14ac:dyDescent="0.25">
      <c r="E62671" s="2"/>
    </row>
    <row r="62672" spans="5:5" x14ac:dyDescent="0.25">
      <c r="E62672" s="2"/>
    </row>
    <row r="62673" spans="5:5" x14ac:dyDescent="0.25">
      <c r="E62673" s="2"/>
    </row>
    <row r="62674" spans="5:5" x14ac:dyDescent="0.25">
      <c r="E62674" s="2"/>
    </row>
    <row r="62675" spans="5:5" x14ac:dyDescent="0.25">
      <c r="E62675" s="2"/>
    </row>
    <row r="62676" spans="5:5" x14ac:dyDescent="0.25">
      <c r="E62676" s="2"/>
    </row>
    <row r="62677" spans="5:5" x14ac:dyDescent="0.25">
      <c r="E62677" s="2"/>
    </row>
    <row r="62678" spans="5:5" x14ac:dyDescent="0.25">
      <c r="E62678" s="2"/>
    </row>
    <row r="62679" spans="5:5" x14ac:dyDescent="0.25">
      <c r="E62679" s="2"/>
    </row>
    <row r="62680" spans="5:5" x14ac:dyDescent="0.25">
      <c r="E62680" s="2"/>
    </row>
    <row r="62681" spans="5:5" x14ac:dyDescent="0.25">
      <c r="E62681" s="2"/>
    </row>
    <row r="62682" spans="5:5" x14ac:dyDescent="0.25">
      <c r="E62682" s="2"/>
    </row>
    <row r="62683" spans="5:5" x14ac:dyDescent="0.25">
      <c r="E62683" s="2"/>
    </row>
    <row r="62684" spans="5:5" x14ac:dyDescent="0.25">
      <c r="E62684" s="2"/>
    </row>
    <row r="62685" spans="5:5" x14ac:dyDescent="0.25">
      <c r="E62685" s="2"/>
    </row>
    <row r="62686" spans="5:5" x14ac:dyDescent="0.25">
      <c r="E62686" s="2"/>
    </row>
    <row r="62687" spans="5:5" x14ac:dyDescent="0.25">
      <c r="E62687" s="2"/>
    </row>
    <row r="62688" spans="5:5" x14ac:dyDescent="0.25">
      <c r="E62688" s="2"/>
    </row>
    <row r="62689" spans="5:5" x14ac:dyDescent="0.25">
      <c r="E62689" s="2"/>
    </row>
    <row r="62690" spans="5:5" x14ac:dyDescent="0.25">
      <c r="E62690" s="2"/>
    </row>
    <row r="62691" spans="5:5" x14ac:dyDescent="0.25">
      <c r="E62691" s="2"/>
    </row>
    <row r="62692" spans="5:5" x14ac:dyDescent="0.25">
      <c r="E62692" s="2"/>
    </row>
    <row r="62693" spans="5:5" x14ac:dyDescent="0.25">
      <c r="E62693" s="2"/>
    </row>
    <row r="62694" spans="5:5" x14ac:dyDescent="0.25">
      <c r="E62694" s="2"/>
    </row>
    <row r="62695" spans="5:5" x14ac:dyDescent="0.25">
      <c r="E62695" s="2"/>
    </row>
    <row r="62696" spans="5:5" x14ac:dyDescent="0.25">
      <c r="E62696" s="2"/>
    </row>
    <row r="62697" spans="5:5" x14ac:dyDescent="0.25">
      <c r="E62697" s="2"/>
    </row>
    <row r="62698" spans="5:5" x14ac:dyDescent="0.25">
      <c r="E62698" s="2"/>
    </row>
    <row r="62699" spans="5:5" x14ac:dyDescent="0.25">
      <c r="E62699" s="2"/>
    </row>
    <row r="62700" spans="5:5" x14ac:dyDescent="0.25">
      <c r="E62700" s="2"/>
    </row>
    <row r="62701" spans="5:5" x14ac:dyDescent="0.25">
      <c r="E62701" s="2"/>
    </row>
    <row r="62702" spans="5:5" x14ac:dyDescent="0.25">
      <c r="E62702" s="2"/>
    </row>
    <row r="62703" spans="5:5" x14ac:dyDescent="0.25">
      <c r="E62703" s="2"/>
    </row>
    <row r="62704" spans="5:5" x14ac:dyDescent="0.25">
      <c r="E62704" s="2"/>
    </row>
    <row r="62705" spans="5:5" x14ac:dyDescent="0.25">
      <c r="E62705" s="2"/>
    </row>
    <row r="62706" spans="5:5" x14ac:dyDescent="0.25">
      <c r="E62706" s="2"/>
    </row>
    <row r="62707" spans="5:5" x14ac:dyDescent="0.25">
      <c r="E62707" s="2"/>
    </row>
    <row r="62708" spans="5:5" x14ac:dyDescent="0.25">
      <c r="E62708" s="2"/>
    </row>
    <row r="62709" spans="5:5" x14ac:dyDescent="0.25">
      <c r="E62709" s="2"/>
    </row>
    <row r="62710" spans="5:5" x14ac:dyDescent="0.25">
      <c r="E62710" s="2"/>
    </row>
    <row r="62711" spans="5:5" x14ac:dyDescent="0.25">
      <c r="E62711" s="2"/>
    </row>
    <row r="62712" spans="5:5" x14ac:dyDescent="0.25">
      <c r="E62712" s="2"/>
    </row>
    <row r="62713" spans="5:5" x14ac:dyDescent="0.25">
      <c r="E62713" s="2"/>
    </row>
    <row r="62714" spans="5:5" x14ac:dyDescent="0.25">
      <c r="E62714" s="2"/>
    </row>
    <row r="62715" spans="5:5" x14ac:dyDescent="0.25">
      <c r="E62715" s="2"/>
    </row>
    <row r="62716" spans="5:5" x14ac:dyDescent="0.25">
      <c r="E62716" s="2"/>
    </row>
    <row r="62717" spans="5:5" x14ac:dyDescent="0.25">
      <c r="E62717" s="2"/>
    </row>
    <row r="62718" spans="5:5" x14ac:dyDescent="0.25">
      <c r="E62718" s="2"/>
    </row>
    <row r="62719" spans="5:5" x14ac:dyDescent="0.25">
      <c r="E62719" s="2"/>
    </row>
    <row r="62720" spans="5:5" x14ac:dyDescent="0.25">
      <c r="E62720" s="2"/>
    </row>
    <row r="62721" spans="5:5" x14ac:dyDescent="0.25">
      <c r="E62721" s="2"/>
    </row>
    <row r="62722" spans="5:5" x14ac:dyDescent="0.25">
      <c r="E62722" s="2"/>
    </row>
    <row r="62723" spans="5:5" x14ac:dyDescent="0.25">
      <c r="E62723" s="2"/>
    </row>
    <row r="62724" spans="5:5" x14ac:dyDescent="0.25">
      <c r="E62724" s="2"/>
    </row>
    <row r="62725" spans="5:5" x14ac:dyDescent="0.25">
      <c r="E62725" s="2"/>
    </row>
    <row r="62726" spans="5:5" x14ac:dyDescent="0.25">
      <c r="E62726" s="2"/>
    </row>
    <row r="62727" spans="5:5" x14ac:dyDescent="0.25">
      <c r="E62727" s="2"/>
    </row>
    <row r="62728" spans="5:5" x14ac:dyDescent="0.25">
      <c r="E62728" s="2"/>
    </row>
    <row r="62729" spans="5:5" x14ac:dyDescent="0.25">
      <c r="E62729" s="2"/>
    </row>
    <row r="62730" spans="5:5" x14ac:dyDescent="0.25">
      <c r="E62730" s="2"/>
    </row>
    <row r="62731" spans="5:5" x14ac:dyDescent="0.25">
      <c r="E62731" s="2"/>
    </row>
    <row r="62732" spans="5:5" x14ac:dyDescent="0.25">
      <c r="E62732" s="2"/>
    </row>
    <row r="62733" spans="5:5" x14ac:dyDescent="0.25">
      <c r="E62733" s="2"/>
    </row>
    <row r="62734" spans="5:5" x14ac:dyDescent="0.25">
      <c r="E62734" s="2"/>
    </row>
    <row r="62735" spans="5:5" x14ac:dyDescent="0.25">
      <c r="E62735" s="2"/>
    </row>
    <row r="62736" spans="5:5" x14ac:dyDescent="0.25">
      <c r="E62736" s="2"/>
    </row>
    <row r="62737" spans="5:5" x14ac:dyDescent="0.25">
      <c r="E62737" s="2"/>
    </row>
    <row r="62738" spans="5:5" x14ac:dyDescent="0.25">
      <c r="E62738" s="2"/>
    </row>
    <row r="62739" spans="5:5" x14ac:dyDescent="0.25">
      <c r="E62739" s="2"/>
    </row>
    <row r="62740" spans="5:5" x14ac:dyDescent="0.25">
      <c r="E62740" s="2"/>
    </row>
    <row r="62741" spans="5:5" x14ac:dyDescent="0.25">
      <c r="E62741" s="2"/>
    </row>
    <row r="62742" spans="5:5" x14ac:dyDescent="0.25">
      <c r="E62742" s="2"/>
    </row>
    <row r="62743" spans="5:5" x14ac:dyDescent="0.25">
      <c r="E62743" s="2"/>
    </row>
    <row r="62744" spans="5:5" x14ac:dyDescent="0.25">
      <c r="E62744" s="2"/>
    </row>
    <row r="62745" spans="5:5" x14ac:dyDescent="0.25">
      <c r="E62745" s="2"/>
    </row>
    <row r="62746" spans="5:5" x14ac:dyDescent="0.25">
      <c r="E62746" s="2"/>
    </row>
    <row r="62747" spans="5:5" x14ac:dyDescent="0.25">
      <c r="E62747" s="2"/>
    </row>
    <row r="62748" spans="5:5" x14ac:dyDescent="0.25">
      <c r="E62748" s="2"/>
    </row>
    <row r="62749" spans="5:5" x14ac:dyDescent="0.25">
      <c r="E62749" s="2"/>
    </row>
    <row r="62750" spans="5:5" x14ac:dyDescent="0.25">
      <c r="E62750" s="2"/>
    </row>
    <row r="62751" spans="5:5" x14ac:dyDescent="0.25">
      <c r="E62751" s="2"/>
    </row>
    <row r="62752" spans="5:5" x14ac:dyDescent="0.25">
      <c r="E62752" s="2"/>
    </row>
    <row r="62753" spans="5:5" x14ac:dyDescent="0.25">
      <c r="E62753" s="2"/>
    </row>
    <row r="62754" spans="5:5" x14ac:dyDescent="0.25">
      <c r="E62754" s="2"/>
    </row>
    <row r="62755" spans="5:5" x14ac:dyDescent="0.25">
      <c r="E62755" s="2"/>
    </row>
    <row r="62756" spans="5:5" x14ac:dyDescent="0.25">
      <c r="E62756" s="2"/>
    </row>
    <row r="62757" spans="5:5" x14ac:dyDescent="0.25">
      <c r="E62757" s="2"/>
    </row>
    <row r="62758" spans="5:5" x14ac:dyDescent="0.25">
      <c r="E62758" s="2"/>
    </row>
    <row r="62759" spans="5:5" x14ac:dyDescent="0.25">
      <c r="E62759" s="2"/>
    </row>
    <row r="62760" spans="5:5" x14ac:dyDescent="0.25">
      <c r="E62760" s="2"/>
    </row>
    <row r="62761" spans="5:5" x14ac:dyDescent="0.25">
      <c r="E62761" s="2"/>
    </row>
    <row r="62762" spans="5:5" x14ac:dyDescent="0.25">
      <c r="E62762" s="2"/>
    </row>
    <row r="62763" spans="5:5" x14ac:dyDescent="0.25">
      <c r="E62763" s="2"/>
    </row>
    <row r="62764" spans="5:5" x14ac:dyDescent="0.25">
      <c r="E62764" s="2"/>
    </row>
    <row r="62765" spans="5:5" x14ac:dyDescent="0.25">
      <c r="E62765" s="2"/>
    </row>
    <row r="62766" spans="5:5" x14ac:dyDescent="0.25">
      <c r="E62766" s="2"/>
    </row>
    <row r="62767" spans="5:5" x14ac:dyDescent="0.25">
      <c r="E62767" s="2"/>
    </row>
    <row r="62768" spans="5:5" x14ac:dyDescent="0.25">
      <c r="E62768" s="2"/>
    </row>
    <row r="62769" spans="5:5" x14ac:dyDescent="0.25">
      <c r="E62769" s="2"/>
    </row>
    <row r="62770" spans="5:5" x14ac:dyDescent="0.25">
      <c r="E62770" s="2"/>
    </row>
    <row r="62771" spans="5:5" x14ac:dyDescent="0.25">
      <c r="E62771" s="2"/>
    </row>
    <row r="62772" spans="5:5" x14ac:dyDescent="0.25">
      <c r="E62772" s="2"/>
    </row>
    <row r="62773" spans="5:5" x14ac:dyDescent="0.25">
      <c r="E62773" s="2"/>
    </row>
    <row r="62774" spans="5:5" x14ac:dyDescent="0.25">
      <c r="E62774" s="2"/>
    </row>
    <row r="62775" spans="5:5" x14ac:dyDescent="0.25">
      <c r="E62775" s="2"/>
    </row>
    <row r="62776" spans="5:5" x14ac:dyDescent="0.25">
      <c r="E62776" s="2"/>
    </row>
    <row r="62777" spans="5:5" x14ac:dyDescent="0.25">
      <c r="E62777" s="2"/>
    </row>
    <row r="62778" spans="5:5" x14ac:dyDescent="0.25">
      <c r="E62778" s="2"/>
    </row>
    <row r="62779" spans="5:5" x14ac:dyDescent="0.25">
      <c r="E62779" s="2"/>
    </row>
    <row r="62780" spans="5:5" x14ac:dyDescent="0.25">
      <c r="E62780" s="2"/>
    </row>
    <row r="62781" spans="5:5" x14ac:dyDescent="0.25">
      <c r="E62781" s="2"/>
    </row>
    <row r="62782" spans="5:5" x14ac:dyDescent="0.25">
      <c r="E62782" s="2"/>
    </row>
    <row r="62783" spans="5:5" x14ac:dyDescent="0.25">
      <c r="E62783" s="2"/>
    </row>
    <row r="62784" spans="5:5" x14ac:dyDescent="0.25">
      <c r="E62784" s="2"/>
    </row>
    <row r="62785" spans="5:5" x14ac:dyDescent="0.25">
      <c r="E62785" s="2"/>
    </row>
    <row r="62786" spans="5:5" x14ac:dyDescent="0.25">
      <c r="E62786" s="2"/>
    </row>
    <row r="62787" spans="5:5" x14ac:dyDescent="0.25">
      <c r="E62787" s="2"/>
    </row>
    <row r="62788" spans="5:5" x14ac:dyDescent="0.25">
      <c r="E62788" s="2"/>
    </row>
    <row r="62789" spans="5:5" x14ac:dyDescent="0.25">
      <c r="E62789" s="2"/>
    </row>
    <row r="62790" spans="5:5" x14ac:dyDescent="0.25">
      <c r="E62790" s="2"/>
    </row>
    <row r="62791" spans="5:5" x14ac:dyDescent="0.25">
      <c r="E62791" s="2"/>
    </row>
    <row r="62792" spans="5:5" x14ac:dyDescent="0.25">
      <c r="E62792" s="2"/>
    </row>
    <row r="62793" spans="5:5" x14ac:dyDescent="0.25">
      <c r="E62793" s="2"/>
    </row>
    <row r="62794" spans="5:5" x14ac:dyDescent="0.25">
      <c r="E62794" s="2"/>
    </row>
    <row r="62795" spans="5:5" x14ac:dyDescent="0.25">
      <c r="E62795" s="2"/>
    </row>
    <row r="62796" spans="5:5" x14ac:dyDescent="0.25">
      <c r="E62796" s="2"/>
    </row>
    <row r="62797" spans="5:5" x14ac:dyDescent="0.25">
      <c r="E62797" s="2"/>
    </row>
    <row r="62798" spans="5:5" x14ac:dyDescent="0.25">
      <c r="E62798" s="2"/>
    </row>
    <row r="62799" spans="5:5" x14ac:dyDescent="0.25">
      <c r="E62799" s="2"/>
    </row>
    <row r="62800" spans="5:5" x14ac:dyDescent="0.25">
      <c r="E62800" s="2"/>
    </row>
    <row r="62801" spans="5:5" x14ac:dyDescent="0.25">
      <c r="E62801" s="2"/>
    </row>
    <row r="62802" spans="5:5" x14ac:dyDescent="0.25">
      <c r="E62802" s="2"/>
    </row>
    <row r="62803" spans="5:5" x14ac:dyDescent="0.25">
      <c r="E62803" s="2"/>
    </row>
    <row r="62804" spans="5:5" x14ac:dyDescent="0.25">
      <c r="E62804" s="2"/>
    </row>
    <row r="62805" spans="5:5" x14ac:dyDescent="0.25">
      <c r="E62805" s="2"/>
    </row>
    <row r="62806" spans="5:5" x14ac:dyDescent="0.25">
      <c r="E62806" s="2"/>
    </row>
    <row r="62807" spans="5:5" x14ac:dyDescent="0.25">
      <c r="E62807" s="2"/>
    </row>
    <row r="62808" spans="5:5" x14ac:dyDescent="0.25">
      <c r="E62808" s="2"/>
    </row>
    <row r="62809" spans="5:5" x14ac:dyDescent="0.25">
      <c r="E62809" s="2"/>
    </row>
    <row r="62810" spans="5:5" x14ac:dyDescent="0.25">
      <c r="E62810" s="2"/>
    </row>
    <row r="62811" spans="5:5" x14ac:dyDescent="0.25">
      <c r="E62811" s="2"/>
    </row>
    <row r="62812" spans="5:5" x14ac:dyDescent="0.25">
      <c r="E62812" s="2"/>
    </row>
    <row r="62813" spans="5:5" x14ac:dyDescent="0.25">
      <c r="E62813" s="2"/>
    </row>
    <row r="62814" spans="5:5" x14ac:dyDescent="0.25">
      <c r="E62814" s="2"/>
    </row>
    <row r="62815" spans="5:5" x14ac:dyDescent="0.25">
      <c r="E62815" s="2"/>
    </row>
    <row r="62816" spans="5:5" x14ac:dyDescent="0.25">
      <c r="E62816" s="2"/>
    </row>
    <row r="62817" spans="5:5" x14ac:dyDescent="0.25">
      <c r="E62817" s="2"/>
    </row>
    <row r="62818" spans="5:5" x14ac:dyDescent="0.25">
      <c r="E62818" s="2"/>
    </row>
    <row r="62819" spans="5:5" x14ac:dyDescent="0.25">
      <c r="E62819" s="2"/>
    </row>
    <row r="62820" spans="5:5" x14ac:dyDescent="0.25">
      <c r="E62820" s="2"/>
    </row>
    <row r="62821" spans="5:5" x14ac:dyDescent="0.25">
      <c r="E62821" s="2"/>
    </row>
    <row r="62822" spans="5:5" x14ac:dyDescent="0.25">
      <c r="E62822" s="2"/>
    </row>
    <row r="62823" spans="5:5" x14ac:dyDescent="0.25">
      <c r="E62823" s="2"/>
    </row>
    <row r="62824" spans="5:5" x14ac:dyDescent="0.25">
      <c r="E62824" s="2"/>
    </row>
    <row r="62825" spans="5:5" x14ac:dyDescent="0.25">
      <c r="E62825" s="2"/>
    </row>
    <row r="62826" spans="5:5" x14ac:dyDescent="0.25">
      <c r="E62826" s="2"/>
    </row>
    <row r="62827" spans="5:5" x14ac:dyDescent="0.25">
      <c r="E62827" s="2"/>
    </row>
    <row r="62828" spans="5:5" x14ac:dyDescent="0.25">
      <c r="E62828" s="2"/>
    </row>
    <row r="62829" spans="5:5" x14ac:dyDescent="0.25">
      <c r="E62829" s="2"/>
    </row>
    <row r="62830" spans="5:5" x14ac:dyDescent="0.25">
      <c r="E62830" s="2"/>
    </row>
    <row r="62831" spans="5:5" x14ac:dyDescent="0.25">
      <c r="E62831" s="2"/>
    </row>
    <row r="62832" spans="5:5" x14ac:dyDescent="0.25">
      <c r="E62832" s="2"/>
    </row>
    <row r="62833" spans="5:5" x14ac:dyDescent="0.25">
      <c r="E62833" s="2"/>
    </row>
    <row r="62834" spans="5:5" x14ac:dyDescent="0.25">
      <c r="E62834" s="2"/>
    </row>
    <row r="62835" spans="5:5" x14ac:dyDescent="0.25">
      <c r="E62835" s="2"/>
    </row>
    <row r="62836" spans="5:5" x14ac:dyDescent="0.25">
      <c r="E62836" s="2"/>
    </row>
    <row r="62837" spans="5:5" x14ac:dyDescent="0.25">
      <c r="E62837" s="2"/>
    </row>
    <row r="62838" spans="5:5" x14ac:dyDescent="0.25">
      <c r="E62838" s="2"/>
    </row>
    <row r="62839" spans="5:5" x14ac:dyDescent="0.25">
      <c r="E62839" s="2"/>
    </row>
    <row r="62840" spans="5:5" x14ac:dyDescent="0.25">
      <c r="E62840" s="2"/>
    </row>
    <row r="62841" spans="5:5" x14ac:dyDescent="0.25">
      <c r="E62841" s="2"/>
    </row>
    <row r="62842" spans="5:5" x14ac:dyDescent="0.25">
      <c r="E62842" s="2"/>
    </row>
    <row r="62843" spans="5:5" x14ac:dyDescent="0.25">
      <c r="E62843" s="2"/>
    </row>
    <row r="62844" spans="5:5" x14ac:dyDescent="0.25">
      <c r="E62844" s="2"/>
    </row>
    <row r="62845" spans="5:5" x14ac:dyDescent="0.25">
      <c r="E62845" s="2"/>
    </row>
    <row r="62846" spans="5:5" x14ac:dyDescent="0.25">
      <c r="E62846" s="2"/>
    </row>
    <row r="62847" spans="5:5" x14ac:dyDescent="0.25">
      <c r="E62847" s="2"/>
    </row>
    <row r="62848" spans="5:5" x14ac:dyDescent="0.25">
      <c r="E62848" s="2"/>
    </row>
    <row r="62849" spans="5:5" x14ac:dyDescent="0.25">
      <c r="E62849" s="2"/>
    </row>
    <row r="62850" spans="5:5" x14ac:dyDescent="0.25">
      <c r="E62850" s="2"/>
    </row>
    <row r="62851" spans="5:5" x14ac:dyDescent="0.25">
      <c r="E62851" s="2"/>
    </row>
    <row r="62852" spans="5:5" x14ac:dyDescent="0.25">
      <c r="E62852" s="2"/>
    </row>
    <row r="62853" spans="5:5" x14ac:dyDescent="0.25">
      <c r="E62853" s="2"/>
    </row>
    <row r="62854" spans="5:5" x14ac:dyDescent="0.25">
      <c r="E62854" s="2"/>
    </row>
    <row r="62855" spans="5:5" x14ac:dyDescent="0.25">
      <c r="E62855" s="2"/>
    </row>
    <row r="62856" spans="5:5" x14ac:dyDescent="0.25">
      <c r="E62856" s="2"/>
    </row>
    <row r="62857" spans="5:5" x14ac:dyDescent="0.25">
      <c r="E62857" s="2"/>
    </row>
    <row r="62858" spans="5:5" x14ac:dyDescent="0.25">
      <c r="E62858" s="2"/>
    </row>
    <row r="62859" spans="5:5" x14ac:dyDescent="0.25">
      <c r="E62859" s="2"/>
    </row>
    <row r="62860" spans="5:5" x14ac:dyDescent="0.25">
      <c r="E62860" s="2"/>
    </row>
    <row r="62861" spans="5:5" x14ac:dyDescent="0.25">
      <c r="E62861" s="2"/>
    </row>
    <row r="62862" spans="5:5" x14ac:dyDescent="0.25">
      <c r="E62862" s="2"/>
    </row>
    <row r="62863" spans="5:5" x14ac:dyDescent="0.25">
      <c r="E62863" s="2"/>
    </row>
    <row r="62864" spans="5:5" x14ac:dyDescent="0.25">
      <c r="E62864" s="2"/>
    </row>
    <row r="62865" spans="5:5" x14ac:dyDescent="0.25">
      <c r="E62865" s="2"/>
    </row>
    <row r="62866" spans="5:5" x14ac:dyDescent="0.25">
      <c r="E62866" s="2"/>
    </row>
    <row r="62867" spans="5:5" x14ac:dyDescent="0.25">
      <c r="E62867" s="2"/>
    </row>
    <row r="62868" spans="5:5" x14ac:dyDescent="0.25">
      <c r="E62868" s="2"/>
    </row>
    <row r="62869" spans="5:5" x14ac:dyDescent="0.25">
      <c r="E62869" s="2"/>
    </row>
    <row r="62870" spans="5:5" x14ac:dyDescent="0.25">
      <c r="E62870" s="2"/>
    </row>
    <row r="62871" spans="5:5" x14ac:dyDescent="0.25">
      <c r="E62871" s="2"/>
    </row>
    <row r="62872" spans="5:5" x14ac:dyDescent="0.25">
      <c r="E62872" s="2"/>
    </row>
    <row r="62873" spans="5:5" x14ac:dyDescent="0.25">
      <c r="E62873" s="2"/>
    </row>
    <row r="62874" spans="5:5" x14ac:dyDescent="0.25">
      <c r="E62874" s="2"/>
    </row>
    <row r="62875" spans="5:5" x14ac:dyDescent="0.25">
      <c r="E62875" s="2"/>
    </row>
    <row r="62876" spans="5:5" x14ac:dyDescent="0.25">
      <c r="E62876" s="2"/>
    </row>
    <row r="62877" spans="5:5" x14ac:dyDescent="0.25">
      <c r="E62877" s="2"/>
    </row>
    <row r="62878" spans="5:5" x14ac:dyDescent="0.25">
      <c r="E62878" s="2"/>
    </row>
    <row r="62879" spans="5:5" x14ac:dyDescent="0.25">
      <c r="E62879" s="2"/>
    </row>
    <row r="62880" spans="5:5" x14ac:dyDescent="0.25">
      <c r="E62880" s="2"/>
    </row>
    <row r="62881" spans="5:5" x14ac:dyDescent="0.25">
      <c r="E62881" s="2"/>
    </row>
    <row r="62882" spans="5:5" x14ac:dyDescent="0.25">
      <c r="E62882" s="2"/>
    </row>
    <row r="62883" spans="5:5" x14ac:dyDescent="0.25">
      <c r="E62883" s="2"/>
    </row>
    <row r="62884" spans="5:5" x14ac:dyDescent="0.25">
      <c r="E62884" s="2"/>
    </row>
    <row r="62885" spans="5:5" x14ac:dyDescent="0.25">
      <c r="E62885" s="2"/>
    </row>
    <row r="62886" spans="5:5" x14ac:dyDescent="0.25">
      <c r="E62886" s="2"/>
    </row>
    <row r="62887" spans="5:5" x14ac:dyDescent="0.25">
      <c r="E62887" s="2"/>
    </row>
    <row r="62888" spans="5:5" x14ac:dyDescent="0.25">
      <c r="E62888" s="2"/>
    </row>
    <row r="62889" spans="5:5" x14ac:dyDescent="0.25">
      <c r="E62889" s="2"/>
    </row>
    <row r="62890" spans="5:5" x14ac:dyDescent="0.25">
      <c r="E62890" s="2"/>
    </row>
    <row r="62891" spans="5:5" x14ac:dyDescent="0.25">
      <c r="E62891" s="2"/>
    </row>
    <row r="62892" spans="5:5" x14ac:dyDescent="0.25">
      <c r="E62892" s="2"/>
    </row>
    <row r="62893" spans="5:5" x14ac:dyDescent="0.25">
      <c r="E62893" s="2"/>
    </row>
    <row r="62894" spans="5:5" x14ac:dyDescent="0.25">
      <c r="E62894" s="2"/>
    </row>
    <row r="62895" spans="5:5" x14ac:dyDescent="0.25">
      <c r="E62895" s="2"/>
    </row>
    <row r="62896" spans="5:5" x14ac:dyDescent="0.25">
      <c r="E62896" s="2"/>
    </row>
    <row r="62897" spans="5:5" x14ac:dyDescent="0.25">
      <c r="E62897" s="2"/>
    </row>
    <row r="62898" spans="5:5" x14ac:dyDescent="0.25">
      <c r="E62898" s="2"/>
    </row>
    <row r="62899" spans="5:5" x14ac:dyDescent="0.25">
      <c r="E62899" s="2"/>
    </row>
    <row r="62900" spans="5:5" x14ac:dyDescent="0.25">
      <c r="E62900" s="2"/>
    </row>
    <row r="62901" spans="5:5" x14ac:dyDescent="0.25">
      <c r="E62901" s="2"/>
    </row>
    <row r="62902" spans="5:5" x14ac:dyDescent="0.25">
      <c r="E62902" s="2"/>
    </row>
    <row r="62903" spans="5:5" x14ac:dyDescent="0.25">
      <c r="E62903" s="2"/>
    </row>
    <row r="62904" spans="5:5" x14ac:dyDescent="0.25">
      <c r="E62904" s="2"/>
    </row>
    <row r="62905" spans="5:5" x14ac:dyDescent="0.25">
      <c r="E62905" s="2"/>
    </row>
    <row r="62906" spans="5:5" x14ac:dyDescent="0.25">
      <c r="E62906" s="2"/>
    </row>
    <row r="62907" spans="5:5" x14ac:dyDescent="0.25">
      <c r="E62907" s="2"/>
    </row>
    <row r="62908" spans="5:5" x14ac:dyDescent="0.25">
      <c r="E62908" s="2"/>
    </row>
    <row r="62909" spans="5:5" x14ac:dyDescent="0.25">
      <c r="E62909" s="2"/>
    </row>
    <row r="62910" spans="5:5" x14ac:dyDescent="0.25">
      <c r="E62910" s="2"/>
    </row>
    <row r="62911" spans="5:5" x14ac:dyDescent="0.25">
      <c r="E62911" s="2"/>
    </row>
    <row r="62912" spans="5:5" x14ac:dyDescent="0.25">
      <c r="E62912" s="2"/>
    </row>
    <row r="62913" spans="5:5" x14ac:dyDescent="0.25">
      <c r="E62913" s="2"/>
    </row>
    <row r="62914" spans="5:5" x14ac:dyDescent="0.25">
      <c r="E62914" s="2"/>
    </row>
    <row r="62915" spans="5:5" x14ac:dyDescent="0.25">
      <c r="E62915" s="2"/>
    </row>
    <row r="62916" spans="5:5" x14ac:dyDescent="0.25">
      <c r="E62916" s="2"/>
    </row>
    <row r="62917" spans="5:5" x14ac:dyDescent="0.25">
      <c r="E62917" s="2"/>
    </row>
    <row r="62918" spans="5:5" x14ac:dyDescent="0.25">
      <c r="E62918" s="2"/>
    </row>
    <row r="62919" spans="5:5" x14ac:dyDescent="0.25">
      <c r="E62919" s="2"/>
    </row>
    <row r="62920" spans="5:5" x14ac:dyDescent="0.25">
      <c r="E62920" s="2"/>
    </row>
    <row r="62921" spans="5:5" x14ac:dyDescent="0.25">
      <c r="E62921" s="2"/>
    </row>
    <row r="62922" spans="5:5" x14ac:dyDescent="0.25">
      <c r="E62922" s="2"/>
    </row>
    <row r="62923" spans="5:5" x14ac:dyDescent="0.25">
      <c r="E62923" s="2"/>
    </row>
    <row r="62924" spans="5:5" x14ac:dyDescent="0.25">
      <c r="E62924" s="2"/>
    </row>
    <row r="62925" spans="5:5" x14ac:dyDescent="0.25">
      <c r="E62925" s="2"/>
    </row>
    <row r="62926" spans="5:5" x14ac:dyDescent="0.25">
      <c r="E62926" s="2"/>
    </row>
    <row r="62927" spans="5:5" x14ac:dyDescent="0.25">
      <c r="E62927" s="2"/>
    </row>
    <row r="62928" spans="5:5" x14ac:dyDescent="0.25">
      <c r="E62928" s="2"/>
    </row>
    <row r="62929" spans="5:5" x14ac:dyDescent="0.25">
      <c r="E62929" s="2"/>
    </row>
    <row r="62930" spans="5:5" x14ac:dyDescent="0.25">
      <c r="E62930" s="2"/>
    </row>
    <row r="62931" spans="5:5" x14ac:dyDescent="0.25">
      <c r="E62931" s="2"/>
    </row>
    <row r="62932" spans="5:5" x14ac:dyDescent="0.25">
      <c r="E62932" s="2"/>
    </row>
    <row r="62933" spans="5:5" x14ac:dyDescent="0.25">
      <c r="E62933" s="2"/>
    </row>
    <row r="62934" spans="5:5" x14ac:dyDescent="0.25">
      <c r="E62934" s="2"/>
    </row>
    <row r="62935" spans="5:5" x14ac:dyDescent="0.25">
      <c r="E62935" s="2"/>
    </row>
    <row r="62936" spans="5:5" x14ac:dyDescent="0.25">
      <c r="E62936" s="2"/>
    </row>
    <row r="62937" spans="5:5" x14ac:dyDescent="0.25">
      <c r="E62937" s="2"/>
    </row>
    <row r="62938" spans="5:5" x14ac:dyDescent="0.25">
      <c r="E62938" s="2"/>
    </row>
    <row r="62939" spans="5:5" x14ac:dyDescent="0.25">
      <c r="E62939" s="2"/>
    </row>
    <row r="62940" spans="5:5" x14ac:dyDescent="0.25">
      <c r="E62940" s="2"/>
    </row>
    <row r="62941" spans="5:5" x14ac:dyDescent="0.25">
      <c r="E62941" s="2"/>
    </row>
    <row r="62942" spans="5:5" x14ac:dyDescent="0.25">
      <c r="E62942" s="2"/>
    </row>
    <row r="62943" spans="5:5" x14ac:dyDescent="0.25">
      <c r="E62943" s="2"/>
    </row>
    <row r="62944" spans="5:5" x14ac:dyDescent="0.25">
      <c r="E62944" s="2"/>
    </row>
    <row r="62945" spans="5:5" x14ac:dyDescent="0.25">
      <c r="E62945" s="2"/>
    </row>
    <row r="62946" spans="5:5" x14ac:dyDescent="0.25">
      <c r="E62946" s="2"/>
    </row>
    <row r="62947" spans="5:5" x14ac:dyDescent="0.25">
      <c r="E62947" s="2"/>
    </row>
    <row r="62948" spans="5:5" x14ac:dyDescent="0.25">
      <c r="E62948" s="2"/>
    </row>
    <row r="62949" spans="5:5" x14ac:dyDescent="0.25">
      <c r="E62949" s="2"/>
    </row>
    <row r="62950" spans="5:5" x14ac:dyDescent="0.25">
      <c r="E62950" s="2"/>
    </row>
    <row r="62951" spans="5:5" x14ac:dyDescent="0.25">
      <c r="E62951" s="2"/>
    </row>
    <row r="62952" spans="5:5" x14ac:dyDescent="0.25">
      <c r="E62952" s="2"/>
    </row>
    <row r="62953" spans="5:5" x14ac:dyDescent="0.25">
      <c r="E62953" s="2"/>
    </row>
    <row r="62954" spans="5:5" x14ac:dyDescent="0.25">
      <c r="E62954" s="2"/>
    </row>
    <row r="62955" spans="5:5" x14ac:dyDescent="0.25">
      <c r="E62955" s="2"/>
    </row>
    <row r="62956" spans="5:5" x14ac:dyDescent="0.25">
      <c r="E62956" s="2"/>
    </row>
    <row r="62957" spans="5:5" x14ac:dyDescent="0.25">
      <c r="E62957" s="2"/>
    </row>
    <row r="62958" spans="5:5" x14ac:dyDescent="0.25">
      <c r="E62958" s="2"/>
    </row>
    <row r="62959" spans="5:5" x14ac:dyDescent="0.25">
      <c r="E62959" s="2"/>
    </row>
    <row r="62960" spans="5:5" x14ac:dyDescent="0.25">
      <c r="E62960" s="2"/>
    </row>
    <row r="62961" spans="5:5" x14ac:dyDescent="0.25">
      <c r="E62961" s="2"/>
    </row>
    <row r="62962" spans="5:5" x14ac:dyDescent="0.25">
      <c r="E62962" s="2"/>
    </row>
    <row r="62963" spans="5:5" x14ac:dyDescent="0.25">
      <c r="E62963" s="2"/>
    </row>
    <row r="62964" spans="5:5" x14ac:dyDescent="0.25">
      <c r="E62964" s="2"/>
    </row>
    <row r="62965" spans="5:5" x14ac:dyDescent="0.25">
      <c r="E62965" s="2"/>
    </row>
    <row r="62966" spans="5:5" x14ac:dyDescent="0.25">
      <c r="E62966" s="2"/>
    </row>
    <row r="62967" spans="5:5" x14ac:dyDescent="0.25">
      <c r="E62967" s="2"/>
    </row>
    <row r="62968" spans="5:5" x14ac:dyDescent="0.25">
      <c r="E62968" s="2"/>
    </row>
    <row r="62969" spans="5:5" x14ac:dyDescent="0.25">
      <c r="E62969" s="2"/>
    </row>
    <row r="62970" spans="5:5" x14ac:dyDescent="0.25">
      <c r="E62970" s="2"/>
    </row>
    <row r="62971" spans="5:5" x14ac:dyDescent="0.25">
      <c r="E62971" s="2"/>
    </row>
    <row r="62972" spans="5:5" x14ac:dyDescent="0.25">
      <c r="E62972" s="2"/>
    </row>
    <row r="62973" spans="5:5" x14ac:dyDescent="0.25">
      <c r="E62973" s="2"/>
    </row>
    <row r="62974" spans="5:5" x14ac:dyDescent="0.25">
      <c r="E62974" s="2"/>
    </row>
    <row r="62975" spans="5:5" x14ac:dyDescent="0.25">
      <c r="E62975" s="2"/>
    </row>
    <row r="62976" spans="5:5" x14ac:dyDescent="0.25">
      <c r="E62976" s="2"/>
    </row>
    <row r="62977" spans="5:5" x14ac:dyDescent="0.25">
      <c r="E62977" s="2"/>
    </row>
    <row r="62978" spans="5:5" x14ac:dyDescent="0.25">
      <c r="E62978" s="2"/>
    </row>
    <row r="62979" spans="5:5" x14ac:dyDescent="0.25">
      <c r="E62979" s="2"/>
    </row>
    <row r="62980" spans="5:5" x14ac:dyDescent="0.25">
      <c r="E62980" s="2"/>
    </row>
    <row r="62981" spans="5:5" x14ac:dyDescent="0.25">
      <c r="E62981" s="2"/>
    </row>
    <row r="62982" spans="5:5" x14ac:dyDescent="0.25">
      <c r="E62982" s="2"/>
    </row>
    <row r="62983" spans="5:5" x14ac:dyDescent="0.25">
      <c r="E62983" s="2"/>
    </row>
    <row r="62984" spans="5:5" x14ac:dyDescent="0.25">
      <c r="E62984" s="2"/>
    </row>
    <row r="62985" spans="5:5" x14ac:dyDescent="0.25">
      <c r="E62985" s="2"/>
    </row>
    <row r="62986" spans="5:5" x14ac:dyDescent="0.25">
      <c r="E62986" s="2"/>
    </row>
    <row r="62987" spans="5:5" x14ac:dyDescent="0.25">
      <c r="E62987" s="2"/>
    </row>
    <row r="62988" spans="5:5" x14ac:dyDescent="0.25">
      <c r="E62988" s="2"/>
    </row>
    <row r="62989" spans="5:5" x14ac:dyDescent="0.25">
      <c r="E62989" s="2"/>
    </row>
    <row r="62990" spans="5:5" x14ac:dyDescent="0.25">
      <c r="E62990" s="2"/>
    </row>
    <row r="62991" spans="5:5" x14ac:dyDescent="0.25">
      <c r="E62991" s="2"/>
    </row>
    <row r="62992" spans="5:5" x14ac:dyDescent="0.25">
      <c r="E62992" s="2"/>
    </row>
    <row r="62993" spans="5:5" x14ac:dyDescent="0.25">
      <c r="E62993" s="2"/>
    </row>
    <row r="62994" spans="5:5" x14ac:dyDescent="0.25">
      <c r="E62994" s="2"/>
    </row>
    <row r="62995" spans="5:5" x14ac:dyDescent="0.25">
      <c r="E62995" s="2"/>
    </row>
    <row r="62996" spans="5:5" x14ac:dyDescent="0.25">
      <c r="E62996" s="2"/>
    </row>
    <row r="62997" spans="5:5" x14ac:dyDescent="0.25">
      <c r="E62997" s="2"/>
    </row>
    <row r="62998" spans="5:5" x14ac:dyDescent="0.25">
      <c r="E62998" s="2"/>
    </row>
    <row r="62999" spans="5:5" x14ac:dyDescent="0.25">
      <c r="E62999" s="2"/>
    </row>
    <row r="63000" spans="5:5" x14ac:dyDescent="0.25">
      <c r="E63000" s="2"/>
    </row>
    <row r="63001" spans="5:5" x14ac:dyDescent="0.25">
      <c r="E63001" s="2"/>
    </row>
    <row r="63002" spans="5:5" x14ac:dyDescent="0.25">
      <c r="E63002" s="2"/>
    </row>
    <row r="63003" spans="5:5" x14ac:dyDescent="0.25">
      <c r="E63003" s="2"/>
    </row>
    <row r="63004" spans="5:5" x14ac:dyDescent="0.25">
      <c r="E63004" s="2"/>
    </row>
    <row r="63005" spans="5:5" x14ac:dyDescent="0.25">
      <c r="E63005" s="2"/>
    </row>
    <row r="63006" spans="5:5" x14ac:dyDescent="0.25">
      <c r="E63006" s="2"/>
    </row>
    <row r="63007" spans="5:5" x14ac:dyDescent="0.25">
      <c r="E63007" s="2"/>
    </row>
    <row r="63008" spans="5:5" x14ac:dyDescent="0.25">
      <c r="E63008" s="2"/>
    </row>
    <row r="63009" spans="5:5" x14ac:dyDescent="0.25">
      <c r="E63009" s="2"/>
    </row>
    <row r="63010" spans="5:5" x14ac:dyDescent="0.25">
      <c r="E63010" s="2"/>
    </row>
    <row r="63011" spans="5:5" x14ac:dyDescent="0.25">
      <c r="E63011" s="2"/>
    </row>
    <row r="63012" spans="5:5" x14ac:dyDescent="0.25">
      <c r="E63012" s="2"/>
    </row>
    <row r="63013" spans="5:5" x14ac:dyDescent="0.25">
      <c r="E63013" s="2"/>
    </row>
    <row r="63014" spans="5:5" x14ac:dyDescent="0.25">
      <c r="E63014" s="2"/>
    </row>
    <row r="63015" spans="5:5" x14ac:dyDescent="0.25">
      <c r="E63015" s="2"/>
    </row>
    <row r="63016" spans="5:5" x14ac:dyDescent="0.25">
      <c r="E63016" s="2"/>
    </row>
    <row r="63017" spans="5:5" x14ac:dyDescent="0.25">
      <c r="E63017" s="2"/>
    </row>
    <row r="63018" spans="5:5" x14ac:dyDescent="0.25">
      <c r="E63018" s="2"/>
    </row>
    <row r="63019" spans="5:5" x14ac:dyDescent="0.25">
      <c r="E63019" s="2"/>
    </row>
    <row r="63020" spans="5:5" x14ac:dyDescent="0.25">
      <c r="E63020" s="2"/>
    </row>
    <row r="63021" spans="5:5" x14ac:dyDescent="0.25">
      <c r="E63021" s="2"/>
    </row>
    <row r="63022" spans="5:5" x14ac:dyDescent="0.25">
      <c r="E63022" s="2"/>
    </row>
    <row r="63023" spans="5:5" x14ac:dyDescent="0.25">
      <c r="E63023" s="2"/>
    </row>
    <row r="63024" spans="5:5" x14ac:dyDescent="0.25">
      <c r="E63024" s="2"/>
    </row>
    <row r="63025" spans="5:5" x14ac:dyDescent="0.25">
      <c r="E63025" s="2"/>
    </row>
    <row r="63026" spans="5:5" x14ac:dyDescent="0.25">
      <c r="E63026" s="2"/>
    </row>
    <row r="63027" spans="5:5" x14ac:dyDescent="0.25">
      <c r="E63027" s="2"/>
    </row>
    <row r="63028" spans="5:5" x14ac:dyDescent="0.25">
      <c r="E63028" s="2"/>
    </row>
    <row r="63029" spans="5:5" x14ac:dyDescent="0.25">
      <c r="E63029" s="2"/>
    </row>
    <row r="63030" spans="5:5" x14ac:dyDescent="0.25">
      <c r="E63030" s="2"/>
    </row>
    <row r="63031" spans="5:5" x14ac:dyDescent="0.25">
      <c r="E63031" s="2"/>
    </row>
    <row r="63032" spans="5:5" x14ac:dyDescent="0.25">
      <c r="E63032" s="2"/>
    </row>
    <row r="63033" spans="5:5" x14ac:dyDescent="0.25">
      <c r="E63033" s="2"/>
    </row>
    <row r="63034" spans="5:5" x14ac:dyDescent="0.25">
      <c r="E63034" s="2"/>
    </row>
    <row r="63035" spans="5:5" x14ac:dyDescent="0.25">
      <c r="E63035" s="2"/>
    </row>
    <row r="63036" spans="5:5" x14ac:dyDescent="0.25">
      <c r="E63036" s="2"/>
    </row>
    <row r="63037" spans="5:5" x14ac:dyDescent="0.25">
      <c r="E63037" s="2"/>
    </row>
    <row r="63038" spans="5:5" x14ac:dyDescent="0.25">
      <c r="E63038" s="2"/>
    </row>
    <row r="63039" spans="5:5" x14ac:dyDescent="0.25">
      <c r="E63039" s="2"/>
    </row>
    <row r="63040" spans="5:5" x14ac:dyDescent="0.25">
      <c r="E63040" s="2"/>
    </row>
    <row r="63041" spans="5:5" x14ac:dyDescent="0.25">
      <c r="E63041" s="2"/>
    </row>
    <row r="63042" spans="5:5" x14ac:dyDescent="0.25">
      <c r="E63042" s="2"/>
    </row>
    <row r="63043" spans="5:5" x14ac:dyDescent="0.25">
      <c r="E63043" s="2"/>
    </row>
    <row r="63044" spans="5:5" x14ac:dyDescent="0.25">
      <c r="E63044" s="2"/>
    </row>
    <row r="63045" spans="5:5" x14ac:dyDescent="0.25">
      <c r="E63045" s="2"/>
    </row>
    <row r="63046" spans="5:5" x14ac:dyDescent="0.25">
      <c r="E63046" s="2"/>
    </row>
    <row r="63047" spans="5:5" x14ac:dyDescent="0.25">
      <c r="E63047" s="2"/>
    </row>
    <row r="63048" spans="5:5" x14ac:dyDescent="0.25">
      <c r="E63048" s="2"/>
    </row>
    <row r="63049" spans="5:5" x14ac:dyDescent="0.25">
      <c r="E63049" s="2"/>
    </row>
    <row r="63050" spans="5:5" x14ac:dyDescent="0.25">
      <c r="E63050" s="2"/>
    </row>
    <row r="63051" spans="5:5" x14ac:dyDescent="0.25">
      <c r="E63051" s="2"/>
    </row>
    <row r="63052" spans="5:5" x14ac:dyDescent="0.25">
      <c r="E63052" s="2"/>
    </row>
    <row r="63053" spans="5:5" x14ac:dyDescent="0.25">
      <c r="E63053" s="2"/>
    </row>
    <row r="63054" spans="5:5" x14ac:dyDescent="0.25">
      <c r="E63054" s="2"/>
    </row>
    <row r="63055" spans="5:5" x14ac:dyDescent="0.25">
      <c r="E63055" s="2"/>
    </row>
    <row r="63056" spans="5:5" x14ac:dyDescent="0.25">
      <c r="E63056" s="2"/>
    </row>
    <row r="63057" spans="5:5" x14ac:dyDescent="0.25">
      <c r="E63057" s="2"/>
    </row>
    <row r="63058" spans="5:5" x14ac:dyDescent="0.25">
      <c r="E63058" s="2"/>
    </row>
    <row r="63059" spans="5:5" x14ac:dyDescent="0.25">
      <c r="E63059" s="2"/>
    </row>
    <row r="63060" spans="5:5" x14ac:dyDescent="0.25">
      <c r="E63060" s="2"/>
    </row>
    <row r="63061" spans="5:5" x14ac:dyDescent="0.25">
      <c r="E63061" s="2"/>
    </row>
    <row r="63062" spans="5:5" x14ac:dyDescent="0.25">
      <c r="E63062" s="2"/>
    </row>
    <row r="63063" spans="5:5" x14ac:dyDescent="0.25">
      <c r="E63063" s="2"/>
    </row>
    <row r="63064" spans="5:5" x14ac:dyDescent="0.25">
      <c r="E63064" s="2"/>
    </row>
    <row r="63065" spans="5:5" x14ac:dyDescent="0.25">
      <c r="E63065" s="2"/>
    </row>
    <row r="63066" spans="5:5" x14ac:dyDescent="0.25">
      <c r="E63066" s="2"/>
    </row>
    <row r="63067" spans="5:5" x14ac:dyDescent="0.25">
      <c r="E63067" s="2"/>
    </row>
    <row r="63068" spans="5:5" x14ac:dyDescent="0.25">
      <c r="E63068" s="2"/>
    </row>
    <row r="63069" spans="5:5" x14ac:dyDescent="0.25">
      <c r="E63069" s="2"/>
    </row>
    <row r="63070" spans="5:5" x14ac:dyDescent="0.25">
      <c r="E63070" s="2"/>
    </row>
    <row r="63071" spans="5:5" x14ac:dyDescent="0.25">
      <c r="E63071" s="2"/>
    </row>
    <row r="63072" spans="5:5" x14ac:dyDescent="0.25">
      <c r="E63072" s="2"/>
    </row>
    <row r="63073" spans="5:5" x14ac:dyDescent="0.25">
      <c r="E63073" s="2"/>
    </row>
    <row r="63074" spans="5:5" x14ac:dyDescent="0.25">
      <c r="E63074" s="2"/>
    </row>
    <row r="63075" spans="5:5" x14ac:dyDescent="0.25">
      <c r="E63075" s="2"/>
    </row>
    <row r="63076" spans="5:5" x14ac:dyDescent="0.25">
      <c r="E63076" s="2"/>
    </row>
    <row r="63077" spans="5:5" x14ac:dyDescent="0.25">
      <c r="E63077" s="2"/>
    </row>
    <row r="63078" spans="5:5" x14ac:dyDescent="0.25">
      <c r="E63078" s="2"/>
    </row>
    <row r="63079" spans="5:5" x14ac:dyDescent="0.25">
      <c r="E63079" s="2"/>
    </row>
    <row r="63080" spans="5:5" x14ac:dyDescent="0.25">
      <c r="E63080" s="2"/>
    </row>
    <row r="63081" spans="5:5" x14ac:dyDescent="0.25">
      <c r="E63081" s="2"/>
    </row>
    <row r="63082" spans="5:5" x14ac:dyDescent="0.25">
      <c r="E63082" s="2"/>
    </row>
    <row r="63083" spans="5:5" x14ac:dyDescent="0.25">
      <c r="E63083" s="2"/>
    </row>
    <row r="63084" spans="5:5" x14ac:dyDescent="0.25">
      <c r="E63084" s="2"/>
    </row>
    <row r="63085" spans="5:5" x14ac:dyDescent="0.25">
      <c r="E63085" s="2"/>
    </row>
    <row r="63086" spans="5:5" x14ac:dyDescent="0.25">
      <c r="E63086" s="2"/>
    </row>
    <row r="63087" spans="5:5" x14ac:dyDescent="0.25">
      <c r="E63087" s="2"/>
    </row>
    <row r="63088" spans="5:5" x14ac:dyDescent="0.25">
      <c r="E63088" s="2"/>
    </row>
    <row r="63089" spans="5:5" x14ac:dyDescent="0.25">
      <c r="E63089" s="2"/>
    </row>
    <row r="63090" spans="5:5" x14ac:dyDescent="0.25">
      <c r="E63090" s="2"/>
    </row>
    <row r="63091" spans="5:5" x14ac:dyDescent="0.25">
      <c r="E63091" s="2"/>
    </row>
    <row r="63092" spans="5:5" x14ac:dyDescent="0.25">
      <c r="E63092" s="2"/>
    </row>
    <row r="63093" spans="5:5" x14ac:dyDescent="0.25">
      <c r="E63093" s="2"/>
    </row>
    <row r="63094" spans="5:5" x14ac:dyDescent="0.25">
      <c r="E63094" s="2"/>
    </row>
    <row r="63095" spans="5:5" x14ac:dyDescent="0.25">
      <c r="E63095" s="2"/>
    </row>
    <row r="63096" spans="5:5" x14ac:dyDescent="0.25">
      <c r="E63096" s="2"/>
    </row>
    <row r="63097" spans="5:5" x14ac:dyDescent="0.25">
      <c r="E63097" s="2"/>
    </row>
    <row r="63098" spans="5:5" x14ac:dyDescent="0.25">
      <c r="E63098" s="2"/>
    </row>
    <row r="63099" spans="5:5" x14ac:dyDescent="0.25">
      <c r="E63099" s="2"/>
    </row>
    <row r="63100" spans="5:5" x14ac:dyDescent="0.25">
      <c r="E63100" s="2"/>
    </row>
    <row r="63101" spans="5:5" x14ac:dyDescent="0.25">
      <c r="E63101" s="2"/>
    </row>
    <row r="63102" spans="5:5" x14ac:dyDescent="0.25">
      <c r="E63102" s="2"/>
    </row>
    <row r="63103" spans="5:5" x14ac:dyDescent="0.25">
      <c r="E63103" s="2"/>
    </row>
    <row r="63104" spans="5:5" x14ac:dyDescent="0.25">
      <c r="E63104" s="2"/>
    </row>
    <row r="63105" spans="5:5" x14ac:dyDescent="0.25">
      <c r="E63105" s="2"/>
    </row>
    <row r="63106" spans="5:5" x14ac:dyDescent="0.25">
      <c r="E63106" s="2"/>
    </row>
    <row r="63107" spans="5:5" x14ac:dyDescent="0.25">
      <c r="E63107" s="2"/>
    </row>
    <row r="63108" spans="5:5" x14ac:dyDescent="0.25">
      <c r="E63108" s="2"/>
    </row>
    <row r="63109" spans="5:5" x14ac:dyDescent="0.25">
      <c r="E63109" s="2"/>
    </row>
    <row r="63110" spans="5:5" x14ac:dyDescent="0.25">
      <c r="E63110" s="2"/>
    </row>
    <row r="63111" spans="5:5" x14ac:dyDescent="0.25">
      <c r="E63111" s="2"/>
    </row>
    <row r="63112" spans="5:5" x14ac:dyDescent="0.25">
      <c r="E63112" s="2"/>
    </row>
    <row r="63113" spans="5:5" x14ac:dyDescent="0.25">
      <c r="E63113" s="2"/>
    </row>
    <row r="63114" spans="5:5" x14ac:dyDescent="0.25">
      <c r="E63114" s="2"/>
    </row>
    <row r="63115" spans="5:5" x14ac:dyDescent="0.25">
      <c r="E63115" s="2"/>
    </row>
    <row r="63116" spans="5:5" x14ac:dyDescent="0.25">
      <c r="E63116" s="2"/>
    </row>
    <row r="63117" spans="5:5" x14ac:dyDescent="0.25">
      <c r="E63117" s="2"/>
    </row>
    <row r="63118" spans="5:5" x14ac:dyDescent="0.25">
      <c r="E63118" s="2"/>
    </row>
    <row r="63119" spans="5:5" x14ac:dyDescent="0.25">
      <c r="E63119" s="2"/>
    </row>
    <row r="63120" spans="5:5" x14ac:dyDescent="0.25">
      <c r="E63120" s="2"/>
    </row>
    <row r="63121" spans="5:5" x14ac:dyDescent="0.25">
      <c r="E63121" s="2"/>
    </row>
    <row r="63122" spans="5:5" x14ac:dyDescent="0.25">
      <c r="E63122" s="2"/>
    </row>
    <row r="63123" spans="5:5" x14ac:dyDescent="0.25">
      <c r="E63123" s="2"/>
    </row>
    <row r="63124" spans="5:5" x14ac:dyDescent="0.25">
      <c r="E63124" s="2"/>
    </row>
    <row r="63125" spans="5:5" x14ac:dyDescent="0.25">
      <c r="E63125" s="2"/>
    </row>
    <row r="63126" spans="5:5" x14ac:dyDescent="0.25">
      <c r="E63126" s="2"/>
    </row>
    <row r="63127" spans="5:5" x14ac:dyDescent="0.25">
      <c r="E63127" s="2"/>
    </row>
    <row r="63128" spans="5:5" x14ac:dyDescent="0.25">
      <c r="E63128" s="2"/>
    </row>
    <row r="63129" spans="5:5" x14ac:dyDescent="0.25">
      <c r="E63129" s="2"/>
    </row>
    <row r="63130" spans="5:5" x14ac:dyDescent="0.25">
      <c r="E63130" s="2"/>
    </row>
    <row r="63131" spans="5:5" x14ac:dyDescent="0.25">
      <c r="E63131" s="2"/>
    </row>
    <row r="63132" spans="5:5" x14ac:dyDescent="0.25">
      <c r="E63132" s="2"/>
    </row>
    <row r="63133" spans="5:5" x14ac:dyDescent="0.25">
      <c r="E63133" s="2"/>
    </row>
    <row r="63134" spans="5:5" x14ac:dyDescent="0.25">
      <c r="E63134" s="2"/>
    </row>
    <row r="63135" spans="5:5" x14ac:dyDescent="0.25">
      <c r="E63135" s="2"/>
    </row>
    <row r="63136" spans="5:5" x14ac:dyDescent="0.25">
      <c r="E63136" s="2"/>
    </row>
    <row r="63137" spans="5:5" x14ac:dyDescent="0.25">
      <c r="E63137" s="2"/>
    </row>
    <row r="63138" spans="5:5" x14ac:dyDescent="0.25">
      <c r="E63138" s="2"/>
    </row>
    <row r="63139" spans="5:5" x14ac:dyDescent="0.25">
      <c r="E63139" s="2"/>
    </row>
    <row r="63140" spans="5:5" x14ac:dyDescent="0.25">
      <c r="E63140" s="2"/>
    </row>
    <row r="63141" spans="5:5" x14ac:dyDescent="0.25">
      <c r="E63141" s="2"/>
    </row>
    <row r="63142" spans="5:5" x14ac:dyDescent="0.25">
      <c r="E63142" s="2"/>
    </row>
    <row r="63143" spans="5:5" x14ac:dyDescent="0.25">
      <c r="E63143" s="2"/>
    </row>
    <row r="63144" spans="5:5" x14ac:dyDescent="0.25">
      <c r="E63144" s="2"/>
    </row>
    <row r="63145" spans="5:5" x14ac:dyDescent="0.25">
      <c r="E63145" s="2"/>
    </row>
    <row r="63146" spans="5:5" x14ac:dyDescent="0.25">
      <c r="E63146" s="2"/>
    </row>
    <row r="63147" spans="5:5" x14ac:dyDescent="0.25">
      <c r="E63147" s="2"/>
    </row>
    <row r="63148" spans="5:5" x14ac:dyDescent="0.25">
      <c r="E63148" s="2"/>
    </row>
    <row r="63149" spans="5:5" x14ac:dyDescent="0.25">
      <c r="E63149" s="2"/>
    </row>
    <row r="63150" spans="5:5" x14ac:dyDescent="0.25">
      <c r="E63150" s="2"/>
    </row>
    <row r="63151" spans="5:5" x14ac:dyDescent="0.25">
      <c r="E63151" s="2"/>
    </row>
    <row r="63152" spans="5:5" x14ac:dyDescent="0.25">
      <c r="E63152" s="2"/>
    </row>
    <row r="63153" spans="5:5" x14ac:dyDescent="0.25">
      <c r="E63153" s="2"/>
    </row>
    <row r="63154" spans="5:5" x14ac:dyDescent="0.25">
      <c r="E63154" s="2"/>
    </row>
    <row r="63155" spans="5:5" x14ac:dyDescent="0.25">
      <c r="E63155" s="2"/>
    </row>
    <row r="63156" spans="5:5" x14ac:dyDescent="0.25">
      <c r="E63156" s="2"/>
    </row>
    <row r="63157" spans="5:5" x14ac:dyDescent="0.25">
      <c r="E63157" s="2"/>
    </row>
    <row r="63158" spans="5:5" x14ac:dyDescent="0.25">
      <c r="E63158" s="2"/>
    </row>
    <row r="63159" spans="5:5" x14ac:dyDescent="0.25">
      <c r="E63159" s="2"/>
    </row>
    <row r="63160" spans="5:5" x14ac:dyDescent="0.25">
      <c r="E63160" s="2"/>
    </row>
    <row r="63161" spans="5:5" x14ac:dyDescent="0.25">
      <c r="E63161" s="2"/>
    </row>
    <row r="63162" spans="5:5" x14ac:dyDescent="0.25">
      <c r="E63162" s="2"/>
    </row>
    <row r="63163" spans="5:5" x14ac:dyDescent="0.25">
      <c r="E63163" s="2"/>
    </row>
    <row r="63164" spans="5:5" x14ac:dyDescent="0.25">
      <c r="E63164" s="2"/>
    </row>
    <row r="63165" spans="5:5" x14ac:dyDescent="0.25">
      <c r="E63165" s="2"/>
    </row>
    <row r="63166" spans="5:5" x14ac:dyDescent="0.25">
      <c r="E63166" s="2"/>
    </row>
    <row r="63167" spans="5:5" x14ac:dyDescent="0.25">
      <c r="E63167" s="2"/>
    </row>
    <row r="63168" spans="5:5" x14ac:dyDescent="0.25">
      <c r="E63168" s="2"/>
    </row>
    <row r="63169" spans="5:5" x14ac:dyDescent="0.25">
      <c r="E63169" s="2"/>
    </row>
    <row r="63170" spans="5:5" x14ac:dyDescent="0.25">
      <c r="E63170" s="2"/>
    </row>
    <row r="63171" spans="5:5" x14ac:dyDescent="0.25">
      <c r="E63171" s="2"/>
    </row>
    <row r="63172" spans="5:5" x14ac:dyDescent="0.25">
      <c r="E63172" s="2"/>
    </row>
    <row r="63173" spans="5:5" x14ac:dyDescent="0.25">
      <c r="E63173" s="2"/>
    </row>
    <row r="63174" spans="5:5" x14ac:dyDescent="0.25">
      <c r="E63174" s="2"/>
    </row>
    <row r="63175" spans="5:5" x14ac:dyDescent="0.25">
      <c r="E63175" s="2"/>
    </row>
    <row r="63176" spans="5:5" x14ac:dyDescent="0.25">
      <c r="E63176" s="2"/>
    </row>
    <row r="63177" spans="5:5" x14ac:dyDescent="0.25">
      <c r="E63177" s="2"/>
    </row>
    <row r="63178" spans="5:5" x14ac:dyDescent="0.25">
      <c r="E63178" s="2"/>
    </row>
    <row r="63179" spans="5:5" x14ac:dyDescent="0.25">
      <c r="E63179" s="2"/>
    </row>
    <row r="63180" spans="5:5" x14ac:dyDescent="0.25">
      <c r="E63180" s="2"/>
    </row>
    <row r="63181" spans="5:5" x14ac:dyDescent="0.25">
      <c r="E63181" s="2"/>
    </row>
    <row r="63182" spans="5:5" x14ac:dyDescent="0.25">
      <c r="E63182" s="2"/>
    </row>
    <row r="63183" spans="5:5" x14ac:dyDescent="0.25">
      <c r="E63183" s="2"/>
    </row>
    <row r="63184" spans="5:5" x14ac:dyDescent="0.25">
      <c r="E63184" s="2"/>
    </row>
    <row r="63185" spans="5:5" x14ac:dyDescent="0.25">
      <c r="E63185" s="2"/>
    </row>
    <row r="63186" spans="5:5" x14ac:dyDescent="0.25">
      <c r="E63186" s="2"/>
    </row>
    <row r="63187" spans="5:5" x14ac:dyDescent="0.25">
      <c r="E63187" s="2"/>
    </row>
    <row r="63188" spans="5:5" x14ac:dyDescent="0.25">
      <c r="E63188" s="2"/>
    </row>
    <row r="63189" spans="5:5" x14ac:dyDescent="0.25">
      <c r="E63189" s="2"/>
    </row>
    <row r="63190" spans="5:5" x14ac:dyDescent="0.25">
      <c r="E63190" s="2"/>
    </row>
    <row r="63191" spans="5:5" x14ac:dyDescent="0.25">
      <c r="E63191" s="2"/>
    </row>
    <row r="63192" spans="5:5" x14ac:dyDescent="0.25">
      <c r="E63192" s="2"/>
    </row>
    <row r="63193" spans="5:5" x14ac:dyDescent="0.25">
      <c r="E63193" s="2"/>
    </row>
    <row r="63194" spans="5:5" x14ac:dyDescent="0.25">
      <c r="E63194" s="2"/>
    </row>
    <row r="63195" spans="5:5" x14ac:dyDescent="0.25">
      <c r="E63195" s="2"/>
    </row>
    <row r="63196" spans="5:5" x14ac:dyDescent="0.25">
      <c r="E63196" s="2"/>
    </row>
    <row r="63197" spans="5:5" x14ac:dyDescent="0.25">
      <c r="E63197" s="2"/>
    </row>
    <row r="63198" spans="5:5" x14ac:dyDescent="0.25">
      <c r="E63198" s="2"/>
    </row>
    <row r="63199" spans="5:5" x14ac:dyDescent="0.25">
      <c r="E63199" s="2"/>
    </row>
    <row r="63200" spans="5:5" x14ac:dyDescent="0.25">
      <c r="E63200" s="2"/>
    </row>
    <row r="63201" spans="5:5" x14ac:dyDescent="0.25">
      <c r="E63201" s="2"/>
    </row>
    <row r="63202" spans="5:5" x14ac:dyDescent="0.25">
      <c r="E63202" s="2"/>
    </row>
    <row r="63203" spans="5:5" x14ac:dyDescent="0.25">
      <c r="E63203" s="2"/>
    </row>
    <row r="63204" spans="5:5" x14ac:dyDescent="0.25">
      <c r="E63204" s="2"/>
    </row>
    <row r="63205" spans="5:5" x14ac:dyDescent="0.25">
      <c r="E63205" s="2"/>
    </row>
    <row r="63206" spans="5:5" x14ac:dyDescent="0.25">
      <c r="E63206" s="2"/>
    </row>
    <row r="63207" spans="5:5" x14ac:dyDescent="0.25">
      <c r="E63207" s="2"/>
    </row>
    <row r="63208" spans="5:5" x14ac:dyDescent="0.25">
      <c r="E63208" s="2"/>
    </row>
    <row r="63209" spans="5:5" x14ac:dyDescent="0.25">
      <c r="E63209" s="2"/>
    </row>
    <row r="63210" spans="5:5" x14ac:dyDescent="0.25">
      <c r="E63210" s="2"/>
    </row>
    <row r="63211" spans="5:5" x14ac:dyDescent="0.25">
      <c r="E63211" s="2"/>
    </row>
    <row r="63212" spans="5:5" x14ac:dyDescent="0.25">
      <c r="E63212" s="2"/>
    </row>
    <row r="63213" spans="5:5" x14ac:dyDescent="0.25">
      <c r="E63213" s="2"/>
    </row>
    <row r="63214" spans="5:5" x14ac:dyDescent="0.25">
      <c r="E63214" s="2"/>
    </row>
    <row r="63215" spans="5:5" x14ac:dyDescent="0.25">
      <c r="E63215" s="2"/>
    </row>
    <row r="63216" spans="5:5" x14ac:dyDescent="0.25">
      <c r="E63216" s="2"/>
    </row>
    <row r="63217" spans="5:5" x14ac:dyDescent="0.25">
      <c r="E63217" s="2"/>
    </row>
    <row r="63218" spans="5:5" x14ac:dyDescent="0.25">
      <c r="E63218" s="2"/>
    </row>
    <row r="63219" spans="5:5" x14ac:dyDescent="0.25">
      <c r="E63219" s="2"/>
    </row>
    <row r="63220" spans="5:5" x14ac:dyDescent="0.25">
      <c r="E63220" s="2"/>
    </row>
    <row r="63221" spans="5:5" x14ac:dyDescent="0.25">
      <c r="E63221" s="2"/>
    </row>
    <row r="63222" spans="5:5" x14ac:dyDescent="0.25">
      <c r="E63222" s="2"/>
    </row>
    <row r="63223" spans="5:5" x14ac:dyDescent="0.25">
      <c r="E63223" s="2"/>
    </row>
    <row r="63224" spans="5:5" x14ac:dyDescent="0.25">
      <c r="E63224" s="2"/>
    </row>
    <row r="63225" spans="5:5" x14ac:dyDescent="0.25">
      <c r="E63225" s="2"/>
    </row>
    <row r="63226" spans="5:5" x14ac:dyDescent="0.25">
      <c r="E63226" s="2"/>
    </row>
    <row r="63227" spans="5:5" x14ac:dyDescent="0.25">
      <c r="E63227" s="2"/>
    </row>
    <row r="63228" spans="5:5" x14ac:dyDescent="0.25">
      <c r="E63228" s="2"/>
    </row>
    <row r="63229" spans="5:5" x14ac:dyDescent="0.25">
      <c r="E63229" s="2"/>
    </row>
    <row r="63230" spans="5:5" x14ac:dyDescent="0.25">
      <c r="E63230" s="2"/>
    </row>
    <row r="63231" spans="5:5" x14ac:dyDescent="0.25">
      <c r="E63231" s="2"/>
    </row>
    <row r="63232" spans="5:5" x14ac:dyDescent="0.25">
      <c r="E63232" s="2"/>
    </row>
    <row r="63233" spans="5:5" x14ac:dyDescent="0.25">
      <c r="E63233" s="2"/>
    </row>
    <row r="63234" spans="5:5" x14ac:dyDescent="0.25">
      <c r="E63234" s="2"/>
    </row>
    <row r="63235" spans="5:5" x14ac:dyDescent="0.25">
      <c r="E63235" s="2"/>
    </row>
    <row r="63236" spans="5:5" x14ac:dyDescent="0.25">
      <c r="E63236" s="2"/>
    </row>
    <row r="63237" spans="5:5" x14ac:dyDescent="0.25">
      <c r="E63237" s="2"/>
    </row>
    <row r="63238" spans="5:5" x14ac:dyDescent="0.25">
      <c r="E63238" s="2"/>
    </row>
    <row r="63239" spans="5:5" x14ac:dyDescent="0.25">
      <c r="E63239" s="2"/>
    </row>
    <row r="63240" spans="5:5" x14ac:dyDescent="0.25">
      <c r="E63240" s="2"/>
    </row>
    <row r="63241" spans="5:5" x14ac:dyDescent="0.25">
      <c r="E63241" s="2"/>
    </row>
    <row r="63242" spans="5:5" x14ac:dyDescent="0.25">
      <c r="E63242" s="2"/>
    </row>
    <row r="63243" spans="5:5" x14ac:dyDescent="0.25">
      <c r="E63243" s="2"/>
    </row>
    <row r="63244" spans="5:5" x14ac:dyDescent="0.25">
      <c r="E63244" s="2"/>
    </row>
    <row r="63245" spans="5:5" x14ac:dyDescent="0.25">
      <c r="E63245" s="2"/>
    </row>
    <row r="63246" spans="5:5" x14ac:dyDescent="0.25">
      <c r="E63246" s="2"/>
    </row>
    <row r="63247" spans="5:5" x14ac:dyDescent="0.25">
      <c r="E63247" s="2"/>
    </row>
    <row r="63248" spans="5:5" x14ac:dyDescent="0.25">
      <c r="E63248" s="2"/>
    </row>
    <row r="63249" spans="5:5" x14ac:dyDescent="0.25">
      <c r="E63249" s="2"/>
    </row>
    <row r="63250" spans="5:5" x14ac:dyDescent="0.25">
      <c r="E63250" s="2"/>
    </row>
    <row r="63251" spans="5:5" x14ac:dyDescent="0.25">
      <c r="E63251" s="2"/>
    </row>
    <row r="63252" spans="5:5" x14ac:dyDescent="0.25">
      <c r="E63252" s="2"/>
    </row>
    <row r="63253" spans="5:5" x14ac:dyDescent="0.25">
      <c r="E63253" s="2"/>
    </row>
    <row r="63254" spans="5:5" x14ac:dyDescent="0.25">
      <c r="E63254" s="2"/>
    </row>
    <row r="63255" spans="5:5" x14ac:dyDescent="0.25">
      <c r="E63255" s="2"/>
    </row>
    <row r="63256" spans="5:5" x14ac:dyDescent="0.25">
      <c r="E63256" s="2"/>
    </row>
    <row r="63257" spans="5:5" x14ac:dyDescent="0.25">
      <c r="E63257" s="2"/>
    </row>
    <row r="63258" spans="5:5" x14ac:dyDescent="0.25">
      <c r="E63258" s="2"/>
    </row>
    <row r="63259" spans="5:5" x14ac:dyDescent="0.25">
      <c r="E63259" s="2"/>
    </row>
    <row r="63260" spans="5:5" x14ac:dyDescent="0.25">
      <c r="E63260" s="2"/>
    </row>
    <row r="63261" spans="5:5" x14ac:dyDescent="0.25">
      <c r="E63261" s="2"/>
    </row>
    <row r="63262" spans="5:5" x14ac:dyDescent="0.25">
      <c r="E63262" s="2"/>
    </row>
    <row r="63263" spans="5:5" x14ac:dyDescent="0.25">
      <c r="E63263" s="2"/>
    </row>
    <row r="63264" spans="5:5" x14ac:dyDescent="0.25">
      <c r="E63264" s="2"/>
    </row>
    <row r="63265" spans="5:5" x14ac:dyDescent="0.25">
      <c r="E63265" s="2"/>
    </row>
    <row r="63266" spans="5:5" x14ac:dyDescent="0.25">
      <c r="E63266" s="2"/>
    </row>
    <row r="63267" spans="5:5" x14ac:dyDescent="0.25">
      <c r="E63267" s="2"/>
    </row>
    <row r="63268" spans="5:5" x14ac:dyDescent="0.25">
      <c r="E63268" s="2"/>
    </row>
    <row r="63269" spans="5:5" x14ac:dyDescent="0.25">
      <c r="E63269" s="2"/>
    </row>
    <row r="63270" spans="5:5" x14ac:dyDescent="0.25">
      <c r="E63270" s="2"/>
    </row>
    <row r="63271" spans="5:5" x14ac:dyDescent="0.25">
      <c r="E63271" s="2"/>
    </row>
    <row r="63272" spans="5:5" x14ac:dyDescent="0.25">
      <c r="E63272" s="2"/>
    </row>
    <row r="63273" spans="5:5" x14ac:dyDescent="0.25">
      <c r="E63273" s="2"/>
    </row>
    <row r="63274" spans="5:5" x14ac:dyDescent="0.25">
      <c r="E63274" s="2"/>
    </row>
    <row r="63275" spans="5:5" x14ac:dyDescent="0.25">
      <c r="E63275" s="2"/>
    </row>
    <row r="63276" spans="5:5" x14ac:dyDescent="0.25">
      <c r="E63276" s="2"/>
    </row>
    <row r="63277" spans="5:5" x14ac:dyDescent="0.25">
      <c r="E63277" s="2"/>
    </row>
    <row r="63278" spans="5:5" x14ac:dyDescent="0.25">
      <c r="E63278" s="2"/>
    </row>
    <row r="63279" spans="5:5" x14ac:dyDescent="0.25">
      <c r="E63279" s="2"/>
    </row>
    <row r="63280" spans="5:5" x14ac:dyDescent="0.25">
      <c r="E63280" s="2"/>
    </row>
    <row r="63281" spans="5:5" x14ac:dyDescent="0.25">
      <c r="E63281" s="2"/>
    </row>
    <row r="63282" spans="5:5" x14ac:dyDescent="0.25">
      <c r="E63282" s="2"/>
    </row>
    <row r="63283" spans="5:5" x14ac:dyDescent="0.25">
      <c r="E63283" s="2"/>
    </row>
    <row r="63284" spans="5:5" x14ac:dyDescent="0.25">
      <c r="E63284" s="2"/>
    </row>
    <row r="63285" spans="5:5" x14ac:dyDescent="0.25">
      <c r="E63285" s="2"/>
    </row>
    <row r="63286" spans="5:5" x14ac:dyDescent="0.25">
      <c r="E63286" s="2"/>
    </row>
    <row r="63287" spans="5:5" x14ac:dyDescent="0.25">
      <c r="E63287" s="2"/>
    </row>
    <row r="63288" spans="5:5" x14ac:dyDescent="0.25">
      <c r="E63288" s="2"/>
    </row>
    <row r="63289" spans="5:5" x14ac:dyDescent="0.25">
      <c r="E63289" s="2"/>
    </row>
    <row r="63290" spans="5:5" x14ac:dyDescent="0.25">
      <c r="E63290" s="2"/>
    </row>
    <row r="63291" spans="5:5" x14ac:dyDescent="0.25">
      <c r="E63291" s="2"/>
    </row>
    <row r="63292" spans="5:5" x14ac:dyDescent="0.25">
      <c r="E63292" s="2"/>
    </row>
    <row r="63293" spans="5:5" x14ac:dyDescent="0.25">
      <c r="E63293" s="2"/>
    </row>
    <row r="63294" spans="5:5" x14ac:dyDescent="0.25">
      <c r="E63294" s="2"/>
    </row>
    <row r="63295" spans="5:5" x14ac:dyDescent="0.25">
      <c r="E63295" s="2"/>
    </row>
    <row r="63296" spans="5:5" x14ac:dyDescent="0.25">
      <c r="E63296" s="2"/>
    </row>
    <row r="63297" spans="5:5" x14ac:dyDescent="0.25">
      <c r="E63297" s="2"/>
    </row>
    <row r="63298" spans="5:5" x14ac:dyDescent="0.25">
      <c r="E63298" s="2"/>
    </row>
    <row r="63299" spans="5:5" x14ac:dyDescent="0.25">
      <c r="E63299" s="2"/>
    </row>
    <row r="63300" spans="5:5" x14ac:dyDescent="0.25">
      <c r="E63300" s="2"/>
    </row>
    <row r="63301" spans="5:5" x14ac:dyDescent="0.25">
      <c r="E63301" s="2"/>
    </row>
    <row r="63302" spans="5:5" x14ac:dyDescent="0.25">
      <c r="E63302" s="2"/>
    </row>
    <row r="63303" spans="5:5" x14ac:dyDescent="0.25">
      <c r="E63303" s="2"/>
    </row>
    <row r="63304" spans="5:5" x14ac:dyDescent="0.25">
      <c r="E63304" s="2"/>
    </row>
    <row r="63305" spans="5:5" x14ac:dyDescent="0.25">
      <c r="E63305" s="2"/>
    </row>
    <row r="63306" spans="5:5" x14ac:dyDescent="0.25">
      <c r="E63306" s="2"/>
    </row>
    <row r="63307" spans="5:5" x14ac:dyDescent="0.25">
      <c r="E63307" s="2"/>
    </row>
    <row r="63308" spans="5:5" x14ac:dyDescent="0.25">
      <c r="E63308" s="2"/>
    </row>
    <row r="63309" spans="5:5" x14ac:dyDescent="0.25">
      <c r="E63309" s="2"/>
    </row>
    <row r="63310" spans="5:5" x14ac:dyDescent="0.25">
      <c r="E63310" s="2"/>
    </row>
    <row r="63311" spans="5:5" x14ac:dyDescent="0.25">
      <c r="E63311" s="2"/>
    </row>
    <row r="63312" spans="5:5" x14ac:dyDescent="0.25">
      <c r="E63312" s="2"/>
    </row>
    <row r="63313" spans="5:5" x14ac:dyDescent="0.25">
      <c r="E63313" s="2"/>
    </row>
    <row r="63314" spans="5:5" x14ac:dyDescent="0.25">
      <c r="E63314" s="2"/>
    </row>
    <row r="63315" spans="5:5" x14ac:dyDescent="0.25">
      <c r="E63315" s="2"/>
    </row>
    <row r="63316" spans="5:5" x14ac:dyDescent="0.25">
      <c r="E63316" s="2"/>
    </row>
    <row r="63317" spans="5:5" x14ac:dyDescent="0.25">
      <c r="E63317" s="2"/>
    </row>
    <row r="63318" spans="5:5" x14ac:dyDescent="0.25">
      <c r="E63318" s="2"/>
    </row>
    <row r="63319" spans="5:5" x14ac:dyDescent="0.25">
      <c r="E63319" s="2"/>
    </row>
    <row r="63320" spans="5:5" x14ac:dyDescent="0.25">
      <c r="E63320" s="2"/>
    </row>
    <row r="63321" spans="5:5" x14ac:dyDescent="0.25">
      <c r="E63321" s="2"/>
    </row>
    <row r="63322" spans="5:5" x14ac:dyDescent="0.25">
      <c r="E63322" s="2"/>
    </row>
    <row r="63323" spans="5:5" x14ac:dyDescent="0.25">
      <c r="E63323" s="2"/>
    </row>
    <row r="63324" spans="5:5" x14ac:dyDescent="0.25">
      <c r="E63324" s="2"/>
    </row>
    <row r="63325" spans="5:5" x14ac:dyDescent="0.25">
      <c r="E63325" s="2"/>
    </row>
    <row r="63326" spans="5:5" x14ac:dyDescent="0.25">
      <c r="E63326" s="2"/>
    </row>
    <row r="63327" spans="5:5" x14ac:dyDescent="0.25">
      <c r="E63327" s="2"/>
    </row>
    <row r="63328" spans="5:5" x14ac:dyDescent="0.25">
      <c r="E63328" s="2"/>
    </row>
    <row r="63329" spans="5:5" x14ac:dyDescent="0.25">
      <c r="E63329" s="2"/>
    </row>
    <row r="63330" spans="5:5" x14ac:dyDescent="0.25">
      <c r="E63330" s="2"/>
    </row>
    <row r="63331" spans="5:5" x14ac:dyDescent="0.25">
      <c r="E63331" s="2"/>
    </row>
    <row r="63332" spans="5:5" x14ac:dyDescent="0.25">
      <c r="E63332" s="2"/>
    </row>
    <row r="63333" spans="5:5" x14ac:dyDescent="0.25">
      <c r="E63333" s="2"/>
    </row>
    <row r="63334" spans="5:5" x14ac:dyDescent="0.25">
      <c r="E63334" s="2"/>
    </row>
    <row r="63335" spans="5:5" x14ac:dyDescent="0.25">
      <c r="E63335" s="2"/>
    </row>
    <row r="63336" spans="5:5" x14ac:dyDescent="0.25">
      <c r="E63336" s="2"/>
    </row>
    <row r="63337" spans="5:5" x14ac:dyDescent="0.25">
      <c r="E63337" s="2"/>
    </row>
    <row r="63338" spans="5:5" x14ac:dyDescent="0.25">
      <c r="E63338" s="2"/>
    </row>
    <row r="63339" spans="5:5" x14ac:dyDescent="0.25">
      <c r="E63339" s="2"/>
    </row>
    <row r="63340" spans="5:5" x14ac:dyDescent="0.25">
      <c r="E63340" s="2"/>
    </row>
    <row r="63341" spans="5:5" x14ac:dyDescent="0.25">
      <c r="E63341" s="2"/>
    </row>
    <row r="63342" spans="5:5" x14ac:dyDescent="0.25">
      <c r="E63342" s="2"/>
    </row>
    <row r="63343" spans="5:5" x14ac:dyDescent="0.25">
      <c r="E63343" s="2"/>
    </row>
    <row r="63344" spans="5:5" x14ac:dyDescent="0.25">
      <c r="E63344" s="2"/>
    </row>
    <row r="63345" spans="5:5" x14ac:dyDescent="0.25">
      <c r="E63345" s="2"/>
    </row>
    <row r="63346" spans="5:5" x14ac:dyDescent="0.25">
      <c r="E63346" s="2"/>
    </row>
    <row r="63347" spans="5:5" x14ac:dyDescent="0.25">
      <c r="E63347" s="2"/>
    </row>
    <row r="63348" spans="5:5" x14ac:dyDescent="0.25">
      <c r="E63348" s="2"/>
    </row>
    <row r="63349" spans="5:5" x14ac:dyDescent="0.25">
      <c r="E63349" s="2"/>
    </row>
    <row r="63350" spans="5:5" x14ac:dyDescent="0.25">
      <c r="E63350" s="2"/>
    </row>
    <row r="63351" spans="5:5" x14ac:dyDescent="0.25">
      <c r="E63351" s="2"/>
    </row>
    <row r="63352" spans="5:5" x14ac:dyDescent="0.25">
      <c r="E63352" s="2"/>
    </row>
    <row r="63353" spans="5:5" x14ac:dyDescent="0.25">
      <c r="E63353" s="2"/>
    </row>
    <row r="63354" spans="5:5" x14ac:dyDescent="0.25">
      <c r="E63354" s="2"/>
    </row>
    <row r="63355" spans="5:5" x14ac:dyDescent="0.25">
      <c r="E63355" s="2"/>
    </row>
    <row r="63356" spans="5:5" x14ac:dyDescent="0.25">
      <c r="E63356" s="2"/>
    </row>
    <row r="63357" spans="5:5" x14ac:dyDescent="0.25">
      <c r="E63357" s="2"/>
    </row>
    <row r="63358" spans="5:5" x14ac:dyDescent="0.25">
      <c r="E63358" s="2"/>
    </row>
    <row r="63359" spans="5:5" x14ac:dyDescent="0.25">
      <c r="E63359" s="2"/>
    </row>
    <row r="63360" spans="5:5" x14ac:dyDescent="0.25">
      <c r="E63360" s="2"/>
    </row>
    <row r="63361" spans="5:5" x14ac:dyDescent="0.25">
      <c r="E63361" s="2"/>
    </row>
    <row r="63362" spans="5:5" x14ac:dyDescent="0.25">
      <c r="E63362" s="2"/>
    </row>
    <row r="63363" spans="5:5" x14ac:dyDescent="0.25">
      <c r="E63363" s="2"/>
    </row>
    <row r="63364" spans="5:5" x14ac:dyDescent="0.25">
      <c r="E63364" s="2"/>
    </row>
    <row r="63365" spans="5:5" x14ac:dyDescent="0.25">
      <c r="E63365" s="2"/>
    </row>
    <row r="63366" spans="5:5" x14ac:dyDescent="0.25">
      <c r="E63366" s="2"/>
    </row>
    <row r="63367" spans="5:5" x14ac:dyDescent="0.25">
      <c r="E63367" s="2"/>
    </row>
    <row r="63368" spans="5:5" x14ac:dyDescent="0.25">
      <c r="E63368" s="2"/>
    </row>
    <row r="63369" spans="5:5" x14ac:dyDescent="0.25">
      <c r="E63369" s="2"/>
    </row>
    <row r="63370" spans="5:5" x14ac:dyDescent="0.25">
      <c r="E63370" s="2"/>
    </row>
    <row r="63371" spans="5:5" x14ac:dyDescent="0.25">
      <c r="E63371" s="2"/>
    </row>
    <row r="63372" spans="5:5" x14ac:dyDescent="0.25">
      <c r="E63372" s="2"/>
    </row>
    <row r="63373" spans="5:5" x14ac:dyDescent="0.25">
      <c r="E63373" s="2"/>
    </row>
    <row r="63374" spans="5:5" x14ac:dyDescent="0.25">
      <c r="E63374" s="2"/>
    </row>
    <row r="63375" spans="5:5" x14ac:dyDescent="0.25">
      <c r="E63375" s="2"/>
    </row>
    <row r="63376" spans="5:5" x14ac:dyDescent="0.25">
      <c r="E63376" s="2"/>
    </row>
    <row r="63377" spans="5:5" x14ac:dyDescent="0.25">
      <c r="E63377" s="2"/>
    </row>
    <row r="63378" spans="5:5" x14ac:dyDescent="0.25">
      <c r="E63378" s="2"/>
    </row>
    <row r="63379" spans="5:5" x14ac:dyDescent="0.25">
      <c r="E63379" s="2"/>
    </row>
    <row r="63380" spans="5:5" x14ac:dyDescent="0.25">
      <c r="E63380" s="2"/>
    </row>
    <row r="63381" spans="5:5" x14ac:dyDescent="0.25">
      <c r="E63381" s="2"/>
    </row>
    <row r="63382" spans="5:5" x14ac:dyDescent="0.25">
      <c r="E63382" s="2"/>
    </row>
    <row r="63383" spans="5:5" x14ac:dyDescent="0.25">
      <c r="E63383" s="2"/>
    </row>
    <row r="63384" spans="5:5" x14ac:dyDescent="0.25">
      <c r="E63384" s="2"/>
    </row>
    <row r="63385" spans="5:5" x14ac:dyDescent="0.25">
      <c r="E63385" s="2"/>
    </row>
    <row r="63386" spans="5:5" x14ac:dyDescent="0.25">
      <c r="E63386" s="2"/>
    </row>
    <row r="63387" spans="5:5" x14ac:dyDescent="0.25">
      <c r="E63387" s="2"/>
    </row>
    <row r="63388" spans="5:5" x14ac:dyDescent="0.25">
      <c r="E63388" s="2"/>
    </row>
    <row r="63389" spans="5:5" x14ac:dyDescent="0.25">
      <c r="E63389" s="2"/>
    </row>
    <row r="63390" spans="5:5" x14ac:dyDescent="0.25">
      <c r="E63390" s="2"/>
    </row>
    <row r="63391" spans="5:5" x14ac:dyDescent="0.25">
      <c r="E63391" s="2"/>
    </row>
    <row r="63392" spans="5:5" x14ac:dyDescent="0.25">
      <c r="E63392" s="2"/>
    </row>
    <row r="63393" spans="5:5" x14ac:dyDescent="0.25">
      <c r="E63393" s="2"/>
    </row>
    <row r="63394" spans="5:5" x14ac:dyDescent="0.25">
      <c r="E63394" s="2"/>
    </row>
    <row r="63395" spans="5:5" x14ac:dyDescent="0.25">
      <c r="E63395" s="2"/>
    </row>
    <row r="63396" spans="5:5" x14ac:dyDescent="0.25">
      <c r="E63396" s="2"/>
    </row>
    <row r="63397" spans="5:5" x14ac:dyDescent="0.25">
      <c r="E63397" s="2"/>
    </row>
    <row r="63398" spans="5:5" x14ac:dyDescent="0.25">
      <c r="E63398" s="2"/>
    </row>
    <row r="63399" spans="5:5" x14ac:dyDescent="0.25">
      <c r="E63399" s="2"/>
    </row>
    <row r="63400" spans="5:5" x14ac:dyDescent="0.25">
      <c r="E63400" s="2"/>
    </row>
    <row r="63401" spans="5:5" x14ac:dyDescent="0.25">
      <c r="E63401" s="2"/>
    </row>
    <row r="63402" spans="5:5" x14ac:dyDescent="0.25">
      <c r="E63402" s="2"/>
    </row>
    <row r="63403" spans="5:5" x14ac:dyDescent="0.25">
      <c r="E63403" s="2"/>
    </row>
    <row r="63404" spans="5:5" x14ac:dyDescent="0.25">
      <c r="E63404" s="2"/>
    </row>
    <row r="63405" spans="5:5" x14ac:dyDescent="0.25">
      <c r="E63405" s="2"/>
    </row>
    <row r="63406" spans="5:5" x14ac:dyDescent="0.25">
      <c r="E63406" s="2"/>
    </row>
    <row r="63407" spans="5:5" x14ac:dyDescent="0.25">
      <c r="E63407" s="2"/>
    </row>
    <row r="63408" spans="5:5" x14ac:dyDescent="0.25">
      <c r="E63408" s="2"/>
    </row>
    <row r="63409" spans="5:5" x14ac:dyDescent="0.25">
      <c r="E63409" s="2"/>
    </row>
    <row r="63410" spans="5:5" x14ac:dyDescent="0.25">
      <c r="E63410" s="2"/>
    </row>
    <row r="63411" spans="5:5" x14ac:dyDescent="0.25">
      <c r="E63411" s="2"/>
    </row>
    <row r="63412" spans="5:5" x14ac:dyDescent="0.25">
      <c r="E63412" s="2"/>
    </row>
    <row r="63413" spans="5:5" x14ac:dyDescent="0.25">
      <c r="E63413" s="2"/>
    </row>
    <row r="63414" spans="5:5" x14ac:dyDescent="0.25">
      <c r="E63414" s="2"/>
    </row>
    <row r="63415" spans="5:5" x14ac:dyDescent="0.25">
      <c r="E63415" s="2"/>
    </row>
    <row r="63416" spans="5:5" x14ac:dyDescent="0.25">
      <c r="E63416" s="2"/>
    </row>
    <row r="63417" spans="5:5" x14ac:dyDescent="0.25">
      <c r="E63417" s="2"/>
    </row>
    <row r="63418" spans="5:5" x14ac:dyDescent="0.25">
      <c r="E63418" s="2"/>
    </row>
    <row r="63419" spans="5:5" x14ac:dyDescent="0.25">
      <c r="E63419" s="2"/>
    </row>
    <row r="63420" spans="5:5" x14ac:dyDescent="0.25">
      <c r="E63420" s="2"/>
    </row>
    <row r="63421" spans="5:5" x14ac:dyDescent="0.25">
      <c r="E63421" s="2"/>
    </row>
    <row r="63422" spans="5:5" x14ac:dyDescent="0.25">
      <c r="E63422" s="2"/>
    </row>
    <row r="63423" spans="5:5" x14ac:dyDescent="0.25">
      <c r="E63423" s="2"/>
    </row>
    <row r="63424" spans="5:5" x14ac:dyDescent="0.25">
      <c r="E63424" s="2"/>
    </row>
    <row r="63425" spans="5:5" x14ac:dyDescent="0.25">
      <c r="E63425" s="2"/>
    </row>
    <row r="63426" spans="5:5" x14ac:dyDescent="0.25">
      <c r="E63426" s="2"/>
    </row>
    <row r="63427" spans="5:5" x14ac:dyDescent="0.25">
      <c r="E63427" s="2"/>
    </row>
    <row r="63428" spans="5:5" x14ac:dyDescent="0.25">
      <c r="E63428" s="2"/>
    </row>
    <row r="63429" spans="5:5" x14ac:dyDescent="0.25">
      <c r="E63429" s="2"/>
    </row>
    <row r="63430" spans="5:5" x14ac:dyDescent="0.25">
      <c r="E63430" s="2"/>
    </row>
    <row r="63431" spans="5:5" x14ac:dyDescent="0.25">
      <c r="E63431" s="2"/>
    </row>
    <row r="63432" spans="5:5" x14ac:dyDescent="0.25">
      <c r="E63432" s="2"/>
    </row>
    <row r="63433" spans="5:5" x14ac:dyDescent="0.25">
      <c r="E63433" s="2"/>
    </row>
    <row r="63434" spans="5:5" x14ac:dyDescent="0.25">
      <c r="E63434" s="2"/>
    </row>
    <row r="63435" spans="5:5" x14ac:dyDescent="0.25">
      <c r="E63435" s="2"/>
    </row>
    <row r="63436" spans="5:5" x14ac:dyDescent="0.25">
      <c r="E63436" s="2"/>
    </row>
    <row r="63437" spans="5:5" x14ac:dyDescent="0.25">
      <c r="E63437" s="2"/>
    </row>
    <row r="63438" spans="5:5" x14ac:dyDescent="0.25">
      <c r="E63438" s="2"/>
    </row>
    <row r="63439" spans="5:5" x14ac:dyDescent="0.25">
      <c r="E63439" s="2"/>
    </row>
    <row r="63440" spans="5:5" x14ac:dyDescent="0.25">
      <c r="E63440" s="2"/>
    </row>
    <row r="63441" spans="5:5" x14ac:dyDescent="0.25">
      <c r="E63441" s="2"/>
    </row>
    <row r="63442" spans="5:5" x14ac:dyDescent="0.25">
      <c r="E63442" s="2"/>
    </row>
    <row r="63443" spans="5:5" x14ac:dyDescent="0.25">
      <c r="E63443" s="2"/>
    </row>
    <row r="63444" spans="5:5" x14ac:dyDescent="0.25">
      <c r="E63444" s="2"/>
    </row>
    <row r="63445" spans="5:5" x14ac:dyDescent="0.25">
      <c r="E63445" s="2"/>
    </row>
    <row r="63446" spans="5:5" x14ac:dyDescent="0.25">
      <c r="E63446" s="2"/>
    </row>
    <row r="63447" spans="5:5" x14ac:dyDescent="0.25">
      <c r="E63447" s="2"/>
    </row>
    <row r="63448" spans="5:5" x14ac:dyDescent="0.25">
      <c r="E63448" s="2"/>
    </row>
    <row r="63449" spans="5:5" x14ac:dyDescent="0.25">
      <c r="E63449" s="2"/>
    </row>
    <row r="63450" spans="5:5" x14ac:dyDescent="0.25">
      <c r="E63450" s="2"/>
    </row>
    <row r="63451" spans="5:5" x14ac:dyDescent="0.25">
      <c r="E63451" s="2"/>
    </row>
    <row r="63452" spans="5:5" x14ac:dyDescent="0.25">
      <c r="E63452" s="2"/>
    </row>
    <row r="63453" spans="5:5" x14ac:dyDescent="0.25">
      <c r="E63453" s="2"/>
    </row>
    <row r="63454" spans="5:5" x14ac:dyDescent="0.25">
      <c r="E63454" s="2"/>
    </row>
    <row r="63455" spans="5:5" x14ac:dyDescent="0.25">
      <c r="E63455" s="2"/>
    </row>
    <row r="63456" spans="5:5" x14ac:dyDescent="0.25">
      <c r="E63456" s="2"/>
    </row>
    <row r="63457" spans="5:5" x14ac:dyDescent="0.25">
      <c r="E63457" s="2"/>
    </row>
    <row r="63458" spans="5:5" x14ac:dyDescent="0.25">
      <c r="E63458" s="2"/>
    </row>
    <row r="63459" spans="5:5" x14ac:dyDescent="0.25">
      <c r="E63459" s="2"/>
    </row>
    <row r="63460" spans="5:5" x14ac:dyDescent="0.25">
      <c r="E63460" s="2"/>
    </row>
    <row r="63461" spans="5:5" x14ac:dyDescent="0.25">
      <c r="E63461" s="2"/>
    </row>
    <row r="63462" spans="5:5" x14ac:dyDescent="0.25">
      <c r="E63462" s="2"/>
    </row>
    <row r="63463" spans="5:5" x14ac:dyDescent="0.25">
      <c r="E63463" s="2"/>
    </row>
    <row r="63464" spans="5:5" x14ac:dyDescent="0.25">
      <c r="E63464" s="2"/>
    </row>
    <row r="63465" spans="5:5" x14ac:dyDescent="0.25">
      <c r="E63465" s="2"/>
    </row>
    <row r="63466" spans="5:5" x14ac:dyDescent="0.25">
      <c r="E63466" s="2"/>
    </row>
    <row r="63467" spans="5:5" x14ac:dyDescent="0.25">
      <c r="E63467" s="2"/>
    </row>
    <row r="63468" spans="5:5" x14ac:dyDescent="0.25">
      <c r="E63468" s="2"/>
    </row>
    <row r="63469" spans="5:5" x14ac:dyDescent="0.25">
      <c r="E63469" s="2"/>
    </row>
    <row r="63470" spans="5:5" x14ac:dyDescent="0.25">
      <c r="E63470" s="2"/>
    </row>
    <row r="63471" spans="5:5" x14ac:dyDescent="0.25">
      <c r="E63471" s="2"/>
    </row>
    <row r="63472" spans="5:5" x14ac:dyDescent="0.25">
      <c r="E63472" s="2"/>
    </row>
    <row r="63473" spans="5:5" x14ac:dyDescent="0.25">
      <c r="E63473" s="2"/>
    </row>
    <row r="63474" spans="5:5" x14ac:dyDescent="0.25">
      <c r="E63474" s="2"/>
    </row>
    <row r="63475" spans="5:5" x14ac:dyDescent="0.25">
      <c r="E63475" s="2"/>
    </row>
    <row r="63476" spans="5:5" x14ac:dyDescent="0.25">
      <c r="E63476" s="2"/>
    </row>
    <row r="63477" spans="5:5" x14ac:dyDescent="0.25">
      <c r="E63477" s="2"/>
    </row>
    <row r="63478" spans="5:5" x14ac:dyDescent="0.25">
      <c r="E63478" s="2"/>
    </row>
    <row r="63479" spans="5:5" x14ac:dyDescent="0.25">
      <c r="E63479" s="2"/>
    </row>
    <row r="63480" spans="5:5" x14ac:dyDescent="0.25">
      <c r="E63480" s="2"/>
    </row>
    <row r="63481" spans="5:5" x14ac:dyDescent="0.25">
      <c r="E63481" s="2"/>
    </row>
    <row r="63482" spans="5:5" x14ac:dyDescent="0.25">
      <c r="E63482" s="2"/>
    </row>
    <row r="63483" spans="5:5" x14ac:dyDescent="0.25">
      <c r="E63483" s="2"/>
    </row>
    <row r="63484" spans="5:5" x14ac:dyDescent="0.25">
      <c r="E63484" s="2"/>
    </row>
    <row r="63485" spans="5:5" x14ac:dyDescent="0.25">
      <c r="E63485" s="2"/>
    </row>
    <row r="63486" spans="5:5" x14ac:dyDescent="0.25">
      <c r="E63486" s="2"/>
    </row>
    <row r="63487" spans="5:5" x14ac:dyDescent="0.25">
      <c r="E63487" s="2"/>
    </row>
    <row r="63488" spans="5:5" x14ac:dyDescent="0.25">
      <c r="E63488" s="2"/>
    </row>
    <row r="63489" spans="5:5" x14ac:dyDescent="0.25">
      <c r="E63489" s="2"/>
    </row>
    <row r="63490" spans="5:5" x14ac:dyDescent="0.25">
      <c r="E63490" s="2"/>
    </row>
    <row r="63491" spans="5:5" x14ac:dyDescent="0.25">
      <c r="E63491" s="2"/>
    </row>
    <row r="63492" spans="5:5" x14ac:dyDescent="0.25">
      <c r="E63492" s="2"/>
    </row>
    <row r="63493" spans="5:5" x14ac:dyDescent="0.25">
      <c r="E63493" s="2"/>
    </row>
    <row r="63494" spans="5:5" x14ac:dyDescent="0.25">
      <c r="E63494" s="2"/>
    </row>
    <row r="63495" spans="5:5" x14ac:dyDescent="0.25">
      <c r="E63495" s="2"/>
    </row>
    <row r="63496" spans="5:5" x14ac:dyDescent="0.25">
      <c r="E63496" s="2"/>
    </row>
    <row r="63497" spans="5:5" x14ac:dyDescent="0.25">
      <c r="E63497" s="2"/>
    </row>
    <row r="63498" spans="5:5" x14ac:dyDescent="0.25">
      <c r="E63498" s="2"/>
    </row>
    <row r="63499" spans="5:5" x14ac:dyDescent="0.25">
      <c r="E63499" s="2"/>
    </row>
    <row r="63500" spans="5:5" x14ac:dyDescent="0.25">
      <c r="E63500" s="2"/>
    </row>
    <row r="63501" spans="5:5" x14ac:dyDescent="0.25">
      <c r="E63501" s="2"/>
    </row>
    <row r="63502" spans="5:5" x14ac:dyDescent="0.25">
      <c r="E63502" s="2"/>
    </row>
    <row r="63503" spans="5:5" x14ac:dyDescent="0.25">
      <c r="E63503" s="2"/>
    </row>
    <row r="63504" spans="5:5" x14ac:dyDescent="0.25">
      <c r="E63504" s="2"/>
    </row>
    <row r="63505" spans="5:5" x14ac:dyDescent="0.25">
      <c r="E63505" s="2"/>
    </row>
    <row r="63506" spans="5:5" x14ac:dyDescent="0.25">
      <c r="E63506" s="2"/>
    </row>
    <row r="63507" spans="5:5" x14ac:dyDescent="0.25">
      <c r="E63507" s="2"/>
    </row>
    <row r="63508" spans="5:5" x14ac:dyDescent="0.25">
      <c r="E63508" s="2"/>
    </row>
    <row r="63509" spans="5:5" x14ac:dyDescent="0.25">
      <c r="E63509" s="2"/>
    </row>
    <row r="63510" spans="5:5" x14ac:dyDescent="0.25">
      <c r="E63510" s="2"/>
    </row>
    <row r="63511" spans="5:5" x14ac:dyDescent="0.25">
      <c r="E63511" s="2"/>
    </row>
    <row r="63512" spans="5:5" x14ac:dyDescent="0.25">
      <c r="E63512" s="2"/>
    </row>
    <row r="63513" spans="5:5" x14ac:dyDescent="0.25">
      <c r="E63513" s="2"/>
    </row>
    <row r="63514" spans="5:5" x14ac:dyDescent="0.25">
      <c r="E63514" s="2"/>
    </row>
    <row r="63515" spans="5:5" x14ac:dyDescent="0.25">
      <c r="E63515" s="2"/>
    </row>
    <row r="63516" spans="5:5" x14ac:dyDescent="0.25">
      <c r="E63516" s="2"/>
    </row>
    <row r="63517" spans="5:5" x14ac:dyDescent="0.25">
      <c r="E63517" s="2"/>
    </row>
    <row r="63518" spans="5:5" x14ac:dyDescent="0.25">
      <c r="E63518" s="2"/>
    </row>
    <row r="63519" spans="5:5" x14ac:dyDescent="0.25">
      <c r="E63519" s="2"/>
    </row>
    <row r="63520" spans="5:5" x14ac:dyDescent="0.25">
      <c r="E63520" s="2"/>
    </row>
    <row r="63521" spans="5:5" x14ac:dyDescent="0.25">
      <c r="E63521" s="2"/>
    </row>
    <row r="63522" spans="5:5" x14ac:dyDescent="0.25">
      <c r="E63522" s="2"/>
    </row>
    <row r="63523" spans="5:5" x14ac:dyDescent="0.25">
      <c r="E63523" s="2"/>
    </row>
    <row r="63524" spans="5:5" x14ac:dyDescent="0.25">
      <c r="E63524" s="2"/>
    </row>
    <row r="63525" spans="5:5" x14ac:dyDescent="0.25">
      <c r="E63525" s="2"/>
    </row>
    <row r="63526" spans="5:5" x14ac:dyDescent="0.25">
      <c r="E63526" s="2"/>
    </row>
    <row r="63527" spans="5:5" x14ac:dyDescent="0.25">
      <c r="E63527" s="2"/>
    </row>
    <row r="63528" spans="5:5" x14ac:dyDescent="0.25">
      <c r="E63528" s="2"/>
    </row>
    <row r="63529" spans="5:5" x14ac:dyDescent="0.25">
      <c r="E63529" s="2"/>
    </row>
    <row r="63530" spans="5:5" x14ac:dyDescent="0.25">
      <c r="E63530" s="2"/>
    </row>
    <row r="63531" spans="5:5" x14ac:dyDescent="0.25">
      <c r="E63531" s="2"/>
    </row>
    <row r="63532" spans="5:5" x14ac:dyDescent="0.25">
      <c r="E63532" s="2"/>
    </row>
    <row r="63533" spans="5:5" x14ac:dyDescent="0.25">
      <c r="E63533" s="2"/>
    </row>
    <row r="63534" spans="5:5" x14ac:dyDescent="0.25">
      <c r="E63534" s="2"/>
    </row>
    <row r="63535" spans="5:5" x14ac:dyDescent="0.25">
      <c r="E63535" s="2"/>
    </row>
    <row r="63536" spans="5:5" x14ac:dyDescent="0.25">
      <c r="E63536" s="2"/>
    </row>
    <row r="63537" spans="5:5" x14ac:dyDescent="0.25">
      <c r="E63537" s="2"/>
    </row>
    <row r="63538" spans="5:5" x14ac:dyDescent="0.25">
      <c r="E63538" s="2"/>
    </row>
    <row r="63539" spans="5:5" x14ac:dyDescent="0.25">
      <c r="E63539" s="2"/>
    </row>
    <row r="63540" spans="5:5" x14ac:dyDescent="0.25">
      <c r="E63540" s="2"/>
    </row>
    <row r="63541" spans="5:5" x14ac:dyDescent="0.25">
      <c r="E63541" s="2"/>
    </row>
    <row r="63542" spans="5:5" x14ac:dyDescent="0.25">
      <c r="E63542" s="2"/>
    </row>
    <row r="63543" spans="5:5" x14ac:dyDescent="0.25">
      <c r="E63543" s="2"/>
    </row>
    <row r="63544" spans="5:5" x14ac:dyDescent="0.25">
      <c r="E63544" s="2"/>
    </row>
    <row r="63545" spans="5:5" x14ac:dyDescent="0.25">
      <c r="E63545" s="2"/>
    </row>
    <row r="63546" spans="5:5" x14ac:dyDescent="0.25">
      <c r="E63546" s="2"/>
    </row>
    <row r="63547" spans="5:5" x14ac:dyDescent="0.25">
      <c r="E63547" s="2"/>
    </row>
    <row r="63548" spans="5:5" x14ac:dyDescent="0.25">
      <c r="E63548" s="2"/>
    </row>
    <row r="63549" spans="5:5" x14ac:dyDescent="0.25">
      <c r="E63549" s="2"/>
    </row>
    <row r="63550" spans="5:5" x14ac:dyDescent="0.25">
      <c r="E63550" s="2"/>
    </row>
    <row r="63551" spans="5:5" x14ac:dyDescent="0.25">
      <c r="E63551" s="2"/>
    </row>
    <row r="63552" spans="5:5" x14ac:dyDescent="0.25">
      <c r="E63552" s="2"/>
    </row>
    <row r="63553" spans="5:5" x14ac:dyDescent="0.25">
      <c r="E63553" s="2"/>
    </row>
    <row r="63554" spans="5:5" x14ac:dyDescent="0.25">
      <c r="E63554" s="2"/>
    </row>
    <row r="63555" spans="5:5" x14ac:dyDescent="0.25">
      <c r="E63555" s="2"/>
    </row>
    <row r="63556" spans="5:5" x14ac:dyDescent="0.25">
      <c r="E63556" s="2"/>
    </row>
    <row r="63557" spans="5:5" x14ac:dyDescent="0.25">
      <c r="E63557" s="2"/>
    </row>
    <row r="63558" spans="5:5" x14ac:dyDescent="0.25">
      <c r="E63558" s="2"/>
    </row>
    <row r="63559" spans="5:5" x14ac:dyDescent="0.25">
      <c r="E63559" s="2"/>
    </row>
    <row r="63560" spans="5:5" x14ac:dyDescent="0.25">
      <c r="E63560" s="2"/>
    </row>
    <row r="63561" spans="5:5" x14ac:dyDescent="0.25">
      <c r="E63561" s="2"/>
    </row>
    <row r="63562" spans="5:5" x14ac:dyDescent="0.25">
      <c r="E63562" s="2"/>
    </row>
    <row r="63563" spans="5:5" x14ac:dyDescent="0.25">
      <c r="E63563" s="2"/>
    </row>
    <row r="63564" spans="5:5" x14ac:dyDescent="0.25">
      <c r="E63564" s="2"/>
    </row>
    <row r="63565" spans="5:5" x14ac:dyDescent="0.25">
      <c r="E63565" s="2"/>
    </row>
    <row r="63566" spans="5:5" x14ac:dyDescent="0.25">
      <c r="E63566" s="2"/>
    </row>
    <row r="63567" spans="5:5" x14ac:dyDescent="0.25">
      <c r="E63567" s="2"/>
    </row>
    <row r="63568" spans="5:5" x14ac:dyDescent="0.25">
      <c r="E63568" s="2"/>
    </row>
    <row r="63569" spans="5:5" x14ac:dyDescent="0.25">
      <c r="E63569" s="2"/>
    </row>
    <row r="63570" spans="5:5" x14ac:dyDescent="0.25">
      <c r="E63570" s="2"/>
    </row>
    <row r="63571" spans="5:5" x14ac:dyDescent="0.25">
      <c r="E63571" s="2"/>
    </row>
    <row r="63572" spans="5:5" x14ac:dyDescent="0.25">
      <c r="E63572" s="2"/>
    </row>
    <row r="63573" spans="5:5" x14ac:dyDescent="0.25">
      <c r="E63573" s="2"/>
    </row>
    <row r="63574" spans="5:5" x14ac:dyDescent="0.25">
      <c r="E63574" s="2"/>
    </row>
    <row r="63575" spans="5:5" x14ac:dyDescent="0.25">
      <c r="E63575" s="2"/>
    </row>
    <row r="63576" spans="5:5" x14ac:dyDescent="0.25">
      <c r="E63576" s="2"/>
    </row>
    <row r="63577" spans="5:5" x14ac:dyDescent="0.25">
      <c r="E63577" s="2"/>
    </row>
    <row r="63578" spans="5:5" x14ac:dyDescent="0.25">
      <c r="E63578" s="2"/>
    </row>
    <row r="63579" spans="5:5" x14ac:dyDescent="0.25">
      <c r="E63579" s="2"/>
    </row>
    <row r="63580" spans="5:5" x14ac:dyDescent="0.25">
      <c r="E63580" s="2"/>
    </row>
    <row r="63581" spans="5:5" x14ac:dyDescent="0.25">
      <c r="E63581" s="2"/>
    </row>
    <row r="63582" spans="5:5" x14ac:dyDescent="0.25">
      <c r="E63582" s="2"/>
    </row>
    <row r="63583" spans="5:5" x14ac:dyDescent="0.25">
      <c r="E63583" s="2"/>
    </row>
    <row r="63584" spans="5:5" x14ac:dyDescent="0.25">
      <c r="E63584" s="2"/>
    </row>
    <row r="63585" spans="5:5" x14ac:dyDescent="0.25">
      <c r="E63585" s="2"/>
    </row>
    <row r="63586" spans="5:5" x14ac:dyDescent="0.25">
      <c r="E63586" s="2"/>
    </row>
    <row r="63587" spans="5:5" x14ac:dyDescent="0.25">
      <c r="E63587" s="2"/>
    </row>
    <row r="63588" spans="5:5" x14ac:dyDescent="0.25">
      <c r="E63588" s="2"/>
    </row>
    <row r="63589" spans="5:5" x14ac:dyDescent="0.25">
      <c r="E63589" s="2"/>
    </row>
    <row r="63590" spans="5:5" x14ac:dyDescent="0.25">
      <c r="E63590" s="2"/>
    </row>
    <row r="63591" spans="5:5" x14ac:dyDescent="0.25">
      <c r="E63591" s="2"/>
    </row>
    <row r="63592" spans="5:5" x14ac:dyDescent="0.25">
      <c r="E63592" s="2"/>
    </row>
    <row r="63593" spans="5:5" x14ac:dyDescent="0.25">
      <c r="E63593" s="2"/>
    </row>
    <row r="63594" spans="5:5" x14ac:dyDescent="0.25">
      <c r="E63594" s="2"/>
    </row>
    <row r="63595" spans="5:5" x14ac:dyDescent="0.25">
      <c r="E63595" s="2"/>
    </row>
    <row r="63596" spans="5:5" x14ac:dyDescent="0.25">
      <c r="E63596" s="2"/>
    </row>
    <row r="63597" spans="5:5" x14ac:dyDescent="0.25">
      <c r="E63597" s="2"/>
    </row>
    <row r="63598" spans="5:5" x14ac:dyDescent="0.25">
      <c r="E63598" s="2"/>
    </row>
    <row r="63599" spans="5:5" x14ac:dyDescent="0.25">
      <c r="E63599" s="2"/>
    </row>
    <row r="63600" spans="5:5" x14ac:dyDescent="0.25">
      <c r="E63600" s="2"/>
    </row>
    <row r="63601" spans="5:5" x14ac:dyDescent="0.25">
      <c r="E63601" s="2"/>
    </row>
    <row r="63602" spans="5:5" x14ac:dyDescent="0.25">
      <c r="E63602" s="2"/>
    </row>
    <row r="63603" spans="5:5" x14ac:dyDescent="0.25">
      <c r="E63603" s="2"/>
    </row>
    <row r="63604" spans="5:5" x14ac:dyDescent="0.25">
      <c r="E63604" s="2"/>
    </row>
    <row r="63605" spans="5:5" x14ac:dyDescent="0.25">
      <c r="E63605" s="2"/>
    </row>
    <row r="63606" spans="5:5" x14ac:dyDescent="0.25">
      <c r="E63606" s="2"/>
    </row>
    <row r="63607" spans="5:5" x14ac:dyDescent="0.25">
      <c r="E63607" s="2"/>
    </row>
    <row r="63608" spans="5:5" x14ac:dyDescent="0.25">
      <c r="E63608" s="2"/>
    </row>
    <row r="63609" spans="5:5" x14ac:dyDescent="0.25">
      <c r="E63609" s="2"/>
    </row>
    <row r="63610" spans="5:5" x14ac:dyDescent="0.25">
      <c r="E63610" s="2"/>
    </row>
    <row r="63611" spans="5:5" x14ac:dyDescent="0.25">
      <c r="E63611" s="2"/>
    </row>
    <row r="63612" spans="5:5" x14ac:dyDescent="0.25">
      <c r="E63612" s="2"/>
    </row>
    <row r="63613" spans="5:5" x14ac:dyDescent="0.25">
      <c r="E63613" s="2"/>
    </row>
    <row r="63614" spans="5:5" x14ac:dyDescent="0.25">
      <c r="E63614" s="2"/>
    </row>
    <row r="63615" spans="5:5" x14ac:dyDescent="0.25">
      <c r="E63615" s="2"/>
    </row>
    <row r="63616" spans="5:5" x14ac:dyDescent="0.25">
      <c r="E63616" s="2"/>
    </row>
    <row r="63617" spans="5:5" x14ac:dyDescent="0.25">
      <c r="E63617" s="2"/>
    </row>
    <row r="63618" spans="5:5" x14ac:dyDescent="0.25">
      <c r="E63618" s="2"/>
    </row>
    <row r="63619" spans="5:5" x14ac:dyDescent="0.25">
      <c r="E63619" s="2"/>
    </row>
    <row r="63620" spans="5:5" x14ac:dyDescent="0.25">
      <c r="E63620" s="2"/>
    </row>
    <row r="63621" spans="5:5" x14ac:dyDescent="0.25">
      <c r="E63621" s="2"/>
    </row>
    <row r="63622" spans="5:5" x14ac:dyDescent="0.25">
      <c r="E63622" s="2"/>
    </row>
    <row r="63623" spans="5:5" x14ac:dyDescent="0.25">
      <c r="E63623" s="2"/>
    </row>
    <row r="63624" spans="5:5" x14ac:dyDescent="0.25">
      <c r="E63624" s="2"/>
    </row>
    <row r="63625" spans="5:5" x14ac:dyDescent="0.25">
      <c r="E63625" s="2"/>
    </row>
    <row r="63626" spans="5:5" x14ac:dyDescent="0.25">
      <c r="E63626" s="2"/>
    </row>
    <row r="63627" spans="5:5" x14ac:dyDescent="0.25">
      <c r="E63627" s="2"/>
    </row>
    <row r="63628" spans="5:5" x14ac:dyDescent="0.25">
      <c r="E63628" s="2"/>
    </row>
    <row r="63629" spans="5:5" x14ac:dyDescent="0.25">
      <c r="E63629" s="2"/>
    </row>
    <row r="63630" spans="5:5" x14ac:dyDescent="0.25">
      <c r="E63630" s="2"/>
    </row>
    <row r="63631" spans="5:5" x14ac:dyDescent="0.25">
      <c r="E63631" s="2"/>
    </row>
    <row r="63632" spans="5:5" x14ac:dyDescent="0.25">
      <c r="E63632" s="2"/>
    </row>
    <row r="63633" spans="5:5" x14ac:dyDescent="0.25">
      <c r="E63633" s="2"/>
    </row>
    <row r="63634" spans="5:5" x14ac:dyDescent="0.25">
      <c r="E63634" s="2"/>
    </row>
    <row r="63635" spans="5:5" x14ac:dyDescent="0.25">
      <c r="E63635" s="2"/>
    </row>
    <row r="63636" spans="5:5" x14ac:dyDescent="0.25">
      <c r="E63636" s="2"/>
    </row>
    <row r="63637" spans="5:5" x14ac:dyDescent="0.25">
      <c r="E63637" s="2"/>
    </row>
    <row r="63638" spans="5:5" x14ac:dyDescent="0.25">
      <c r="E63638" s="2"/>
    </row>
    <row r="63639" spans="5:5" x14ac:dyDescent="0.25">
      <c r="E63639" s="2"/>
    </row>
    <row r="63640" spans="5:5" x14ac:dyDescent="0.25">
      <c r="E63640" s="2"/>
    </row>
    <row r="63641" spans="5:5" x14ac:dyDescent="0.25">
      <c r="E63641" s="2"/>
    </row>
    <row r="63642" spans="5:5" x14ac:dyDescent="0.25">
      <c r="E63642" s="2"/>
    </row>
    <row r="63643" spans="5:5" x14ac:dyDescent="0.25">
      <c r="E63643" s="2"/>
    </row>
    <row r="63644" spans="5:5" x14ac:dyDescent="0.25">
      <c r="E63644" s="2"/>
    </row>
    <row r="63645" spans="5:5" x14ac:dyDescent="0.25">
      <c r="E63645" s="2"/>
    </row>
    <row r="63646" spans="5:5" x14ac:dyDescent="0.25">
      <c r="E63646" s="2"/>
    </row>
    <row r="63647" spans="5:5" x14ac:dyDescent="0.25">
      <c r="E63647" s="2"/>
    </row>
    <row r="63648" spans="5:5" x14ac:dyDescent="0.25">
      <c r="E63648" s="2"/>
    </row>
    <row r="63649" spans="5:5" x14ac:dyDescent="0.25">
      <c r="E63649" s="2"/>
    </row>
    <row r="63650" spans="5:5" x14ac:dyDescent="0.25">
      <c r="E63650" s="2"/>
    </row>
    <row r="63651" spans="5:5" x14ac:dyDescent="0.25">
      <c r="E63651" s="2"/>
    </row>
    <row r="63652" spans="5:5" x14ac:dyDescent="0.25">
      <c r="E63652" s="2"/>
    </row>
    <row r="63653" spans="5:5" x14ac:dyDescent="0.25">
      <c r="E63653" s="2"/>
    </row>
    <row r="63654" spans="5:5" x14ac:dyDescent="0.25">
      <c r="E63654" s="2"/>
    </row>
    <row r="63655" spans="5:5" x14ac:dyDescent="0.25">
      <c r="E63655" s="2"/>
    </row>
    <row r="63656" spans="5:5" x14ac:dyDescent="0.25">
      <c r="E63656" s="2"/>
    </row>
    <row r="63657" spans="5:5" x14ac:dyDescent="0.25">
      <c r="E63657" s="2"/>
    </row>
    <row r="63658" spans="5:5" x14ac:dyDescent="0.25">
      <c r="E63658" s="2"/>
    </row>
    <row r="63659" spans="5:5" x14ac:dyDescent="0.25">
      <c r="E63659" s="2"/>
    </row>
    <row r="63660" spans="5:5" x14ac:dyDescent="0.25">
      <c r="E63660" s="2"/>
    </row>
    <row r="63661" spans="5:5" x14ac:dyDescent="0.25">
      <c r="E63661" s="2"/>
    </row>
    <row r="63662" spans="5:5" x14ac:dyDescent="0.25">
      <c r="E63662" s="2"/>
    </row>
    <row r="63663" spans="5:5" x14ac:dyDescent="0.25">
      <c r="E63663" s="2"/>
    </row>
    <row r="63664" spans="5:5" x14ac:dyDescent="0.25">
      <c r="E63664" s="2"/>
    </row>
    <row r="63665" spans="5:5" x14ac:dyDescent="0.25">
      <c r="E63665" s="2"/>
    </row>
    <row r="63666" spans="5:5" x14ac:dyDescent="0.25">
      <c r="E63666" s="2"/>
    </row>
    <row r="63667" spans="5:5" x14ac:dyDescent="0.25">
      <c r="E63667" s="2"/>
    </row>
    <row r="63668" spans="5:5" x14ac:dyDescent="0.25">
      <c r="E63668" s="2"/>
    </row>
    <row r="63669" spans="5:5" x14ac:dyDescent="0.25">
      <c r="E63669" s="2"/>
    </row>
    <row r="63670" spans="5:5" x14ac:dyDescent="0.25">
      <c r="E63670" s="2"/>
    </row>
    <row r="63671" spans="5:5" x14ac:dyDescent="0.25">
      <c r="E63671" s="2"/>
    </row>
    <row r="63672" spans="5:5" x14ac:dyDescent="0.25">
      <c r="E63672" s="2"/>
    </row>
    <row r="63673" spans="5:5" x14ac:dyDescent="0.25">
      <c r="E63673" s="2"/>
    </row>
    <row r="63674" spans="5:5" x14ac:dyDescent="0.25">
      <c r="E63674" s="2"/>
    </row>
    <row r="63675" spans="5:5" x14ac:dyDescent="0.25">
      <c r="E63675" s="2"/>
    </row>
    <row r="63676" spans="5:5" x14ac:dyDescent="0.25">
      <c r="E63676" s="2"/>
    </row>
    <row r="63677" spans="5:5" x14ac:dyDescent="0.25">
      <c r="E63677" s="2"/>
    </row>
    <row r="63678" spans="5:5" x14ac:dyDescent="0.25">
      <c r="E63678" s="2"/>
    </row>
    <row r="63679" spans="5:5" x14ac:dyDescent="0.25">
      <c r="E63679" s="2"/>
    </row>
    <row r="63680" spans="5:5" x14ac:dyDescent="0.25">
      <c r="E63680" s="2"/>
    </row>
    <row r="63681" spans="5:5" x14ac:dyDescent="0.25">
      <c r="E63681" s="2"/>
    </row>
    <row r="63682" spans="5:5" x14ac:dyDescent="0.25">
      <c r="E63682" s="2"/>
    </row>
    <row r="63683" spans="5:5" x14ac:dyDescent="0.25">
      <c r="E63683" s="2"/>
    </row>
    <row r="63684" spans="5:5" x14ac:dyDescent="0.25">
      <c r="E63684" s="2"/>
    </row>
    <row r="63685" spans="5:5" x14ac:dyDescent="0.25">
      <c r="E63685" s="2"/>
    </row>
    <row r="63686" spans="5:5" x14ac:dyDescent="0.25">
      <c r="E63686" s="2"/>
    </row>
    <row r="63687" spans="5:5" x14ac:dyDescent="0.25">
      <c r="E63687" s="2"/>
    </row>
    <row r="63688" spans="5:5" x14ac:dyDescent="0.25">
      <c r="E63688" s="2"/>
    </row>
    <row r="63689" spans="5:5" x14ac:dyDescent="0.25">
      <c r="E63689" s="2"/>
    </row>
    <row r="63690" spans="5:5" x14ac:dyDescent="0.25">
      <c r="E63690" s="2"/>
    </row>
    <row r="63691" spans="5:5" x14ac:dyDescent="0.25">
      <c r="E63691" s="2"/>
    </row>
    <row r="63692" spans="5:5" x14ac:dyDescent="0.25">
      <c r="E63692" s="2"/>
    </row>
    <row r="63693" spans="5:5" x14ac:dyDescent="0.25">
      <c r="E63693" s="2"/>
    </row>
    <row r="63694" spans="5:5" x14ac:dyDescent="0.25">
      <c r="E63694" s="2"/>
    </row>
    <row r="63695" spans="5:5" x14ac:dyDescent="0.25">
      <c r="E63695" s="2"/>
    </row>
    <row r="63696" spans="5:5" x14ac:dyDescent="0.25">
      <c r="E63696" s="2"/>
    </row>
    <row r="63697" spans="5:5" x14ac:dyDescent="0.25">
      <c r="E63697" s="2"/>
    </row>
    <row r="63698" spans="5:5" x14ac:dyDescent="0.25">
      <c r="E63698" s="2"/>
    </row>
    <row r="63699" spans="5:5" x14ac:dyDescent="0.25">
      <c r="E63699" s="2"/>
    </row>
    <row r="63700" spans="5:5" x14ac:dyDescent="0.25">
      <c r="E63700" s="2"/>
    </row>
    <row r="63701" spans="5:5" x14ac:dyDescent="0.25">
      <c r="E63701" s="2"/>
    </row>
    <row r="63702" spans="5:5" x14ac:dyDescent="0.25">
      <c r="E63702" s="2"/>
    </row>
    <row r="63703" spans="5:5" x14ac:dyDescent="0.25">
      <c r="E63703" s="2"/>
    </row>
    <row r="63704" spans="5:5" x14ac:dyDescent="0.25">
      <c r="E63704" s="2"/>
    </row>
    <row r="63705" spans="5:5" x14ac:dyDescent="0.25">
      <c r="E63705" s="2"/>
    </row>
    <row r="63706" spans="5:5" x14ac:dyDescent="0.25">
      <c r="E63706" s="2"/>
    </row>
    <row r="63707" spans="5:5" x14ac:dyDescent="0.25">
      <c r="E63707" s="2"/>
    </row>
    <row r="63708" spans="5:5" x14ac:dyDescent="0.25">
      <c r="E63708" s="2"/>
    </row>
    <row r="63709" spans="5:5" x14ac:dyDescent="0.25">
      <c r="E63709" s="2"/>
    </row>
    <row r="63710" spans="5:5" x14ac:dyDescent="0.25">
      <c r="E63710" s="2"/>
    </row>
    <row r="63711" spans="5:5" x14ac:dyDescent="0.25">
      <c r="E63711" s="2"/>
    </row>
    <row r="63712" spans="5:5" x14ac:dyDescent="0.25">
      <c r="E63712" s="2"/>
    </row>
    <row r="63713" spans="5:5" x14ac:dyDescent="0.25">
      <c r="E63713" s="2"/>
    </row>
    <row r="63714" spans="5:5" x14ac:dyDescent="0.25">
      <c r="E63714" s="2"/>
    </row>
    <row r="63715" spans="5:5" x14ac:dyDescent="0.25">
      <c r="E63715" s="2"/>
    </row>
    <row r="63716" spans="5:5" x14ac:dyDescent="0.25">
      <c r="E63716" s="2"/>
    </row>
    <row r="63717" spans="5:5" x14ac:dyDescent="0.25">
      <c r="E63717" s="2"/>
    </row>
    <row r="63718" spans="5:5" x14ac:dyDescent="0.25">
      <c r="E63718" s="2"/>
    </row>
    <row r="63719" spans="5:5" x14ac:dyDescent="0.25">
      <c r="E63719" s="2"/>
    </row>
    <row r="63720" spans="5:5" x14ac:dyDescent="0.25">
      <c r="E63720" s="2"/>
    </row>
    <row r="63721" spans="5:5" x14ac:dyDescent="0.25">
      <c r="E63721" s="2"/>
    </row>
    <row r="63722" spans="5:5" x14ac:dyDescent="0.25">
      <c r="E63722" s="2"/>
    </row>
    <row r="63723" spans="5:5" x14ac:dyDescent="0.25">
      <c r="E63723" s="2"/>
    </row>
    <row r="63724" spans="5:5" x14ac:dyDescent="0.25">
      <c r="E63724" s="2"/>
    </row>
    <row r="63725" spans="5:5" x14ac:dyDescent="0.25">
      <c r="E63725" s="2"/>
    </row>
    <row r="63726" spans="5:5" x14ac:dyDescent="0.25">
      <c r="E63726" s="2"/>
    </row>
    <row r="63727" spans="5:5" x14ac:dyDescent="0.25">
      <c r="E63727" s="2"/>
    </row>
    <row r="63728" spans="5:5" x14ac:dyDescent="0.25">
      <c r="E63728" s="2"/>
    </row>
    <row r="63729" spans="5:5" x14ac:dyDescent="0.25">
      <c r="E63729" s="2"/>
    </row>
    <row r="63730" spans="5:5" x14ac:dyDescent="0.25">
      <c r="E63730" s="2"/>
    </row>
    <row r="63731" spans="5:5" x14ac:dyDescent="0.25">
      <c r="E63731" s="2"/>
    </row>
    <row r="63732" spans="5:5" x14ac:dyDescent="0.25">
      <c r="E63732" s="2"/>
    </row>
    <row r="63733" spans="5:5" x14ac:dyDescent="0.25">
      <c r="E63733" s="2"/>
    </row>
    <row r="63734" spans="5:5" x14ac:dyDescent="0.25">
      <c r="E63734" s="2"/>
    </row>
    <row r="63735" spans="5:5" x14ac:dyDescent="0.25">
      <c r="E63735" s="2"/>
    </row>
    <row r="63736" spans="5:5" x14ac:dyDescent="0.25">
      <c r="E63736" s="2"/>
    </row>
    <row r="63737" spans="5:5" x14ac:dyDescent="0.25">
      <c r="E63737" s="2"/>
    </row>
    <row r="63738" spans="5:5" x14ac:dyDescent="0.25">
      <c r="E63738" s="2"/>
    </row>
    <row r="63739" spans="5:5" x14ac:dyDescent="0.25">
      <c r="E63739" s="2"/>
    </row>
    <row r="63740" spans="5:5" x14ac:dyDescent="0.25">
      <c r="E63740" s="2"/>
    </row>
    <row r="63741" spans="5:5" x14ac:dyDescent="0.25">
      <c r="E63741" s="2"/>
    </row>
    <row r="63742" spans="5:5" x14ac:dyDescent="0.25">
      <c r="E63742" s="2"/>
    </row>
    <row r="63743" spans="5:5" x14ac:dyDescent="0.25">
      <c r="E63743" s="2"/>
    </row>
    <row r="63744" spans="5:5" x14ac:dyDescent="0.25">
      <c r="E63744" s="2"/>
    </row>
    <row r="63745" spans="5:5" x14ac:dyDescent="0.25">
      <c r="E63745" s="2"/>
    </row>
    <row r="63746" spans="5:5" x14ac:dyDescent="0.25">
      <c r="E63746" s="2"/>
    </row>
    <row r="63747" spans="5:5" x14ac:dyDescent="0.25">
      <c r="E63747" s="2"/>
    </row>
    <row r="63748" spans="5:5" x14ac:dyDescent="0.25">
      <c r="E63748" s="2"/>
    </row>
    <row r="63749" spans="5:5" x14ac:dyDescent="0.25">
      <c r="E63749" s="2"/>
    </row>
    <row r="63750" spans="5:5" x14ac:dyDescent="0.25">
      <c r="E63750" s="2"/>
    </row>
    <row r="63751" spans="5:5" x14ac:dyDescent="0.25">
      <c r="E63751" s="2"/>
    </row>
    <row r="63752" spans="5:5" x14ac:dyDescent="0.25">
      <c r="E63752" s="2"/>
    </row>
    <row r="63753" spans="5:5" x14ac:dyDescent="0.25">
      <c r="E63753" s="2"/>
    </row>
    <row r="63754" spans="5:5" x14ac:dyDescent="0.25">
      <c r="E63754" s="2"/>
    </row>
    <row r="63755" spans="5:5" x14ac:dyDescent="0.25">
      <c r="E63755" s="2"/>
    </row>
    <row r="63756" spans="5:5" x14ac:dyDescent="0.25">
      <c r="E63756" s="2"/>
    </row>
    <row r="63757" spans="5:5" x14ac:dyDescent="0.25">
      <c r="E63757" s="2"/>
    </row>
    <row r="63758" spans="5:5" x14ac:dyDescent="0.25">
      <c r="E63758" s="2"/>
    </row>
    <row r="63759" spans="5:5" x14ac:dyDescent="0.25">
      <c r="E63759" s="2"/>
    </row>
    <row r="63760" spans="5:5" x14ac:dyDescent="0.25">
      <c r="E63760" s="2"/>
    </row>
    <row r="63761" spans="5:5" x14ac:dyDescent="0.25">
      <c r="E63761" s="2"/>
    </row>
    <row r="63762" spans="5:5" x14ac:dyDescent="0.25">
      <c r="E63762" s="2"/>
    </row>
    <row r="63763" spans="5:5" x14ac:dyDescent="0.25">
      <c r="E63763" s="2"/>
    </row>
    <row r="63764" spans="5:5" x14ac:dyDescent="0.25">
      <c r="E63764" s="2"/>
    </row>
    <row r="63765" spans="5:5" x14ac:dyDescent="0.25">
      <c r="E63765" s="2"/>
    </row>
    <row r="63766" spans="5:5" x14ac:dyDescent="0.25">
      <c r="E63766" s="2"/>
    </row>
    <row r="63767" spans="5:5" x14ac:dyDescent="0.25">
      <c r="E63767" s="2"/>
    </row>
    <row r="63768" spans="5:5" x14ac:dyDescent="0.25">
      <c r="E63768" s="2"/>
    </row>
    <row r="63769" spans="5:5" x14ac:dyDescent="0.25">
      <c r="E63769" s="2"/>
    </row>
    <row r="63770" spans="5:5" x14ac:dyDescent="0.25">
      <c r="E63770" s="2"/>
    </row>
    <row r="63771" spans="5:5" x14ac:dyDescent="0.25">
      <c r="E63771" s="2"/>
    </row>
    <row r="63772" spans="5:5" x14ac:dyDescent="0.25">
      <c r="E63772" s="2"/>
    </row>
    <row r="63773" spans="5:5" x14ac:dyDescent="0.25">
      <c r="E63773" s="2"/>
    </row>
    <row r="63774" spans="5:5" x14ac:dyDescent="0.25">
      <c r="E63774" s="2"/>
    </row>
    <row r="63775" spans="5:5" x14ac:dyDescent="0.25">
      <c r="E63775" s="2"/>
    </row>
    <row r="63776" spans="5:5" x14ac:dyDescent="0.25">
      <c r="E63776" s="2"/>
    </row>
    <row r="63777" spans="5:5" x14ac:dyDescent="0.25">
      <c r="E63777" s="2"/>
    </row>
    <row r="63778" spans="5:5" x14ac:dyDescent="0.25">
      <c r="E63778" s="2"/>
    </row>
    <row r="63779" spans="5:5" x14ac:dyDescent="0.25">
      <c r="E63779" s="2"/>
    </row>
    <row r="63780" spans="5:5" x14ac:dyDescent="0.25">
      <c r="E63780" s="2"/>
    </row>
    <row r="63781" spans="5:5" x14ac:dyDescent="0.25">
      <c r="E63781" s="2"/>
    </row>
    <row r="63782" spans="5:5" x14ac:dyDescent="0.25">
      <c r="E63782" s="2"/>
    </row>
    <row r="63783" spans="5:5" x14ac:dyDescent="0.25">
      <c r="E63783" s="2"/>
    </row>
    <row r="63784" spans="5:5" x14ac:dyDescent="0.25">
      <c r="E63784" s="2"/>
    </row>
    <row r="63785" spans="5:5" x14ac:dyDescent="0.25">
      <c r="E63785" s="2"/>
    </row>
    <row r="63786" spans="5:5" x14ac:dyDescent="0.25">
      <c r="E63786" s="2"/>
    </row>
    <row r="63787" spans="5:5" x14ac:dyDescent="0.25">
      <c r="E63787" s="2"/>
    </row>
    <row r="63788" spans="5:5" x14ac:dyDescent="0.25">
      <c r="E63788" s="2"/>
    </row>
    <row r="63789" spans="5:5" x14ac:dyDescent="0.25">
      <c r="E63789" s="2"/>
    </row>
    <row r="63790" spans="5:5" x14ac:dyDescent="0.25">
      <c r="E63790" s="2"/>
    </row>
    <row r="63791" spans="5:5" x14ac:dyDescent="0.25">
      <c r="E63791" s="2"/>
    </row>
    <row r="63792" spans="5:5" x14ac:dyDescent="0.25">
      <c r="E63792" s="2"/>
    </row>
    <row r="63793" spans="5:5" x14ac:dyDescent="0.25">
      <c r="E63793" s="2"/>
    </row>
    <row r="63794" spans="5:5" x14ac:dyDescent="0.25">
      <c r="E63794" s="2"/>
    </row>
    <row r="63795" spans="5:5" x14ac:dyDescent="0.25">
      <c r="E63795" s="2"/>
    </row>
    <row r="63796" spans="5:5" x14ac:dyDescent="0.25">
      <c r="E63796" s="2"/>
    </row>
    <row r="63797" spans="5:5" x14ac:dyDescent="0.25">
      <c r="E63797" s="2"/>
    </row>
    <row r="63798" spans="5:5" x14ac:dyDescent="0.25">
      <c r="E63798" s="2"/>
    </row>
    <row r="63799" spans="5:5" x14ac:dyDescent="0.25">
      <c r="E63799" s="2"/>
    </row>
    <row r="63800" spans="5:5" x14ac:dyDescent="0.25">
      <c r="E63800" s="2"/>
    </row>
    <row r="63801" spans="5:5" x14ac:dyDescent="0.25">
      <c r="E63801" s="2"/>
    </row>
    <row r="63802" spans="5:5" x14ac:dyDescent="0.25">
      <c r="E63802" s="2"/>
    </row>
    <row r="63803" spans="5:5" x14ac:dyDescent="0.25">
      <c r="E63803" s="2"/>
    </row>
    <row r="63804" spans="5:5" x14ac:dyDescent="0.25">
      <c r="E63804" s="2"/>
    </row>
    <row r="63805" spans="5:5" x14ac:dyDescent="0.25">
      <c r="E63805" s="2"/>
    </row>
    <row r="63806" spans="5:5" x14ac:dyDescent="0.25">
      <c r="E63806" s="2"/>
    </row>
    <row r="63807" spans="5:5" x14ac:dyDescent="0.25">
      <c r="E63807" s="2"/>
    </row>
    <row r="63808" spans="5:5" x14ac:dyDescent="0.25">
      <c r="E63808" s="2"/>
    </row>
    <row r="63809" spans="5:5" x14ac:dyDescent="0.25">
      <c r="E63809" s="2"/>
    </row>
    <row r="63810" spans="5:5" x14ac:dyDescent="0.25">
      <c r="E63810" s="2"/>
    </row>
    <row r="63811" spans="5:5" x14ac:dyDescent="0.25">
      <c r="E63811" s="2"/>
    </row>
    <row r="63812" spans="5:5" x14ac:dyDescent="0.25">
      <c r="E63812" s="2"/>
    </row>
    <row r="63813" spans="5:5" x14ac:dyDescent="0.25">
      <c r="E63813" s="2"/>
    </row>
    <row r="63814" spans="5:5" x14ac:dyDescent="0.25">
      <c r="E63814" s="2"/>
    </row>
    <row r="63815" spans="5:5" x14ac:dyDescent="0.25">
      <c r="E63815" s="2"/>
    </row>
    <row r="63816" spans="5:5" x14ac:dyDescent="0.25">
      <c r="E63816" s="2"/>
    </row>
    <row r="63817" spans="5:5" x14ac:dyDescent="0.25">
      <c r="E63817" s="2"/>
    </row>
    <row r="63818" spans="5:5" x14ac:dyDescent="0.25">
      <c r="E63818" s="2"/>
    </row>
    <row r="63819" spans="5:5" x14ac:dyDescent="0.25">
      <c r="E63819" s="2"/>
    </row>
    <row r="63820" spans="5:5" x14ac:dyDescent="0.25">
      <c r="E63820" s="2"/>
    </row>
    <row r="63821" spans="5:5" x14ac:dyDescent="0.25">
      <c r="E63821" s="2"/>
    </row>
    <row r="63822" spans="5:5" x14ac:dyDescent="0.25">
      <c r="E63822" s="2"/>
    </row>
    <row r="63823" spans="5:5" x14ac:dyDescent="0.25">
      <c r="E63823" s="2"/>
    </row>
    <row r="63824" spans="5:5" x14ac:dyDescent="0.25">
      <c r="E63824" s="2"/>
    </row>
    <row r="63825" spans="5:5" x14ac:dyDescent="0.25">
      <c r="E63825" s="2"/>
    </row>
    <row r="63826" spans="5:5" x14ac:dyDescent="0.25">
      <c r="E63826" s="2"/>
    </row>
    <row r="63827" spans="5:5" x14ac:dyDescent="0.25">
      <c r="E63827" s="2"/>
    </row>
    <row r="63828" spans="5:5" x14ac:dyDescent="0.25">
      <c r="E63828" s="2"/>
    </row>
    <row r="63829" spans="5:5" x14ac:dyDescent="0.25">
      <c r="E63829" s="2"/>
    </row>
    <row r="63830" spans="5:5" x14ac:dyDescent="0.25">
      <c r="E63830" s="2"/>
    </row>
    <row r="63831" spans="5:5" x14ac:dyDescent="0.25">
      <c r="E63831" s="2"/>
    </row>
    <row r="63832" spans="5:5" x14ac:dyDescent="0.25">
      <c r="E63832" s="2"/>
    </row>
    <row r="63833" spans="5:5" x14ac:dyDescent="0.25">
      <c r="E63833" s="2"/>
    </row>
    <row r="63834" spans="5:5" x14ac:dyDescent="0.25">
      <c r="E63834" s="2"/>
    </row>
    <row r="63835" spans="5:5" x14ac:dyDescent="0.25">
      <c r="E63835" s="2"/>
    </row>
    <row r="63836" spans="5:5" x14ac:dyDescent="0.25">
      <c r="E63836" s="2"/>
    </row>
    <row r="63837" spans="5:5" x14ac:dyDescent="0.25">
      <c r="E63837" s="2"/>
    </row>
    <row r="63838" spans="5:5" x14ac:dyDescent="0.25">
      <c r="E63838" s="2"/>
    </row>
    <row r="63839" spans="5:5" x14ac:dyDescent="0.25">
      <c r="E63839" s="2"/>
    </row>
    <row r="63840" spans="5:5" x14ac:dyDescent="0.25">
      <c r="E63840" s="2"/>
    </row>
    <row r="63841" spans="5:5" x14ac:dyDescent="0.25">
      <c r="E63841" s="2"/>
    </row>
    <row r="63842" spans="5:5" x14ac:dyDescent="0.25">
      <c r="E63842" s="2"/>
    </row>
    <row r="63843" spans="5:5" x14ac:dyDescent="0.25">
      <c r="E63843" s="2"/>
    </row>
    <row r="63844" spans="5:5" x14ac:dyDescent="0.25">
      <c r="E63844" s="2"/>
    </row>
    <row r="63845" spans="5:5" x14ac:dyDescent="0.25">
      <c r="E63845" s="2"/>
    </row>
    <row r="63846" spans="5:5" x14ac:dyDescent="0.25">
      <c r="E63846" s="2"/>
    </row>
    <row r="63847" spans="5:5" x14ac:dyDescent="0.25">
      <c r="E63847" s="2"/>
    </row>
    <row r="63848" spans="5:5" x14ac:dyDescent="0.25">
      <c r="E63848" s="2"/>
    </row>
    <row r="63849" spans="5:5" x14ac:dyDescent="0.25">
      <c r="E63849" s="2"/>
    </row>
    <row r="63850" spans="5:5" x14ac:dyDescent="0.25">
      <c r="E63850" s="2"/>
    </row>
    <row r="63851" spans="5:5" x14ac:dyDescent="0.25">
      <c r="E63851" s="2"/>
    </row>
    <row r="63852" spans="5:5" x14ac:dyDescent="0.25">
      <c r="E63852" s="2"/>
    </row>
    <row r="63853" spans="5:5" x14ac:dyDescent="0.25">
      <c r="E63853" s="2"/>
    </row>
    <row r="63854" spans="5:5" x14ac:dyDescent="0.25">
      <c r="E63854" s="2"/>
    </row>
    <row r="63855" spans="5:5" x14ac:dyDescent="0.25">
      <c r="E63855" s="2"/>
    </row>
    <row r="63856" spans="5:5" x14ac:dyDescent="0.25">
      <c r="E63856" s="2"/>
    </row>
    <row r="63857" spans="5:5" x14ac:dyDescent="0.25">
      <c r="E63857" s="2"/>
    </row>
    <row r="63858" spans="5:5" x14ac:dyDescent="0.25">
      <c r="E63858" s="2"/>
    </row>
    <row r="63859" spans="5:5" x14ac:dyDescent="0.25">
      <c r="E63859" s="2"/>
    </row>
    <row r="63860" spans="5:5" x14ac:dyDescent="0.25">
      <c r="E63860" s="2"/>
    </row>
    <row r="63861" spans="5:5" x14ac:dyDescent="0.25">
      <c r="E63861" s="2"/>
    </row>
    <row r="63862" spans="5:5" x14ac:dyDescent="0.25">
      <c r="E63862" s="2"/>
    </row>
    <row r="63863" spans="5:5" x14ac:dyDescent="0.25">
      <c r="E63863" s="2"/>
    </row>
    <row r="63864" spans="5:5" x14ac:dyDescent="0.25">
      <c r="E63864" s="2"/>
    </row>
    <row r="63865" spans="5:5" x14ac:dyDescent="0.25">
      <c r="E63865" s="2"/>
    </row>
    <row r="63866" spans="5:5" x14ac:dyDescent="0.25">
      <c r="E63866" s="2"/>
    </row>
    <row r="63867" spans="5:5" x14ac:dyDescent="0.25">
      <c r="E63867" s="2"/>
    </row>
    <row r="63868" spans="5:5" x14ac:dyDescent="0.25">
      <c r="E63868" s="2"/>
    </row>
    <row r="63869" spans="5:5" x14ac:dyDescent="0.25">
      <c r="E63869" s="2"/>
    </row>
    <row r="63870" spans="5:5" x14ac:dyDescent="0.25">
      <c r="E63870" s="2"/>
    </row>
    <row r="63871" spans="5:5" x14ac:dyDescent="0.25">
      <c r="E63871" s="2"/>
    </row>
    <row r="63872" spans="5:5" x14ac:dyDescent="0.25">
      <c r="E63872" s="2"/>
    </row>
    <row r="63873" spans="5:5" x14ac:dyDescent="0.25">
      <c r="E63873" s="2"/>
    </row>
    <row r="63874" spans="5:5" x14ac:dyDescent="0.25">
      <c r="E63874" s="2"/>
    </row>
    <row r="63875" spans="5:5" x14ac:dyDescent="0.25">
      <c r="E63875" s="2"/>
    </row>
    <row r="63876" spans="5:5" x14ac:dyDescent="0.25">
      <c r="E63876" s="2"/>
    </row>
    <row r="63877" spans="5:5" x14ac:dyDescent="0.25">
      <c r="E63877" s="2"/>
    </row>
    <row r="63878" spans="5:5" x14ac:dyDescent="0.25">
      <c r="E63878" s="2"/>
    </row>
    <row r="63879" spans="5:5" x14ac:dyDescent="0.25">
      <c r="E63879" s="2"/>
    </row>
    <row r="63880" spans="5:5" x14ac:dyDescent="0.25">
      <c r="E63880" s="2"/>
    </row>
    <row r="63881" spans="5:5" x14ac:dyDescent="0.25">
      <c r="E63881" s="2"/>
    </row>
    <row r="63882" spans="5:5" x14ac:dyDescent="0.25">
      <c r="E63882" s="2"/>
    </row>
    <row r="63883" spans="5:5" x14ac:dyDescent="0.25">
      <c r="E63883" s="2"/>
    </row>
    <row r="63884" spans="5:5" x14ac:dyDescent="0.25">
      <c r="E63884" s="2"/>
    </row>
    <row r="63885" spans="5:5" x14ac:dyDescent="0.25">
      <c r="E63885" s="2"/>
    </row>
    <row r="63886" spans="5:5" x14ac:dyDescent="0.25">
      <c r="E63886" s="2"/>
    </row>
    <row r="63887" spans="5:5" x14ac:dyDescent="0.25">
      <c r="E63887" s="2"/>
    </row>
    <row r="63888" spans="5:5" x14ac:dyDescent="0.25">
      <c r="E63888" s="2"/>
    </row>
    <row r="63889" spans="5:5" x14ac:dyDescent="0.25">
      <c r="E63889" s="2"/>
    </row>
    <row r="63890" spans="5:5" x14ac:dyDescent="0.25">
      <c r="E63890" s="2"/>
    </row>
    <row r="63891" spans="5:5" x14ac:dyDescent="0.25">
      <c r="E63891" s="2"/>
    </row>
    <row r="63892" spans="5:5" x14ac:dyDescent="0.25">
      <c r="E63892" s="2"/>
    </row>
    <row r="63893" spans="5:5" x14ac:dyDescent="0.25">
      <c r="E63893" s="2"/>
    </row>
    <row r="63894" spans="5:5" x14ac:dyDescent="0.25">
      <c r="E63894" s="2"/>
    </row>
    <row r="63895" spans="5:5" x14ac:dyDescent="0.25">
      <c r="E63895" s="2"/>
    </row>
    <row r="63896" spans="5:5" x14ac:dyDescent="0.25">
      <c r="E63896" s="2"/>
    </row>
    <row r="63897" spans="5:5" x14ac:dyDescent="0.25">
      <c r="E63897" s="2"/>
    </row>
    <row r="63898" spans="5:5" x14ac:dyDescent="0.25">
      <c r="E63898" s="2"/>
    </row>
    <row r="63899" spans="5:5" x14ac:dyDescent="0.25">
      <c r="E63899" s="2"/>
    </row>
    <row r="63900" spans="5:5" x14ac:dyDescent="0.25">
      <c r="E63900" s="2"/>
    </row>
    <row r="63901" spans="5:5" x14ac:dyDescent="0.25">
      <c r="E63901" s="2"/>
    </row>
    <row r="63902" spans="5:5" x14ac:dyDescent="0.25">
      <c r="E63902" s="2"/>
    </row>
    <row r="63903" spans="5:5" x14ac:dyDescent="0.25">
      <c r="E63903" s="2"/>
    </row>
    <row r="63904" spans="5:5" x14ac:dyDescent="0.25">
      <c r="E63904" s="2"/>
    </row>
    <row r="63905" spans="5:5" x14ac:dyDescent="0.25">
      <c r="E63905" s="2"/>
    </row>
    <row r="63906" spans="5:5" x14ac:dyDescent="0.25">
      <c r="E63906" s="2"/>
    </row>
    <row r="63907" spans="5:5" x14ac:dyDescent="0.25">
      <c r="E63907" s="2"/>
    </row>
    <row r="63908" spans="5:5" x14ac:dyDescent="0.25">
      <c r="E63908" s="2"/>
    </row>
    <row r="63909" spans="5:5" x14ac:dyDescent="0.25">
      <c r="E63909" s="2"/>
    </row>
    <row r="63910" spans="5:5" x14ac:dyDescent="0.25">
      <c r="E63910" s="2"/>
    </row>
    <row r="63911" spans="5:5" x14ac:dyDescent="0.25">
      <c r="E63911" s="2"/>
    </row>
    <row r="63912" spans="5:5" x14ac:dyDescent="0.25">
      <c r="E63912" s="2"/>
    </row>
    <row r="63913" spans="5:5" x14ac:dyDescent="0.25">
      <c r="E63913" s="2"/>
    </row>
    <row r="63914" spans="5:5" x14ac:dyDescent="0.25">
      <c r="E63914" s="2"/>
    </row>
    <row r="63915" spans="5:5" x14ac:dyDescent="0.25">
      <c r="E63915" s="2"/>
    </row>
    <row r="63916" spans="5:5" x14ac:dyDescent="0.25">
      <c r="E63916" s="2"/>
    </row>
    <row r="63917" spans="5:5" x14ac:dyDescent="0.25">
      <c r="E63917" s="2"/>
    </row>
    <row r="63918" spans="5:5" x14ac:dyDescent="0.25">
      <c r="E63918" s="2"/>
    </row>
    <row r="63919" spans="5:5" x14ac:dyDescent="0.25">
      <c r="E63919" s="2"/>
    </row>
    <row r="63920" spans="5:5" x14ac:dyDescent="0.25">
      <c r="E63920" s="2"/>
    </row>
    <row r="63921" spans="5:5" x14ac:dyDescent="0.25">
      <c r="E63921" s="2"/>
    </row>
    <row r="63922" spans="5:5" x14ac:dyDescent="0.25">
      <c r="E63922" s="2"/>
    </row>
    <row r="63923" spans="5:5" x14ac:dyDescent="0.25">
      <c r="E63923" s="2"/>
    </row>
    <row r="63924" spans="5:5" x14ac:dyDescent="0.25">
      <c r="E63924" s="2"/>
    </row>
    <row r="63925" spans="5:5" x14ac:dyDescent="0.25">
      <c r="E63925" s="2"/>
    </row>
    <row r="63926" spans="5:5" x14ac:dyDescent="0.25">
      <c r="E63926" s="2"/>
    </row>
    <row r="63927" spans="5:5" x14ac:dyDescent="0.25">
      <c r="E63927" s="2"/>
    </row>
    <row r="63928" spans="5:5" x14ac:dyDescent="0.25">
      <c r="E63928" s="2"/>
    </row>
    <row r="63929" spans="5:5" x14ac:dyDescent="0.25">
      <c r="E63929" s="2"/>
    </row>
    <row r="63930" spans="5:5" x14ac:dyDescent="0.25">
      <c r="E63930" s="2"/>
    </row>
    <row r="63931" spans="5:5" x14ac:dyDescent="0.25">
      <c r="E63931" s="2"/>
    </row>
    <row r="63932" spans="5:5" x14ac:dyDescent="0.25">
      <c r="E63932" s="2"/>
    </row>
    <row r="63933" spans="5:5" x14ac:dyDescent="0.25">
      <c r="E63933" s="2"/>
    </row>
    <row r="63934" spans="5:5" x14ac:dyDescent="0.25">
      <c r="E63934" s="2"/>
    </row>
    <row r="63935" spans="5:5" x14ac:dyDescent="0.25">
      <c r="E63935" s="2"/>
    </row>
    <row r="63936" spans="5:5" x14ac:dyDescent="0.25">
      <c r="E63936" s="2"/>
    </row>
    <row r="63937" spans="5:5" x14ac:dyDescent="0.25">
      <c r="E63937" s="2"/>
    </row>
    <row r="63938" spans="5:5" x14ac:dyDescent="0.25">
      <c r="E63938" s="2"/>
    </row>
    <row r="63939" spans="5:5" x14ac:dyDescent="0.25">
      <c r="E63939" s="2"/>
    </row>
    <row r="63940" spans="5:5" x14ac:dyDescent="0.25">
      <c r="E63940" s="2"/>
    </row>
    <row r="63941" spans="5:5" x14ac:dyDescent="0.25">
      <c r="E63941" s="2"/>
    </row>
    <row r="63942" spans="5:5" x14ac:dyDescent="0.25">
      <c r="E63942" s="2"/>
    </row>
    <row r="63943" spans="5:5" x14ac:dyDescent="0.25">
      <c r="E63943" s="2"/>
    </row>
    <row r="63944" spans="5:5" x14ac:dyDescent="0.25">
      <c r="E63944" s="2"/>
    </row>
    <row r="63945" spans="5:5" x14ac:dyDescent="0.25">
      <c r="E63945" s="2"/>
    </row>
    <row r="63946" spans="5:5" x14ac:dyDescent="0.25">
      <c r="E63946" s="2"/>
    </row>
    <row r="63947" spans="5:5" x14ac:dyDescent="0.25">
      <c r="E63947" s="2"/>
    </row>
    <row r="63948" spans="5:5" x14ac:dyDescent="0.25">
      <c r="E63948" s="2"/>
    </row>
    <row r="63949" spans="5:5" x14ac:dyDescent="0.25">
      <c r="E63949" s="2"/>
    </row>
    <row r="63950" spans="5:5" x14ac:dyDescent="0.25">
      <c r="E63950" s="2"/>
    </row>
    <row r="63951" spans="5:5" x14ac:dyDescent="0.25">
      <c r="E63951" s="2"/>
    </row>
    <row r="63952" spans="5:5" x14ac:dyDescent="0.25">
      <c r="E63952" s="2"/>
    </row>
    <row r="63953" spans="5:5" x14ac:dyDescent="0.25">
      <c r="E63953" s="2"/>
    </row>
    <row r="63954" spans="5:5" x14ac:dyDescent="0.25">
      <c r="E63954" s="2"/>
    </row>
    <row r="63955" spans="5:5" x14ac:dyDescent="0.25">
      <c r="E63955" s="2"/>
    </row>
    <row r="63956" spans="5:5" x14ac:dyDescent="0.25">
      <c r="E63956" s="2"/>
    </row>
    <row r="63957" spans="5:5" x14ac:dyDescent="0.25">
      <c r="E63957" s="2"/>
    </row>
    <row r="63958" spans="5:5" x14ac:dyDescent="0.25">
      <c r="E63958" s="2"/>
    </row>
    <row r="63959" spans="5:5" x14ac:dyDescent="0.25">
      <c r="E63959" s="2"/>
    </row>
    <row r="63960" spans="5:5" x14ac:dyDescent="0.25">
      <c r="E63960" s="2"/>
    </row>
    <row r="63961" spans="5:5" x14ac:dyDescent="0.25">
      <c r="E63961" s="2"/>
    </row>
    <row r="63962" spans="5:5" x14ac:dyDescent="0.25">
      <c r="E63962" s="2"/>
    </row>
    <row r="63963" spans="5:5" x14ac:dyDescent="0.25">
      <c r="E63963" s="2"/>
    </row>
    <row r="63964" spans="5:5" x14ac:dyDescent="0.25">
      <c r="E63964" s="2"/>
    </row>
    <row r="63965" spans="5:5" x14ac:dyDescent="0.25">
      <c r="E63965" s="2"/>
    </row>
    <row r="63966" spans="5:5" x14ac:dyDescent="0.25">
      <c r="E63966" s="2"/>
    </row>
    <row r="63967" spans="5:5" x14ac:dyDescent="0.25">
      <c r="E63967" s="2"/>
    </row>
    <row r="63968" spans="5:5" x14ac:dyDescent="0.25">
      <c r="E63968" s="2"/>
    </row>
    <row r="63969" spans="5:5" x14ac:dyDescent="0.25">
      <c r="E63969" s="2"/>
    </row>
    <row r="63970" spans="5:5" x14ac:dyDescent="0.25">
      <c r="E63970" s="2"/>
    </row>
    <row r="63971" spans="5:5" x14ac:dyDescent="0.25">
      <c r="E63971" s="2"/>
    </row>
    <row r="63972" spans="5:5" x14ac:dyDescent="0.25">
      <c r="E63972" s="2"/>
    </row>
    <row r="63973" spans="5:5" x14ac:dyDescent="0.25">
      <c r="E63973" s="2"/>
    </row>
    <row r="63974" spans="5:5" x14ac:dyDescent="0.25">
      <c r="E63974" s="2"/>
    </row>
    <row r="63975" spans="5:5" x14ac:dyDescent="0.25">
      <c r="E63975" s="2"/>
    </row>
    <row r="63976" spans="5:5" x14ac:dyDescent="0.25">
      <c r="E63976" s="2"/>
    </row>
    <row r="63977" spans="5:5" x14ac:dyDescent="0.25">
      <c r="E63977" s="2"/>
    </row>
    <row r="63978" spans="5:5" x14ac:dyDescent="0.25">
      <c r="E63978" s="2"/>
    </row>
    <row r="63979" spans="5:5" x14ac:dyDescent="0.25">
      <c r="E63979" s="2"/>
    </row>
    <row r="63980" spans="5:5" x14ac:dyDescent="0.25">
      <c r="E63980" s="2"/>
    </row>
    <row r="63981" spans="5:5" x14ac:dyDescent="0.25">
      <c r="E63981" s="2"/>
    </row>
    <row r="63982" spans="5:5" x14ac:dyDescent="0.25">
      <c r="E63982" s="2"/>
    </row>
    <row r="63983" spans="5:5" x14ac:dyDescent="0.25">
      <c r="E63983" s="2"/>
    </row>
    <row r="63984" spans="5:5" x14ac:dyDescent="0.25">
      <c r="E63984" s="2"/>
    </row>
    <row r="63985" spans="5:5" x14ac:dyDescent="0.25">
      <c r="E63985" s="2"/>
    </row>
    <row r="63986" spans="5:5" x14ac:dyDescent="0.25">
      <c r="E63986" s="2"/>
    </row>
    <row r="63987" spans="5:5" x14ac:dyDescent="0.25">
      <c r="E63987" s="2"/>
    </row>
    <row r="63988" spans="5:5" x14ac:dyDescent="0.25">
      <c r="E63988" s="2"/>
    </row>
    <row r="63989" spans="5:5" x14ac:dyDescent="0.25">
      <c r="E63989" s="2"/>
    </row>
    <row r="63990" spans="5:5" x14ac:dyDescent="0.25">
      <c r="E63990" s="2"/>
    </row>
    <row r="63991" spans="5:5" x14ac:dyDescent="0.25">
      <c r="E63991" s="2"/>
    </row>
    <row r="63992" spans="5:5" x14ac:dyDescent="0.25">
      <c r="E63992" s="2"/>
    </row>
    <row r="63993" spans="5:5" x14ac:dyDescent="0.25">
      <c r="E63993" s="2"/>
    </row>
    <row r="63994" spans="5:5" x14ac:dyDescent="0.25">
      <c r="E63994" s="2"/>
    </row>
    <row r="63995" spans="5:5" x14ac:dyDescent="0.25">
      <c r="E63995" s="2"/>
    </row>
    <row r="63996" spans="5:5" x14ac:dyDescent="0.25">
      <c r="E63996" s="2"/>
    </row>
    <row r="63997" spans="5:5" x14ac:dyDescent="0.25">
      <c r="E63997" s="2"/>
    </row>
    <row r="63998" spans="5:5" x14ac:dyDescent="0.25">
      <c r="E63998" s="2"/>
    </row>
    <row r="63999" spans="5:5" x14ac:dyDescent="0.25">
      <c r="E63999" s="2"/>
    </row>
    <row r="64000" spans="5:5" x14ac:dyDescent="0.25">
      <c r="E64000" s="2"/>
    </row>
    <row r="64001" spans="5:5" x14ac:dyDescent="0.25">
      <c r="E64001" s="2"/>
    </row>
    <row r="64002" spans="5:5" x14ac:dyDescent="0.25">
      <c r="E64002" s="2"/>
    </row>
    <row r="64003" spans="5:5" x14ac:dyDescent="0.25">
      <c r="E64003" s="2"/>
    </row>
    <row r="64004" spans="5:5" x14ac:dyDescent="0.25">
      <c r="E64004" s="2"/>
    </row>
    <row r="64005" spans="5:5" x14ac:dyDescent="0.25">
      <c r="E64005" s="2"/>
    </row>
    <row r="64006" spans="5:5" x14ac:dyDescent="0.25">
      <c r="E64006" s="2"/>
    </row>
    <row r="64007" spans="5:5" x14ac:dyDescent="0.25">
      <c r="E64007" s="2"/>
    </row>
    <row r="64008" spans="5:5" x14ac:dyDescent="0.25">
      <c r="E64008" s="2"/>
    </row>
    <row r="64009" spans="5:5" x14ac:dyDescent="0.25">
      <c r="E64009" s="2"/>
    </row>
    <row r="64010" spans="5:5" x14ac:dyDescent="0.25">
      <c r="E64010" s="2"/>
    </row>
    <row r="64011" spans="5:5" x14ac:dyDescent="0.25">
      <c r="E64011" s="2"/>
    </row>
    <row r="64012" spans="5:5" x14ac:dyDescent="0.25">
      <c r="E64012" s="2"/>
    </row>
    <row r="64013" spans="5:5" x14ac:dyDescent="0.25">
      <c r="E64013" s="2"/>
    </row>
    <row r="64014" spans="5:5" x14ac:dyDescent="0.25">
      <c r="E64014" s="2"/>
    </row>
    <row r="64015" spans="5:5" x14ac:dyDescent="0.25">
      <c r="E64015" s="2"/>
    </row>
    <row r="64016" spans="5:5" x14ac:dyDescent="0.25">
      <c r="E64016" s="2"/>
    </row>
    <row r="64017" spans="5:5" x14ac:dyDescent="0.25">
      <c r="E64017" s="2"/>
    </row>
    <row r="64018" spans="5:5" x14ac:dyDescent="0.25">
      <c r="E64018" s="2"/>
    </row>
    <row r="64019" spans="5:5" x14ac:dyDescent="0.25">
      <c r="E64019" s="2"/>
    </row>
    <row r="64020" spans="5:5" x14ac:dyDescent="0.25">
      <c r="E64020" s="2"/>
    </row>
    <row r="64021" spans="5:5" x14ac:dyDescent="0.25">
      <c r="E64021" s="2"/>
    </row>
    <row r="64022" spans="5:5" x14ac:dyDescent="0.25">
      <c r="E64022" s="2"/>
    </row>
    <row r="64023" spans="5:5" x14ac:dyDescent="0.25">
      <c r="E64023" s="2"/>
    </row>
    <row r="64024" spans="5:5" x14ac:dyDescent="0.25">
      <c r="E64024" s="2"/>
    </row>
    <row r="64025" spans="5:5" x14ac:dyDescent="0.25">
      <c r="E64025" s="2"/>
    </row>
    <row r="64026" spans="5:5" x14ac:dyDescent="0.25">
      <c r="E64026" s="2"/>
    </row>
    <row r="64027" spans="5:5" x14ac:dyDescent="0.25">
      <c r="E64027" s="2"/>
    </row>
    <row r="64028" spans="5:5" x14ac:dyDescent="0.25">
      <c r="E64028" s="2"/>
    </row>
    <row r="64029" spans="5:5" x14ac:dyDescent="0.25">
      <c r="E64029" s="2"/>
    </row>
    <row r="64030" spans="5:5" x14ac:dyDescent="0.25">
      <c r="E64030" s="2"/>
    </row>
    <row r="64031" spans="5:5" x14ac:dyDescent="0.25">
      <c r="E64031" s="2"/>
    </row>
    <row r="64032" spans="5:5" x14ac:dyDescent="0.25">
      <c r="E64032" s="2"/>
    </row>
    <row r="64033" spans="5:5" x14ac:dyDescent="0.25">
      <c r="E64033" s="2"/>
    </row>
    <row r="64034" spans="5:5" x14ac:dyDescent="0.25">
      <c r="E64034" s="2"/>
    </row>
    <row r="64035" spans="5:5" x14ac:dyDescent="0.25">
      <c r="E64035" s="2"/>
    </row>
    <row r="64036" spans="5:5" x14ac:dyDescent="0.25">
      <c r="E64036" s="2"/>
    </row>
    <row r="64037" spans="5:5" x14ac:dyDescent="0.25">
      <c r="E64037" s="2"/>
    </row>
    <row r="64038" spans="5:5" x14ac:dyDescent="0.25">
      <c r="E64038" s="2"/>
    </row>
    <row r="64039" spans="5:5" x14ac:dyDescent="0.25">
      <c r="E64039" s="2"/>
    </row>
    <row r="64040" spans="5:5" x14ac:dyDescent="0.25">
      <c r="E64040" s="2"/>
    </row>
    <row r="64041" spans="5:5" x14ac:dyDescent="0.25">
      <c r="E64041" s="2"/>
    </row>
    <row r="64042" spans="5:5" x14ac:dyDescent="0.25">
      <c r="E64042" s="2"/>
    </row>
    <row r="64043" spans="5:5" x14ac:dyDescent="0.25">
      <c r="E64043" s="2"/>
    </row>
    <row r="64044" spans="5:5" x14ac:dyDescent="0.25">
      <c r="E64044" s="2"/>
    </row>
    <row r="64045" spans="5:5" x14ac:dyDescent="0.25">
      <c r="E64045" s="2"/>
    </row>
    <row r="64046" spans="5:5" x14ac:dyDescent="0.25">
      <c r="E64046" s="2"/>
    </row>
    <row r="64047" spans="5:5" x14ac:dyDescent="0.25">
      <c r="E64047" s="2"/>
    </row>
    <row r="64048" spans="5:5" x14ac:dyDescent="0.25">
      <c r="E64048" s="2"/>
    </row>
    <row r="64049" spans="5:5" x14ac:dyDescent="0.25">
      <c r="E64049" s="2"/>
    </row>
    <row r="64050" spans="5:5" x14ac:dyDescent="0.25">
      <c r="E64050" s="2"/>
    </row>
    <row r="64051" spans="5:5" x14ac:dyDescent="0.25">
      <c r="E64051" s="2"/>
    </row>
    <row r="64052" spans="5:5" x14ac:dyDescent="0.25">
      <c r="E64052" s="2"/>
    </row>
    <row r="64053" spans="5:5" x14ac:dyDescent="0.25">
      <c r="E64053" s="2"/>
    </row>
    <row r="64054" spans="5:5" x14ac:dyDescent="0.25">
      <c r="E64054" s="2"/>
    </row>
    <row r="64055" spans="5:5" x14ac:dyDescent="0.25">
      <c r="E64055" s="2"/>
    </row>
    <row r="64056" spans="5:5" x14ac:dyDescent="0.25">
      <c r="E64056" s="2"/>
    </row>
    <row r="64057" spans="5:5" x14ac:dyDescent="0.25">
      <c r="E64057" s="2"/>
    </row>
    <row r="64058" spans="5:5" x14ac:dyDescent="0.25">
      <c r="E64058" s="2"/>
    </row>
    <row r="64059" spans="5:5" x14ac:dyDescent="0.25">
      <c r="E64059" s="2"/>
    </row>
    <row r="64060" spans="5:5" x14ac:dyDescent="0.25">
      <c r="E64060" s="2"/>
    </row>
    <row r="64061" spans="5:5" x14ac:dyDescent="0.25">
      <c r="E64061" s="2"/>
    </row>
    <row r="64062" spans="5:5" x14ac:dyDescent="0.25">
      <c r="E64062" s="2"/>
    </row>
    <row r="64063" spans="5:5" x14ac:dyDescent="0.25">
      <c r="E64063" s="2"/>
    </row>
    <row r="64064" spans="5:5" x14ac:dyDescent="0.25">
      <c r="E64064" s="2"/>
    </row>
    <row r="64065" spans="5:5" x14ac:dyDescent="0.25">
      <c r="E64065" s="2"/>
    </row>
    <row r="64066" spans="5:5" x14ac:dyDescent="0.25">
      <c r="E64066" s="2"/>
    </row>
    <row r="64067" spans="5:5" x14ac:dyDescent="0.25">
      <c r="E64067" s="2"/>
    </row>
    <row r="64068" spans="5:5" x14ac:dyDescent="0.25">
      <c r="E64068" s="2"/>
    </row>
    <row r="64069" spans="5:5" x14ac:dyDescent="0.25">
      <c r="E64069" s="2"/>
    </row>
    <row r="64070" spans="5:5" x14ac:dyDescent="0.25">
      <c r="E64070" s="2"/>
    </row>
    <row r="64071" spans="5:5" x14ac:dyDescent="0.25">
      <c r="E64071" s="2"/>
    </row>
    <row r="64072" spans="5:5" x14ac:dyDescent="0.25">
      <c r="E64072" s="2"/>
    </row>
    <row r="64073" spans="5:5" x14ac:dyDescent="0.25">
      <c r="E64073" s="2"/>
    </row>
    <row r="64074" spans="5:5" x14ac:dyDescent="0.25">
      <c r="E64074" s="2"/>
    </row>
    <row r="64075" spans="5:5" x14ac:dyDescent="0.25">
      <c r="E64075" s="2"/>
    </row>
    <row r="64076" spans="5:5" x14ac:dyDescent="0.25">
      <c r="E64076" s="2"/>
    </row>
    <row r="64077" spans="5:5" x14ac:dyDescent="0.25">
      <c r="E64077" s="2"/>
    </row>
    <row r="64078" spans="5:5" x14ac:dyDescent="0.25">
      <c r="E64078" s="2"/>
    </row>
    <row r="64079" spans="5:5" x14ac:dyDescent="0.25">
      <c r="E64079" s="2"/>
    </row>
    <row r="64080" spans="5:5" x14ac:dyDescent="0.25">
      <c r="E64080" s="2"/>
    </row>
    <row r="64081" spans="5:5" x14ac:dyDescent="0.25">
      <c r="E64081" s="2"/>
    </row>
    <row r="64082" spans="5:5" x14ac:dyDescent="0.25">
      <c r="E64082" s="2"/>
    </row>
    <row r="64083" spans="5:5" x14ac:dyDescent="0.25">
      <c r="E64083" s="2"/>
    </row>
    <row r="64084" spans="5:5" x14ac:dyDescent="0.25">
      <c r="E64084" s="2"/>
    </row>
    <row r="64085" spans="5:5" x14ac:dyDescent="0.25">
      <c r="E64085" s="2"/>
    </row>
    <row r="64086" spans="5:5" x14ac:dyDescent="0.25">
      <c r="E64086" s="2"/>
    </row>
    <row r="64087" spans="5:5" x14ac:dyDescent="0.25">
      <c r="E64087" s="2"/>
    </row>
    <row r="64088" spans="5:5" x14ac:dyDescent="0.25">
      <c r="E64088" s="2"/>
    </row>
    <row r="64089" spans="5:5" x14ac:dyDescent="0.25">
      <c r="E64089" s="2"/>
    </row>
    <row r="64090" spans="5:5" x14ac:dyDescent="0.25">
      <c r="E64090" s="2"/>
    </row>
    <row r="64091" spans="5:5" x14ac:dyDescent="0.25">
      <c r="E64091" s="2"/>
    </row>
    <row r="64092" spans="5:5" x14ac:dyDescent="0.25">
      <c r="E64092" s="2"/>
    </row>
    <row r="64093" spans="5:5" x14ac:dyDescent="0.25">
      <c r="E64093" s="2"/>
    </row>
    <row r="64094" spans="5:5" x14ac:dyDescent="0.25">
      <c r="E64094" s="2"/>
    </row>
    <row r="64095" spans="5:5" x14ac:dyDescent="0.25">
      <c r="E64095" s="2"/>
    </row>
    <row r="64096" spans="5:5" x14ac:dyDescent="0.25">
      <c r="E64096" s="2"/>
    </row>
    <row r="64097" spans="5:5" x14ac:dyDescent="0.25">
      <c r="E64097" s="2"/>
    </row>
    <row r="64098" spans="5:5" x14ac:dyDescent="0.25">
      <c r="E64098" s="2"/>
    </row>
    <row r="64099" spans="5:5" x14ac:dyDescent="0.25">
      <c r="E64099" s="2"/>
    </row>
    <row r="64100" spans="5:5" x14ac:dyDescent="0.25">
      <c r="E64100" s="2"/>
    </row>
    <row r="64101" spans="5:5" x14ac:dyDescent="0.25">
      <c r="E64101" s="2"/>
    </row>
    <row r="64102" spans="5:5" x14ac:dyDescent="0.25">
      <c r="E64102" s="2"/>
    </row>
    <row r="64103" spans="5:5" x14ac:dyDescent="0.25">
      <c r="E64103" s="2"/>
    </row>
    <row r="64104" spans="5:5" x14ac:dyDescent="0.25">
      <c r="E64104" s="2"/>
    </row>
    <row r="64105" spans="5:5" x14ac:dyDescent="0.25">
      <c r="E64105" s="2"/>
    </row>
    <row r="64106" spans="5:5" x14ac:dyDescent="0.25">
      <c r="E64106" s="2"/>
    </row>
    <row r="64107" spans="5:5" x14ac:dyDescent="0.25">
      <c r="E64107" s="2"/>
    </row>
    <row r="64108" spans="5:5" x14ac:dyDescent="0.25">
      <c r="E64108" s="2"/>
    </row>
    <row r="64109" spans="5:5" x14ac:dyDescent="0.25">
      <c r="E64109" s="2"/>
    </row>
    <row r="64110" spans="5:5" x14ac:dyDescent="0.25">
      <c r="E64110" s="2"/>
    </row>
    <row r="64111" spans="5:5" x14ac:dyDescent="0.25">
      <c r="E64111" s="2"/>
    </row>
    <row r="64112" spans="5:5" x14ac:dyDescent="0.25">
      <c r="E64112" s="2"/>
    </row>
    <row r="64113" spans="5:5" x14ac:dyDescent="0.25">
      <c r="E64113" s="2"/>
    </row>
    <row r="64114" spans="5:5" x14ac:dyDescent="0.25">
      <c r="E64114" s="2"/>
    </row>
    <row r="64115" spans="5:5" x14ac:dyDescent="0.25">
      <c r="E64115" s="2"/>
    </row>
    <row r="64116" spans="5:5" x14ac:dyDescent="0.25">
      <c r="E64116" s="2"/>
    </row>
    <row r="64117" spans="5:5" x14ac:dyDescent="0.25">
      <c r="E64117" s="2"/>
    </row>
    <row r="64118" spans="5:5" x14ac:dyDescent="0.25">
      <c r="E64118" s="2"/>
    </row>
    <row r="64119" spans="5:5" x14ac:dyDescent="0.25">
      <c r="E64119" s="2"/>
    </row>
    <row r="64120" spans="5:5" x14ac:dyDescent="0.25">
      <c r="E64120" s="2"/>
    </row>
    <row r="64121" spans="5:5" x14ac:dyDescent="0.25">
      <c r="E64121" s="2"/>
    </row>
    <row r="64122" spans="5:5" x14ac:dyDescent="0.25">
      <c r="E64122" s="2"/>
    </row>
    <row r="64123" spans="5:5" x14ac:dyDescent="0.25">
      <c r="E64123" s="2"/>
    </row>
    <row r="64124" spans="5:5" x14ac:dyDescent="0.25">
      <c r="E64124" s="2"/>
    </row>
    <row r="64125" spans="5:5" x14ac:dyDescent="0.25">
      <c r="E64125" s="2"/>
    </row>
    <row r="64126" spans="5:5" x14ac:dyDescent="0.25">
      <c r="E64126" s="2"/>
    </row>
    <row r="64127" spans="5:5" x14ac:dyDescent="0.25">
      <c r="E64127" s="2"/>
    </row>
    <row r="64128" spans="5:5" x14ac:dyDescent="0.25">
      <c r="E64128" s="2"/>
    </row>
    <row r="64129" spans="5:5" x14ac:dyDescent="0.25">
      <c r="E64129" s="2"/>
    </row>
    <row r="64130" spans="5:5" x14ac:dyDescent="0.25">
      <c r="E64130" s="2"/>
    </row>
    <row r="64131" spans="5:5" x14ac:dyDescent="0.25">
      <c r="E64131" s="2"/>
    </row>
    <row r="64132" spans="5:5" x14ac:dyDescent="0.25">
      <c r="E64132" s="2"/>
    </row>
    <row r="64133" spans="5:5" x14ac:dyDescent="0.25">
      <c r="E64133" s="2"/>
    </row>
    <row r="64134" spans="5:5" x14ac:dyDescent="0.25">
      <c r="E64134" s="2"/>
    </row>
    <row r="64135" spans="5:5" x14ac:dyDescent="0.25">
      <c r="E64135" s="2"/>
    </row>
    <row r="64136" spans="5:5" x14ac:dyDescent="0.25">
      <c r="E64136" s="2"/>
    </row>
    <row r="64137" spans="5:5" x14ac:dyDescent="0.25">
      <c r="E64137" s="2"/>
    </row>
    <row r="64138" spans="5:5" x14ac:dyDescent="0.25">
      <c r="E64138" s="2"/>
    </row>
    <row r="64139" spans="5:5" x14ac:dyDescent="0.25">
      <c r="E64139" s="2"/>
    </row>
    <row r="64140" spans="5:5" x14ac:dyDescent="0.25">
      <c r="E64140" s="2"/>
    </row>
    <row r="64141" spans="5:5" x14ac:dyDescent="0.25">
      <c r="E64141" s="2"/>
    </row>
    <row r="64142" spans="5:5" x14ac:dyDescent="0.25">
      <c r="E64142" s="2"/>
    </row>
    <row r="64143" spans="5:5" x14ac:dyDescent="0.25">
      <c r="E64143" s="2"/>
    </row>
    <row r="64144" spans="5:5" x14ac:dyDescent="0.25">
      <c r="E64144" s="2"/>
    </row>
    <row r="64145" spans="5:5" x14ac:dyDescent="0.25">
      <c r="E64145" s="2"/>
    </row>
    <row r="64146" spans="5:5" x14ac:dyDescent="0.25">
      <c r="E64146" s="2"/>
    </row>
    <row r="64147" spans="5:5" x14ac:dyDescent="0.25">
      <c r="E64147" s="2"/>
    </row>
    <row r="64148" spans="5:5" x14ac:dyDescent="0.25">
      <c r="E64148" s="2"/>
    </row>
    <row r="64149" spans="5:5" x14ac:dyDescent="0.25">
      <c r="E64149" s="2"/>
    </row>
    <row r="64150" spans="5:5" x14ac:dyDescent="0.25">
      <c r="E64150" s="2"/>
    </row>
    <row r="64151" spans="5:5" x14ac:dyDescent="0.25">
      <c r="E64151" s="2"/>
    </row>
    <row r="64152" spans="5:5" x14ac:dyDescent="0.25">
      <c r="E64152" s="2"/>
    </row>
    <row r="64153" spans="5:5" x14ac:dyDescent="0.25">
      <c r="E64153" s="2"/>
    </row>
    <row r="64154" spans="5:5" x14ac:dyDescent="0.25">
      <c r="E64154" s="2"/>
    </row>
    <row r="64155" spans="5:5" x14ac:dyDescent="0.25">
      <c r="E64155" s="2"/>
    </row>
    <row r="64156" spans="5:5" x14ac:dyDescent="0.25">
      <c r="E64156" s="2"/>
    </row>
    <row r="64157" spans="5:5" x14ac:dyDescent="0.25">
      <c r="E64157" s="2"/>
    </row>
    <row r="64158" spans="5:5" x14ac:dyDescent="0.25">
      <c r="E64158" s="2"/>
    </row>
    <row r="64159" spans="5:5" x14ac:dyDescent="0.25">
      <c r="E64159" s="2"/>
    </row>
    <row r="64160" spans="5:5" x14ac:dyDescent="0.25">
      <c r="E64160" s="2"/>
    </row>
    <row r="64161" spans="5:5" x14ac:dyDescent="0.25">
      <c r="E64161" s="2"/>
    </row>
    <row r="64162" spans="5:5" x14ac:dyDescent="0.25">
      <c r="E64162" s="2"/>
    </row>
    <row r="64163" spans="5:5" x14ac:dyDescent="0.25">
      <c r="E64163" s="2"/>
    </row>
    <row r="64164" spans="5:5" x14ac:dyDescent="0.25">
      <c r="E64164" s="2"/>
    </row>
    <row r="64165" spans="5:5" x14ac:dyDescent="0.25">
      <c r="E64165" s="2"/>
    </row>
    <row r="64166" spans="5:5" x14ac:dyDescent="0.25">
      <c r="E64166" s="2"/>
    </row>
    <row r="64167" spans="5:5" x14ac:dyDescent="0.25">
      <c r="E64167" s="2"/>
    </row>
    <row r="64168" spans="5:5" x14ac:dyDescent="0.25">
      <c r="E64168" s="2"/>
    </row>
    <row r="64169" spans="5:5" x14ac:dyDescent="0.25">
      <c r="E64169" s="2"/>
    </row>
    <row r="64170" spans="5:5" x14ac:dyDescent="0.25">
      <c r="E64170" s="2"/>
    </row>
    <row r="64171" spans="5:5" x14ac:dyDescent="0.25">
      <c r="E64171" s="2"/>
    </row>
    <row r="64172" spans="5:5" x14ac:dyDescent="0.25">
      <c r="E64172" s="2"/>
    </row>
    <row r="64173" spans="5:5" x14ac:dyDescent="0.25">
      <c r="E64173" s="2"/>
    </row>
    <row r="64174" spans="5:5" x14ac:dyDescent="0.25">
      <c r="E64174" s="2"/>
    </row>
    <row r="64175" spans="5:5" x14ac:dyDescent="0.25">
      <c r="E64175" s="2"/>
    </row>
    <row r="64176" spans="5:5" x14ac:dyDescent="0.25">
      <c r="E64176" s="2"/>
    </row>
    <row r="64177" spans="5:5" x14ac:dyDescent="0.25">
      <c r="E64177" s="2"/>
    </row>
    <row r="64178" spans="5:5" x14ac:dyDescent="0.25">
      <c r="E64178" s="2"/>
    </row>
    <row r="64179" spans="5:5" x14ac:dyDescent="0.25">
      <c r="E64179" s="2"/>
    </row>
    <row r="64180" spans="5:5" x14ac:dyDescent="0.25">
      <c r="E64180" s="2"/>
    </row>
    <row r="64181" spans="5:5" x14ac:dyDescent="0.25">
      <c r="E64181" s="2"/>
    </row>
    <row r="64182" spans="5:5" x14ac:dyDescent="0.25">
      <c r="E64182" s="2"/>
    </row>
    <row r="64183" spans="5:5" x14ac:dyDescent="0.25">
      <c r="E64183" s="2"/>
    </row>
    <row r="64184" spans="5:5" x14ac:dyDescent="0.25">
      <c r="E64184" s="2"/>
    </row>
    <row r="64185" spans="5:5" x14ac:dyDescent="0.25">
      <c r="E64185" s="2"/>
    </row>
    <row r="64186" spans="5:5" x14ac:dyDescent="0.25">
      <c r="E64186" s="2"/>
    </row>
    <row r="64187" spans="5:5" x14ac:dyDescent="0.25">
      <c r="E64187" s="2"/>
    </row>
    <row r="64188" spans="5:5" x14ac:dyDescent="0.25">
      <c r="E64188" s="2"/>
    </row>
    <row r="64189" spans="5:5" x14ac:dyDescent="0.25">
      <c r="E64189" s="2"/>
    </row>
    <row r="64190" spans="5:5" x14ac:dyDescent="0.25">
      <c r="E64190" s="2"/>
    </row>
    <row r="64191" spans="5:5" x14ac:dyDescent="0.25">
      <c r="E64191" s="2"/>
    </row>
    <row r="64192" spans="5:5" x14ac:dyDescent="0.25">
      <c r="E64192" s="2"/>
    </row>
    <row r="64193" spans="5:5" x14ac:dyDescent="0.25">
      <c r="E64193" s="2"/>
    </row>
    <row r="64194" spans="5:5" x14ac:dyDescent="0.25">
      <c r="E64194" s="2"/>
    </row>
    <row r="64195" spans="5:5" x14ac:dyDescent="0.25">
      <c r="E64195" s="2"/>
    </row>
    <row r="64196" spans="5:5" x14ac:dyDescent="0.25">
      <c r="E64196" s="2"/>
    </row>
    <row r="64197" spans="5:5" x14ac:dyDescent="0.25">
      <c r="E64197" s="2"/>
    </row>
    <row r="64198" spans="5:5" x14ac:dyDescent="0.25">
      <c r="E64198" s="2"/>
    </row>
    <row r="64199" spans="5:5" x14ac:dyDescent="0.25">
      <c r="E64199" s="2"/>
    </row>
    <row r="64200" spans="5:5" x14ac:dyDescent="0.25">
      <c r="E64200" s="2"/>
    </row>
    <row r="64201" spans="5:5" x14ac:dyDescent="0.25">
      <c r="E64201" s="2"/>
    </row>
    <row r="64202" spans="5:5" x14ac:dyDescent="0.25">
      <c r="E64202" s="2"/>
    </row>
    <row r="64203" spans="5:5" x14ac:dyDescent="0.25">
      <c r="E64203" s="2"/>
    </row>
    <row r="64204" spans="5:5" x14ac:dyDescent="0.25">
      <c r="E64204" s="2"/>
    </row>
    <row r="64205" spans="5:5" x14ac:dyDescent="0.25">
      <c r="E64205" s="2"/>
    </row>
    <row r="64206" spans="5:5" x14ac:dyDescent="0.25">
      <c r="E64206" s="2"/>
    </row>
    <row r="64207" spans="5:5" x14ac:dyDescent="0.25">
      <c r="E64207" s="2"/>
    </row>
    <row r="64208" spans="5:5" x14ac:dyDescent="0.25">
      <c r="E64208" s="2"/>
    </row>
    <row r="64209" spans="5:5" x14ac:dyDescent="0.25">
      <c r="E64209" s="2"/>
    </row>
    <row r="64210" spans="5:5" x14ac:dyDescent="0.25">
      <c r="E64210" s="2"/>
    </row>
    <row r="64211" spans="5:5" x14ac:dyDescent="0.25">
      <c r="E64211" s="2"/>
    </row>
    <row r="64212" spans="5:5" x14ac:dyDescent="0.25">
      <c r="E64212" s="2"/>
    </row>
    <row r="64213" spans="5:5" x14ac:dyDescent="0.25">
      <c r="E64213" s="2"/>
    </row>
    <row r="64214" spans="5:5" x14ac:dyDescent="0.25">
      <c r="E64214" s="2"/>
    </row>
    <row r="64215" spans="5:5" x14ac:dyDescent="0.25">
      <c r="E64215" s="2"/>
    </row>
    <row r="64216" spans="5:5" x14ac:dyDescent="0.25">
      <c r="E64216" s="2"/>
    </row>
    <row r="64217" spans="5:5" x14ac:dyDescent="0.25">
      <c r="E64217" s="2"/>
    </row>
    <row r="64218" spans="5:5" x14ac:dyDescent="0.25">
      <c r="E64218" s="2"/>
    </row>
    <row r="64219" spans="5:5" x14ac:dyDescent="0.25">
      <c r="E64219" s="2"/>
    </row>
    <row r="64220" spans="5:5" x14ac:dyDescent="0.25">
      <c r="E64220" s="2"/>
    </row>
    <row r="64221" spans="5:5" x14ac:dyDescent="0.25">
      <c r="E64221" s="2"/>
    </row>
    <row r="64222" spans="5:5" x14ac:dyDescent="0.25">
      <c r="E64222" s="2"/>
    </row>
    <row r="64223" spans="5:5" x14ac:dyDescent="0.25">
      <c r="E64223" s="2"/>
    </row>
    <row r="64224" spans="5:5" x14ac:dyDescent="0.25">
      <c r="E64224" s="2"/>
    </row>
    <row r="64225" spans="5:5" x14ac:dyDescent="0.25">
      <c r="E64225" s="2"/>
    </row>
    <row r="64226" spans="5:5" x14ac:dyDescent="0.25">
      <c r="E64226" s="2"/>
    </row>
    <row r="64227" spans="5:5" x14ac:dyDescent="0.25">
      <c r="E64227" s="2"/>
    </row>
    <row r="64228" spans="5:5" x14ac:dyDescent="0.25">
      <c r="E64228" s="2"/>
    </row>
    <row r="64229" spans="5:5" x14ac:dyDescent="0.25">
      <c r="E64229" s="2"/>
    </row>
    <row r="64230" spans="5:5" x14ac:dyDescent="0.25">
      <c r="E64230" s="2"/>
    </row>
    <row r="64231" spans="5:5" x14ac:dyDescent="0.25">
      <c r="E64231" s="2"/>
    </row>
    <row r="64232" spans="5:5" x14ac:dyDescent="0.25">
      <c r="E64232" s="2"/>
    </row>
    <row r="64233" spans="5:5" x14ac:dyDescent="0.25">
      <c r="E64233" s="2"/>
    </row>
    <row r="64234" spans="5:5" x14ac:dyDescent="0.25">
      <c r="E64234" s="2"/>
    </row>
    <row r="64235" spans="5:5" x14ac:dyDescent="0.25">
      <c r="E64235" s="2"/>
    </row>
    <row r="64236" spans="5:5" x14ac:dyDescent="0.25">
      <c r="E64236" s="2"/>
    </row>
    <row r="64237" spans="5:5" x14ac:dyDescent="0.25">
      <c r="E64237" s="2"/>
    </row>
    <row r="64238" spans="5:5" x14ac:dyDescent="0.25">
      <c r="E64238" s="2"/>
    </row>
    <row r="64239" spans="5:5" x14ac:dyDescent="0.25">
      <c r="E64239" s="2"/>
    </row>
    <row r="64240" spans="5:5" x14ac:dyDescent="0.25">
      <c r="E64240" s="2"/>
    </row>
    <row r="64241" spans="5:5" x14ac:dyDescent="0.25">
      <c r="E64241" s="2"/>
    </row>
    <row r="64242" spans="5:5" x14ac:dyDescent="0.25">
      <c r="E64242" s="2"/>
    </row>
    <row r="64243" spans="5:5" x14ac:dyDescent="0.25">
      <c r="E64243" s="2"/>
    </row>
    <row r="64244" spans="5:5" x14ac:dyDescent="0.25">
      <c r="E64244" s="2"/>
    </row>
    <row r="64245" spans="5:5" x14ac:dyDescent="0.25">
      <c r="E64245" s="2"/>
    </row>
    <row r="64246" spans="5:5" x14ac:dyDescent="0.25">
      <c r="E64246" s="2"/>
    </row>
    <row r="64247" spans="5:5" x14ac:dyDescent="0.25">
      <c r="E64247" s="2"/>
    </row>
    <row r="64248" spans="5:5" x14ac:dyDescent="0.25">
      <c r="E64248" s="2"/>
    </row>
    <row r="64249" spans="5:5" x14ac:dyDescent="0.25">
      <c r="E64249" s="2"/>
    </row>
    <row r="64250" spans="5:5" x14ac:dyDescent="0.25">
      <c r="E64250" s="2"/>
    </row>
    <row r="64251" spans="5:5" x14ac:dyDescent="0.25">
      <c r="E64251" s="2"/>
    </row>
    <row r="64252" spans="5:5" x14ac:dyDescent="0.25">
      <c r="E64252" s="2"/>
    </row>
    <row r="64253" spans="5:5" x14ac:dyDescent="0.25">
      <c r="E64253" s="2"/>
    </row>
    <row r="64254" spans="5:5" x14ac:dyDescent="0.25">
      <c r="E64254" s="2"/>
    </row>
    <row r="64255" spans="5:5" x14ac:dyDescent="0.25">
      <c r="E64255" s="2"/>
    </row>
    <row r="64256" spans="5:5" x14ac:dyDescent="0.25">
      <c r="E64256" s="2"/>
    </row>
    <row r="64257" spans="5:5" x14ac:dyDescent="0.25">
      <c r="E64257" s="2"/>
    </row>
    <row r="64258" spans="5:5" x14ac:dyDescent="0.25">
      <c r="E64258" s="2"/>
    </row>
    <row r="64259" spans="5:5" x14ac:dyDescent="0.25">
      <c r="E64259" s="2"/>
    </row>
    <row r="64260" spans="5:5" x14ac:dyDescent="0.25">
      <c r="E64260" s="2"/>
    </row>
    <row r="64261" spans="5:5" x14ac:dyDescent="0.25">
      <c r="E64261" s="2"/>
    </row>
    <row r="64262" spans="5:5" x14ac:dyDescent="0.25">
      <c r="E64262" s="2"/>
    </row>
    <row r="64263" spans="5:5" x14ac:dyDescent="0.25">
      <c r="E64263" s="2"/>
    </row>
    <row r="64264" spans="5:5" x14ac:dyDescent="0.25">
      <c r="E64264" s="2"/>
    </row>
    <row r="64265" spans="5:5" x14ac:dyDescent="0.25">
      <c r="E64265" s="2"/>
    </row>
    <row r="64266" spans="5:5" x14ac:dyDescent="0.25">
      <c r="E64266" s="2"/>
    </row>
    <row r="64267" spans="5:5" x14ac:dyDescent="0.25">
      <c r="E64267" s="2"/>
    </row>
    <row r="64268" spans="5:5" x14ac:dyDescent="0.25">
      <c r="E64268" s="2"/>
    </row>
    <row r="64269" spans="5:5" x14ac:dyDescent="0.25">
      <c r="E64269" s="2"/>
    </row>
    <row r="64270" spans="5:5" x14ac:dyDescent="0.25">
      <c r="E64270" s="2"/>
    </row>
    <row r="64271" spans="5:5" x14ac:dyDescent="0.25">
      <c r="E64271" s="2"/>
    </row>
    <row r="64272" spans="5:5" x14ac:dyDescent="0.25">
      <c r="E64272" s="2"/>
    </row>
    <row r="64273" spans="5:5" x14ac:dyDescent="0.25">
      <c r="E64273" s="2"/>
    </row>
    <row r="64274" spans="5:5" x14ac:dyDescent="0.25">
      <c r="E64274" s="2"/>
    </row>
    <row r="64275" spans="5:5" x14ac:dyDescent="0.25">
      <c r="E64275" s="2"/>
    </row>
    <row r="64276" spans="5:5" x14ac:dyDescent="0.25">
      <c r="E64276" s="2"/>
    </row>
    <row r="64277" spans="5:5" x14ac:dyDescent="0.25">
      <c r="E64277" s="2"/>
    </row>
    <row r="64278" spans="5:5" x14ac:dyDescent="0.25">
      <c r="E64278" s="2"/>
    </row>
    <row r="64279" spans="5:5" x14ac:dyDescent="0.25">
      <c r="E64279" s="2"/>
    </row>
    <row r="64280" spans="5:5" x14ac:dyDescent="0.25">
      <c r="E64280" s="2"/>
    </row>
    <row r="64281" spans="5:5" x14ac:dyDescent="0.25">
      <c r="E64281" s="2"/>
    </row>
    <row r="64282" spans="5:5" x14ac:dyDescent="0.25">
      <c r="E64282" s="2"/>
    </row>
    <row r="64283" spans="5:5" x14ac:dyDescent="0.25">
      <c r="E64283" s="2"/>
    </row>
    <row r="64284" spans="5:5" x14ac:dyDescent="0.25">
      <c r="E64284" s="2"/>
    </row>
    <row r="64285" spans="5:5" x14ac:dyDescent="0.25">
      <c r="E64285" s="2"/>
    </row>
    <row r="64286" spans="5:5" x14ac:dyDescent="0.25">
      <c r="E64286" s="2"/>
    </row>
    <row r="64287" spans="5:5" x14ac:dyDescent="0.25">
      <c r="E64287" s="2"/>
    </row>
    <row r="64288" spans="5:5" x14ac:dyDescent="0.25">
      <c r="E64288" s="2"/>
    </row>
    <row r="64289" spans="5:5" x14ac:dyDescent="0.25">
      <c r="E64289" s="2"/>
    </row>
    <row r="64290" spans="5:5" x14ac:dyDescent="0.25">
      <c r="E64290" s="2"/>
    </row>
    <row r="64291" spans="5:5" x14ac:dyDescent="0.25">
      <c r="E64291" s="2"/>
    </row>
    <row r="64292" spans="5:5" x14ac:dyDescent="0.25">
      <c r="E64292" s="2"/>
    </row>
    <row r="64293" spans="5:5" x14ac:dyDescent="0.25">
      <c r="E64293" s="2"/>
    </row>
    <row r="64294" spans="5:5" x14ac:dyDescent="0.25">
      <c r="E64294" s="2"/>
    </row>
    <row r="64295" spans="5:5" x14ac:dyDescent="0.25">
      <c r="E64295" s="2"/>
    </row>
    <row r="64296" spans="5:5" x14ac:dyDescent="0.25">
      <c r="E64296" s="2"/>
    </row>
    <row r="64297" spans="5:5" x14ac:dyDescent="0.25">
      <c r="E64297" s="2"/>
    </row>
    <row r="64298" spans="5:5" x14ac:dyDescent="0.25">
      <c r="E64298" s="2"/>
    </row>
    <row r="64299" spans="5:5" x14ac:dyDescent="0.25">
      <c r="E64299" s="2"/>
    </row>
    <row r="64300" spans="5:5" x14ac:dyDescent="0.25">
      <c r="E64300" s="2"/>
    </row>
    <row r="64301" spans="5:5" x14ac:dyDescent="0.25">
      <c r="E64301" s="2"/>
    </row>
    <row r="64302" spans="5:5" x14ac:dyDescent="0.25">
      <c r="E64302" s="2"/>
    </row>
    <row r="64303" spans="5:5" x14ac:dyDescent="0.25">
      <c r="E64303" s="2"/>
    </row>
    <row r="64304" spans="5:5" x14ac:dyDescent="0.25">
      <c r="E64304" s="2"/>
    </row>
    <row r="64305" spans="5:5" x14ac:dyDescent="0.25">
      <c r="E64305" s="2"/>
    </row>
    <row r="64306" spans="5:5" x14ac:dyDescent="0.25">
      <c r="E64306" s="2"/>
    </row>
    <row r="64307" spans="5:5" x14ac:dyDescent="0.25">
      <c r="E64307" s="2"/>
    </row>
    <row r="64308" spans="5:5" x14ac:dyDescent="0.25">
      <c r="E64308" s="2"/>
    </row>
    <row r="64309" spans="5:5" x14ac:dyDescent="0.25">
      <c r="E64309" s="2"/>
    </row>
    <row r="64310" spans="5:5" x14ac:dyDescent="0.25">
      <c r="E64310" s="2"/>
    </row>
    <row r="64311" spans="5:5" x14ac:dyDescent="0.25">
      <c r="E64311" s="2"/>
    </row>
    <row r="64312" spans="5:5" x14ac:dyDescent="0.25">
      <c r="E64312" s="2"/>
    </row>
    <row r="64313" spans="5:5" x14ac:dyDescent="0.25">
      <c r="E64313" s="2"/>
    </row>
    <row r="64314" spans="5:5" x14ac:dyDescent="0.25">
      <c r="E64314" s="2"/>
    </row>
    <row r="64315" spans="5:5" x14ac:dyDescent="0.25">
      <c r="E64315" s="2"/>
    </row>
    <row r="64316" spans="5:5" x14ac:dyDescent="0.25">
      <c r="E64316" s="2"/>
    </row>
    <row r="64317" spans="5:5" x14ac:dyDescent="0.25">
      <c r="E64317" s="2"/>
    </row>
    <row r="64318" spans="5:5" x14ac:dyDescent="0.25">
      <c r="E64318" s="2"/>
    </row>
    <row r="64319" spans="5:5" x14ac:dyDescent="0.25">
      <c r="E64319" s="2"/>
    </row>
    <row r="64320" spans="5:5" x14ac:dyDescent="0.25">
      <c r="E64320" s="2"/>
    </row>
    <row r="64321" spans="5:5" x14ac:dyDescent="0.25">
      <c r="E64321" s="2"/>
    </row>
    <row r="64322" spans="5:5" x14ac:dyDescent="0.25">
      <c r="E64322" s="2"/>
    </row>
    <row r="64323" spans="5:5" x14ac:dyDescent="0.25">
      <c r="E64323" s="2"/>
    </row>
    <row r="64324" spans="5:5" x14ac:dyDescent="0.25">
      <c r="E64324" s="2"/>
    </row>
    <row r="64325" spans="5:5" x14ac:dyDescent="0.25">
      <c r="E64325" s="2"/>
    </row>
    <row r="64326" spans="5:5" x14ac:dyDescent="0.25">
      <c r="E64326" s="2"/>
    </row>
    <row r="64327" spans="5:5" x14ac:dyDescent="0.25">
      <c r="E64327" s="2"/>
    </row>
    <row r="64328" spans="5:5" x14ac:dyDescent="0.25">
      <c r="E64328" s="2"/>
    </row>
    <row r="64329" spans="5:5" x14ac:dyDescent="0.25">
      <c r="E64329" s="2"/>
    </row>
    <row r="64330" spans="5:5" x14ac:dyDescent="0.25">
      <c r="E64330" s="2"/>
    </row>
    <row r="64331" spans="5:5" x14ac:dyDescent="0.25">
      <c r="E64331" s="2"/>
    </row>
    <row r="64332" spans="5:5" x14ac:dyDescent="0.25">
      <c r="E64332" s="2"/>
    </row>
    <row r="64333" spans="5:5" x14ac:dyDescent="0.25">
      <c r="E64333" s="2"/>
    </row>
    <row r="64334" spans="5:5" x14ac:dyDescent="0.25">
      <c r="E64334" s="2"/>
    </row>
    <row r="64335" spans="5:5" x14ac:dyDescent="0.25">
      <c r="E64335" s="2"/>
    </row>
    <row r="64336" spans="5:5" x14ac:dyDescent="0.25">
      <c r="E64336" s="2"/>
    </row>
    <row r="64337" spans="5:5" x14ac:dyDescent="0.25">
      <c r="E64337" s="2"/>
    </row>
    <row r="64338" spans="5:5" x14ac:dyDescent="0.25">
      <c r="E64338" s="2"/>
    </row>
    <row r="64339" spans="5:5" x14ac:dyDescent="0.25">
      <c r="E64339" s="2"/>
    </row>
    <row r="64340" spans="5:5" x14ac:dyDescent="0.25">
      <c r="E64340" s="2"/>
    </row>
    <row r="64341" spans="5:5" x14ac:dyDescent="0.25">
      <c r="E64341" s="2"/>
    </row>
    <row r="64342" spans="5:5" x14ac:dyDescent="0.25">
      <c r="E64342" s="2"/>
    </row>
    <row r="64343" spans="5:5" x14ac:dyDescent="0.25">
      <c r="E64343" s="2"/>
    </row>
    <row r="64344" spans="5:5" x14ac:dyDescent="0.25">
      <c r="E64344" s="2"/>
    </row>
    <row r="64345" spans="5:5" x14ac:dyDescent="0.25">
      <c r="E64345" s="2"/>
    </row>
    <row r="64346" spans="5:5" x14ac:dyDescent="0.25">
      <c r="E64346" s="2"/>
    </row>
    <row r="64347" spans="5:5" x14ac:dyDescent="0.25">
      <c r="E64347" s="2"/>
    </row>
    <row r="64348" spans="5:5" x14ac:dyDescent="0.25">
      <c r="E64348" s="2"/>
    </row>
    <row r="64349" spans="5:5" x14ac:dyDescent="0.25">
      <c r="E64349" s="2"/>
    </row>
    <row r="64350" spans="5:5" x14ac:dyDescent="0.25">
      <c r="E64350" s="2"/>
    </row>
    <row r="64351" spans="5:5" x14ac:dyDescent="0.25">
      <c r="E64351" s="2"/>
    </row>
    <row r="64352" spans="5:5" x14ac:dyDescent="0.25">
      <c r="E64352" s="2"/>
    </row>
    <row r="64353" spans="5:5" x14ac:dyDescent="0.25">
      <c r="E64353" s="2"/>
    </row>
    <row r="64354" spans="5:5" x14ac:dyDescent="0.25">
      <c r="E64354" s="2"/>
    </row>
    <row r="64355" spans="5:5" x14ac:dyDescent="0.25">
      <c r="E64355" s="2"/>
    </row>
    <row r="64356" spans="5:5" x14ac:dyDescent="0.25">
      <c r="E64356" s="2"/>
    </row>
    <row r="64357" spans="5:5" x14ac:dyDescent="0.25">
      <c r="E64357" s="2"/>
    </row>
    <row r="64358" spans="5:5" x14ac:dyDescent="0.25">
      <c r="E64358" s="2"/>
    </row>
    <row r="64359" spans="5:5" x14ac:dyDescent="0.25">
      <c r="E64359" s="2"/>
    </row>
    <row r="64360" spans="5:5" x14ac:dyDescent="0.25">
      <c r="E64360" s="2"/>
    </row>
    <row r="64361" spans="5:5" x14ac:dyDescent="0.25">
      <c r="E64361" s="2"/>
    </row>
    <row r="64362" spans="5:5" x14ac:dyDescent="0.25">
      <c r="E64362" s="2"/>
    </row>
    <row r="64363" spans="5:5" x14ac:dyDescent="0.25">
      <c r="E64363" s="2"/>
    </row>
    <row r="64364" spans="5:5" x14ac:dyDescent="0.25">
      <c r="E64364" s="2"/>
    </row>
    <row r="64365" spans="5:5" x14ac:dyDescent="0.25">
      <c r="E64365" s="2"/>
    </row>
    <row r="64366" spans="5:5" x14ac:dyDescent="0.25">
      <c r="E64366" s="2"/>
    </row>
    <row r="64367" spans="5:5" x14ac:dyDescent="0.25">
      <c r="E64367" s="2"/>
    </row>
    <row r="64368" spans="5:5" x14ac:dyDescent="0.25">
      <c r="E64368" s="2"/>
    </row>
    <row r="64369" spans="5:5" x14ac:dyDescent="0.25">
      <c r="E64369" s="2"/>
    </row>
    <row r="64370" spans="5:5" x14ac:dyDescent="0.25">
      <c r="E64370" s="2"/>
    </row>
    <row r="64371" spans="5:5" x14ac:dyDescent="0.25">
      <c r="E64371" s="2"/>
    </row>
    <row r="64372" spans="5:5" x14ac:dyDescent="0.25">
      <c r="E64372" s="2"/>
    </row>
    <row r="64373" spans="5:5" x14ac:dyDescent="0.25">
      <c r="E64373" s="2"/>
    </row>
    <row r="64374" spans="5:5" x14ac:dyDescent="0.25">
      <c r="E64374" s="2"/>
    </row>
    <row r="64375" spans="5:5" x14ac:dyDescent="0.25">
      <c r="E64375" s="2"/>
    </row>
    <row r="64376" spans="5:5" x14ac:dyDescent="0.25">
      <c r="E64376" s="2"/>
    </row>
    <row r="64377" spans="5:5" x14ac:dyDescent="0.25">
      <c r="E64377" s="2"/>
    </row>
    <row r="64378" spans="5:5" x14ac:dyDescent="0.25">
      <c r="E64378" s="2"/>
    </row>
    <row r="64379" spans="5:5" x14ac:dyDescent="0.25">
      <c r="E64379" s="2"/>
    </row>
    <row r="64380" spans="5:5" x14ac:dyDescent="0.25">
      <c r="E64380" s="2"/>
    </row>
    <row r="64381" spans="5:5" x14ac:dyDescent="0.25">
      <c r="E64381" s="2"/>
    </row>
    <row r="64382" spans="5:5" x14ac:dyDescent="0.25">
      <c r="E64382" s="2"/>
    </row>
    <row r="64383" spans="5:5" x14ac:dyDescent="0.25">
      <c r="E64383" s="2"/>
    </row>
    <row r="64384" spans="5:5" x14ac:dyDescent="0.25">
      <c r="E64384" s="2"/>
    </row>
    <row r="64385" spans="5:5" x14ac:dyDescent="0.25">
      <c r="E64385" s="2"/>
    </row>
    <row r="64386" spans="5:5" x14ac:dyDescent="0.25">
      <c r="E64386" s="2"/>
    </row>
    <row r="64387" spans="5:5" x14ac:dyDescent="0.25">
      <c r="E64387" s="2"/>
    </row>
    <row r="64388" spans="5:5" x14ac:dyDescent="0.25">
      <c r="E64388" s="2"/>
    </row>
    <row r="64389" spans="5:5" x14ac:dyDescent="0.25">
      <c r="E64389" s="2"/>
    </row>
    <row r="64390" spans="5:5" x14ac:dyDescent="0.25">
      <c r="E64390" s="2"/>
    </row>
    <row r="64391" spans="5:5" x14ac:dyDescent="0.25">
      <c r="E64391" s="2"/>
    </row>
    <row r="64392" spans="5:5" x14ac:dyDescent="0.25">
      <c r="E64392" s="2"/>
    </row>
    <row r="64393" spans="5:5" x14ac:dyDescent="0.25">
      <c r="E64393" s="2"/>
    </row>
    <row r="64394" spans="5:5" x14ac:dyDescent="0.25">
      <c r="E64394" s="2"/>
    </row>
    <row r="64395" spans="5:5" x14ac:dyDescent="0.25">
      <c r="E64395" s="2"/>
    </row>
    <row r="64396" spans="5:5" x14ac:dyDescent="0.25">
      <c r="E64396" s="2"/>
    </row>
    <row r="64397" spans="5:5" x14ac:dyDescent="0.25">
      <c r="E64397" s="2"/>
    </row>
    <row r="64398" spans="5:5" x14ac:dyDescent="0.25">
      <c r="E64398" s="2"/>
    </row>
    <row r="64399" spans="5:5" x14ac:dyDescent="0.25">
      <c r="E64399" s="2"/>
    </row>
    <row r="64400" spans="5:5" x14ac:dyDescent="0.25">
      <c r="E64400" s="2"/>
    </row>
    <row r="64401" spans="5:5" x14ac:dyDescent="0.25">
      <c r="E64401" s="2"/>
    </row>
    <row r="64402" spans="5:5" x14ac:dyDescent="0.25">
      <c r="E64402" s="2"/>
    </row>
    <row r="64403" spans="5:5" x14ac:dyDescent="0.25">
      <c r="E64403" s="2"/>
    </row>
    <row r="64404" spans="5:5" x14ac:dyDescent="0.25">
      <c r="E64404" s="2"/>
    </row>
    <row r="64405" spans="5:5" x14ac:dyDescent="0.25">
      <c r="E64405" s="2"/>
    </row>
    <row r="64406" spans="5:5" x14ac:dyDescent="0.25">
      <c r="E64406" s="2"/>
    </row>
    <row r="64407" spans="5:5" x14ac:dyDescent="0.25">
      <c r="E64407" s="2"/>
    </row>
    <row r="64408" spans="5:5" x14ac:dyDescent="0.25">
      <c r="E64408" s="2"/>
    </row>
    <row r="64409" spans="5:5" x14ac:dyDescent="0.25">
      <c r="E64409" s="2"/>
    </row>
    <row r="64410" spans="5:5" x14ac:dyDescent="0.25">
      <c r="E64410" s="2"/>
    </row>
    <row r="64411" spans="5:5" x14ac:dyDescent="0.25">
      <c r="E64411" s="2"/>
    </row>
    <row r="64412" spans="5:5" x14ac:dyDescent="0.25">
      <c r="E64412" s="2"/>
    </row>
    <row r="64413" spans="5:5" x14ac:dyDescent="0.25">
      <c r="E64413" s="2"/>
    </row>
    <row r="64414" spans="5:5" x14ac:dyDescent="0.25">
      <c r="E64414" s="2"/>
    </row>
    <row r="64415" spans="5:5" x14ac:dyDescent="0.25">
      <c r="E64415" s="2"/>
    </row>
    <row r="64416" spans="5:5" x14ac:dyDescent="0.25">
      <c r="E64416" s="2"/>
    </row>
    <row r="64417" spans="5:5" x14ac:dyDescent="0.25">
      <c r="E64417" s="2"/>
    </row>
    <row r="64418" spans="5:5" x14ac:dyDescent="0.25">
      <c r="E64418" s="2"/>
    </row>
    <row r="64419" spans="5:5" x14ac:dyDescent="0.25">
      <c r="E64419" s="2"/>
    </row>
    <row r="64420" spans="5:5" x14ac:dyDescent="0.25">
      <c r="E64420" s="2"/>
    </row>
    <row r="64421" spans="5:5" x14ac:dyDescent="0.25">
      <c r="E64421" s="2"/>
    </row>
    <row r="64422" spans="5:5" x14ac:dyDescent="0.25">
      <c r="E64422" s="2"/>
    </row>
    <row r="64423" spans="5:5" x14ac:dyDescent="0.25">
      <c r="E64423" s="2"/>
    </row>
    <row r="64424" spans="5:5" x14ac:dyDescent="0.25">
      <c r="E64424" s="2"/>
    </row>
    <row r="64425" spans="5:5" x14ac:dyDescent="0.25">
      <c r="E64425" s="2"/>
    </row>
    <row r="64426" spans="5:5" x14ac:dyDescent="0.25">
      <c r="E64426" s="2"/>
    </row>
    <row r="64427" spans="5:5" x14ac:dyDescent="0.25">
      <c r="E64427" s="2"/>
    </row>
    <row r="64428" spans="5:5" x14ac:dyDescent="0.25">
      <c r="E64428" s="2"/>
    </row>
    <row r="64429" spans="5:5" x14ac:dyDescent="0.25">
      <c r="E64429" s="2"/>
    </row>
    <row r="64430" spans="5:5" x14ac:dyDescent="0.25">
      <c r="E64430" s="2"/>
    </row>
    <row r="64431" spans="5:5" x14ac:dyDescent="0.25">
      <c r="E64431" s="2"/>
    </row>
    <row r="64432" spans="5:5" x14ac:dyDescent="0.25">
      <c r="E64432" s="2"/>
    </row>
    <row r="64433" spans="5:5" x14ac:dyDescent="0.25">
      <c r="E64433" s="2"/>
    </row>
    <row r="64434" spans="5:5" x14ac:dyDescent="0.25">
      <c r="E64434" s="2"/>
    </row>
    <row r="64435" spans="5:5" x14ac:dyDescent="0.25">
      <c r="E64435" s="2"/>
    </row>
    <row r="64436" spans="5:5" x14ac:dyDescent="0.25">
      <c r="E64436" s="2"/>
    </row>
    <row r="64437" spans="5:5" x14ac:dyDescent="0.25">
      <c r="E64437" s="2"/>
    </row>
    <row r="64438" spans="5:5" x14ac:dyDescent="0.25">
      <c r="E64438" s="2"/>
    </row>
    <row r="64439" spans="5:5" x14ac:dyDescent="0.25">
      <c r="E64439" s="2"/>
    </row>
    <row r="64440" spans="5:5" x14ac:dyDescent="0.25">
      <c r="E64440" s="2"/>
    </row>
    <row r="64441" spans="5:5" x14ac:dyDescent="0.25">
      <c r="E64441" s="2"/>
    </row>
    <row r="64442" spans="5:5" x14ac:dyDescent="0.25">
      <c r="E64442" s="2"/>
    </row>
    <row r="64443" spans="5:5" x14ac:dyDescent="0.25">
      <c r="E64443" s="2"/>
    </row>
    <row r="64444" spans="5:5" x14ac:dyDescent="0.25">
      <c r="E64444" s="2"/>
    </row>
    <row r="64445" spans="5:5" x14ac:dyDescent="0.25">
      <c r="E64445" s="2"/>
    </row>
    <row r="64446" spans="5:5" x14ac:dyDescent="0.25">
      <c r="E64446" s="2"/>
    </row>
    <row r="64447" spans="5:5" x14ac:dyDescent="0.25">
      <c r="E64447" s="2"/>
    </row>
    <row r="64448" spans="5:5" x14ac:dyDescent="0.25">
      <c r="E64448" s="2"/>
    </row>
    <row r="64449" spans="5:5" x14ac:dyDescent="0.25">
      <c r="E64449" s="2"/>
    </row>
    <row r="64450" spans="5:5" x14ac:dyDescent="0.25">
      <c r="E64450" s="2"/>
    </row>
    <row r="64451" spans="5:5" x14ac:dyDescent="0.25">
      <c r="E64451" s="2"/>
    </row>
    <row r="64452" spans="5:5" x14ac:dyDescent="0.25">
      <c r="E64452" s="2"/>
    </row>
    <row r="64453" spans="5:5" x14ac:dyDescent="0.25">
      <c r="E64453" s="2"/>
    </row>
    <row r="64454" spans="5:5" x14ac:dyDescent="0.25">
      <c r="E64454" s="2"/>
    </row>
    <row r="64455" spans="5:5" x14ac:dyDescent="0.25">
      <c r="E64455" s="2"/>
    </row>
    <row r="64456" spans="5:5" x14ac:dyDescent="0.25">
      <c r="E64456" s="2"/>
    </row>
    <row r="64457" spans="5:5" x14ac:dyDescent="0.25">
      <c r="E64457" s="2"/>
    </row>
    <row r="64458" spans="5:5" x14ac:dyDescent="0.25">
      <c r="E64458" s="2"/>
    </row>
    <row r="64459" spans="5:5" x14ac:dyDescent="0.25">
      <c r="E64459" s="2"/>
    </row>
    <row r="64460" spans="5:5" x14ac:dyDescent="0.25">
      <c r="E64460" s="2"/>
    </row>
    <row r="64461" spans="5:5" x14ac:dyDescent="0.25">
      <c r="E64461" s="2"/>
    </row>
    <row r="64462" spans="5:5" x14ac:dyDescent="0.25">
      <c r="E64462" s="2"/>
    </row>
    <row r="64463" spans="5:5" x14ac:dyDescent="0.25">
      <c r="E64463" s="2"/>
    </row>
    <row r="64464" spans="5:5" x14ac:dyDescent="0.25">
      <c r="E64464" s="2"/>
    </row>
    <row r="64465" spans="5:5" x14ac:dyDescent="0.25">
      <c r="E64465" s="2"/>
    </row>
    <row r="64466" spans="5:5" x14ac:dyDescent="0.25">
      <c r="E64466" s="2"/>
    </row>
    <row r="64467" spans="5:5" x14ac:dyDescent="0.25">
      <c r="E64467" s="2"/>
    </row>
    <row r="64468" spans="5:5" x14ac:dyDescent="0.25">
      <c r="E64468" s="2"/>
    </row>
    <row r="64469" spans="5:5" x14ac:dyDescent="0.25">
      <c r="E64469" s="2"/>
    </row>
    <row r="64470" spans="5:5" x14ac:dyDescent="0.25">
      <c r="E64470" s="2"/>
    </row>
    <row r="64471" spans="5:5" x14ac:dyDescent="0.25">
      <c r="E64471" s="2"/>
    </row>
    <row r="64472" spans="5:5" x14ac:dyDescent="0.25">
      <c r="E64472" s="2"/>
    </row>
    <row r="64473" spans="5:5" x14ac:dyDescent="0.25">
      <c r="E64473" s="2"/>
    </row>
    <row r="64474" spans="5:5" x14ac:dyDescent="0.25">
      <c r="E64474" s="2"/>
    </row>
    <row r="64475" spans="5:5" x14ac:dyDescent="0.25">
      <c r="E64475" s="2"/>
    </row>
    <row r="64476" spans="5:5" x14ac:dyDescent="0.25">
      <c r="E64476" s="2"/>
    </row>
    <row r="64477" spans="5:5" x14ac:dyDescent="0.25">
      <c r="E64477" s="2"/>
    </row>
    <row r="64478" spans="5:5" x14ac:dyDescent="0.25">
      <c r="E64478" s="2"/>
    </row>
    <row r="64479" spans="5:5" x14ac:dyDescent="0.25">
      <c r="E64479" s="2"/>
    </row>
    <row r="64480" spans="5:5" x14ac:dyDescent="0.25">
      <c r="E64480" s="2"/>
    </row>
    <row r="64481" spans="5:5" x14ac:dyDescent="0.25">
      <c r="E64481" s="2"/>
    </row>
    <row r="64482" spans="5:5" x14ac:dyDescent="0.25">
      <c r="E64482" s="2"/>
    </row>
    <row r="64483" spans="5:5" x14ac:dyDescent="0.25">
      <c r="E64483" s="2"/>
    </row>
    <row r="64484" spans="5:5" x14ac:dyDescent="0.25">
      <c r="E64484" s="2"/>
    </row>
    <row r="64485" spans="5:5" x14ac:dyDescent="0.25">
      <c r="E64485" s="2"/>
    </row>
    <row r="64486" spans="5:5" x14ac:dyDescent="0.25">
      <c r="E64486" s="2"/>
    </row>
    <row r="64487" spans="5:5" x14ac:dyDescent="0.25">
      <c r="E64487" s="2"/>
    </row>
    <row r="64488" spans="5:5" x14ac:dyDescent="0.25">
      <c r="E64488" s="2"/>
    </row>
    <row r="64489" spans="5:5" x14ac:dyDescent="0.25">
      <c r="E64489" s="2"/>
    </row>
    <row r="64490" spans="5:5" x14ac:dyDescent="0.25">
      <c r="E64490" s="2"/>
    </row>
    <row r="64491" spans="5:5" x14ac:dyDescent="0.25">
      <c r="E64491" s="2"/>
    </row>
    <row r="64492" spans="5:5" x14ac:dyDescent="0.25">
      <c r="E64492" s="2"/>
    </row>
    <row r="64493" spans="5:5" x14ac:dyDescent="0.25">
      <c r="E64493" s="2"/>
    </row>
    <row r="64494" spans="5:5" x14ac:dyDescent="0.25">
      <c r="E64494" s="2"/>
    </row>
    <row r="64495" spans="5:5" x14ac:dyDescent="0.25">
      <c r="E64495" s="2"/>
    </row>
    <row r="64496" spans="5:5" x14ac:dyDescent="0.25">
      <c r="E64496" s="2"/>
    </row>
    <row r="64497" spans="5:5" x14ac:dyDescent="0.25">
      <c r="E64497" s="2"/>
    </row>
    <row r="64498" spans="5:5" x14ac:dyDescent="0.25">
      <c r="E64498" s="2"/>
    </row>
    <row r="64499" spans="5:5" x14ac:dyDescent="0.25">
      <c r="E64499" s="2"/>
    </row>
    <row r="64500" spans="5:5" x14ac:dyDescent="0.25">
      <c r="E64500" s="2"/>
    </row>
    <row r="64501" spans="5:5" x14ac:dyDescent="0.25">
      <c r="E64501" s="2"/>
    </row>
    <row r="64502" spans="5:5" x14ac:dyDescent="0.25">
      <c r="E64502" s="2"/>
    </row>
    <row r="64503" spans="5:5" x14ac:dyDescent="0.25">
      <c r="E64503" s="2"/>
    </row>
    <row r="64504" spans="5:5" x14ac:dyDescent="0.25">
      <c r="E64504" s="2"/>
    </row>
    <row r="64505" spans="5:5" x14ac:dyDescent="0.25">
      <c r="E64505" s="2"/>
    </row>
    <row r="64506" spans="5:5" x14ac:dyDescent="0.25">
      <c r="E64506" s="2"/>
    </row>
    <row r="64507" spans="5:5" x14ac:dyDescent="0.25">
      <c r="E64507" s="2"/>
    </row>
    <row r="64508" spans="5:5" x14ac:dyDescent="0.25">
      <c r="E64508" s="2"/>
    </row>
    <row r="64509" spans="5:5" x14ac:dyDescent="0.25">
      <c r="E64509" s="2"/>
    </row>
    <row r="64510" spans="5:5" x14ac:dyDescent="0.25">
      <c r="E64510" s="2"/>
    </row>
    <row r="64511" spans="5:5" x14ac:dyDescent="0.25">
      <c r="E64511" s="2"/>
    </row>
    <row r="64512" spans="5:5" x14ac:dyDescent="0.25">
      <c r="E64512" s="2"/>
    </row>
    <row r="64513" spans="5:5" x14ac:dyDescent="0.25">
      <c r="E64513" s="2"/>
    </row>
    <row r="64514" spans="5:5" x14ac:dyDescent="0.25">
      <c r="E64514" s="2"/>
    </row>
    <row r="64515" spans="5:5" x14ac:dyDescent="0.25">
      <c r="E64515" s="2"/>
    </row>
    <row r="64516" spans="5:5" x14ac:dyDescent="0.25">
      <c r="E64516" s="2"/>
    </row>
    <row r="64517" spans="5:5" x14ac:dyDescent="0.25">
      <c r="E64517" s="2"/>
    </row>
    <row r="64518" spans="5:5" x14ac:dyDescent="0.25">
      <c r="E64518" s="2"/>
    </row>
    <row r="64519" spans="5:5" x14ac:dyDescent="0.25">
      <c r="E64519" s="2"/>
    </row>
    <row r="64520" spans="5:5" x14ac:dyDescent="0.25">
      <c r="E64520" s="2"/>
    </row>
    <row r="64521" spans="5:5" x14ac:dyDescent="0.25">
      <c r="E64521" s="2"/>
    </row>
    <row r="64522" spans="5:5" x14ac:dyDescent="0.25">
      <c r="E64522" s="2"/>
    </row>
    <row r="64523" spans="5:5" x14ac:dyDescent="0.25">
      <c r="E64523" s="2"/>
    </row>
    <row r="64524" spans="5:5" x14ac:dyDescent="0.25">
      <c r="E64524" s="2"/>
    </row>
    <row r="64525" spans="5:5" x14ac:dyDescent="0.25">
      <c r="E64525" s="2"/>
    </row>
    <row r="64526" spans="5:5" x14ac:dyDescent="0.25">
      <c r="E64526" s="2"/>
    </row>
    <row r="64527" spans="5:5" x14ac:dyDescent="0.25">
      <c r="E64527" s="2"/>
    </row>
    <row r="64528" spans="5:5" x14ac:dyDescent="0.25">
      <c r="E64528" s="2"/>
    </row>
    <row r="64529" spans="5:5" x14ac:dyDescent="0.25">
      <c r="E64529" s="2"/>
    </row>
    <row r="64530" spans="5:5" x14ac:dyDescent="0.25">
      <c r="E64530" s="2"/>
    </row>
    <row r="64531" spans="5:5" x14ac:dyDescent="0.25">
      <c r="E64531" s="2"/>
    </row>
    <row r="64532" spans="5:5" x14ac:dyDescent="0.25">
      <c r="E64532" s="2"/>
    </row>
    <row r="64533" spans="5:5" x14ac:dyDescent="0.25">
      <c r="E64533" s="2"/>
    </row>
    <row r="64534" spans="5:5" x14ac:dyDescent="0.25">
      <c r="E64534" s="2"/>
    </row>
    <row r="64535" spans="5:5" x14ac:dyDescent="0.25">
      <c r="E64535" s="2"/>
    </row>
    <row r="64536" spans="5:5" x14ac:dyDescent="0.25">
      <c r="E64536" s="2"/>
    </row>
    <row r="64537" spans="5:5" x14ac:dyDescent="0.25">
      <c r="E64537" s="2"/>
    </row>
    <row r="64538" spans="5:5" x14ac:dyDescent="0.25">
      <c r="E64538" s="2"/>
    </row>
    <row r="64539" spans="5:5" x14ac:dyDescent="0.25">
      <c r="E64539" s="2"/>
    </row>
    <row r="64540" spans="5:5" x14ac:dyDescent="0.25">
      <c r="E64540" s="2"/>
    </row>
    <row r="64541" spans="5:5" x14ac:dyDescent="0.25">
      <c r="E64541" s="2"/>
    </row>
    <row r="64542" spans="5:5" x14ac:dyDescent="0.25">
      <c r="E64542" s="2"/>
    </row>
    <row r="64543" spans="5:5" x14ac:dyDescent="0.25">
      <c r="E64543" s="2"/>
    </row>
    <row r="64544" spans="5:5" x14ac:dyDescent="0.25">
      <c r="E64544" s="2"/>
    </row>
    <row r="64545" spans="5:5" x14ac:dyDescent="0.25">
      <c r="E64545" s="2"/>
    </row>
    <row r="64546" spans="5:5" x14ac:dyDescent="0.25">
      <c r="E64546" s="2"/>
    </row>
    <row r="64547" spans="5:5" x14ac:dyDescent="0.25">
      <c r="E64547" s="2"/>
    </row>
    <row r="64548" spans="5:5" x14ac:dyDescent="0.25">
      <c r="E64548" s="2"/>
    </row>
    <row r="64549" spans="5:5" x14ac:dyDescent="0.25">
      <c r="E64549" s="2"/>
    </row>
    <row r="64550" spans="5:5" x14ac:dyDescent="0.25">
      <c r="E64550" s="2"/>
    </row>
    <row r="64551" spans="5:5" x14ac:dyDescent="0.25">
      <c r="E64551" s="2"/>
    </row>
    <row r="64552" spans="5:5" x14ac:dyDescent="0.25">
      <c r="E64552" s="2"/>
    </row>
    <row r="64553" spans="5:5" x14ac:dyDescent="0.25">
      <c r="E64553" s="2"/>
    </row>
    <row r="64554" spans="5:5" x14ac:dyDescent="0.25">
      <c r="E64554" s="2"/>
    </row>
    <row r="64555" spans="5:5" x14ac:dyDescent="0.25">
      <c r="E64555" s="2"/>
    </row>
    <row r="64556" spans="5:5" x14ac:dyDescent="0.25">
      <c r="E64556" s="2"/>
    </row>
    <row r="64557" spans="5:5" x14ac:dyDescent="0.25">
      <c r="E64557" s="2"/>
    </row>
    <row r="64558" spans="5:5" x14ac:dyDescent="0.25">
      <c r="E64558" s="2"/>
    </row>
    <row r="64559" spans="5:5" x14ac:dyDescent="0.25">
      <c r="E64559" s="2"/>
    </row>
    <row r="64560" spans="5:5" x14ac:dyDescent="0.25">
      <c r="E64560" s="2"/>
    </row>
    <row r="64561" spans="5:5" x14ac:dyDescent="0.25">
      <c r="E64561" s="2"/>
    </row>
    <row r="64562" spans="5:5" x14ac:dyDescent="0.25">
      <c r="E64562" s="2"/>
    </row>
    <row r="64563" spans="5:5" x14ac:dyDescent="0.25">
      <c r="E64563" s="2"/>
    </row>
    <row r="64564" spans="5:5" x14ac:dyDescent="0.25">
      <c r="E64564" s="2"/>
    </row>
    <row r="64565" spans="5:5" x14ac:dyDescent="0.25">
      <c r="E64565" s="2"/>
    </row>
    <row r="64566" spans="5:5" x14ac:dyDescent="0.25">
      <c r="E64566" s="2"/>
    </row>
    <row r="64567" spans="5:5" x14ac:dyDescent="0.25">
      <c r="E64567" s="2"/>
    </row>
    <row r="64568" spans="5:5" x14ac:dyDescent="0.25">
      <c r="E64568" s="2"/>
    </row>
    <row r="64569" spans="5:5" x14ac:dyDescent="0.25">
      <c r="E64569" s="2"/>
    </row>
    <row r="64570" spans="5:5" x14ac:dyDescent="0.25">
      <c r="E64570" s="2"/>
    </row>
    <row r="64571" spans="5:5" x14ac:dyDescent="0.25">
      <c r="E64571" s="2"/>
    </row>
    <row r="64572" spans="5:5" x14ac:dyDescent="0.25">
      <c r="E64572" s="2"/>
    </row>
    <row r="64573" spans="5:5" x14ac:dyDescent="0.25">
      <c r="E64573" s="2"/>
    </row>
    <row r="64574" spans="5:5" x14ac:dyDescent="0.25">
      <c r="E64574" s="2"/>
    </row>
    <row r="64575" spans="5:5" x14ac:dyDescent="0.25">
      <c r="E64575" s="2"/>
    </row>
    <row r="64576" spans="5:5" x14ac:dyDescent="0.25">
      <c r="E64576" s="2"/>
    </row>
    <row r="64577" spans="5:5" x14ac:dyDescent="0.25">
      <c r="E64577" s="2"/>
    </row>
    <row r="64578" spans="5:5" x14ac:dyDescent="0.25">
      <c r="E64578" s="2"/>
    </row>
    <row r="64579" spans="5:5" x14ac:dyDescent="0.25">
      <c r="E64579" s="2"/>
    </row>
    <row r="64580" spans="5:5" x14ac:dyDescent="0.25">
      <c r="E64580" s="2"/>
    </row>
    <row r="64581" spans="5:5" x14ac:dyDescent="0.25">
      <c r="E64581" s="2"/>
    </row>
    <row r="64582" spans="5:5" x14ac:dyDescent="0.25">
      <c r="E64582" s="2"/>
    </row>
    <row r="64583" spans="5:5" x14ac:dyDescent="0.25">
      <c r="E64583" s="2"/>
    </row>
    <row r="64584" spans="5:5" x14ac:dyDescent="0.25">
      <c r="E64584" s="2"/>
    </row>
    <row r="64585" spans="5:5" x14ac:dyDescent="0.25">
      <c r="E64585" s="2"/>
    </row>
    <row r="64586" spans="5:5" x14ac:dyDescent="0.25">
      <c r="E64586" s="2"/>
    </row>
    <row r="64587" spans="5:5" x14ac:dyDescent="0.25">
      <c r="E64587" s="2"/>
    </row>
    <row r="64588" spans="5:5" x14ac:dyDescent="0.25">
      <c r="E64588" s="2"/>
    </row>
    <row r="64589" spans="5:5" x14ac:dyDescent="0.25">
      <c r="E64589" s="2"/>
    </row>
    <row r="64590" spans="5:5" x14ac:dyDescent="0.25">
      <c r="E64590" s="2"/>
    </row>
    <row r="64591" spans="5:5" x14ac:dyDescent="0.25">
      <c r="E64591" s="2"/>
    </row>
    <row r="64592" spans="5:5" x14ac:dyDescent="0.25">
      <c r="E64592" s="2"/>
    </row>
    <row r="64593" spans="5:5" x14ac:dyDescent="0.25">
      <c r="E64593" s="2"/>
    </row>
    <row r="64594" spans="5:5" x14ac:dyDescent="0.25">
      <c r="E64594" s="2"/>
    </row>
    <row r="64595" spans="5:5" x14ac:dyDescent="0.25">
      <c r="E64595" s="2"/>
    </row>
    <row r="64596" spans="5:5" x14ac:dyDescent="0.25">
      <c r="E64596" s="2"/>
    </row>
    <row r="64597" spans="5:5" x14ac:dyDescent="0.25">
      <c r="E64597" s="2"/>
    </row>
    <row r="64598" spans="5:5" x14ac:dyDescent="0.25">
      <c r="E64598" s="2"/>
    </row>
    <row r="64599" spans="5:5" x14ac:dyDescent="0.25">
      <c r="E64599" s="2"/>
    </row>
    <row r="64600" spans="5:5" x14ac:dyDescent="0.25">
      <c r="E64600" s="2"/>
    </row>
    <row r="64601" spans="5:5" x14ac:dyDescent="0.25">
      <c r="E64601" s="2"/>
    </row>
    <row r="64602" spans="5:5" x14ac:dyDescent="0.25">
      <c r="E64602" s="2"/>
    </row>
    <row r="64603" spans="5:5" x14ac:dyDescent="0.25">
      <c r="E64603" s="2"/>
    </row>
    <row r="64604" spans="5:5" x14ac:dyDescent="0.25">
      <c r="E64604" s="2"/>
    </row>
    <row r="64605" spans="5:5" x14ac:dyDescent="0.25">
      <c r="E64605" s="2"/>
    </row>
    <row r="64606" spans="5:5" x14ac:dyDescent="0.25">
      <c r="E64606" s="2"/>
    </row>
    <row r="64607" spans="5:5" x14ac:dyDescent="0.25">
      <c r="E64607" s="2"/>
    </row>
    <row r="64608" spans="5:5" x14ac:dyDescent="0.25">
      <c r="E64608" s="2"/>
    </row>
    <row r="64609" spans="5:5" x14ac:dyDescent="0.25">
      <c r="E64609" s="2"/>
    </row>
    <row r="64610" spans="5:5" x14ac:dyDescent="0.25">
      <c r="E64610" s="2"/>
    </row>
    <row r="64611" spans="5:5" x14ac:dyDescent="0.25">
      <c r="E64611" s="2"/>
    </row>
    <row r="64612" spans="5:5" x14ac:dyDescent="0.25">
      <c r="E64612" s="2"/>
    </row>
    <row r="64613" spans="5:5" x14ac:dyDescent="0.25">
      <c r="E64613" s="2"/>
    </row>
    <row r="64614" spans="5:5" x14ac:dyDescent="0.25">
      <c r="E64614" s="2"/>
    </row>
    <row r="64615" spans="5:5" x14ac:dyDescent="0.25">
      <c r="E64615" s="2"/>
    </row>
    <row r="64616" spans="5:5" x14ac:dyDescent="0.25">
      <c r="E64616" s="2"/>
    </row>
    <row r="64617" spans="5:5" x14ac:dyDescent="0.25">
      <c r="E64617" s="2"/>
    </row>
    <row r="64618" spans="5:5" x14ac:dyDescent="0.25">
      <c r="E64618" s="2"/>
    </row>
    <row r="64619" spans="5:5" x14ac:dyDescent="0.25">
      <c r="E64619" s="2"/>
    </row>
    <row r="64620" spans="5:5" x14ac:dyDescent="0.25">
      <c r="E64620" s="2"/>
    </row>
    <row r="64621" spans="5:5" x14ac:dyDescent="0.25">
      <c r="E64621" s="2"/>
    </row>
    <row r="64622" spans="5:5" x14ac:dyDescent="0.25">
      <c r="E64622" s="2"/>
    </row>
    <row r="64623" spans="5:5" x14ac:dyDescent="0.25">
      <c r="E64623" s="2"/>
    </row>
    <row r="64624" spans="5:5" x14ac:dyDescent="0.25">
      <c r="E64624" s="2"/>
    </row>
    <row r="64625" spans="5:5" x14ac:dyDescent="0.25">
      <c r="E64625" s="2"/>
    </row>
    <row r="64626" spans="5:5" x14ac:dyDescent="0.25">
      <c r="E64626" s="2"/>
    </row>
    <row r="64627" spans="5:5" x14ac:dyDescent="0.25">
      <c r="E64627" s="2"/>
    </row>
    <row r="64628" spans="5:5" x14ac:dyDescent="0.25">
      <c r="E64628" s="2"/>
    </row>
    <row r="64629" spans="5:5" x14ac:dyDescent="0.25">
      <c r="E64629" s="2"/>
    </row>
    <row r="64630" spans="5:5" x14ac:dyDescent="0.25">
      <c r="E64630" s="2"/>
    </row>
    <row r="64631" spans="5:5" x14ac:dyDescent="0.25">
      <c r="E64631" s="2"/>
    </row>
    <row r="64632" spans="5:5" x14ac:dyDescent="0.25">
      <c r="E64632" s="2"/>
    </row>
    <row r="64633" spans="5:5" x14ac:dyDescent="0.25">
      <c r="E64633" s="2"/>
    </row>
    <row r="64634" spans="5:5" x14ac:dyDescent="0.25">
      <c r="E64634" s="2"/>
    </row>
    <row r="64635" spans="5:5" x14ac:dyDescent="0.25">
      <c r="E64635" s="2"/>
    </row>
    <row r="64636" spans="5:5" x14ac:dyDescent="0.25">
      <c r="E64636" s="2"/>
    </row>
    <row r="64637" spans="5:5" x14ac:dyDescent="0.25">
      <c r="E64637" s="2"/>
    </row>
    <row r="64638" spans="5:5" x14ac:dyDescent="0.25">
      <c r="E64638" s="2"/>
    </row>
    <row r="64639" spans="5:5" x14ac:dyDescent="0.25">
      <c r="E64639" s="2"/>
    </row>
    <row r="64640" spans="5:5" x14ac:dyDescent="0.25">
      <c r="E64640" s="2"/>
    </row>
    <row r="64641" spans="5:5" x14ac:dyDescent="0.25">
      <c r="E64641" s="2"/>
    </row>
    <row r="64642" spans="5:5" x14ac:dyDescent="0.25">
      <c r="E64642" s="2"/>
    </row>
    <row r="64643" spans="5:5" x14ac:dyDescent="0.25">
      <c r="E64643" s="2"/>
    </row>
    <row r="64644" spans="5:5" x14ac:dyDescent="0.25">
      <c r="E64644" s="2"/>
    </row>
    <row r="64645" spans="5:5" x14ac:dyDescent="0.25">
      <c r="E64645" s="2"/>
    </row>
    <row r="64646" spans="5:5" x14ac:dyDescent="0.25">
      <c r="E64646" s="2"/>
    </row>
    <row r="64647" spans="5:5" x14ac:dyDescent="0.25">
      <c r="E64647" s="2"/>
    </row>
    <row r="64648" spans="5:5" x14ac:dyDescent="0.25">
      <c r="E64648" s="2"/>
    </row>
    <row r="64649" spans="5:5" x14ac:dyDescent="0.25">
      <c r="E64649" s="2"/>
    </row>
    <row r="64650" spans="5:5" x14ac:dyDescent="0.25">
      <c r="E64650" s="2"/>
    </row>
    <row r="64651" spans="5:5" x14ac:dyDescent="0.25">
      <c r="E64651" s="2"/>
    </row>
    <row r="64652" spans="5:5" x14ac:dyDescent="0.25">
      <c r="E64652" s="2"/>
    </row>
    <row r="64653" spans="5:5" x14ac:dyDescent="0.25">
      <c r="E64653" s="2"/>
    </row>
    <row r="64654" spans="5:5" x14ac:dyDescent="0.25">
      <c r="E64654" s="2"/>
    </row>
    <row r="64655" spans="5:5" x14ac:dyDescent="0.25">
      <c r="E64655" s="2"/>
    </row>
    <row r="64656" spans="5:5" x14ac:dyDescent="0.25">
      <c r="E64656" s="2"/>
    </row>
    <row r="64657" spans="5:5" x14ac:dyDescent="0.25">
      <c r="E64657" s="2"/>
    </row>
    <row r="64658" spans="5:5" x14ac:dyDescent="0.25">
      <c r="E64658" s="2"/>
    </row>
    <row r="64659" spans="5:5" x14ac:dyDescent="0.25">
      <c r="E64659" s="2"/>
    </row>
    <row r="64660" spans="5:5" x14ac:dyDescent="0.25">
      <c r="E64660" s="2"/>
    </row>
    <row r="64661" spans="5:5" x14ac:dyDescent="0.25">
      <c r="E64661" s="2"/>
    </row>
    <row r="64662" spans="5:5" x14ac:dyDescent="0.25">
      <c r="E64662" s="2"/>
    </row>
    <row r="64663" spans="5:5" x14ac:dyDescent="0.25">
      <c r="E64663" s="2"/>
    </row>
    <row r="64664" spans="5:5" x14ac:dyDescent="0.25">
      <c r="E64664" s="2"/>
    </row>
    <row r="64665" spans="5:5" x14ac:dyDescent="0.25">
      <c r="E64665" s="2"/>
    </row>
    <row r="64666" spans="5:5" x14ac:dyDescent="0.25">
      <c r="E64666" s="2"/>
    </row>
    <row r="64667" spans="5:5" x14ac:dyDescent="0.25">
      <c r="E64667" s="2"/>
    </row>
    <row r="64668" spans="5:5" x14ac:dyDescent="0.25">
      <c r="E64668" s="2"/>
    </row>
    <row r="64669" spans="5:5" x14ac:dyDescent="0.25">
      <c r="E64669" s="2"/>
    </row>
    <row r="64670" spans="5:5" x14ac:dyDescent="0.25">
      <c r="E64670" s="2"/>
    </row>
    <row r="64671" spans="5:5" x14ac:dyDescent="0.25">
      <c r="E64671" s="2"/>
    </row>
    <row r="64672" spans="5:5" x14ac:dyDescent="0.25">
      <c r="E64672" s="2"/>
    </row>
    <row r="64673" spans="5:5" x14ac:dyDescent="0.25">
      <c r="E64673" s="2"/>
    </row>
    <row r="64674" spans="5:5" x14ac:dyDescent="0.25">
      <c r="E64674" s="2"/>
    </row>
    <row r="64675" spans="5:5" x14ac:dyDescent="0.25">
      <c r="E64675" s="2"/>
    </row>
    <row r="64676" spans="5:5" x14ac:dyDescent="0.25">
      <c r="E64676" s="2"/>
    </row>
    <row r="64677" spans="5:5" x14ac:dyDescent="0.25">
      <c r="E64677" s="2"/>
    </row>
    <row r="64678" spans="5:5" x14ac:dyDescent="0.25">
      <c r="E64678" s="2"/>
    </row>
    <row r="64679" spans="5:5" x14ac:dyDescent="0.25">
      <c r="E64679" s="2"/>
    </row>
    <row r="64680" spans="5:5" x14ac:dyDescent="0.25">
      <c r="E64680" s="2"/>
    </row>
    <row r="64681" spans="5:5" x14ac:dyDescent="0.25">
      <c r="E64681" s="2"/>
    </row>
    <row r="64682" spans="5:5" x14ac:dyDescent="0.25">
      <c r="E64682" s="2"/>
    </row>
    <row r="64683" spans="5:5" x14ac:dyDescent="0.25">
      <c r="E64683" s="2"/>
    </row>
    <row r="64684" spans="5:5" x14ac:dyDescent="0.25">
      <c r="E64684" s="2"/>
    </row>
    <row r="64685" spans="5:5" x14ac:dyDescent="0.25">
      <c r="E64685" s="2"/>
    </row>
    <row r="64686" spans="5:5" x14ac:dyDescent="0.25">
      <c r="E64686" s="2"/>
    </row>
    <row r="64687" spans="5:5" x14ac:dyDescent="0.25">
      <c r="E64687" s="2"/>
    </row>
    <row r="64688" spans="5:5" x14ac:dyDescent="0.25">
      <c r="E64688" s="2"/>
    </row>
    <row r="64689" spans="5:5" x14ac:dyDescent="0.25">
      <c r="E64689" s="2"/>
    </row>
    <row r="64690" spans="5:5" x14ac:dyDescent="0.25">
      <c r="E64690" s="2"/>
    </row>
    <row r="64691" spans="5:5" x14ac:dyDescent="0.25">
      <c r="E64691" s="2"/>
    </row>
    <row r="64692" spans="5:5" x14ac:dyDescent="0.25">
      <c r="E64692" s="2"/>
    </row>
    <row r="64693" spans="5:5" x14ac:dyDescent="0.25">
      <c r="E64693" s="2"/>
    </row>
    <row r="64694" spans="5:5" x14ac:dyDescent="0.25">
      <c r="E64694" s="2"/>
    </row>
    <row r="64695" spans="5:5" x14ac:dyDescent="0.25">
      <c r="E64695" s="2"/>
    </row>
    <row r="64696" spans="5:5" x14ac:dyDescent="0.25">
      <c r="E64696" s="2"/>
    </row>
    <row r="64697" spans="5:5" x14ac:dyDescent="0.25">
      <c r="E64697" s="2"/>
    </row>
    <row r="64698" spans="5:5" x14ac:dyDescent="0.25">
      <c r="E64698" s="2"/>
    </row>
    <row r="64699" spans="5:5" x14ac:dyDescent="0.25">
      <c r="E64699" s="2"/>
    </row>
    <row r="64700" spans="5:5" x14ac:dyDescent="0.25">
      <c r="E64700" s="2"/>
    </row>
    <row r="64701" spans="5:5" x14ac:dyDescent="0.25">
      <c r="E64701" s="2"/>
    </row>
    <row r="64702" spans="5:5" x14ac:dyDescent="0.25">
      <c r="E64702" s="2"/>
    </row>
    <row r="64703" spans="5:5" x14ac:dyDescent="0.25">
      <c r="E64703" s="2"/>
    </row>
    <row r="64704" spans="5:5" x14ac:dyDescent="0.25">
      <c r="E64704" s="2"/>
    </row>
    <row r="64705" spans="5:5" x14ac:dyDescent="0.25">
      <c r="E64705" s="2"/>
    </row>
    <row r="64706" spans="5:5" x14ac:dyDescent="0.25">
      <c r="E64706" s="2"/>
    </row>
    <row r="64707" spans="5:5" x14ac:dyDescent="0.25">
      <c r="E64707" s="2"/>
    </row>
    <row r="64708" spans="5:5" x14ac:dyDescent="0.25">
      <c r="E64708" s="2"/>
    </row>
    <row r="64709" spans="5:5" x14ac:dyDescent="0.25">
      <c r="E64709" s="2"/>
    </row>
    <row r="64710" spans="5:5" x14ac:dyDescent="0.25">
      <c r="E64710" s="2"/>
    </row>
    <row r="64711" spans="5:5" x14ac:dyDescent="0.25">
      <c r="E64711" s="2"/>
    </row>
    <row r="64712" spans="5:5" x14ac:dyDescent="0.25">
      <c r="E64712" s="2"/>
    </row>
    <row r="64713" spans="5:5" x14ac:dyDescent="0.25">
      <c r="E64713" s="2"/>
    </row>
    <row r="64714" spans="5:5" x14ac:dyDescent="0.25">
      <c r="E64714" s="2"/>
    </row>
    <row r="64715" spans="5:5" x14ac:dyDescent="0.25">
      <c r="E64715" s="2"/>
    </row>
    <row r="64716" spans="5:5" x14ac:dyDescent="0.25">
      <c r="E64716" s="2"/>
    </row>
    <row r="64717" spans="5:5" x14ac:dyDescent="0.25">
      <c r="E64717" s="2"/>
    </row>
    <row r="64718" spans="5:5" x14ac:dyDescent="0.25">
      <c r="E64718" s="2"/>
    </row>
    <row r="64719" spans="5:5" x14ac:dyDescent="0.25">
      <c r="E64719" s="2"/>
    </row>
    <row r="64720" spans="5:5" x14ac:dyDescent="0.25">
      <c r="E64720" s="2"/>
    </row>
    <row r="64721" spans="5:5" x14ac:dyDescent="0.25">
      <c r="E64721" s="2"/>
    </row>
    <row r="64722" spans="5:5" x14ac:dyDescent="0.25">
      <c r="E64722" s="2"/>
    </row>
    <row r="64723" spans="5:5" x14ac:dyDescent="0.25">
      <c r="E64723" s="2"/>
    </row>
    <row r="64724" spans="5:5" x14ac:dyDescent="0.25">
      <c r="E64724" s="2"/>
    </row>
    <row r="64725" spans="5:5" x14ac:dyDescent="0.25">
      <c r="E64725" s="2"/>
    </row>
    <row r="64726" spans="5:5" x14ac:dyDescent="0.25">
      <c r="E64726" s="2"/>
    </row>
    <row r="64727" spans="5:5" x14ac:dyDescent="0.25">
      <c r="E64727" s="2"/>
    </row>
    <row r="64728" spans="5:5" x14ac:dyDescent="0.25">
      <c r="E64728" s="2"/>
    </row>
    <row r="64729" spans="5:5" x14ac:dyDescent="0.25">
      <c r="E64729" s="2"/>
    </row>
    <row r="64730" spans="5:5" x14ac:dyDescent="0.25">
      <c r="E64730" s="2"/>
    </row>
    <row r="64731" spans="5:5" x14ac:dyDescent="0.25">
      <c r="E64731" s="2"/>
    </row>
    <row r="64732" spans="5:5" x14ac:dyDescent="0.25">
      <c r="E64732" s="2"/>
    </row>
    <row r="64733" spans="5:5" x14ac:dyDescent="0.25">
      <c r="E64733" s="2"/>
    </row>
    <row r="64734" spans="5:5" x14ac:dyDescent="0.25">
      <c r="E64734" s="2"/>
    </row>
    <row r="64735" spans="5:5" x14ac:dyDescent="0.25">
      <c r="E64735" s="2"/>
    </row>
    <row r="64736" spans="5:5" x14ac:dyDescent="0.25">
      <c r="E64736" s="2"/>
    </row>
    <row r="64737" spans="5:5" x14ac:dyDescent="0.25">
      <c r="E64737" s="2"/>
    </row>
    <row r="64738" spans="5:5" x14ac:dyDescent="0.25">
      <c r="E64738" s="2"/>
    </row>
    <row r="64739" spans="5:5" x14ac:dyDescent="0.25">
      <c r="E64739" s="2"/>
    </row>
    <row r="64740" spans="5:5" x14ac:dyDescent="0.25">
      <c r="E64740" s="2"/>
    </row>
    <row r="64741" spans="5:5" x14ac:dyDescent="0.25">
      <c r="E64741" s="2"/>
    </row>
    <row r="64742" spans="5:5" x14ac:dyDescent="0.25">
      <c r="E64742" s="2"/>
    </row>
    <row r="64743" spans="5:5" x14ac:dyDescent="0.25">
      <c r="E64743" s="2"/>
    </row>
    <row r="64744" spans="5:5" x14ac:dyDescent="0.25">
      <c r="E64744" s="2"/>
    </row>
    <row r="64745" spans="5:5" x14ac:dyDescent="0.25">
      <c r="E64745" s="2"/>
    </row>
    <row r="64746" spans="5:5" x14ac:dyDescent="0.25">
      <c r="E64746" s="2"/>
    </row>
    <row r="64747" spans="5:5" x14ac:dyDescent="0.25">
      <c r="E64747" s="2"/>
    </row>
    <row r="64748" spans="5:5" x14ac:dyDescent="0.25">
      <c r="E64748" s="2"/>
    </row>
    <row r="64749" spans="5:5" x14ac:dyDescent="0.25">
      <c r="E64749" s="2"/>
    </row>
    <row r="64750" spans="5:5" x14ac:dyDescent="0.25">
      <c r="E64750" s="2"/>
    </row>
    <row r="64751" spans="5:5" x14ac:dyDescent="0.25">
      <c r="E64751" s="2"/>
    </row>
    <row r="64752" spans="5:5" x14ac:dyDescent="0.25">
      <c r="E64752" s="2"/>
    </row>
    <row r="64753" spans="5:5" x14ac:dyDescent="0.25">
      <c r="E64753" s="2"/>
    </row>
    <row r="64754" spans="5:5" x14ac:dyDescent="0.25">
      <c r="E64754" s="2"/>
    </row>
    <row r="64755" spans="5:5" x14ac:dyDescent="0.25">
      <c r="E64755" s="2"/>
    </row>
    <row r="64756" spans="5:5" x14ac:dyDescent="0.25">
      <c r="E64756" s="2"/>
    </row>
    <row r="64757" spans="5:5" x14ac:dyDescent="0.25">
      <c r="E64757" s="2"/>
    </row>
    <row r="64758" spans="5:5" x14ac:dyDescent="0.25">
      <c r="E64758" s="2"/>
    </row>
    <row r="64759" spans="5:5" x14ac:dyDescent="0.25">
      <c r="E64759" s="2"/>
    </row>
    <row r="64760" spans="5:5" x14ac:dyDescent="0.25">
      <c r="E64760" s="2"/>
    </row>
    <row r="64761" spans="5:5" x14ac:dyDescent="0.25">
      <c r="E64761" s="2"/>
    </row>
    <row r="64762" spans="5:5" x14ac:dyDescent="0.25">
      <c r="E64762" s="2"/>
    </row>
    <row r="64763" spans="5:5" x14ac:dyDescent="0.25">
      <c r="E64763" s="2"/>
    </row>
    <row r="64764" spans="5:5" x14ac:dyDescent="0.25">
      <c r="E64764" s="2"/>
    </row>
    <row r="64765" spans="5:5" x14ac:dyDescent="0.25">
      <c r="E64765" s="2"/>
    </row>
    <row r="64766" spans="5:5" x14ac:dyDescent="0.25">
      <c r="E64766" s="2"/>
    </row>
    <row r="64767" spans="5:5" x14ac:dyDescent="0.25">
      <c r="E64767" s="2"/>
    </row>
    <row r="64768" spans="5:5" x14ac:dyDescent="0.25">
      <c r="E64768" s="2"/>
    </row>
    <row r="64769" spans="5:5" x14ac:dyDescent="0.25">
      <c r="E64769" s="2"/>
    </row>
    <row r="64770" spans="5:5" x14ac:dyDescent="0.25">
      <c r="E64770" s="2"/>
    </row>
    <row r="64771" spans="5:5" x14ac:dyDescent="0.25">
      <c r="E64771" s="2"/>
    </row>
    <row r="64772" spans="5:5" x14ac:dyDescent="0.25">
      <c r="E64772" s="2"/>
    </row>
    <row r="64773" spans="5:5" x14ac:dyDescent="0.25">
      <c r="E64773" s="2"/>
    </row>
    <row r="64774" spans="5:5" x14ac:dyDescent="0.25">
      <c r="E64774" s="2"/>
    </row>
    <row r="64775" spans="5:5" x14ac:dyDescent="0.25">
      <c r="E64775" s="2"/>
    </row>
    <row r="64776" spans="5:5" x14ac:dyDescent="0.25">
      <c r="E64776" s="2"/>
    </row>
    <row r="64777" spans="5:5" x14ac:dyDescent="0.25">
      <c r="E64777" s="2"/>
    </row>
    <row r="64778" spans="5:5" x14ac:dyDescent="0.25">
      <c r="E64778" s="2"/>
    </row>
    <row r="64779" spans="5:5" x14ac:dyDescent="0.25">
      <c r="E64779" s="2"/>
    </row>
    <row r="64780" spans="5:5" x14ac:dyDescent="0.25">
      <c r="E64780" s="2"/>
    </row>
    <row r="64781" spans="5:5" x14ac:dyDescent="0.25">
      <c r="E64781" s="2"/>
    </row>
    <row r="64782" spans="5:5" x14ac:dyDescent="0.25">
      <c r="E64782" s="2"/>
    </row>
    <row r="64783" spans="5:5" x14ac:dyDescent="0.25">
      <c r="E64783" s="2"/>
    </row>
    <row r="64784" spans="5:5" x14ac:dyDescent="0.25">
      <c r="E64784" s="2"/>
    </row>
    <row r="64785" spans="5:5" x14ac:dyDescent="0.25">
      <c r="E64785" s="2"/>
    </row>
    <row r="64786" spans="5:5" x14ac:dyDescent="0.25">
      <c r="E64786" s="2"/>
    </row>
    <row r="64787" spans="5:5" x14ac:dyDescent="0.25">
      <c r="E64787" s="2"/>
    </row>
    <row r="64788" spans="5:5" x14ac:dyDescent="0.25">
      <c r="E64788" s="2"/>
    </row>
    <row r="64789" spans="5:5" x14ac:dyDescent="0.25">
      <c r="E64789" s="2"/>
    </row>
    <row r="64790" spans="5:5" x14ac:dyDescent="0.25">
      <c r="E64790" s="2"/>
    </row>
    <row r="64791" spans="5:5" x14ac:dyDescent="0.25">
      <c r="E64791" s="2"/>
    </row>
    <row r="64792" spans="5:5" x14ac:dyDescent="0.25">
      <c r="E64792" s="2"/>
    </row>
    <row r="64793" spans="5:5" x14ac:dyDescent="0.25">
      <c r="E64793" s="2"/>
    </row>
    <row r="64794" spans="5:5" x14ac:dyDescent="0.25">
      <c r="E64794" s="2"/>
    </row>
    <row r="64795" spans="5:5" x14ac:dyDescent="0.25">
      <c r="E64795" s="2"/>
    </row>
    <row r="64796" spans="5:5" x14ac:dyDescent="0.25">
      <c r="E64796" s="2"/>
    </row>
    <row r="64797" spans="5:5" x14ac:dyDescent="0.25">
      <c r="E64797" s="2"/>
    </row>
    <row r="64798" spans="5:5" x14ac:dyDescent="0.25">
      <c r="E64798" s="2"/>
    </row>
    <row r="64799" spans="5:5" x14ac:dyDescent="0.25">
      <c r="E64799" s="2"/>
    </row>
    <row r="64800" spans="5:5" x14ac:dyDescent="0.25">
      <c r="E64800" s="2"/>
    </row>
    <row r="64801" spans="5:5" x14ac:dyDescent="0.25">
      <c r="E64801" s="2"/>
    </row>
    <row r="64802" spans="5:5" x14ac:dyDescent="0.25">
      <c r="E64802" s="2"/>
    </row>
    <row r="64803" spans="5:5" x14ac:dyDescent="0.25">
      <c r="E64803" s="2"/>
    </row>
    <row r="64804" spans="5:5" x14ac:dyDescent="0.25">
      <c r="E64804" s="2"/>
    </row>
    <row r="64805" spans="5:5" x14ac:dyDescent="0.25">
      <c r="E64805" s="2"/>
    </row>
    <row r="64806" spans="5:5" x14ac:dyDescent="0.25">
      <c r="E64806" s="2"/>
    </row>
    <row r="64807" spans="5:5" x14ac:dyDescent="0.25">
      <c r="E64807" s="2"/>
    </row>
    <row r="64808" spans="5:5" x14ac:dyDescent="0.25">
      <c r="E64808" s="2"/>
    </row>
    <row r="64809" spans="5:5" x14ac:dyDescent="0.25">
      <c r="E64809" s="2"/>
    </row>
    <row r="64810" spans="5:5" x14ac:dyDescent="0.25">
      <c r="E64810" s="2"/>
    </row>
    <row r="64811" spans="5:5" x14ac:dyDescent="0.25">
      <c r="E64811" s="2"/>
    </row>
    <row r="64812" spans="5:5" x14ac:dyDescent="0.25">
      <c r="E64812" s="2"/>
    </row>
    <row r="64813" spans="5:5" x14ac:dyDescent="0.25">
      <c r="E64813" s="2"/>
    </row>
    <row r="64814" spans="5:5" x14ac:dyDescent="0.25">
      <c r="E64814" s="2"/>
    </row>
    <row r="64815" spans="5:5" x14ac:dyDescent="0.25">
      <c r="E64815" s="2"/>
    </row>
    <row r="64816" spans="5:5" x14ac:dyDescent="0.25">
      <c r="E64816" s="2"/>
    </row>
    <row r="64817" spans="5:5" x14ac:dyDescent="0.25">
      <c r="E64817" s="2"/>
    </row>
    <row r="64818" spans="5:5" x14ac:dyDescent="0.25">
      <c r="E64818" s="2"/>
    </row>
    <row r="64819" spans="5:5" x14ac:dyDescent="0.25">
      <c r="E64819" s="2"/>
    </row>
    <row r="64820" spans="5:5" x14ac:dyDescent="0.25">
      <c r="E64820" s="2"/>
    </row>
    <row r="64821" spans="5:5" x14ac:dyDescent="0.25">
      <c r="E64821" s="2"/>
    </row>
    <row r="64822" spans="5:5" x14ac:dyDescent="0.25">
      <c r="E64822" s="2"/>
    </row>
    <row r="64823" spans="5:5" x14ac:dyDescent="0.25">
      <c r="E64823" s="2"/>
    </row>
    <row r="64824" spans="5:5" x14ac:dyDescent="0.25">
      <c r="E64824" s="2"/>
    </row>
    <row r="64825" spans="5:5" x14ac:dyDescent="0.25">
      <c r="E64825" s="2"/>
    </row>
    <row r="64826" spans="5:5" x14ac:dyDescent="0.25">
      <c r="E64826" s="2"/>
    </row>
    <row r="64827" spans="5:5" x14ac:dyDescent="0.25">
      <c r="E64827" s="2"/>
    </row>
    <row r="64828" spans="5:5" x14ac:dyDescent="0.25">
      <c r="E64828" s="2"/>
    </row>
    <row r="64829" spans="5:5" x14ac:dyDescent="0.25">
      <c r="E64829" s="2"/>
    </row>
    <row r="64830" spans="5:5" x14ac:dyDescent="0.25">
      <c r="E64830" s="2"/>
    </row>
    <row r="64831" spans="5:5" x14ac:dyDescent="0.25">
      <c r="E64831" s="2"/>
    </row>
    <row r="64832" spans="5:5" x14ac:dyDescent="0.25">
      <c r="E64832" s="2"/>
    </row>
    <row r="64833" spans="5:5" x14ac:dyDescent="0.25">
      <c r="E64833" s="2"/>
    </row>
    <row r="64834" spans="5:5" x14ac:dyDescent="0.25">
      <c r="E64834" s="2"/>
    </row>
    <row r="64835" spans="5:5" x14ac:dyDescent="0.25">
      <c r="E64835" s="2"/>
    </row>
    <row r="64836" spans="5:5" x14ac:dyDescent="0.25">
      <c r="E64836" s="2"/>
    </row>
    <row r="64837" spans="5:5" x14ac:dyDescent="0.25">
      <c r="E64837" s="2"/>
    </row>
    <row r="64838" spans="5:5" x14ac:dyDescent="0.25">
      <c r="E64838" s="2"/>
    </row>
    <row r="64839" spans="5:5" x14ac:dyDescent="0.25">
      <c r="E64839" s="2"/>
    </row>
    <row r="64840" spans="5:5" x14ac:dyDescent="0.25">
      <c r="E64840" s="2"/>
    </row>
    <row r="64841" spans="5:5" x14ac:dyDescent="0.25">
      <c r="E64841" s="2"/>
    </row>
    <row r="64842" spans="5:5" x14ac:dyDescent="0.25">
      <c r="E64842" s="2"/>
    </row>
    <row r="64843" spans="5:5" x14ac:dyDescent="0.25">
      <c r="E64843" s="2"/>
    </row>
    <row r="64844" spans="5:5" x14ac:dyDescent="0.25">
      <c r="E64844" s="2"/>
    </row>
    <row r="64845" spans="5:5" x14ac:dyDescent="0.25">
      <c r="E64845" s="2"/>
    </row>
    <row r="64846" spans="5:5" x14ac:dyDescent="0.25">
      <c r="E64846" s="2"/>
    </row>
    <row r="64847" spans="5:5" x14ac:dyDescent="0.25">
      <c r="E64847" s="2"/>
    </row>
    <row r="64848" spans="5:5" x14ac:dyDescent="0.25">
      <c r="E64848" s="2"/>
    </row>
    <row r="64849" spans="5:5" x14ac:dyDescent="0.25">
      <c r="E64849" s="2"/>
    </row>
    <row r="64850" spans="5:5" x14ac:dyDescent="0.25">
      <c r="E64850" s="2"/>
    </row>
    <row r="64851" spans="5:5" x14ac:dyDescent="0.25">
      <c r="E64851" s="2"/>
    </row>
    <row r="64852" spans="5:5" x14ac:dyDescent="0.25">
      <c r="E64852" s="2"/>
    </row>
    <row r="64853" spans="5:5" x14ac:dyDescent="0.25">
      <c r="E64853" s="2"/>
    </row>
    <row r="64854" spans="5:5" x14ac:dyDescent="0.25">
      <c r="E64854" s="2"/>
    </row>
    <row r="64855" spans="5:5" x14ac:dyDescent="0.25">
      <c r="E64855" s="2"/>
    </row>
    <row r="64856" spans="5:5" x14ac:dyDescent="0.25">
      <c r="E64856" s="2"/>
    </row>
    <row r="64857" spans="5:5" x14ac:dyDescent="0.25">
      <c r="E64857" s="2"/>
    </row>
    <row r="64858" spans="5:5" x14ac:dyDescent="0.25">
      <c r="E64858" s="2"/>
    </row>
    <row r="64859" spans="5:5" x14ac:dyDescent="0.25">
      <c r="E64859" s="2"/>
    </row>
    <row r="64860" spans="5:5" x14ac:dyDescent="0.25">
      <c r="E64860" s="2"/>
    </row>
    <row r="64861" spans="5:5" x14ac:dyDescent="0.25">
      <c r="E64861" s="2"/>
    </row>
    <row r="64862" spans="5:5" x14ac:dyDescent="0.25">
      <c r="E64862" s="2"/>
    </row>
    <row r="64863" spans="5:5" x14ac:dyDescent="0.25">
      <c r="E64863" s="2"/>
    </row>
    <row r="64864" spans="5:5" x14ac:dyDescent="0.25">
      <c r="E64864" s="2"/>
    </row>
    <row r="64865" spans="5:5" x14ac:dyDescent="0.25">
      <c r="E64865" s="2"/>
    </row>
    <row r="64866" spans="5:5" x14ac:dyDescent="0.25">
      <c r="E64866" s="2"/>
    </row>
    <row r="64867" spans="5:5" x14ac:dyDescent="0.25">
      <c r="E64867" s="2"/>
    </row>
    <row r="64868" spans="5:5" x14ac:dyDescent="0.25">
      <c r="E64868" s="2"/>
    </row>
    <row r="64869" spans="5:5" x14ac:dyDescent="0.25">
      <c r="E64869" s="2"/>
    </row>
    <row r="64870" spans="5:5" x14ac:dyDescent="0.25">
      <c r="E64870" s="2"/>
    </row>
    <row r="64871" spans="5:5" x14ac:dyDescent="0.25">
      <c r="E64871" s="2"/>
    </row>
    <row r="64872" spans="5:5" x14ac:dyDescent="0.25">
      <c r="E64872" s="2"/>
    </row>
    <row r="64873" spans="5:5" x14ac:dyDescent="0.25">
      <c r="E64873" s="2"/>
    </row>
    <row r="64874" spans="5:5" x14ac:dyDescent="0.25">
      <c r="E64874" s="2"/>
    </row>
    <row r="64875" spans="5:5" x14ac:dyDescent="0.25">
      <c r="E64875" s="2"/>
    </row>
    <row r="64876" spans="5:5" x14ac:dyDescent="0.25">
      <c r="E64876" s="2"/>
    </row>
    <row r="64877" spans="5:5" x14ac:dyDescent="0.25">
      <c r="E64877" s="2"/>
    </row>
    <row r="64878" spans="5:5" x14ac:dyDescent="0.25">
      <c r="E64878" s="2"/>
    </row>
    <row r="64879" spans="5:5" x14ac:dyDescent="0.25">
      <c r="E64879" s="2"/>
    </row>
    <row r="64880" spans="5:5" x14ac:dyDescent="0.25">
      <c r="E64880" s="2"/>
    </row>
    <row r="64881" spans="5:5" x14ac:dyDescent="0.25">
      <c r="E64881" s="2"/>
    </row>
    <row r="64882" spans="5:5" x14ac:dyDescent="0.25">
      <c r="E64882" s="2"/>
    </row>
    <row r="64883" spans="5:5" x14ac:dyDescent="0.25">
      <c r="E64883" s="2"/>
    </row>
    <row r="64884" spans="5:5" x14ac:dyDescent="0.25">
      <c r="E64884" s="2"/>
    </row>
    <row r="64885" spans="5:5" x14ac:dyDescent="0.25">
      <c r="E64885" s="2"/>
    </row>
    <row r="64886" spans="5:5" x14ac:dyDescent="0.25">
      <c r="E64886" s="2"/>
    </row>
    <row r="64887" spans="5:5" x14ac:dyDescent="0.25">
      <c r="E64887" s="2"/>
    </row>
    <row r="64888" spans="5:5" x14ac:dyDescent="0.25">
      <c r="E64888" s="2"/>
    </row>
    <row r="64889" spans="5:5" x14ac:dyDescent="0.25">
      <c r="E64889" s="2"/>
    </row>
    <row r="64890" spans="5:5" x14ac:dyDescent="0.25">
      <c r="E64890" s="2"/>
    </row>
    <row r="64891" spans="5:5" x14ac:dyDescent="0.25">
      <c r="E64891" s="2"/>
    </row>
    <row r="64892" spans="5:5" x14ac:dyDescent="0.25">
      <c r="E64892" s="2"/>
    </row>
    <row r="64893" spans="5:5" x14ac:dyDescent="0.25">
      <c r="E64893" s="2"/>
    </row>
    <row r="64894" spans="5:5" x14ac:dyDescent="0.25">
      <c r="E64894" s="2"/>
    </row>
    <row r="64895" spans="5:5" x14ac:dyDescent="0.25">
      <c r="E64895" s="2"/>
    </row>
    <row r="64896" spans="5:5" x14ac:dyDescent="0.25">
      <c r="E64896" s="2"/>
    </row>
    <row r="64897" spans="5:5" x14ac:dyDescent="0.25">
      <c r="E64897" s="2"/>
    </row>
    <row r="64898" spans="5:5" x14ac:dyDescent="0.25">
      <c r="E64898" s="2"/>
    </row>
    <row r="64899" spans="5:5" x14ac:dyDescent="0.25">
      <c r="E64899" s="2"/>
    </row>
    <row r="64900" spans="5:5" x14ac:dyDescent="0.25">
      <c r="E64900" s="2"/>
    </row>
    <row r="64901" spans="5:5" x14ac:dyDescent="0.25">
      <c r="E64901" s="2"/>
    </row>
    <row r="64902" spans="5:5" x14ac:dyDescent="0.25">
      <c r="E64902" s="2"/>
    </row>
    <row r="64903" spans="5:5" x14ac:dyDescent="0.25">
      <c r="E64903" s="2"/>
    </row>
    <row r="64904" spans="5:5" x14ac:dyDescent="0.25">
      <c r="E64904" s="2"/>
    </row>
    <row r="64905" spans="5:5" x14ac:dyDescent="0.25">
      <c r="E64905" s="2"/>
    </row>
    <row r="64906" spans="5:5" x14ac:dyDescent="0.25">
      <c r="E64906" s="2"/>
    </row>
    <row r="64907" spans="5:5" x14ac:dyDescent="0.25">
      <c r="E64907" s="2"/>
    </row>
    <row r="64908" spans="5:5" x14ac:dyDescent="0.25">
      <c r="E64908" s="2"/>
    </row>
    <row r="64909" spans="5:5" x14ac:dyDescent="0.25">
      <c r="E64909" s="2"/>
    </row>
    <row r="64910" spans="5:5" x14ac:dyDescent="0.25">
      <c r="E64910" s="2"/>
    </row>
    <row r="64911" spans="5:5" x14ac:dyDescent="0.25">
      <c r="E64911" s="2"/>
    </row>
    <row r="64912" spans="5:5" x14ac:dyDescent="0.25">
      <c r="E64912" s="2"/>
    </row>
    <row r="64913" spans="5:5" x14ac:dyDescent="0.25">
      <c r="E64913" s="2"/>
    </row>
    <row r="64914" spans="5:5" x14ac:dyDescent="0.25">
      <c r="E64914" s="2"/>
    </row>
    <row r="64915" spans="5:5" x14ac:dyDescent="0.25">
      <c r="E64915" s="2"/>
    </row>
    <row r="64916" spans="5:5" x14ac:dyDescent="0.25">
      <c r="E64916" s="2"/>
    </row>
    <row r="64917" spans="5:5" x14ac:dyDescent="0.25">
      <c r="E64917" s="2"/>
    </row>
    <row r="64918" spans="5:5" x14ac:dyDescent="0.25">
      <c r="E64918" s="2"/>
    </row>
    <row r="64919" spans="5:5" x14ac:dyDescent="0.25">
      <c r="E64919" s="2"/>
    </row>
    <row r="64920" spans="5:5" x14ac:dyDescent="0.25">
      <c r="E64920" s="2"/>
    </row>
    <row r="64921" spans="5:5" x14ac:dyDescent="0.25">
      <c r="E64921" s="2"/>
    </row>
    <row r="64922" spans="5:5" x14ac:dyDescent="0.25">
      <c r="E64922" s="2"/>
    </row>
    <row r="64923" spans="5:5" x14ac:dyDescent="0.25">
      <c r="E64923" s="2"/>
    </row>
    <row r="64924" spans="5:5" x14ac:dyDescent="0.25">
      <c r="E64924" s="2"/>
    </row>
    <row r="64925" spans="5:5" x14ac:dyDescent="0.25">
      <c r="E64925" s="2"/>
    </row>
    <row r="64926" spans="5:5" x14ac:dyDescent="0.25">
      <c r="E64926" s="2"/>
    </row>
    <row r="64927" spans="5:5" x14ac:dyDescent="0.25">
      <c r="E64927" s="2"/>
    </row>
    <row r="64928" spans="5:5" x14ac:dyDescent="0.25">
      <c r="E64928" s="2"/>
    </row>
    <row r="64929" spans="5:5" x14ac:dyDescent="0.25">
      <c r="E64929" s="2"/>
    </row>
    <row r="64930" spans="5:5" x14ac:dyDescent="0.25">
      <c r="E64930" s="2"/>
    </row>
    <row r="64931" spans="5:5" x14ac:dyDescent="0.25">
      <c r="E64931" s="2"/>
    </row>
    <row r="64932" spans="5:5" x14ac:dyDescent="0.25">
      <c r="E64932" s="2"/>
    </row>
    <row r="64933" spans="5:5" x14ac:dyDescent="0.25">
      <c r="E64933" s="2"/>
    </row>
    <row r="64934" spans="5:5" x14ac:dyDescent="0.25">
      <c r="E64934" s="2"/>
    </row>
    <row r="64935" spans="5:5" x14ac:dyDescent="0.25">
      <c r="E64935" s="2"/>
    </row>
    <row r="64936" spans="5:5" x14ac:dyDescent="0.25">
      <c r="E64936" s="2"/>
    </row>
    <row r="64937" spans="5:5" x14ac:dyDescent="0.25">
      <c r="E64937" s="2"/>
    </row>
    <row r="64938" spans="5:5" x14ac:dyDescent="0.25">
      <c r="E64938" s="2"/>
    </row>
    <row r="64939" spans="5:5" x14ac:dyDescent="0.25">
      <c r="E64939" s="2"/>
    </row>
    <row r="64940" spans="5:5" x14ac:dyDescent="0.25">
      <c r="E64940" s="2"/>
    </row>
    <row r="64941" spans="5:5" x14ac:dyDescent="0.25">
      <c r="E64941" s="2"/>
    </row>
    <row r="64942" spans="5:5" x14ac:dyDescent="0.25">
      <c r="E64942" s="2"/>
    </row>
    <row r="64943" spans="5:5" x14ac:dyDescent="0.25">
      <c r="E64943" s="2"/>
    </row>
    <row r="64944" spans="5:5" x14ac:dyDescent="0.25">
      <c r="E64944" s="2"/>
    </row>
    <row r="64945" spans="5:5" x14ac:dyDescent="0.25">
      <c r="E64945" s="2"/>
    </row>
    <row r="64946" spans="5:5" x14ac:dyDescent="0.25">
      <c r="E64946" s="2"/>
    </row>
    <row r="64947" spans="5:5" x14ac:dyDescent="0.25">
      <c r="E64947" s="2"/>
    </row>
    <row r="64948" spans="5:5" x14ac:dyDescent="0.25">
      <c r="E64948" s="2"/>
    </row>
    <row r="64949" spans="5:5" x14ac:dyDescent="0.25">
      <c r="E64949" s="2"/>
    </row>
    <row r="64950" spans="5:5" x14ac:dyDescent="0.25">
      <c r="E64950" s="2"/>
    </row>
    <row r="64951" spans="5:5" x14ac:dyDescent="0.25">
      <c r="E64951" s="2"/>
    </row>
    <row r="64952" spans="5:5" x14ac:dyDescent="0.25">
      <c r="E64952" s="2"/>
    </row>
    <row r="64953" spans="5:5" x14ac:dyDescent="0.25">
      <c r="E64953" s="2"/>
    </row>
    <row r="64954" spans="5:5" x14ac:dyDescent="0.25">
      <c r="E64954" s="2"/>
    </row>
    <row r="64955" spans="5:5" x14ac:dyDescent="0.25">
      <c r="E64955" s="2"/>
    </row>
    <row r="64956" spans="5:5" x14ac:dyDescent="0.25">
      <c r="E64956" s="2"/>
    </row>
    <row r="64957" spans="5:5" x14ac:dyDescent="0.25">
      <c r="E64957" s="2"/>
    </row>
    <row r="64958" spans="5:5" x14ac:dyDescent="0.25">
      <c r="E64958" s="2"/>
    </row>
    <row r="64959" spans="5:5" x14ac:dyDescent="0.25">
      <c r="E64959" s="2"/>
    </row>
    <row r="64960" spans="5:5" x14ac:dyDescent="0.25">
      <c r="E64960" s="2"/>
    </row>
    <row r="64961" spans="5:5" x14ac:dyDescent="0.25">
      <c r="E64961" s="2"/>
    </row>
    <row r="64962" spans="5:5" x14ac:dyDescent="0.25">
      <c r="E64962" s="2"/>
    </row>
    <row r="64963" spans="5:5" x14ac:dyDescent="0.25">
      <c r="E64963" s="2"/>
    </row>
    <row r="64964" spans="5:5" x14ac:dyDescent="0.25">
      <c r="E64964" s="2"/>
    </row>
    <row r="64965" spans="5:5" x14ac:dyDescent="0.25">
      <c r="E64965" s="2"/>
    </row>
    <row r="64966" spans="5:5" x14ac:dyDescent="0.25">
      <c r="E64966" s="2"/>
    </row>
    <row r="64967" spans="5:5" x14ac:dyDescent="0.25">
      <c r="E64967" s="2"/>
    </row>
    <row r="64968" spans="5:5" x14ac:dyDescent="0.25">
      <c r="E64968" s="2"/>
    </row>
    <row r="64969" spans="5:5" x14ac:dyDescent="0.25">
      <c r="E64969" s="2"/>
    </row>
    <row r="64970" spans="5:5" x14ac:dyDescent="0.25">
      <c r="E64970" s="2"/>
    </row>
    <row r="64971" spans="5:5" x14ac:dyDescent="0.25">
      <c r="E64971" s="2"/>
    </row>
    <row r="64972" spans="5:5" x14ac:dyDescent="0.25">
      <c r="E64972" s="2"/>
    </row>
    <row r="64973" spans="5:5" x14ac:dyDescent="0.25">
      <c r="E64973" s="2"/>
    </row>
    <row r="64974" spans="5:5" x14ac:dyDescent="0.25">
      <c r="E64974" s="2"/>
    </row>
    <row r="64975" spans="5:5" x14ac:dyDescent="0.25">
      <c r="E64975" s="2"/>
    </row>
    <row r="64976" spans="5:5" x14ac:dyDescent="0.25">
      <c r="E64976" s="2"/>
    </row>
    <row r="64977" spans="5:5" x14ac:dyDescent="0.25">
      <c r="E64977" s="2"/>
    </row>
    <row r="64978" spans="5:5" x14ac:dyDescent="0.25">
      <c r="E64978" s="2"/>
    </row>
    <row r="64979" spans="5:5" x14ac:dyDescent="0.25">
      <c r="E64979" s="2"/>
    </row>
    <row r="64980" spans="5:5" x14ac:dyDescent="0.25">
      <c r="E64980" s="2"/>
    </row>
    <row r="64981" spans="5:5" x14ac:dyDescent="0.25">
      <c r="E64981" s="2"/>
    </row>
    <row r="64982" spans="5:5" x14ac:dyDescent="0.25">
      <c r="E64982" s="2"/>
    </row>
    <row r="64983" spans="5:5" x14ac:dyDescent="0.25">
      <c r="E64983" s="2"/>
    </row>
    <row r="64984" spans="5:5" x14ac:dyDescent="0.25">
      <c r="E64984" s="2"/>
    </row>
    <row r="64985" spans="5:5" x14ac:dyDescent="0.25">
      <c r="E64985" s="2"/>
    </row>
    <row r="64986" spans="5:5" x14ac:dyDescent="0.25">
      <c r="E64986" s="2"/>
    </row>
    <row r="64987" spans="5:5" x14ac:dyDescent="0.25">
      <c r="E64987" s="2"/>
    </row>
    <row r="64988" spans="5:5" x14ac:dyDescent="0.25">
      <c r="E64988" s="2"/>
    </row>
    <row r="64989" spans="5:5" x14ac:dyDescent="0.25">
      <c r="E64989" s="2"/>
    </row>
    <row r="64990" spans="5:5" x14ac:dyDescent="0.25">
      <c r="E64990" s="2"/>
    </row>
    <row r="64991" spans="5:5" x14ac:dyDescent="0.25">
      <c r="E64991" s="2"/>
    </row>
    <row r="64992" spans="5:5" x14ac:dyDescent="0.25">
      <c r="E64992" s="2"/>
    </row>
    <row r="64993" spans="5:5" x14ac:dyDescent="0.25">
      <c r="E64993" s="2"/>
    </row>
    <row r="64994" spans="5:5" x14ac:dyDescent="0.25">
      <c r="E64994" s="2"/>
    </row>
    <row r="64995" spans="5:5" x14ac:dyDescent="0.25">
      <c r="E64995" s="2"/>
    </row>
    <row r="64996" spans="5:5" x14ac:dyDescent="0.25">
      <c r="E64996" s="2"/>
    </row>
    <row r="64997" spans="5:5" x14ac:dyDescent="0.25">
      <c r="E64997" s="2"/>
    </row>
    <row r="64998" spans="5:5" x14ac:dyDescent="0.25">
      <c r="E64998" s="2"/>
    </row>
    <row r="64999" spans="5:5" x14ac:dyDescent="0.25">
      <c r="E64999" s="2"/>
    </row>
    <row r="65000" spans="5:5" x14ac:dyDescent="0.25">
      <c r="E65000" s="2"/>
    </row>
    <row r="65001" spans="5:5" x14ac:dyDescent="0.25">
      <c r="E65001" s="2"/>
    </row>
    <row r="65002" spans="5:5" x14ac:dyDescent="0.25">
      <c r="E65002" s="2"/>
    </row>
    <row r="65003" spans="5:5" x14ac:dyDescent="0.25">
      <c r="E65003" s="2"/>
    </row>
    <row r="65004" spans="5:5" x14ac:dyDescent="0.25">
      <c r="E65004" s="2"/>
    </row>
    <row r="65005" spans="5:5" x14ac:dyDescent="0.25">
      <c r="E65005" s="2"/>
    </row>
    <row r="65006" spans="5:5" x14ac:dyDescent="0.25">
      <c r="E65006" s="2"/>
    </row>
    <row r="65007" spans="5:5" x14ac:dyDescent="0.25">
      <c r="E65007" s="2"/>
    </row>
    <row r="65008" spans="5:5" x14ac:dyDescent="0.25">
      <c r="E65008" s="2"/>
    </row>
    <row r="65009" spans="5:5" x14ac:dyDescent="0.25">
      <c r="E65009" s="2"/>
    </row>
    <row r="65010" spans="5:5" x14ac:dyDescent="0.25">
      <c r="E65010" s="2"/>
    </row>
    <row r="65011" spans="5:5" x14ac:dyDescent="0.25">
      <c r="E65011" s="2"/>
    </row>
    <row r="65012" spans="5:5" x14ac:dyDescent="0.25">
      <c r="E65012" s="2"/>
    </row>
    <row r="65013" spans="5:5" x14ac:dyDescent="0.25">
      <c r="E65013" s="2"/>
    </row>
    <row r="65014" spans="5:5" x14ac:dyDescent="0.25">
      <c r="E65014" s="2"/>
    </row>
    <row r="65015" spans="5:5" x14ac:dyDescent="0.25">
      <c r="E65015" s="2"/>
    </row>
    <row r="65016" spans="5:5" x14ac:dyDescent="0.25">
      <c r="E65016" s="2"/>
    </row>
    <row r="65017" spans="5:5" x14ac:dyDescent="0.25">
      <c r="E65017" s="2"/>
    </row>
    <row r="65018" spans="5:5" x14ac:dyDescent="0.25">
      <c r="E65018" s="2"/>
    </row>
    <row r="65019" spans="5:5" x14ac:dyDescent="0.25">
      <c r="E65019" s="2"/>
    </row>
    <row r="65020" spans="5:5" x14ac:dyDescent="0.25">
      <c r="E65020" s="2"/>
    </row>
    <row r="65021" spans="5:5" x14ac:dyDescent="0.25">
      <c r="E65021" s="2"/>
    </row>
    <row r="65022" spans="5:5" x14ac:dyDescent="0.25">
      <c r="E65022" s="2"/>
    </row>
    <row r="65023" spans="5:5" x14ac:dyDescent="0.25">
      <c r="E65023" s="2"/>
    </row>
    <row r="65024" spans="5:5" x14ac:dyDescent="0.25">
      <c r="E65024" s="2"/>
    </row>
    <row r="65025" spans="5:5" x14ac:dyDescent="0.25">
      <c r="E65025" s="2"/>
    </row>
    <row r="65026" spans="5:5" x14ac:dyDescent="0.25">
      <c r="E65026" s="2"/>
    </row>
    <row r="65027" spans="5:5" x14ac:dyDescent="0.25">
      <c r="E65027" s="2"/>
    </row>
    <row r="65028" spans="5:5" x14ac:dyDescent="0.25">
      <c r="E65028" s="2"/>
    </row>
    <row r="65029" spans="5:5" x14ac:dyDescent="0.25">
      <c r="E65029" s="2"/>
    </row>
    <row r="65030" spans="5:5" x14ac:dyDescent="0.25">
      <c r="E65030" s="2"/>
    </row>
    <row r="65031" spans="5:5" x14ac:dyDescent="0.25">
      <c r="E65031" s="2"/>
    </row>
    <row r="65032" spans="5:5" x14ac:dyDescent="0.25">
      <c r="E65032" s="2"/>
    </row>
    <row r="65033" spans="5:5" x14ac:dyDescent="0.25">
      <c r="E65033" s="2"/>
    </row>
    <row r="65034" spans="5:5" x14ac:dyDescent="0.25">
      <c r="E65034" s="2"/>
    </row>
    <row r="65035" spans="5:5" x14ac:dyDescent="0.25">
      <c r="E65035" s="2"/>
    </row>
    <row r="65036" spans="5:5" x14ac:dyDescent="0.25">
      <c r="E65036" s="2"/>
    </row>
    <row r="65037" spans="5:5" x14ac:dyDescent="0.25">
      <c r="E65037" s="2"/>
    </row>
    <row r="65038" spans="5:5" x14ac:dyDescent="0.25">
      <c r="E65038" s="2"/>
    </row>
    <row r="65039" spans="5:5" x14ac:dyDescent="0.25">
      <c r="E65039" s="2"/>
    </row>
    <row r="65040" spans="5:5" x14ac:dyDescent="0.25">
      <c r="E65040" s="2"/>
    </row>
    <row r="65041" spans="5:5" x14ac:dyDescent="0.25">
      <c r="E65041" s="2"/>
    </row>
    <row r="65042" spans="5:5" x14ac:dyDescent="0.25">
      <c r="E65042" s="2"/>
    </row>
    <row r="65043" spans="5:5" x14ac:dyDescent="0.25">
      <c r="E65043" s="2"/>
    </row>
    <row r="65044" spans="5:5" x14ac:dyDescent="0.25">
      <c r="E65044" s="2"/>
    </row>
    <row r="65045" spans="5:5" x14ac:dyDescent="0.25">
      <c r="E65045" s="2"/>
    </row>
    <row r="65046" spans="5:5" x14ac:dyDescent="0.25">
      <c r="E65046" s="2"/>
    </row>
    <row r="65047" spans="5:5" x14ac:dyDescent="0.25">
      <c r="E65047" s="2"/>
    </row>
    <row r="65048" spans="5:5" x14ac:dyDescent="0.25">
      <c r="E65048" s="2"/>
    </row>
    <row r="65049" spans="5:5" x14ac:dyDescent="0.25">
      <c r="E65049" s="2"/>
    </row>
    <row r="65050" spans="5:5" x14ac:dyDescent="0.25">
      <c r="E65050" s="2"/>
    </row>
    <row r="65051" spans="5:5" x14ac:dyDescent="0.25">
      <c r="E65051" s="2"/>
    </row>
    <row r="65052" spans="5:5" x14ac:dyDescent="0.25">
      <c r="E65052" s="2"/>
    </row>
    <row r="65053" spans="5:5" x14ac:dyDescent="0.25">
      <c r="E65053" s="2"/>
    </row>
    <row r="65054" spans="5:5" x14ac:dyDescent="0.25">
      <c r="E65054" s="2"/>
    </row>
    <row r="65055" spans="5:5" x14ac:dyDescent="0.25">
      <c r="E65055" s="2"/>
    </row>
    <row r="65056" spans="5:5" x14ac:dyDescent="0.25">
      <c r="E65056" s="2"/>
    </row>
    <row r="65057" spans="5:5" x14ac:dyDescent="0.25">
      <c r="E65057" s="2"/>
    </row>
    <row r="65058" spans="5:5" x14ac:dyDescent="0.25">
      <c r="E65058" s="2"/>
    </row>
    <row r="65059" spans="5:5" x14ac:dyDescent="0.25">
      <c r="E65059" s="2"/>
    </row>
    <row r="65060" spans="5:5" x14ac:dyDescent="0.25">
      <c r="E65060" s="2"/>
    </row>
    <row r="65061" spans="5:5" x14ac:dyDescent="0.25">
      <c r="E65061" s="2"/>
    </row>
    <row r="65062" spans="5:5" x14ac:dyDescent="0.25">
      <c r="E65062" s="2"/>
    </row>
    <row r="65063" spans="5:5" x14ac:dyDescent="0.25">
      <c r="E65063" s="2"/>
    </row>
    <row r="65064" spans="5:5" x14ac:dyDescent="0.25">
      <c r="E65064" s="2"/>
    </row>
    <row r="65065" spans="5:5" x14ac:dyDescent="0.25">
      <c r="E65065" s="2"/>
    </row>
    <row r="65066" spans="5:5" x14ac:dyDescent="0.25">
      <c r="E65066" s="2"/>
    </row>
    <row r="65067" spans="5:5" x14ac:dyDescent="0.25">
      <c r="E65067" s="2"/>
    </row>
    <row r="65068" spans="5:5" x14ac:dyDescent="0.25">
      <c r="E65068" s="2"/>
    </row>
    <row r="65069" spans="5:5" x14ac:dyDescent="0.25">
      <c r="E65069" s="2"/>
    </row>
    <row r="65070" spans="5:5" x14ac:dyDescent="0.25">
      <c r="E65070" s="2"/>
    </row>
    <row r="65071" spans="5:5" x14ac:dyDescent="0.25">
      <c r="E65071" s="2"/>
    </row>
    <row r="65072" spans="5:5" x14ac:dyDescent="0.25">
      <c r="E65072" s="2"/>
    </row>
    <row r="65073" spans="5:5" x14ac:dyDescent="0.25">
      <c r="E65073" s="2"/>
    </row>
    <row r="65074" spans="5:5" x14ac:dyDescent="0.25">
      <c r="E65074" s="2"/>
    </row>
    <row r="65075" spans="5:5" x14ac:dyDescent="0.25">
      <c r="E65075" s="2"/>
    </row>
    <row r="65076" spans="5:5" x14ac:dyDescent="0.25">
      <c r="E65076" s="2"/>
    </row>
    <row r="65077" spans="5:5" x14ac:dyDescent="0.25">
      <c r="E65077" s="2"/>
    </row>
    <row r="65078" spans="5:5" x14ac:dyDescent="0.25">
      <c r="E65078" s="2"/>
    </row>
    <row r="65079" spans="5:5" x14ac:dyDescent="0.25">
      <c r="E65079" s="2"/>
    </row>
    <row r="65080" spans="5:5" x14ac:dyDescent="0.25">
      <c r="E65080" s="2"/>
    </row>
    <row r="65081" spans="5:5" x14ac:dyDescent="0.25">
      <c r="E65081" s="2"/>
    </row>
    <row r="65082" spans="5:5" x14ac:dyDescent="0.25">
      <c r="E65082" s="2"/>
    </row>
    <row r="65083" spans="5:5" x14ac:dyDescent="0.25">
      <c r="E65083" s="2"/>
    </row>
    <row r="65084" spans="5:5" x14ac:dyDescent="0.25">
      <c r="E65084" s="2"/>
    </row>
    <row r="65085" spans="5:5" x14ac:dyDescent="0.25">
      <c r="E65085" s="2"/>
    </row>
    <row r="65086" spans="5:5" x14ac:dyDescent="0.25">
      <c r="E65086" s="2"/>
    </row>
    <row r="65087" spans="5:5" x14ac:dyDescent="0.25">
      <c r="E65087" s="2"/>
    </row>
    <row r="65088" spans="5:5" x14ac:dyDescent="0.25">
      <c r="E65088" s="2"/>
    </row>
    <row r="65089" spans="5:5" x14ac:dyDescent="0.25">
      <c r="E65089" s="2"/>
    </row>
    <row r="65090" spans="5:5" x14ac:dyDescent="0.25">
      <c r="E65090" s="2"/>
    </row>
    <row r="65091" spans="5:5" x14ac:dyDescent="0.25">
      <c r="E65091" s="2"/>
    </row>
    <row r="65092" spans="5:5" x14ac:dyDescent="0.25">
      <c r="E65092" s="2"/>
    </row>
    <row r="65093" spans="5:5" x14ac:dyDescent="0.25">
      <c r="E65093" s="2"/>
    </row>
    <row r="65094" spans="5:5" x14ac:dyDescent="0.25">
      <c r="E65094" s="2"/>
    </row>
    <row r="65095" spans="5:5" x14ac:dyDescent="0.25">
      <c r="E65095" s="2"/>
    </row>
    <row r="65096" spans="5:5" x14ac:dyDescent="0.25">
      <c r="E65096" s="2"/>
    </row>
    <row r="65097" spans="5:5" x14ac:dyDescent="0.25">
      <c r="E65097" s="2"/>
    </row>
    <row r="65098" spans="5:5" x14ac:dyDescent="0.25">
      <c r="E65098" s="2"/>
    </row>
    <row r="65099" spans="5:5" x14ac:dyDescent="0.25">
      <c r="E65099" s="2"/>
    </row>
    <row r="65100" spans="5:5" x14ac:dyDescent="0.25">
      <c r="E65100" s="2"/>
    </row>
    <row r="65101" spans="5:5" x14ac:dyDescent="0.25">
      <c r="E65101" s="2"/>
    </row>
    <row r="65102" spans="5:5" x14ac:dyDescent="0.25">
      <c r="E65102" s="2"/>
    </row>
    <row r="65103" spans="5:5" x14ac:dyDescent="0.25">
      <c r="E65103" s="2"/>
    </row>
    <row r="65104" spans="5:5" x14ac:dyDescent="0.25">
      <c r="E65104" s="2"/>
    </row>
    <row r="65105" spans="5:5" x14ac:dyDescent="0.25">
      <c r="E65105" s="2"/>
    </row>
    <row r="65106" spans="5:5" x14ac:dyDescent="0.25">
      <c r="E65106" s="2"/>
    </row>
    <row r="65107" spans="5:5" x14ac:dyDescent="0.25">
      <c r="E65107" s="2"/>
    </row>
    <row r="65108" spans="5:5" x14ac:dyDescent="0.25">
      <c r="E65108" s="2"/>
    </row>
    <row r="65109" spans="5:5" x14ac:dyDescent="0.25">
      <c r="E65109" s="2"/>
    </row>
    <row r="65110" spans="5:5" x14ac:dyDescent="0.25">
      <c r="E65110" s="2"/>
    </row>
    <row r="65111" spans="5:5" x14ac:dyDescent="0.25">
      <c r="E65111" s="2"/>
    </row>
    <row r="65112" spans="5:5" x14ac:dyDescent="0.25">
      <c r="E65112" s="2"/>
    </row>
    <row r="65113" spans="5:5" x14ac:dyDescent="0.25">
      <c r="E65113" s="2"/>
    </row>
    <row r="65114" spans="5:5" x14ac:dyDescent="0.25">
      <c r="E65114" s="2"/>
    </row>
    <row r="65115" spans="5:5" x14ac:dyDescent="0.25">
      <c r="E65115" s="2"/>
    </row>
    <row r="65116" spans="5:5" x14ac:dyDescent="0.25">
      <c r="E65116" s="2"/>
    </row>
    <row r="65117" spans="5:5" x14ac:dyDescent="0.25">
      <c r="E65117" s="2"/>
    </row>
    <row r="65118" spans="5:5" x14ac:dyDescent="0.25">
      <c r="E65118" s="2"/>
    </row>
    <row r="65119" spans="5:5" x14ac:dyDescent="0.25">
      <c r="E65119" s="2"/>
    </row>
    <row r="65120" spans="5:5" x14ac:dyDescent="0.25">
      <c r="E65120" s="2"/>
    </row>
    <row r="65121" spans="5:5" x14ac:dyDescent="0.25">
      <c r="E65121" s="2"/>
    </row>
    <row r="65122" spans="5:5" x14ac:dyDescent="0.25">
      <c r="E65122" s="2"/>
    </row>
    <row r="65123" spans="5:5" x14ac:dyDescent="0.25">
      <c r="E65123" s="2"/>
    </row>
    <row r="65124" spans="5:5" x14ac:dyDescent="0.25">
      <c r="E65124" s="2"/>
    </row>
    <row r="65125" spans="5:5" x14ac:dyDescent="0.25">
      <c r="E65125" s="2"/>
    </row>
    <row r="65126" spans="5:5" x14ac:dyDescent="0.25">
      <c r="E65126" s="2"/>
    </row>
    <row r="65127" spans="5:5" x14ac:dyDescent="0.25">
      <c r="E65127" s="2"/>
    </row>
    <row r="65128" spans="5:5" x14ac:dyDescent="0.25">
      <c r="E65128" s="2"/>
    </row>
    <row r="65129" spans="5:5" x14ac:dyDescent="0.25">
      <c r="E65129" s="2"/>
    </row>
    <row r="65130" spans="5:5" x14ac:dyDescent="0.25">
      <c r="E65130" s="2"/>
    </row>
    <row r="65131" spans="5:5" x14ac:dyDescent="0.25">
      <c r="E65131" s="2"/>
    </row>
    <row r="65132" spans="5:5" x14ac:dyDescent="0.25">
      <c r="E65132" s="2"/>
    </row>
    <row r="65133" spans="5:5" x14ac:dyDescent="0.25">
      <c r="E65133" s="2"/>
    </row>
    <row r="65134" spans="5:5" x14ac:dyDescent="0.25">
      <c r="E65134" s="2"/>
    </row>
    <row r="65135" spans="5:5" x14ac:dyDescent="0.25">
      <c r="E65135" s="2"/>
    </row>
    <row r="65136" spans="5:5" x14ac:dyDescent="0.25">
      <c r="E65136" s="2"/>
    </row>
    <row r="65137" spans="5:5" x14ac:dyDescent="0.25">
      <c r="E65137" s="2"/>
    </row>
    <row r="65138" spans="5:5" x14ac:dyDescent="0.25">
      <c r="E65138" s="2"/>
    </row>
    <row r="65139" spans="5:5" x14ac:dyDescent="0.25">
      <c r="E65139" s="2"/>
    </row>
    <row r="65140" spans="5:5" x14ac:dyDescent="0.25">
      <c r="E65140" s="2"/>
    </row>
    <row r="65141" spans="5:5" x14ac:dyDescent="0.25">
      <c r="E65141" s="2"/>
    </row>
    <row r="65142" spans="5:5" x14ac:dyDescent="0.25">
      <c r="E65142" s="2"/>
    </row>
    <row r="65143" spans="5:5" x14ac:dyDescent="0.25">
      <c r="E65143" s="2"/>
    </row>
    <row r="65144" spans="5:5" x14ac:dyDescent="0.25">
      <c r="E65144" s="2"/>
    </row>
    <row r="65145" spans="5:5" x14ac:dyDescent="0.25">
      <c r="E65145" s="2"/>
    </row>
    <row r="65146" spans="5:5" x14ac:dyDescent="0.25">
      <c r="E65146" s="2"/>
    </row>
    <row r="65147" spans="5:5" x14ac:dyDescent="0.25">
      <c r="E65147" s="2"/>
    </row>
    <row r="65148" spans="5:5" x14ac:dyDescent="0.25">
      <c r="E65148" s="2"/>
    </row>
    <row r="65149" spans="5:5" x14ac:dyDescent="0.25">
      <c r="E65149" s="2"/>
    </row>
    <row r="65150" spans="5:5" x14ac:dyDescent="0.25">
      <c r="E65150" s="2"/>
    </row>
    <row r="65151" spans="5:5" x14ac:dyDescent="0.25">
      <c r="E65151" s="2"/>
    </row>
    <row r="65152" spans="5:5" x14ac:dyDescent="0.25">
      <c r="E65152" s="2"/>
    </row>
    <row r="65153" spans="5:5" x14ac:dyDescent="0.25">
      <c r="E65153" s="2"/>
    </row>
    <row r="65154" spans="5:5" x14ac:dyDescent="0.25">
      <c r="E65154" s="2"/>
    </row>
    <row r="65155" spans="5:5" x14ac:dyDescent="0.25">
      <c r="E65155" s="2"/>
    </row>
    <row r="65156" spans="5:5" x14ac:dyDescent="0.25">
      <c r="E65156" s="2"/>
    </row>
    <row r="65157" spans="5:5" x14ac:dyDescent="0.25">
      <c r="E65157" s="2"/>
    </row>
    <row r="65158" spans="5:5" x14ac:dyDescent="0.25">
      <c r="E65158" s="2"/>
    </row>
    <row r="65159" spans="5:5" x14ac:dyDescent="0.25">
      <c r="E65159" s="2"/>
    </row>
    <row r="65160" spans="5:5" x14ac:dyDescent="0.25">
      <c r="E65160" s="2"/>
    </row>
    <row r="65161" spans="5:5" x14ac:dyDescent="0.25">
      <c r="E65161" s="2"/>
    </row>
    <row r="65162" spans="5:5" x14ac:dyDescent="0.25">
      <c r="E65162" s="2"/>
    </row>
    <row r="65163" spans="5:5" x14ac:dyDescent="0.25">
      <c r="E65163" s="2"/>
    </row>
    <row r="65164" spans="5:5" x14ac:dyDescent="0.25">
      <c r="E65164" s="2"/>
    </row>
    <row r="65165" spans="5:5" x14ac:dyDescent="0.25">
      <c r="E65165" s="2"/>
    </row>
    <row r="65166" spans="5:5" x14ac:dyDescent="0.25">
      <c r="E65166" s="2"/>
    </row>
    <row r="65167" spans="5:5" x14ac:dyDescent="0.25">
      <c r="E65167" s="2"/>
    </row>
    <row r="65168" spans="5:5" x14ac:dyDescent="0.25">
      <c r="E65168" s="2"/>
    </row>
    <row r="65169" spans="5:5" x14ac:dyDescent="0.25">
      <c r="E65169" s="2"/>
    </row>
    <row r="65170" spans="5:5" x14ac:dyDescent="0.25">
      <c r="E65170" s="2"/>
    </row>
    <row r="65171" spans="5:5" x14ac:dyDescent="0.25">
      <c r="E65171" s="2"/>
    </row>
    <row r="65172" spans="5:5" x14ac:dyDescent="0.25">
      <c r="E65172" s="2"/>
    </row>
    <row r="65173" spans="5:5" x14ac:dyDescent="0.25">
      <c r="E65173" s="2"/>
    </row>
    <row r="65174" spans="5:5" x14ac:dyDescent="0.25">
      <c r="E65174" s="2"/>
    </row>
    <row r="65175" spans="5:5" x14ac:dyDescent="0.25">
      <c r="E65175" s="2"/>
    </row>
    <row r="65176" spans="5:5" x14ac:dyDescent="0.25">
      <c r="E65176" s="2"/>
    </row>
    <row r="65177" spans="5:5" x14ac:dyDescent="0.25">
      <c r="E65177" s="2"/>
    </row>
    <row r="65178" spans="5:5" x14ac:dyDescent="0.25">
      <c r="E65178" s="2"/>
    </row>
    <row r="65179" spans="5:5" x14ac:dyDescent="0.25">
      <c r="E65179" s="2"/>
    </row>
    <row r="65180" spans="5:5" x14ac:dyDescent="0.25">
      <c r="E65180" s="2"/>
    </row>
    <row r="65181" spans="5:5" x14ac:dyDescent="0.25">
      <c r="E65181" s="2"/>
    </row>
    <row r="65182" spans="5:5" x14ac:dyDescent="0.25">
      <c r="E65182" s="2"/>
    </row>
    <row r="65183" spans="5:5" x14ac:dyDescent="0.25">
      <c r="E65183" s="2"/>
    </row>
    <row r="65184" spans="5:5" x14ac:dyDescent="0.25">
      <c r="E65184" s="2"/>
    </row>
    <row r="65185" spans="5:5" x14ac:dyDescent="0.25">
      <c r="E65185" s="2"/>
    </row>
    <row r="65186" spans="5:5" x14ac:dyDescent="0.25">
      <c r="E65186" s="2"/>
    </row>
    <row r="65187" spans="5:5" x14ac:dyDescent="0.25">
      <c r="E65187" s="2"/>
    </row>
    <row r="65188" spans="5:5" x14ac:dyDescent="0.25">
      <c r="E65188" s="2"/>
    </row>
    <row r="65189" spans="5:5" x14ac:dyDescent="0.25">
      <c r="E65189" s="2"/>
    </row>
    <row r="65190" spans="5:5" x14ac:dyDescent="0.25">
      <c r="E65190" s="2"/>
    </row>
    <row r="65191" spans="5:5" x14ac:dyDescent="0.25">
      <c r="E65191" s="2"/>
    </row>
    <row r="65192" spans="5:5" x14ac:dyDescent="0.25">
      <c r="E65192" s="2"/>
    </row>
    <row r="65193" spans="5:5" x14ac:dyDescent="0.25">
      <c r="E65193" s="2"/>
    </row>
    <row r="65194" spans="5:5" x14ac:dyDescent="0.25">
      <c r="E65194" s="2"/>
    </row>
    <row r="65195" spans="5:5" x14ac:dyDescent="0.25">
      <c r="E65195" s="2"/>
    </row>
    <row r="65196" spans="5:5" x14ac:dyDescent="0.25">
      <c r="E65196" s="2"/>
    </row>
    <row r="65197" spans="5:5" x14ac:dyDescent="0.25">
      <c r="E65197" s="2"/>
    </row>
    <row r="65198" spans="5:5" x14ac:dyDescent="0.25">
      <c r="E65198" s="2"/>
    </row>
    <row r="65199" spans="5:5" x14ac:dyDescent="0.25">
      <c r="E65199" s="2"/>
    </row>
    <row r="65200" spans="5:5" x14ac:dyDescent="0.25">
      <c r="E65200" s="2"/>
    </row>
    <row r="65201" spans="5:5" x14ac:dyDescent="0.25">
      <c r="E65201" s="2"/>
    </row>
    <row r="65202" spans="5:5" x14ac:dyDescent="0.25">
      <c r="E65202" s="2"/>
    </row>
    <row r="65203" spans="5:5" x14ac:dyDescent="0.25">
      <c r="E65203" s="2"/>
    </row>
    <row r="65204" spans="5:5" x14ac:dyDescent="0.25">
      <c r="E65204" s="2"/>
    </row>
    <row r="65205" spans="5:5" x14ac:dyDescent="0.25">
      <c r="E65205" s="2"/>
    </row>
    <row r="65206" spans="5:5" x14ac:dyDescent="0.25">
      <c r="E65206" s="2"/>
    </row>
    <row r="65207" spans="5:5" x14ac:dyDescent="0.25">
      <c r="E65207" s="2"/>
    </row>
    <row r="65208" spans="5:5" x14ac:dyDescent="0.25">
      <c r="E65208" s="2"/>
    </row>
    <row r="65209" spans="5:5" x14ac:dyDescent="0.25">
      <c r="E65209" s="2"/>
    </row>
    <row r="65210" spans="5:5" x14ac:dyDescent="0.25">
      <c r="E65210" s="2"/>
    </row>
    <row r="65211" spans="5:5" x14ac:dyDescent="0.25">
      <c r="E65211" s="2"/>
    </row>
    <row r="65212" spans="5:5" x14ac:dyDescent="0.25">
      <c r="E65212" s="2"/>
    </row>
    <row r="65213" spans="5:5" x14ac:dyDescent="0.25">
      <c r="E65213" s="2"/>
    </row>
    <row r="65214" spans="5:5" x14ac:dyDescent="0.25">
      <c r="E65214" s="2"/>
    </row>
    <row r="65215" spans="5:5" x14ac:dyDescent="0.25">
      <c r="E65215" s="2"/>
    </row>
    <row r="65216" spans="5:5" x14ac:dyDescent="0.25">
      <c r="E65216" s="2"/>
    </row>
    <row r="65217" spans="5:5" x14ac:dyDescent="0.25">
      <c r="E65217" s="2"/>
    </row>
    <row r="65218" spans="5:5" x14ac:dyDescent="0.25">
      <c r="E65218" s="2"/>
    </row>
    <row r="65219" spans="5:5" x14ac:dyDescent="0.25">
      <c r="E65219" s="2"/>
    </row>
    <row r="65220" spans="5:5" x14ac:dyDescent="0.25">
      <c r="E65220" s="2"/>
    </row>
    <row r="65221" spans="5:5" x14ac:dyDescent="0.25">
      <c r="E65221" s="2"/>
    </row>
    <row r="65222" spans="5:5" x14ac:dyDescent="0.25">
      <c r="E65222" s="2"/>
    </row>
    <row r="65223" spans="5:5" x14ac:dyDescent="0.25">
      <c r="E65223" s="2"/>
    </row>
    <row r="65224" spans="5:5" x14ac:dyDescent="0.25">
      <c r="E65224" s="2"/>
    </row>
    <row r="65225" spans="5:5" x14ac:dyDescent="0.25">
      <c r="E65225" s="2"/>
    </row>
    <row r="65226" spans="5:5" x14ac:dyDescent="0.25">
      <c r="E65226" s="2"/>
    </row>
    <row r="65227" spans="5:5" x14ac:dyDescent="0.25">
      <c r="E65227" s="2"/>
    </row>
    <row r="65228" spans="5:5" x14ac:dyDescent="0.25">
      <c r="E65228" s="2"/>
    </row>
    <row r="65229" spans="5:5" x14ac:dyDescent="0.25">
      <c r="E65229" s="2"/>
    </row>
    <row r="65230" spans="5:5" x14ac:dyDescent="0.25">
      <c r="E65230" s="2"/>
    </row>
    <row r="65231" spans="5:5" x14ac:dyDescent="0.25">
      <c r="E65231" s="2"/>
    </row>
    <row r="65232" spans="5:5" x14ac:dyDescent="0.25">
      <c r="E65232" s="2"/>
    </row>
    <row r="65233" spans="5:5" x14ac:dyDescent="0.25">
      <c r="E65233" s="2"/>
    </row>
    <row r="65234" spans="5:5" x14ac:dyDescent="0.25">
      <c r="E65234" s="2"/>
    </row>
    <row r="65235" spans="5:5" x14ac:dyDescent="0.25">
      <c r="E65235" s="2"/>
    </row>
    <row r="65236" spans="5:5" x14ac:dyDescent="0.25">
      <c r="E65236" s="2"/>
    </row>
    <row r="65237" spans="5:5" x14ac:dyDescent="0.25">
      <c r="E65237" s="2"/>
    </row>
    <row r="65238" spans="5:5" x14ac:dyDescent="0.25">
      <c r="E65238" s="2"/>
    </row>
    <row r="65239" spans="5:5" x14ac:dyDescent="0.25">
      <c r="E65239" s="2"/>
    </row>
    <row r="65240" spans="5:5" x14ac:dyDescent="0.25">
      <c r="E65240" s="2"/>
    </row>
    <row r="65241" spans="5:5" x14ac:dyDescent="0.25">
      <c r="E65241" s="2"/>
    </row>
    <row r="65242" spans="5:5" x14ac:dyDescent="0.25">
      <c r="E65242" s="2"/>
    </row>
    <row r="65243" spans="5:5" x14ac:dyDescent="0.25">
      <c r="E65243" s="2"/>
    </row>
    <row r="65244" spans="5:5" x14ac:dyDescent="0.25">
      <c r="E65244" s="2"/>
    </row>
    <row r="65245" spans="5:5" x14ac:dyDescent="0.25">
      <c r="E65245" s="2"/>
    </row>
    <row r="65246" spans="5:5" x14ac:dyDescent="0.25">
      <c r="E65246" s="2"/>
    </row>
    <row r="65247" spans="5:5" x14ac:dyDescent="0.25">
      <c r="E65247" s="2"/>
    </row>
    <row r="65248" spans="5:5" x14ac:dyDescent="0.25">
      <c r="E65248" s="2"/>
    </row>
    <row r="65249" spans="5:5" x14ac:dyDescent="0.25">
      <c r="E65249" s="2"/>
    </row>
    <row r="65250" spans="5:5" x14ac:dyDescent="0.25">
      <c r="E65250" s="2"/>
    </row>
    <row r="65251" spans="5:5" x14ac:dyDescent="0.25">
      <c r="E65251" s="2"/>
    </row>
    <row r="65252" spans="5:5" x14ac:dyDescent="0.25">
      <c r="E65252" s="2"/>
    </row>
    <row r="65253" spans="5:5" x14ac:dyDescent="0.25">
      <c r="E65253" s="2"/>
    </row>
    <row r="65254" spans="5:5" x14ac:dyDescent="0.25">
      <c r="E65254" s="2"/>
    </row>
    <row r="65255" spans="5:5" x14ac:dyDescent="0.25">
      <c r="E65255" s="2"/>
    </row>
    <row r="65256" spans="5:5" x14ac:dyDescent="0.25">
      <c r="E65256" s="2"/>
    </row>
    <row r="65257" spans="5:5" x14ac:dyDescent="0.25">
      <c r="E65257" s="2"/>
    </row>
    <row r="65258" spans="5:5" x14ac:dyDescent="0.25">
      <c r="E65258" s="2"/>
    </row>
    <row r="65259" spans="5:5" x14ac:dyDescent="0.25">
      <c r="E65259" s="2"/>
    </row>
    <row r="65260" spans="5:5" x14ac:dyDescent="0.25">
      <c r="E65260" s="2"/>
    </row>
    <row r="65261" spans="5:5" x14ac:dyDescent="0.25">
      <c r="E65261" s="2"/>
    </row>
    <row r="65262" spans="5:5" x14ac:dyDescent="0.25">
      <c r="E65262" s="2"/>
    </row>
    <row r="65263" spans="5:5" x14ac:dyDescent="0.25">
      <c r="E65263" s="2"/>
    </row>
    <row r="65264" spans="5:5" x14ac:dyDescent="0.25">
      <c r="E65264" s="2"/>
    </row>
    <row r="65265" spans="5:5" x14ac:dyDescent="0.25">
      <c r="E65265" s="2"/>
    </row>
    <row r="65266" spans="5:5" x14ac:dyDescent="0.25">
      <c r="E65266" s="2"/>
    </row>
    <row r="65267" spans="5:5" x14ac:dyDescent="0.25">
      <c r="E65267" s="2"/>
    </row>
    <row r="65268" spans="5:5" x14ac:dyDescent="0.25">
      <c r="E65268" s="2"/>
    </row>
    <row r="65269" spans="5:5" x14ac:dyDescent="0.25">
      <c r="E65269" s="2"/>
    </row>
    <row r="65270" spans="5:5" x14ac:dyDescent="0.25">
      <c r="E65270" s="2"/>
    </row>
    <row r="65271" spans="5:5" x14ac:dyDescent="0.25">
      <c r="E65271" s="2"/>
    </row>
    <row r="65272" spans="5:5" x14ac:dyDescent="0.25">
      <c r="E65272" s="2"/>
    </row>
    <row r="65273" spans="5:5" x14ac:dyDescent="0.25">
      <c r="E65273" s="2"/>
    </row>
    <row r="65274" spans="5:5" x14ac:dyDescent="0.25">
      <c r="E65274" s="2"/>
    </row>
    <row r="65275" spans="5:5" x14ac:dyDescent="0.25">
      <c r="E65275" s="2"/>
    </row>
    <row r="65276" spans="5:5" x14ac:dyDescent="0.25">
      <c r="E65276" s="2"/>
    </row>
    <row r="65277" spans="5:5" x14ac:dyDescent="0.25">
      <c r="E65277" s="2"/>
    </row>
    <row r="65278" spans="5:5" x14ac:dyDescent="0.25">
      <c r="E65278" s="2"/>
    </row>
    <row r="65279" spans="5:5" x14ac:dyDescent="0.25">
      <c r="E65279" s="2"/>
    </row>
    <row r="65280" spans="5:5" x14ac:dyDescent="0.25">
      <c r="E65280" s="2"/>
    </row>
    <row r="65281" spans="5:5" x14ac:dyDescent="0.25">
      <c r="E65281" s="2"/>
    </row>
    <row r="65282" spans="5:5" x14ac:dyDescent="0.25">
      <c r="E65282" s="2"/>
    </row>
    <row r="65283" spans="5:5" x14ac:dyDescent="0.25">
      <c r="E65283" s="2"/>
    </row>
    <row r="65284" spans="5:5" x14ac:dyDescent="0.25">
      <c r="E65284" s="2"/>
    </row>
    <row r="65285" spans="5:5" x14ac:dyDescent="0.25">
      <c r="E65285" s="2"/>
    </row>
    <row r="65286" spans="5:5" x14ac:dyDescent="0.25">
      <c r="E65286" s="2"/>
    </row>
    <row r="65287" spans="5:5" x14ac:dyDescent="0.25">
      <c r="E65287" s="2"/>
    </row>
    <row r="65288" spans="5:5" x14ac:dyDescent="0.25">
      <c r="E65288" s="2"/>
    </row>
    <row r="65289" spans="5:5" x14ac:dyDescent="0.25">
      <c r="E65289" s="2"/>
    </row>
    <row r="65290" spans="5:5" x14ac:dyDescent="0.25">
      <c r="E65290" s="2"/>
    </row>
    <row r="65291" spans="5:5" x14ac:dyDescent="0.25">
      <c r="E65291" s="2"/>
    </row>
    <row r="65292" spans="5:5" x14ac:dyDescent="0.25">
      <c r="E65292" s="2"/>
    </row>
    <row r="65293" spans="5:5" x14ac:dyDescent="0.25">
      <c r="E65293" s="2"/>
    </row>
    <row r="65294" spans="5:5" x14ac:dyDescent="0.25">
      <c r="E65294" s="2"/>
    </row>
    <row r="65295" spans="5:5" x14ac:dyDescent="0.25">
      <c r="E65295" s="2"/>
    </row>
    <row r="65296" spans="5:5" x14ac:dyDescent="0.25">
      <c r="E65296" s="2"/>
    </row>
    <row r="65297" spans="5:5" x14ac:dyDescent="0.25">
      <c r="E65297" s="2"/>
    </row>
    <row r="65298" spans="5:5" x14ac:dyDescent="0.25">
      <c r="E65298" s="2"/>
    </row>
    <row r="65299" spans="5:5" x14ac:dyDescent="0.25">
      <c r="E65299" s="2"/>
    </row>
    <row r="65300" spans="5:5" x14ac:dyDescent="0.25">
      <c r="E65300" s="2"/>
    </row>
    <row r="65301" spans="5:5" x14ac:dyDescent="0.25">
      <c r="E65301" s="2"/>
    </row>
    <row r="65302" spans="5:5" x14ac:dyDescent="0.25">
      <c r="E65302" s="2"/>
    </row>
    <row r="65303" spans="5:5" x14ac:dyDescent="0.25">
      <c r="E65303" s="2"/>
    </row>
    <row r="65304" spans="5:5" x14ac:dyDescent="0.25">
      <c r="E65304" s="2"/>
    </row>
    <row r="65305" spans="5:5" x14ac:dyDescent="0.25">
      <c r="E65305" s="2"/>
    </row>
    <row r="65306" spans="5:5" x14ac:dyDescent="0.25">
      <c r="E65306" s="2"/>
    </row>
    <row r="65307" spans="5:5" x14ac:dyDescent="0.25">
      <c r="E65307" s="2"/>
    </row>
    <row r="65308" spans="5:5" x14ac:dyDescent="0.25">
      <c r="E65308" s="2"/>
    </row>
    <row r="65309" spans="5:5" x14ac:dyDescent="0.25">
      <c r="E65309" s="2"/>
    </row>
    <row r="65310" spans="5:5" x14ac:dyDescent="0.25">
      <c r="E65310" s="2"/>
    </row>
    <row r="65311" spans="5:5" x14ac:dyDescent="0.25">
      <c r="E65311" s="2"/>
    </row>
    <row r="65312" spans="5:5" x14ac:dyDescent="0.25">
      <c r="E65312" s="2"/>
    </row>
    <row r="65313" spans="5:5" x14ac:dyDescent="0.25">
      <c r="E65313" s="2"/>
    </row>
    <row r="65314" spans="5:5" x14ac:dyDescent="0.25">
      <c r="E65314" s="2"/>
    </row>
    <row r="65315" spans="5:5" x14ac:dyDescent="0.25">
      <c r="E65315" s="2"/>
    </row>
    <row r="65316" spans="5:5" x14ac:dyDescent="0.25">
      <c r="E65316" s="2"/>
    </row>
    <row r="65317" spans="5:5" x14ac:dyDescent="0.25">
      <c r="E65317" s="2"/>
    </row>
    <row r="65318" spans="5:5" x14ac:dyDescent="0.25">
      <c r="E65318" s="2"/>
    </row>
    <row r="65319" spans="5:5" x14ac:dyDescent="0.25">
      <c r="E65319" s="2"/>
    </row>
    <row r="65320" spans="5:5" x14ac:dyDescent="0.25">
      <c r="E65320" s="2"/>
    </row>
    <row r="65321" spans="5:5" x14ac:dyDescent="0.25">
      <c r="E65321" s="2"/>
    </row>
    <row r="65322" spans="5:5" x14ac:dyDescent="0.25">
      <c r="E65322" s="2"/>
    </row>
    <row r="65323" spans="5:5" x14ac:dyDescent="0.25">
      <c r="E65323" s="2"/>
    </row>
    <row r="65324" spans="5:5" x14ac:dyDescent="0.25">
      <c r="E65324" s="2"/>
    </row>
    <row r="65325" spans="5:5" x14ac:dyDescent="0.25">
      <c r="E65325" s="2"/>
    </row>
    <row r="65326" spans="5:5" x14ac:dyDescent="0.25">
      <c r="E65326" s="2"/>
    </row>
    <row r="65327" spans="5:5" x14ac:dyDescent="0.25">
      <c r="E65327" s="2"/>
    </row>
    <row r="65328" spans="5:5" x14ac:dyDescent="0.25">
      <c r="E65328" s="2"/>
    </row>
    <row r="65329" spans="5:5" x14ac:dyDescent="0.25">
      <c r="E65329" s="2"/>
    </row>
    <row r="65330" spans="5:5" x14ac:dyDescent="0.25">
      <c r="E65330" s="2"/>
    </row>
    <row r="65331" spans="5:5" x14ac:dyDescent="0.25">
      <c r="E65331" s="2"/>
    </row>
    <row r="65332" spans="5:5" x14ac:dyDescent="0.25">
      <c r="E65332" s="2"/>
    </row>
    <row r="65333" spans="5:5" x14ac:dyDescent="0.25">
      <c r="E65333" s="2"/>
    </row>
    <row r="65334" spans="5:5" x14ac:dyDescent="0.25">
      <c r="E65334" s="2"/>
    </row>
    <row r="65335" spans="5:5" x14ac:dyDescent="0.25">
      <c r="E65335" s="2"/>
    </row>
    <row r="65336" spans="5:5" x14ac:dyDescent="0.25">
      <c r="E65336" s="2"/>
    </row>
    <row r="65337" spans="5:5" x14ac:dyDescent="0.25">
      <c r="E65337" s="2"/>
    </row>
    <row r="65338" spans="5:5" x14ac:dyDescent="0.25">
      <c r="E65338" s="2"/>
    </row>
    <row r="65339" spans="5:5" x14ac:dyDescent="0.25">
      <c r="E65339" s="2"/>
    </row>
    <row r="65340" spans="5:5" x14ac:dyDescent="0.25">
      <c r="E65340" s="2"/>
    </row>
    <row r="65341" spans="5:5" x14ac:dyDescent="0.25">
      <c r="E65341" s="2"/>
    </row>
    <row r="65342" spans="5:5" x14ac:dyDescent="0.25">
      <c r="E65342" s="2"/>
    </row>
    <row r="65343" spans="5:5" x14ac:dyDescent="0.25">
      <c r="E65343" s="2"/>
    </row>
    <row r="65344" spans="5:5" x14ac:dyDescent="0.25">
      <c r="E65344" s="2"/>
    </row>
    <row r="65345" spans="5:5" x14ac:dyDescent="0.25">
      <c r="E65345" s="2"/>
    </row>
    <row r="65346" spans="5:5" x14ac:dyDescent="0.25">
      <c r="E65346" s="2"/>
    </row>
    <row r="65347" spans="5:5" x14ac:dyDescent="0.25">
      <c r="E65347" s="2"/>
    </row>
    <row r="65348" spans="5:5" x14ac:dyDescent="0.25">
      <c r="E65348" s="2"/>
    </row>
    <row r="65349" spans="5:5" x14ac:dyDescent="0.25">
      <c r="E65349" s="2"/>
    </row>
    <row r="65350" spans="5:5" x14ac:dyDescent="0.25">
      <c r="E65350" s="2"/>
    </row>
    <row r="65351" spans="5:5" x14ac:dyDescent="0.25">
      <c r="E65351" s="2"/>
    </row>
    <row r="65352" spans="5:5" x14ac:dyDescent="0.25">
      <c r="E65352" s="2"/>
    </row>
    <row r="65353" spans="5:5" x14ac:dyDescent="0.25">
      <c r="E65353" s="2"/>
    </row>
    <row r="65354" spans="5:5" x14ac:dyDescent="0.25">
      <c r="E65354" s="2"/>
    </row>
    <row r="65355" spans="5:5" x14ac:dyDescent="0.25">
      <c r="E65355" s="2"/>
    </row>
    <row r="65356" spans="5:5" x14ac:dyDescent="0.25">
      <c r="E65356" s="2"/>
    </row>
    <row r="65357" spans="5:5" x14ac:dyDescent="0.25">
      <c r="E65357" s="2"/>
    </row>
    <row r="65358" spans="5:5" x14ac:dyDescent="0.25">
      <c r="E65358" s="2"/>
    </row>
    <row r="65359" spans="5:5" x14ac:dyDescent="0.25">
      <c r="E65359" s="2"/>
    </row>
    <row r="65360" spans="5:5" x14ac:dyDescent="0.25">
      <c r="E65360" s="2"/>
    </row>
    <row r="65361" spans="5:5" x14ac:dyDescent="0.25">
      <c r="E65361" s="2"/>
    </row>
    <row r="65362" spans="5:5" x14ac:dyDescent="0.25">
      <c r="E65362" s="2"/>
    </row>
    <row r="65363" spans="5:5" x14ac:dyDescent="0.25">
      <c r="E65363" s="2"/>
    </row>
    <row r="65364" spans="5:5" x14ac:dyDescent="0.25">
      <c r="E65364" s="2"/>
    </row>
    <row r="65365" spans="5:5" x14ac:dyDescent="0.25">
      <c r="E65365" s="2"/>
    </row>
    <row r="65366" spans="5:5" x14ac:dyDescent="0.25">
      <c r="E65366" s="2"/>
    </row>
    <row r="65367" spans="5:5" x14ac:dyDescent="0.25">
      <c r="E65367" s="2"/>
    </row>
    <row r="65368" spans="5:5" x14ac:dyDescent="0.25">
      <c r="E65368" s="2"/>
    </row>
    <row r="65369" spans="5:5" x14ac:dyDescent="0.25">
      <c r="E65369" s="2"/>
    </row>
    <row r="65370" spans="5:5" x14ac:dyDescent="0.25">
      <c r="E65370" s="2"/>
    </row>
    <row r="65371" spans="5:5" x14ac:dyDescent="0.25">
      <c r="E65371" s="2"/>
    </row>
    <row r="65372" spans="5:5" x14ac:dyDescent="0.25">
      <c r="E65372" s="2"/>
    </row>
    <row r="65373" spans="5:5" x14ac:dyDescent="0.25">
      <c r="E65373" s="2"/>
    </row>
    <row r="65374" spans="5:5" x14ac:dyDescent="0.25">
      <c r="E65374" s="2"/>
    </row>
    <row r="65375" spans="5:5" x14ac:dyDescent="0.25">
      <c r="E65375" s="2"/>
    </row>
    <row r="65376" spans="5:5" x14ac:dyDescent="0.25">
      <c r="E65376" s="2"/>
    </row>
    <row r="65377" spans="5:5" x14ac:dyDescent="0.25">
      <c r="E65377" s="2"/>
    </row>
    <row r="65378" spans="5:5" x14ac:dyDescent="0.25">
      <c r="E65378" s="2"/>
    </row>
    <row r="65379" spans="5:5" x14ac:dyDescent="0.25">
      <c r="E65379" s="2"/>
    </row>
    <row r="65380" spans="5:5" x14ac:dyDescent="0.25">
      <c r="E65380" s="2"/>
    </row>
    <row r="65381" spans="5:5" x14ac:dyDescent="0.25">
      <c r="E65381" s="2"/>
    </row>
    <row r="65382" spans="5:5" x14ac:dyDescent="0.25">
      <c r="E65382" s="2"/>
    </row>
    <row r="65383" spans="5:5" x14ac:dyDescent="0.25">
      <c r="E65383" s="2"/>
    </row>
    <row r="65384" spans="5:5" x14ac:dyDescent="0.25">
      <c r="E65384" s="2"/>
    </row>
    <row r="65385" spans="5:5" x14ac:dyDescent="0.25">
      <c r="E65385" s="2"/>
    </row>
    <row r="65386" spans="5:5" x14ac:dyDescent="0.25">
      <c r="E65386" s="2"/>
    </row>
    <row r="65387" spans="5:5" x14ac:dyDescent="0.25">
      <c r="E65387" s="2"/>
    </row>
    <row r="65388" spans="5:5" x14ac:dyDescent="0.25">
      <c r="E65388" s="2"/>
    </row>
    <row r="65389" spans="5:5" x14ac:dyDescent="0.25">
      <c r="E65389" s="2"/>
    </row>
    <row r="65390" spans="5:5" x14ac:dyDescent="0.25">
      <c r="E65390" s="2"/>
    </row>
    <row r="65391" spans="5:5" x14ac:dyDescent="0.25">
      <c r="E65391" s="2"/>
    </row>
    <row r="65392" spans="5:5" x14ac:dyDescent="0.25">
      <c r="E65392" s="2"/>
    </row>
    <row r="65393" spans="5:5" x14ac:dyDescent="0.25">
      <c r="E65393" s="2"/>
    </row>
    <row r="65394" spans="5:5" x14ac:dyDescent="0.25">
      <c r="E65394" s="2"/>
    </row>
    <row r="65395" spans="5:5" x14ac:dyDescent="0.25">
      <c r="E65395" s="2"/>
    </row>
    <row r="65396" spans="5:5" x14ac:dyDescent="0.25">
      <c r="E65396" s="2"/>
    </row>
    <row r="65397" spans="5:5" x14ac:dyDescent="0.25">
      <c r="E65397" s="2"/>
    </row>
    <row r="65398" spans="5:5" x14ac:dyDescent="0.25">
      <c r="E65398" s="2"/>
    </row>
    <row r="65399" spans="5:5" x14ac:dyDescent="0.25">
      <c r="E65399" s="2"/>
    </row>
    <row r="65400" spans="5:5" x14ac:dyDescent="0.25">
      <c r="E65400" s="2"/>
    </row>
    <row r="65401" spans="5:5" x14ac:dyDescent="0.25">
      <c r="E65401" s="2"/>
    </row>
    <row r="65402" spans="5:5" x14ac:dyDescent="0.25">
      <c r="E65402" s="2"/>
    </row>
    <row r="65403" spans="5:5" x14ac:dyDescent="0.25">
      <c r="E65403" s="2"/>
    </row>
    <row r="65404" spans="5:5" x14ac:dyDescent="0.25">
      <c r="E65404" s="2"/>
    </row>
    <row r="65405" spans="5:5" x14ac:dyDescent="0.25">
      <c r="E65405" s="2"/>
    </row>
    <row r="65406" spans="5:5" x14ac:dyDescent="0.25">
      <c r="E65406" s="2"/>
    </row>
    <row r="65407" spans="5:5" x14ac:dyDescent="0.25">
      <c r="E65407" s="2"/>
    </row>
    <row r="65408" spans="5:5" x14ac:dyDescent="0.25">
      <c r="E65408" s="2"/>
    </row>
    <row r="65409" spans="5:5" x14ac:dyDescent="0.25">
      <c r="E65409" s="2"/>
    </row>
    <row r="65410" spans="5:5" x14ac:dyDescent="0.25">
      <c r="E65410" s="2"/>
    </row>
    <row r="65411" spans="5:5" x14ac:dyDescent="0.25">
      <c r="E65411" s="2"/>
    </row>
    <row r="65412" spans="5:5" x14ac:dyDescent="0.25">
      <c r="E65412" s="2"/>
    </row>
    <row r="65413" spans="5:5" x14ac:dyDescent="0.25">
      <c r="E65413" s="2"/>
    </row>
    <row r="65414" spans="5:5" x14ac:dyDescent="0.25">
      <c r="E65414" s="2"/>
    </row>
    <row r="65415" spans="5:5" x14ac:dyDescent="0.25">
      <c r="E65415" s="2"/>
    </row>
    <row r="65416" spans="5:5" x14ac:dyDescent="0.25">
      <c r="E65416" s="2"/>
    </row>
    <row r="65417" spans="5:5" x14ac:dyDescent="0.25">
      <c r="E65417" s="2"/>
    </row>
    <row r="65418" spans="5:5" x14ac:dyDescent="0.25">
      <c r="E65418" s="2"/>
    </row>
    <row r="65419" spans="5:5" x14ac:dyDescent="0.25">
      <c r="E65419" s="2"/>
    </row>
    <row r="65420" spans="5:5" x14ac:dyDescent="0.25">
      <c r="E65420" s="2"/>
    </row>
    <row r="65421" spans="5:5" x14ac:dyDescent="0.25">
      <c r="E65421" s="2"/>
    </row>
    <row r="65422" spans="5:5" x14ac:dyDescent="0.25">
      <c r="E65422" s="2"/>
    </row>
    <row r="65423" spans="5:5" x14ac:dyDescent="0.25">
      <c r="E65423" s="2"/>
    </row>
    <row r="65424" spans="5:5" x14ac:dyDescent="0.25">
      <c r="E65424" s="2"/>
    </row>
    <row r="65425" spans="5:5" x14ac:dyDescent="0.25">
      <c r="E65425" s="2"/>
    </row>
    <row r="65426" spans="5:5" x14ac:dyDescent="0.25">
      <c r="E65426" s="2"/>
    </row>
    <row r="65427" spans="5:5" x14ac:dyDescent="0.25">
      <c r="E65427" s="2"/>
    </row>
    <row r="65428" spans="5:5" x14ac:dyDescent="0.25">
      <c r="E65428" s="2"/>
    </row>
    <row r="65429" spans="5:5" x14ac:dyDescent="0.25">
      <c r="E65429" s="2"/>
    </row>
    <row r="65430" spans="5:5" x14ac:dyDescent="0.25">
      <c r="E65430" s="2"/>
    </row>
    <row r="65431" spans="5:5" x14ac:dyDescent="0.25">
      <c r="E65431" s="2"/>
    </row>
    <row r="65432" spans="5:5" x14ac:dyDescent="0.25">
      <c r="E65432" s="2"/>
    </row>
    <row r="65433" spans="5:5" x14ac:dyDescent="0.25">
      <c r="E65433" s="2"/>
    </row>
    <row r="65434" spans="5:5" x14ac:dyDescent="0.25">
      <c r="E65434" s="2"/>
    </row>
    <row r="65435" spans="5:5" x14ac:dyDescent="0.25">
      <c r="E65435" s="2"/>
    </row>
    <row r="65436" spans="5:5" x14ac:dyDescent="0.25">
      <c r="E65436" s="2"/>
    </row>
    <row r="65437" spans="5:5" x14ac:dyDescent="0.25">
      <c r="E65437" s="2"/>
    </row>
    <row r="65438" spans="5:5" x14ac:dyDescent="0.25">
      <c r="E65438" s="2"/>
    </row>
    <row r="65439" spans="5:5" x14ac:dyDescent="0.25">
      <c r="E65439" s="2"/>
    </row>
    <row r="65440" spans="5:5" x14ac:dyDescent="0.25">
      <c r="E65440" s="2"/>
    </row>
    <row r="65441" spans="5:5" x14ac:dyDescent="0.25">
      <c r="E65441" s="2"/>
    </row>
    <row r="65442" spans="5:5" x14ac:dyDescent="0.25">
      <c r="E65442" s="2"/>
    </row>
    <row r="65443" spans="5:5" x14ac:dyDescent="0.25">
      <c r="E65443" s="2"/>
    </row>
    <row r="65444" spans="5:5" x14ac:dyDescent="0.25">
      <c r="E65444" s="2"/>
    </row>
    <row r="65445" spans="5:5" x14ac:dyDescent="0.25">
      <c r="E65445" s="2"/>
    </row>
    <row r="65446" spans="5:5" x14ac:dyDescent="0.25">
      <c r="E65446" s="2"/>
    </row>
    <row r="65447" spans="5:5" x14ac:dyDescent="0.25">
      <c r="E65447" s="2"/>
    </row>
    <row r="65448" spans="5:5" x14ac:dyDescent="0.25">
      <c r="E65448" s="2"/>
    </row>
    <row r="65449" spans="5:5" x14ac:dyDescent="0.25">
      <c r="E65449" s="2"/>
    </row>
    <row r="65450" spans="5:5" x14ac:dyDescent="0.25">
      <c r="E65450" s="2"/>
    </row>
    <row r="65451" spans="5:5" x14ac:dyDescent="0.25">
      <c r="E65451" s="2"/>
    </row>
    <row r="65452" spans="5:5" x14ac:dyDescent="0.25">
      <c r="E65452" s="2"/>
    </row>
    <row r="65453" spans="5:5" x14ac:dyDescent="0.25">
      <c r="E65453" s="2"/>
    </row>
    <row r="65454" spans="5:5" x14ac:dyDescent="0.25">
      <c r="E65454" s="2"/>
    </row>
    <row r="65455" spans="5:5" x14ac:dyDescent="0.25">
      <c r="E65455" s="2"/>
    </row>
    <row r="65456" spans="5:5" x14ac:dyDescent="0.25">
      <c r="E65456" s="2"/>
    </row>
    <row r="65457" spans="5:5" x14ac:dyDescent="0.25">
      <c r="E65457" s="2"/>
    </row>
    <row r="65458" spans="5:5" x14ac:dyDescent="0.25">
      <c r="E65458" s="2"/>
    </row>
    <row r="65459" spans="5:5" x14ac:dyDescent="0.25">
      <c r="E65459" s="2"/>
    </row>
    <row r="65460" spans="5:5" x14ac:dyDescent="0.25">
      <c r="E65460" s="2"/>
    </row>
    <row r="65461" spans="5:5" x14ac:dyDescent="0.25">
      <c r="E65461" s="2"/>
    </row>
    <row r="65462" spans="5:5" x14ac:dyDescent="0.25">
      <c r="E65462" s="2"/>
    </row>
    <row r="65463" spans="5:5" x14ac:dyDescent="0.25">
      <c r="E65463" s="2"/>
    </row>
    <row r="65464" spans="5:5" x14ac:dyDescent="0.25">
      <c r="E65464" s="2"/>
    </row>
    <row r="65465" spans="5:5" x14ac:dyDescent="0.25">
      <c r="E65465" s="2"/>
    </row>
    <row r="65466" spans="5:5" x14ac:dyDescent="0.25">
      <c r="E65466" s="2"/>
    </row>
    <row r="65467" spans="5:5" x14ac:dyDescent="0.25">
      <c r="E65467" s="2"/>
    </row>
    <row r="65468" spans="5:5" x14ac:dyDescent="0.25">
      <c r="E65468" s="2"/>
    </row>
    <row r="65469" spans="5:5" x14ac:dyDescent="0.25">
      <c r="E65469" s="2"/>
    </row>
    <row r="65470" spans="5:5" x14ac:dyDescent="0.25">
      <c r="E65470" s="2"/>
    </row>
    <row r="65471" spans="5:5" x14ac:dyDescent="0.25">
      <c r="E65471" s="2"/>
    </row>
    <row r="65472" spans="5:5" x14ac:dyDescent="0.25">
      <c r="E65472" s="2"/>
    </row>
    <row r="65473" spans="5:5" x14ac:dyDescent="0.25">
      <c r="E65473" s="2"/>
    </row>
    <row r="65474" spans="5:5" x14ac:dyDescent="0.25">
      <c r="E65474" s="2"/>
    </row>
    <row r="65475" spans="5:5" x14ac:dyDescent="0.25">
      <c r="E65475" s="2"/>
    </row>
    <row r="65476" spans="5:5" x14ac:dyDescent="0.25">
      <c r="E65476" s="2"/>
    </row>
    <row r="65477" spans="5:5" x14ac:dyDescent="0.25">
      <c r="E65477" s="2"/>
    </row>
    <row r="65478" spans="5:5" x14ac:dyDescent="0.25">
      <c r="E65478" s="2"/>
    </row>
    <row r="65479" spans="5:5" x14ac:dyDescent="0.25">
      <c r="E65479" s="2"/>
    </row>
    <row r="65480" spans="5:5" x14ac:dyDescent="0.25">
      <c r="E65480" s="2"/>
    </row>
    <row r="65481" spans="5:5" x14ac:dyDescent="0.25">
      <c r="E65481" s="2"/>
    </row>
    <row r="65482" spans="5:5" x14ac:dyDescent="0.25">
      <c r="E65482" s="2"/>
    </row>
    <row r="65483" spans="5:5" x14ac:dyDescent="0.25">
      <c r="E65483" s="2"/>
    </row>
    <row r="65484" spans="5:5" x14ac:dyDescent="0.25">
      <c r="E65484" s="2"/>
    </row>
    <row r="65485" spans="5:5" x14ac:dyDescent="0.25">
      <c r="E65485" s="2"/>
    </row>
    <row r="65486" spans="5:5" x14ac:dyDescent="0.25">
      <c r="E65486" s="2"/>
    </row>
    <row r="65487" spans="5:5" x14ac:dyDescent="0.25">
      <c r="E65487" s="2"/>
    </row>
    <row r="65488" spans="5:5" x14ac:dyDescent="0.25">
      <c r="E65488" s="2"/>
    </row>
    <row r="65489" spans="5:5" x14ac:dyDescent="0.25">
      <c r="E65489" s="2"/>
    </row>
    <row r="65490" spans="5:5" x14ac:dyDescent="0.25">
      <c r="E65490" s="2"/>
    </row>
    <row r="65491" spans="5:5" x14ac:dyDescent="0.25">
      <c r="E65491" s="2"/>
    </row>
    <row r="65492" spans="5:5" x14ac:dyDescent="0.25">
      <c r="E65492" s="2"/>
    </row>
    <row r="65493" spans="5:5" x14ac:dyDescent="0.25">
      <c r="E65493" s="2"/>
    </row>
    <row r="65494" spans="5:5" x14ac:dyDescent="0.25">
      <c r="E65494" s="2"/>
    </row>
    <row r="65495" spans="5:5" x14ac:dyDescent="0.25">
      <c r="E65495" s="2"/>
    </row>
    <row r="65496" spans="5:5" x14ac:dyDescent="0.25">
      <c r="E65496" s="2"/>
    </row>
    <row r="65497" spans="5:5" x14ac:dyDescent="0.25">
      <c r="E65497" s="2"/>
    </row>
    <row r="65498" spans="5:5" x14ac:dyDescent="0.25">
      <c r="E65498" s="2"/>
    </row>
    <row r="65499" spans="5:5" x14ac:dyDescent="0.25">
      <c r="E65499" s="2"/>
    </row>
    <row r="65500" spans="5:5" x14ac:dyDescent="0.25">
      <c r="E65500" s="2"/>
    </row>
    <row r="65501" spans="5:5" x14ac:dyDescent="0.25">
      <c r="E65501" s="2"/>
    </row>
    <row r="65502" spans="5:5" x14ac:dyDescent="0.25">
      <c r="E65502" s="2"/>
    </row>
    <row r="65503" spans="5:5" x14ac:dyDescent="0.25">
      <c r="E65503" s="2"/>
    </row>
    <row r="65504" spans="5:5" x14ac:dyDescent="0.25">
      <c r="E65504" s="2"/>
    </row>
    <row r="65505" spans="5:5" x14ac:dyDescent="0.25">
      <c r="E65505" s="2"/>
    </row>
    <row r="65506" spans="5:5" x14ac:dyDescent="0.25">
      <c r="E65506" s="2"/>
    </row>
    <row r="65507" spans="5:5" x14ac:dyDescent="0.25">
      <c r="E65507" s="2"/>
    </row>
    <row r="65508" spans="5:5" x14ac:dyDescent="0.25">
      <c r="E65508" s="2"/>
    </row>
    <row r="65509" spans="5:5" x14ac:dyDescent="0.25">
      <c r="E65509" s="2"/>
    </row>
    <row r="65510" spans="5:5" x14ac:dyDescent="0.25">
      <c r="E65510" s="2"/>
    </row>
    <row r="65511" spans="5:5" x14ac:dyDescent="0.25">
      <c r="E65511" s="2"/>
    </row>
    <row r="65512" spans="5:5" x14ac:dyDescent="0.25">
      <c r="E65512" s="2"/>
    </row>
    <row r="65513" spans="5:5" x14ac:dyDescent="0.25">
      <c r="E65513" s="2"/>
    </row>
    <row r="65514" spans="5:5" x14ac:dyDescent="0.25">
      <c r="E65514" s="2"/>
    </row>
    <row r="65515" spans="5:5" x14ac:dyDescent="0.25">
      <c r="E65515" s="2"/>
    </row>
    <row r="65516" spans="5:5" x14ac:dyDescent="0.25">
      <c r="E65516" s="2"/>
    </row>
    <row r="65517" spans="5:5" x14ac:dyDescent="0.25">
      <c r="E65517" s="2"/>
    </row>
    <row r="65518" spans="5:5" x14ac:dyDescent="0.25">
      <c r="E65518" s="2"/>
    </row>
    <row r="65519" spans="5:5" x14ac:dyDescent="0.25">
      <c r="E65519" s="2"/>
    </row>
    <row r="65520" spans="5:5" x14ac:dyDescent="0.25">
      <c r="E65520" s="2"/>
    </row>
    <row r="65521" spans="5:5" x14ac:dyDescent="0.25">
      <c r="E65521" s="2"/>
    </row>
    <row r="65522" spans="5:5" x14ac:dyDescent="0.25">
      <c r="E65522" s="2"/>
    </row>
    <row r="65523" spans="5:5" x14ac:dyDescent="0.25">
      <c r="E65523" s="2"/>
    </row>
    <row r="65524" spans="5:5" x14ac:dyDescent="0.25">
      <c r="E65524" s="2"/>
    </row>
    <row r="65525" spans="5:5" x14ac:dyDescent="0.25">
      <c r="E65525" s="2"/>
    </row>
    <row r="65526" spans="5:5" x14ac:dyDescent="0.25">
      <c r="E65526" s="2"/>
    </row>
    <row r="65527" spans="5:5" x14ac:dyDescent="0.25">
      <c r="E65527" s="2"/>
    </row>
    <row r="65528" spans="5:5" x14ac:dyDescent="0.25">
      <c r="E65528" s="2"/>
    </row>
    <row r="65529" spans="5:5" x14ac:dyDescent="0.25">
      <c r="E65529" s="2"/>
    </row>
    <row r="65530" spans="5:5" x14ac:dyDescent="0.25">
      <c r="E65530" s="2"/>
    </row>
    <row r="65531" spans="5:5" x14ac:dyDescent="0.25">
      <c r="E65531" s="2"/>
    </row>
    <row r="65532" spans="5:5" x14ac:dyDescent="0.25">
      <c r="E65532" s="2"/>
    </row>
    <row r="65533" spans="5:5" x14ac:dyDescent="0.25">
      <c r="E65533" s="2"/>
    </row>
    <row r="65534" spans="5:5" x14ac:dyDescent="0.25">
      <c r="E65534" s="2"/>
    </row>
    <row r="65535" spans="5:5" x14ac:dyDescent="0.25">
      <c r="E65535" s="2"/>
    </row>
    <row r="65536" spans="5:5" x14ac:dyDescent="0.25">
      <c r="E65536" s="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F4840"/>
  <sheetViews>
    <sheetView workbookViewId="0">
      <selection activeCell="B3" sqref="B3"/>
    </sheetView>
  </sheetViews>
  <sheetFormatPr defaultRowHeight="15" x14ac:dyDescent="0.25"/>
  <cols>
    <col min="2" max="2" width="70.85546875" customWidth="1"/>
    <col min="4" max="4" width="12.5703125" bestFit="1" customWidth="1"/>
    <col min="5" max="5" width="20" customWidth="1"/>
    <col min="6" max="6" width="15.28515625" bestFit="1" customWidth="1"/>
  </cols>
  <sheetData>
    <row r="1" spans="1:6" x14ac:dyDescent="0.25">
      <c r="A1" s="4" t="s">
        <v>76</v>
      </c>
      <c r="B1" s="4" t="s">
        <v>5</v>
      </c>
      <c r="C1" s="4" t="s">
        <v>6</v>
      </c>
      <c r="D1" s="4" t="s">
        <v>7</v>
      </c>
      <c r="E1" s="4" t="s">
        <v>8</v>
      </c>
      <c r="F1" s="22" t="s">
        <v>87</v>
      </c>
    </row>
    <row r="2" spans="1:6" ht="15" customHeight="1" x14ac:dyDescent="0.25">
      <c r="A2" s="105">
        <v>52507</v>
      </c>
      <c r="B2" s="106" t="s">
        <v>20752</v>
      </c>
      <c r="C2" s="106" t="s">
        <v>2</v>
      </c>
      <c r="D2" s="107">
        <v>43931.380228622686</v>
      </c>
      <c r="E2" s="108" t="s">
        <v>20753</v>
      </c>
      <c r="F2" s="75">
        <v>43982</v>
      </c>
    </row>
    <row r="3" spans="1:6" ht="375" x14ac:dyDescent="0.25">
      <c r="A3" s="105">
        <v>56967</v>
      </c>
      <c r="B3" s="106" t="s">
        <v>20754</v>
      </c>
      <c r="C3" s="106" t="s">
        <v>2</v>
      </c>
      <c r="D3" s="107">
        <v>43930.56181890046</v>
      </c>
      <c r="E3" s="108" t="s">
        <v>20755</v>
      </c>
      <c r="F3" s="75">
        <v>43905</v>
      </c>
    </row>
    <row r="4" spans="1:6" x14ac:dyDescent="0.25">
      <c r="A4" s="105"/>
      <c r="B4" s="106"/>
      <c r="C4" s="106"/>
      <c r="D4" s="107"/>
      <c r="E4" s="108"/>
      <c r="F4" s="75"/>
    </row>
    <row r="5" spans="1:6" x14ac:dyDescent="0.25">
      <c r="A5" s="105"/>
      <c r="B5" s="106"/>
      <c r="C5" s="106"/>
      <c r="D5" s="107"/>
      <c r="E5" s="108"/>
      <c r="F5" s="75"/>
    </row>
    <row r="6" spans="1:6" x14ac:dyDescent="0.25">
      <c r="A6" s="105"/>
      <c r="B6" s="106"/>
      <c r="C6" s="106"/>
      <c r="D6" s="107"/>
      <c r="E6" s="108"/>
      <c r="F6" s="75"/>
    </row>
    <row r="7" spans="1:6" x14ac:dyDescent="0.25">
      <c r="A7" s="105"/>
      <c r="B7" s="106"/>
      <c r="C7" s="106"/>
      <c r="D7" s="107"/>
      <c r="E7" s="108"/>
      <c r="F7" s="75"/>
    </row>
    <row r="8" spans="1:6" x14ac:dyDescent="0.25">
      <c r="A8" s="105"/>
      <c r="B8" s="106"/>
      <c r="C8" s="106"/>
      <c r="D8" s="107"/>
      <c r="E8" s="108"/>
      <c r="F8" s="75"/>
    </row>
    <row r="9" spans="1:6" x14ac:dyDescent="0.25">
      <c r="A9" s="105"/>
      <c r="B9" s="106"/>
      <c r="C9" s="106"/>
      <c r="D9" s="107"/>
      <c r="E9" s="108"/>
      <c r="F9" s="75"/>
    </row>
    <row r="10" spans="1:6" x14ac:dyDescent="0.25">
      <c r="A10" s="105"/>
      <c r="B10" s="106"/>
      <c r="C10" s="106"/>
      <c r="D10" s="107"/>
      <c r="E10" s="108"/>
      <c r="F10" s="75"/>
    </row>
    <row r="11" spans="1:6" x14ac:dyDescent="0.25">
      <c r="A11" s="105"/>
      <c r="B11" s="106"/>
      <c r="C11" s="106"/>
      <c r="D11" s="107"/>
      <c r="E11" s="108"/>
      <c r="F11" s="75"/>
    </row>
    <row r="12" spans="1:6" x14ac:dyDescent="0.25">
      <c r="A12" s="105"/>
      <c r="B12" s="106"/>
      <c r="C12" s="106"/>
      <c r="D12" s="107"/>
      <c r="E12" s="108"/>
      <c r="F12" s="75"/>
    </row>
    <row r="13" spans="1:6" x14ac:dyDescent="0.25">
      <c r="A13" s="105"/>
      <c r="B13" s="106"/>
      <c r="C13" s="106"/>
      <c r="D13" s="107"/>
      <c r="E13" s="108"/>
      <c r="F13" s="75"/>
    </row>
    <row r="14" spans="1:6" x14ac:dyDescent="0.25">
      <c r="A14" s="105"/>
      <c r="B14" s="106"/>
      <c r="C14" s="106"/>
      <c r="D14" s="107"/>
      <c r="E14" s="108"/>
      <c r="F14" s="75"/>
    </row>
    <row r="15" spans="1:6" x14ac:dyDescent="0.25">
      <c r="A15" s="105"/>
      <c r="B15" s="106"/>
      <c r="C15" s="106"/>
      <c r="D15" s="107"/>
      <c r="E15" s="108"/>
      <c r="F15" s="75"/>
    </row>
    <row r="16" spans="1:6" x14ac:dyDescent="0.25">
      <c r="A16" s="105"/>
      <c r="B16" s="106"/>
      <c r="C16" s="106"/>
      <c r="D16" s="107"/>
      <c r="E16" s="108"/>
      <c r="F16" s="75"/>
    </row>
    <row r="17" spans="1:6" x14ac:dyDescent="0.25">
      <c r="A17" s="105"/>
      <c r="B17" s="106"/>
      <c r="C17" s="106"/>
      <c r="D17" s="107"/>
      <c r="E17" s="108"/>
      <c r="F17" s="75"/>
    </row>
    <row r="18" spans="1:6" x14ac:dyDescent="0.25">
      <c r="A18" s="105"/>
      <c r="B18" s="106"/>
      <c r="C18" s="106"/>
      <c r="D18" s="107"/>
      <c r="E18" s="108"/>
      <c r="F18" s="75"/>
    </row>
    <row r="19" spans="1:6" x14ac:dyDescent="0.25">
      <c r="A19" s="105"/>
      <c r="B19" s="106"/>
      <c r="C19" s="106"/>
      <c r="D19" s="107"/>
      <c r="E19" s="108"/>
      <c r="F19" s="75"/>
    </row>
    <row r="20" spans="1:6" x14ac:dyDescent="0.25">
      <c r="A20" s="105"/>
      <c r="B20" s="106"/>
      <c r="C20" s="106"/>
      <c r="D20" s="107"/>
      <c r="E20" s="108"/>
      <c r="F20" s="75"/>
    </row>
    <row r="21" spans="1:6" x14ac:dyDescent="0.25">
      <c r="A21" s="105"/>
      <c r="B21" s="106"/>
      <c r="C21" s="106"/>
      <c r="D21" s="107"/>
      <c r="E21" s="108"/>
      <c r="F21" s="75"/>
    </row>
    <row r="22" spans="1:6" x14ac:dyDescent="0.25">
      <c r="A22" s="105"/>
      <c r="B22" s="106"/>
      <c r="C22" s="106"/>
      <c r="D22" s="107"/>
      <c r="E22" s="108"/>
      <c r="F22" s="75"/>
    </row>
    <row r="23" spans="1:6" x14ac:dyDescent="0.25">
      <c r="A23" s="105"/>
      <c r="B23" s="106"/>
      <c r="C23" s="106"/>
      <c r="D23" s="107"/>
      <c r="E23" s="108"/>
      <c r="F23" s="75"/>
    </row>
    <row r="24" spans="1:6" x14ac:dyDescent="0.25">
      <c r="A24" s="105"/>
      <c r="B24" s="106"/>
      <c r="C24" s="106"/>
      <c r="D24" s="107"/>
      <c r="E24" s="108"/>
      <c r="F24" s="75"/>
    </row>
    <row r="25" spans="1:6" x14ac:dyDescent="0.25">
      <c r="A25" s="105"/>
      <c r="B25" s="106"/>
      <c r="C25" s="106"/>
      <c r="D25" s="107"/>
      <c r="E25" s="108"/>
      <c r="F25" s="75"/>
    </row>
    <row r="26" spans="1:6" x14ac:dyDescent="0.25">
      <c r="A26" s="105"/>
      <c r="B26" s="106"/>
      <c r="C26" s="106"/>
      <c r="D26" s="107"/>
      <c r="E26" s="108"/>
      <c r="F26" s="75"/>
    </row>
    <row r="27" spans="1:6" x14ac:dyDescent="0.25">
      <c r="A27" s="105"/>
      <c r="B27" s="106"/>
      <c r="C27" s="106"/>
      <c r="D27" s="107"/>
      <c r="E27" s="108"/>
      <c r="F27" s="75"/>
    </row>
    <row r="28" spans="1:6" x14ac:dyDescent="0.25">
      <c r="A28" s="105"/>
      <c r="B28" s="106"/>
      <c r="C28" s="106"/>
      <c r="D28" s="107"/>
      <c r="E28" s="108"/>
      <c r="F28" s="75"/>
    </row>
    <row r="29" spans="1:6" x14ac:dyDescent="0.25">
      <c r="A29" s="105"/>
      <c r="B29" s="106"/>
      <c r="C29" s="106"/>
      <c r="D29" s="107"/>
      <c r="E29" s="108"/>
      <c r="F29" s="75"/>
    </row>
    <row r="30" spans="1:6" x14ac:dyDescent="0.25">
      <c r="A30" s="105"/>
      <c r="B30" s="106"/>
      <c r="C30" s="106"/>
      <c r="D30" s="107"/>
      <c r="E30" s="108"/>
      <c r="F30" s="75"/>
    </row>
    <row r="31" spans="1:6" x14ac:dyDescent="0.25">
      <c r="A31" s="105"/>
      <c r="B31" s="106"/>
      <c r="C31" s="106"/>
      <c r="D31" s="107"/>
      <c r="E31" s="108"/>
      <c r="F31" s="75"/>
    </row>
    <row r="32" spans="1:6" x14ac:dyDescent="0.25">
      <c r="A32" s="105"/>
      <c r="B32" s="106"/>
      <c r="C32" s="106"/>
      <c r="D32" s="107"/>
      <c r="E32" s="108"/>
      <c r="F32" s="75"/>
    </row>
    <row r="33" spans="1:6" x14ac:dyDescent="0.25">
      <c r="A33" s="105"/>
      <c r="B33" s="106"/>
      <c r="C33" s="106"/>
      <c r="D33" s="107"/>
      <c r="E33" s="108"/>
      <c r="F33" s="75"/>
    </row>
    <row r="34" spans="1:6" x14ac:dyDescent="0.25">
      <c r="A34" s="105"/>
      <c r="B34" s="106"/>
      <c r="C34" s="106"/>
      <c r="D34" s="107"/>
      <c r="E34" s="108"/>
      <c r="F34" s="75"/>
    </row>
    <row r="35" spans="1:6" x14ac:dyDescent="0.25">
      <c r="A35" s="105"/>
      <c r="B35" s="106"/>
      <c r="C35" s="106"/>
      <c r="D35" s="107"/>
      <c r="E35" s="108"/>
      <c r="F35" s="75"/>
    </row>
    <row r="36" spans="1:6" x14ac:dyDescent="0.25">
      <c r="A36" s="105"/>
      <c r="B36" s="106"/>
      <c r="C36" s="106"/>
      <c r="D36" s="107"/>
      <c r="E36" s="108"/>
      <c r="F36" s="75"/>
    </row>
    <row r="37" spans="1:6" x14ac:dyDescent="0.25">
      <c r="A37" s="105"/>
      <c r="B37" s="106"/>
      <c r="C37" s="106"/>
      <c r="D37" s="107"/>
      <c r="E37" s="108"/>
      <c r="F37" s="75"/>
    </row>
    <row r="38" spans="1:6" x14ac:dyDescent="0.25">
      <c r="A38" s="105"/>
      <c r="B38" s="106"/>
      <c r="C38" s="106"/>
      <c r="D38" s="107"/>
      <c r="E38" s="108"/>
      <c r="F38" s="75"/>
    </row>
    <row r="39" spans="1:6" x14ac:dyDescent="0.25">
      <c r="A39" s="105"/>
      <c r="B39" s="106"/>
      <c r="C39" s="106"/>
      <c r="D39" s="107"/>
      <c r="E39" s="108"/>
      <c r="F39" s="75"/>
    </row>
    <row r="40" spans="1:6" x14ac:dyDescent="0.25">
      <c r="A40" s="105"/>
      <c r="B40" s="106"/>
      <c r="C40" s="106"/>
      <c r="D40" s="107"/>
      <c r="E40" s="108"/>
      <c r="F40" s="75"/>
    </row>
    <row r="41" spans="1:6" x14ac:dyDescent="0.25">
      <c r="A41" s="105"/>
      <c r="B41" s="106"/>
      <c r="C41" s="106"/>
      <c r="D41" s="107"/>
      <c r="E41" s="108"/>
      <c r="F41" s="75"/>
    </row>
    <row r="42" spans="1:6" x14ac:dyDescent="0.25">
      <c r="A42" s="105"/>
      <c r="B42" s="106"/>
      <c r="C42" s="106"/>
      <c r="D42" s="107"/>
      <c r="E42" s="108"/>
      <c r="F42" s="75"/>
    </row>
    <row r="43" spans="1:6" x14ac:dyDescent="0.25">
      <c r="A43" s="105"/>
      <c r="B43" s="106"/>
      <c r="C43" s="106"/>
      <c r="D43" s="107"/>
      <c r="E43" s="108"/>
      <c r="F43" s="75"/>
    </row>
    <row r="44" spans="1:6" x14ac:dyDescent="0.25">
      <c r="A44" s="105"/>
      <c r="B44" s="106"/>
      <c r="C44" s="106"/>
      <c r="D44" s="107"/>
      <c r="E44" s="108"/>
      <c r="F44" s="75"/>
    </row>
    <row r="45" spans="1:6" x14ac:dyDescent="0.25">
      <c r="A45" s="105"/>
      <c r="B45" s="106"/>
      <c r="C45" s="106"/>
      <c r="D45" s="107"/>
      <c r="E45" s="108"/>
      <c r="F45" s="75"/>
    </row>
    <row r="46" spans="1:6" x14ac:dyDescent="0.25">
      <c r="A46" s="105"/>
      <c r="B46" s="106"/>
      <c r="C46" s="106"/>
      <c r="D46" s="107"/>
      <c r="E46" s="108"/>
      <c r="F46" s="75"/>
    </row>
    <row r="47" spans="1:6" x14ac:dyDescent="0.25">
      <c r="A47" s="105"/>
      <c r="B47" s="106"/>
      <c r="C47" s="106"/>
      <c r="D47" s="107"/>
      <c r="E47" s="108"/>
      <c r="F47" s="75"/>
    </row>
    <row r="48" spans="1:6" x14ac:dyDescent="0.25">
      <c r="A48" s="105"/>
      <c r="B48" s="106"/>
      <c r="C48" s="106"/>
      <c r="D48" s="107"/>
      <c r="E48" s="108"/>
      <c r="F48" s="75"/>
    </row>
    <row r="49" spans="1:6" x14ac:dyDescent="0.25">
      <c r="A49" s="105"/>
      <c r="B49" s="106"/>
      <c r="C49" s="106"/>
      <c r="D49" s="107"/>
      <c r="E49" s="108"/>
      <c r="F49" s="75"/>
    </row>
    <row r="50" spans="1:6" x14ac:dyDescent="0.25">
      <c r="A50" s="105"/>
      <c r="B50" s="106"/>
      <c r="C50" s="106"/>
      <c r="D50" s="107"/>
      <c r="E50" s="108"/>
      <c r="F50" s="75"/>
    </row>
    <row r="51" spans="1:6" x14ac:dyDescent="0.25">
      <c r="A51" s="105"/>
      <c r="B51" s="106"/>
      <c r="C51" s="106"/>
      <c r="D51" s="107"/>
      <c r="E51" s="108"/>
      <c r="F51" s="75"/>
    </row>
    <row r="52" spans="1:6" x14ac:dyDescent="0.25">
      <c r="A52" s="105"/>
      <c r="B52" s="106"/>
      <c r="C52" s="106"/>
      <c r="D52" s="107"/>
      <c r="E52" s="108"/>
      <c r="F52" s="75"/>
    </row>
    <row r="53" spans="1:6" x14ac:dyDescent="0.25">
      <c r="A53" s="105"/>
      <c r="B53" s="106"/>
      <c r="C53" s="106"/>
      <c r="D53" s="107"/>
      <c r="E53" s="108"/>
      <c r="F53" s="75"/>
    </row>
    <row r="54" spans="1:6" x14ac:dyDescent="0.25">
      <c r="A54" s="105"/>
      <c r="B54" s="106"/>
      <c r="C54" s="106"/>
      <c r="D54" s="107"/>
      <c r="E54" s="108"/>
      <c r="F54" s="75"/>
    </row>
    <row r="55" spans="1:6" x14ac:dyDescent="0.25">
      <c r="A55" s="105"/>
      <c r="B55" s="106"/>
      <c r="C55" s="106"/>
      <c r="D55" s="107"/>
      <c r="E55" s="108"/>
      <c r="F55" s="75"/>
    </row>
    <row r="56" spans="1:6" x14ac:dyDescent="0.25">
      <c r="A56" s="105"/>
      <c r="B56" s="106"/>
      <c r="C56" s="106"/>
      <c r="D56" s="107"/>
      <c r="E56" s="108"/>
      <c r="F56" s="75"/>
    </row>
    <row r="57" spans="1:6" x14ac:dyDescent="0.25">
      <c r="A57" s="105"/>
      <c r="B57" s="106"/>
      <c r="C57" s="106"/>
      <c r="D57" s="107"/>
      <c r="E57" s="108"/>
      <c r="F57" s="75"/>
    </row>
    <row r="58" spans="1:6" x14ac:dyDescent="0.25">
      <c r="A58" s="105"/>
      <c r="B58" s="106"/>
      <c r="C58" s="106"/>
      <c r="D58" s="107"/>
      <c r="E58" s="108"/>
      <c r="F58" s="75"/>
    </row>
    <row r="59" spans="1:6" x14ac:dyDescent="0.25">
      <c r="A59" s="105"/>
      <c r="B59" s="106"/>
      <c r="C59" s="106"/>
      <c r="D59" s="107"/>
      <c r="E59" s="108"/>
      <c r="F59" s="75"/>
    </row>
    <row r="60" spans="1:6" x14ac:dyDescent="0.25">
      <c r="A60" s="105"/>
      <c r="B60" s="106"/>
      <c r="C60" s="106"/>
      <c r="D60" s="107"/>
      <c r="E60" s="108"/>
      <c r="F60" s="75"/>
    </row>
    <row r="61" spans="1:6" x14ac:dyDescent="0.25">
      <c r="A61" s="105"/>
      <c r="B61" s="106"/>
      <c r="C61" s="106"/>
      <c r="D61" s="107"/>
      <c r="E61" s="108"/>
      <c r="F61" s="75"/>
    </row>
    <row r="62" spans="1:6" x14ac:dyDescent="0.25">
      <c r="A62" s="105"/>
      <c r="B62" s="106"/>
      <c r="C62" s="106"/>
      <c r="D62" s="107"/>
      <c r="E62" s="108"/>
      <c r="F62" s="75"/>
    </row>
    <row r="63" spans="1:6" x14ac:dyDescent="0.25">
      <c r="A63" s="105"/>
      <c r="B63" s="106"/>
      <c r="C63" s="106"/>
      <c r="D63" s="107"/>
      <c r="E63" s="108"/>
      <c r="F63" s="75"/>
    </row>
    <row r="64" spans="1:6" x14ac:dyDescent="0.25">
      <c r="A64" s="105"/>
      <c r="B64" s="106"/>
      <c r="C64" s="106"/>
      <c r="D64" s="107"/>
      <c r="E64" s="108"/>
      <c r="F64" s="75"/>
    </row>
    <row r="65" spans="1:6" x14ac:dyDescent="0.25">
      <c r="A65" s="105"/>
      <c r="B65" s="106"/>
      <c r="C65" s="106"/>
      <c r="D65" s="107"/>
      <c r="E65" s="108"/>
      <c r="F65" s="75"/>
    </row>
    <row r="66" spans="1:6" x14ac:dyDescent="0.25">
      <c r="A66" s="105"/>
      <c r="B66" s="106"/>
      <c r="C66" s="106"/>
      <c r="D66" s="107"/>
      <c r="E66" s="108"/>
      <c r="F66" s="75"/>
    </row>
    <row r="67" spans="1:6" x14ac:dyDescent="0.25">
      <c r="A67" s="105"/>
      <c r="B67" s="106"/>
      <c r="C67" s="106"/>
      <c r="D67" s="107"/>
      <c r="E67" s="108"/>
      <c r="F67" s="75"/>
    </row>
    <row r="68" spans="1:6" x14ac:dyDescent="0.25">
      <c r="A68" s="105"/>
      <c r="B68" s="106"/>
      <c r="C68" s="106"/>
      <c r="D68" s="107"/>
      <c r="E68" s="108"/>
      <c r="F68" s="75"/>
    </row>
    <row r="69" spans="1:6" x14ac:dyDescent="0.25">
      <c r="A69" s="105"/>
      <c r="B69" s="106"/>
      <c r="C69" s="106"/>
      <c r="D69" s="107"/>
      <c r="E69" s="108"/>
      <c r="F69" s="75"/>
    </row>
    <row r="70" spans="1:6" x14ac:dyDescent="0.25">
      <c r="A70" s="105"/>
      <c r="B70" s="106"/>
      <c r="C70" s="106"/>
      <c r="D70" s="107"/>
      <c r="E70" s="108"/>
      <c r="F70" s="75"/>
    </row>
    <row r="71" spans="1:6" x14ac:dyDescent="0.25">
      <c r="A71" s="105"/>
      <c r="B71" s="106"/>
      <c r="C71" s="106"/>
      <c r="D71" s="107"/>
      <c r="E71" s="108"/>
      <c r="F71" s="75"/>
    </row>
    <row r="72" spans="1:6" x14ac:dyDescent="0.25">
      <c r="A72" s="105"/>
      <c r="B72" s="106"/>
      <c r="C72" s="106"/>
      <c r="D72" s="107"/>
      <c r="E72" s="108"/>
      <c r="F72" s="75"/>
    </row>
    <row r="73" spans="1:6" x14ac:dyDescent="0.25">
      <c r="A73" s="105"/>
      <c r="B73" s="106"/>
      <c r="C73" s="106"/>
      <c r="D73" s="107"/>
      <c r="E73" s="108"/>
      <c r="F73" s="75"/>
    </row>
    <row r="74" spans="1:6" x14ac:dyDescent="0.25">
      <c r="A74" s="105"/>
      <c r="B74" s="106"/>
      <c r="C74" s="106"/>
      <c r="D74" s="107"/>
      <c r="E74" s="108"/>
      <c r="F74" s="75"/>
    </row>
    <row r="75" spans="1:6" x14ac:dyDescent="0.25">
      <c r="A75" s="105"/>
      <c r="B75" s="106"/>
      <c r="C75" s="106"/>
      <c r="D75" s="107"/>
      <c r="E75" s="108"/>
      <c r="F75" s="75"/>
    </row>
    <row r="76" spans="1:6" x14ac:dyDescent="0.25">
      <c r="A76" s="105"/>
      <c r="B76" s="106"/>
      <c r="C76" s="106"/>
      <c r="D76" s="107"/>
      <c r="E76" s="108"/>
      <c r="F76" s="75"/>
    </row>
    <row r="77" spans="1:6" x14ac:dyDescent="0.25">
      <c r="A77" s="105"/>
      <c r="B77" s="106"/>
      <c r="C77" s="106"/>
      <c r="D77" s="107"/>
      <c r="E77" s="108"/>
      <c r="F77" s="75"/>
    </row>
    <row r="78" spans="1:6" x14ac:dyDescent="0.25">
      <c r="A78" s="105"/>
      <c r="B78" s="106"/>
      <c r="C78" s="106"/>
      <c r="D78" s="107"/>
      <c r="E78" s="108"/>
      <c r="F78" s="75"/>
    </row>
    <row r="79" spans="1:6" x14ac:dyDescent="0.25">
      <c r="A79" s="105"/>
      <c r="B79" s="106"/>
      <c r="C79" s="106"/>
      <c r="D79" s="107"/>
      <c r="E79" s="108"/>
      <c r="F79" s="75"/>
    </row>
    <row r="80" spans="1:6" x14ac:dyDescent="0.25">
      <c r="A80" s="105"/>
      <c r="B80" s="106"/>
      <c r="C80" s="106"/>
      <c r="D80" s="107"/>
      <c r="E80" s="108"/>
      <c r="F80" s="75"/>
    </row>
    <row r="81" spans="1:6" x14ac:dyDescent="0.25">
      <c r="A81" s="105"/>
      <c r="B81" s="106"/>
      <c r="C81" s="106"/>
      <c r="D81" s="107"/>
      <c r="E81" s="108"/>
      <c r="F81" s="75"/>
    </row>
    <row r="82" spans="1:6" x14ac:dyDescent="0.25">
      <c r="A82" s="105"/>
      <c r="B82" s="106"/>
      <c r="C82" s="106"/>
      <c r="D82" s="107"/>
      <c r="E82" s="108"/>
      <c r="F82" s="75"/>
    </row>
    <row r="83" spans="1:6" x14ac:dyDescent="0.25">
      <c r="A83" s="105"/>
      <c r="B83" s="106"/>
      <c r="C83" s="106"/>
      <c r="D83" s="107"/>
      <c r="E83" s="108"/>
      <c r="F83" s="75"/>
    </row>
    <row r="84" spans="1:6" x14ac:dyDescent="0.25">
      <c r="A84" s="105"/>
      <c r="B84" s="106"/>
      <c r="C84" s="106"/>
      <c r="D84" s="107"/>
      <c r="E84" s="108"/>
      <c r="F84" s="75"/>
    </row>
    <row r="85" spans="1:6" x14ac:dyDescent="0.25">
      <c r="A85" s="105"/>
      <c r="B85" s="106"/>
      <c r="C85" s="106"/>
      <c r="D85" s="107"/>
      <c r="E85" s="108"/>
      <c r="F85" s="75"/>
    </row>
    <row r="86" spans="1:6" x14ac:dyDescent="0.25">
      <c r="A86" s="105"/>
      <c r="B86" s="106"/>
      <c r="C86" s="106"/>
      <c r="D86" s="107"/>
      <c r="E86" s="108"/>
      <c r="F86" s="75"/>
    </row>
    <row r="87" spans="1:6" x14ac:dyDescent="0.25">
      <c r="A87" s="105"/>
      <c r="B87" s="106"/>
      <c r="C87" s="106"/>
      <c r="D87" s="107"/>
      <c r="E87" s="108"/>
      <c r="F87" s="75"/>
    </row>
    <row r="88" spans="1:6" x14ac:dyDescent="0.25">
      <c r="A88" s="105"/>
      <c r="B88" s="106"/>
      <c r="C88" s="106"/>
      <c r="D88" s="107"/>
      <c r="E88" s="108"/>
      <c r="F88" s="75"/>
    </row>
    <row r="89" spans="1:6" x14ac:dyDescent="0.25">
      <c r="A89" s="105"/>
      <c r="B89" s="106"/>
      <c r="C89" s="106"/>
      <c r="D89" s="107"/>
      <c r="E89" s="108"/>
      <c r="F89" s="75"/>
    </row>
    <row r="90" spans="1:6" x14ac:dyDescent="0.25">
      <c r="A90" s="105"/>
      <c r="B90" s="106"/>
      <c r="C90" s="106"/>
      <c r="D90" s="107"/>
      <c r="E90" s="108"/>
      <c r="F90" s="75"/>
    </row>
    <row r="91" spans="1:6" x14ac:dyDescent="0.25">
      <c r="A91" s="105"/>
      <c r="B91" s="106"/>
      <c r="C91" s="106"/>
      <c r="D91" s="107"/>
      <c r="E91" s="108"/>
      <c r="F91" s="75"/>
    </row>
    <row r="92" spans="1:6" x14ac:dyDescent="0.25">
      <c r="A92" s="105"/>
      <c r="B92" s="106"/>
      <c r="C92" s="106"/>
      <c r="D92" s="107"/>
      <c r="E92" s="108"/>
      <c r="F92" s="75"/>
    </row>
    <row r="93" spans="1:6" x14ac:dyDescent="0.25">
      <c r="A93" s="105"/>
      <c r="B93" s="106"/>
      <c r="C93" s="106"/>
      <c r="D93" s="107"/>
      <c r="E93" s="108"/>
      <c r="F93" s="75"/>
    </row>
    <row r="94" spans="1:6" x14ac:dyDescent="0.25">
      <c r="A94" s="105"/>
      <c r="B94" s="106"/>
      <c r="C94" s="106"/>
      <c r="D94" s="107"/>
      <c r="E94" s="108"/>
      <c r="F94" s="75"/>
    </row>
    <row r="95" spans="1:6" x14ac:dyDescent="0.25">
      <c r="A95" s="105"/>
      <c r="B95" s="106"/>
      <c r="C95" s="106"/>
      <c r="D95" s="107"/>
      <c r="E95" s="108"/>
      <c r="F95" s="75"/>
    </row>
    <row r="96" spans="1:6" x14ac:dyDescent="0.25">
      <c r="A96" s="105"/>
      <c r="B96" s="106"/>
      <c r="C96" s="106"/>
      <c r="D96" s="107"/>
      <c r="E96" s="108"/>
      <c r="F96" s="75"/>
    </row>
    <row r="97" spans="1:6" x14ac:dyDescent="0.25">
      <c r="A97" s="105"/>
      <c r="B97" s="106"/>
      <c r="C97" s="106"/>
      <c r="D97" s="107"/>
      <c r="E97" s="108"/>
      <c r="F97" s="75"/>
    </row>
    <row r="98" spans="1:6" x14ac:dyDescent="0.25">
      <c r="A98" s="105"/>
      <c r="B98" s="106"/>
      <c r="C98" s="106"/>
      <c r="D98" s="107"/>
      <c r="E98" s="108"/>
      <c r="F98" s="75"/>
    </row>
    <row r="99" spans="1:6" x14ac:dyDescent="0.25">
      <c r="A99" s="105"/>
      <c r="B99" s="106"/>
      <c r="C99" s="106"/>
      <c r="D99" s="107"/>
      <c r="E99" s="108"/>
      <c r="F99" s="75"/>
    </row>
    <row r="100" spans="1:6" x14ac:dyDescent="0.25">
      <c r="A100" s="105"/>
      <c r="B100" s="106"/>
      <c r="C100" s="106"/>
      <c r="D100" s="107"/>
      <c r="E100" s="108"/>
      <c r="F100" s="75"/>
    </row>
    <row r="101" spans="1:6" x14ac:dyDescent="0.25">
      <c r="A101" s="105"/>
      <c r="B101" s="106"/>
      <c r="C101" s="106"/>
      <c r="D101" s="107"/>
      <c r="E101" s="108"/>
      <c r="F101" s="75"/>
    </row>
    <row r="102" spans="1:6" x14ac:dyDescent="0.25">
      <c r="A102" s="105"/>
      <c r="B102" s="106"/>
      <c r="C102" s="106"/>
      <c r="D102" s="107"/>
      <c r="E102" s="108"/>
      <c r="F102" s="75"/>
    </row>
    <row r="103" spans="1:6" x14ac:dyDescent="0.25">
      <c r="A103" s="105"/>
      <c r="B103" s="106"/>
      <c r="C103" s="106"/>
      <c r="D103" s="107"/>
      <c r="E103" s="108"/>
      <c r="F103" s="75"/>
    </row>
    <row r="104" spans="1:6" x14ac:dyDescent="0.25">
      <c r="A104" s="105"/>
      <c r="B104" s="106"/>
      <c r="C104" s="106"/>
      <c r="D104" s="107"/>
      <c r="E104" s="108"/>
      <c r="F104" s="75"/>
    </row>
    <row r="105" spans="1:6" x14ac:dyDescent="0.25">
      <c r="A105" s="105"/>
      <c r="B105" s="106"/>
      <c r="C105" s="106"/>
      <c r="D105" s="107"/>
      <c r="E105" s="108"/>
      <c r="F105" s="75"/>
    </row>
    <row r="106" spans="1:6" x14ac:dyDescent="0.25">
      <c r="A106" s="105"/>
      <c r="B106" s="106"/>
      <c r="C106" s="106"/>
      <c r="D106" s="107"/>
      <c r="E106" s="108"/>
      <c r="F106" s="75"/>
    </row>
    <row r="107" spans="1:6" x14ac:dyDescent="0.25">
      <c r="A107" s="105"/>
      <c r="B107" s="106"/>
      <c r="C107" s="106"/>
      <c r="D107" s="107"/>
      <c r="E107" s="108"/>
      <c r="F107" s="75"/>
    </row>
    <row r="108" spans="1:6" x14ac:dyDescent="0.25">
      <c r="A108" s="105"/>
      <c r="B108" s="106"/>
      <c r="C108" s="106"/>
      <c r="D108" s="107"/>
      <c r="E108" s="108"/>
      <c r="F108" s="75"/>
    </row>
    <row r="109" spans="1:6" x14ac:dyDescent="0.25">
      <c r="A109" s="105"/>
      <c r="B109" s="106"/>
      <c r="C109" s="106"/>
      <c r="D109" s="107"/>
      <c r="E109" s="108"/>
      <c r="F109" s="75"/>
    </row>
    <row r="110" spans="1:6" x14ac:dyDescent="0.25">
      <c r="A110" s="105"/>
      <c r="B110" s="106"/>
      <c r="C110" s="106"/>
      <c r="D110" s="107"/>
      <c r="E110" s="108"/>
      <c r="F110" s="75"/>
    </row>
    <row r="111" spans="1:6" x14ac:dyDescent="0.25">
      <c r="A111" s="105"/>
      <c r="B111" s="106"/>
      <c r="C111" s="106"/>
      <c r="D111" s="107"/>
      <c r="E111" s="108"/>
      <c r="F111" s="75"/>
    </row>
    <row r="112" spans="1:6" x14ac:dyDescent="0.25">
      <c r="A112" s="105"/>
      <c r="B112" s="106"/>
      <c r="C112" s="106"/>
      <c r="D112" s="107"/>
      <c r="E112" s="108"/>
      <c r="F112" s="75"/>
    </row>
    <row r="113" spans="1:6" x14ac:dyDescent="0.25">
      <c r="A113" s="105"/>
      <c r="B113" s="106"/>
      <c r="C113" s="106"/>
      <c r="D113" s="107"/>
      <c r="E113" s="108"/>
      <c r="F113" s="75"/>
    </row>
    <row r="114" spans="1:6" x14ac:dyDescent="0.25">
      <c r="A114" s="105"/>
      <c r="B114" s="106"/>
      <c r="C114" s="106"/>
      <c r="D114" s="107"/>
      <c r="E114" s="108"/>
      <c r="F114" s="75"/>
    </row>
    <row r="115" spans="1:6" x14ac:dyDescent="0.25">
      <c r="A115" s="105"/>
      <c r="B115" s="106"/>
      <c r="C115" s="106"/>
      <c r="D115" s="107"/>
      <c r="E115" s="108"/>
      <c r="F115" s="75"/>
    </row>
    <row r="116" spans="1:6" x14ac:dyDescent="0.25">
      <c r="A116" s="105"/>
      <c r="B116" s="106"/>
      <c r="C116" s="106"/>
      <c r="D116" s="107"/>
      <c r="E116" s="108"/>
      <c r="F116" s="75"/>
    </row>
    <row r="117" spans="1:6" x14ac:dyDescent="0.25">
      <c r="A117" s="105"/>
      <c r="B117" s="106"/>
      <c r="C117" s="106"/>
      <c r="D117" s="107"/>
      <c r="E117" s="108"/>
      <c r="F117" s="75"/>
    </row>
    <row r="118" spans="1:6" x14ac:dyDescent="0.25">
      <c r="A118" s="105"/>
      <c r="B118" s="106"/>
      <c r="C118" s="106"/>
      <c r="D118" s="107"/>
      <c r="E118" s="108"/>
      <c r="F118" s="75"/>
    </row>
    <row r="119" spans="1:6" x14ac:dyDescent="0.25">
      <c r="A119" s="105"/>
      <c r="B119" s="106"/>
      <c r="C119" s="106"/>
      <c r="D119" s="107"/>
      <c r="E119" s="108"/>
      <c r="F119" s="75"/>
    </row>
    <row r="120" spans="1:6" x14ac:dyDescent="0.25">
      <c r="A120" s="105"/>
      <c r="B120" s="106"/>
      <c r="C120" s="106"/>
      <c r="D120" s="107"/>
      <c r="E120" s="108"/>
      <c r="F120" s="75"/>
    </row>
    <row r="121" spans="1:6" x14ac:dyDescent="0.25">
      <c r="A121" s="105"/>
      <c r="B121" s="106"/>
      <c r="C121" s="106"/>
      <c r="D121" s="107"/>
      <c r="E121" s="108"/>
      <c r="F121" s="75"/>
    </row>
    <row r="122" spans="1:6" x14ac:dyDescent="0.25">
      <c r="A122" s="105"/>
      <c r="B122" s="106"/>
      <c r="C122" s="106"/>
      <c r="D122" s="107"/>
      <c r="E122" s="108"/>
      <c r="F122" s="75"/>
    </row>
    <row r="123" spans="1:6" x14ac:dyDescent="0.25">
      <c r="A123" s="5"/>
      <c r="B123" s="6"/>
      <c r="C123" s="6"/>
      <c r="D123" s="144"/>
      <c r="E123" s="108"/>
      <c r="F123" s="75"/>
    </row>
    <row r="124" spans="1:6" x14ac:dyDescent="0.25">
      <c r="A124" s="5"/>
      <c r="B124" s="6"/>
      <c r="C124" s="6"/>
      <c r="D124" s="144"/>
      <c r="E124" s="108"/>
      <c r="F124" s="75"/>
    </row>
    <row r="125" spans="1:6" x14ac:dyDescent="0.25">
      <c r="A125" s="5"/>
      <c r="B125" s="6"/>
      <c r="C125" s="6"/>
      <c r="D125" s="144"/>
      <c r="E125" s="108"/>
      <c r="F125" s="75"/>
    </row>
    <row r="126" spans="1:6" x14ac:dyDescent="0.25">
      <c r="D126" s="75"/>
      <c r="E126" s="108"/>
      <c r="F126" s="75"/>
    </row>
    <row r="127" spans="1:6" x14ac:dyDescent="0.25">
      <c r="D127" s="75"/>
      <c r="E127" s="108"/>
      <c r="F127" s="75"/>
    </row>
    <row r="128" spans="1:6" x14ac:dyDescent="0.25">
      <c r="D128" s="75"/>
      <c r="E128" s="108"/>
      <c r="F128" s="75"/>
    </row>
    <row r="129" spans="4:6" x14ac:dyDescent="0.25">
      <c r="D129" s="75"/>
      <c r="E129" s="74"/>
      <c r="F129" s="75"/>
    </row>
    <row r="130" spans="4:6" x14ac:dyDescent="0.25">
      <c r="D130" s="75"/>
      <c r="E130" s="74"/>
      <c r="F130" s="75"/>
    </row>
    <row r="131" spans="4:6" x14ac:dyDescent="0.25">
      <c r="D131" s="75"/>
      <c r="E131" s="74"/>
      <c r="F131" s="75"/>
    </row>
    <row r="132" spans="4:6" x14ac:dyDescent="0.25">
      <c r="D132" s="75"/>
      <c r="E132" s="74"/>
      <c r="F132" s="75"/>
    </row>
    <row r="133" spans="4:6" x14ac:dyDescent="0.25">
      <c r="D133" s="75"/>
      <c r="E133" s="74"/>
      <c r="F133" s="75"/>
    </row>
    <row r="134" spans="4:6" x14ac:dyDescent="0.25">
      <c r="D134" s="75"/>
      <c r="E134" s="74"/>
      <c r="F134" s="75"/>
    </row>
    <row r="135" spans="4:6" x14ac:dyDescent="0.25">
      <c r="D135" s="75"/>
      <c r="E135" s="108"/>
      <c r="F135" s="75"/>
    </row>
    <row r="136" spans="4:6" x14ac:dyDescent="0.25">
      <c r="D136" s="75"/>
      <c r="E136" s="108"/>
      <c r="F136" s="75"/>
    </row>
    <row r="137" spans="4:6" x14ac:dyDescent="0.25">
      <c r="D137" s="75"/>
      <c r="E137" s="108"/>
      <c r="F137" s="75"/>
    </row>
    <row r="138" spans="4:6" x14ac:dyDescent="0.25">
      <c r="D138" s="75"/>
      <c r="E138" s="108"/>
      <c r="F138" s="75"/>
    </row>
    <row r="139" spans="4:6" x14ac:dyDescent="0.25">
      <c r="D139" s="75"/>
      <c r="E139" s="108"/>
      <c r="F139" s="75"/>
    </row>
    <row r="140" spans="4:6" x14ac:dyDescent="0.25">
      <c r="D140" s="75"/>
      <c r="E140" s="108"/>
      <c r="F140" s="75"/>
    </row>
    <row r="141" spans="4:6" x14ac:dyDescent="0.25">
      <c r="D141" s="75"/>
      <c r="E141" s="108"/>
      <c r="F141" s="75"/>
    </row>
    <row r="142" spans="4:6" x14ac:dyDescent="0.25">
      <c r="D142" s="75"/>
      <c r="E142" s="108"/>
      <c r="F142" s="75"/>
    </row>
    <row r="143" spans="4:6" x14ac:dyDescent="0.25">
      <c r="D143" s="75"/>
      <c r="E143" s="74"/>
      <c r="F143" s="75"/>
    </row>
    <row r="144" spans="4:6" x14ac:dyDescent="0.25">
      <c r="D144" s="75"/>
      <c r="E144" s="108"/>
      <c r="F144" s="75"/>
    </row>
    <row r="145" spans="4:6" x14ac:dyDescent="0.25">
      <c r="D145" s="75"/>
      <c r="E145" s="108"/>
      <c r="F145" s="75"/>
    </row>
    <row r="146" spans="4:6" x14ac:dyDescent="0.25">
      <c r="D146" s="75"/>
      <c r="E146" s="108"/>
      <c r="F146" s="75"/>
    </row>
    <row r="147" spans="4:6" x14ac:dyDescent="0.25">
      <c r="D147" s="75"/>
      <c r="E147" s="74"/>
      <c r="F147" s="75"/>
    </row>
    <row r="148" spans="4:6" x14ac:dyDescent="0.25">
      <c r="E148" s="74"/>
      <c r="F148" s="75"/>
    </row>
    <row r="149" spans="4:6" x14ac:dyDescent="0.25">
      <c r="E149" s="74"/>
      <c r="F149" s="75"/>
    </row>
    <row r="150" spans="4:6" x14ac:dyDescent="0.25">
      <c r="E150" s="74"/>
      <c r="F150" s="75"/>
    </row>
    <row r="151" spans="4:6" x14ac:dyDescent="0.25">
      <c r="E151" s="74"/>
      <c r="F151" s="75"/>
    </row>
    <row r="152" spans="4:6" x14ac:dyDescent="0.25">
      <c r="E152" s="74"/>
      <c r="F152" s="75"/>
    </row>
    <row r="153" spans="4:6" x14ac:dyDescent="0.25">
      <c r="E153" s="74"/>
      <c r="F153" s="75"/>
    </row>
    <row r="154" spans="4:6" x14ac:dyDescent="0.25">
      <c r="E154" s="74"/>
      <c r="F154" s="75"/>
    </row>
    <row r="155" spans="4:6" x14ac:dyDescent="0.25">
      <c r="E155" s="74"/>
      <c r="F155" s="75"/>
    </row>
    <row r="156" spans="4:6" x14ac:dyDescent="0.25">
      <c r="E156" s="74"/>
      <c r="F156" s="75"/>
    </row>
    <row r="157" spans="4:6" x14ac:dyDescent="0.25">
      <c r="E157" s="74"/>
      <c r="F157" s="75"/>
    </row>
    <row r="158" spans="4:6" x14ac:dyDescent="0.25">
      <c r="E158" s="74"/>
      <c r="F158" s="75"/>
    </row>
    <row r="159" spans="4:6" x14ac:dyDescent="0.25">
      <c r="E159" s="74"/>
      <c r="F159" s="75"/>
    </row>
    <row r="160" spans="4:6" x14ac:dyDescent="0.25">
      <c r="E160" s="74"/>
      <c r="F160" s="75"/>
    </row>
    <row r="161" spans="5:6" x14ac:dyDescent="0.25">
      <c r="E161" s="74"/>
      <c r="F161" s="75"/>
    </row>
    <row r="162" spans="5:6" x14ac:dyDescent="0.25">
      <c r="E162" s="74"/>
      <c r="F162" s="75"/>
    </row>
    <row r="163" spans="5:6" x14ac:dyDescent="0.25">
      <c r="E163" s="74"/>
      <c r="F163" s="75"/>
    </row>
    <row r="164" spans="5:6" x14ac:dyDescent="0.25">
      <c r="E164" s="74"/>
      <c r="F164" s="75"/>
    </row>
    <row r="165" spans="5:6" x14ac:dyDescent="0.25">
      <c r="E165" s="74"/>
      <c r="F165" s="75"/>
    </row>
    <row r="166" spans="5:6" x14ac:dyDescent="0.25">
      <c r="E166" s="74"/>
      <c r="F166" s="75"/>
    </row>
    <row r="167" spans="5:6" x14ac:dyDescent="0.25">
      <c r="E167" s="74"/>
      <c r="F167" s="75"/>
    </row>
    <row r="168" spans="5:6" x14ac:dyDescent="0.25">
      <c r="E168" s="74"/>
      <c r="F168" s="75"/>
    </row>
    <row r="169" spans="5:6" x14ac:dyDescent="0.25">
      <c r="E169" s="74"/>
      <c r="F169" s="75"/>
    </row>
    <row r="170" spans="5:6" x14ac:dyDescent="0.25">
      <c r="E170" s="74"/>
      <c r="F170" s="75"/>
    </row>
    <row r="171" spans="5:6" x14ac:dyDescent="0.25">
      <c r="E171" s="74"/>
      <c r="F171" s="75"/>
    </row>
    <row r="172" spans="5:6" x14ac:dyDescent="0.25">
      <c r="E172" s="74"/>
      <c r="F172" s="75"/>
    </row>
    <row r="173" spans="5:6" x14ac:dyDescent="0.25">
      <c r="E173" s="74"/>
      <c r="F173" s="75"/>
    </row>
    <row r="174" spans="5:6" x14ac:dyDescent="0.25">
      <c r="E174" s="74"/>
      <c r="F174" s="75"/>
    </row>
    <row r="175" spans="5:6" x14ac:dyDescent="0.25">
      <c r="E175" s="74"/>
      <c r="F175" s="75"/>
    </row>
    <row r="176" spans="5:6" x14ac:dyDescent="0.25">
      <c r="E176" s="74"/>
      <c r="F176" s="75"/>
    </row>
    <row r="177" spans="5:6" x14ac:dyDescent="0.25">
      <c r="E177" s="74"/>
      <c r="F177" s="75"/>
    </row>
    <row r="178" spans="5:6" x14ac:dyDescent="0.25">
      <c r="E178" s="74"/>
      <c r="F178" s="75"/>
    </row>
    <row r="179" spans="5:6" x14ac:dyDescent="0.25">
      <c r="E179" s="74"/>
      <c r="F179" s="75"/>
    </row>
    <row r="180" spans="5:6" x14ac:dyDescent="0.25">
      <c r="E180" s="74"/>
      <c r="F180" s="75"/>
    </row>
    <row r="181" spans="5:6" x14ac:dyDescent="0.25">
      <c r="E181" s="74"/>
      <c r="F181" s="75"/>
    </row>
    <row r="182" spans="5:6" x14ac:dyDescent="0.25">
      <c r="E182" s="74"/>
      <c r="F182" s="75"/>
    </row>
    <row r="183" spans="5:6" x14ac:dyDescent="0.25">
      <c r="E183" s="74"/>
      <c r="F183" s="75"/>
    </row>
    <row r="184" spans="5:6" x14ac:dyDescent="0.25">
      <c r="E184" s="74"/>
      <c r="F184" s="75"/>
    </row>
    <row r="185" spans="5:6" x14ac:dyDescent="0.25">
      <c r="E185" s="74"/>
      <c r="F185" s="75"/>
    </row>
    <row r="186" spans="5:6" x14ac:dyDescent="0.25">
      <c r="E186" s="74"/>
      <c r="F186" s="75"/>
    </row>
    <row r="187" spans="5:6" x14ac:dyDescent="0.25">
      <c r="E187" s="74"/>
      <c r="F187" s="75"/>
    </row>
    <row r="188" spans="5:6" x14ac:dyDescent="0.25">
      <c r="E188" s="74"/>
      <c r="F188" s="75"/>
    </row>
    <row r="189" spans="5:6" x14ac:dyDescent="0.25">
      <c r="E189" s="74"/>
      <c r="F189" s="75"/>
    </row>
    <row r="190" spans="5:6" x14ac:dyDescent="0.25">
      <c r="E190" s="74"/>
      <c r="F190" s="75"/>
    </row>
    <row r="191" spans="5:6" x14ac:dyDescent="0.25">
      <c r="E191" s="74"/>
      <c r="F191" s="75"/>
    </row>
    <row r="192" spans="5:6" x14ac:dyDescent="0.25">
      <c r="E192" s="74"/>
      <c r="F192" s="75"/>
    </row>
    <row r="193" spans="5:6" x14ac:dyDescent="0.25">
      <c r="E193" s="74"/>
      <c r="F193" s="75"/>
    </row>
    <row r="194" spans="5:6" x14ac:dyDescent="0.25">
      <c r="E194" s="74"/>
      <c r="F194" s="75"/>
    </row>
    <row r="195" spans="5:6" x14ac:dyDescent="0.25">
      <c r="E195" s="74"/>
      <c r="F195" s="75"/>
    </row>
    <row r="196" spans="5:6" x14ac:dyDescent="0.25">
      <c r="E196" s="74"/>
      <c r="F196" s="75"/>
    </row>
    <row r="197" spans="5:6" x14ac:dyDescent="0.25">
      <c r="E197" s="74"/>
      <c r="F197" s="75"/>
    </row>
    <row r="198" spans="5:6" x14ac:dyDescent="0.25">
      <c r="E198" s="74"/>
      <c r="F198" s="75"/>
    </row>
    <row r="199" spans="5:6" x14ac:dyDescent="0.25">
      <c r="E199" s="74"/>
      <c r="F199" s="75"/>
    </row>
    <row r="200" spans="5:6" x14ac:dyDescent="0.25">
      <c r="E200" s="74"/>
      <c r="F200" s="75"/>
    </row>
    <row r="201" spans="5:6" x14ac:dyDescent="0.25">
      <c r="E201" s="74"/>
      <c r="F201" s="75"/>
    </row>
    <row r="202" spans="5:6" x14ac:dyDescent="0.25">
      <c r="E202" s="74"/>
      <c r="F202" s="75"/>
    </row>
    <row r="203" spans="5:6" x14ac:dyDescent="0.25">
      <c r="E203" s="74"/>
      <c r="F203" s="75"/>
    </row>
    <row r="204" spans="5:6" x14ac:dyDescent="0.25">
      <c r="E204" s="74"/>
      <c r="F204" s="75"/>
    </row>
    <row r="205" spans="5:6" x14ac:dyDescent="0.25">
      <c r="E205" s="74"/>
      <c r="F205" s="75"/>
    </row>
    <row r="206" spans="5:6" x14ac:dyDescent="0.25">
      <c r="E206" s="74"/>
      <c r="F206" s="75"/>
    </row>
    <row r="207" spans="5:6" x14ac:dyDescent="0.25">
      <c r="E207" s="74"/>
      <c r="F207" s="75"/>
    </row>
    <row r="208" spans="5:6" x14ac:dyDescent="0.25">
      <c r="E208" s="74"/>
      <c r="F208" s="75"/>
    </row>
    <row r="209" spans="5:6" x14ac:dyDescent="0.25">
      <c r="E209" s="74"/>
      <c r="F209" s="75"/>
    </row>
    <row r="210" spans="5:6" x14ac:dyDescent="0.25">
      <c r="E210" s="74"/>
      <c r="F210" s="75"/>
    </row>
    <row r="211" spans="5:6" x14ac:dyDescent="0.25">
      <c r="E211" s="74"/>
      <c r="F211" s="75"/>
    </row>
    <row r="212" spans="5:6" x14ac:dyDescent="0.25">
      <c r="E212" s="74"/>
      <c r="F212" s="75"/>
    </row>
    <row r="213" spans="5:6" x14ac:dyDescent="0.25">
      <c r="E213" s="74"/>
      <c r="F213" s="75"/>
    </row>
    <row r="214" spans="5:6" x14ac:dyDescent="0.25">
      <c r="E214" s="74"/>
      <c r="F214" s="75"/>
    </row>
    <row r="215" spans="5:6" x14ac:dyDescent="0.25">
      <c r="E215" s="74"/>
      <c r="F215" s="75"/>
    </row>
    <row r="216" spans="5:6" x14ac:dyDescent="0.25">
      <c r="E216" s="74"/>
      <c r="F216" s="75"/>
    </row>
    <row r="217" spans="5:6" x14ac:dyDescent="0.25">
      <c r="E217" s="74"/>
      <c r="F217" s="75"/>
    </row>
    <row r="218" spans="5:6" x14ac:dyDescent="0.25">
      <c r="E218" s="74"/>
      <c r="F218" s="75"/>
    </row>
    <row r="219" spans="5:6" x14ac:dyDescent="0.25">
      <c r="E219" s="74"/>
      <c r="F219" s="75"/>
    </row>
    <row r="220" spans="5:6" x14ac:dyDescent="0.25">
      <c r="E220" s="74"/>
      <c r="F220" s="75"/>
    </row>
    <row r="221" spans="5:6" x14ac:dyDescent="0.25">
      <c r="E221" s="74"/>
      <c r="F221" s="75"/>
    </row>
    <row r="222" spans="5:6" x14ac:dyDescent="0.25">
      <c r="E222" s="74"/>
      <c r="F222" s="75"/>
    </row>
    <row r="223" spans="5:6" x14ac:dyDescent="0.25">
      <c r="E223" s="74"/>
      <c r="F223" s="75"/>
    </row>
    <row r="224" spans="5:6" x14ac:dyDescent="0.25">
      <c r="E224" s="74"/>
      <c r="F224" s="75"/>
    </row>
    <row r="225" spans="5:6" x14ac:dyDescent="0.25">
      <c r="E225" s="74"/>
      <c r="F225" s="75"/>
    </row>
    <row r="226" spans="5:6" x14ac:dyDescent="0.25">
      <c r="E226" s="74"/>
      <c r="F226" s="75"/>
    </row>
    <row r="227" spans="5:6" x14ac:dyDescent="0.25">
      <c r="E227" s="74"/>
      <c r="F227" s="75"/>
    </row>
    <row r="228" spans="5:6" x14ac:dyDescent="0.25">
      <c r="E228" s="74"/>
      <c r="F228" s="75"/>
    </row>
    <row r="229" spans="5:6" x14ac:dyDescent="0.25">
      <c r="E229" s="74"/>
      <c r="F229" s="75"/>
    </row>
    <row r="230" spans="5:6" x14ac:dyDescent="0.25">
      <c r="E230" s="74"/>
      <c r="F230" s="75"/>
    </row>
    <row r="231" spans="5:6" x14ac:dyDescent="0.25">
      <c r="E231" s="74"/>
      <c r="F231" s="75"/>
    </row>
    <row r="232" spans="5:6" x14ac:dyDescent="0.25">
      <c r="E232" s="74"/>
      <c r="F232" s="75"/>
    </row>
    <row r="233" spans="5:6" x14ac:dyDescent="0.25">
      <c r="E233" s="74"/>
      <c r="F233" s="75"/>
    </row>
    <row r="234" spans="5:6" x14ac:dyDescent="0.25">
      <c r="E234" s="74"/>
      <c r="F234" s="75"/>
    </row>
    <row r="235" spans="5:6" x14ac:dyDescent="0.25">
      <c r="E235" s="74"/>
      <c r="F235" s="75"/>
    </row>
    <row r="236" spans="5:6" x14ac:dyDescent="0.25">
      <c r="E236" s="74"/>
      <c r="F236" s="75"/>
    </row>
    <row r="237" spans="5:6" x14ac:dyDescent="0.25">
      <c r="E237" s="74"/>
      <c r="F237" s="75"/>
    </row>
    <row r="238" spans="5:6" x14ac:dyDescent="0.25">
      <c r="E238" s="74"/>
      <c r="F238" s="75"/>
    </row>
    <row r="239" spans="5:6" x14ac:dyDescent="0.25">
      <c r="E239" s="74"/>
      <c r="F239" s="75"/>
    </row>
    <row r="240" spans="5:6" x14ac:dyDescent="0.25">
      <c r="E240" s="74"/>
      <c r="F240" s="75"/>
    </row>
    <row r="241" spans="5:6" x14ac:dyDescent="0.25">
      <c r="E241" s="74"/>
      <c r="F241" s="75"/>
    </row>
    <row r="242" spans="5:6" x14ac:dyDescent="0.25">
      <c r="E242" s="74"/>
      <c r="F242" s="75"/>
    </row>
    <row r="243" spans="5:6" x14ac:dyDescent="0.25">
      <c r="E243" s="74"/>
      <c r="F243" s="75"/>
    </row>
    <row r="244" spans="5:6" x14ac:dyDescent="0.25">
      <c r="E244" s="74"/>
      <c r="F244" s="75"/>
    </row>
    <row r="245" spans="5:6" x14ac:dyDescent="0.25">
      <c r="E245" s="74"/>
      <c r="F245" s="75"/>
    </row>
    <row r="246" spans="5:6" x14ac:dyDescent="0.25">
      <c r="E246" s="74"/>
      <c r="F246" s="75"/>
    </row>
    <row r="247" spans="5:6" x14ac:dyDescent="0.25">
      <c r="E247" s="74"/>
      <c r="F247" s="75"/>
    </row>
    <row r="248" spans="5:6" x14ac:dyDescent="0.25">
      <c r="E248" s="74"/>
      <c r="F248" s="75"/>
    </row>
    <row r="249" spans="5:6" x14ac:dyDescent="0.25">
      <c r="E249" s="74"/>
      <c r="F249" s="75"/>
    </row>
    <row r="250" spans="5:6" x14ac:dyDescent="0.25">
      <c r="E250" s="74"/>
      <c r="F250" s="75"/>
    </row>
    <row r="251" spans="5:6" x14ac:dyDescent="0.25">
      <c r="E251" s="74"/>
      <c r="F251" s="75"/>
    </row>
    <row r="252" spans="5:6" x14ac:dyDescent="0.25">
      <c r="E252" s="74"/>
      <c r="F252" s="75"/>
    </row>
    <row r="253" spans="5:6" x14ac:dyDescent="0.25">
      <c r="E253" s="74"/>
      <c r="F253" s="75"/>
    </row>
    <row r="254" spans="5:6" x14ac:dyDescent="0.25">
      <c r="E254" s="74"/>
      <c r="F254" s="75"/>
    </row>
    <row r="255" spans="5:6" x14ac:dyDescent="0.25">
      <c r="E255" s="74"/>
      <c r="F255" s="75"/>
    </row>
    <row r="256" spans="5:6" x14ac:dyDescent="0.25">
      <c r="E256" s="74"/>
      <c r="F256" s="75"/>
    </row>
    <row r="257" spans="5:6" x14ac:dyDescent="0.25">
      <c r="E257" s="74"/>
      <c r="F257" s="75"/>
    </row>
    <row r="258" spans="5:6" x14ac:dyDescent="0.25">
      <c r="E258" s="74"/>
      <c r="F258" s="75"/>
    </row>
    <row r="259" spans="5:6" x14ac:dyDescent="0.25">
      <c r="E259" s="74"/>
      <c r="F259" s="75"/>
    </row>
    <row r="260" spans="5:6" x14ac:dyDescent="0.25">
      <c r="E260" s="74"/>
      <c r="F260" s="75"/>
    </row>
    <row r="261" spans="5:6" x14ac:dyDescent="0.25">
      <c r="E261" s="74"/>
      <c r="F261" s="75"/>
    </row>
    <row r="262" spans="5:6" x14ac:dyDescent="0.25">
      <c r="E262" s="74"/>
      <c r="F262" s="75"/>
    </row>
    <row r="263" spans="5:6" x14ac:dyDescent="0.25">
      <c r="E263" s="74"/>
      <c r="F263" s="75"/>
    </row>
    <row r="264" spans="5:6" x14ac:dyDescent="0.25">
      <c r="E264" s="74"/>
      <c r="F264" s="75"/>
    </row>
    <row r="265" spans="5:6" x14ac:dyDescent="0.25">
      <c r="E265" s="74"/>
      <c r="F265" s="75"/>
    </row>
    <row r="266" spans="5:6" x14ac:dyDescent="0.25">
      <c r="E266" s="74"/>
      <c r="F266" s="75"/>
    </row>
    <row r="267" spans="5:6" x14ac:dyDescent="0.25">
      <c r="E267" s="74"/>
      <c r="F267" s="75"/>
    </row>
    <row r="268" spans="5:6" x14ac:dyDescent="0.25">
      <c r="E268" s="74"/>
      <c r="F268" s="75"/>
    </row>
    <row r="269" spans="5:6" x14ac:dyDescent="0.25">
      <c r="E269" s="74"/>
      <c r="F269" s="75"/>
    </row>
    <row r="270" spans="5:6" x14ac:dyDescent="0.25">
      <c r="E270" s="74"/>
      <c r="F270" s="75"/>
    </row>
    <row r="271" spans="5:6" x14ac:dyDescent="0.25">
      <c r="E271" s="74"/>
      <c r="F271" s="75"/>
    </row>
    <row r="272" spans="5:6" x14ac:dyDescent="0.25">
      <c r="E272" s="74"/>
      <c r="F272" s="75"/>
    </row>
    <row r="273" spans="5:6" x14ac:dyDescent="0.25">
      <c r="E273" s="74"/>
      <c r="F273" s="75"/>
    </row>
    <row r="274" spans="5:6" x14ac:dyDescent="0.25">
      <c r="E274" s="74"/>
      <c r="F274" s="75"/>
    </row>
    <row r="275" spans="5:6" x14ac:dyDescent="0.25">
      <c r="E275" s="74"/>
      <c r="F275" s="75"/>
    </row>
    <row r="276" spans="5:6" x14ac:dyDescent="0.25">
      <c r="E276" s="74"/>
      <c r="F276" s="75"/>
    </row>
    <row r="277" spans="5:6" x14ac:dyDescent="0.25">
      <c r="E277" s="74"/>
      <c r="F277" s="75"/>
    </row>
    <row r="278" spans="5:6" x14ac:dyDescent="0.25">
      <c r="E278" s="74"/>
      <c r="F278" s="75"/>
    </row>
    <row r="279" spans="5:6" x14ac:dyDescent="0.25">
      <c r="E279" s="74"/>
      <c r="F279" s="75"/>
    </row>
    <row r="280" spans="5:6" x14ac:dyDescent="0.25">
      <c r="E280" s="74"/>
      <c r="F280" s="75"/>
    </row>
    <row r="281" spans="5:6" x14ac:dyDescent="0.25">
      <c r="E281" s="74"/>
      <c r="F281" s="75"/>
    </row>
    <row r="282" spans="5:6" x14ac:dyDescent="0.25">
      <c r="E282" s="74"/>
      <c r="F282" s="75"/>
    </row>
    <row r="283" spans="5:6" x14ac:dyDescent="0.25">
      <c r="E283" s="74"/>
      <c r="F283" s="75"/>
    </row>
    <row r="284" spans="5:6" x14ac:dyDescent="0.25">
      <c r="E284" s="74"/>
      <c r="F284" s="75"/>
    </row>
    <row r="285" spans="5:6" x14ac:dyDescent="0.25">
      <c r="E285" s="74"/>
      <c r="F285" s="75"/>
    </row>
    <row r="286" spans="5:6" x14ac:dyDescent="0.25">
      <c r="E286" s="74"/>
      <c r="F286" s="75"/>
    </row>
    <row r="287" spans="5:6" x14ac:dyDescent="0.25">
      <c r="E287" s="74"/>
      <c r="F287" s="75"/>
    </row>
    <row r="288" spans="5:6" x14ac:dyDescent="0.25">
      <c r="E288" s="74"/>
      <c r="F288" s="75"/>
    </row>
    <row r="289" spans="5:6" x14ac:dyDescent="0.25">
      <c r="E289" s="74"/>
      <c r="F289" s="75"/>
    </row>
    <row r="290" spans="5:6" x14ac:dyDescent="0.25">
      <c r="E290" s="74"/>
      <c r="F290" s="75"/>
    </row>
    <row r="291" spans="5:6" x14ac:dyDescent="0.25">
      <c r="E291" s="74"/>
      <c r="F291" s="75"/>
    </row>
    <row r="292" spans="5:6" x14ac:dyDescent="0.25">
      <c r="E292" s="74"/>
      <c r="F292" s="75"/>
    </row>
    <row r="293" spans="5:6" x14ac:dyDescent="0.25">
      <c r="E293" s="74"/>
      <c r="F293" s="75"/>
    </row>
    <row r="294" spans="5:6" x14ac:dyDescent="0.25">
      <c r="E294" s="74"/>
      <c r="F294" s="75"/>
    </row>
    <row r="295" spans="5:6" x14ac:dyDescent="0.25">
      <c r="E295" s="74"/>
      <c r="F295" s="75"/>
    </row>
    <row r="296" spans="5:6" x14ac:dyDescent="0.25">
      <c r="E296" s="74"/>
      <c r="F296" s="75"/>
    </row>
    <row r="297" spans="5:6" x14ac:dyDescent="0.25">
      <c r="E297" s="74"/>
      <c r="F297" s="75"/>
    </row>
    <row r="298" spans="5:6" x14ac:dyDescent="0.25">
      <c r="E298" s="74"/>
      <c r="F298" s="75"/>
    </row>
    <row r="299" spans="5:6" x14ac:dyDescent="0.25">
      <c r="E299" s="74"/>
      <c r="F299" s="75"/>
    </row>
    <row r="300" spans="5:6" x14ac:dyDescent="0.25">
      <c r="E300" s="74"/>
      <c r="F300" s="75"/>
    </row>
    <row r="301" spans="5:6" x14ac:dyDescent="0.25">
      <c r="E301" s="74"/>
      <c r="F301" s="75"/>
    </row>
    <row r="302" spans="5:6" x14ac:dyDescent="0.25">
      <c r="E302" s="74"/>
      <c r="F302" s="75"/>
    </row>
    <row r="303" spans="5:6" x14ac:dyDescent="0.25">
      <c r="E303" s="74"/>
      <c r="F303" s="75"/>
    </row>
    <row r="304" spans="5:6" x14ac:dyDescent="0.25">
      <c r="E304" s="74"/>
      <c r="F304" s="75"/>
    </row>
    <row r="305" spans="5:6" x14ac:dyDescent="0.25">
      <c r="E305" s="74"/>
      <c r="F305" s="75"/>
    </row>
    <row r="306" spans="5:6" x14ac:dyDescent="0.25">
      <c r="E306" s="74"/>
      <c r="F306" s="75"/>
    </row>
    <row r="307" spans="5:6" x14ac:dyDescent="0.25">
      <c r="E307" s="74"/>
      <c r="F307" s="75"/>
    </row>
    <row r="308" spans="5:6" x14ac:dyDescent="0.25">
      <c r="E308" s="74"/>
      <c r="F308" s="75"/>
    </row>
    <row r="309" spans="5:6" x14ac:dyDescent="0.25">
      <c r="E309" s="74"/>
      <c r="F309" s="75"/>
    </row>
    <row r="310" spans="5:6" x14ac:dyDescent="0.25">
      <c r="E310" s="74"/>
      <c r="F310" s="75"/>
    </row>
    <row r="311" spans="5:6" x14ac:dyDescent="0.25">
      <c r="E311" s="74"/>
      <c r="F311" s="75"/>
    </row>
    <row r="312" spans="5:6" x14ac:dyDescent="0.25">
      <c r="E312" s="74"/>
      <c r="F312" s="75"/>
    </row>
    <row r="313" spans="5:6" x14ac:dyDescent="0.25">
      <c r="E313" s="74"/>
      <c r="F313" s="75"/>
    </row>
    <row r="314" spans="5:6" x14ac:dyDescent="0.25">
      <c r="E314" s="74"/>
      <c r="F314" s="75"/>
    </row>
    <row r="315" spans="5:6" x14ac:dyDescent="0.25">
      <c r="E315" s="74"/>
      <c r="F315" s="75"/>
    </row>
    <row r="316" spans="5:6" x14ac:dyDescent="0.25">
      <c r="E316" s="74"/>
      <c r="F316" s="75"/>
    </row>
    <row r="317" spans="5:6" x14ac:dyDescent="0.25">
      <c r="E317" s="74"/>
      <c r="F317" s="75"/>
    </row>
    <row r="318" spans="5:6" x14ac:dyDescent="0.25">
      <c r="E318" s="74"/>
      <c r="F318" s="75"/>
    </row>
    <row r="319" spans="5:6" x14ac:dyDescent="0.25">
      <c r="E319" s="74"/>
      <c r="F319" s="75"/>
    </row>
    <row r="320" spans="5:6" x14ac:dyDescent="0.25">
      <c r="E320" s="74"/>
      <c r="F320" s="75"/>
    </row>
    <row r="321" spans="5:6" x14ac:dyDescent="0.25">
      <c r="E321" s="74"/>
      <c r="F321" s="75"/>
    </row>
    <row r="322" spans="5:6" x14ac:dyDescent="0.25">
      <c r="E322" s="74"/>
      <c r="F322" s="75"/>
    </row>
    <row r="323" spans="5:6" x14ac:dyDescent="0.25">
      <c r="E323" s="74"/>
      <c r="F323" s="75"/>
    </row>
    <row r="324" spans="5:6" x14ac:dyDescent="0.25">
      <c r="E324" s="74"/>
      <c r="F324" s="75"/>
    </row>
    <row r="325" spans="5:6" x14ac:dyDescent="0.25">
      <c r="E325" s="74"/>
      <c r="F325" s="75"/>
    </row>
    <row r="326" spans="5:6" x14ac:dyDescent="0.25">
      <c r="E326" s="74"/>
      <c r="F326" s="75"/>
    </row>
    <row r="327" spans="5:6" x14ac:dyDescent="0.25">
      <c r="E327" s="74"/>
      <c r="F327" s="75"/>
    </row>
    <row r="328" spans="5:6" x14ac:dyDescent="0.25">
      <c r="E328" s="74"/>
      <c r="F328" s="75"/>
    </row>
    <row r="329" spans="5:6" x14ac:dyDescent="0.25">
      <c r="E329" s="74"/>
      <c r="F329" s="75"/>
    </row>
    <row r="330" spans="5:6" x14ac:dyDescent="0.25">
      <c r="E330" s="74"/>
      <c r="F330" s="75"/>
    </row>
    <row r="331" spans="5:6" x14ac:dyDescent="0.25">
      <c r="E331" s="74"/>
      <c r="F331" s="75"/>
    </row>
    <row r="332" spans="5:6" x14ac:dyDescent="0.25">
      <c r="E332" s="74"/>
      <c r="F332" s="75"/>
    </row>
    <row r="333" spans="5:6" x14ac:dyDescent="0.25">
      <c r="E333" s="74"/>
      <c r="F333" s="75"/>
    </row>
    <row r="334" spans="5:6" x14ac:dyDescent="0.25">
      <c r="E334" s="74"/>
      <c r="F334" s="75"/>
    </row>
    <row r="335" spans="5:6" x14ac:dyDescent="0.25">
      <c r="E335" s="74"/>
      <c r="F335" s="75"/>
    </row>
    <row r="336" spans="5:6" x14ac:dyDescent="0.25">
      <c r="E336" s="74"/>
      <c r="F336" s="75"/>
    </row>
    <row r="337" spans="5:6" x14ac:dyDescent="0.25">
      <c r="E337" s="74"/>
      <c r="F337" s="75"/>
    </row>
    <row r="338" spans="5:6" x14ac:dyDescent="0.25">
      <c r="E338" s="74"/>
      <c r="F338" s="75"/>
    </row>
    <row r="339" spans="5:6" x14ac:dyDescent="0.25">
      <c r="E339" s="74"/>
      <c r="F339" s="75"/>
    </row>
    <row r="340" spans="5:6" x14ac:dyDescent="0.25">
      <c r="E340" s="74"/>
      <c r="F340" s="75"/>
    </row>
    <row r="341" spans="5:6" x14ac:dyDescent="0.25">
      <c r="E341" s="74"/>
      <c r="F341" s="75"/>
    </row>
    <row r="342" spans="5:6" x14ac:dyDescent="0.25">
      <c r="E342" s="74"/>
      <c r="F342" s="75"/>
    </row>
    <row r="343" spans="5:6" x14ac:dyDescent="0.25">
      <c r="E343" s="74"/>
      <c r="F343" s="75"/>
    </row>
    <row r="344" spans="5:6" x14ac:dyDescent="0.25">
      <c r="E344" s="74"/>
      <c r="F344" s="75"/>
    </row>
    <row r="345" spans="5:6" x14ac:dyDescent="0.25">
      <c r="E345" s="74"/>
      <c r="F345" s="75"/>
    </row>
    <row r="346" spans="5:6" x14ac:dyDescent="0.25">
      <c r="E346" s="74"/>
      <c r="F346" s="75"/>
    </row>
    <row r="347" spans="5:6" x14ac:dyDescent="0.25">
      <c r="E347" s="74"/>
      <c r="F347" s="75"/>
    </row>
    <row r="348" spans="5:6" x14ac:dyDescent="0.25">
      <c r="E348" s="74"/>
      <c r="F348" s="75"/>
    </row>
    <row r="349" spans="5:6" x14ac:dyDescent="0.25">
      <c r="E349" s="74"/>
      <c r="F349" s="75"/>
    </row>
    <row r="350" spans="5:6" x14ac:dyDescent="0.25">
      <c r="E350" s="74"/>
      <c r="F350" s="75"/>
    </row>
    <row r="351" spans="5:6" x14ac:dyDescent="0.25">
      <c r="E351" s="74"/>
      <c r="F351" s="75"/>
    </row>
    <row r="352" spans="5:6" x14ac:dyDescent="0.25">
      <c r="E352" s="74"/>
      <c r="F352" s="75"/>
    </row>
    <row r="353" spans="5:6" x14ac:dyDescent="0.25">
      <c r="E353" s="74"/>
      <c r="F353" s="75"/>
    </row>
    <row r="354" spans="5:6" x14ac:dyDescent="0.25">
      <c r="E354" s="74"/>
      <c r="F354" s="75"/>
    </row>
    <row r="355" spans="5:6" x14ac:dyDescent="0.25">
      <c r="E355" s="74"/>
      <c r="F355" s="75"/>
    </row>
    <row r="356" spans="5:6" x14ac:dyDescent="0.25">
      <c r="E356" s="74"/>
      <c r="F356" s="75"/>
    </row>
    <row r="357" spans="5:6" x14ac:dyDescent="0.25">
      <c r="E357" s="74"/>
      <c r="F357" s="75"/>
    </row>
    <row r="358" spans="5:6" x14ac:dyDescent="0.25">
      <c r="E358" s="74"/>
      <c r="F358" s="75"/>
    </row>
    <row r="359" spans="5:6" x14ac:dyDescent="0.25">
      <c r="E359" s="74"/>
      <c r="F359" s="75"/>
    </row>
    <row r="360" spans="5:6" x14ac:dyDescent="0.25">
      <c r="E360" s="74"/>
      <c r="F360" s="75"/>
    </row>
    <row r="361" spans="5:6" x14ac:dyDescent="0.25">
      <c r="E361" s="74"/>
      <c r="F361" s="75"/>
    </row>
    <row r="362" spans="5:6" x14ac:dyDescent="0.25">
      <c r="E362" s="74"/>
      <c r="F362" s="75"/>
    </row>
    <row r="363" spans="5:6" x14ac:dyDescent="0.25">
      <c r="E363" s="74"/>
      <c r="F363" s="75"/>
    </row>
    <row r="364" spans="5:6" x14ac:dyDescent="0.25">
      <c r="E364" s="74"/>
      <c r="F364" s="75"/>
    </row>
    <row r="365" spans="5:6" x14ac:dyDescent="0.25">
      <c r="E365" s="74"/>
      <c r="F365" s="75"/>
    </row>
    <row r="366" spans="5:6" x14ac:dyDescent="0.25">
      <c r="E366" s="74"/>
      <c r="F366" s="75"/>
    </row>
    <row r="367" spans="5:6" x14ac:dyDescent="0.25">
      <c r="E367" s="74"/>
      <c r="F367" s="75"/>
    </row>
    <row r="368" spans="5:6" x14ac:dyDescent="0.25">
      <c r="E368" s="74"/>
      <c r="F368" s="75"/>
    </row>
    <row r="369" spans="5:6" x14ac:dyDescent="0.25">
      <c r="E369" s="74"/>
      <c r="F369" s="75"/>
    </row>
    <row r="370" spans="5:6" x14ac:dyDescent="0.25">
      <c r="E370" s="74"/>
      <c r="F370" s="75"/>
    </row>
    <row r="371" spans="5:6" x14ac:dyDescent="0.25">
      <c r="E371" s="74"/>
      <c r="F371" s="75"/>
    </row>
    <row r="372" spans="5:6" x14ac:dyDescent="0.25">
      <c r="E372" s="74"/>
      <c r="F372" s="75"/>
    </row>
    <row r="373" spans="5:6" x14ac:dyDescent="0.25">
      <c r="E373" s="74"/>
      <c r="F373" s="75"/>
    </row>
    <row r="374" spans="5:6" x14ac:dyDescent="0.25">
      <c r="E374" s="74"/>
      <c r="F374" s="75"/>
    </row>
    <row r="375" spans="5:6" x14ac:dyDescent="0.25">
      <c r="E375" s="74"/>
      <c r="F375" s="75"/>
    </row>
    <row r="376" spans="5:6" x14ac:dyDescent="0.25">
      <c r="E376" s="74"/>
      <c r="F376" s="75"/>
    </row>
    <row r="377" spans="5:6" x14ac:dyDescent="0.25">
      <c r="E377" s="74"/>
      <c r="F377" s="75"/>
    </row>
    <row r="378" spans="5:6" x14ac:dyDescent="0.25">
      <c r="E378" s="74"/>
      <c r="F378" s="75"/>
    </row>
    <row r="379" spans="5:6" x14ac:dyDescent="0.25">
      <c r="E379" s="74"/>
      <c r="F379" s="75"/>
    </row>
    <row r="380" spans="5:6" x14ac:dyDescent="0.25">
      <c r="E380" s="74"/>
      <c r="F380" s="75"/>
    </row>
    <row r="381" spans="5:6" x14ac:dyDescent="0.25">
      <c r="E381" s="74"/>
      <c r="F381" s="75"/>
    </row>
    <row r="382" spans="5:6" x14ac:dyDescent="0.25">
      <c r="E382" s="74"/>
      <c r="F382" s="75"/>
    </row>
    <row r="383" spans="5:6" x14ac:dyDescent="0.25">
      <c r="E383" s="74"/>
      <c r="F383" s="75"/>
    </row>
    <row r="384" spans="5:6" x14ac:dyDescent="0.25">
      <c r="E384" s="74"/>
      <c r="F384" s="75"/>
    </row>
    <row r="385" spans="5:6" x14ac:dyDescent="0.25">
      <c r="E385" s="74"/>
      <c r="F385" s="75"/>
    </row>
    <row r="386" spans="5:6" x14ac:dyDescent="0.25">
      <c r="E386" s="74"/>
      <c r="F386" s="75"/>
    </row>
    <row r="387" spans="5:6" x14ac:dyDescent="0.25">
      <c r="E387" s="74"/>
      <c r="F387" s="75"/>
    </row>
    <row r="388" spans="5:6" x14ac:dyDescent="0.25">
      <c r="E388" s="74"/>
      <c r="F388" s="75"/>
    </row>
    <row r="389" spans="5:6" x14ac:dyDescent="0.25">
      <c r="E389" s="74"/>
      <c r="F389" s="75"/>
    </row>
    <row r="390" spans="5:6" x14ac:dyDescent="0.25">
      <c r="E390" s="74"/>
      <c r="F390" s="75"/>
    </row>
    <row r="391" spans="5:6" x14ac:dyDescent="0.25">
      <c r="E391" s="74"/>
      <c r="F391" s="75"/>
    </row>
    <row r="392" spans="5:6" x14ac:dyDescent="0.25">
      <c r="E392" s="74"/>
      <c r="F392" s="75"/>
    </row>
    <row r="393" spans="5:6" x14ac:dyDescent="0.25">
      <c r="E393" s="74"/>
      <c r="F393" s="75"/>
    </row>
    <row r="394" spans="5:6" x14ac:dyDescent="0.25">
      <c r="E394" s="74"/>
      <c r="F394" s="75"/>
    </row>
    <row r="395" spans="5:6" x14ac:dyDescent="0.25">
      <c r="E395" s="74"/>
      <c r="F395" s="75"/>
    </row>
    <row r="396" spans="5:6" x14ac:dyDescent="0.25">
      <c r="E396" s="74"/>
      <c r="F396" s="75"/>
    </row>
    <row r="397" spans="5:6" x14ac:dyDescent="0.25">
      <c r="E397" s="74"/>
      <c r="F397" s="75"/>
    </row>
    <row r="398" spans="5:6" x14ac:dyDescent="0.25">
      <c r="E398" s="74"/>
      <c r="F398" s="75"/>
    </row>
    <row r="399" spans="5:6" x14ac:dyDescent="0.25">
      <c r="E399" s="74"/>
      <c r="F399" s="75"/>
    </row>
    <row r="400" spans="5:6" x14ac:dyDescent="0.25">
      <c r="E400" s="74"/>
      <c r="F400" s="75"/>
    </row>
    <row r="401" spans="5:6" x14ac:dyDescent="0.25">
      <c r="E401" s="74"/>
      <c r="F401" s="75"/>
    </row>
    <row r="402" spans="5:6" x14ac:dyDescent="0.25">
      <c r="E402" s="74"/>
      <c r="F402" s="75"/>
    </row>
    <row r="403" spans="5:6" x14ac:dyDescent="0.25">
      <c r="E403" s="74"/>
      <c r="F403" s="75"/>
    </row>
    <row r="404" spans="5:6" x14ac:dyDescent="0.25">
      <c r="E404" s="74"/>
      <c r="F404" s="75"/>
    </row>
    <row r="405" spans="5:6" x14ac:dyDescent="0.25">
      <c r="E405" s="74"/>
      <c r="F405" s="75"/>
    </row>
    <row r="406" spans="5:6" x14ac:dyDescent="0.25">
      <c r="E406" s="74"/>
      <c r="F406" s="75"/>
    </row>
    <row r="407" spans="5:6" x14ac:dyDescent="0.25">
      <c r="E407" s="74"/>
      <c r="F407" s="75"/>
    </row>
    <row r="408" spans="5:6" x14ac:dyDescent="0.25">
      <c r="E408" s="74"/>
      <c r="F408" s="75"/>
    </row>
    <row r="409" spans="5:6" x14ac:dyDescent="0.25">
      <c r="E409" s="74"/>
      <c r="F409" s="75"/>
    </row>
    <row r="410" spans="5:6" x14ac:dyDescent="0.25">
      <c r="E410" s="74"/>
      <c r="F410" s="75"/>
    </row>
    <row r="411" spans="5:6" x14ac:dyDescent="0.25">
      <c r="E411" s="74"/>
      <c r="F411" s="75"/>
    </row>
    <row r="412" spans="5:6" x14ac:dyDescent="0.25">
      <c r="E412" s="74"/>
      <c r="F412" s="75"/>
    </row>
    <row r="413" spans="5:6" x14ac:dyDescent="0.25">
      <c r="E413" s="74"/>
      <c r="F413" s="75"/>
    </row>
    <row r="414" spans="5:6" x14ac:dyDescent="0.25">
      <c r="E414" s="74"/>
      <c r="F414" s="75"/>
    </row>
    <row r="415" spans="5:6" x14ac:dyDescent="0.25">
      <c r="E415" s="74"/>
      <c r="F415" s="75"/>
    </row>
    <row r="416" spans="5:6" x14ac:dyDescent="0.25">
      <c r="E416" s="74"/>
      <c r="F416" s="75"/>
    </row>
    <row r="417" spans="5:6" x14ac:dyDescent="0.25">
      <c r="E417" s="74"/>
      <c r="F417" s="75"/>
    </row>
    <row r="418" spans="5:6" x14ac:dyDescent="0.25">
      <c r="E418" s="74"/>
      <c r="F418" s="75"/>
    </row>
    <row r="419" spans="5:6" x14ac:dyDescent="0.25">
      <c r="E419" s="74"/>
      <c r="F419" s="75"/>
    </row>
    <row r="420" spans="5:6" x14ac:dyDescent="0.25">
      <c r="E420" s="74"/>
      <c r="F420" s="75"/>
    </row>
    <row r="421" spans="5:6" x14ac:dyDescent="0.25">
      <c r="E421" s="74"/>
      <c r="F421" s="75"/>
    </row>
    <row r="422" spans="5:6" x14ac:dyDescent="0.25">
      <c r="E422" s="74"/>
      <c r="F422" s="75"/>
    </row>
    <row r="423" spans="5:6" x14ac:dyDescent="0.25">
      <c r="E423" s="74"/>
      <c r="F423" s="75"/>
    </row>
    <row r="424" spans="5:6" x14ac:dyDescent="0.25">
      <c r="E424" s="74"/>
      <c r="F424" s="75"/>
    </row>
    <row r="425" spans="5:6" x14ac:dyDescent="0.25">
      <c r="E425" s="74"/>
      <c r="F425" s="75"/>
    </row>
    <row r="426" spans="5:6" x14ac:dyDescent="0.25">
      <c r="E426" s="74"/>
      <c r="F426" s="75"/>
    </row>
    <row r="427" spans="5:6" x14ac:dyDescent="0.25">
      <c r="E427" s="74"/>
      <c r="F427" s="75"/>
    </row>
    <row r="428" spans="5:6" x14ac:dyDescent="0.25">
      <c r="E428" s="74"/>
      <c r="F428" s="75"/>
    </row>
    <row r="429" spans="5:6" x14ac:dyDescent="0.25">
      <c r="E429" s="74"/>
      <c r="F429" s="75"/>
    </row>
    <row r="430" spans="5:6" x14ac:dyDescent="0.25">
      <c r="E430" s="74"/>
      <c r="F430" s="75"/>
    </row>
    <row r="431" spans="5:6" x14ac:dyDescent="0.25">
      <c r="E431" s="74"/>
      <c r="F431" s="75"/>
    </row>
    <row r="432" spans="5:6" x14ac:dyDescent="0.25">
      <c r="E432" s="74"/>
      <c r="F432" s="75"/>
    </row>
    <row r="433" spans="5:6" x14ac:dyDescent="0.25">
      <c r="E433" s="74"/>
      <c r="F433" s="75"/>
    </row>
    <row r="434" spans="5:6" x14ac:dyDescent="0.25">
      <c r="E434" s="74"/>
      <c r="F434" s="75"/>
    </row>
    <row r="435" spans="5:6" x14ac:dyDescent="0.25">
      <c r="E435" s="74"/>
      <c r="F435" s="75"/>
    </row>
    <row r="436" spans="5:6" x14ac:dyDescent="0.25">
      <c r="E436" s="74"/>
      <c r="F436" s="75"/>
    </row>
    <row r="437" spans="5:6" x14ac:dyDescent="0.25">
      <c r="E437" s="74"/>
      <c r="F437" s="75"/>
    </row>
    <row r="438" spans="5:6" x14ac:dyDescent="0.25">
      <c r="E438" s="74"/>
      <c r="F438" s="75"/>
    </row>
    <row r="439" spans="5:6" x14ac:dyDescent="0.25">
      <c r="E439" s="74"/>
      <c r="F439" s="75"/>
    </row>
    <row r="440" spans="5:6" x14ac:dyDescent="0.25">
      <c r="E440" s="74"/>
      <c r="F440" s="75"/>
    </row>
    <row r="441" spans="5:6" x14ac:dyDescent="0.25">
      <c r="E441" s="74"/>
      <c r="F441" s="75"/>
    </row>
    <row r="442" spans="5:6" x14ac:dyDescent="0.25">
      <c r="E442" s="74"/>
      <c r="F442" s="75"/>
    </row>
    <row r="443" spans="5:6" x14ac:dyDescent="0.25">
      <c r="E443" s="74"/>
      <c r="F443" s="75"/>
    </row>
    <row r="444" spans="5:6" x14ac:dyDescent="0.25">
      <c r="E444" s="74"/>
      <c r="F444" s="75"/>
    </row>
    <row r="445" spans="5:6" x14ac:dyDescent="0.25">
      <c r="E445" s="74"/>
      <c r="F445" s="75"/>
    </row>
    <row r="446" spans="5:6" x14ac:dyDescent="0.25">
      <c r="E446" s="74"/>
      <c r="F446" s="75"/>
    </row>
    <row r="447" spans="5:6" x14ac:dyDescent="0.25">
      <c r="E447" s="74"/>
      <c r="F447" s="75"/>
    </row>
    <row r="448" spans="5:6" x14ac:dyDescent="0.25">
      <c r="E448" s="74"/>
      <c r="F448" s="75"/>
    </row>
    <row r="449" spans="5:6" x14ac:dyDescent="0.25">
      <c r="E449" s="74"/>
      <c r="F449" s="75"/>
    </row>
    <row r="450" spans="5:6" x14ac:dyDescent="0.25">
      <c r="E450" s="74"/>
      <c r="F450" s="75"/>
    </row>
    <row r="451" spans="5:6" x14ac:dyDescent="0.25">
      <c r="E451" s="74"/>
      <c r="F451" s="75"/>
    </row>
    <row r="452" spans="5:6" x14ac:dyDescent="0.25">
      <c r="E452" s="74"/>
      <c r="F452" s="75"/>
    </row>
    <row r="453" spans="5:6" x14ac:dyDescent="0.25">
      <c r="E453" s="74"/>
      <c r="F453" s="75"/>
    </row>
    <row r="454" spans="5:6" x14ac:dyDescent="0.25">
      <c r="E454" s="74"/>
      <c r="F454" s="75"/>
    </row>
    <row r="455" spans="5:6" x14ac:dyDescent="0.25">
      <c r="E455" s="74"/>
      <c r="F455" s="75"/>
    </row>
    <row r="456" spans="5:6" x14ac:dyDescent="0.25">
      <c r="E456" s="74"/>
      <c r="F456" s="75"/>
    </row>
    <row r="457" spans="5:6" x14ac:dyDescent="0.25">
      <c r="E457" s="74"/>
      <c r="F457" s="75"/>
    </row>
    <row r="458" spans="5:6" x14ac:dyDescent="0.25">
      <c r="E458" s="74"/>
      <c r="F458" s="75"/>
    </row>
    <row r="459" spans="5:6" x14ac:dyDescent="0.25">
      <c r="E459" s="74"/>
      <c r="F459" s="75"/>
    </row>
    <row r="460" spans="5:6" x14ac:dyDescent="0.25">
      <c r="E460" s="74"/>
      <c r="F460" s="75"/>
    </row>
    <row r="461" spans="5:6" x14ac:dyDescent="0.25">
      <c r="E461" s="74"/>
      <c r="F461" s="75"/>
    </row>
    <row r="462" spans="5:6" x14ac:dyDescent="0.25">
      <c r="E462" s="74"/>
      <c r="F462" s="75"/>
    </row>
    <row r="463" spans="5:6" x14ac:dyDescent="0.25">
      <c r="E463" s="74"/>
      <c r="F463" s="75"/>
    </row>
    <row r="464" spans="5:6" x14ac:dyDescent="0.25">
      <c r="E464" s="74"/>
      <c r="F464" s="75"/>
    </row>
    <row r="465" spans="5:6" x14ac:dyDescent="0.25">
      <c r="E465" s="74"/>
      <c r="F465" s="75"/>
    </row>
    <row r="466" spans="5:6" x14ac:dyDescent="0.25">
      <c r="E466" s="74"/>
      <c r="F466" s="75"/>
    </row>
    <row r="467" spans="5:6" x14ac:dyDescent="0.25">
      <c r="E467" s="74"/>
      <c r="F467" s="75"/>
    </row>
    <row r="468" spans="5:6" x14ac:dyDescent="0.25">
      <c r="E468" s="74"/>
      <c r="F468" s="75"/>
    </row>
    <row r="469" spans="5:6" x14ac:dyDescent="0.25">
      <c r="E469" s="74"/>
      <c r="F469" s="75"/>
    </row>
    <row r="470" spans="5:6" x14ac:dyDescent="0.25">
      <c r="E470" s="74"/>
      <c r="F470" s="75"/>
    </row>
    <row r="471" spans="5:6" x14ac:dyDescent="0.25">
      <c r="E471" s="74"/>
      <c r="F471" s="75"/>
    </row>
    <row r="472" spans="5:6" x14ac:dyDescent="0.25">
      <c r="E472" s="74"/>
      <c r="F472" s="75"/>
    </row>
    <row r="473" spans="5:6" x14ac:dyDescent="0.25">
      <c r="E473" s="74"/>
      <c r="F473" s="75"/>
    </row>
    <row r="474" spans="5:6" x14ac:dyDescent="0.25">
      <c r="E474" s="74"/>
      <c r="F474" s="75"/>
    </row>
    <row r="475" spans="5:6" x14ac:dyDescent="0.25">
      <c r="E475" s="74"/>
      <c r="F475" s="75"/>
    </row>
    <row r="476" spans="5:6" x14ac:dyDescent="0.25">
      <c r="E476" s="74"/>
      <c r="F476" s="75"/>
    </row>
    <row r="477" spans="5:6" x14ac:dyDescent="0.25">
      <c r="E477" s="74"/>
      <c r="F477" s="75"/>
    </row>
    <row r="478" spans="5:6" x14ac:dyDescent="0.25">
      <c r="E478" s="74"/>
      <c r="F478" s="75"/>
    </row>
    <row r="479" spans="5:6" x14ac:dyDescent="0.25">
      <c r="E479" s="74"/>
      <c r="F479" s="75"/>
    </row>
    <row r="480" spans="5:6" x14ac:dyDescent="0.25">
      <c r="E480" s="74"/>
      <c r="F480" s="75"/>
    </row>
    <row r="481" spans="5:6" x14ac:dyDescent="0.25">
      <c r="E481" s="74"/>
      <c r="F481" s="75"/>
    </row>
    <row r="482" spans="5:6" x14ac:dyDescent="0.25">
      <c r="E482" s="74"/>
      <c r="F482" s="75"/>
    </row>
    <row r="483" spans="5:6" x14ac:dyDescent="0.25">
      <c r="E483" s="74"/>
      <c r="F483" s="75"/>
    </row>
    <row r="484" spans="5:6" x14ac:dyDescent="0.25">
      <c r="E484" s="74"/>
      <c r="F484" s="75"/>
    </row>
    <row r="485" spans="5:6" x14ac:dyDescent="0.25">
      <c r="E485" s="74"/>
      <c r="F485" s="75"/>
    </row>
    <row r="486" spans="5:6" x14ac:dyDescent="0.25">
      <c r="E486" s="74"/>
      <c r="F486" s="75"/>
    </row>
    <row r="487" spans="5:6" x14ac:dyDescent="0.25">
      <c r="E487" s="74"/>
      <c r="F487" s="75"/>
    </row>
    <row r="488" spans="5:6" x14ac:dyDescent="0.25">
      <c r="E488" s="74"/>
      <c r="F488" s="75"/>
    </row>
    <row r="489" spans="5:6" x14ac:dyDescent="0.25">
      <c r="E489" s="74"/>
      <c r="F489" s="75"/>
    </row>
    <row r="490" spans="5:6" x14ac:dyDescent="0.25">
      <c r="E490" s="74"/>
      <c r="F490" s="75"/>
    </row>
    <row r="491" spans="5:6" x14ac:dyDescent="0.25">
      <c r="E491" s="74"/>
      <c r="F491" s="75"/>
    </row>
    <row r="492" spans="5:6" x14ac:dyDescent="0.25">
      <c r="E492" s="74"/>
      <c r="F492" s="75"/>
    </row>
    <row r="493" spans="5:6" x14ac:dyDescent="0.25">
      <c r="E493" s="74"/>
      <c r="F493" s="75"/>
    </row>
    <row r="494" spans="5:6" x14ac:dyDescent="0.25">
      <c r="E494" s="74"/>
      <c r="F494" s="75"/>
    </row>
    <row r="495" spans="5:6" x14ac:dyDescent="0.25">
      <c r="E495" s="74"/>
      <c r="F495" s="75"/>
    </row>
    <row r="496" spans="5:6" x14ac:dyDescent="0.25">
      <c r="E496" s="74"/>
      <c r="F496" s="75"/>
    </row>
    <row r="497" spans="5:6" x14ac:dyDescent="0.25">
      <c r="E497" s="74"/>
      <c r="F497" s="75"/>
    </row>
    <row r="498" spans="5:6" x14ac:dyDescent="0.25">
      <c r="E498" s="74"/>
      <c r="F498" s="75"/>
    </row>
    <row r="499" spans="5:6" x14ac:dyDescent="0.25">
      <c r="E499" s="74"/>
      <c r="F499" s="75"/>
    </row>
    <row r="500" spans="5:6" x14ac:dyDescent="0.25">
      <c r="E500" s="74"/>
      <c r="F500" s="75"/>
    </row>
    <row r="501" spans="5:6" x14ac:dyDescent="0.25">
      <c r="E501" s="74"/>
      <c r="F501" s="75"/>
    </row>
    <row r="502" spans="5:6" x14ac:dyDescent="0.25">
      <c r="E502" s="74"/>
      <c r="F502" s="75"/>
    </row>
    <row r="503" spans="5:6" x14ac:dyDescent="0.25">
      <c r="E503" s="74"/>
      <c r="F503" s="75"/>
    </row>
    <row r="504" spans="5:6" x14ac:dyDescent="0.25">
      <c r="E504" s="74"/>
      <c r="F504" s="75"/>
    </row>
    <row r="505" spans="5:6" x14ac:dyDescent="0.25">
      <c r="E505" s="74"/>
      <c r="F505" s="75"/>
    </row>
    <row r="506" spans="5:6" x14ac:dyDescent="0.25">
      <c r="E506" s="74"/>
      <c r="F506" s="75"/>
    </row>
    <row r="507" spans="5:6" x14ac:dyDescent="0.25">
      <c r="E507" s="74"/>
      <c r="F507" s="75"/>
    </row>
    <row r="508" spans="5:6" x14ac:dyDescent="0.25">
      <c r="E508" s="74"/>
      <c r="F508" s="75"/>
    </row>
    <row r="509" spans="5:6" x14ac:dyDescent="0.25">
      <c r="E509" s="74"/>
      <c r="F509" s="75"/>
    </row>
    <row r="510" spans="5:6" x14ac:dyDescent="0.25">
      <c r="E510" s="74"/>
      <c r="F510" s="75"/>
    </row>
    <row r="511" spans="5:6" x14ac:dyDescent="0.25">
      <c r="E511" s="74"/>
      <c r="F511" s="75"/>
    </row>
    <row r="512" spans="5:6" x14ac:dyDescent="0.25">
      <c r="E512" s="74"/>
      <c r="F512" s="75"/>
    </row>
    <row r="513" spans="5:6" x14ac:dyDescent="0.25">
      <c r="E513" s="74"/>
      <c r="F513" s="75"/>
    </row>
    <row r="514" spans="5:6" x14ac:dyDescent="0.25">
      <c r="E514" s="74"/>
      <c r="F514" s="75"/>
    </row>
    <row r="515" spans="5:6" x14ac:dyDescent="0.25">
      <c r="E515" s="74"/>
      <c r="F515" s="75"/>
    </row>
    <row r="516" spans="5:6" x14ac:dyDescent="0.25">
      <c r="E516" s="74"/>
      <c r="F516" s="75"/>
    </row>
    <row r="517" spans="5:6" x14ac:dyDescent="0.25">
      <c r="E517" s="74"/>
      <c r="F517" s="75"/>
    </row>
    <row r="518" spans="5:6" x14ac:dyDescent="0.25">
      <c r="E518" s="74"/>
      <c r="F518" s="75"/>
    </row>
    <row r="519" spans="5:6" x14ac:dyDescent="0.25">
      <c r="E519" s="74"/>
      <c r="F519" s="75"/>
    </row>
    <row r="520" spans="5:6" x14ac:dyDescent="0.25">
      <c r="E520" s="74"/>
      <c r="F520" s="75"/>
    </row>
    <row r="521" spans="5:6" x14ac:dyDescent="0.25">
      <c r="E521" s="74"/>
      <c r="F521" s="75"/>
    </row>
    <row r="522" spans="5:6" x14ac:dyDescent="0.25">
      <c r="E522" s="74"/>
      <c r="F522" s="75"/>
    </row>
    <row r="523" spans="5:6" x14ac:dyDescent="0.25">
      <c r="E523" s="74"/>
      <c r="F523" s="75"/>
    </row>
    <row r="524" spans="5:6" x14ac:dyDescent="0.25">
      <c r="E524" s="74"/>
      <c r="F524" s="75"/>
    </row>
    <row r="525" spans="5:6" x14ac:dyDescent="0.25">
      <c r="E525" s="74"/>
      <c r="F525" s="75"/>
    </row>
    <row r="526" spans="5:6" x14ac:dyDescent="0.25">
      <c r="E526" s="74"/>
      <c r="F526" s="75"/>
    </row>
    <row r="527" spans="5:6" x14ac:dyDescent="0.25">
      <c r="E527" s="74"/>
      <c r="F527" s="75"/>
    </row>
    <row r="528" spans="5:6" x14ac:dyDescent="0.25">
      <c r="E528" s="74"/>
      <c r="F528" s="75"/>
    </row>
    <row r="529" spans="5:6" x14ac:dyDescent="0.25">
      <c r="E529" s="74"/>
      <c r="F529" s="75"/>
    </row>
    <row r="530" spans="5:6" x14ac:dyDescent="0.25">
      <c r="E530" s="74"/>
      <c r="F530" s="75"/>
    </row>
    <row r="531" spans="5:6" x14ac:dyDescent="0.25">
      <c r="E531" s="74"/>
      <c r="F531" s="75"/>
    </row>
    <row r="532" spans="5:6" x14ac:dyDescent="0.25">
      <c r="E532" s="74"/>
      <c r="F532" s="75"/>
    </row>
    <row r="533" spans="5:6" x14ac:dyDescent="0.25">
      <c r="E533" s="74"/>
      <c r="F533" s="75"/>
    </row>
    <row r="534" spans="5:6" x14ac:dyDescent="0.25">
      <c r="E534" s="74"/>
      <c r="F534" s="75"/>
    </row>
    <row r="535" spans="5:6" x14ac:dyDescent="0.25">
      <c r="E535" s="74"/>
      <c r="F535" s="75"/>
    </row>
    <row r="536" spans="5:6" x14ac:dyDescent="0.25">
      <c r="E536" s="74"/>
      <c r="F536" s="75"/>
    </row>
    <row r="537" spans="5:6" x14ac:dyDescent="0.25">
      <c r="E537" s="74"/>
      <c r="F537" s="75"/>
    </row>
    <row r="538" spans="5:6" x14ac:dyDescent="0.25">
      <c r="E538" s="74"/>
      <c r="F538" s="75"/>
    </row>
    <row r="539" spans="5:6" x14ac:dyDescent="0.25">
      <c r="E539" s="74"/>
      <c r="F539" s="75"/>
    </row>
    <row r="540" spans="5:6" x14ac:dyDescent="0.25">
      <c r="E540" s="74"/>
      <c r="F540" s="75"/>
    </row>
    <row r="541" spans="5:6" x14ac:dyDescent="0.25">
      <c r="E541" s="74"/>
      <c r="F541" s="75"/>
    </row>
    <row r="542" spans="5:6" x14ac:dyDescent="0.25">
      <c r="E542" s="74"/>
      <c r="F542" s="75"/>
    </row>
    <row r="543" spans="5:6" x14ac:dyDescent="0.25">
      <c r="E543" s="74"/>
      <c r="F543" s="75"/>
    </row>
    <row r="544" spans="5:6" x14ac:dyDescent="0.25">
      <c r="E544" s="74"/>
      <c r="F544" s="75"/>
    </row>
    <row r="545" spans="5:6" x14ac:dyDescent="0.25">
      <c r="E545" s="74"/>
      <c r="F545" s="75"/>
    </row>
    <row r="546" spans="5:6" x14ac:dyDescent="0.25">
      <c r="E546" s="74"/>
      <c r="F546" s="75"/>
    </row>
    <row r="547" spans="5:6" x14ac:dyDescent="0.25">
      <c r="E547" s="74"/>
      <c r="F547" s="75"/>
    </row>
    <row r="548" spans="5:6" x14ac:dyDescent="0.25">
      <c r="E548" s="74"/>
      <c r="F548" s="75"/>
    </row>
    <row r="549" spans="5:6" x14ac:dyDescent="0.25">
      <c r="E549" s="74"/>
      <c r="F549" s="75"/>
    </row>
    <row r="550" spans="5:6" x14ac:dyDescent="0.25">
      <c r="E550" s="74"/>
      <c r="F550" s="75"/>
    </row>
    <row r="551" spans="5:6" x14ac:dyDescent="0.25">
      <c r="E551" s="74"/>
      <c r="F551" s="75"/>
    </row>
    <row r="552" spans="5:6" x14ac:dyDescent="0.25">
      <c r="E552" s="74"/>
      <c r="F552" s="75"/>
    </row>
    <row r="553" spans="5:6" x14ac:dyDescent="0.25">
      <c r="E553" s="74"/>
      <c r="F553" s="75"/>
    </row>
    <row r="554" spans="5:6" x14ac:dyDescent="0.25">
      <c r="E554" s="74"/>
      <c r="F554" s="75"/>
    </row>
    <row r="555" spans="5:6" x14ac:dyDescent="0.25">
      <c r="E555" s="74"/>
      <c r="F555" s="75"/>
    </row>
    <row r="556" spans="5:6" x14ac:dyDescent="0.25">
      <c r="E556" s="74"/>
      <c r="F556" s="75"/>
    </row>
    <row r="557" spans="5:6" x14ac:dyDescent="0.25">
      <c r="E557" s="74"/>
      <c r="F557" s="75"/>
    </row>
    <row r="558" spans="5:6" x14ac:dyDescent="0.25">
      <c r="E558" s="74"/>
      <c r="F558" s="75"/>
    </row>
    <row r="559" spans="5:6" x14ac:dyDescent="0.25">
      <c r="E559" s="74"/>
      <c r="F559" s="75"/>
    </row>
    <row r="560" spans="5:6" x14ac:dyDescent="0.25">
      <c r="E560" s="74"/>
      <c r="F560" s="75"/>
    </row>
    <row r="561" spans="5:6" x14ac:dyDescent="0.25">
      <c r="E561" s="74"/>
      <c r="F561" s="75"/>
    </row>
    <row r="562" spans="5:6" x14ac:dyDescent="0.25">
      <c r="E562" s="74"/>
      <c r="F562" s="75"/>
    </row>
    <row r="563" spans="5:6" x14ac:dyDescent="0.25">
      <c r="E563" s="74"/>
      <c r="F563" s="75"/>
    </row>
    <row r="564" spans="5:6" x14ac:dyDescent="0.25">
      <c r="E564" s="74"/>
      <c r="F564" s="75"/>
    </row>
    <row r="565" spans="5:6" x14ac:dyDescent="0.25">
      <c r="E565" s="74"/>
      <c r="F565" s="75"/>
    </row>
    <row r="566" spans="5:6" x14ac:dyDescent="0.25">
      <c r="E566" s="74"/>
      <c r="F566" s="75"/>
    </row>
    <row r="567" spans="5:6" x14ac:dyDescent="0.25">
      <c r="E567" s="74"/>
      <c r="F567" s="75"/>
    </row>
    <row r="568" spans="5:6" x14ac:dyDescent="0.25">
      <c r="E568" s="74"/>
      <c r="F568" s="75"/>
    </row>
    <row r="569" spans="5:6" x14ac:dyDescent="0.25">
      <c r="E569" s="74"/>
      <c r="F569" s="75"/>
    </row>
    <row r="570" spans="5:6" x14ac:dyDescent="0.25">
      <c r="E570" s="74"/>
      <c r="F570" s="75"/>
    </row>
    <row r="571" spans="5:6" x14ac:dyDescent="0.25">
      <c r="E571" s="74"/>
      <c r="F571" s="75"/>
    </row>
    <row r="572" spans="5:6" x14ac:dyDescent="0.25">
      <c r="E572" s="74"/>
      <c r="F572" s="75"/>
    </row>
    <row r="573" spans="5:6" x14ac:dyDescent="0.25">
      <c r="E573" s="74"/>
      <c r="F573" s="75"/>
    </row>
    <row r="574" spans="5:6" x14ac:dyDescent="0.25">
      <c r="E574" s="74"/>
      <c r="F574" s="75"/>
    </row>
    <row r="575" spans="5:6" x14ac:dyDescent="0.25">
      <c r="E575" s="74"/>
      <c r="F575" s="75"/>
    </row>
    <row r="576" spans="5:6" x14ac:dyDescent="0.25">
      <c r="E576" s="74"/>
      <c r="F576" s="75"/>
    </row>
    <row r="577" spans="5:6" x14ac:dyDescent="0.25">
      <c r="E577" s="74"/>
      <c r="F577" s="75"/>
    </row>
    <row r="578" spans="5:6" x14ac:dyDescent="0.25">
      <c r="E578" s="74"/>
      <c r="F578" s="75"/>
    </row>
    <row r="579" spans="5:6" x14ac:dyDescent="0.25">
      <c r="E579" s="74"/>
      <c r="F579" s="75"/>
    </row>
    <row r="580" spans="5:6" x14ac:dyDescent="0.25">
      <c r="E580" s="74"/>
      <c r="F580" s="75"/>
    </row>
    <row r="581" spans="5:6" x14ac:dyDescent="0.25">
      <c r="E581" s="74"/>
      <c r="F581" s="75"/>
    </row>
    <row r="582" spans="5:6" x14ac:dyDescent="0.25">
      <c r="E582" s="74"/>
      <c r="F582" s="75"/>
    </row>
    <row r="583" spans="5:6" x14ac:dyDescent="0.25">
      <c r="E583" s="74"/>
      <c r="F583" s="75"/>
    </row>
    <row r="584" spans="5:6" x14ac:dyDescent="0.25">
      <c r="E584" s="74"/>
      <c r="F584" s="75"/>
    </row>
    <row r="585" spans="5:6" x14ac:dyDescent="0.25">
      <c r="E585" s="74"/>
      <c r="F585" s="75"/>
    </row>
    <row r="586" spans="5:6" x14ac:dyDescent="0.25">
      <c r="E586" s="74"/>
      <c r="F586" s="75"/>
    </row>
    <row r="587" spans="5:6" x14ac:dyDescent="0.25">
      <c r="E587" s="74"/>
      <c r="F587" s="75"/>
    </row>
    <row r="588" spans="5:6" x14ac:dyDescent="0.25">
      <c r="E588" s="74"/>
      <c r="F588" s="75"/>
    </row>
    <row r="589" spans="5:6" x14ac:dyDescent="0.25">
      <c r="E589" s="74"/>
      <c r="F589" s="75"/>
    </row>
    <row r="590" spans="5:6" x14ac:dyDescent="0.25">
      <c r="E590" s="74"/>
      <c r="F590" s="75"/>
    </row>
    <row r="591" spans="5:6" x14ac:dyDescent="0.25">
      <c r="E591" s="74"/>
      <c r="F591" s="75"/>
    </row>
    <row r="592" spans="5:6" x14ac:dyDescent="0.25">
      <c r="E592" s="74"/>
      <c r="F592" s="75"/>
    </row>
    <row r="593" spans="5:6" x14ac:dyDescent="0.25">
      <c r="E593" s="74"/>
      <c r="F593" s="75"/>
    </row>
    <row r="594" spans="5:6" x14ac:dyDescent="0.25">
      <c r="E594" s="74"/>
      <c r="F594" s="75"/>
    </row>
    <row r="595" spans="5:6" x14ac:dyDescent="0.25">
      <c r="E595" s="74"/>
      <c r="F595" s="75"/>
    </row>
    <row r="596" spans="5:6" x14ac:dyDescent="0.25">
      <c r="E596" s="74"/>
      <c r="F596" s="75"/>
    </row>
    <row r="597" spans="5:6" x14ac:dyDescent="0.25">
      <c r="E597" s="74"/>
      <c r="F597" s="75"/>
    </row>
    <row r="598" spans="5:6" x14ac:dyDescent="0.25">
      <c r="E598" s="74"/>
      <c r="F598" s="75"/>
    </row>
    <row r="599" spans="5:6" x14ac:dyDescent="0.25">
      <c r="E599" s="74"/>
      <c r="F599" s="75"/>
    </row>
    <row r="600" spans="5:6" x14ac:dyDescent="0.25">
      <c r="E600" s="74"/>
      <c r="F600" s="75"/>
    </row>
    <row r="601" spans="5:6" x14ac:dyDescent="0.25">
      <c r="E601" s="74"/>
      <c r="F601" s="75"/>
    </row>
    <row r="602" spans="5:6" x14ac:dyDescent="0.25">
      <c r="E602" s="74"/>
      <c r="F602" s="75"/>
    </row>
    <row r="603" spans="5:6" x14ac:dyDescent="0.25">
      <c r="E603" s="74"/>
      <c r="F603" s="75"/>
    </row>
    <row r="604" spans="5:6" x14ac:dyDescent="0.25">
      <c r="E604" s="74"/>
      <c r="F604" s="75"/>
    </row>
    <row r="605" spans="5:6" x14ac:dyDescent="0.25">
      <c r="E605" s="74"/>
      <c r="F605" s="75"/>
    </row>
    <row r="606" spans="5:6" x14ac:dyDescent="0.25">
      <c r="E606" s="74"/>
      <c r="F606" s="75"/>
    </row>
    <row r="607" spans="5:6" x14ac:dyDescent="0.25">
      <c r="E607" s="74"/>
      <c r="F607" s="75"/>
    </row>
    <row r="608" spans="5:6" x14ac:dyDescent="0.25">
      <c r="E608" s="74"/>
      <c r="F608" s="75"/>
    </row>
    <row r="609" spans="5:6" x14ac:dyDescent="0.25">
      <c r="E609" s="74"/>
      <c r="F609" s="75"/>
    </row>
    <row r="610" spans="5:6" x14ac:dyDescent="0.25">
      <c r="E610" s="74"/>
      <c r="F610" s="75"/>
    </row>
    <row r="611" spans="5:6" x14ac:dyDescent="0.25">
      <c r="E611" s="74"/>
      <c r="F611" s="75"/>
    </row>
    <row r="612" spans="5:6" x14ac:dyDescent="0.25">
      <c r="E612" s="74"/>
      <c r="F612" s="75"/>
    </row>
    <row r="613" spans="5:6" x14ac:dyDescent="0.25">
      <c r="E613" s="74"/>
      <c r="F613" s="75"/>
    </row>
    <row r="614" spans="5:6" x14ac:dyDescent="0.25">
      <c r="E614" s="74"/>
      <c r="F614" s="75"/>
    </row>
    <row r="615" spans="5:6" x14ac:dyDescent="0.25">
      <c r="E615" s="74"/>
      <c r="F615" s="75"/>
    </row>
    <row r="616" spans="5:6" x14ac:dyDescent="0.25">
      <c r="E616" s="74"/>
      <c r="F616" s="75"/>
    </row>
    <row r="617" spans="5:6" x14ac:dyDescent="0.25">
      <c r="E617" s="74"/>
      <c r="F617" s="75"/>
    </row>
    <row r="618" spans="5:6" x14ac:dyDescent="0.25">
      <c r="E618" s="74"/>
      <c r="F618" s="75"/>
    </row>
    <row r="619" spans="5:6" x14ac:dyDescent="0.25">
      <c r="E619" s="74"/>
      <c r="F619" s="75"/>
    </row>
    <row r="620" spans="5:6" x14ac:dyDescent="0.25">
      <c r="E620" s="74"/>
      <c r="F620" s="75"/>
    </row>
    <row r="621" spans="5:6" x14ac:dyDescent="0.25">
      <c r="E621" s="74"/>
      <c r="F621" s="75"/>
    </row>
    <row r="622" spans="5:6" x14ac:dyDescent="0.25">
      <c r="E622" s="74"/>
      <c r="F622" s="75"/>
    </row>
    <row r="623" spans="5:6" x14ac:dyDescent="0.25">
      <c r="E623" s="74"/>
      <c r="F623" s="75"/>
    </row>
    <row r="624" spans="5:6" x14ac:dyDescent="0.25">
      <c r="E624" s="74"/>
      <c r="F624" s="75"/>
    </row>
    <row r="625" spans="5:6" x14ac:dyDescent="0.25">
      <c r="E625" s="74"/>
      <c r="F625" s="75"/>
    </row>
    <row r="626" spans="5:6" x14ac:dyDescent="0.25">
      <c r="E626" s="74"/>
      <c r="F626" s="75"/>
    </row>
    <row r="627" spans="5:6" x14ac:dyDescent="0.25">
      <c r="E627" s="74"/>
      <c r="F627" s="75"/>
    </row>
    <row r="628" spans="5:6" x14ac:dyDescent="0.25">
      <c r="E628" s="74"/>
      <c r="F628" s="75"/>
    </row>
    <row r="629" spans="5:6" x14ac:dyDescent="0.25">
      <c r="E629" s="74"/>
      <c r="F629" s="75"/>
    </row>
    <row r="630" spans="5:6" x14ac:dyDescent="0.25">
      <c r="E630" s="74"/>
      <c r="F630" s="75"/>
    </row>
    <row r="631" spans="5:6" x14ac:dyDescent="0.25">
      <c r="E631" s="74"/>
      <c r="F631" s="75"/>
    </row>
    <row r="632" spans="5:6" x14ac:dyDescent="0.25">
      <c r="E632" s="74"/>
      <c r="F632" s="75"/>
    </row>
    <row r="633" spans="5:6" x14ac:dyDescent="0.25">
      <c r="E633" s="74"/>
      <c r="F633" s="75"/>
    </row>
    <row r="634" spans="5:6" x14ac:dyDescent="0.25">
      <c r="E634" s="74"/>
      <c r="F634" s="75"/>
    </row>
    <row r="635" spans="5:6" x14ac:dyDescent="0.25">
      <c r="E635" s="74"/>
      <c r="F635" s="75"/>
    </row>
    <row r="636" spans="5:6" x14ac:dyDescent="0.25">
      <c r="E636" s="74"/>
      <c r="F636" s="75"/>
    </row>
    <row r="637" spans="5:6" x14ac:dyDescent="0.25">
      <c r="E637" s="74"/>
      <c r="F637" s="75"/>
    </row>
    <row r="638" spans="5:6" x14ac:dyDescent="0.25">
      <c r="E638" s="74"/>
      <c r="F638" s="75"/>
    </row>
    <row r="639" spans="5:6" x14ac:dyDescent="0.25">
      <c r="E639" s="74"/>
      <c r="F639" s="75"/>
    </row>
    <row r="640" spans="5:6" x14ac:dyDescent="0.25">
      <c r="E640" s="74"/>
      <c r="F640" s="75"/>
    </row>
    <row r="641" spans="5:6" x14ac:dyDescent="0.25">
      <c r="E641" s="74"/>
      <c r="F641" s="75"/>
    </row>
    <row r="642" spans="5:6" x14ac:dyDescent="0.25">
      <c r="E642" s="74"/>
      <c r="F642" s="75"/>
    </row>
    <row r="643" spans="5:6" x14ac:dyDescent="0.25">
      <c r="E643" s="74"/>
      <c r="F643" s="75"/>
    </row>
    <row r="644" spans="5:6" x14ac:dyDescent="0.25">
      <c r="E644" s="74"/>
      <c r="F644" s="75"/>
    </row>
    <row r="645" spans="5:6" x14ac:dyDescent="0.25">
      <c r="E645" s="74"/>
      <c r="F645" s="75"/>
    </row>
    <row r="646" spans="5:6" x14ac:dyDescent="0.25">
      <c r="E646" s="74"/>
      <c r="F646" s="75"/>
    </row>
    <row r="647" spans="5:6" x14ac:dyDescent="0.25">
      <c r="E647" s="74"/>
      <c r="F647" s="75"/>
    </row>
    <row r="648" spans="5:6" x14ac:dyDescent="0.25">
      <c r="E648" s="74"/>
      <c r="F648" s="75"/>
    </row>
    <row r="649" spans="5:6" x14ac:dyDescent="0.25">
      <c r="E649" s="74"/>
      <c r="F649" s="75"/>
    </row>
    <row r="650" spans="5:6" x14ac:dyDescent="0.25">
      <c r="E650" s="74"/>
      <c r="F650" s="75"/>
    </row>
    <row r="651" spans="5:6" x14ac:dyDescent="0.25">
      <c r="E651" s="74"/>
      <c r="F651" s="75"/>
    </row>
    <row r="652" spans="5:6" x14ac:dyDescent="0.25">
      <c r="E652" s="74"/>
      <c r="F652" s="75"/>
    </row>
    <row r="653" spans="5:6" x14ac:dyDescent="0.25">
      <c r="E653" s="74"/>
      <c r="F653" s="75"/>
    </row>
    <row r="654" spans="5:6" x14ac:dyDescent="0.25">
      <c r="E654" s="74"/>
      <c r="F654" s="75"/>
    </row>
    <row r="655" spans="5:6" x14ac:dyDescent="0.25">
      <c r="E655" s="74"/>
      <c r="F655" s="75"/>
    </row>
    <row r="656" spans="5:6" x14ac:dyDescent="0.25">
      <c r="E656" s="74"/>
      <c r="F656" s="75"/>
    </row>
    <row r="657" spans="5:6" x14ac:dyDescent="0.25">
      <c r="E657" s="74"/>
      <c r="F657" s="75"/>
    </row>
    <row r="658" spans="5:6" x14ac:dyDescent="0.25">
      <c r="E658" s="74"/>
      <c r="F658" s="75"/>
    </row>
    <row r="659" spans="5:6" x14ac:dyDescent="0.25">
      <c r="E659" s="74"/>
      <c r="F659" s="75"/>
    </row>
    <row r="660" spans="5:6" x14ac:dyDescent="0.25">
      <c r="E660" s="74"/>
      <c r="F660" s="75"/>
    </row>
    <row r="661" spans="5:6" x14ac:dyDescent="0.25">
      <c r="E661" s="74"/>
      <c r="F661" s="75"/>
    </row>
    <row r="662" spans="5:6" x14ac:dyDescent="0.25">
      <c r="E662" s="74"/>
      <c r="F662" s="75"/>
    </row>
    <row r="663" spans="5:6" x14ac:dyDescent="0.25">
      <c r="E663" s="74"/>
      <c r="F663" s="75"/>
    </row>
    <row r="664" spans="5:6" x14ac:dyDescent="0.25">
      <c r="E664" s="74"/>
      <c r="F664" s="75"/>
    </row>
    <row r="665" spans="5:6" x14ac:dyDescent="0.25">
      <c r="E665" s="74"/>
      <c r="F665" s="75"/>
    </row>
    <row r="666" spans="5:6" x14ac:dyDescent="0.25">
      <c r="E666" s="74"/>
      <c r="F666" s="75"/>
    </row>
    <row r="667" spans="5:6" x14ac:dyDescent="0.25">
      <c r="E667" s="74"/>
      <c r="F667" s="75"/>
    </row>
    <row r="668" spans="5:6" x14ac:dyDescent="0.25">
      <c r="E668" s="74"/>
      <c r="F668" s="75"/>
    </row>
    <row r="669" spans="5:6" x14ac:dyDescent="0.25">
      <c r="E669" s="74"/>
      <c r="F669" s="75"/>
    </row>
    <row r="670" spans="5:6" x14ac:dyDescent="0.25">
      <c r="E670" s="74"/>
      <c r="F670" s="75"/>
    </row>
    <row r="671" spans="5:6" x14ac:dyDescent="0.25">
      <c r="E671" s="74"/>
      <c r="F671" s="75"/>
    </row>
    <row r="672" spans="5:6" x14ac:dyDescent="0.25">
      <c r="E672" s="74"/>
      <c r="F672" s="75"/>
    </row>
    <row r="673" spans="5:6" x14ac:dyDescent="0.25">
      <c r="E673" s="74"/>
      <c r="F673" s="75"/>
    </row>
    <row r="674" spans="5:6" x14ac:dyDescent="0.25">
      <c r="E674" s="74"/>
      <c r="F674" s="75"/>
    </row>
    <row r="675" spans="5:6" x14ac:dyDescent="0.25">
      <c r="E675" s="74"/>
      <c r="F675" s="75"/>
    </row>
    <row r="676" spans="5:6" x14ac:dyDescent="0.25">
      <c r="E676" s="74"/>
      <c r="F676" s="75"/>
    </row>
    <row r="677" spans="5:6" x14ac:dyDescent="0.25">
      <c r="E677" s="74"/>
      <c r="F677" s="75"/>
    </row>
    <row r="678" spans="5:6" x14ac:dyDescent="0.25">
      <c r="E678" s="74"/>
      <c r="F678" s="75"/>
    </row>
    <row r="679" spans="5:6" x14ac:dyDescent="0.25">
      <c r="E679" s="74"/>
      <c r="F679" s="75"/>
    </row>
    <row r="680" spans="5:6" x14ac:dyDescent="0.25">
      <c r="E680" s="74"/>
      <c r="F680" s="75"/>
    </row>
    <row r="681" spans="5:6" x14ac:dyDescent="0.25">
      <c r="E681" s="74"/>
      <c r="F681" s="75"/>
    </row>
    <row r="682" spans="5:6" x14ac:dyDescent="0.25">
      <c r="E682" s="74"/>
      <c r="F682" s="75"/>
    </row>
    <row r="683" spans="5:6" x14ac:dyDescent="0.25">
      <c r="E683" s="74"/>
      <c r="F683" s="75"/>
    </row>
    <row r="684" spans="5:6" x14ac:dyDescent="0.25">
      <c r="E684" s="74"/>
      <c r="F684" s="75"/>
    </row>
    <row r="685" spans="5:6" x14ac:dyDescent="0.25">
      <c r="E685" s="74"/>
      <c r="F685" s="75"/>
    </row>
    <row r="686" spans="5:6" x14ac:dyDescent="0.25">
      <c r="E686" s="74"/>
      <c r="F686" s="75"/>
    </row>
    <row r="687" spans="5:6" x14ac:dyDescent="0.25">
      <c r="E687" s="74"/>
      <c r="F687" s="75"/>
    </row>
    <row r="688" spans="5:6" x14ac:dyDescent="0.25">
      <c r="E688" s="74"/>
      <c r="F688" s="75"/>
    </row>
    <row r="689" spans="5:6" x14ac:dyDescent="0.25">
      <c r="E689" s="74"/>
      <c r="F689" s="75"/>
    </row>
    <row r="690" spans="5:6" x14ac:dyDescent="0.25">
      <c r="E690" s="74"/>
      <c r="F690" s="75"/>
    </row>
    <row r="691" spans="5:6" x14ac:dyDescent="0.25">
      <c r="E691" s="74"/>
      <c r="F691" s="75"/>
    </row>
    <row r="692" spans="5:6" x14ac:dyDescent="0.25">
      <c r="E692" s="74"/>
      <c r="F692" s="75"/>
    </row>
    <row r="693" spans="5:6" x14ac:dyDescent="0.25">
      <c r="E693" s="74"/>
      <c r="F693" s="75"/>
    </row>
    <row r="694" spans="5:6" x14ac:dyDescent="0.25">
      <c r="E694" s="74"/>
      <c r="F694" s="75"/>
    </row>
    <row r="695" spans="5:6" x14ac:dyDescent="0.25">
      <c r="E695" s="74"/>
      <c r="F695" s="75"/>
    </row>
    <row r="696" spans="5:6" x14ac:dyDescent="0.25">
      <c r="E696" s="74"/>
      <c r="F696" s="75"/>
    </row>
    <row r="697" spans="5:6" x14ac:dyDescent="0.25">
      <c r="E697" s="74"/>
      <c r="F697" s="75"/>
    </row>
    <row r="698" spans="5:6" x14ac:dyDescent="0.25">
      <c r="E698" s="74"/>
      <c r="F698" s="75"/>
    </row>
    <row r="699" spans="5:6" x14ac:dyDescent="0.25">
      <c r="E699" s="74"/>
      <c r="F699" s="75"/>
    </row>
    <row r="700" spans="5:6" x14ac:dyDescent="0.25">
      <c r="E700" s="74"/>
      <c r="F700" s="75"/>
    </row>
    <row r="701" spans="5:6" x14ac:dyDescent="0.25">
      <c r="E701" s="74"/>
      <c r="F701" s="75"/>
    </row>
    <row r="702" spans="5:6" x14ac:dyDescent="0.25">
      <c r="E702" s="74"/>
      <c r="F702" s="75"/>
    </row>
    <row r="703" spans="5:6" x14ac:dyDescent="0.25">
      <c r="E703" s="74"/>
      <c r="F703" s="75"/>
    </row>
    <row r="704" spans="5:6" x14ac:dyDescent="0.25">
      <c r="E704" s="74"/>
      <c r="F704" s="75"/>
    </row>
    <row r="705" spans="5:6" x14ac:dyDescent="0.25">
      <c r="E705" s="74"/>
      <c r="F705" s="75"/>
    </row>
    <row r="706" spans="5:6" x14ac:dyDescent="0.25">
      <c r="E706" s="74"/>
      <c r="F706" s="75"/>
    </row>
    <row r="707" spans="5:6" x14ac:dyDescent="0.25">
      <c r="E707" s="74"/>
      <c r="F707" s="75"/>
    </row>
    <row r="708" spans="5:6" x14ac:dyDescent="0.25">
      <c r="E708" s="74"/>
      <c r="F708" s="75"/>
    </row>
    <row r="709" spans="5:6" x14ac:dyDescent="0.25">
      <c r="E709" s="74"/>
      <c r="F709" s="75"/>
    </row>
    <row r="710" spans="5:6" x14ac:dyDescent="0.25">
      <c r="E710" s="74"/>
      <c r="F710" s="75"/>
    </row>
    <row r="711" spans="5:6" x14ac:dyDescent="0.25">
      <c r="E711" s="74"/>
      <c r="F711" s="75"/>
    </row>
    <row r="712" spans="5:6" x14ac:dyDescent="0.25">
      <c r="E712" s="74"/>
      <c r="F712" s="75"/>
    </row>
    <row r="713" spans="5:6" x14ac:dyDescent="0.25">
      <c r="E713" s="74"/>
      <c r="F713" s="75"/>
    </row>
    <row r="714" spans="5:6" x14ac:dyDescent="0.25">
      <c r="E714" s="74"/>
      <c r="F714" s="75"/>
    </row>
    <row r="715" spans="5:6" x14ac:dyDescent="0.25">
      <c r="E715" s="74"/>
      <c r="F715" s="75"/>
    </row>
    <row r="716" spans="5:6" x14ac:dyDescent="0.25">
      <c r="E716" s="74"/>
      <c r="F716" s="75"/>
    </row>
    <row r="717" spans="5:6" x14ac:dyDescent="0.25">
      <c r="E717" s="74"/>
      <c r="F717" s="75"/>
    </row>
    <row r="718" spans="5:6" x14ac:dyDescent="0.25">
      <c r="E718" s="74"/>
      <c r="F718" s="75"/>
    </row>
    <row r="719" spans="5:6" x14ac:dyDescent="0.25">
      <c r="E719" s="74"/>
      <c r="F719" s="75"/>
    </row>
    <row r="720" spans="5:6" x14ac:dyDescent="0.25">
      <c r="E720" s="74"/>
      <c r="F720" s="75"/>
    </row>
    <row r="721" spans="5:6" x14ac:dyDescent="0.25">
      <c r="E721" s="74"/>
      <c r="F721" s="75"/>
    </row>
    <row r="722" spans="5:6" x14ac:dyDescent="0.25">
      <c r="E722" s="74"/>
      <c r="F722" s="75"/>
    </row>
    <row r="723" spans="5:6" x14ac:dyDescent="0.25">
      <c r="E723" s="74"/>
      <c r="F723" s="75"/>
    </row>
    <row r="724" spans="5:6" x14ac:dyDescent="0.25">
      <c r="E724" s="74"/>
      <c r="F724" s="75"/>
    </row>
    <row r="725" spans="5:6" x14ac:dyDescent="0.25">
      <c r="E725" s="74"/>
      <c r="F725" s="75"/>
    </row>
    <row r="726" spans="5:6" x14ac:dyDescent="0.25">
      <c r="E726" s="74"/>
      <c r="F726" s="75"/>
    </row>
    <row r="727" spans="5:6" x14ac:dyDescent="0.25">
      <c r="E727" s="74"/>
      <c r="F727" s="75"/>
    </row>
    <row r="728" spans="5:6" x14ac:dyDescent="0.25">
      <c r="E728" s="74"/>
      <c r="F728" s="75"/>
    </row>
    <row r="729" spans="5:6" x14ac:dyDescent="0.25">
      <c r="E729" s="74"/>
      <c r="F729" s="75"/>
    </row>
    <row r="730" spans="5:6" x14ac:dyDescent="0.25">
      <c r="E730" s="74"/>
      <c r="F730" s="75"/>
    </row>
    <row r="731" spans="5:6" x14ac:dyDescent="0.25">
      <c r="E731" s="74"/>
      <c r="F731" s="75"/>
    </row>
    <row r="732" spans="5:6" x14ac:dyDescent="0.25">
      <c r="E732" s="74"/>
      <c r="F732" s="75"/>
    </row>
    <row r="733" spans="5:6" x14ac:dyDescent="0.25">
      <c r="E733" s="74"/>
      <c r="F733" s="75"/>
    </row>
    <row r="734" spans="5:6" x14ac:dyDescent="0.25">
      <c r="E734" s="74"/>
      <c r="F734" s="75"/>
    </row>
    <row r="735" spans="5:6" x14ac:dyDescent="0.25">
      <c r="E735" s="74"/>
      <c r="F735" s="75"/>
    </row>
    <row r="736" spans="5:6" x14ac:dyDescent="0.25">
      <c r="E736" s="74"/>
      <c r="F736" s="75"/>
    </row>
    <row r="737" spans="5:6" x14ac:dyDescent="0.25">
      <c r="E737" s="74"/>
      <c r="F737" s="75"/>
    </row>
    <row r="738" spans="5:6" x14ac:dyDescent="0.25">
      <c r="E738" s="74"/>
      <c r="F738" s="75"/>
    </row>
    <row r="739" spans="5:6" x14ac:dyDescent="0.25">
      <c r="E739" s="74"/>
      <c r="F739" s="75"/>
    </row>
    <row r="740" spans="5:6" x14ac:dyDescent="0.25">
      <c r="E740" s="74"/>
      <c r="F740" s="75"/>
    </row>
    <row r="741" spans="5:6" x14ac:dyDescent="0.25">
      <c r="E741" s="74"/>
      <c r="F741" s="75"/>
    </row>
    <row r="742" spans="5:6" x14ac:dyDescent="0.25">
      <c r="E742" s="74"/>
      <c r="F742" s="75"/>
    </row>
    <row r="743" spans="5:6" x14ac:dyDescent="0.25">
      <c r="E743" s="74"/>
      <c r="F743" s="75"/>
    </row>
    <row r="744" spans="5:6" x14ac:dyDescent="0.25">
      <c r="E744" s="74"/>
      <c r="F744" s="75"/>
    </row>
    <row r="745" spans="5:6" x14ac:dyDescent="0.25">
      <c r="E745" s="74"/>
      <c r="F745" s="75"/>
    </row>
    <row r="746" spans="5:6" x14ac:dyDescent="0.25">
      <c r="E746" s="74"/>
      <c r="F746" s="75"/>
    </row>
    <row r="747" spans="5:6" x14ac:dyDescent="0.25">
      <c r="E747" s="74"/>
      <c r="F747" s="75"/>
    </row>
    <row r="748" spans="5:6" x14ac:dyDescent="0.25">
      <c r="E748" s="74"/>
      <c r="F748" s="75"/>
    </row>
    <row r="749" spans="5:6" x14ac:dyDescent="0.25">
      <c r="E749" s="74"/>
      <c r="F749" s="75"/>
    </row>
    <row r="750" spans="5:6" x14ac:dyDescent="0.25">
      <c r="E750" s="74"/>
      <c r="F750" s="75"/>
    </row>
    <row r="751" spans="5:6" x14ac:dyDescent="0.25">
      <c r="E751" s="74"/>
      <c r="F751" s="75"/>
    </row>
    <row r="752" spans="5:6" x14ac:dyDescent="0.25">
      <c r="E752" s="74"/>
      <c r="F752" s="75"/>
    </row>
    <row r="753" spans="5:6" x14ac:dyDescent="0.25">
      <c r="E753" s="74"/>
      <c r="F753" s="75"/>
    </row>
    <row r="754" spans="5:6" x14ac:dyDescent="0.25">
      <c r="E754" s="74"/>
      <c r="F754" s="75"/>
    </row>
    <row r="755" spans="5:6" x14ac:dyDescent="0.25">
      <c r="E755" s="74"/>
      <c r="F755" s="75"/>
    </row>
    <row r="756" spans="5:6" x14ac:dyDescent="0.25">
      <c r="E756" s="74"/>
      <c r="F756" s="75"/>
    </row>
    <row r="757" spans="5:6" x14ac:dyDescent="0.25">
      <c r="E757" s="74"/>
      <c r="F757" s="75"/>
    </row>
    <row r="758" spans="5:6" x14ac:dyDescent="0.25">
      <c r="E758" s="74"/>
      <c r="F758" s="75"/>
    </row>
    <row r="759" spans="5:6" x14ac:dyDescent="0.25">
      <c r="E759" s="74"/>
      <c r="F759" s="75"/>
    </row>
    <row r="760" spans="5:6" x14ac:dyDescent="0.25">
      <c r="E760" s="74"/>
      <c r="F760" s="75"/>
    </row>
    <row r="761" spans="5:6" x14ac:dyDescent="0.25">
      <c r="E761" s="74"/>
      <c r="F761" s="75"/>
    </row>
    <row r="762" spans="5:6" x14ac:dyDescent="0.25">
      <c r="E762" s="74"/>
      <c r="F762" s="75"/>
    </row>
    <row r="763" spans="5:6" x14ac:dyDescent="0.25">
      <c r="E763" s="74"/>
      <c r="F763" s="75"/>
    </row>
    <row r="764" spans="5:6" x14ac:dyDescent="0.25">
      <c r="E764" s="74"/>
      <c r="F764" s="75"/>
    </row>
    <row r="765" spans="5:6" x14ac:dyDescent="0.25">
      <c r="E765" s="74"/>
      <c r="F765" s="75"/>
    </row>
    <row r="766" spans="5:6" x14ac:dyDescent="0.25">
      <c r="E766" s="74"/>
      <c r="F766" s="75"/>
    </row>
    <row r="767" spans="5:6" x14ac:dyDescent="0.25">
      <c r="E767" s="74"/>
      <c r="F767" s="75"/>
    </row>
    <row r="768" spans="5:6" x14ac:dyDescent="0.25">
      <c r="E768" s="74"/>
      <c r="F768" s="75"/>
    </row>
    <row r="769" spans="5:6" x14ac:dyDescent="0.25">
      <c r="E769" s="74"/>
      <c r="F769" s="75"/>
    </row>
    <row r="770" spans="5:6" x14ac:dyDescent="0.25">
      <c r="E770" s="74"/>
      <c r="F770" s="75"/>
    </row>
    <row r="771" spans="5:6" x14ac:dyDescent="0.25">
      <c r="E771" s="74"/>
      <c r="F771" s="75"/>
    </row>
    <row r="772" spans="5:6" x14ac:dyDescent="0.25">
      <c r="E772" s="74"/>
      <c r="F772" s="75"/>
    </row>
    <row r="773" spans="5:6" x14ac:dyDescent="0.25">
      <c r="E773" s="74"/>
      <c r="F773" s="75"/>
    </row>
    <row r="774" spans="5:6" x14ac:dyDescent="0.25">
      <c r="E774" s="74"/>
      <c r="F774" s="75"/>
    </row>
    <row r="775" spans="5:6" x14ac:dyDescent="0.25">
      <c r="E775" s="74"/>
      <c r="F775" s="75"/>
    </row>
    <row r="776" spans="5:6" x14ac:dyDescent="0.25">
      <c r="E776" s="74"/>
      <c r="F776" s="75"/>
    </row>
    <row r="777" spans="5:6" x14ac:dyDescent="0.25">
      <c r="E777" s="74"/>
      <c r="F777" s="75"/>
    </row>
    <row r="778" spans="5:6" x14ac:dyDescent="0.25">
      <c r="E778" s="74"/>
      <c r="F778" s="75"/>
    </row>
    <row r="779" spans="5:6" x14ac:dyDescent="0.25">
      <c r="E779" s="74"/>
      <c r="F779" s="75"/>
    </row>
    <row r="780" spans="5:6" x14ac:dyDescent="0.25">
      <c r="E780" s="74"/>
      <c r="F780" s="75"/>
    </row>
    <row r="781" spans="5:6" x14ac:dyDescent="0.25">
      <c r="E781" s="74"/>
      <c r="F781" s="75"/>
    </row>
    <row r="782" spans="5:6" x14ac:dyDescent="0.25">
      <c r="E782" s="74"/>
      <c r="F782" s="75"/>
    </row>
    <row r="783" spans="5:6" x14ac:dyDescent="0.25">
      <c r="E783" s="74"/>
      <c r="F783" s="75"/>
    </row>
    <row r="784" spans="5:6" x14ac:dyDescent="0.25">
      <c r="E784" s="74"/>
      <c r="F784" s="75"/>
    </row>
    <row r="785" spans="5:6" x14ac:dyDescent="0.25">
      <c r="E785" s="74"/>
      <c r="F785" s="75"/>
    </row>
    <row r="786" spans="5:6" x14ac:dyDescent="0.25">
      <c r="E786" s="74"/>
      <c r="F786" s="75"/>
    </row>
    <row r="787" spans="5:6" x14ac:dyDescent="0.25">
      <c r="E787" s="74"/>
      <c r="F787" s="75"/>
    </row>
    <row r="788" spans="5:6" x14ac:dyDescent="0.25">
      <c r="E788" s="74"/>
      <c r="F788" s="75"/>
    </row>
    <row r="789" spans="5:6" x14ac:dyDescent="0.25">
      <c r="E789" s="74"/>
      <c r="F789" s="75"/>
    </row>
    <row r="790" spans="5:6" x14ac:dyDescent="0.25">
      <c r="E790" s="74"/>
      <c r="F790" s="75"/>
    </row>
    <row r="791" spans="5:6" x14ac:dyDescent="0.25">
      <c r="E791" s="74"/>
      <c r="F791" s="75"/>
    </row>
    <row r="792" spans="5:6" x14ac:dyDescent="0.25">
      <c r="E792" s="74"/>
      <c r="F792" s="75"/>
    </row>
    <row r="793" spans="5:6" x14ac:dyDescent="0.25">
      <c r="E793" s="74"/>
      <c r="F793" s="75"/>
    </row>
    <row r="794" spans="5:6" x14ac:dyDescent="0.25">
      <c r="E794" s="74"/>
      <c r="F794" s="75"/>
    </row>
    <row r="795" spans="5:6" x14ac:dyDescent="0.25">
      <c r="E795" s="74"/>
      <c r="F795" s="75"/>
    </row>
    <row r="796" spans="5:6" x14ac:dyDescent="0.25">
      <c r="E796" s="74"/>
      <c r="F796" s="75"/>
    </row>
    <row r="797" spans="5:6" x14ac:dyDescent="0.25">
      <c r="E797" s="74"/>
      <c r="F797" s="75"/>
    </row>
    <row r="798" spans="5:6" x14ac:dyDescent="0.25">
      <c r="E798" s="74"/>
      <c r="F798" s="75"/>
    </row>
    <row r="799" spans="5:6" x14ac:dyDescent="0.25">
      <c r="E799" s="74"/>
      <c r="F799" s="75"/>
    </row>
    <row r="800" spans="5:6" x14ac:dyDescent="0.25">
      <c r="E800" s="74"/>
      <c r="F800" s="75"/>
    </row>
    <row r="801" spans="5:6" x14ac:dyDescent="0.25">
      <c r="E801" s="74"/>
      <c r="F801" s="75"/>
    </row>
    <row r="802" spans="5:6" x14ac:dyDescent="0.25">
      <c r="E802" s="74"/>
      <c r="F802" s="75"/>
    </row>
    <row r="803" spans="5:6" x14ac:dyDescent="0.25">
      <c r="E803" s="74"/>
      <c r="F803" s="75"/>
    </row>
    <row r="804" spans="5:6" x14ac:dyDescent="0.25">
      <c r="E804" s="74"/>
      <c r="F804" s="75"/>
    </row>
    <row r="805" spans="5:6" x14ac:dyDescent="0.25">
      <c r="E805" s="74"/>
      <c r="F805" s="75"/>
    </row>
    <row r="806" spans="5:6" x14ac:dyDescent="0.25">
      <c r="E806" s="74"/>
      <c r="F806" s="75"/>
    </row>
    <row r="807" spans="5:6" x14ac:dyDescent="0.25">
      <c r="E807" s="74"/>
      <c r="F807" s="75"/>
    </row>
    <row r="808" spans="5:6" x14ac:dyDescent="0.25">
      <c r="E808" s="74"/>
      <c r="F808" s="75"/>
    </row>
    <row r="809" spans="5:6" x14ac:dyDescent="0.25">
      <c r="E809" s="74"/>
      <c r="F809" s="75"/>
    </row>
    <row r="810" spans="5:6" x14ac:dyDescent="0.25">
      <c r="E810" s="74"/>
      <c r="F810" s="75"/>
    </row>
    <row r="811" spans="5:6" x14ac:dyDescent="0.25">
      <c r="E811" s="74"/>
      <c r="F811" s="75"/>
    </row>
    <row r="812" spans="5:6" x14ac:dyDescent="0.25">
      <c r="E812" s="74"/>
      <c r="F812" s="75"/>
    </row>
    <row r="813" spans="5:6" x14ac:dyDescent="0.25">
      <c r="E813" s="74"/>
      <c r="F813" s="75"/>
    </row>
    <row r="814" spans="5:6" x14ac:dyDescent="0.25">
      <c r="E814" s="74"/>
      <c r="F814" s="75"/>
    </row>
    <row r="815" spans="5:6" x14ac:dyDescent="0.25">
      <c r="E815" s="74"/>
      <c r="F815" s="75"/>
    </row>
    <row r="816" spans="5:6" x14ac:dyDescent="0.25">
      <c r="E816" s="74"/>
      <c r="F816" s="75"/>
    </row>
    <row r="817" spans="5:6" x14ac:dyDescent="0.25">
      <c r="E817" s="74"/>
      <c r="F817" s="75"/>
    </row>
    <row r="818" spans="5:6" x14ac:dyDescent="0.25">
      <c r="E818" s="74"/>
      <c r="F818" s="75"/>
    </row>
    <row r="819" spans="5:6" x14ac:dyDescent="0.25">
      <c r="E819" s="74"/>
      <c r="F819" s="75"/>
    </row>
    <row r="820" spans="5:6" x14ac:dyDescent="0.25">
      <c r="E820" s="74"/>
      <c r="F820" s="75"/>
    </row>
    <row r="821" spans="5:6" x14ac:dyDescent="0.25">
      <c r="E821" s="74"/>
      <c r="F821" s="75"/>
    </row>
    <row r="822" spans="5:6" x14ac:dyDescent="0.25">
      <c r="E822" s="74"/>
      <c r="F822" s="75"/>
    </row>
    <row r="823" spans="5:6" x14ac:dyDescent="0.25">
      <c r="E823" s="74"/>
      <c r="F823" s="75"/>
    </row>
    <row r="824" spans="5:6" x14ac:dyDescent="0.25">
      <c r="E824" s="74"/>
      <c r="F824" s="75"/>
    </row>
    <row r="825" spans="5:6" x14ac:dyDescent="0.25">
      <c r="E825" s="74"/>
      <c r="F825" s="75"/>
    </row>
    <row r="826" spans="5:6" x14ac:dyDescent="0.25">
      <c r="E826" s="74"/>
      <c r="F826" s="75"/>
    </row>
    <row r="827" spans="5:6" x14ac:dyDescent="0.25">
      <c r="E827" s="74"/>
      <c r="F827" s="75"/>
    </row>
    <row r="828" spans="5:6" x14ac:dyDescent="0.25">
      <c r="E828" s="74"/>
      <c r="F828" s="75"/>
    </row>
    <row r="829" spans="5:6" x14ac:dyDescent="0.25">
      <c r="E829" s="74"/>
      <c r="F829" s="75"/>
    </row>
    <row r="830" spans="5:6" x14ac:dyDescent="0.25">
      <c r="E830" s="74"/>
      <c r="F830" s="75"/>
    </row>
    <row r="831" spans="5:6" x14ac:dyDescent="0.25">
      <c r="E831" s="74"/>
      <c r="F831" s="75"/>
    </row>
    <row r="832" spans="5:6" x14ac:dyDescent="0.25">
      <c r="E832" s="74"/>
      <c r="F832" s="75"/>
    </row>
    <row r="833" spans="5:6" x14ac:dyDescent="0.25">
      <c r="E833" s="74"/>
      <c r="F833" s="75"/>
    </row>
    <row r="834" spans="5:6" x14ac:dyDescent="0.25">
      <c r="E834" s="74"/>
      <c r="F834" s="75"/>
    </row>
    <row r="835" spans="5:6" x14ac:dyDescent="0.25">
      <c r="E835" s="74"/>
      <c r="F835" s="75"/>
    </row>
    <row r="836" spans="5:6" x14ac:dyDescent="0.25">
      <c r="E836" s="74"/>
      <c r="F836" s="75"/>
    </row>
    <row r="837" spans="5:6" x14ac:dyDescent="0.25">
      <c r="E837" s="6"/>
    </row>
    <row r="838" spans="5:6" x14ac:dyDescent="0.25">
      <c r="E838" s="6"/>
    </row>
    <row r="839" spans="5:6" x14ac:dyDescent="0.25">
      <c r="E839" s="6"/>
    </row>
    <row r="840" spans="5:6" x14ac:dyDescent="0.25">
      <c r="E840" s="6"/>
    </row>
    <row r="841" spans="5:6" x14ac:dyDescent="0.25">
      <c r="E841" s="6"/>
    </row>
    <row r="842" spans="5:6" x14ac:dyDescent="0.25">
      <c r="E842" s="6"/>
    </row>
    <row r="843" spans="5:6" x14ac:dyDescent="0.25">
      <c r="E843" s="6"/>
    </row>
    <row r="844" spans="5:6" x14ac:dyDescent="0.25">
      <c r="E844" s="6"/>
    </row>
    <row r="845" spans="5:6" x14ac:dyDescent="0.25">
      <c r="E845" s="6"/>
    </row>
    <row r="846" spans="5:6" x14ac:dyDescent="0.25">
      <c r="E846" s="6"/>
    </row>
    <row r="847" spans="5:6" x14ac:dyDescent="0.25">
      <c r="E847" s="6"/>
    </row>
    <row r="848" spans="5:6" x14ac:dyDescent="0.25">
      <c r="E848" s="6"/>
    </row>
    <row r="849" spans="5:5" x14ac:dyDescent="0.25">
      <c r="E849" s="6"/>
    </row>
    <row r="850" spans="5:5" x14ac:dyDescent="0.25">
      <c r="E850" s="6"/>
    </row>
    <row r="851" spans="5:5" x14ac:dyDescent="0.25">
      <c r="E851" s="6"/>
    </row>
    <row r="852" spans="5:5" x14ac:dyDescent="0.25">
      <c r="E852" s="6"/>
    </row>
    <row r="853" spans="5:5" x14ac:dyDescent="0.25">
      <c r="E853" s="6"/>
    </row>
    <row r="854" spans="5:5" x14ac:dyDescent="0.25">
      <c r="E854" s="6"/>
    </row>
    <row r="855" spans="5:5" x14ac:dyDescent="0.25">
      <c r="E855" s="6"/>
    </row>
    <row r="856" spans="5:5" x14ac:dyDescent="0.25">
      <c r="E856" s="6"/>
    </row>
    <row r="857" spans="5:5" x14ac:dyDescent="0.25">
      <c r="E857" s="6"/>
    </row>
    <row r="858" spans="5:5" x14ac:dyDescent="0.25">
      <c r="E858" s="6"/>
    </row>
    <row r="859" spans="5:5" x14ac:dyDescent="0.25">
      <c r="E859" s="6"/>
    </row>
    <row r="860" spans="5:5" x14ac:dyDescent="0.25">
      <c r="E860" s="6"/>
    </row>
    <row r="861" spans="5:5" x14ac:dyDescent="0.25">
      <c r="E861" s="6"/>
    </row>
    <row r="862" spans="5:5" x14ac:dyDescent="0.25">
      <c r="E862" s="6"/>
    </row>
    <row r="863" spans="5:5" x14ac:dyDescent="0.25">
      <c r="E863" s="6"/>
    </row>
    <row r="864" spans="5:5" x14ac:dyDescent="0.25">
      <c r="E864" s="6"/>
    </row>
    <row r="865" spans="5:5" x14ac:dyDescent="0.25">
      <c r="E865" s="6"/>
    </row>
    <row r="866" spans="5:5" x14ac:dyDescent="0.25">
      <c r="E866" s="6"/>
    </row>
    <row r="867" spans="5:5" x14ac:dyDescent="0.25">
      <c r="E867" s="6"/>
    </row>
    <row r="868" spans="5:5" x14ac:dyDescent="0.25">
      <c r="E868" s="6"/>
    </row>
    <row r="869" spans="5:5" x14ac:dyDescent="0.25">
      <c r="E869" s="6"/>
    </row>
    <row r="870" spans="5:5" x14ac:dyDescent="0.25">
      <c r="E870" s="6"/>
    </row>
    <row r="871" spans="5:5" x14ac:dyDescent="0.25">
      <c r="E871" s="6"/>
    </row>
    <row r="872" spans="5:5" x14ac:dyDescent="0.25">
      <c r="E872" s="6"/>
    </row>
    <row r="873" spans="5:5" x14ac:dyDescent="0.25">
      <c r="E873" s="6"/>
    </row>
    <row r="874" spans="5:5" x14ac:dyDescent="0.25">
      <c r="E874" s="6"/>
    </row>
    <row r="875" spans="5:5" x14ac:dyDescent="0.25">
      <c r="E875" s="6"/>
    </row>
    <row r="876" spans="5:5" x14ac:dyDescent="0.25">
      <c r="E876" s="6"/>
    </row>
    <row r="877" spans="5:5" x14ac:dyDescent="0.25">
      <c r="E877" s="6"/>
    </row>
    <row r="878" spans="5:5" x14ac:dyDescent="0.25">
      <c r="E878" s="6"/>
    </row>
    <row r="879" spans="5:5" x14ac:dyDescent="0.25">
      <c r="E879" s="6"/>
    </row>
    <row r="880" spans="5:5" x14ac:dyDescent="0.25">
      <c r="E880" s="6"/>
    </row>
    <row r="881" spans="5:5" x14ac:dyDescent="0.25">
      <c r="E881" s="6"/>
    </row>
    <row r="882" spans="5:5" x14ac:dyDescent="0.25">
      <c r="E882" s="6"/>
    </row>
    <row r="883" spans="5:5" x14ac:dyDescent="0.25">
      <c r="E883" s="6"/>
    </row>
    <row r="884" spans="5:5" x14ac:dyDescent="0.25">
      <c r="E884" s="6"/>
    </row>
    <row r="885" spans="5:5" x14ac:dyDescent="0.25">
      <c r="E885" s="6"/>
    </row>
    <row r="886" spans="5:5" x14ac:dyDescent="0.25">
      <c r="E886" s="6"/>
    </row>
    <row r="887" spans="5:5" x14ac:dyDescent="0.25">
      <c r="E887" s="6"/>
    </row>
    <row r="888" spans="5:5" x14ac:dyDescent="0.25">
      <c r="E888" s="6"/>
    </row>
    <row r="889" spans="5:5" x14ac:dyDescent="0.25">
      <c r="E889" s="6"/>
    </row>
    <row r="890" spans="5:5" x14ac:dyDescent="0.25">
      <c r="E890" s="6"/>
    </row>
    <row r="891" spans="5:5" x14ac:dyDescent="0.25">
      <c r="E891" s="6"/>
    </row>
    <row r="892" spans="5:5" x14ac:dyDescent="0.25">
      <c r="E892" s="6"/>
    </row>
    <row r="893" spans="5:5" x14ac:dyDescent="0.25">
      <c r="E893" s="6"/>
    </row>
    <row r="894" spans="5:5" x14ac:dyDescent="0.25">
      <c r="E894" s="6"/>
    </row>
    <row r="895" spans="5:5" x14ac:dyDescent="0.25">
      <c r="E895" s="6"/>
    </row>
    <row r="896" spans="5:5" x14ac:dyDescent="0.25">
      <c r="E896" s="6"/>
    </row>
    <row r="897" spans="5:5" x14ac:dyDescent="0.25">
      <c r="E897" s="6"/>
    </row>
    <row r="898" spans="5:5" x14ac:dyDescent="0.25">
      <c r="E898" s="6"/>
    </row>
    <row r="899" spans="5:5" x14ac:dyDescent="0.25">
      <c r="E899" s="6"/>
    </row>
    <row r="900" spans="5:5" x14ac:dyDescent="0.25">
      <c r="E900" s="6"/>
    </row>
    <row r="901" spans="5:5" x14ac:dyDescent="0.25">
      <c r="E901" s="6"/>
    </row>
    <row r="902" spans="5:5" x14ac:dyDescent="0.25">
      <c r="E902" s="6"/>
    </row>
    <row r="903" spans="5:5" x14ac:dyDescent="0.25">
      <c r="E903" s="6"/>
    </row>
    <row r="904" spans="5:5" x14ac:dyDescent="0.25">
      <c r="E904" s="6"/>
    </row>
    <row r="905" spans="5:5" x14ac:dyDescent="0.25">
      <c r="E905" s="6"/>
    </row>
    <row r="906" spans="5:5" x14ac:dyDescent="0.25">
      <c r="E906" s="6"/>
    </row>
    <row r="907" spans="5:5" x14ac:dyDescent="0.25">
      <c r="E907" s="6"/>
    </row>
    <row r="908" spans="5:5" x14ac:dyDescent="0.25">
      <c r="E908" s="6"/>
    </row>
    <row r="909" spans="5:5" x14ac:dyDescent="0.25">
      <c r="E909" s="6"/>
    </row>
    <row r="910" spans="5:5" x14ac:dyDescent="0.25">
      <c r="E910" s="6"/>
    </row>
    <row r="911" spans="5:5" x14ac:dyDescent="0.25">
      <c r="E911" s="6"/>
    </row>
    <row r="912" spans="5:5" x14ac:dyDescent="0.25">
      <c r="E912" s="6"/>
    </row>
    <row r="913" spans="5:5" x14ac:dyDescent="0.25">
      <c r="E913" s="6"/>
    </row>
    <row r="914" spans="5:5" x14ac:dyDescent="0.25">
      <c r="E914" s="6"/>
    </row>
    <row r="915" spans="5:5" x14ac:dyDescent="0.25">
      <c r="E915" s="6"/>
    </row>
    <row r="916" spans="5:5" x14ac:dyDescent="0.25">
      <c r="E916" s="6"/>
    </row>
    <row r="917" spans="5:5" x14ac:dyDescent="0.25">
      <c r="E917" s="6"/>
    </row>
    <row r="918" spans="5:5" x14ac:dyDescent="0.25">
      <c r="E918" s="6"/>
    </row>
    <row r="919" spans="5:5" x14ac:dyDescent="0.25">
      <c r="E919" s="6"/>
    </row>
    <row r="920" spans="5:5" x14ac:dyDescent="0.25">
      <c r="E920" s="6"/>
    </row>
    <row r="921" spans="5:5" x14ac:dyDescent="0.25">
      <c r="E921" s="6"/>
    </row>
    <row r="922" spans="5:5" x14ac:dyDescent="0.25">
      <c r="E922" s="6"/>
    </row>
    <row r="923" spans="5:5" x14ac:dyDescent="0.25">
      <c r="E923" s="6"/>
    </row>
    <row r="924" spans="5:5" x14ac:dyDescent="0.25">
      <c r="E924" s="6"/>
    </row>
    <row r="925" spans="5:5" x14ac:dyDescent="0.25">
      <c r="E925" s="6"/>
    </row>
    <row r="926" spans="5:5" x14ac:dyDescent="0.25">
      <c r="E926" s="6"/>
    </row>
    <row r="927" spans="5:5" x14ac:dyDescent="0.25">
      <c r="E927" s="6"/>
    </row>
    <row r="928" spans="5:5" x14ac:dyDescent="0.25">
      <c r="E928" s="6"/>
    </row>
    <row r="929" spans="5:5" x14ac:dyDescent="0.25">
      <c r="E929" s="6"/>
    </row>
    <row r="930" spans="5:5" x14ac:dyDescent="0.25">
      <c r="E930" s="6"/>
    </row>
    <row r="931" spans="5:5" x14ac:dyDescent="0.25">
      <c r="E931" s="6"/>
    </row>
    <row r="932" spans="5:5" x14ac:dyDescent="0.25">
      <c r="E932" s="6"/>
    </row>
    <row r="933" spans="5:5" x14ac:dyDescent="0.25">
      <c r="E933" s="6"/>
    </row>
    <row r="934" spans="5:5" x14ac:dyDescent="0.25">
      <c r="E934" s="6"/>
    </row>
    <row r="935" spans="5:5" x14ac:dyDescent="0.25">
      <c r="E935" s="6"/>
    </row>
    <row r="936" spans="5:5" x14ac:dyDescent="0.25">
      <c r="E936" s="6"/>
    </row>
    <row r="937" spans="5:5" x14ac:dyDescent="0.25">
      <c r="E937" s="6"/>
    </row>
    <row r="938" spans="5:5" x14ac:dyDescent="0.25">
      <c r="E938" s="6"/>
    </row>
    <row r="939" spans="5:5" x14ac:dyDescent="0.25">
      <c r="E939" s="6"/>
    </row>
    <row r="940" spans="5:5" x14ac:dyDescent="0.25">
      <c r="E940" s="6"/>
    </row>
    <row r="941" spans="5:5" x14ac:dyDescent="0.25">
      <c r="E941" s="6"/>
    </row>
    <row r="942" spans="5:5" x14ac:dyDescent="0.25">
      <c r="E942" s="6"/>
    </row>
    <row r="943" spans="5:5" x14ac:dyDescent="0.25">
      <c r="E943" s="6"/>
    </row>
    <row r="944" spans="5:5" x14ac:dyDescent="0.25">
      <c r="E944" s="6"/>
    </row>
    <row r="945" spans="5:5" x14ac:dyDescent="0.25">
      <c r="E945" s="6"/>
    </row>
    <row r="946" spans="5:5" x14ac:dyDescent="0.25">
      <c r="E946" s="6"/>
    </row>
    <row r="947" spans="5:5" x14ac:dyDescent="0.25">
      <c r="E947" s="6"/>
    </row>
    <row r="948" spans="5:5" x14ac:dyDescent="0.25">
      <c r="E948" s="6"/>
    </row>
    <row r="949" spans="5:5" x14ac:dyDescent="0.25">
      <c r="E949" s="6"/>
    </row>
    <row r="950" spans="5:5" x14ac:dyDescent="0.25">
      <c r="E950" s="6"/>
    </row>
    <row r="951" spans="5:5" x14ac:dyDescent="0.25">
      <c r="E951" s="6"/>
    </row>
    <row r="952" spans="5:5" x14ac:dyDescent="0.25">
      <c r="E952" s="6"/>
    </row>
    <row r="953" spans="5:5" x14ac:dyDescent="0.25">
      <c r="E953" s="6"/>
    </row>
    <row r="954" spans="5:5" x14ac:dyDescent="0.25">
      <c r="E954" s="6"/>
    </row>
    <row r="955" spans="5:5" x14ac:dyDescent="0.25">
      <c r="E955" s="6"/>
    </row>
    <row r="956" spans="5:5" x14ac:dyDescent="0.25">
      <c r="E956" s="6"/>
    </row>
    <row r="957" spans="5:5" x14ac:dyDescent="0.25">
      <c r="E957" s="6"/>
    </row>
    <row r="958" spans="5:5" x14ac:dyDescent="0.25">
      <c r="E958" s="6"/>
    </row>
    <row r="959" spans="5:5" x14ac:dyDescent="0.25">
      <c r="E959" s="6"/>
    </row>
    <row r="960" spans="5:5" x14ac:dyDescent="0.25">
      <c r="E960" s="6"/>
    </row>
    <row r="961" spans="5:5" x14ac:dyDescent="0.25">
      <c r="E961" s="6"/>
    </row>
    <row r="962" spans="5:5" x14ac:dyDescent="0.25">
      <c r="E962" s="6"/>
    </row>
    <row r="963" spans="5:5" x14ac:dyDescent="0.25">
      <c r="E963" s="6"/>
    </row>
    <row r="964" spans="5:5" x14ac:dyDescent="0.25">
      <c r="E964" s="6"/>
    </row>
    <row r="965" spans="5:5" x14ac:dyDescent="0.25">
      <c r="E965" s="6"/>
    </row>
    <row r="966" spans="5:5" x14ac:dyDescent="0.25">
      <c r="E966" s="6"/>
    </row>
    <row r="967" spans="5:5" x14ac:dyDescent="0.25">
      <c r="E967" s="6"/>
    </row>
    <row r="968" spans="5:5" x14ac:dyDescent="0.25">
      <c r="E968" s="6"/>
    </row>
    <row r="969" spans="5:5" x14ac:dyDescent="0.25">
      <c r="E969" s="6"/>
    </row>
    <row r="970" spans="5:5" x14ac:dyDescent="0.25">
      <c r="E970" s="6"/>
    </row>
    <row r="971" spans="5:5" x14ac:dyDescent="0.25">
      <c r="E971" s="6"/>
    </row>
    <row r="972" spans="5:5" x14ac:dyDescent="0.25">
      <c r="E972" s="6"/>
    </row>
    <row r="973" spans="5:5" x14ac:dyDescent="0.25">
      <c r="E973" s="6"/>
    </row>
    <row r="974" spans="5:5" x14ac:dyDescent="0.25">
      <c r="E974" s="6"/>
    </row>
    <row r="975" spans="5:5" x14ac:dyDescent="0.25">
      <c r="E975" s="6"/>
    </row>
    <row r="976" spans="5:5" x14ac:dyDescent="0.25">
      <c r="E976" s="6"/>
    </row>
    <row r="977" spans="5:5" x14ac:dyDescent="0.25">
      <c r="E977" s="6"/>
    </row>
    <row r="978" spans="5:5" x14ac:dyDescent="0.25">
      <c r="E978" s="6"/>
    </row>
    <row r="979" spans="5:5" x14ac:dyDescent="0.25">
      <c r="E979" s="6"/>
    </row>
    <row r="980" spans="5:5" x14ac:dyDescent="0.25">
      <c r="E980" s="6"/>
    </row>
    <row r="981" spans="5:5" x14ac:dyDescent="0.25">
      <c r="E981" s="6"/>
    </row>
    <row r="982" spans="5:5" x14ac:dyDescent="0.25">
      <c r="E982" s="6"/>
    </row>
    <row r="983" spans="5:5" x14ac:dyDescent="0.25">
      <c r="E983" s="6"/>
    </row>
    <row r="984" spans="5:5" x14ac:dyDescent="0.25">
      <c r="E984" s="6"/>
    </row>
    <row r="985" spans="5:5" x14ac:dyDescent="0.25">
      <c r="E985" s="6"/>
    </row>
    <row r="986" spans="5:5" x14ac:dyDescent="0.25">
      <c r="E986" s="6"/>
    </row>
    <row r="987" spans="5:5" x14ac:dyDescent="0.25">
      <c r="E987" s="6"/>
    </row>
    <row r="988" spans="5:5" x14ac:dyDescent="0.25">
      <c r="E988" s="6"/>
    </row>
    <row r="989" spans="5:5" x14ac:dyDescent="0.25">
      <c r="E989" s="6"/>
    </row>
    <row r="990" spans="5:5" x14ac:dyDescent="0.25">
      <c r="E990" s="6"/>
    </row>
    <row r="991" spans="5:5" x14ac:dyDescent="0.25">
      <c r="E991" s="6"/>
    </row>
    <row r="992" spans="5:5" x14ac:dyDescent="0.25">
      <c r="E992" s="6"/>
    </row>
    <row r="993" spans="5:5" x14ac:dyDescent="0.25">
      <c r="E993" s="6"/>
    </row>
    <row r="994" spans="5:5" x14ac:dyDescent="0.25">
      <c r="E994" s="6"/>
    </row>
    <row r="995" spans="5:5" x14ac:dyDescent="0.25">
      <c r="E995" s="6"/>
    </row>
    <row r="996" spans="5:5" x14ac:dyDescent="0.25">
      <c r="E996" s="6"/>
    </row>
    <row r="997" spans="5:5" x14ac:dyDescent="0.25">
      <c r="E997" s="6"/>
    </row>
    <row r="998" spans="5:5" x14ac:dyDescent="0.25">
      <c r="E998" s="6"/>
    </row>
    <row r="999" spans="5:5" x14ac:dyDescent="0.25">
      <c r="E999" s="6"/>
    </row>
    <row r="1000" spans="5:5" x14ac:dyDescent="0.25">
      <c r="E1000" s="6"/>
    </row>
    <row r="1001" spans="5:5" x14ac:dyDescent="0.25">
      <c r="E1001" s="6"/>
    </row>
    <row r="1002" spans="5:5" x14ac:dyDescent="0.25">
      <c r="E1002" s="6"/>
    </row>
    <row r="1003" spans="5:5" x14ac:dyDescent="0.25">
      <c r="E1003" s="6"/>
    </row>
    <row r="1004" spans="5:5" x14ac:dyDescent="0.25">
      <c r="E1004" s="6"/>
    </row>
    <row r="1005" spans="5:5" x14ac:dyDescent="0.25">
      <c r="E1005" s="6"/>
    </row>
    <row r="1006" spans="5:5" x14ac:dyDescent="0.25">
      <c r="E1006" s="6"/>
    </row>
    <row r="1007" spans="5:5" x14ac:dyDescent="0.25">
      <c r="E1007" s="6"/>
    </row>
    <row r="1008" spans="5:5" x14ac:dyDescent="0.25">
      <c r="E1008" s="6"/>
    </row>
    <row r="1009" spans="5:5" x14ac:dyDescent="0.25">
      <c r="E1009" s="6"/>
    </row>
    <row r="1010" spans="5:5" x14ac:dyDescent="0.25">
      <c r="E1010" s="6"/>
    </row>
    <row r="1011" spans="5:5" x14ac:dyDescent="0.25">
      <c r="E1011" s="6"/>
    </row>
    <row r="1012" spans="5:5" x14ac:dyDescent="0.25">
      <c r="E1012" s="6"/>
    </row>
    <row r="1013" spans="5:5" x14ac:dyDescent="0.25">
      <c r="E1013" s="6"/>
    </row>
    <row r="1014" spans="5:5" x14ac:dyDescent="0.25">
      <c r="E1014" s="6"/>
    </row>
    <row r="1015" spans="5:5" x14ac:dyDescent="0.25">
      <c r="E1015" s="6"/>
    </row>
    <row r="1016" spans="5:5" x14ac:dyDescent="0.25">
      <c r="E1016" s="6"/>
    </row>
    <row r="1017" spans="5:5" x14ac:dyDescent="0.25">
      <c r="E1017" s="6"/>
    </row>
    <row r="1018" spans="5:5" x14ac:dyDescent="0.25">
      <c r="E1018" s="6"/>
    </row>
    <row r="1019" spans="5:5" x14ac:dyDescent="0.25">
      <c r="E1019" s="6"/>
    </row>
    <row r="1020" spans="5:5" x14ac:dyDescent="0.25">
      <c r="E1020" s="6"/>
    </row>
    <row r="1021" spans="5:5" x14ac:dyDescent="0.25">
      <c r="E1021" s="6"/>
    </row>
    <row r="1022" spans="5:5" x14ac:dyDescent="0.25">
      <c r="E1022" s="6"/>
    </row>
    <row r="1023" spans="5:5" x14ac:dyDescent="0.25">
      <c r="E1023" s="6"/>
    </row>
    <row r="1024" spans="5:5" x14ac:dyDescent="0.25">
      <c r="E1024" s="6"/>
    </row>
    <row r="1025" spans="5:5" x14ac:dyDescent="0.25">
      <c r="E1025" s="6"/>
    </row>
    <row r="1026" spans="5:5" x14ac:dyDescent="0.25">
      <c r="E1026" s="6"/>
    </row>
    <row r="1027" spans="5:5" x14ac:dyDescent="0.25">
      <c r="E1027" s="6"/>
    </row>
    <row r="1028" spans="5:5" x14ac:dyDescent="0.25">
      <c r="E1028" s="6"/>
    </row>
    <row r="1029" spans="5:5" x14ac:dyDescent="0.25">
      <c r="E1029" s="6"/>
    </row>
    <row r="1030" spans="5:5" x14ac:dyDescent="0.25">
      <c r="E1030" s="6"/>
    </row>
    <row r="1031" spans="5:5" x14ac:dyDescent="0.25">
      <c r="E1031" s="6"/>
    </row>
    <row r="1032" spans="5:5" x14ac:dyDescent="0.25">
      <c r="E1032" s="6"/>
    </row>
    <row r="1033" spans="5:5" x14ac:dyDescent="0.25">
      <c r="E1033" s="6"/>
    </row>
    <row r="1034" spans="5:5" x14ac:dyDescent="0.25">
      <c r="E1034" s="6"/>
    </row>
    <row r="1035" spans="5:5" x14ac:dyDescent="0.25">
      <c r="E1035" s="6"/>
    </row>
    <row r="1036" spans="5:5" x14ac:dyDescent="0.25">
      <c r="E1036" s="6"/>
    </row>
    <row r="1037" spans="5:5" x14ac:dyDescent="0.25">
      <c r="E1037" s="6"/>
    </row>
    <row r="1038" spans="5:5" x14ac:dyDescent="0.25">
      <c r="E1038" s="6"/>
    </row>
    <row r="1039" spans="5:5" x14ac:dyDescent="0.25">
      <c r="E1039" s="6"/>
    </row>
    <row r="1040" spans="5:5" x14ac:dyDescent="0.25">
      <c r="E1040" s="6"/>
    </row>
    <row r="1041" spans="5:5" x14ac:dyDescent="0.25">
      <c r="E1041" s="6"/>
    </row>
    <row r="1042" spans="5:5" x14ac:dyDescent="0.25">
      <c r="E1042" s="6"/>
    </row>
    <row r="1043" spans="5:5" x14ac:dyDescent="0.25">
      <c r="E1043" s="6"/>
    </row>
    <row r="1044" spans="5:5" x14ac:dyDescent="0.25">
      <c r="E1044" s="6"/>
    </row>
    <row r="1045" spans="5:5" x14ac:dyDescent="0.25">
      <c r="E1045" s="6"/>
    </row>
    <row r="1046" spans="5:5" x14ac:dyDescent="0.25">
      <c r="E1046" s="6"/>
    </row>
    <row r="1047" spans="5:5" x14ac:dyDescent="0.25">
      <c r="E1047" s="6"/>
    </row>
    <row r="1048" spans="5:5" x14ac:dyDescent="0.25">
      <c r="E1048" s="6"/>
    </row>
    <row r="1049" spans="5:5" x14ac:dyDescent="0.25">
      <c r="E1049" s="6"/>
    </row>
    <row r="1050" spans="5:5" x14ac:dyDescent="0.25">
      <c r="E1050" s="6"/>
    </row>
    <row r="1051" spans="5:5" x14ac:dyDescent="0.25">
      <c r="E1051" s="6"/>
    </row>
    <row r="1052" spans="5:5" x14ac:dyDescent="0.25">
      <c r="E1052" s="6"/>
    </row>
    <row r="1053" spans="5:5" x14ac:dyDescent="0.25">
      <c r="E1053" s="6"/>
    </row>
    <row r="1054" spans="5:5" x14ac:dyDescent="0.25">
      <c r="E1054" s="6"/>
    </row>
    <row r="1055" spans="5:5" x14ac:dyDescent="0.25">
      <c r="E1055" s="6"/>
    </row>
    <row r="1056" spans="5:5" x14ac:dyDescent="0.25">
      <c r="E1056" s="6"/>
    </row>
    <row r="1057" spans="5:5" x14ac:dyDescent="0.25">
      <c r="E1057" s="6"/>
    </row>
    <row r="1058" spans="5:5" x14ac:dyDescent="0.25">
      <c r="E1058" s="6"/>
    </row>
    <row r="1059" spans="5:5" x14ac:dyDescent="0.25">
      <c r="E1059" s="6"/>
    </row>
    <row r="1060" spans="5:5" x14ac:dyDescent="0.25">
      <c r="E1060" s="6"/>
    </row>
    <row r="1061" spans="5:5" x14ac:dyDescent="0.25">
      <c r="E1061" s="6"/>
    </row>
    <row r="1062" spans="5:5" x14ac:dyDescent="0.25">
      <c r="E1062" s="6"/>
    </row>
    <row r="1063" spans="5:5" x14ac:dyDescent="0.25">
      <c r="E1063" s="6"/>
    </row>
    <row r="1064" spans="5:5" x14ac:dyDescent="0.25">
      <c r="E1064" s="6"/>
    </row>
    <row r="1065" spans="5:5" x14ac:dyDescent="0.25">
      <c r="E1065" s="6"/>
    </row>
    <row r="1066" spans="5:5" x14ac:dyDescent="0.25">
      <c r="E1066" s="6"/>
    </row>
    <row r="1067" spans="5:5" x14ac:dyDescent="0.25">
      <c r="E1067" s="6"/>
    </row>
    <row r="1068" spans="5:5" x14ac:dyDescent="0.25">
      <c r="E1068" s="6"/>
    </row>
    <row r="1069" spans="5:5" x14ac:dyDescent="0.25">
      <c r="E1069" s="6"/>
    </row>
    <row r="1070" spans="5:5" x14ac:dyDescent="0.25">
      <c r="E1070" s="6"/>
    </row>
    <row r="1071" spans="5:5" x14ac:dyDescent="0.25">
      <c r="E1071" s="6"/>
    </row>
    <row r="1072" spans="5:5" x14ac:dyDescent="0.25">
      <c r="E1072" s="6"/>
    </row>
    <row r="1073" spans="5:5" x14ac:dyDescent="0.25">
      <c r="E1073" s="6"/>
    </row>
    <row r="1074" spans="5:5" x14ac:dyDescent="0.25">
      <c r="E1074" s="6"/>
    </row>
    <row r="1075" spans="5:5" x14ac:dyDescent="0.25">
      <c r="E1075" s="6"/>
    </row>
    <row r="1076" spans="5:5" x14ac:dyDescent="0.25">
      <c r="E1076" s="6"/>
    </row>
    <row r="1077" spans="5:5" x14ac:dyDescent="0.25">
      <c r="E1077" s="6"/>
    </row>
    <row r="1078" spans="5:5" x14ac:dyDescent="0.25">
      <c r="E1078" s="6"/>
    </row>
    <row r="1079" spans="5:5" x14ac:dyDescent="0.25">
      <c r="E1079" s="6"/>
    </row>
    <row r="1080" spans="5:5" x14ac:dyDescent="0.25">
      <c r="E1080" s="6"/>
    </row>
    <row r="1081" spans="5:5" x14ac:dyDescent="0.25">
      <c r="E1081" s="6"/>
    </row>
    <row r="1082" spans="5:5" x14ac:dyDescent="0.25">
      <c r="E1082" s="6"/>
    </row>
    <row r="1083" spans="5:5" x14ac:dyDescent="0.25">
      <c r="E1083" s="6"/>
    </row>
    <row r="1084" spans="5:5" x14ac:dyDescent="0.25">
      <c r="E1084" s="6"/>
    </row>
    <row r="1085" spans="5:5" x14ac:dyDescent="0.25">
      <c r="E1085" s="6"/>
    </row>
    <row r="1086" spans="5:5" x14ac:dyDescent="0.25">
      <c r="E1086" s="6"/>
    </row>
    <row r="1087" spans="5:5" x14ac:dyDescent="0.25">
      <c r="E1087" s="6"/>
    </row>
    <row r="1088" spans="5:5" x14ac:dyDescent="0.25">
      <c r="E1088" s="6"/>
    </row>
    <row r="1089" spans="5:5" x14ac:dyDescent="0.25">
      <c r="E1089" s="6"/>
    </row>
    <row r="1090" spans="5:5" x14ac:dyDescent="0.25">
      <c r="E1090" s="6"/>
    </row>
    <row r="1091" spans="5:5" x14ac:dyDescent="0.25">
      <c r="E1091" s="6"/>
    </row>
    <row r="1092" spans="5:5" x14ac:dyDescent="0.25">
      <c r="E1092" s="6"/>
    </row>
    <row r="1093" spans="5:5" x14ac:dyDescent="0.25">
      <c r="E1093" s="6"/>
    </row>
    <row r="1094" spans="5:5" x14ac:dyDescent="0.25">
      <c r="E1094" s="6"/>
    </row>
    <row r="1095" spans="5:5" x14ac:dyDescent="0.25">
      <c r="E1095" s="6"/>
    </row>
    <row r="1096" spans="5:5" x14ac:dyDescent="0.25">
      <c r="E1096" s="6"/>
    </row>
    <row r="1097" spans="5:5" x14ac:dyDescent="0.25">
      <c r="E1097" s="6"/>
    </row>
    <row r="1098" spans="5:5" x14ac:dyDescent="0.25">
      <c r="E1098" s="6"/>
    </row>
    <row r="1099" spans="5:5" x14ac:dyDescent="0.25">
      <c r="E1099" s="6"/>
    </row>
    <row r="1100" spans="5:5" x14ac:dyDescent="0.25">
      <c r="E1100" s="6"/>
    </row>
    <row r="1101" spans="5:5" x14ac:dyDescent="0.25">
      <c r="E1101" s="6"/>
    </row>
    <row r="1102" spans="5:5" x14ac:dyDescent="0.25">
      <c r="E1102" s="6"/>
    </row>
    <row r="1103" spans="5:5" x14ac:dyDescent="0.25">
      <c r="E1103" s="6"/>
    </row>
    <row r="1104" spans="5:5" x14ac:dyDescent="0.25">
      <c r="E1104" s="6"/>
    </row>
    <row r="1105" spans="5:5" x14ac:dyDescent="0.25">
      <c r="E1105" s="6"/>
    </row>
    <row r="1106" spans="5:5" x14ac:dyDescent="0.25">
      <c r="E1106" s="6"/>
    </row>
    <row r="1107" spans="5:5" x14ac:dyDescent="0.25">
      <c r="E1107" s="6"/>
    </row>
    <row r="1108" spans="5:5" x14ac:dyDescent="0.25">
      <c r="E1108" s="6"/>
    </row>
    <row r="1109" spans="5:5" x14ac:dyDescent="0.25">
      <c r="E1109" s="6"/>
    </row>
    <row r="1110" spans="5:5" x14ac:dyDescent="0.25">
      <c r="E1110" s="6"/>
    </row>
    <row r="1111" spans="5:5" x14ac:dyDescent="0.25">
      <c r="E1111" s="6"/>
    </row>
    <row r="1112" spans="5:5" x14ac:dyDescent="0.25">
      <c r="E1112" s="6"/>
    </row>
    <row r="1113" spans="5:5" x14ac:dyDescent="0.25">
      <c r="E1113" s="6"/>
    </row>
    <row r="1114" spans="5:5" x14ac:dyDescent="0.25">
      <c r="E1114" s="6"/>
    </row>
    <row r="1115" spans="5:5" x14ac:dyDescent="0.25">
      <c r="E1115" s="6"/>
    </row>
    <row r="1116" spans="5:5" x14ac:dyDescent="0.25">
      <c r="E1116" s="6"/>
    </row>
    <row r="1117" spans="5:5" x14ac:dyDescent="0.25">
      <c r="E1117" s="6"/>
    </row>
    <row r="1118" spans="5:5" x14ac:dyDescent="0.25">
      <c r="E1118" s="6"/>
    </row>
    <row r="1119" spans="5:5" x14ac:dyDescent="0.25">
      <c r="E1119" s="6"/>
    </row>
    <row r="1120" spans="5:5" x14ac:dyDescent="0.25">
      <c r="E1120" s="6"/>
    </row>
    <row r="1121" spans="5:5" x14ac:dyDescent="0.25">
      <c r="E1121" s="6"/>
    </row>
    <row r="1122" spans="5:5" x14ac:dyDescent="0.25">
      <c r="E1122" s="6"/>
    </row>
    <row r="1123" spans="5:5" x14ac:dyDescent="0.25">
      <c r="E1123" s="6"/>
    </row>
    <row r="1124" spans="5:5" x14ac:dyDescent="0.25">
      <c r="E1124" s="6"/>
    </row>
    <row r="1125" spans="5:5" x14ac:dyDescent="0.25">
      <c r="E1125" s="6"/>
    </row>
    <row r="1126" spans="5:5" x14ac:dyDescent="0.25">
      <c r="E1126" s="6"/>
    </row>
    <row r="1127" spans="5:5" x14ac:dyDescent="0.25">
      <c r="E1127" s="6"/>
    </row>
    <row r="1128" spans="5:5" x14ac:dyDescent="0.25">
      <c r="E1128" s="6"/>
    </row>
    <row r="1129" spans="5:5" x14ac:dyDescent="0.25">
      <c r="E1129" s="6"/>
    </row>
    <row r="1130" spans="5:5" x14ac:dyDescent="0.25">
      <c r="E1130" s="6"/>
    </row>
    <row r="1131" spans="5:5" x14ac:dyDescent="0.25">
      <c r="E1131" s="6"/>
    </row>
    <row r="1132" spans="5:5" x14ac:dyDescent="0.25">
      <c r="E1132" s="6"/>
    </row>
    <row r="1133" spans="5:5" x14ac:dyDescent="0.25">
      <c r="E1133" s="6"/>
    </row>
    <row r="1134" spans="5:5" x14ac:dyDescent="0.25">
      <c r="E1134" s="6"/>
    </row>
    <row r="1135" spans="5:5" x14ac:dyDescent="0.25">
      <c r="E1135" s="6"/>
    </row>
    <row r="1136" spans="5:5" x14ac:dyDescent="0.25">
      <c r="E1136" s="6"/>
    </row>
    <row r="1137" spans="5:5" x14ac:dyDescent="0.25">
      <c r="E1137" s="6"/>
    </row>
    <row r="1138" spans="5:5" x14ac:dyDescent="0.25">
      <c r="E1138" s="6"/>
    </row>
    <row r="1139" spans="5:5" x14ac:dyDescent="0.25">
      <c r="E1139" s="6"/>
    </row>
    <row r="1140" spans="5:5" x14ac:dyDescent="0.25">
      <c r="E1140" s="6"/>
    </row>
    <row r="1141" spans="5:5" x14ac:dyDescent="0.25">
      <c r="E1141" s="6"/>
    </row>
    <row r="1142" spans="5:5" x14ac:dyDescent="0.25">
      <c r="E1142" s="6"/>
    </row>
    <row r="1143" spans="5:5" x14ac:dyDescent="0.25">
      <c r="E1143" s="6"/>
    </row>
    <row r="1144" spans="5:5" x14ac:dyDescent="0.25">
      <c r="E1144" s="6"/>
    </row>
    <row r="1145" spans="5:5" x14ac:dyDescent="0.25">
      <c r="E1145" s="6"/>
    </row>
    <row r="1146" spans="5:5" x14ac:dyDescent="0.25">
      <c r="E1146" s="6"/>
    </row>
    <row r="1147" spans="5:5" x14ac:dyDescent="0.25">
      <c r="E1147" s="6"/>
    </row>
    <row r="1148" spans="5:5" x14ac:dyDescent="0.25">
      <c r="E1148" s="6"/>
    </row>
    <row r="1149" spans="5:5" x14ac:dyDescent="0.25">
      <c r="E1149" s="6"/>
    </row>
    <row r="1150" spans="5:5" x14ac:dyDescent="0.25">
      <c r="E1150" s="6"/>
    </row>
    <row r="1151" spans="5:5" x14ac:dyDescent="0.25">
      <c r="E1151" s="6"/>
    </row>
    <row r="1152" spans="5:5" x14ac:dyDescent="0.25">
      <c r="E1152" s="6"/>
    </row>
    <row r="1153" spans="5:5" x14ac:dyDescent="0.25">
      <c r="E1153" s="6"/>
    </row>
    <row r="1154" spans="5:5" x14ac:dyDescent="0.25">
      <c r="E1154" s="6"/>
    </row>
    <row r="1155" spans="5:5" x14ac:dyDescent="0.25">
      <c r="E1155" s="6"/>
    </row>
    <row r="1156" spans="5:5" x14ac:dyDescent="0.25">
      <c r="E1156" s="6"/>
    </row>
    <row r="1157" spans="5:5" x14ac:dyDescent="0.25">
      <c r="E1157" s="6"/>
    </row>
    <row r="1158" spans="5:5" x14ac:dyDescent="0.25">
      <c r="E1158" s="6"/>
    </row>
    <row r="1159" spans="5:5" x14ac:dyDescent="0.25">
      <c r="E1159" s="6"/>
    </row>
    <row r="1160" spans="5:5" x14ac:dyDescent="0.25">
      <c r="E1160" s="6"/>
    </row>
    <row r="1161" spans="5:5" x14ac:dyDescent="0.25">
      <c r="E1161" s="6"/>
    </row>
    <row r="1162" spans="5:5" x14ac:dyDescent="0.25">
      <c r="E1162" s="6"/>
    </row>
    <row r="1163" spans="5:5" x14ac:dyDescent="0.25">
      <c r="E1163" s="6"/>
    </row>
    <row r="1164" spans="5:5" x14ac:dyDescent="0.25">
      <c r="E1164" s="6"/>
    </row>
    <row r="1165" spans="5:5" x14ac:dyDescent="0.25">
      <c r="E1165" s="6"/>
    </row>
    <row r="1166" spans="5:5" x14ac:dyDescent="0.25">
      <c r="E1166" s="6"/>
    </row>
    <row r="1167" spans="5:5" x14ac:dyDescent="0.25">
      <c r="E1167" s="6"/>
    </row>
    <row r="1168" spans="5:5" x14ac:dyDescent="0.25">
      <c r="E1168" s="6"/>
    </row>
    <row r="1169" spans="5:5" x14ac:dyDescent="0.25">
      <c r="E1169" s="6"/>
    </row>
    <row r="1170" spans="5:5" x14ac:dyDescent="0.25">
      <c r="E1170" s="6"/>
    </row>
    <row r="1171" spans="5:5" x14ac:dyDescent="0.25">
      <c r="E1171" s="6"/>
    </row>
    <row r="1172" spans="5:5" x14ac:dyDescent="0.25">
      <c r="E1172" s="6"/>
    </row>
    <row r="1173" spans="5:5" x14ac:dyDescent="0.25">
      <c r="E1173" s="6"/>
    </row>
    <row r="1174" spans="5:5" x14ac:dyDescent="0.25">
      <c r="E1174" s="6"/>
    </row>
    <row r="1175" spans="5:5" x14ac:dyDescent="0.25">
      <c r="E1175" s="6"/>
    </row>
    <row r="1176" spans="5:5" x14ac:dyDescent="0.25">
      <c r="E1176" s="6"/>
    </row>
    <row r="1177" spans="5:5" x14ac:dyDescent="0.25">
      <c r="E1177" s="6"/>
    </row>
    <row r="1178" spans="5:5" x14ac:dyDescent="0.25">
      <c r="E1178" s="6"/>
    </row>
    <row r="1179" spans="5:5" x14ac:dyDescent="0.25">
      <c r="E1179" s="6"/>
    </row>
    <row r="1180" spans="5:5" x14ac:dyDescent="0.25">
      <c r="E1180" s="6"/>
    </row>
    <row r="1181" spans="5:5" x14ac:dyDescent="0.25">
      <c r="E1181" s="6"/>
    </row>
    <row r="1182" spans="5:5" x14ac:dyDescent="0.25">
      <c r="E1182" s="6"/>
    </row>
    <row r="1183" spans="5:5" x14ac:dyDescent="0.25">
      <c r="E1183" s="6"/>
    </row>
    <row r="1184" spans="5:5" x14ac:dyDescent="0.25">
      <c r="E1184" s="6"/>
    </row>
    <row r="1185" spans="5:5" x14ac:dyDescent="0.25">
      <c r="E1185" s="6"/>
    </row>
    <row r="1186" spans="5:5" x14ac:dyDescent="0.25">
      <c r="E1186" s="6"/>
    </row>
    <row r="1187" spans="5:5" x14ac:dyDescent="0.25">
      <c r="E1187" s="6"/>
    </row>
    <row r="1188" spans="5:5" x14ac:dyDescent="0.25">
      <c r="E1188" s="6"/>
    </row>
    <row r="1189" spans="5:5" x14ac:dyDescent="0.25">
      <c r="E1189" s="6"/>
    </row>
    <row r="1190" spans="5:5" x14ac:dyDescent="0.25">
      <c r="E1190" s="6"/>
    </row>
    <row r="1191" spans="5:5" x14ac:dyDescent="0.25">
      <c r="E1191" s="6"/>
    </row>
    <row r="1192" spans="5:5" x14ac:dyDescent="0.25">
      <c r="E1192" s="6"/>
    </row>
    <row r="1193" spans="5:5" x14ac:dyDescent="0.25">
      <c r="E1193" s="6"/>
    </row>
    <row r="1194" spans="5:5" x14ac:dyDescent="0.25">
      <c r="E1194" s="6"/>
    </row>
    <row r="1195" spans="5:5" x14ac:dyDescent="0.25">
      <c r="E1195" s="6"/>
    </row>
    <row r="1196" spans="5:5" x14ac:dyDescent="0.25">
      <c r="E1196" s="6"/>
    </row>
    <row r="1197" spans="5:5" x14ac:dyDescent="0.25">
      <c r="E1197" s="6"/>
    </row>
    <row r="1198" spans="5:5" x14ac:dyDescent="0.25">
      <c r="E1198" s="6"/>
    </row>
    <row r="1199" spans="5:5" x14ac:dyDescent="0.25">
      <c r="E1199" s="6"/>
    </row>
    <row r="1200" spans="5:5" x14ac:dyDescent="0.25">
      <c r="E1200" s="6"/>
    </row>
    <row r="1201" spans="5:5" x14ac:dyDescent="0.25">
      <c r="E1201" s="6"/>
    </row>
    <row r="1202" spans="5:5" x14ac:dyDescent="0.25">
      <c r="E1202" s="6"/>
    </row>
    <row r="1203" spans="5:5" x14ac:dyDescent="0.25">
      <c r="E1203" s="6"/>
    </row>
    <row r="1204" spans="5:5" x14ac:dyDescent="0.25">
      <c r="E1204" s="6"/>
    </row>
    <row r="1205" spans="5:5" x14ac:dyDescent="0.25">
      <c r="E1205" s="6"/>
    </row>
    <row r="1206" spans="5:5" x14ac:dyDescent="0.25">
      <c r="E1206" s="6"/>
    </row>
    <row r="1207" spans="5:5" x14ac:dyDescent="0.25">
      <c r="E1207" s="6"/>
    </row>
    <row r="1208" spans="5:5" x14ac:dyDescent="0.25">
      <c r="E1208" s="6"/>
    </row>
    <row r="1209" spans="5:5" x14ac:dyDescent="0.25">
      <c r="E1209" s="6"/>
    </row>
    <row r="1210" spans="5:5" x14ac:dyDescent="0.25">
      <c r="E1210" s="6"/>
    </row>
    <row r="1211" spans="5:5" x14ac:dyDescent="0.25">
      <c r="E1211" s="6"/>
    </row>
    <row r="1212" spans="5:5" x14ac:dyDescent="0.25">
      <c r="E1212" s="6"/>
    </row>
    <row r="1213" spans="5:5" x14ac:dyDescent="0.25">
      <c r="E1213" s="6"/>
    </row>
    <row r="1214" spans="5:5" x14ac:dyDescent="0.25">
      <c r="E1214" s="6"/>
    </row>
    <row r="1215" spans="5:5" x14ac:dyDescent="0.25">
      <c r="E1215" s="6"/>
    </row>
    <row r="1216" spans="5:5" x14ac:dyDescent="0.25">
      <c r="E1216" s="6"/>
    </row>
    <row r="1217" spans="5:5" x14ac:dyDescent="0.25">
      <c r="E1217" s="6"/>
    </row>
    <row r="1218" spans="5:5" x14ac:dyDescent="0.25">
      <c r="E1218" s="6"/>
    </row>
    <row r="1219" spans="5:5" x14ac:dyDescent="0.25">
      <c r="E1219" s="6"/>
    </row>
    <row r="1220" spans="5:5" x14ac:dyDescent="0.25">
      <c r="E1220" s="6"/>
    </row>
    <row r="1221" spans="5:5" x14ac:dyDescent="0.25">
      <c r="E1221" s="6"/>
    </row>
    <row r="1222" spans="5:5" x14ac:dyDescent="0.25">
      <c r="E1222" s="6"/>
    </row>
    <row r="1223" spans="5:5" x14ac:dyDescent="0.25">
      <c r="E1223" s="6"/>
    </row>
    <row r="1224" spans="5:5" x14ac:dyDescent="0.25">
      <c r="E1224" s="6"/>
    </row>
    <row r="1225" spans="5:5" x14ac:dyDescent="0.25">
      <c r="E1225" s="6"/>
    </row>
    <row r="1226" spans="5:5" x14ac:dyDescent="0.25">
      <c r="E1226" s="6"/>
    </row>
    <row r="1227" spans="5:5" x14ac:dyDescent="0.25">
      <c r="E1227" s="6"/>
    </row>
    <row r="1228" spans="5:5" x14ac:dyDescent="0.25">
      <c r="E1228" s="6"/>
    </row>
    <row r="1229" spans="5:5" x14ac:dyDescent="0.25">
      <c r="E1229" s="6"/>
    </row>
    <row r="1230" spans="5:5" x14ac:dyDescent="0.25">
      <c r="E1230" s="6"/>
    </row>
    <row r="1231" spans="5:5" x14ac:dyDescent="0.25">
      <c r="E1231" s="6"/>
    </row>
    <row r="1232" spans="5:5" x14ac:dyDescent="0.25">
      <c r="E1232" s="6"/>
    </row>
    <row r="1233" spans="5:5" x14ac:dyDescent="0.25">
      <c r="E1233" s="6"/>
    </row>
    <row r="1234" spans="5:5" x14ac:dyDescent="0.25">
      <c r="E1234" s="6"/>
    </row>
    <row r="1235" spans="5:5" x14ac:dyDescent="0.25">
      <c r="E1235" s="6"/>
    </row>
    <row r="1236" spans="5:5" x14ac:dyDescent="0.25">
      <c r="E1236" s="6"/>
    </row>
    <row r="1237" spans="5:5" x14ac:dyDescent="0.25">
      <c r="E1237" s="6"/>
    </row>
    <row r="1238" spans="5:5" x14ac:dyDescent="0.25">
      <c r="E1238" s="6"/>
    </row>
    <row r="1239" spans="5:5" x14ac:dyDescent="0.25">
      <c r="E1239" s="6"/>
    </row>
    <row r="1240" spans="5:5" x14ac:dyDescent="0.25">
      <c r="E1240" s="6"/>
    </row>
    <row r="1241" spans="5:5" x14ac:dyDescent="0.25">
      <c r="E1241" s="6"/>
    </row>
    <row r="1242" spans="5:5" x14ac:dyDescent="0.25">
      <c r="E1242" s="6"/>
    </row>
    <row r="1243" spans="5:5" x14ac:dyDescent="0.25">
      <c r="E1243" s="6"/>
    </row>
    <row r="1244" spans="5:5" x14ac:dyDescent="0.25">
      <c r="E1244" s="6"/>
    </row>
    <row r="1245" spans="5:5" x14ac:dyDescent="0.25">
      <c r="E1245" s="6"/>
    </row>
    <row r="1246" spans="5:5" x14ac:dyDescent="0.25">
      <c r="E1246" s="6"/>
    </row>
    <row r="1247" spans="5:5" x14ac:dyDescent="0.25">
      <c r="E1247" s="6"/>
    </row>
    <row r="1248" spans="5:5" x14ac:dyDescent="0.25">
      <c r="E1248" s="6"/>
    </row>
    <row r="1249" spans="5:5" x14ac:dyDescent="0.25">
      <c r="E1249" s="6"/>
    </row>
    <row r="1250" spans="5:5" x14ac:dyDescent="0.25">
      <c r="E1250" s="6"/>
    </row>
    <row r="1251" spans="5:5" x14ac:dyDescent="0.25">
      <c r="E1251" s="6"/>
    </row>
    <row r="1252" spans="5:5" x14ac:dyDescent="0.25">
      <c r="E1252" s="6"/>
    </row>
    <row r="1253" spans="5:5" x14ac:dyDescent="0.25">
      <c r="E1253" s="6"/>
    </row>
    <row r="1254" spans="5:5" x14ac:dyDescent="0.25">
      <c r="E1254" s="6"/>
    </row>
    <row r="1255" spans="5:5" x14ac:dyDescent="0.25">
      <c r="E1255" s="6"/>
    </row>
    <row r="1256" spans="5:5" x14ac:dyDescent="0.25">
      <c r="E1256" s="6"/>
    </row>
    <row r="1257" spans="5:5" x14ac:dyDescent="0.25">
      <c r="E1257" s="6"/>
    </row>
    <row r="1258" spans="5:5" x14ac:dyDescent="0.25">
      <c r="E1258" s="6"/>
    </row>
    <row r="1259" spans="5:5" x14ac:dyDescent="0.25">
      <c r="E1259" s="6"/>
    </row>
    <row r="1260" spans="5:5" x14ac:dyDescent="0.25">
      <c r="E1260" s="6"/>
    </row>
    <row r="1261" spans="5:5" x14ac:dyDescent="0.25">
      <c r="E1261" s="6"/>
    </row>
    <row r="1262" spans="5:5" x14ac:dyDescent="0.25">
      <c r="E1262" s="6"/>
    </row>
    <row r="1263" spans="5:5" x14ac:dyDescent="0.25">
      <c r="E1263" s="6"/>
    </row>
    <row r="1264" spans="5:5" x14ac:dyDescent="0.25">
      <c r="E1264" s="6"/>
    </row>
    <row r="1265" spans="5:5" x14ac:dyDescent="0.25">
      <c r="E1265" s="6"/>
    </row>
    <row r="1266" spans="5:5" x14ac:dyDescent="0.25">
      <c r="E1266" s="6"/>
    </row>
    <row r="1267" spans="5:5" x14ac:dyDescent="0.25">
      <c r="E1267" s="6"/>
    </row>
    <row r="1268" spans="5:5" x14ac:dyDescent="0.25">
      <c r="E1268" s="6"/>
    </row>
    <row r="1269" spans="5:5" x14ac:dyDescent="0.25">
      <c r="E1269" s="6"/>
    </row>
    <row r="1270" spans="5:5" x14ac:dyDescent="0.25">
      <c r="E1270" s="6"/>
    </row>
    <row r="1271" spans="5:5" x14ac:dyDescent="0.25">
      <c r="E1271" s="6"/>
    </row>
    <row r="1272" spans="5:5" x14ac:dyDescent="0.25">
      <c r="E1272" s="6"/>
    </row>
    <row r="1273" spans="5:5" x14ac:dyDescent="0.25">
      <c r="E1273" s="6"/>
    </row>
    <row r="1274" spans="5:5" x14ac:dyDescent="0.25">
      <c r="E1274" s="6"/>
    </row>
    <row r="1275" spans="5:5" x14ac:dyDescent="0.25">
      <c r="E1275" s="6"/>
    </row>
    <row r="1276" spans="5:5" x14ac:dyDescent="0.25">
      <c r="E1276" s="6"/>
    </row>
    <row r="1277" spans="5:5" x14ac:dyDescent="0.25">
      <c r="E1277" s="6"/>
    </row>
    <row r="1278" spans="5:5" x14ac:dyDescent="0.25">
      <c r="E1278" s="6"/>
    </row>
    <row r="1279" spans="5:5" x14ac:dyDescent="0.25">
      <c r="E1279" s="6"/>
    </row>
    <row r="1280" spans="5:5" x14ac:dyDescent="0.25">
      <c r="E1280" s="6"/>
    </row>
    <row r="1281" spans="5:5" x14ac:dyDescent="0.25">
      <c r="E1281" s="6"/>
    </row>
    <row r="1282" spans="5:5" x14ac:dyDescent="0.25">
      <c r="E1282" s="6"/>
    </row>
    <row r="1283" spans="5:5" x14ac:dyDescent="0.25">
      <c r="E1283" s="6"/>
    </row>
    <row r="1284" spans="5:5" x14ac:dyDescent="0.25">
      <c r="E1284" s="6"/>
    </row>
    <row r="1285" spans="5:5" x14ac:dyDescent="0.25">
      <c r="E1285" s="6"/>
    </row>
    <row r="1286" spans="5:5" x14ac:dyDescent="0.25">
      <c r="E1286" s="6"/>
    </row>
    <row r="1287" spans="5:5" x14ac:dyDescent="0.25">
      <c r="E1287" s="6"/>
    </row>
    <row r="1288" spans="5:5" x14ac:dyDescent="0.25">
      <c r="E1288" s="6"/>
    </row>
    <row r="1289" spans="5:5" x14ac:dyDescent="0.25">
      <c r="E1289" s="6"/>
    </row>
    <row r="1290" spans="5:5" x14ac:dyDescent="0.25">
      <c r="E1290" s="6"/>
    </row>
    <row r="1291" spans="5:5" x14ac:dyDescent="0.25">
      <c r="E1291" s="6"/>
    </row>
    <row r="1292" spans="5:5" x14ac:dyDescent="0.25">
      <c r="E1292" s="6"/>
    </row>
    <row r="1293" spans="5:5" x14ac:dyDescent="0.25">
      <c r="E1293" s="6"/>
    </row>
    <row r="1294" spans="5:5" x14ac:dyDescent="0.25">
      <c r="E1294" s="6"/>
    </row>
    <row r="1295" spans="5:5" x14ac:dyDescent="0.25">
      <c r="E1295" s="6"/>
    </row>
    <row r="1296" spans="5:5" x14ac:dyDescent="0.25">
      <c r="E1296" s="6"/>
    </row>
    <row r="1297" spans="5:5" x14ac:dyDescent="0.25">
      <c r="E1297" s="6"/>
    </row>
    <row r="1298" spans="5:5" x14ac:dyDescent="0.25">
      <c r="E1298" s="6"/>
    </row>
    <row r="1299" spans="5:5" x14ac:dyDescent="0.25">
      <c r="E1299" s="6"/>
    </row>
    <row r="1300" spans="5:5" x14ac:dyDescent="0.25">
      <c r="E1300" s="6"/>
    </row>
    <row r="1301" spans="5:5" x14ac:dyDescent="0.25">
      <c r="E1301" s="6"/>
    </row>
    <row r="1302" spans="5:5" x14ac:dyDescent="0.25">
      <c r="E1302" s="6"/>
    </row>
    <row r="1303" spans="5:5" x14ac:dyDescent="0.25">
      <c r="E1303" s="6"/>
    </row>
    <row r="1304" spans="5:5" x14ac:dyDescent="0.25">
      <c r="E1304" s="6"/>
    </row>
    <row r="1305" spans="5:5" x14ac:dyDescent="0.25">
      <c r="E1305" s="6"/>
    </row>
    <row r="1306" spans="5:5" x14ac:dyDescent="0.25">
      <c r="E1306" s="6"/>
    </row>
    <row r="1307" spans="5:5" x14ac:dyDescent="0.25">
      <c r="E1307" s="6"/>
    </row>
    <row r="1308" spans="5:5" x14ac:dyDescent="0.25">
      <c r="E1308" s="6"/>
    </row>
    <row r="1309" spans="5:5" x14ac:dyDescent="0.25">
      <c r="E1309" s="6"/>
    </row>
    <row r="1310" spans="5:5" x14ac:dyDescent="0.25">
      <c r="E1310" s="6"/>
    </row>
    <row r="1311" spans="5:5" x14ac:dyDescent="0.25">
      <c r="E1311" s="6"/>
    </row>
    <row r="1312" spans="5:5" x14ac:dyDescent="0.25">
      <c r="E1312" s="6"/>
    </row>
    <row r="1313" spans="5:5" x14ac:dyDescent="0.25">
      <c r="E1313" s="6"/>
    </row>
    <row r="1314" spans="5:5" x14ac:dyDescent="0.25">
      <c r="E1314" s="6"/>
    </row>
    <row r="1315" spans="5:5" x14ac:dyDescent="0.25">
      <c r="E1315" s="6"/>
    </row>
    <row r="1316" spans="5:5" x14ac:dyDescent="0.25">
      <c r="E1316" s="6"/>
    </row>
    <row r="1317" spans="5:5" x14ac:dyDescent="0.25">
      <c r="E1317" s="6"/>
    </row>
    <row r="1318" spans="5:5" x14ac:dyDescent="0.25">
      <c r="E1318" s="6"/>
    </row>
    <row r="1319" spans="5:5" x14ac:dyDescent="0.25">
      <c r="E1319" s="6"/>
    </row>
    <row r="1320" spans="5:5" x14ac:dyDescent="0.25">
      <c r="E1320" s="6"/>
    </row>
    <row r="1321" spans="5:5" x14ac:dyDescent="0.25">
      <c r="E1321" s="6"/>
    </row>
    <row r="1322" spans="5:5" x14ac:dyDescent="0.25">
      <c r="E1322" s="6"/>
    </row>
    <row r="1323" spans="5:5" x14ac:dyDescent="0.25">
      <c r="E1323" s="6"/>
    </row>
    <row r="1324" spans="5:5" x14ac:dyDescent="0.25">
      <c r="E1324" s="6"/>
    </row>
    <row r="1325" spans="5:5" x14ac:dyDescent="0.25">
      <c r="E1325" s="6"/>
    </row>
    <row r="1326" spans="5:5" x14ac:dyDescent="0.25">
      <c r="E1326" s="6"/>
    </row>
    <row r="1327" spans="5:5" x14ac:dyDescent="0.25">
      <c r="E1327" s="6"/>
    </row>
    <row r="1328" spans="5:5" x14ac:dyDescent="0.25">
      <c r="E1328" s="6"/>
    </row>
    <row r="1329" spans="5:5" x14ac:dyDescent="0.25">
      <c r="E1329" s="6"/>
    </row>
    <row r="1330" spans="5:5" x14ac:dyDescent="0.25">
      <c r="E1330" s="6"/>
    </row>
    <row r="1331" spans="5:5" x14ac:dyDescent="0.25">
      <c r="E1331" s="6"/>
    </row>
    <row r="1332" spans="5:5" x14ac:dyDescent="0.25">
      <c r="E1332" s="6"/>
    </row>
    <row r="1333" spans="5:5" x14ac:dyDescent="0.25">
      <c r="E1333" s="6"/>
    </row>
    <row r="1334" spans="5:5" x14ac:dyDescent="0.25">
      <c r="E1334" s="6"/>
    </row>
    <row r="1335" spans="5:5" x14ac:dyDescent="0.25">
      <c r="E1335" s="6"/>
    </row>
    <row r="1336" spans="5:5" x14ac:dyDescent="0.25">
      <c r="E1336" s="6"/>
    </row>
    <row r="1337" spans="5:5" x14ac:dyDescent="0.25">
      <c r="E1337" s="6"/>
    </row>
    <row r="1338" spans="5:5" x14ac:dyDescent="0.25">
      <c r="E1338" s="6"/>
    </row>
    <row r="1339" spans="5:5" x14ac:dyDescent="0.25">
      <c r="E1339" s="6"/>
    </row>
    <row r="1340" spans="5:5" x14ac:dyDescent="0.25">
      <c r="E1340" s="6"/>
    </row>
    <row r="1341" spans="5:5" x14ac:dyDescent="0.25">
      <c r="E1341" s="6"/>
    </row>
    <row r="1342" spans="5:5" x14ac:dyDescent="0.25">
      <c r="E1342" s="6"/>
    </row>
    <row r="1343" spans="5:5" x14ac:dyDescent="0.25">
      <c r="E1343" s="6"/>
    </row>
    <row r="1344" spans="5:5" x14ac:dyDescent="0.25">
      <c r="E1344" s="6"/>
    </row>
    <row r="1345" spans="5:5" x14ac:dyDescent="0.25">
      <c r="E1345" s="6"/>
    </row>
    <row r="1346" spans="5:5" x14ac:dyDescent="0.25">
      <c r="E1346" s="6"/>
    </row>
    <row r="1347" spans="5:5" x14ac:dyDescent="0.25">
      <c r="E1347" s="6"/>
    </row>
    <row r="1348" spans="5:5" x14ac:dyDescent="0.25">
      <c r="E1348" s="6"/>
    </row>
    <row r="1349" spans="5:5" x14ac:dyDescent="0.25">
      <c r="E1349" s="6"/>
    </row>
    <row r="1350" spans="5:5" x14ac:dyDescent="0.25">
      <c r="E1350" s="6"/>
    </row>
    <row r="1351" spans="5:5" x14ac:dyDescent="0.25">
      <c r="E1351" s="6"/>
    </row>
    <row r="1352" spans="5:5" x14ac:dyDescent="0.25">
      <c r="E1352" s="6"/>
    </row>
    <row r="1353" spans="5:5" x14ac:dyDescent="0.25">
      <c r="E1353" s="6"/>
    </row>
    <row r="1354" spans="5:5" x14ac:dyDescent="0.25">
      <c r="E1354" s="6"/>
    </row>
    <row r="1355" spans="5:5" x14ac:dyDescent="0.25">
      <c r="E1355" s="6"/>
    </row>
    <row r="1356" spans="5:5" x14ac:dyDescent="0.25">
      <c r="E1356" s="6"/>
    </row>
    <row r="1357" spans="5:5" x14ac:dyDescent="0.25">
      <c r="E1357" s="6"/>
    </row>
    <row r="1358" spans="5:5" x14ac:dyDescent="0.25">
      <c r="E1358" s="6"/>
    </row>
    <row r="1359" spans="5:5" x14ac:dyDescent="0.25">
      <c r="E1359" s="6"/>
    </row>
    <row r="1360" spans="5:5" x14ac:dyDescent="0.25">
      <c r="E1360" s="6"/>
    </row>
    <row r="1361" spans="5:5" x14ac:dyDescent="0.25">
      <c r="E1361" s="6"/>
    </row>
    <row r="1362" spans="5:5" x14ac:dyDescent="0.25">
      <c r="E1362" s="6"/>
    </row>
    <row r="1363" spans="5:5" x14ac:dyDescent="0.25">
      <c r="E1363" s="6"/>
    </row>
    <row r="1364" spans="5:5" x14ac:dyDescent="0.25">
      <c r="E1364" s="6"/>
    </row>
    <row r="1365" spans="5:5" x14ac:dyDescent="0.25">
      <c r="E1365" s="6"/>
    </row>
    <row r="1366" spans="5:5" x14ac:dyDescent="0.25">
      <c r="E1366" s="6"/>
    </row>
    <row r="1367" spans="5:5" x14ac:dyDescent="0.25">
      <c r="E1367" s="6"/>
    </row>
    <row r="1368" spans="5:5" x14ac:dyDescent="0.25">
      <c r="E1368" s="6"/>
    </row>
    <row r="1369" spans="5:5" x14ac:dyDescent="0.25">
      <c r="E1369" s="6"/>
    </row>
    <row r="1370" spans="5:5" x14ac:dyDescent="0.25">
      <c r="E1370" s="6"/>
    </row>
    <row r="1371" spans="5:5" x14ac:dyDescent="0.25">
      <c r="E1371" s="6"/>
    </row>
    <row r="1372" spans="5:5" x14ac:dyDescent="0.25">
      <c r="E1372" s="6"/>
    </row>
    <row r="1373" spans="5:5" x14ac:dyDescent="0.25">
      <c r="E1373" s="6"/>
    </row>
    <row r="1374" spans="5:5" x14ac:dyDescent="0.25">
      <c r="E1374" s="6"/>
    </row>
    <row r="1375" spans="5:5" x14ac:dyDescent="0.25">
      <c r="E1375" s="6"/>
    </row>
    <row r="1376" spans="5:5" x14ac:dyDescent="0.25">
      <c r="E1376" s="6"/>
    </row>
    <row r="1377" spans="5:5" x14ac:dyDescent="0.25">
      <c r="E1377" s="6"/>
    </row>
    <row r="1378" spans="5:5" x14ac:dyDescent="0.25">
      <c r="E1378" s="6"/>
    </row>
    <row r="1379" spans="5:5" x14ac:dyDescent="0.25">
      <c r="E1379" s="6"/>
    </row>
    <row r="1380" spans="5:5" x14ac:dyDescent="0.25">
      <c r="E1380" s="6"/>
    </row>
    <row r="1381" spans="5:5" x14ac:dyDescent="0.25">
      <c r="E1381" s="6"/>
    </row>
    <row r="1382" spans="5:5" x14ac:dyDescent="0.25">
      <c r="E1382" s="6"/>
    </row>
    <row r="1383" spans="5:5" x14ac:dyDescent="0.25">
      <c r="E1383" s="6"/>
    </row>
    <row r="1384" spans="5:5" x14ac:dyDescent="0.25">
      <c r="E1384" s="6"/>
    </row>
    <row r="1385" spans="5:5" x14ac:dyDescent="0.25">
      <c r="E1385" s="6"/>
    </row>
    <row r="1386" spans="5:5" x14ac:dyDescent="0.25">
      <c r="E1386" s="6"/>
    </row>
    <row r="1387" spans="5:5" x14ac:dyDescent="0.25">
      <c r="E1387" s="6"/>
    </row>
    <row r="1388" spans="5:5" x14ac:dyDescent="0.25">
      <c r="E1388" s="6"/>
    </row>
    <row r="1389" spans="5:5" x14ac:dyDescent="0.25">
      <c r="E1389" s="6"/>
    </row>
    <row r="1390" spans="5:5" x14ac:dyDescent="0.25">
      <c r="E1390" s="6"/>
    </row>
    <row r="1391" spans="5:5" x14ac:dyDescent="0.25">
      <c r="E1391" s="6"/>
    </row>
    <row r="1392" spans="5:5" x14ac:dyDescent="0.25">
      <c r="E1392" s="6"/>
    </row>
    <row r="1393" spans="5:5" x14ac:dyDescent="0.25">
      <c r="E1393" s="6"/>
    </row>
    <row r="1394" spans="5:5" x14ac:dyDescent="0.25">
      <c r="E1394" s="6"/>
    </row>
    <row r="1395" spans="5:5" x14ac:dyDescent="0.25">
      <c r="E1395" s="6"/>
    </row>
    <row r="1396" spans="5:5" x14ac:dyDescent="0.25">
      <c r="E1396" s="6"/>
    </row>
    <row r="1397" spans="5:5" x14ac:dyDescent="0.25">
      <c r="E1397" s="6"/>
    </row>
    <row r="1398" spans="5:5" x14ac:dyDescent="0.25">
      <c r="E1398" s="6"/>
    </row>
    <row r="1399" spans="5:5" x14ac:dyDescent="0.25">
      <c r="E1399" s="6"/>
    </row>
    <row r="1400" spans="5:5" x14ac:dyDescent="0.25">
      <c r="E1400" s="6"/>
    </row>
    <row r="1401" spans="5:5" x14ac:dyDescent="0.25">
      <c r="E1401" s="6"/>
    </row>
    <row r="1402" spans="5:5" x14ac:dyDescent="0.25">
      <c r="E1402" s="6"/>
    </row>
    <row r="1403" spans="5:5" x14ac:dyDescent="0.25">
      <c r="E1403" s="6"/>
    </row>
    <row r="1404" spans="5:5" x14ac:dyDescent="0.25">
      <c r="E1404" s="6"/>
    </row>
    <row r="1405" spans="5:5" x14ac:dyDescent="0.25">
      <c r="E1405" s="6"/>
    </row>
    <row r="1406" spans="5:5" x14ac:dyDescent="0.25">
      <c r="E1406" s="6"/>
    </row>
    <row r="1407" spans="5:5" x14ac:dyDescent="0.25">
      <c r="E1407" s="6"/>
    </row>
    <row r="1408" spans="5:5" x14ac:dyDescent="0.25">
      <c r="E1408" s="6"/>
    </row>
    <row r="1409" spans="5:5" x14ac:dyDescent="0.25">
      <c r="E1409" s="6"/>
    </row>
    <row r="1410" spans="5:5" x14ac:dyDescent="0.25">
      <c r="E1410" s="6"/>
    </row>
    <row r="1411" spans="5:5" x14ac:dyDescent="0.25">
      <c r="E1411" s="6"/>
    </row>
    <row r="1412" spans="5:5" x14ac:dyDescent="0.25">
      <c r="E1412" s="6"/>
    </row>
    <row r="1413" spans="5:5" x14ac:dyDescent="0.25">
      <c r="E1413" s="6"/>
    </row>
    <row r="1414" spans="5:5" x14ac:dyDescent="0.25">
      <c r="E1414" s="6"/>
    </row>
    <row r="1415" spans="5:5" x14ac:dyDescent="0.25">
      <c r="E1415" s="6"/>
    </row>
    <row r="1416" spans="5:5" x14ac:dyDescent="0.25">
      <c r="E1416" s="6"/>
    </row>
    <row r="1417" spans="5:5" x14ac:dyDescent="0.25">
      <c r="E1417" s="6"/>
    </row>
    <row r="1418" spans="5:5" x14ac:dyDescent="0.25">
      <c r="E1418" s="6"/>
    </row>
    <row r="1419" spans="5:5" x14ac:dyDescent="0.25">
      <c r="E1419" s="6"/>
    </row>
    <row r="1420" spans="5:5" x14ac:dyDescent="0.25">
      <c r="E1420" s="6"/>
    </row>
    <row r="1421" spans="5:5" x14ac:dyDescent="0.25">
      <c r="E1421" s="6"/>
    </row>
    <row r="1422" spans="5:5" x14ac:dyDescent="0.25">
      <c r="E1422" s="6"/>
    </row>
    <row r="1423" spans="5:5" x14ac:dyDescent="0.25">
      <c r="E1423" s="6"/>
    </row>
    <row r="1424" spans="5:5" x14ac:dyDescent="0.25">
      <c r="E1424" s="6"/>
    </row>
    <row r="1425" spans="5:5" x14ac:dyDescent="0.25">
      <c r="E1425" s="6"/>
    </row>
    <row r="1426" spans="5:5" x14ac:dyDescent="0.25">
      <c r="E1426" s="6"/>
    </row>
    <row r="1427" spans="5:5" x14ac:dyDescent="0.25">
      <c r="E1427" s="6"/>
    </row>
    <row r="1428" spans="5:5" x14ac:dyDescent="0.25">
      <c r="E1428" s="6"/>
    </row>
    <row r="1429" spans="5:5" x14ac:dyDescent="0.25">
      <c r="E1429" s="6"/>
    </row>
    <row r="1430" spans="5:5" x14ac:dyDescent="0.25">
      <c r="E1430" s="6"/>
    </row>
    <row r="1431" spans="5:5" x14ac:dyDescent="0.25">
      <c r="E1431" s="6"/>
    </row>
    <row r="1432" spans="5:5" x14ac:dyDescent="0.25">
      <c r="E1432" s="6"/>
    </row>
    <row r="1433" spans="5:5" x14ac:dyDescent="0.25">
      <c r="E1433" s="6"/>
    </row>
    <row r="1434" spans="5:5" x14ac:dyDescent="0.25">
      <c r="E1434" s="6"/>
    </row>
    <row r="1435" spans="5:5" x14ac:dyDescent="0.25">
      <c r="E1435" s="6"/>
    </row>
    <row r="1436" spans="5:5" x14ac:dyDescent="0.25">
      <c r="E1436" s="6"/>
    </row>
    <row r="1437" spans="5:5" x14ac:dyDescent="0.25">
      <c r="E1437" s="6"/>
    </row>
    <row r="1438" spans="5:5" x14ac:dyDescent="0.25">
      <c r="E1438" s="6"/>
    </row>
    <row r="1439" spans="5:5" x14ac:dyDescent="0.25">
      <c r="E1439" s="6"/>
    </row>
    <row r="1440" spans="5:5" x14ac:dyDescent="0.25">
      <c r="E1440" s="6"/>
    </row>
    <row r="1441" spans="5:5" x14ac:dyDescent="0.25">
      <c r="E1441" s="6"/>
    </row>
    <row r="1442" spans="5:5" x14ac:dyDescent="0.25">
      <c r="E1442" s="6"/>
    </row>
    <row r="1443" spans="5:5" x14ac:dyDescent="0.25">
      <c r="E1443" s="6"/>
    </row>
    <row r="1444" spans="5:5" x14ac:dyDescent="0.25">
      <c r="E1444" s="6"/>
    </row>
    <row r="1445" spans="5:5" x14ac:dyDescent="0.25">
      <c r="E1445" s="6"/>
    </row>
    <row r="1446" spans="5:5" x14ac:dyDescent="0.25">
      <c r="E1446" s="6"/>
    </row>
    <row r="1447" spans="5:5" x14ac:dyDescent="0.25">
      <c r="E1447" s="6"/>
    </row>
    <row r="1448" spans="5:5" x14ac:dyDescent="0.25">
      <c r="E1448" s="6"/>
    </row>
    <row r="1449" spans="5:5" x14ac:dyDescent="0.25">
      <c r="E1449" s="6"/>
    </row>
    <row r="1450" spans="5:5" x14ac:dyDescent="0.25">
      <c r="E1450" s="6"/>
    </row>
    <row r="1451" spans="5:5" x14ac:dyDescent="0.25">
      <c r="E1451" s="6"/>
    </row>
    <row r="1452" spans="5:5" x14ac:dyDescent="0.25">
      <c r="E1452" s="6"/>
    </row>
    <row r="1453" spans="5:5" x14ac:dyDescent="0.25">
      <c r="E1453" s="6"/>
    </row>
    <row r="1454" spans="5:5" x14ac:dyDescent="0.25">
      <c r="E1454" s="6"/>
    </row>
    <row r="1455" spans="5:5" x14ac:dyDescent="0.25">
      <c r="E1455" s="6"/>
    </row>
    <row r="1456" spans="5:5" x14ac:dyDescent="0.25">
      <c r="E1456" s="6"/>
    </row>
    <row r="1457" spans="5:5" x14ac:dyDescent="0.25">
      <c r="E1457" s="6"/>
    </row>
    <row r="1458" spans="5:5" x14ac:dyDescent="0.25">
      <c r="E1458" s="6"/>
    </row>
    <row r="1459" spans="5:5" x14ac:dyDescent="0.25">
      <c r="E1459" s="6"/>
    </row>
    <row r="1460" spans="5:5" x14ac:dyDescent="0.25">
      <c r="E1460" s="6"/>
    </row>
    <row r="1461" spans="5:5" x14ac:dyDescent="0.25">
      <c r="E1461" s="6"/>
    </row>
    <row r="1462" spans="5:5" x14ac:dyDescent="0.25">
      <c r="E1462" s="6"/>
    </row>
    <row r="1463" spans="5:5" x14ac:dyDescent="0.25">
      <c r="E1463" s="6"/>
    </row>
    <row r="1464" spans="5:5" x14ac:dyDescent="0.25">
      <c r="E1464" s="6"/>
    </row>
    <row r="1465" spans="5:5" x14ac:dyDescent="0.25">
      <c r="E1465" s="6"/>
    </row>
    <row r="1466" spans="5:5" x14ac:dyDescent="0.25">
      <c r="E1466" s="6"/>
    </row>
    <row r="1467" spans="5:5" x14ac:dyDescent="0.25">
      <c r="E1467" s="6"/>
    </row>
    <row r="1468" spans="5:5" x14ac:dyDescent="0.25">
      <c r="E1468" s="6"/>
    </row>
    <row r="1469" spans="5:5" x14ac:dyDescent="0.25">
      <c r="E1469" s="6"/>
    </row>
    <row r="1470" spans="5:5" x14ac:dyDescent="0.25">
      <c r="E1470" s="6"/>
    </row>
    <row r="1471" spans="5:5" x14ac:dyDescent="0.25">
      <c r="E1471" s="6"/>
    </row>
    <row r="1472" spans="5:5" x14ac:dyDescent="0.25">
      <c r="E1472" s="6"/>
    </row>
    <row r="1473" spans="5:5" x14ac:dyDescent="0.25">
      <c r="E1473" s="6"/>
    </row>
    <row r="1474" spans="5:5" x14ac:dyDescent="0.25">
      <c r="E1474" s="6"/>
    </row>
    <row r="1475" spans="5:5" x14ac:dyDescent="0.25">
      <c r="E1475" s="6"/>
    </row>
    <row r="1476" spans="5:5" x14ac:dyDescent="0.25">
      <c r="E1476" s="6"/>
    </row>
    <row r="1477" spans="5:5" x14ac:dyDescent="0.25">
      <c r="E1477" s="6"/>
    </row>
    <row r="1478" spans="5:5" x14ac:dyDescent="0.25">
      <c r="E1478" s="6"/>
    </row>
    <row r="1479" spans="5:5" x14ac:dyDescent="0.25">
      <c r="E1479" s="6"/>
    </row>
    <row r="1480" spans="5:5" x14ac:dyDescent="0.25">
      <c r="E1480" s="6"/>
    </row>
    <row r="1481" spans="5:5" x14ac:dyDescent="0.25">
      <c r="E1481" s="6"/>
    </row>
    <row r="1482" spans="5:5" x14ac:dyDescent="0.25">
      <c r="E1482" s="6"/>
    </row>
    <row r="1483" spans="5:5" x14ac:dyDescent="0.25">
      <c r="E1483" s="6"/>
    </row>
    <row r="1484" spans="5:5" x14ac:dyDescent="0.25">
      <c r="E1484" s="6"/>
    </row>
    <row r="1485" spans="5:5" x14ac:dyDescent="0.25">
      <c r="E1485" s="6"/>
    </row>
    <row r="1486" spans="5:5" x14ac:dyDescent="0.25">
      <c r="E1486" s="6"/>
    </row>
    <row r="1487" spans="5:5" x14ac:dyDescent="0.25">
      <c r="E1487" s="6"/>
    </row>
    <row r="1488" spans="5:5" x14ac:dyDescent="0.25">
      <c r="E1488" s="6"/>
    </row>
    <row r="1489" spans="5:5" x14ac:dyDescent="0.25">
      <c r="E1489" s="6"/>
    </row>
    <row r="1490" spans="5:5" x14ac:dyDescent="0.25">
      <c r="E1490" s="6"/>
    </row>
    <row r="1491" spans="5:5" x14ac:dyDescent="0.25">
      <c r="E1491" s="6"/>
    </row>
    <row r="1492" spans="5:5" x14ac:dyDescent="0.25">
      <c r="E1492" s="6"/>
    </row>
    <row r="1493" spans="5:5" x14ac:dyDescent="0.25">
      <c r="E1493" s="6"/>
    </row>
    <row r="1494" spans="5:5" x14ac:dyDescent="0.25">
      <c r="E1494" s="6"/>
    </row>
    <row r="1495" spans="5:5" x14ac:dyDescent="0.25">
      <c r="E1495" s="6"/>
    </row>
    <row r="1496" spans="5:5" x14ac:dyDescent="0.25">
      <c r="E1496" s="6"/>
    </row>
    <row r="1497" spans="5:5" x14ac:dyDescent="0.25">
      <c r="E1497" s="6"/>
    </row>
    <row r="1498" spans="5:5" x14ac:dyDescent="0.25">
      <c r="E1498" s="6"/>
    </row>
    <row r="1499" spans="5:5" x14ac:dyDescent="0.25">
      <c r="E1499" s="6"/>
    </row>
    <row r="1500" spans="5:5" x14ac:dyDescent="0.25">
      <c r="E1500" s="6"/>
    </row>
    <row r="1501" spans="5:5" x14ac:dyDescent="0.25">
      <c r="E1501" s="6"/>
    </row>
    <row r="1502" spans="5:5" x14ac:dyDescent="0.25">
      <c r="E1502" s="6"/>
    </row>
    <row r="1503" spans="5:5" x14ac:dyDescent="0.25">
      <c r="E1503" s="6"/>
    </row>
    <row r="1504" spans="5:5" x14ac:dyDescent="0.25">
      <c r="E1504" s="6"/>
    </row>
    <row r="1505" spans="5:5" x14ac:dyDescent="0.25">
      <c r="E1505" s="6"/>
    </row>
    <row r="1506" spans="5:5" x14ac:dyDescent="0.25">
      <c r="E1506" s="6"/>
    </row>
    <row r="1507" spans="5:5" x14ac:dyDescent="0.25">
      <c r="E1507" s="6"/>
    </row>
    <row r="1508" spans="5:5" x14ac:dyDescent="0.25">
      <c r="E1508" s="6"/>
    </row>
    <row r="1509" spans="5:5" x14ac:dyDescent="0.25">
      <c r="E1509" s="6"/>
    </row>
    <row r="1510" spans="5:5" x14ac:dyDescent="0.25">
      <c r="E1510" s="6"/>
    </row>
    <row r="1511" spans="5:5" x14ac:dyDescent="0.25">
      <c r="E1511" s="6"/>
    </row>
    <row r="1512" spans="5:5" x14ac:dyDescent="0.25">
      <c r="E1512" s="6"/>
    </row>
    <row r="1513" spans="5:5" x14ac:dyDescent="0.25">
      <c r="E1513" s="6"/>
    </row>
    <row r="1514" spans="5:5" x14ac:dyDescent="0.25">
      <c r="E1514" s="6"/>
    </row>
    <row r="1515" spans="5:5" x14ac:dyDescent="0.25">
      <c r="E1515" s="6"/>
    </row>
    <row r="1516" spans="5:5" x14ac:dyDescent="0.25">
      <c r="E1516" s="6"/>
    </row>
    <row r="1517" spans="5:5" x14ac:dyDescent="0.25">
      <c r="E1517" s="6"/>
    </row>
    <row r="1518" spans="5:5" x14ac:dyDescent="0.25">
      <c r="E1518" s="6"/>
    </row>
    <row r="1519" spans="5:5" x14ac:dyDescent="0.25">
      <c r="E1519" s="6"/>
    </row>
    <row r="1520" spans="5:5" x14ac:dyDescent="0.25">
      <c r="E1520" s="6"/>
    </row>
    <row r="1521" spans="5:5" x14ac:dyDescent="0.25">
      <c r="E1521" s="6"/>
    </row>
    <row r="1522" spans="5:5" x14ac:dyDescent="0.25">
      <c r="E1522" s="6"/>
    </row>
    <row r="1523" spans="5:5" x14ac:dyDescent="0.25">
      <c r="E1523" s="6"/>
    </row>
    <row r="1524" spans="5:5" x14ac:dyDescent="0.25">
      <c r="E1524" s="6"/>
    </row>
    <row r="1525" spans="5:5" x14ac:dyDescent="0.25">
      <c r="E1525" s="6"/>
    </row>
    <row r="1526" spans="5:5" x14ac:dyDescent="0.25">
      <c r="E1526" s="6"/>
    </row>
    <row r="1527" spans="5:5" x14ac:dyDescent="0.25">
      <c r="E1527" s="6"/>
    </row>
    <row r="1528" spans="5:5" x14ac:dyDescent="0.25">
      <c r="E1528" s="6"/>
    </row>
    <row r="1529" spans="5:5" x14ac:dyDescent="0.25">
      <c r="E1529" s="6"/>
    </row>
    <row r="1530" spans="5:5" x14ac:dyDescent="0.25">
      <c r="E1530" s="6"/>
    </row>
    <row r="1531" spans="5:5" x14ac:dyDescent="0.25">
      <c r="E1531" s="6"/>
    </row>
    <row r="1532" spans="5:5" x14ac:dyDescent="0.25">
      <c r="E1532" s="6"/>
    </row>
    <row r="1533" spans="5:5" x14ac:dyDescent="0.25">
      <c r="E1533" s="6"/>
    </row>
    <row r="1534" spans="5:5" x14ac:dyDescent="0.25">
      <c r="E1534" s="6"/>
    </row>
    <row r="1535" spans="5:5" x14ac:dyDescent="0.25">
      <c r="E1535" s="6"/>
    </row>
    <row r="1536" spans="5:5" x14ac:dyDescent="0.25">
      <c r="E1536" s="6"/>
    </row>
    <row r="1537" spans="5:5" x14ac:dyDescent="0.25">
      <c r="E1537" s="6"/>
    </row>
    <row r="1538" spans="5:5" x14ac:dyDescent="0.25">
      <c r="E1538" s="6"/>
    </row>
    <row r="1539" spans="5:5" x14ac:dyDescent="0.25">
      <c r="E1539" s="6"/>
    </row>
    <row r="1540" spans="5:5" x14ac:dyDescent="0.25">
      <c r="E1540" s="6"/>
    </row>
    <row r="1541" spans="5:5" x14ac:dyDescent="0.25">
      <c r="E1541" s="6"/>
    </row>
    <row r="1542" spans="5:5" x14ac:dyDescent="0.25">
      <c r="E1542" s="6"/>
    </row>
    <row r="1543" spans="5:5" x14ac:dyDescent="0.25">
      <c r="E1543" s="6"/>
    </row>
    <row r="1544" spans="5:5" x14ac:dyDescent="0.25">
      <c r="E1544" s="6"/>
    </row>
    <row r="1545" spans="5:5" x14ac:dyDescent="0.25">
      <c r="E1545" s="6"/>
    </row>
    <row r="1546" spans="5:5" x14ac:dyDescent="0.25">
      <c r="E1546" s="6"/>
    </row>
    <row r="1547" spans="5:5" x14ac:dyDescent="0.25">
      <c r="E1547" s="6"/>
    </row>
    <row r="1548" spans="5:5" x14ac:dyDescent="0.25">
      <c r="E1548" s="6"/>
    </row>
    <row r="1549" spans="5:5" x14ac:dyDescent="0.25">
      <c r="E1549" s="6"/>
    </row>
    <row r="1550" spans="5:5" x14ac:dyDescent="0.25">
      <c r="E1550" s="6"/>
    </row>
    <row r="1551" spans="5:5" x14ac:dyDescent="0.25">
      <c r="E1551" s="6"/>
    </row>
    <row r="1552" spans="5:5" x14ac:dyDescent="0.25">
      <c r="E1552" s="6"/>
    </row>
    <row r="1553" spans="5:5" x14ac:dyDescent="0.25">
      <c r="E1553" s="6"/>
    </row>
    <row r="1554" spans="5:5" x14ac:dyDescent="0.25">
      <c r="E1554" s="6"/>
    </row>
    <row r="1555" spans="5:5" x14ac:dyDescent="0.25">
      <c r="E1555" s="6"/>
    </row>
    <row r="1556" spans="5:5" x14ac:dyDescent="0.25">
      <c r="E1556" s="6"/>
    </row>
    <row r="1557" spans="5:5" x14ac:dyDescent="0.25">
      <c r="E1557" s="6"/>
    </row>
    <row r="1558" spans="5:5" x14ac:dyDescent="0.25">
      <c r="E1558" s="6"/>
    </row>
    <row r="1559" spans="5:5" x14ac:dyDescent="0.25">
      <c r="E1559" s="6"/>
    </row>
    <row r="1560" spans="5:5" x14ac:dyDescent="0.25">
      <c r="E1560" s="6"/>
    </row>
    <row r="1561" spans="5:5" x14ac:dyDescent="0.25">
      <c r="E1561" s="6"/>
    </row>
    <row r="1562" spans="5:5" x14ac:dyDescent="0.25">
      <c r="E1562" s="6"/>
    </row>
    <row r="1563" spans="5:5" x14ac:dyDescent="0.25">
      <c r="E1563" s="6"/>
    </row>
    <row r="1564" spans="5:5" x14ac:dyDescent="0.25">
      <c r="E1564" s="6"/>
    </row>
    <row r="1565" spans="5:5" x14ac:dyDescent="0.25">
      <c r="E1565" s="6"/>
    </row>
    <row r="1566" spans="5:5" x14ac:dyDescent="0.25">
      <c r="E1566" s="6"/>
    </row>
    <row r="1567" spans="5:5" x14ac:dyDescent="0.25">
      <c r="E1567" s="6"/>
    </row>
    <row r="1568" spans="5:5" x14ac:dyDescent="0.25">
      <c r="E1568" s="6"/>
    </row>
    <row r="1569" spans="5:5" x14ac:dyDescent="0.25">
      <c r="E1569" s="6"/>
    </row>
    <row r="1570" spans="5:5" x14ac:dyDescent="0.25">
      <c r="E1570" s="6"/>
    </row>
    <row r="1571" spans="5:5" x14ac:dyDescent="0.25">
      <c r="E1571" s="6"/>
    </row>
    <row r="1572" spans="5:5" x14ac:dyDescent="0.25">
      <c r="E1572" s="6"/>
    </row>
    <row r="1573" spans="5:5" x14ac:dyDescent="0.25">
      <c r="E1573" s="6"/>
    </row>
    <row r="1574" spans="5:5" x14ac:dyDescent="0.25">
      <c r="E1574" s="6"/>
    </row>
    <row r="1575" spans="5:5" x14ac:dyDescent="0.25">
      <c r="E1575" s="6"/>
    </row>
    <row r="1576" spans="5:5" x14ac:dyDescent="0.25">
      <c r="E1576" s="6"/>
    </row>
    <row r="1577" spans="5:5" x14ac:dyDescent="0.25">
      <c r="E1577" s="6"/>
    </row>
    <row r="1578" spans="5:5" x14ac:dyDescent="0.25">
      <c r="E1578" s="6"/>
    </row>
    <row r="1579" spans="5:5" x14ac:dyDescent="0.25">
      <c r="E1579" s="6"/>
    </row>
    <row r="1580" spans="5:5" x14ac:dyDescent="0.25">
      <c r="E1580" s="6"/>
    </row>
    <row r="1581" spans="5:5" x14ac:dyDescent="0.25">
      <c r="E1581" s="6"/>
    </row>
    <row r="1582" spans="5:5" x14ac:dyDescent="0.25">
      <c r="E1582" s="6"/>
    </row>
    <row r="1583" spans="5:5" x14ac:dyDescent="0.25">
      <c r="E1583" s="6"/>
    </row>
    <row r="1584" spans="5:5" x14ac:dyDescent="0.25">
      <c r="E1584" s="6"/>
    </row>
    <row r="1585" spans="5:5" x14ac:dyDescent="0.25">
      <c r="E1585" s="6"/>
    </row>
    <row r="1586" spans="5:5" x14ac:dyDescent="0.25">
      <c r="E1586" s="6"/>
    </row>
    <row r="1587" spans="5:5" x14ac:dyDescent="0.25">
      <c r="E1587" s="6"/>
    </row>
    <row r="1588" spans="5:5" x14ac:dyDescent="0.25">
      <c r="E1588" s="6"/>
    </row>
    <row r="1589" spans="5:5" x14ac:dyDescent="0.25">
      <c r="E1589" s="6"/>
    </row>
    <row r="1590" spans="5:5" x14ac:dyDescent="0.25">
      <c r="E1590" s="6"/>
    </row>
    <row r="1591" spans="5:5" x14ac:dyDescent="0.25">
      <c r="E1591" s="6"/>
    </row>
    <row r="1592" spans="5:5" x14ac:dyDescent="0.25">
      <c r="E1592" s="6"/>
    </row>
    <row r="1593" spans="5:5" x14ac:dyDescent="0.25">
      <c r="E1593" s="6"/>
    </row>
    <row r="1594" spans="5:5" x14ac:dyDescent="0.25">
      <c r="E1594" s="6"/>
    </row>
    <row r="1595" spans="5:5" x14ac:dyDescent="0.25">
      <c r="E1595" s="6"/>
    </row>
    <row r="1596" spans="5:5" x14ac:dyDescent="0.25">
      <c r="E1596" s="6"/>
    </row>
    <row r="1597" spans="5:5" x14ac:dyDescent="0.25">
      <c r="E1597" s="6"/>
    </row>
    <row r="1598" spans="5:5" x14ac:dyDescent="0.25">
      <c r="E1598" s="6"/>
    </row>
    <row r="1599" spans="5:5" x14ac:dyDescent="0.25">
      <c r="E1599" s="6"/>
    </row>
    <row r="1600" spans="5:5" x14ac:dyDescent="0.25">
      <c r="E1600" s="6"/>
    </row>
    <row r="1601" spans="5:5" x14ac:dyDescent="0.25">
      <c r="E1601" s="6"/>
    </row>
    <row r="1602" spans="5:5" x14ac:dyDescent="0.25">
      <c r="E1602" s="6"/>
    </row>
    <row r="1603" spans="5:5" x14ac:dyDescent="0.25">
      <c r="E1603" s="6"/>
    </row>
    <row r="1604" spans="5:5" x14ac:dyDescent="0.25">
      <c r="E1604" s="6"/>
    </row>
    <row r="1605" spans="5:5" x14ac:dyDescent="0.25">
      <c r="E1605" s="6"/>
    </row>
    <row r="1606" spans="5:5" x14ac:dyDescent="0.25">
      <c r="E1606" s="6"/>
    </row>
    <row r="1607" spans="5:5" x14ac:dyDescent="0.25">
      <c r="E1607" s="6"/>
    </row>
    <row r="1608" spans="5:5" x14ac:dyDescent="0.25">
      <c r="E1608" s="6"/>
    </row>
    <row r="1609" spans="5:5" x14ac:dyDescent="0.25">
      <c r="E1609" s="6"/>
    </row>
    <row r="1610" spans="5:5" x14ac:dyDescent="0.25">
      <c r="E1610" s="6"/>
    </row>
    <row r="1611" spans="5:5" x14ac:dyDescent="0.25">
      <c r="E1611" s="6"/>
    </row>
    <row r="1612" spans="5:5" x14ac:dyDescent="0.25">
      <c r="E1612" s="6"/>
    </row>
    <row r="1613" spans="5:5" x14ac:dyDescent="0.25">
      <c r="E1613" s="6"/>
    </row>
    <row r="1614" spans="5:5" x14ac:dyDescent="0.25">
      <c r="E1614" s="6"/>
    </row>
    <row r="1615" spans="5:5" x14ac:dyDescent="0.25">
      <c r="E1615" s="6"/>
    </row>
    <row r="1616" spans="5:5" x14ac:dyDescent="0.25">
      <c r="E1616" s="6"/>
    </row>
    <row r="1617" spans="5:5" x14ac:dyDescent="0.25">
      <c r="E1617" s="6"/>
    </row>
    <row r="1618" spans="5:5" x14ac:dyDescent="0.25">
      <c r="E1618" s="6"/>
    </row>
    <row r="1619" spans="5:5" x14ac:dyDescent="0.25">
      <c r="E1619" s="6"/>
    </row>
    <row r="1620" spans="5:5" x14ac:dyDescent="0.25">
      <c r="E1620" s="6"/>
    </row>
    <row r="1621" spans="5:5" x14ac:dyDescent="0.25">
      <c r="E1621" s="6"/>
    </row>
    <row r="1622" spans="5:5" x14ac:dyDescent="0.25">
      <c r="E1622" s="6"/>
    </row>
    <row r="1623" spans="5:5" x14ac:dyDescent="0.25">
      <c r="E1623" s="6"/>
    </row>
    <row r="1624" spans="5:5" x14ac:dyDescent="0.25">
      <c r="E1624" s="6"/>
    </row>
    <row r="1625" spans="5:5" x14ac:dyDescent="0.25">
      <c r="E1625" s="6"/>
    </row>
    <row r="1626" spans="5:5" x14ac:dyDescent="0.25">
      <c r="E1626" s="6"/>
    </row>
    <row r="1627" spans="5:5" x14ac:dyDescent="0.25">
      <c r="E1627" s="6"/>
    </row>
    <row r="1628" spans="5:5" x14ac:dyDescent="0.25">
      <c r="E1628" s="6"/>
    </row>
    <row r="1629" spans="5:5" x14ac:dyDescent="0.25">
      <c r="E1629" s="6"/>
    </row>
    <row r="1630" spans="5:5" x14ac:dyDescent="0.25">
      <c r="E1630" s="6"/>
    </row>
    <row r="1631" spans="5:5" x14ac:dyDescent="0.25">
      <c r="E1631" s="6"/>
    </row>
    <row r="1632" spans="5:5" x14ac:dyDescent="0.25">
      <c r="E1632" s="6"/>
    </row>
    <row r="1633" spans="5:5" x14ac:dyDescent="0.25">
      <c r="E1633" s="6"/>
    </row>
    <row r="1634" spans="5:5" x14ac:dyDescent="0.25">
      <c r="E1634" s="6"/>
    </row>
    <row r="1635" spans="5:5" x14ac:dyDescent="0.25">
      <c r="E1635" s="6"/>
    </row>
    <row r="1636" spans="5:5" x14ac:dyDescent="0.25">
      <c r="E1636" s="6"/>
    </row>
    <row r="1637" spans="5:5" x14ac:dyDescent="0.25">
      <c r="E1637" s="6"/>
    </row>
    <row r="1638" spans="5:5" x14ac:dyDescent="0.25">
      <c r="E1638" s="6"/>
    </row>
    <row r="1639" spans="5:5" x14ac:dyDescent="0.25">
      <c r="E1639" s="6"/>
    </row>
    <row r="1640" spans="5:5" x14ac:dyDescent="0.25">
      <c r="E1640" s="6"/>
    </row>
    <row r="1641" spans="5:5" x14ac:dyDescent="0.25">
      <c r="E1641" s="6"/>
    </row>
    <row r="1642" spans="5:5" x14ac:dyDescent="0.25">
      <c r="E1642" s="6"/>
    </row>
    <row r="1643" spans="5:5" x14ac:dyDescent="0.25">
      <c r="E1643" s="6"/>
    </row>
    <row r="1644" spans="5:5" x14ac:dyDescent="0.25">
      <c r="E1644" s="6"/>
    </row>
    <row r="1645" spans="5:5" x14ac:dyDescent="0.25">
      <c r="E1645" s="6"/>
    </row>
    <row r="1646" spans="5:5" x14ac:dyDescent="0.25">
      <c r="E1646" s="6"/>
    </row>
    <row r="1647" spans="5:5" x14ac:dyDescent="0.25">
      <c r="E1647" s="6"/>
    </row>
    <row r="1648" spans="5:5" x14ac:dyDescent="0.25">
      <c r="E1648" s="6"/>
    </row>
    <row r="1649" spans="5:5" x14ac:dyDescent="0.25">
      <c r="E1649" s="6"/>
    </row>
    <row r="1650" spans="5:5" x14ac:dyDescent="0.25">
      <c r="E1650" s="6"/>
    </row>
    <row r="1651" spans="5:5" x14ac:dyDescent="0.25">
      <c r="E1651" s="6"/>
    </row>
    <row r="1652" spans="5:5" x14ac:dyDescent="0.25">
      <c r="E1652" s="6"/>
    </row>
    <row r="1653" spans="5:5" x14ac:dyDescent="0.25">
      <c r="E1653" s="6"/>
    </row>
    <row r="1654" spans="5:5" x14ac:dyDescent="0.25">
      <c r="E1654" s="6"/>
    </row>
    <row r="1655" spans="5:5" x14ac:dyDescent="0.25">
      <c r="E1655" s="6"/>
    </row>
    <row r="1656" spans="5:5" x14ac:dyDescent="0.25">
      <c r="E1656" s="6"/>
    </row>
    <row r="1657" spans="5:5" x14ac:dyDescent="0.25">
      <c r="E1657" s="6"/>
    </row>
    <row r="1658" spans="5:5" x14ac:dyDescent="0.25">
      <c r="E1658" s="6"/>
    </row>
    <row r="1659" spans="5:5" x14ac:dyDescent="0.25">
      <c r="E1659" s="6"/>
    </row>
    <row r="1660" spans="5:5" x14ac:dyDescent="0.25">
      <c r="E1660" s="6"/>
    </row>
    <row r="1661" spans="5:5" x14ac:dyDescent="0.25">
      <c r="E1661" s="6"/>
    </row>
    <row r="1662" spans="5:5" x14ac:dyDescent="0.25">
      <c r="E1662" s="6"/>
    </row>
    <row r="1663" spans="5:5" x14ac:dyDescent="0.25">
      <c r="E1663" s="6"/>
    </row>
    <row r="1664" spans="5:5" x14ac:dyDescent="0.25">
      <c r="E1664" s="6"/>
    </row>
    <row r="1665" spans="5:5" x14ac:dyDescent="0.25">
      <c r="E1665" s="6"/>
    </row>
    <row r="1666" spans="5:5" x14ac:dyDescent="0.25">
      <c r="E1666" s="6"/>
    </row>
    <row r="1667" spans="5:5" x14ac:dyDescent="0.25">
      <c r="E1667" s="6"/>
    </row>
    <row r="1668" spans="5:5" x14ac:dyDescent="0.25">
      <c r="E1668" s="6"/>
    </row>
    <row r="1669" spans="5:5" x14ac:dyDescent="0.25">
      <c r="E1669" s="6"/>
    </row>
    <row r="1670" spans="5:5" x14ac:dyDescent="0.25">
      <c r="E1670" s="6"/>
    </row>
    <row r="1671" spans="5:5" x14ac:dyDescent="0.25">
      <c r="E1671" s="6"/>
    </row>
    <row r="1672" spans="5:5" x14ac:dyDescent="0.25">
      <c r="E1672" s="6"/>
    </row>
    <row r="1673" spans="5:5" x14ac:dyDescent="0.25">
      <c r="E1673" s="6"/>
    </row>
    <row r="1674" spans="5:5" x14ac:dyDescent="0.25">
      <c r="E1674" s="6"/>
    </row>
    <row r="1675" spans="5:5" x14ac:dyDescent="0.25">
      <c r="E1675" s="6"/>
    </row>
    <row r="1676" spans="5:5" x14ac:dyDescent="0.25">
      <c r="E1676" s="6"/>
    </row>
    <row r="1677" spans="5:5" x14ac:dyDescent="0.25">
      <c r="E1677" s="6"/>
    </row>
    <row r="1678" spans="5:5" x14ac:dyDescent="0.25">
      <c r="E1678" s="6"/>
    </row>
    <row r="1679" spans="5:5" x14ac:dyDescent="0.25">
      <c r="E1679" s="6"/>
    </row>
    <row r="1680" spans="5:5" x14ac:dyDescent="0.25">
      <c r="E1680" s="6"/>
    </row>
    <row r="1681" spans="5:5" x14ac:dyDescent="0.25">
      <c r="E1681" s="6"/>
    </row>
    <row r="1682" spans="5:5" x14ac:dyDescent="0.25">
      <c r="E1682" s="6"/>
    </row>
    <row r="1683" spans="5:5" x14ac:dyDescent="0.25">
      <c r="E1683" s="6"/>
    </row>
    <row r="1684" spans="5:5" x14ac:dyDescent="0.25">
      <c r="E1684" s="6"/>
    </row>
    <row r="1685" spans="5:5" x14ac:dyDescent="0.25">
      <c r="E1685" s="6"/>
    </row>
    <row r="1686" spans="5:5" x14ac:dyDescent="0.25">
      <c r="E1686" s="6"/>
    </row>
    <row r="1687" spans="5:5" x14ac:dyDescent="0.25">
      <c r="E1687" s="6"/>
    </row>
    <row r="1688" spans="5:5" x14ac:dyDescent="0.25">
      <c r="E1688" s="6"/>
    </row>
    <row r="1689" spans="5:5" x14ac:dyDescent="0.25">
      <c r="E1689" s="6"/>
    </row>
    <row r="1690" spans="5:5" x14ac:dyDescent="0.25">
      <c r="E1690" s="6"/>
    </row>
    <row r="1691" spans="5:5" x14ac:dyDescent="0.25">
      <c r="E1691" s="6"/>
    </row>
    <row r="1692" spans="5:5" x14ac:dyDescent="0.25">
      <c r="E1692" s="6"/>
    </row>
    <row r="1693" spans="5:5" x14ac:dyDescent="0.25">
      <c r="E1693" s="6"/>
    </row>
    <row r="1694" spans="5:5" x14ac:dyDescent="0.25">
      <c r="E1694" s="6"/>
    </row>
    <row r="1695" spans="5:5" x14ac:dyDescent="0.25">
      <c r="E1695" s="6"/>
    </row>
    <row r="1696" spans="5:5" x14ac:dyDescent="0.25">
      <c r="E1696" s="6"/>
    </row>
    <row r="1697" spans="5:5" x14ac:dyDescent="0.25">
      <c r="E1697" s="6"/>
    </row>
    <row r="1698" spans="5:5" x14ac:dyDescent="0.25">
      <c r="E1698" s="6"/>
    </row>
    <row r="1699" spans="5:5" x14ac:dyDescent="0.25">
      <c r="E1699" s="6"/>
    </row>
    <row r="1700" spans="5:5" x14ac:dyDescent="0.25">
      <c r="E1700" s="6"/>
    </row>
    <row r="1701" spans="5:5" x14ac:dyDescent="0.25">
      <c r="E1701" s="6"/>
    </row>
    <row r="1702" spans="5:5" x14ac:dyDescent="0.25">
      <c r="E1702" s="6"/>
    </row>
    <row r="1703" spans="5:5" x14ac:dyDescent="0.25">
      <c r="E1703" s="6"/>
    </row>
    <row r="1704" spans="5:5" x14ac:dyDescent="0.25">
      <c r="E1704" s="6"/>
    </row>
    <row r="1705" spans="5:5" x14ac:dyDescent="0.25">
      <c r="E1705" s="6"/>
    </row>
    <row r="1706" spans="5:5" x14ac:dyDescent="0.25">
      <c r="E1706" s="6"/>
    </row>
    <row r="1707" spans="5:5" x14ac:dyDescent="0.25">
      <c r="E1707" s="6"/>
    </row>
    <row r="1708" spans="5:5" x14ac:dyDescent="0.25">
      <c r="E1708" s="6"/>
    </row>
    <row r="1709" spans="5:5" x14ac:dyDescent="0.25">
      <c r="E1709" s="6"/>
    </row>
    <row r="1710" spans="5:5" x14ac:dyDescent="0.25">
      <c r="E1710" s="6"/>
    </row>
    <row r="1711" spans="5:5" x14ac:dyDescent="0.25">
      <c r="E1711" s="6"/>
    </row>
    <row r="1712" spans="5:5" x14ac:dyDescent="0.25">
      <c r="E1712" s="6"/>
    </row>
    <row r="1713" spans="5:5" x14ac:dyDescent="0.25">
      <c r="E1713" s="6"/>
    </row>
    <row r="1714" spans="5:5" x14ac:dyDescent="0.25">
      <c r="E1714" s="6"/>
    </row>
    <row r="1715" spans="5:5" x14ac:dyDescent="0.25">
      <c r="E1715" s="6"/>
    </row>
    <row r="1716" spans="5:5" x14ac:dyDescent="0.25">
      <c r="E1716" s="6"/>
    </row>
    <row r="1717" spans="5:5" x14ac:dyDescent="0.25">
      <c r="E1717" s="6"/>
    </row>
    <row r="1718" spans="5:5" x14ac:dyDescent="0.25">
      <c r="E1718" s="6"/>
    </row>
    <row r="1719" spans="5:5" x14ac:dyDescent="0.25">
      <c r="E1719" s="6"/>
    </row>
    <row r="1720" spans="5:5" x14ac:dyDescent="0.25">
      <c r="E1720" s="6"/>
    </row>
    <row r="1721" spans="5:5" x14ac:dyDescent="0.25">
      <c r="E1721" s="6"/>
    </row>
    <row r="1722" spans="5:5" x14ac:dyDescent="0.25">
      <c r="E1722" s="6"/>
    </row>
    <row r="1723" spans="5:5" x14ac:dyDescent="0.25">
      <c r="E1723" s="6"/>
    </row>
    <row r="1724" spans="5:5" x14ac:dyDescent="0.25">
      <c r="E1724" s="6"/>
    </row>
    <row r="1725" spans="5:5" x14ac:dyDescent="0.25">
      <c r="E1725" s="6"/>
    </row>
    <row r="1726" spans="5:5" x14ac:dyDescent="0.25">
      <c r="E1726" s="6"/>
    </row>
    <row r="1727" spans="5:5" x14ac:dyDescent="0.25">
      <c r="E1727" s="6"/>
    </row>
    <row r="1728" spans="5:5" x14ac:dyDescent="0.25">
      <c r="E1728" s="6"/>
    </row>
    <row r="1729" spans="5:5" x14ac:dyDescent="0.25">
      <c r="E1729" s="6"/>
    </row>
    <row r="1730" spans="5:5" x14ac:dyDescent="0.25">
      <c r="E1730" s="6"/>
    </row>
    <row r="1731" spans="5:5" x14ac:dyDescent="0.25">
      <c r="E1731" s="6"/>
    </row>
    <row r="1732" spans="5:5" x14ac:dyDescent="0.25">
      <c r="E1732" s="6"/>
    </row>
    <row r="1733" spans="5:5" x14ac:dyDescent="0.25">
      <c r="E1733" s="6"/>
    </row>
    <row r="1734" spans="5:5" x14ac:dyDescent="0.25">
      <c r="E1734" s="6"/>
    </row>
    <row r="1735" spans="5:5" x14ac:dyDescent="0.25">
      <c r="E1735" s="6"/>
    </row>
    <row r="1736" spans="5:5" x14ac:dyDescent="0.25">
      <c r="E1736" s="6"/>
    </row>
    <row r="1737" spans="5:5" x14ac:dyDescent="0.25">
      <c r="E1737" s="6"/>
    </row>
    <row r="1738" spans="5:5" x14ac:dyDescent="0.25">
      <c r="E1738" s="6"/>
    </row>
    <row r="1739" spans="5:5" x14ac:dyDescent="0.25">
      <c r="E1739" s="6"/>
    </row>
    <row r="1740" spans="5:5" x14ac:dyDescent="0.25">
      <c r="E1740" s="6"/>
    </row>
    <row r="1741" spans="5:5" x14ac:dyDescent="0.25">
      <c r="E1741" s="6"/>
    </row>
    <row r="1742" spans="5:5" x14ac:dyDescent="0.25">
      <c r="E1742" s="6"/>
    </row>
    <row r="1743" spans="5:5" x14ac:dyDescent="0.25">
      <c r="E1743" s="6"/>
    </row>
    <row r="1744" spans="5:5" x14ac:dyDescent="0.25">
      <c r="E1744" s="6"/>
    </row>
    <row r="1745" spans="5:5" x14ac:dyDescent="0.25">
      <c r="E1745" s="6"/>
    </row>
    <row r="1746" spans="5:5" x14ac:dyDescent="0.25">
      <c r="E1746" s="6"/>
    </row>
    <row r="1747" spans="5:5" x14ac:dyDescent="0.25">
      <c r="E1747" s="6"/>
    </row>
    <row r="1748" spans="5:5" x14ac:dyDescent="0.25">
      <c r="E1748" s="6"/>
    </row>
    <row r="1749" spans="5:5" x14ac:dyDescent="0.25">
      <c r="E1749" s="6"/>
    </row>
    <row r="1750" spans="5:5" x14ac:dyDescent="0.25">
      <c r="E1750" s="6"/>
    </row>
    <row r="1751" spans="5:5" x14ac:dyDescent="0.25">
      <c r="E1751" s="6"/>
    </row>
    <row r="1752" spans="5:5" x14ac:dyDescent="0.25">
      <c r="E1752" s="6"/>
    </row>
    <row r="1753" spans="5:5" x14ac:dyDescent="0.25">
      <c r="E1753" s="6"/>
    </row>
    <row r="1754" spans="5:5" x14ac:dyDescent="0.25">
      <c r="E1754" s="6"/>
    </row>
    <row r="1755" spans="5:5" x14ac:dyDescent="0.25">
      <c r="E1755" s="6"/>
    </row>
    <row r="1756" spans="5:5" x14ac:dyDescent="0.25">
      <c r="E1756" s="6"/>
    </row>
    <row r="1757" spans="5:5" x14ac:dyDescent="0.25">
      <c r="E1757" s="6"/>
    </row>
    <row r="1758" spans="5:5" x14ac:dyDescent="0.25">
      <c r="E1758" s="6"/>
    </row>
    <row r="1759" spans="5:5" x14ac:dyDescent="0.25">
      <c r="E1759" s="6"/>
    </row>
    <row r="1760" spans="5:5" x14ac:dyDescent="0.25">
      <c r="E1760" s="6"/>
    </row>
    <row r="1761" spans="5:5" x14ac:dyDescent="0.25">
      <c r="E1761" s="6"/>
    </row>
    <row r="1762" spans="5:5" x14ac:dyDescent="0.25">
      <c r="E1762" s="6"/>
    </row>
    <row r="1763" spans="5:5" x14ac:dyDescent="0.25">
      <c r="E1763" s="6"/>
    </row>
    <row r="1764" spans="5:5" x14ac:dyDescent="0.25">
      <c r="E1764" s="6"/>
    </row>
    <row r="1765" spans="5:5" x14ac:dyDescent="0.25">
      <c r="E1765" s="6"/>
    </row>
    <row r="1766" spans="5:5" x14ac:dyDescent="0.25">
      <c r="E1766" s="6"/>
    </row>
    <row r="1767" spans="5:5" x14ac:dyDescent="0.25">
      <c r="E1767" s="6"/>
    </row>
    <row r="1768" spans="5:5" x14ac:dyDescent="0.25">
      <c r="E1768" s="6"/>
    </row>
    <row r="1769" spans="5:5" x14ac:dyDescent="0.25">
      <c r="E1769" s="6"/>
    </row>
    <row r="1770" spans="5:5" x14ac:dyDescent="0.25">
      <c r="E1770" s="6"/>
    </row>
    <row r="1771" spans="5:5" x14ac:dyDescent="0.25">
      <c r="E1771" s="6"/>
    </row>
    <row r="1772" spans="5:5" x14ac:dyDescent="0.25">
      <c r="E1772" s="6"/>
    </row>
    <row r="1773" spans="5:5" x14ac:dyDescent="0.25">
      <c r="E1773" s="6"/>
    </row>
    <row r="1774" spans="5:5" x14ac:dyDescent="0.25">
      <c r="E1774" s="6"/>
    </row>
    <row r="1775" spans="5:5" x14ac:dyDescent="0.25">
      <c r="E1775" s="6"/>
    </row>
    <row r="1776" spans="5:5" x14ac:dyDescent="0.25">
      <c r="E1776" s="6"/>
    </row>
    <row r="1777" spans="5:5" x14ac:dyDescent="0.25">
      <c r="E1777" s="6"/>
    </row>
    <row r="1778" spans="5:5" x14ac:dyDescent="0.25">
      <c r="E1778" s="6"/>
    </row>
    <row r="1779" spans="5:5" x14ac:dyDescent="0.25">
      <c r="E1779" s="6"/>
    </row>
    <row r="1780" spans="5:5" x14ac:dyDescent="0.25">
      <c r="E1780" s="6"/>
    </row>
    <row r="1781" spans="5:5" x14ac:dyDescent="0.25">
      <c r="E1781" s="6"/>
    </row>
    <row r="1782" spans="5:5" x14ac:dyDescent="0.25">
      <c r="E1782" s="6"/>
    </row>
    <row r="1783" spans="5:5" x14ac:dyDescent="0.25">
      <c r="E1783" s="6"/>
    </row>
    <row r="1784" spans="5:5" x14ac:dyDescent="0.25">
      <c r="E1784" s="6"/>
    </row>
    <row r="1785" spans="5:5" x14ac:dyDescent="0.25">
      <c r="E1785" s="6"/>
    </row>
    <row r="1786" spans="5:5" x14ac:dyDescent="0.25">
      <c r="E1786" s="6"/>
    </row>
    <row r="1787" spans="5:5" x14ac:dyDescent="0.25">
      <c r="E1787" s="6"/>
    </row>
    <row r="1788" spans="5:5" x14ac:dyDescent="0.25">
      <c r="E1788" s="6"/>
    </row>
    <row r="1789" spans="5:5" x14ac:dyDescent="0.25">
      <c r="E1789" s="6"/>
    </row>
    <row r="1790" spans="5:5" x14ac:dyDescent="0.25">
      <c r="E1790" s="6"/>
    </row>
    <row r="1791" spans="5:5" x14ac:dyDescent="0.25">
      <c r="E1791" s="6"/>
    </row>
    <row r="1792" spans="5:5" x14ac:dyDescent="0.25">
      <c r="E1792" s="6"/>
    </row>
    <row r="1793" spans="5:5" x14ac:dyDescent="0.25">
      <c r="E1793" s="6"/>
    </row>
    <row r="1794" spans="5:5" x14ac:dyDescent="0.25">
      <c r="E1794" s="6"/>
    </row>
    <row r="1795" spans="5:5" x14ac:dyDescent="0.25">
      <c r="E1795" s="6"/>
    </row>
    <row r="1796" spans="5:5" x14ac:dyDescent="0.25">
      <c r="E1796" s="6"/>
    </row>
    <row r="1797" spans="5:5" x14ac:dyDescent="0.25">
      <c r="E1797" s="6"/>
    </row>
    <row r="1798" spans="5:5" x14ac:dyDescent="0.25">
      <c r="E1798" s="6"/>
    </row>
    <row r="1799" spans="5:5" x14ac:dyDescent="0.25">
      <c r="E1799" s="6"/>
    </row>
    <row r="1800" spans="5:5" x14ac:dyDescent="0.25">
      <c r="E1800" s="6"/>
    </row>
    <row r="1801" spans="5:5" x14ac:dyDescent="0.25">
      <c r="E1801" s="6"/>
    </row>
    <row r="1802" spans="5:5" x14ac:dyDescent="0.25">
      <c r="E1802" s="6"/>
    </row>
    <row r="1803" spans="5:5" x14ac:dyDescent="0.25">
      <c r="E1803" s="6"/>
    </row>
    <row r="1804" spans="5:5" x14ac:dyDescent="0.25">
      <c r="E1804" s="6"/>
    </row>
    <row r="1805" spans="5:5" x14ac:dyDescent="0.25">
      <c r="E1805" s="6"/>
    </row>
    <row r="1806" spans="5:5" x14ac:dyDescent="0.25">
      <c r="E1806" s="6"/>
    </row>
    <row r="1807" spans="5:5" x14ac:dyDescent="0.25">
      <c r="E1807" s="6"/>
    </row>
    <row r="1808" spans="5:5" x14ac:dyDescent="0.25">
      <c r="E1808" s="6"/>
    </row>
    <row r="1809" spans="5:5" x14ac:dyDescent="0.25">
      <c r="E1809" s="6"/>
    </row>
    <row r="1810" spans="5:5" x14ac:dyDescent="0.25">
      <c r="E1810" s="6"/>
    </row>
    <row r="1811" spans="5:5" x14ac:dyDescent="0.25">
      <c r="E1811" s="6"/>
    </row>
    <row r="1812" spans="5:5" x14ac:dyDescent="0.25">
      <c r="E1812" s="6"/>
    </row>
    <row r="1813" spans="5:5" x14ac:dyDescent="0.25">
      <c r="E1813" s="6"/>
    </row>
    <row r="1814" spans="5:5" x14ac:dyDescent="0.25">
      <c r="E1814" s="6"/>
    </row>
    <row r="1815" spans="5:5" x14ac:dyDescent="0.25">
      <c r="E1815" s="6"/>
    </row>
    <row r="1816" spans="5:5" x14ac:dyDescent="0.25">
      <c r="E1816" s="6"/>
    </row>
    <row r="1817" spans="5:5" x14ac:dyDescent="0.25">
      <c r="E1817" s="6"/>
    </row>
    <row r="1818" spans="5:5" x14ac:dyDescent="0.25">
      <c r="E1818" s="6"/>
    </row>
    <row r="1819" spans="5:5" x14ac:dyDescent="0.25">
      <c r="E1819" s="6"/>
    </row>
    <row r="1820" spans="5:5" x14ac:dyDescent="0.25">
      <c r="E1820" s="6"/>
    </row>
    <row r="1821" spans="5:5" x14ac:dyDescent="0.25">
      <c r="E1821" s="6"/>
    </row>
    <row r="1822" spans="5:5" x14ac:dyDescent="0.25">
      <c r="E1822" s="6"/>
    </row>
    <row r="1823" spans="5:5" x14ac:dyDescent="0.25">
      <c r="E1823" s="6"/>
    </row>
    <row r="1824" spans="5:5" x14ac:dyDescent="0.25">
      <c r="E1824" s="6"/>
    </row>
    <row r="1825" spans="5:5" x14ac:dyDescent="0.25">
      <c r="E1825" s="6"/>
    </row>
    <row r="1826" spans="5:5" x14ac:dyDescent="0.25">
      <c r="E1826" s="6"/>
    </row>
    <row r="1827" spans="5:5" x14ac:dyDescent="0.25">
      <c r="E1827" s="6"/>
    </row>
    <row r="1828" spans="5:5" x14ac:dyDescent="0.25">
      <c r="E1828" s="6"/>
    </row>
    <row r="1829" spans="5:5" x14ac:dyDescent="0.25">
      <c r="E1829" s="6"/>
    </row>
    <row r="1830" spans="5:5" x14ac:dyDescent="0.25">
      <c r="E1830" s="6"/>
    </row>
    <row r="1831" spans="5:5" x14ac:dyDescent="0.25">
      <c r="E1831" s="6"/>
    </row>
    <row r="1832" spans="5:5" x14ac:dyDescent="0.25">
      <c r="E1832" s="6"/>
    </row>
    <row r="1833" spans="5:5" x14ac:dyDescent="0.25">
      <c r="E1833" s="6"/>
    </row>
    <row r="1834" spans="5:5" x14ac:dyDescent="0.25">
      <c r="E1834" s="6"/>
    </row>
    <row r="1835" spans="5:5" x14ac:dyDescent="0.25">
      <c r="E1835" s="6"/>
    </row>
    <row r="1836" spans="5:5" x14ac:dyDescent="0.25">
      <c r="E1836" s="6"/>
    </row>
    <row r="1837" spans="5:5" x14ac:dyDescent="0.25">
      <c r="E1837" s="6"/>
    </row>
    <row r="1838" spans="5:5" x14ac:dyDescent="0.25">
      <c r="E1838" s="6"/>
    </row>
    <row r="1839" spans="5:5" x14ac:dyDescent="0.25">
      <c r="E1839" s="6"/>
    </row>
    <row r="1840" spans="5:5" x14ac:dyDescent="0.25">
      <c r="E1840" s="6"/>
    </row>
    <row r="1841" spans="5:5" x14ac:dyDescent="0.25">
      <c r="E1841" s="6"/>
    </row>
    <row r="1842" spans="5:5" x14ac:dyDescent="0.25">
      <c r="E1842" s="6"/>
    </row>
    <row r="1843" spans="5:5" x14ac:dyDescent="0.25">
      <c r="E1843" s="6"/>
    </row>
    <row r="1844" spans="5:5" x14ac:dyDescent="0.25">
      <c r="E1844" s="6"/>
    </row>
    <row r="1845" spans="5:5" x14ac:dyDescent="0.25">
      <c r="E1845" s="6"/>
    </row>
    <row r="1846" spans="5:5" x14ac:dyDescent="0.25">
      <c r="E1846" s="6"/>
    </row>
    <row r="1847" spans="5:5" x14ac:dyDescent="0.25">
      <c r="E1847" s="6"/>
    </row>
    <row r="1848" spans="5:5" x14ac:dyDescent="0.25">
      <c r="E1848" s="6"/>
    </row>
    <row r="1849" spans="5:5" x14ac:dyDescent="0.25">
      <c r="E1849" s="6"/>
    </row>
    <row r="1850" spans="5:5" x14ac:dyDescent="0.25">
      <c r="E1850" s="6"/>
    </row>
    <row r="1851" spans="5:5" x14ac:dyDescent="0.25">
      <c r="E1851" s="6"/>
    </row>
    <row r="1852" spans="5:5" x14ac:dyDescent="0.25">
      <c r="E1852" s="6"/>
    </row>
    <row r="1853" spans="5:5" x14ac:dyDescent="0.25">
      <c r="E1853" s="6"/>
    </row>
    <row r="1854" spans="5:5" x14ac:dyDescent="0.25">
      <c r="E1854" s="6"/>
    </row>
    <row r="1855" spans="5:5" x14ac:dyDescent="0.25">
      <c r="E1855" s="6"/>
    </row>
    <row r="1856" spans="5:5" x14ac:dyDescent="0.25">
      <c r="E1856" s="6"/>
    </row>
    <row r="1857" spans="5:5" x14ac:dyDescent="0.25">
      <c r="E1857" s="6"/>
    </row>
    <row r="1858" spans="5:5" x14ac:dyDescent="0.25">
      <c r="E1858" s="6"/>
    </row>
    <row r="1859" spans="5:5" x14ac:dyDescent="0.25">
      <c r="E1859" s="6"/>
    </row>
    <row r="1860" spans="5:5" x14ac:dyDescent="0.25">
      <c r="E1860" s="6"/>
    </row>
    <row r="1861" spans="5:5" x14ac:dyDescent="0.25">
      <c r="E1861" s="6"/>
    </row>
    <row r="1862" spans="5:5" x14ac:dyDescent="0.25">
      <c r="E1862" s="6"/>
    </row>
    <row r="1863" spans="5:5" x14ac:dyDescent="0.25">
      <c r="E1863" s="6"/>
    </row>
    <row r="1864" spans="5:5" x14ac:dyDescent="0.25">
      <c r="E1864" s="6"/>
    </row>
    <row r="1865" spans="5:5" x14ac:dyDescent="0.25">
      <c r="E1865" s="6"/>
    </row>
    <row r="1866" spans="5:5" x14ac:dyDescent="0.25">
      <c r="E1866" s="6"/>
    </row>
    <row r="1867" spans="5:5" x14ac:dyDescent="0.25">
      <c r="E1867" s="6"/>
    </row>
    <row r="1868" spans="5:5" x14ac:dyDescent="0.25">
      <c r="E1868" s="6"/>
    </row>
    <row r="1869" spans="5:5" x14ac:dyDescent="0.25">
      <c r="E1869" s="6"/>
    </row>
    <row r="1870" spans="5:5" x14ac:dyDescent="0.25">
      <c r="E1870" s="6"/>
    </row>
    <row r="1871" spans="5:5" x14ac:dyDescent="0.25">
      <c r="E1871" s="6"/>
    </row>
    <row r="1872" spans="5:5" x14ac:dyDescent="0.25">
      <c r="E1872" s="6"/>
    </row>
    <row r="1873" spans="5:5" x14ac:dyDescent="0.25">
      <c r="E1873" s="6"/>
    </row>
    <row r="1874" spans="5:5" x14ac:dyDescent="0.25">
      <c r="E1874" s="6"/>
    </row>
    <row r="1875" spans="5:5" x14ac:dyDescent="0.25">
      <c r="E1875" s="6"/>
    </row>
    <row r="1876" spans="5:5" x14ac:dyDescent="0.25">
      <c r="E1876" s="6"/>
    </row>
    <row r="1877" spans="5:5" x14ac:dyDescent="0.25">
      <c r="E1877" s="6"/>
    </row>
    <row r="1878" spans="5:5" x14ac:dyDescent="0.25">
      <c r="E1878" s="6"/>
    </row>
    <row r="1879" spans="5:5" x14ac:dyDescent="0.25">
      <c r="E1879" s="6"/>
    </row>
    <row r="1880" spans="5:5" x14ac:dyDescent="0.25">
      <c r="E1880" s="6"/>
    </row>
    <row r="1881" spans="5:5" x14ac:dyDescent="0.25">
      <c r="E1881" s="6"/>
    </row>
    <row r="1882" spans="5:5" x14ac:dyDescent="0.25">
      <c r="E1882" s="6"/>
    </row>
    <row r="1883" spans="5:5" x14ac:dyDescent="0.25">
      <c r="E1883" s="6"/>
    </row>
    <row r="1884" spans="5:5" x14ac:dyDescent="0.25">
      <c r="E1884" s="6"/>
    </row>
    <row r="1885" spans="5:5" x14ac:dyDescent="0.25">
      <c r="E1885" s="6"/>
    </row>
    <row r="1886" spans="5:5" x14ac:dyDescent="0.25">
      <c r="E1886" s="6"/>
    </row>
    <row r="1887" spans="5:5" x14ac:dyDescent="0.25">
      <c r="E1887" s="6"/>
    </row>
    <row r="1888" spans="5:5" x14ac:dyDescent="0.25">
      <c r="E1888" s="6"/>
    </row>
    <row r="1889" spans="5:5" x14ac:dyDescent="0.25">
      <c r="E1889" s="6"/>
    </row>
    <row r="1890" spans="5:5" x14ac:dyDescent="0.25">
      <c r="E1890" s="6"/>
    </row>
    <row r="1891" spans="5:5" x14ac:dyDescent="0.25">
      <c r="E1891" s="6"/>
    </row>
    <row r="1892" spans="5:5" x14ac:dyDescent="0.25">
      <c r="E1892" s="6"/>
    </row>
    <row r="1893" spans="5:5" x14ac:dyDescent="0.25">
      <c r="E1893" s="6"/>
    </row>
    <row r="1894" spans="5:5" x14ac:dyDescent="0.25">
      <c r="E1894" s="6"/>
    </row>
    <row r="1895" spans="5:5" x14ac:dyDescent="0.25">
      <c r="E1895" s="6"/>
    </row>
    <row r="1896" spans="5:5" x14ac:dyDescent="0.25">
      <c r="E1896" s="6"/>
    </row>
    <row r="1897" spans="5:5" x14ac:dyDescent="0.25">
      <c r="E1897" s="6"/>
    </row>
    <row r="1898" spans="5:5" x14ac:dyDescent="0.25">
      <c r="E1898" s="6"/>
    </row>
    <row r="1899" spans="5:5" x14ac:dyDescent="0.25">
      <c r="E1899" s="6"/>
    </row>
    <row r="1900" spans="5:5" x14ac:dyDescent="0.25">
      <c r="E1900" s="6"/>
    </row>
    <row r="1901" spans="5:5" x14ac:dyDescent="0.25">
      <c r="E1901" s="6"/>
    </row>
    <row r="1902" spans="5:5" x14ac:dyDescent="0.25">
      <c r="E1902" s="6"/>
    </row>
    <row r="1903" spans="5:5" x14ac:dyDescent="0.25">
      <c r="E1903" s="6"/>
    </row>
    <row r="1904" spans="5:5" x14ac:dyDescent="0.25">
      <c r="E1904" s="6"/>
    </row>
    <row r="1905" spans="5:5" x14ac:dyDescent="0.25">
      <c r="E1905" s="6"/>
    </row>
    <row r="1906" spans="5:5" x14ac:dyDescent="0.25">
      <c r="E1906" s="6"/>
    </row>
    <row r="1907" spans="5:5" x14ac:dyDescent="0.25">
      <c r="E1907" s="6"/>
    </row>
    <row r="1908" spans="5:5" x14ac:dyDescent="0.25">
      <c r="E1908" s="6"/>
    </row>
    <row r="1909" spans="5:5" x14ac:dyDescent="0.25">
      <c r="E1909" s="6"/>
    </row>
    <row r="1910" spans="5:5" x14ac:dyDescent="0.25">
      <c r="E1910" s="6"/>
    </row>
    <row r="1911" spans="5:5" x14ac:dyDescent="0.25">
      <c r="E1911" s="6"/>
    </row>
    <row r="1912" spans="5:5" x14ac:dyDescent="0.25">
      <c r="E1912" s="6"/>
    </row>
    <row r="1913" spans="5:5" x14ac:dyDescent="0.25">
      <c r="E1913" s="6"/>
    </row>
    <row r="1914" spans="5:5" x14ac:dyDescent="0.25">
      <c r="E1914" s="6"/>
    </row>
    <row r="1915" spans="5:5" x14ac:dyDescent="0.25">
      <c r="E1915" s="6"/>
    </row>
    <row r="1916" spans="5:5" x14ac:dyDescent="0.25">
      <c r="E1916" s="6"/>
    </row>
    <row r="1917" spans="5:5" x14ac:dyDescent="0.25">
      <c r="E1917" s="6"/>
    </row>
    <row r="1918" spans="5:5" x14ac:dyDescent="0.25">
      <c r="E1918" s="6"/>
    </row>
    <row r="1919" spans="5:5" x14ac:dyDescent="0.25">
      <c r="E1919" s="6"/>
    </row>
    <row r="1920" spans="5:5" x14ac:dyDescent="0.25">
      <c r="E1920" s="6"/>
    </row>
    <row r="1921" spans="5:5" x14ac:dyDescent="0.25">
      <c r="E1921" s="6"/>
    </row>
    <row r="1922" spans="5:5" x14ac:dyDescent="0.25">
      <c r="E1922" s="6"/>
    </row>
    <row r="1923" spans="5:5" x14ac:dyDescent="0.25">
      <c r="E1923" s="6"/>
    </row>
    <row r="1924" spans="5:5" x14ac:dyDescent="0.25">
      <c r="E1924" s="6"/>
    </row>
    <row r="1925" spans="5:5" x14ac:dyDescent="0.25">
      <c r="E1925" s="6"/>
    </row>
    <row r="1926" spans="5:5" x14ac:dyDescent="0.25">
      <c r="E1926" s="6"/>
    </row>
    <row r="1927" spans="5:5" x14ac:dyDescent="0.25">
      <c r="E1927" s="6"/>
    </row>
    <row r="1928" spans="5:5" x14ac:dyDescent="0.25">
      <c r="E1928" s="6"/>
    </row>
    <row r="1929" spans="5:5" x14ac:dyDescent="0.25">
      <c r="E1929" s="6"/>
    </row>
    <row r="1930" spans="5:5" x14ac:dyDescent="0.25">
      <c r="E1930" s="6"/>
    </row>
    <row r="1931" spans="5:5" x14ac:dyDescent="0.25">
      <c r="E1931" s="6"/>
    </row>
    <row r="1932" spans="5:5" x14ac:dyDescent="0.25">
      <c r="E1932" s="6"/>
    </row>
    <row r="1933" spans="5:5" x14ac:dyDescent="0.25">
      <c r="E1933" s="6"/>
    </row>
    <row r="1934" spans="5:5" x14ac:dyDescent="0.25">
      <c r="E1934" s="6"/>
    </row>
    <row r="1935" spans="5:5" x14ac:dyDescent="0.25">
      <c r="E1935" s="6"/>
    </row>
    <row r="1936" spans="5:5" x14ac:dyDescent="0.25">
      <c r="E1936" s="6"/>
    </row>
    <row r="1937" spans="5:5" x14ac:dyDescent="0.25">
      <c r="E1937" s="6"/>
    </row>
    <row r="1938" spans="5:5" x14ac:dyDescent="0.25">
      <c r="E1938" s="6"/>
    </row>
    <row r="1939" spans="5:5" x14ac:dyDescent="0.25">
      <c r="E1939" s="6"/>
    </row>
    <row r="1940" spans="5:5" x14ac:dyDescent="0.25">
      <c r="E1940" s="6"/>
    </row>
    <row r="1941" spans="5:5" x14ac:dyDescent="0.25">
      <c r="E1941" s="6"/>
    </row>
    <row r="1942" spans="5:5" x14ac:dyDescent="0.25">
      <c r="E1942" s="6"/>
    </row>
    <row r="1943" spans="5:5" x14ac:dyDescent="0.25">
      <c r="E1943" s="6"/>
    </row>
    <row r="1944" spans="5:5" x14ac:dyDescent="0.25">
      <c r="E1944" s="6"/>
    </row>
    <row r="1945" spans="5:5" x14ac:dyDescent="0.25">
      <c r="E1945" s="6"/>
    </row>
    <row r="1946" spans="5:5" x14ac:dyDescent="0.25">
      <c r="E1946" s="6"/>
    </row>
    <row r="1947" spans="5:5" x14ac:dyDescent="0.25">
      <c r="E1947" s="6"/>
    </row>
    <row r="1948" spans="5:5" x14ac:dyDescent="0.25">
      <c r="E1948" s="6"/>
    </row>
    <row r="1949" spans="5:5" x14ac:dyDescent="0.25">
      <c r="E1949" s="6"/>
    </row>
    <row r="1950" spans="5:5" x14ac:dyDescent="0.25">
      <c r="E1950" s="6"/>
    </row>
    <row r="1951" spans="5:5" x14ac:dyDescent="0.25">
      <c r="E1951" s="6"/>
    </row>
    <row r="1952" spans="5:5" x14ac:dyDescent="0.25">
      <c r="E1952" s="6"/>
    </row>
    <row r="1953" spans="5:5" x14ac:dyDescent="0.25">
      <c r="E1953" s="6"/>
    </row>
    <row r="1954" spans="5:5" x14ac:dyDescent="0.25">
      <c r="E1954" s="6"/>
    </row>
    <row r="1955" spans="5:5" x14ac:dyDescent="0.25">
      <c r="E1955" s="6"/>
    </row>
    <row r="1956" spans="5:5" x14ac:dyDescent="0.25">
      <c r="E1956" s="6"/>
    </row>
    <row r="1957" spans="5:5" x14ac:dyDescent="0.25">
      <c r="E1957" s="6"/>
    </row>
    <row r="1958" spans="5:5" x14ac:dyDescent="0.25">
      <c r="E1958" s="6"/>
    </row>
    <row r="1959" spans="5:5" x14ac:dyDescent="0.25">
      <c r="E1959" s="6"/>
    </row>
    <row r="1960" spans="5:5" x14ac:dyDescent="0.25">
      <c r="E1960" s="6"/>
    </row>
    <row r="1961" spans="5:5" x14ac:dyDescent="0.25">
      <c r="E1961" s="6"/>
    </row>
    <row r="1962" spans="5:5" x14ac:dyDescent="0.25">
      <c r="E1962" s="6"/>
    </row>
    <row r="1963" spans="5:5" x14ac:dyDescent="0.25">
      <c r="E1963" s="6"/>
    </row>
    <row r="1964" spans="5:5" x14ac:dyDescent="0.25">
      <c r="E1964" s="6"/>
    </row>
    <row r="1965" spans="5:5" x14ac:dyDescent="0.25">
      <c r="E1965" s="6"/>
    </row>
    <row r="1966" spans="5:5" x14ac:dyDescent="0.25">
      <c r="E1966" s="6"/>
    </row>
    <row r="1967" spans="5:5" x14ac:dyDescent="0.25">
      <c r="E1967" s="6"/>
    </row>
    <row r="1968" spans="5:5" x14ac:dyDescent="0.25">
      <c r="E1968" s="6"/>
    </row>
    <row r="1969" spans="5:5" x14ac:dyDescent="0.25">
      <c r="E1969" s="6"/>
    </row>
    <row r="1970" spans="5:5" x14ac:dyDescent="0.25">
      <c r="E1970" s="6"/>
    </row>
    <row r="1971" spans="5:5" x14ac:dyDescent="0.25">
      <c r="E1971" s="6"/>
    </row>
    <row r="1972" spans="5:5" x14ac:dyDescent="0.25">
      <c r="E1972" s="6"/>
    </row>
    <row r="1973" spans="5:5" x14ac:dyDescent="0.25">
      <c r="E1973" s="6"/>
    </row>
    <row r="1974" spans="5:5" x14ac:dyDescent="0.25">
      <c r="E1974" s="6"/>
    </row>
    <row r="1975" spans="5:5" x14ac:dyDescent="0.25">
      <c r="E1975" s="6"/>
    </row>
    <row r="1976" spans="5:5" x14ac:dyDescent="0.25">
      <c r="E1976" s="6"/>
    </row>
    <row r="1977" spans="5:5" x14ac:dyDescent="0.25">
      <c r="E1977" s="6"/>
    </row>
    <row r="1978" spans="5:5" x14ac:dyDescent="0.25">
      <c r="E1978" s="6"/>
    </row>
    <row r="1979" spans="5:5" x14ac:dyDescent="0.25">
      <c r="E1979" s="6"/>
    </row>
    <row r="1980" spans="5:5" x14ac:dyDescent="0.25">
      <c r="E1980" s="6"/>
    </row>
    <row r="1981" spans="5:5" x14ac:dyDescent="0.25">
      <c r="E1981" s="6"/>
    </row>
    <row r="1982" spans="5:5" x14ac:dyDescent="0.25">
      <c r="E1982" s="6"/>
    </row>
    <row r="1983" spans="5:5" x14ac:dyDescent="0.25">
      <c r="E1983" s="6"/>
    </row>
    <row r="1984" spans="5:5" x14ac:dyDescent="0.25">
      <c r="E1984" s="6"/>
    </row>
    <row r="1985" spans="5:5" x14ac:dyDescent="0.25">
      <c r="E1985" s="6"/>
    </row>
    <row r="1986" spans="5:5" x14ac:dyDescent="0.25">
      <c r="E1986" s="6"/>
    </row>
    <row r="1987" spans="5:5" x14ac:dyDescent="0.25">
      <c r="E1987" s="6"/>
    </row>
    <row r="1988" spans="5:5" x14ac:dyDescent="0.25">
      <c r="E1988" s="6"/>
    </row>
    <row r="1989" spans="5:5" x14ac:dyDescent="0.25">
      <c r="E1989" s="6"/>
    </row>
    <row r="1990" spans="5:5" x14ac:dyDescent="0.25">
      <c r="E1990" s="6"/>
    </row>
    <row r="1991" spans="5:5" x14ac:dyDescent="0.25">
      <c r="E1991" s="6"/>
    </row>
    <row r="1992" spans="5:5" x14ac:dyDescent="0.25">
      <c r="E1992" s="6"/>
    </row>
    <row r="1993" spans="5:5" x14ac:dyDescent="0.25">
      <c r="E1993" s="6"/>
    </row>
    <row r="1994" spans="5:5" x14ac:dyDescent="0.25">
      <c r="E1994" s="6"/>
    </row>
    <row r="1995" spans="5:5" x14ac:dyDescent="0.25">
      <c r="E1995" s="6"/>
    </row>
    <row r="1996" spans="5:5" x14ac:dyDescent="0.25">
      <c r="E1996" s="6"/>
    </row>
    <row r="1997" spans="5:5" x14ac:dyDescent="0.25">
      <c r="E1997" s="6"/>
    </row>
    <row r="1998" spans="5:5" x14ac:dyDescent="0.25">
      <c r="E1998" s="6"/>
    </row>
    <row r="1999" spans="5:5" x14ac:dyDescent="0.25">
      <c r="E1999" s="6"/>
    </row>
    <row r="2000" spans="5:5" x14ac:dyDescent="0.25">
      <c r="E2000" s="6"/>
    </row>
    <row r="2001" spans="5:5" x14ac:dyDescent="0.25">
      <c r="E2001" s="6"/>
    </row>
    <row r="2002" spans="5:5" x14ac:dyDescent="0.25">
      <c r="E2002" s="6"/>
    </row>
    <row r="2003" spans="5:5" x14ac:dyDescent="0.25">
      <c r="E2003" s="6"/>
    </row>
    <row r="2004" spans="5:5" x14ac:dyDescent="0.25">
      <c r="E2004" s="6"/>
    </row>
    <row r="2005" spans="5:5" x14ac:dyDescent="0.25">
      <c r="E2005" s="6"/>
    </row>
    <row r="2006" spans="5:5" x14ac:dyDescent="0.25">
      <c r="E2006" s="6"/>
    </row>
    <row r="2007" spans="5:5" x14ac:dyDescent="0.25">
      <c r="E2007" s="6"/>
    </row>
    <row r="2008" spans="5:5" x14ac:dyDescent="0.25">
      <c r="E2008" s="6"/>
    </row>
    <row r="2009" spans="5:5" x14ac:dyDescent="0.25">
      <c r="E2009" s="6"/>
    </row>
    <row r="2010" spans="5:5" x14ac:dyDescent="0.25">
      <c r="E2010" s="6"/>
    </row>
    <row r="2011" spans="5:5" x14ac:dyDescent="0.25">
      <c r="E2011" s="6"/>
    </row>
    <row r="2012" spans="5:5" x14ac:dyDescent="0.25">
      <c r="E2012" s="6"/>
    </row>
    <row r="2013" spans="5:5" x14ac:dyDescent="0.25">
      <c r="E2013" s="6"/>
    </row>
    <row r="2014" spans="5:5" x14ac:dyDescent="0.25">
      <c r="E2014" s="6"/>
    </row>
    <row r="2015" spans="5:5" x14ac:dyDescent="0.25">
      <c r="E2015" s="6"/>
    </row>
    <row r="2016" spans="5:5" x14ac:dyDescent="0.25">
      <c r="E2016" s="6"/>
    </row>
    <row r="2017" spans="5:5" x14ac:dyDescent="0.25">
      <c r="E2017" s="6"/>
    </row>
    <row r="2018" spans="5:5" x14ac:dyDescent="0.25">
      <c r="E2018" s="6"/>
    </row>
    <row r="2019" spans="5:5" x14ac:dyDescent="0.25">
      <c r="E2019" s="6"/>
    </row>
    <row r="2020" spans="5:5" x14ac:dyDescent="0.25">
      <c r="E2020" s="6"/>
    </row>
    <row r="2021" spans="5:5" x14ac:dyDescent="0.25">
      <c r="E2021" s="6"/>
    </row>
    <row r="2022" spans="5:5" x14ac:dyDescent="0.25">
      <c r="E2022" s="6"/>
    </row>
    <row r="2023" spans="5:5" x14ac:dyDescent="0.25">
      <c r="E2023" s="6"/>
    </row>
    <row r="2024" spans="5:5" x14ac:dyDescent="0.25">
      <c r="E2024" s="6"/>
    </row>
    <row r="2025" spans="5:5" x14ac:dyDescent="0.25">
      <c r="E2025" s="6"/>
    </row>
    <row r="2026" spans="5:5" x14ac:dyDescent="0.25">
      <c r="E2026" s="6"/>
    </row>
    <row r="2027" spans="5:5" x14ac:dyDescent="0.25">
      <c r="E2027" s="6"/>
    </row>
    <row r="2028" spans="5:5" x14ac:dyDescent="0.25">
      <c r="E2028" s="6"/>
    </row>
    <row r="2029" spans="5:5" x14ac:dyDescent="0.25">
      <c r="E2029" s="6"/>
    </row>
    <row r="2030" spans="5:5" x14ac:dyDescent="0.25">
      <c r="E2030" s="6"/>
    </row>
    <row r="2031" spans="5:5" x14ac:dyDescent="0.25">
      <c r="E2031" s="6"/>
    </row>
    <row r="2032" spans="5:5" x14ac:dyDescent="0.25">
      <c r="E2032" s="6"/>
    </row>
    <row r="2033" spans="5:5" x14ac:dyDescent="0.25">
      <c r="E2033" s="6"/>
    </row>
    <row r="2034" spans="5:5" x14ac:dyDescent="0.25">
      <c r="E2034" s="6"/>
    </row>
    <row r="2035" spans="5:5" x14ac:dyDescent="0.25">
      <c r="E2035" s="6"/>
    </row>
    <row r="2036" spans="5:5" x14ac:dyDescent="0.25">
      <c r="E2036" s="6"/>
    </row>
    <row r="2037" spans="5:5" x14ac:dyDescent="0.25">
      <c r="E2037" s="6"/>
    </row>
    <row r="2038" spans="5:5" x14ac:dyDescent="0.25">
      <c r="E2038" s="6"/>
    </row>
    <row r="2039" spans="5:5" x14ac:dyDescent="0.25">
      <c r="E2039" s="6"/>
    </row>
    <row r="2040" spans="5:5" x14ac:dyDescent="0.25">
      <c r="E2040" s="6"/>
    </row>
    <row r="2041" spans="5:5" x14ac:dyDescent="0.25">
      <c r="E2041" s="6"/>
    </row>
    <row r="2042" spans="5:5" x14ac:dyDescent="0.25">
      <c r="E2042" s="6"/>
    </row>
    <row r="2043" spans="5:5" x14ac:dyDescent="0.25">
      <c r="E2043" s="6"/>
    </row>
    <row r="2044" spans="5:5" x14ac:dyDescent="0.25">
      <c r="E2044" s="6"/>
    </row>
    <row r="2045" spans="5:5" x14ac:dyDescent="0.25">
      <c r="E2045" s="6"/>
    </row>
    <row r="2046" spans="5:5" x14ac:dyDescent="0.25">
      <c r="E2046" s="6"/>
    </row>
    <row r="2047" spans="5:5" x14ac:dyDescent="0.25">
      <c r="E2047" s="6"/>
    </row>
    <row r="2048" spans="5:5" x14ac:dyDescent="0.25">
      <c r="E2048" s="6"/>
    </row>
    <row r="2049" spans="5:5" x14ac:dyDescent="0.25">
      <c r="E2049" s="6"/>
    </row>
    <row r="2050" spans="5:5" x14ac:dyDescent="0.25">
      <c r="E2050" s="6"/>
    </row>
    <row r="2051" spans="5:5" x14ac:dyDescent="0.25">
      <c r="E2051" s="6"/>
    </row>
    <row r="2052" spans="5:5" x14ac:dyDescent="0.25">
      <c r="E2052" s="6"/>
    </row>
    <row r="2053" spans="5:5" x14ac:dyDescent="0.25">
      <c r="E2053" s="6"/>
    </row>
    <row r="2054" spans="5:5" x14ac:dyDescent="0.25">
      <c r="E2054" s="6"/>
    </row>
    <row r="2055" spans="5:5" x14ac:dyDescent="0.25">
      <c r="E2055" s="6"/>
    </row>
    <row r="2056" spans="5:5" x14ac:dyDescent="0.25">
      <c r="E2056" s="6"/>
    </row>
    <row r="2057" spans="5:5" x14ac:dyDescent="0.25">
      <c r="E2057" s="6"/>
    </row>
    <row r="2058" spans="5:5" x14ac:dyDescent="0.25">
      <c r="E2058" s="6"/>
    </row>
    <row r="2059" spans="5:5" x14ac:dyDescent="0.25">
      <c r="E2059" s="6"/>
    </row>
    <row r="2060" spans="5:5" x14ac:dyDescent="0.25">
      <c r="E2060" s="6"/>
    </row>
    <row r="2061" spans="5:5" x14ac:dyDescent="0.25">
      <c r="E2061" s="6"/>
    </row>
    <row r="2062" spans="5:5" x14ac:dyDescent="0.25">
      <c r="E2062" s="6"/>
    </row>
    <row r="2063" spans="5:5" x14ac:dyDescent="0.25">
      <c r="E2063" s="6"/>
    </row>
    <row r="2064" spans="5:5" x14ac:dyDescent="0.25">
      <c r="E2064" s="6"/>
    </row>
    <row r="2065" spans="5:5" x14ac:dyDescent="0.25">
      <c r="E2065" s="6"/>
    </row>
    <row r="2066" spans="5:5" x14ac:dyDescent="0.25">
      <c r="E2066" s="6"/>
    </row>
    <row r="2067" spans="5:5" x14ac:dyDescent="0.25">
      <c r="E2067" s="6"/>
    </row>
    <row r="2068" spans="5:5" x14ac:dyDescent="0.25">
      <c r="E2068" s="6"/>
    </row>
    <row r="2069" spans="5:5" x14ac:dyDescent="0.25">
      <c r="E2069" s="6"/>
    </row>
    <row r="2070" spans="5:5" x14ac:dyDescent="0.25">
      <c r="E2070" s="6"/>
    </row>
    <row r="2071" spans="5:5" x14ac:dyDescent="0.25">
      <c r="E2071" s="6"/>
    </row>
    <row r="2072" spans="5:5" x14ac:dyDescent="0.25">
      <c r="E2072" s="6"/>
    </row>
    <row r="2073" spans="5:5" x14ac:dyDescent="0.25">
      <c r="E2073" s="6"/>
    </row>
    <row r="2074" spans="5:5" x14ac:dyDescent="0.25">
      <c r="E2074" s="6"/>
    </row>
    <row r="2075" spans="5:5" x14ac:dyDescent="0.25">
      <c r="E2075" s="6"/>
    </row>
    <row r="2076" spans="5:5" x14ac:dyDescent="0.25">
      <c r="E2076" s="6"/>
    </row>
    <row r="2077" spans="5:5" x14ac:dyDescent="0.25">
      <c r="E2077" s="6"/>
    </row>
    <row r="2078" spans="5:5" x14ac:dyDescent="0.25">
      <c r="E2078" s="6"/>
    </row>
    <row r="2079" spans="5:5" x14ac:dyDescent="0.25">
      <c r="E2079" s="6"/>
    </row>
    <row r="2080" spans="5:5" x14ac:dyDescent="0.25">
      <c r="E2080" s="6"/>
    </row>
    <row r="2081" spans="5:5" x14ac:dyDescent="0.25">
      <c r="E2081" s="6"/>
    </row>
    <row r="2082" spans="5:5" x14ac:dyDescent="0.25">
      <c r="E2082" s="6"/>
    </row>
    <row r="2083" spans="5:5" x14ac:dyDescent="0.25">
      <c r="E2083" s="6"/>
    </row>
    <row r="2084" spans="5:5" x14ac:dyDescent="0.25">
      <c r="E2084" s="6"/>
    </row>
    <row r="2085" spans="5:5" x14ac:dyDescent="0.25">
      <c r="E2085" s="6"/>
    </row>
    <row r="2086" spans="5:5" x14ac:dyDescent="0.25">
      <c r="E2086" s="6"/>
    </row>
    <row r="2087" spans="5:5" x14ac:dyDescent="0.25">
      <c r="E2087" s="6"/>
    </row>
    <row r="2088" spans="5:5" x14ac:dyDescent="0.25">
      <c r="E2088" s="6"/>
    </row>
    <row r="2089" spans="5:5" x14ac:dyDescent="0.25">
      <c r="E2089" s="6"/>
    </row>
    <row r="2090" spans="5:5" x14ac:dyDescent="0.25">
      <c r="E2090" s="6"/>
    </row>
    <row r="2091" spans="5:5" x14ac:dyDescent="0.25">
      <c r="E2091" s="6"/>
    </row>
    <row r="2092" spans="5:5" x14ac:dyDescent="0.25">
      <c r="E2092" s="6"/>
    </row>
    <row r="2093" spans="5:5" x14ac:dyDescent="0.25">
      <c r="E2093" s="6"/>
    </row>
    <row r="2094" spans="5:5" x14ac:dyDescent="0.25">
      <c r="E2094" s="6"/>
    </row>
    <row r="2095" spans="5:5" x14ac:dyDescent="0.25">
      <c r="E2095" s="6"/>
    </row>
    <row r="2096" spans="5:5" x14ac:dyDescent="0.25">
      <c r="E2096" s="6"/>
    </row>
    <row r="2097" spans="5:5" x14ac:dyDescent="0.25">
      <c r="E2097" s="6"/>
    </row>
    <row r="2098" spans="5:5" x14ac:dyDescent="0.25">
      <c r="E2098" s="6"/>
    </row>
    <row r="2099" spans="5:5" x14ac:dyDescent="0.25">
      <c r="E2099" s="6"/>
    </row>
    <row r="2100" spans="5:5" x14ac:dyDescent="0.25">
      <c r="E2100" s="6"/>
    </row>
    <row r="2101" spans="5:5" x14ac:dyDescent="0.25">
      <c r="E2101" s="6"/>
    </row>
    <row r="2102" spans="5:5" x14ac:dyDescent="0.25">
      <c r="E2102" s="6"/>
    </row>
    <row r="2103" spans="5:5" x14ac:dyDescent="0.25">
      <c r="E2103" s="6"/>
    </row>
    <row r="2104" spans="5:5" x14ac:dyDescent="0.25">
      <c r="E2104" s="6"/>
    </row>
    <row r="2105" spans="5:5" x14ac:dyDescent="0.25">
      <c r="E2105" s="6"/>
    </row>
    <row r="2106" spans="5:5" x14ac:dyDescent="0.25">
      <c r="E2106" s="6"/>
    </row>
    <row r="2107" spans="5:5" x14ac:dyDescent="0.25">
      <c r="E2107" s="6"/>
    </row>
    <row r="2108" spans="5:5" x14ac:dyDescent="0.25">
      <c r="E2108" s="6"/>
    </row>
    <row r="2109" spans="5:5" x14ac:dyDescent="0.25">
      <c r="E2109" s="6"/>
    </row>
    <row r="2110" spans="5:5" x14ac:dyDescent="0.25">
      <c r="E2110" s="6"/>
    </row>
    <row r="2111" spans="5:5" x14ac:dyDescent="0.25">
      <c r="E2111" s="6"/>
    </row>
    <row r="2112" spans="5:5" x14ac:dyDescent="0.25">
      <c r="E2112" s="6"/>
    </row>
    <row r="2113" spans="5:5" x14ac:dyDescent="0.25">
      <c r="E2113" s="6"/>
    </row>
    <row r="2114" spans="5:5" x14ac:dyDescent="0.25">
      <c r="E2114" s="6"/>
    </row>
    <row r="2115" spans="5:5" x14ac:dyDescent="0.25">
      <c r="E2115" s="6"/>
    </row>
    <row r="2116" spans="5:5" x14ac:dyDescent="0.25">
      <c r="E2116" s="6"/>
    </row>
    <row r="2117" spans="5:5" x14ac:dyDescent="0.25">
      <c r="E2117" s="6"/>
    </row>
    <row r="2118" spans="5:5" x14ac:dyDescent="0.25">
      <c r="E2118" s="6"/>
    </row>
    <row r="2119" spans="5:5" x14ac:dyDescent="0.25">
      <c r="E2119" s="6"/>
    </row>
    <row r="2120" spans="5:5" x14ac:dyDescent="0.25">
      <c r="E2120" s="6"/>
    </row>
    <row r="2121" spans="5:5" x14ac:dyDescent="0.25">
      <c r="E2121" s="6"/>
    </row>
    <row r="2122" spans="5:5" x14ac:dyDescent="0.25">
      <c r="E2122" s="6"/>
    </row>
    <row r="2123" spans="5:5" x14ac:dyDescent="0.25">
      <c r="E2123" s="6"/>
    </row>
    <row r="2124" spans="5:5" x14ac:dyDescent="0.25">
      <c r="E2124" s="6"/>
    </row>
    <row r="2125" spans="5:5" x14ac:dyDescent="0.25">
      <c r="E2125" s="6"/>
    </row>
    <row r="2126" spans="5:5" x14ac:dyDescent="0.25">
      <c r="E2126" s="6"/>
    </row>
    <row r="2127" spans="5:5" x14ac:dyDescent="0.25">
      <c r="E2127" s="6"/>
    </row>
    <row r="2128" spans="5:5" x14ac:dyDescent="0.25">
      <c r="E2128" s="6"/>
    </row>
    <row r="2129" spans="5:5" x14ac:dyDescent="0.25">
      <c r="E2129" s="6"/>
    </row>
    <row r="2130" spans="5:5" x14ac:dyDescent="0.25">
      <c r="E2130" s="6"/>
    </row>
    <row r="2131" spans="5:5" x14ac:dyDescent="0.25">
      <c r="E2131" s="6"/>
    </row>
    <row r="2132" spans="5:5" x14ac:dyDescent="0.25">
      <c r="E2132" s="6"/>
    </row>
    <row r="2133" spans="5:5" x14ac:dyDescent="0.25">
      <c r="E2133" s="6"/>
    </row>
    <row r="2134" spans="5:5" x14ac:dyDescent="0.25">
      <c r="E2134" s="6"/>
    </row>
    <row r="2135" spans="5:5" x14ac:dyDescent="0.25">
      <c r="E2135" s="6"/>
    </row>
    <row r="2136" spans="5:5" x14ac:dyDescent="0.25">
      <c r="E2136" s="6"/>
    </row>
    <row r="2137" spans="5:5" x14ac:dyDescent="0.25">
      <c r="E2137" s="6"/>
    </row>
    <row r="2138" spans="5:5" x14ac:dyDescent="0.25">
      <c r="E2138" s="6"/>
    </row>
    <row r="2139" spans="5:5" x14ac:dyDescent="0.25">
      <c r="E2139" s="6"/>
    </row>
    <row r="2140" spans="5:5" x14ac:dyDescent="0.25">
      <c r="E2140" s="6"/>
    </row>
    <row r="2141" spans="5:5" x14ac:dyDescent="0.25">
      <c r="E2141" s="6"/>
    </row>
    <row r="2142" spans="5:5" x14ac:dyDescent="0.25">
      <c r="E2142" s="6"/>
    </row>
    <row r="2143" spans="5:5" x14ac:dyDescent="0.25">
      <c r="E2143" s="6"/>
    </row>
    <row r="2144" spans="5:5" x14ac:dyDescent="0.25">
      <c r="E2144" s="6"/>
    </row>
    <row r="2145" spans="5:5" x14ac:dyDescent="0.25">
      <c r="E2145" s="6"/>
    </row>
    <row r="2146" spans="5:5" x14ac:dyDescent="0.25">
      <c r="E2146" s="6"/>
    </row>
    <row r="2147" spans="5:5" x14ac:dyDescent="0.25">
      <c r="E2147" s="6"/>
    </row>
    <row r="2148" spans="5:5" x14ac:dyDescent="0.25">
      <c r="E2148" s="6"/>
    </row>
    <row r="2149" spans="5:5" x14ac:dyDescent="0.25">
      <c r="E2149" s="6"/>
    </row>
    <row r="2150" spans="5:5" x14ac:dyDescent="0.25">
      <c r="E2150" s="6"/>
    </row>
    <row r="2151" spans="5:5" x14ac:dyDescent="0.25">
      <c r="E2151" s="6"/>
    </row>
    <row r="2152" spans="5:5" x14ac:dyDescent="0.25">
      <c r="E2152" s="6"/>
    </row>
    <row r="2153" spans="5:5" x14ac:dyDescent="0.25">
      <c r="E2153" s="6"/>
    </row>
    <row r="2154" spans="5:5" x14ac:dyDescent="0.25">
      <c r="E2154" s="6"/>
    </row>
    <row r="2155" spans="5:5" x14ac:dyDescent="0.25">
      <c r="E2155" s="6"/>
    </row>
    <row r="2156" spans="5:5" x14ac:dyDescent="0.25">
      <c r="E2156" s="6"/>
    </row>
    <row r="2157" spans="5:5" x14ac:dyDescent="0.25">
      <c r="E2157" s="6"/>
    </row>
    <row r="2158" spans="5:5" x14ac:dyDescent="0.25">
      <c r="E2158" s="6"/>
    </row>
    <row r="2159" spans="5:5" x14ac:dyDescent="0.25">
      <c r="E2159" s="6"/>
    </row>
    <row r="2160" spans="5:5" x14ac:dyDescent="0.25">
      <c r="E2160" s="6"/>
    </row>
    <row r="2161" spans="5:5" x14ac:dyDescent="0.25">
      <c r="E2161" s="6"/>
    </row>
    <row r="2162" spans="5:5" x14ac:dyDescent="0.25">
      <c r="E2162" s="6"/>
    </row>
    <row r="2163" spans="5:5" x14ac:dyDescent="0.25">
      <c r="E2163" s="6"/>
    </row>
    <row r="2164" spans="5:5" x14ac:dyDescent="0.25">
      <c r="E2164" s="6"/>
    </row>
    <row r="2165" spans="5:5" x14ac:dyDescent="0.25">
      <c r="E2165" s="6"/>
    </row>
    <row r="2166" spans="5:5" x14ac:dyDescent="0.25">
      <c r="E2166" s="6"/>
    </row>
    <row r="2167" spans="5:5" x14ac:dyDescent="0.25">
      <c r="E2167" s="6"/>
    </row>
    <row r="2168" spans="5:5" x14ac:dyDescent="0.25">
      <c r="E2168" s="6"/>
    </row>
    <row r="2169" spans="5:5" x14ac:dyDescent="0.25">
      <c r="E2169" s="6"/>
    </row>
    <row r="2170" spans="5:5" x14ac:dyDescent="0.25">
      <c r="E2170" s="6"/>
    </row>
    <row r="2171" spans="5:5" x14ac:dyDescent="0.25">
      <c r="E2171" s="6"/>
    </row>
    <row r="2172" spans="5:5" x14ac:dyDescent="0.25">
      <c r="E2172" s="6"/>
    </row>
    <row r="2173" spans="5:5" x14ac:dyDescent="0.25">
      <c r="E2173" s="6"/>
    </row>
    <row r="2174" spans="5:5" x14ac:dyDescent="0.25">
      <c r="E2174" s="6"/>
    </row>
    <row r="2175" spans="5:5" x14ac:dyDescent="0.25">
      <c r="E2175" s="6"/>
    </row>
    <row r="2176" spans="5:5" x14ac:dyDescent="0.25">
      <c r="E2176" s="6"/>
    </row>
    <row r="2177" spans="5:5" x14ac:dyDescent="0.25">
      <c r="E2177" s="6"/>
    </row>
    <row r="2178" spans="5:5" x14ac:dyDescent="0.25">
      <c r="E2178" s="6"/>
    </row>
    <row r="2179" spans="5:5" x14ac:dyDescent="0.25">
      <c r="E2179" s="6"/>
    </row>
    <row r="2180" spans="5:5" x14ac:dyDescent="0.25">
      <c r="E2180" s="6"/>
    </row>
    <row r="2181" spans="5:5" x14ac:dyDescent="0.25">
      <c r="E2181" s="6"/>
    </row>
    <row r="2182" spans="5:5" x14ac:dyDescent="0.25">
      <c r="E2182" s="6"/>
    </row>
    <row r="2183" spans="5:5" x14ac:dyDescent="0.25">
      <c r="E2183" s="6"/>
    </row>
    <row r="2184" spans="5:5" x14ac:dyDescent="0.25">
      <c r="E2184" s="6"/>
    </row>
    <row r="2185" spans="5:5" x14ac:dyDescent="0.25">
      <c r="E2185" s="6"/>
    </row>
    <row r="2186" spans="5:5" x14ac:dyDescent="0.25">
      <c r="E2186" s="6"/>
    </row>
    <row r="2187" spans="5:5" x14ac:dyDescent="0.25">
      <c r="E2187" s="6"/>
    </row>
    <row r="2188" spans="5:5" x14ac:dyDescent="0.25">
      <c r="E2188" s="6"/>
    </row>
    <row r="2189" spans="5:5" x14ac:dyDescent="0.25">
      <c r="E2189" s="6"/>
    </row>
    <row r="2190" spans="5:5" x14ac:dyDescent="0.25">
      <c r="E2190" s="6"/>
    </row>
    <row r="2191" spans="5:5" x14ac:dyDescent="0.25">
      <c r="E2191" s="6"/>
    </row>
    <row r="2192" spans="5:5" x14ac:dyDescent="0.25">
      <c r="E2192" s="6"/>
    </row>
    <row r="2193" spans="5:5" x14ac:dyDescent="0.25">
      <c r="E2193" s="6"/>
    </row>
    <row r="2194" spans="5:5" x14ac:dyDescent="0.25">
      <c r="E2194" s="6"/>
    </row>
    <row r="2195" spans="5:5" x14ac:dyDescent="0.25">
      <c r="E2195" s="6"/>
    </row>
    <row r="2196" spans="5:5" x14ac:dyDescent="0.25">
      <c r="E2196" s="6"/>
    </row>
    <row r="2197" spans="5:5" x14ac:dyDescent="0.25">
      <c r="E2197" s="6"/>
    </row>
    <row r="2198" spans="5:5" x14ac:dyDescent="0.25">
      <c r="E2198" s="6"/>
    </row>
    <row r="2199" spans="5:5" x14ac:dyDescent="0.25">
      <c r="E2199" s="6"/>
    </row>
    <row r="2200" spans="5:5" x14ac:dyDescent="0.25">
      <c r="E2200" s="6"/>
    </row>
    <row r="2201" spans="5:5" x14ac:dyDescent="0.25">
      <c r="E2201" s="6"/>
    </row>
    <row r="2202" spans="5:5" x14ac:dyDescent="0.25">
      <c r="E2202" s="6"/>
    </row>
    <row r="2203" spans="5:5" x14ac:dyDescent="0.25">
      <c r="E2203" s="6"/>
    </row>
    <row r="2204" spans="5:5" x14ac:dyDescent="0.25">
      <c r="E2204" s="6"/>
    </row>
    <row r="2205" spans="5:5" x14ac:dyDescent="0.25">
      <c r="E2205" s="6"/>
    </row>
    <row r="2206" spans="5:5" x14ac:dyDescent="0.25">
      <c r="E2206" s="6"/>
    </row>
    <row r="2207" spans="5:5" x14ac:dyDescent="0.25">
      <c r="E2207" s="6"/>
    </row>
    <row r="2208" spans="5:5" x14ac:dyDescent="0.25">
      <c r="E2208" s="6"/>
    </row>
    <row r="2209" spans="5:5" x14ac:dyDescent="0.25">
      <c r="E2209" s="6"/>
    </row>
    <row r="2210" spans="5:5" x14ac:dyDescent="0.25">
      <c r="E2210" s="6"/>
    </row>
    <row r="2211" spans="5:5" x14ac:dyDescent="0.25">
      <c r="E2211" s="6"/>
    </row>
    <row r="2212" spans="5:5" x14ac:dyDescent="0.25">
      <c r="E2212" s="6"/>
    </row>
    <row r="2213" spans="5:5" x14ac:dyDescent="0.25">
      <c r="E2213" s="6"/>
    </row>
    <row r="2214" spans="5:5" x14ac:dyDescent="0.25">
      <c r="E2214" s="6"/>
    </row>
    <row r="2215" spans="5:5" x14ac:dyDescent="0.25">
      <c r="E2215" s="6"/>
    </row>
    <row r="2216" spans="5:5" x14ac:dyDescent="0.25">
      <c r="E2216" s="6"/>
    </row>
    <row r="2217" spans="5:5" x14ac:dyDescent="0.25">
      <c r="E2217" s="6"/>
    </row>
    <row r="2218" spans="5:5" x14ac:dyDescent="0.25">
      <c r="E2218" s="6"/>
    </row>
    <row r="2219" spans="5:5" x14ac:dyDescent="0.25">
      <c r="E2219" s="6"/>
    </row>
    <row r="2220" spans="5:5" x14ac:dyDescent="0.25">
      <c r="E2220" s="6"/>
    </row>
    <row r="2221" spans="5:5" x14ac:dyDescent="0.25">
      <c r="E2221" s="6"/>
    </row>
    <row r="2222" spans="5:5" x14ac:dyDescent="0.25">
      <c r="E2222" s="6"/>
    </row>
    <row r="2223" spans="5:5" x14ac:dyDescent="0.25">
      <c r="E2223" s="6"/>
    </row>
    <row r="2224" spans="5:5" x14ac:dyDescent="0.25">
      <c r="E2224" s="6"/>
    </row>
    <row r="2225" spans="5:5" x14ac:dyDescent="0.25">
      <c r="E2225" s="6"/>
    </row>
    <row r="2226" spans="5:5" x14ac:dyDescent="0.25">
      <c r="E2226" s="6"/>
    </row>
    <row r="2227" spans="5:5" x14ac:dyDescent="0.25">
      <c r="E2227" s="6"/>
    </row>
    <row r="2228" spans="5:5" x14ac:dyDescent="0.25">
      <c r="E2228" s="6"/>
    </row>
    <row r="2229" spans="5:5" x14ac:dyDescent="0.25">
      <c r="E2229" s="6"/>
    </row>
    <row r="2230" spans="5:5" x14ac:dyDescent="0.25">
      <c r="E2230" s="6"/>
    </row>
    <row r="2231" spans="5:5" x14ac:dyDescent="0.25">
      <c r="E2231" s="6"/>
    </row>
    <row r="2232" spans="5:5" x14ac:dyDescent="0.25">
      <c r="E2232" s="6"/>
    </row>
    <row r="2233" spans="5:5" x14ac:dyDescent="0.25">
      <c r="E2233" s="6"/>
    </row>
    <row r="2234" spans="5:5" x14ac:dyDescent="0.25">
      <c r="E2234" s="6"/>
    </row>
    <row r="2235" spans="5:5" x14ac:dyDescent="0.25">
      <c r="E2235" s="6"/>
    </row>
    <row r="2236" spans="5:5" x14ac:dyDescent="0.25">
      <c r="E2236" s="6"/>
    </row>
    <row r="2237" spans="5:5" x14ac:dyDescent="0.25">
      <c r="E2237" s="6"/>
    </row>
    <row r="2238" spans="5:5" x14ac:dyDescent="0.25">
      <c r="E2238" s="6"/>
    </row>
    <row r="2239" spans="5:5" x14ac:dyDescent="0.25">
      <c r="E2239" s="6"/>
    </row>
    <row r="2240" spans="5:5" x14ac:dyDescent="0.25">
      <c r="E2240" s="6"/>
    </row>
    <row r="2241" spans="5:5" x14ac:dyDescent="0.25">
      <c r="E2241" s="6"/>
    </row>
    <row r="2242" spans="5:5" x14ac:dyDescent="0.25">
      <c r="E2242" s="6"/>
    </row>
    <row r="2243" spans="5:5" x14ac:dyDescent="0.25">
      <c r="E2243" s="6"/>
    </row>
    <row r="2244" spans="5:5" x14ac:dyDescent="0.25">
      <c r="E2244" s="6"/>
    </row>
    <row r="2245" spans="5:5" x14ac:dyDescent="0.25">
      <c r="E2245" s="6"/>
    </row>
    <row r="2246" spans="5:5" x14ac:dyDescent="0.25">
      <c r="E2246" s="6"/>
    </row>
    <row r="2247" spans="5:5" x14ac:dyDescent="0.25">
      <c r="E2247" s="6"/>
    </row>
    <row r="2248" spans="5:5" x14ac:dyDescent="0.25">
      <c r="E2248" s="6"/>
    </row>
    <row r="2249" spans="5:5" x14ac:dyDescent="0.25">
      <c r="E2249" s="6"/>
    </row>
    <row r="2250" spans="5:5" x14ac:dyDescent="0.25">
      <c r="E2250" s="6"/>
    </row>
    <row r="2251" spans="5:5" x14ac:dyDescent="0.25">
      <c r="E2251" s="6"/>
    </row>
    <row r="2252" spans="5:5" x14ac:dyDescent="0.25">
      <c r="E2252" s="6"/>
    </row>
    <row r="2253" spans="5:5" x14ac:dyDescent="0.25">
      <c r="E2253" s="6"/>
    </row>
    <row r="2254" spans="5:5" x14ac:dyDescent="0.25">
      <c r="E2254" s="6"/>
    </row>
    <row r="2255" spans="5:5" x14ac:dyDescent="0.25">
      <c r="E2255" s="6"/>
    </row>
    <row r="2256" spans="5:5" x14ac:dyDescent="0.25">
      <c r="E2256" s="6"/>
    </row>
    <row r="2257" spans="5:5" x14ac:dyDescent="0.25">
      <c r="E2257" s="6"/>
    </row>
    <row r="2258" spans="5:5" x14ac:dyDescent="0.25">
      <c r="E2258" s="6"/>
    </row>
    <row r="2259" spans="5:5" x14ac:dyDescent="0.25">
      <c r="E2259" s="6"/>
    </row>
    <row r="2260" spans="5:5" x14ac:dyDescent="0.25">
      <c r="E2260" s="6"/>
    </row>
    <row r="2261" spans="5:5" x14ac:dyDescent="0.25">
      <c r="E2261" s="6"/>
    </row>
    <row r="2262" spans="5:5" x14ac:dyDescent="0.25">
      <c r="E2262" s="6"/>
    </row>
    <row r="2263" spans="5:5" x14ac:dyDescent="0.25">
      <c r="E2263" s="6"/>
    </row>
    <row r="2264" spans="5:5" x14ac:dyDescent="0.25">
      <c r="E2264" s="6"/>
    </row>
    <row r="2265" spans="5:5" x14ac:dyDescent="0.25">
      <c r="E2265" s="6"/>
    </row>
    <row r="2266" spans="5:5" x14ac:dyDescent="0.25">
      <c r="E2266" s="6"/>
    </row>
    <row r="2267" spans="5:5" x14ac:dyDescent="0.25">
      <c r="E2267" s="6"/>
    </row>
    <row r="2268" spans="5:5" x14ac:dyDescent="0.25">
      <c r="E2268" s="6"/>
    </row>
    <row r="2269" spans="5:5" x14ac:dyDescent="0.25">
      <c r="E2269" s="6"/>
    </row>
    <row r="2270" spans="5:5" x14ac:dyDescent="0.25">
      <c r="E2270" s="6"/>
    </row>
    <row r="2271" spans="5:5" x14ac:dyDescent="0.25">
      <c r="E2271" s="6"/>
    </row>
    <row r="2272" spans="5:5" x14ac:dyDescent="0.25">
      <c r="E2272" s="6"/>
    </row>
    <row r="2273" spans="5:5" x14ac:dyDescent="0.25">
      <c r="E2273" s="6"/>
    </row>
    <row r="2274" spans="5:5" x14ac:dyDescent="0.25">
      <c r="E2274" s="6"/>
    </row>
    <row r="2275" spans="5:5" x14ac:dyDescent="0.25">
      <c r="E2275" s="6"/>
    </row>
    <row r="2276" spans="5:5" x14ac:dyDescent="0.25">
      <c r="E2276" s="6"/>
    </row>
    <row r="2277" spans="5:5" x14ac:dyDescent="0.25">
      <c r="E2277" s="6"/>
    </row>
    <row r="2278" spans="5:5" x14ac:dyDescent="0.25">
      <c r="E2278" s="6"/>
    </row>
    <row r="2279" spans="5:5" x14ac:dyDescent="0.25">
      <c r="E2279" s="6"/>
    </row>
    <row r="2280" spans="5:5" x14ac:dyDescent="0.25">
      <c r="E2280" s="6"/>
    </row>
    <row r="2281" spans="5:5" x14ac:dyDescent="0.25">
      <c r="E2281" s="6"/>
    </row>
    <row r="2282" spans="5:5" x14ac:dyDescent="0.25">
      <c r="E2282" s="6"/>
    </row>
    <row r="2283" spans="5:5" x14ac:dyDescent="0.25">
      <c r="E2283" s="6"/>
    </row>
    <row r="2284" spans="5:5" x14ac:dyDescent="0.25">
      <c r="E2284" s="6"/>
    </row>
    <row r="2285" spans="5:5" x14ac:dyDescent="0.25">
      <c r="E2285" s="6"/>
    </row>
    <row r="2286" spans="5:5" x14ac:dyDescent="0.25">
      <c r="E2286" s="6"/>
    </row>
    <row r="2287" spans="5:5" x14ac:dyDescent="0.25">
      <c r="E2287" s="6"/>
    </row>
    <row r="2288" spans="5:5" x14ac:dyDescent="0.25">
      <c r="E2288" s="6"/>
    </row>
    <row r="2289" spans="5:5" x14ac:dyDescent="0.25">
      <c r="E2289" s="6"/>
    </row>
    <row r="2290" spans="5:5" x14ac:dyDescent="0.25">
      <c r="E2290" s="6"/>
    </row>
    <row r="2291" spans="5:5" x14ac:dyDescent="0.25">
      <c r="E2291" s="6"/>
    </row>
    <row r="2292" spans="5:5" x14ac:dyDescent="0.25">
      <c r="E2292" s="6"/>
    </row>
    <row r="2293" spans="5:5" x14ac:dyDescent="0.25">
      <c r="E2293" s="6"/>
    </row>
    <row r="2294" spans="5:5" x14ac:dyDescent="0.25">
      <c r="E2294" s="6"/>
    </row>
    <row r="2295" spans="5:5" x14ac:dyDescent="0.25">
      <c r="E2295" s="6"/>
    </row>
    <row r="2296" spans="5:5" x14ac:dyDescent="0.25">
      <c r="E2296" s="6"/>
    </row>
    <row r="2297" spans="5:5" x14ac:dyDescent="0.25">
      <c r="E2297" s="6"/>
    </row>
    <row r="2298" spans="5:5" x14ac:dyDescent="0.25">
      <c r="E2298" s="6"/>
    </row>
    <row r="2299" spans="5:5" x14ac:dyDescent="0.25">
      <c r="E2299" s="6"/>
    </row>
    <row r="2300" spans="5:5" x14ac:dyDescent="0.25">
      <c r="E2300" s="6"/>
    </row>
    <row r="2301" spans="5:5" x14ac:dyDescent="0.25">
      <c r="E2301" s="6"/>
    </row>
    <row r="2302" spans="5:5" x14ac:dyDescent="0.25">
      <c r="E2302" s="6"/>
    </row>
    <row r="2303" spans="5:5" x14ac:dyDescent="0.25">
      <c r="E2303" s="6"/>
    </row>
    <row r="2304" spans="5:5" x14ac:dyDescent="0.25">
      <c r="E2304" s="6"/>
    </row>
    <row r="2305" spans="5:5" x14ac:dyDescent="0.25">
      <c r="E2305" s="6"/>
    </row>
    <row r="2306" spans="5:5" x14ac:dyDescent="0.25">
      <c r="E2306" s="6"/>
    </row>
    <row r="2307" spans="5:5" x14ac:dyDescent="0.25">
      <c r="E2307" s="6"/>
    </row>
    <row r="2308" spans="5:5" x14ac:dyDescent="0.25">
      <c r="E2308" s="6"/>
    </row>
    <row r="2309" spans="5:5" x14ac:dyDescent="0.25">
      <c r="E2309" s="6"/>
    </row>
    <row r="2310" spans="5:5" x14ac:dyDescent="0.25">
      <c r="E2310" s="6"/>
    </row>
    <row r="2311" spans="5:5" x14ac:dyDescent="0.25">
      <c r="E2311" s="6"/>
    </row>
    <row r="2312" spans="5:5" x14ac:dyDescent="0.25">
      <c r="E2312" s="6"/>
    </row>
    <row r="2313" spans="5:5" x14ac:dyDescent="0.25">
      <c r="E2313" s="6"/>
    </row>
    <row r="2314" spans="5:5" x14ac:dyDescent="0.25">
      <c r="E2314" s="6"/>
    </row>
    <row r="2315" spans="5:5" x14ac:dyDescent="0.25">
      <c r="E2315" s="6"/>
    </row>
    <row r="2316" spans="5:5" x14ac:dyDescent="0.25">
      <c r="E2316" s="6"/>
    </row>
    <row r="2317" spans="5:5" x14ac:dyDescent="0.25">
      <c r="E2317" s="6"/>
    </row>
    <row r="2318" spans="5:5" x14ac:dyDescent="0.25">
      <c r="E2318" s="6"/>
    </row>
    <row r="2319" spans="5:5" x14ac:dyDescent="0.25">
      <c r="E2319" s="6"/>
    </row>
    <row r="2320" spans="5:5" x14ac:dyDescent="0.25">
      <c r="E2320" s="6"/>
    </row>
    <row r="2321" spans="5:5" x14ac:dyDescent="0.25">
      <c r="E2321" s="6"/>
    </row>
    <row r="2322" spans="5:5" x14ac:dyDescent="0.25">
      <c r="E2322" s="6"/>
    </row>
    <row r="2323" spans="5:5" x14ac:dyDescent="0.25">
      <c r="E2323" s="6"/>
    </row>
    <row r="2324" spans="5:5" x14ac:dyDescent="0.25">
      <c r="E2324" s="6"/>
    </row>
    <row r="2325" spans="5:5" x14ac:dyDescent="0.25">
      <c r="E2325" s="6"/>
    </row>
    <row r="2326" spans="5:5" x14ac:dyDescent="0.25">
      <c r="E2326" s="6"/>
    </row>
    <row r="2327" spans="5:5" x14ac:dyDescent="0.25">
      <c r="E2327" s="6"/>
    </row>
    <row r="2328" spans="5:5" x14ac:dyDescent="0.25">
      <c r="E2328" s="6"/>
    </row>
    <row r="2329" spans="5:5" x14ac:dyDescent="0.25">
      <c r="E2329" s="6"/>
    </row>
    <row r="2330" spans="5:5" x14ac:dyDescent="0.25">
      <c r="E2330" s="6"/>
    </row>
    <row r="2331" spans="5:5" x14ac:dyDescent="0.25">
      <c r="E2331" s="6"/>
    </row>
    <row r="2332" spans="5:5" x14ac:dyDescent="0.25">
      <c r="E2332" s="6"/>
    </row>
    <row r="2333" spans="5:5" x14ac:dyDescent="0.25">
      <c r="E2333" s="6"/>
    </row>
    <row r="2334" spans="5:5" x14ac:dyDescent="0.25">
      <c r="E2334" s="6"/>
    </row>
    <row r="2335" spans="5:5" x14ac:dyDescent="0.25">
      <c r="E2335" s="6"/>
    </row>
    <row r="2336" spans="5:5" x14ac:dyDescent="0.25">
      <c r="E2336" s="6"/>
    </row>
    <row r="2337" spans="5:5" x14ac:dyDescent="0.25">
      <c r="E2337" s="6"/>
    </row>
    <row r="2338" spans="5:5" x14ac:dyDescent="0.25">
      <c r="E2338" s="6"/>
    </row>
    <row r="2339" spans="5:5" x14ac:dyDescent="0.25">
      <c r="E2339" s="6"/>
    </row>
    <row r="2340" spans="5:5" x14ac:dyDescent="0.25">
      <c r="E2340" s="6"/>
    </row>
    <row r="2341" spans="5:5" x14ac:dyDescent="0.25">
      <c r="E2341" s="6"/>
    </row>
    <row r="2342" spans="5:5" x14ac:dyDescent="0.25">
      <c r="E2342" s="6"/>
    </row>
    <row r="2343" spans="5:5" x14ac:dyDescent="0.25">
      <c r="E2343" s="6"/>
    </row>
    <row r="2344" spans="5:5" x14ac:dyDescent="0.25">
      <c r="E2344" s="6"/>
    </row>
    <row r="2345" spans="5:5" x14ac:dyDescent="0.25">
      <c r="E2345" s="6"/>
    </row>
    <row r="2346" spans="5:5" x14ac:dyDescent="0.25">
      <c r="E2346" s="6"/>
    </row>
    <row r="2347" spans="5:5" x14ac:dyDescent="0.25">
      <c r="E2347" s="6"/>
    </row>
    <row r="2348" spans="5:5" x14ac:dyDescent="0.25">
      <c r="E2348" s="6"/>
    </row>
    <row r="2349" spans="5:5" x14ac:dyDescent="0.25">
      <c r="E2349" s="6"/>
    </row>
    <row r="2350" spans="5:5" x14ac:dyDescent="0.25">
      <c r="E2350" s="6"/>
    </row>
    <row r="2351" spans="5:5" x14ac:dyDescent="0.25">
      <c r="E2351" s="6"/>
    </row>
    <row r="2352" spans="5:5" x14ac:dyDescent="0.25">
      <c r="E2352" s="6"/>
    </row>
    <row r="2353" spans="5:5" x14ac:dyDescent="0.25">
      <c r="E2353" s="6"/>
    </row>
    <row r="2354" spans="5:5" x14ac:dyDescent="0.25">
      <c r="E2354" s="6"/>
    </row>
    <row r="2355" spans="5:5" x14ac:dyDescent="0.25">
      <c r="E2355" s="6"/>
    </row>
    <row r="2356" spans="5:5" x14ac:dyDescent="0.25">
      <c r="E2356" s="6"/>
    </row>
    <row r="2357" spans="5:5" x14ac:dyDescent="0.25">
      <c r="E2357" s="6"/>
    </row>
    <row r="2358" spans="5:5" x14ac:dyDescent="0.25">
      <c r="E2358" s="6"/>
    </row>
    <row r="2359" spans="5:5" x14ac:dyDescent="0.25">
      <c r="E2359" s="6"/>
    </row>
    <row r="2360" spans="5:5" x14ac:dyDescent="0.25">
      <c r="E2360" s="6"/>
    </row>
    <row r="2361" spans="5:5" x14ac:dyDescent="0.25">
      <c r="E2361" s="6"/>
    </row>
    <row r="2362" spans="5:5" x14ac:dyDescent="0.25">
      <c r="E2362" s="6"/>
    </row>
    <row r="2363" spans="5:5" x14ac:dyDescent="0.25">
      <c r="E2363" s="6"/>
    </row>
    <row r="2364" spans="5:5" x14ac:dyDescent="0.25">
      <c r="E2364" s="6"/>
    </row>
    <row r="2365" spans="5:5" x14ac:dyDescent="0.25">
      <c r="E2365" s="6"/>
    </row>
    <row r="2366" spans="5:5" x14ac:dyDescent="0.25">
      <c r="E2366" s="6"/>
    </row>
    <row r="2367" spans="5:5" x14ac:dyDescent="0.25">
      <c r="E2367" s="6"/>
    </row>
    <row r="2368" spans="5:5" x14ac:dyDescent="0.25">
      <c r="E2368" s="6"/>
    </row>
    <row r="2369" spans="5:5" x14ac:dyDescent="0.25">
      <c r="E2369" s="6"/>
    </row>
    <row r="2370" spans="5:5" x14ac:dyDescent="0.25">
      <c r="E2370" s="6"/>
    </row>
    <row r="2371" spans="5:5" x14ac:dyDescent="0.25">
      <c r="E2371" s="6"/>
    </row>
    <row r="2372" spans="5:5" x14ac:dyDescent="0.25">
      <c r="E2372" s="6"/>
    </row>
    <row r="2373" spans="5:5" x14ac:dyDescent="0.25">
      <c r="E2373" s="6"/>
    </row>
    <row r="2374" spans="5:5" x14ac:dyDescent="0.25">
      <c r="E2374" s="6"/>
    </row>
    <row r="2375" spans="5:5" x14ac:dyDescent="0.25">
      <c r="E2375" s="6"/>
    </row>
    <row r="2376" spans="5:5" x14ac:dyDescent="0.25">
      <c r="E2376" s="6"/>
    </row>
    <row r="2377" spans="5:5" x14ac:dyDescent="0.25">
      <c r="E2377" s="6"/>
    </row>
    <row r="2378" spans="5:5" x14ac:dyDescent="0.25">
      <c r="E2378" s="6"/>
    </row>
    <row r="2379" spans="5:5" x14ac:dyDescent="0.25">
      <c r="E2379" s="6"/>
    </row>
    <row r="2380" spans="5:5" x14ac:dyDescent="0.25">
      <c r="E2380" s="6"/>
    </row>
    <row r="2381" spans="5:5" x14ac:dyDescent="0.25">
      <c r="E2381" s="6"/>
    </row>
    <row r="2382" spans="5:5" x14ac:dyDescent="0.25">
      <c r="E2382" s="6"/>
    </row>
    <row r="2383" spans="5:5" x14ac:dyDescent="0.25">
      <c r="E2383" s="6"/>
    </row>
    <row r="2384" spans="5:5" x14ac:dyDescent="0.25">
      <c r="E2384" s="6"/>
    </row>
    <row r="2385" spans="5:5" x14ac:dyDescent="0.25">
      <c r="E2385" s="6"/>
    </row>
    <row r="2386" spans="5:5" x14ac:dyDescent="0.25">
      <c r="E2386" s="6"/>
    </row>
    <row r="2387" spans="5:5" x14ac:dyDescent="0.25">
      <c r="E2387" s="6"/>
    </row>
    <row r="2388" spans="5:5" x14ac:dyDescent="0.25">
      <c r="E2388" s="6"/>
    </row>
    <row r="2389" spans="5:5" x14ac:dyDescent="0.25">
      <c r="E2389" s="6"/>
    </row>
    <row r="2390" spans="5:5" x14ac:dyDescent="0.25">
      <c r="E2390" s="6"/>
    </row>
    <row r="2391" spans="5:5" x14ac:dyDescent="0.25">
      <c r="E2391" s="6"/>
    </row>
    <row r="2392" spans="5:5" x14ac:dyDescent="0.25">
      <c r="E2392" s="6"/>
    </row>
    <row r="2393" spans="5:5" x14ac:dyDescent="0.25">
      <c r="E2393" s="6"/>
    </row>
    <row r="2394" spans="5:5" x14ac:dyDescent="0.25">
      <c r="E2394" s="6"/>
    </row>
    <row r="2395" spans="5:5" x14ac:dyDescent="0.25">
      <c r="E2395" s="6"/>
    </row>
    <row r="2396" spans="5:5" x14ac:dyDescent="0.25">
      <c r="E2396" s="6"/>
    </row>
    <row r="2397" spans="5:5" x14ac:dyDescent="0.25">
      <c r="E2397" s="6"/>
    </row>
    <row r="2398" spans="5:5" x14ac:dyDescent="0.25">
      <c r="E2398" s="6"/>
    </row>
    <row r="2399" spans="5:5" x14ac:dyDescent="0.25">
      <c r="E2399" s="6"/>
    </row>
    <row r="2400" spans="5:5" x14ac:dyDescent="0.25">
      <c r="E2400" s="6"/>
    </row>
    <row r="2401" spans="5:5" x14ac:dyDescent="0.25">
      <c r="E2401" s="6"/>
    </row>
    <row r="2402" spans="5:5" x14ac:dyDescent="0.25">
      <c r="E2402" s="6"/>
    </row>
    <row r="2403" spans="5:5" x14ac:dyDescent="0.25">
      <c r="E2403" s="6"/>
    </row>
    <row r="2404" spans="5:5" x14ac:dyDescent="0.25">
      <c r="E2404" s="6"/>
    </row>
    <row r="2405" spans="5:5" x14ac:dyDescent="0.25">
      <c r="E2405" s="6"/>
    </row>
    <row r="2406" spans="5:5" x14ac:dyDescent="0.25">
      <c r="E2406" s="6"/>
    </row>
    <row r="2407" spans="5:5" x14ac:dyDescent="0.25">
      <c r="E2407" s="6"/>
    </row>
    <row r="2408" spans="5:5" x14ac:dyDescent="0.25">
      <c r="E2408" s="6"/>
    </row>
    <row r="2409" spans="5:5" x14ac:dyDescent="0.25">
      <c r="E2409" s="6"/>
    </row>
    <row r="2410" spans="5:5" x14ac:dyDescent="0.25">
      <c r="E2410" s="6"/>
    </row>
    <row r="2411" spans="5:5" x14ac:dyDescent="0.25">
      <c r="E2411" s="6"/>
    </row>
    <row r="2412" spans="5:5" x14ac:dyDescent="0.25">
      <c r="E2412" s="6"/>
    </row>
    <row r="2413" spans="5:5" x14ac:dyDescent="0.25">
      <c r="E2413" s="6"/>
    </row>
    <row r="2414" spans="5:5" x14ac:dyDescent="0.25">
      <c r="E2414" s="6"/>
    </row>
    <row r="2415" spans="5:5" x14ac:dyDescent="0.25">
      <c r="E2415" s="6"/>
    </row>
    <row r="2416" spans="5:5" x14ac:dyDescent="0.25">
      <c r="E2416" s="6"/>
    </row>
    <row r="2417" spans="5:5" x14ac:dyDescent="0.25">
      <c r="E2417" s="6"/>
    </row>
    <row r="2418" spans="5:5" x14ac:dyDescent="0.25">
      <c r="E2418" s="6"/>
    </row>
    <row r="2419" spans="5:5" x14ac:dyDescent="0.25">
      <c r="E2419" s="6"/>
    </row>
    <row r="2420" spans="5:5" x14ac:dyDescent="0.25">
      <c r="E2420" s="6"/>
    </row>
    <row r="2421" spans="5:5" x14ac:dyDescent="0.25">
      <c r="E2421" s="6"/>
    </row>
    <row r="2422" spans="5:5" x14ac:dyDescent="0.25">
      <c r="E2422" s="6"/>
    </row>
    <row r="2423" spans="5:5" x14ac:dyDescent="0.25">
      <c r="E2423" s="6"/>
    </row>
    <row r="2424" spans="5:5" x14ac:dyDescent="0.25">
      <c r="E2424" s="6"/>
    </row>
    <row r="2425" spans="5:5" x14ac:dyDescent="0.25">
      <c r="E2425" s="6"/>
    </row>
    <row r="2426" spans="5:5" x14ac:dyDescent="0.25">
      <c r="E2426" s="6"/>
    </row>
    <row r="2427" spans="5:5" x14ac:dyDescent="0.25">
      <c r="E2427" s="6"/>
    </row>
    <row r="2428" spans="5:5" x14ac:dyDescent="0.25">
      <c r="E2428" s="6"/>
    </row>
    <row r="2429" spans="5:5" x14ac:dyDescent="0.25">
      <c r="E2429" s="6"/>
    </row>
    <row r="2430" spans="5:5" x14ac:dyDescent="0.25">
      <c r="E2430" s="6"/>
    </row>
    <row r="2431" spans="5:5" x14ac:dyDescent="0.25">
      <c r="E2431" s="6"/>
    </row>
    <row r="2432" spans="5:5" x14ac:dyDescent="0.25">
      <c r="E2432" s="6"/>
    </row>
    <row r="2433" spans="5:5" x14ac:dyDescent="0.25">
      <c r="E2433" s="6"/>
    </row>
    <row r="2434" spans="5:5" x14ac:dyDescent="0.25">
      <c r="E2434" s="6"/>
    </row>
    <row r="2435" spans="5:5" x14ac:dyDescent="0.25">
      <c r="E2435" s="6"/>
    </row>
    <row r="2436" spans="5:5" x14ac:dyDescent="0.25">
      <c r="E2436" s="6"/>
    </row>
    <row r="2437" spans="5:5" x14ac:dyDescent="0.25">
      <c r="E2437" s="6"/>
    </row>
    <row r="2438" spans="5:5" x14ac:dyDescent="0.25">
      <c r="E2438" s="6"/>
    </row>
    <row r="2439" spans="5:5" x14ac:dyDescent="0.25">
      <c r="E2439" s="6"/>
    </row>
    <row r="2440" spans="5:5" x14ac:dyDescent="0.25">
      <c r="E2440" s="6"/>
    </row>
    <row r="2441" spans="5:5" x14ac:dyDescent="0.25">
      <c r="E2441" s="6"/>
    </row>
    <row r="2442" spans="5:5" x14ac:dyDescent="0.25">
      <c r="E2442" s="6"/>
    </row>
    <row r="2443" spans="5:5" x14ac:dyDescent="0.25">
      <c r="E2443" s="6"/>
    </row>
    <row r="2444" spans="5:5" x14ac:dyDescent="0.25">
      <c r="E2444" s="6"/>
    </row>
    <row r="2445" spans="5:5" x14ac:dyDescent="0.25">
      <c r="E2445" s="6"/>
    </row>
    <row r="2446" spans="5:5" x14ac:dyDescent="0.25">
      <c r="E2446" s="6"/>
    </row>
    <row r="2447" spans="5:5" x14ac:dyDescent="0.25">
      <c r="E2447" s="6"/>
    </row>
    <row r="2448" spans="5:5" x14ac:dyDescent="0.25">
      <c r="E2448" s="6"/>
    </row>
    <row r="2449" spans="5:5" x14ac:dyDescent="0.25">
      <c r="E2449" s="6"/>
    </row>
    <row r="2450" spans="5:5" x14ac:dyDescent="0.25">
      <c r="E2450" s="6"/>
    </row>
    <row r="2451" spans="5:5" x14ac:dyDescent="0.25">
      <c r="E2451" s="6"/>
    </row>
    <row r="2452" spans="5:5" x14ac:dyDescent="0.25">
      <c r="E2452" s="6"/>
    </row>
    <row r="2453" spans="5:5" x14ac:dyDescent="0.25">
      <c r="E2453" s="6"/>
    </row>
    <row r="2454" spans="5:5" x14ac:dyDescent="0.25">
      <c r="E2454" s="6"/>
    </row>
    <row r="2455" spans="5:5" x14ac:dyDescent="0.25">
      <c r="E2455" s="6"/>
    </row>
    <row r="2456" spans="5:5" x14ac:dyDescent="0.25">
      <c r="E2456" s="6"/>
    </row>
    <row r="2457" spans="5:5" x14ac:dyDescent="0.25">
      <c r="E2457" s="6"/>
    </row>
    <row r="2458" spans="5:5" x14ac:dyDescent="0.25">
      <c r="E2458" s="6"/>
    </row>
    <row r="2459" spans="5:5" x14ac:dyDescent="0.25">
      <c r="E2459" s="6"/>
    </row>
    <row r="2460" spans="5:5" x14ac:dyDescent="0.25">
      <c r="E2460" s="6"/>
    </row>
    <row r="2461" spans="5:5" x14ac:dyDescent="0.25">
      <c r="E2461" s="6"/>
    </row>
    <row r="2462" spans="5:5" x14ac:dyDescent="0.25">
      <c r="E2462" s="6"/>
    </row>
    <row r="2463" spans="5:5" x14ac:dyDescent="0.25">
      <c r="E2463" s="6"/>
    </row>
    <row r="2464" spans="5:5" x14ac:dyDescent="0.25">
      <c r="E2464" s="6"/>
    </row>
    <row r="2465" spans="5:5" x14ac:dyDescent="0.25">
      <c r="E2465" s="6"/>
    </row>
    <row r="2466" spans="5:5" x14ac:dyDescent="0.25">
      <c r="E2466" s="6"/>
    </row>
    <row r="2467" spans="5:5" x14ac:dyDescent="0.25">
      <c r="E2467" s="6"/>
    </row>
    <row r="2468" spans="5:5" x14ac:dyDescent="0.25">
      <c r="E2468" s="6"/>
    </row>
    <row r="2469" spans="5:5" x14ac:dyDescent="0.25">
      <c r="E2469" s="6"/>
    </row>
    <row r="2470" spans="5:5" x14ac:dyDescent="0.25">
      <c r="E2470" s="6"/>
    </row>
    <row r="2471" spans="5:5" x14ac:dyDescent="0.25">
      <c r="E2471" s="6"/>
    </row>
    <row r="2472" spans="5:5" x14ac:dyDescent="0.25">
      <c r="E2472" s="6"/>
    </row>
    <row r="2473" spans="5:5" x14ac:dyDescent="0.25">
      <c r="E2473" s="6"/>
    </row>
    <row r="2474" spans="5:5" x14ac:dyDescent="0.25">
      <c r="E2474" s="6"/>
    </row>
    <row r="2475" spans="5:5" x14ac:dyDescent="0.25">
      <c r="E2475" s="6"/>
    </row>
    <row r="2476" spans="5:5" x14ac:dyDescent="0.25">
      <c r="E2476" s="6"/>
    </row>
    <row r="2477" spans="5:5" x14ac:dyDescent="0.25">
      <c r="E2477" s="6"/>
    </row>
    <row r="2478" spans="5:5" x14ac:dyDescent="0.25">
      <c r="E2478" s="6"/>
    </row>
    <row r="2479" spans="5:5" x14ac:dyDescent="0.25">
      <c r="E2479" s="6"/>
    </row>
    <row r="2480" spans="5:5" x14ac:dyDescent="0.25">
      <c r="E2480" s="6"/>
    </row>
    <row r="2481" spans="5:5" x14ac:dyDescent="0.25">
      <c r="E2481" s="6"/>
    </row>
    <row r="2482" spans="5:5" x14ac:dyDescent="0.25">
      <c r="E2482" s="6"/>
    </row>
    <row r="2483" spans="5:5" x14ac:dyDescent="0.25">
      <c r="E2483" s="6"/>
    </row>
    <row r="2484" spans="5:5" x14ac:dyDescent="0.25">
      <c r="E2484" s="6"/>
    </row>
    <row r="2485" spans="5:5" x14ac:dyDescent="0.25">
      <c r="E2485" s="6"/>
    </row>
    <row r="2486" spans="5:5" x14ac:dyDescent="0.25">
      <c r="E2486" s="6"/>
    </row>
    <row r="2487" spans="5:5" x14ac:dyDescent="0.25">
      <c r="E2487" s="6"/>
    </row>
    <row r="2488" spans="5:5" x14ac:dyDescent="0.25">
      <c r="E2488" s="6"/>
    </row>
    <row r="2489" spans="5:5" x14ac:dyDescent="0.25">
      <c r="E2489" s="6"/>
    </row>
    <row r="2490" spans="5:5" x14ac:dyDescent="0.25">
      <c r="E2490" s="6"/>
    </row>
    <row r="2491" spans="5:5" x14ac:dyDescent="0.25">
      <c r="E2491" s="6"/>
    </row>
    <row r="2492" spans="5:5" x14ac:dyDescent="0.25">
      <c r="E2492" s="6"/>
    </row>
    <row r="2493" spans="5:5" x14ac:dyDescent="0.25">
      <c r="E2493" s="6"/>
    </row>
    <row r="2494" spans="5:5" x14ac:dyDescent="0.25">
      <c r="E2494" s="6"/>
    </row>
    <row r="2495" spans="5:5" x14ac:dyDescent="0.25">
      <c r="E2495" s="6"/>
    </row>
    <row r="2496" spans="5:5" x14ac:dyDescent="0.25">
      <c r="E2496" s="6"/>
    </row>
    <row r="2497" spans="5:5" x14ac:dyDescent="0.25">
      <c r="E2497" s="6"/>
    </row>
    <row r="2498" spans="5:5" x14ac:dyDescent="0.25">
      <c r="E2498" s="6"/>
    </row>
    <row r="2499" spans="5:5" x14ac:dyDescent="0.25">
      <c r="E2499" s="6"/>
    </row>
    <row r="2500" spans="5:5" x14ac:dyDescent="0.25">
      <c r="E2500" s="6"/>
    </row>
    <row r="2501" spans="5:5" x14ac:dyDescent="0.25">
      <c r="E2501" s="6"/>
    </row>
    <row r="2502" spans="5:5" x14ac:dyDescent="0.25">
      <c r="E2502" s="6"/>
    </row>
    <row r="2503" spans="5:5" x14ac:dyDescent="0.25">
      <c r="E2503" s="6"/>
    </row>
    <row r="2504" spans="5:5" x14ac:dyDescent="0.25">
      <c r="E2504" s="6"/>
    </row>
    <row r="2505" spans="5:5" x14ac:dyDescent="0.25">
      <c r="E2505" s="6"/>
    </row>
    <row r="2506" spans="5:5" x14ac:dyDescent="0.25">
      <c r="E2506" s="6"/>
    </row>
    <row r="2507" spans="5:5" x14ac:dyDescent="0.25">
      <c r="E2507" s="6"/>
    </row>
    <row r="2508" spans="5:5" x14ac:dyDescent="0.25">
      <c r="E2508" s="6"/>
    </row>
    <row r="2509" spans="5:5" x14ac:dyDescent="0.25">
      <c r="E2509" s="6"/>
    </row>
    <row r="2510" spans="5:5" x14ac:dyDescent="0.25">
      <c r="E2510" s="6"/>
    </row>
    <row r="2511" spans="5:5" x14ac:dyDescent="0.25">
      <c r="E2511" s="6"/>
    </row>
    <row r="2512" spans="5:5" x14ac:dyDescent="0.25">
      <c r="E2512" s="6"/>
    </row>
    <row r="2513" spans="5:5" x14ac:dyDescent="0.25">
      <c r="E2513" s="6"/>
    </row>
    <row r="2514" spans="5:5" x14ac:dyDescent="0.25">
      <c r="E2514" s="6"/>
    </row>
    <row r="2515" spans="5:5" x14ac:dyDescent="0.25">
      <c r="E2515" s="6"/>
    </row>
    <row r="2516" spans="5:5" x14ac:dyDescent="0.25">
      <c r="E2516" s="6"/>
    </row>
    <row r="2517" spans="5:5" x14ac:dyDescent="0.25">
      <c r="E2517" s="6"/>
    </row>
    <row r="2518" spans="5:5" x14ac:dyDescent="0.25">
      <c r="E2518" s="6"/>
    </row>
    <row r="2519" spans="5:5" x14ac:dyDescent="0.25">
      <c r="E2519" s="6"/>
    </row>
    <row r="2520" spans="5:5" x14ac:dyDescent="0.25">
      <c r="E2520" s="6"/>
    </row>
    <row r="2521" spans="5:5" x14ac:dyDescent="0.25">
      <c r="E2521" s="6"/>
    </row>
    <row r="2522" spans="5:5" x14ac:dyDescent="0.25">
      <c r="E2522" s="6"/>
    </row>
    <row r="2523" spans="5:5" x14ac:dyDescent="0.25">
      <c r="E2523" s="6"/>
    </row>
    <row r="2524" spans="5:5" x14ac:dyDescent="0.25">
      <c r="E2524" s="6"/>
    </row>
    <row r="2525" spans="5:5" x14ac:dyDescent="0.25">
      <c r="E2525" s="6"/>
    </row>
    <row r="2526" spans="5:5" x14ac:dyDescent="0.25">
      <c r="E2526" s="6"/>
    </row>
    <row r="2527" spans="5:5" x14ac:dyDescent="0.25">
      <c r="E2527" s="6"/>
    </row>
    <row r="2528" spans="5:5" x14ac:dyDescent="0.25">
      <c r="E2528" s="6"/>
    </row>
    <row r="2529" spans="5:5" x14ac:dyDescent="0.25">
      <c r="E2529" s="6"/>
    </row>
    <row r="2530" spans="5:5" x14ac:dyDescent="0.25">
      <c r="E2530" s="6"/>
    </row>
    <row r="2531" spans="5:5" x14ac:dyDescent="0.25">
      <c r="E2531" s="6"/>
    </row>
    <row r="2532" spans="5:5" x14ac:dyDescent="0.25">
      <c r="E2532" s="6"/>
    </row>
    <row r="2533" spans="5:5" x14ac:dyDescent="0.25">
      <c r="E2533" s="6"/>
    </row>
    <row r="2534" spans="5:5" x14ac:dyDescent="0.25">
      <c r="E2534" s="6"/>
    </row>
    <row r="2535" spans="5:5" x14ac:dyDescent="0.25">
      <c r="E2535" s="6"/>
    </row>
    <row r="2536" spans="5:5" x14ac:dyDescent="0.25">
      <c r="E2536" s="6"/>
    </row>
    <row r="2537" spans="5:5" x14ac:dyDescent="0.25">
      <c r="E2537" s="6"/>
    </row>
    <row r="2538" spans="5:5" x14ac:dyDescent="0.25">
      <c r="E2538" s="6"/>
    </row>
    <row r="2539" spans="5:5" x14ac:dyDescent="0.25">
      <c r="E2539" s="6"/>
    </row>
    <row r="2540" spans="5:5" x14ac:dyDescent="0.25">
      <c r="E2540" s="6"/>
    </row>
    <row r="2541" spans="5:5" x14ac:dyDescent="0.25">
      <c r="E2541" s="6"/>
    </row>
    <row r="2542" spans="5:5" x14ac:dyDescent="0.25">
      <c r="E2542" s="6"/>
    </row>
    <row r="2543" spans="5:5" x14ac:dyDescent="0.25">
      <c r="E2543" s="6"/>
    </row>
    <row r="2544" spans="5:5" x14ac:dyDescent="0.25">
      <c r="E2544" s="6"/>
    </row>
    <row r="2545" spans="5:5" x14ac:dyDescent="0.25">
      <c r="E2545" s="6"/>
    </row>
    <row r="2546" spans="5:5" x14ac:dyDescent="0.25">
      <c r="E2546" s="6"/>
    </row>
    <row r="2547" spans="5:5" x14ac:dyDescent="0.25">
      <c r="E2547" s="6"/>
    </row>
    <row r="2548" spans="5:5" x14ac:dyDescent="0.25">
      <c r="E2548" s="6"/>
    </row>
    <row r="2549" spans="5:5" x14ac:dyDescent="0.25">
      <c r="E2549" s="6"/>
    </row>
    <row r="2550" spans="5:5" x14ac:dyDescent="0.25">
      <c r="E2550" s="6"/>
    </row>
    <row r="2551" spans="5:5" x14ac:dyDescent="0.25">
      <c r="E2551" s="6"/>
    </row>
    <row r="2552" spans="5:5" x14ac:dyDescent="0.25">
      <c r="E2552" s="6"/>
    </row>
    <row r="2553" spans="5:5" x14ac:dyDescent="0.25">
      <c r="E2553" s="6"/>
    </row>
    <row r="2554" spans="5:5" x14ac:dyDescent="0.25">
      <c r="E2554" s="6"/>
    </row>
    <row r="2555" spans="5:5" x14ac:dyDescent="0.25">
      <c r="E2555" s="6"/>
    </row>
    <row r="2556" spans="5:5" x14ac:dyDescent="0.25">
      <c r="E2556" s="6"/>
    </row>
    <row r="2557" spans="5:5" x14ac:dyDescent="0.25">
      <c r="E2557" s="6"/>
    </row>
    <row r="2558" spans="5:5" x14ac:dyDescent="0.25">
      <c r="E2558" s="6"/>
    </row>
    <row r="2559" spans="5:5" x14ac:dyDescent="0.25">
      <c r="E2559" s="6"/>
    </row>
    <row r="2560" spans="5:5" x14ac:dyDescent="0.25">
      <c r="E2560" s="6"/>
    </row>
    <row r="2561" spans="5:5" x14ac:dyDescent="0.25">
      <c r="E2561" s="6"/>
    </row>
    <row r="2562" spans="5:5" x14ac:dyDescent="0.25">
      <c r="E2562" s="6"/>
    </row>
    <row r="2563" spans="5:5" x14ac:dyDescent="0.25">
      <c r="E2563" s="6"/>
    </row>
    <row r="2564" spans="5:5" x14ac:dyDescent="0.25">
      <c r="E2564" s="6"/>
    </row>
    <row r="2565" spans="5:5" x14ac:dyDescent="0.25">
      <c r="E2565" s="6"/>
    </row>
    <row r="2566" spans="5:5" x14ac:dyDescent="0.25">
      <c r="E2566" s="6"/>
    </row>
    <row r="2567" spans="5:5" x14ac:dyDescent="0.25">
      <c r="E2567" s="6"/>
    </row>
    <row r="2568" spans="5:5" x14ac:dyDescent="0.25">
      <c r="E2568" s="6"/>
    </row>
    <row r="2569" spans="5:5" x14ac:dyDescent="0.25">
      <c r="E2569" s="6"/>
    </row>
    <row r="2570" spans="5:5" x14ac:dyDescent="0.25">
      <c r="E2570" s="6"/>
    </row>
    <row r="2571" spans="5:5" x14ac:dyDescent="0.25">
      <c r="E2571" s="6"/>
    </row>
    <row r="2572" spans="5:5" x14ac:dyDescent="0.25">
      <c r="E2572" s="6"/>
    </row>
    <row r="2573" spans="5:5" x14ac:dyDescent="0.25">
      <c r="E2573" s="6"/>
    </row>
    <row r="2574" spans="5:5" x14ac:dyDescent="0.25">
      <c r="E2574" s="6"/>
    </row>
    <row r="2575" spans="5:5" x14ac:dyDescent="0.25">
      <c r="E2575" s="6"/>
    </row>
    <row r="2576" spans="5:5" x14ac:dyDescent="0.25">
      <c r="E2576" s="6"/>
    </row>
    <row r="2577" spans="5:5" x14ac:dyDescent="0.25">
      <c r="E2577" s="6"/>
    </row>
    <row r="2578" spans="5:5" x14ac:dyDescent="0.25">
      <c r="E2578" s="6"/>
    </row>
    <row r="2579" spans="5:5" x14ac:dyDescent="0.25">
      <c r="E2579" s="6"/>
    </row>
    <row r="2580" spans="5:5" x14ac:dyDescent="0.25">
      <c r="E2580" s="6"/>
    </row>
    <row r="2581" spans="5:5" x14ac:dyDescent="0.25">
      <c r="E2581" s="6"/>
    </row>
    <row r="2582" spans="5:5" x14ac:dyDescent="0.25">
      <c r="E2582" s="6"/>
    </row>
    <row r="2583" spans="5:5" x14ac:dyDescent="0.25">
      <c r="E2583" s="6"/>
    </row>
    <row r="2584" spans="5:5" x14ac:dyDescent="0.25">
      <c r="E2584" s="6"/>
    </row>
    <row r="2585" spans="5:5" x14ac:dyDescent="0.25">
      <c r="E2585" s="6"/>
    </row>
    <row r="2586" spans="5:5" x14ac:dyDescent="0.25">
      <c r="E2586" s="6"/>
    </row>
    <row r="2587" spans="5:5" x14ac:dyDescent="0.25">
      <c r="E2587" s="6"/>
    </row>
    <row r="2588" spans="5:5" x14ac:dyDescent="0.25">
      <c r="E2588" s="6"/>
    </row>
    <row r="2589" spans="5:5" x14ac:dyDescent="0.25">
      <c r="E2589" s="6"/>
    </row>
    <row r="2590" spans="5:5" x14ac:dyDescent="0.25">
      <c r="E2590" s="6"/>
    </row>
    <row r="2591" spans="5:5" x14ac:dyDescent="0.25">
      <c r="E2591" s="6"/>
    </row>
    <row r="2592" spans="5:5" x14ac:dyDescent="0.25">
      <c r="E2592" s="6"/>
    </row>
    <row r="2593" spans="5:5" x14ac:dyDescent="0.25">
      <c r="E2593" s="6"/>
    </row>
    <row r="2594" spans="5:5" x14ac:dyDescent="0.25">
      <c r="E2594" s="6"/>
    </row>
    <row r="2595" spans="5:5" x14ac:dyDescent="0.25">
      <c r="E2595" s="6"/>
    </row>
    <row r="2596" spans="5:5" x14ac:dyDescent="0.25">
      <c r="E2596" s="6"/>
    </row>
    <row r="2597" spans="5:5" x14ac:dyDescent="0.25">
      <c r="E2597" s="6"/>
    </row>
    <row r="2598" spans="5:5" x14ac:dyDescent="0.25">
      <c r="E2598" s="6"/>
    </row>
    <row r="2599" spans="5:5" x14ac:dyDescent="0.25">
      <c r="E2599" s="6"/>
    </row>
    <row r="2600" spans="5:5" x14ac:dyDescent="0.25">
      <c r="E2600" s="6"/>
    </row>
    <row r="2601" spans="5:5" x14ac:dyDescent="0.25">
      <c r="E2601" s="6"/>
    </row>
    <row r="2602" spans="5:5" x14ac:dyDescent="0.25">
      <c r="E2602" s="6"/>
    </row>
    <row r="2603" spans="5:5" x14ac:dyDescent="0.25">
      <c r="E2603" s="6"/>
    </row>
    <row r="2604" spans="5:5" x14ac:dyDescent="0.25">
      <c r="E2604" s="6"/>
    </row>
    <row r="2605" spans="5:5" x14ac:dyDescent="0.25">
      <c r="E2605" s="6"/>
    </row>
    <row r="2606" spans="5:5" x14ac:dyDescent="0.25">
      <c r="E2606" s="6"/>
    </row>
    <row r="2607" spans="5:5" x14ac:dyDescent="0.25">
      <c r="E2607" s="6"/>
    </row>
    <row r="2608" spans="5:5" x14ac:dyDescent="0.25">
      <c r="E2608" s="6"/>
    </row>
    <row r="2609" spans="5:5" x14ac:dyDescent="0.25">
      <c r="E2609" s="6"/>
    </row>
    <row r="2610" spans="5:5" x14ac:dyDescent="0.25">
      <c r="E2610" s="6"/>
    </row>
    <row r="2611" spans="5:5" x14ac:dyDescent="0.25">
      <c r="E2611" s="6"/>
    </row>
    <row r="2612" spans="5:5" x14ac:dyDescent="0.25">
      <c r="E2612" s="6"/>
    </row>
    <row r="2613" spans="5:5" x14ac:dyDescent="0.25">
      <c r="E2613" s="6"/>
    </row>
    <row r="2614" spans="5:5" x14ac:dyDescent="0.25">
      <c r="E2614" s="6"/>
    </row>
    <row r="2615" spans="5:5" x14ac:dyDescent="0.25">
      <c r="E2615" s="6"/>
    </row>
    <row r="2616" spans="5:5" x14ac:dyDescent="0.25">
      <c r="E2616" s="6"/>
    </row>
    <row r="2617" spans="5:5" x14ac:dyDescent="0.25">
      <c r="E2617" s="6"/>
    </row>
    <row r="2618" spans="5:5" x14ac:dyDescent="0.25">
      <c r="E2618" s="6"/>
    </row>
    <row r="2619" spans="5:5" x14ac:dyDescent="0.25">
      <c r="E2619" s="6"/>
    </row>
    <row r="2620" spans="5:5" x14ac:dyDescent="0.25">
      <c r="E2620" s="6"/>
    </row>
    <row r="2621" spans="5:5" x14ac:dyDescent="0.25">
      <c r="E2621" s="6"/>
    </row>
    <row r="2622" spans="5:5" x14ac:dyDescent="0.25">
      <c r="E2622" s="6"/>
    </row>
    <row r="2623" spans="5:5" x14ac:dyDescent="0.25">
      <c r="E2623" s="6"/>
    </row>
    <row r="2624" spans="5:5" x14ac:dyDescent="0.25">
      <c r="E2624" s="6"/>
    </row>
    <row r="2625" spans="5:5" x14ac:dyDescent="0.25">
      <c r="E2625" s="6"/>
    </row>
    <row r="2626" spans="5:5" x14ac:dyDescent="0.25">
      <c r="E2626" s="6"/>
    </row>
    <row r="2627" spans="5:5" x14ac:dyDescent="0.25">
      <c r="E2627" s="6"/>
    </row>
    <row r="2628" spans="5:5" x14ac:dyDescent="0.25">
      <c r="E2628" s="6"/>
    </row>
    <row r="2629" spans="5:5" x14ac:dyDescent="0.25">
      <c r="E2629" s="6"/>
    </row>
    <row r="2630" spans="5:5" x14ac:dyDescent="0.25">
      <c r="E2630" s="6"/>
    </row>
    <row r="2631" spans="5:5" x14ac:dyDescent="0.25">
      <c r="E2631" s="6"/>
    </row>
    <row r="2632" spans="5:5" x14ac:dyDescent="0.25">
      <c r="E2632" s="6"/>
    </row>
    <row r="2633" spans="5:5" x14ac:dyDescent="0.25">
      <c r="E2633" s="6"/>
    </row>
    <row r="2634" spans="5:5" x14ac:dyDescent="0.25">
      <c r="E2634" s="6"/>
    </row>
    <row r="2635" spans="5:5" x14ac:dyDescent="0.25">
      <c r="E2635" s="6"/>
    </row>
    <row r="2636" spans="5:5" x14ac:dyDescent="0.25">
      <c r="E2636" s="6"/>
    </row>
    <row r="2637" spans="5:5" x14ac:dyDescent="0.25">
      <c r="E2637" s="6"/>
    </row>
    <row r="2638" spans="5:5" x14ac:dyDescent="0.25">
      <c r="E2638" s="6"/>
    </row>
    <row r="2639" spans="5:5" x14ac:dyDescent="0.25">
      <c r="E2639" s="6"/>
    </row>
    <row r="2640" spans="5:5" x14ac:dyDescent="0.25">
      <c r="E2640" s="6"/>
    </row>
    <row r="2641" spans="5:5" x14ac:dyDescent="0.25">
      <c r="E2641" s="6"/>
    </row>
    <row r="2642" spans="5:5" x14ac:dyDescent="0.25">
      <c r="E2642" s="6"/>
    </row>
    <row r="2643" spans="5:5" x14ac:dyDescent="0.25">
      <c r="E2643" s="6"/>
    </row>
    <row r="2644" spans="5:5" x14ac:dyDescent="0.25">
      <c r="E2644" s="6"/>
    </row>
    <row r="2645" spans="5:5" x14ac:dyDescent="0.25">
      <c r="E2645" s="6"/>
    </row>
    <row r="2646" spans="5:5" x14ac:dyDescent="0.25">
      <c r="E2646" s="6"/>
    </row>
    <row r="2647" spans="5:5" x14ac:dyDescent="0.25">
      <c r="E2647" s="6"/>
    </row>
    <row r="2648" spans="5:5" x14ac:dyDescent="0.25">
      <c r="E2648" s="6"/>
    </row>
    <row r="2649" spans="5:5" x14ac:dyDescent="0.25">
      <c r="E2649" s="6"/>
    </row>
    <row r="2650" spans="5:5" x14ac:dyDescent="0.25">
      <c r="E2650" s="6"/>
    </row>
    <row r="2651" spans="5:5" x14ac:dyDescent="0.25">
      <c r="E2651" s="6"/>
    </row>
    <row r="2652" spans="5:5" x14ac:dyDescent="0.25">
      <c r="E2652" s="6"/>
    </row>
    <row r="2653" spans="5:5" x14ac:dyDescent="0.25">
      <c r="E2653" s="6"/>
    </row>
    <row r="2654" spans="5:5" x14ac:dyDescent="0.25">
      <c r="E2654" s="6"/>
    </row>
    <row r="2655" spans="5:5" x14ac:dyDescent="0.25">
      <c r="E2655" s="6"/>
    </row>
    <row r="2656" spans="5:5" x14ac:dyDescent="0.25">
      <c r="E2656" s="6"/>
    </row>
    <row r="2657" spans="5:5" x14ac:dyDescent="0.25">
      <c r="E2657" s="6"/>
    </row>
    <row r="2658" spans="5:5" x14ac:dyDescent="0.25">
      <c r="E2658" s="6"/>
    </row>
    <row r="2659" spans="5:5" x14ac:dyDescent="0.25">
      <c r="E2659" s="6"/>
    </row>
    <row r="2660" spans="5:5" x14ac:dyDescent="0.25">
      <c r="E2660" s="6"/>
    </row>
    <row r="2661" spans="5:5" x14ac:dyDescent="0.25">
      <c r="E2661" s="6"/>
    </row>
    <row r="2662" spans="5:5" x14ac:dyDescent="0.25">
      <c r="E2662" s="6"/>
    </row>
    <row r="2663" spans="5:5" x14ac:dyDescent="0.25">
      <c r="E2663" s="6"/>
    </row>
    <row r="2664" spans="5:5" x14ac:dyDescent="0.25">
      <c r="E2664" s="6"/>
    </row>
    <row r="2665" spans="5:5" x14ac:dyDescent="0.25">
      <c r="E2665" s="6"/>
    </row>
    <row r="2666" spans="5:5" x14ac:dyDescent="0.25">
      <c r="E2666" s="6"/>
    </row>
    <row r="2667" spans="5:5" x14ac:dyDescent="0.25">
      <c r="E2667" s="6"/>
    </row>
    <row r="2668" spans="5:5" x14ac:dyDescent="0.25">
      <c r="E2668" s="6"/>
    </row>
    <row r="2669" spans="5:5" x14ac:dyDescent="0.25">
      <c r="E2669" s="6"/>
    </row>
    <row r="2670" spans="5:5" x14ac:dyDescent="0.25">
      <c r="E2670" s="6"/>
    </row>
    <row r="2671" spans="5:5" x14ac:dyDescent="0.25">
      <c r="E2671" s="6"/>
    </row>
    <row r="2672" spans="5:5" x14ac:dyDescent="0.25">
      <c r="E2672" s="6"/>
    </row>
    <row r="2673" spans="5:5" x14ac:dyDescent="0.25">
      <c r="E2673" s="6"/>
    </row>
    <row r="2674" spans="5:5" x14ac:dyDescent="0.25">
      <c r="E2674" s="6"/>
    </row>
    <row r="2675" spans="5:5" x14ac:dyDescent="0.25">
      <c r="E2675" s="6"/>
    </row>
    <row r="2676" spans="5:5" x14ac:dyDescent="0.25">
      <c r="E2676" s="6"/>
    </row>
    <row r="2677" spans="5:5" x14ac:dyDescent="0.25">
      <c r="E2677" s="6"/>
    </row>
    <row r="2678" spans="5:5" x14ac:dyDescent="0.25">
      <c r="E2678" s="6"/>
    </row>
    <row r="2679" spans="5:5" x14ac:dyDescent="0.25">
      <c r="E2679" s="6"/>
    </row>
    <row r="2680" spans="5:5" x14ac:dyDescent="0.25">
      <c r="E2680" s="6"/>
    </row>
    <row r="2681" spans="5:5" x14ac:dyDescent="0.25">
      <c r="E2681" s="6"/>
    </row>
    <row r="2682" spans="5:5" x14ac:dyDescent="0.25">
      <c r="E2682" s="6"/>
    </row>
    <row r="2683" spans="5:5" x14ac:dyDescent="0.25">
      <c r="E2683" s="6"/>
    </row>
    <row r="2684" spans="5:5" x14ac:dyDescent="0.25">
      <c r="E2684" s="6"/>
    </row>
    <row r="2685" spans="5:5" x14ac:dyDescent="0.25">
      <c r="E2685" s="6"/>
    </row>
    <row r="2686" spans="5:5" x14ac:dyDescent="0.25">
      <c r="E2686" s="6"/>
    </row>
    <row r="2687" spans="5:5" x14ac:dyDescent="0.25">
      <c r="E2687" s="6"/>
    </row>
    <row r="2688" spans="5:5" x14ac:dyDescent="0.25">
      <c r="E2688" s="6"/>
    </row>
    <row r="2689" spans="5:5" x14ac:dyDescent="0.25">
      <c r="E2689" s="6"/>
    </row>
    <row r="2690" spans="5:5" x14ac:dyDescent="0.25">
      <c r="E2690" s="6"/>
    </row>
    <row r="2691" spans="5:5" x14ac:dyDescent="0.25">
      <c r="E2691" s="6"/>
    </row>
    <row r="2692" spans="5:5" x14ac:dyDescent="0.25">
      <c r="E2692" s="6"/>
    </row>
    <row r="2693" spans="5:5" x14ac:dyDescent="0.25">
      <c r="E2693" s="6"/>
    </row>
    <row r="2694" spans="5:5" x14ac:dyDescent="0.25">
      <c r="E2694" s="6"/>
    </row>
    <row r="2695" spans="5:5" x14ac:dyDescent="0.25">
      <c r="E2695" s="6"/>
    </row>
    <row r="2696" spans="5:5" x14ac:dyDescent="0.25">
      <c r="E2696" s="6"/>
    </row>
    <row r="2697" spans="5:5" x14ac:dyDescent="0.25">
      <c r="E2697" s="6"/>
    </row>
    <row r="2698" spans="5:5" x14ac:dyDescent="0.25">
      <c r="E2698" s="6"/>
    </row>
    <row r="2699" spans="5:5" x14ac:dyDescent="0.25">
      <c r="E2699" s="6"/>
    </row>
    <row r="2700" spans="5:5" x14ac:dyDescent="0.25">
      <c r="E2700" s="6"/>
    </row>
    <row r="2701" spans="5:5" x14ac:dyDescent="0.25">
      <c r="E2701" s="6"/>
    </row>
    <row r="2702" spans="5:5" x14ac:dyDescent="0.25">
      <c r="E2702" s="6"/>
    </row>
    <row r="2703" spans="5:5" x14ac:dyDescent="0.25">
      <c r="E2703" s="6"/>
    </row>
    <row r="2704" spans="5:5" x14ac:dyDescent="0.25">
      <c r="E2704" s="6"/>
    </row>
    <row r="2705" spans="5:5" x14ac:dyDescent="0.25">
      <c r="E2705" s="6"/>
    </row>
    <row r="2706" spans="5:5" x14ac:dyDescent="0.25">
      <c r="E2706" s="6"/>
    </row>
    <row r="2707" spans="5:5" x14ac:dyDescent="0.25">
      <c r="E2707" s="6"/>
    </row>
    <row r="2708" spans="5:5" x14ac:dyDescent="0.25">
      <c r="E2708" s="6"/>
    </row>
    <row r="2709" spans="5:5" x14ac:dyDescent="0.25">
      <c r="E2709" s="6"/>
    </row>
    <row r="2710" spans="5:5" x14ac:dyDescent="0.25">
      <c r="E2710" s="6"/>
    </row>
    <row r="2711" spans="5:5" x14ac:dyDescent="0.25">
      <c r="E2711" s="6"/>
    </row>
    <row r="2712" spans="5:5" x14ac:dyDescent="0.25">
      <c r="E2712" s="6"/>
    </row>
    <row r="2713" spans="5:5" x14ac:dyDescent="0.25">
      <c r="E2713" s="6"/>
    </row>
    <row r="2714" spans="5:5" x14ac:dyDescent="0.25">
      <c r="E2714" s="6"/>
    </row>
    <row r="2715" spans="5:5" x14ac:dyDescent="0.25">
      <c r="E2715" s="6"/>
    </row>
    <row r="2716" spans="5:5" x14ac:dyDescent="0.25">
      <c r="E2716" s="6"/>
    </row>
    <row r="2717" spans="5:5" x14ac:dyDescent="0.25">
      <c r="E2717" s="6"/>
    </row>
    <row r="2718" spans="5:5" x14ac:dyDescent="0.25">
      <c r="E2718" s="6"/>
    </row>
    <row r="2719" spans="5:5" x14ac:dyDescent="0.25">
      <c r="E2719" s="6"/>
    </row>
    <row r="2720" spans="5:5" x14ac:dyDescent="0.25">
      <c r="E2720" s="6"/>
    </row>
    <row r="2721" spans="5:5" x14ac:dyDescent="0.25">
      <c r="E2721" s="6"/>
    </row>
    <row r="2722" spans="5:5" x14ac:dyDescent="0.25">
      <c r="E2722" s="6"/>
    </row>
    <row r="2723" spans="5:5" x14ac:dyDescent="0.25">
      <c r="E2723" s="6"/>
    </row>
    <row r="2724" spans="5:5" x14ac:dyDescent="0.25">
      <c r="E2724" s="6"/>
    </row>
    <row r="2725" spans="5:5" x14ac:dyDescent="0.25">
      <c r="E2725" s="6"/>
    </row>
    <row r="2726" spans="5:5" x14ac:dyDescent="0.25">
      <c r="E2726" s="6"/>
    </row>
    <row r="2727" spans="5:5" x14ac:dyDescent="0.25">
      <c r="E2727" s="6"/>
    </row>
    <row r="2728" spans="5:5" x14ac:dyDescent="0.25">
      <c r="E2728" s="6"/>
    </row>
    <row r="2729" spans="5:5" x14ac:dyDescent="0.25">
      <c r="E2729" s="6"/>
    </row>
    <row r="2730" spans="5:5" x14ac:dyDescent="0.25">
      <c r="E2730" s="6"/>
    </row>
    <row r="2731" spans="5:5" x14ac:dyDescent="0.25">
      <c r="E2731" s="6"/>
    </row>
    <row r="2732" spans="5:5" x14ac:dyDescent="0.25">
      <c r="E2732" s="6"/>
    </row>
    <row r="2733" spans="5:5" x14ac:dyDescent="0.25">
      <c r="E2733" s="6"/>
    </row>
    <row r="2734" spans="5:5" x14ac:dyDescent="0.25">
      <c r="E2734" s="6"/>
    </row>
    <row r="2735" spans="5:5" x14ac:dyDescent="0.25">
      <c r="E2735" s="6"/>
    </row>
    <row r="2736" spans="5:5" x14ac:dyDescent="0.25">
      <c r="E2736" s="6"/>
    </row>
    <row r="2737" spans="5:5" x14ac:dyDescent="0.25">
      <c r="E2737" s="6"/>
    </row>
    <row r="2738" spans="5:5" x14ac:dyDescent="0.25">
      <c r="E2738" s="6"/>
    </row>
    <row r="2739" spans="5:5" x14ac:dyDescent="0.25">
      <c r="E2739" s="6"/>
    </row>
    <row r="2740" spans="5:5" x14ac:dyDescent="0.25">
      <c r="E2740" s="6"/>
    </row>
    <row r="2741" spans="5:5" x14ac:dyDescent="0.25">
      <c r="E2741" s="6"/>
    </row>
    <row r="2742" spans="5:5" x14ac:dyDescent="0.25">
      <c r="E2742" s="6"/>
    </row>
    <row r="2743" spans="5:5" x14ac:dyDescent="0.25">
      <c r="E2743" s="6"/>
    </row>
    <row r="2744" spans="5:5" x14ac:dyDescent="0.25">
      <c r="E2744" s="6"/>
    </row>
    <row r="2745" spans="5:5" x14ac:dyDescent="0.25">
      <c r="E2745" s="6"/>
    </row>
    <row r="2746" spans="5:5" x14ac:dyDescent="0.25">
      <c r="E2746" s="6"/>
    </row>
    <row r="2747" spans="5:5" x14ac:dyDescent="0.25">
      <c r="E2747" s="6"/>
    </row>
    <row r="2748" spans="5:5" x14ac:dyDescent="0.25">
      <c r="E2748" s="6"/>
    </row>
    <row r="2749" spans="5:5" x14ac:dyDescent="0.25">
      <c r="E2749" s="6"/>
    </row>
    <row r="2750" spans="5:5" x14ac:dyDescent="0.25">
      <c r="E2750" s="6"/>
    </row>
    <row r="2751" spans="5:5" x14ac:dyDescent="0.25">
      <c r="E2751" s="6"/>
    </row>
    <row r="2752" spans="5:5" x14ac:dyDescent="0.25">
      <c r="E2752" s="6"/>
    </row>
    <row r="2753" spans="5:5" x14ac:dyDescent="0.25">
      <c r="E2753" s="6"/>
    </row>
    <row r="2754" spans="5:5" x14ac:dyDescent="0.25">
      <c r="E2754" s="6"/>
    </row>
    <row r="2755" spans="5:5" x14ac:dyDescent="0.25">
      <c r="E2755" s="6"/>
    </row>
    <row r="2756" spans="5:5" x14ac:dyDescent="0.25">
      <c r="E2756" s="6"/>
    </row>
    <row r="2757" spans="5:5" x14ac:dyDescent="0.25">
      <c r="E2757" s="6"/>
    </row>
    <row r="2758" spans="5:5" x14ac:dyDescent="0.25">
      <c r="E2758" s="6"/>
    </row>
    <row r="2759" spans="5:5" x14ac:dyDescent="0.25">
      <c r="E2759" s="6"/>
    </row>
    <row r="2760" spans="5:5" x14ac:dyDescent="0.25">
      <c r="E2760" s="6"/>
    </row>
    <row r="2761" spans="5:5" x14ac:dyDescent="0.25">
      <c r="E2761" s="6"/>
    </row>
    <row r="2762" spans="5:5" x14ac:dyDescent="0.25">
      <c r="E2762" s="6"/>
    </row>
    <row r="2763" spans="5:5" x14ac:dyDescent="0.25">
      <c r="E2763" s="6"/>
    </row>
    <row r="2764" spans="5:5" x14ac:dyDescent="0.25">
      <c r="E2764" s="6"/>
    </row>
    <row r="2765" spans="5:5" x14ac:dyDescent="0.25">
      <c r="E2765" s="6"/>
    </row>
    <row r="2766" spans="5:5" x14ac:dyDescent="0.25">
      <c r="E2766" s="6"/>
    </row>
    <row r="2767" spans="5:5" x14ac:dyDescent="0.25">
      <c r="E2767" s="6"/>
    </row>
    <row r="2768" spans="5:5" x14ac:dyDescent="0.25">
      <c r="E2768" s="6"/>
    </row>
    <row r="2769" spans="5:5" x14ac:dyDescent="0.25">
      <c r="E2769" s="6"/>
    </row>
    <row r="2770" spans="5:5" x14ac:dyDescent="0.25">
      <c r="E2770" s="6"/>
    </row>
    <row r="2771" spans="5:5" x14ac:dyDescent="0.25">
      <c r="E2771" s="6"/>
    </row>
    <row r="2772" spans="5:5" x14ac:dyDescent="0.25">
      <c r="E2772" s="6"/>
    </row>
    <row r="2773" spans="5:5" x14ac:dyDescent="0.25">
      <c r="E2773" s="6"/>
    </row>
    <row r="2774" spans="5:5" x14ac:dyDescent="0.25">
      <c r="E2774" s="6"/>
    </row>
    <row r="2775" spans="5:5" x14ac:dyDescent="0.25">
      <c r="E2775" s="6"/>
    </row>
    <row r="2776" spans="5:5" x14ac:dyDescent="0.25">
      <c r="E2776" s="6"/>
    </row>
    <row r="2777" spans="5:5" x14ac:dyDescent="0.25">
      <c r="E2777" s="6"/>
    </row>
    <row r="2778" spans="5:5" x14ac:dyDescent="0.25">
      <c r="E2778" s="6"/>
    </row>
    <row r="2779" spans="5:5" x14ac:dyDescent="0.25">
      <c r="E2779" s="6"/>
    </row>
    <row r="2780" spans="5:5" x14ac:dyDescent="0.25">
      <c r="E2780" s="6"/>
    </row>
    <row r="2781" spans="5:5" x14ac:dyDescent="0.25">
      <c r="E2781" s="6"/>
    </row>
    <row r="2782" spans="5:5" x14ac:dyDescent="0.25">
      <c r="E2782" s="6"/>
    </row>
    <row r="2783" spans="5:5" x14ac:dyDescent="0.25">
      <c r="E2783" s="6"/>
    </row>
    <row r="2784" spans="5:5" x14ac:dyDescent="0.25">
      <c r="E2784" s="6"/>
    </row>
    <row r="2785" spans="5:5" x14ac:dyDescent="0.25">
      <c r="E2785" s="6"/>
    </row>
    <row r="2786" spans="5:5" x14ac:dyDescent="0.25">
      <c r="E2786" s="6"/>
    </row>
    <row r="2787" spans="5:5" x14ac:dyDescent="0.25">
      <c r="E2787" s="6"/>
    </row>
    <row r="2788" spans="5:5" x14ac:dyDescent="0.25">
      <c r="E2788" s="6"/>
    </row>
    <row r="2789" spans="5:5" x14ac:dyDescent="0.25">
      <c r="E2789" s="6"/>
    </row>
    <row r="2790" spans="5:5" x14ac:dyDescent="0.25">
      <c r="E2790" s="6"/>
    </row>
    <row r="2791" spans="5:5" x14ac:dyDescent="0.25">
      <c r="E2791" s="6"/>
    </row>
    <row r="2792" spans="5:5" x14ac:dyDescent="0.25">
      <c r="E2792" s="6"/>
    </row>
    <row r="2793" spans="5:5" x14ac:dyDescent="0.25">
      <c r="E2793" s="6"/>
    </row>
    <row r="2794" spans="5:5" x14ac:dyDescent="0.25">
      <c r="E2794" s="6"/>
    </row>
    <row r="2795" spans="5:5" x14ac:dyDescent="0.25">
      <c r="E2795" s="6"/>
    </row>
    <row r="2796" spans="5:5" x14ac:dyDescent="0.25">
      <c r="E2796" s="6"/>
    </row>
    <row r="2797" spans="5:5" x14ac:dyDescent="0.25">
      <c r="E2797" s="6"/>
    </row>
    <row r="2798" spans="5:5" x14ac:dyDescent="0.25">
      <c r="E2798" s="6"/>
    </row>
    <row r="2799" spans="5:5" x14ac:dyDescent="0.25">
      <c r="E2799" s="6"/>
    </row>
    <row r="2800" spans="5:5" x14ac:dyDescent="0.25">
      <c r="E2800" s="6"/>
    </row>
    <row r="2801" spans="5:5" x14ac:dyDescent="0.25">
      <c r="E2801" s="6"/>
    </row>
    <row r="2802" spans="5:5" x14ac:dyDescent="0.25">
      <c r="E2802" s="6"/>
    </row>
    <row r="2803" spans="5:5" x14ac:dyDescent="0.25">
      <c r="E2803" s="6"/>
    </row>
    <row r="2804" spans="5:5" x14ac:dyDescent="0.25">
      <c r="E2804" s="6"/>
    </row>
    <row r="2805" spans="5:5" x14ac:dyDescent="0.25">
      <c r="E2805" s="6"/>
    </row>
    <row r="2806" spans="5:5" x14ac:dyDescent="0.25">
      <c r="E2806" s="6"/>
    </row>
    <row r="2807" spans="5:5" x14ac:dyDescent="0.25">
      <c r="E2807" s="6"/>
    </row>
    <row r="2808" spans="5:5" x14ac:dyDescent="0.25">
      <c r="E2808" s="6"/>
    </row>
    <row r="2809" spans="5:5" x14ac:dyDescent="0.25">
      <c r="E2809" s="6"/>
    </row>
    <row r="2810" spans="5:5" x14ac:dyDescent="0.25">
      <c r="E2810" s="6"/>
    </row>
    <row r="2811" spans="5:5" x14ac:dyDescent="0.25">
      <c r="E2811" s="6"/>
    </row>
    <row r="2812" spans="5:5" x14ac:dyDescent="0.25">
      <c r="E2812" s="6"/>
    </row>
    <row r="2813" spans="5:5" x14ac:dyDescent="0.25">
      <c r="E2813" s="6"/>
    </row>
    <row r="2814" spans="5:5" x14ac:dyDescent="0.25">
      <c r="E2814" s="6"/>
    </row>
    <row r="2815" spans="5:5" x14ac:dyDescent="0.25">
      <c r="E2815" s="6"/>
    </row>
    <row r="2816" spans="5:5" x14ac:dyDescent="0.25">
      <c r="E2816" s="6"/>
    </row>
    <row r="2817" spans="5:5" x14ac:dyDescent="0.25">
      <c r="E2817" s="6"/>
    </row>
    <row r="2818" spans="5:5" x14ac:dyDescent="0.25">
      <c r="E2818" s="6"/>
    </row>
    <row r="2819" spans="5:5" x14ac:dyDescent="0.25">
      <c r="E2819" s="6"/>
    </row>
    <row r="2820" spans="5:5" x14ac:dyDescent="0.25">
      <c r="E2820" s="6"/>
    </row>
    <row r="2821" spans="5:5" x14ac:dyDescent="0.25">
      <c r="E2821" s="6"/>
    </row>
    <row r="2822" spans="5:5" x14ac:dyDescent="0.25">
      <c r="E2822" s="6"/>
    </row>
    <row r="2823" spans="5:5" x14ac:dyDescent="0.25">
      <c r="E2823" s="6"/>
    </row>
    <row r="2824" spans="5:5" x14ac:dyDescent="0.25">
      <c r="E2824" s="6"/>
    </row>
    <row r="2825" spans="5:5" x14ac:dyDescent="0.25">
      <c r="E2825" s="6"/>
    </row>
    <row r="2826" spans="5:5" x14ac:dyDescent="0.25">
      <c r="E2826" s="6"/>
    </row>
    <row r="2827" spans="5:5" x14ac:dyDescent="0.25">
      <c r="E2827" s="6"/>
    </row>
    <row r="2828" spans="5:5" x14ac:dyDescent="0.25">
      <c r="E2828" s="6"/>
    </row>
    <row r="2829" spans="5:5" x14ac:dyDescent="0.25">
      <c r="E2829" s="6"/>
    </row>
    <row r="2830" spans="5:5" x14ac:dyDescent="0.25">
      <c r="E2830" s="6"/>
    </row>
    <row r="2831" spans="5:5" x14ac:dyDescent="0.25">
      <c r="E2831" s="6"/>
    </row>
    <row r="2832" spans="5:5" x14ac:dyDescent="0.25">
      <c r="E2832" s="6"/>
    </row>
    <row r="2833" spans="5:5" x14ac:dyDescent="0.25">
      <c r="E2833" s="6"/>
    </row>
    <row r="2834" spans="5:5" x14ac:dyDescent="0.25">
      <c r="E2834" s="6"/>
    </row>
    <row r="2835" spans="5:5" x14ac:dyDescent="0.25">
      <c r="E2835" s="6"/>
    </row>
    <row r="2836" spans="5:5" x14ac:dyDescent="0.25">
      <c r="E2836" s="6"/>
    </row>
    <row r="2837" spans="5:5" x14ac:dyDescent="0.25">
      <c r="E2837" s="6"/>
    </row>
    <row r="2838" spans="5:5" x14ac:dyDescent="0.25">
      <c r="E2838" s="6"/>
    </row>
    <row r="2839" spans="5:5" x14ac:dyDescent="0.25">
      <c r="E2839" s="6"/>
    </row>
    <row r="2840" spans="5:5" x14ac:dyDescent="0.25">
      <c r="E2840" s="6"/>
    </row>
    <row r="2841" spans="5:5" x14ac:dyDescent="0.25">
      <c r="E2841" s="6"/>
    </row>
    <row r="2842" spans="5:5" x14ac:dyDescent="0.25">
      <c r="E2842" s="6"/>
    </row>
    <row r="2843" spans="5:5" x14ac:dyDescent="0.25">
      <c r="E2843" s="6"/>
    </row>
    <row r="2844" spans="5:5" x14ac:dyDescent="0.25">
      <c r="E2844" s="6"/>
    </row>
    <row r="2845" spans="5:5" x14ac:dyDescent="0.25">
      <c r="E2845" s="6"/>
    </row>
    <row r="2846" spans="5:5" x14ac:dyDescent="0.25">
      <c r="E2846" s="6"/>
    </row>
    <row r="2847" spans="5:5" x14ac:dyDescent="0.25">
      <c r="E2847" s="6"/>
    </row>
    <row r="2848" spans="5:5" x14ac:dyDescent="0.25">
      <c r="E2848" s="6"/>
    </row>
    <row r="2849" spans="5:5" x14ac:dyDescent="0.25">
      <c r="E2849" s="6"/>
    </row>
    <row r="2850" spans="5:5" x14ac:dyDescent="0.25">
      <c r="E2850" s="6"/>
    </row>
    <row r="2851" spans="5:5" x14ac:dyDescent="0.25">
      <c r="E2851" s="6"/>
    </row>
    <row r="2852" spans="5:5" x14ac:dyDescent="0.25">
      <c r="E2852" s="6"/>
    </row>
    <row r="2853" spans="5:5" x14ac:dyDescent="0.25">
      <c r="E2853" s="6"/>
    </row>
    <row r="2854" spans="5:5" x14ac:dyDescent="0.25">
      <c r="E2854" s="6"/>
    </row>
    <row r="2855" spans="5:5" x14ac:dyDescent="0.25">
      <c r="E2855" s="6"/>
    </row>
    <row r="2856" spans="5:5" x14ac:dyDescent="0.25">
      <c r="E2856" s="6"/>
    </row>
    <row r="2857" spans="5:5" x14ac:dyDescent="0.25">
      <c r="E2857" s="6"/>
    </row>
    <row r="2858" spans="5:5" x14ac:dyDescent="0.25">
      <c r="E2858" s="6"/>
    </row>
    <row r="2859" spans="5:5" x14ac:dyDescent="0.25">
      <c r="E2859" s="6"/>
    </row>
    <row r="2860" spans="5:5" x14ac:dyDescent="0.25">
      <c r="E2860" s="6"/>
    </row>
    <row r="2861" spans="5:5" x14ac:dyDescent="0.25">
      <c r="E2861" s="6"/>
    </row>
    <row r="2862" spans="5:5" x14ac:dyDescent="0.25">
      <c r="E2862" s="6"/>
    </row>
    <row r="2863" spans="5:5" x14ac:dyDescent="0.25">
      <c r="E2863" s="6"/>
    </row>
    <row r="2864" spans="5:5" x14ac:dyDescent="0.25">
      <c r="E2864" s="6"/>
    </row>
    <row r="2865" spans="5:5" x14ac:dyDescent="0.25">
      <c r="E2865" s="6"/>
    </row>
    <row r="2866" spans="5:5" x14ac:dyDescent="0.25">
      <c r="E2866" s="6"/>
    </row>
    <row r="2867" spans="5:5" x14ac:dyDescent="0.25">
      <c r="E2867" s="6"/>
    </row>
    <row r="2868" spans="5:5" x14ac:dyDescent="0.25">
      <c r="E2868" s="6"/>
    </row>
    <row r="2869" spans="5:5" x14ac:dyDescent="0.25">
      <c r="E2869" s="6"/>
    </row>
    <row r="2870" spans="5:5" x14ac:dyDescent="0.25">
      <c r="E2870" s="6"/>
    </row>
    <row r="2871" spans="5:5" x14ac:dyDescent="0.25">
      <c r="E2871" s="6"/>
    </row>
    <row r="2872" spans="5:5" x14ac:dyDescent="0.25">
      <c r="E2872" s="6"/>
    </row>
    <row r="2873" spans="5:5" x14ac:dyDescent="0.25">
      <c r="E2873" s="6"/>
    </row>
    <row r="2874" spans="5:5" x14ac:dyDescent="0.25">
      <c r="E2874" s="6"/>
    </row>
    <row r="2875" spans="5:5" x14ac:dyDescent="0.25">
      <c r="E2875" s="6"/>
    </row>
    <row r="2876" spans="5:5" x14ac:dyDescent="0.25">
      <c r="E2876" s="6"/>
    </row>
    <row r="2877" spans="5:5" x14ac:dyDescent="0.25">
      <c r="E2877" s="6"/>
    </row>
    <row r="2878" spans="5:5" x14ac:dyDescent="0.25">
      <c r="E2878" s="6"/>
    </row>
    <row r="2879" spans="5:5" x14ac:dyDescent="0.25">
      <c r="E2879" s="6"/>
    </row>
    <row r="2880" spans="5:5" x14ac:dyDescent="0.25">
      <c r="E2880" s="6"/>
    </row>
    <row r="2881" spans="5:5" x14ac:dyDescent="0.25">
      <c r="E2881" s="6"/>
    </row>
    <row r="2882" spans="5:5" x14ac:dyDescent="0.25">
      <c r="E2882" s="6"/>
    </row>
    <row r="2883" spans="5:5" x14ac:dyDescent="0.25">
      <c r="E2883" s="6"/>
    </row>
    <row r="2884" spans="5:5" x14ac:dyDescent="0.25">
      <c r="E2884" s="6"/>
    </row>
    <row r="2885" spans="5:5" x14ac:dyDescent="0.25">
      <c r="E2885" s="6"/>
    </row>
    <row r="2886" spans="5:5" x14ac:dyDescent="0.25">
      <c r="E2886" s="6"/>
    </row>
    <row r="2887" spans="5:5" x14ac:dyDescent="0.25">
      <c r="E2887" s="6"/>
    </row>
    <row r="2888" spans="5:5" x14ac:dyDescent="0.25">
      <c r="E2888" s="6"/>
    </row>
    <row r="2889" spans="5:5" x14ac:dyDescent="0.25">
      <c r="E2889" s="6"/>
    </row>
    <row r="2890" spans="5:5" x14ac:dyDescent="0.25">
      <c r="E2890" s="6"/>
    </row>
    <row r="2891" spans="5:5" x14ac:dyDescent="0.25">
      <c r="E2891" s="6"/>
    </row>
    <row r="2892" spans="5:5" x14ac:dyDescent="0.25">
      <c r="E2892" s="6"/>
    </row>
    <row r="2893" spans="5:5" x14ac:dyDescent="0.25">
      <c r="E2893" s="6"/>
    </row>
    <row r="2894" spans="5:5" x14ac:dyDescent="0.25">
      <c r="E2894" s="6"/>
    </row>
    <row r="2895" spans="5:5" x14ac:dyDescent="0.25">
      <c r="E2895" s="6"/>
    </row>
    <row r="2896" spans="5:5" x14ac:dyDescent="0.25">
      <c r="E2896" s="6"/>
    </row>
    <row r="2897" spans="5:5" x14ac:dyDescent="0.25">
      <c r="E2897" s="6"/>
    </row>
    <row r="2898" spans="5:5" x14ac:dyDescent="0.25">
      <c r="E2898" s="6"/>
    </row>
    <row r="2899" spans="5:5" x14ac:dyDescent="0.25">
      <c r="E2899" s="6"/>
    </row>
    <row r="2900" spans="5:5" x14ac:dyDescent="0.25">
      <c r="E2900" s="6"/>
    </row>
    <row r="2901" spans="5:5" x14ac:dyDescent="0.25">
      <c r="E2901" s="6"/>
    </row>
    <row r="2902" spans="5:5" x14ac:dyDescent="0.25">
      <c r="E2902" s="6"/>
    </row>
    <row r="2903" spans="5:5" x14ac:dyDescent="0.25">
      <c r="E2903" s="6"/>
    </row>
    <row r="2904" spans="5:5" x14ac:dyDescent="0.25">
      <c r="E2904" s="6"/>
    </row>
    <row r="2905" spans="5:5" x14ac:dyDescent="0.25">
      <c r="E2905" s="6"/>
    </row>
    <row r="2906" spans="5:5" x14ac:dyDescent="0.25">
      <c r="E2906" s="6"/>
    </row>
    <row r="2907" spans="5:5" x14ac:dyDescent="0.25">
      <c r="E2907" s="6"/>
    </row>
    <row r="2908" spans="5:5" x14ac:dyDescent="0.25">
      <c r="E2908" s="6"/>
    </row>
    <row r="2909" spans="5:5" x14ac:dyDescent="0.25">
      <c r="E2909" s="6"/>
    </row>
    <row r="2910" spans="5:5" x14ac:dyDescent="0.25">
      <c r="E2910" s="6"/>
    </row>
    <row r="2911" spans="5:5" x14ac:dyDescent="0.25">
      <c r="E2911" s="6"/>
    </row>
    <row r="2912" spans="5:5" x14ac:dyDescent="0.25">
      <c r="E2912" s="6"/>
    </row>
    <row r="2913" spans="5:5" x14ac:dyDescent="0.25">
      <c r="E2913" s="6"/>
    </row>
    <row r="2914" spans="5:5" x14ac:dyDescent="0.25">
      <c r="E2914" s="6"/>
    </row>
    <row r="2915" spans="5:5" x14ac:dyDescent="0.25">
      <c r="E2915" s="6"/>
    </row>
    <row r="2916" spans="5:5" x14ac:dyDescent="0.25">
      <c r="E2916" s="6"/>
    </row>
    <row r="2917" spans="5:5" x14ac:dyDescent="0.25">
      <c r="E2917" s="6"/>
    </row>
    <row r="2918" spans="5:5" x14ac:dyDescent="0.25">
      <c r="E2918" s="6"/>
    </row>
    <row r="2919" spans="5:5" x14ac:dyDescent="0.25">
      <c r="E2919" s="6"/>
    </row>
    <row r="2920" spans="5:5" x14ac:dyDescent="0.25">
      <c r="E2920" s="6"/>
    </row>
    <row r="2921" spans="5:5" x14ac:dyDescent="0.25">
      <c r="E2921" s="6"/>
    </row>
    <row r="2922" spans="5:5" x14ac:dyDescent="0.25">
      <c r="E2922" s="6"/>
    </row>
    <row r="2923" spans="5:5" x14ac:dyDescent="0.25">
      <c r="E2923" s="6"/>
    </row>
    <row r="2924" spans="5:5" x14ac:dyDescent="0.25">
      <c r="E2924" s="6"/>
    </row>
    <row r="2925" spans="5:5" x14ac:dyDescent="0.25">
      <c r="E2925" s="6"/>
    </row>
    <row r="2926" spans="5:5" x14ac:dyDescent="0.25">
      <c r="E2926" s="6"/>
    </row>
    <row r="2927" spans="5:5" x14ac:dyDescent="0.25">
      <c r="E2927" s="6"/>
    </row>
    <row r="2928" spans="5:5" x14ac:dyDescent="0.25">
      <c r="E2928" s="6"/>
    </row>
    <row r="2929" spans="5:5" x14ac:dyDescent="0.25">
      <c r="E2929" s="6"/>
    </row>
    <row r="2930" spans="5:5" x14ac:dyDescent="0.25">
      <c r="E2930" s="6"/>
    </row>
    <row r="2931" spans="5:5" x14ac:dyDescent="0.25">
      <c r="E2931" s="6"/>
    </row>
    <row r="2932" spans="5:5" x14ac:dyDescent="0.25">
      <c r="E2932" s="6"/>
    </row>
    <row r="2933" spans="5:5" x14ac:dyDescent="0.25">
      <c r="E2933" s="6"/>
    </row>
    <row r="2934" spans="5:5" x14ac:dyDescent="0.25">
      <c r="E2934" s="6"/>
    </row>
    <row r="2935" spans="5:5" x14ac:dyDescent="0.25">
      <c r="E2935" s="6"/>
    </row>
    <row r="2936" spans="5:5" x14ac:dyDescent="0.25">
      <c r="E2936" s="6"/>
    </row>
    <row r="2937" spans="5:5" x14ac:dyDescent="0.25">
      <c r="E2937" s="6"/>
    </row>
    <row r="2938" spans="5:5" x14ac:dyDescent="0.25">
      <c r="E2938" s="6"/>
    </row>
    <row r="2939" spans="5:5" x14ac:dyDescent="0.25">
      <c r="E2939" s="6"/>
    </row>
    <row r="2940" spans="5:5" x14ac:dyDescent="0.25">
      <c r="E2940" s="6"/>
    </row>
    <row r="2941" spans="5:5" x14ac:dyDescent="0.25">
      <c r="E2941" s="6"/>
    </row>
    <row r="2942" spans="5:5" x14ac:dyDescent="0.25">
      <c r="E2942" s="6"/>
    </row>
    <row r="2943" spans="5:5" x14ac:dyDescent="0.25">
      <c r="E2943" s="6"/>
    </row>
    <row r="2944" spans="5:5" x14ac:dyDescent="0.25">
      <c r="E2944" s="6"/>
    </row>
    <row r="2945" spans="5:5" x14ac:dyDescent="0.25">
      <c r="E2945" s="6"/>
    </row>
    <row r="2946" spans="5:5" x14ac:dyDescent="0.25">
      <c r="E2946" s="6"/>
    </row>
    <row r="2947" spans="5:5" x14ac:dyDescent="0.25">
      <c r="E2947" s="6"/>
    </row>
    <row r="2948" spans="5:5" x14ac:dyDescent="0.25">
      <c r="E2948" s="6"/>
    </row>
    <row r="2949" spans="5:5" x14ac:dyDescent="0.25">
      <c r="E2949" s="6"/>
    </row>
    <row r="2950" spans="5:5" x14ac:dyDescent="0.25">
      <c r="E2950" s="6"/>
    </row>
    <row r="2951" spans="5:5" x14ac:dyDescent="0.25">
      <c r="E2951" s="6"/>
    </row>
    <row r="2952" spans="5:5" x14ac:dyDescent="0.25">
      <c r="E2952" s="6"/>
    </row>
    <row r="2953" spans="5:5" x14ac:dyDescent="0.25">
      <c r="E2953" s="6"/>
    </row>
    <row r="2954" spans="5:5" x14ac:dyDescent="0.25">
      <c r="E2954" s="6"/>
    </row>
    <row r="2955" spans="5:5" x14ac:dyDescent="0.25">
      <c r="E2955" s="6"/>
    </row>
    <row r="2956" spans="5:5" x14ac:dyDescent="0.25">
      <c r="E2956" s="6"/>
    </row>
    <row r="2957" spans="5:5" x14ac:dyDescent="0.25">
      <c r="E2957" s="6"/>
    </row>
    <row r="2958" spans="5:5" x14ac:dyDescent="0.25">
      <c r="E2958" s="6"/>
    </row>
    <row r="2959" spans="5:5" x14ac:dyDescent="0.25">
      <c r="E2959" s="6"/>
    </row>
    <row r="2960" spans="5:5" x14ac:dyDescent="0.25">
      <c r="E2960" s="6"/>
    </row>
    <row r="2961" spans="5:5" x14ac:dyDescent="0.25">
      <c r="E2961" s="6"/>
    </row>
    <row r="2962" spans="5:5" x14ac:dyDescent="0.25">
      <c r="E2962" s="6"/>
    </row>
    <row r="2963" spans="5:5" x14ac:dyDescent="0.25">
      <c r="E2963" s="6"/>
    </row>
    <row r="2964" spans="5:5" x14ac:dyDescent="0.25">
      <c r="E2964" s="6"/>
    </row>
    <row r="2965" spans="5:5" x14ac:dyDescent="0.25">
      <c r="E2965" s="6"/>
    </row>
    <row r="2966" spans="5:5" x14ac:dyDescent="0.25">
      <c r="E2966" s="6"/>
    </row>
    <row r="2967" spans="5:5" x14ac:dyDescent="0.25">
      <c r="E2967" s="6"/>
    </row>
    <row r="2968" spans="5:5" x14ac:dyDescent="0.25">
      <c r="E2968" s="6"/>
    </row>
    <row r="2969" spans="5:5" x14ac:dyDescent="0.25">
      <c r="E2969" s="6"/>
    </row>
    <row r="2970" spans="5:5" x14ac:dyDescent="0.25">
      <c r="E2970" s="6"/>
    </row>
    <row r="2971" spans="5:5" x14ac:dyDescent="0.25">
      <c r="E2971" s="6"/>
    </row>
    <row r="2972" spans="5:5" x14ac:dyDescent="0.25">
      <c r="E2972" s="6"/>
    </row>
    <row r="2973" spans="5:5" x14ac:dyDescent="0.25">
      <c r="E2973" s="6"/>
    </row>
    <row r="2974" spans="5:5" x14ac:dyDescent="0.25">
      <c r="E2974" s="6"/>
    </row>
    <row r="2975" spans="5:5" x14ac:dyDescent="0.25">
      <c r="E2975" s="6"/>
    </row>
    <row r="2976" spans="5:5" x14ac:dyDescent="0.25">
      <c r="E2976" s="6"/>
    </row>
    <row r="2977" spans="5:5" x14ac:dyDescent="0.25">
      <c r="E2977" s="6"/>
    </row>
    <row r="2978" spans="5:5" x14ac:dyDescent="0.25">
      <c r="E2978" s="6"/>
    </row>
    <row r="2979" spans="5:5" x14ac:dyDescent="0.25">
      <c r="E2979" s="6"/>
    </row>
    <row r="2980" spans="5:5" x14ac:dyDescent="0.25">
      <c r="E2980" s="6"/>
    </row>
    <row r="2981" spans="5:5" x14ac:dyDescent="0.25">
      <c r="E2981" s="6"/>
    </row>
    <row r="2982" spans="5:5" x14ac:dyDescent="0.25">
      <c r="E2982" s="6"/>
    </row>
    <row r="2983" spans="5:5" x14ac:dyDescent="0.25">
      <c r="E2983" s="6"/>
    </row>
    <row r="2984" spans="5:5" x14ac:dyDescent="0.25">
      <c r="E2984" s="6"/>
    </row>
    <row r="2985" spans="5:5" x14ac:dyDescent="0.25">
      <c r="E2985" s="6"/>
    </row>
    <row r="2986" spans="5:5" x14ac:dyDescent="0.25">
      <c r="E2986" s="6"/>
    </row>
    <row r="2987" spans="5:5" x14ac:dyDescent="0.25">
      <c r="E2987" s="6"/>
    </row>
    <row r="2988" spans="5:5" x14ac:dyDescent="0.25">
      <c r="E2988" s="6"/>
    </row>
    <row r="2989" spans="5:5" x14ac:dyDescent="0.25">
      <c r="E2989" s="6"/>
    </row>
    <row r="2990" spans="5:5" x14ac:dyDescent="0.25">
      <c r="E2990" s="6"/>
    </row>
    <row r="2991" spans="5:5" x14ac:dyDescent="0.25">
      <c r="E2991" s="6"/>
    </row>
    <row r="2992" spans="5:5" x14ac:dyDescent="0.25">
      <c r="E2992" s="6"/>
    </row>
    <row r="2993" spans="5:5" x14ac:dyDescent="0.25">
      <c r="E2993" s="6"/>
    </row>
    <row r="2994" spans="5:5" x14ac:dyDescent="0.25">
      <c r="E2994" s="6"/>
    </row>
    <row r="2995" spans="5:5" x14ac:dyDescent="0.25">
      <c r="E2995" s="6"/>
    </row>
    <row r="2996" spans="5:5" x14ac:dyDescent="0.25">
      <c r="E2996" s="6"/>
    </row>
    <row r="2997" spans="5:5" x14ac:dyDescent="0.25">
      <c r="E2997" s="6"/>
    </row>
    <row r="2998" spans="5:5" x14ac:dyDescent="0.25">
      <c r="E2998" s="6"/>
    </row>
    <row r="2999" spans="5:5" x14ac:dyDescent="0.25">
      <c r="E2999" s="6"/>
    </row>
    <row r="3000" spans="5:5" x14ac:dyDescent="0.25">
      <c r="E3000" s="6"/>
    </row>
    <row r="3001" spans="5:5" x14ac:dyDescent="0.25">
      <c r="E3001" s="6"/>
    </row>
    <row r="3002" spans="5:5" x14ac:dyDescent="0.25">
      <c r="E3002" s="6"/>
    </row>
    <row r="3003" spans="5:5" x14ac:dyDescent="0.25">
      <c r="E3003" s="6"/>
    </row>
    <row r="3004" spans="5:5" x14ac:dyDescent="0.25">
      <c r="E3004" s="6"/>
    </row>
    <row r="3005" spans="5:5" x14ac:dyDescent="0.25">
      <c r="E3005" s="6"/>
    </row>
    <row r="3006" spans="5:5" x14ac:dyDescent="0.25">
      <c r="E3006" s="6"/>
    </row>
    <row r="3007" spans="5:5" x14ac:dyDescent="0.25">
      <c r="E3007" s="6"/>
    </row>
    <row r="3008" spans="5:5" x14ac:dyDescent="0.25">
      <c r="E3008" s="6"/>
    </row>
    <row r="3009" spans="5:5" x14ac:dyDescent="0.25">
      <c r="E3009" s="6"/>
    </row>
    <row r="3010" spans="5:5" x14ac:dyDescent="0.25">
      <c r="E3010" s="6"/>
    </row>
    <row r="3011" spans="5:5" x14ac:dyDescent="0.25">
      <c r="E3011" s="6"/>
    </row>
    <row r="3012" spans="5:5" x14ac:dyDescent="0.25">
      <c r="E3012" s="6"/>
    </row>
    <row r="3013" spans="5:5" x14ac:dyDescent="0.25">
      <c r="E3013" s="6"/>
    </row>
    <row r="3014" spans="5:5" x14ac:dyDescent="0.25">
      <c r="E3014" s="6"/>
    </row>
    <row r="3015" spans="5:5" x14ac:dyDescent="0.25">
      <c r="E3015" s="6"/>
    </row>
    <row r="3016" spans="5:5" x14ac:dyDescent="0.25">
      <c r="E3016" s="6"/>
    </row>
    <row r="3017" spans="5:5" x14ac:dyDescent="0.25">
      <c r="E3017" s="6"/>
    </row>
    <row r="3018" spans="5:5" x14ac:dyDescent="0.25">
      <c r="E3018" s="6"/>
    </row>
    <row r="3019" spans="5:5" x14ac:dyDescent="0.25">
      <c r="E3019" s="6"/>
    </row>
    <row r="3020" spans="5:5" x14ac:dyDescent="0.25">
      <c r="E3020" s="6"/>
    </row>
    <row r="3021" spans="5:5" x14ac:dyDescent="0.25">
      <c r="E3021" s="6"/>
    </row>
    <row r="3022" spans="5:5" x14ac:dyDescent="0.25">
      <c r="E3022" s="6"/>
    </row>
    <row r="3023" spans="5:5" x14ac:dyDescent="0.25">
      <c r="E3023" s="6"/>
    </row>
    <row r="3024" spans="5:5" x14ac:dyDescent="0.25">
      <c r="E3024" s="6"/>
    </row>
    <row r="3025" spans="5:5" x14ac:dyDescent="0.25">
      <c r="E3025" s="6"/>
    </row>
    <row r="3026" spans="5:5" x14ac:dyDescent="0.25">
      <c r="E3026" s="6"/>
    </row>
    <row r="3027" spans="5:5" x14ac:dyDescent="0.25">
      <c r="E3027" s="6"/>
    </row>
    <row r="3028" spans="5:5" x14ac:dyDescent="0.25">
      <c r="E3028" s="6"/>
    </row>
    <row r="3029" spans="5:5" x14ac:dyDescent="0.25">
      <c r="E3029" s="6"/>
    </row>
    <row r="3030" spans="5:5" x14ac:dyDescent="0.25">
      <c r="E3030" s="6"/>
    </row>
    <row r="3031" spans="5:5" x14ac:dyDescent="0.25">
      <c r="E3031" s="6"/>
    </row>
    <row r="3032" spans="5:5" x14ac:dyDescent="0.25">
      <c r="E3032" s="6"/>
    </row>
    <row r="3033" spans="5:5" x14ac:dyDescent="0.25">
      <c r="E3033" s="6"/>
    </row>
    <row r="3034" spans="5:5" x14ac:dyDescent="0.25">
      <c r="E3034" s="6"/>
    </row>
    <row r="3035" spans="5:5" x14ac:dyDescent="0.25">
      <c r="E3035" s="6"/>
    </row>
    <row r="3036" spans="5:5" x14ac:dyDescent="0.25">
      <c r="E3036" s="6"/>
    </row>
    <row r="3037" spans="5:5" x14ac:dyDescent="0.25">
      <c r="E3037" s="6"/>
    </row>
    <row r="3038" spans="5:5" x14ac:dyDescent="0.25">
      <c r="E3038" s="6"/>
    </row>
    <row r="3039" spans="5:5" x14ac:dyDescent="0.25">
      <c r="E3039" s="6"/>
    </row>
    <row r="3040" spans="5:5" x14ac:dyDescent="0.25">
      <c r="E3040" s="6"/>
    </row>
    <row r="3041" spans="5:5" x14ac:dyDescent="0.25">
      <c r="E3041" s="6"/>
    </row>
    <row r="3042" spans="5:5" x14ac:dyDescent="0.25">
      <c r="E3042" s="6"/>
    </row>
    <row r="3043" spans="5:5" x14ac:dyDescent="0.25">
      <c r="E3043" s="6"/>
    </row>
    <row r="3044" spans="5:5" x14ac:dyDescent="0.25">
      <c r="E3044" s="6"/>
    </row>
    <row r="3045" spans="5:5" x14ac:dyDescent="0.25">
      <c r="E3045" s="6"/>
    </row>
    <row r="3046" spans="5:5" x14ac:dyDescent="0.25">
      <c r="E3046" s="6"/>
    </row>
    <row r="3047" spans="5:5" x14ac:dyDescent="0.25">
      <c r="E3047" s="6"/>
    </row>
    <row r="3048" spans="5:5" x14ac:dyDescent="0.25">
      <c r="E3048" s="6"/>
    </row>
    <row r="3049" spans="5:5" x14ac:dyDescent="0.25">
      <c r="E3049" s="6"/>
    </row>
    <row r="3050" spans="5:5" x14ac:dyDescent="0.25">
      <c r="E3050" s="6"/>
    </row>
    <row r="3051" spans="5:5" x14ac:dyDescent="0.25">
      <c r="E3051" s="6"/>
    </row>
    <row r="3052" spans="5:5" x14ac:dyDescent="0.25">
      <c r="E3052" s="6"/>
    </row>
    <row r="3053" spans="5:5" x14ac:dyDescent="0.25">
      <c r="E3053" s="6"/>
    </row>
    <row r="3054" spans="5:5" x14ac:dyDescent="0.25">
      <c r="E3054" s="6"/>
    </row>
    <row r="3055" spans="5:5" x14ac:dyDescent="0.25">
      <c r="E3055" s="6"/>
    </row>
    <row r="3056" spans="5:5" x14ac:dyDescent="0.25">
      <c r="E3056" s="6"/>
    </row>
    <row r="3057" spans="5:5" x14ac:dyDescent="0.25">
      <c r="E3057" s="6"/>
    </row>
    <row r="3058" spans="5:5" x14ac:dyDescent="0.25">
      <c r="E3058" s="6"/>
    </row>
    <row r="3059" spans="5:5" x14ac:dyDescent="0.25">
      <c r="E3059" s="6"/>
    </row>
    <row r="3060" spans="5:5" x14ac:dyDescent="0.25">
      <c r="E3060" s="6"/>
    </row>
    <row r="3061" spans="5:5" x14ac:dyDescent="0.25">
      <c r="E3061" s="6"/>
    </row>
    <row r="3062" spans="5:5" x14ac:dyDescent="0.25">
      <c r="E3062" s="6"/>
    </row>
    <row r="3063" spans="5:5" x14ac:dyDescent="0.25">
      <c r="E3063" s="6"/>
    </row>
    <row r="3064" spans="5:5" x14ac:dyDescent="0.25">
      <c r="E3064" s="6"/>
    </row>
    <row r="3065" spans="5:5" x14ac:dyDescent="0.25">
      <c r="E3065" s="6"/>
    </row>
    <row r="3066" spans="5:5" x14ac:dyDescent="0.25">
      <c r="E3066" s="6"/>
    </row>
    <row r="3067" spans="5:5" x14ac:dyDescent="0.25">
      <c r="E3067" s="6"/>
    </row>
    <row r="3068" spans="5:5" x14ac:dyDescent="0.25">
      <c r="E3068" s="6"/>
    </row>
    <row r="3069" spans="5:5" x14ac:dyDescent="0.25">
      <c r="E3069" s="6"/>
    </row>
    <row r="3070" spans="5:5" x14ac:dyDescent="0.25">
      <c r="E3070" s="6"/>
    </row>
    <row r="3071" spans="5:5" x14ac:dyDescent="0.25">
      <c r="E3071" s="6"/>
    </row>
    <row r="3072" spans="5:5" x14ac:dyDescent="0.25">
      <c r="E3072" s="6"/>
    </row>
    <row r="3073" spans="5:5" x14ac:dyDescent="0.25">
      <c r="E3073" s="6"/>
    </row>
    <row r="3074" spans="5:5" x14ac:dyDescent="0.25">
      <c r="E3074" s="6"/>
    </row>
    <row r="3075" spans="5:5" x14ac:dyDescent="0.25">
      <c r="E3075" s="6"/>
    </row>
    <row r="3076" spans="5:5" x14ac:dyDescent="0.25">
      <c r="E3076" s="6"/>
    </row>
    <row r="3077" spans="5:5" x14ac:dyDescent="0.25">
      <c r="E3077" s="6"/>
    </row>
    <row r="3078" spans="5:5" x14ac:dyDescent="0.25">
      <c r="E3078" s="6"/>
    </row>
    <row r="3079" spans="5:5" x14ac:dyDescent="0.25">
      <c r="E3079" s="6"/>
    </row>
    <row r="3080" spans="5:5" x14ac:dyDescent="0.25">
      <c r="E3080" s="6"/>
    </row>
    <row r="3081" spans="5:5" x14ac:dyDescent="0.25">
      <c r="E3081" s="6"/>
    </row>
    <row r="3082" spans="5:5" x14ac:dyDescent="0.25">
      <c r="E3082" s="6"/>
    </row>
    <row r="3083" spans="5:5" x14ac:dyDescent="0.25">
      <c r="E3083" s="6"/>
    </row>
    <row r="3084" spans="5:5" x14ac:dyDescent="0.25">
      <c r="E3084" s="6"/>
    </row>
    <row r="3085" spans="5:5" x14ac:dyDescent="0.25">
      <c r="E3085" s="6"/>
    </row>
    <row r="3086" spans="5:5" x14ac:dyDescent="0.25">
      <c r="E3086" s="6"/>
    </row>
    <row r="3087" spans="5:5" x14ac:dyDescent="0.25">
      <c r="E3087" s="6"/>
    </row>
    <row r="3088" spans="5:5" x14ac:dyDescent="0.25">
      <c r="E3088" s="6"/>
    </row>
    <row r="3089" spans="5:5" x14ac:dyDescent="0.25">
      <c r="E3089" s="6"/>
    </row>
    <row r="3090" spans="5:5" x14ac:dyDescent="0.25">
      <c r="E3090" s="6"/>
    </row>
    <row r="3091" spans="5:5" x14ac:dyDescent="0.25">
      <c r="E3091" s="6"/>
    </row>
    <row r="3092" spans="5:5" x14ac:dyDescent="0.25">
      <c r="E3092" s="6"/>
    </row>
    <row r="3093" spans="5:5" x14ac:dyDescent="0.25">
      <c r="E3093" s="6"/>
    </row>
    <row r="3094" spans="5:5" x14ac:dyDescent="0.25">
      <c r="E3094" s="6"/>
    </row>
    <row r="3095" spans="5:5" x14ac:dyDescent="0.25">
      <c r="E3095" s="6"/>
    </row>
    <row r="3096" spans="5:5" x14ac:dyDescent="0.25">
      <c r="E3096" s="6"/>
    </row>
    <row r="3097" spans="5:5" x14ac:dyDescent="0.25">
      <c r="E3097" s="6"/>
    </row>
    <row r="3098" spans="5:5" x14ac:dyDescent="0.25">
      <c r="E3098" s="6"/>
    </row>
    <row r="3099" spans="5:5" x14ac:dyDescent="0.25">
      <c r="E3099" s="6"/>
    </row>
    <row r="3100" spans="5:5" x14ac:dyDescent="0.25">
      <c r="E3100" s="6"/>
    </row>
    <row r="3101" spans="5:5" x14ac:dyDescent="0.25">
      <c r="E3101" s="6"/>
    </row>
    <row r="3102" spans="5:5" x14ac:dyDescent="0.25">
      <c r="E3102" s="6"/>
    </row>
    <row r="3103" spans="5:5" x14ac:dyDescent="0.25">
      <c r="E3103" s="6"/>
    </row>
    <row r="3104" spans="5:5" x14ac:dyDescent="0.25">
      <c r="E3104" s="6"/>
    </row>
    <row r="3105" spans="5:5" x14ac:dyDescent="0.25">
      <c r="E3105" s="6"/>
    </row>
    <row r="3106" spans="5:5" x14ac:dyDescent="0.25">
      <c r="E3106" s="6"/>
    </row>
    <row r="3107" spans="5:5" x14ac:dyDescent="0.25">
      <c r="E3107" s="6"/>
    </row>
    <row r="3108" spans="5:5" x14ac:dyDescent="0.25">
      <c r="E3108" s="6"/>
    </row>
    <row r="3109" spans="5:5" x14ac:dyDescent="0.25">
      <c r="E3109" s="6"/>
    </row>
    <row r="3110" spans="5:5" x14ac:dyDescent="0.25">
      <c r="E3110" s="6"/>
    </row>
    <row r="3111" spans="5:5" x14ac:dyDescent="0.25">
      <c r="E3111" s="6"/>
    </row>
    <row r="3112" spans="5:5" x14ac:dyDescent="0.25">
      <c r="E3112" s="6"/>
    </row>
    <row r="3113" spans="5:5" x14ac:dyDescent="0.25">
      <c r="E3113" s="6"/>
    </row>
    <row r="3114" spans="5:5" x14ac:dyDescent="0.25">
      <c r="E3114" s="6"/>
    </row>
    <row r="3115" spans="5:5" x14ac:dyDescent="0.25">
      <c r="E3115" s="6"/>
    </row>
    <row r="3116" spans="5:5" x14ac:dyDescent="0.25">
      <c r="E3116" s="6"/>
    </row>
    <row r="3117" spans="5:5" x14ac:dyDescent="0.25">
      <c r="E3117" s="6"/>
    </row>
    <row r="3118" spans="5:5" x14ac:dyDescent="0.25">
      <c r="E3118" s="6"/>
    </row>
    <row r="3119" spans="5:5" x14ac:dyDescent="0.25">
      <c r="E3119" s="6"/>
    </row>
    <row r="3120" spans="5:5" x14ac:dyDescent="0.25">
      <c r="E3120" s="6"/>
    </row>
    <row r="3121" spans="5:5" x14ac:dyDescent="0.25">
      <c r="E3121" s="6"/>
    </row>
    <row r="3122" spans="5:5" x14ac:dyDescent="0.25">
      <c r="E3122" s="6"/>
    </row>
    <row r="3123" spans="5:5" x14ac:dyDescent="0.25">
      <c r="E3123" s="6"/>
    </row>
    <row r="3124" spans="5:5" x14ac:dyDescent="0.25">
      <c r="E3124" s="6"/>
    </row>
    <row r="3125" spans="5:5" x14ac:dyDescent="0.25">
      <c r="E3125" s="6"/>
    </row>
    <row r="3126" spans="5:5" x14ac:dyDescent="0.25">
      <c r="E3126" s="6"/>
    </row>
    <row r="3127" spans="5:5" x14ac:dyDescent="0.25">
      <c r="E3127" s="6"/>
    </row>
    <row r="3128" spans="5:5" x14ac:dyDescent="0.25">
      <c r="E3128" s="6"/>
    </row>
    <row r="3129" spans="5:5" x14ac:dyDescent="0.25">
      <c r="E3129" s="6"/>
    </row>
    <row r="3130" spans="5:5" x14ac:dyDescent="0.25">
      <c r="E3130" s="6"/>
    </row>
    <row r="3131" spans="5:5" x14ac:dyDescent="0.25">
      <c r="E3131" s="6"/>
    </row>
    <row r="3132" spans="5:5" x14ac:dyDescent="0.25">
      <c r="E3132" s="6"/>
    </row>
    <row r="3133" spans="5:5" x14ac:dyDescent="0.25">
      <c r="E3133" s="6"/>
    </row>
    <row r="3134" spans="5:5" x14ac:dyDescent="0.25">
      <c r="E3134" s="6"/>
    </row>
    <row r="3135" spans="5:5" x14ac:dyDescent="0.25">
      <c r="E3135" s="6"/>
    </row>
    <row r="3136" spans="5:5" x14ac:dyDescent="0.25">
      <c r="E3136" s="6"/>
    </row>
    <row r="3137" spans="5:5" x14ac:dyDescent="0.25">
      <c r="E3137" s="6"/>
    </row>
    <row r="3138" spans="5:5" x14ac:dyDescent="0.25">
      <c r="E3138" s="6"/>
    </row>
    <row r="3139" spans="5:5" x14ac:dyDescent="0.25">
      <c r="E3139" s="6"/>
    </row>
    <row r="3140" spans="5:5" x14ac:dyDescent="0.25">
      <c r="E3140" s="6"/>
    </row>
    <row r="3141" spans="5:5" x14ac:dyDescent="0.25">
      <c r="E3141" s="6"/>
    </row>
    <row r="3142" spans="5:5" x14ac:dyDescent="0.25">
      <c r="E3142" s="6"/>
    </row>
    <row r="3143" spans="5:5" x14ac:dyDescent="0.25">
      <c r="E3143" s="6"/>
    </row>
    <row r="3144" spans="5:5" x14ac:dyDescent="0.25">
      <c r="E3144" s="6"/>
    </row>
    <row r="3145" spans="5:5" x14ac:dyDescent="0.25">
      <c r="E3145" s="6"/>
    </row>
    <row r="3146" spans="5:5" x14ac:dyDescent="0.25">
      <c r="E3146" s="6"/>
    </row>
    <row r="3147" spans="5:5" x14ac:dyDescent="0.25">
      <c r="E3147" s="6"/>
    </row>
    <row r="3148" spans="5:5" x14ac:dyDescent="0.25">
      <c r="E3148" s="6"/>
    </row>
    <row r="3149" spans="5:5" x14ac:dyDescent="0.25">
      <c r="E3149" s="6"/>
    </row>
    <row r="3150" spans="5:5" x14ac:dyDescent="0.25">
      <c r="E3150" s="6"/>
    </row>
    <row r="3151" spans="5:5" x14ac:dyDescent="0.25">
      <c r="E3151" s="6"/>
    </row>
    <row r="3152" spans="5:5" x14ac:dyDescent="0.25">
      <c r="E3152" s="6"/>
    </row>
    <row r="3153" spans="5:5" x14ac:dyDescent="0.25">
      <c r="E3153" s="6"/>
    </row>
    <row r="3154" spans="5:5" x14ac:dyDescent="0.25">
      <c r="E3154" s="6"/>
    </row>
    <row r="3155" spans="5:5" x14ac:dyDescent="0.25">
      <c r="E3155" s="6"/>
    </row>
    <row r="3156" spans="5:5" x14ac:dyDescent="0.25">
      <c r="E3156" s="6"/>
    </row>
    <row r="3157" spans="5:5" x14ac:dyDescent="0.25">
      <c r="E3157" s="6"/>
    </row>
    <row r="3158" spans="5:5" x14ac:dyDescent="0.25">
      <c r="E3158" s="6"/>
    </row>
    <row r="3159" spans="5:5" x14ac:dyDescent="0.25">
      <c r="E3159" s="6"/>
    </row>
    <row r="3160" spans="5:5" x14ac:dyDescent="0.25">
      <c r="E3160" s="6"/>
    </row>
    <row r="3161" spans="5:5" x14ac:dyDescent="0.25">
      <c r="E3161" s="6"/>
    </row>
    <row r="3162" spans="5:5" x14ac:dyDescent="0.25">
      <c r="E3162" s="6"/>
    </row>
    <row r="3163" spans="5:5" x14ac:dyDescent="0.25">
      <c r="E3163" s="6"/>
    </row>
    <row r="3164" spans="5:5" x14ac:dyDescent="0.25">
      <c r="E3164" s="6"/>
    </row>
    <row r="3165" spans="5:5" x14ac:dyDescent="0.25">
      <c r="E3165" s="6"/>
    </row>
    <row r="3166" spans="5:5" x14ac:dyDescent="0.25">
      <c r="E3166" s="6"/>
    </row>
    <row r="3167" spans="5:5" x14ac:dyDescent="0.25">
      <c r="E3167" s="6"/>
    </row>
    <row r="3168" spans="5:5" x14ac:dyDescent="0.25">
      <c r="E3168" s="6"/>
    </row>
    <row r="3169" spans="5:5" x14ac:dyDescent="0.25">
      <c r="E3169" s="6"/>
    </row>
    <row r="3170" spans="5:5" x14ac:dyDescent="0.25">
      <c r="E3170" s="6"/>
    </row>
    <row r="3171" spans="5:5" x14ac:dyDescent="0.25">
      <c r="E3171" s="6"/>
    </row>
    <row r="3172" spans="5:5" x14ac:dyDescent="0.25">
      <c r="E3172" s="6"/>
    </row>
    <row r="3173" spans="5:5" x14ac:dyDescent="0.25">
      <c r="E3173" s="6"/>
    </row>
    <row r="3174" spans="5:5" x14ac:dyDescent="0.25">
      <c r="E3174" s="6"/>
    </row>
    <row r="3175" spans="5:5" x14ac:dyDescent="0.25">
      <c r="E3175" s="6"/>
    </row>
    <row r="3176" spans="5:5" x14ac:dyDescent="0.25">
      <c r="E3176" s="6"/>
    </row>
    <row r="3177" spans="5:5" x14ac:dyDescent="0.25">
      <c r="E3177" s="6"/>
    </row>
    <row r="3178" spans="5:5" x14ac:dyDescent="0.25">
      <c r="E3178" s="6"/>
    </row>
    <row r="3179" spans="5:5" x14ac:dyDescent="0.25">
      <c r="E3179" s="6"/>
    </row>
    <row r="3180" spans="5:5" x14ac:dyDescent="0.25">
      <c r="E3180" s="6"/>
    </row>
    <row r="3181" spans="5:5" x14ac:dyDescent="0.25">
      <c r="E3181" s="6"/>
    </row>
    <row r="3182" spans="5:5" x14ac:dyDescent="0.25">
      <c r="E3182" s="6"/>
    </row>
    <row r="3183" spans="5:5" x14ac:dyDescent="0.25">
      <c r="E3183" s="6"/>
    </row>
    <row r="3184" spans="5:5" x14ac:dyDescent="0.25">
      <c r="E3184" s="6"/>
    </row>
    <row r="3185" spans="5:5" x14ac:dyDescent="0.25">
      <c r="E3185" s="6"/>
    </row>
    <row r="3186" spans="5:5" x14ac:dyDescent="0.25">
      <c r="E3186" s="6"/>
    </row>
    <row r="3187" spans="5:5" x14ac:dyDescent="0.25">
      <c r="E3187" s="6"/>
    </row>
    <row r="3188" spans="5:5" x14ac:dyDescent="0.25">
      <c r="E3188" s="6"/>
    </row>
    <row r="3189" spans="5:5" x14ac:dyDescent="0.25">
      <c r="E3189" s="6"/>
    </row>
    <row r="3190" spans="5:5" x14ac:dyDescent="0.25">
      <c r="E3190" s="6"/>
    </row>
    <row r="3191" spans="5:5" x14ac:dyDescent="0.25">
      <c r="E3191" s="6"/>
    </row>
    <row r="3192" spans="5:5" x14ac:dyDescent="0.25">
      <c r="E3192" s="6"/>
    </row>
    <row r="3193" spans="5:5" x14ac:dyDescent="0.25">
      <c r="E3193" s="6"/>
    </row>
    <row r="3194" spans="5:5" x14ac:dyDescent="0.25">
      <c r="E3194" s="6"/>
    </row>
    <row r="3195" spans="5:5" x14ac:dyDescent="0.25">
      <c r="E3195" s="6"/>
    </row>
    <row r="3196" spans="5:5" x14ac:dyDescent="0.25">
      <c r="E3196" s="6"/>
    </row>
    <row r="3197" spans="5:5" x14ac:dyDescent="0.25">
      <c r="E3197" s="6"/>
    </row>
    <row r="3198" spans="5:5" x14ac:dyDescent="0.25">
      <c r="E3198" s="6"/>
    </row>
    <row r="3199" spans="5:5" x14ac:dyDescent="0.25">
      <c r="E3199" s="6"/>
    </row>
    <row r="3200" spans="5:5" x14ac:dyDescent="0.25">
      <c r="E3200" s="6"/>
    </row>
    <row r="3201" spans="5:5" x14ac:dyDescent="0.25">
      <c r="E3201" s="6"/>
    </row>
    <row r="3202" spans="5:5" x14ac:dyDescent="0.25">
      <c r="E3202" s="6"/>
    </row>
    <row r="3203" spans="5:5" x14ac:dyDescent="0.25">
      <c r="E3203" s="6"/>
    </row>
    <row r="3204" spans="5:5" x14ac:dyDescent="0.25">
      <c r="E3204" s="6"/>
    </row>
    <row r="3205" spans="5:5" x14ac:dyDescent="0.25">
      <c r="E3205" s="6"/>
    </row>
    <row r="3206" spans="5:5" x14ac:dyDescent="0.25">
      <c r="E3206" s="6"/>
    </row>
    <row r="3207" spans="5:5" x14ac:dyDescent="0.25">
      <c r="E3207" s="6"/>
    </row>
    <row r="3208" spans="5:5" x14ac:dyDescent="0.25">
      <c r="E3208" s="6"/>
    </row>
    <row r="3209" spans="5:5" x14ac:dyDescent="0.25">
      <c r="E3209" s="6"/>
    </row>
    <row r="3210" spans="5:5" x14ac:dyDescent="0.25">
      <c r="E3210" s="6"/>
    </row>
    <row r="3211" spans="5:5" x14ac:dyDescent="0.25">
      <c r="E3211" s="6"/>
    </row>
    <row r="3212" spans="5:5" x14ac:dyDescent="0.25">
      <c r="E3212" s="6"/>
    </row>
    <row r="3213" spans="5:5" x14ac:dyDescent="0.25">
      <c r="E3213" s="6"/>
    </row>
    <row r="3214" spans="5:5" x14ac:dyDescent="0.25">
      <c r="E3214" s="6"/>
    </row>
    <row r="3215" spans="5:5" x14ac:dyDescent="0.25">
      <c r="E3215" s="6"/>
    </row>
    <row r="3216" spans="5:5" x14ac:dyDescent="0.25">
      <c r="E3216" s="6"/>
    </row>
    <row r="3217" spans="5:5" x14ac:dyDescent="0.25">
      <c r="E3217" s="6"/>
    </row>
    <row r="3218" spans="5:5" x14ac:dyDescent="0.25">
      <c r="E3218" s="6"/>
    </row>
    <row r="3219" spans="5:5" x14ac:dyDescent="0.25">
      <c r="E3219" s="6"/>
    </row>
    <row r="3220" spans="5:5" x14ac:dyDescent="0.25">
      <c r="E3220" s="6"/>
    </row>
    <row r="3221" spans="5:5" x14ac:dyDescent="0.25">
      <c r="E3221" s="6"/>
    </row>
    <row r="3222" spans="5:5" x14ac:dyDescent="0.25">
      <c r="E3222" s="6"/>
    </row>
    <row r="3223" spans="5:5" x14ac:dyDescent="0.25">
      <c r="E3223" s="6"/>
    </row>
    <row r="3224" spans="5:5" x14ac:dyDescent="0.25">
      <c r="E3224" s="6"/>
    </row>
    <row r="3225" spans="5:5" x14ac:dyDescent="0.25">
      <c r="E3225" s="6"/>
    </row>
    <row r="3226" spans="5:5" x14ac:dyDescent="0.25">
      <c r="E3226" s="6"/>
    </row>
    <row r="3227" spans="5:5" x14ac:dyDescent="0.25">
      <c r="E3227" s="6"/>
    </row>
    <row r="3228" spans="5:5" x14ac:dyDescent="0.25">
      <c r="E3228" s="6"/>
    </row>
    <row r="3229" spans="5:5" x14ac:dyDescent="0.25">
      <c r="E3229" s="6"/>
    </row>
    <row r="3230" spans="5:5" x14ac:dyDescent="0.25">
      <c r="E3230" s="6"/>
    </row>
    <row r="3231" spans="5:5" x14ac:dyDescent="0.25">
      <c r="E3231" s="6"/>
    </row>
    <row r="3232" spans="5:5" x14ac:dyDescent="0.25">
      <c r="E3232" s="6"/>
    </row>
    <row r="3233" spans="5:5" x14ac:dyDescent="0.25">
      <c r="E3233" s="6"/>
    </row>
    <row r="3234" spans="5:5" x14ac:dyDescent="0.25">
      <c r="E3234" s="6"/>
    </row>
    <row r="3235" spans="5:5" x14ac:dyDescent="0.25">
      <c r="E3235" s="6"/>
    </row>
    <row r="3236" spans="5:5" x14ac:dyDescent="0.25">
      <c r="E3236" s="6"/>
    </row>
    <row r="3237" spans="5:5" x14ac:dyDescent="0.25">
      <c r="E3237" s="6"/>
    </row>
    <row r="3238" spans="5:5" x14ac:dyDescent="0.25">
      <c r="E3238" s="6"/>
    </row>
    <row r="3239" spans="5:5" x14ac:dyDescent="0.25">
      <c r="E3239" s="6"/>
    </row>
    <row r="3240" spans="5:5" x14ac:dyDescent="0.25">
      <c r="E3240" s="6"/>
    </row>
    <row r="3241" spans="5:5" x14ac:dyDescent="0.25">
      <c r="E3241" s="6"/>
    </row>
    <row r="3242" spans="5:5" x14ac:dyDescent="0.25">
      <c r="E3242" s="6"/>
    </row>
    <row r="3243" spans="5:5" x14ac:dyDescent="0.25">
      <c r="E3243" s="6"/>
    </row>
    <row r="3244" spans="5:5" x14ac:dyDescent="0.25">
      <c r="E3244" s="6"/>
    </row>
    <row r="3245" spans="5:5" x14ac:dyDescent="0.25">
      <c r="E3245" s="6"/>
    </row>
    <row r="3246" spans="5:5" x14ac:dyDescent="0.25">
      <c r="E3246" s="6"/>
    </row>
    <row r="3247" spans="5:5" x14ac:dyDescent="0.25">
      <c r="E3247" s="6"/>
    </row>
    <row r="3248" spans="5:5" x14ac:dyDescent="0.25">
      <c r="E3248" s="6"/>
    </row>
    <row r="3249" spans="5:5" x14ac:dyDescent="0.25">
      <c r="E3249" s="6"/>
    </row>
    <row r="3250" spans="5:5" x14ac:dyDescent="0.25">
      <c r="E3250" s="6"/>
    </row>
    <row r="3251" spans="5:5" x14ac:dyDescent="0.25">
      <c r="E3251" s="6"/>
    </row>
    <row r="3252" spans="5:5" x14ac:dyDescent="0.25">
      <c r="E3252" s="6"/>
    </row>
    <row r="3253" spans="5:5" x14ac:dyDescent="0.25">
      <c r="E3253" s="6"/>
    </row>
    <row r="3254" spans="5:5" x14ac:dyDescent="0.25">
      <c r="E3254" s="6"/>
    </row>
    <row r="3255" spans="5:5" x14ac:dyDescent="0.25">
      <c r="E3255" s="6"/>
    </row>
    <row r="3256" spans="5:5" x14ac:dyDescent="0.25">
      <c r="E3256" s="6"/>
    </row>
    <row r="3257" spans="5:5" x14ac:dyDescent="0.25">
      <c r="E3257" s="6"/>
    </row>
    <row r="3258" spans="5:5" x14ac:dyDescent="0.25">
      <c r="E3258" s="6"/>
    </row>
    <row r="3259" spans="5:5" x14ac:dyDescent="0.25">
      <c r="E3259" s="6"/>
    </row>
    <row r="3260" spans="5:5" x14ac:dyDescent="0.25">
      <c r="E3260" s="6"/>
    </row>
    <row r="3261" spans="5:5" x14ac:dyDescent="0.25">
      <c r="E3261" s="6"/>
    </row>
    <row r="3262" spans="5:5" x14ac:dyDescent="0.25">
      <c r="E3262" s="6"/>
    </row>
    <row r="3263" spans="5:5" x14ac:dyDescent="0.25">
      <c r="E3263" s="6"/>
    </row>
    <row r="3264" spans="5:5" x14ac:dyDescent="0.25">
      <c r="E3264" s="6"/>
    </row>
    <row r="3265" spans="5:5" x14ac:dyDescent="0.25">
      <c r="E3265" s="6"/>
    </row>
    <row r="3266" spans="5:5" x14ac:dyDescent="0.25">
      <c r="E3266" s="6"/>
    </row>
    <row r="3267" spans="5:5" x14ac:dyDescent="0.25">
      <c r="E3267" s="6"/>
    </row>
    <row r="3268" spans="5:5" x14ac:dyDescent="0.25">
      <c r="E3268" s="6"/>
    </row>
    <row r="3269" spans="5:5" x14ac:dyDescent="0.25">
      <c r="E3269" s="6"/>
    </row>
    <row r="3270" spans="5:5" x14ac:dyDescent="0.25">
      <c r="E3270" s="6"/>
    </row>
    <row r="3271" spans="5:5" x14ac:dyDescent="0.25">
      <c r="E3271" s="6"/>
    </row>
    <row r="3272" spans="5:5" x14ac:dyDescent="0.25">
      <c r="E3272" s="6"/>
    </row>
    <row r="3273" spans="5:5" x14ac:dyDescent="0.25">
      <c r="E3273" s="6"/>
    </row>
    <row r="3274" spans="5:5" x14ac:dyDescent="0.25">
      <c r="E3274" s="6"/>
    </row>
    <row r="3275" spans="5:5" x14ac:dyDescent="0.25">
      <c r="E3275" s="6"/>
    </row>
    <row r="3276" spans="5:5" x14ac:dyDescent="0.25">
      <c r="E3276" s="6"/>
    </row>
    <row r="3277" spans="5:5" x14ac:dyDescent="0.25">
      <c r="E3277" s="6"/>
    </row>
    <row r="3278" spans="5:5" x14ac:dyDescent="0.25">
      <c r="E3278" s="6"/>
    </row>
    <row r="3279" spans="5:5" x14ac:dyDescent="0.25">
      <c r="E3279" s="6"/>
    </row>
    <row r="3280" spans="5:5" x14ac:dyDescent="0.25">
      <c r="E3280" s="6"/>
    </row>
    <row r="3281" spans="5:5" x14ac:dyDescent="0.25">
      <c r="E3281" s="6"/>
    </row>
    <row r="3282" spans="5:5" x14ac:dyDescent="0.25">
      <c r="E3282" s="6"/>
    </row>
    <row r="3283" spans="5:5" x14ac:dyDescent="0.25">
      <c r="E3283" s="6"/>
    </row>
    <row r="3284" spans="5:5" x14ac:dyDescent="0.25">
      <c r="E3284" s="6"/>
    </row>
    <row r="3285" spans="5:5" x14ac:dyDescent="0.25">
      <c r="E3285" s="6"/>
    </row>
    <row r="3286" spans="5:5" x14ac:dyDescent="0.25">
      <c r="E3286" s="6"/>
    </row>
    <row r="3287" spans="5:5" x14ac:dyDescent="0.25">
      <c r="E3287" s="6"/>
    </row>
    <row r="3288" spans="5:5" x14ac:dyDescent="0.25">
      <c r="E3288" s="6"/>
    </row>
    <row r="3289" spans="5:5" x14ac:dyDescent="0.25">
      <c r="E3289" s="6"/>
    </row>
    <row r="3290" spans="5:5" x14ac:dyDescent="0.25">
      <c r="E3290" s="6"/>
    </row>
    <row r="3291" spans="5:5" x14ac:dyDescent="0.25">
      <c r="E3291" s="6"/>
    </row>
    <row r="3292" spans="5:5" x14ac:dyDescent="0.25">
      <c r="E3292" s="6"/>
    </row>
    <row r="3293" spans="5:5" x14ac:dyDescent="0.25">
      <c r="E3293" s="6"/>
    </row>
    <row r="3294" spans="5:5" x14ac:dyDescent="0.25">
      <c r="E3294" s="6"/>
    </row>
    <row r="3295" spans="5:5" x14ac:dyDescent="0.25">
      <c r="E3295" s="6"/>
    </row>
    <row r="3296" spans="5:5" x14ac:dyDescent="0.25">
      <c r="E3296" s="6"/>
    </row>
    <row r="3297" spans="5:5" x14ac:dyDescent="0.25">
      <c r="E3297" s="6"/>
    </row>
    <row r="3298" spans="5:5" x14ac:dyDescent="0.25">
      <c r="E3298" s="6"/>
    </row>
    <row r="3299" spans="5:5" x14ac:dyDescent="0.25">
      <c r="E3299" s="6"/>
    </row>
    <row r="3300" spans="5:5" x14ac:dyDescent="0.25">
      <c r="E3300" s="6"/>
    </row>
    <row r="3301" spans="5:5" x14ac:dyDescent="0.25">
      <c r="E3301" s="6"/>
    </row>
    <row r="3302" spans="5:5" x14ac:dyDescent="0.25">
      <c r="E3302" s="6"/>
    </row>
    <row r="3303" spans="5:5" x14ac:dyDescent="0.25">
      <c r="E3303" s="6"/>
    </row>
    <row r="3304" spans="5:5" x14ac:dyDescent="0.25">
      <c r="E3304" s="6"/>
    </row>
    <row r="3305" spans="5:5" x14ac:dyDescent="0.25">
      <c r="E3305" s="6"/>
    </row>
    <row r="3306" spans="5:5" x14ac:dyDescent="0.25">
      <c r="E3306" s="6"/>
    </row>
    <row r="3307" spans="5:5" x14ac:dyDescent="0.25">
      <c r="E3307" s="6"/>
    </row>
    <row r="3308" spans="5:5" x14ac:dyDescent="0.25">
      <c r="E3308" s="6"/>
    </row>
    <row r="3309" spans="5:5" x14ac:dyDescent="0.25">
      <c r="E3309" s="6"/>
    </row>
    <row r="3310" spans="5:5" x14ac:dyDescent="0.25">
      <c r="E3310" s="6"/>
    </row>
    <row r="3311" spans="5:5" x14ac:dyDescent="0.25">
      <c r="E3311" s="6"/>
    </row>
    <row r="3312" spans="5:5" x14ac:dyDescent="0.25">
      <c r="E3312" s="6"/>
    </row>
    <row r="3313" spans="5:5" x14ac:dyDescent="0.25">
      <c r="E3313" s="6"/>
    </row>
    <row r="3314" spans="5:5" x14ac:dyDescent="0.25">
      <c r="E3314" s="6"/>
    </row>
    <row r="3315" spans="5:5" x14ac:dyDescent="0.25">
      <c r="E3315" s="6"/>
    </row>
    <row r="3316" spans="5:5" x14ac:dyDescent="0.25">
      <c r="E3316" s="6"/>
    </row>
    <row r="3317" spans="5:5" x14ac:dyDescent="0.25">
      <c r="E3317" s="6"/>
    </row>
    <row r="3318" spans="5:5" x14ac:dyDescent="0.25">
      <c r="E3318" s="6"/>
    </row>
    <row r="3319" spans="5:5" x14ac:dyDescent="0.25">
      <c r="E3319" s="6"/>
    </row>
    <row r="3320" spans="5:5" x14ac:dyDescent="0.25">
      <c r="E3320" s="6"/>
    </row>
    <row r="3321" spans="5:5" x14ac:dyDescent="0.25">
      <c r="E3321" s="6"/>
    </row>
    <row r="3322" spans="5:5" x14ac:dyDescent="0.25">
      <c r="E3322" s="6"/>
    </row>
    <row r="3323" spans="5:5" x14ac:dyDescent="0.25">
      <c r="E3323" s="6"/>
    </row>
    <row r="3324" spans="5:5" x14ac:dyDescent="0.25">
      <c r="E3324" s="6"/>
    </row>
    <row r="3325" spans="5:5" x14ac:dyDescent="0.25">
      <c r="E3325" s="6"/>
    </row>
    <row r="3326" spans="5:5" x14ac:dyDescent="0.25">
      <c r="E3326" s="6"/>
    </row>
    <row r="3327" spans="5:5" x14ac:dyDescent="0.25">
      <c r="E3327" s="6"/>
    </row>
    <row r="3328" spans="5:5" x14ac:dyDescent="0.25">
      <c r="E3328" s="6"/>
    </row>
    <row r="3329" spans="5:5" x14ac:dyDescent="0.25">
      <c r="E3329" s="6"/>
    </row>
    <row r="3330" spans="5:5" x14ac:dyDescent="0.25">
      <c r="E3330" s="6"/>
    </row>
    <row r="3331" spans="5:5" x14ac:dyDescent="0.25">
      <c r="E3331" s="6"/>
    </row>
    <row r="3332" spans="5:5" x14ac:dyDescent="0.25">
      <c r="E3332" s="6"/>
    </row>
    <row r="3333" spans="5:5" x14ac:dyDescent="0.25">
      <c r="E3333" s="6"/>
    </row>
    <row r="3334" spans="5:5" x14ac:dyDescent="0.25">
      <c r="E3334" s="6"/>
    </row>
    <row r="3335" spans="5:5" x14ac:dyDescent="0.25">
      <c r="E3335" s="6"/>
    </row>
    <row r="3336" spans="5:5" x14ac:dyDescent="0.25">
      <c r="E3336" s="6"/>
    </row>
    <row r="3337" spans="5:5" x14ac:dyDescent="0.25">
      <c r="E3337" s="6"/>
    </row>
    <row r="3338" spans="5:5" x14ac:dyDescent="0.25">
      <c r="E3338" s="6"/>
    </row>
    <row r="3339" spans="5:5" x14ac:dyDescent="0.25">
      <c r="E3339" s="6"/>
    </row>
    <row r="3340" spans="5:5" x14ac:dyDescent="0.25">
      <c r="E3340" s="6"/>
    </row>
    <row r="3341" spans="5:5" x14ac:dyDescent="0.25">
      <c r="E3341" s="6"/>
    </row>
    <row r="3342" spans="5:5" x14ac:dyDescent="0.25">
      <c r="E3342" s="6"/>
    </row>
    <row r="3343" spans="5:5" x14ac:dyDescent="0.25">
      <c r="E3343" s="6"/>
    </row>
    <row r="3344" spans="5:5" x14ac:dyDescent="0.25">
      <c r="E3344" s="6"/>
    </row>
    <row r="3345" spans="5:5" x14ac:dyDescent="0.25">
      <c r="E3345" s="6"/>
    </row>
    <row r="3346" spans="5:5" x14ac:dyDescent="0.25">
      <c r="E3346" s="6"/>
    </row>
    <row r="3347" spans="5:5" x14ac:dyDescent="0.25">
      <c r="E3347" s="6"/>
    </row>
    <row r="3348" spans="5:5" x14ac:dyDescent="0.25">
      <c r="E3348" s="6"/>
    </row>
    <row r="3349" spans="5:5" x14ac:dyDescent="0.25">
      <c r="E3349" s="6"/>
    </row>
    <row r="3350" spans="5:5" x14ac:dyDescent="0.25">
      <c r="E3350" s="6"/>
    </row>
    <row r="3351" spans="5:5" x14ac:dyDescent="0.25">
      <c r="E3351" s="6"/>
    </row>
    <row r="3352" spans="5:5" x14ac:dyDescent="0.25">
      <c r="E3352" s="6"/>
    </row>
    <row r="3353" spans="5:5" x14ac:dyDescent="0.25">
      <c r="E3353" s="6"/>
    </row>
    <row r="3354" spans="5:5" x14ac:dyDescent="0.25">
      <c r="E3354" s="6"/>
    </row>
    <row r="3355" spans="5:5" x14ac:dyDescent="0.25">
      <c r="E3355" s="6"/>
    </row>
    <row r="3356" spans="5:5" x14ac:dyDescent="0.25">
      <c r="E3356" s="6"/>
    </row>
    <row r="3357" spans="5:5" x14ac:dyDescent="0.25">
      <c r="E3357" s="6"/>
    </row>
    <row r="3358" spans="5:5" x14ac:dyDescent="0.25">
      <c r="E3358" s="6"/>
    </row>
    <row r="3359" spans="5:5" x14ac:dyDescent="0.25">
      <c r="E3359" s="6"/>
    </row>
    <row r="3360" spans="5:5" x14ac:dyDescent="0.25">
      <c r="E3360" s="6"/>
    </row>
    <row r="3361" spans="5:5" x14ac:dyDescent="0.25">
      <c r="E3361" s="6"/>
    </row>
    <row r="3362" spans="5:5" x14ac:dyDescent="0.25">
      <c r="E3362" s="6"/>
    </row>
    <row r="3363" spans="5:5" x14ac:dyDescent="0.25">
      <c r="E3363" s="6"/>
    </row>
    <row r="3364" spans="5:5" x14ac:dyDescent="0.25">
      <c r="E3364" s="6"/>
    </row>
    <row r="3365" spans="5:5" x14ac:dyDescent="0.25">
      <c r="E3365" s="6"/>
    </row>
    <row r="3366" spans="5:5" x14ac:dyDescent="0.25">
      <c r="E3366" s="6"/>
    </row>
    <row r="3367" spans="5:5" x14ac:dyDescent="0.25">
      <c r="E3367" s="6"/>
    </row>
    <row r="3368" spans="5:5" x14ac:dyDescent="0.25">
      <c r="E3368" s="6"/>
    </row>
    <row r="3369" spans="5:5" x14ac:dyDescent="0.25">
      <c r="E3369" s="6"/>
    </row>
    <row r="3370" spans="5:5" x14ac:dyDescent="0.25">
      <c r="E3370" s="6"/>
    </row>
    <row r="3371" spans="5:5" x14ac:dyDescent="0.25">
      <c r="E3371" s="6"/>
    </row>
    <row r="3372" spans="5:5" x14ac:dyDescent="0.25">
      <c r="E3372" s="6"/>
    </row>
    <row r="3373" spans="5:5" x14ac:dyDescent="0.25">
      <c r="E3373" s="6"/>
    </row>
    <row r="3374" spans="5:5" x14ac:dyDescent="0.25">
      <c r="E3374" s="6"/>
    </row>
    <row r="3375" spans="5:5" x14ac:dyDescent="0.25">
      <c r="E3375" s="6"/>
    </row>
    <row r="3376" spans="5:5" x14ac:dyDescent="0.25">
      <c r="E3376" s="6"/>
    </row>
    <row r="3377" spans="5:5" x14ac:dyDescent="0.25">
      <c r="E3377" s="6"/>
    </row>
    <row r="3378" spans="5:5" x14ac:dyDescent="0.25">
      <c r="E3378" s="6"/>
    </row>
    <row r="3379" spans="5:5" x14ac:dyDescent="0.25">
      <c r="E3379" s="6"/>
    </row>
    <row r="3380" spans="5:5" x14ac:dyDescent="0.25">
      <c r="E3380" s="6"/>
    </row>
    <row r="3381" spans="5:5" x14ac:dyDescent="0.25">
      <c r="E3381" s="6"/>
    </row>
    <row r="3382" spans="5:5" x14ac:dyDescent="0.25">
      <c r="E3382" s="6"/>
    </row>
    <row r="3383" spans="5:5" x14ac:dyDescent="0.25">
      <c r="E3383" s="6"/>
    </row>
    <row r="3384" spans="5:5" x14ac:dyDescent="0.25">
      <c r="E3384" s="6"/>
    </row>
    <row r="3385" spans="5:5" x14ac:dyDescent="0.25">
      <c r="E3385" s="6"/>
    </row>
    <row r="3386" spans="5:5" x14ac:dyDescent="0.25">
      <c r="E3386" s="6"/>
    </row>
    <row r="3387" spans="5:5" x14ac:dyDescent="0.25">
      <c r="E3387" s="6"/>
    </row>
    <row r="3388" spans="5:5" x14ac:dyDescent="0.25">
      <c r="E3388" s="6"/>
    </row>
    <row r="3389" spans="5:5" x14ac:dyDescent="0.25">
      <c r="E3389" s="6"/>
    </row>
    <row r="3390" spans="5:5" x14ac:dyDescent="0.25">
      <c r="E3390" s="6"/>
    </row>
    <row r="3391" spans="5:5" x14ac:dyDescent="0.25">
      <c r="E3391" s="6"/>
    </row>
    <row r="3392" spans="5:5" x14ac:dyDescent="0.25">
      <c r="E3392" s="6"/>
    </row>
    <row r="3393" spans="5:5" x14ac:dyDescent="0.25">
      <c r="E3393" s="6"/>
    </row>
    <row r="3394" spans="5:5" x14ac:dyDescent="0.25">
      <c r="E3394" s="6"/>
    </row>
    <row r="3395" spans="5:5" x14ac:dyDescent="0.25">
      <c r="E3395" s="6"/>
    </row>
    <row r="3396" spans="5:5" x14ac:dyDescent="0.25">
      <c r="E3396" s="6"/>
    </row>
    <row r="3397" spans="5:5" x14ac:dyDescent="0.25">
      <c r="E3397" s="6"/>
    </row>
    <row r="3398" spans="5:5" x14ac:dyDescent="0.25">
      <c r="E3398" s="6"/>
    </row>
    <row r="3399" spans="5:5" x14ac:dyDescent="0.25">
      <c r="E3399" s="6"/>
    </row>
    <row r="3400" spans="5:5" x14ac:dyDescent="0.25">
      <c r="E3400" s="6"/>
    </row>
    <row r="3401" spans="5:5" x14ac:dyDescent="0.25">
      <c r="E3401" s="6"/>
    </row>
    <row r="3402" spans="5:5" x14ac:dyDescent="0.25">
      <c r="E3402" s="6"/>
    </row>
    <row r="3403" spans="5:5" x14ac:dyDescent="0.25">
      <c r="E3403" s="6"/>
    </row>
    <row r="3404" spans="5:5" x14ac:dyDescent="0.25">
      <c r="E3404" s="6"/>
    </row>
    <row r="3405" spans="5:5" x14ac:dyDescent="0.25">
      <c r="E3405" s="6"/>
    </row>
    <row r="3406" spans="5:5" x14ac:dyDescent="0.25">
      <c r="E3406" s="6"/>
    </row>
    <row r="3407" spans="5:5" x14ac:dyDescent="0.25">
      <c r="E3407" s="6"/>
    </row>
    <row r="3408" spans="5:5" x14ac:dyDescent="0.25">
      <c r="E3408" s="6"/>
    </row>
    <row r="3409" spans="5:5" x14ac:dyDescent="0.25">
      <c r="E3409" s="6"/>
    </row>
    <row r="3410" spans="5:5" x14ac:dyDescent="0.25">
      <c r="E3410" s="6"/>
    </row>
    <row r="3411" spans="5:5" x14ac:dyDescent="0.25">
      <c r="E3411" s="6"/>
    </row>
    <row r="3412" spans="5:5" x14ac:dyDescent="0.25">
      <c r="E3412" s="6"/>
    </row>
    <row r="3413" spans="5:5" x14ac:dyDescent="0.25">
      <c r="E3413" s="6"/>
    </row>
    <row r="3414" spans="5:5" x14ac:dyDescent="0.25">
      <c r="E3414" s="6"/>
    </row>
    <row r="3415" spans="5:5" x14ac:dyDescent="0.25">
      <c r="E3415" s="6"/>
    </row>
    <row r="3416" spans="5:5" x14ac:dyDescent="0.25">
      <c r="E3416" s="6"/>
    </row>
    <row r="3417" spans="5:5" x14ac:dyDescent="0.25">
      <c r="E3417" s="6"/>
    </row>
    <row r="3418" spans="5:5" x14ac:dyDescent="0.25">
      <c r="E3418" s="6"/>
    </row>
    <row r="3419" spans="5:5" x14ac:dyDescent="0.25">
      <c r="E3419" s="6"/>
    </row>
    <row r="3420" spans="5:5" x14ac:dyDescent="0.25">
      <c r="E3420" s="6"/>
    </row>
    <row r="3421" spans="5:5" x14ac:dyDescent="0.25">
      <c r="E3421" s="6"/>
    </row>
    <row r="3422" spans="5:5" x14ac:dyDescent="0.25">
      <c r="E3422" s="6"/>
    </row>
    <row r="3423" spans="5:5" x14ac:dyDescent="0.25">
      <c r="E3423" s="6"/>
    </row>
    <row r="3424" spans="5:5" x14ac:dyDescent="0.25">
      <c r="E3424" s="6"/>
    </row>
    <row r="3425" spans="5:5" x14ac:dyDescent="0.25">
      <c r="E3425" s="6"/>
    </row>
    <row r="3426" spans="5:5" x14ac:dyDescent="0.25">
      <c r="E3426" s="6"/>
    </row>
    <row r="3427" spans="5:5" x14ac:dyDescent="0.25">
      <c r="E3427" s="6"/>
    </row>
    <row r="3428" spans="5:5" x14ac:dyDescent="0.25">
      <c r="E3428" s="6"/>
    </row>
    <row r="3429" spans="5:5" x14ac:dyDescent="0.25">
      <c r="E3429" s="6"/>
    </row>
    <row r="3430" spans="5:5" x14ac:dyDescent="0.25">
      <c r="E3430" s="6"/>
    </row>
    <row r="3431" spans="5:5" x14ac:dyDescent="0.25">
      <c r="E3431" s="6"/>
    </row>
    <row r="3432" spans="5:5" x14ac:dyDescent="0.25">
      <c r="E3432" s="6"/>
    </row>
    <row r="3433" spans="5:5" x14ac:dyDescent="0.25">
      <c r="E3433" s="6"/>
    </row>
    <row r="3434" spans="5:5" x14ac:dyDescent="0.25">
      <c r="E3434" s="6"/>
    </row>
    <row r="3435" spans="5:5" x14ac:dyDescent="0.25">
      <c r="E3435" s="6"/>
    </row>
    <row r="3436" spans="5:5" x14ac:dyDescent="0.25">
      <c r="E3436" s="6"/>
    </row>
    <row r="3437" spans="5:5" x14ac:dyDescent="0.25">
      <c r="E3437" s="6"/>
    </row>
    <row r="3438" spans="5:5" x14ac:dyDescent="0.25">
      <c r="E3438" s="6"/>
    </row>
    <row r="3439" spans="5:5" x14ac:dyDescent="0.25">
      <c r="E3439" s="6"/>
    </row>
    <row r="3440" spans="5:5" x14ac:dyDescent="0.25">
      <c r="E3440" s="6"/>
    </row>
    <row r="3441" spans="5:5" x14ac:dyDescent="0.25">
      <c r="E3441" s="6"/>
    </row>
    <row r="3442" spans="5:5" x14ac:dyDescent="0.25">
      <c r="E3442" s="6"/>
    </row>
    <row r="3443" spans="5:5" x14ac:dyDescent="0.25">
      <c r="E3443" s="6"/>
    </row>
    <row r="3444" spans="5:5" x14ac:dyDescent="0.25">
      <c r="E3444" s="6"/>
    </row>
    <row r="3445" spans="5:5" x14ac:dyDescent="0.25">
      <c r="E3445" s="6"/>
    </row>
    <row r="3446" spans="5:5" x14ac:dyDescent="0.25">
      <c r="E3446" s="6"/>
    </row>
    <row r="3447" spans="5:5" x14ac:dyDescent="0.25">
      <c r="E3447" s="6"/>
    </row>
    <row r="3448" spans="5:5" x14ac:dyDescent="0.25">
      <c r="E3448" s="6"/>
    </row>
    <row r="3449" spans="5:5" x14ac:dyDescent="0.25">
      <c r="E3449" s="6"/>
    </row>
    <row r="3450" spans="5:5" x14ac:dyDescent="0.25">
      <c r="E3450" s="6"/>
    </row>
    <row r="3451" spans="5:5" x14ac:dyDescent="0.25">
      <c r="E3451" s="6"/>
    </row>
    <row r="3452" spans="5:5" x14ac:dyDescent="0.25">
      <c r="E3452" s="6"/>
    </row>
    <row r="3453" spans="5:5" x14ac:dyDescent="0.25">
      <c r="E3453" s="6"/>
    </row>
    <row r="3454" spans="5:5" x14ac:dyDescent="0.25">
      <c r="E3454" s="6"/>
    </row>
    <row r="3455" spans="5:5" x14ac:dyDescent="0.25">
      <c r="E3455" s="6"/>
    </row>
    <row r="3456" spans="5:5" x14ac:dyDescent="0.25">
      <c r="E3456" s="6"/>
    </row>
    <row r="3457" spans="5:5" x14ac:dyDescent="0.25">
      <c r="E3457" s="6"/>
    </row>
    <row r="3458" spans="5:5" x14ac:dyDescent="0.25">
      <c r="E3458" s="6"/>
    </row>
    <row r="3459" spans="5:5" x14ac:dyDescent="0.25">
      <c r="E3459" s="6"/>
    </row>
    <row r="3460" spans="5:5" x14ac:dyDescent="0.25">
      <c r="E3460" s="6"/>
    </row>
    <row r="3461" spans="5:5" x14ac:dyDescent="0.25">
      <c r="E3461" s="6"/>
    </row>
    <row r="3462" spans="5:5" x14ac:dyDescent="0.25">
      <c r="E3462" s="6"/>
    </row>
    <row r="3463" spans="5:5" x14ac:dyDescent="0.25">
      <c r="E3463" s="6"/>
    </row>
    <row r="3464" spans="5:5" x14ac:dyDescent="0.25">
      <c r="E3464" s="6"/>
    </row>
    <row r="3465" spans="5:5" x14ac:dyDescent="0.25">
      <c r="E3465" s="6"/>
    </row>
    <row r="3466" spans="5:5" x14ac:dyDescent="0.25">
      <c r="E3466" s="6"/>
    </row>
    <row r="3467" spans="5:5" x14ac:dyDescent="0.25">
      <c r="E3467" s="6"/>
    </row>
    <row r="3468" spans="5:5" x14ac:dyDescent="0.25">
      <c r="E3468" s="6"/>
    </row>
    <row r="3469" spans="5:5" x14ac:dyDescent="0.25">
      <c r="E3469" s="6"/>
    </row>
    <row r="3470" spans="5:5" x14ac:dyDescent="0.25">
      <c r="E3470" s="6"/>
    </row>
    <row r="3471" spans="5:5" x14ac:dyDescent="0.25">
      <c r="E3471" s="6"/>
    </row>
    <row r="3472" spans="5:5" x14ac:dyDescent="0.25">
      <c r="E3472" s="6"/>
    </row>
    <row r="3473" spans="5:5" x14ac:dyDescent="0.25">
      <c r="E3473" s="6"/>
    </row>
    <row r="3474" spans="5:5" x14ac:dyDescent="0.25">
      <c r="E3474" s="6"/>
    </row>
    <row r="3475" spans="5:5" x14ac:dyDescent="0.25">
      <c r="E3475" s="6"/>
    </row>
    <row r="3476" spans="5:5" x14ac:dyDescent="0.25">
      <c r="E3476" s="6"/>
    </row>
    <row r="3477" spans="5:5" x14ac:dyDescent="0.25">
      <c r="E3477" s="6"/>
    </row>
    <row r="3478" spans="5:5" x14ac:dyDescent="0.25">
      <c r="E3478" s="6"/>
    </row>
    <row r="3479" spans="5:5" x14ac:dyDescent="0.25">
      <c r="E3479" s="6"/>
    </row>
    <row r="3480" spans="5:5" x14ac:dyDescent="0.25">
      <c r="E3480" s="6"/>
    </row>
    <row r="3481" spans="5:5" x14ac:dyDescent="0.25">
      <c r="E3481" s="6"/>
    </row>
    <row r="3482" spans="5:5" x14ac:dyDescent="0.25">
      <c r="E3482" s="6"/>
    </row>
    <row r="3483" spans="5:5" x14ac:dyDescent="0.25">
      <c r="E3483" s="6"/>
    </row>
    <row r="3484" spans="5:5" x14ac:dyDescent="0.25">
      <c r="E3484" s="6"/>
    </row>
    <row r="3485" spans="5:5" x14ac:dyDescent="0.25">
      <c r="E3485" s="6"/>
    </row>
    <row r="3486" spans="5:5" x14ac:dyDescent="0.25">
      <c r="E3486" s="6"/>
    </row>
    <row r="3487" spans="5:5" x14ac:dyDescent="0.25">
      <c r="E3487" s="6"/>
    </row>
    <row r="3488" spans="5:5" x14ac:dyDescent="0.25">
      <c r="E3488" s="6"/>
    </row>
    <row r="3489" spans="5:5" x14ac:dyDescent="0.25">
      <c r="E3489" s="6"/>
    </row>
    <row r="3490" spans="5:5" x14ac:dyDescent="0.25">
      <c r="E3490" s="6"/>
    </row>
    <row r="3491" spans="5:5" x14ac:dyDescent="0.25">
      <c r="E3491" s="6"/>
    </row>
    <row r="3492" spans="5:5" x14ac:dyDescent="0.25">
      <c r="E3492" s="6"/>
    </row>
    <row r="3493" spans="5:5" x14ac:dyDescent="0.25">
      <c r="E3493" s="6"/>
    </row>
    <row r="3494" spans="5:5" x14ac:dyDescent="0.25">
      <c r="E3494" s="6"/>
    </row>
    <row r="3495" spans="5:5" x14ac:dyDescent="0.25">
      <c r="E3495" s="6"/>
    </row>
    <row r="3496" spans="5:5" x14ac:dyDescent="0.25">
      <c r="E3496" s="6"/>
    </row>
    <row r="3497" spans="5:5" x14ac:dyDescent="0.25">
      <c r="E3497" s="6"/>
    </row>
    <row r="3498" spans="5:5" x14ac:dyDescent="0.25">
      <c r="E3498" s="6"/>
    </row>
    <row r="3499" spans="5:5" x14ac:dyDescent="0.25">
      <c r="E3499" s="6"/>
    </row>
    <row r="3500" spans="5:5" x14ac:dyDescent="0.25">
      <c r="E3500" s="6"/>
    </row>
    <row r="3501" spans="5:5" x14ac:dyDescent="0.25">
      <c r="E3501" s="6"/>
    </row>
    <row r="3502" spans="5:5" x14ac:dyDescent="0.25">
      <c r="E3502" s="6"/>
    </row>
    <row r="3503" spans="5:5" x14ac:dyDescent="0.25">
      <c r="E3503" s="6"/>
    </row>
    <row r="3504" spans="5:5" x14ac:dyDescent="0.25">
      <c r="E3504" s="6"/>
    </row>
    <row r="3505" spans="5:5" x14ac:dyDescent="0.25">
      <c r="E3505" s="6"/>
    </row>
    <row r="3506" spans="5:5" x14ac:dyDescent="0.25">
      <c r="E3506" s="6"/>
    </row>
    <row r="3507" spans="5:5" x14ac:dyDescent="0.25">
      <c r="E3507" s="6"/>
    </row>
    <row r="3508" spans="5:5" x14ac:dyDescent="0.25">
      <c r="E3508" s="6"/>
    </row>
    <row r="3509" spans="5:5" x14ac:dyDescent="0.25">
      <c r="E3509" s="6"/>
    </row>
    <row r="3510" spans="5:5" x14ac:dyDescent="0.25">
      <c r="E3510" s="6"/>
    </row>
    <row r="3511" spans="5:5" x14ac:dyDescent="0.25">
      <c r="E3511" s="6"/>
    </row>
    <row r="3512" spans="5:5" x14ac:dyDescent="0.25">
      <c r="E3512" s="6"/>
    </row>
    <row r="3513" spans="5:5" x14ac:dyDescent="0.25">
      <c r="E3513" s="6"/>
    </row>
    <row r="3514" spans="5:5" x14ac:dyDescent="0.25">
      <c r="E3514" s="6"/>
    </row>
    <row r="3515" spans="5:5" x14ac:dyDescent="0.25">
      <c r="E3515" s="6"/>
    </row>
    <row r="3516" spans="5:5" x14ac:dyDescent="0.25">
      <c r="E3516" s="6"/>
    </row>
    <row r="3517" spans="5:5" x14ac:dyDescent="0.25">
      <c r="E3517" s="6"/>
    </row>
    <row r="3518" spans="5:5" x14ac:dyDescent="0.25">
      <c r="E3518" s="6"/>
    </row>
    <row r="3519" spans="5:5" x14ac:dyDescent="0.25">
      <c r="E3519" s="6"/>
    </row>
    <row r="3520" spans="5:5" x14ac:dyDescent="0.25">
      <c r="E3520" s="6"/>
    </row>
    <row r="3521" spans="5:5" x14ac:dyDescent="0.25">
      <c r="E3521" s="6"/>
    </row>
    <row r="3522" spans="5:5" x14ac:dyDescent="0.25">
      <c r="E3522" s="6"/>
    </row>
    <row r="3523" spans="5:5" x14ac:dyDescent="0.25">
      <c r="E3523" s="6"/>
    </row>
    <row r="3524" spans="5:5" x14ac:dyDescent="0.25">
      <c r="E3524" s="6"/>
    </row>
    <row r="3525" spans="5:5" x14ac:dyDescent="0.25">
      <c r="E3525" s="6"/>
    </row>
    <row r="3526" spans="5:5" x14ac:dyDescent="0.25">
      <c r="E3526" s="6"/>
    </row>
    <row r="3527" spans="5:5" x14ac:dyDescent="0.25">
      <c r="E3527" s="6"/>
    </row>
    <row r="3528" spans="5:5" x14ac:dyDescent="0.25">
      <c r="E3528" s="6"/>
    </row>
    <row r="3529" spans="5:5" x14ac:dyDescent="0.25">
      <c r="E3529" s="6"/>
    </row>
    <row r="3530" spans="5:5" x14ac:dyDescent="0.25">
      <c r="E3530" s="6"/>
    </row>
    <row r="3531" spans="5:5" x14ac:dyDescent="0.25">
      <c r="E3531" s="6"/>
    </row>
    <row r="3532" spans="5:5" x14ac:dyDescent="0.25">
      <c r="E3532" s="6"/>
    </row>
    <row r="3533" spans="5:5" x14ac:dyDescent="0.25">
      <c r="E3533" s="6"/>
    </row>
    <row r="3534" spans="5:5" x14ac:dyDescent="0.25">
      <c r="E3534" s="6"/>
    </row>
    <row r="3535" spans="5:5" x14ac:dyDescent="0.25">
      <c r="E3535" s="6"/>
    </row>
    <row r="3536" spans="5:5" x14ac:dyDescent="0.25">
      <c r="E3536" s="6"/>
    </row>
    <row r="3537" spans="5:5" x14ac:dyDescent="0.25">
      <c r="E3537" s="6"/>
    </row>
    <row r="3538" spans="5:5" x14ac:dyDescent="0.25">
      <c r="E3538" s="6"/>
    </row>
    <row r="3539" spans="5:5" x14ac:dyDescent="0.25">
      <c r="E3539" s="6"/>
    </row>
    <row r="3540" spans="5:5" x14ac:dyDescent="0.25">
      <c r="E3540" s="6"/>
    </row>
    <row r="3541" spans="5:5" x14ac:dyDescent="0.25">
      <c r="E3541" s="6"/>
    </row>
    <row r="3542" spans="5:5" x14ac:dyDescent="0.25">
      <c r="E3542" s="6"/>
    </row>
    <row r="3543" spans="5:5" x14ac:dyDescent="0.25">
      <c r="E3543" s="6"/>
    </row>
    <row r="3544" spans="5:5" x14ac:dyDescent="0.25">
      <c r="E3544" s="6"/>
    </row>
    <row r="3545" spans="5:5" x14ac:dyDescent="0.25">
      <c r="E3545" s="6"/>
    </row>
    <row r="3546" spans="5:5" x14ac:dyDescent="0.25">
      <c r="E3546" s="6"/>
    </row>
    <row r="3547" spans="5:5" x14ac:dyDescent="0.25">
      <c r="E3547" s="6"/>
    </row>
    <row r="3548" spans="5:5" x14ac:dyDescent="0.25">
      <c r="E3548" s="6"/>
    </row>
    <row r="3549" spans="5:5" x14ac:dyDescent="0.25">
      <c r="E3549" s="6"/>
    </row>
    <row r="3550" spans="5:5" x14ac:dyDescent="0.25">
      <c r="E3550" s="6"/>
    </row>
    <row r="3551" spans="5:5" x14ac:dyDescent="0.25">
      <c r="E3551" s="6"/>
    </row>
    <row r="3552" spans="5:5" x14ac:dyDescent="0.25">
      <c r="E3552" s="6"/>
    </row>
    <row r="3553" spans="5:5" x14ac:dyDescent="0.25">
      <c r="E3553" s="6"/>
    </row>
    <row r="3554" spans="5:5" x14ac:dyDescent="0.25">
      <c r="E3554" s="6"/>
    </row>
    <row r="3555" spans="5:5" x14ac:dyDescent="0.25">
      <c r="E3555" s="6"/>
    </row>
    <row r="3556" spans="5:5" x14ac:dyDescent="0.25">
      <c r="E3556" s="6"/>
    </row>
    <row r="3557" spans="5:5" x14ac:dyDescent="0.25">
      <c r="E3557" s="6"/>
    </row>
    <row r="3558" spans="5:5" x14ac:dyDescent="0.25">
      <c r="E3558" s="6"/>
    </row>
    <row r="3559" spans="5:5" x14ac:dyDescent="0.25">
      <c r="E3559" s="6"/>
    </row>
    <row r="3560" spans="5:5" x14ac:dyDescent="0.25">
      <c r="E3560" s="6"/>
    </row>
    <row r="3561" spans="5:5" x14ac:dyDescent="0.25">
      <c r="E3561" s="6"/>
    </row>
    <row r="3562" spans="5:5" x14ac:dyDescent="0.25">
      <c r="E3562" s="6"/>
    </row>
    <row r="3563" spans="5:5" x14ac:dyDescent="0.25">
      <c r="E3563" s="6"/>
    </row>
    <row r="3564" spans="5:5" x14ac:dyDescent="0.25">
      <c r="E3564" s="6"/>
    </row>
    <row r="3565" spans="5:5" x14ac:dyDescent="0.25">
      <c r="E3565" s="6"/>
    </row>
    <row r="3566" spans="5:5" x14ac:dyDescent="0.25">
      <c r="E3566" s="6"/>
    </row>
    <row r="3567" spans="5:5" x14ac:dyDescent="0.25">
      <c r="E3567" s="6"/>
    </row>
    <row r="3568" spans="5:5" x14ac:dyDescent="0.25">
      <c r="E3568" s="6"/>
    </row>
    <row r="3569" spans="5:5" x14ac:dyDescent="0.25">
      <c r="E3569" s="6"/>
    </row>
    <row r="3570" spans="5:5" x14ac:dyDescent="0.25">
      <c r="E3570" s="6"/>
    </row>
    <row r="3571" spans="5:5" x14ac:dyDescent="0.25">
      <c r="E3571" s="6"/>
    </row>
    <row r="3572" spans="5:5" x14ac:dyDescent="0.25">
      <c r="E3572" s="6"/>
    </row>
    <row r="3573" spans="5:5" x14ac:dyDescent="0.25">
      <c r="E3573" s="6"/>
    </row>
    <row r="3574" spans="5:5" x14ac:dyDescent="0.25">
      <c r="E3574" s="6"/>
    </row>
    <row r="3575" spans="5:5" x14ac:dyDescent="0.25">
      <c r="E3575" s="6"/>
    </row>
    <row r="3576" spans="5:5" x14ac:dyDescent="0.25">
      <c r="E3576" s="6"/>
    </row>
    <row r="3577" spans="5:5" x14ac:dyDescent="0.25">
      <c r="E3577" s="6"/>
    </row>
    <row r="3578" spans="5:5" x14ac:dyDescent="0.25">
      <c r="E3578" s="6"/>
    </row>
    <row r="3579" spans="5:5" x14ac:dyDescent="0.25">
      <c r="E3579" s="6"/>
    </row>
    <row r="3580" spans="5:5" x14ac:dyDescent="0.25">
      <c r="E3580" s="6"/>
    </row>
    <row r="3581" spans="5:5" x14ac:dyDescent="0.25">
      <c r="E3581" s="6"/>
    </row>
    <row r="3582" spans="5:5" x14ac:dyDescent="0.25">
      <c r="E3582" s="6"/>
    </row>
    <row r="3583" spans="5:5" x14ac:dyDescent="0.25">
      <c r="E3583" s="6"/>
    </row>
    <row r="3584" spans="5:5" x14ac:dyDescent="0.25">
      <c r="E3584" s="6"/>
    </row>
    <row r="3585" spans="5:5" x14ac:dyDescent="0.25">
      <c r="E3585" s="6"/>
    </row>
    <row r="3586" spans="5:5" x14ac:dyDescent="0.25">
      <c r="E3586" s="6"/>
    </row>
    <row r="3587" spans="5:5" x14ac:dyDescent="0.25">
      <c r="E3587" s="6"/>
    </row>
    <row r="3588" spans="5:5" x14ac:dyDescent="0.25">
      <c r="E3588" s="6"/>
    </row>
    <row r="3589" spans="5:5" x14ac:dyDescent="0.25">
      <c r="E3589" s="6"/>
    </row>
    <row r="3590" spans="5:5" x14ac:dyDescent="0.25">
      <c r="E3590" s="6"/>
    </row>
    <row r="3591" spans="5:5" x14ac:dyDescent="0.25">
      <c r="E3591" s="6"/>
    </row>
    <row r="3592" spans="5:5" x14ac:dyDescent="0.25">
      <c r="E3592" s="6"/>
    </row>
    <row r="3593" spans="5:5" x14ac:dyDescent="0.25">
      <c r="E3593" s="6"/>
    </row>
    <row r="3594" spans="5:5" x14ac:dyDescent="0.25">
      <c r="E3594" s="6"/>
    </row>
    <row r="3595" spans="5:5" x14ac:dyDescent="0.25">
      <c r="E3595" s="6"/>
    </row>
    <row r="3596" spans="5:5" x14ac:dyDescent="0.25">
      <c r="E3596" s="6"/>
    </row>
    <row r="3597" spans="5:5" x14ac:dyDescent="0.25">
      <c r="E3597" s="6"/>
    </row>
    <row r="3598" spans="5:5" x14ac:dyDescent="0.25">
      <c r="E3598" s="6"/>
    </row>
    <row r="3599" spans="5:5" x14ac:dyDescent="0.25">
      <c r="E3599" s="6"/>
    </row>
    <row r="3600" spans="5:5" x14ac:dyDescent="0.25">
      <c r="E3600" s="6"/>
    </row>
    <row r="3601" spans="5:5" x14ac:dyDescent="0.25">
      <c r="E3601" s="6"/>
    </row>
    <row r="3602" spans="5:5" x14ac:dyDescent="0.25">
      <c r="E3602" s="6"/>
    </row>
    <row r="3603" spans="5:5" x14ac:dyDescent="0.25">
      <c r="E3603" s="6"/>
    </row>
    <row r="3604" spans="5:5" x14ac:dyDescent="0.25">
      <c r="E3604" s="6"/>
    </row>
    <row r="3605" spans="5:5" x14ac:dyDescent="0.25">
      <c r="E3605" s="6"/>
    </row>
    <row r="3606" spans="5:5" x14ac:dyDescent="0.25">
      <c r="E3606" s="6"/>
    </row>
    <row r="3607" spans="5:5" x14ac:dyDescent="0.25">
      <c r="E3607" s="6"/>
    </row>
    <row r="3608" spans="5:5" x14ac:dyDescent="0.25">
      <c r="E3608" s="6"/>
    </row>
    <row r="3609" spans="5:5" x14ac:dyDescent="0.25">
      <c r="E3609" s="6"/>
    </row>
    <row r="3610" spans="5:5" x14ac:dyDescent="0.25">
      <c r="E3610" s="6"/>
    </row>
    <row r="3611" spans="5:5" x14ac:dyDescent="0.25">
      <c r="E3611" s="6"/>
    </row>
    <row r="3612" spans="5:5" x14ac:dyDescent="0.25">
      <c r="E3612" s="6"/>
    </row>
    <row r="3613" spans="5:5" x14ac:dyDescent="0.25">
      <c r="E3613" s="6"/>
    </row>
    <row r="3614" spans="5:5" x14ac:dyDescent="0.25">
      <c r="E3614" s="6"/>
    </row>
    <row r="3615" spans="5:5" x14ac:dyDescent="0.25">
      <c r="E3615" s="6"/>
    </row>
    <row r="3616" spans="5:5" x14ac:dyDescent="0.25">
      <c r="E3616" s="6"/>
    </row>
    <row r="3617" spans="5:5" x14ac:dyDescent="0.25">
      <c r="E3617" s="6"/>
    </row>
    <row r="3618" spans="5:5" x14ac:dyDescent="0.25">
      <c r="E3618" s="6"/>
    </row>
    <row r="3619" spans="5:5" x14ac:dyDescent="0.25">
      <c r="E3619" s="6"/>
    </row>
    <row r="3620" spans="5:5" x14ac:dyDescent="0.25">
      <c r="E3620" s="6"/>
    </row>
    <row r="3621" spans="5:5" x14ac:dyDescent="0.25">
      <c r="E3621" s="6"/>
    </row>
    <row r="3622" spans="5:5" x14ac:dyDescent="0.25">
      <c r="E3622" s="6"/>
    </row>
    <row r="3623" spans="5:5" x14ac:dyDescent="0.25">
      <c r="E3623" s="6"/>
    </row>
    <row r="3624" spans="5:5" x14ac:dyDescent="0.25">
      <c r="E3624" s="6"/>
    </row>
    <row r="3625" spans="5:5" x14ac:dyDescent="0.25">
      <c r="E3625" s="6"/>
    </row>
    <row r="3626" spans="5:5" x14ac:dyDescent="0.25">
      <c r="E3626" s="6"/>
    </row>
    <row r="3627" spans="5:5" x14ac:dyDescent="0.25">
      <c r="E3627" s="6"/>
    </row>
    <row r="3628" spans="5:5" x14ac:dyDescent="0.25">
      <c r="E3628" s="6"/>
    </row>
    <row r="3629" spans="5:5" x14ac:dyDescent="0.25">
      <c r="E3629" s="6"/>
    </row>
    <row r="3630" spans="5:5" x14ac:dyDescent="0.25">
      <c r="E3630" s="6"/>
    </row>
    <row r="3631" spans="5:5" x14ac:dyDescent="0.25">
      <c r="E3631" s="6"/>
    </row>
    <row r="3632" spans="5:5" x14ac:dyDescent="0.25">
      <c r="E3632" s="6"/>
    </row>
    <row r="3633" spans="5:5" x14ac:dyDescent="0.25">
      <c r="E3633" s="6"/>
    </row>
    <row r="3634" spans="5:5" x14ac:dyDescent="0.25">
      <c r="E3634" s="6"/>
    </row>
    <row r="3635" spans="5:5" x14ac:dyDescent="0.25">
      <c r="E3635" s="6"/>
    </row>
    <row r="3636" spans="5:5" x14ac:dyDescent="0.25">
      <c r="E3636" s="6"/>
    </row>
    <row r="3637" spans="5:5" x14ac:dyDescent="0.25">
      <c r="E3637" s="6"/>
    </row>
    <row r="3638" spans="5:5" x14ac:dyDescent="0.25">
      <c r="E3638" s="6"/>
    </row>
    <row r="3639" spans="5:5" x14ac:dyDescent="0.25">
      <c r="E3639" s="6"/>
    </row>
    <row r="3640" spans="5:5" x14ac:dyDescent="0.25">
      <c r="E3640" s="6"/>
    </row>
    <row r="3641" spans="5:5" x14ac:dyDescent="0.25">
      <c r="E3641" s="6"/>
    </row>
    <row r="3642" spans="5:5" x14ac:dyDescent="0.25">
      <c r="E3642" s="6"/>
    </row>
    <row r="3643" spans="5:5" x14ac:dyDescent="0.25">
      <c r="E3643" s="6"/>
    </row>
    <row r="3644" spans="5:5" x14ac:dyDescent="0.25">
      <c r="E3644" s="6"/>
    </row>
    <row r="3645" spans="5:5" x14ac:dyDescent="0.25">
      <c r="E3645" s="6"/>
    </row>
    <row r="3646" spans="5:5" x14ac:dyDescent="0.25">
      <c r="E3646" s="6"/>
    </row>
    <row r="3647" spans="5:5" x14ac:dyDescent="0.25">
      <c r="E3647" s="6"/>
    </row>
    <row r="3648" spans="5:5" x14ac:dyDescent="0.25">
      <c r="E3648" s="6"/>
    </row>
    <row r="3649" spans="5:5" x14ac:dyDescent="0.25">
      <c r="E3649" s="6"/>
    </row>
    <row r="3650" spans="5:5" x14ac:dyDescent="0.25">
      <c r="E3650" s="6"/>
    </row>
    <row r="3651" spans="5:5" x14ac:dyDescent="0.25">
      <c r="E3651" s="6"/>
    </row>
    <row r="3652" spans="5:5" x14ac:dyDescent="0.25">
      <c r="E3652" s="6"/>
    </row>
    <row r="3653" spans="5:5" x14ac:dyDescent="0.25">
      <c r="E3653" s="6"/>
    </row>
    <row r="3654" spans="5:5" x14ac:dyDescent="0.25">
      <c r="E3654" s="6"/>
    </row>
    <row r="3655" spans="5:5" x14ac:dyDescent="0.25">
      <c r="E3655" s="6"/>
    </row>
    <row r="3656" spans="5:5" x14ac:dyDescent="0.25">
      <c r="E3656" s="6"/>
    </row>
    <row r="3657" spans="5:5" x14ac:dyDescent="0.25">
      <c r="E3657" s="6"/>
    </row>
    <row r="3658" spans="5:5" x14ac:dyDescent="0.25">
      <c r="E3658" s="6"/>
    </row>
    <row r="3659" spans="5:5" x14ac:dyDescent="0.25">
      <c r="E3659" s="6"/>
    </row>
    <row r="3660" spans="5:5" x14ac:dyDescent="0.25">
      <c r="E3660" s="6"/>
    </row>
    <row r="3661" spans="5:5" x14ac:dyDescent="0.25">
      <c r="E3661" s="6"/>
    </row>
    <row r="3662" spans="5:5" x14ac:dyDescent="0.25">
      <c r="E3662" s="6"/>
    </row>
    <row r="3663" spans="5:5" x14ac:dyDescent="0.25">
      <c r="E3663" s="6"/>
    </row>
    <row r="3664" spans="5:5" x14ac:dyDescent="0.25">
      <c r="E3664" s="6"/>
    </row>
    <row r="3665" spans="5:5" x14ac:dyDescent="0.25">
      <c r="E3665" s="6"/>
    </row>
    <row r="3666" spans="5:5" x14ac:dyDescent="0.25">
      <c r="E3666" s="6"/>
    </row>
    <row r="3667" spans="5:5" x14ac:dyDescent="0.25">
      <c r="E3667" s="6"/>
    </row>
    <row r="3668" spans="5:5" x14ac:dyDescent="0.25">
      <c r="E3668" s="6"/>
    </row>
    <row r="3669" spans="5:5" x14ac:dyDescent="0.25">
      <c r="E3669" s="6"/>
    </row>
    <row r="3670" spans="5:5" x14ac:dyDescent="0.25">
      <c r="E3670" s="6"/>
    </row>
    <row r="3671" spans="5:5" x14ac:dyDescent="0.25">
      <c r="E3671" s="6"/>
    </row>
    <row r="3672" spans="5:5" x14ac:dyDescent="0.25">
      <c r="E3672" s="6"/>
    </row>
    <row r="3673" spans="5:5" x14ac:dyDescent="0.25">
      <c r="E3673" s="6"/>
    </row>
    <row r="3674" spans="5:5" x14ac:dyDescent="0.25">
      <c r="E3674" s="6"/>
    </row>
    <row r="3675" spans="5:5" x14ac:dyDescent="0.25">
      <c r="E3675" s="6"/>
    </row>
    <row r="3676" spans="5:5" x14ac:dyDescent="0.25">
      <c r="E3676" s="6"/>
    </row>
    <row r="3677" spans="5:5" x14ac:dyDescent="0.25">
      <c r="E3677" s="6"/>
    </row>
    <row r="3678" spans="5:5" x14ac:dyDescent="0.25">
      <c r="E3678" s="6"/>
    </row>
    <row r="3679" spans="5:5" x14ac:dyDescent="0.25">
      <c r="E3679" s="6"/>
    </row>
    <row r="3680" spans="5:5" x14ac:dyDescent="0.25">
      <c r="E3680" s="6"/>
    </row>
    <row r="3681" spans="5:5" x14ac:dyDescent="0.25">
      <c r="E3681" s="6"/>
    </row>
    <row r="3682" spans="5:5" x14ac:dyDescent="0.25">
      <c r="E3682" s="6"/>
    </row>
    <row r="3683" spans="5:5" x14ac:dyDescent="0.25">
      <c r="E3683" s="6"/>
    </row>
    <row r="3684" spans="5:5" x14ac:dyDescent="0.25">
      <c r="E3684" s="6"/>
    </row>
    <row r="3685" spans="5:5" x14ac:dyDescent="0.25">
      <c r="E3685" s="6"/>
    </row>
    <row r="3686" spans="5:5" x14ac:dyDescent="0.25">
      <c r="E3686" s="6"/>
    </row>
    <row r="3687" spans="5:5" x14ac:dyDescent="0.25">
      <c r="E3687" s="6"/>
    </row>
    <row r="3688" spans="5:5" x14ac:dyDescent="0.25">
      <c r="E3688" s="6"/>
    </row>
    <row r="3689" spans="5:5" x14ac:dyDescent="0.25">
      <c r="E3689" s="6"/>
    </row>
    <row r="3690" spans="5:5" x14ac:dyDescent="0.25">
      <c r="E3690" s="6"/>
    </row>
    <row r="3691" spans="5:5" x14ac:dyDescent="0.25">
      <c r="E3691" s="6"/>
    </row>
    <row r="3692" spans="5:5" x14ac:dyDescent="0.25">
      <c r="E3692" s="6"/>
    </row>
    <row r="3693" spans="5:5" x14ac:dyDescent="0.25">
      <c r="E3693" s="6"/>
    </row>
    <row r="3694" spans="5:5" x14ac:dyDescent="0.25">
      <c r="E3694" s="6"/>
    </row>
    <row r="3695" spans="5:5" x14ac:dyDescent="0.25">
      <c r="E3695" s="6"/>
    </row>
    <row r="3696" spans="5:5" x14ac:dyDescent="0.25">
      <c r="E3696" s="6"/>
    </row>
    <row r="3697" spans="5:5" x14ac:dyDescent="0.25">
      <c r="E3697" s="6"/>
    </row>
    <row r="3698" spans="5:5" x14ac:dyDescent="0.25">
      <c r="E3698" s="6"/>
    </row>
    <row r="3699" spans="5:5" x14ac:dyDescent="0.25">
      <c r="E3699" s="6"/>
    </row>
    <row r="3700" spans="5:5" x14ac:dyDescent="0.25">
      <c r="E3700" s="6"/>
    </row>
    <row r="3701" spans="5:5" x14ac:dyDescent="0.25">
      <c r="E3701" s="6"/>
    </row>
    <row r="3702" spans="5:5" x14ac:dyDescent="0.25">
      <c r="E3702" s="6"/>
    </row>
    <row r="3703" spans="5:5" x14ac:dyDescent="0.25">
      <c r="E3703" s="6"/>
    </row>
    <row r="3704" spans="5:5" x14ac:dyDescent="0.25">
      <c r="E3704" s="6"/>
    </row>
    <row r="3705" spans="5:5" x14ac:dyDescent="0.25">
      <c r="E3705" s="6"/>
    </row>
    <row r="3706" spans="5:5" x14ac:dyDescent="0.25">
      <c r="E3706" s="6"/>
    </row>
    <row r="3707" spans="5:5" x14ac:dyDescent="0.25">
      <c r="E3707" s="6"/>
    </row>
    <row r="3708" spans="5:5" x14ac:dyDescent="0.25">
      <c r="E3708" s="6"/>
    </row>
    <row r="3709" spans="5:5" x14ac:dyDescent="0.25">
      <c r="E3709" s="6"/>
    </row>
    <row r="3710" spans="5:5" x14ac:dyDescent="0.25">
      <c r="E3710" s="6"/>
    </row>
    <row r="3711" spans="5:5" x14ac:dyDescent="0.25">
      <c r="E3711" s="6"/>
    </row>
    <row r="3712" spans="5:5" x14ac:dyDescent="0.25">
      <c r="E3712" s="6"/>
    </row>
    <row r="3713" spans="5:5" x14ac:dyDescent="0.25">
      <c r="E3713" s="6"/>
    </row>
    <row r="3714" spans="5:5" x14ac:dyDescent="0.25">
      <c r="E3714" s="6"/>
    </row>
    <row r="3715" spans="5:5" x14ac:dyDescent="0.25">
      <c r="E3715" s="6"/>
    </row>
    <row r="3716" spans="5:5" x14ac:dyDescent="0.25">
      <c r="E3716" s="6"/>
    </row>
    <row r="3717" spans="5:5" x14ac:dyDescent="0.25">
      <c r="E3717" s="6"/>
    </row>
    <row r="3718" spans="5:5" x14ac:dyDescent="0.25">
      <c r="E3718" s="6"/>
    </row>
    <row r="3719" spans="5:5" x14ac:dyDescent="0.25">
      <c r="E3719" s="6"/>
    </row>
    <row r="3720" spans="5:5" x14ac:dyDescent="0.25">
      <c r="E3720" s="6"/>
    </row>
    <row r="3721" spans="5:5" x14ac:dyDescent="0.25">
      <c r="E3721" s="6"/>
    </row>
    <row r="3722" spans="5:5" x14ac:dyDescent="0.25">
      <c r="E3722" s="6"/>
    </row>
    <row r="3723" spans="5:5" x14ac:dyDescent="0.25">
      <c r="E3723" s="6"/>
    </row>
    <row r="3724" spans="5:5" x14ac:dyDescent="0.25">
      <c r="E3724" s="6"/>
    </row>
    <row r="3725" spans="5:5" x14ac:dyDescent="0.25">
      <c r="E3725" s="6"/>
    </row>
    <row r="3726" spans="5:5" x14ac:dyDescent="0.25">
      <c r="E3726" s="6"/>
    </row>
    <row r="3727" spans="5:5" x14ac:dyDescent="0.25">
      <c r="E3727" s="6"/>
    </row>
    <row r="3728" spans="5:5" x14ac:dyDescent="0.25">
      <c r="E3728" s="6"/>
    </row>
    <row r="3729" spans="5:5" x14ac:dyDescent="0.25">
      <c r="E3729" s="6"/>
    </row>
    <row r="3730" spans="5:5" x14ac:dyDescent="0.25">
      <c r="E3730" s="6"/>
    </row>
    <row r="3731" spans="5:5" x14ac:dyDescent="0.25">
      <c r="E3731" s="6"/>
    </row>
    <row r="3732" spans="5:5" x14ac:dyDescent="0.25">
      <c r="E3732" s="6"/>
    </row>
    <row r="3733" spans="5:5" x14ac:dyDescent="0.25">
      <c r="E3733" s="6"/>
    </row>
    <row r="3734" spans="5:5" x14ac:dyDescent="0.25">
      <c r="E3734" s="6"/>
    </row>
    <row r="3735" spans="5:5" x14ac:dyDescent="0.25">
      <c r="E3735" s="6"/>
    </row>
    <row r="3736" spans="5:5" x14ac:dyDescent="0.25">
      <c r="E3736" s="6"/>
    </row>
    <row r="3737" spans="5:5" x14ac:dyDescent="0.25">
      <c r="E3737" s="6"/>
    </row>
    <row r="3738" spans="5:5" x14ac:dyDescent="0.25">
      <c r="E3738" s="6"/>
    </row>
    <row r="3739" spans="5:5" x14ac:dyDescent="0.25">
      <c r="E3739" s="6"/>
    </row>
    <row r="3740" spans="5:5" x14ac:dyDescent="0.25">
      <c r="E3740" s="6"/>
    </row>
    <row r="3741" spans="5:5" x14ac:dyDescent="0.25">
      <c r="E3741" s="6"/>
    </row>
    <row r="3742" spans="5:5" x14ac:dyDescent="0.25">
      <c r="E3742" s="6"/>
    </row>
    <row r="3743" spans="5:5" x14ac:dyDescent="0.25">
      <c r="E3743" s="6"/>
    </row>
    <row r="3744" spans="5:5" x14ac:dyDescent="0.25">
      <c r="E3744" s="6"/>
    </row>
    <row r="3745" spans="5:5" x14ac:dyDescent="0.25">
      <c r="E3745" s="6"/>
    </row>
    <row r="3746" spans="5:5" x14ac:dyDescent="0.25">
      <c r="E3746" s="6"/>
    </row>
    <row r="3747" spans="5:5" x14ac:dyDescent="0.25">
      <c r="E3747" s="6"/>
    </row>
    <row r="3748" spans="5:5" x14ac:dyDescent="0.25">
      <c r="E3748" s="6"/>
    </row>
    <row r="3749" spans="5:5" x14ac:dyDescent="0.25">
      <c r="E3749" s="6"/>
    </row>
    <row r="3750" spans="5:5" x14ac:dyDescent="0.25">
      <c r="E3750" s="6"/>
    </row>
    <row r="3751" spans="5:5" x14ac:dyDescent="0.25">
      <c r="E3751" s="6"/>
    </row>
    <row r="3752" spans="5:5" x14ac:dyDescent="0.25">
      <c r="E3752" s="6"/>
    </row>
    <row r="3753" spans="5:5" x14ac:dyDescent="0.25">
      <c r="E3753" s="6"/>
    </row>
    <row r="3754" spans="5:5" x14ac:dyDescent="0.25">
      <c r="E3754" s="6"/>
    </row>
    <row r="3755" spans="5:5" x14ac:dyDescent="0.25">
      <c r="E3755" s="6"/>
    </row>
    <row r="3756" spans="5:5" x14ac:dyDescent="0.25">
      <c r="E3756" s="6"/>
    </row>
    <row r="3757" spans="5:5" x14ac:dyDescent="0.25">
      <c r="E3757" s="6"/>
    </row>
    <row r="3758" spans="5:5" x14ac:dyDescent="0.25">
      <c r="E3758" s="6"/>
    </row>
    <row r="3759" spans="5:5" x14ac:dyDescent="0.25">
      <c r="E3759" s="6"/>
    </row>
    <row r="3760" spans="5:5" x14ac:dyDescent="0.25">
      <c r="E3760" s="6"/>
    </row>
    <row r="3761" spans="5:5" x14ac:dyDescent="0.25">
      <c r="E3761" s="6"/>
    </row>
    <row r="3762" spans="5:5" x14ac:dyDescent="0.25">
      <c r="E3762" s="6"/>
    </row>
    <row r="3763" spans="5:5" x14ac:dyDescent="0.25">
      <c r="E3763" s="6"/>
    </row>
    <row r="3764" spans="5:5" x14ac:dyDescent="0.25">
      <c r="E3764" s="6"/>
    </row>
    <row r="3765" spans="5:5" x14ac:dyDescent="0.25">
      <c r="E3765" s="6"/>
    </row>
    <row r="3766" spans="5:5" x14ac:dyDescent="0.25">
      <c r="E3766" s="6"/>
    </row>
    <row r="3767" spans="5:5" x14ac:dyDescent="0.25">
      <c r="E3767" s="6"/>
    </row>
    <row r="3768" spans="5:5" x14ac:dyDescent="0.25">
      <c r="E3768" s="6"/>
    </row>
    <row r="3769" spans="5:5" x14ac:dyDescent="0.25">
      <c r="E3769" s="6"/>
    </row>
    <row r="3770" spans="5:5" x14ac:dyDescent="0.25">
      <c r="E3770" s="6"/>
    </row>
    <row r="3771" spans="5:5" x14ac:dyDescent="0.25">
      <c r="E3771" s="6"/>
    </row>
    <row r="3772" spans="5:5" x14ac:dyDescent="0.25">
      <c r="E3772" s="6"/>
    </row>
    <row r="3773" spans="5:5" x14ac:dyDescent="0.25">
      <c r="E3773" s="6"/>
    </row>
    <row r="3774" spans="5:5" x14ac:dyDescent="0.25">
      <c r="E3774" s="6"/>
    </row>
    <row r="3775" spans="5:5" x14ac:dyDescent="0.25">
      <c r="E3775" s="6"/>
    </row>
    <row r="3776" spans="5:5" x14ac:dyDescent="0.25">
      <c r="E3776" s="6"/>
    </row>
    <row r="3777" spans="5:5" x14ac:dyDescent="0.25">
      <c r="E3777" s="6"/>
    </row>
    <row r="3778" spans="5:5" x14ac:dyDescent="0.25">
      <c r="E3778" s="6"/>
    </row>
    <row r="3779" spans="5:5" x14ac:dyDescent="0.25">
      <c r="E3779" s="6"/>
    </row>
    <row r="3780" spans="5:5" x14ac:dyDescent="0.25">
      <c r="E3780" s="6"/>
    </row>
    <row r="3781" spans="5:5" x14ac:dyDescent="0.25">
      <c r="E3781" s="6"/>
    </row>
    <row r="3782" spans="5:5" x14ac:dyDescent="0.25">
      <c r="E3782" s="6"/>
    </row>
    <row r="3783" spans="5:5" x14ac:dyDescent="0.25">
      <c r="E3783" s="6"/>
    </row>
    <row r="3784" spans="5:5" x14ac:dyDescent="0.25">
      <c r="E3784" s="6"/>
    </row>
    <row r="3785" spans="5:5" x14ac:dyDescent="0.25">
      <c r="E3785" s="6"/>
    </row>
    <row r="3786" spans="5:5" x14ac:dyDescent="0.25">
      <c r="E3786" s="6"/>
    </row>
    <row r="3787" spans="5:5" x14ac:dyDescent="0.25">
      <c r="E3787" s="6"/>
    </row>
    <row r="3788" spans="5:5" x14ac:dyDescent="0.25">
      <c r="E3788" s="6"/>
    </row>
    <row r="3789" spans="5:5" x14ac:dyDescent="0.25">
      <c r="E3789" s="6"/>
    </row>
    <row r="3790" spans="5:5" x14ac:dyDescent="0.25">
      <c r="E3790" s="6"/>
    </row>
    <row r="3791" spans="5:5" x14ac:dyDescent="0.25">
      <c r="E3791" s="6"/>
    </row>
    <row r="3792" spans="5:5" x14ac:dyDescent="0.25">
      <c r="E3792" s="6"/>
    </row>
    <row r="3793" spans="5:5" x14ac:dyDescent="0.25">
      <c r="E3793" s="6"/>
    </row>
    <row r="3794" spans="5:5" x14ac:dyDescent="0.25">
      <c r="E3794" s="6"/>
    </row>
    <row r="3795" spans="5:5" x14ac:dyDescent="0.25">
      <c r="E3795" s="6"/>
    </row>
    <row r="3796" spans="5:5" x14ac:dyDescent="0.25">
      <c r="E3796" s="6"/>
    </row>
    <row r="3797" spans="5:5" x14ac:dyDescent="0.25">
      <c r="E3797" s="6"/>
    </row>
    <row r="3798" spans="5:5" x14ac:dyDescent="0.25">
      <c r="E3798" s="6"/>
    </row>
    <row r="3799" spans="5:5" x14ac:dyDescent="0.25">
      <c r="E3799" s="6"/>
    </row>
    <row r="3800" spans="5:5" x14ac:dyDescent="0.25">
      <c r="E3800" s="6"/>
    </row>
    <row r="3801" spans="5:5" x14ac:dyDescent="0.25">
      <c r="E3801" s="6"/>
    </row>
    <row r="3802" spans="5:5" x14ac:dyDescent="0.25">
      <c r="E3802" s="6"/>
    </row>
    <row r="3803" spans="5:5" x14ac:dyDescent="0.25">
      <c r="E3803" s="6"/>
    </row>
    <row r="3804" spans="5:5" x14ac:dyDescent="0.25">
      <c r="E3804" s="6"/>
    </row>
    <row r="3805" spans="5:5" x14ac:dyDescent="0.25">
      <c r="E3805" s="6"/>
    </row>
    <row r="3806" spans="5:5" x14ac:dyDescent="0.25">
      <c r="E3806" s="6"/>
    </row>
    <row r="3807" spans="5:5" x14ac:dyDescent="0.25">
      <c r="E3807" s="6"/>
    </row>
    <row r="3808" spans="5:5" x14ac:dyDescent="0.25">
      <c r="E3808" s="6"/>
    </row>
    <row r="3809" spans="5:5" x14ac:dyDescent="0.25">
      <c r="E3809" s="6"/>
    </row>
    <row r="3810" spans="5:5" x14ac:dyDescent="0.25">
      <c r="E3810" s="6"/>
    </row>
    <row r="3811" spans="5:5" x14ac:dyDescent="0.25">
      <c r="E3811" s="6"/>
    </row>
    <row r="3812" spans="5:5" x14ac:dyDescent="0.25">
      <c r="E3812" s="6"/>
    </row>
    <row r="3813" spans="5:5" x14ac:dyDescent="0.25">
      <c r="E3813" s="6"/>
    </row>
    <row r="3814" spans="5:5" x14ac:dyDescent="0.25">
      <c r="E3814" s="6"/>
    </row>
    <row r="3815" spans="5:5" x14ac:dyDescent="0.25">
      <c r="E3815" s="6"/>
    </row>
    <row r="3816" spans="5:5" x14ac:dyDescent="0.25">
      <c r="E3816" s="6"/>
    </row>
    <row r="3817" spans="5:5" x14ac:dyDescent="0.25">
      <c r="E3817" s="6"/>
    </row>
    <row r="3818" spans="5:5" x14ac:dyDescent="0.25">
      <c r="E3818" s="6"/>
    </row>
    <row r="3819" spans="5:5" x14ac:dyDescent="0.25">
      <c r="E3819" s="6"/>
    </row>
    <row r="3820" spans="5:5" x14ac:dyDescent="0.25">
      <c r="E3820" s="6"/>
    </row>
    <row r="3821" spans="5:5" x14ac:dyDescent="0.25">
      <c r="E3821" s="6"/>
    </row>
    <row r="3822" spans="5:5" x14ac:dyDescent="0.25">
      <c r="E3822" s="6"/>
    </row>
    <row r="3823" spans="5:5" x14ac:dyDescent="0.25">
      <c r="E3823" s="6"/>
    </row>
    <row r="3824" spans="5:5" x14ac:dyDescent="0.25">
      <c r="E3824" s="6"/>
    </row>
    <row r="3825" spans="5:5" x14ac:dyDescent="0.25">
      <c r="E3825" s="6"/>
    </row>
    <row r="3826" spans="5:5" x14ac:dyDescent="0.25">
      <c r="E3826" s="6"/>
    </row>
    <row r="3827" spans="5:5" x14ac:dyDescent="0.25">
      <c r="E3827" s="6"/>
    </row>
    <row r="3828" spans="5:5" x14ac:dyDescent="0.25">
      <c r="E3828" s="6"/>
    </row>
    <row r="3829" spans="5:5" x14ac:dyDescent="0.25">
      <c r="E3829" s="6"/>
    </row>
    <row r="3830" spans="5:5" x14ac:dyDescent="0.25">
      <c r="E3830" s="6"/>
    </row>
    <row r="3831" spans="5:5" x14ac:dyDescent="0.25">
      <c r="E3831" s="6"/>
    </row>
    <row r="3832" spans="5:5" x14ac:dyDescent="0.25">
      <c r="E3832" s="6"/>
    </row>
    <row r="3833" spans="5:5" x14ac:dyDescent="0.25">
      <c r="E3833" s="6"/>
    </row>
    <row r="3834" spans="5:5" x14ac:dyDescent="0.25">
      <c r="E3834" s="6"/>
    </row>
    <row r="3835" spans="5:5" x14ac:dyDescent="0.25">
      <c r="E3835" s="6"/>
    </row>
    <row r="3836" spans="5:5" x14ac:dyDescent="0.25">
      <c r="E3836" s="6"/>
    </row>
    <row r="3837" spans="5:5" x14ac:dyDescent="0.25">
      <c r="E3837" s="6"/>
    </row>
    <row r="3838" spans="5:5" x14ac:dyDescent="0.25">
      <c r="E3838" s="6"/>
    </row>
    <row r="3839" spans="5:5" x14ac:dyDescent="0.25">
      <c r="E3839" s="6"/>
    </row>
    <row r="3840" spans="5:5" x14ac:dyDescent="0.25">
      <c r="E3840" s="6"/>
    </row>
    <row r="3841" spans="5:5" x14ac:dyDescent="0.25">
      <c r="E3841" s="6"/>
    </row>
    <row r="3842" spans="5:5" x14ac:dyDescent="0.25">
      <c r="E3842" s="6"/>
    </row>
    <row r="3843" spans="5:5" x14ac:dyDescent="0.25">
      <c r="E3843" s="6"/>
    </row>
    <row r="3844" spans="5:5" x14ac:dyDescent="0.25">
      <c r="E3844" s="6"/>
    </row>
    <row r="3845" spans="5:5" x14ac:dyDescent="0.25">
      <c r="E3845" s="6"/>
    </row>
    <row r="3846" spans="5:5" x14ac:dyDescent="0.25">
      <c r="E3846" s="6"/>
    </row>
    <row r="3847" spans="5:5" x14ac:dyDescent="0.25">
      <c r="E3847" s="6"/>
    </row>
    <row r="3848" spans="5:5" x14ac:dyDescent="0.25">
      <c r="E3848" s="6"/>
    </row>
    <row r="3849" spans="5:5" x14ac:dyDescent="0.25">
      <c r="E3849" s="6"/>
    </row>
    <row r="3850" spans="5:5" x14ac:dyDescent="0.25">
      <c r="E3850" s="6"/>
    </row>
    <row r="3851" spans="5:5" x14ac:dyDescent="0.25">
      <c r="E3851" s="6"/>
    </row>
    <row r="3852" spans="5:5" x14ac:dyDescent="0.25">
      <c r="E3852" s="6"/>
    </row>
    <row r="3853" spans="5:5" x14ac:dyDescent="0.25">
      <c r="E3853" s="6"/>
    </row>
    <row r="3854" spans="5:5" x14ac:dyDescent="0.25">
      <c r="E3854" s="6"/>
    </row>
    <row r="3855" spans="5:5" x14ac:dyDescent="0.25">
      <c r="E3855" s="6"/>
    </row>
    <row r="3856" spans="5:5" x14ac:dyDescent="0.25">
      <c r="E3856" s="6"/>
    </row>
    <row r="3857" spans="5:5" x14ac:dyDescent="0.25">
      <c r="E3857" s="6"/>
    </row>
    <row r="3858" spans="5:5" x14ac:dyDescent="0.25">
      <c r="E3858" s="6"/>
    </row>
    <row r="3859" spans="5:5" x14ac:dyDescent="0.25">
      <c r="E3859" s="6"/>
    </row>
    <row r="3860" spans="5:5" x14ac:dyDescent="0.25">
      <c r="E3860" s="6"/>
    </row>
    <row r="3861" spans="5:5" x14ac:dyDescent="0.25">
      <c r="E3861" s="6"/>
    </row>
    <row r="3862" spans="5:5" x14ac:dyDescent="0.25">
      <c r="E3862" s="6"/>
    </row>
    <row r="3863" spans="5:5" x14ac:dyDescent="0.25">
      <c r="E3863" s="6"/>
    </row>
    <row r="3864" spans="5:5" x14ac:dyDescent="0.25">
      <c r="E3864" s="6"/>
    </row>
    <row r="3865" spans="5:5" x14ac:dyDescent="0.25">
      <c r="E3865" s="6"/>
    </row>
    <row r="3866" spans="5:5" x14ac:dyDescent="0.25">
      <c r="E3866" s="6"/>
    </row>
    <row r="3867" spans="5:5" x14ac:dyDescent="0.25">
      <c r="E3867" s="6"/>
    </row>
    <row r="3868" spans="5:5" x14ac:dyDescent="0.25">
      <c r="E3868" s="6"/>
    </row>
    <row r="3869" spans="5:5" x14ac:dyDescent="0.25">
      <c r="E3869" s="6"/>
    </row>
    <row r="3870" spans="5:5" x14ac:dyDescent="0.25">
      <c r="E3870" s="6"/>
    </row>
    <row r="3871" spans="5:5" x14ac:dyDescent="0.25">
      <c r="E3871" s="6"/>
    </row>
    <row r="3872" spans="5:5" x14ac:dyDescent="0.25">
      <c r="E3872" s="6"/>
    </row>
    <row r="3873" spans="5:5" x14ac:dyDescent="0.25">
      <c r="E3873" s="6"/>
    </row>
    <row r="3874" spans="5:5" x14ac:dyDescent="0.25">
      <c r="E3874" s="6"/>
    </row>
    <row r="3875" spans="5:5" x14ac:dyDescent="0.25">
      <c r="E3875" s="6"/>
    </row>
    <row r="3876" spans="5:5" x14ac:dyDescent="0.25">
      <c r="E3876" s="6"/>
    </row>
    <row r="3877" spans="5:5" x14ac:dyDescent="0.25">
      <c r="E3877" s="6"/>
    </row>
    <row r="3878" spans="5:5" x14ac:dyDescent="0.25">
      <c r="E3878" s="6"/>
    </row>
    <row r="3879" spans="5:5" x14ac:dyDescent="0.25">
      <c r="E3879" s="6"/>
    </row>
    <row r="3880" spans="5:5" x14ac:dyDescent="0.25">
      <c r="E3880" s="6"/>
    </row>
    <row r="3881" spans="5:5" x14ac:dyDescent="0.25">
      <c r="E3881" s="6"/>
    </row>
    <row r="3882" spans="5:5" x14ac:dyDescent="0.25">
      <c r="E3882" s="6"/>
    </row>
    <row r="3883" spans="5:5" x14ac:dyDescent="0.25">
      <c r="E3883" s="6"/>
    </row>
    <row r="3884" spans="5:5" x14ac:dyDescent="0.25">
      <c r="E3884" s="6"/>
    </row>
    <row r="3885" spans="5:5" x14ac:dyDescent="0.25">
      <c r="E3885" s="6"/>
    </row>
    <row r="3886" spans="5:5" x14ac:dyDescent="0.25">
      <c r="E3886" s="6"/>
    </row>
    <row r="3887" spans="5:5" x14ac:dyDescent="0.25">
      <c r="E3887" s="6"/>
    </row>
    <row r="3888" spans="5:5" x14ac:dyDescent="0.25">
      <c r="E3888" s="6"/>
    </row>
    <row r="3889" spans="5:5" x14ac:dyDescent="0.25">
      <c r="E3889" s="6"/>
    </row>
    <row r="3890" spans="5:5" x14ac:dyDescent="0.25">
      <c r="E3890" s="6"/>
    </row>
    <row r="3891" spans="5:5" x14ac:dyDescent="0.25">
      <c r="E3891" s="6"/>
    </row>
    <row r="3892" spans="5:5" x14ac:dyDescent="0.25">
      <c r="E3892" s="6"/>
    </row>
    <row r="3893" spans="5:5" x14ac:dyDescent="0.25">
      <c r="E3893" s="6"/>
    </row>
    <row r="3894" spans="5:5" x14ac:dyDescent="0.25">
      <c r="E3894" s="6"/>
    </row>
    <row r="3895" spans="5:5" x14ac:dyDescent="0.25">
      <c r="E3895" s="6"/>
    </row>
    <row r="3896" spans="5:5" x14ac:dyDescent="0.25">
      <c r="E3896" s="6"/>
    </row>
    <row r="3897" spans="5:5" x14ac:dyDescent="0.25">
      <c r="E3897" s="6"/>
    </row>
    <row r="3898" spans="5:5" x14ac:dyDescent="0.25">
      <c r="E3898" s="6"/>
    </row>
    <row r="3899" spans="5:5" x14ac:dyDescent="0.25">
      <c r="E3899" s="6"/>
    </row>
    <row r="3900" spans="5:5" x14ac:dyDescent="0.25">
      <c r="E3900" s="6"/>
    </row>
    <row r="3901" spans="5:5" x14ac:dyDescent="0.25">
      <c r="E3901" s="6"/>
    </row>
    <row r="3902" spans="5:5" x14ac:dyDescent="0.25">
      <c r="E3902" s="6"/>
    </row>
    <row r="3903" spans="5:5" x14ac:dyDescent="0.25">
      <c r="E3903" s="6"/>
    </row>
    <row r="3904" spans="5:5" x14ac:dyDescent="0.25">
      <c r="E3904" s="6"/>
    </row>
    <row r="3905" spans="5:5" x14ac:dyDescent="0.25">
      <c r="E3905" s="6"/>
    </row>
    <row r="3906" spans="5:5" x14ac:dyDescent="0.25">
      <c r="E3906" s="6"/>
    </row>
    <row r="3907" spans="5:5" x14ac:dyDescent="0.25">
      <c r="E3907" s="6"/>
    </row>
    <row r="3908" spans="5:5" x14ac:dyDescent="0.25">
      <c r="E3908" s="6"/>
    </row>
    <row r="3909" spans="5:5" x14ac:dyDescent="0.25">
      <c r="E3909" s="6"/>
    </row>
    <row r="3910" spans="5:5" x14ac:dyDescent="0.25">
      <c r="E3910" s="6"/>
    </row>
    <row r="3911" spans="5:5" x14ac:dyDescent="0.25">
      <c r="E3911" s="6"/>
    </row>
    <row r="3912" spans="5:5" x14ac:dyDescent="0.25">
      <c r="E3912" s="6"/>
    </row>
    <row r="3913" spans="5:5" x14ac:dyDescent="0.25">
      <c r="E3913" s="6"/>
    </row>
    <row r="3914" spans="5:5" x14ac:dyDescent="0.25">
      <c r="E3914" s="6"/>
    </row>
    <row r="3915" spans="5:5" x14ac:dyDescent="0.25">
      <c r="E3915" s="6"/>
    </row>
    <row r="3916" spans="5:5" x14ac:dyDescent="0.25">
      <c r="E3916" s="6"/>
    </row>
    <row r="3917" spans="5:5" x14ac:dyDescent="0.25">
      <c r="E3917" s="6"/>
    </row>
    <row r="3918" spans="5:5" x14ac:dyDescent="0.25">
      <c r="E3918" s="6"/>
    </row>
    <row r="3919" spans="5:5" x14ac:dyDescent="0.25">
      <c r="E3919" s="6"/>
    </row>
    <row r="3920" spans="5:5" x14ac:dyDescent="0.25">
      <c r="E3920" s="6"/>
    </row>
    <row r="3921" spans="5:5" x14ac:dyDescent="0.25">
      <c r="E3921" s="6"/>
    </row>
    <row r="3922" spans="5:5" x14ac:dyDescent="0.25">
      <c r="E3922" s="6"/>
    </row>
    <row r="3923" spans="5:5" x14ac:dyDescent="0.25">
      <c r="E3923" s="6"/>
    </row>
    <row r="3924" spans="5:5" x14ac:dyDescent="0.25">
      <c r="E3924" s="6"/>
    </row>
    <row r="3925" spans="5:5" x14ac:dyDescent="0.25">
      <c r="E3925" s="6"/>
    </row>
    <row r="3926" spans="5:5" x14ac:dyDescent="0.25">
      <c r="E3926" s="6"/>
    </row>
    <row r="3927" spans="5:5" x14ac:dyDescent="0.25">
      <c r="E3927" s="6"/>
    </row>
    <row r="3928" spans="5:5" x14ac:dyDescent="0.25">
      <c r="E3928" s="6"/>
    </row>
    <row r="3929" spans="5:5" x14ac:dyDescent="0.25">
      <c r="E3929" s="6"/>
    </row>
    <row r="3930" spans="5:5" x14ac:dyDescent="0.25">
      <c r="E3930" s="6"/>
    </row>
    <row r="3931" spans="5:5" x14ac:dyDescent="0.25">
      <c r="E3931" s="6"/>
    </row>
    <row r="3932" spans="5:5" x14ac:dyDescent="0.25">
      <c r="E3932" s="6"/>
    </row>
    <row r="3933" spans="5:5" x14ac:dyDescent="0.25">
      <c r="E3933" s="6"/>
    </row>
    <row r="3934" spans="5:5" x14ac:dyDescent="0.25">
      <c r="E3934" s="6"/>
    </row>
    <row r="3935" spans="5:5" x14ac:dyDescent="0.25">
      <c r="E3935" s="6"/>
    </row>
    <row r="3936" spans="5:5" x14ac:dyDescent="0.25">
      <c r="E3936" s="6"/>
    </row>
    <row r="3937" spans="5:5" x14ac:dyDescent="0.25">
      <c r="E3937" s="6"/>
    </row>
    <row r="3938" spans="5:5" x14ac:dyDescent="0.25">
      <c r="E3938" s="6"/>
    </row>
    <row r="3939" spans="5:5" x14ac:dyDescent="0.25">
      <c r="E3939" s="6"/>
    </row>
    <row r="3940" spans="5:5" x14ac:dyDescent="0.25">
      <c r="E3940" s="6"/>
    </row>
    <row r="3941" spans="5:5" x14ac:dyDescent="0.25">
      <c r="E3941" s="6"/>
    </row>
    <row r="3942" spans="5:5" x14ac:dyDescent="0.25">
      <c r="E3942" s="6"/>
    </row>
    <row r="3943" spans="5:5" x14ac:dyDescent="0.25">
      <c r="E3943" s="6"/>
    </row>
    <row r="3944" spans="5:5" x14ac:dyDescent="0.25">
      <c r="E3944" s="6"/>
    </row>
    <row r="3945" spans="5:5" x14ac:dyDescent="0.25">
      <c r="E3945" s="6"/>
    </row>
    <row r="3946" spans="5:5" x14ac:dyDescent="0.25">
      <c r="E3946" s="6"/>
    </row>
    <row r="3947" spans="5:5" x14ac:dyDescent="0.25">
      <c r="E3947" s="6"/>
    </row>
    <row r="3948" spans="5:5" x14ac:dyDescent="0.25">
      <c r="E3948" s="6"/>
    </row>
    <row r="3949" spans="5:5" x14ac:dyDescent="0.25">
      <c r="E3949" s="6"/>
    </row>
    <row r="3950" spans="5:5" x14ac:dyDescent="0.25">
      <c r="E3950" s="6"/>
    </row>
    <row r="3951" spans="5:5" x14ac:dyDescent="0.25">
      <c r="E3951" s="6"/>
    </row>
    <row r="3952" spans="5:5" x14ac:dyDescent="0.25">
      <c r="E3952" s="6"/>
    </row>
    <row r="3953" spans="5:5" x14ac:dyDescent="0.25">
      <c r="E3953" s="6"/>
    </row>
    <row r="3954" spans="5:5" x14ac:dyDescent="0.25">
      <c r="E3954" s="6"/>
    </row>
    <row r="3955" spans="5:5" x14ac:dyDescent="0.25">
      <c r="E3955" s="6"/>
    </row>
    <row r="3956" spans="5:5" x14ac:dyDescent="0.25">
      <c r="E3956" s="6"/>
    </row>
    <row r="3957" spans="5:5" x14ac:dyDescent="0.25">
      <c r="E3957" s="6"/>
    </row>
    <row r="3958" spans="5:5" x14ac:dyDescent="0.25">
      <c r="E3958" s="6"/>
    </row>
    <row r="3959" spans="5:5" x14ac:dyDescent="0.25">
      <c r="E3959" s="6"/>
    </row>
    <row r="3960" spans="5:5" x14ac:dyDescent="0.25">
      <c r="E3960" s="6"/>
    </row>
    <row r="3961" spans="5:5" x14ac:dyDescent="0.25">
      <c r="E3961" s="6"/>
    </row>
    <row r="3962" spans="5:5" x14ac:dyDescent="0.25">
      <c r="E3962" s="6"/>
    </row>
    <row r="3963" spans="5:5" x14ac:dyDescent="0.25">
      <c r="E3963" s="6"/>
    </row>
    <row r="3964" spans="5:5" x14ac:dyDescent="0.25">
      <c r="E3964" s="6"/>
    </row>
    <row r="3965" spans="5:5" x14ac:dyDescent="0.25">
      <c r="E3965" s="6"/>
    </row>
    <row r="3966" spans="5:5" x14ac:dyDescent="0.25">
      <c r="E3966" s="6"/>
    </row>
    <row r="3967" spans="5:5" x14ac:dyDescent="0.25">
      <c r="E3967" s="6"/>
    </row>
    <row r="3968" spans="5:5" x14ac:dyDescent="0.25">
      <c r="E3968" s="6"/>
    </row>
    <row r="3969" spans="5:5" x14ac:dyDescent="0.25">
      <c r="E3969" s="6"/>
    </row>
    <row r="3970" spans="5:5" x14ac:dyDescent="0.25">
      <c r="E3970" s="6"/>
    </row>
    <row r="3971" spans="5:5" x14ac:dyDescent="0.25">
      <c r="E3971" s="6"/>
    </row>
    <row r="3972" spans="5:5" x14ac:dyDescent="0.25">
      <c r="E3972" s="6"/>
    </row>
    <row r="3973" spans="5:5" x14ac:dyDescent="0.25">
      <c r="E3973" s="6"/>
    </row>
    <row r="3974" spans="5:5" x14ac:dyDescent="0.25">
      <c r="E3974" s="6"/>
    </row>
    <row r="3975" spans="5:5" x14ac:dyDescent="0.25">
      <c r="E3975" s="6"/>
    </row>
    <row r="3976" spans="5:5" x14ac:dyDescent="0.25">
      <c r="E3976" s="6"/>
    </row>
    <row r="3977" spans="5:5" x14ac:dyDescent="0.25">
      <c r="E3977" s="6"/>
    </row>
    <row r="3978" spans="5:5" x14ac:dyDescent="0.25">
      <c r="E3978" s="6"/>
    </row>
    <row r="3979" spans="5:5" x14ac:dyDescent="0.25">
      <c r="E3979" s="6"/>
    </row>
    <row r="3980" spans="5:5" x14ac:dyDescent="0.25">
      <c r="E3980" s="6"/>
    </row>
    <row r="3981" spans="5:5" x14ac:dyDescent="0.25">
      <c r="E3981" s="6"/>
    </row>
    <row r="3982" spans="5:5" x14ac:dyDescent="0.25">
      <c r="E3982" s="6"/>
    </row>
    <row r="3983" spans="5:5" x14ac:dyDescent="0.25">
      <c r="E3983" s="6"/>
    </row>
    <row r="3984" spans="5:5" x14ac:dyDescent="0.25">
      <c r="E3984" s="6"/>
    </row>
    <row r="3985" spans="5:5" x14ac:dyDescent="0.25">
      <c r="E3985" s="6"/>
    </row>
    <row r="3986" spans="5:5" x14ac:dyDescent="0.25">
      <c r="E3986" s="6"/>
    </row>
    <row r="3987" spans="5:5" x14ac:dyDescent="0.25">
      <c r="E3987" s="6"/>
    </row>
    <row r="3988" spans="5:5" x14ac:dyDescent="0.25">
      <c r="E3988" s="6"/>
    </row>
    <row r="3989" spans="5:5" x14ac:dyDescent="0.25">
      <c r="E3989" s="6"/>
    </row>
    <row r="3990" spans="5:5" x14ac:dyDescent="0.25">
      <c r="E3990" s="6"/>
    </row>
    <row r="3991" spans="5:5" x14ac:dyDescent="0.25">
      <c r="E3991" s="6"/>
    </row>
    <row r="3992" spans="5:5" x14ac:dyDescent="0.25">
      <c r="E3992" s="6"/>
    </row>
    <row r="3993" spans="5:5" x14ac:dyDescent="0.25">
      <c r="E3993" s="6"/>
    </row>
    <row r="3994" spans="5:5" x14ac:dyDescent="0.25">
      <c r="E3994" s="6"/>
    </row>
    <row r="3995" spans="5:5" x14ac:dyDescent="0.25">
      <c r="E3995" s="6"/>
    </row>
    <row r="3996" spans="5:5" x14ac:dyDescent="0.25">
      <c r="E3996" s="6"/>
    </row>
    <row r="3997" spans="5:5" x14ac:dyDescent="0.25">
      <c r="E3997" s="6"/>
    </row>
    <row r="3998" spans="5:5" x14ac:dyDescent="0.25">
      <c r="E3998" s="6"/>
    </row>
    <row r="3999" spans="5:5" x14ac:dyDescent="0.25">
      <c r="E3999" s="6"/>
    </row>
    <row r="4000" spans="5:5" x14ac:dyDescent="0.25">
      <c r="E4000" s="6"/>
    </row>
    <row r="4001" spans="5:5" x14ac:dyDescent="0.25">
      <c r="E4001" s="6"/>
    </row>
    <row r="4002" spans="5:5" x14ac:dyDescent="0.25">
      <c r="E4002" s="6"/>
    </row>
    <row r="4003" spans="5:5" x14ac:dyDescent="0.25">
      <c r="E4003" s="6"/>
    </row>
    <row r="4004" spans="5:5" x14ac:dyDescent="0.25">
      <c r="E4004" s="6"/>
    </row>
    <row r="4005" spans="5:5" x14ac:dyDescent="0.25">
      <c r="E4005" s="6"/>
    </row>
    <row r="4006" spans="5:5" x14ac:dyDescent="0.25">
      <c r="E4006" s="6"/>
    </row>
    <row r="4007" spans="5:5" x14ac:dyDescent="0.25">
      <c r="E4007" s="6"/>
    </row>
    <row r="4008" spans="5:5" x14ac:dyDescent="0.25">
      <c r="E4008" s="6"/>
    </row>
    <row r="4009" spans="5:5" x14ac:dyDescent="0.25">
      <c r="E4009" s="6"/>
    </row>
    <row r="4010" spans="5:5" x14ac:dyDescent="0.25">
      <c r="E4010" s="6"/>
    </row>
    <row r="4011" spans="5:5" x14ac:dyDescent="0.25">
      <c r="E4011" s="6"/>
    </row>
    <row r="4012" spans="5:5" x14ac:dyDescent="0.25">
      <c r="E4012" s="6"/>
    </row>
    <row r="4013" spans="5:5" x14ac:dyDescent="0.25">
      <c r="E4013" s="6"/>
    </row>
    <row r="4014" spans="5:5" x14ac:dyDescent="0.25">
      <c r="E4014" s="6"/>
    </row>
    <row r="4015" spans="5:5" x14ac:dyDescent="0.25">
      <c r="E4015" s="6"/>
    </row>
    <row r="4016" spans="5:5" x14ac:dyDescent="0.25">
      <c r="E4016" s="6"/>
    </row>
    <row r="4017" spans="5:5" x14ac:dyDescent="0.25">
      <c r="E4017" s="6"/>
    </row>
    <row r="4018" spans="5:5" x14ac:dyDescent="0.25">
      <c r="E4018" s="6"/>
    </row>
    <row r="4019" spans="5:5" x14ac:dyDescent="0.25">
      <c r="E4019" s="6"/>
    </row>
    <row r="4020" spans="5:5" x14ac:dyDescent="0.25">
      <c r="E4020" s="6"/>
    </row>
    <row r="4021" spans="5:5" x14ac:dyDescent="0.25">
      <c r="E4021" s="6"/>
    </row>
    <row r="4022" spans="5:5" x14ac:dyDescent="0.25">
      <c r="E4022" s="6"/>
    </row>
    <row r="4023" spans="5:5" x14ac:dyDescent="0.25">
      <c r="E4023" s="6"/>
    </row>
    <row r="4024" spans="5:5" x14ac:dyDescent="0.25">
      <c r="E4024" s="6"/>
    </row>
    <row r="4025" spans="5:5" x14ac:dyDescent="0.25">
      <c r="E4025" s="6"/>
    </row>
    <row r="4026" spans="5:5" x14ac:dyDescent="0.25">
      <c r="E4026" s="6"/>
    </row>
    <row r="4027" spans="5:5" x14ac:dyDescent="0.25">
      <c r="E4027" s="6"/>
    </row>
    <row r="4028" spans="5:5" x14ac:dyDescent="0.25">
      <c r="E4028" s="6"/>
    </row>
    <row r="4029" spans="5:5" x14ac:dyDescent="0.25">
      <c r="E4029" s="6"/>
    </row>
    <row r="4030" spans="5:5" x14ac:dyDescent="0.25">
      <c r="E4030" s="6"/>
    </row>
    <row r="4031" spans="5:5" x14ac:dyDescent="0.25">
      <c r="E4031" s="6"/>
    </row>
    <row r="4032" spans="5:5" x14ac:dyDescent="0.25">
      <c r="E4032" s="6"/>
    </row>
    <row r="4033" spans="5:5" x14ac:dyDescent="0.25">
      <c r="E4033" s="6"/>
    </row>
    <row r="4034" spans="5:5" x14ac:dyDescent="0.25">
      <c r="E4034" s="6"/>
    </row>
    <row r="4035" spans="5:5" x14ac:dyDescent="0.25">
      <c r="E4035" s="6"/>
    </row>
    <row r="4036" spans="5:5" x14ac:dyDescent="0.25">
      <c r="E4036" s="6"/>
    </row>
    <row r="4037" spans="5:5" x14ac:dyDescent="0.25">
      <c r="E4037" s="6"/>
    </row>
    <row r="4038" spans="5:5" x14ac:dyDescent="0.25">
      <c r="E4038" s="6"/>
    </row>
    <row r="4039" spans="5:5" x14ac:dyDescent="0.25">
      <c r="E4039" s="6"/>
    </row>
    <row r="4040" spans="5:5" x14ac:dyDescent="0.25">
      <c r="E4040" s="6"/>
    </row>
    <row r="4041" spans="5:5" x14ac:dyDescent="0.25">
      <c r="E4041" s="6"/>
    </row>
    <row r="4042" spans="5:5" x14ac:dyDescent="0.25">
      <c r="E4042" s="6"/>
    </row>
    <row r="4043" spans="5:5" x14ac:dyDescent="0.25">
      <c r="E4043" s="6"/>
    </row>
    <row r="4044" spans="5:5" x14ac:dyDescent="0.25">
      <c r="E4044" s="6"/>
    </row>
    <row r="4045" spans="5:5" x14ac:dyDescent="0.25">
      <c r="E4045" s="6"/>
    </row>
    <row r="4046" spans="5:5" x14ac:dyDescent="0.25">
      <c r="E4046" s="6"/>
    </row>
    <row r="4047" spans="5:5" x14ac:dyDescent="0.25">
      <c r="E4047" s="6"/>
    </row>
    <row r="4048" spans="5:5" x14ac:dyDescent="0.25">
      <c r="E4048" s="6"/>
    </row>
    <row r="4049" spans="5:5" x14ac:dyDescent="0.25">
      <c r="E4049" s="6"/>
    </row>
    <row r="4050" spans="5:5" x14ac:dyDescent="0.25">
      <c r="E4050" s="6"/>
    </row>
    <row r="4051" spans="5:5" x14ac:dyDescent="0.25">
      <c r="E4051" s="6"/>
    </row>
    <row r="4052" spans="5:5" x14ac:dyDescent="0.25">
      <c r="E4052" s="6"/>
    </row>
    <row r="4053" spans="5:5" x14ac:dyDescent="0.25">
      <c r="E4053" s="6"/>
    </row>
    <row r="4054" spans="5:5" x14ac:dyDescent="0.25">
      <c r="E4054" s="6"/>
    </row>
    <row r="4055" spans="5:5" x14ac:dyDescent="0.25">
      <c r="E4055" s="6"/>
    </row>
    <row r="4056" spans="5:5" x14ac:dyDescent="0.25">
      <c r="E4056" s="6"/>
    </row>
    <row r="4057" spans="5:5" x14ac:dyDescent="0.25">
      <c r="E4057" s="6"/>
    </row>
    <row r="4058" spans="5:5" x14ac:dyDescent="0.25">
      <c r="E4058" s="6"/>
    </row>
    <row r="4059" spans="5:5" x14ac:dyDescent="0.25">
      <c r="E4059" s="6"/>
    </row>
    <row r="4060" spans="5:5" x14ac:dyDescent="0.25">
      <c r="E4060" s="6"/>
    </row>
    <row r="4061" spans="5:5" x14ac:dyDescent="0.25">
      <c r="E4061" s="6"/>
    </row>
    <row r="4062" spans="5:5" x14ac:dyDescent="0.25">
      <c r="E4062" s="6"/>
    </row>
    <row r="4063" spans="5:5" x14ac:dyDescent="0.25">
      <c r="E4063" s="6"/>
    </row>
    <row r="4064" spans="5:5" x14ac:dyDescent="0.25">
      <c r="E4064" s="6"/>
    </row>
    <row r="4065" spans="5:5" x14ac:dyDescent="0.25">
      <c r="E4065" s="6"/>
    </row>
    <row r="4066" spans="5:5" x14ac:dyDescent="0.25">
      <c r="E4066" s="6"/>
    </row>
    <row r="4067" spans="5:5" x14ac:dyDescent="0.25">
      <c r="E4067" s="6"/>
    </row>
    <row r="4068" spans="5:5" x14ac:dyDescent="0.25">
      <c r="E4068" s="6"/>
    </row>
    <row r="4069" spans="5:5" x14ac:dyDescent="0.25">
      <c r="E4069" s="6"/>
    </row>
    <row r="4070" spans="5:5" x14ac:dyDescent="0.25">
      <c r="E4070" s="6"/>
    </row>
    <row r="4071" spans="5:5" x14ac:dyDescent="0.25">
      <c r="E4071" s="6"/>
    </row>
    <row r="4072" spans="5:5" x14ac:dyDescent="0.25">
      <c r="E4072" s="6"/>
    </row>
    <row r="4073" spans="5:5" x14ac:dyDescent="0.25">
      <c r="E4073" s="6"/>
    </row>
    <row r="4074" spans="5:5" x14ac:dyDescent="0.25">
      <c r="E4074" s="6"/>
    </row>
    <row r="4075" spans="5:5" x14ac:dyDescent="0.25">
      <c r="E4075" s="6"/>
    </row>
    <row r="4076" spans="5:5" x14ac:dyDescent="0.25">
      <c r="E4076" s="6"/>
    </row>
    <row r="4077" spans="5:5" x14ac:dyDescent="0.25">
      <c r="E4077" s="6"/>
    </row>
    <row r="4078" spans="5:5" x14ac:dyDescent="0.25">
      <c r="E4078" s="6"/>
    </row>
    <row r="4079" spans="5:5" x14ac:dyDescent="0.25">
      <c r="E4079" s="6"/>
    </row>
    <row r="4080" spans="5:5" x14ac:dyDescent="0.25">
      <c r="E4080" s="6"/>
    </row>
    <row r="4081" spans="5:5" x14ac:dyDescent="0.25">
      <c r="E4081" s="6"/>
    </row>
    <row r="4082" spans="5:5" x14ac:dyDescent="0.25">
      <c r="E4082" s="6"/>
    </row>
    <row r="4083" spans="5:5" x14ac:dyDescent="0.25">
      <c r="E4083" s="6"/>
    </row>
    <row r="4084" spans="5:5" x14ac:dyDescent="0.25">
      <c r="E4084" s="6"/>
    </row>
    <row r="4085" spans="5:5" x14ac:dyDescent="0.25">
      <c r="E4085" s="6"/>
    </row>
    <row r="4086" spans="5:5" x14ac:dyDescent="0.25">
      <c r="E4086" s="6"/>
    </row>
    <row r="4087" spans="5:5" x14ac:dyDescent="0.25">
      <c r="E4087" s="6"/>
    </row>
    <row r="4088" spans="5:5" x14ac:dyDescent="0.25">
      <c r="E4088" s="6"/>
    </row>
    <row r="4089" spans="5:5" x14ac:dyDescent="0.25">
      <c r="E4089" s="6"/>
    </row>
    <row r="4090" spans="5:5" x14ac:dyDescent="0.25">
      <c r="E4090" s="6"/>
    </row>
    <row r="4091" spans="5:5" x14ac:dyDescent="0.25">
      <c r="E4091" s="6"/>
    </row>
    <row r="4092" spans="5:5" x14ac:dyDescent="0.25">
      <c r="E4092" s="6"/>
    </row>
    <row r="4093" spans="5:5" x14ac:dyDescent="0.25">
      <c r="E4093" s="6"/>
    </row>
    <row r="4094" spans="5:5" x14ac:dyDescent="0.25">
      <c r="E4094" s="6"/>
    </row>
    <row r="4095" spans="5:5" x14ac:dyDescent="0.25">
      <c r="E4095" s="6"/>
    </row>
    <row r="4096" spans="5:5" x14ac:dyDescent="0.25">
      <c r="E4096" s="6"/>
    </row>
    <row r="4097" spans="5:5" x14ac:dyDescent="0.25">
      <c r="E4097" s="6"/>
    </row>
    <row r="4098" spans="5:5" x14ac:dyDescent="0.25">
      <c r="E4098" s="6"/>
    </row>
    <row r="4099" spans="5:5" x14ac:dyDescent="0.25">
      <c r="E4099" s="6"/>
    </row>
    <row r="4100" spans="5:5" x14ac:dyDescent="0.25">
      <c r="E4100" s="6"/>
    </row>
    <row r="4101" spans="5:5" x14ac:dyDescent="0.25">
      <c r="E4101" s="6"/>
    </row>
    <row r="4102" spans="5:5" x14ac:dyDescent="0.25">
      <c r="E4102" s="6"/>
    </row>
    <row r="4103" spans="5:5" x14ac:dyDescent="0.25">
      <c r="E4103" s="6"/>
    </row>
    <row r="4104" spans="5:5" x14ac:dyDescent="0.25">
      <c r="E4104" s="6"/>
    </row>
    <row r="4105" spans="5:5" x14ac:dyDescent="0.25">
      <c r="E4105" s="6"/>
    </row>
    <row r="4106" spans="5:5" x14ac:dyDescent="0.25">
      <c r="E4106" s="6"/>
    </row>
    <row r="4107" spans="5:5" x14ac:dyDescent="0.25">
      <c r="E4107" s="6"/>
    </row>
    <row r="4108" spans="5:5" x14ac:dyDescent="0.25">
      <c r="E4108" s="6"/>
    </row>
    <row r="4109" spans="5:5" x14ac:dyDescent="0.25">
      <c r="E4109" s="6"/>
    </row>
    <row r="4110" spans="5:5" x14ac:dyDescent="0.25">
      <c r="E4110" s="6"/>
    </row>
    <row r="4111" spans="5:5" x14ac:dyDescent="0.25">
      <c r="E4111" s="6"/>
    </row>
    <row r="4112" spans="5:5" x14ac:dyDescent="0.25">
      <c r="E4112" s="6"/>
    </row>
    <row r="4113" spans="5:5" x14ac:dyDescent="0.25">
      <c r="E4113" s="6"/>
    </row>
    <row r="4114" spans="5:5" x14ac:dyDescent="0.25">
      <c r="E4114" s="6"/>
    </row>
    <row r="4115" spans="5:5" x14ac:dyDescent="0.25">
      <c r="E4115" s="6"/>
    </row>
    <row r="4116" spans="5:5" x14ac:dyDescent="0.25">
      <c r="E4116" s="6"/>
    </row>
    <row r="4117" spans="5:5" x14ac:dyDescent="0.25">
      <c r="E4117" s="6"/>
    </row>
    <row r="4118" spans="5:5" x14ac:dyDescent="0.25">
      <c r="E4118" s="6"/>
    </row>
    <row r="4119" spans="5:5" x14ac:dyDescent="0.25">
      <c r="E4119" s="6"/>
    </row>
    <row r="4120" spans="5:5" x14ac:dyDescent="0.25">
      <c r="E4120" s="6"/>
    </row>
    <row r="4121" spans="5:5" x14ac:dyDescent="0.25">
      <c r="E4121" s="6"/>
    </row>
    <row r="4122" spans="5:5" x14ac:dyDescent="0.25">
      <c r="E4122" s="6"/>
    </row>
    <row r="4123" spans="5:5" x14ac:dyDescent="0.25">
      <c r="E4123" s="6"/>
    </row>
    <row r="4124" spans="5:5" x14ac:dyDescent="0.25">
      <c r="E4124" s="6"/>
    </row>
    <row r="4125" spans="5:5" x14ac:dyDescent="0.25">
      <c r="E4125" s="6"/>
    </row>
    <row r="4126" spans="5:5" x14ac:dyDescent="0.25">
      <c r="E4126" s="6"/>
    </row>
    <row r="4127" spans="5:5" x14ac:dyDescent="0.25">
      <c r="E4127" s="6"/>
    </row>
    <row r="4128" spans="5:5" x14ac:dyDescent="0.25">
      <c r="E4128" s="6"/>
    </row>
    <row r="4129" spans="5:5" x14ac:dyDescent="0.25">
      <c r="E4129" s="6"/>
    </row>
    <row r="4130" spans="5:5" x14ac:dyDescent="0.25">
      <c r="E4130" s="6"/>
    </row>
    <row r="4131" spans="5:5" x14ac:dyDescent="0.25">
      <c r="E4131" s="6"/>
    </row>
    <row r="4132" spans="5:5" x14ac:dyDescent="0.25">
      <c r="E4132" s="6"/>
    </row>
    <row r="4133" spans="5:5" x14ac:dyDescent="0.25">
      <c r="E4133" s="6"/>
    </row>
    <row r="4134" spans="5:5" x14ac:dyDescent="0.25">
      <c r="E4134" s="6"/>
    </row>
    <row r="4135" spans="5:5" x14ac:dyDescent="0.25">
      <c r="E4135" s="6"/>
    </row>
    <row r="4136" spans="5:5" x14ac:dyDescent="0.25">
      <c r="E4136" s="6"/>
    </row>
    <row r="4137" spans="5:5" x14ac:dyDescent="0.25">
      <c r="E4137" s="6"/>
    </row>
    <row r="4138" spans="5:5" x14ac:dyDescent="0.25">
      <c r="E4138" s="6"/>
    </row>
    <row r="4139" spans="5:5" x14ac:dyDescent="0.25">
      <c r="E4139" s="6"/>
    </row>
    <row r="4140" spans="5:5" x14ac:dyDescent="0.25">
      <c r="E4140" s="6"/>
    </row>
    <row r="4141" spans="5:5" x14ac:dyDescent="0.25">
      <c r="E4141" s="6"/>
    </row>
    <row r="4142" spans="5:5" x14ac:dyDescent="0.25">
      <c r="E4142" s="6"/>
    </row>
    <row r="4143" spans="5:5" x14ac:dyDescent="0.25">
      <c r="E4143" s="6"/>
    </row>
    <row r="4144" spans="5:5" x14ac:dyDescent="0.25">
      <c r="E4144" s="6"/>
    </row>
    <row r="4145" spans="5:5" x14ac:dyDescent="0.25">
      <c r="E4145" s="6"/>
    </row>
    <row r="4146" spans="5:5" x14ac:dyDescent="0.25">
      <c r="E4146" s="6"/>
    </row>
    <row r="4147" spans="5:5" x14ac:dyDescent="0.25">
      <c r="E4147" s="6"/>
    </row>
    <row r="4148" spans="5:5" x14ac:dyDescent="0.25">
      <c r="E4148" s="6"/>
    </row>
    <row r="4149" spans="5:5" x14ac:dyDescent="0.25">
      <c r="E4149" s="6"/>
    </row>
    <row r="4150" spans="5:5" x14ac:dyDescent="0.25">
      <c r="E4150" s="6"/>
    </row>
    <row r="4151" spans="5:5" x14ac:dyDescent="0.25">
      <c r="E4151" s="6"/>
    </row>
    <row r="4152" spans="5:5" x14ac:dyDescent="0.25">
      <c r="E4152" s="6"/>
    </row>
    <row r="4153" spans="5:5" x14ac:dyDescent="0.25">
      <c r="E4153" s="6"/>
    </row>
    <row r="4154" spans="5:5" x14ac:dyDescent="0.25">
      <c r="E4154" s="6"/>
    </row>
    <row r="4155" spans="5:5" x14ac:dyDescent="0.25">
      <c r="E4155" s="6"/>
    </row>
    <row r="4156" spans="5:5" x14ac:dyDescent="0.25">
      <c r="E4156" s="6"/>
    </row>
    <row r="4157" spans="5:5" x14ac:dyDescent="0.25">
      <c r="E4157" s="6"/>
    </row>
    <row r="4158" spans="5:5" x14ac:dyDescent="0.25">
      <c r="E4158" s="6"/>
    </row>
    <row r="4159" spans="5:5" x14ac:dyDescent="0.25">
      <c r="E4159" s="6"/>
    </row>
    <row r="4160" spans="5:5" x14ac:dyDescent="0.25">
      <c r="E4160" s="6"/>
    </row>
    <row r="4161" spans="5:5" x14ac:dyDescent="0.25">
      <c r="E4161" s="6"/>
    </row>
    <row r="4162" spans="5:5" x14ac:dyDescent="0.25">
      <c r="E4162" s="6"/>
    </row>
    <row r="4163" spans="5:5" x14ac:dyDescent="0.25">
      <c r="E4163" s="6"/>
    </row>
    <row r="4164" spans="5:5" x14ac:dyDescent="0.25">
      <c r="E4164" s="6"/>
    </row>
    <row r="4165" spans="5:5" x14ac:dyDescent="0.25">
      <c r="E4165" s="6"/>
    </row>
    <row r="4166" spans="5:5" x14ac:dyDescent="0.25">
      <c r="E4166" s="6"/>
    </row>
    <row r="4167" spans="5:5" x14ac:dyDescent="0.25">
      <c r="E4167" s="6"/>
    </row>
    <row r="4168" spans="5:5" x14ac:dyDescent="0.25">
      <c r="E4168" s="6"/>
    </row>
    <row r="4169" spans="5:5" x14ac:dyDescent="0.25">
      <c r="E4169" s="6"/>
    </row>
    <row r="4170" spans="5:5" x14ac:dyDescent="0.25">
      <c r="E4170" s="6"/>
    </row>
    <row r="4171" spans="5:5" x14ac:dyDescent="0.25">
      <c r="E4171" s="6"/>
    </row>
    <row r="4172" spans="5:5" x14ac:dyDescent="0.25">
      <c r="E4172" s="6"/>
    </row>
    <row r="4173" spans="5:5" x14ac:dyDescent="0.25">
      <c r="E4173" s="6"/>
    </row>
    <row r="4174" spans="5:5" x14ac:dyDescent="0.25">
      <c r="E4174" s="6"/>
    </row>
    <row r="4175" spans="5:5" x14ac:dyDescent="0.25">
      <c r="E4175" s="6"/>
    </row>
    <row r="4176" spans="5:5" x14ac:dyDescent="0.25">
      <c r="E4176" s="6"/>
    </row>
    <row r="4177" spans="5:5" x14ac:dyDescent="0.25">
      <c r="E4177" s="6"/>
    </row>
    <row r="4178" spans="5:5" x14ac:dyDescent="0.25">
      <c r="E4178" s="6"/>
    </row>
    <row r="4179" spans="5:5" x14ac:dyDescent="0.25">
      <c r="E4179" s="6"/>
    </row>
    <row r="4180" spans="5:5" x14ac:dyDescent="0.25">
      <c r="E4180" s="6"/>
    </row>
    <row r="4181" spans="5:5" x14ac:dyDescent="0.25">
      <c r="E4181" s="6"/>
    </row>
    <row r="4182" spans="5:5" x14ac:dyDescent="0.25">
      <c r="E4182" s="6"/>
    </row>
    <row r="4183" spans="5:5" x14ac:dyDescent="0.25">
      <c r="E4183" s="6"/>
    </row>
    <row r="4184" spans="5:5" x14ac:dyDescent="0.25">
      <c r="E4184" s="6"/>
    </row>
    <row r="4185" spans="5:5" x14ac:dyDescent="0.25">
      <c r="E4185" s="6"/>
    </row>
    <row r="4186" spans="5:5" x14ac:dyDescent="0.25">
      <c r="E4186" s="6"/>
    </row>
    <row r="4187" spans="5:5" x14ac:dyDescent="0.25">
      <c r="E4187" s="6"/>
    </row>
    <row r="4188" spans="5:5" x14ac:dyDescent="0.25">
      <c r="E4188" s="6"/>
    </row>
    <row r="4189" spans="5:5" x14ac:dyDescent="0.25">
      <c r="E4189" s="6"/>
    </row>
    <row r="4190" spans="5:5" x14ac:dyDescent="0.25">
      <c r="E4190" s="6"/>
    </row>
    <row r="4191" spans="5:5" x14ac:dyDescent="0.25">
      <c r="E4191" s="6"/>
    </row>
    <row r="4192" spans="5:5" x14ac:dyDescent="0.25">
      <c r="E4192" s="6"/>
    </row>
    <row r="4193" spans="5:5" x14ac:dyDescent="0.25">
      <c r="E4193" s="6"/>
    </row>
    <row r="4194" spans="5:5" x14ac:dyDescent="0.25">
      <c r="E4194" s="6"/>
    </row>
    <row r="4195" spans="5:5" x14ac:dyDescent="0.25">
      <c r="E4195" s="6"/>
    </row>
    <row r="4196" spans="5:5" x14ac:dyDescent="0.25">
      <c r="E4196" s="6"/>
    </row>
    <row r="4197" spans="5:5" x14ac:dyDescent="0.25">
      <c r="E4197" s="6"/>
    </row>
    <row r="4198" spans="5:5" x14ac:dyDescent="0.25">
      <c r="E4198" s="6"/>
    </row>
    <row r="4199" spans="5:5" x14ac:dyDescent="0.25">
      <c r="E4199" s="6"/>
    </row>
    <row r="4200" spans="5:5" x14ac:dyDescent="0.25">
      <c r="E4200" s="6"/>
    </row>
    <row r="4201" spans="5:5" x14ac:dyDescent="0.25">
      <c r="E4201" s="6"/>
    </row>
    <row r="4202" spans="5:5" x14ac:dyDescent="0.25">
      <c r="E4202" s="6"/>
    </row>
    <row r="4203" spans="5:5" x14ac:dyDescent="0.25">
      <c r="E4203" s="6"/>
    </row>
    <row r="4204" spans="5:5" x14ac:dyDescent="0.25">
      <c r="E4204" s="6"/>
    </row>
    <row r="4205" spans="5:5" x14ac:dyDescent="0.25">
      <c r="E4205" s="6"/>
    </row>
    <row r="4206" spans="5:5" x14ac:dyDescent="0.25">
      <c r="E4206" s="6"/>
    </row>
    <row r="4207" spans="5:5" x14ac:dyDescent="0.25">
      <c r="E4207" s="6"/>
    </row>
    <row r="4208" spans="5:5" x14ac:dyDescent="0.25">
      <c r="E4208" s="6"/>
    </row>
    <row r="4209" spans="5:5" x14ac:dyDescent="0.25">
      <c r="E4209" s="6"/>
    </row>
    <row r="4210" spans="5:5" x14ac:dyDescent="0.25">
      <c r="E4210" s="6"/>
    </row>
    <row r="4211" spans="5:5" x14ac:dyDescent="0.25">
      <c r="E4211" s="6"/>
    </row>
    <row r="4212" spans="5:5" x14ac:dyDescent="0.25">
      <c r="E4212" s="6"/>
    </row>
    <row r="4213" spans="5:5" x14ac:dyDescent="0.25">
      <c r="E4213" s="6"/>
    </row>
    <row r="4214" spans="5:5" x14ac:dyDescent="0.25">
      <c r="E4214" s="6"/>
    </row>
    <row r="4215" spans="5:5" x14ac:dyDescent="0.25">
      <c r="E4215" s="6"/>
    </row>
    <row r="4216" spans="5:5" x14ac:dyDescent="0.25">
      <c r="E4216" s="6"/>
    </row>
    <row r="4217" spans="5:5" x14ac:dyDescent="0.25">
      <c r="E4217" s="6"/>
    </row>
    <row r="4218" spans="5:5" x14ac:dyDescent="0.25">
      <c r="E4218" s="6"/>
    </row>
    <row r="4219" spans="5:5" x14ac:dyDescent="0.25">
      <c r="E4219" s="6"/>
    </row>
    <row r="4220" spans="5:5" x14ac:dyDescent="0.25">
      <c r="E4220" s="6"/>
    </row>
    <row r="4221" spans="5:5" x14ac:dyDescent="0.25">
      <c r="E4221" s="6"/>
    </row>
    <row r="4222" spans="5:5" x14ac:dyDescent="0.25">
      <c r="E4222" s="6"/>
    </row>
    <row r="4223" spans="5:5" x14ac:dyDescent="0.25">
      <c r="E4223" s="6"/>
    </row>
    <row r="4224" spans="5:5" x14ac:dyDescent="0.25">
      <c r="E4224" s="6"/>
    </row>
    <row r="4225" spans="5:5" x14ac:dyDescent="0.25">
      <c r="E4225" s="6"/>
    </row>
    <row r="4226" spans="5:5" x14ac:dyDescent="0.25">
      <c r="E4226" s="6"/>
    </row>
    <row r="4227" spans="5:5" x14ac:dyDescent="0.25">
      <c r="E4227" s="6"/>
    </row>
    <row r="4228" spans="5:5" x14ac:dyDescent="0.25">
      <c r="E4228" s="6"/>
    </row>
    <row r="4229" spans="5:5" x14ac:dyDescent="0.25">
      <c r="E4229" s="6"/>
    </row>
    <row r="4230" spans="5:5" x14ac:dyDescent="0.25">
      <c r="E4230" s="6"/>
    </row>
    <row r="4231" spans="5:5" x14ac:dyDescent="0.25">
      <c r="E4231" s="6"/>
    </row>
    <row r="4232" spans="5:5" x14ac:dyDescent="0.25">
      <c r="E4232" s="6"/>
    </row>
    <row r="4233" spans="5:5" x14ac:dyDescent="0.25">
      <c r="E4233" s="6"/>
    </row>
    <row r="4234" spans="5:5" x14ac:dyDescent="0.25">
      <c r="E4234" s="6"/>
    </row>
    <row r="4235" spans="5:5" x14ac:dyDescent="0.25">
      <c r="E4235" s="6"/>
    </row>
    <row r="4236" spans="5:5" x14ac:dyDescent="0.25">
      <c r="E4236" s="6"/>
    </row>
    <row r="4237" spans="5:5" x14ac:dyDescent="0.25">
      <c r="E4237" s="6"/>
    </row>
    <row r="4238" spans="5:5" x14ac:dyDescent="0.25">
      <c r="E4238" s="6"/>
    </row>
    <row r="4239" spans="5:5" x14ac:dyDescent="0.25">
      <c r="E4239" s="6"/>
    </row>
    <row r="4240" spans="5:5" x14ac:dyDescent="0.25">
      <c r="E4240" s="6"/>
    </row>
    <row r="4241" spans="5:5" x14ac:dyDescent="0.25">
      <c r="E4241" s="6"/>
    </row>
    <row r="4242" spans="5:5" x14ac:dyDescent="0.25">
      <c r="E4242" s="6"/>
    </row>
    <row r="4243" spans="5:5" x14ac:dyDescent="0.25">
      <c r="E4243" s="6"/>
    </row>
    <row r="4244" spans="5:5" x14ac:dyDescent="0.25">
      <c r="E4244" s="6"/>
    </row>
    <row r="4245" spans="5:5" x14ac:dyDescent="0.25">
      <c r="E4245" s="6"/>
    </row>
    <row r="4246" spans="5:5" x14ac:dyDescent="0.25">
      <c r="E4246" s="6"/>
    </row>
    <row r="4247" spans="5:5" x14ac:dyDescent="0.25">
      <c r="E4247" s="6"/>
    </row>
    <row r="4248" spans="5:5" x14ac:dyDescent="0.25">
      <c r="E4248" s="6"/>
    </row>
    <row r="4249" spans="5:5" x14ac:dyDescent="0.25">
      <c r="E4249" s="6"/>
    </row>
    <row r="4250" spans="5:5" x14ac:dyDescent="0.25">
      <c r="E4250" s="6"/>
    </row>
    <row r="4251" spans="5:5" x14ac:dyDescent="0.25">
      <c r="E4251" s="6"/>
    </row>
    <row r="4252" spans="5:5" x14ac:dyDescent="0.25">
      <c r="E4252" s="6"/>
    </row>
    <row r="4253" spans="5:5" x14ac:dyDescent="0.25">
      <c r="E4253" s="6"/>
    </row>
    <row r="4254" spans="5:5" x14ac:dyDescent="0.25">
      <c r="E4254" s="6"/>
    </row>
    <row r="4255" spans="5:5" x14ac:dyDescent="0.25">
      <c r="E4255" s="6"/>
    </row>
    <row r="4256" spans="5:5" x14ac:dyDescent="0.25">
      <c r="E4256" s="6"/>
    </row>
    <row r="4257" spans="5:5" x14ac:dyDescent="0.25">
      <c r="E4257" s="6"/>
    </row>
    <row r="4258" spans="5:5" x14ac:dyDescent="0.25">
      <c r="E4258" s="6"/>
    </row>
    <row r="4259" spans="5:5" x14ac:dyDescent="0.25">
      <c r="E4259" s="6"/>
    </row>
    <row r="4260" spans="5:5" x14ac:dyDescent="0.25">
      <c r="E4260" s="6"/>
    </row>
    <row r="4261" spans="5:5" x14ac:dyDescent="0.25">
      <c r="E4261" s="6"/>
    </row>
    <row r="4262" spans="5:5" x14ac:dyDescent="0.25">
      <c r="E4262" s="6"/>
    </row>
    <row r="4263" spans="5:5" x14ac:dyDescent="0.25">
      <c r="E4263" s="6"/>
    </row>
    <row r="4264" spans="5:5" x14ac:dyDescent="0.25">
      <c r="E4264" s="6"/>
    </row>
    <row r="4265" spans="5:5" x14ac:dyDescent="0.25">
      <c r="E4265" s="6"/>
    </row>
    <row r="4266" spans="5:5" x14ac:dyDescent="0.25">
      <c r="E4266" s="6"/>
    </row>
    <row r="4267" spans="5:5" x14ac:dyDescent="0.25">
      <c r="E4267" s="6"/>
    </row>
    <row r="4268" spans="5:5" x14ac:dyDescent="0.25">
      <c r="E4268" s="6"/>
    </row>
    <row r="4269" spans="5:5" x14ac:dyDescent="0.25">
      <c r="E4269" s="6"/>
    </row>
    <row r="4270" spans="5:5" x14ac:dyDescent="0.25">
      <c r="E4270" s="6"/>
    </row>
    <row r="4271" spans="5:5" x14ac:dyDescent="0.25">
      <c r="E4271" s="6"/>
    </row>
    <row r="4272" spans="5:5" x14ac:dyDescent="0.25">
      <c r="E4272" s="6"/>
    </row>
    <row r="4273" spans="5:5" x14ac:dyDescent="0.25">
      <c r="E4273" s="6"/>
    </row>
    <row r="4274" spans="5:5" x14ac:dyDescent="0.25">
      <c r="E4274" s="6"/>
    </row>
    <row r="4275" spans="5:5" x14ac:dyDescent="0.25">
      <c r="E4275" s="6"/>
    </row>
    <row r="4276" spans="5:5" x14ac:dyDescent="0.25">
      <c r="E4276" s="6"/>
    </row>
    <row r="4277" spans="5:5" x14ac:dyDescent="0.25">
      <c r="E4277" s="6"/>
    </row>
    <row r="4278" spans="5:5" x14ac:dyDescent="0.25">
      <c r="E4278" s="6"/>
    </row>
    <row r="4279" spans="5:5" x14ac:dyDescent="0.25">
      <c r="E4279" s="6"/>
    </row>
    <row r="4280" spans="5:5" x14ac:dyDescent="0.25">
      <c r="E4280" s="6"/>
    </row>
    <row r="4281" spans="5:5" x14ac:dyDescent="0.25">
      <c r="E4281" s="6"/>
    </row>
    <row r="4282" spans="5:5" x14ac:dyDescent="0.25">
      <c r="E4282" s="6"/>
    </row>
    <row r="4283" spans="5:5" x14ac:dyDescent="0.25">
      <c r="E4283" s="6"/>
    </row>
    <row r="4284" spans="5:5" x14ac:dyDescent="0.25">
      <c r="E4284" s="6"/>
    </row>
    <row r="4285" spans="5:5" x14ac:dyDescent="0.25">
      <c r="E4285" s="6"/>
    </row>
    <row r="4286" spans="5:5" x14ac:dyDescent="0.25">
      <c r="E4286" s="6"/>
    </row>
    <row r="4287" spans="5:5" x14ac:dyDescent="0.25">
      <c r="E4287" s="6"/>
    </row>
    <row r="4288" spans="5:5" x14ac:dyDescent="0.25">
      <c r="E4288" s="6"/>
    </row>
    <row r="4289" spans="5:5" x14ac:dyDescent="0.25">
      <c r="E4289" s="6"/>
    </row>
    <row r="4290" spans="5:5" x14ac:dyDescent="0.25">
      <c r="E4290" s="6"/>
    </row>
    <row r="4291" spans="5:5" x14ac:dyDescent="0.25">
      <c r="E4291" s="6"/>
    </row>
    <row r="4292" spans="5:5" x14ac:dyDescent="0.25">
      <c r="E4292" s="6"/>
    </row>
    <row r="4293" spans="5:5" x14ac:dyDescent="0.25">
      <c r="E4293" s="6"/>
    </row>
    <row r="4294" spans="5:5" x14ac:dyDescent="0.25">
      <c r="E4294" s="6"/>
    </row>
    <row r="4295" spans="5:5" x14ac:dyDescent="0.25">
      <c r="E4295" s="6"/>
    </row>
    <row r="4296" spans="5:5" x14ac:dyDescent="0.25">
      <c r="E4296" s="6"/>
    </row>
    <row r="4297" spans="5:5" x14ac:dyDescent="0.25">
      <c r="E4297" s="6"/>
    </row>
    <row r="4298" spans="5:5" x14ac:dyDescent="0.25">
      <c r="E4298" s="6"/>
    </row>
    <row r="4299" spans="5:5" x14ac:dyDescent="0.25">
      <c r="E4299" s="6"/>
    </row>
    <row r="4300" spans="5:5" x14ac:dyDescent="0.25">
      <c r="E4300" s="6"/>
    </row>
    <row r="4301" spans="5:5" x14ac:dyDescent="0.25">
      <c r="E4301" s="6"/>
    </row>
    <row r="4302" spans="5:5" x14ac:dyDescent="0.25">
      <c r="E4302" s="6"/>
    </row>
    <row r="4303" spans="5:5" x14ac:dyDescent="0.25">
      <c r="E4303" s="6"/>
    </row>
    <row r="4304" spans="5:5" x14ac:dyDescent="0.25">
      <c r="E4304" s="6"/>
    </row>
    <row r="4305" spans="5:5" x14ac:dyDescent="0.25">
      <c r="E4305" s="6"/>
    </row>
    <row r="4306" spans="5:5" x14ac:dyDescent="0.25">
      <c r="E4306" s="6"/>
    </row>
    <row r="4307" spans="5:5" x14ac:dyDescent="0.25">
      <c r="E4307" s="6"/>
    </row>
    <row r="4308" spans="5:5" x14ac:dyDescent="0.25">
      <c r="E4308" s="6"/>
    </row>
    <row r="4309" spans="5:5" x14ac:dyDescent="0.25">
      <c r="E4309" s="6"/>
    </row>
    <row r="4310" spans="5:5" x14ac:dyDescent="0.25">
      <c r="E4310" s="6"/>
    </row>
    <row r="4311" spans="5:5" x14ac:dyDescent="0.25">
      <c r="E4311" s="6"/>
    </row>
    <row r="4312" spans="5:5" x14ac:dyDescent="0.25">
      <c r="E4312" s="6"/>
    </row>
    <row r="4313" spans="5:5" x14ac:dyDescent="0.25">
      <c r="E4313" s="6"/>
    </row>
    <row r="4314" spans="5:5" x14ac:dyDescent="0.25">
      <c r="E4314" s="6"/>
    </row>
    <row r="4315" spans="5:5" x14ac:dyDescent="0.25">
      <c r="E4315" s="6"/>
    </row>
    <row r="4316" spans="5:5" x14ac:dyDescent="0.25">
      <c r="E4316" s="6"/>
    </row>
    <row r="4317" spans="5:5" x14ac:dyDescent="0.25">
      <c r="E4317" s="6"/>
    </row>
    <row r="4318" spans="5:5" x14ac:dyDescent="0.25">
      <c r="E4318" s="6"/>
    </row>
    <row r="4319" spans="5:5" x14ac:dyDescent="0.25">
      <c r="E4319" s="6"/>
    </row>
    <row r="4320" spans="5:5" x14ac:dyDescent="0.25">
      <c r="E4320" s="6"/>
    </row>
    <row r="4321" spans="5:5" x14ac:dyDescent="0.25">
      <c r="E4321" s="6"/>
    </row>
    <row r="4322" spans="5:5" x14ac:dyDescent="0.25">
      <c r="E4322" s="6"/>
    </row>
    <row r="4323" spans="5:5" x14ac:dyDescent="0.25">
      <c r="E4323" s="6"/>
    </row>
    <row r="4324" spans="5:5" x14ac:dyDescent="0.25">
      <c r="E4324" s="6"/>
    </row>
    <row r="4325" spans="5:5" x14ac:dyDescent="0.25">
      <c r="E4325" s="6"/>
    </row>
    <row r="4326" spans="5:5" x14ac:dyDescent="0.25">
      <c r="E4326" s="6"/>
    </row>
    <row r="4327" spans="5:5" x14ac:dyDescent="0.25">
      <c r="E4327" s="6"/>
    </row>
    <row r="4328" spans="5:5" x14ac:dyDescent="0.25">
      <c r="E4328" s="6"/>
    </row>
    <row r="4329" spans="5:5" x14ac:dyDescent="0.25">
      <c r="E4329" s="6"/>
    </row>
    <row r="4330" spans="5:5" x14ac:dyDescent="0.25">
      <c r="E4330" s="6"/>
    </row>
    <row r="4331" spans="5:5" x14ac:dyDescent="0.25">
      <c r="E4331" s="6"/>
    </row>
    <row r="4332" spans="5:5" x14ac:dyDescent="0.25">
      <c r="E4332" s="6"/>
    </row>
    <row r="4333" spans="5:5" x14ac:dyDescent="0.25">
      <c r="E4333" s="6"/>
    </row>
    <row r="4334" spans="5:5" x14ac:dyDescent="0.25">
      <c r="E4334" s="6"/>
    </row>
    <row r="4335" spans="5:5" x14ac:dyDescent="0.25">
      <c r="E4335" s="6"/>
    </row>
    <row r="4336" spans="5:5" x14ac:dyDescent="0.25">
      <c r="E4336" s="6"/>
    </row>
    <row r="4337" spans="5:5" x14ac:dyDescent="0.25">
      <c r="E4337" s="6"/>
    </row>
    <row r="4338" spans="5:5" x14ac:dyDescent="0.25">
      <c r="E4338" s="6"/>
    </row>
    <row r="4339" spans="5:5" x14ac:dyDescent="0.25">
      <c r="E4339" s="6"/>
    </row>
    <row r="4340" spans="5:5" x14ac:dyDescent="0.25">
      <c r="E4340" s="6"/>
    </row>
    <row r="4341" spans="5:5" x14ac:dyDescent="0.25">
      <c r="E4341" s="6"/>
    </row>
    <row r="4342" spans="5:5" x14ac:dyDescent="0.25">
      <c r="E4342" s="6"/>
    </row>
    <row r="4343" spans="5:5" x14ac:dyDescent="0.25">
      <c r="E4343" s="6"/>
    </row>
    <row r="4344" spans="5:5" x14ac:dyDescent="0.25">
      <c r="E4344" s="6"/>
    </row>
    <row r="4345" spans="5:5" x14ac:dyDescent="0.25">
      <c r="E4345" s="6"/>
    </row>
    <row r="4346" spans="5:5" x14ac:dyDescent="0.25">
      <c r="E4346" s="6"/>
    </row>
    <row r="4347" spans="5:5" x14ac:dyDescent="0.25">
      <c r="E4347" s="6"/>
    </row>
    <row r="4348" spans="5:5" x14ac:dyDescent="0.25">
      <c r="E4348" s="6"/>
    </row>
    <row r="4349" spans="5:5" x14ac:dyDescent="0.25">
      <c r="E4349" s="6"/>
    </row>
    <row r="4350" spans="5:5" x14ac:dyDescent="0.25">
      <c r="E4350" s="6"/>
    </row>
    <row r="4351" spans="5:5" x14ac:dyDescent="0.25">
      <c r="E4351" s="6"/>
    </row>
    <row r="4352" spans="5:5" x14ac:dyDescent="0.25">
      <c r="E4352" s="6"/>
    </row>
    <row r="4353" spans="5:5" x14ac:dyDescent="0.25">
      <c r="E4353" s="6"/>
    </row>
    <row r="4354" spans="5:5" x14ac:dyDescent="0.25">
      <c r="E4354" s="6"/>
    </row>
    <row r="4355" spans="5:5" x14ac:dyDescent="0.25">
      <c r="E4355" s="6"/>
    </row>
    <row r="4356" spans="5:5" x14ac:dyDescent="0.25">
      <c r="E4356" s="6"/>
    </row>
    <row r="4357" spans="5:5" x14ac:dyDescent="0.25">
      <c r="E4357" s="6"/>
    </row>
    <row r="4358" spans="5:5" x14ac:dyDescent="0.25">
      <c r="E4358" s="6"/>
    </row>
    <row r="4359" spans="5:5" x14ac:dyDescent="0.25">
      <c r="E4359" s="6"/>
    </row>
    <row r="4360" spans="5:5" x14ac:dyDescent="0.25">
      <c r="E4360" s="6"/>
    </row>
    <row r="4361" spans="5:5" x14ac:dyDescent="0.25">
      <c r="E4361" s="6"/>
    </row>
    <row r="4362" spans="5:5" x14ac:dyDescent="0.25">
      <c r="E4362" s="6"/>
    </row>
    <row r="4363" spans="5:5" x14ac:dyDescent="0.25">
      <c r="E4363" s="6"/>
    </row>
    <row r="4364" spans="5:5" x14ac:dyDescent="0.25">
      <c r="E4364" s="6"/>
    </row>
    <row r="4365" spans="5:5" x14ac:dyDescent="0.25">
      <c r="E4365" s="6"/>
    </row>
    <row r="4366" spans="5:5" x14ac:dyDescent="0.25">
      <c r="E4366" s="6"/>
    </row>
    <row r="4367" spans="5:5" x14ac:dyDescent="0.25">
      <c r="E4367" s="6"/>
    </row>
    <row r="4368" spans="5:5" x14ac:dyDescent="0.25">
      <c r="E4368" s="6"/>
    </row>
    <row r="4369" spans="5:5" x14ac:dyDescent="0.25">
      <c r="E4369" s="6"/>
    </row>
    <row r="4370" spans="5:5" x14ac:dyDescent="0.25">
      <c r="E4370" s="6"/>
    </row>
    <row r="4371" spans="5:5" x14ac:dyDescent="0.25">
      <c r="E4371" s="6"/>
    </row>
    <row r="4372" spans="5:5" x14ac:dyDescent="0.25">
      <c r="E4372" s="6"/>
    </row>
    <row r="4373" spans="5:5" x14ac:dyDescent="0.25">
      <c r="E4373" s="6"/>
    </row>
    <row r="4374" spans="5:5" x14ac:dyDescent="0.25">
      <c r="E4374" s="6"/>
    </row>
    <row r="4375" spans="5:5" x14ac:dyDescent="0.25">
      <c r="E4375" s="6"/>
    </row>
    <row r="4376" spans="5:5" x14ac:dyDescent="0.25">
      <c r="E4376" s="6"/>
    </row>
    <row r="4377" spans="5:5" x14ac:dyDescent="0.25">
      <c r="E4377" s="6"/>
    </row>
    <row r="4378" spans="5:5" x14ac:dyDescent="0.25">
      <c r="E4378" s="6"/>
    </row>
    <row r="4379" spans="5:5" x14ac:dyDescent="0.25">
      <c r="E4379" s="6"/>
    </row>
    <row r="4380" spans="5:5" x14ac:dyDescent="0.25">
      <c r="E4380" s="6"/>
    </row>
    <row r="4381" spans="5:5" x14ac:dyDescent="0.25">
      <c r="E4381" s="6"/>
    </row>
    <row r="4382" spans="5:5" x14ac:dyDescent="0.25">
      <c r="E4382" s="6"/>
    </row>
    <row r="4383" spans="5:5" x14ac:dyDescent="0.25">
      <c r="E4383" s="6"/>
    </row>
    <row r="4384" spans="5:5" x14ac:dyDescent="0.25">
      <c r="E4384" s="6"/>
    </row>
    <row r="4385" spans="5:5" x14ac:dyDescent="0.25">
      <c r="E4385" s="6"/>
    </row>
    <row r="4386" spans="5:5" x14ac:dyDescent="0.25">
      <c r="E4386" s="6"/>
    </row>
    <row r="4387" spans="5:5" x14ac:dyDescent="0.25">
      <c r="E4387" s="6"/>
    </row>
    <row r="4388" spans="5:5" x14ac:dyDescent="0.25">
      <c r="E4388" s="6"/>
    </row>
    <row r="4389" spans="5:5" x14ac:dyDescent="0.25">
      <c r="E4389" s="6"/>
    </row>
    <row r="4390" spans="5:5" x14ac:dyDescent="0.25">
      <c r="E4390" s="6"/>
    </row>
    <row r="4391" spans="5:5" x14ac:dyDescent="0.25">
      <c r="E4391" s="6"/>
    </row>
    <row r="4392" spans="5:5" x14ac:dyDescent="0.25">
      <c r="E4392" s="6"/>
    </row>
    <row r="4393" spans="5:5" x14ac:dyDescent="0.25">
      <c r="E4393" s="6"/>
    </row>
    <row r="4394" spans="5:5" x14ac:dyDescent="0.25">
      <c r="E4394" s="6"/>
    </row>
    <row r="4395" spans="5:5" x14ac:dyDescent="0.25">
      <c r="E4395" s="6"/>
    </row>
    <row r="4396" spans="5:5" x14ac:dyDescent="0.25">
      <c r="E4396" s="6"/>
    </row>
    <row r="4397" spans="5:5" x14ac:dyDescent="0.25">
      <c r="E4397" s="6"/>
    </row>
    <row r="4398" spans="5:5" x14ac:dyDescent="0.25">
      <c r="E4398" s="6"/>
    </row>
    <row r="4399" spans="5:5" x14ac:dyDescent="0.25">
      <c r="E4399" s="6"/>
    </row>
    <row r="4400" spans="5:5" x14ac:dyDescent="0.25">
      <c r="E4400" s="6"/>
    </row>
    <row r="4401" spans="5:5" x14ac:dyDescent="0.25">
      <c r="E4401" s="6"/>
    </row>
    <row r="4402" spans="5:5" x14ac:dyDescent="0.25">
      <c r="E4402" s="6"/>
    </row>
    <row r="4403" spans="5:5" x14ac:dyDescent="0.25">
      <c r="E4403" s="6"/>
    </row>
    <row r="4404" spans="5:5" x14ac:dyDescent="0.25">
      <c r="E4404" s="6"/>
    </row>
    <row r="4405" spans="5:5" x14ac:dyDescent="0.25">
      <c r="E4405" s="6"/>
    </row>
    <row r="4406" spans="5:5" x14ac:dyDescent="0.25">
      <c r="E4406" s="6"/>
    </row>
    <row r="4407" spans="5:5" x14ac:dyDescent="0.25">
      <c r="E4407" s="6"/>
    </row>
    <row r="4408" spans="5:5" x14ac:dyDescent="0.25">
      <c r="E4408" s="6"/>
    </row>
    <row r="4409" spans="5:5" x14ac:dyDescent="0.25">
      <c r="E4409" s="6"/>
    </row>
    <row r="4410" spans="5:5" x14ac:dyDescent="0.25">
      <c r="E4410" s="6"/>
    </row>
    <row r="4411" spans="5:5" x14ac:dyDescent="0.25">
      <c r="E4411" s="6"/>
    </row>
    <row r="4412" spans="5:5" x14ac:dyDescent="0.25">
      <c r="E4412" s="6"/>
    </row>
    <row r="4413" spans="5:5" x14ac:dyDescent="0.25">
      <c r="E4413" s="6"/>
    </row>
    <row r="4414" spans="5:5" x14ac:dyDescent="0.25">
      <c r="E4414" s="6"/>
    </row>
    <row r="4415" spans="5:5" x14ac:dyDescent="0.25">
      <c r="E4415" s="6"/>
    </row>
    <row r="4416" spans="5:5" x14ac:dyDescent="0.25">
      <c r="E4416" s="6"/>
    </row>
    <row r="4417" spans="5:5" x14ac:dyDescent="0.25">
      <c r="E4417" s="6"/>
    </row>
    <row r="4418" spans="5:5" x14ac:dyDescent="0.25">
      <c r="E4418" s="6"/>
    </row>
    <row r="4419" spans="5:5" x14ac:dyDescent="0.25">
      <c r="E4419" s="6"/>
    </row>
    <row r="4420" spans="5:5" x14ac:dyDescent="0.25">
      <c r="E4420" s="6"/>
    </row>
    <row r="4421" spans="5:5" x14ac:dyDescent="0.25">
      <c r="E4421" s="6"/>
    </row>
    <row r="4422" spans="5:5" x14ac:dyDescent="0.25">
      <c r="E4422" s="6"/>
    </row>
    <row r="4423" spans="5:5" x14ac:dyDescent="0.25">
      <c r="E4423" s="6"/>
    </row>
    <row r="4424" spans="5:5" x14ac:dyDescent="0.25">
      <c r="E4424" s="6"/>
    </row>
    <row r="4425" spans="5:5" x14ac:dyDescent="0.25">
      <c r="E4425" s="6"/>
    </row>
    <row r="4426" spans="5:5" x14ac:dyDescent="0.25">
      <c r="E4426" s="6"/>
    </row>
    <row r="4427" spans="5:5" x14ac:dyDescent="0.25">
      <c r="E4427" s="6"/>
    </row>
    <row r="4428" spans="5:5" x14ac:dyDescent="0.25">
      <c r="E4428" s="6"/>
    </row>
    <row r="4429" spans="5:5" x14ac:dyDescent="0.25">
      <c r="E4429" s="6"/>
    </row>
    <row r="4430" spans="5:5" x14ac:dyDescent="0.25">
      <c r="E4430" s="6"/>
    </row>
    <row r="4431" spans="5:5" x14ac:dyDescent="0.25">
      <c r="E4431" s="6"/>
    </row>
    <row r="4432" spans="5:5" x14ac:dyDescent="0.25">
      <c r="E4432" s="6"/>
    </row>
    <row r="4433" spans="5:5" x14ac:dyDescent="0.25">
      <c r="E4433" s="6"/>
    </row>
    <row r="4434" spans="5:5" x14ac:dyDescent="0.25">
      <c r="E4434" s="6"/>
    </row>
    <row r="4435" spans="5:5" x14ac:dyDescent="0.25">
      <c r="E4435" s="6"/>
    </row>
    <row r="4436" spans="5:5" x14ac:dyDescent="0.25">
      <c r="E4436" s="6"/>
    </row>
    <row r="4437" spans="5:5" x14ac:dyDescent="0.25">
      <c r="E4437" s="6"/>
    </row>
    <row r="4438" spans="5:5" x14ac:dyDescent="0.25">
      <c r="E4438" s="6"/>
    </row>
    <row r="4439" spans="5:5" x14ac:dyDescent="0.25">
      <c r="E4439" s="6"/>
    </row>
    <row r="4440" spans="5:5" x14ac:dyDescent="0.25">
      <c r="E4440" s="6"/>
    </row>
    <row r="4441" spans="5:5" x14ac:dyDescent="0.25">
      <c r="E4441" s="6"/>
    </row>
    <row r="4442" spans="5:5" x14ac:dyDescent="0.25">
      <c r="E4442" s="6"/>
    </row>
    <row r="4443" spans="5:5" x14ac:dyDescent="0.25">
      <c r="E4443" s="6"/>
    </row>
    <row r="4444" spans="5:5" x14ac:dyDescent="0.25">
      <c r="E4444" s="6"/>
    </row>
    <row r="4445" spans="5:5" x14ac:dyDescent="0.25">
      <c r="E4445" s="6"/>
    </row>
    <row r="4446" spans="5:5" x14ac:dyDescent="0.25">
      <c r="E4446" s="6"/>
    </row>
    <row r="4447" spans="5:5" x14ac:dyDescent="0.25">
      <c r="E4447" s="6"/>
    </row>
    <row r="4448" spans="5:5" x14ac:dyDescent="0.25">
      <c r="E4448" s="6"/>
    </row>
    <row r="4449" spans="5:5" x14ac:dyDescent="0.25">
      <c r="E4449" s="6"/>
    </row>
    <row r="4450" spans="5:5" x14ac:dyDescent="0.25">
      <c r="E4450" s="6"/>
    </row>
    <row r="4451" spans="5:5" x14ac:dyDescent="0.25">
      <c r="E4451" s="6"/>
    </row>
    <row r="4452" spans="5:5" x14ac:dyDescent="0.25">
      <c r="E4452" s="6"/>
    </row>
    <row r="4453" spans="5:5" x14ac:dyDescent="0.25">
      <c r="E4453" s="6"/>
    </row>
    <row r="4454" spans="5:5" x14ac:dyDescent="0.25">
      <c r="E4454" s="6"/>
    </row>
    <row r="4455" spans="5:5" x14ac:dyDescent="0.25">
      <c r="E4455" s="6"/>
    </row>
    <row r="4456" spans="5:5" x14ac:dyDescent="0.25">
      <c r="E4456" s="6"/>
    </row>
    <row r="4457" spans="5:5" x14ac:dyDescent="0.25">
      <c r="E4457" s="6"/>
    </row>
    <row r="4458" spans="5:5" x14ac:dyDescent="0.25">
      <c r="E4458" s="6"/>
    </row>
    <row r="4459" spans="5:5" x14ac:dyDescent="0.25">
      <c r="E4459" s="6"/>
    </row>
    <row r="4460" spans="5:5" x14ac:dyDescent="0.25">
      <c r="E4460" s="6"/>
    </row>
    <row r="4461" spans="5:5" x14ac:dyDescent="0.25">
      <c r="E4461" s="6"/>
    </row>
    <row r="4462" spans="5:5" x14ac:dyDescent="0.25">
      <c r="E4462" s="6"/>
    </row>
    <row r="4463" spans="5:5" x14ac:dyDescent="0.25">
      <c r="E4463" s="6"/>
    </row>
    <row r="4464" spans="5:5" x14ac:dyDescent="0.25">
      <c r="E4464" s="6"/>
    </row>
    <row r="4465" spans="5:5" x14ac:dyDescent="0.25">
      <c r="E4465" s="6"/>
    </row>
    <row r="4466" spans="5:5" x14ac:dyDescent="0.25">
      <c r="E4466" s="6"/>
    </row>
    <row r="4467" spans="5:5" x14ac:dyDescent="0.25">
      <c r="E4467" s="6"/>
    </row>
    <row r="4468" spans="5:5" x14ac:dyDescent="0.25">
      <c r="E4468" s="6"/>
    </row>
    <row r="4469" spans="5:5" x14ac:dyDescent="0.25">
      <c r="E4469" s="6"/>
    </row>
    <row r="4470" spans="5:5" x14ac:dyDescent="0.25">
      <c r="E4470" s="6"/>
    </row>
    <row r="4471" spans="5:5" x14ac:dyDescent="0.25">
      <c r="E4471" s="6"/>
    </row>
    <row r="4472" spans="5:5" x14ac:dyDescent="0.25">
      <c r="E4472" s="6"/>
    </row>
    <row r="4473" spans="5:5" x14ac:dyDescent="0.25">
      <c r="E4473" s="6"/>
    </row>
    <row r="4474" spans="5:5" x14ac:dyDescent="0.25">
      <c r="E4474" s="6"/>
    </row>
    <row r="4475" spans="5:5" x14ac:dyDescent="0.25">
      <c r="E4475" s="6"/>
    </row>
    <row r="4476" spans="5:5" x14ac:dyDescent="0.25">
      <c r="E4476" s="6"/>
    </row>
    <row r="4477" spans="5:5" x14ac:dyDescent="0.25">
      <c r="E4477" s="6"/>
    </row>
    <row r="4478" spans="5:5" x14ac:dyDescent="0.25">
      <c r="E4478" s="6"/>
    </row>
    <row r="4479" spans="5:5" x14ac:dyDescent="0.25">
      <c r="E4479" s="6"/>
    </row>
    <row r="4480" spans="5:5" x14ac:dyDescent="0.25">
      <c r="E4480" s="6"/>
    </row>
    <row r="4481" spans="5:5" x14ac:dyDescent="0.25">
      <c r="E4481" s="6"/>
    </row>
    <row r="4482" spans="5:5" x14ac:dyDescent="0.25">
      <c r="E4482" s="6"/>
    </row>
    <row r="4483" spans="5:5" x14ac:dyDescent="0.25">
      <c r="E4483" s="6"/>
    </row>
    <row r="4484" spans="5:5" x14ac:dyDescent="0.25">
      <c r="E4484" s="6"/>
    </row>
    <row r="4485" spans="5:5" x14ac:dyDescent="0.25">
      <c r="E4485" s="6"/>
    </row>
    <row r="4486" spans="5:5" x14ac:dyDescent="0.25">
      <c r="E4486" s="6"/>
    </row>
    <row r="4487" spans="5:5" x14ac:dyDescent="0.25">
      <c r="E4487" s="6"/>
    </row>
    <row r="4488" spans="5:5" x14ac:dyDescent="0.25">
      <c r="E4488" s="6"/>
    </row>
    <row r="4489" spans="5:5" x14ac:dyDescent="0.25">
      <c r="E4489" s="6"/>
    </row>
    <row r="4490" spans="5:5" x14ac:dyDescent="0.25">
      <c r="E4490" s="6"/>
    </row>
    <row r="4491" spans="5:5" x14ac:dyDescent="0.25">
      <c r="E4491" s="6"/>
    </row>
    <row r="4492" spans="5:5" x14ac:dyDescent="0.25">
      <c r="E4492" s="6"/>
    </row>
    <row r="4493" spans="5:5" x14ac:dyDescent="0.25">
      <c r="E4493" s="6"/>
    </row>
    <row r="4494" spans="5:5" x14ac:dyDescent="0.25">
      <c r="E4494" s="6"/>
    </row>
    <row r="4495" spans="5:5" x14ac:dyDescent="0.25">
      <c r="E4495" s="6"/>
    </row>
    <row r="4496" spans="5:5" x14ac:dyDescent="0.25">
      <c r="E4496" s="6"/>
    </row>
    <row r="4497" spans="5:5" x14ac:dyDescent="0.25">
      <c r="E4497" s="6"/>
    </row>
    <row r="4498" spans="5:5" x14ac:dyDescent="0.25">
      <c r="E4498" s="6"/>
    </row>
    <row r="4499" spans="5:5" x14ac:dyDescent="0.25">
      <c r="E4499" s="6"/>
    </row>
    <row r="4500" spans="5:5" x14ac:dyDescent="0.25">
      <c r="E4500" s="6"/>
    </row>
    <row r="4501" spans="5:5" x14ac:dyDescent="0.25">
      <c r="E4501" s="6"/>
    </row>
    <row r="4502" spans="5:5" x14ac:dyDescent="0.25">
      <c r="E4502" s="6"/>
    </row>
    <row r="4503" spans="5:5" x14ac:dyDescent="0.25">
      <c r="E4503" s="6"/>
    </row>
    <row r="4504" spans="5:5" x14ac:dyDescent="0.25">
      <c r="E4504" s="6"/>
    </row>
    <row r="4505" spans="5:5" x14ac:dyDescent="0.25">
      <c r="E4505" s="6"/>
    </row>
    <row r="4506" spans="5:5" x14ac:dyDescent="0.25">
      <c r="E4506" s="6"/>
    </row>
    <row r="4507" spans="5:5" x14ac:dyDescent="0.25">
      <c r="E4507" s="6"/>
    </row>
    <row r="4508" spans="5:5" x14ac:dyDescent="0.25">
      <c r="E4508" s="6"/>
    </row>
    <row r="4509" spans="5:5" x14ac:dyDescent="0.25">
      <c r="E4509" s="6"/>
    </row>
    <row r="4510" spans="5:5" x14ac:dyDescent="0.25">
      <c r="E4510" s="6"/>
    </row>
    <row r="4511" spans="5:5" x14ac:dyDescent="0.25">
      <c r="E4511" s="6"/>
    </row>
    <row r="4512" spans="5:5" x14ac:dyDescent="0.25">
      <c r="E4512" s="6"/>
    </row>
    <row r="4513" spans="5:5" x14ac:dyDescent="0.25">
      <c r="E4513" s="6"/>
    </row>
    <row r="4514" spans="5:5" x14ac:dyDescent="0.25">
      <c r="E4514" s="6"/>
    </row>
    <row r="4515" spans="5:5" x14ac:dyDescent="0.25">
      <c r="E4515" s="6"/>
    </row>
    <row r="4516" spans="5:5" x14ac:dyDescent="0.25">
      <c r="E4516" s="6"/>
    </row>
    <row r="4517" spans="5:5" x14ac:dyDescent="0.25">
      <c r="E4517" s="6"/>
    </row>
    <row r="4518" spans="5:5" x14ac:dyDescent="0.25">
      <c r="E4518" s="6"/>
    </row>
    <row r="4519" spans="5:5" x14ac:dyDescent="0.25">
      <c r="E4519" s="6"/>
    </row>
    <row r="4520" spans="5:5" x14ac:dyDescent="0.25">
      <c r="E4520" s="6"/>
    </row>
    <row r="4521" spans="5:5" x14ac:dyDescent="0.25">
      <c r="E4521" s="6"/>
    </row>
    <row r="4522" spans="5:5" x14ac:dyDescent="0.25">
      <c r="E4522" s="6"/>
    </row>
    <row r="4523" spans="5:5" x14ac:dyDescent="0.25">
      <c r="E4523" s="6"/>
    </row>
    <row r="4524" spans="5:5" x14ac:dyDescent="0.25">
      <c r="E4524" s="6"/>
    </row>
    <row r="4525" spans="5:5" x14ac:dyDescent="0.25">
      <c r="E4525" s="6"/>
    </row>
    <row r="4526" spans="5:5" x14ac:dyDescent="0.25">
      <c r="E4526" s="6"/>
    </row>
    <row r="4527" spans="5:5" x14ac:dyDescent="0.25">
      <c r="E4527" s="6"/>
    </row>
    <row r="4528" spans="5:5" x14ac:dyDescent="0.25">
      <c r="E4528" s="6"/>
    </row>
    <row r="4529" spans="5:5" x14ac:dyDescent="0.25">
      <c r="E4529" s="6"/>
    </row>
    <row r="4530" spans="5:5" x14ac:dyDescent="0.25">
      <c r="E4530" s="6"/>
    </row>
    <row r="4531" spans="5:5" x14ac:dyDescent="0.25">
      <c r="E4531" s="6"/>
    </row>
    <row r="4532" spans="5:5" x14ac:dyDescent="0.25">
      <c r="E4532" s="6"/>
    </row>
    <row r="4533" spans="5:5" x14ac:dyDescent="0.25">
      <c r="E4533" s="6"/>
    </row>
    <row r="4534" spans="5:5" x14ac:dyDescent="0.25">
      <c r="E4534" s="6"/>
    </row>
    <row r="4535" spans="5:5" x14ac:dyDescent="0.25">
      <c r="E4535" s="6"/>
    </row>
    <row r="4536" spans="5:5" x14ac:dyDescent="0.25">
      <c r="E4536" s="6"/>
    </row>
    <row r="4537" spans="5:5" x14ac:dyDescent="0.25">
      <c r="E4537" s="6"/>
    </row>
    <row r="4538" spans="5:5" x14ac:dyDescent="0.25">
      <c r="E4538" s="6"/>
    </row>
    <row r="4539" spans="5:5" x14ac:dyDescent="0.25">
      <c r="E4539" s="6"/>
    </row>
    <row r="4540" spans="5:5" x14ac:dyDescent="0.25">
      <c r="E4540" s="6"/>
    </row>
    <row r="4541" spans="5:5" x14ac:dyDescent="0.25">
      <c r="E4541" s="6"/>
    </row>
    <row r="4542" spans="5:5" x14ac:dyDescent="0.25">
      <c r="E4542" s="6"/>
    </row>
    <row r="4543" spans="5:5" x14ac:dyDescent="0.25">
      <c r="E4543" s="6"/>
    </row>
    <row r="4544" spans="5:5" x14ac:dyDescent="0.25">
      <c r="E4544" s="6"/>
    </row>
    <row r="4545" spans="5:5" x14ac:dyDescent="0.25">
      <c r="E4545" s="6"/>
    </row>
    <row r="4546" spans="5:5" x14ac:dyDescent="0.25">
      <c r="E4546" s="6"/>
    </row>
    <row r="4547" spans="5:5" x14ac:dyDescent="0.25">
      <c r="E4547" s="6"/>
    </row>
    <row r="4548" spans="5:5" x14ac:dyDescent="0.25">
      <c r="E4548" s="6"/>
    </row>
    <row r="4549" spans="5:5" x14ac:dyDescent="0.25">
      <c r="E4549" s="6"/>
    </row>
    <row r="4550" spans="5:5" x14ac:dyDescent="0.25">
      <c r="E4550" s="6"/>
    </row>
    <row r="4551" spans="5:5" x14ac:dyDescent="0.25">
      <c r="E4551" s="6"/>
    </row>
    <row r="4552" spans="5:5" x14ac:dyDescent="0.25">
      <c r="E4552" s="6"/>
    </row>
    <row r="4553" spans="5:5" x14ac:dyDescent="0.25">
      <c r="E4553" s="6"/>
    </row>
    <row r="4554" spans="5:5" x14ac:dyDescent="0.25">
      <c r="E4554" s="6"/>
    </row>
    <row r="4555" spans="5:5" x14ac:dyDescent="0.25">
      <c r="E4555" s="6"/>
    </row>
    <row r="4556" spans="5:5" x14ac:dyDescent="0.25">
      <c r="E4556" s="6"/>
    </row>
    <row r="4557" spans="5:5" x14ac:dyDescent="0.25">
      <c r="E4557" s="6"/>
    </row>
    <row r="4558" spans="5:5" x14ac:dyDescent="0.25">
      <c r="E4558" s="6"/>
    </row>
    <row r="4559" spans="5:5" x14ac:dyDescent="0.25">
      <c r="E4559" s="6"/>
    </row>
    <row r="4560" spans="5:5" x14ac:dyDescent="0.25">
      <c r="E4560" s="6"/>
    </row>
    <row r="4561" spans="5:5" x14ac:dyDescent="0.25">
      <c r="E4561" s="6"/>
    </row>
    <row r="4562" spans="5:5" x14ac:dyDescent="0.25">
      <c r="E4562" s="6"/>
    </row>
    <row r="4563" spans="5:5" x14ac:dyDescent="0.25">
      <c r="E4563" s="6"/>
    </row>
    <row r="4564" spans="5:5" x14ac:dyDescent="0.25">
      <c r="E4564" s="6"/>
    </row>
    <row r="4565" spans="5:5" x14ac:dyDescent="0.25">
      <c r="E4565" s="6"/>
    </row>
    <row r="4566" spans="5:5" x14ac:dyDescent="0.25">
      <c r="E4566" s="6"/>
    </row>
    <row r="4567" spans="5:5" x14ac:dyDescent="0.25">
      <c r="E4567" s="6"/>
    </row>
    <row r="4568" spans="5:5" x14ac:dyDescent="0.25">
      <c r="E4568" s="6"/>
    </row>
    <row r="4569" spans="5:5" x14ac:dyDescent="0.25">
      <c r="E4569" s="6"/>
    </row>
    <row r="4570" spans="5:5" x14ac:dyDescent="0.25">
      <c r="E4570" s="6"/>
    </row>
    <row r="4571" spans="5:5" x14ac:dyDescent="0.25">
      <c r="E4571" s="6"/>
    </row>
    <row r="4572" spans="5:5" x14ac:dyDescent="0.25">
      <c r="E4572" s="6"/>
    </row>
    <row r="4573" spans="5:5" x14ac:dyDescent="0.25">
      <c r="E4573" s="6"/>
    </row>
    <row r="4574" spans="5:5" x14ac:dyDescent="0.25">
      <c r="E4574" s="6"/>
    </row>
    <row r="4575" spans="5:5" x14ac:dyDescent="0.25">
      <c r="E4575" s="6"/>
    </row>
    <row r="4576" spans="5:5" x14ac:dyDescent="0.25">
      <c r="E4576" s="6"/>
    </row>
    <row r="4577" spans="5:5" x14ac:dyDescent="0.25">
      <c r="E4577" s="6"/>
    </row>
    <row r="4578" spans="5:5" x14ac:dyDescent="0.25">
      <c r="E4578" s="6"/>
    </row>
    <row r="4579" spans="5:5" x14ac:dyDescent="0.25">
      <c r="E4579" s="6"/>
    </row>
    <row r="4580" spans="5:5" x14ac:dyDescent="0.25">
      <c r="E4580" s="6"/>
    </row>
    <row r="4581" spans="5:5" x14ac:dyDescent="0.25">
      <c r="E4581" s="6"/>
    </row>
    <row r="4582" spans="5:5" x14ac:dyDescent="0.25">
      <c r="E4582" s="6"/>
    </row>
    <row r="4583" spans="5:5" x14ac:dyDescent="0.25">
      <c r="E4583" s="6"/>
    </row>
    <row r="4584" spans="5:5" x14ac:dyDescent="0.25">
      <c r="E4584" s="6"/>
    </row>
    <row r="4585" spans="5:5" x14ac:dyDescent="0.25">
      <c r="E4585" s="6"/>
    </row>
    <row r="4586" spans="5:5" x14ac:dyDescent="0.25">
      <c r="E4586" s="6"/>
    </row>
    <row r="4587" spans="5:5" x14ac:dyDescent="0.25">
      <c r="E4587" s="6"/>
    </row>
    <row r="4588" spans="5:5" x14ac:dyDescent="0.25">
      <c r="E4588" s="6"/>
    </row>
    <row r="4589" spans="5:5" x14ac:dyDescent="0.25">
      <c r="E4589" s="6"/>
    </row>
    <row r="4590" spans="5:5" x14ac:dyDescent="0.25">
      <c r="E4590" s="6"/>
    </row>
    <row r="4591" spans="5:5" x14ac:dyDescent="0.25">
      <c r="E4591" s="6"/>
    </row>
    <row r="4592" spans="5:5" x14ac:dyDescent="0.25">
      <c r="E4592" s="6"/>
    </row>
    <row r="4593" spans="5:5" x14ac:dyDescent="0.25">
      <c r="E4593" s="6"/>
    </row>
    <row r="4594" spans="5:5" x14ac:dyDescent="0.25">
      <c r="E4594" s="6"/>
    </row>
    <row r="4595" spans="5:5" x14ac:dyDescent="0.25">
      <c r="E4595" s="6"/>
    </row>
    <row r="4596" spans="5:5" x14ac:dyDescent="0.25">
      <c r="E4596" s="6"/>
    </row>
    <row r="4597" spans="5:5" x14ac:dyDescent="0.25">
      <c r="E4597" s="6"/>
    </row>
    <row r="4598" spans="5:5" x14ac:dyDescent="0.25">
      <c r="E4598" s="6"/>
    </row>
    <row r="4599" spans="5:5" x14ac:dyDescent="0.25">
      <c r="E4599" s="6"/>
    </row>
    <row r="4600" spans="5:5" x14ac:dyDescent="0.25">
      <c r="E4600" s="6"/>
    </row>
    <row r="4601" spans="5:5" x14ac:dyDescent="0.25">
      <c r="E4601" s="6"/>
    </row>
    <row r="4602" spans="5:5" x14ac:dyDescent="0.25">
      <c r="E4602" s="6"/>
    </row>
    <row r="4603" spans="5:5" x14ac:dyDescent="0.25">
      <c r="E4603" s="6"/>
    </row>
    <row r="4604" spans="5:5" x14ac:dyDescent="0.25">
      <c r="E4604" s="6"/>
    </row>
    <row r="4605" spans="5:5" x14ac:dyDescent="0.25">
      <c r="E4605" s="6"/>
    </row>
    <row r="4606" spans="5:5" x14ac:dyDescent="0.25">
      <c r="E4606" s="6"/>
    </row>
    <row r="4607" spans="5:5" x14ac:dyDescent="0.25">
      <c r="E4607" s="6"/>
    </row>
    <row r="4608" spans="5:5" x14ac:dyDescent="0.25">
      <c r="E4608" s="6"/>
    </row>
    <row r="4609" spans="5:5" x14ac:dyDescent="0.25">
      <c r="E4609" s="6"/>
    </row>
    <row r="4610" spans="5:5" x14ac:dyDescent="0.25">
      <c r="E4610" s="6"/>
    </row>
    <row r="4611" spans="5:5" x14ac:dyDescent="0.25">
      <c r="E4611" s="6"/>
    </row>
    <row r="4612" spans="5:5" x14ac:dyDescent="0.25">
      <c r="E4612" s="6"/>
    </row>
    <row r="4613" spans="5:5" x14ac:dyDescent="0.25">
      <c r="E4613" s="6"/>
    </row>
    <row r="4614" spans="5:5" x14ac:dyDescent="0.25">
      <c r="E4614" s="6"/>
    </row>
    <row r="4615" spans="5:5" x14ac:dyDescent="0.25">
      <c r="E4615" s="6"/>
    </row>
    <row r="4616" spans="5:5" x14ac:dyDescent="0.25">
      <c r="E4616" s="6"/>
    </row>
    <row r="4617" spans="5:5" x14ac:dyDescent="0.25">
      <c r="E4617" s="6"/>
    </row>
    <row r="4618" spans="5:5" x14ac:dyDescent="0.25">
      <c r="E4618" s="6"/>
    </row>
    <row r="4619" spans="5:5" x14ac:dyDescent="0.25">
      <c r="E4619" s="6"/>
    </row>
    <row r="4620" spans="5:5" x14ac:dyDescent="0.25">
      <c r="E4620" s="6"/>
    </row>
    <row r="4621" spans="5:5" x14ac:dyDescent="0.25">
      <c r="E4621" s="6"/>
    </row>
    <row r="4622" spans="5:5" x14ac:dyDescent="0.25">
      <c r="E4622" s="6"/>
    </row>
    <row r="4623" spans="5:5" x14ac:dyDescent="0.25">
      <c r="E4623" s="6"/>
    </row>
    <row r="4624" spans="5:5" x14ac:dyDescent="0.25">
      <c r="E4624" s="6"/>
    </row>
    <row r="4625" spans="5:5" x14ac:dyDescent="0.25">
      <c r="E4625" s="6"/>
    </row>
    <row r="4626" spans="5:5" x14ac:dyDescent="0.25">
      <c r="E4626" s="6"/>
    </row>
    <row r="4627" spans="5:5" x14ac:dyDescent="0.25">
      <c r="E4627" s="6"/>
    </row>
    <row r="4628" spans="5:5" x14ac:dyDescent="0.25">
      <c r="E4628" s="6"/>
    </row>
    <row r="4629" spans="5:5" x14ac:dyDescent="0.25">
      <c r="E4629" s="6"/>
    </row>
    <row r="4630" spans="5:5" x14ac:dyDescent="0.25">
      <c r="E4630" s="6"/>
    </row>
    <row r="4631" spans="5:5" x14ac:dyDescent="0.25">
      <c r="E4631" s="6"/>
    </row>
    <row r="4632" spans="5:5" x14ac:dyDescent="0.25">
      <c r="E4632" s="6"/>
    </row>
    <row r="4633" spans="5:5" x14ac:dyDescent="0.25">
      <c r="E4633" s="6"/>
    </row>
    <row r="4634" spans="5:5" x14ac:dyDescent="0.25">
      <c r="E4634" s="6"/>
    </row>
    <row r="4635" spans="5:5" x14ac:dyDescent="0.25">
      <c r="E4635" s="6"/>
    </row>
    <row r="4636" spans="5:5" x14ac:dyDescent="0.25">
      <c r="E4636" s="6"/>
    </row>
    <row r="4637" spans="5:5" x14ac:dyDescent="0.25">
      <c r="E4637" s="6"/>
    </row>
    <row r="4638" spans="5:5" x14ac:dyDescent="0.25">
      <c r="E4638" s="6"/>
    </row>
    <row r="4639" spans="5:5" x14ac:dyDescent="0.25">
      <c r="E4639" s="6"/>
    </row>
    <row r="4640" spans="5:5" x14ac:dyDescent="0.25">
      <c r="E4640" s="6"/>
    </row>
    <row r="4641" spans="5:5" x14ac:dyDescent="0.25">
      <c r="E4641" s="6"/>
    </row>
    <row r="4642" spans="5:5" x14ac:dyDescent="0.25">
      <c r="E4642" s="6"/>
    </row>
    <row r="4643" spans="5:5" x14ac:dyDescent="0.25">
      <c r="E4643" s="6"/>
    </row>
    <row r="4644" spans="5:5" x14ac:dyDescent="0.25">
      <c r="E4644" s="6"/>
    </row>
    <row r="4645" spans="5:5" x14ac:dyDescent="0.25">
      <c r="E4645" s="6"/>
    </row>
    <row r="4646" spans="5:5" x14ac:dyDescent="0.25">
      <c r="E4646" s="6"/>
    </row>
    <row r="4647" spans="5:5" x14ac:dyDescent="0.25">
      <c r="E4647" s="6"/>
    </row>
    <row r="4648" spans="5:5" x14ac:dyDescent="0.25">
      <c r="E4648" s="6"/>
    </row>
    <row r="4649" spans="5:5" x14ac:dyDescent="0.25">
      <c r="E4649" s="6"/>
    </row>
    <row r="4650" spans="5:5" x14ac:dyDescent="0.25">
      <c r="E4650" s="6"/>
    </row>
    <row r="4651" spans="5:5" x14ac:dyDescent="0.25">
      <c r="E4651" s="6"/>
    </row>
    <row r="4652" spans="5:5" x14ac:dyDescent="0.25">
      <c r="E4652" s="6"/>
    </row>
    <row r="4653" spans="5:5" x14ac:dyDescent="0.25">
      <c r="E4653" s="6"/>
    </row>
    <row r="4654" spans="5:5" x14ac:dyDescent="0.25">
      <c r="E4654" s="6"/>
    </row>
    <row r="4655" spans="5:5" x14ac:dyDescent="0.25">
      <c r="E4655" s="6"/>
    </row>
    <row r="4656" spans="5:5" x14ac:dyDescent="0.25">
      <c r="E4656" s="6"/>
    </row>
    <row r="4657" spans="5:5" x14ac:dyDescent="0.25">
      <c r="E4657" s="6"/>
    </row>
    <row r="4658" spans="5:5" x14ac:dyDescent="0.25">
      <c r="E4658" s="6"/>
    </row>
    <row r="4659" spans="5:5" x14ac:dyDescent="0.25">
      <c r="E4659" s="6"/>
    </row>
    <row r="4660" spans="5:5" x14ac:dyDescent="0.25">
      <c r="E4660" s="6"/>
    </row>
    <row r="4661" spans="5:5" x14ac:dyDescent="0.25">
      <c r="E4661" s="6"/>
    </row>
    <row r="4662" spans="5:5" x14ac:dyDescent="0.25">
      <c r="E4662" s="6"/>
    </row>
    <row r="4663" spans="5:5" x14ac:dyDescent="0.25">
      <c r="E4663" s="6"/>
    </row>
    <row r="4664" spans="5:5" x14ac:dyDescent="0.25">
      <c r="E4664" s="6"/>
    </row>
    <row r="4665" spans="5:5" x14ac:dyDescent="0.25">
      <c r="E4665" s="6"/>
    </row>
    <row r="4666" spans="5:5" x14ac:dyDescent="0.25">
      <c r="E4666" s="6"/>
    </row>
    <row r="4667" spans="5:5" x14ac:dyDescent="0.25">
      <c r="E4667" s="6"/>
    </row>
    <row r="4668" spans="5:5" x14ac:dyDescent="0.25">
      <c r="E4668" s="6"/>
    </row>
    <row r="4669" spans="5:5" x14ac:dyDescent="0.25">
      <c r="E4669" s="6"/>
    </row>
    <row r="4670" spans="5:5" x14ac:dyDescent="0.25">
      <c r="E4670" s="6"/>
    </row>
    <row r="4671" spans="5:5" x14ac:dyDescent="0.25">
      <c r="E4671" s="6"/>
    </row>
    <row r="4672" spans="5:5" x14ac:dyDescent="0.25">
      <c r="E4672" s="6"/>
    </row>
    <row r="4673" spans="5:5" x14ac:dyDescent="0.25">
      <c r="E4673" s="6"/>
    </row>
    <row r="4674" spans="5:5" x14ac:dyDescent="0.25">
      <c r="E4674" s="6"/>
    </row>
    <row r="4675" spans="5:5" x14ac:dyDescent="0.25">
      <c r="E4675" s="6"/>
    </row>
    <row r="4676" spans="5:5" x14ac:dyDescent="0.25">
      <c r="E4676" s="6"/>
    </row>
    <row r="4677" spans="5:5" x14ac:dyDescent="0.25">
      <c r="E4677" s="6"/>
    </row>
    <row r="4678" spans="5:5" x14ac:dyDescent="0.25">
      <c r="E4678" s="6"/>
    </row>
    <row r="4679" spans="5:5" x14ac:dyDescent="0.25">
      <c r="E4679" s="6"/>
    </row>
    <row r="4680" spans="5:5" x14ac:dyDescent="0.25">
      <c r="E4680" s="6"/>
    </row>
    <row r="4681" spans="5:5" x14ac:dyDescent="0.25">
      <c r="E4681" s="6"/>
    </row>
    <row r="4682" spans="5:5" x14ac:dyDescent="0.25">
      <c r="E4682" s="6"/>
    </row>
    <row r="4683" spans="5:5" x14ac:dyDescent="0.25">
      <c r="E4683" s="6"/>
    </row>
    <row r="4684" spans="5:5" x14ac:dyDescent="0.25">
      <c r="E4684" s="6"/>
    </row>
    <row r="4685" spans="5:5" x14ac:dyDescent="0.25">
      <c r="E4685" s="6"/>
    </row>
    <row r="4686" spans="5:5" x14ac:dyDescent="0.25">
      <c r="E4686" s="6"/>
    </row>
    <row r="4687" spans="5:5" x14ac:dyDescent="0.25">
      <c r="E4687" s="6"/>
    </row>
    <row r="4688" spans="5:5" x14ac:dyDescent="0.25">
      <c r="E4688" s="6"/>
    </row>
    <row r="4689" spans="5:5" x14ac:dyDescent="0.25">
      <c r="E4689" s="6"/>
    </row>
    <row r="4690" spans="5:5" x14ac:dyDescent="0.25">
      <c r="E4690" s="6"/>
    </row>
    <row r="4691" spans="5:5" x14ac:dyDescent="0.25">
      <c r="E4691" s="6"/>
    </row>
    <row r="4692" spans="5:5" x14ac:dyDescent="0.25">
      <c r="E4692" s="6"/>
    </row>
    <row r="4693" spans="5:5" x14ac:dyDescent="0.25">
      <c r="E4693" s="6"/>
    </row>
    <row r="4694" spans="5:5" x14ac:dyDescent="0.25">
      <c r="E4694" s="6"/>
    </row>
    <row r="4695" spans="5:5" x14ac:dyDescent="0.25">
      <c r="E4695" s="6"/>
    </row>
    <row r="4696" spans="5:5" x14ac:dyDescent="0.25">
      <c r="E4696" s="6"/>
    </row>
    <row r="4697" spans="5:5" x14ac:dyDescent="0.25">
      <c r="E4697" s="6"/>
    </row>
    <row r="4698" spans="5:5" x14ac:dyDescent="0.25">
      <c r="E4698" s="6"/>
    </row>
    <row r="4699" spans="5:5" x14ac:dyDescent="0.25">
      <c r="E4699" s="6"/>
    </row>
    <row r="4700" spans="5:5" x14ac:dyDescent="0.25">
      <c r="E4700" s="6"/>
    </row>
    <row r="4701" spans="5:5" x14ac:dyDescent="0.25">
      <c r="E4701" s="6"/>
    </row>
    <row r="4702" spans="5:5" x14ac:dyDescent="0.25">
      <c r="E4702" s="6"/>
    </row>
    <row r="4703" spans="5:5" x14ac:dyDescent="0.25">
      <c r="E4703" s="6"/>
    </row>
    <row r="4704" spans="5:5" x14ac:dyDescent="0.25">
      <c r="E4704" s="6"/>
    </row>
    <row r="4705" spans="5:5" x14ac:dyDescent="0.25">
      <c r="E4705" s="6"/>
    </row>
    <row r="4706" spans="5:5" x14ac:dyDescent="0.25">
      <c r="E4706" s="6"/>
    </row>
    <row r="4707" spans="5:5" x14ac:dyDescent="0.25">
      <c r="E4707" s="6"/>
    </row>
    <row r="4708" spans="5:5" x14ac:dyDescent="0.25">
      <c r="E4708" s="6"/>
    </row>
    <row r="4709" spans="5:5" x14ac:dyDescent="0.25">
      <c r="E4709" s="6"/>
    </row>
    <row r="4710" spans="5:5" x14ac:dyDescent="0.25">
      <c r="E4710" s="6"/>
    </row>
    <row r="4711" spans="5:5" x14ac:dyDescent="0.25">
      <c r="E4711" s="6"/>
    </row>
    <row r="4712" spans="5:5" x14ac:dyDescent="0.25">
      <c r="E4712" s="6"/>
    </row>
    <row r="4713" spans="5:5" x14ac:dyDescent="0.25">
      <c r="E4713" s="6"/>
    </row>
    <row r="4714" spans="5:5" x14ac:dyDescent="0.25">
      <c r="E4714" s="6"/>
    </row>
    <row r="4715" spans="5:5" x14ac:dyDescent="0.25">
      <c r="E4715" s="6"/>
    </row>
    <row r="4716" spans="5:5" x14ac:dyDescent="0.25">
      <c r="E4716" s="6"/>
    </row>
    <row r="4717" spans="5:5" x14ac:dyDescent="0.25">
      <c r="E4717" s="6"/>
    </row>
    <row r="4718" spans="5:5" x14ac:dyDescent="0.25">
      <c r="E4718" s="6"/>
    </row>
    <row r="4719" spans="5:5" x14ac:dyDescent="0.25">
      <c r="E4719" s="6"/>
    </row>
    <row r="4720" spans="5:5" x14ac:dyDescent="0.25">
      <c r="E4720" s="6"/>
    </row>
    <row r="4721" spans="5:5" x14ac:dyDescent="0.25">
      <c r="E4721" s="6"/>
    </row>
    <row r="4722" spans="5:5" x14ac:dyDescent="0.25">
      <c r="E4722" s="6"/>
    </row>
    <row r="4723" spans="5:5" x14ac:dyDescent="0.25">
      <c r="E4723" s="6"/>
    </row>
    <row r="4724" spans="5:5" x14ac:dyDescent="0.25">
      <c r="E4724" s="6"/>
    </row>
    <row r="4725" spans="5:5" x14ac:dyDescent="0.25">
      <c r="E4725" s="6"/>
    </row>
    <row r="4726" spans="5:5" x14ac:dyDescent="0.25">
      <c r="E4726" s="6"/>
    </row>
    <row r="4727" spans="5:5" x14ac:dyDescent="0.25">
      <c r="E4727" s="6"/>
    </row>
    <row r="4728" spans="5:5" x14ac:dyDescent="0.25">
      <c r="E4728" s="6"/>
    </row>
    <row r="4729" spans="5:5" x14ac:dyDescent="0.25">
      <c r="E4729" s="6"/>
    </row>
    <row r="4730" spans="5:5" x14ac:dyDescent="0.25">
      <c r="E4730" s="6"/>
    </row>
    <row r="4731" spans="5:5" x14ac:dyDescent="0.25">
      <c r="E4731" s="6"/>
    </row>
    <row r="4732" spans="5:5" x14ac:dyDescent="0.25">
      <c r="E4732" s="6"/>
    </row>
    <row r="4733" spans="5:5" x14ac:dyDescent="0.25">
      <c r="E4733" s="6"/>
    </row>
    <row r="4734" spans="5:5" x14ac:dyDescent="0.25">
      <c r="E4734" s="6"/>
    </row>
    <row r="4735" spans="5:5" x14ac:dyDescent="0.25">
      <c r="E4735" s="6"/>
    </row>
    <row r="4736" spans="5:5" x14ac:dyDescent="0.25">
      <c r="E4736" s="6"/>
    </row>
    <row r="4737" spans="5:5" x14ac:dyDescent="0.25">
      <c r="E4737" s="6"/>
    </row>
    <row r="4738" spans="5:5" x14ac:dyDescent="0.25">
      <c r="E4738" s="6"/>
    </row>
    <row r="4739" spans="5:5" x14ac:dyDescent="0.25">
      <c r="E4739" s="6"/>
    </row>
    <row r="4740" spans="5:5" x14ac:dyDescent="0.25">
      <c r="E4740" s="6"/>
    </row>
    <row r="4741" spans="5:5" x14ac:dyDescent="0.25">
      <c r="E4741" s="6"/>
    </row>
    <row r="4742" spans="5:5" x14ac:dyDescent="0.25">
      <c r="E4742" s="6"/>
    </row>
    <row r="4743" spans="5:5" x14ac:dyDescent="0.25">
      <c r="E4743" s="6"/>
    </row>
    <row r="4744" spans="5:5" x14ac:dyDescent="0.25">
      <c r="E4744" s="6"/>
    </row>
    <row r="4745" spans="5:5" x14ac:dyDescent="0.25">
      <c r="E4745" s="6"/>
    </row>
    <row r="4746" spans="5:5" x14ac:dyDescent="0.25">
      <c r="E4746" s="6"/>
    </row>
    <row r="4747" spans="5:5" x14ac:dyDescent="0.25">
      <c r="E4747" s="6"/>
    </row>
    <row r="4748" spans="5:5" x14ac:dyDescent="0.25">
      <c r="E4748" s="6"/>
    </row>
    <row r="4749" spans="5:5" x14ac:dyDescent="0.25">
      <c r="E4749" s="6"/>
    </row>
    <row r="4750" spans="5:5" x14ac:dyDescent="0.25">
      <c r="E4750" s="6"/>
    </row>
    <row r="4751" spans="5:5" x14ac:dyDescent="0.25">
      <c r="E4751" s="6"/>
    </row>
    <row r="4752" spans="5:5" x14ac:dyDescent="0.25">
      <c r="E4752" s="6"/>
    </row>
    <row r="4753" spans="5:5" x14ac:dyDescent="0.25">
      <c r="E4753" s="6"/>
    </row>
    <row r="4754" spans="5:5" x14ac:dyDescent="0.25">
      <c r="E4754" s="6"/>
    </row>
    <row r="4755" spans="5:5" x14ac:dyDescent="0.25">
      <c r="E4755" s="6"/>
    </row>
    <row r="4756" spans="5:5" x14ac:dyDescent="0.25">
      <c r="E4756" s="6"/>
    </row>
    <row r="4757" spans="5:5" x14ac:dyDescent="0.25">
      <c r="E4757" s="6"/>
    </row>
    <row r="4758" spans="5:5" x14ac:dyDescent="0.25">
      <c r="E4758" s="6"/>
    </row>
    <row r="4759" spans="5:5" x14ac:dyDescent="0.25">
      <c r="E4759" s="6"/>
    </row>
    <row r="4760" spans="5:5" x14ac:dyDescent="0.25">
      <c r="E4760" s="6"/>
    </row>
    <row r="4761" spans="5:5" x14ac:dyDescent="0.25">
      <c r="E4761" s="6"/>
    </row>
    <row r="4762" spans="5:5" x14ac:dyDescent="0.25">
      <c r="E4762" s="6"/>
    </row>
    <row r="4763" spans="5:5" x14ac:dyDescent="0.25">
      <c r="E4763" s="6"/>
    </row>
    <row r="4764" spans="5:5" x14ac:dyDescent="0.25">
      <c r="E4764" s="6"/>
    </row>
    <row r="4765" spans="5:5" x14ac:dyDescent="0.25">
      <c r="E4765" s="6"/>
    </row>
    <row r="4766" spans="5:5" x14ac:dyDescent="0.25">
      <c r="E4766" s="6"/>
    </row>
    <row r="4767" spans="5:5" x14ac:dyDescent="0.25">
      <c r="E4767" s="6"/>
    </row>
    <row r="4768" spans="5:5" x14ac:dyDescent="0.25">
      <c r="E4768" s="6"/>
    </row>
    <row r="4769" spans="5:5" x14ac:dyDescent="0.25">
      <c r="E4769" s="6"/>
    </row>
    <row r="4770" spans="5:5" x14ac:dyDescent="0.25">
      <c r="E4770" s="6"/>
    </row>
    <row r="4771" spans="5:5" x14ac:dyDescent="0.25">
      <c r="E4771" s="6"/>
    </row>
    <row r="4772" spans="5:5" x14ac:dyDescent="0.25">
      <c r="E4772" s="6"/>
    </row>
    <row r="4773" spans="5:5" x14ac:dyDescent="0.25">
      <c r="E4773" s="6"/>
    </row>
    <row r="4774" spans="5:5" x14ac:dyDescent="0.25">
      <c r="E4774" s="6"/>
    </row>
    <row r="4775" spans="5:5" x14ac:dyDescent="0.25">
      <c r="E4775" s="6"/>
    </row>
    <row r="4776" spans="5:5" x14ac:dyDescent="0.25">
      <c r="E4776" s="6"/>
    </row>
    <row r="4777" spans="5:5" x14ac:dyDescent="0.25">
      <c r="E4777" s="6"/>
    </row>
    <row r="4778" spans="5:5" x14ac:dyDescent="0.25">
      <c r="E4778" s="6"/>
    </row>
    <row r="4779" spans="5:5" x14ac:dyDescent="0.25">
      <c r="E4779" s="6"/>
    </row>
    <row r="4780" spans="5:5" x14ac:dyDescent="0.25">
      <c r="E4780" s="6"/>
    </row>
    <row r="4781" spans="5:5" x14ac:dyDescent="0.25">
      <c r="E4781" s="6"/>
    </row>
    <row r="4782" spans="5:5" x14ac:dyDescent="0.25">
      <c r="E4782" s="6"/>
    </row>
    <row r="4783" spans="5:5" x14ac:dyDescent="0.25">
      <c r="E4783" s="6"/>
    </row>
    <row r="4784" spans="5:5" x14ac:dyDescent="0.25">
      <c r="E4784" s="6"/>
    </row>
    <row r="4785" spans="5:5" x14ac:dyDescent="0.25">
      <c r="E4785" s="6"/>
    </row>
    <row r="4786" spans="5:5" x14ac:dyDescent="0.25">
      <c r="E4786" s="6"/>
    </row>
    <row r="4787" spans="5:5" x14ac:dyDescent="0.25">
      <c r="E4787" s="6"/>
    </row>
    <row r="4788" spans="5:5" x14ac:dyDescent="0.25">
      <c r="E4788" s="6"/>
    </row>
    <row r="4789" spans="5:5" x14ac:dyDescent="0.25">
      <c r="E4789" s="6"/>
    </row>
    <row r="4790" spans="5:5" x14ac:dyDescent="0.25">
      <c r="E4790" s="6"/>
    </row>
    <row r="4791" spans="5:5" x14ac:dyDescent="0.25">
      <c r="E4791" s="6"/>
    </row>
    <row r="4792" spans="5:5" x14ac:dyDescent="0.25">
      <c r="E4792" s="6"/>
    </row>
    <row r="4793" spans="5:5" x14ac:dyDescent="0.25">
      <c r="E4793" s="6"/>
    </row>
    <row r="4794" spans="5:5" x14ac:dyDescent="0.25">
      <c r="E4794" s="6"/>
    </row>
    <row r="4795" spans="5:5" x14ac:dyDescent="0.25">
      <c r="E4795" s="6"/>
    </row>
    <row r="4796" spans="5:5" x14ac:dyDescent="0.25">
      <c r="E4796" s="6"/>
    </row>
    <row r="4797" spans="5:5" x14ac:dyDescent="0.25">
      <c r="E4797" s="6"/>
    </row>
    <row r="4798" spans="5:5" x14ac:dyDescent="0.25">
      <c r="E4798" s="6"/>
    </row>
    <row r="4799" spans="5:5" x14ac:dyDescent="0.25">
      <c r="E4799" s="6"/>
    </row>
    <row r="4800" spans="5:5" x14ac:dyDescent="0.25">
      <c r="E4800" s="6"/>
    </row>
    <row r="4801" spans="5:5" x14ac:dyDescent="0.25">
      <c r="E4801" s="6"/>
    </row>
    <row r="4802" spans="5:5" x14ac:dyDescent="0.25">
      <c r="E4802" s="6"/>
    </row>
    <row r="4803" spans="5:5" x14ac:dyDescent="0.25">
      <c r="E4803" s="6"/>
    </row>
    <row r="4804" spans="5:5" x14ac:dyDescent="0.25">
      <c r="E4804" s="6"/>
    </row>
    <row r="4805" spans="5:5" x14ac:dyDescent="0.25">
      <c r="E4805" s="6"/>
    </row>
    <row r="4806" spans="5:5" x14ac:dyDescent="0.25">
      <c r="E4806" s="6"/>
    </row>
    <row r="4807" spans="5:5" x14ac:dyDescent="0.25">
      <c r="E4807" s="6"/>
    </row>
    <row r="4808" spans="5:5" x14ac:dyDescent="0.25">
      <c r="E4808" s="6"/>
    </row>
    <row r="4809" spans="5:5" x14ac:dyDescent="0.25">
      <c r="E4809" s="6"/>
    </row>
    <row r="4810" spans="5:5" x14ac:dyDescent="0.25">
      <c r="E4810" s="6"/>
    </row>
    <row r="4811" spans="5:5" x14ac:dyDescent="0.25">
      <c r="E4811" s="6"/>
    </row>
    <row r="4812" spans="5:5" x14ac:dyDescent="0.25">
      <c r="E4812" s="6"/>
    </row>
    <row r="4813" spans="5:5" x14ac:dyDescent="0.25">
      <c r="E4813" s="6"/>
    </row>
    <row r="4814" spans="5:5" x14ac:dyDescent="0.25">
      <c r="E4814" s="6"/>
    </row>
    <row r="4815" spans="5:5" x14ac:dyDescent="0.25">
      <c r="E4815" s="6"/>
    </row>
    <row r="4816" spans="5:5" x14ac:dyDescent="0.25">
      <c r="E4816" s="6"/>
    </row>
    <row r="4817" spans="5:5" x14ac:dyDescent="0.25">
      <c r="E4817" s="6"/>
    </row>
    <row r="4818" spans="5:5" x14ac:dyDescent="0.25">
      <c r="E4818" s="6"/>
    </row>
    <row r="4819" spans="5:5" x14ac:dyDescent="0.25">
      <c r="E4819" s="6"/>
    </row>
    <row r="4820" spans="5:5" x14ac:dyDescent="0.25">
      <c r="E4820" s="6"/>
    </row>
    <row r="4821" spans="5:5" x14ac:dyDescent="0.25">
      <c r="E4821" s="6"/>
    </row>
    <row r="4822" spans="5:5" x14ac:dyDescent="0.25">
      <c r="E4822" s="6"/>
    </row>
    <row r="4823" spans="5:5" x14ac:dyDescent="0.25">
      <c r="E4823" s="6"/>
    </row>
    <row r="4824" spans="5:5" x14ac:dyDescent="0.25">
      <c r="E4824" s="6"/>
    </row>
    <row r="4825" spans="5:5" x14ac:dyDescent="0.25">
      <c r="E4825" s="6"/>
    </row>
    <row r="4826" spans="5:5" x14ac:dyDescent="0.25">
      <c r="E4826" s="6"/>
    </row>
    <row r="4827" spans="5:5" x14ac:dyDescent="0.25">
      <c r="E4827" s="6"/>
    </row>
    <row r="4828" spans="5:5" x14ac:dyDescent="0.25">
      <c r="E4828" s="6"/>
    </row>
    <row r="4829" spans="5:5" x14ac:dyDescent="0.25">
      <c r="E4829" s="6"/>
    </row>
    <row r="4830" spans="5:5" x14ac:dyDescent="0.25">
      <c r="E4830" s="6"/>
    </row>
    <row r="4831" spans="5:5" x14ac:dyDescent="0.25">
      <c r="E4831" s="6"/>
    </row>
    <row r="4832" spans="5:5" x14ac:dyDescent="0.25">
      <c r="E4832" s="6"/>
    </row>
    <row r="4833" spans="5:5" x14ac:dyDescent="0.25">
      <c r="E4833" s="6"/>
    </row>
    <row r="4834" spans="5:5" x14ac:dyDescent="0.25">
      <c r="E4834" s="6"/>
    </row>
    <row r="4835" spans="5:5" x14ac:dyDescent="0.25">
      <c r="E4835" s="6"/>
    </row>
    <row r="4836" spans="5:5" x14ac:dyDescent="0.25">
      <c r="E4836" s="6"/>
    </row>
    <row r="4837" spans="5:5" x14ac:dyDescent="0.25">
      <c r="E4837" s="6"/>
    </row>
    <row r="4838" spans="5:5" x14ac:dyDescent="0.25">
      <c r="E4838" s="6"/>
    </row>
    <row r="4839" spans="5:5" x14ac:dyDescent="0.25">
      <c r="E4839" s="6"/>
    </row>
    <row r="4840" spans="5:5" x14ac:dyDescent="0.25">
      <c r="E4840" s="6"/>
    </row>
  </sheetData>
  <autoFilter ref="A1:F24" xr:uid="{00000000-0009-0000-0000-000008000000}"/>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E1538"/>
  <sheetViews>
    <sheetView topLeftCell="A106" workbookViewId="0">
      <selection activeCell="B11" sqref="B11"/>
    </sheetView>
  </sheetViews>
  <sheetFormatPr defaultRowHeight="15" x14ac:dyDescent="0.25"/>
  <cols>
    <col min="2" max="2" width="115.42578125" customWidth="1"/>
    <col min="4" max="4" width="12.5703125" bestFit="1" customWidth="1"/>
    <col min="5" max="5" width="15.28515625" bestFit="1" customWidth="1"/>
  </cols>
  <sheetData>
    <row r="1" spans="1:5" x14ac:dyDescent="0.25">
      <c r="A1" s="4" t="s">
        <v>76</v>
      </c>
      <c r="B1" s="4" t="s">
        <v>5</v>
      </c>
      <c r="C1" s="4" t="s">
        <v>6</v>
      </c>
      <c r="D1" s="4" t="s">
        <v>7</v>
      </c>
      <c r="E1" s="49" t="s">
        <v>87</v>
      </c>
    </row>
    <row r="2" spans="1:5" x14ac:dyDescent="0.25">
      <c r="A2" s="61">
        <v>52369</v>
      </c>
      <c r="B2" s="62" t="s">
        <v>19506</v>
      </c>
      <c r="C2" s="62" t="s">
        <v>2</v>
      </c>
      <c r="D2" s="79">
        <v>42367.665664386572</v>
      </c>
      <c r="E2" s="79">
        <v>42370</v>
      </c>
    </row>
    <row r="3" spans="1:5" x14ac:dyDescent="0.25">
      <c r="A3" s="61">
        <v>52370</v>
      </c>
      <c r="B3" s="62" t="s">
        <v>20515</v>
      </c>
      <c r="C3" s="62" t="s">
        <v>2</v>
      </c>
      <c r="D3" s="79">
        <v>43154.56615864583</v>
      </c>
      <c r="E3" s="79">
        <v>43160</v>
      </c>
    </row>
    <row r="4" spans="1:5" x14ac:dyDescent="0.25">
      <c r="A4" s="61">
        <v>52371</v>
      </c>
      <c r="B4" s="62" t="s">
        <v>20516</v>
      </c>
      <c r="C4" s="62" t="s">
        <v>2</v>
      </c>
      <c r="D4" s="79">
        <v>43196.535872222223</v>
      </c>
      <c r="E4" s="79">
        <v>43205</v>
      </c>
    </row>
    <row r="5" spans="1:5" x14ac:dyDescent="0.25">
      <c r="A5" s="61">
        <v>52372</v>
      </c>
      <c r="B5" s="62" t="s">
        <v>19507</v>
      </c>
      <c r="C5" s="62" t="s">
        <v>2</v>
      </c>
      <c r="D5" s="79">
        <v>42998.405175081018</v>
      </c>
      <c r="E5" s="79">
        <v>43009</v>
      </c>
    </row>
    <row r="6" spans="1:5" x14ac:dyDescent="0.25">
      <c r="A6" s="61">
        <v>52374</v>
      </c>
      <c r="B6" s="62" t="s">
        <v>19508</v>
      </c>
      <c r="C6" s="62" t="s">
        <v>2</v>
      </c>
      <c r="D6" s="79">
        <v>42216.627417743053</v>
      </c>
      <c r="E6" s="79">
        <v>42278</v>
      </c>
    </row>
    <row r="7" spans="1:5" x14ac:dyDescent="0.25">
      <c r="A7" s="61">
        <v>52375</v>
      </c>
      <c r="B7" s="62" t="s">
        <v>19509</v>
      </c>
      <c r="C7" s="62" t="s">
        <v>2</v>
      </c>
      <c r="D7" s="79">
        <v>43157.52145547454</v>
      </c>
      <c r="E7" s="79">
        <v>43177</v>
      </c>
    </row>
    <row r="8" spans="1:5" x14ac:dyDescent="0.25">
      <c r="A8" s="61">
        <v>52376</v>
      </c>
      <c r="B8" s="62" t="s">
        <v>19510</v>
      </c>
      <c r="C8" s="62" t="s">
        <v>2</v>
      </c>
      <c r="D8" s="79">
        <v>43090.614418518519</v>
      </c>
      <c r="E8" s="79">
        <v>42278</v>
      </c>
    </row>
    <row r="9" spans="1:5" x14ac:dyDescent="0.25">
      <c r="A9" s="61">
        <v>52377</v>
      </c>
      <c r="B9" s="62" t="s">
        <v>19511</v>
      </c>
      <c r="C9" s="62" t="s">
        <v>2</v>
      </c>
      <c r="D9" s="79">
        <v>43157.43224667824</v>
      </c>
      <c r="E9" s="79">
        <v>42278</v>
      </c>
    </row>
    <row r="10" spans="1:5" x14ac:dyDescent="0.25">
      <c r="A10" s="61">
        <v>52378</v>
      </c>
      <c r="B10" s="62" t="s">
        <v>19512</v>
      </c>
      <c r="C10" s="62" t="s">
        <v>2</v>
      </c>
      <c r="D10" s="79">
        <v>43091.375978784723</v>
      </c>
      <c r="E10" s="79">
        <v>43101</v>
      </c>
    </row>
    <row r="11" spans="1:5" ht="30" x14ac:dyDescent="0.25">
      <c r="A11" s="61">
        <v>52379</v>
      </c>
      <c r="B11" s="62" t="s">
        <v>19513</v>
      </c>
      <c r="C11" s="62" t="s">
        <v>2</v>
      </c>
      <c r="D11" s="79">
        <v>41731.465207210647</v>
      </c>
      <c r="E11" s="80"/>
    </row>
    <row r="12" spans="1:5" x14ac:dyDescent="0.25">
      <c r="A12" s="61">
        <v>52380</v>
      </c>
      <c r="B12" s="62" t="s">
        <v>19514</v>
      </c>
      <c r="C12" s="62" t="s">
        <v>43</v>
      </c>
      <c r="D12" s="79">
        <v>43039.041765740738</v>
      </c>
      <c r="E12" s="79">
        <v>42561</v>
      </c>
    </row>
    <row r="13" spans="1:5" x14ac:dyDescent="0.25">
      <c r="A13" s="61">
        <v>52381</v>
      </c>
      <c r="B13" s="62" t="s">
        <v>19515</v>
      </c>
      <c r="C13" s="62" t="s">
        <v>2</v>
      </c>
      <c r="D13" s="79">
        <v>43067.340668599536</v>
      </c>
      <c r="E13" s="79">
        <v>42278</v>
      </c>
    </row>
    <row r="14" spans="1:5" x14ac:dyDescent="0.25">
      <c r="A14" s="61">
        <v>52382</v>
      </c>
      <c r="B14" s="62" t="s">
        <v>19516</v>
      </c>
      <c r="C14" s="62" t="s">
        <v>2</v>
      </c>
      <c r="D14" s="79">
        <v>43130.393086342592</v>
      </c>
      <c r="E14" s="79">
        <v>42370</v>
      </c>
    </row>
    <row r="15" spans="1:5" x14ac:dyDescent="0.25">
      <c r="A15" s="61">
        <v>52383</v>
      </c>
      <c r="B15" s="62" t="s">
        <v>19517</v>
      </c>
      <c r="C15" s="62" t="s">
        <v>2</v>
      </c>
      <c r="D15" s="79">
        <v>43130.390752777777</v>
      </c>
      <c r="E15" s="79">
        <v>42278</v>
      </c>
    </row>
    <row r="16" spans="1:5" x14ac:dyDescent="0.25">
      <c r="A16" s="61">
        <v>52384</v>
      </c>
      <c r="B16" s="62" t="s">
        <v>19518</v>
      </c>
      <c r="C16" s="62" t="s">
        <v>2</v>
      </c>
      <c r="D16" s="79">
        <v>43157.431723495371</v>
      </c>
      <c r="E16" s="79">
        <v>42278</v>
      </c>
    </row>
    <row r="17" spans="1:5" x14ac:dyDescent="0.25">
      <c r="A17" s="61">
        <v>52385</v>
      </c>
      <c r="B17" s="62" t="s">
        <v>19519</v>
      </c>
      <c r="C17" s="62" t="s">
        <v>2</v>
      </c>
      <c r="D17" s="79">
        <v>43157.449706828702</v>
      </c>
      <c r="E17" s="79">
        <v>42278</v>
      </c>
    </row>
    <row r="18" spans="1:5" x14ac:dyDescent="0.25">
      <c r="A18" s="61">
        <v>52390</v>
      </c>
      <c r="B18" s="62" t="s">
        <v>19520</v>
      </c>
      <c r="C18" s="62" t="s">
        <v>2</v>
      </c>
      <c r="D18" s="79">
        <v>43187.381470798609</v>
      </c>
      <c r="E18" s="79">
        <v>42278</v>
      </c>
    </row>
    <row r="19" spans="1:5" x14ac:dyDescent="0.25">
      <c r="A19" s="61">
        <v>52391</v>
      </c>
      <c r="B19" s="62" t="s">
        <v>19521</v>
      </c>
      <c r="C19" s="62" t="s">
        <v>2</v>
      </c>
      <c r="D19" s="79">
        <v>42885.572337268517</v>
      </c>
      <c r="E19" s="79">
        <v>42278</v>
      </c>
    </row>
    <row r="20" spans="1:5" x14ac:dyDescent="0.25">
      <c r="A20" s="61">
        <v>52394</v>
      </c>
      <c r="B20" s="62" t="s">
        <v>19522</v>
      </c>
      <c r="C20" s="62" t="s">
        <v>2</v>
      </c>
      <c r="D20" s="79">
        <v>43220.411282638888</v>
      </c>
      <c r="E20" s="79">
        <v>42278</v>
      </c>
    </row>
    <row r="21" spans="1:5" x14ac:dyDescent="0.25">
      <c r="A21" s="61">
        <v>52395</v>
      </c>
      <c r="B21" s="62" t="s">
        <v>19523</v>
      </c>
      <c r="C21" s="62" t="s">
        <v>2</v>
      </c>
      <c r="D21" s="79">
        <v>42885.572752280095</v>
      </c>
      <c r="E21" s="79">
        <v>42278</v>
      </c>
    </row>
    <row r="22" spans="1:5" x14ac:dyDescent="0.25">
      <c r="A22" s="61">
        <v>52397</v>
      </c>
      <c r="B22" s="62" t="s">
        <v>19524</v>
      </c>
      <c r="C22" s="62" t="s">
        <v>2</v>
      </c>
      <c r="D22" s="79">
        <v>42885.579070370368</v>
      </c>
      <c r="E22" s="79">
        <v>42370</v>
      </c>
    </row>
    <row r="23" spans="1:5" ht="30" x14ac:dyDescent="0.25">
      <c r="A23" s="61">
        <v>52398</v>
      </c>
      <c r="B23" s="62" t="s">
        <v>19525</v>
      </c>
      <c r="C23" s="62" t="s">
        <v>2</v>
      </c>
      <c r="D23" s="79">
        <v>42885.573469594907</v>
      </c>
      <c r="E23" s="79">
        <v>42278</v>
      </c>
    </row>
    <row r="24" spans="1:5" x14ac:dyDescent="0.25">
      <c r="A24" s="61">
        <v>52399</v>
      </c>
      <c r="B24" s="62" t="s">
        <v>19526</v>
      </c>
      <c r="C24" s="62" t="s">
        <v>2</v>
      </c>
      <c r="D24" s="79">
        <v>43126.452092743057</v>
      </c>
      <c r="E24" s="79">
        <v>43104</v>
      </c>
    </row>
    <row r="25" spans="1:5" x14ac:dyDescent="0.25">
      <c r="A25" s="61">
        <v>52400</v>
      </c>
      <c r="B25" s="62" t="s">
        <v>19527</v>
      </c>
      <c r="C25" s="62" t="s">
        <v>2</v>
      </c>
      <c r="D25" s="79">
        <v>42885.573864201389</v>
      </c>
      <c r="E25" s="79">
        <v>42736</v>
      </c>
    </row>
    <row r="26" spans="1:5" x14ac:dyDescent="0.25">
      <c r="A26" s="61">
        <v>52403</v>
      </c>
      <c r="B26" s="62" t="s">
        <v>19528</v>
      </c>
      <c r="C26" s="62" t="s">
        <v>2</v>
      </c>
      <c r="D26" s="79">
        <v>42885.574237499997</v>
      </c>
      <c r="E26" s="79">
        <v>42278</v>
      </c>
    </row>
    <row r="27" spans="1:5" x14ac:dyDescent="0.25">
      <c r="A27" s="61">
        <v>52406</v>
      </c>
      <c r="B27" s="62" t="s">
        <v>19529</v>
      </c>
      <c r="C27" s="62" t="s">
        <v>2</v>
      </c>
      <c r="D27" s="79">
        <v>43157.450200347223</v>
      </c>
      <c r="E27" s="79">
        <v>42278</v>
      </c>
    </row>
    <row r="28" spans="1:5" ht="30" x14ac:dyDescent="0.25">
      <c r="A28" s="61">
        <v>52408</v>
      </c>
      <c r="B28" s="62" t="s">
        <v>20563</v>
      </c>
      <c r="C28" s="62" t="s">
        <v>2</v>
      </c>
      <c r="D28" s="79">
        <v>43217.662882025463</v>
      </c>
      <c r="E28" s="79">
        <v>43191</v>
      </c>
    </row>
    <row r="29" spans="1:5" x14ac:dyDescent="0.25">
      <c r="A29" s="61">
        <v>52413</v>
      </c>
      <c r="B29" s="62" t="s">
        <v>19530</v>
      </c>
      <c r="C29" s="62" t="s">
        <v>2</v>
      </c>
      <c r="D29" s="79">
        <v>43157.433016400464</v>
      </c>
      <c r="E29" s="79">
        <v>42278</v>
      </c>
    </row>
    <row r="30" spans="1:5" x14ac:dyDescent="0.25">
      <c r="A30" s="61">
        <v>52415</v>
      </c>
      <c r="B30" s="62" t="s">
        <v>19531</v>
      </c>
      <c r="C30" s="62" t="s">
        <v>2</v>
      </c>
      <c r="D30" s="79">
        <v>42975.449397569442</v>
      </c>
      <c r="E30" s="79">
        <v>42370</v>
      </c>
    </row>
    <row r="31" spans="1:5" x14ac:dyDescent="0.25">
      <c r="A31" s="61">
        <v>52416</v>
      </c>
      <c r="B31" s="62" t="s">
        <v>19532</v>
      </c>
      <c r="C31" s="62" t="s">
        <v>2</v>
      </c>
      <c r="D31" s="79">
        <v>43010.318195636573</v>
      </c>
      <c r="E31" s="79">
        <v>42278</v>
      </c>
    </row>
    <row r="32" spans="1:5" x14ac:dyDescent="0.25">
      <c r="A32" s="61">
        <v>52417</v>
      </c>
      <c r="B32" s="62" t="s">
        <v>19533</v>
      </c>
      <c r="C32" s="62" t="s">
        <v>2</v>
      </c>
      <c r="D32" s="79">
        <v>43010.318635613425</v>
      </c>
      <c r="E32" s="79">
        <v>42278</v>
      </c>
    </row>
    <row r="33" spans="1:5" x14ac:dyDescent="0.25">
      <c r="A33" s="61">
        <v>52420</v>
      </c>
      <c r="B33" s="62" t="s">
        <v>19534</v>
      </c>
      <c r="C33" s="62" t="s">
        <v>2</v>
      </c>
      <c r="D33" s="79">
        <v>43224.473992939813</v>
      </c>
      <c r="E33" s="79">
        <v>43191</v>
      </c>
    </row>
    <row r="34" spans="1:5" x14ac:dyDescent="0.25">
      <c r="A34" s="61">
        <v>52421</v>
      </c>
      <c r="B34" s="62" t="s">
        <v>19535</v>
      </c>
      <c r="C34" s="62" t="s">
        <v>2</v>
      </c>
      <c r="D34" s="79">
        <v>42300.708985497688</v>
      </c>
      <c r="E34" s="79">
        <v>42278</v>
      </c>
    </row>
    <row r="35" spans="1:5" x14ac:dyDescent="0.25">
      <c r="A35" s="61">
        <v>52422</v>
      </c>
      <c r="B35" s="62" t="s">
        <v>19536</v>
      </c>
      <c r="C35" s="62" t="s">
        <v>2</v>
      </c>
      <c r="D35" s="79">
        <v>42947.551270520831</v>
      </c>
      <c r="E35" s="79">
        <v>42552</v>
      </c>
    </row>
    <row r="36" spans="1:5" x14ac:dyDescent="0.25">
      <c r="A36" s="61">
        <v>52423</v>
      </c>
      <c r="B36" s="62" t="s">
        <v>20564</v>
      </c>
      <c r="C36" s="62" t="s">
        <v>2</v>
      </c>
      <c r="D36" s="79">
        <v>43217.667040428241</v>
      </c>
      <c r="E36" s="79">
        <v>43191</v>
      </c>
    </row>
    <row r="37" spans="1:5" x14ac:dyDescent="0.25">
      <c r="A37" s="61">
        <v>52424</v>
      </c>
      <c r="B37" s="62" t="s">
        <v>3664</v>
      </c>
      <c r="C37" s="62" t="s">
        <v>2</v>
      </c>
      <c r="D37" s="79">
        <v>43175.319848113424</v>
      </c>
      <c r="E37" s="79">
        <v>43132</v>
      </c>
    </row>
    <row r="38" spans="1:5" x14ac:dyDescent="0.25">
      <c r="A38" s="61">
        <v>52425</v>
      </c>
      <c r="B38" s="62" t="s">
        <v>19537</v>
      </c>
      <c r="C38" s="62" t="s">
        <v>2</v>
      </c>
      <c r="D38" s="79">
        <v>42947.552264004633</v>
      </c>
      <c r="E38" s="79">
        <v>42278</v>
      </c>
    </row>
    <row r="39" spans="1:5" x14ac:dyDescent="0.25">
      <c r="A39" s="61">
        <v>52427</v>
      </c>
      <c r="B39" s="62" t="s">
        <v>19538</v>
      </c>
      <c r="C39" s="62" t="s">
        <v>2</v>
      </c>
      <c r="D39" s="79">
        <v>42947.55330540509</v>
      </c>
      <c r="E39" s="79">
        <v>42522</v>
      </c>
    </row>
    <row r="40" spans="1:5" x14ac:dyDescent="0.25">
      <c r="A40" s="61">
        <v>52428</v>
      </c>
      <c r="B40" s="62" t="s">
        <v>19539</v>
      </c>
      <c r="C40" s="62" t="s">
        <v>2</v>
      </c>
      <c r="D40" s="79">
        <v>43220.41177554398</v>
      </c>
      <c r="E40" s="79">
        <v>42522</v>
      </c>
    </row>
    <row r="41" spans="1:5" x14ac:dyDescent="0.25">
      <c r="A41" s="61">
        <v>52429</v>
      </c>
      <c r="B41" s="62" t="s">
        <v>19540</v>
      </c>
      <c r="C41" s="62" t="s">
        <v>2</v>
      </c>
      <c r="D41" s="79">
        <v>42947.554697569445</v>
      </c>
      <c r="E41" s="79">
        <v>42522</v>
      </c>
    </row>
    <row r="42" spans="1:5" x14ac:dyDescent="0.25">
      <c r="A42" s="61">
        <v>52430</v>
      </c>
      <c r="B42" s="62" t="s">
        <v>19541</v>
      </c>
      <c r="C42" s="62" t="s">
        <v>2</v>
      </c>
      <c r="D42" s="79">
        <v>43187.38051678241</v>
      </c>
      <c r="E42" s="79">
        <v>42278</v>
      </c>
    </row>
    <row r="43" spans="1:5" x14ac:dyDescent="0.25">
      <c r="A43" s="61">
        <v>52432</v>
      </c>
      <c r="B43" s="62" t="s">
        <v>19542</v>
      </c>
      <c r="C43" s="62" t="s">
        <v>2</v>
      </c>
      <c r="D43" s="79">
        <v>43187.378530590278</v>
      </c>
      <c r="E43" s="79">
        <v>42644</v>
      </c>
    </row>
    <row r="44" spans="1:5" x14ac:dyDescent="0.25">
      <c r="A44" s="61">
        <v>52434</v>
      </c>
      <c r="B44" s="62" t="s">
        <v>19543</v>
      </c>
      <c r="C44" s="62" t="s">
        <v>2</v>
      </c>
      <c r="D44" s="79">
        <v>42996.611868749998</v>
      </c>
      <c r="E44" s="79">
        <v>43009</v>
      </c>
    </row>
    <row r="45" spans="1:5" x14ac:dyDescent="0.25">
      <c r="A45" s="61">
        <v>52435</v>
      </c>
      <c r="B45" s="62" t="s">
        <v>18927</v>
      </c>
      <c r="C45" s="62" t="s">
        <v>2</v>
      </c>
      <c r="D45" s="79">
        <v>43038.414942476855</v>
      </c>
      <c r="E45" s="79">
        <v>42278</v>
      </c>
    </row>
    <row r="46" spans="1:5" ht="30" x14ac:dyDescent="0.25">
      <c r="A46" s="61">
        <v>52436</v>
      </c>
      <c r="B46" s="62" t="s">
        <v>19544</v>
      </c>
      <c r="C46" s="62" t="s">
        <v>2</v>
      </c>
      <c r="D46" s="79">
        <v>42548.582675115744</v>
      </c>
      <c r="E46" s="79">
        <v>42278</v>
      </c>
    </row>
    <row r="47" spans="1:5" x14ac:dyDescent="0.25">
      <c r="A47" s="61">
        <v>52437</v>
      </c>
      <c r="B47" s="62" t="s">
        <v>19545</v>
      </c>
      <c r="C47" s="62" t="s">
        <v>2</v>
      </c>
      <c r="D47" s="79">
        <v>43038.415559803238</v>
      </c>
      <c r="E47" s="79">
        <v>42278</v>
      </c>
    </row>
    <row r="48" spans="1:5" x14ac:dyDescent="0.25">
      <c r="A48" s="61">
        <v>52438</v>
      </c>
      <c r="B48" s="62" t="s">
        <v>19546</v>
      </c>
      <c r="C48" s="62" t="s">
        <v>2</v>
      </c>
      <c r="D48" s="79">
        <v>43090.613888078704</v>
      </c>
      <c r="E48" s="79">
        <v>43009</v>
      </c>
    </row>
    <row r="49" spans="1:5" x14ac:dyDescent="0.25">
      <c r="A49" s="61">
        <v>52445</v>
      </c>
      <c r="B49" s="62" t="s">
        <v>19547</v>
      </c>
      <c r="C49" s="62" t="s">
        <v>43</v>
      </c>
      <c r="D49" s="79">
        <v>43008.041759803244</v>
      </c>
      <c r="E49" s="79">
        <v>42736</v>
      </c>
    </row>
    <row r="50" spans="1:5" x14ac:dyDescent="0.25">
      <c r="A50" s="61">
        <v>52446</v>
      </c>
      <c r="B50" s="62" t="s">
        <v>19548</v>
      </c>
      <c r="C50" s="62" t="s">
        <v>2</v>
      </c>
      <c r="D50" s="79">
        <v>43000.441493865743</v>
      </c>
      <c r="E50" s="79">
        <v>43009</v>
      </c>
    </row>
    <row r="51" spans="1:5" x14ac:dyDescent="0.25">
      <c r="A51" s="61">
        <v>52447</v>
      </c>
      <c r="B51" s="62" t="s">
        <v>19549</v>
      </c>
      <c r="C51" s="62" t="s">
        <v>2</v>
      </c>
      <c r="D51" s="79">
        <v>42265.435035219911</v>
      </c>
      <c r="E51" s="79">
        <v>42278</v>
      </c>
    </row>
    <row r="52" spans="1:5" x14ac:dyDescent="0.25">
      <c r="A52" s="61">
        <v>52448</v>
      </c>
      <c r="B52" s="62" t="s">
        <v>19550</v>
      </c>
      <c r="C52" s="62" t="s">
        <v>2</v>
      </c>
      <c r="D52" s="79">
        <v>42362.496499803237</v>
      </c>
      <c r="E52" s="79">
        <v>42278</v>
      </c>
    </row>
    <row r="53" spans="1:5" x14ac:dyDescent="0.25">
      <c r="A53" s="61">
        <v>52450</v>
      </c>
      <c r="B53" s="62" t="s">
        <v>20565</v>
      </c>
      <c r="C53" s="62" t="s">
        <v>2</v>
      </c>
      <c r="D53" s="79">
        <v>43217.669206053244</v>
      </c>
      <c r="E53" s="79">
        <v>43223</v>
      </c>
    </row>
    <row r="54" spans="1:5" x14ac:dyDescent="0.25">
      <c r="A54" s="61">
        <v>52451</v>
      </c>
      <c r="B54" s="62" t="s">
        <v>19551</v>
      </c>
      <c r="C54" s="62" t="s">
        <v>2</v>
      </c>
      <c r="D54" s="79">
        <v>43061.295530752315</v>
      </c>
      <c r="E54" s="79">
        <v>43009</v>
      </c>
    </row>
    <row r="55" spans="1:5" x14ac:dyDescent="0.25">
      <c r="A55" s="61">
        <v>52452</v>
      </c>
      <c r="B55" s="62" t="s">
        <v>19552</v>
      </c>
      <c r="C55" s="62" t="s">
        <v>2</v>
      </c>
      <c r="D55" s="79">
        <v>43196.538691782407</v>
      </c>
      <c r="E55" s="79">
        <v>43205</v>
      </c>
    </row>
    <row r="56" spans="1:5" x14ac:dyDescent="0.25">
      <c r="A56" s="61">
        <v>52453</v>
      </c>
      <c r="B56" s="62" t="s">
        <v>19553</v>
      </c>
      <c r="C56" s="62" t="s">
        <v>2</v>
      </c>
      <c r="D56" s="79">
        <v>43224.479912152776</v>
      </c>
      <c r="E56" s="79">
        <v>43230</v>
      </c>
    </row>
    <row r="57" spans="1:5" x14ac:dyDescent="0.25">
      <c r="A57" s="61">
        <v>52455</v>
      </c>
      <c r="B57" s="62" t="s">
        <v>19554</v>
      </c>
      <c r="C57" s="62" t="s">
        <v>43</v>
      </c>
      <c r="D57" s="79">
        <v>43008.041751307872</v>
      </c>
      <c r="E57" s="79">
        <v>42278</v>
      </c>
    </row>
    <row r="58" spans="1:5" x14ac:dyDescent="0.25">
      <c r="A58" s="61">
        <v>52457</v>
      </c>
      <c r="B58" s="62" t="s">
        <v>19555</v>
      </c>
      <c r="C58" s="62" t="s">
        <v>2</v>
      </c>
      <c r="D58" s="79">
        <v>43187.39780373843</v>
      </c>
      <c r="E58" s="79">
        <v>42736</v>
      </c>
    </row>
    <row r="59" spans="1:5" x14ac:dyDescent="0.25">
      <c r="A59" s="61">
        <v>52458</v>
      </c>
      <c r="B59" s="62" t="s">
        <v>19556</v>
      </c>
      <c r="C59" s="62" t="s">
        <v>2</v>
      </c>
      <c r="D59" s="79">
        <v>42851.489357789353</v>
      </c>
      <c r="E59" s="79">
        <v>42736</v>
      </c>
    </row>
    <row r="60" spans="1:5" x14ac:dyDescent="0.25">
      <c r="A60" s="61">
        <v>52459</v>
      </c>
      <c r="B60" s="62" t="s">
        <v>19557</v>
      </c>
      <c r="C60" s="62" t="s">
        <v>2</v>
      </c>
      <c r="D60" s="79">
        <v>42818.348056712966</v>
      </c>
      <c r="E60" s="79">
        <v>42736</v>
      </c>
    </row>
    <row r="61" spans="1:5" x14ac:dyDescent="0.25">
      <c r="A61" s="61">
        <v>52460</v>
      </c>
      <c r="B61" s="62" t="s">
        <v>19558</v>
      </c>
      <c r="C61" s="62" t="s">
        <v>2</v>
      </c>
      <c r="D61" s="79">
        <v>42838.338434409721</v>
      </c>
      <c r="E61" s="79">
        <v>42736</v>
      </c>
    </row>
    <row r="62" spans="1:5" x14ac:dyDescent="0.25">
      <c r="A62" s="61">
        <v>52461</v>
      </c>
      <c r="B62" s="62" t="s">
        <v>19559</v>
      </c>
      <c r="C62" s="62" t="s">
        <v>2</v>
      </c>
      <c r="D62" s="79">
        <v>42811.503797106481</v>
      </c>
      <c r="E62" s="79">
        <v>42736</v>
      </c>
    </row>
    <row r="63" spans="1:5" x14ac:dyDescent="0.25">
      <c r="A63" s="61">
        <v>52462</v>
      </c>
      <c r="B63" s="62" t="s">
        <v>19560</v>
      </c>
      <c r="C63" s="62" t="s">
        <v>2</v>
      </c>
      <c r="D63" s="79">
        <v>43187.364039849534</v>
      </c>
      <c r="E63" s="79">
        <v>42736</v>
      </c>
    </row>
    <row r="64" spans="1:5" x14ac:dyDescent="0.25">
      <c r="A64" s="61">
        <v>52463</v>
      </c>
      <c r="B64" s="62" t="s">
        <v>19561</v>
      </c>
      <c r="C64" s="62" t="s">
        <v>2</v>
      </c>
      <c r="D64" s="79">
        <v>43194.366786145831</v>
      </c>
      <c r="E64" s="79">
        <v>43101</v>
      </c>
    </row>
    <row r="65" spans="1:5" x14ac:dyDescent="0.25">
      <c r="A65" s="61">
        <v>52464</v>
      </c>
      <c r="B65" s="62" t="s">
        <v>19562</v>
      </c>
      <c r="C65" s="62" t="s">
        <v>2</v>
      </c>
      <c r="D65" s="79">
        <v>43203.292265277778</v>
      </c>
      <c r="E65" s="79">
        <v>42747</v>
      </c>
    </row>
    <row r="66" spans="1:5" x14ac:dyDescent="0.25">
      <c r="A66" s="61">
        <v>52465</v>
      </c>
      <c r="B66" s="62" t="s">
        <v>19563</v>
      </c>
      <c r="C66" s="62" t="s">
        <v>2</v>
      </c>
      <c r="D66" s="79">
        <v>43194.440817939816</v>
      </c>
      <c r="E66" s="79">
        <v>42736</v>
      </c>
    </row>
    <row r="67" spans="1:5" x14ac:dyDescent="0.25">
      <c r="A67" s="61">
        <v>52466</v>
      </c>
      <c r="B67" s="62" t="s">
        <v>19564</v>
      </c>
      <c r="C67" s="62" t="s">
        <v>2</v>
      </c>
      <c r="D67" s="79">
        <v>43194.482341400464</v>
      </c>
      <c r="E67" s="79">
        <v>42736</v>
      </c>
    </row>
    <row r="68" spans="1:5" x14ac:dyDescent="0.25">
      <c r="A68" s="61">
        <v>52467</v>
      </c>
      <c r="B68" s="62" t="s">
        <v>19565</v>
      </c>
      <c r="C68" s="62" t="s">
        <v>2</v>
      </c>
      <c r="D68" s="79">
        <v>42858.579044872684</v>
      </c>
      <c r="E68" s="79">
        <v>42736</v>
      </c>
    </row>
    <row r="69" spans="1:5" x14ac:dyDescent="0.25">
      <c r="A69" s="61">
        <v>52468</v>
      </c>
      <c r="B69" s="62" t="s">
        <v>19566</v>
      </c>
      <c r="C69" s="62" t="s">
        <v>2</v>
      </c>
      <c r="D69" s="79">
        <v>42858.598153969906</v>
      </c>
      <c r="E69" s="79">
        <v>42736</v>
      </c>
    </row>
    <row r="70" spans="1:5" x14ac:dyDescent="0.25">
      <c r="A70" s="61">
        <v>52469</v>
      </c>
      <c r="B70" s="62" t="s">
        <v>19567</v>
      </c>
      <c r="C70" s="62" t="s">
        <v>2</v>
      </c>
      <c r="D70" s="79">
        <v>43194.49241496528</v>
      </c>
      <c r="E70" s="79">
        <v>42736</v>
      </c>
    </row>
    <row r="71" spans="1:5" x14ac:dyDescent="0.25">
      <c r="A71" s="61">
        <v>52470</v>
      </c>
      <c r="B71" s="62" t="s">
        <v>19568</v>
      </c>
      <c r="C71" s="62" t="s">
        <v>2</v>
      </c>
      <c r="D71" s="79">
        <v>42548.583809953707</v>
      </c>
      <c r="E71" s="79">
        <v>42278</v>
      </c>
    </row>
    <row r="72" spans="1:5" x14ac:dyDescent="0.25">
      <c r="A72" s="61">
        <v>52474</v>
      </c>
      <c r="B72" s="62" t="s">
        <v>19569</v>
      </c>
      <c r="C72" s="62" t="s">
        <v>2</v>
      </c>
      <c r="D72" s="79">
        <v>43186.430109490742</v>
      </c>
      <c r="E72" s="79">
        <v>42736</v>
      </c>
    </row>
    <row r="73" spans="1:5" x14ac:dyDescent="0.25">
      <c r="A73" s="61">
        <v>52476</v>
      </c>
      <c r="B73" s="62" t="s">
        <v>19570</v>
      </c>
      <c r="C73" s="62" t="s">
        <v>2</v>
      </c>
      <c r="D73" s="79">
        <v>43186.443692939814</v>
      </c>
      <c r="E73" s="79">
        <v>42736</v>
      </c>
    </row>
    <row r="74" spans="1:5" x14ac:dyDescent="0.25">
      <c r="A74" s="61">
        <v>52477</v>
      </c>
      <c r="B74" s="62" t="s">
        <v>19571</v>
      </c>
      <c r="C74" s="62" t="s">
        <v>2</v>
      </c>
      <c r="D74" s="79">
        <v>42846.339364583335</v>
      </c>
      <c r="E74" s="79">
        <v>42736</v>
      </c>
    </row>
    <row r="75" spans="1:5" x14ac:dyDescent="0.25">
      <c r="A75" s="61">
        <v>52478</v>
      </c>
      <c r="B75" s="62" t="s">
        <v>19572</v>
      </c>
      <c r="C75" s="62" t="s">
        <v>2</v>
      </c>
      <c r="D75" s="79">
        <v>42817.61401380787</v>
      </c>
      <c r="E75" s="79">
        <v>42796</v>
      </c>
    </row>
    <row r="76" spans="1:5" x14ac:dyDescent="0.25">
      <c r="A76" s="61">
        <v>52479</v>
      </c>
      <c r="B76" s="62" t="s">
        <v>19573</v>
      </c>
      <c r="C76" s="62" t="s">
        <v>2</v>
      </c>
      <c r="D76" s="79">
        <v>43014.557199733797</v>
      </c>
      <c r="E76" s="79">
        <v>43009</v>
      </c>
    </row>
    <row r="77" spans="1:5" x14ac:dyDescent="0.25">
      <c r="A77" s="61">
        <v>52480</v>
      </c>
      <c r="B77" s="62" t="s">
        <v>19574</v>
      </c>
      <c r="C77" s="62" t="s">
        <v>2</v>
      </c>
      <c r="D77" s="79">
        <v>43126.44894047454</v>
      </c>
      <c r="E77" s="79">
        <v>43009</v>
      </c>
    </row>
    <row r="78" spans="1:5" x14ac:dyDescent="0.25">
      <c r="A78" s="61">
        <v>52481</v>
      </c>
      <c r="B78" s="62" t="s">
        <v>19575</v>
      </c>
      <c r="C78" s="62" t="s">
        <v>2</v>
      </c>
      <c r="D78" s="79">
        <v>42846.342035069443</v>
      </c>
      <c r="E78" s="79">
        <v>42736</v>
      </c>
    </row>
    <row r="79" spans="1:5" x14ac:dyDescent="0.25">
      <c r="A79" s="61">
        <v>52487</v>
      </c>
      <c r="B79" s="62" t="s">
        <v>19576</v>
      </c>
      <c r="C79" s="62" t="s">
        <v>2</v>
      </c>
      <c r="D79" s="79">
        <v>42853.478444988425</v>
      </c>
      <c r="E79" s="79">
        <v>42736</v>
      </c>
    </row>
    <row r="80" spans="1:5" x14ac:dyDescent="0.25">
      <c r="A80" s="61">
        <v>52488</v>
      </c>
      <c r="B80" s="62" t="s">
        <v>19577</v>
      </c>
      <c r="C80" s="62" t="s">
        <v>2</v>
      </c>
      <c r="D80" s="79">
        <v>43195.301105520834</v>
      </c>
      <c r="E80" s="79">
        <v>42736</v>
      </c>
    </row>
    <row r="81" spans="1:5" x14ac:dyDescent="0.25">
      <c r="A81" s="61">
        <v>52489</v>
      </c>
      <c r="B81" s="62" t="s">
        <v>19578</v>
      </c>
      <c r="C81" s="62" t="s">
        <v>2</v>
      </c>
      <c r="D81" s="79">
        <v>42859.458252233795</v>
      </c>
      <c r="E81" s="79">
        <v>42736</v>
      </c>
    </row>
    <row r="82" spans="1:5" x14ac:dyDescent="0.25">
      <c r="A82" s="61">
        <v>52490</v>
      </c>
      <c r="B82" s="62" t="s">
        <v>19579</v>
      </c>
      <c r="C82" s="62" t="s">
        <v>2</v>
      </c>
      <c r="D82" s="79">
        <v>42873.380542592589</v>
      </c>
      <c r="E82" s="79">
        <v>42880</v>
      </c>
    </row>
    <row r="83" spans="1:5" x14ac:dyDescent="0.25">
      <c r="A83" s="61">
        <v>52491</v>
      </c>
      <c r="B83" s="62" t="s">
        <v>19580</v>
      </c>
      <c r="C83" s="62" t="s">
        <v>43</v>
      </c>
      <c r="D83" s="79">
        <v>42940.041749687502</v>
      </c>
      <c r="E83" s="79">
        <v>42552</v>
      </c>
    </row>
    <row r="84" spans="1:5" x14ac:dyDescent="0.25">
      <c r="A84" s="61">
        <v>52492</v>
      </c>
      <c r="B84" s="62" t="s">
        <v>19581</v>
      </c>
      <c r="C84" s="62" t="s">
        <v>2</v>
      </c>
      <c r="D84" s="79">
        <v>43195.303005787035</v>
      </c>
      <c r="E84" s="79">
        <v>42736</v>
      </c>
    </row>
    <row r="85" spans="1:5" x14ac:dyDescent="0.25">
      <c r="A85" s="61">
        <v>52493</v>
      </c>
      <c r="B85" s="62" t="s">
        <v>19582</v>
      </c>
      <c r="C85" s="62" t="s">
        <v>2</v>
      </c>
      <c r="D85" s="79">
        <v>43187.357873113426</v>
      </c>
      <c r="E85" s="79">
        <v>42736</v>
      </c>
    </row>
    <row r="86" spans="1:5" x14ac:dyDescent="0.25">
      <c r="A86" s="61">
        <v>52494</v>
      </c>
      <c r="B86" s="62" t="s">
        <v>19583</v>
      </c>
      <c r="C86" s="62" t="s">
        <v>2</v>
      </c>
      <c r="D86" s="79">
        <v>43187.379897106483</v>
      </c>
      <c r="E86" s="79">
        <v>43101</v>
      </c>
    </row>
    <row r="87" spans="1:5" x14ac:dyDescent="0.25">
      <c r="A87" s="61">
        <v>52495</v>
      </c>
      <c r="B87" s="62" t="s">
        <v>19584</v>
      </c>
      <c r="C87" s="62" t="s">
        <v>2</v>
      </c>
      <c r="D87" s="79">
        <v>42851.520693599537</v>
      </c>
      <c r="E87" s="79">
        <v>42736</v>
      </c>
    </row>
    <row r="88" spans="1:5" x14ac:dyDescent="0.25">
      <c r="A88" s="61">
        <v>52496</v>
      </c>
      <c r="B88" s="62" t="s">
        <v>19585</v>
      </c>
      <c r="C88" s="62" t="s">
        <v>2</v>
      </c>
      <c r="D88" s="79">
        <v>43195.467205671295</v>
      </c>
      <c r="E88" s="79">
        <v>43101</v>
      </c>
    </row>
    <row r="89" spans="1:5" x14ac:dyDescent="0.25">
      <c r="A89" s="61">
        <v>52497</v>
      </c>
      <c r="B89" s="62" t="s">
        <v>19586</v>
      </c>
      <c r="C89" s="62" t="s">
        <v>2</v>
      </c>
      <c r="D89" s="79">
        <v>43201.515775312502</v>
      </c>
      <c r="E89" s="79">
        <v>43101</v>
      </c>
    </row>
    <row r="90" spans="1:5" x14ac:dyDescent="0.25">
      <c r="A90" s="61">
        <v>52498</v>
      </c>
      <c r="B90" s="62" t="s">
        <v>19587</v>
      </c>
      <c r="C90" s="62" t="s">
        <v>2</v>
      </c>
      <c r="D90" s="79">
        <v>43194.54739965278</v>
      </c>
      <c r="E90" s="79">
        <v>42736</v>
      </c>
    </row>
    <row r="91" spans="1:5" x14ac:dyDescent="0.25">
      <c r="A91" s="61">
        <v>52499</v>
      </c>
      <c r="B91" s="62" t="s">
        <v>19588</v>
      </c>
      <c r="C91" s="62" t="s">
        <v>2</v>
      </c>
      <c r="D91" s="79">
        <v>42853.54474409722</v>
      </c>
      <c r="E91" s="79">
        <v>42736</v>
      </c>
    </row>
    <row r="92" spans="1:5" x14ac:dyDescent="0.25">
      <c r="A92" s="61">
        <v>52500</v>
      </c>
      <c r="B92" s="62" t="s">
        <v>19589</v>
      </c>
      <c r="C92" s="62" t="s">
        <v>2</v>
      </c>
      <c r="D92" s="79">
        <v>43202.674876273151</v>
      </c>
      <c r="E92" s="79">
        <v>43101</v>
      </c>
    </row>
    <row r="93" spans="1:5" x14ac:dyDescent="0.25">
      <c r="A93" s="61">
        <v>52501</v>
      </c>
      <c r="B93" s="62" t="s">
        <v>19590</v>
      </c>
      <c r="C93" s="62" t="s">
        <v>2</v>
      </c>
      <c r="D93" s="79">
        <v>43210.475089502317</v>
      </c>
      <c r="E93" s="79">
        <v>43191</v>
      </c>
    </row>
    <row r="94" spans="1:5" x14ac:dyDescent="0.25">
      <c r="A94" s="61">
        <v>52502</v>
      </c>
      <c r="B94" s="62" t="s">
        <v>19591</v>
      </c>
      <c r="C94" s="62" t="s">
        <v>2</v>
      </c>
      <c r="D94" s="79">
        <v>42845.660151469907</v>
      </c>
      <c r="E94" s="79">
        <v>42736</v>
      </c>
    </row>
    <row r="95" spans="1:5" x14ac:dyDescent="0.25">
      <c r="A95" s="61">
        <v>52503</v>
      </c>
      <c r="B95" s="62" t="s">
        <v>19592</v>
      </c>
      <c r="C95" s="62" t="s">
        <v>2</v>
      </c>
      <c r="D95" s="79">
        <v>42845.637003703705</v>
      </c>
      <c r="E95" s="79">
        <v>42736</v>
      </c>
    </row>
    <row r="96" spans="1:5" x14ac:dyDescent="0.25">
      <c r="A96" s="61">
        <v>52504</v>
      </c>
      <c r="B96" s="62" t="s">
        <v>19593</v>
      </c>
      <c r="C96" s="62" t="s">
        <v>2</v>
      </c>
      <c r="D96" s="79">
        <v>43194.504610914351</v>
      </c>
      <c r="E96" s="79">
        <v>43101</v>
      </c>
    </row>
    <row r="97" spans="1:5" x14ac:dyDescent="0.25">
      <c r="A97" s="61">
        <v>52505</v>
      </c>
      <c r="B97" s="62" t="s">
        <v>19594</v>
      </c>
      <c r="C97" s="62" t="s">
        <v>2</v>
      </c>
      <c r="D97" s="79">
        <v>43194.486298298609</v>
      </c>
      <c r="E97" s="79">
        <v>43101</v>
      </c>
    </row>
    <row r="98" spans="1:5" x14ac:dyDescent="0.25">
      <c r="A98" s="61">
        <v>52507</v>
      </c>
      <c r="B98" s="62" t="s">
        <v>19595</v>
      </c>
      <c r="C98" s="62" t="s">
        <v>2</v>
      </c>
      <c r="D98" s="79">
        <v>43202.638785219904</v>
      </c>
      <c r="E98" s="79">
        <v>43101</v>
      </c>
    </row>
    <row r="99" spans="1:5" x14ac:dyDescent="0.25">
      <c r="A99" s="61">
        <v>52508</v>
      </c>
      <c r="B99" s="62" t="s">
        <v>19596</v>
      </c>
      <c r="C99" s="62" t="s">
        <v>2</v>
      </c>
      <c r="D99" s="79">
        <v>43186.45076605324</v>
      </c>
      <c r="E99" s="79">
        <v>42736</v>
      </c>
    </row>
    <row r="100" spans="1:5" x14ac:dyDescent="0.25">
      <c r="A100" s="61">
        <v>52509</v>
      </c>
      <c r="B100" s="62" t="s">
        <v>19597</v>
      </c>
      <c r="C100" s="62" t="s">
        <v>2</v>
      </c>
      <c r="D100" s="79">
        <v>42810.669450694448</v>
      </c>
      <c r="E100" s="79">
        <v>42736</v>
      </c>
    </row>
    <row r="101" spans="1:5" x14ac:dyDescent="0.25">
      <c r="A101" s="61">
        <v>52510</v>
      </c>
      <c r="B101" s="62" t="s">
        <v>19598</v>
      </c>
      <c r="C101" s="62" t="s">
        <v>2</v>
      </c>
      <c r="D101" s="79">
        <v>43186.452111261577</v>
      </c>
      <c r="E101" s="79">
        <v>42736</v>
      </c>
    </row>
    <row r="102" spans="1:5" x14ac:dyDescent="0.25">
      <c r="A102" s="61">
        <v>52511</v>
      </c>
      <c r="B102" s="62" t="s">
        <v>19599</v>
      </c>
      <c r="C102" s="62" t="s">
        <v>2</v>
      </c>
      <c r="D102" s="79">
        <v>42873.381500925927</v>
      </c>
      <c r="E102" s="79">
        <v>42880</v>
      </c>
    </row>
    <row r="103" spans="1:5" x14ac:dyDescent="0.25">
      <c r="A103" s="61">
        <v>52512</v>
      </c>
      <c r="B103" s="62" t="s">
        <v>19600</v>
      </c>
      <c r="C103" s="62" t="s">
        <v>2</v>
      </c>
      <c r="D103" s="79">
        <v>42853.390998877316</v>
      </c>
      <c r="E103" s="79">
        <v>42736</v>
      </c>
    </row>
    <row r="104" spans="1:5" x14ac:dyDescent="0.25">
      <c r="A104" s="61">
        <v>52513</v>
      </c>
      <c r="B104" s="62" t="s">
        <v>19601</v>
      </c>
      <c r="C104" s="62" t="s">
        <v>2</v>
      </c>
      <c r="D104" s="79">
        <v>42859.463332523148</v>
      </c>
      <c r="E104" s="79">
        <v>42736</v>
      </c>
    </row>
    <row r="105" spans="1:5" x14ac:dyDescent="0.25">
      <c r="A105" s="61">
        <v>52514</v>
      </c>
      <c r="B105" s="62" t="s">
        <v>19602</v>
      </c>
      <c r="C105" s="62" t="s">
        <v>2</v>
      </c>
      <c r="D105" s="79">
        <v>43203.296490081018</v>
      </c>
      <c r="E105" s="79">
        <v>43191</v>
      </c>
    </row>
    <row r="106" spans="1:5" x14ac:dyDescent="0.25">
      <c r="A106" s="61">
        <v>52515</v>
      </c>
      <c r="B106" s="62" t="s">
        <v>19603</v>
      </c>
      <c r="C106" s="62" t="s">
        <v>2</v>
      </c>
      <c r="D106" s="79">
        <v>42825.48203078704</v>
      </c>
      <c r="E106" s="79">
        <v>42736</v>
      </c>
    </row>
    <row r="107" spans="1:5" x14ac:dyDescent="0.25">
      <c r="A107" s="61">
        <v>52516</v>
      </c>
      <c r="B107" s="62" t="s">
        <v>19604</v>
      </c>
      <c r="C107" s="62" t="s">
        <v>2</v>
      </c>
      <c r="D107" s="79">
        <v>42859.461941203706</v>
      </c>
      <c r="E107" s="79">
        <v>42736</v>
      </c>
    </row>
    <row r="108" spans="1:5" x14ac:dyDescent="0.25">
      <c r="A108" s="61">
        <v>52517</v>
      </c>
      <c r="B108" s="62" t="s">
        <v>19605</v>
      </c>
      <c r="C108" s="62" t="s">
        <v>2</v>
      </c>
      <c r="D108" s="79">
        <v>43186.433696377317</v>
      </c>
      <c r="E108" s="79">
        <v>42736</v>
      </c>
    </row>
    <row r="109" spans="1:5" x14ac:dyDescent="0.25">
      <c r="A109" s="61">
        <v>52518</v>
      </c>
      <c r="B109" s="62" t="s">
        <v>19606</v>
      </c>
      <c r="C109" s="62" t="s">
        <v>2</v>
      </c>
      <c r="D109" s="79">
        <v>43202.643550613429</v>
      </c>
      <c r="E109" s="79">
        <v>42736</v>
      </c>
    </row>
    <row r="110" spans="1:5" x14ac:dyDescent="0.25">
      <c r="A110" s="61">
        <v>52519</v>
      </c>
      <c r="B110" s="62" t="s">
        <v>19607</v>
      </c>
      <c r="C110" s="62" t="s">
        <v>2</v>
      </c>
      <c r="D110" s="79">
        <v>42865.588367673612</v>
      </c>
      <c r="E110" s="79">
        <v>42736</v>
      </c>
    </row>
    <row r="111" spans="1:5" x14ac:dyDescent="0.25">
      <c r="A111" s="61">
        <v>52520</v>
      </c>
      <c r="B111" s="62" t="s">
        <v>19608</v>
      </c>
      <c r="C111" s="62" t="s">
        <v>2</v>
      </c>
      <c r="D111" s="79">
        <v>42865.597405636574</v>
      </c>
      <c r="E111" s="79">
        <v>42736</v>
      </c>
    </row>
    <row r="112" spans="1:5" x14ac:dyDescent="0.25">
      <c r="A112" s="61">
        <v>52521</v>
      </c>
      <c r="B112" s="62" t="s">
        <v>19609</v>
      </c>
      <c r="C112" s="62" t="s">
        <v>2</v>
      </c>
      <c r="D112" s="79">
        <v>42810.65865957176</v>
      </c>
      <c r="E112" s="79">
        <v>42736</v>
      </c>
    </row>
    <row r="113" spans="1:5" x14ac:dyDescent="0.25">
      <c r="A113" s="61">
        <v>52527</v>
      </c>
      <c r="B113" s="62" t="s">
        <v>19610</v>
      </c>
      <c r="C113" s="62" t="s">
        <v>2</v>
      </c>
      <c r="D113" s="79">
        <v>43010.31728221065</v>
      </c>
      <c r="E113" s="79">
        <v>43003</v>
      </c>
    </row>
    <row r="114" spans="1:5" x14ac:dyDescent="0.25">
      <c r="A114" s="61">
        <v>52528</v>
      </c>
      <c r="B114" s="62" t="s">
        <v>50</v>
      </c>
      <c r="C114" s="62" t="s">
        <v>2</v>
      </c>
      <c r="D114" s="79">
        <v>43038.413971296293</v>
      </c>
      <c r="E114" s="79">
        <v>42278</v>
      </c>
    </row>
    <row r="115" spans="1:5" x14ac:dyDescent="0.25">
      <c r="A115" s="61">
        <v>52530</v>
      </c>
      <c r="B115" s="62" t="s">
        <v>19611</v>
      </c>
      <c r="C115" s="62" t="s">
        <v>2</v>
      </c>
      <c r="D115" s="79">
        <v>42947.550795914351</v>
      </c>
      <c r="E115" s="79">
        <v>42370</v>
      </c>
    </row>
    <row r="116" spans="1:5" x14ac:dyDescent="0.25">
      <c r="A116" s="61">
        <v>52531</v>
      </c>
      <c r="B116" s="62" t="s">
        <v>19612</v>
      </c>
      <c r="C116" s="62" t="s">
        <v>2</v>
      </c>
      <c r="D116" s="79">
        <v>42947.552854548609</v>
      </c>
      <c r="E116" s="79">
        <v>42917</v>
      </c>
    </row>
    <row r="117" spans="1:5" x14ac:dyDescent="0.25">
      <c r="A117" s="61">
        <v>52532</v>
      </c>
      <c r="B117" s="62" t="s">
        <v>19613</v>
      </c>
      <c r="C117" s="62" t="s">
        <v>2</v>
      </c>
      <c r="D117" s="79">
        <v>42947.553762152776</v>
      </c>
      <c r="E117" s="79">
        <v>42278</v>
      </c>
    </row>
    <row r="118" spans="1:5" x14ac:dyDescent="0.25">
      <c r="A118" s="61">
        <v>52533</v>
      </c>
      <c r="B118" s="62" t="s">
        <v>19614</v>
      </c>
      <c r="C118" s="62" t="s">
        <v>2</v>
      </c>
      <c r="D118" s="79">
        <v>42947.555164930556</v>
      </c>
      <c r="E118" s="79">
        <v>42522</v>
      </c>
    </row>
    <row r="119" spans="1:5" x14ac:dyDescent="0.25">
      <c r="A119" s="61">
        <v>52535</v>
      </c>
      <c r="B119" s="62" t="s">
        <v>19615</v>
      </c>
      <c r="C119" s="62" t="s">
        <v>2</v>
      </c>
      <c r="D119" s="79">
        <v>42885.574925231478</v>
      </c>
      <c r="E119" s="79">
        <v>42856</v>
      </c>
    </row>
    <row r="120" spans="1:5" x14ac:dyDescent="0.25">
      <c r="A120" s="61">
        <v>52536</v>
      </c>
      <c r="B120" s="62" t="s">
        <v>19616</v>
      </c>
      <c r="C120" s="62" t="s">
        <v>43</v>
      </c>
      <c r="D120" s="79">
        <v>42978.041757094907</v>
      </c>
      <c r="E120" s="79"/>
    </row>
    <row r="121" spans="1:5" x14ac:dyDescent="0.25">
      <c r="A121" s="61">
        <v>52537</v>
      </c>
      <c r="B121" s="62" t="s">
        <v>19617</v>
      </c>
      <c r="C121" s="62" t="s">
        <v>2</v>
      </c>
      <c r="D121" s="79">
        <v>43090.61505778935</v>
      </c>
      <c r="E121" s="80">
        <v>42278</v>
      </c>
    </row>
    <row r="122" spans="1:5" x14ac:dyDescent="0.25">
      <c r="A122" s="61">
        <v>52571</v>
      </c>
      <c r="B122" s="62" t="s">
        <v>19618</v>
      </c>
      <c r="C122" s="62" t="s">
        <v>2</v>
      </c>
      <c r="D122" s="79">
        <v>43138.509191435187</v>
      </c>
      <c r="E122" s="79">
        <v>43192</v>
      </c>
    </row>
    <row r="123" spans="1:5" x14ac:dyDescent="0.25">
      <c r="A123" s="61">
        <v>52575</v>
      </c>
      <c r="B123" s="62" t="s">
        <v>19619</v>
      </c>
      <c r="C123" s="62" t="s">
        <v>2</v>
      </c>
      <c r="D123" s="79">
        <v>41822.515577048609</v>
      </c>
      <c r="E123" s="79"/>
    </row>
    <row r="124" spans="1:5" x14ac:dyDescent="0.25">
      <c r="A124" s="61">
        <v>52578</v>
      </c>
      <c r="B124" s="62" t="s">
        <v>19620</v>
      </c>
      <c r="C124" s="62" t="s">
        <v>2</v>
      </c>
      <c r="D124" s="79">
        <v>41822.515583761575</v>
      </c>
      <c r="E124" s="80"/>
    </row>
    <row r="125" spans="1:5" x14ac:dyDescent="0.25">
      <c r="A125" s="61">
        <v>52587</v>
      </c>
      <c r="B125" s="62" t="s">
        <v>19621</v>
      </c>
      <c r="C125" s="62" t="s">
        <v>2</v>
      </c>
      <c r="D125" s="79">
        <v>41822.513802974536</v>
      </c>
      <c r="E125" s="80"/>
    </row>
    <row r="126" spans="1:5" x14ac:dyDescent="0.25">
      <c r="A126" s="61">
        <v>52588</v>
      </c>
      <c r="B126" s="62" t="s">
        <v>19622</v>
      </c>
      <c r="C126" s="62" t="s">
        <v>2</v>
      </c>
      <c r="D126" s="79">
        <v>41822.513806597221</v>
      </c>
      <c r="E126" s="80"/>
    </row>
    <row r="127" spans="1:5" x14ac:dyDescent="0.25">
      <c r="A127" s="61">
        <v>52589</v>
      </c>
      <c r="B127" s="62" t="s">
        <v>19623</v>
      </c>
      <c r="C127" s="62" t="s">
        <v>2</v>
      </c>
      <c r="D127" s="79">
        <v>41822.513809641205</v>
      </c>
      <c r="E127" s="80"/>
    </row>
    <row r="128" spans="1:5" x14ac:dyDescent="0.25">
      <c r="A128" s="61">
        <v>52594</v>
      </c>
      <c r="B128" s="62" t="s">
        <v>19624</v>
      </c>
      <c r="C128" s="62" t="s">
        <v>2</v>
      </c>
      <c r="D128" s="79">
        <v>42233.55475625</v>
      </c>
      <c r="E128" s="80">
        <v>42278</v>
      </c>
    </row>
    <row r="129" spans="1:5" x14ac:dyDescent="0.25">
      <c r="A129" s="61">
        <v>52598</v>
      </c>
      <c r="B129" s="62" t="s">
        <v>19625</v>
      </c>
      <c r="C129" s="62" t="s">
        <v>2</v>
      </c>
      <c r="D129" s="79">
        <v>41822.549615162039</v>
      </c>
      <c r="E129" s="79"/>
    </row>
    <row r="130" spans="1:5" x14ac:dyDescent="0.25">
      <c r="A130" s="61">
        <v>52599</v>
      </c>
      <c r="B130" s="62" t="s">
        <v>19626</v>
      </c>
      <c r="C130" s="62" t="s">
        <v>2</v>
      </c>
      <c r="D130" s="79">
        <v>41822.54962002315</v>
      </c>
      <c r="E130" s="80"/>
    </row>
    <row r="131" spans="1:5" x14ac:dyDescent="0.25">
      <c r="A131" s="61">
        <v>52600</v>
      </c>
      <c r="B131" s="62" t="s">
        <v>19627</v>
      </c>
      <c r="C131" s="62" t="s">
        <v>2</v>
      </c>
      <c r="D131" s="79">
        <v>41822.549621840277</v>
      </c>
      <c r="E131" s="80"/>
    </row>
    <row r="132" spans="1:5" x14ac:dyDescent="0.25">
      <c r="A132" s="61">
        <v>52603</v>
      </c>
      <c r="B132" s="62" t="s">
        <v>19628</v>
      </c>
      <c r="C132" s="62" t="s">
        <v>2</v>
      </c>
      <c r="D132" s="79">
        <v>41822.549634687501</v>
      </c>
      <c r="E132" s="80"/>
    </row>
    <row r="133" spans="1:5" x14ac:dyDescent="0.25">
      <c r="A133" s="61">
        <v>52604</v>
      </c>
      <c r="B133" s="62" t="s">
        <v>19629</v>
      </c>
      <c r="C133" s="62" t="s">
        <v>2</v>
      </c>
      <c r="D133" s="79">
        <v>41822.549629976849</v>
      </c>
      <c r="E133" s="80"/>
    </row>
    <row r="134" spans="1:5" x14ac:dyDescent="0.25">
      <c r="A134" s="61">
        <v>52646</v>
      </c>
      <c r="B134" s="62" t="s">
        <v>19630</v>
      </c>
      <c r="C134" s="62" t="s">
        <v>2</v>
      </c>
      <c r="D134" s="79">
        <v>41822.515616122684</v>
      </c>
      <c r="E134" s="80"/>
    </row>
    <row r="135" spans="1:5" x14ac:dyDescent="0.25">
      <c r="A135" s="61">
        <v>52650</v>
      </c>
      <c r="B135" s="62" t="s">
        <v>19631</v>
      </c>
      <c r="C135" s="62" t="s">
        <v>2</v>
      </c>
      <c r="D135" s="79">
        <v>41822.515626076391</v>
      </c>
      <c r="E135" s="80"/>
    </row>
    <row r="136" spans="1:5" x14ac:dyDescent="0.25">
      <c r="A136" s="61">
        <v>52687</v>
      </c>
      <c r="B136" s="62" t="s">
        <v>19632</v>
      </c>
      <c r="C136" s="62" t="s">
        <v>43</v>
      </c>
      <c r="D136" s="79">
        <v>43200.041870370369</v>
      </c>
      <c r="E136" s="80">
        <v>43129</v>
      </c>
    </row>
    <row r="137" spans="1:5" x14ac:dyDescent="0.25">
      <c r="A137" s="61">
        <v>52688</v>
      </c>
      <c r="B137" s="62" t="s">
        <v>19633</v>
      </c>
      <c r="C137" s="62" t="s">
        <v>43</v>
      </c>
      <c r="D137" s="79">
        <v>43200.041870138892</v>
      </c>
      <c r="E137" s="79">
        <v>43129</v>
      </c>
    </row>
    <row r="138" spans="1:5" x14ac:dyDescent="0.25">
      <c r="A138" s="61">
        <v>52689</v>
      </c>
      <c r="B138" s="62" t="s">
        <v>19634</v>
      </c>
      <c r="C138" s="62" t="s">
        <v>43</v>
      </c>
      <c r="D138" s="79">
        <v>43200.041869247689</v>
      </c>
      <c r="E138" s="79">
        <v>43129</v>
      </c>
    </row>
    <row r="139" spans="1:5" x14ac:dyDescent="0.25">
      <c r="A139" s="61">
        <v>52690</v>
      </c>
      <c r="B139" s="62" t="s">
        <v>19635</v>
      </c>
      <c r="C139" s="62" t="s">
        <v>43</v>
      </c>
      <c r="D139" s="79">
        <v>43200.041868668981</v>
      </c>
      <c r="E139" s="79">
        <v>43129</v>
      </c>
    </row>
    <row r="140" spans="1:5" x14ac:dyDescent="0.25">
      <c r="A140" s="61">
        <v>52693</v>
      </c>
      <c r="B140" s="62" t="s">
        <v>19636</v>
      </c>
      <c r="C140" s="62" t="s">
        <v>43</v>
      </c>
      <c r="D140" s="79">
        <v>43200.041868402775</v>
      </c>
      <c r="E140" s="79">
        <v>43129</v>
      </c>
    </row>
    <row r="141" spans="1:5" x14ac:dyDescent="0.25">
      <c r="A141" s="61">
        <v>52694</v>
      </c>
      <c r="B141" s="62" t="s">
        <v>19637</v>
      </c>
      <c r="C141" s="62" t="s">
        <v>43</v>
      </c>
      <c r="D141" s="79">
        <v>43200.041867824075</v>
      </c>
      <c r="E141" s="79">
        <v>43129</v>
      </c>
    </row>
    <row r="142" spans="1:5" x14ac:dyDescent="0.25">
      <c r="A142" s="61">
        <v>52695</v>
      </c>
      <c r="B142" s="62" t="s">
        <v>19638</v>
      </c>
      <c r="C142" s="62" t="s">
        <v>43</v>
      </c>
      <c r="D142" s="79">
        <v>43200.041867326392</v>
      </c>
      <c r="E142" s="79">
        <v>43129</v>
      </c>
    </row>
    <row r="143" spans="1:5" x14ac:dyDescent="0.25">
      <c r="A143" s="61">
        <v>52696</v>
      </c>
      <c r="B143" s="62" t="s">
        <v>19639</v>
      </c>
      <c r="C143" s="62" t="s">
        <v>43</v>
      </c>
      <c r="D143" s="79">
        <v>43200.041866585649</v>
      </c>
      <c r="E143" s="79">
        <v>43129</v>
      </c>
    </row>
    <row r="144" spans="1:5" x14ac:dyDescent="0.25">
      <c r="A144" s="61">
        <v>52698</v>
      </c>
      <c r="B144" s="62" t="s">
        <v>19640</v>
      </c>
      <c r="C144" s="62" t="s">
        <v>43</v>
      </c>
      <c r="D144" s="79">
        <v>43200.041865243053</v>
      </c>
      <c r="E144" s="79">
        <v>43129</v>
      </c>
    </row>
    <row r="145" spans="1:5" x14ac:dyDescent="0.25">
      <c r="A145" s="61">
        <v>52699</v>
      </c>
      <c r="B145" s="62" t="s">
        <v>19641</v>
      </c>
      <c r="C145" s="62" t="s">
        <v>43</v>
      </c>
      <c r="D145" s="79">
        <v>43200.041863622682</v>
      </c>
      <c r="E145" s="79">
        <v>43129</v>
      </c>
    </row>
    <row r="146" spans="1:5" x14ac:dyDescent="0.25">
      <c r="A146" s="61">
        <v>52700</v>
      </c>
      <c r="B146" s="62" t="s">
        <v>19642</v>
      </c>
      <c r="C146" s="62" t="s">
        <v>43</v>
      </c>
      <c r="D146" s="79">
        <v>43200.041858182871</v>
      </c>
      <c r="E146" s="79">
        <v>43129</v>
      </c>
    </row>
    <row r="147" spans="1:5" x14ac:dyDescent="0.25">
      <c r="A147" s="61">
        <v>52701</v>
      </c>
      <c r="B147" s="62" t="s">
        <v>19643</v>
      </c>
      <c r="C147" s="62" t="s">
        <v>43</v>
      </c>
      <c r="D147" s="79">
        <v>43200.041851620372</v>
      </c>
      <c r="E147" s="79">
        <v>43009</v>
      </c>
    </row>
    <row r="148" spans="1:5" x14ac:dyDescent="0.25">
      <c r="A148" s="61">
        <v>52702</v>
      </c>
      <c r="B148" s="62" t="s">
        <v>19644</v>
      </c>
      <c r="C148" s="62" t="s">
        <v>43</v>
      </c>
      <c r="D148" s="79">
        <v>43200.04185011574</v>
      </c>
      <c r="E148" s="79">
        <v>42644</v>
      </c>
    </row>
    <row r="149" spans="1:5" x14ac:dyDescent="0.25">
      <c r="A149" s="61">
        <v>52703</v>
      </c>
      <c r="B149" s="62" t="s">
        <v>19645</v>
      </c>
      <c r="C149" s="62" t="s">
        <v>43</v>
      </c>
      <c r="D149" s="79">
        <v>43200.04184834491</v>
      </c>
      <c r="E149" s="79">
        <v>42278</v>
      </c>
    </row>
    <row r="150" spans="1:5" x14ac:dyDescent="0.25">
      <c r="A150" s="61">
        <v>52711</v>
      </c>
      <c r="B150" s="62" t="s">
        <v>19646</v>
      </c>
      <c r="C150" s="62" t="s">
        <v>2</v>
      </c>
      <c r="D150" s="79">
        <v>42846.405345520834</v>
      </c>
      <c r="E150" s="79">
        <v>42736</v>
      </c>
    </row>
    <row r="151" spans="1:5" x14ac:dyDescent="0.25">
      <c r="A151" s="61">
        <v>52712</v>
      </c>
      <c r="B151" s="62" t="s">
        <v>19647</v>
      </c>
      <c r="C151" s="62" t="s">
        <v>2</v>
      </c>
      <c r="D151" s="79">
        <v>42846.366496099537</v>
      </c>
      <c r="E151" s="79">
        <v>42736</v>
      </c>
    </row>
    <row r="152" spans="1:5" x14ac:dyDescent="0.25">
      <c r="A152" s="61">
        <v>52713</v>
      </c>
      <c r="B152" s="62" t="s">
        <v>19648</v>
      </c>
      <c r="C152" s="62" t="s">
        <v>2</v>
      </c>
      <c r="D152" s="79">
        <v>42859.460393715279</v>
      </c>
      <c r="E152" s="79">
        <v>42736</v>
      </c>
    </row>
    <row r="153" spans="1:5" x14ac:dyDescent="0.25">
      <c r="A153" s="61">
        <v>52715</v>
      </c>
      <c r="B153" s="62" t="s">
        <v>19649</v>
      </c>
      <c r="C153" s="62" t="s">
        <v>2</v>
      </c>
      <c r="D153" s="79">
        <v>41828.717627314814</v>
      </c>
      <c r="E153" s="79">
        <v>42278</v>
      </c>
    </row>
    <row r="154" spans="1:5" x14ac:dyDescent="0.25">
      <c r="A154" s="61">
        <v>52716</v>
      </c>
      <c r="B154" s="62" t="s">
        <v>19650</v>
      </c>
      <c r="C154" s="62" t="s">
        <v>2</v>
      </c>
      <c r="D154" s="79">
        <v>41729.4844212963</v>
      </c>
      <c r="E154" s="79"/>
    </row>
    <row r="155" spans="1:5" x14ac:dyDescent="0.25">
      <c r="A155" s="61">
        <v>52717</v>
      </c>
      <c r="B155" s="62" t="s">
        <v>19651</v>
      </c>
      <c r="C155" s="62" t="s">
        <v>43</v>
      </c>
      <c r="D155" s="79">
        <v>43199.041799155093</v>
      </c>
      <c r="E155" s="80"/>
    </row>
    <row r="156" spans="1:5" x14ac:dyDescent="0.25">
      <c r="A156" s="61">
        <v>52718</v>
      </c>
      <c r="B156" s="62" t="s">
        <v>19651</v>
      </c>
      <c r="C156" s="62" t="s">
        <v>43</v>
      </c>
      <c r="D156" s="79">
        <v>43199.041795983794</v>
      </c>
      <c r="E156" s="80"/>
    </row>
    <row r="157" spans="1:5" x14ac:dyDescent="0.25">
      <c r="A157" s="61">
        <v>52721</v>
      </c>
      <c r="B157" s="62" t="s">
        <v>19652</v>
      </c>
      <c r="C157" s="62" t="s">
        <v>43</v>
      </c>
      <c r="D157" s="79">
        <v>42870.041693402774</v>
      </c>
      <c r="E157" s="80">
        <v>42278</v>
      </c>
    </row>
    <row r="158" spans="1:5" x14ac:dyDescent="0.25">
      <c r="A158" s="61">
        <v>52722</v>
      </c>
      <c r="B158" s="62" t="s">
        <v>19652</v>
      </c>
      <c r="C158" s="62" t="s">
        <v>43</v>
      </c>
      <c r="D158" s="79">
        <v>42870.041691932871</v>
      </c>
      <c r="E158" s="79">
        <v>42278</v>
      </c>
    </row>
    <row r="159" spans="1:5" x14ac:dyDescent="0.25">
      <c r="A159" s="61">
        <v>52723</v>
      </c>
      <c r="B159" s="62" t="s">
        <v>19653</v>
      </c>
      <c r="C159" s="62" t="s">
        <v>2</v>
      </c>
      <c r="D159" s="79">
        <v>41729.486435335646</v>
      </c>
      <c r="E159" s="79"/>
    </row>
    <row r="160" spans="1:5" x14ac:dyDescent="0.25">
      <c r="A160" s="61">
        <v>52724</v>
      </c>
      <c r="B160" s="62" t="s">
        <v>19654</v>
      </c>
      <c r="C160" s="62" t="s">
        <v>2</v>
      </c>
      <c r="D160" s="79">
        <v>41729.486348148152</v>
      </c>
      <c r="E160" s="80"/>
    </row>
    <row r="161" spans="1:5" x14ac:dyDescent="0.25">
      <c r="A161" s="61">
        <v>52725</v>
      </c>
      <c r="B161" s="62" t="s">
        <v>19654</v>
      </c>
      <c r="C161" s="62" t="s">
        <v>2</v>
      </c>
      <c r="D161" s="79">
        <v>41729.48022114583</v>
      </c>
      <c r="E161" s="80"/>
    </row>
    <row r="162" spans="1:5" x14ac:dyDescent="0.25">
      <c r="A162" s="61">
        <v>52727</v>
      </c>
      <c r="B162" s="62" t="s">
        <v>19655</v>
      </c>
      <c r="C162" s="62" t="s">
        <v>2</v>
      </c>
      <c r="D162" s="79">
        <v>41729.467228900467</v>
      </c>
      <c r="E162" s="80"/>
    </row>
    <row r="163" spans="1:5" x14ac:dyDescent="0.25">
      <c r="A163" s="61">
        <v>52728</v>
      </c>
      <c r="B163" s="62" t="s">
        <v>19656</v>
      </c>
      <c r="C163" s="62" t="s">
        <v>2</v>
      </c>
      <c r="D163" s="79">
        <v>41729.474700659724</v>
      </c>
      <c r="E163" s="80"/>
    </row>
    <row r="164" spans="1:5" x14ac:dyDescent="0.25">
      <c r="A164" s="61">
        <v>52729</v>
      </c>
      <c r="B164" s="62" t="s">
        <v>19657</v>
      </c>
      <c r="C164" s="62" t="s">
        <v>2</v>
      </c>
      <c r="D164" s="79">
        <v>41729.474714236108</v>
      </c>
      <c r="E164" s="80"/>
    </row>
    <row r="165" spans="1:5" x14ac:dyDescent="0.25">
      <c r="A165" s="61">
        <v>52732</v>
      </c>
      <c r="B165" s="62" t="s">
        <v>19658</v>
      </c>
      <c r="C165" s="62" t="s">
        <v>2</v>
      </c>
      <c r="D165" s="79">
        <v>42810.559135682874</v>
      </c>
      <c r="E165" s="80">
        <v>42755</v>
      </c>
    </row>
    <row r="166" spans="1:5" x14ac:dyDescent="0.25">
      <c r="A166" s="61">
        <v>52735</v>
      </c>
      <c r="B166" s="62" t="s">
        <v>19659</v>
      </c>
      <c r="C166" s="62" t="s">
        <v>2</v>
      </c>
      <c r="D166" s="79">
        <v>41729.474778090276</v>
      </c>
      <c r="E166" s="79"/>
    </row>
    <row r="167" spans="1:5" x14ac:dyDescent="0.25">
      <c r="A167" s="61">
        <v>52736</v>
      </c>
      <c r="B167" s="62" t="s">
        <v>19660</v>
      </c>
      <c r="C167" s="62" t="s">
        <v>2</v>
      </c>
      <c r="D167" s="79">
        <v>41729.480233449074</v>
      </c>
      <c r="E167" s="80"/>
    </row>
    <row r="168" spans="1:5" x14ac:dyDescent="0.25">
      <c r="A168" s="61">
        <v>52737</v>
      </c>
      <c r="B168" s="62" t="s">
        <v>19661</v>
      </c>
      <c r="C168" s="62" t="s">
        <v>2</v>
      </c>
      <c r="D168" s="79">
        <v>41729.480260914352</v>
      </c>
      <c r="E168" s="80"/>
    </row>
    <row r="169" spans="1:5" x14ac:dyDescent="0.25">
      <c r="A169" s="61">
        <v>52753</v>
      </c>
      <c r="B169" s="62" t="s">
        <v>19662</v>
      </c>
      <c r="C169" s="62" t="s">
        <v>2</v>
      </c>
      <c r="D169" s="79">
        <v>41729.474791817127</v>
      </c>
      <c r="E169" s="80"/>
    </row>
    <row r="170" spans="1:5" x14ac:dyDescent="0.25">
      <c r="A170" s="61">
        <v>52754</v>
      </c>
      <c r="B170" s="62" t="s">
        <v>19663</v>
      </c>
      <c r="C170" s="62" t="s">
        <v>2</v>
      </c>
      <c r="D170" s="79">
        <v>41729.480202164355</v>
      </c>
      <c r="E170" s="80"/>
    </row>
    <row r="171" spans="1:5" x14ac:dyDescent="0.25">
      <c r="A171" s="61">
        <v>52755</v>
      </c>
      <c r="B171" s="62" t="s">
        <v>19664</v>
      </c>
      <c r="C171" s="62" t="s">
        <v>2</v>
      </c>
      <c r="D171" s="79">
        <v>41843.896273148152</v>
      </c>
      <c r="E171" s="80">
        <v>42278</v>
      </c>
    </row>
    <row r="172" spans="1:5" x14ac:dyDescent="0.25">
      <c r="A172" s="61">
        <v>52756</v>
      </c>
      <c r="B172" s="62" t="s">
        <v>19665</v>
      </c>
      <c r="C172" s="62" t="s">
        <v>2</v>
      </c>
      <c r="D172" s="79">
        <v>41729.48023090278</v>
      </c>
      <c r="E172" s="79"/>
    </row>
    <row r="173" spans="1:5" x14ac:dyDescent="0.25">
      <c r="A173" s="61">
        <v>52757</v>
      </c>
      <c r="B173" s="62" t="s">
        <v>19666</v>
      </c>
      <c r="C173" s="62" t="s">
        <v>2</v>
      </c>
      <c r="D173" s="79">
        <v>41729.480235960647</v>
      </c>
      <c r="E173" s="80"/>
    </row>
    <row r="174" spans="1:5" x14ac:dyDescent="0.25">
      <c r="A174" s="61">
        <v>52758</v>
      </c>
      <c r="B174" s="62" t="s">
        <v>19667</v>
      </c>
      <c r="C174" s="62" t="s">
        <v>2</v>
      </c>
      <c r="D174" s="79">
        <v>41729.480264351849</v>
      </c>
      <c r="E174" s="80"/>
    </row>
    <row r="175" spans="1:5" x14ac:dyDescent="0.25">
      <c r="A175" s="61">
        <v>52759</v>
      </c>
      <c r="B175" s="62" t="s">
        <v>19668</v>
      </c>
      <c r="C175" s="62" t="s">
        <v>2</v>
      </c>
      <c r="D175" s="79">
        <v>41829.530763888892</v>
      </c>
      <c r="E175" s="80">
        <v>42278</v>
      </c>
    </row>
    <row r="176" spans="1:5" x14ac:dyDescent="0.25">
      <c r="A176" s="61">
        <v>52764</v>
      </c>
      <c r="B176" s="62" t="s">
        <v>19669</v>
      </c>
      <c r="C176" s="62" t="s">
        <v>2</v>
      </c>
      <c r="D176" s="79">
        <v>41729.480292743057</v>
      </c>
      <c r="E176" s="79"/>
    </row>
    <row r="177" spans="1:5" x14ac:dyDescent="0.25">
      <c r="A177" s="61">
        <v>52765</v>
      </c>
      <c r="B177" s="62" t="s">
        <v>19670</v>
      </c>
      <c r="C177" s="62" t="s">
        <v>2</v>
      </c>
      <c r="D177" s="79">
        <v>41729.480297106478</v>
      </c>
      <c r="E177" s="80"/>
    </row>
    <row r="178" spans="1:5" x14ac:dyDescent="0.25">
      <c r="A178" s="61">
        <v>52767</v>
      </c>
      <c r="B178" s="62" t="s">
        <v>19671</v>
      </c>
      <c r="C178" s="62" t="s">
        <v>2</v>
      </c>
      <c r="D178" s="79">
        <v>41838.466550925928</v>
      </c>
      <c r="E178" s="80">
        <v>42278</v>
      </c>
    </row>
    <row r="179" spans="1:5" x14ac:dyDescent="0.25">
      <c r="A179" s="61">
        <v>52768</v>
      </c>
      <c r="B179" s="62" t="s">
        <v>19672</v>
      </c>
      <c r="C179" s="62" t="s">
        <v>2</v>
      </c>
      <c r="D179" s="79">
        <v>43222.549271331016</v>
      </c>
      <c r="E179" s="79">
        <v>43101</v>
      </c>
    </row>
    <row r="180" spans="1:5" x14ac:dyDescent="0.25">
      <c r="A180" s="61">
        <v>52769</v>
      </c>
      <c r="B180" s="62" t="s">
        <v>18956</v>
      </c>
      <c r="C180" s="62" t="s">
        <v>43</v>
      </c>
      <c r="D180" s="79">
        <v>43009.041839930556</v>
      </c>
      <c r="E180" s="79">
        <v>42644</v>
      </c>
    </row>
    <row r="181" spans="1:5" x14ac:dyDescent="0.25">
      <c r="A181" s="61">
        <v>52770</v>
      </c>
      <c r="B181" s="62" t="s">
        <v>19665</v>
      </c>
      <c r="C181" s="62" t="s">
        <v>2</v>
      </c>
      <c r="D181" s="79">
        <v>41729.486357407404</v>
      </c>
      <c r="E181" s="79"/>
    </row>
    <row r="182" spans="1:5" x14ac:dyDescent="0.25">
      <c r="A182" s="61">
        <v>52771</v>
      </c>
      <c r="B182" s="62" t="s">
        <v>19666</v>
      </c>
      <c r="C182" s="62" t="s">
        <v>2</v>
      </c>
      <c r="D182" s="79">
        <v>41729.486367858794</v>
      </c>
      <c r="E182" s="80"/>
    </row>
    <row r="183" spans="1:5" x14ac:dyDescent="0.25">
      <c r="A183" s="61">
        <v>52772</v>
      </c>
      <c r="B183" s="62" t="s">
        <v>19668</v>
      </c>
      <c r="C183" s="62" t="s">
        <v>2</v>
      </c>
      <c r="D183" s="79">
        <v>41829.532430555555</v>
      </c>
      <c r="E183" s="80">
        <v>42278</v>
      </c>
    </row>
    <row r="184" spans="1:5" x14ac:dyDescent="0.25">
      <c r="A184" s="61">
        <v>52773</v>
      </c>
      <c r="B184" s="62" t="s">
        <v>19673</v>
      </c>
      <c r="C184" s="62" t="s">
        <v>2</v>
      </c>
      <c r="D184" s="79">
        <v>42741.440044826391</v>
      </c>
      <c r="E184" s="79">
        <v>42736</v>
      </c>
    </row>
    <row r="185" spans="1:5" x14ac:dyDescent="0.25">
      <c r="A185" s="61">
        <v>52774</v>
      </c>
      <c r="B185" s="62" t="s">
        <v>19674</v>
      </c>
      <c r="C185" s="62" t="s">
        <v>2</v>
      </c>
      <c r="D185" s="79">
        <v>41729.486421956019</v>
      </c>
      <c r="E185" s="79"/>
    </row>
    <row r="186" spans="1:5" x14ac:dyDescent="0.25">
      <c r="A186" s="61">
        <v>52775</v>
      </c>
      <c r="B186" s="62" t="s">
        <v>19675</v>
      </c>
      <c r="C186" s="62" t="s">
        <v>2</v>
      </c>
      <c r="D186" s="79">
        <v>43222.41133101852</v>
      </c>
      <c r="E186" s="80">
        <v>42736</v>
      </c>
    </row>
    <row r="187" spans="1:5" x14ac:dyDescent="0.25">
      <c r="A187" s="61">
        <v>52776</v>
      </c>
      <c r="B187" s="62" t="s">
        <v>19676</v>
      </c>
      <c r="C187" s="62" t="s">
        <v>2</v>
      </c>
      <c r="D187" s="79">
        <v>42725.557039004627</v>
      </c>
      <c r="E187" s="79">
        <v>42736</v>
      </c>
    </row>
    <row r="188" spans="1:5" x14ac:dyDescent="0.25">
      <c r="A188" s="61">
        <v>52800</v>
      </c>
      <c r="B188" s="62" t="s">
        <v>19677</v>
      </c>
      <c r="C188" s="62" t="s">
        <v>2</v>
      </c>
      <c r="D188" s="79">
        <v>43208.342144247683</v>
      </c>
      <c r="E188" s="79">
        <v>43101</v>
      </c>
    </row>
    <row r="189" spans="1:5" x14ac:dyDescent="0.25">
      <c r="A189" s="61">
        <v>52811</v>
      </c>
      <c r="B189" s="62" t="s">
        <v>19678</v>
      </c>
      <c r="C189" s="62" t="s">
        <v>43</v>
      </c>
      <c r="D189" s="79">
        <v>43200.041836342592</v>
      </c>
      <c r="E189" s="79"/>
    </row>
    <row r="190" spans="1:5" x14ac:dyDescent="0.25">
      <c r="A190" s="61">
        <v>52825</v>
      </c>
      <c r="B190" s="62" t="s">
        <v>19679</v>
      </c>
      <c r="C190" s="62" t="s">
        <v>2</v>
      </c>
      <c r="D190" s="79">
        <v>42935.297002199077</v>
      </c>
      <c r="E190" s="80">
        <v>42736</v>
      </c>
    </row>
    <row r="191" spans="1:5" x14ac:dyDescent="0.25">
      <c r="A191" s="61">
        <v>52828</v>
      </c>
      <c r="B191" s="62" t="s">
        <v>19680</v>
      </c>
      <c r="C191" s="62" t="s">
        <v>43</v>
      </c>
      <c r="D191" s="79">
        <v>43221.041839618054</v>
      </c>
      <c r="E191" s="79">
        <v>42278</v>
      </c>
    </row>
    <row r="192" spans="1:5" x14ac:dyDescent="0.25">
      <c r="A192" s="61">
        <v>52830</v>
      </c>
      <c r="B192" s="62" t="s">
        <v>19681</v>
      </c>
      <c r="C192" s="62" t="s">
        <v>2</v>
      </c>
      <c r="D192" s="79">
        <v>41731.450987187498</v>
      </c>
      <c r="E192" s="79"/>
    </row>
    <row r="193" spans="1:5" x14ac:dyDescent="0.25">
      <c r="A193" s="61">
        <v>52837</v>
      </c>
      <c r="B193" s="62" t="s">
        <v>19682</v>
      </c>
      <c r="C193" s="62" t="s">
        <v>2</v>
      </c>
      <c r="D193" s="79">
        <v>43091.375558946762</v>
      </c>
      <c r="E193" s="80">
        <v>43101</v>
      </c>
    </row>
    <row r="194" spans="1:5" x14ac:dyDescent="0.25">
      <c r="A194" s="61">
        <v>52840</v>
      </c>
      <c r="B194" s="62" t="s">
        <v>19541</v>
      </c>
      <c r="C194" s="62" t="s">
        <v>2</v>
      </c>
      <c r="D194" s="79">
        <v>41731.465201770836</v>
      </c>
      <c r="E194" s="79"/>
    </row>
    <row r="195" spans="1:5" x14ac:dyDescent="0.25">
      <c r="A195" s="61">
        <v>52841</v>
      </c>
      <c r="B195" s="62" t="s">
        <v>19683</v>
      </c>
      <c r="C195" s="62" t="s">
        <v>2</v>
      </c>
      <c r="D195" s="79">
        <v>42635.725102696757</v>
      </c>
      <c r="E195" s="80">
        <v>42278</v>
      </c>
    </row>
    <row r="196" spans="1:5" x14ac:dyDescent="0.25">
      <c r="A196" s="61">
        <v>52842</v>
      </c>
      <c r="B196" s="62" t="s">
        <v>19684</v>
      </c>
      <c r="C196" s="62" t="s">
        <v>2</v>
      </c>
      <c r="D196" s="79">
        <v>43104.642448993058</v>
      </c>
      <c r="E196" s="79">
        <v>43115</v>
      </c>
    </row>
    <row r="197" spans="1:5" ht="30" x14ac:dyDescent="0.25">
      <c r="A197" s="61">
        <v>52845</v>
      </c>
      <c r="B197" s="62" t="s">
        <v>19685</v>
      </c>
      <c r="C197" s="62" t="s">
        <v>2</v>
      </c>
      <c r="D197" s="79">
        <v>42271.562410069448</v>
      </c>
      <c r="E197" s="79">
        <v>42278</v>
      </c>
    </row>
    <row r="198" spans="1:5" x14ac:dyDescent="0.25">
      <c r="A198" s="61">
        <v>52848</v>
      </c>
      <c r="B198" s="62" t="s">
        <v>19515</v>
      </c>
      <c r="C198" s="62" t="s">
        <v>2</v>
      </c>
      <c r="D198" s="79">
        <v>42240.351901006943</v>
      </c>
      <c r="E198" s="79">
        <v>42278</v>
      </c>
    </row>
    <row r="199" spans="1:5" x14ac:dyDescent="0.25">
      <c r="A199" s="61">
        <v>52849</v>
      </c>
      <c r="B199" s="62" t="s">
        <v>19686</v>
      </c>
      <c r="C199" s="62" t="s">
        <v>2</v>
      </c>
      <c r="D199" s="79">
        <v>43020.442072071761</v>
      </c>
      <c r="E199" s="79">
        <v>43009</v>
      </c>
    </row>
    <row r="200" spans="1:5" x14ac:dyDescent="0.25">
      <c r="A200" s="61">
        <v>52850</v>
      </c>
      <c r="B200" s="62" t="s">
        <v>19687</v>
      </c>
      <c r="C200" s="62" t="s">
        <v>2</v>
      </c>
      <c r="D200" s="79">
        <v>42216.605433715275</v>
      </c>
      <c r="E200" s="79">
        <v>42278</v>
      </c>
    </row>
    <row r="201" spans="1:5" ht="30" x14ac:dyDescent="0.25">
      <c r="A201" s="61">
        <v>52851</v>
      </c>
      <c r="B201" s="62" t="s">
        <v>19688</v>
      </c>
      <c r="C201" s="62" t="s">
        <v>43</v>
      </c>
      <c r="D201" s="79">
        <v>43202.043065590275</v>
      </c>
      <c r="E201" s="79">
        <v>42278</v>
      </c>
    </row>
    <row r="202" spans="1:5" x14ac:dyDescent="0.25">
      <c r="A202" s="61">
        <v>52853</v>
      </c>
      <c r="B202" s="62" t="s">
        <v>19689</v>
      </c>
      <c r="C202" s="62" t="s">
        <v>2</v>
      </c>
      <c r="D202" s="79">
        <v>42272.388492592596</v>
      </c>
      <c r="E202" s="79">
        <v>42278</v>
      </c>
    </row>
    <row r="203" spans="1:5" x14ac:dyDescent="0.25">
      <c r="A203" s="61">
        <v>52855</v>
      </c>
      <c r="B203" s="62" t="s">
        <v>3665</v>
      </c>
      <c r="C203" s="62" t="s">
        <v>2</v>
      </c>
      <c r="D203" s="79">
        <v>43224.690951273151</v>
      </c>
      <c r="E203" s="79">
        <v>43181</v>
      </c>
    </row>
    <row r="204" spans="1:5" x14ac:dyDescent="0.25">
      <c r="A204" s="61">
        <v>52859</v>
      </c>
      <c r="B204" s="62" t="s">
        <v>19690</v>
      </c>
      <c r="C204" s="62" t="s">
        <v>2</v>
      </c>
      <c r="D204" s="79">
        <v>42733.485125925923</v>
      </c>
      <c r="E204" s="79">
        <v>42736</v>
      </c>
    </row>
    <row r="205" spans="1:5" x14ac:dyDescent="0.25">
      <c r="A205" s="61">
        <v>52863</v>
      </c>
      <c r="B205" s="62" t="s">
        <v>19691</v>
      </c>
      <c r="C205" s="62" t="s">
        <v>2</v>
      </c>
      <c r="D205" s="79">
        <v>42377.686465659724</v>
      </c>
      <c r="E205" s="79">
        <v>42370</v>
      </c>
    </row>
    <row r="206" spans="1:5" x14ac:dyDescent="0.25">
      <c r="A206" s="61">
        <v>52866</v>
      </c>
      <c r="B206" s="62" t="s">
        <v>19692</v>
      </c>
      <c r="C206" s="62" t="s">
        <v>2</v>
      </c>
      <c r="D206" s="79">
        <v>43091.378778622682</v>
      </c>
      <c r="E206" s="79">
        <v>43101</v>
      </c>
    </row>
    <row r="207" spans="1:5" x14ac:dyDescent="0.25">
      <c r="A207" s="61">
        <v>52868</v>
      </c>
      <c r="B207" s="62" t="s">
        <v>19693</v>
      </c>
      <c r="C207" s="62" t="s">
        <v>2</v>
      </c>
      <c r="D207" s="79">
        <v>43061.39450451389</v>
      </c>
      <c r="E207" s="79">
        <v>43070</v>
      </c>
    </row>
    <row r="208" spans="1:5" x14ac:dyDescent="0.25">
      <c r="A208" s="61">
        <v>52870</v>
      </c>
      <c r="B208" s="62" t="s">
        <v>19694</v>
      </c>
      <c r="C208" s="62" t="s">
        <v>2</v>
      </c>
      <c r="D208" s="79">
        <v>43091.378314895832</v>
      </c>
      <c r="E208" s="79">
        <v>43101</v>
      </c>
    </row>
    <row r="209" spans="1:5" x14ac:dyDescent="0.25">
      <c r="A209" s="61">
        <v>52879</v>
      </c>
      <c r="B209" s="62" t="s">
        <v>19695</v>
      </c>
      <c r="C209" s="62" t="s">
        <v>2</v>
      </c>
      <c r="D209" s="79">
        <v>43089.489236689813</v>
      </c>
      <c r="E209" s="79">
        <v>43009</v>
      </c>
    </row>
    <row r="210" spans="1:5" x14ac:dyDescent="0.25">
      <c r="A210" s="61">
        <v>52882</v>
      </c>
      <c r="B210" s="62" t="s">
        <v>19696</v>
      </c>
      <c r="C210" s="62" t="s">
        <v>43</v>
      </c>
      <c r="D210" s="79">
        <v>43073.041831249997</v>
      </c>
      <c r="E210" s="79"/>
    </row>
    <row r="211" spans="1:5" x14ac:dyDescent="0.25">
      <c r="A211" s="61">
        <v>52883</v>
      </c>
      <c r="B211" s="62" t="s">
        <v>19697</v>
      </c>
      <c r="C211" s="62" t="s">
        <v>2</v>
      </c>
      <c r="D211" s="79">
        <v>41729.484362650466</v>
      </c>
      <c r="E211" s="80"/>
    </row>
    <row r="212" spans="1:5" x14ac:dyDescent="0.25">
      <c r="A212" s="61">
        <v>52885</v>
      </c>
      <c r="B212" s="62" t="s">
        <v>19698</v>
      </c>
      <c r="C212" s="62" t="s">
        <v>43</v>
      </c>
      <c r="D212" s="79">
        <v>43040.882621562501</v>
      </c>
      <c r="E212" s="80"/>
    </row>
    <row r="213" spans="1:5" x14ac:dyDescent="0.25">
      <c r="A213" s="61">
        <v>52887</v>
      </c>
      <c r="B213" s="62" t="s">
        <v>19696</v>
      </c>
      <c r="C213" s="62" t="s">
        <v>43</v>
      </c>
      <c r="D213" s="79">
        <v>43073.041830902781</v>
      </c>
      <c r="E213" s="80"/>
    </row>
    <row r="214" spans="1:5" x14ac:dyDescent="0.25">
      <c r="A214" s="61">
        <v>52888</v>
      </c>
      <c r="B214" s="62" t="s">
        <v>19696</v>
      </c>
      <c r="C214" s="62" t="s">
        <v>43</v>
      </c>
      <c r="D214" s="79">
        <v>43073.041830324073</v>
      </c>
      <c r="E214" s="80"/>
    </row>
    <row r="215" spans="1:5" x14ac:dyDescent="0.25">
      <c r="A215" s="61">
        <v>52889</v>
      </c>
      <c r="B215" s="62" t="s">
        <v>19699</v>
      </c>
      <c r="C215" s="62" t="s">
        <v>2</v>
      </c>
      <c r="D215" s="79">
        <v>42922.730220138888</v>
      </c>
      <c r="E215" s="80">
        <v>42761</v>
      </c>
    </row>
    <row r="216" spans="1:5" x14ac:dyDescent="0.25">
      <c r="A216" s="61">
        <v>52893</v>
      </c>
      <c r="B216" s="62" t="s">
        <v>19698</v>
      </c>
      <c r="C216" s="62" t="s">
        <v>43</v>
      </c>
      <c r="D216" s="79">
        <v>43040.88211658565</v>
      </c>
      <c r="E216" s="79"/>
    </row>
    <row r="217" spans="1:5" x14ac:dyDescent="0.25">
      <c r="A217" s="61">
        <v>52895</v>
      </c>
      <c r="B217" s="62" t="s">
        <v>19696</v>
      </c>
      <c r="C217" s="62" t="s">
        <v>43</v>
      </c>
      <c r="D217" s="79">
        <v>43073.041829247682</v>
      </c>
      <c r="E217" s="80"/>
    </row>
    <row r="218" spans="1:5" x14ac:dyDescent="0.25">
      <c r="A218" s="61">
        <v>52916</v>
      </c>
      <c r="B218" s="62" t="s">
        <v>19700</v>
      </c>
      <c r="C218" s="62" t="s">
        <v>2</v>
      </c>
      <c r="D218" s="79">
        <v>41729.47474351852</v>
      </c>
      <c r="E218" s="80"/>
    </row>
    <row r="219" spans="1:5" x14ac:dyDescent="0.25">
      <c r="A219" s="61">
        <v>52917</v>
      </c>
      <c r="B219" s="62" t="s">
        <v>19701</v>
      </c>
      <c r="C219" s="62" t="s">
        <v>2</v>
      </c>
      <c r="D219" s="79">
        <v>41729.480238310185</v>
      </c>
      <c r="E219" s="80"/>
    </row>
    <row r="220" spans="1:5" x14ac:dyDescent="0.25">
      <c r="A220" s="61">
        <v>52918</v>
      </c>
      <c r="B220" s="62" t="s">
        <v>19702</v>
      </c>
      <c r="C220" s="62" t="s">
        <v>2</v>
      </c>
      <c r="D220" s="79">
        <v>41729.474717858793</v>
      </c>
      <c r="E220" s="80"/>
    </row>
    <row r="221" spans="1:5" x14ac:dyDescent="0.25">
      <c r="A221" s="61">
        <v>52920</v>
      </c>
      <c r="B221" s="62" t="s">
        <v>19703</v>
      </c>
      <c r="C221" s="62" t="s">
        <v>43</v>
      </c>
      <c r="D221" s="79">
        <v>43073.041828819441</v>
      </c>
      <c r="E221" s="80">
        <v>42278</v>
      </c>
    </row>
    <row r="222" spans="1:5" x14ac:dyDescent="0.25">
      <c r="A222" s="61">
        <v>52921</v>
      </c>
      <c r="B222" s="62" t="s">
        <v>19703</v>
      </c>
      <c r="C222" s="62" t="s">
        <v>43</v>
      </c>
      <c r="D222" s="79">
        <v>43073.041826701388</v>
      </c>
      <c r="E222" s="79">
        <v>42278</v>
      </c>
    </row>
    <row r="223" spans="1:5" x14ac:dyDescent="0.25">
      <c r="A223" s="61">
        <v>52922</v>
      </c>
      <c r="B223" s="62" t="s">
        <v>19703</v>
      </c>
      <c r="C223" s="62" t="s">
        <v>43</v>
      </c>
      <c r="D223" s="79">
        <v>43073.041823344909</v>
      </c>
      <c r="E223" s="79">
        <v>42278</v>
      </c>
    </row>
    <row r="224" spans="1:5" x14ac:dyDescent="0.25">
      <c r="A224" s="61">
        <v>52923</v>
      </c>
      <c r="B224" s="62" t="s">
        <v>19703</v>
      </c>
      <c r="C224" s="62" t="s">
        <v>43</v>
      </c>
      <c r="D224" s="79">
        <v>43073.041820335646</v>
      </c>
      <c r="E224" s="79">
        <v>42278</v>
      </c>
    </row>
    <row r="225" spans="1:5" x14ac:dyDescent="0.25">
      <c r="A225" s="61">
        <v>52924</v>
      </c>
      <c r="B225" s="62" t="s">
        <v>19704</v>
      </c>
      <c r="C225" s="62" t="s">
        <v>43</v>
      </c>
      <c r="D225" s="79">
        <v>42977.562005555556</v>
      </c>
      <c r="E225" s="79"/>
    </row>
    <row r="226" spans="1:5" x14ac:dyDescent="0.25">
      <c r="A226" s="61">
        <v>52926</v>
      </c>
      <c r="B226" s="62" t="s">
        <v>19704</v>
      </c>
      <c r="C226" s="62" t="s">
        <v>2</v>
      </c>
      <c r="D226" s="79">
        <v>42987.423983217595</v>
      </c>
      <c r="E226" s="80">
        <v>42278</v>
      </c>
    </row>
    <row r="227" spans="1:5" x14ac:dyDescent="0.25">
      <c r="A227" s="61">
        <v>52928</v>
      </c>
      <c r="B227" s="62" t="s">
        <v>19705</v>
      </c>
      <c r="C227" s="62" t="s">
        <v>2</v>
      </c>
      <c r="D227" s="79">
        <v>43118.609346412035</v>
      </c>
      <c r="E227" s="79">
        <v>43118</v>
      </c>
    </row>
    <row r="228" spans="1:5" x14ac:dyDescent="0.25">
      <c r="A228" s="61">
        <v>52930</v>
      </c>
      <c r="B228" s="62" t="s">
        <v>19706</v>
      </c>
      <c r="C228" s="62" t="s">
        <v>2</v>
      </c>
      <c r="D228" s="79">
        <v>41729.484440277774</v>
      </c>
      <c r="E228" s="79"/>
    </row>
    <row r="229" spans="1:5" x14ac:dyDescent="0.25">
      <c r="A229" s="61">
        <v>52931</v>
      </c>
      <c r="B229" s="62" t="s">
        <v>19707</v>
      </c>
      <c r="C229" s="62" t="s">
        <v>2</v>
      </c>
      <c r="D229" s="79">
        <v>41729.484444594906</v>
      </c>
      <c r="E229" s="80"/>
    </row>
    <row r="230" spans="1:5" x14ac:dyDescent="0.25">
      <c r="A230" s="61">
        <v>52932</v>
      </c>
      <c r="B230" s="62" t="s">
        <v>19708</v>
      </c>
      <c r="C230" s="62" t="s">
        <v>2</v>
      </c>
      <c r="D230" s="79">
        <v>41729.484454363424</v>
      </c>
      <c r="E230" s="80"/>
    </row>
    <row r="231" spans="1:5" x14ac:dyDescent="0.25">
      <c r="A231" s="61">
        <v>52933</v>
      </c>
      <c r="B231" s="62" t="s">
        <v>19709</v>
      </c>
      <c r="C231" s="62" t="s">
        <v>2</v>
      </c>
      <c r="D231" s="79">
        <v>41729.486412928243</v>
      </c>
      <c r="E231" s="80"/>
    </row>
    <row r="232" spans="1:5" x14ac:dyDescent="0.25">
      <c r="A232" s="61">
        <v>52934</v>
      </c>
      <c r="B232" s="62" t="s">
        <v>19710</v>
      </c>
      <c r="C232" s="62" t="s">
        <v>2</v>
      </c>
      <c r="D232" s="79">
        <v>41729.474690543982</v>
      </c>
      <c r="E232" s="80"/>
    </row>
    <row r="233" spans="1:5" x14ac:dyDescent="0.25">
      <c r="A233" s="61">
        <v>52936</v>
      </c>
      <c r="B233" s="62" t="s">
        <v>19711</v>
      </c>
      <c r="C233" s="62" t="s">
        <v>2</v>
      </c>
      <c r="D233" s="79">
        <v>41729.474733946758</v>
      </c>
      <c r="E233" s="80"/>
    </row>
    <row r="234" spans="1:5" x14ac:dyDescent="0.25">
      <c r="A234" s="61">
        <v>52938</v>
      </c>
      <c r="B234" s="62" t="s">
        <v>19712</v>
      </c>
      <c r="C234" s="62" t="s">
        <v>2</v>
      </c>
      <c r="D234" s="79">
        <v>41729.474768483793</v>
      </c>
      <c r="E234" s="80"/>
    </row>
    <row r="235" spans="1:5" x14ac:dyDescent="0.25">
      <c r="A235" s="61">
        <v>52939</v>
      </c>
      <c r="B235" s="62" t="s">
        <v>19713</v>
      </c>
      <c r="C235" s="62" t="s">
        <v>2</v>
      </c>
      <c r="D235" s="79">
        <v>41729.474773530092</v>
      </c>
      <c r="E235" s="80"/>
    </row>
    <row r="236" spans="1:5" x14ac:dyDescent="0.25">
      <c r="A236" s="61">
        <v>52940</v>
      </c>
      <c r="B236" s="62" t="s">
        <v>19714</v>
      </c>
      <c r="C236" s="62" t="s">
        <v>2</v>
      </c>
      <c r="D236" s="79">
        <v>41729.474784606478</v>
      </c>
      <c r="E236" s="80"/>
    </row>
    <row r="237" spans="1:5" x14ac:dyDescent="0.25">
      <c r="A237" s="61">
        <v>52942</v>
      </c>
      <c r="B237" s="62" t="s">
        <v>19715</v>
      </c>
      <c r="C237" s="62" t="s">
        <v>2</v>
      </c>
      <c r="D237" s="79">
        <v>41729.474796875002</v>
      </c>
      <c r="E237" s="80"/>
    </row>
    <row r="238" spans="1:5" x14ac:dyDescent="0.25">
      <c r="A238" s="61">
        <v>52943</v>
      </c>
      <c r="B238" s="62" t="s">
        <v>19716</v>
      </c>
      <c r="C238" s="62" t="s">
        <v>2</v>
      </c>
      <c r="D238" s="79">
        <v>41729.474799224539</v>
      </c>
      <c r="E238" s="80"/>
    </row>
    <row r="239" spans="1:5" x14ac:dyDescent="0.25">
      <c r="A239" s="61">
        <v>52946</v>
      </c>
      <c r="B239" s="62" t="s">
        <v>19717</v>
      </c>
      <c r="C239" s="62" t="s">
        <v>2</v>
      </c>
      <c r="D239" s="79">
        <v>41729.486361192132</v>
      </c>
      <c r="E239" s="80"/>
    </row>
    <row r="240" spans="1:5" x14ac:dyDescent="0.25">
      <c r="A240" s="61">
        <v>52948</v>
      </c>
      <c r="B240" s="62" t="s">
        <v>19718</v>
      </c>
      <c r="C240" s="62" t="s">
        <v>43</v>
      </c>
      <c r="D240" s="79">
        <v>43202.043065127313</v>
      </c>
      <c r="E240" s="80">
        <v>42278</v>
      </c>
    </row>
    <row r="241" spans="1:5" x14ac:dyDescent="0.25">
      <c r="A241" s="61">
        <v>52950</v>
      </c>
      <c r="B241" s="62" t="s">
        <v>19718</v>
      </c>
      <c r="C241" s="62" t="s">
        <v>2</v>
      </c>
      <c r="D241" s="79">
        <v>43203.432410300928</v>
      </c>
      <c r="E241" s="79">
        <v>43202</v>
      </c>
    </row>
    <row r="242" spans="1:5" x14ac:dyDescent="0.25">
      <c r="A242" s="61">
        <v>52953</v>
      </c>
      <c r="B242" s="62" t="s">
        <v>3666</v>
      </c>
      <c r="C242" s="62" t="s">
        <v>2</v>
      </c>
      <c r="D242" s="79">
        <v>43174.497011689811</v>
      </c>
      <c r="E242" s="79">
        <v>43191</v>
      </c>
    </row>
    <row r="243" spans="1:5" x14ac:dyDescent="0.25">
      <c r="A243" s="61">
        <v>52955</v>
      </c>
      <c r="B243" s="62" t="s">
        <v>19719</v>
      </c>
      <c r="C243" s="62" t="s">
        <v>2</v>
      </c>
      <c r="D243" s="79">
        <v>41729.484397418979</v>
      </c>
      <c r="E243" s="79"/>
    </row>
    <row r="244" spans="1:5" x14ac:dyDescent="0.25">
      <c r="A244" s="61">
        <v>53536</v>
      </c>
      <c r="B244" s="62" t="s">
        <v>19806</v>
      </c>
      <c r="C244" s="62" t="s">
        <v>2</v>
      </c>
      <c r="D244" s="79">
        <v>43195.661080289348</v>
      </c>
      <c r="E244" s="80">
        <v>43202</v>
      </c>
    </row>
    <row r="245" spans="1:5" x14ac:dyDescent="0.25">
      <c r="A245" s="61">
        <v>53538</v>
      </c>
      <c r="B245" s="62" t="s">
        <v>19807</v>
      </c>
      <c r="C245" s="62" t="s">
        <v>2</v>
      </c>
      <c r="D245" s="79">
        <v>43195.647627511571</v>
      </c>
      <c r="E245" s="80">
        <v>43202</v>
      </c>
    </row>
    <row r="246" spans="1:5" x14ac:dyDescent="0.25">
      <c r="A246" s="61">
        <v>53540</v>
      </c>
      <c r="B246" s="62" t="s">
        <v>19808</v>
      </c>
      <c r="C246" s="62" t="s">
        <v>2</v>
      </c>
      <c r="D246" s="79">
        <v>43131.685536608798</v>
      </c>
      <c r="E246" s="79">
        <v>43157</v>
      </c>
    </row>
    <row r="247" spans="1:5" x14ac:dyDescent="0.25">
      <c r="A247" s="61">
        <v>53542</v>
      </c>
      <c r="B247" s="62" t="s">
        <v>19809</v>
      </c>
      <c r="C247" s="62" t="s">
        <v>2</v>
      </c>
      <c r="D247" s="79">
        <v>43195.645248032408</v>
      </c>
      <c r="E247" s="79">
        <v>43202</v>
      </c>
    </row>
    <row r="248" spans="1:5" x14ac:dyDescent="0.25">
      <c r="A248" s="61">
        <v>53544</v>
      </c>
      <c r="B248" s="62" t="s">
        <v>19810</v>
      </c>
      <c r="C248" s="62" t="s">
        <v>2</v>
      </c>
      <c r="D248" s="79">
        <v>43131.689071030094</v>
      </c>
      <c r="E248" s="79">
        <v>43157</v>
      </c>
    </row>
    <row r="249" spans="1:5" x14ac:dyDescent="0.25">
      <c r="A249" s="61">
        <v>53548</v>
      </c>
      <c r="B249" s="62" t="s">
        <v>19811</v>
      </c>
      <c r="C249" s="62" t="s">
        <v>2</v>
      </c>
      <c r="D249" s="79">
        <v>43131.698673611114</v>
      </c>
      <c r="E249" s="79">
        <v>43157</v>
      </c>
    </row>
    <row r="250" spans="1:5" x14ac:dyDescent="0.25">
      <c r="A250" s="61">
        <v>53550</v>
      </c>
      <c r="B250" s="62" t="s">
        <v>19812</v>
      </c>
      <c r="C250" s="62" t="s">
        <v>2</v>
      </c>
      <c r="D250" s="79">
        <v>43131.685535914352</v>
      </c>
      <c r="E250" s="79">
        <v>43157</v>
      </c>
    </row>
    <row r="251" spans="1:5" x14ac:dyDescent="0.25">
      <c r="A251" s="61">
        <v>53554</v>
      </c>
      <c r="B251" s="62" t="s">
        <v>19813</v>
      </c>
      <c r="C251" s="62" t="s">
        <v>2</v>
      </c>
      <c r="D251" s="79">
        <v>43131.689068055559</v>
      </c>
      <c r="E251" s="79">
        <v>43157</v>
      </c>
    </row>
    <row r="252" spans="1:5" x14ac:dyDescent="0.25">
      <c r="A252" s="61">
        <v>53556</v>
      </c>
      <c r="B252" s="62" t="s">
        <v>19814</v>
      </c>
      <c r="C252" s="62" t="s">
        <v>2</v>
      </c>
      <c r="D252" s="79">
        <v>43131.685537696758</v>
      </c>
      <c r="E252" s="79">
        <v>43157</v>
      </c>
    </row>
    <row r="253" spans="1:5" x14ac:dyDescent="0.25">
      <c r="A253" s="61">
        <v>53558</v>
      </c>
      <c r="B253" s="62" t="s">
        <v>19815</v>
      </c>
      <c r="C253" s="62" t="s">
        <v>2</v>
      </c>
      <c r="D253" s="79">
        <v>43131.698668483798</v>
      </c>
      <c r="E253" s="79">
        <v>43157</v>
      </c>
    </row>
    <row r="254" spans="1:5" x14ac:dyDescent="0.25">
      <c r="A254" s="61">
        <v>53562</v>
      </c>
      <c r="B254" s="62" t="s">
        <v>19816</v>
      </c>
      <c r="C254" s="62" t="s">
        <v>2</v>
      </c>
      <c r="D254" s="79">
        <v>43131.698670983795</v>
      </c>
      <c r="E254" s="79">
        <v>43157</v>
      </c>
    </row>
    <row r="255" spans="1:5" x14ac:dyDescent="0.25">
      <c r="A255" s="61">
        <v>53565</v>
      </c>
      <c r="B255" s="62" t="s">
        <v>19817</v>
      </c>
      <c r="C255" s="62" t="s">
        <v>2</v>
      </c>
      <c r="D255" s="79">
        <v>43131.685534953707</v>
      </c>
      <c r="E255" s="79">
        <v>43157</v>
      </c>
    </row>
    <row r="256" spans="1:5" x14ac:dyDescent="0.25">
      <c r="A256" s="61">
        <v>53567</v>
      </c>
      <c r="B256" s="62" t="s">
        <v>19818</v>
      </c>
      <c r="C256" s="62" t="s">
        <v>2</v>
      </c>
      <c r="D256" s="79">
        <v>43131.698669363424</v>
      </c>
      <c r="E256" s="80">
        <v>43157</v>
      </c>
    </row>
    <row r="257" spans="1:5" x14ac:dyDescent="0.25">
      <c r="A257" s="61">
        <v>55868</v>
      </c>
      <c r="B257" s="62" t="s">
        <v>20435</v>
      </c>
      <c r="C257" s="62" t="s">
        <v>2</v>
      </c>
      <c r="D257" s="79">
        <v>43111.494284641201</v>
      </c>
      <c r="E257" s="79"/>
    </row>
    <row r="258" spans="1:5" ht="30" x14ac:dyDescent="0.25">
      <c r="A258" s="61">
        <v>55869</v>
      </c>
      <c r="B258" s="62" t="s">
        <v>20436</v>
      </c>
      <c r="C258" s="62" t="s">
        <v>2</v>
      </c>
      <c r="D258" s="79">
        <v>43111.681171180557</v>
      </c>
      <c r="E258" s="79">
        <v>43125</v>
      </c>
    </row>
    <row r="259" spans="1:5" x14ac:dyDescent="0.25">
      <c r="A259" s="61">
        <v>55871</v>
      </c>
      <c r="B259" s="62" t="s">
        <v>20053</v>
      </c>
      <c r="C259" s="62" t="s">
        <v>2</v>
      </c>
      <c r="D259" s="79">
        <v>43111.422419479168</v>
      </c>
      <c r="E259" s="79"/>
    </row>
    <row r="260" spans="1:5" x14ac:dyDescent="0.25">
      <c r="A260" s="61">
        <v>55872</v>
      </c>
      <c r="B260" s="62" t="s">
        <v>20437</v>
      </c>
      <c r="C260" s="62" t="s">
        <v>2</v>
      </c>
      <c r="D260" s="79">
        <v>43111.423950578705</v>
      </c>
      <c r="E260" s="79"/>
    </row>
    <row r="261" spans="1:5" x14ac:dyDescent="0.25">
      <c r="A261" s="61">
        <v>55873</v>
      </c>
      <c r="B261" s="62" t="s">
        <v>20438</v>
      </c>
      <c r="C261" s="62" t="s">
        <v>2</v>
      </c>
      <c r="D261" s="79">
        <v>43111.425947766205</v>
      </c>
      <c r="E261" s="80"/>
    </row>
    <row r="262" spans="1:5" x14ac:dyDescent="0.25">
      <c r="A262" s="61">
        <v>55874</v>
      </c>
      <c r="B262" s="62" t="s">
        <v>20439</v>
      </c>
      <c r="C262" s="62" t="s">
        <v>2</v>
      </c>
      <c r="D262" s="79">
        <v>43111.427231562498</v>
      </c>
      <c r="E262" s="79"/>
    </row>
    <row r="263" spans="1:5" x14ac:dyDescent="0.25">
      <c r="A263" s="61">
        <v>55875</v>
      </c>
      <c r="B263" s="62" t="s">
        <v>3678</v>
      </c>
      <c r="C263" s="62" t="s">
        <v>2</v>
      </c>
      <c r="D263" s="79">
        <v>43112.612929317133</v>
      </c>
      <c r="E263" s="79"/>
    </row>
    <row r="264" spans="1:5" x14ac:dyDescent="0.25">
      <c r="A264" s="61">
        <v>55876</v>
      </c>
      <c r="B264" s="62" t="s">
        <v>20353</v>
      </c>
      <c r="C264" s="62" t="s">
        <v>2</v>
      </c>
      <c r="D264" s="79">
        <v>43112.631297256943</v>
      </c>
      <c r="E264" s="79"/>
    </row>
    <row r="265" spans="1:5" x14ac:dyDescent="0.25">
      <c r="A265" s="61">
        <v>55878</v>
      </c>
      <c r="B265" s="62" t="s">
        <v>20256</v>
      </c>
      <c r="C265" s="62" t="s">
        <v>2</v>
      </c>
      <c r="D265" s="79">
        <v>43117.544515856483</v>
      </c>
      <c r="E265" s="79"/>
    </row>
    <row r="266" spans="1:5" x14ac:dyDescent="0.25">
      <c r="A266" s="61">
        <v>55879</v>
      </c>
      <c r="B266" s="62" t="s">
        <v>20521</v>
      </c>
      <c r="C266" s="62" t="s">
        <v>2</v>
      </c>
      <c r="D266" s="79">
        <v>43122.524264965279</v>
      </c>
      <c r="E266" s="79"/>
    </row>
    <row r="267" spans="1:5" x14ac:dyDescent="0.25">
      <c r="A267" s="61">
        <v>52958</v>
      </c>
      <c r="B267" s="62" t="s">
        <v>19720</v>
      </c>
      <c r="C267" s="62" t="s">
        <v>43</v>
      </c>
      <c r="D267" s="79">
        <v>42978.041751469907</v>
      </c>
      <c r="E267" s="79"/>
    </row>
    <row r="268" spans="1:5" x14ac:dyDescent="0.25">
      <c r="A268" s="61">
        <v>52959</v>
      </c>
      <c r="B268" s="62" t="s">
        <v>19720</v>
      </c>
      <c r="C268" s="62" t="s">
        <v>2</v>
      </c>
      <c r="D268" s="79">
        <v>43077.597322604168</v>
      </c>
      <c r="E268" s="79">
        <v>43101</v>
      </c>
    </row>
    <row r="269" spans="1:5" x14ac:dyDescent="0.25">
      <c r="A269" s="61">
        <v>52960</v>
      </c>
      <c r="B269" s="62" t="s">
        <v>19721</v>
      </c>
      <c r="C269" s="62" t="s">
        <v>2</v>
      </c>
      <c r="D269" s="79">
        <v>43192.709971759257</v>
      </c>
      <c r="E269" s="80">
        <v>43202</v>
      </c>
    </row>
    <row r="270" spans="1:5" x14ac:dyDescent="0.25">
      <c r="A270" s="61">
        <v>52965</v>
      </c>
      <c r="B270" s="62" t="s">
        <v>19722</v>
      </c>
      <c r="C270" s="62" t="s">
        <v>2</v>
      </c>
      <c r="D270" s="79">
        <v>42586.703937384256</v>
      </c>
      <c r="E270" s="80">
        <v>42552</v>
      </c>
    </row>
    <row r="271" spans="1:5" x14ac:dyDescent="0.25">
      <c r="A271" s="61">
        <v>52966</v>
      </c>
      <c r="B271" s="62" t="s">
        <v>19723</v>
      </c>
      <c r="C271" s="62" t="s">
        <v>2</v>
      </c>
      <c r="D271" s="79">
        <v>42493.528409687497</v>
      </c>
      <c r="E271" s="79">
        <v>42278</v>
      </c>
    </row>
    <row r="272" spans="1:5" x14ac:dyDescent="0.25">
      <c r="A272" s="61">
        <v>52967</v>
      </c>
      <c r="B272" s="62" t="s">
        <v>19723</v>
      </c>
      <c r="C272" s="62" t="s">
        <v>2</v>
      </c>
      <c r="D272" s="79">
        <v>42493.529329247685</v>
      </c>
      <c r="E272" s="79">
        <v>42278</v>
      </c>
    </row>
    <row r="273" spans="1:5" x14ac:dyDescent="0.25">
      <c r="A273" s="61">
        <v>52977</v>
      </c>
      <c r="B273" s="62" t="s">
        <v>19724</v>
      </c>
      <c r="C273" s="62" t="s">
        <v>2</v>
      </c>
      <c r="D273" s="79">
        <v>42968.641138159721</v>
      </c>
      <c r="E273" s="79">
        <v>43009</v>
      </c>
    </row>
    <row r="274" spans="1:5" x14ac:dyDescent="0.25">
      <c r="A274" s="61">
        <v>52978</v>
      </c>
      <c r="B274" s="62" t="s">
        <v>19724</v>
      </c>
      <c r="C274" s="62" t="s">
        <v>2</v>
      </c>
      <c r="D274" s="79">
        <v>42968.640464317126</v>
      </c>
      <c r="E274" s="80">
        <v>43009</v>
      </c>
    </row>
    <row r="275" spans="1:5" x14ac:dyDescent="0.25">
      <c r="A275" s="61">
        <v>52985</v>
      </c>
      <c r="B275" s="62" t="s">
        <v>19725</v>
      </c>
      <c r="C275" s="62" t="s">
        <v>2</v>
      </c>
      <c r="D275" s="79">
        <v>43119.461540625001</v>
      </c>
      <c r="E275" s="79">
        <v>43101</v>
      </c>
    </row>
    <row r="276" spans="1:5" x14ac:dyDescent="0.25">
      <c r="A276" s="61">
        <v>52986</v>
      </c>
      <c r="B276" s="62" t="s">
        <v>19340</v>
      </c>
      <c r="C276" s="62" t="s">
        <v>2</v>
      </c>
      <c r="D276" s="79">
        <v>43161.415100081016</v>
      </c>
      <c r="E276" s="79">
        <v>43167</v>
      </c>
    </row>
    <row r="277" spans="1:5" x14ac:dyDescent="0.25">
      <c r="A277" s="61">
        <v>52987</v>
      </c>
      <c r="B277" s="62" t="s">
        <v>18924</v>
      </c>
      <c r="C277" s="62" t="s">
        <v>2</v>
      </c>
      <c r="D277" s="79">
        <v>41837.680138888885</v>
      </c>
      <c r="E277" s="79">
        <v>42278</v>
      </c>
    </row>
    <row r="278" spans="1:5" x14ac:dyDescent="0.25">
      <c r="A278" s="61">
        <v>52988</v>
      </c>
      <c r="B278" s="62" t="s">
        <v>19710</v>
      </c>
      <c r="C278" s="62" t="s">
        <v>2</v>
      </c>
      <c r="D278" s="79">
        <v>41729.484366666664</v>
      </c>
      <c r="E278" s="79"/>
    </row>
    <row r="279" spans="1:5" x14ac:dyDescent="0.25">
      <c r="A279" s="61">
        <v>52989</v>
      </c>
      <c r="B279" s="62" t="s">
        <v>19277</v>
      </c>
      <c r="C279" s="62" t="s">
        <v>2</v>
      </c>
      <c r="D279" s="79">
        <v>42104.595450694447</v>
      </c>
      <c r="E279" s="79">
        <v>42278</v>
      </c>
    </row>
    <row r="280" spans="1:5" x14ac:dyDescent="0.25">
      <c r="A280" s="61">
        <v>52991</v>
      </c>
      <c r="B280" s="62" t="s">
        <v>3666</v>
      </c>
      <c r="C280" s="62" t="s">
        <v>2</v>
      </c>
      <c r="D280" s="79">
        <v>43174.524131863429</v>
      </c>
      <c r="E280" s="79">
        <v>43191</v>
      </c>
    </row>
    <row r="281" spans="1:5" x14ac:dyDescent="0.25">
      <c r="A281" s="61">
        <v>52992</v>
      </c>
      <c r="B281" s="62" t="s">
        <v>19341</v>
      </c>
      <c r="C281" s="62" t="s">
        <v>2</v>
      </c>
      <c r="D281" s="79">
        <v>42697.527447256944</v>
      </c>
      <c r="E281" s="79">
        <v>42705</v>
      </c>
    </row>
    <row r="282" spans="1:5" x14ac:dyDescent="0.25">
      <c r="A282" s="61">
        <v>52993</v>
      </c>
      <c r="B282" s="62" t="s">
        <v>19349</v>
      </c>
      <c r="C282" s="62" t="s">
        <v>2</v>
      </c>
      <c r="D282" s="79">
        <v>42741.540437002317</v>
      </c>
      <c r="E282" s="79">
        <v>42736</v>
      </c>
    </row>
    <row r="283" spans="1:5" x14ac:dyDescent="0.25">
      <c r="A283" s="61">
        <v>52995</v>
      </c>
      <c r="B283" s="62" t="s">
        <v>19294</v>
      </c>
      <c r="C283" s="62" t="s">
        <v>2</v>
      </c>
      <c r="D283" s="79">
        <v>41731.532931284724</v>
      </c>
      <c r="E283" s="79"/>
    </row>
    <row r="284" spans="1:5" x14ac:dyDescent="0.25">
      <c r="A284" s="61">
        <v>52996</v>
      </c>
      <c r="B284" s="62" t="s">
        <v>40</v>
      </c>
      <c r="C284" s="62" t="s">
        <v>2</v>
      </c>
      <c r="D284" s="79">
        <v>41969.383553240739</v>
      </c>
      <c r="E284" s="79">
        <v>42278</v>
      </c>
    </row>
    <row r="285" spans="1:5" x14ac:dyDescent="0.25">
      <c r="A285" s="61">
        <v>52998</v>
      </c>
      <c r="B285" s="62" t="s">
        <v>19020</v>
      </c>
      <c r="C285" s="62" t="s">
        <v>2</v>
      </c>
      <c r="D285" s="79">
        <v>42741.54128302083</v>
      </c>
      <c r="E285" s="79">
        <v>42736</v>
      </c>
    </row>
    <row r="286" spans="1:5" x14ac:dyDescent="0.25">
      <c r="A286" s="61">
        <v>53001</v>
      </c>
      <c r="B286" s="62" t="s">
        <v>19255</v>
      </c>
      <c r="C286" s="62" t="s">
        <v>2</v>
      </c>
      <c r="D286" s="79">
        <v>43042.550661226851</v>
      </c>
      <c r="E286" s="79">
        <v>43048</v>
      </c>
    </row>
    <row r="287" spans="1:5" x14ac:dyDescent="0.25">
      <c r="A287" s="61">
        <v>53005</v>
      </c>
      <c r="B287" s="62" t="s">
        <v>19726</v>
      </c>
      <c r="C287" s="62" t="s">
        <v>2</v>
      </c>
      <c r="D287" s="79">
        <v>43223.810853506948</v>
      </c>
      <c r="E287" s="79">
        <v>43230</v>
      </c>
    </row>
    <row r="288" spans="1:5" x14ac:dyDescent="0.25">
      <c r="A288" s="61">
        <v>53006</v>
      </c>
      <c r="B288" s="62" t="s">
        <v>19727</v>
      </c>
      <c r="C288" s="62" t="s">
        <v>2</v>
      </c>
      <c r="D288" s="79">
        <v>43168.350002627318</v>
      </c>
      <c r="E288" s="79">
        <v>43174</v>
      </c>
    </row>
    <row r="289" spans="1:5" x14ac:dyDescent="0.25">
      <c r="A289" s="61">
        <v>53008</v>
      </c>
      <c r="B289" s="62" t="s">
        <v>19728</v>
      </c>
      <c r="C289" s="62" t="s">
        <v>2</v>
      </c>
      <c r="D289" s="79">
        <v>42968.763347337961</v>
      </c>
      <c r="E289" s="79">
        <v>43009</v>
      </c>
    </row>
    <row r="290" spans="1:5" x14ac:dyDescent="0.25">
      <c r="A290" s="61">
        <v>53009</v>
      </c>
      <c r="B290" s="62" t="s">
        <v>19728</v>
      </c>
      <c r="C290" s="62" t="s">
        <v>2</v>
      </c>
      <c r="D290" s="79">
        <v>42968.782803472219</v>
      </c>
      <c r="E290" s="79">
        <v>43009</v>
      </c>
    </row>
    <row r="291" spans="1:5" x14ac:dyDescent="0.25">
      <c r="A291" s="61">
        <v>53014</v>
      </c>
      <c r="B291" s="62" t="s">
        <v>19729</v>
      </c>
      <c r="C291" s="62" t="s">
        <v>43</v>
      </c>
      <c r="D291" s="79">
        <v>42933.465376354165</v>
      </c>
      <c r="E291" s="79"/>
    </row>
    <row r="292" spans="1:5" x14ac:dyDescent="0.25">
      <c r="A292" s="61">
        <v>53015</v>
      </c>
      <c r="B292" s="62" t="s">
        <v>19730</v>
      </c>
      <c r="C292" s="62" t="s">
        <v>43</v>
      </c>
      <c r="D292" s="79">
        <v>42933.463738692131</v>
      </c>
      <c r="E292" s="79"/>
    </row>
    <row r="293" spans="1:5" x14ac:dyDescent="0.25">
      <c r="A293" s="61">
        <v>53017</v>
      </c>
      <c r="B293" s="62" t="s">
        <v>19731</v>
      </c>
      <c r="C293" s="62" t="s">
        <v>2</v>
      </c>
      <c r="D293" s="79">
        <v>42634.624856828705</v>
      </c>
      <c r="E293" s="79">
        <v>42644</v>
      </c>
    </row>
    <row r="294" spans="1:5" ht="30" x14ac:dyDescent="0.25">
      <c r="A294" s="61">
        <v>53018</v>
      </c>
      <c r="B294" s="62" t="s">
        <v>19732</v>
      </c>
      <c r="C294" s="62" t="s">
        <v>2</v>
      </c>
      <c r="D294" s="79">
        <v>43125.45696142361</v>
      </c>
      <c r="E294" s="79">
        <v>43132</v>
      </c>
    </row>
    <row r="295" spans="1:5" x14ac:dyDescent="0.25">
      <c r="A295" s="61">
        <v>53019</v>
      </c>
      <c r="B295" s="62" t="s">
        <v>19733</v>
      </c>
      <c r="C295" s="62" t="s">
        <v>2</v>
      </c>
      <c r="D295" s="79">
        <v>42531.738674687498</v>
      </c>
      <c r="E295" s="79">
        <v>42537</v>
      </c>
    </row>
    <row r="296" spans="1:5" x14ac:dyDescent="0.25">
      <c r="A296" s="61">
        <v>53020</v>
      </c>
      <c r="B296" s="62" t="s">
        <v>19615</v>
      </c>
      <c r="C296" s="62" t="s">
        <v>2</v>
      </c>
      <c r="D296" s="79">
        <v>41731.465257488424</v>
      </c>
      <c r="E296" s="79"/>
    </row>
    <row r="297" spans="1:5" x14ac:dyDescent="0.25">
      <c r="A297" s="61">
        <v>53021</v>
      </c>
      <c r="B297" s="62" t="s">
        <v>19734</v>
      </c>
      <c r="C297" s="62" t="s">
        <v>2</v>
      </c>
      <c r="D297" s="79">
        <v>43089.698960729169</v>
      </c>
      <c r="E297" s="79">
        <v>43101</v>
      </c>
    </row>
    <row r="298" spans="1:5" x14ac:dyDescent="0.25">
      <c r="A298" s="61">
        <v>53022</v>
      </c>
      <c r="B298" s="62" t="s">
        <v>19734</v>
      </c>
      <c r="C298" s="62" t="s">
        <v>2</v>
      </c>
      <c r="D298" s="79">
        <v>43089.696597800925</v>
      </c>
      <c r="E298" s="79">
        <v>43101</v>
      </c>
    </row>
    <row r="299" spans="1:5" x14ac:dyDescent="0.25">
      <c r="A299" s="61">
        <v>53024</v>
      </c>
      <c r="B299" s="62" t="s">
        <v>3667</v>
      </c>
      <c r="C299" s="62" t="s">
        <v>2</v>
      </c>
      <c r="D299" s="79">
        <v>43172.655628900466</v>
      </c>
      <c r="E299" s="79">
        <v>43101</v>
      </c>
    </row>
    <row r="300" spans="1:5" x14ac:dyDescent="0.25">
      <c r="A300" s="61">
        <v>53026</v>
      </c>
      <c r="B300" s="62" t="s">
        <v>19735</v>
      </c>
      <c r="C300" s="62" t="s">
        <v>2</v>
      </c>
      <c r="D300" s="79">
        <v>42969.441001238425</v>
      </c>
      <c r="E300" s="79">
        <v>43009</v>
      </c>
    </row>
    <row r="301" spans="1:5" x14ac:dyDescent="0.25">
      <c r="A301" s="61">
        <v>53028</v>
      </c>
      <c r="B301" s="62" t="s">
        <v>19735</v>
      </c>
      <c r="C301" s="62" t="s">
        <v>2</v>
      </c>
      <c r="D301" s="79">
        <v>42969.440415775462</v>
      </c>
      <c r="E301" s="79">
        <v>43009</v>
      </c>
    </row>
    <row r="302" spans="1:5" x14ac:dyDescent="0.25">
      <c r="A302" s="61">
        <v>53032</v>
      </c>
      <c r="B302" s="62" t="s">
        <v>19618</v>
      </c>
      <c r="C302" s="62" t="s">
        <v>2</v>
      </c>
      <c r="D302" s="79">
        <v>42893.48537372685</v>
      </c>
      <c r="E302" s="79">
        <v>42954</v>
      </c>
    </row>
    <row r="303" spans="1:5" x14ac:dyDescent="0.25">
      <c r="A303" s="61">
        <v>53033</v>
      </c>
      <c r="B303" s="62" t="s">
        <v>19618</v>
      </c>
      <c r="C303" s="62" t="s">
        <v>2</v>
      </c>
      <c r="D303" s="79">
        <v>42926.569834525464</v>
      </c>
      <c r="E303" s="80">
        <v>42954</v>
      </c>
    </row>
    <row r="304" spans="1:5" x14ac:dyDescent="0.25">
      <c r="A304" s="61">
        <v>53034</v>
      </c>
      <c r="B304" s="62" t="s">
        <v>19736</v>
      </c>
      <c r="C304" s="62" t="s">
        <v>2</v>
      </c>
      <c r="D304" s="79">
        <v>42804.47205798611</v>
      </c>
      <c r="E304" s="79">
        <v>42278</v>
      </c>
    </row>
    <row r="305" spans="1:5" x14ac:dyDescent="0.25">
      <c r="A305" s="61">
        <v>53043</v>
      </c>
      <c r="B305" s="62" t="s">
        <v>19737</v>
      </c>
      <c r="C305" s="62" t="s">
        <v>2</v>
      </c>
      <c r="D305" s="79">
        <v>43131.668915162038</v>
      </c>
      <c r="E305" s="79">
        <v>43157</v>
      </c>
    </row>
    <row r="306" spans="1:5" x14ac:dyDescent="0.25">
      <c r="A306" s="61">
        <v>53044</v>
      </c>
      <c r="B306" s="62" t="s">
        <v>19738</v>
      </c>
      <c r="C306" s="62" t="s">
        <v>2</v>
      </c>
      <c r="D306" s="79">
        <v>43131.668913113426</v>
      </c>
      <c r="E306" s="79">
        <v>43157</v>
      </c>
    </row>
    <row r="307" spans="1:5" x14ac:dyDescent="0.25">
      <c r="A307" s="61">
        <v>53046</v>
      </c>
      <c r="B307" s="62" t="s">
        <v>19739</v>
      </c>
      <c r="C307" s="62" t="s">
        <v>2</v>
      </c>
      <c r="D307" s="79">
        <v>43222.41168553241</v>
      </c>
      <c r="E307" s="79">
        <v>42736</v>
      </c>
    </row>
    <row r="308" spans="1:5" x14ac:dyDescent="0.25">
      <c r="A308" s="61">
        <v>53047</v>
      </c>
      <c r="B308" s="62" t="s">
        <v>19740</v>
      </c>
      <c r="C308" s="62" t="s">
        <v>2</v>
      </c>
      <c r="D308" s="79">
        <v>43083.698890046297</v>
      </c>
      <c r="E308" s="79">
        <v>43157</v>
      </c>
    </row>
    <row r="309" spans="1:5" x14ac:dyDescent="0.25">
      <c r="A309" s="61">
        <v>53049</v>
      </c>
      <c r="B309" s="62" t="s">
        <v>19741</v>
      </c>
      <c r="C309" s="62" t="s">
        <v>2</v>
      </c>
      <c r="D309" s="79">
        <v>43196.428585995367</v>
      </c>
      <c r="E309" s="79">
        <v>43191</v>
      </c>
    </row>
    <row r="310" spans="1:5" x14ac:dyDescent="0.25">
      <c r="A310" s="61">
        <v>53050</v>
      </c>
      <c r="B310" s="62" t="s">
        <v>19742</v>
      </c>
      <c r="C310" s="62" t="s">
        <v>2</v>
      </c>
      <c r="D310" s="79">
        <v>42157.467224340275</v>
      </c>
      <c r="E310" s="79">
        <v>42278</v>
      </c>
    </row>
    <row r="311" spans="1:5" x14ac:dyDescent="0.25">
      <c r="A311" s="61">
        <v>53051</v>
      </c>
      <c r="B311" s="62" t="s">
        <v>19743</v>
      </c>
      <c r="C311" s="62" t="s">
        <v>2</v>
      </c>
      <c r="D311" s="79">
        <v>42495.441039583333</v>
      </c>
      <c r="E311" s="79">
        <v>42502</v>
      </c>
    </row>
    <row r="312" spans="1:5" x14ac:dyDescent="0.25">
      <c r="A312" s="61">
        <v>53052</v>
      </c>
      <c r="B312" s="62" t="s">
        <v>19744</v>
      </c>
      <c r="C312" s="62" t="s">
        <v>2</v>
      </c>
      <c r="D312" s="79">
        <v>43074.597392048614</v>
      </c>
      <c r="E312" s="79">
        <v>43101</v>
      </c>
    </row>
    <row r="313" spans="1:5" x14ac:dyDescent="0.25">
      <c r="A313" s="61">
        <v>53053</v>
      </c>
      <c r="B313" s="62" t="s">
        <v>19745</v>
      </c>
      <c r="C313" s="62" t="s">
        <v>2</v>
      </c>
      <c r="D313" s="79">
        <v>43129.338012384258</v>
      </c>
      <c r="E313" s="79">
        <v>43139</v>
      </c>
    </row>
    <row r="314" spans="1:5" x14ac:dyDescent="0.25">
      <c r="A314" s="61">
        <v>53054</v>
      </c>
      <c r="B314" s="62" t="s">
        <v>19746</v>
      </c>
      <c r="C314" s="62" t="s">
        <v>2</v>
      </c>
      <c r="D314" s="79">
        <v>42517.428402048608</v>
      </c>
      <c r="E314" s="79">
        <v>42524</v>
      </c>
    </row>
    <row r="315" spans="1:5" x14ac:dyDescent="0.25">
      <c r="A315" s="61">
        <v>53055</v>
      </c>
      <c r="B315" s="62" t="s">
        <v>19230</v>
      </c>
      <c r="C315" s="62" t="s">
        <v>2</v>
      </c>
      <c r="D315" s="79">
        <v>42459.364318437503</v>
      </c>
      <c r="E315" s="79">
        <v>42467</v>
      </c>
    </row>
    <row r="316" spans="1:5" x14ac:dyDescent="0.25">
      <c r="A316" s="61">
        <v>53056</v>
      </c>
      <c r="B316" s="62" t="s">
        <v>19747</v>
      </c>
      <c r="C316" s="62" t="s">
        <v>2</v>
      </c>
      <c r="D316" s="79">
        <v>42293.423092395831</v>
      </c>
      <c r="E316" s="79">
        <v>42299</v>
      </c>
    </row>
    <row r="317" spans="1:5" x14ac:dyDescent="0.25">
      <c r="A317" s="61">
        <v>53057</v>
      </c>
      <c r="B317" s="62" t="s">
        <v>19748</v>
      </c>
      <c r="C317" s="62" t="s">
        <v>2</v>
      </c>
      <c r="D317" s="79">
        <v>42999.561829398146</v>
      </c>
      <c r="E317" s="79">
        <v>43006</v>
      </c>
    </row>
    <row r="318" spans="1:5" x14ac:dyDescent="0.25">
      <c r="A318" s="61">
        <v>53058</v>
      </c>
      <c r="B318" s="62" t="s">
        <v>19749</v>
      </c>
      <c r="C318" s="62" t="s">
        <v>2</v>
      </c>
      <c r="D318" s="79">
        <v>43160.359798113423</v>
      </c>
      <c r="E318" s="79">
        <v>43167</v>
      </c>
    </row>
    <row r="319" spans="1:5" x14ac:dyDescent="0.25">
      <c r="A319" s="61">
        <v>53060</v>
      </c>
      <c r="B319" s="62" t="s">
        <v>19750</v>
      </c>
      <c r="C319" s="62" t="s">
        <v>2</v>
      </c>
      <c r="D319" s="79">
        <v>43083.665670868053</v>
      </c>
      <c r="E319" s="79">
        <v>43157</v>
      </c>
    </row>
    <row r="320" spans="1:5" x14ac:dyDescent="0.25">
      <c r="A320" s="61">
        <v>53064</v>
      </c>
      <c r="B320" s="62" t="s">
        <v>19751</v>
      </c>
      <c r="C320" s="62" t="s">
        <v>2</v>
      </c>
      <c r="D320" s="79">
        <v>43166.699355439814</v>
      </c>
      <c r="E320" s="79">
        <v>43174</v>
      </c>
    </row>
    <row r="321" spans="1:5" x14ac:dyDescent="0.25">
      <c r="A321" s="61">
        <v>53065</v>
      </c>
      <c r="B321" s="62" t="s">
        <v>19752</v>
      </c>
      <c r="C321" s="62" t="s">
        <v>2</v>
      </c>
      <c r="D321" s="79">
        <v>43166.660619826391</v>
      </c>
      <c r="E321" s="79">
        <v>43174</v>
      </c>
    </row>
    <row r="322" spans="1:5" x14ac:dyDescent="0.25">
      <c r="A322" s="61">
        <v>53066</v>
      </c>
      <c r="B322" s="62" t="s">
        <v>3668</v>
      </c>
      <c r="C322" s="62" t="s">
        <v>2</v>
      </c>
      <c r="D322" s="79">
        <v>43181.477459918984</v>
      </c>
      <c r="E322" s="80">
        <v>43229</v>
      </c>
    </row>
    <row r="323" spans="1:5" x14ac:dyDescent="0.25">
      <c r="A323" s="61">
        <v>53079</v>
      </c>
      <c r="B323" s="62" t="s">
        <v>19753</v>
      </c>
      <c r="C323" s="62" t="s">
        <v>2</v>
      </c>
      <c r="D323" s="79">
        <v>42740.596232754629</v>
      </c>
      <c r="E323" s="80">
        <v>42736</v>
      </c>
    </row>
    <row r="324" spans="1:5" x14ac:dyDescent="0.25">
      <c r="A324" s="61">
        <v>53084</v>
      </c>
      <c r="B324" s="62" t="s">
        <v>19753</v>
      </c>
      <c r="C324" s="62" t="s">
        <v>2</v>
      </c>
      <c r="D324" s="79">
        <v>42740.589798379631</v>
      </c>
      <c r="E324" s="79">
        <v>42736</v>
      </c>
    </row>
    <row r="325" spans="1:5" x14ac:dyDescent="0.25">
      <c r="A325" s="61">
        <v>53093</v>
      </c>
      <c r="B325" s="62" t="s">
        <v>19754</v>
      </c>
      <c r="C325" s="62" t="s">
        <v>2</v>
      </c>
      <c r="D325" s="79">
        <v>41822.513826122682</v>
      </c>
      <c r="E325" s="80"/>
    </row>
    <row r="326" spans="1:5" x14ac:dyDescent="0.25">
      <c r="A326" s="61">
        <v>53095</v>
      </c>
      <c r="B326" s="62" t="s">
        <v>19755</v>
      </c>
      <c r="C326" s="62" t="s">
        <v>2</v>
      </c>
      <c r="D326" s="79">
        <v>43083.665674386575</v>
      </c>
      <c r="E326" s="79">
        <v>43157</v>
      </c>
    </row>
    <row r="327" spans="1:5" x14ac:dyDescent="0.25">
      <c r="A327" s="61">
        <v>53098</v>
      </c>
      <c r="B327" s="62" t="s">
        <v>19756</v>
      </c>
      <c r="C327" s="62" t="s">
        <v>2</v>
      </c>
      <c r="D327" s="79">
        <v>43083.686596724539</v>
      </c>
      <c r="E327" s="79">
        <v>43157</v>
      </c>
    </row>
    <row r="328" spans="1:5" x14ac:dyDescent="0.25">
      <c r="A328" s="61">
        <v>53099</v>
      </c>
      <c r="B328" s="62" t="s">
        <v>19757</v>
      </c>
      <c r="C328" s="62" t="s">
        <v>2</v>
      </c>
      <c r="D328" s="79">
        <v>43083.686597141204</v>
      </c>
      <c r="E328" s="79">
        <v>43157</v>
      </c>
    </row>
    <row r="329" spans="1:5" x14ac:dyDescent="0.25">
      <c r="A329" s="61">
        <v>53100</v>
      </c>
      <c r="B329" s="62" t="s">
        <v>19758</v>
      </c>
      <c r="C329" s="62" t="s">
        <v>2</v>
      </c>
      <c r="D329" s="79">
        <v>43083.686597685184</v>
      </c>
      <c r="E329" s="79">
        <v>43157</v>
      </c>
    </row>
    <row r="330" spans="1:5" x14ac:dyDescent="0.25">
      <c r="A330" s="61">
        <v>53101</v>
      </c>
      <c r="B330" s="62" t="s">
        <v>19759</v>
      </c>
      <c r="C330" s="62" t="s">
        <v>2</v>
      </c>
      <c r="D330" s="79">
        <v>43208.507855636577</v>
      </c>
      <c r="E330" s="80">
        <v>43216</v>
      </c>
    </row>
    <row r="331" spans="1:5" x14ac:dyDescent="0.25">
      <c r="A331" s="61">
        <v>53103</v>
      </c>
      <c r="B331" s="62" t="s">
        <v>19760</v>
      </c>
      <c r="C331" s="62" t="s">
        <v>2</v>
      </c>
      <c r="D331" s="79">
        <v>43195.64480451389</v>
      </c>
      <c r="E331" s="80">
        <v>43202</v>
      </c>
    </row>
    <row r="332" spans="1:5" x14ac:dyDescent="0.25">
      <c r="A332" s="61">
        <v>53104</v>
      </c>
      <c r="B332" s="62" t="s">
        <v>19761</v>
      </c>
      <c r="C332" s="62" t="s">
        <v>2</v>
      </c>
      <c r="D332" s="79">
        <v>43083.686600960646</v>
      </c>
      <c r="E332" s="79">
        <v>43157</v>
      </c>
    </row>
    <row r="333" spans="1:5" x14ac:dyDescent="0.25">
      <c r="A333" s="61">
        <v>53105</v>
      </c>
      <c r="B333" s="62" t="s">
        <v>19762</v>
      </c>
      <c r="C333" s="62" t="s">
        <v>2</v>
      </c>
      <c r="D333" s="79">
        <v>43083.686602118054</v>
      </c>
      <c r="E333" s="79">
        <v>43157</v>
      </c>
    </row>
    <row r="334" spans="1:5" x14ac:dyDescent="0.25">
      <c r="A334" s="61">
        <v>53106</v>
      </c>
      <c r="B334" s="62" t="s">
        <v>19763</v>
      </c>
      <c r="C334" s="62" t="s">
        <v>2</v>
      </c>
      <c r="D334" s="79">
        <v>43083.686602581016</v>
      </c>
      <c r="E334" s="79">
        <v>43157</v>
      </c>
    </row>
    <row r="335" spans="1:5" x14ac:dyDescent="0.25">
      <c r="A335" s="61">
        <v>53107</v>
      </c>
      <c r="B335" s="62" t="s">
        <v>19764</v>
      </c>
      <c r="C335" s="62" t="s">
        <v>2</v>
      </c>
      <c r="D335" s="79">
        <v>43083.686603125003</v>
      </c>
      <c r="E335" s="79">
        <v>43157</v>
      </c>
    </row>
    <row r="336" spans="1:5" x14ac:dyDescent="0.25">
      <c r="A336" s="61">
        <v>53108</v>
      </c>
      <c r="B336" s="62" t="s">
        <v>19765</v>
      </c>
      <c r="C336" s="62" t="s">
        <v>2</v>
      </c>
      <c r="D336" s="79">
        <v>43083.686603703703</v>
      </c>
      <c r="E336" s="79">
        <v>43157</v>
      </c>
    </row>
    <row r="337" spans="1:5" x14ac:dyDescent="0.25">
      <c r="A337" s="61">
        <v>53110</v>
      </c>
      <c r="B337" s="62" t="s">
        <v>19766</v>
      </c>
      <c r="C337" s="62" t="s">
        <v>2</v>
      </c>
      <c r="D337" s="79">
        <v>43083.686604085648</v>
      </c>
      <c r="E337" s="80">
        <v>43157</v>
      </c>
    </row>
    <row r="338" spans="1:5" x14ac:dyDescent="0.25">
      <c r="A338" s="61">
        <v>53112</v>
      </c>
      <c r="B338" s="62" t="s">
        <v>19767</v>
      </c>
      <c r="C338" s="62" t="s">
        <v>2</v>
      </c>
      <c r="D338" s="79">
        <v>43083.689699849536</v>
      </c>
      <c r="E338" s="79">
        <v>43157</v>
      </c>
    </row>
    <row r="339" spans="1:5" ht="30" x14ac:dyDescent="0.25">
      <c r="A339" s="61">
        <v>53121</v>
      </c>
      <c r="B339" s="62" t="s">
        <v>19768</v>
      </c>
      <c r="C339" s="62" t="s">
        <v>2</v>
      </c>
      <c r="D339" s="79">
        <v>42524.613520914354</v>
      </c>
      <c r="E339" s="80">
        <v>42562</v>
      </c>
    </row>
    <row r="340" spans="1:5" x14ac:dyDescent="0.25">
      <c r="A340" s="61">
        <v>53122</v>
      </c>
      <c r="B340" s="62" t="s">
        <v>19769</v>
      </c>
      <c r="C340" s="62" t="s">
        <v>43</v>
      </c>
      <c r="D340" s="79">
        <v>42942.434601122688</v>
      </c>
      <c r="E340" s="80">
        <v>42278</v>
      </c>
    </row>
    <row r="341" spans="1:5" x14ac:dyDescent="0.25">
      <c r="A341" s="61">
        <v>53124</v>
      </c>
      <c r="B341" s="62" t="s">
        <v>19770</v>
      </c>
      <c r="C341" s="62" t="s">
        <v>2</v>
      </c>
      <c r="D341" s="79">
        <v>43119.440585682867</v>
      </c>
      <c r="E341" s="80">
        <v>43101</v>
      </c>
    </row>
    <row r="342" spans="1:5" x14ac:dyDescent="0.25">
      <c r="A342" s="61">
        <v>53126</v>
      </c>
      <c r="B342" s="62" t="s">
        <v>19771</v>
      </c>
      <c r="C342" s="62" t="s">
        <v>2</v>
      </c>
      <c r="D342" s="79">
        <v>41857.45762789352</v>
      </c>
      <c r="E342" s="79">
        <v>42278</v>
      </c>
    </row>
    <row r="343" spans="1:5" x14ac:dyDescent="0.25">
      <c r="A343" s="61">
        <v>53127</v>
      </c>
      <c r="B343" s="62" t="s">
        <v>3668</v>
      </c>
      <c r="C343" s="62" t="s">
        <v>2</v>
      </c>
      <c r="D343" s="79">
        <v>43119.453179710647</v>
      </c>
      <c r="E343" s="79">
        <v>43174</v>
      </c>
    </row>
    <row r="344" spans="1:5" x14ac:dyDescent="0.25">
      <c r="A344" s="61">
        <v>53130</v>
      </c>
      <c r="B344" s="62" t="s">
        <v>19772</v>
      </c>
      <c r="C344" s="62" t="s">
        <v>2</v>
      </c>
      <c r="D344" s="79">
        <v>41857.462467129626</v>
      </c>
      <c r="E344" s="79"/>
    </row>
    <row r="345" spans="1:5" x14ac:dyDescent="0.25">
      <c r="A345" s="61">
        <v>53131</v>
      </c>
      <c r="B345" s="62" t="s">
        <v>19773</v>
      </c>
      <c r="C345" s="62" t="s">
        <v>2</v>
      </c>
      <c r="D345" s="79">
        <v>41857.455283599535</v>
      </c>
      <c r="E345" s="79"/>
    </row>
    <row r="346" spans="1:5" x14ac:dyDescent="0.25">
      <c r="A346" s="61">
        <v>53132</v>
      </c>
      <c r="B346" s="62" t="s">
        <v>19774</v>
      </c>
      <c r="C346" s="62" t="s">
        <v>2</v>
      </c>
      <c r="D346" s="79">
        <v>43119.463809606481</v>
      </c>
      <c r="E346" s="79">
        <v>43101</v>
      </c>
    </row>
    <row r="347" spans="1:5" x14ac:dyDescent="0.25">
      <c r="A347" s="61">
        <v>53133</v>
      </c>
      <c r="B347" s="62" t="s">
        <v>19775</v>
      </c>
      <c r="C347" s="62" t="s">
        <v>2</v>
      </c>
      <c r="D347" s="79">
        <v>41857.455280555558</v>
      </c>
      <c r="E347" s="79"/>
    </row>
    <row r="348" spans="1:5" x14ac:dyDescent="0.25">
      <c r="A348" s="61">
        <v>53134</v>
      </c>
      <c r="B348" s="62" t="s">
        <v>19776</v>
      </c>
      <c r="C348" s="62" t="s">
        <v>2</v>
      </c>
      <c r="D348" s="79">
        <v>43119.428055636577</v>
      </c>
      <c r="E348" s="79">
        <v>43101</v>
      </c>
    </row>
    <row r="349" spans="1:5" x14ac:dyDescent="0.25">
      <c r="A349" s="61">
        <v>53252</v>
      </c>
      <c r="B349" s="62" t="s">
        <v>19028</v>
      </c>
      <c r="C349" s="62" t="s">
        <v>2</v>
      </c>
      <c r="D349" s="79">
        <v>43161.415898726853</v>
      </c>
      <c r="E349" s="79">
        <v>43167</v>
      </c>
    </row>
    <row r="350" spans="1:5" x14ac:dyDescent="0.25">
      <c r="A350" s="61">
        <v>53268</v>
      </c>
      <c r="B350" s="62" t="s">
        <v>19777</v>
      </c>
      <c r="C350" s="62" t="s">
        <v>2</v>
      </c>
      <c r="D350" s="79">
        <v>43167.740634756941</v>
      </c>
      <c r="E350" s="79">
        <v>43174</v>
      </c>
    </row>
    <row r="351" spans="1:5" x14ac:dyDescent="0.25">
      <c r="A351" s="61">
        <v>53287</v>
      </c>
      <c r="B351" s="62" t="s">
        <v>19672</v>
      </c>
      <c r="C351" s="62" t="s">
        <v>2</v>
      </c>
      <c r="D351" s="79">
        <v>43222.548635300926</v>
      </c>
      <c r="E351" s="79">
        <v>43101</v>
      </c>
    </row>
    <row r="352" spans="1:5" x14ac:dyDescent="0.25">
      <c r="A352" s="61">
        <v>53289</v>
      </c>
      <c r="B352" s="62" t="s">
        <v>19668</v>
      </c>
      <c r="C352" s="62" t="s">
        <v>2</v>
      </c>
      <c r="D352" s="79">
        <v>41829.52952546296</v>
      </c>
      <c r="E352" s="79"/>
    </row>
    <row r="353" spans="1:5" x14ac:dyDescent="0.25">
      <c r="A353" s="61">
        <v>53292</v>
      </c>
      <c r="B353" s="62" t="s">
        <v>19668</v>
      </c>
      <c r="C353" s="62" t="s">
        <v>2</v>
      </c>
      <c r="D353" s="79">
        <v>41829.530069444445</v>
      </c>
      <c r="E353" s="79"/>
    </row>
    <row r="354" spans="1:5" x14ac:dyDescent="0.25">
      <c r="A354" s="61">
        <v>53296</v>
      </c>
      <c r="B354" s="62" t="s">
        <v>19778</v>
      </c>
      <c r="C354" s="62" t="s">
        <v>2</v>
      </c>
      <c r="D354" s="79">
        <v>43222.410838344906</v>
      </c>
      <c r="E354" s="79">
        <v>42736</v>
      </c>
    </row>
    <row r="355" spans="1:5" x14ac:dyDescent="0.25">
      <c r="A355" s="61">
        <v>53304</v>
      </c>
      <c r="B355" s="62" t="s">
        <v>19675</v>
      </c>
      <c r="C355" s="62" t="s">
        <v>2</v>
      </c>
      <c r="D355" s="79">
        <v>43222.41026921296</v>
      </c>
      <c r="E355" s="79">
        <v>42736</v>
      </c>
    </row>
    <row r="356" spans="1:5" x14ac:dyDescent="0.25">
      <c r="A356" s="61">
        <v>53309</v>
      </c>
      <c r="B356" s="62" t="s">
        <v>19673</v>
      </c>
      <c r="C356" s="62" t="s">
        <v>2</v>
      </c>
      <c r="D356" s="79">
        <v>42741.439656863426</v>
      </c>
      <c r="E356" s="79">
        <v>42736</v>
      </c>
    </row>
    <row r="357" spans="1:5" x14ac:dyDescent="0.25">
      <c r="A357" s="61">
        <v>53321</v>
      </c>
      <c r="B357" s="62" t="s">
        <v>19671</v>
      </c>
      <c r="C357" s="62" t="s">
        <v>2</v>
      </c>
      <c r="D357" s="79">
        <v>41845.450046296297</v>
      </c>
      <c r="E357" s="79">
        <v>42278</v>
      </c>
    </row>
    <row r="358" spans="1:5" x14ac:dyDescent="0.25">
      <c r="A358" s="61">
        <v>53322</v>
      </c>
      <c r="B358" s="62" t="s">
        <v>19671</v>
      </c>
      <c r="C358" s="62" t="s">
        <v>2</v>
      </c>
      <c r="D358" s="79">
        <v>41845.450821759259</v>
      </c>
      <c r="E358" s="79">
        <v>42278</v>
      </c>
    </row>
    <row r="359" spans="1:5" x14ac:dyDescent="0.25">
      <c r="A359" s="61">
        <v>53330</v>
      </c>
      <c r="B359" s="62" t="s">
        <v>19671</v>
      </c>
      <c r="C359" s="62" t="s">
        <v>2</v>
      </c>
      <c r="D359" s="79">
        <v>41838.464270833334</v>
      </c>
      <c r="E359" s="79"/>
    </row>
    <row r="360" spans="1:5" x14ac:dyDescent="0.25">
      <c r="A360" s="61">
        <v>53339</v>
      </c>
      <c r="B360" s="62" t="s">
        <v>19676</v>
      </c>
      <c r="C360" s="62" t="s">
        <v>2</v>
      </c>
      <c r="D360" s="79">
        <v>42725.557462534722</v>
      </c>
      <c r="E360" s="79">
        <v>42736</v>
      </c>
    </row>
    <row r="361" spans="1:5" x14ac:dyDescent="0.25">
      <c r="A361" s="61">
        <v>53346</v>
      </c>
      <c r="B361" s="62" t="s">
        <v>19664</v>
      </c>
      <c r="C361" s="62" t="s">
        <v>2</v>
      </c>
      <c r="D361" s="79">
        <v>41843.897280092591</v>
      </c>
      <c r="E361" s="79"/>
    </row>
    <row r="362" spans="1:5" x14ac:dyDescent="0.25">
      <c r="A362" s="61">
        <v>53350</v>
      </c>
      <c r="B362" s="62" t="s">
        <v>19664</v>
      </c>
      <c r="C362" s="62" t="s">
        <v>2</v>
      </c>
      <c r="D362" s="79">
        <v>41843.894652777781</v>
      </c>
      <c r="E362" s="79"/>
    </row>
    <row r="363" spans="1:5" x14ac:dyDescent="0.25">
      <c r="A363" s="61">
        <v>53352</v>
      </c>
      <c r="B363" s="62" t="s">
        <v>19664</v>
      </c>
      <c r="C363" s="62" t="s">
        <v>2</v>
      </c>
      <c r="D363" s="79">
        <v>41843.895196759258</v>
      </c>
      <c r="E363" s="79"/>
    </row>
    <row r="364" spans="1:5" x14ac:dyDescent="0.25">
      <c r="A364" s="61">
        <v>53354</v>
      </c>
      <c r="B364" s="62" t="s">
        <v>19721</v>
      </c>
      <c r="C364" s="62" t="s">
        <v>43</v>
      </c>
      <c r="D364" s="79">
        <v>43202.043062581019</v>
      </c>
      <c r="E364" s="79">
        <v>42278</v>
      </c>
    </row>
    <row r="365" spans="1:5" x14ac:dyDescent="0.25">
      <c r="A365" s="61">
        <v>53355</v>
      </c>
      <c r="B365" s="62" t="s">
        <v>19721</v>
      </c>
      <c r="C365" s="62" t="s">
        <v>43</v>
      </c>
      <c r="D365" s="79">
        <v>43202.043060995369</v>
      </c>
      <c r="E365" s="79">
        <v>42278</v>
      </c>
    </row>
    <row r="366" spans="1:5" x14ac:dyDescent="0.25">
      <c r="A366" s="61">
        <v>53356</v>
      </c>
      <c r="B366" s="62" t="s">
        <v>19721</v>
      </c>
      <c r="C366" s="62" t="s">
        <v>2</v>
      </c>
      <c r="D366" s="79">
        <v>43192.707508715277</v>
      </c>
      <c r="E366" s="79">
        <v>43202</v>
      </c>
    </row>
    <row r="367" spans="1:5" x14ac:dyDescent="0.25">
      <c r="A367" s="61">
        <v>53359</v>
      </c>
      <c r="B367" s="62" t="s">
        <v>19731</v>
      </c>
      <c r="C367" s="62" t="s">
        <v>2</v>
      </c>
      <c r="D367" s="79">
        <v>42634.623483136573</v>
      </c>
      <c r="E367" s="79">
        <v>42644</v>
      </c>
    </row>
    <row r="368" spans="1:5" x14ac:dyDescent="0.25">
      <c r="A368" s="61">
        <v>53387</v>
      </c>
      <c r="B368" s="62" t="s">
        <v>19779</v>
      </c>
      <c r="C368" s="62" t="s">
        <v>2</v>
      </c>
      <c r="D368" s="79">
        <v>43131.668911307868</v>
      </c>
      <c r="E368" s="79">
        <v>43157</v>
      </c>
    </row>
    <row r="369" spans="1:5" x14ac:dyDescent="0.25">
      <c r="A369" s="61">
        <v>53399</v>
      </c>
      <c r="B369" s="62" t="s">
        <v>19780</v>
      </c>
      <c r="C369" s="62" t="s">
        <v>2</v>
      </c>
      <c r="D369" s="79">
        <v>43131.668914849535</v>
      </c>
      <c r="E369" s="79">
        <v>43157</v>
      </c>
    </row>
    <row r="370" spans="1:5" x14ac:dyDescent="0.25">
      <c r="A370" s="61">
        <v>53408</v>
      </c>
      <c r="B370" s="62" t="s">
        <v>19781</v>
      </c>
      <c r="C370" s="62" t="s">
        <v>2</v>
      </c>
      <c r="D370" s="79">
        <v>43131.668914386573</v>
      </c>
      <c r="E370" s="79">
        <v>43157</v>
      </c>
    </row>
    <row r="371" spans="1:5" x14ac:dyDescent="0.25">
      <c r="A371" s="61">
        <v>53414</v>
      </c>
      <c r="B371" s="62" t="s">
        <v>19782</v>
      </c>
      <c r="C371" s="62" t="s">
        <v>43</v>
      </c>
      <c r="D371" s="79">
        <v>43194.318721990741</v>
      </c>
      <c r="E371" s="79">
        <v>43157</v>
      </c>
    </row>
    <row r="372" spans="1:5" x14ac:dyDescent="0.25">
      <c r="A372" s="61">
        <v>53419</v>
      </c>
      <c r="B372" s="62" t="s">
        <v>19783</v>
      </c>
      <c r="C372" s="62" t="s">
        <v>2</v>
      </c>
      <c r="D372" s="79">
        <v>43131.675646678239</v>
      </c>
      <c r="E372" s="79">
        <v>43157</v>
      </c>
    </row>
    <row r="373" spans="1:5" x14ac:dyDescent="0.25">
      <c r="A373" s="61">
        <v>53423</v>
      </c>
      <c r="B373" s="62" t="s">
        <v>19784</v>
      </c>
      <c r="C373" s="62" t="s">
        <v>2</v>
      </c>
      <c r="D373" s="79">
        <v>43131.675649155091</v>
      </c>
      <c r="E373" s="79">
        <v>43157</v>
      </c>
    </row>
    <row r="374" spans="1:5" x14ac:dyDescent="0.25">
      <c r="A374" s="61">
        <v>53426</v>
      </c>
      <c r="B374" s="62" t="s">
        <v>19785</v>
      </c>
      <c r="C374" s="62" t="s">
        <v>2</v>
      </c>
      <c r="D374" s="79">
        <v>43131.668915543982</v>
      </c>
      <c r="E374" s="79">
        <v>43157</v>
      </c>
    </row>
    <row r="375" spans="1:5" x14ac:dyDescent="0.25">
      <c r="A375" s="61">
        <v>53430</v>
      </c>
      <c r="B375" s="62" t="s">
        <v>19786</v>
      </c>
      <c r="C375" s="62" t="s">
        <v>2</v>
      </c>
      <c r="D375" s="79">
        <v>43131.675650694444</v>
      </c>
      <c r="E375" s="79">
        <v>43157</v>
      </c>
    </row>
    <row r="376" spans="1:5" x14ac:dyDescent="0.25">
      <c r="A376" s="61">
        <v>53432</v>
      </c>
      <c r="B376" s="62" t="s">
        <v>19787</v>
      </c>
      <c r="C376" s="62" t="s">
        <v>2</v>
      </c>
      <c r="D376" s="79">
        <v>43131.668912731482</v>
      </c>
      <c r="E376" s="79">
        <v>43157</v>
      </c>
    </row>
    <row r="377" spans="1:5" x14ac:dyDescent="0.25">
      <c r="A377" s="61">
        <v>53435</v>
      </c>
      <c r="B377" s="62" t="s">
        <v>19788</v>
      </c>
      <c r="C377" s="62" t="s">
        <v>2</v>
      </c>
      <c r="D377" s="79">
        <v>43131.675650115743</v>
      </c>
      <c r="E377" s="79">
        <v>43157</v>
      </c>
    </row>
    <row r="378" spans="1:5" x14ac:dyDescent="0.25">
      <c r="A378" s="61">
        <v>53441</v>
      </c>
      <c r="B378" s="62" t="s">
        <v>19789</v>
      </c>
      <c r="C378" s="62" t="s">
        <v>2</v>
      </c>
      <c r="D378" s="79">
        <v>43131.668912303241</v>
      </c>
      <c r="E378" s="79">
        <v>43157</v>
      </c>
    </row>
    <row r="379" spans="1:5" x14ac:dyDescent="0.25">
      <c r="A379" s="61">
        <v>53444</v>
      </c>
      <c r="B379" s="62" t="s">
        <v>19790</v>
      </c>
      <c r="C379" s="62" t="s">
        <v>2</v>
      </c>
      <c r="D379" s="79">
        <v>43131.675647916665</v>
      </c>
      <c r="E379" s="79">
        <v>43157</v>
      </c>
    </row>
    <row r="380" spans="1:5" x14ac:dyDescent="0.25">
      <c r="A380" s="61">
        <v>53446</v>
      </c>
      <c r="B380" s="62" t="s">
        <v>19791</v>
      </c>
      <c r="C380" s="62" t="s">
        <v>2</v>
      </c>
      <c r="D380" s="79">
        <v>43131.675646990741</v>
      </c>
      <c r="E380" s="79">
        <v>43157</v>
      </c>
    </row>
    <row r="381" spans="1:5" x14ac:dyDescent="0.25">
      <c r="A381" s="61">
        <v>53452</v>
      </c>
      <c r="B381" s="62" t="s">
        <v>19792</v>
      </c>
      <c r="C381" s="62" t="s">
        <v>2</v>
      </c>
      <c r="D381" s="79">
        <v>43131.675649537035</v>
      </c>
      <c r="E381" s="79">
        <v>43157</v>
      </c>
    </row>
    <row r="382" spans="1:5" x14ac:dyDescent="0.25">
      <c r="A382" s="61">
        <v>53454</v>
      </c>
      <c r="B382" s="62" t="s">
        <v>77</v>
      </c>
      <c r="C382" s="62" t="s">
        <v>43</v>
      </c>
      <c r="D382" s="79">
        <v>42890.041583217593</v>
      </c>
      <c r="E382" s="79">
        <v>42488</v>
      </c>
    </row>
    <row r="383" spans="1:5" x14ac:dyDescent="0.25">
      <c r="A383" s="61">
        <v>53457</v>
      </c>
      <c r="B383" s="62" t="s">
        <v>19793</v>
      </c>
      <c r="C383" s="62" t="s">
        <v>2</v>
      </c>
      <c r="D383" s="79">
        <v>43131.679593946756</v>
      </c>
      <c r="E383" s="79">
        <v>43157</v>
      </c>
    </row>
    <row r="384" spans="1:5" x14ac:dyDescent="0.25">
      <c r="A384" s="61">
        <v>53467</v>
      </c>
      <c r="B384" s="62" t="s">
        <v>19794</v>
      </c>
      <c r="C384" s="62" t="s">
        <v>2</v>
      </c>
      <c r="D384" s="79">
        <v>43131.689068831016</v>
      </c>
      <c r="E384" s="79">
        <v>43157</v>
      </c>
    </row>
    <row r="385" spans="1:5" x14ac:dyDescent="0.25">
      <c r="A385" s="61">
        <v>53468</v>
      </c>
      <c r="B385" s="62" t="s">
        <v>19795</v>
      </c>
      <c r="C385" s="62" t="s">
        <v>2</v>
      </c>
      <c r="D385" s="79">
        <v>43131.689069178239</v>
      </c>
      <c r="E385" s="79">
        <v>43157</v>
      </c>
    </row>
    <row r="386" spans="1:5" x14ac:dyDescent="0.25">
      <c r="A386" s="61">
        <v>53472</v>
      </c>
      <c r="B386" s="62" t="s">
        <v>19796</v>
      </c>
      <c r="C386" s="62" t="s">
        <v>2</v>
      </c>
      <c r="D386" s="79">
        <v>43131.675648182871</v>
      </c>
      <c r="E386" s="79">
        <v>43157</v>
      </c>
    </row>
    <row r="387" spans="1:5" x14ac:dyDescent="0.25">
      <c r="A387" s="61">
        <v>53480</v>
      </c>
      <c r="B387" s="62" t="s">
        <v>19797</v>
      </c>
      <c r="C387" s="62" t="s">
        <v>2</v>
      </c>
      <c r="D387" s="79">
        <v>43131.689066747684</v>
      </c>
      <c r="E387" s="79">
        <v>43157</v>
      </c>
    </row>
    <row r="388" spans="1:5" x14ac:dyDescent="0.25">
      <c r="A388" s="61">
        <v>53482</v>
      </c>
      <c r="B388" s="62" t="s">
        <v>19798</v>
      </c>
      <c r="C388" s="62" t="s">
        <v>2</v>
      </c>
      <c r="D388" s="79">
        <v>43131.675648842589</v>
      </c>
      <c r="E388" s="79">
        <v>43157</v>
      </c>
    </row>
    <row r="389" spans="1:5" x14ac:dyDescent="0.25">
      <c r="A389" s="61">
        <v>53484</v>
      </c>
      <c r="B389" s="62" t="s">
        <v>19799</v>
      </c>
      <c r="C389" s="62" t="s">
        <v>2</v>
      </c>
      <c r="D389" s="79">
        <v>43131.685536956022</v>
      </c>
      <c r="E389" s="79">
        <v>43157</v>
      </c>
    </row>
    <row r="390" spans="1:5" x14ac:dyDescent="0.25">
      <c r="A390" s="61">
        <v>53488</v>
      </c>
      <c r="B390" s="62" t="s">
        <v>19800</v>
      </c>
      <c r="C390" s="62" t="s">
        <v>2</v>
      </c>
      <c r="D390" s="79">
        <v>43131.675648495373</v>
      </c>
      <c r="E390" s="79">
        <v>43157</v>
      </c>
    </row>
    <row r="391" spans="1:5" x14ac:dyDescent="0.25">
      <c r="A391" s="61">
        <v>53489</v>
      </c>
      <c r="B391" s="62" t="s">
        <v>19801</v>
      </c>
      <c r="C391" s="62" t="s">
        <v>2</v>
      </c>
      <c r="D391" s="79">
        <v>43131.698668900463</v>
      </c>
      <c r="E391" s="79">
        <v>43157</v>
      </c>
    </row>
    <row r="392" spans="1:5" x14ac:dyDescent="0.25">
      <c r="A392" s="61">
        <v>53493</v>
      </c>
      <c r="B392" s="62" t="s">
        <v>19802</v>
      </c>
      <c r="C392" s="62" t="s">
        <v>2</v>
      </c>
      <c r="D392" s="79">
        <v>43131.689066053237</v>
      </c>
      <c r="E392" s="79">
        <v>43157</v>
      </c>
    </row>
    <row r="393" spans="1:5" x14ac:dyDescent="0.25">
      <c r="A393" s="61">
        <v>53495</v>
      </c>
      <c r="B393" s="62" t="s">
        <v>3669</v>
      </c>
      <c r="C393" s="62" t="s">
        <v>2</v>
      </c>
      <c r="D393" s="79">
        <v>43131.668918368057</v>
      </c>
      <c r="E393" s="79">
        <v>43157</v>
      </c>
    </row>
    <row r="394" spans="1:5" x14ac:dyDescent="0.25">
      <c r="A394" s="61">
        <v>53497</v>
      </c>
      <c r="B394" s="62" t="s">
        <v>18889</v>
      </c>
      <c r="C394" s="62" t="s">
        <v>2</v>
      </c>
      <c r="D394" s="79">
        <v>43216.405630243054</v>
      </c>
      <c r="E394" s="79">
        <v>43157</v>
      </c>
    </row>
    <row r="395" spans="1:5" x14ac:dyDescent="0.25">
      <c r="A395" s="61">
        <v>53501</v>
      </c>
      <c r="B395" s="62" t="s">
        <v>19803</v>
      </c>
      <c r="C395" s="62" t="s">
        <v>2</v>
      </c>
      <c r="D395" s="79">
        <v>43131.668919212963</v>
      </c>
      <c r="E395" s="79">
        <v>43157</v>
      </c>
    </row>
    <row r="396" spans="1:5" x14ac:dyDescent="0.25">
      <c r="A396" s="61">
        <v>53524</v>
      </c>
      <c r="B396" s="62" t="s">
        <v>19804</v>
      </c>
      <c r="C396" s="62" t="s">
        <v>2</v>
      </c>
      <c r="D396" s="79">
        <v>43195.646338391205</v>
      </c>
      <c r="E396" s="79">
        <v>43202</v>
      </c>
    </row>
    <row r="397" spans="1:5" x14ac:dyDescent="0.25">
      <c r="A397" s="61">
        <v>53531</v>
      </c>
      <c r="B397" s="62" t="s">
        <v>19805</v>
      </c>
      <c r="C397" s="62" t="s">
        <v>2</v>
      </c>
      <c r="D397" s="79">
        <v>43083.665673877316</v>
      </c>
      <c r="E397" s="79">
        <v>43157</v>
      </c>
    </row>
    <row r="398" spans="1:5" x14ac:dyDescent="0.25">
      <c r="A398" s="61">
        <v>53574</v>
      </c>
      <c r="B398" s="62" t="s">
        <v>19819</v>
      </c>
      <c r="C398" s="62" t="s">
        <v>2</v>
      </c>
      <c r="D398" s="79">
        <v>43131.689069872686</v>
      </c>
      <c r="E398" s="79">
        <v>43157</v>
      </c>
    </row>
    <row r="399" spans="1:5" x14ac:dyDescent="0.25">
      <c r="A399" s="61">
        <v>53576</v>
      </c>
      <c r="B399" s="62" t="s">
        <v>19820</v>
      </c>
      <c r="C399" s="62" t="s">
        <v>2</v>
      </c>
      <c r="D399" s="79">
        <v>43131.689067673607</v>
      </c>
      <c r="E399" s="79">
        <v>43157</v>
      </c>
    </row>
    <row r="400" spans="1:5" x14ac:dyDescent="0.25">
      <c r="A400" s="61">
        <v>53585</v>
      </c>
      <c r="B400" s="62" t="s">
        <v>19821</v>
      </c>
      <c r="C400" s="62" t="s">
        <v>2</v>
      </c>
      <c r="D400" s="79">
        <v>43131.689071875</v>
      </c>
      <c r="E400" s="79">
        <v>43157</v>
      </c>
    </row>
    <row r="401" spans="1:5" x14ac:dyDescent="0.25">
      <c r="A401" s="61">
        <v>53587</v>
      </c>
      <c r="B401" s="62" t="s">
        <v>19822</v>
      </c>
      <c r="C401" s="62" t="s">
        <v>2</v>
      </c>
      <c r="D401" s="79">
        <v>43131.698669675927</v>
      </c>
      <c r="E401" s="79">
        <v>43157</v>
      </c>
    </row>
    <row r="402" spans="1:5" x14ac:dyDescent="0.25">
      <c r="A402" s="61">
        <v>53589</v>
      </c>
      <c r="B402" s="62" t="s">
        <v>19823</v>
      </c>
      <c r="C402" s="62" t="s">
        <v>2</v>
      </c>
      <c r="D402" s="79">
        <v>43131.698671678241</v>
      </c>
      <c r="E402" s="79">
        <v>43157</v>
      </c>
    </row>
    <row r="403" spans="1:5" x14ac:dyDescent="0.25">
      <c r="A403" s="61">
        <v>53591</v>
      </c>
      <c r="B403" s="62" t="s">
        <v>19824</v>
      </c>
      <c r="C403" s="62" t="s">
        <v>2</v>
      </c>
      <c r="D403" s="79">
        <v>43131.698672881947</v>
      </c>
      <c r="E403" s="79">
        <v>43157</v>
      </c>
    </row>
    <row r="404" spans="1:5" x14ac:dyDescent="0.25">
      <c r="A404" s="61">
        <v>53593</v>
      </c>
      <c r="B404" s="62" t="s">
        <v>19825</v>
      </c>
      <c r="C404" s="62" t="s">
        <v>2</v>
      </c>
      <c r="D404" s="79">
        <v>43131.698673263891</v>
      </c>
      <c r="E404" s="79">
        <v>43157</v>
      </c>
    </row>
    <row r="405" spans="1:5" x14ac:dyDescent="0.25">
      <c r="A405" s="61">
        <v>53595</v>
      </c>
      <c r="B405" s="62" t="s">
        <v>19826</v>
      </c>
      <c r="C405" s="62" t="s">
        <v>43</v>
      </c>
      <c r="D405" s="79">
        <v>42873.623047071756</v>
      </c>
      <c r="E405" s="79">
        <v>42870</v>
      </c>
    </row>
    <row r="406" spans="1:5" x14ac:dyDescent="0.25">
      <c r="A406" s="61">
        <v>53596</v>
      </c>
      <c r="B406" s="62" t="s">
        <v>19827</v>
      </c>
      <c r="C406" s="62" t="s">
        <v>2</v>
      </c>
      <c r="D406" s="79">
        <v>43131.689067129628</v>
      </c>
      <c r="E406" s="79">
        <v>43157</v>
      </c>
    </row>
    <row r="407" spans="1:5" x14ac:dyDescent="0.25">
      <c r="A407" s="61">
        <v>53598</v>
      </c>
      <c r="B407" s="62" t="s">
        <v>19828</v>
      </c>
      <c r="C407" s="62" t="s">
        <v>2</v>
      </c>
      <c r="D407" s="79">
        <v>43131.68906640046</v>
      </c>
      <c r="E407" s="79">
        <v>43157</v>
      </c>
    </row>
    <row r="408" spans="1:5" x14ac:dyDescent="0.25">
      <c r="A408" s="61">
        <v>53600</v>
      </c>
      <c r="B408" s="62" t="s">
        <v>19829</v>
      </c>
      <c r="C408" s="62" t="s">
        <v>2</v>
      </c>
      <c r="D408" s="79">
        <v>43131.685536261575</v>
      </c>
      <c r="E408" s="79">
        <v>43157</v>
      </c>
    </row>
    <row r="409" spans="1:5" x14ac:dyDescent="0.25">
      <c r="A409" s="61">
        <v>53602</v>
      </c>
      <c r="B409" s="62" t="s">
        <v>19830</v>
      </c>
      <c r="C409" s="62" t="s">
        <v>2</v>
      </c>
      <c r="D409" s="79">
        <v>43131.685535381941</v>
      </c>
      <c r="E409" s="79">
        <v>43157</v>
      </c>
    </row>
    <row r="410" spans="1:5" x14ac:dyDescent="0.25">
      <c r="A410" s="61">
        <v>53605</v>
      </c>
      <c r="B410" s="62" t="s">
        <v>19831</v>
      </c>
      <c r="C410" s="62" t="s">
        <v>2</v>
      </c>
      <c r="D410" s="79">
        <v>43083.698890821761</v>
      </c>
      <c r="E410" s="79">
        <v>43157</v>
      </c>
    </row>
    <row r="411" spans="1:5" x14ac:dyDescent="0.25">
      <c r="A411" s="61">
        <v>53615</v>
      </c>
      <c r="B411" s="62" t="s">
        <v>19832</v>
      </c>
      <c r="C411" s="62" t="s">
        <v>2</v>
      </c>
      <c r="D411" s="79">
        <v>43131.685537349535</v>
      </c>
      <c r="E411" s="79">
        <v>43157</v>
      </c>
    </row>
    <row r="412" spans="1:5" x14ac:dyDescent="0.25">
      <c r="A412" s="61">
        <v>53619</v>
      </c>
      <c r="B412" s="62" t="s">
        <v>19833</v>
      </c>
      <c r="C412" s="62" t="s">
        <v>2</v>
      </c>
      <c r="D412" s="79">
        <v>43131.685539849539</v>
      </c>
      <c r="E412" s="79">
        <v>43157</v>
      </c>
    </row>
    <row r="413" spans="1:5" x14ac:dyDescent="0.25">
      <c r="A413" s="61">
        <v>53624</v>
      </c>
      <c r="B413" s="62" t="s">
        <v>19834</v>
      </c>
      <c r="C413" s="62" t="s">
        <v>2</v>
      </c>
      <c r="D413" s="79">
        <v>43131.698670636571</v>
      </c>
      <c r="E413" s="79">
        <v>43157</v>
      </c>
    </row>
    <row r="414" spans="1:5" x14ac:dyDescent="0.25">
      <c r="A414" s="61">
        <v>53628</v>
      </c>
      <c r="B414" s="62" t="s">
        <v>19835</v>
      </c>
      <c r="C414" s="62" t="s">
        <v>2</v>
      </c>
      <c r="D414" s="79">
        <v>43131.685538888887</v>
      </c>
      <c r="E414" s="79">
        <v>43157</v>
      </c>
    </row>
    <row r="415" spans="1:5" x14ac:dyDescent="0.25">
      <c r="A415" s="61">
        <v>53630</v>
      </c>
      <c r="B415" s="62" t="s">
        <v>3670</v>
      </c>
      <c r="C415" s="62" t="s">
        <v>2</v>
      </c>
      <c r="D415" s="79">
        <v>43131.689069525462</v>
      </c>
      <c r="E415" s="79">
        <v>43157</v>
      </c>
    </row>
    <row r="416" spans="1:5" x14ac:dyDescent="0.25">
      <c r="A416" s="61">
        <v>53638</v>
      </c>
      <c r="B416" s="62" t="s">
        <v>19836</v>
      </c>
      <c r="C416" s="62" t="s">
        <v>2</v>
      </c>
      <c r="D416" s="79">
        <v>43195.645880636577</v>
      </c>
      <c r="E416" s="79">
        <v>43202</v>
      </c>
    </row>
    <row r="417" spans="1:5" x14ac:dyDescent="0.25">
      <c r="A417" s="61">
        <v>53652</v>
      </c>
      <c r="B417" s="62" t="s">
        <v>19837</v>
      </c>
      <c r="C417" s="62" t="s">
        <v>2</v>
      </c>
      <c r="D417" s="79">
        <v>43131.679594756948</v>
      </c>
      <c r="E417" s="79">
        <v>43157</v>
      </c>
    </row>
    <row r="418" spans="1:5" x14ac:dyDescent="0.25">
      <c r="A418" s="61">
        <v>53657</v>
      </c>
      <c r="B418" s="62" t="s">
        <v>19838</v>
      </c>
      <c r="C418" s="62" t="s">
        <v>2</v>
      </c>
      <c r="D418" s="79">
        <v>43131.679594247682</v>
      </c>
      <c r="E418" s="79">
        <v>43157</v>
      </c>
    </row>
    <row r="419" spans="1:5" x14ac:dyDescent="0.25">
      <c r="A419" s="61">
        <v>53659</v>
      </c>
      <c r="B419" s="62" t="s">
        <v>19839</v>
      </c>
      <c r="C419" s="62" t="s">
        <v>2</v>
      </c>
      <c r="D419" s="79">
        <v>43131.689068402775</v>
      </c>
      <c r="E419" s="79">
        <v>43157</v>
      </c>
    </row>
    <row r="420" spans="1:5" x14ac:dyDescent="0.25">
      <c r="A420" s="61">
        <v>53664</v>
      </c>
      <c r="B420" s="62" t="s">
        <v>19840</v>
      </c>
      <c r="C420" s="62" t="s">
        <v>2</v>
      </c>
      <c r="D420" s="79">
        <v>43131.698667673612</v>
      </c>
      <c r="E420" s="79">
        <v>43157</v>
      </c>
    </row>
    <row r="421" spans="1:5" x14ac:dyDescent="0.25">
      <c r="A421" s="61">
        <v>53669</v>
      </c>
      <c r="B421" s="62" t="s">
        <v>19841</v>
      </c>
      <c r="C421" s="62" t="s">
        <v>2</v>
      </c>
      <c r="D421" s="79">
        <v>43131.689070219909</v>
      </c>
      <c r="E421" s="79">
        <v>43157</v>
      </c>
    </row>
    <row r="422" spans="1:5" x14ac:dyDescent="0.25">
      <c r="A422" s="61">
        <v>53698</v>
      </c>
      <c r="B422" s="62" t="s">
        <v>19842</v>
      </c>
      <c r="C422" s="62" t="s">
        <v>2</v>
      </c>
      <c r="D422" s="79">
        <v>43131.698670289348</v>
      </c>
      <c r="E422" s="79">
        <v>43157</v>
      </c>
    </row>
    <row r="423" spans="1:5" x14ac:dyDescent="0.25">
      <c r="A423" s="61">
        <v>53702</v>
      </c>
      <c r="B423" s="62" t="s">
        <v>19843</v>
      </c>
      <c r="C423" s="62" t="s">
        <v>2</v>
      </c>
      <c r="D423" s="79">
        <v>43131.698669988429</v>
      </c>
      <c r="E423" s="79">
        <v>43157</v>
      </c>
    </row>
    <row r="424" spans="1:5" x14ac:dyDescent="0.25">
      <c r="A424" s="61">
        <v>53704</v>
      </c>
      <c r="B424" s="62" t="s">
        <v>19844</v>
      </c>
      <c r="C424" s="62" t="s">
        <v>2</v>
      </c>
      <c r="D424" s="79">
        <v>43083.665674965276</v>
      </c>
      <c r="E424" s="79">
        <v>43157</v>
      </c>
    </row>
    <row r="425" spans="1:5" x14ac:dyDescent="0.25">
      <c r="A425" s="61">
        <v>53708</v>
      </c>
      <c r="B425" s="62" t="s">
        <v>19845</v>
      </c>
      <c r="C425" s="62" t="s">
        <v>2</v>
      </c>
      <c r="D425" s="79">
        <v>43160.469704664349</v>
      </c>
      <c r="E425" s="79">
        <v>43191</v>
      </c>
    </row>
    <row r="426" spans="1:5" x14ac:dyDescent="0.25">
      <c r="A426" s="61">
        <v>53773</v>
      </c>
      <c r="B426" s="62" t="s">
        <v>19846</v>
      </c>
      <c r="C426" s="62" t="s">
        <v>2</v>
      </c>
      <c r="D426" s="79">
        <v>43083.658948877317</v>
      </c>
      <c r="E426" s="79">
        <v>43129</v>
      </c>
    </row>
    <row r="427" spans="1:5" x14ac:dyDescent="0.25">
      <c r="A427" s="61">
        <v>53775</v>
      </c>
      <c r="B427" s="62" t="s">
        <v>19847</v>
      </c>
      <c r="C427" s="62" t="s">
        <v>2</v>
      </c>
      <c r="D427" s="79">
        <v>43083.665671793984</v>
      </c>
      <c r="E427" s="79">
        <v>43157</v>
      </c>
    </row>
    <row r="428" spans="1:5" x14ac:dyDescent="0.25">
      <c r="A428" s="61">
        <v>53777</v>
      </c>
      <c r="B428" s="62" t="s">
        <v>19848</v>
      </c>
      <c r="C428" s="62" t="s">
        <v>2</v>
      </c>
      <c r="D428" s="79">
        <v>43131.679591979169</v>
      </c>
      <c r="E428" s="79">
        <v>43157</v>
      </c>
    </row>
    <row r="429" spans="1:5" x14ac:dyDescent="0.25">
      <c r="A429" s="61">
        <v>53778</v>
      </c>
      <c r="B429" s="62" t="s">
        <v>19849</v>
      </c>
      <c r="C429" s="62" t="s">
        <v>2</v>
      </c>
      <c r="D429" s="79">
        <v>43209.515420219905</v>
      </c>
      <c r="E429" s="80">
        <v>43216</v>
      </c>
    </row>
    <row r="430" spans="1:5" x14ac:dyDescent="0.25">
      <c r="A430" s="61">
        <v>53779</v>
      </c>
      <c r="B430" s="62" t="s">
        <v>19850</v>
      </c>
      <c r="C430" s="62" t="s">
        <v>2</v>
      </c>
      <c r="D430" s="79">
        <v>43131.679593553243</v>
      </c>
      <c r="E430" s="79">
        <v>43157</v>
      </c>
    </row>
    <row r="431" spans="1:5" x14ac:dyDescent="0.25">
      <c r="A431" s="61">
        <v>53780</v>
      </c>
      <c r="B431" s="62" t="s">
        <v>19851</v>
      </c>
      <c r="C431" s="62" t="s">
        <v>43</v>
      </c>
      <c r="D431" s="79">
        <v>42887.519631134259</v>
      </c>
      <c r="E431" s="80">
        <v>42572</v>
      </c>
    </row>
    <row r="432" spans="1:5" x14ac:dyDescent="0.25">
      <c r="A432" s="61">
        <v>53781</v>
      </c>
      <c r="B432" s="62" t="s">
        <v>19852</v>
      </c>
      <c r="C432" s="62" t="s">
        <v>2</v>
      </c>
      <c r="D432" s="79">
        <v>43131.698676354164</v>
      </c>
      <c r="E432" s="80">
        <v>43157</v>
      </c>
    </row>
    <row r="433" spans="1:5" x14ac:dyDescent="0.25">
      <c r="A433" s="61">
        <v>53784</v>
      </c>
      <c r="B433" s="62" t="s">
        <v>19853</v>
      </c>
      <c r="C433" s="62" t="s">
        <v>2</v>
      </c>
      <c r="D433" s="79">
        <v>43131.703061493055</v>
      </c>
      <c r="E433" s="80">
        <v>43157</v>
      </c>
    </row>
    <row r="434" spans="1:5" x14ac:dyDescent="0.25">
      <c r="A434" s="61">
        <v>53793</v>
      </c>
      <c r="B434" s="62" t="s">
        <v>19854</v>
      </c>
      <c r="C434" s="62" t="s">
        <v>2</v>
      </c>
      <c r="D434" s="79">
        <v>43131.6795909375</v>
      </c>
      <c r="E434" s="80">
        <v>43157</v>
      </c>
    </row>
    <row r="435" spans="1:5" x14ac:dyDescent="0.25">
      <c r="A435" s="61">
        <v>53799</v>
      </c>
      <c r="B435" s="62" t="s">
        <v>19855</v>
      </c>
      <c r="C435" s="62" t="s">
        <v>43</v>
      </c>
      <c r="D435" s="79">
        <v>43082.475973229164</v>
      </c>
      <c r="E435" s="80">
        <v>42370</v>
      </c>
    </row>
    <row r="436" spans="1:5" x14ac:dyDescent="0.25">
      <c r="A436" s="61">
        <v>53826</v>
      </c>
      <c r="B436" s="62" t="s">
        <v>19856</v>
      </c>
      <c r="C436" s="62" t="s">
        <v>2</v>
      </c>
      <c r="D436" s="79">
        <v>42968.454823726854</v>
      </c>
      <c r="E436" s="79">
        <v>43009</v>
      </c>
    </row>
    <row r="437" spans="1:5" x14ac:dyDescent="0.25">
      <c r="A437" s="61">
        <v>53827</v>
      </c>
      <c r="B437" s="62" t="s">
        <v>19856</v>
      </c>
      <c r="C437" s="62" t="s">
        <v>43</v>
      </c>
      <c r="D437" s="79">
        <v>43009.041836689816</v>
      </c>
      <c r="E437" s="79"/>
    </row>
    <row r="438" spans="1:5" x14ac:dyDescent="0.25">
      <c r="A438" s="61">
        <v>53828</v>
      </c>
      <c r="B438" s="62" t="s">
        <v>19856</v>
      </c>
      <c r="C438" s="62" t="s">
        <v>2</v>
      </c>
      <c r="D438" s="79">
        <v>42968.451670289352</v>
      </c>
      <c r="E438" s="79">
        <v>43009</v>
      </c>
    </row>
    <row r="439" spans="1:5" x14ac:dyDescent="0.25">
      <c r="A439" s="61">
        <v>53829</v>
      </c>
      <c r="B439" s="62" t="s">
        <v>19856</v>
      </c>
      <c r="C439" s="62" t="s">
        <v>43</v>
      </c>
      <c r="D439" s="79">
        <v>43009.041834571763</v>
      </c>
      <c r="E439" s="79"/>
    </row>
    <row r="440" spans="1:5" x14ac:dyDescent="0.25">
      <c r="A440" s="61">
        <v>53848</v>
      </c>
      <c r="B440" s="62" t="s">
        <v>19640</v>
      </c>
      <c r="C440" s="62" t="s">
        <v>2</v>
      </c>
      <c r="D440" s="79">
        <v>41932.49015046296</v>
      </c>
      <c r="E440" s="80"/>
    </row>
    <row r="441" spans="1:5" x14ac:dyDescent="0.25">
      <c r="A441" s="61">
        <v>53883</v>
      </c>
      <c r="B441" s="62" t="s">
        <v>18870</v>
      </c>
      <c r="C441" s="62" t="s">
        <v>2</v>
      </c>
      <c r="D441" s="79">
        <v>41946.418055555558</v>
      </c>
      <c r="E441" s="79"/>
    </row>
    <row r="442" spans="1:5" x14ac:dyDescent="0.25">
      <c r="A442" s="61">
        <v>53893</v>
      </c>
      <c r="B442" s="62" t="s">
        <v>19857</v>
      </c>
      <c r="C442" s="62" t="s">
        <v>2</v>
      </c>
      <c r="D442" s="79">
        <v>41956.427118055559</v>
      </c>
      <c r="E442" s="80"/>
    </row>
    <row r="443" spans="1:5" x14ac:dyDescent="0.25">
      <c r="A443" s="61">
        <v>53894</v>
      </c>
      <c r="B443" s="62" t="s">
        <v>19857</v>
      </c>
      <c r="C443" s="62" t="s">
        <v>2</v>
      </c>
      <c r="D443" s="79">
        <v>41956.427361111113</v>
      </c>
      <c r="E443" s="79"/>
    </row>
    <row r="444" spans="1:5" x14ac:dyDescent="0.25">
      <c r="A444" s="61">
        <v>53916</v>
      </c>
      <c r="B444" s="62" t="s">
        <v>3671</v>
      </c>
      <c r="C444" s="62" t="s">
        <v>2</v>
      </c>
      <c r="D444" s="79">
        <v>43171.774039351854</v>
      </c>
      <c r="E444" s="79">
        <v>42278</v>
      </c>
    </row>
    <row r="445" spans="1:5" x14ac:dyDescent="0.25">
      <c r="A445" s="61">
        <v>53918</v>
      </c>
      <c r="B445" s="62" t="s">
        <v>3671</v>
      </c>
      <c r="C445" s="62" t="s">
        <v>2</v>
      </c>
      <c r="D445" s="79">
        <v>43171.774930821761</v>
      </c>
      <c r="E445" s="79">
        <v>42278</v>
      </c>
    </row>
    <row r="446" spans="1:5" x14ac:dyDescent="0.25">
      <c r="A446" s="61">
        <v>53931</v>
      </c>
      <c r="B446" s="62" t="s">
        <v>19858</v>
      </c>
      <c r="C446" s="62" t="s">
        <v>2</v>
      </c>
      <c r="D446" s="79">
        <v>43131.668917557872</v>
      </c>
      <c r="E446" s="80">
        <v>43157</v>
      </c>
    </row>
    <row r="447" spans="1:5" x14ac:dyDescent="0.25">
      <c r="A447" s="61">
        <v>53953</v>
      </c>
      <c r="B447" s="62" t="s">
        <v>19859</v>
      </c>
      <c r="C447" s="62" t="s">
        <v>43</v>
      </c>
      <c r="D447" s="79">
        <v>42954.35304170139</v>
      </c>
      <c r="E447" s="79">
        <v>42362</v>
      </c>
    </row>
    <row r="448" spans="1:5" x14ac:dyDescent="0.25">
      <c r="A448" s="61">
        <v>53971</v>
      </c>
      <c r="B448" s="62" t="s">
        <v>19860</v>
      </c>
      <c r="C448" s="62" t="s">
        <v>43</v>
      </c>
      <c r="D448" s="79">
        <v>43202.043060497686</v>
      </c>
      <c r="E448" s="79"/>
    </row>
    <row r="449" spans="1:5" x14ac:dyDescent="0.25">
      <c r="A449" s="61">
        <v>53972</v>
      </c>
      <c r="B449" s="62" t="s">
        <v>19860</v>
      </c>
      <c r="C449" s="62" t="s">
        <v>2</v>
      </c>
      <c r="D449" s="79">
        <v>43193.586630474536</v>
      </c>
      <c r="E449" s="79">
        <v>43202</v>
      </c>
    </row>
    <row r="450" spans="1:5" x14ac:dyDescent="0.25">
      <c r="A450" s="61">
        <v>53973</v>
      </c>
      <c r="B450" s="62" t="s">
        <v>19860</v>
      </c>
      <c r="C450" s="62" t="s">
        <v>43</v>
      </c>
      <c r="D450" s="79">
        <v>43202.04305980324</v>
      </c>
      <c r="E450" s="79"/>
    </row>
    <row r="451" spans="1:5" x14ac:dyDescent="0.25">
      <c r="A451" s="61">
        <v>53975</v>
      </c>
      <c r="B451" s="62" t="s">
        <v>19860</v>
      </c>
      <c r="C451" s="62" t="s">
        <v>2</v>
      </c>
      <c r="D451" s="79">
        <v>43193.57812322917</v>
      </c>
      <c r="E451" s="79">
        <v>43202</v>
      </c>
    </row>
    <row r="452" spans="1:5" x14ac:dyDescent="0.25">
      <c r="A452" s="61">
        <v>53986</v>
      </c>
      <c r="B452" s="62" t="s">
        <v>19861</v>
      </c>
      <c r="C452" s="62" t="s">
        <v>2</v>
      </c>
      <c r="D452" s="79">
        <v>43131.675647337965</v>
      </c>
      <c r="E452" s="79">
        <v>43157</v>
      </c>
    </row>
    <row r="453" spans="1:5" x14ac:dyDescent="0.25">
      <c r="A453" s="61">
        <v>53988</v>
      </c>
      <c r="B453" s="62" t="s">
        <v>19861</v>
      </c>
      <c r="C453" s="62" t="s">
        <v>2</v>
      </c>
      <c r="D453" s="79">
        <v>43131.703061111111</v>
      </c>
      <c r="E453" s="79">
        <v>43157</v>
      </c>
    </row>
    <row r="454" spans="1:5" x14ac:dyDescent="0.25">
      <c r="A454" s="61">
        <v>54000</v>
      </c>
      <c r="B454" s="62" t="s">
        <v>19862</v>
      </c>
      <c r="C454" s="62" t="s">
        <v>43</v>
      </c>
      <c r="D454" s="79">
        <v>43200.041832488423</v>
      </c>
      <c r="E454" s="80"/>
    </row>
    <row r="455" spans="1:5" x14ac:dyDescent="0.25">
      <c r="A455" s="61">
        <v>54018</v>
      </c>
      <c r="B455" s="62" t="s">
        <v>19863</v>
      </c>
      <c r="C455" s="62" t="s">
        <v>2</v>
      </c>
      <c r="D455" s="79">
        <v>43083.686598958331</v>
      </c>
      <c r="E455" s="79">
        <v>43157</v>
      </c>
    </row>
    <row r="456" spans="1:5" x14ac:dyDescent="0.25">
      <c r="A456" s="61">
        <v>54021</v>
      </c>
      <c r="B456" s="62" t="s">
        <v>19864</v>
      </c>
      <c r="C456" s="62" t="s">
        <v>2</v>
      </c>
      <c r="D456" s="79">
        <v>43083.686599421293</v>
      </c>
      <c r="E456" s="79">
        <v>43157</v>
      </c>
    </row>
    <row r="457" spans="1:5" x14ac:dyDescent="0.25">
      <c r="A457" s="61">
        <v>54023</v>
      </c>
      <c r="B457" s="62" t="s">
        <v>19652</v>
      </c>
      <c r="C457" s="62" t="s">
        <v>43</v>
      </c>
      <c r="D457" s="79">
        <v>42870.04168746528</v>
      </c>
      <c r="E457" s="79">
        <v>42278</v>
      </c>
    </row>
    <row r="458" spans="1:5" x14ac:dyDescent="0.25">
      <c r="A458" s="61">
        <v>54024</v>
      </c>
      <c r="B458" s="62" t="s">
        <v>19652</v>
      </c>
      <c r="C458" s="62" t="s">
        <v>43</v>
      </c>
      <c r="D458" s="79">
        <v>42870.041683252311</v>
      </c>
      <c r="E458" s="79">
        <v>42278</v>
      </c>
    </row>
    <row r="459" spans="1:5" x14ac:dyDescent="0.25">
      <c r="A459" s="61">
        <v>54035</v>
      </c>
      <c r="B459" s="62" t="s">
        <v>19865</v>
      </c>
      <c r="C459" s="62" t="s">
        <v>2</v>
      </c>
      <c r="D459" s="79">
        <v>43131.689070567132</v>
      </c>
      <c r="E459" s="79">
        <v>43157</v>
      </c>
    </row>
    <row r="460" spans="1:5" x14ac:dyDescent="0.25">
      <c r="A460" s="61">
        <v>54038</v>
      </c>
      <c r="B460" s="62" t="s">
        <v>19866</v>
      </c>
      <c r="C460" s="62" t="s">
        <v>2</v>
      </c>
      <c r="D460" s="79">
        <v>43083.658948263888</v>
      </c>
      <c r="E460" s="79">
        <v>43129</v>
      </c>
    </row>
    <row r="461" spans="1:5" x14ac:dyDescent="0.25">
      <c r="A461" s="61">
        <v>54041</v>
      </c>
      <c r="B461" s="62" t="s">
        <v>19867</v>
      </c>
      <c r="C461" s="62" t="s">
        <v>43</v>
      </c>
      <c r="D461" s="79">
        <v>42979.041741550929</v>
      </c>
      <c r="E461" s="79">
        <v>42278</v>
      </c>
    </row>
    <row r="462" spans="1:5" x14ac:dyDescent="0.25">
      <c r="A462" s="61">
        <v>54043</v>
      </c>
      <c r="B462" s="62" t="s">
        <v>19868</v>
      </c>
      <c r="C462" s="62" t="s">
        <v>43</v>
      </c>
      <c r="D462" s="79">
        <v>42979.041740277775</v>
      </c>
      <c r="E462" s="79"/>
    </row>
    <row r="463" spans="1:5" x14ac:dyDescent="0.25">
      <c r="A463" s="61">
        <v>54044</v>
      </c>
      <c r="B463" s="62" t="s">
        <v>19867</v>
      </c>
      <c r="C463" s="62" t="s">
        <v>43</v>
      </c>
      <c r="D463" s="79">
        <v>42979.041730358796</v>
      </c>
      <c r="E463" s="80">
        <v>42278</v>
      </c>
    </row>
    <row r="464" spans="1:5" x14ac:dyDescent="0.25">
      <c r="A464" s="61">
        <v>54045</v>
      </c>
      <c r="B464" s="62" t="s">
        <v>19867</v>
      </c>
      <c r="C464" s="62" t="s">
        <v>43</v>
      </c>
      <c r="D464" s="79">
        <v>42979.041728587959</v>
      </c>
      <c r="E464" s="79">
        <v>42278</v>
      </c>
    </row>
    <row r="465" spans="1:5" x14ac:dyDescent="0.25">
      <c r="A465" s="61">
        <v>54060</v>
      </c>
      <c r="B465" s="62" t="s">
        <v>19869</v>
      </c>
      <c r="C465" s="62" t="s">
        <v>43</v>
      </c>
      <c r="D465" s="79">
        <v>43199.041795717596</v>
      </c>
      <c r="E465" s="79">
        <v>42278</v>
      </c>
    </row>
    <row r="466" spans="1:5" x14ac:dyDescent="0.25">
      <c r="A466" s="61">
        <v>54061</v>
      </c>
      <c r="B466" s="62" t="s">
        <v>19869</v>
      </c>
      <c r="C466" s="62" t="s">
        <v>2</v>
      </c>
      <c r="D466" s="79">
        <v>43186.569076851854</v>
      </c>
      <c r="E466" s="79">
        <v>43199</v>
      </c>
    </row>
    <row r="467" spans="1:5" x14ac:dyDescent="0.25">
      <c r="A467" s="61">
        <v>54062</v>
      </c>
      <c r="B467" s="62" t="s">
        <v>19869</v>
      </c>
      <c r="C467" s="62" t="s">
        <v>43</v>
      </c>
      <c r="D467" s="79">
        <v>43199.041789965275</v>
      </c>
      <c r="E467" s="79">
        <v>42278</v>
      </c>
    </row>
    <row r="468" spans="1:5" x14ac:dyDescent="0.25">
      <c r="A468" s="61">
        <v>54063</v>
      </c>
      <c r="B468" s="62" t="s">
        <v>19869</v>
      </c>
      <c r="C468" s="62" t="s">
        <v>2</v>
      </c>
      <c r="D468" s="79">
        <v>43186.570525462965</v>
      </c>
      <c r="E468" s="79">
        <v>43199</v>
      </c>
    </row>
    <row r="469" spans="1:5" x14ac:dyDescent="0.25">
      <c r="A469" s="61">
        <v>54068</v>
      </c>
      <c r="B469" s="62" t="s">
        <v>19870</v>
      </c>
      <c r="C469" s="62" t="s">
        <v>2</v>
      </c>
      <c r="D469" s="79">
        <v>42716.545097719907</v>
      </c>
      <c r="E469" s="79">
        <v>42726</v>
      </c>
    </row>
    <row r="470" spans="1:5" x14ac:dyDescent="0.25">
      <c r="A470" s="61">
        <v>54070</v>
      </c>
      <c r="B470" s="62" t="s">
        <v>19870</v>
      </c>
      <c r="C470" s="62" t="s">
        <v>2</v>
      </c>
      <c r="D470" s="79">
        <v>42716.700013391201</v>
      </c>
      <c r="E470" s="80">
        <v>42726</v>
      </c>
    </row>
    <row r="471" spans="1:5" x14ac:dyDescent="0.25">
      <c r="A471" s="61">
        <v>54071</v>
      </c>
      <c r="B471" s="62" t="s">
        <v>19718</v>
      </c>
      <c r="C471" s="62" t="s">
        <v>43</v>
      </c>
      <c r="D471" s="79">
        <v>43202.043058912037</v>
      </c>
      <c r="E471" s="80"/>
    </row>
    <row r="472" spans="1:5" x14ac:dyDescent="0.25">
      <c r="A472" s="61">
        <v>54072</v>
      </c>
      <c r="B472" s="62" t="s">
        <v>19718</v>
      </c>
      <c r="C472" s="62" t="s">
        <v>2</v>
      </c>
      <c r="D472" s="79">
        <v>43192.709154942131</v>
      </c>
      <c r="E472" s="80">
        <v>43202</v>
      </c>
    </row>
    <row r="473" spans="1:5" x14ac:dyDescent="0.25">
      <c r="A473" s="61">
        <v>54095</v>
      </c>
      <c r="B473" s="62" t="s">
        <v>19258</v>
      </c>
      <c r="C473" s="62" t="s">
        <v>2</v>
      </c>
      <c r="D473" s="79">
        <v>42186.416608333333</v>
      </c>
      <c r="E473" s="79">
        <v>42278</v>
      </c>
    </row>
    <row r="474" spans="1:5" x14ac:dyDescent="0.25">
      <c r="A474" s="61">
        <v>54100</v>
      </c>
      <c r="B474" s="62" t="s">
        <v>19871</v>
      </c>
      <c r="C474" s="62" t="s">
        <v>2</v>
      </c>
      <c r="D474" s="79">
        <v>42391.454163807874</v>
      </c>
      <c r="E474" s="80">
        <v>42370</v>
      </c>
    </row>
    <row r="475" spans="1:5" x14ac:dyDescent="0.25">
      <c r="A475" s="61">
        <v>54111</v>
      </c>
      <c r="B475" s="62" t="s">
        <v>3672</v>
      </c>
      <c r="C475" s="62" t="s">
        <v>2</v>
      </c>
      <c r="D475" s="79">
        <v>43182.631832604166</v>
      </c>
      <c r="E475" s="79">
        <v>43188</v>
      </c>
    </row>
    <row r="476" spans="1:5" x14ac:dyDescent="0.25">
      <c r="A476" s="61">
        <v>54117</v>
      </c>
      <c r="B476" s="62" t="s">
        <v>19309</v>
      </c>
      <c r="C476" s="62" t="s">
        <v>2</v>
      </c>
      <c r="D476" s="79">
        <v>43196.43454667824</v>
      </c>
      <c r="E476" s="79">
        <v>43202</v>
      </c>
    </row>
    <row r="477" spans="1:5" x14ac:dyDescent="0.25">
      <c r="A477" s="61">
        <v>54129</v>
      </c>
      <c r="B477" s="62" t="s">
        <v>18956</v>
      </c>
      <c r="C477" s="62" t="s">
        <v>43</v>
      </c>
      <c r="D477" s="79">
        <v>43009.041830821756</v>
      </c>
      <c r="E477" s="79">
        <v>42644</v>
      </c>
    </row>
    <row r="478" spans="1:5" x14ac:dyDescent="0.25">
      <c r="A478" s="61">
        <v>54137</v>
      </c>
      <c r="B478" s="62" t="s">
        <v>19872</v>
      </c>
      <c r="C478" s="62" t="s">
        <v>2</v>
      </c>
      <c r="D478" s="79">
        <v>42094.595781597222</v>
      </c>
      <c r="E478" s="79"/>
    </row>
    <row r="479" spans="1:5" x14ac:dyDescent="0.25">
      <c r="A479" s="61">
        <v>54139</v>
      </c>
      <c r="B479" s="62" t="s">
        <v>19873</v>
      </c>
      <c r="C479" s="62" t="s">
        <v>2</v>
      </c>
      <c r="D479" s="79">
        <v>42094.595383483793</v>
      </c>
      <c r="E479" s="79"/>
    </row>
    <row r="480" spans="1:5" x14ac:dyDescent="0.25">
      <c r="A480" s="61">
        <v>54141</v>
      </c>
      <c r="B480" s="62" t="s">
        <v>19874</v>
      </c>
      <c r="C480" s="62" t="s">
        <v>2</v>
      </c>
      <c r="D480" s="79">
        <v>42094.595014317129</v>
      </c>
      <c r="E480" s="79"/>
    </row>
    <row r="481" spans="1:5" x14ac:dyDescent="0.25">
      <c r="A481" s="61">
        <v>54158</v>
      </c>
      <c r="B481" s="62" t="s">
        <v>19875</v>
      </c>
      <c r="C481" s="62" t="s">
        <v>2</v>
      </c>
      <c r="D481" s="79">
        <v>43220.410263229169</v>
      </c>
      <c r="E481" s="79">
        <v>42278</v>
      </c>
    </row>
    <row r="482" spans="1:5" x14ac:dyDescent="0.25">
      <c r="A482" s="61">
        <v>54159</v>
      </c>
      <c r="B482" s="62" t="s">
        <v>19876</v>
      </c>
      <c r="C482" s="62" t="s">
        <v>2</v>
      </c>
      <c r="D482" s="79">
        <v>42096.503771608797</v>
      </c>
      <c r="E482" s="79"/>
    </row>
    <row r="483" spans="1:5" x14ac:dyDescent="0.25">
      <c r="A483" s="61">
        <v>54176</v>
      </c>
      <c r="B483" s="62" t="s">
        <v>19877</v>
      </c>
      <c r="C483" s="62" t="s">
        <v>2</v>
      </c>
      <c r="D483" s="79">
        <v>43123.420443634262</v>
      </c>
      <c r="E483" s="79">
        <v>43132</v>
      </c>
    </row>
    <row r="484" spans="1:5" x14ac:dyDescent="0.25">
      <c r="A484" s="61">
        <v>54185</v>
      </c>
      <c r="B484" s="62" t="s">
        <v>19756</v>
      </c>
      <c r="C484" s="62" t="s">
        <v>2</v>
      </c>
      <c r="D484" s="79">
        <v>43038.473819409723</v>
      </c>
      <c r="E484" s="79">
        <v>42278</v>
      </c>
    </row>
    <row r="485" spans="1:5" x14ac:dyDescent="0.25">
      <c r="A485" s="61">
        <v>54186</v>
      </c>
      <c r="B485" s="62" t="s">
        <v>19757</v>
      </c>
      <c r="C485" s="62" t="s">
        <v>2</v>
      </c>
      <c r="D485" s="79">
        <v>43041.525586689815</v>
      </c>
      <c r="E485" s="79">
        <v>43009</v>
      </c>
    </row>
    <row r="486" spans="1:5" x14ac:dyDescent="0.25">
      <c r="A486" s="61">
        <v>54187</v>
      </c>
      <c r="B486" s="62" t="s">
        <v>19758</v>
      </c>
      <c r="C486" s="62" t="s">
        <v>2</v>
      </c>
      <c r="D486" s="79">
        <v>43038.481293831021</v>
      </c>
      <c r="E486" s="79">
        <v>43009</v>
      </c>
    </row>
    <row r="487" spans="1:5" x14ac:dyDescent="0.25">
      <c r="A487" s="61">
        <v>54188</v>
      </c>
      <c r="B487" s="62" t="s">
        <v>19759</v>
      </c>
      <c r="C487" s="62" t="s">
        <v>2</v>
      </c>
      <c r="D487" s="79">
        <v>43038.487342708337</v>
      </c>
      <c r="E487" s="79">
        <v>42712</v>
      </c>
    </row>
    <row r="488" spans="1:5" x14ac:dyDescent="0.25">
      <c r="A488" s="61">
        <v>54189</v>
      </c>
      <c r="B488" s="62" t="s">
        <v>19878</v>
      </c>
      <c r="C488" s="62" t="s">
        <v>2</v>
      </c>
      <c r="D488" s="79">
        <v>43038.552316898145</v>
      </c>
      <c r="E488" s="79">
        <v>42278</v>
      </c>
    </row>
    <row r="489" spans="1:5" x14ac:dyDescent="0.25">
      <c r="A489" s="61">
        <v>54191</v>
      </c>
      <c r="B489" s="62" t="s">
        <v>19863</v>
      </c>
      <c r="C489" s="62" t="s">
        <v>2</v>
      </c>
      <c r="D489" s="79">
        <v>43091.394845486109</v>
      </c>
      <c r="E489" s="79">
        <v>43091</v>
      </c>
    </row>
    <row r="490" spans="1:5" x14ac:dyDescent="0.25">
      <c r="A490" s="61">
        <v>54192</v>
      </c>
      <c r="B490" s="62" t="s">
        <v>19864</v>
      </c>
      <c r="C490" s="62" t="s">
        <v>2</v>
      </c>
      <c r="D490" s="79">
        <v>43091.387887500001</v>
      </c>
      <c r="E490" s="79">
        <v>43091</v>
      </c>
    </row>
    <row r="491" spans="1:5" x14ac:dyDescent="0.25">
      <c r="A491" s="61">
        <v>54193</v>
      </c>
      <c r="B491" s="62" t="s">
        <v>19760</v>
      </c>
      <c r="C491" s="62" t="s">
        <v>2</v>
      </c>
      <c r="D491" s="79">
        <v>43038.561486805556</v>
      </c>
      <c r="E491" s="79">
        <v>42852</v>
      </c>
    </row>
    <row r="492" spans="1:5" x14ac:dyDescent="0.25">
      <c r="A492" s="61">
        <v>54194</v>
      </c>
      <c r="B492" s="62" t="s">
        <v>19761</v>
      </c>
      <c r="C492" s="62" t="s">
        <v>2</v>
      </c>
      <c r="D492" s="79">
        <v>43082.458600891201</v>
      </c>
      <c r="E492" s="79">
        <v>43101</v>
      </c>
    </row>
    <row r="493" spans="1:5" x14ac:dyDescent="0.25">
      <c r="A493" s="61">
        <v>54195</v>
      </c>
      <c r="B493" s="62" t="s">
        <v>19762</v>
      </c>
      <c r="C493" s="62" t="s">
        <v>2</v>
      </c>
      <c r="D493" s="79">
        <v>43038.577569560184</v>
      </c>
      <c r="E493" s="79">
        <v>42370</v>
      </c>
    </row>
    <row r="494" spans="1:5" x14ac:dyDescent="0.25">
      <c r="A494" s="61">
        <v>54196</v>
      </c>
      <c r="B494" s="62" t="s">
        <v>19879</v>
      </c>
      <c r="C494" s="62" t="s">
        <v>2</v>
      </c>
      <c r="D494" s="79">
        <v>43038.578238310183</v>
      </c>
      <c r="E494" s="79">
        <v>42852</v>
      </c>
    </row>
    <row r="495" spans="1:5" x14ac:dyDescent="0.25">
      <c r="A495" s="61">
        <v>54197</v>
      </c>
      <c r="B495" s="62" t="s">
        <v>19764</v>
      </c>
      <c r="C495" s="62" t="s">
        <v>2</v>
      </c>
      <c r="D495" s="79">
        <v>43038.578693055555</v>
      </c>
      <c r="E495" s="79">
        <v>42852</v>
      </c>
    </row>
    <row r="496" spans="1:5" x14ac:dyDescent="0.25">
      <c r="A496" s="61">
        <v>54198</v>
      </c>
      <c r="B496" s="62" t="s">
        <v>19880</v>
      </c>
      <c r="C496" s="62" t="s">
        <v>2</v>
      </c>
      <c r="D496" s="79">
        <v>43038.57916666667</v>
      </c>
      <c r="E496" s="79">
        <v>42971</v>
      </c>
    </row>
    <row r="497" spans="1:5" x14ac:dyDescent="0.25">
      <c r="A497" s="61">
        <v>54199</v>
      </c>
      <c r="B497" s="62" t="s">
        <v>19881</v>
      </c>
      <c r="C497" s="62" t="s">
        <v>2</v>
      </c>
      <c r="D497" s="79">
        <v>43038.588356099535</v>
      </c>
      <c r="E497" s="79">
        <v>42278</v>
      </c>
    </row>
    <row r="498" spans="1:5" x14ac:dyDescent="0.25">
      <c r="A498" s="61">
        <v>54200</v>
      </c>
      <c r="B498" s="62" t="s">
        <v>19882</v>
      </c>
      <c r="C498" s="62" t="s">
        <v>2</v>
      </c>
      <c r="D498" s="79">
        <v>43038.58877696759</v>
      </c>
      <c r="E498" s="79">
        <v>42278</v>
      </c>
    </row>
    <row r="499" spans="1:5" x14ac:dyDescent="0.25">
      <c r="A499" s="61">
        <v>54201</v>
      </c>
      <c r="B499" s="62" t="s">
        <v>19766</v>
      </c>
      <c r="C499" s="62" t="s">
        <v>2</v>
      </c>
      <c r="D499" s="79">
        <v>43038.590368750003</v>
      </c>
      <c r="E499" s="79">
        <v>42370</v>
      </c>
    </row>
    <row r="500" spans="1:5" x14ac:dyDescent="0.25">
      <c r="A500" s="61">
        <v>54209</v>
      </c>
      <c r="B500" s="62" t="s">
        <v>19865</v>
      </c>
      <c r="C500" s="62" t="s">
        <v>2</v>
      </c>
      <c r="D500" s="79">
        <v>42759.620841863427</v>
      </c>
      <c r="E500" s="79">
        <v>42747</v>
      </c>
    </row>
    <row r="501" spans="1:5" x14ac:dyDescent="0.25">
      <c r="A501" s="61">
        <v>54223</v>
      </c>
      <c r="B501" s="62" t="s">
        <v>19883</v>
      </c>
      <c r="C501" s="62" t="s">
        <v>2</v>
      </c>
      <c r="D501" s="79">
        <v>42121.670725810189</v>
      </c>
      <c r="E501" s="79">
        <v>42278</v>
      </c>
    </row>
    <row r="502" spans="1:5" x14ac:dyDescent="0.25">
      <c r="A502" s="61">
        <v>54238</v>
      </c>
      <c r="B502" s="62" t="s">
        <v>19884</v>
      </c>
      <c r="C502" s="62" t="s">
        <v>2</v>
      </c>
      <c r="D502" s="79">
        <v>43038.592094444444</v>
      </c>
      <c r="E502" s="79">
        <v>42278</v>
      </c>
    </row>
    <row r="503" spans="1:5" x14ac:dyDescent="0.25">
      <c r="A503" s="61">
        <v>54239</v>
      </c>
      <c r="B503" s="62" t="s">
        <v>19885</v>
      </c>
      <c r="C503" s="62" t="s">
        <v>2</v>
      </c>
      <c r="D503" s="79">
        <v>42318.42210520833</v>
      </c>
      <c r="E503" s="79">
        <v>42278</v>
      </c>
    </row>
    <row r="504" spans="1:5" x14ac:dyDescent="0.25">
      <c r="A504" s="61">
        <v>54240</v>
      </c>
      <c r="B504" s="62" t="s">
        <v>19886</v>
      </c>
      <c r="C504" s="62" t="s">
        <v>2</v>
      </c>
      <c r="D504" s="79">
        <v>43041.536733333334</v>
      </c>
      <c r="E504" s="79">
        <v>43009</v>
      </c>
    </row>
    <row r="505" spans="1:5" x14ac:dyDescent="0.25">
      <c r="A505" s="61">
        <v>54241</v>
      </c>
      <c r="B505" s="62" t="s">
        <v>19793</v>
      </c>
      <c r="C505" s="62" t="s">
        <v>2</v>
      </c>
      <c r="D505" s="79">
        <v>43041.523388738424</v>
      </c>
      <c r="E505" s="79">
        <v>43009</v>
      </c>
    </row>
    <row r="506" spans="1:5" x14ac:dyDescent="0.25">
      <c r="A506" s="61">
        <v>54242</v>
      </c>
      <c r="B506" s="62" t="s">
        <v>19838</v>
      </c>
      <c r="C506" s="62" t="s">
        <v>2</v>
      </c>
      <c r="D506" s="79">
        <v>43041.532550381948</v>
      </c>
      <c r="E506" s="79">
        <v>43009</v>
      </c>
    </row>
    <row r="507" spans="1:5" x14ac:dyDescent="0.25">
      <c r="A507" s="61">
        <v>54243</v>
      </c>
      <c r="B507" s="62" t="s">
        <v>19817</v>
      </c>
      <c r="C507" s="62" t="s">
        <v>2</v>
      </c>
      <c r="D507" s="79">
        <v>43038.471620682867</v>
      </c>
      <c r="E507" s="79">
        <v>42278</v>
      </c>
    </row>
    <row r="508" spans="1:5" x14ac:dyDescent="0.25">
      <c r="A508" s="61">
        <v>54244</v>
      </c>
      <c r="B508" s="62" t="s">
        <v>19837</v>
      </c>
      <c r="C508" s="62" t="s">
        <v>2</v>
      </c>
      <c r="D508" s="79">
        <v>43038.475888969908</v>
      </c>
      <c r="E508" s="79">
        <v>42278</v>
      </c>
    </row>
    <row r="509" spans="1:5" x14ac:dyDescent="0.25">
      <c r="A509" s="61">
        <v>54253</v>
      </c>
      <c r="B509" s="62" t="s">
        <v>19830</v>
      </c>
      <c r="C509" s="62" t="s">
        <v>2</v>
      </c>
      <c r="D509" s="79">
        <v>43038.477469988429</v>
      </c>
      <c r="E509" s="80">
        <v>43009</v>
      </c>
    </row>
    <row r="510" spans="1:5" x14ac:dyDescent="0.25">
      <c r="A510" s="61">
        <v>54254</v>
      </c>
      <c r="B510" s="62" t="s">
        <v>19812</v>
      </c>
      <c r="C510" s="62" t="s">
        <v>2</v>
      </c>
      <c r="D510" s="79">
        <v>43038.48045570602</v>
      </c>
      <c r="E510" s="80">
        <v>43009</v>
      </c>
    </row>
    <row r="511" spans="1:5" x14ac:dyDescent="0.25">
      <c r="A511" s="61">
        <v>54255</v>
      </c>
      <c r="B511" s="62" t="s">
        <v>19829</v>
      </c>
      <c r="C511" s="62" t="s">
        <v>2</v>
      </c>
      <c r="D511" s="79">
        <v>43145.353057326392</v>
      </c>
      <c r="E511" s="80">
        <v>42278</v>
      </c>
    </row>
    <row r="512" spans="1:5" x14ac:dyDescent="0.25">
      <c r="A512" s="61">
        <v>54256</v>
      </c>
      <c r="B512" s="62" t="s">
        <v>19808</v>
      </c>
      <c r="C512" s="62" t="s">
        <v>2</v>
      </c>
      <c r="D512" s="79">
        <v>43038.546303009258</v>
      </c>
      <c r="E512" s="79">
        <v>42278</v>
      </c>
    </row>
    <row r="513" spans="1:5" x14ac:dyDescent="0.25">
      <c r="A513" s="61">
        <v>54257</v>
      </c>
      <c r="B513" s="62" t="s">
        <v>19799</v>
      </c>
      <c r="C513" s="62" t="s">
        <v>2</v>
      </c>
      <c r="D513" s="79">
        <v>43038.54822827546</v>
      </c>
      <c r="E513" s="80">
        <v>42278</v>
      </c>
    </row>
    <row r="514" spans="1:5" x14ac:dyDescent="0.25">
      <c r="A514" s="61">
        <v>54258</v>
      </c>
      <c r="B514" s="62" t="s">
        <v>19832</v>
      </c>
      <c r="C514" s="62" t="s">
        <v>2</v>
      </c>
      <c r="D514" s="79">
        <v>43145.343481793978</v>
      </c>
      <c r="E514" s="80">
        <v>42278</v>
      </c>
    </row>
    <row r="515" spans="1:5" x14ac:dyDescent="0.25">
      <c r="A515" s="61">
        <v>54260</v>
      </c>
      <c r="B515" s="62" t="s">
        <v>19814</v>
      </c>
      <c r="C515" s="62" t="s">
        <v>2</v>
      </c>
      <c r="D515" s="79">
        <v>43041.530072835645</v>
      </c>
      <c r="E515" s="79">
        <v>43009</v>
      </c>
    </row>
    <row r="516" spans="1:5" x14ac:dyDescent="0.25">
      <c r="A516" s="61">
        <v>54262</v>
      </c>
      <c r="B516" s="62" t="s">
        <v>19806</v>
      </c>
      <c r="C516" s="62" t="s">
        <v>2</v>
      </c>
      <c r="D516" s="79">
        <v>43038.555099340279</v>
      </c>
      <c r="E516" s="79">
        <v>42852</v>
      </c>
    </row>
    <row r="517" spans="1:5" x14ac:dyDescent="0.25">
      <c r="A517" s="61">
        <v>54263</v>
      </c>
      <c r="B517" s="62" t="s">
        <v>19835</v>
      </c>
      <c r="C517" s="62" t="s">
        <v>2</v>
      </c>
      <c r="D517" s="79">
        <v>43038.555647997688</v>
      </c>
      <c r="E517" s="79">
        <v>42852</v>
      </c>
    </row>
    <row r="518" spans="1:5" x14ac:dyDescent="0.25">
      <c r="A518" s="61">
        <v>54264</v>
      </c>
      <c r="B518" s="62" t="s">
        <v>19836</v>
      </c>
      <c r="C518" s="62" t="s">
        <v>2</v>
      </c>
      <c r="D518" s="79">
        <v>43038.558163310183</v>
      </c>
      <c r="E518" s="80">
        <v>42852</v>
      </c>
    </row>
    <row r="519" spans="1:5" x14ac:dyDescent="0.25">
      <c r="A519" s="61">
        <v>54265</v>
      </c>
      <c r="B519" s="62" t="s">
        <v>19809</v>
      </c>
      <c r="C519" s="62" t="s">
        <v>2</v>
      </c>
      <c r="D519" s="79">
        <v>43038.559184606478</v>
      </c>
      <c r="E519" s="79">
        <v>42852</v>
      </c>
    </row>
    <row r="520" spans="1:5" x14ac:dyDescent="0.25">
      <c r="A520" s="61">
        <v>54266</v>
      </c>
      <c r="B520" s="62" t="s">
        <v>19833</v>
      </c>
      <c r="C520" s="62" t="s">
        <v>2</v>
      </c>
      <c r="D520" s="79">
        <v>43038.560075543981</v>
      </c>
      <c r="E520" s="79">
        <v>42852</v>
      </c>
    </row>
    <row r="521" spans="1:5" x14ac:dyDescent="0.25">
      <c r="A521" s="61">
        <v>54267</v>
      </c>
      <c r="B521" s="62" t="s">
        <v>19802</v>
      </c>
      <c r="C521" s="62" t="s">
        <v>2</v>
      </c>
      <c r="D521" s="79">
        <v>43038.560987268516</v>
      </c>
      <c r="E521" s="80">
        <v>43009</v>
      </c>
    </row>
    <row r="522" spans="1:5" x14ac:dyDescent="0.25">
      <c r="A522" s="61">
        <v>54268</v>
      </c>
      <c r="B522" s="62" t="s">
        <v>19828</v>
      </c>
      <c r="C522" s="62" t="s">
        <v>2</v>
      </c>
      <c r="D522" s="79">
        <v>43038.561940937499</v>
      </c>
      <c r="E522" s="80">
        <v>43009</v>
      </c>
    </row>
    <row r="523" spans="1:5" x14ac:dyDescent="0.25">
      <c r="A523" s="61">
        <v>54269</v>
      </c>
      <c r="B523" s="62" t="s">
        <v>19797</v>
      </c>
      <c r="C523" s="62" t="s">
        <v>2</v>
      </c>
      <c r="D523" s="79">
        <v>43041.528819675928</v>
      </c>
      <c r="E523" s="80">
        <v>43009</v>
      </c>
    </row>
    <row r="524" spans="1:5" x14ac:dyDescent="0.25">
      <c r="A524" s="61">
        <v>54270</v>
      </c>
      <c r="B524" s="62" t="s">
        <v>19827</v>
      </c>
      <c r="C524" s="62" t="s">
        <v>2</v>
      </c>
      <c r="D524" s="79">
        <v>43038.570260995373</v>
      </c>
      <c r="E524" s="80">
        <v>42936</v>
      </c>
    </row>
    <row r="525" spans="1:5" x14ac:dyDescent="0.25">
      <c r="A525" s="61">
        <v>54271</v>
      </c>
      <c r="B525" s="62" t="s">
        <v>19844</v>
      </c>
      <c r="C525" s="62" t="s">
        <v>2</v>
      </c>
      <c r="D525" s="79">
        <v>43038.571653506944</v>
      </c>
      <c r="E525" s="79">
        <v>42278</v>
      </c>
    </row>
    <row r="526" spans="1:5" x14ac:dyDescent="0.25">
      <c r="A526" s="61">
        <v>54272</v>
      </c>
      <c r="B526" s="62" t="s">
        <v>19820</v>
      </c>
      <c r="C526" s="62" t="s">
        <v>2</v>
      </c>
      <c r="D526" s="79">
        <v>43041.531142326392</v>
      </c>
      <c r="E526" s="79">
        <v>43009</v>
      </c>
    </row>
    <row r="527" spans="1:5" x14ac:dyDescent="0.25">
      <c r="A527" s="61">
        <v>54273</v>
      </c>
      <c r="B527" s="62" t="s">
        <v>19813</v>
      </c>
      <c r="C527" s="62" t="s">
        <v>2</v>
      </c>
      <c r="D527" s="79">
        <v>43038.572644444444</v>
      </c>
      <c r="E527" s="80">
        <v>42936</v>
      </c>
    </row>
    <row r="528" spans="1:5" x14ac:dyDescent="0.25">
      <c r="A528" s="61">
        <v>54274</v>
      </c>
      <c r="B528" s="62" t="s">
        <v>19839</v>
      </c>
      <c r="C528" s="62" t="s">
        <v>2</v>
      </c>
      <c r="D528" s="79">
        <v>43038.573109027777</v>
      </c>
      <c r="E528" s="79">
        <v>42936</v>
      </c>
    </row>
    <row r="529" spans="1:5" x14ac:dyDescent="0.25">
      <c r="A529" s="61">
        <v>54275</v>
      </c>
      <c r="B529" s="62" t="s">
        <v>19794</v>
      </c>
      <c r="C529" s="62" t="s">
        <v>2</v>
      </c>
      <c r="D529" s="79">
        <v>43041.527740659723</v>
      </c>
      <c r="E529" s="79">
        <v>43009</v>
      </c>
    </row>
    <row r="530" spans="1:5" x14ac:dyDescent="0.25">
      <c r="A530" s="61">
        <v>54276</v>
      </c>
      <c r="B530" s="62" t="s">
        <v>19795</v>
      </c>
      <c r="C530" s="62" t="s">
        <v>2</v>
      </c>
      <c r="D530" s="79">
        <v>43041.52679517361</v>
      </c>
      <c r="E530" s="79">
        <v>43009</v>
      </c>
    </row>
    <row r="531" spans="1:5" x14ac:dyDescent="0.25">
      <c r="A531" s="61">
        <v>54277</v>
      </c>
      <c r="B531" s="62" t="s">
        <v>3670</v>
      </c>
      <c r="C531" s="62" t="s">
        <v>2</v>
      </c>
      <c r="D531" s="79">
        <v>43038.574784525466</v>
      </c>
      <c r="E531" s="79">
        <v>42278</v>
      </c>
    </row>
    <row r="532" spans="1:5" x14ac:dyDescent="0.25">
      <c r="A532" s="61">
        <v>54278</v>
      </c>
      <c r="B532" s="62" t="s">
        <v>19819</v>
      </c>
      <c r="C532" s="62" t="s">
        <v>2</v>
      </c>
      <c r="D532" s="79">
        <v>43038.575179016203</v>
      </c>
      <c r="E532" s="79">
        <v>43009</v>
      </c>
    </row>
    <row r="533" spans="1:5" x14ac:dyDescent="0.25">
      <c r="A533" s="61">
        <v>54279</v>
      </c>
      <c r="B533" s="62" t="s">
        <v>19887</v>
      </c>
      <c r="C533" s="62" t="s">
        <v>2</v>
      </c>
      <c r="D533" s="79">
        <v>42759.61424383102</v>
      </c>
      <c r="E533" s="79">
        <v>42725</v>
      </c>
    </row>
    <row r="534" spans="1:5" x14ac:dyDescent="0.25">
      <c r="A534" s="61">
        <v>54280</v>
      </c>
      <c r="B534" s="62" t="s">
        <v>19825</v>
      </c>
      <c r="C534" s="62" t="s">
        <v>2</v>
      </c>
      <c r="D534" s="79">
        <v>43038.589731712964</v>
      </c>
      <c r="E534" s="80">
        <v>42725</v>
      </c>
    </row>
    <row r="535" spans="1:5" x14ac:dyDescent="0.25">
      <c r="A535" s="61">
        <v>54281</v>
      </c>
      <c r="B535" s="62" t="s">
        <v>19824</v>
      </c>
      <c r="C535" s="62" t="s">
        <v>2</v>
      </c>
      <c r="D535" s="79">
        <v>43038.58925478009</v>
      </c>
      <c r="E535" s="80">
        <v>42725</v>
      </c>
    </row>
    <row r="536" spans="1:5" x14ac:dyDescent="0.25">
      <c r="A536" s="61">
        <v>54282</v>
      </c>
      <c r="B536" s="62" t="s">
        <v>19823</v>
      </c>
      <c r="C536" s="62" t="s">
        <v>2</v>
      </c>
      <c r="D536" s="79">
        <v>43038.587839004627</v>
      </c>
      <c r="E536" s="79">
        <v>42278</v>
      </c>
    </row>
    <row r="537" spans="1:5" x14ac:dyDescent="0.25">
      <c r="A537" s="61">
        <v>54283</v>
      </c>
      <c r="B537" s="62" t="s">
        <v>19807</v>
      </c>
      <c r="C537" s="62" t="s">
        <v>2</v>
      </c>
      <c r="D537" s="79">
        <v>43038.581671377317</v>
      </c>
      <c r="E537" s="79">
        <v>42852</v>
      </c>
    </row>
    <row r="538" spans="1:5" x14ac:dyDescent="0.25">
      <c r="A538" s="61">
        <v>54284</v>
      </c>
      <c r="B538" s="62" t="s">
        <v>19816</v>
      </c>
      <c r="C538" s="62" t="s">
        <v>2</v>
      </c>
      <c r="D538" s="79">
        <v>43038.581268252317</v>
      </c>
      <c r="E538" s="80">
        <v>42278</v>
      </c>
    </row>
    <row r="539" spans="1:5" x14ac:dyDescent="0.25">
      <c r="A539" s="61">
        <v>54285</v>
      </c>
      <c r="B539" s="62" t="s">
        <v>19834</v>
      </c>
      <c r="C539" s="62" t="s">
        <v>2</v>
      </c>
      <c r="D539" s="79">
        <v>43038.580907256946</v>
      </c>
      <c r="E539" s="80">
        <v>42278</v>
      </c>
    </row>
    <row r="540" spans="1:5" x14ac:dyDescent="0.25">
      <c r="A540" s="61">
        <v>54286</v>
      </c>
      <c r="B540" s="62" t="s">
        <v>19842</v>
      </c>
      <c r="C540" s="62" t="s">
        <v>2</v>
      </c>
      <c r="D540" s="79">
        <v>43038.580476620373</v>
      </c>
      <c r="E540" s="80">
        <v>42278</v>
      </c>
    </row>
    <row r="541" spans="1:5" x14ac:dyDescent="0.25">
      <c r="A541" s="61">
        <v>54288</v>
      </c>
      <c r="B541" s="62" t="s">
        <v>19841</v>
      </c>
      <c r="C541" s="62" t="s">
        <v>2</v>
      </c>
      <c r="D541" s="79">
        <v>43038.57556597222</v>
      </c>
      <c r="E541" s="80">
        <v>43009</v>
      </c>
    </row>
    <row r="542" spans="1:5" x14ac:dyDescent="0.25">
      <c r="A542" s="61">
        <v>54290</v>
      </c>
      <c r="B542" s="62" t="s">
        <v>19810</v>
      </c>
      <c r="C542" s="62" t="s">
        <v>2</v>
      </c>
      <c r="D542" s="79">
        <v>43038.576290590281</v>
      </c>
      <c r="E542" s="80">
        <v>43009</v>
      </c>
    </row>
    <row r="543" spans="1:5" x14ac:dyDescent="0.25">
      <c r="A543" s="61">
        <v>54291</v>
      </c>
      <c r="B543" s="62" t="s">
        <v>19821</v>
      </c>
      <c r="C543" s="62" t="s">
        <v>2</v>
      </c>
      <c r="D543" s="79">
        <v>43038.576674965276</v>
      </c>
      <c r="E543" s="80">
        <v>43009</v>
      </c>
    </row>
    <row r="544" spans="1:5" x14ac:dyDescent="0.25">
      <c r="A544" s="61">
        <v>54292</v>
      </c>
      <c r="B544" s="62" t="s">
        <v>19767</v>
      </c>
      <c r="C544" s="62" t="s">
        <v>2</v>
      </c>
      <c r="D544" s="79">
        <v>43038.577171296296</v>
      </c>
      <c r="E544" s="79">
        <v>42936</v>
      </c>
    </row>
    <row r="545" spans="1:5" x14ac:dyDescent="0.25">
      <c r="A545" s="61">
        <v>54293</v>
      </c>
      <c r="B545" s="62" t="s">
        <v>19840</v>
      </c>
      <c r="C545" s="62" t="s">
        <v>2</v>
      </c>
      <c r="D545" s="79">
        <v>43038.594998993052</v>
      </c>
      <c r="E545" s="79">
        <v>43009</v>
      </c>
    </row>
    <row r="546" spans="1:5" x14ac:dyDescent="0.25">
      <c r="A546" s="61">
        <v>54295</v>
      </c>
      <c r="B546" s="62" t="s">
        <v>19815</v>
      </c>
      <c r="C546" s="62" t="s">
        <v>2</v>
      </c>
      <c r="D546" s="79">
        <v>43038.595986655091</v>
      </c>
      <c r="E546" s="79">
        <v>42936</v>
      </c>
    </row>
    <row r="547" spans="1:5" x14ac:dyDescent="0.25">
      <c r="A547" s="61">
        <v>54296</v>
      </c>
      <c r="B547" s="62" t="s">
        <v>19801</v>
      </c>
      <c r="C547" s="62" t="s">
        <v>2</v>
      </c>
      <c r="D547" s="79">
        <v>43038.59650871528</v>
      </c>
      <c r="E547" s="79">
        <v>42936</v>
      </c>
    </row>
    <row r="548" spans="1:5" x14ac:dyDescent="0.25">
      <c r="A548" s="61">
        <v>54297</v>
      </c>
      <c r="B548" s="62" t="s">
        <v>19818</v>
      </c>
      <c r="C548" s="62" t="s">
        <v>2</v>
      </c>
      <c r="D548" s="79">
        <v>43038.597157407406</v>
      </c>
      <c r="E548" s="79">
        <v>42936</v>
      </c>
    </row>
    <row r="549" spans="1:5" x14ac:dyDescent="0.25">
      <c r="A549" s="61">
        <v>54299</v>
      </c>
      <c r="B549" s="62" t="s">
        <v>19822</v>
      </c>
      <c r="C549" s="62" t="s">
        <v>2</v>
      </c>
      <c r="D549" s="79">
        <v>43038.579618981479</v>
      </c>
      <c r="E549" s="79">
        <v>42278</v>
      </c>
    </row>
    <row r="550" spans="1:5" x14ac:dyDescent="0.25">
      <c r="A550" s="61">
        <v>54300</v>
      </c>
      <c r="B550" s="62" t="s">
        <v>19888</v>
      </c>
      <c r="C550" s="62" t="s">
        <v>2</v>
      </c>
      <c r="D550" s="79">
        <v>43038.580060613429</v>
      </c>
      <c r="E550" s="79">
        <v>42736</v>
      </c>
    </row>
    <row r="551" spans="1:5" x14ac:dyDescent="0.25">
      <c r="A551" s="61">
        <v>54314</v>
      </c>
      <c r="B551" s="62" t="s">
        <v>20517</v>
      </c>
      <c r="C551" s="62" t="s">
        <v>2</v>
      </c>
      <c r="D551" s="79">
        <v>43194.4188474537</v>
      </c>
      <c r="E551" s="79">
        <v>43195</v>
      </c>
    </row>
    <row r="552" spans="1:5" x14ac:dyDescent="0.25">
      <c r="A552" s="61">
        <v>54327</v>
      </c>
      <c r="B552" s="62" t="s">
        <v>19738</v>
      </c>
      <c r="C552" s="62" t="s">
        <v>2</v>
      </c>
      <c r="D552" s="79">
        <v>42314.334259027775</v>
      </c>
      <c r="E552" s="79"/>
    </row>
    <row r="553" spans="1:5" x14ac:dyDescent="0.25">
      <c r="A553" s="61">
        <v>54338</v>
      </c>
      <c r="B553" s="62" t="s">
        <v>19889</v>
      </c>
      <c r="C553" s="62" t="s">
        <v>2</v>
      </c>
      <c r="D553" s="79">
        <v>43083.686601354166</v>
      </c>
      <c r="E553" s="79">
        <v>43157</v>
      </c>
    </row>
    <row r="554" spans="1:5" x14ac:dyDescent="0.25">
      <c r="A554" s="61">
        <v>54343</v>
      </c>
      <c r="B554" s="62" t="s">
        <v>19890</v>
      </c>
      <c r="C554" s="62" t="s">
        <v>2</v>
      </c>
      <c r="D554" s="79">
        <v>42461.397913460649</v>
      </c>
      <c r="E554" s="79">
        <v>42467</v>
      </c>
    </row>
    <row r="555" spans="1:5" x14ac:dyDescent="0.25">
      <c r="A555" s="61">
        <v>54355</v>
      </c>
      <c r="B555" s="62" t="s">
        <v>19891</v>
      </c>
      <c r="C555" s="62" t="s">
        <v>43</v>
      </c>
      <c r="D555" s="79">
        <v>43105.041699502312</v>
      </c>
      <c r="E555" s="79">
        <v>42370</v>
      </c>
    </row>
    <row r="556" spans="1:5" x14ac:dyDescent="0.25">
      <c r="A556" s="61">
        <v>54356</v>
      </c>
      <c r="B556" s="62" t="s">
        <v>19891</v>
      </c>
      <c r="C556" s="62" t="s">
        <v>2</v>
      </c>
      <c r="D556" s="79">
        <v>43090.635002314812</v>
      </c>
      <c r="E556" s="79">
        <v>43105</v>
      </c>
    </row>
    <row r="557" spans="1:5" x14ac:dyDescent="0.25">
      <c r="A557" s="61">
        <v>54357</v>
      </c>
      <c r="B557" s="62" t="s">
        <v>19891</v>
      </c>
      <c r="C557" s="62" t="s">
        <v>43</v>
      </c>
      <c r="D557" s="79">
        <v>43105.041694594911</v>
      </c>
      <c r="E557" s="79">
        <v>42370</v>
      </c>
    </row>
    <row r="558" spans="1:5" x14ac:dyDescent="0.25">
      <c r="A558" s="61">
        <v>54358</v>
      </c>
      <c r="B558" s="62" t="s">
        <v>19891</v>
      </c>
      <c r="C558" s="62" t="s">
        <v>2</v>
      </c>
      <c r="D558" s="79">
        <v>43090.636162847222</v>
      </c>
      <c r="E558" s="79">
        <v>43105</v>
      </c>
    </row>
    <row r="559" spans="1:5" x14ac:dyDescent="0.25">
      <c r="A559" s="61">
        <v>54363</v>
      </c>
      <c r="B559" s="62" t="s">
        <v>19892</v>
      </c>
      <c r="C559" s="62" t="s">
        <v>2</v>
      </c>
      <c r="D559" s="79">
        <v>42355.681079629627</v>
      </c>
      <c r="E559" s="79">
        <v>42370</v>
      </c>
    </row>
    <row r="560" spans="1:5" x14ac:dyDescent="0.25">
      <c r="A560" s="61">
        <v>54364</v>
      </c>
      <c r="B560" s="62" t="s">
        <v>19892</v>
      </c>
      <c r="C560" s="62" t="s">
        <v>2</v>
      </c>
      <c r="D560" s="79">
        <v>42355.681877511575</v>
      </c>
      <c r="E560" s="79">
        <v>42370</v>
      </c>
    </row>
    <row r="561" spans="1:5" x14ac:dyDescent="0.25">
      <c r="A561" s="61">
        <v>54365</v>
      </c>
      <c r="B561" s="62" t="s">
        <v>19892</v>
      </c>
      <c r="C561" s="62" t="s">
        <v>2</v>
      </c>
      <c r="D561" s="79">
        <v>42355.683134687497</v>
      </c>
      <c r="E561" s="79">
        <v>42370</v>
      </c>
    </row>
    <row r="562" spans="1:5" x14ac:dyDescent="0.25">
      <c r="A562" s="61">
        <v>54366</v>
      </c>
      <c r="B562" s="62" t="s">
        <v>19892</v>
      </c>
      <c r="C562" s="62" t="s">
        <v>2</v>
      </c>
      <c r="D562" s="79">
        <v>42366.595558414352</v>
      </c>
      <c r="E562" s="79">
        <v>42370</v>
      </c>
    </row>
    <row r="563" spans="1:5" x14ac:dyDescent="0.25">
      <c r="A563" s="61">
        <v>54376</v>
      </c>
      <c r="B563" s="62" t="s">
        <v>19893</v>
      </c>
      <c r="C563" s="62" t="s">
        <v>2</v>
      </c>
      <c r="D563" s="79">
        <v>43074.523164814818</v>
      </c>
      <c r="E563" s="79">
        <v>42733</v>
      </c>
    </row>
    <row r="564" spans="1:5" x14ac:dyDescent="0.25">
      <c r="A564" s="61">
        <v>54378</v>
      </c>
      <c r="B564" s="62" t="s">
        <v>19893</v>
      </c>
      <c r="C564" s="62" t="s">
        <v>2</v>
      </c>
      <c r="D564" s="79">
        <v>43074.526472488425</v>
      </c>
      <c r="E564" s="79">
        <v>42733</v>
      </c>
    </row>
    <row r="565" spans="1:5" x14ac:dyDescent="0.25">
      <c r="A565" s="61">
        <v>54386</v>
      </c>
      <c r="B565" s="62" t="s">
        <v>20566</v>
      </c>
      <c r="C565" s="62" t="s">
        <v>2</v>
      </c>
      <c r="D565" s="79">
        <v>43218.832276851848</v>
      </c>
      <c r="E565" s="79">
        <v>42712</v>
      </c>
    </row>
    <row r="566" spans="1:5" x14ac:dyDescent="0.25">
      <c r="A566" s="61">
        <v>54388</v>
      </c>
      <c r="B566" s="62" t="s">
        <v>20566</v>
      </c>
      <c r="C566" s="62" t="s">
        <v>2</v>
      </c>
      <c r="D566" s="79">
        <v>43218.83893017361</v>
      </c>
      <c r="E566" s="79">
        <v>42712</v>
      </c>
    </row>
    <row r="567" spans="1:5" x14ac:dyDescent="0.25">
      <c r="A567" s="61">
        <v>54398</v>
      </c>
      <c r="B567" s="62" t="s">
        <v>19894</v>
      </c>
      <c r="C567" s="62" t="s">
        <v>2</v>
      </c>
      <c r="D567" s="79">
        <v>42180.343656053243</v>
      </c>
      <c r="E567" s="79"/>
    </row>
    <row r="568" spans="1:5" x14ac:dyDescent="0.25">
      <c r="A568" s="61">
        <v>54399</v>
      </c>
      <c r="B568" s="62" t="s">
        <v>19895</v>
      </c>
      <c r="C568" s="62" t="s">
        <v>2</v>
      </c>
      <c r="D568" s="79">
        <v>42180.369899189813</v>
      </c>
      <c r="E568" s="79"/>
    </row>
    <row r="569" spans="1:5" x14ac:dyDescent="0.25">
      <c r="A569" s="61">
        <v>54400</v>
      </c>
      <c r="B569" s="62" t="s">
        <v>19896</v>
      </c>
      <c r="C569" s="62" t="s">
        <v>2</v>
      </c>
      <c r="D569" s="79">
        <v>42180.384408182872</v>
      </c>
      <c r="E569" s="79"/>
    </row>
    <row r="570" spans="1:5" x14ac:dyDescent="0.25">
      <c r="A570" s="61">
        <v>54402</v>
      </c>
      <c r="B570" s="62" t="s">
        <v>19897</v>
      </c>
      <c r="C570" s="62" t="s">
        <v>2</v>
      </c>
      <c r="D570" s="79">
        <v>42180.397389548612</v>
      </c>
      <c r="E570" s="79"/>
    </row>
    <row r="571" spans="1:5" x14ac:dyDescent="0.25">
      <c r="A571" s="61">
        <v>54403</v>
      </c>
      <c r="B571" s="62" t="s">
        <v>19898</v>
      </c>
      <c r="C571" s="62" t="s">
        <v>2</v>
      </c>
      <c r="D571" s="79">
        <v>42271.573420601853</v>
      </c>
      <c r="E571" s="79"/>
    </row>
    <row r="572" spans="1:5" x14ac:dyDescent="0.25">
      <c r="A572" s="61">
        <v>54417</v>
      </c>
      <c r="B572" s="62" t="s">
        <v>19899</v>
      </c>
      <c r="C572" s="62" t="s">
        <v>43</v>
      </c>
      <c r="D572" s="79">
        <v>43129.71291357639</v>
      </c>
      <c r="E572" s="79"/>
    </row>
    <row r="573" spans="1:5" x14ac:dyDescent="0.25">
      <c r="A573" s="61">
        <v>54418</v>
      </c>
      <c r="B573" s="62" t="s">
        <v>19899</v>
      </c>
      <c r="C573" s="62" t="s">
        <v>2</v>
      </c>
      <c r="D573" s="79">
        <v>43137.508091400465</v>
      </c>
      <c r="E573" s="79">
        <v>43083</v>
      </c>
    </row>
    <row r="574" spans="1:5" x14ac:dyDescent="0.25">
      <c r="A574" s="61">
        <v>54419</v>
      </c>
      <c r="B574" s="62" t="s">
        <v>19899</v>
      </c>
      <c r="C574" s="62" t="s">
        <v>43</v>
      </c>
      <c r="D574" s="79">
        <v>43129.713782407409</v>
      </c>
      <c r="E574" s="79"/>
    </row>
    <row r="575" spans="1:5" x14ac:dyDescent="0.25">
      <c r="A575" s="61">
        <v>54420</v>
      </c>
      <c r="B575" s="62" t="s">
        <v>19899</v>
      </c>
      <c r="C575" s="62" t="s">
        <v>2</v>
      </c>
      <c r="D575" s="79">
        <v>43137.505716666667</v>
      </c>
      <c r="E575" s="79">
        <v>43083</v>
      </c>
    </row>
    <row r="576" spans="1:5" x14ac:dyDescent="0.25">
      <c r="A576" s="61">
        <v>54421</v>
      </c>
      <c r="B576" s="62" t="s">
        <v>19900</v>
      </c>
      <c r="C576" s="62" t="s">
        <v>43</v>
      </c>
      <c r="D576" s="79">
        <v>43124.800841400465</v>
      </c>
      <c r="E576" s="79"/>
    </row>
    <row r="577" spans="1:5" x14ac:dyDescent="0.25">
      <c r="A577" s="61">
        <v>54422</v>
      </c>
      <c r="B577" s="62" t="s">
        <v>19900</v>
      </c>
      <c r="C577" s="62" t="s">
        <v>2</v>
      </c>
      <c r="D577" s="79">
        <v>43130.533266435188</v>
      </c>
      <c r="E577" s="79">
        <v>43083</v>
      </c>
    </row>
    <row r="578" spans="1:5" x14ac:dyDescent="0.25">
      <c r="A578" s="61">
        <v>54423</v>
      </c>
      <c r="B578" s="62" t="s">
        <v>19900</v>
      </c>
      <c r="C578" s="62" t="s">
        <v>43</v>
      </c>
      <c r="D578" s="79">
        <v>43124.801281018517</v>
      </c>
      <c r="E578" s="79"/>
    </row>
    <row r="579" spans="1:5" x14ac:dyDescent="0.25">
      <c r="A579" s="61">
        <v>54424</v>
      </c>
      <c r="B579" s="62" t="s">
        <v>19900</v>
      </c>
      <c r="C579" s="62" t="s">
        <v>2</v>
      </c>
      <c r="D579" s="79">
        <v>43130.540075462966</v>
      </c>
      <c r="E579" s="79">
        <v>43083</v>
      </c>
    </row>
    <row r="580" spans="1:5" x14ac:dyDescent="0.25">
      <c r="A580" s="61">
        <v>54436</v>
      </c>
      <c r="B580" s="62" t="s">
        <v>19901</v>
      </c>
      <c r="C580" s="62" t="s">
        <v>2</v>
      </c>
      <c r="D580" s="79">
        <v>42192.50644409722</v>
      </c>
      <c r="E580" s="79"/>
    </row>
    <row r="581" spans="1:5" x14ac:dyDescent="0.25">
      <c r="A581" s="61">
        <v>54437</v>
      </c>
      <c r="B581" s="62" t="s">
        <v>19901</v>
      </c>
      <c r="C581" s="62" t="s">
        <v>2</v>
      </c>
      <c r="D581" s="79">
        <v>42192.504908020834</v>
      </c>
      <c r="E581" s="79"/>
    </row>
    <row r="582" spans="1:5" x14ac:dyDescent="0.25">
      <c r="A582" s="61">
        <v>54438</v>
      </c>
      <c r="B582" s="62" t="s">
        <v>19901</v>
      </c>
      <c r="C582" s="62" t="s">
        <v>2</v>
      </c>
      <c r="D582" s="79">
        <v>42192.503702581016</v>
      </c>
      <c r="E582" s="79"/>
    </row>
    <row r="583" spans="1:5" x14ac:dyDescent="0.25">
      <c r="A583" s="61">
        <v>54439</v>
      </c>
      <c r="B583" s="62" t="s">
        <v>19901</v>
      </c>
      <c r="C583" s="62" t="s">
        <v>2</v>
      </c>
      <c r="D583" s="79">
        <v>42192.501416782405</v>
      </c>
      <c r="E583" s="79"/>
    </row>
    <row r="584" spans="1:5" x14ac:dyDescent="0.25">
      <c r="A584" s="61">
        <v>54444</v>
      </c>
      <c r="B584" s="62" t="s">
        <v>19902</v>
      </c>
      <c r="C584" s="62" t="s">
        <v>43</v>
      </c>
      <c r="D584" s="79">
        <v>43101.041789583331</v>
      </c>
      <c r="E584" s="79"/>
    </row>
    <row r="585" spans="1:5" x14ac:dyDescent="0.25">
      <c r="A585" s="61">
        <v>54445</v>
      </c>
      <c r="B585" s="62" t="s">
        <v>19902</v>
      </c>
      <c r="C585" s="62" t="s">
        <v>2</v>
      </c>
      <c r="D585" s="79">
        <v>43074.832668981478</v>
      </c>
      <c r="E585" s="79">
        <v>43101</v>
      </c>
    </row>
    <row r="586" spans="1:5" x14ac:dyDescent="0.25">
      <c r="A586" s="61">
        <v>54446</v>
      </c>
      <c r="B586" s="62" t="s">
        <v>19902</v>
      </c>
      <c r="C586" s="62" t="s">
        <v>43</v>
      </c>
      <c r="D586" s="79">
        <v>43101.041788506947</v>
      </c>
      <c r="E586" s="79"/>
    </row>
    <row r="587" spans="1:5" x14ac:dyDescent="0.25">
      <c r="A587" s="61">
        <v>54447</v>
      </c>
      <c r="B587" s="62" t="s">
        <v>19902</v>
      </c>
      <c r="C587" s="62" t="s">
        <v>2</v>
      </c>
      <c r="D587" s="79">
        <v>43074.866554050925</v>
      </c>
      <c r="E587" s="79">
        <v>43101</v>
      </c>
    </row>
    <row r="588" spans="1:5" x14ac:dyDescent="0.25">
      <c r="A588" s="61">
        <v>54472</v>
      </c>
      <c r="B588" s="62" t="s">
        <v>19903</v>
      </c>
      <c r="C588" s="62" t="s">
        <v>2</v>
      </c>
      <c r="D588" s="79">
        <v>43083.686599918983</v>
      </c>
      <c r="E588" s="79">
        <v>43157</v>
      </c>
    </row>
    <row r="589" spans="1:5" x14ac:dyDescent="0.25">
      <c r="A589" s="61">
        <v>54479</v>
      </c>
      <c r="B589" s="62" t="s">
        <v>19762</v>
      </c>
      <c r="C589" s="62" t="s">
        <v>2</v>
      </c>
      <c r="D589" s="79">
        <v>42356.721748067132</v>
      </c>
      <c r="E589" s="79">
        <v>42370</v>
      </c>
    </row>
    <row r="590" spans="1:5" x14ac:dyDescent="0.25">
      <c r="A590" s="61">
        <v>54480</v>
      </c>
      <c r="B590" s="62" t="s">
        <v>19762</v>
      </c>
      <c r="C590" s="62" t="s">
        <v>2</v>
      </c>
      <c r="D590" s="79">
        <v>42356.71740115741</v>
      </c>
      <c r="E590" s="79">
        <v>42370</v>
      </c>
    </row>
    <row r="591" spans="1:5" x14ac:dyDescent="0.25">
      <c r="A591" s="61">
        <v>54481</v>
      </c>
      <c r="B591" s="62" t="s">
        <v>19762</v>
      </c>
      <c r="C591" s="62" t="s">
        <v>2</v>
      </c>
      <c r="D591" s="79">
        <v>42356.716327002316</v>
      </c>
      <c r="E591" s="80">
        <v>42370</v>
      </c>
    </row>
    <row r="592" spans="1:5" x14ac:dyDescent="0.25">
      <c r="A592" s="61">
        <v>54482</v>
      </c>
      <c r="B592" s="62" t="s">
        <v>19762</v>
      </c>
      <c r="C592" s="62" t="s">
        <v>2</v>
      </c>
      <c r="D592" s="79">
        <v>42356.712637152777</v>
      </c>
      <c r="E592" s="79">
        <v>42370</v>
      </c>
    </row>
    <row r="593" spans="1:5" x14ac:dyDescent="0.25">
      <c r="A593" s="61">
        <v>54483</v>
      </c>
      <c r="B593" s="62" t="s">
        <v>19879</v>
      </c>
      <c r="C593" s="62" t="s">
        <v>2</v>
      </c>
      <c r="D593" s="79">
        <v>42355.402681863423</v>
      </c>
      <c r="E593" s="79">
        <v>42370</v>
      </c>
    </row>
    <row r="594" spans="1:5" x14ac:dyDescent="0.25">
      <c r="A594" s="61">
        <v>54484</v>
      </c>
      <c r="B594" s="62" t="s">
        <v>19879</v>
      </c>
      <c r="C594" s="62" t="s">
        <v>2</v>
      </c>
      <c r="D594" s="79">
        <v>42355.408441203705</v>
      </c>
      <c r="E594" s="79">
        <v>42370</v>
      </c>
    </row>
    <row r="595" spans="1:5" x14ac:dyDescent="0.25">
      <c r="A595" s="61">
        <v>54485</v>
      </c>
      <c r="B595" s="62" t="s">
        <v>19879</v>
      </c>
      <c r="C595" s="62" t="s">
        <v>2</v>
      </c>
      <c r="D595" s="79">
        <v>42355.415246180557</v>
      </c>
      <c r="E595" s="79">
        <v>42370</v>
      </c>
    </row>
    <row r="596" spans="1:5" x14ac:dyDescent="0.25">
      <c r="A596" s="61">
        <v>54486</v>
      </c>
      <c r="B596" s="62" t="s">
        <v>19879</v>
      </c>
      <c r="C596" s="62" t="s">
        <v>2</v>
      </c>
      <c r="D596" s="79">
        <v>42355.416200694446</v>
      </c>
      <c r="E596" s="80">
        <v>42370</v>
      </c>
    </row>
    <row r="597" spans="1:5" x14ac:dyDescent="0.25">
      <c r="A597" s="61">
        <v>54489</v>
      </c>
      <c r="B597" s="62" t="s">
        <v>19904</v>
      </c>
      <c r="C597" s="62" t="s">
        <v>2</v>
      </c>
      <c r="D597" s="79">
        <v>42640.917953935183</v>
      </c>
      <c r="E597" s="80">
        <v>42644</v>
      </c>
    </row>
    <row r="598" spans="1:5" x14ac:dyDescent="0.25">
      <c r="A598" s="61">
        <v>54492</v>
      </c>
      <c r="B598" s="62" t="s">
        <v>19904</v>
      </c>
      <c r="C598" s="62" t="s">
        <v>2</v>
      </c>
      <c r="D598" s="79">
        <v>42640.921895983796</v>
      </c>
      <c r="E598" s="80">
        <v>42644</v>
      </c>
    </row>
    <row r="599" spans="1:5" x14ac:dyDescent="0.25">
      <c r="A599" s="61">
        <v>54494</v>
      </c>
      <c r="B599" s="62" t="s">
        <v>19905</v>
      </c>
      <c r="C599" s="62" t="s">
        <v>2</v>
      </c>
      <c r="D599" s="79">
        <v>42964.675125694448</v>
      </c>
      <c r="E599" s="80">
        <v>42644</v>
      </c>
    </row>
    <row r="600" spans="1:5" x14ac:dyDescent="0.25">
      <c r="A600" s="61">
        <v>54496</v>
      </c>
      <c r="B600" s="62" t="s">
        <v>19905</v>
      </c>
      <c r="C600" s="62" t="s">
        <v>2</v>
      </c>
      <c r="D600" s="79">
        <v>42964.675733067132</v>
      </c>
      <c r="E600" s="79">
        <v>42644</v>
      </c>
    </row>
    <row r="601" spans="1:5" x14ac:dyDescent="0.25">
      <c r="A601" s="61">
        <v>54497</v>
      </c>
      <c r="B601" s="62" t="s">
        <v>19903</v>
      </c>
      <c r="C601" s="62" t="s">
        <v>43</v>
      </c>
      <c r="D601" s="79">
        <v>43124.718377280093</v>
      </c>
      <c r="E601" s="80">
        <v>42370</v>
      </c>
    </row>
    <row r="602" spans="1:5" x14ac:dyDescent="0.25">
      <c r="A602" s="61">
        <v>54498</v>
      </c>
      <c r="B602" s="62" t="s">
        <v>19903</v>
      </c>
      <c r="C602" s="62" t="s">
        <v>2</v>
      </c>
      <c r="D602" s="79">
        <v>43130.35260431713</v>
      </c>
      <c r="E602" s="79">
        <v>43083</v>
      </c>
    </row>
    <row r="603" spans="1:5" x14ac:dyDescent="0.25">
      <c r="A603" s="61">
        <v>54500</v>
      </c>
      <c r="B603" s="62" t="s">
        <v>19903</v>
      </c>
      <c r="C603" s="62" t="s">
        <v>2</v>
      </c>
      <c r="D603" s="79">
        <v>43130.362228275466</v>
      </c>
      <c r="E603" s="80">
        <v>43083</v>
      </c>
    </row>
    <row r="604" spans="1:5" x14ac:dyDescent="0.25">
      <c r="A604" s="61">
        <v>54501</v>
      </c>
      <c r="B604" s="62" t="s">
        <v>19903</v>
      </c>
      <c r="C604" s="62" t="s">
        <v>43</v>
      </c>
      <c r="D604" s="79">
        <v>43124.718939120372</v>
      </c>
      <c r="E604" s="79">
        <v>42370</v>
      </c>
    </row>
    <row r="605" spans="1:5" x14ac:dyDescent="0.25">
      <c r="A605" s="61">
        <v>54502</v>
      </c>
      <c r="B605" s="62" t="s">
        <v>19906</v>
      </c>
      <c r="C605" s="62" t="s">
        <v>2</v>
      </c>
      <c r="D605" s="79">
        <v>42355.440584340278</v>
      </c>
      <c r="E605" s="80">
        <v>42370</v>
      </c>
    </row>
    <row r="606" spans="1:5" x14ac:dyDescent="0.25">
      <c r="A606" s="61">
        <v>54503</v>
      </c>
      <c r="B606" s="62" t="s">
        <v>19906</v>
      </c>
      <c r="C606" s="62" t="s">
        <v>2</v>
      </c>
      <c r="D606" s="79">
        <v>42355.435608831016</v>
      </c>
      <c r="E606" s="79">
        <v>42370</v>
      </c>
    </row>
    <row r="607" spans="1:5" x14ac:dyDescent="0.25">
      <c r="A607" s="61">
        <v>54504</v>
      </c>
      <c r="B607" s="62" t="s">
        <v>19907</v>
      </c>
      <c r="C607" s="62" t="s">
        <v>2</v>
      </c>
      <c r="D607" s="79">
        <v>42355.431079513888</v>
      </c>
      <c r="E607" s="80">
        <v>42370</v>
      </c>
    </row>
    <row r="608" spans="1:5" x14ac:dyDescent="0.25">
      <c r="A608" s="61">
        <v>54505</v>
      </c>
      <c r="B608" s="62" t="s">
        <v>19906</v>
      </c>
      <c r="C608" s="62" t="s">
        <v>2</v>
      </c>
      <c r="D608" s="79">
        <v>42355.426403703706</v>
      </c>
      <c r="E608" s="80">
        <v>42370</v>
      </c>
    </row>
    <row r="609" spans="1:5" x14ac:dyDescent="0.25">
      <c r="A609" s="61">
        <v>54515</v>
      </c>
      <c r="B609" s="62" t="s">
        <v>19908</v>
      </c>
      <c r="C609" s="62" t="s">
        <v>2</v>
      </c>
      <c r="D609" s="79">
        <v>42186.598126273151</v>
      </c>
      <c r="E609" s="80"/>
    </row>
    <row r="610" spans="1:5" x14ac:dyDescent="0.25">
      <c r="A610" s="61">
        <v>54516</v>
      </c>
      <c r="B610" s="62" t="s">
        <v>19909</v>
      </c>
      <c r="C610" s="62" t="s">
        <v>2</v>
      </c>
      <c r="D610" s="79">
        <v>43187.36950616898</v>
      </c>
      <c r="E610" s="80">
        <v>42736</v>
      </c>
    </row>
    <row r="611" spans="1:5" x14ac:dyDescent="0.25">
      <c r="A611" s="61">
        <v>54517</v>
      </c>
      <c r="B611" s="62" t="s">
        <v>19910</v>
      </c>
      <c r="C611" s="62" t="s">
        <v>2</v>
      </c>
      <c r="D611" s="79">
        <v>42529.49689652778</v>
      </c>
      <c r="E611" s="80">
        <v>42552</v>
      </c>
    </row>
    <row r="612" spans="1:5" x14ac:dyDescent="0.25">
      <c r="A612" s="61">
        <v>54542</v>
      </c>
      <c r="B612" s="62" t="s">
        <v>19911</v>
      </c>
      <c r="C612" s="62" t="s">
        <v>43</v>
      </c>
      <c r="D612" s="79">
        <v>43202.043054317131</v>
      </c>
      <c r="E612" s="79">
        <v>42644</v>
      </c>
    </row>
    <row r="613" spans="1:5" x14ac:dyDescent="0.25">
      <c r="A613" s="61">
        <v>54543</v>
      </c>
      <c r="B613" s="62" t="s">
        <v>19911</v>
      </c>
      <c r="C613" s="62" t="s">
        <v>2</v>
      </c>
      <c r="D613" s="79">
        <v>43192.788409803237</v>
      </c>
      <c r="E613" s="80">
        <v>43202</v>
      </c>
    </row>
    <row r="614" spans="1:5" x14ac:dyDescent="0.25">
      <c r="A614" s="61">
        <v>54544</v>
      </c>
      <c r="B614" s="62" t="s">
        <v>19911</v>
      </c>
      <c r="C614" s="62" t="s">
        <v>43</v>
      </c>
      <c r="D614" s="79">
        <v>43202.043052280096</v>
      </c>
      <c r="E614" s="79">
        <v>42644</v>
      </c>
    </row>
    <row r="615" spans="1:5" x14ac:dyDescent="0.25">
      <c r="A615" s="61">
        <v>54545</v>
      </c>
      <c r="B615" s="62" t="s">
        <v>19911</v>
      </c>
      <c r="C615" s="62" t="s">
        <v>2</v>
      </c>
      <c r="D615" s="79">
        <v>43192.790927395836</v>
      </c>
      <c r="E615" s="79">
        <v>43202</v>
      </c>
    </row>
    <row r="616" spans="1:5" x14ac:dyDescent="0.25">
      <c r="A616" s="61">
        <v>54547</v>
      </c>
      <c r="B616" s="62" t="s">
        <v>19912</v>
      </c>
      <c r="C616" s="62" t="s">
        <v>2</v>
      </c>
      <c r="D616" s="79">
        <v>42206.630028622683</v>
      </c>
      <c r="E616" s="79"/>
    </row>
    <row r="617" spans="1:5" x14ac:dyDescent="0.25">
      <c r="A617" s="61">
        <v>54548</v>
      </c>
      <c r="B617" s="62" t="s">
        <v>19913</v>
      </c>
      <c r="C617" s="62" t="s">
        <v>2</v>
      </c>
      <c r="D617" s="79">
        <v>43061.292763229168</v>
      </c>
      <c r="E617" s="79">
        <v>43070</v>
      </c>
    </row>
    <row r="618" spans="1:5" x14ac:dyDescent="0.25">
      <c r="A618" s="61">
        <v>54552</v>
      </c>
      <c r="B618" s="62" t="s">
        <v>19912</v>
      </c>
      <c r="C618" s="62" t="s">
        <v>2</v>
      </c>
      <c r="D618" s="79">
        <v>42206.639536226852</v>
      </c>
      <c r="E618" s="79"/>
    </row>
    <row r="619" spans="1:5" x14ac:dyDescent="0.25">
      <c r="A619" s="61">
        <v>54553</v>
      </c>
      <c r="B619" s="62" t="s">
        <v>19912</v>
      </c>
      <c r="C619" s="62" t="s">
        <v>2</v>
      </c>
      <c r="D619" s="79">
        <v>42206.645364930555</v>
      </c>
      <c r="E619" s="79"/>
    </row>
    <row r="620" spans="1:5" x14ac:dyDescent="0.25">
      <c r="A620" s="61">
        <v>54554</v>
      </c>
      <c r="B620" s="62" t="s">
        <v>19912</v>
      </c>
      <c r="C620" s="62" t="s">
        <v>2</v>
      </c>
      <c r="D620" s="79">
        <v>42206.649084606484</v>
      </c>
      <c r="E620" s="79"/>
    </row>
    <row r="621" spans="1:5" x14ac:dyDescent="0.25">
      <c r="A621" s="61">
        <v>54555</v>
      </c>
      <c r="B621" s="62" t="s">
        <v>19914</v>
      </c>
      <c r="C621" s="62" t="s">
        <v>2</v>
      </c>
      <c r="D621" s="79">
        <v>43131.675614548614</v>
      </c>
      <c r="E621" s="79">
        <v>43157</v>
      </c>
    </row>
    <row r="622" spans="1:5" x14ac:dyDescent="0.25">
      <c r="A622" s="61">
        <v>54556</v>
      </c>
      <c r="B622" s="62" t="s">
        <v>19915</v>
      </c>
      <c r="C622" s="62" t="s">
        <v>43</v>
      </c>
      <c r="D622" s="79">
        <v>42971.432014317128</v>
      </c>
      <c r="E622" s="79">
        <v>42846</v>
      </c>
    </row>
    <row r="623" spans="1:5" x14ac:dyDescent="0.25">
      <c r="A623" s="61">
        <v>54559</v>
      </c>
      <c r="B623" s="62" t="s">
        <v>19916</v>
      </c>
      <c r="C623" s="62" t="s">
        <v>2</v>
      </c>
      <c r="D623" s="79">
        <v>43131.675651006946</v>
      </c>
      <c r="E623" s="79">
        <v>43157</v>
      </c>
    </row>
    <row r="624" spans="1:5" x14ac:dyDescent="0.25">
      <c r="A624" s="61">
        <v>54561</v>
      </c>
      <c r="B624" s="62" t="s">
        <v>19917</v>
      </c>
      <c r="C624" s="62" t="s">
        <v>2</v>
      </c>
      <c r="D624" s="79">
        <v>42208.370138078702</v>
      </c>
      <c r="E624" s="79"/>
    </row>
    <row r="625" spans="1:5" x14ac:dyDescent="0.25">
      <c r="A625" s="61">
        <v>54562</v>
      </c>
      <c r="B625" s="62" t="s">
        <v>19918</v>
      </c>
      <c r="C625" s="62" t="s">
        <v>2</v>
      </c>
      <c r="D625" s="79">
        <v>42208.37377071759</v>
      </c>
      <c r="E625" s="79"/>
    </row>
    <row r="626" spans="1:5" x14ac:dyDescent="0.25">
      <c r="A626" s="61">
        <v>54563</v>
      </c>
      <c r="B626" s="62" t="s">
        <v>19919</v>
      </c>
      <c r="C626" s="62" t="s">
        <v>2</v>
      </c>
      <c r="D626" s="79">
        <v>42888.60988880787</v>
      </c>
      <c r="E626" s="79">
        <v>42940</v>
      </c>
    </row>
    <row r="627" spans="1:5" x14ac:dyDescent="0.25">
      <c r="A627" s="61">
        <v>54565</v>
      </c>
      <c r="B627" s="62" t="s">
        <v>19920</v>
      </c>
      <c r="C627" s="62" t="s">
        <v>2</v>
      </c>
      <c r="D627" s="79">
        <v>42219.67298116898</v>
      </c>
      <c r="E627" s="79"/>
    </row>
    <row r="628" spans="1:5" x14ac:dyDescent="0.25">
      <c r="A628" s="61">
        <v>54566</v>
      </c>
      <c r="B628" s="62" t="s">
        <v>19921</v>
      </c>
      <c r="C628" s="62" t="s">
        <v>43</v>
      </c>
      <c r="D628" s="79">
        <v>42948.697259143519</v>
      </c>
      <c r="E628" s="79">
        <v>42282</v>
      </c>
    </row>
    <row r="629" spans="1:5" x14ac:dyDescent="0.25">
      <c r="A629" s="61">
        <v>54567</v>
      </c>
      <c r="B629" s="62" t="s">
        <v>19922</v>
      </c>
      <c r="C629" s="62" t="s">
        <v>2</v>
      </c>
      <c r="D629" s="79">
        <v>42229.587912152776</v>
      </c>
      <c r="E629" s="79">
        <v>42278</v>
      </c>
    </row>
    <row r="630" spans="1:5" x14ac:dyDescent="0.25">
      <c r="A630" s="61">
        <v>54573</v>
      </c>
      <c r="B630" s="62" t="s">
        <v>19923</v>
      </c>
      <c r="C630" s="62" t="s">
        <v>43</v>
      </c>
      <c r="D630" s="79">
        <v>42948.646337881946</v>
      </c>
      <c r="E630" s="79"/>
    </row>
    <row r="631" spans="1:5" x14ac:dyDescent="0.25">
      <c r="A631" s="61">
        <v>54574</v>
      </c>
      <c r="B631" s="62" t="s">
        <v>19333</v>
      </c>
      <c r="C631" s="62" t="s">
        <v>2</v>
      </c>
      <c r="D631" s="79">
        <v>43007.3715556713</v>
      </c>
      <c r="E631" s="79">
        <v>43009</v>
      </c>
    </row>
    <row r="632" spans="1:5" x14ac:dyDescent="0.25">
      <c r="A632" s="61">
        <v>54575</v>
      </c>
      <c r="B632" s="62" t="s">
        <v>19924</v>
      </c>
      <c r="C632" s="62" t="s">
        <v>43</v>
      </c>
      <c r="D632" s="79">
        <v>42948.505778900464</v>
      </c>
      <c r="E632" s="79"/>
    </row>
    <row r="633" spans="1:5" x14ac:dyDescent="0.25">
      <c r="A633" s="61">
        <v>54579</v>
      </c>
      <c r="B633" s="62" t="s">
        <v>19925</v>
      </c>
      <c r="C633" s="62" t="s">
        <v>43</v>
      </c>
      <c r="D633" s="79">
        <v>42948.645656516201</v>
      </c>
      <c r="E633" s="79">
        <v>42282</v>
      </c>
    </row>
    <row r="634" spans="1:5" ht="30" x14ac:dyDescent="0.25">
      <c r="A634" s="61">
        <v>54583</v>
      </c>
      <c r="B634" s="62" t="s">
        <v>19926</v>
      </c>
      <c r="C634" s="62" t="s">
        <v>43</v>
      </c>
      <c r="D634" s="79">
        <v>43114.041880405093</v>
      </c>
      <c r="E634" s="79"/>
    </row>
    <row r="635" spans="1:5" x14ac:dyDescent="0.25">
      <c r="A635" s="61">
        <v>54589</v>
      </c>
      <c r="B635" s="62" t="s">
        <v>19927</v>
      </c>
      <c r="C635" s="62" t="s">
        <v>2</v>
      </c>
      <c r="D635" s="79">
        <v>42223.576297141204</v>
      </c>
      <c r="E635" s="79"/>
    </row>
    <row r="636" spans="1:5" x14ac:dyDescent="0.25">
      <c r="A636" s="61">
        <v>54590</v>
      </c>
      <c r="B636" s="62" t="s">
        <v>19928</v>
      </c>
      <c r="C636" s="62" t="s">
        <v>2</v>
      </c>
      <c r="D636" s="79">
        <v>42223.57822476852</v>
      </c>
      <c r="E636" s="80"/>
    </row>
    <row r="637" spans="1:5" x14ac:dyDescent="0.25">
      <c r="A637" s="61">
        <v>54591</v>
      </c>
      <c r="B637" s="62" t="s">
        <v>19929</v>
      </c>
      <c r="C637" s="62" t="s">
        <v>2</v>
      </c>
      <c r="D637" s="79">
        <v>42223.580121527775</v>
      </c>
      <c r="E637" s="79"/>
    </row>
    <row r="638" spans="1:5" x14ac:dyDescent="0.25">
      <c r="A638" s="61">
        <v>54592</v>
      </c>
      <c r="B638" s="62" t="s">
        <v>19930</v>
      </c>
      <c r="C638" s="62" t="s">
        <v>2</v>
      </c>
      <c r="D638" s="79">
        <v>42223.5816849537</v>
      </c>
      <c r="E638" s="79"/>
    </row>
    <row r="639" spans="1:5" x14ac:dyDescent="0.25">
      <c r="A639" s="61">
        <v>54594</v>
      </c>
      <c r="B639" s="62" t="s">
        <v>19931</v>
      </c>
      <c r="C639" s="62" t="s">
        <v>2</v>
      </c>
      <c r="D639" s="79">
        <v>42223.610410879628</v>
      </c>
      <c r="E639" s="79"/>
    </row>
    <row r="640" spans="1:5" x14ac:dyDescent="0.25">
      <c r="A640" s="61">
        <v>54595</v>
      </c>
      <c r="B640" s="62" t="s">
        <v>19932</v>
      </c>
      <c r="C640" s="62" t="s">
        <v>2</v>
      </c>
      <c r="D640" s="79">
        <v>42223.615522025466</v>
      </c>
      <c r="E640" s="79"/>
    </row>
    <row r="641" spans="1:5" x14ac:dyDescent="0.25">
      <c r="A641" s="61">
        <v>54596</v>
      </c>
      <c r="B641" s="62" t="s">
        <v>19933</v>
      </c>
      <c r="C641" s="62" t="s">
        <v>2</v>
      </c>
      <c r="D641" s="79">
        <v>42223.617911655092</v>
      </c>
      <c r="E641" s="79"/>
    </row>
    <row r="642" spans="1:5" x14ac:dyDescent="0.25">
      <c r="A642" s="61">
        <v>54597</v>
      </c>
      <c r="B642" s="62" t="s">
        <v>19934</v>
      </c>
      <c r="C642" s="62" t="s">
        <v>2</v>
      </c>
      <c r="D642" s="79">
        <v>42223.621451238425</v>
      </c>
      <c r="E642" s="79"/>
    </row>
    <row r="643" spans="1:5" x14ac:dyDescent="0.25">
      <c r="A643" s="61">
        <v>54598</v>
      </c>
      <c r="B643" s="62" t="s">
        <v>19935</v>
      </c>
      <c r="C643" s="62" t="s">
        <v>43</v>
      </c>
      <c r="D643" s="79">
        <v>43158.041865509258</v>
      </c>
      <c r="E643" s="80">
        <v>42761</v>
      </c>
    </row>
    <row r="644" spans="1:5" x14ac:dyDescent="0.25">
      <c r="A644" s="61">
        <v>54602</v>
      </c>
      <c r="B644" s="62" t="s">
        <v>19127</v>
      </c>
      <c r="C644" s="62" t="s">
        <v>2</v>
      </c>
      <c r="D644" s="79">
        <v>42447.4629375</v>
      </c>
      <c r="E644" s="79">
        <v>42278</v>
      </c>
    </row>
    <row r="645" spans="1:5" x14ac:dyDescent="0.25">
      <c r="A645" s="61">
        <v>54610</v>
      </c>
      <c r="B645" s="62" t="s">
        <v>19925</v>
      </c>
      <c r="C645" s="62" t="s">
        <v>2</v>
      </c>
      <c r="D645" s="79">
        <v>42230.61040474537</v>
      </c>
      <c r="E645" s="80"/>
    </row>
    <row r="646" spans="1:5" x14ac:dyDescent="0.25">
      <c r="A646" s="61">
        <v>54611</v>
      </c>
      <c r="B646" s="62" t="s">
        <v>19920</v>
      </c>
      <c r="C646" s="62" t="s">
        <v>2</v>
      </c>
      <c r="D646" s="79">
        <v>42230.611172025463</v>
      </c>
      <c r="E646" s="80"/>
    </row>
    <row r="647" spans="1:5" x14ac:dyDescent="0.25">
      <c r="A647" s="61">
        <v>54612</v>
      </c>
      <c r="B647" s="62" t="s">
        <v>19936</v>
      </c>
      <c r="C647" s="62" t="s">
        <v>2</v>
      </c>
      <c r="D647" s="79">
        <v>42230.612397488425</v>
      </c>
      <c r="E647" s="80"/>
    </row>
    <row r="648" spans="1:5" x14ac:dyDescent="0.25">
      <c r="A648" s="61">
        <v>54613</v>
      </c>
      <c r="B648" s="62" t="s">
        <v>19923</v>
      </c>
      <c r="C648" s="62" t="s">
        <v>2</v>
      </c>
      <c r="D648" s="79">
        <v>42230.613577511576</v>
      </c>
      <c r="E648" s="79"/>
    </row>
    <row r="649" spans="1:5" x14ac:dyDescent="0.25">
      <c r="A649" s="61">
        <v>54629</v>
      </c>
      <c r="B649" s="62" t="s">
        <v>19937</v>
      </c>
      <c r="C649" s="62" t="s">
        <v>2</v>
      </c>
      <c r="D649" s="79">
        <v>42237.622888344908</v>
      </c>
      <c r="E649" s="79"/>
    </row>
    <row r="650" spans="1:5" x14ac:dyDescent="0.25">
      <c r="A650" s="61">
        <v>54630</v>
      </c>
      <c r="B650" s="62" t="s">
        <v>19938</v>
      </c>
      <c r="C650" s="62" t="s">
        <v>2</v>
      </c>
      <c r="D650" s="79">
        <v>42240.751158680556</v>
      </c>
      <c r="E650" s="79"/>
    </row>
    <row r="651" spans="1:5" x14ac:dyDescent="0.25">
      <c r="A651" s="61">
        <v>54631</v>
      </c>
      <c r="B651" s="62" t="s">
        <v>19938</v>
      </c>
      <c r="C651" s="62" t="s">
        <v>2</v>
      </c>
      <c r="D651" s="79">
        <v>42240.75236608796</v>
      </c>
      <c r="E651" s="80"/>
    </row>
    <row r="652" spans="1:5" x14ac:dyDescent="0.25">
      <c r="A652" s="61">
        <v>54632</v>
      </c>
      <c r="B652" s="62" t="s">
        <v>19938</v>
      </c>
      <c r="C652" s="62" t="s">
        <v>2</v>
      </c>
      <c r="D652" s="79">
        <v>42240.753644756944</v>
      </c>
      <c r="E652" s="80"/>
    </row>
    <row r="653" spans="1:5" x14ac:dyDescent="0.25">
      <c r="A653" s="61">
        <v>54633</v>
      </c>
      <c r="B653" s="62" t="s">
        <v>19938</v>
      </c>
      <c r="C653" s="62" t="s">
        <v>2</v>
      </c>
      <c r="D653" s="79">
        <v>42240.754482488424</v>
      </c>
      <c r="E653" s="79"/>
    </row>
    <row r="654" spans="1:5" x14ac:dyDescent="0.25">
      <c r="A654" s="61">
        <v>54635</v>
      </c>
      <c r="B654" s="62" t="s">
        <v>19658</v>
      </c>
      <c r="C654" s="62" t="s">
        <v>2</v>
      </c>
      <c r="D654" s="79">
        <v>42810.482108449076</v>
      </c>
      <c r="E654" s="80">
        <v>42755</v>
      </c>
    </row>
    <row r="655" spans="1:5" x14ac:dyDescent="0.25">
      <c r="A655" s="61">
        <v>54639</v>
      </c>
      <c r="B655" s="62" t="s">
        <v>19937</v>
      </c>
      <c r="C655" s="62" t="s">
        <v>2</v>
      </c>
      <c r="D655" s="79">
        <v>42243.690338043984</v>
      </c>
      <c r="E655" s="79"/>
    </row>
    <row r="656" spans="1:5" x14ac:dyDescent="0.25">
      <c r="A656" s="61">
        <v>54641</v>
      </c>
      <c r="B656" s="62" t="s">
        <v>19939</v>
      </c>
      <c r="C656" s="62" t="s">
        <v>2</v>
      </c>
      <c r="D656" s="79">
        <v>42753.364646793983</v>
      </c>
      <c r="E656" s="79">
        <v>42315</v>
      </c>
    </row>
    <row r="657" spans="1:5" x14ac:dyDescent="0.25">
      <c r="A657" s="61">
        <v>54643</v>
      </c>
      <c r="B657" s="62" t="s">
        <v>19939</v>
      </c>
      <c r="C657" s="62" t="s">
        <v>2</v>
      </c>
      <c r="D657" s="79">
        <v>42753.36502114583</v>
      </c>
      <c r="E657" s="80">
        <v>42315</v>
      </c>
    </row>
    <row r="658" spans="1:5" x14ac:dyDescent="0.25">
      <c r="A658" s="61">
        <v>54644</v>
      </c>
      <c r="B658" s="62" t="s">
        <v>19940</v>
      </c>
      <c r="C658" s="62" t="s">
        <v>2</v>
      </c>
      <c r="D658" s="79">
        <v>42248.726747569446</v>
      </c>
      <c r="E658" s="79"/>
    </row>
    <row r="659" spans="1:5" x14ac:dyDescent="0.25">
      <c r="A659" s="61">
        <v>54645</v>
      </c>
      <c r="B659" s="62" t="s">
        <v>19940</v>
      </c>
      <c r="C659" s="62" t="s">
        <v>2</v>
      </c>
      <c r="D659" s="79">
        <v>42248.730801192127</v>
      </c>
      <c r="E659" s="80"/>
    </row>
    <row r="660" spans="1:5" x14ac:dyDescent="0.25">
      <c r="A660" s="61">
        <v>54646</v>
      </c>
      <c r="B660" s="62" t="s">
        <v>19940</v>
      </c>
      <c r="C660" s="62" t="s">
        <v>2</v>
      </c>
      <c r="D660" s="79">
        <v>42248.770898692128</v>
      </c>
      <c r="E660" s="79"/>
    </row>
    <row r="661" spans="1:5" x14ac:dyDescent="0.25">
      <c r="A661" s="61">
        <v>54647</v>
      </c>
      <c r="B661" s="62" t="s">
        <v>19940</v>
      </c>
      <c r="C661" s="62" t="s">
        <v>2</v>
      </c>
      <c r="D661" s="79">
        <v>42248.784629942129</v>
      </c>
      <c r="E661" s="80"/>
    </row>
    <row r="662" spans="1:5" x14ac:dyDescent="0.25">
      <c r="A662" s="61">
        <v>54649</v>
      </c>
      <c r="B662" s="62" t="s">
        <v>19941</v>
      </c>
      <c r="C662" s="62" t="s">
        <v>2</v>
      </c>
      <c r="D662" s="79">
        <v>42366.654981400461</v>
      </c>
      <c r="E662" s="80">
        <v>42370</v>
      </c>
    </row>
    <row r="663" spans="1:5" ht="30" x14ac:dyDescent="0.25">
      <c r="A663" s="61">
        <v>54653</v>
      </c>
      <c r="B663" s="62" t="s">
        <v>19926</v>
      </c>
      <c r="C663" s="62" t="s">
        <v>43</v>
      </c>
      <c r="D663" s="79">
        <v>43114.041879363424</v>
      </c>
      <c r="E663" s="80"/>
    </row>
    <row r="664" spans="1:5" ht="30" x14ac:dyDescent="0.25">
      <c r="A664" s="61">
        <v>54654</v>
      </c>
      <c r="B664" s="62" t="s">
        <v>19926</v>
      </c>
      <c r="C664" s="62" t="s">
        <v>43</v>
      </c>
      <c r="D664" s="79">
        <v>43114.041878124997</v>
      </c>
      <c r="E664" s="80"/>
    </row>
    <row r="665" spans="1:5" ht="30" x14ac:dyDescent="0.25">
      <c r="A665" s="61">
        <v>54655</v>
      </c>
      <c r="B665" s="62" t="s">
        <v>19926</v>
      </c>
      <c r="C665" s="62" t="s">
        <v>43</v>
      </c>
      <c r="D665" s="79">
        <v>43114.041876539355</v>
      </c>
      <c r="E665" s="80"/>
    </row>
    <row r="666" spans="1:5" x14ac:dyDescent="0.25">
      <c r="A666" s="61">
        <v>54656</v>
      </c>
      <c r="B666" s="62" t="s">
        <v>19942</v>
      </c>
      <c r="C666" s="62" t="s">
        <v>43</v>
      </c>
      <c r="D666" s="79">
        <v>43158.041862615741</v>
      </c>
      <c r="E666" s="80">
        <v>43157</v>
      </c>
    </row>
    <row r="667" spans="1:5" ht="30" x14ac:dyDescent="0.25">
      <c r="A667" s="61">
        <v>54658</v>
      </c>
      <c r="B667" s="62" t="s">
        <v>19943</v>
      </c>
      <c r="C667" s="62" t="s">
        <v>43</v>
      </c>
      <c r="D667" s="79">
        <v>43202.043047303239</v>
      </c>
      <c r="E667" s="80"/>
    </row>
    <row r="668" spans="1:5" ht="30" x14ac:dyDescent="0.25">
      <c r="A668" s="61">
        <v>54660</v>
      </c>
      <c r="B668" s="62" t="s">
        <v>19943</v>
      </c>
      <c r="C668" s="62" t="s">
        <v>2</v>
      </c>
      <c r="D668" s="79">
        <v>43192.728912118058</v>
      </c>
      <c r="E668" s="80">
        <v>43202</v>
      </c>
    </row>
    <row r="669" spans="1:5" ht="30" x14ac:dyDescent="0.25">
      <c r="A669" s="61">
        <v>54661</v>
      </c>
      <c r="B669" s="62" t="s">
        <v>19943</v>
      </c>
      <c r="C669" s="62" t="s">
        <v>43</v>
      </c>
      <c r="D669" s="79">
        <v>43202.043045104168</v>
      </c>
      <c r="E669" s="80"/>
    </row>
    <row r="670" spans="1:5" ht="30" x14ac:dyDescent="0.25">
      <c r="A670" s="61">
        <v>54662</v>
      </c>
      <c r="B670" s="62" t="s">
        <v>19943</v>
      </c>
      <c r="C670" s="62" t="s">
        <v>2</v>
      </c>
      <c r="D670" s="79">
        <v>43192.729789583333</v>
      </c>
      <c r="E670" s="79">
        <v>43202</v>
      </c>
    </row>
    <row r="671" spans="1:5" x14ac:dyDescent="0.25">
      <c r="A671" s="61">
        <v>54666</v>
      </c>
      <c r="B671" s="62" t="s">
        <v>19944</v>
      </c>
      <c r="C671" s="62" t="s">
        <v>2</v>
      </c>
      <c r="D671" s="79">
        <v>43151.727588275462</v>
      </c>
      <c r="E671" s="79">
        <v>43084</v>
      </c>
    </row>
    <row r="672" spans="1:5" x14ac:dyDescent="0.25">
      <c r="A672" s="61">
        <v>54668</v>
      </c>
      <c r="B672" s="62" t="s">
        <v>19944</v>
      </c>
      <c r="C672" s="62" t="s">
        <v>2</v>
      </c>
      <c r="D672" s="79">
        <v>43151.739749155095</v>
      </c>
      <c r="E672" s="80">
        <v>43084</v>
      </c>
    </row>
    <row r="673" spans="1:5" x14ac:dyDescent="0.25">
      <c r="A673" s="61">
        <v>54674</v>
      </c>
      <c r="B673" s="62" t="s">
        <v>19945</v>
      </c>
      <c r="C673" s="62" t="s">
        <v>2</v>
      </c>
      <c r="D673" s="79">
        <v>42608.433931481479</v>
      </c>
      <c r="E673" s="80">
        <v>42646</v>
      </c>
    </row>
    <row r="674" spans="1:5" x14ac:dyDescent="0.25">
      <c r="A674" s="61">
        <v>54675</v>
      </c>
      <c r="B674" s="62" t="s">
        <v>19946</v>
      </c>
      <c r="C674" s="62" t="s">
        <v>2</v>
      </c>
      <c r="D674" s="79">
        <v>43202.634425891207</v>
      </c>
      <c r="E674" s="80">
        <v>43202</v>
      </c>
    </row>
    <row r="675" spans="1:5" x14ac:dyDescent="0.25">
      <c r="A675" s="61">
        <v>54680</v>
      </c>
      <c r="B675" s="62" t="s">
        <v>19947</v>
      </c>
      <c r="C675" s="62" t="s">
        <v>2</v>
      </c>
      <c r="D675" s="79">
        <v>42275.729991817127</v>
      </c>
      <c r="E675" s="80"/>
    </row>
    <row r="676" spans="1:5" x14ac:dyDescent="0.25">
      <c r="A676" s="61">
        <v>54682</v>
      </c>
      <c r="B676" s="62" t="s">
        <v>19948</v>
      </c>
      <c r="C676" s="62" t="s">
        <v>2</v>
      </c>
      <c r="D676" s="79">
        <v>43083.698891168984</v>
      </c>
      <c r="E676" s="80">
        <v>43157</v>
      </c>
    </row>
    <row r="677" spans="1:5" x14ac:dyDescent="0.25">
      <c r="A677" s="61">
        <v>54685</v>
      </c>
      <c r="B677" s="62" t="s">
        <v>19831</v>
      </c>
      <c r="C677" s="62" t="s">
        <v>2</v>
      </c>
      <c r="D677" s="79">
        <v>43038.591504548611</v>
      </c>
      <c r="E677" s="80">
        <v>43009</v>
      </c>
    </row>
    <row r="678" spans="1:5" x14ac:dyDescent="0.25">
      <c r="A678" s="61">
        <v>54686</v>
      </c>
      <c r="B678" s="62" t="s">
        <v>19805</v>
      </c>
      <c r="C678" s="62" t="s">
        <v>2</v>
      </c>
      <c r="D678" s="79">
        <v>43038.590903275464</v>
      </c>
      <c r="E678" s="80">
        <v>42936</v>
      </c>
    </row>
    <row r="679" spans="1:5" x14ac:dyDescent="0.25">
      <c r="A679" s="61">
        <v>54687</v>
      </c>
      <c r="B679" s="62" t="s">
        <v>19804</v>
      </c>
      <c r="C679" s="62" t="s">
        <v>2</v>
      </c>
      <c r="D679" s="79">
        <v>43038.592729363423</v>
      </c>
      <c r="E679" s="80">
        <v>42852</v>
      </c>
    </row>
    <row r="680" spans="1:5" x14ac:dyDescent="0.25">
      <c r="A680" s="61">
        <v>54688</v>
      </c>
      <c r="B680" s="62" t="s">
        <v>19903</v>
      </c>
      <c r="C680" s="62" t="s">
        <v>2</v>
      </c>
      <c r="D680" s="79">
        <v>43091.354640393518</v>
      </c>
      <c r="E680" s="80">
        <v>43091</v>
      </c>
    </row>
    <row r="681" spans="1:5" x14ac:dyDescent="0.25">
      <c r="A681" s="61">
        <v>54689</v>
      </c>
      <c r="B681" s="62" t="s">
        <v>19889</v>
      </c>
      <c r="C681" s="62" t="s">
        <v>2</v>
      </c>
      <c r="D681" s="79">
        <v>43038.594517789352</v>
      </c>
      <c r="E681" s="79">
        <v>43009</v>
      </c>
    </row>
    <row r="682" spans="1:5" x14ac:dyDescent="0.25">
      <c r="A682" s="61">
        <v>54690</v>
      </c>
      <c r="B682" s="62" t="s">
        <v>19949</v>
      </c>
      <c r="C682" s="62" t="s">
        <v>2</v>
      </c>
      <c r="D682" s="79">
        <v>42285.422868287038</v>
      </c>
      <c r="E682" s="80"/>
    </row>
    <row r="683" spans="1:5" x14ac:dyDescent="0.25">
      <c r="A683" s="61">
        <v>54692</v>
      </c>
      <c r="B683" s="62" t="s">
        <v>19950</v>
      </c>
      <c r="C683" s="62" t="s">
        <v>2</v>
      </c>
      <c r="D683" s="79">
        <v>42285.427449537034</v>
      </c>
      <c r="E683" s="79"/>
    </row>
    <row r="684" spans="1:5" ht="30" x14ac:dyDescent="0.25">
      <c r="A684" s="61">
        <v>54694</v>
      </c>
      <c r="B684" s="62" t="s">
        <v>19951</v>
      </c>
      <c r="C684" s="62" t="s">
        <v>2</v>
      </c>
      <c r="D684" s="79">
        <v>42293.626177314814</v>
      </c>
      <c r="E684" s="79"/>
    </row>
    <row r="685" spans="1:5" x14ac:dyDescent="0.25">
      <c r="A685" s="61">
        <v>54696</v>
      </c>
      <c r="B685" s="62" t="s">
        <v>19952</v>
      </c>
      <c r="C685" s="62" t="s">
        <v>43</v>
      </c>
      <c r="D685" s="79">
        <v>43199.041777812497</v>
      </c>
      <c r="E685" s="80"/>
    </row>
    <row r="686" spans="1:5" x14ac:dyDescent="0.25">
      <c r="A686" s="61">
        <v>54697</v>
      </c>
      <c r="B686" s="62" t="s">
        <v>19952</v>
      </c>
      <c r="C686" s="62" t="s">
        <v>43</v>
      </c>
      <c r="D686" s="79">
        <v>43199.041776701386</v>
      </c>
      <c r="E686" s="80"/>
    </row>
    <row r="687" spans="1:5" x14ac:dyDescent="0.25">
      <c r="A687" s="61">
        <v>54698</v>
      </c>
      <c r="B687" s="62" t="s">
        <v>19952</v>
      </c>
      <c r="C687" s="62" t="s">
        <v>43</v>
      </c>
      <c r="D687" s="79">
        <v>43199.041775231482</v>
      </c>
      <c r="E687" s="80"/>
    </row>
    <row r="688" spans="1:5" x14ac:dyDescent="0.25">
      <c r="A688" s="61">
        <v>54699</v>
      </c>
      <c r="B688" s="62" t="s">
        <v>19952</v>
      </c>
      <c r="C688" s="62" t="s">
        <v>43</v>
      </c>
      <c r="D688" s="79">
        <v>43199.041764236114</v>
      </c>
      <c r="E688" s="80"/>
    </row>
    <row r="689" spans="1:5" x14ac:dyDescent="0.25">
      <c r="A689" s="61">
        <v>54701</v>
      </c>
      <c r="B689" s="62" t="s">
        <v>19953</v>
      </c>
      <c r="C689" s="62" t="s">
        <v>43</v>
      </c>
      <c r="D689" s="79">
        <v>42971.590726273149</v>
      </c>
      <c r="E689" s="79"/>
    </row>
    <row r="690" spans="1:5" x14ac:dyDescent="0.25">
      <c r="A690" s="61">
        <v>54703</v>
      </c>
      <c r="B690" s="62" t="s">
        <v>19954</v>
      </c>
      <c r="C690" s="62" t="s">
        <v>2</v>
      </c>
      <c r="D690" s="79">
        <v>42293.61482318287</v>
      </c>
      <c r="E690" s="80"/>
    </row>
    <row r="691" spans="1:5" x14ac:dyDescent="0.25">
      <c r="A691" s="61">
        <v>54704</v>
      </c>
      <c r="B691" s="62" t="s">
        <v>19953</v>
      </c>
      <c r="C691" s="62" t="s">
        <v>43</v>
      </c>
      <c r="D691" s="79">
        <v>42978.041736226849</v>
      </c>
      <c r="E691" s="80"/>
    </row>
    <row r="692" spans="1:5" x14ac:dyDescent="0.25">
      <c r="A692" s="61">
        <v>54705</v>
      </c>
      <c r="B692" s="62" t="s">
        <v>19955</v>
      </c>
      <c r="C692" s="62" t="s">
        <v>2</v>
      </c>
      <c r="D692" s="79">
        <v>42297.491185613428</v>
      </c>
      <c r="E692" s="80"/>
    </row>
    <row r="693" spans="1:5" x14ac:dyDescent="0.25">
      <c r="A693" s="61">
        <v>54706</v>
      </c>
      <c r="B693" s="62" t="s">
        <v>19956</v>
      </c>
      <c r="C693" s="62" t="s">
        <v>2</v>
      </c>
      <c r="D693" s="79">
        <v>42297.49141130787</v>
      </c>
      <c r="E693" s="79"/>
    </row>
    <row r="694" spans="1:5" x14ac:dyDescent="0.25">
      <c r="A694" s="61">
        <v>54710</v>
      </c>
      <c r="B694" s="62" t="s">
        <v>19957</v>
      </c>
      <c r="C694" s="62" t="s">
        <v>2</v>
      </c>
      <c r="D694" s="79">
        <v>42384.598703356482</v>
      </c>
      <c r="E694" s="80"/>
    </row>
    <row r="695" spans="1:5" x14ac:dyDescent="0.25">
      <c r="A695" s="61">
        <v>54713</v>
      </c>
      <c r="B695" s="62" t="s">
        <v>19957</v>
      </c>
      <c r="C695" s="62" t="s">
        <v>2</v>
      </c>
      <c r="D695" s="79">
        <v>42384.599507905092</v>
      </c>
      <c r="E695" s="79"/>
    </row>
    <row r="696" spans="1:5" x14ac:dyDescent="0.25">
      <c r="A696" s="61">
        <v>54714</v>
      </c>
      <c r="B696" s="62" t="s">
        <v>19957</v>
      </c>
      <c r="C696" s="62" t="s">
        <v>2</v>
      </c>
      <c r="D696" s="79">
        <v>42384.600499224536</v>
      </c>
      <c r="E696" s="80"/>
    </row>
    <row r="697" spans="1:5" x14ac:dyDescent="0.25">
      <c r="A697" s="61">
        <v>54715</v>
      </c>
      <c r="B697" s="62" t="s">
        <v>19957</v>
      </c>
      <c r="C697" s="62" t="s">
        <v>2</v>
      </c>
      <c r="D697" s="79">
        <v>42384.601382870373</v>
      </c>
      <c r="E697" s="79"/>
    </row>
    <row r="698" spans="1:5" x14ac:dyDescent="0.25">
      <c r="A698" s="61">
        <v>54716</v>
      </c>
      <c r="B698" s="62" t="s">
        <v>19958</v>
      </c>
      <c r="C698" s="62" t="s">
        <v>2</v>
      </c>
      <c r="D698" s="79">
        <v>42307.61958726852</v>
      </c>
      <c r="E698" s="79"/>
    </row>
    <row r="699" spans="1:5" x14ac:dyDescent="0.25">
      <c r="A699" s="61">
        <v>54717</v>
      </c>
      <c r="B699" s="62" t="s">
        <v>19959</v>
      </c>
      <c r="C699" s="62" t="s">
        <v>2</v>
      </c>
      <c r="D699" s="79">
        <v>42307.645611458334</v>
      </c>
      <c r="E699" s="79"/>
    </row>
    <row r="700" spans="1:5" x14ac:dyDescent="0.25">
      <c r="A700" s="61">
        <v>54718</v>
      </c>
      <c r="B700" s="62" t="s">
        <v>19960</v>
      </c>
      <c r="C700" s="62" t="s">
        <v>2</v>
      </c>
      <c r="D700" s="79">
        <v>42307.727890821756</v>
      </c>
      <c r="E700" s="79"/>
    </row>
    <row r="701" spans="1:5" x14ac:dyDescent="0.25">
      <c r="A701" s="61">
        <v>54720</v>
      </c>
      <c r="B701" s="62" t="s">
        <v>19961</v>
      </c>
      <c r="C701" s="62" t="s">
        <v>2</v>
      </c>
      <c r="D701" s="79">
        <v>42311.708437349538</v>
      </c>
      <c r="E701" s="80"/>
    </row>
    <row r="702" spans="1:5" x14ac:dyDescent="0.25">
      <c r="A702" s="61">
        <v>54721</v>
      </c>
      <c r="B702" s="62" t="s">
        <v>19962</v>
      </c>
      <c r="C702" s="62" t="s">
        <v>2</v>
      </c>
      <c r="D702" s="79">
        <v>42311.708842094908</v>
      </c>
      <c r="E702" s="80"/>
    </row>
    <row r="703" spans="1:5" x14ac:dyDescent="0.25">
      <c r="A703" s="61">
        <v>54722</v>
      </c>
      <c r="B703" s="62" t="s">
        <v>19963</v>
      </c>
      <c r="C703" s="62" t="s">
        <v>2</v>
      </c>
      <c r="D703" s="79">
        <v>42311.738763078705</v>
      </c>
      <c r="E703" s="79"/>
    </row>
    <row r="704" spans="1:5" x14ac:dyDescent="0.25">
      <c r="A704" s="61">
        <v>54723</v>
      </c>
      <c r="B704" s="62" t="s">
        <v>19964</v>
      </c>
      <c r="C704" s="62" t="s">
        <v>2</v>
      </c>
      <c r="D704" s="79">
        <v>42317.345447453707</v>
      </c>
      <c r="E704" s="79"/>
    </row>
    <row r="705" spans="1:5" x14ac:dyDescent="0.25">
      <c r="A705" s="61">
        <v>54724</v>
      </c>
      <c r="B705" s="62" t="s">
        <v>19965</v>
      </c>
      <c r="C705" s="62" t="s">
        <v>2</v>
      </c>
      <c r="D705" s="79">
        <v>42317.347009571757</v>
      </c>
      <c r="E705" s="79"/>
    </row>
    <row r="706" spans="1:5" x14ac:dyDescent="0.25">
      <c r="A706" s="61">
        <v>54726</v>
      </c>
      <c r="B706" s="62" t="s">
        <v>19966</v>
      </c>
      <c r="C706" s="62" t="s">
        <v>2</v>
      </c>
      <c r="D706" s="79">
        <v>42318.599658761574</v>
      </c>
      <c r="E706" s="79"/>
    </row>
    <row r="707" spans="1:5" x14ac:dyDescent="0.25">
      <c r="A707" s="61">
        <v>54730</v>
      </c>
      <c r="B707" s="62" t="s">
        <v>19967</v>
      </c>
      <c r="C707" s="62" t="s">
        <v>2</v>
      </c>
      <c r="D707" s="79">
        <v>42318.600524155096</v>
      </c>
      <c r="E707" s="79"/>
    </row>
    <row r="708" spans="1:5" x14ac:dyDescent="0.25">
      <c r="A708" s="61">
        <v>54731</v>
      </c>
      <c r="B708" s="62" t="s">
        <v>19968</v>
      </c>
      <c r="C708" s="62" t="s">
        <v>2</v>
      </c>
      <c r="D708" s="79">
        <v>42318.645658368056</v>
      </c>
      <c r="E708" s="79"/>
    </row>
    <row r="709" spans="1:5" x14ac:dyDescent="0.25">
      <c r="A709" s="61">
        <v>54735</v>
      </c>
      <c r="B709" s="62" t="s">
        <v>19969</v>
      </c>
      <c r="C709" s="62" t="s">
        <v>2</v>
      </c>
      <c r="D709" s="79">
        <v>43131.703060219908</v>
      </c>
      <c r="E709" s="80">
        <v>43157</v>
      </c>
    </row>
    <row r="710" spans="1:5" x14ac:dyDescent="0.25">
      <c r="A710" s="61">
        <v>54740</v>
      </c>
      <c r="B710" s="62" t="s">
        <v>19970</v>
      </c>
      <c r="C710" s="62" t="s">
        <v>2</v>
      </c>
      <c r="D710" s="79">
        <v>42328.586982673609</v>
      </c>
      <c r="E710" s="80"/>
    </row>
    <row r="711" spans="1:5" x14ac:dyDescent="0.25">
      <c r="A711" s="61">
        <v>54746</v>
      </c>
      <c r="B711" s="62" t="s">
        <v>19953</v>
      </c>
      <c r="C711" s="62" t="s">
        <v>43</v>
      </c>
      <c r="D711" s="79">
        <v>43088.520510104165</v>
      </c>
      <c r="E711" s="80"/>
    </row>
    <row r="712" spans="1:5" x14ac:dyDescent="0.25">
      <c r="A712" s="61">
        <v>54747</v>
      </c>
      <c r="B712" s="62" t="s">
        <v>19953</v>
      </c>
      <c r="C712" s="62" t="s">
        <v>43</v>
      </c>
      <c r="D712" s="79">
        <v>43088.522116319444</v>
      </c>
      <c r="E712" s="80"/>
    </row>
    <row r="713" spans="1:5" x14ac:dyDescent="0.25">
      <c r="A713" s="61">
        <v>54748</v>
      </c>
      <c r="B713" s="62" t="s">
        <v>19953</v>
      </c>
      <c r="C713" s="62" t="s">
        <v>43</v>
      </c>
      <c r="D713" s="79">
        <v>43088.522614467591</v>
      </c>
      <c r="E713" s="80"/>
    </row>
    <row r="714" spans="1:5" x14ac:dyDescent="0.25">
      <c r="A714" s="61">
        <v>54749</v>
      </c>
      <c r="B714" s="62" t="s">
        <v>19953</v>
      </c>
      <c r="C714" s="62" t="s">
        <v>43</v>
      </c>
      <c r="D714" s="79">
        <v>43088.522986145836</v>
      </c>
      <c r="E714" s="80"/>
    </row>
    <row r="715" spans="1:5" x14ac:dyDescent="0.25">
      <c r="A715" s="61">
        <v>54750</v>
      </c>
      <c r="B715" s="62" t="s">
        <v>19971</v>
      </c>
      <c r="C715" s="62" t="s">
        <v>2</v>
      </c>
      <c r="D715" s="79">
        <v>43131.668916087961</v>
      </c>
      <c r="E715" s="80">
        <v>43157</v>
      </c>
    </row>
    <row r="716" spans="1:5" x14ac:dyDescent="0.25">
      <c r="A716" s="61">
        <v>54754</v>
      </c>
      <c r="B716" s="62" t="s">
        <v>19972</v>
      </c>
      <c r="C716" s="62" t="s">
        <v>2</v>
      </c>
      <c r="D716" s="79">
        <v>42342.696751469906</v>
      </c>
      <c r="E716" s="80"/>
    </row>
    <row r="717" spans="1:5" x14ac:dyDescent="0.25">
      <c r="A717" s="61">
        <v>54755</v>
      </c>
      <c r="B717" s="62" t="s">
        <v>19973</v>
      </c>
      <c r="C717" s="62" t="s">
        <v>2</v>
      </c>
      <c r="D717" s="79">
        <v>42340.614364699075</v>
      </c>
      <c r="E717" s="80"/>
    </row>
    <row r="718" spans="1:5" x14ac:dyDescent="0.25">
      <c r="A718" s="61">
        <v>54756</v>
      </c>
      <c r="B718" s="62" t="s">
        <v>19974</v>
      </c>
      <c r="C718" s="62" t="s">
        <v>2</v>
      </c>
      <c r="D718" s="79">
        <v>42342.698726041664</v>
      </c>
      <c r="E718" s="80"/>
    </row>
    <row r="719" spans="1:5" x14ac:dyDescent="0.25">
      <c r="A719" s="61">
        <v>54757</v>
      </c>
      <c r="B719" s="62" t="s">
        <v>19975</v>
      </c>
      <c r="C719" s="62" t="s">
        <v>2</v>
      </c>
      <c r="D719" s="79">
        <v>42342.70008422454</v>
      </c>
      <c r="E719" s="80"/>
    </row>
    <row r="720" spans="1:5" x14ac:dyDescent="0.25">
      <c r="A720" s="61">
        <v>54759</v>
      </c>
      <c r="B720" s="62" t="s">
        <v>19976</v>
      </c>
      <c r="C720" s="62" t="s">
        <v>2</v>
      </c>
      <c r="D720" s="79">
        <v>42342.702379513888</v>
      </c>
      <c r="E720" s="80"/>
    </row>
    <row r="721" spans="1:5" x14ac:dyDescent="0.25">
      <c r="A721" s="61">
        <v>54761</v>
      </c>
      <c r="B721" s="62" t="s">
        <v>19977</v>
      </c>
      <c r="C721" s="62" t="s">
        <v>2</v>
      </c>
      <c r="D721" s="79">
        <v>42366.578556018518</v>
      </c>
      <c r="E721" s="80">
        <v>42327</v>
      </c>
    </row>
    <row r="722" spans="1:5" x14ac:dyDescent="0.25">
      <c r="A722" s="61">
        <v>54762</v>
      </c>
      <c r="B722" s="62" t="s">
        <v>19978</v>
      </c>
      <c r="C722" s="62" t="s">
        <v>2</v>
      </c>
      <c r="D722" s="79">
        <v>42342.717914849534</v>
      </c>
      <c r="E722" s="80"/>
    </row>
    <row r="723" spans="1:5" x14ac:dyDescent="0.25">
      <c r="A723" s="61">
        <v>54763</v>
      </c>
      <c r="B723" s="62" t="s">
        <v>19979</v>
      </c>
      <c r="C723" s="62" t="s">
        <v>2</v>
      </c>
      <c r="D723" s="79">
        <v>42342.716573379628</v>
      </c>
      <c r="E723" s="80"/>
    </row>
    <row r="724" spans="1:5" x14ac:dyDescent="0.25">
      <c r="A724" s="61">
        <v>54764</v>
      </c>
      <c r="B724" s="62" t="s">
        <v>19980</v>
      </c>
      <c r="C724" s="62" t="s">
        <v>2</v>
      </c>
      <c r="D724" s="79">
        <v>42359.528976273148</v>
      </c>
      <c r="E724" s="80">
        <v>42335</v>
      </c>
    </row>
    <row r="725" spans="1:5" x14ac:dyDescent="0.25">
      <c r="A725" s="61">
        <v>54765</v>
      </c>
      <c r="B725" s="62" t="s">
        <v>19981</v>
      </c>
      <c r="C725" s="62" t="s">
        <v>43</v>
      </c>
      <c r="D725" s="79">
        <v>42948.46479351852</v>
      </c>
      <c r="E725" s="80"/>
    </row>
    <row r="726" spans="1:5" x14ac:dyDescent="0.25">
      <c r="A726" s="61">
        <v>54767</v>
      </c>
      <c r="B726" s="62" t="s">
        <v>19982</v>
      </c>
      <c r="C726" s="62" t="s">
        <v>2</v>
      </c>
      <c r="D726" s="79">
        <v>43168.392465856479</v>
      </c>
      <c r="E726" s="80">
        <v>43200</v>
      </c>
    </row>
    <row r="727" spans="1:5" ht="30" x14ac:dyDescent="0.25">
      <c r="A727" s="61">
        <v>54768</v>
      </c>
      <c r="B727" s="62" t="s">
        <v>19983</v>
      </c>
      <c r="C727" s="62" t="s">
        <v>2</v>
      </c>
      <c r="D727" s="79">
        <v>43083.698889155094</v>
      </c>
      <c r="E727" s="80">
        <v>43157</v>
      </c>
    </row>
    <row r="728" spans="1:5" x14ac:dyDescent="0.25">
      <c r="A728" s="61">
        <v>54769</v>
      </c>
      <c r="B728" s="62" t="s">
        <v>19984</v>
      </c>
      <c r="C728" s="62" t="s">
        <v>2</v>
      </c>
      <c r="D728" s="79">
        <v>43131.679592974535</v>
      </c>
      <c r="E728" s="80">
        <v>43157</v>
      </c>
    </row>
    <row r="729" spans="1:5" ht="30" x14ac:dyDescent="0.25">
      <c r="A729" s="61">
        <v>54770</v>
      </c>
      <c r="B729" s="62" t="s">
        <v>19985</v>
      </c>
      <c r="C729" s="62" t="s">
        <v>2</v>
      </c>
      <c r="D729" s="79">
        <v>42342.433863425926</v>
      </c>
      <c r="E729" s="80"/>
    </row>
    <row r="730" spans="1:5" x14ac:dyDescent="0.25">
      <c r="A730" s="61">
        <v>54772</v>
      </c>
      <c r="B730" s="62" t="s">
        <v>19986</v>
      </c>
      <c r="C730" s="62" t="s">
        <v>2</v>
      </c>
      <c r="D730" s="79">
        <v>42342.711566087964</v>
      </c>
      <c r="E730" s="80"/>
    </row>
    <row r="731" spans="1:5" x14ac:dyDescent="0.25">
      <c r="A731" s="61">
        <v>54773</v>
      </c>
      <c r="B731" s="62" t="s">
        <v>19987</v>
      </c>
      <c r="C731" s="62" t="s">
        <v>2</v>
      </c>
      <c r="D731" s="79">
        <v>42342.722931562501</v>
      </c>
      <c r="E731" s="80"/>
    </row>
    <row r="732" spans="1:5" x14ac:dyDescent="0.25">
      <c r="A732" s="61">
        <v>54776</v>
      </c>
      <c r="B732" s="62" t="s">
        <v>19988</v>
      </c>
      <c r="C732" s="62" t="s">
        <v>43</v>
      </c>
      <c r="D732" s="79">
        <v>42948.647057789349</v>
      </c>
      <c r="E732" s="80"/>
    </row>
    <row r="733" spans="1:5" x14ac:dyDescent="0.25">
      <c r="A733" s="61">
        <v>54779</v>
      </c>
      <c r="B733" s="62" t="s">
        <v>20567</v>
      </c>
      <c r="C733" s="62" t="s">
        <v>43</v>
      </c>
      <c r="D733" s="79">
        <v>42872.445966319443</v>
      </c>
      <c r="E733" s="80"/>
    </row>
    <row r="734" spans="1:5" x14ac:dyDescent="0.25">
      <c r="A734" s="61">
        <v>54780</v>
      </c>
      <c r="B734" s="62" t="s">
        <v>19988</v>
      </c>
      <c r="C734" s="62" t="s">
        <v>2</v>
      </c>
      <c r="D734" s="79">
        <v>42348.375186076388</v>
      </c>
      <c r="E734" s="80"/>
    </row>
    <row r="735" spans="1:5" x14ac:dyDescent="0.25">
      <c r="A735" s="61">
        <v>54784</v>
      </c>
      <c r="B735" s="62" t="s">
        <v>20568</v>
      </c>
      <c r="C735" s="62" t="s">
        <v>2</v>
      </c>
      <c r="D735" s="79">
        <v>42361.515965162034</v>
      </c>
      <c r="E735" s="80"/>
    </row>
    <row r="736" spans="1:5" x14ac:dyDescent="0.25">
      <c r="A736" s="61">
        <v>54792</v>
      </c>
      <c r="B736" s="62" t="s">
        <v>19964</v>
      </c>
      <c r="C736" s="62" t="s">
        <v>2</v>
      </c>
      <c r="D736" s="79">
        <v>42353.739324652779</v>
      </c>
      <c r="E736" s="79"/>
    </row>
    <row r="737" spans="1:5" x14ac:dyDescent="0.25">
      <c r="A737" s="61">
        <v>54793</v>
      </c>
      <c r="B737" s="62" t="s">
        <v>20569</v>
      </c>
      <c r="C737" s="62" t="s">
        <v>2</v>
      </c>
      <c r="D737" s="79">
        <v>42353.740605289349</v>
      </c>
      <c r="E737" s="80"/>
    </row>
    <row r="738" spans="1:5" x14ac:dyDescent="0.25">
      <c r="A738" s="61">
        <v>54794</v>
      </c>
      <c r="B738" s="62" t="s">
        <v>20570</v>
      </c>
      <c r="C738" s="62" t="s">
        <v>2</v>
      </c>
      <c r="D738" s="79">
        <v>42353.751537928241</v>
      </c>
      <c r="E738" s="80"/>
    </row>
    <row r="739" spans="1:5" x14ac:dyDescent="0.25">
      <c r="A739" s="61">
        <v>54795</v>
      </c>
      <c r="B739" s="62" t="s">
        <v>19989</v>
      </c>
      <c r="C739" s="62" t="s">
        <v>2</v>
      </c>
      <c r="D739" s="79">
        <v>43131.689071446759</v>
      </c>
      <c r="E739" s="80">
        <v>43157</v>
      </c>
    </row>
    <row r="740" spans="1:5" x14ac:dyDescent="0.25">
      <c r="A740" s="61">
        <v>54799</v>
      </c>
      <c r="B740" s="62" t="s">
        <v>20517</v>
      </c>
      <c r="C740" s="62" t="s">
        <v>2</v>
      </c>
      <c r="D740" s="79">
        <v>43188.463068368059</v>
      </c>
      <c r="E740" s="80">
        <v>43195</v>
      </c>
    </row>
    <row r="741" spans="1:5" x14ac:dyDescent="0.25">
      <c r="A741" s="61">
        <v>54800</v>
      </c>
      <c r="B741" s="62" t="s">
        <v>20571</v>
      </c>
      <c r="C741" s="62" t="s">
        <v>2</v>
      </c>
      <c r="D741" s="79">
        <v>42354.515398229167</v>
      </c>
      <c r="E741" s="80"/>
    </row>
    <row r="742" spans="1:5" x14ac:dyDescent="0.25">
      <c r="A742" s="61">
        <v>54808</v>
      </c>
      <c r="B742" s="62" t="s">
        <v>20572</v>
      </c>
      <c r="C742" s="62" t="s">
        <v>2</v>
      </c>
      <c r="D742" s="79">
        <v>42361.512821064818</v>
      </c>
      <c r="E742" s="79"/>
    </row>
    <row r="743" spans="1:5" x14ac:dyDescent="0.25">
      <c r="A743" s="61">
        <v>54809</v>
      </c>
      <c r="B743" s="62" t="s">
        <v>20573</v>
      </c>
      <c r="C743" s="62" t="s">
        <v>43</v>
      </c>
      <c r="D743" s="79">
        <v>42948.644123460646</v>
      </c>
      <c r="E743" s="80"/>
    </row>
    <row r="744" spans="1:5" x14ac:dyDescent="0.25">
      <c r="A744" s="61">
        <v>54810</v>
      </c>
      <c r="B744" s="62" t="s">
        <v>19991</v>
      </c>
      <c r="C744" s="62" t="s">
        <v>43</v>
      </c>
      <c r="D744" s="79">
        <v>42948.684497604168</v>
      </c>
      <c r="E744" s="80"/>
    </row>
    <row r="745" spans="1:5" x14ac:dyDescent="0.25">
      <c r="A745" s="61">
        <v>54812</v>
      </c>
      <c r="B745" s="62" t="s">
        <v>20574</v>
      </c>
      <c r="C745" s="62" t="s">
        <v>2</v>
      </c>
      <c r="D745" s="79">
        <v>43131.70305960648</v>
      </c>
      <c r="E745" s="80">
        <v>43157</v>
      </c>
    </row>
    <row r="746" spans="1:5" x14ac:dyDescent="0.25">
      <c r="A746" s="61">
        <v>54813</v>
      </c>
      <c r="B746" s="62" t="s">
        <v>20572</v>
      </c>
      <c r="C746" s="62" t="s">
        <v>2</v>
      </c>
      <c r="D746" s="79">
        <v>42366.317023148149</v>
      </c>
      <c r="E746" s="80"/>
    </row>
    <row r="747" spans="1:5" x14ac:dyDescent="0.25">
      <c r="A747" s="61">
        <v>54814</v>
      </c>
      <c r="B747" s="62" t="s">
        <v>20573</v>
      </c>
      <c r="C747" s="62" t="s">
        <v>2</v>
      </c>
      <c r="D747" s="79">
        <v>42366.316597951387</v>
      </c>
      <c r="E747" s="80"/>
    </row>
    <row r="748" spans="1:5" x14ac:dyDescent="0.25">
      <c r="A748" s="61">
        <v>54815</v>
      </c>
      <c r="B748" s="62" t="s">
        <v>20575</v>
      </c>
      <c r="C748" s="62" t="s">
        <v>2</v>
      </c>
      <c r="D748" s="79">
        <v>43111.678803935189</v>
      </c>
      <c r="E748" s="79">
        <v>43125</v>
      </c>
    </row>
    <row r="749" spans="1:5" x14ac:dyDescent="0.25">
      <c r="A749" s="61">
        <v>54817</v>
      </c>
      <c r="B749" s="62" t="s">
        <v>20576</v>
      </c>
      <c r="C749" s="62" t="s">
        <v>2</v>
      </c>
      <c r="D749" s="79">
        <v>42367.698392094906</v>
      </c>
      <c r="E749" s="80"/>
    </row>
    <row r="750" spans="1:5" x14ac:dyDescent="0.25">
      <c r="A750" s="61">
        <v>54818</v>
      </c>
      <c r="B750" s="62" t="s">
        <v>20577</v>
      </c>
      <c r="C750" s="62" t="s">
        <v>2</v>
      </c>
      <c r="D750" s="79">
        <v>42367.734119444445</v>
      </c>
      <c r="E750" s="80"/>
    </row>
    <row r="751" spans="1:5" x14ac:dyDescent="0.25">
      <c r="A751" s="61">
        <v>54819</v>
      </c>
      <c r="B751" s="62" t="s">
        <v>20578</v>
      </c>
      <c r="C751" s="62" t="s">
        <v>2</v>
      </c>
      <c r="D751" s="79">
        <v>42368.538386307868</v>
      </c>
      <c r="E751" s="79">
        <v>42370</v>
      </c>
    </row>
    <row r="752" spans="1:5" x14ac:dyDescent="0.25">
      <c r="A752" s="61">
        <v>54826</v>
      </c>
      <c r="B752" s="62" t="s">
        <v>20579</v>
      </c>
      <c r="C752" s="62" t="s">
        <v>2</v>
      </c>
      <c r="D752" s="79">
        <v>42772.329093668981</v>
      </c>
      <c r="E752" s="80">
        <v>42736</v>
      </c>
    </row>
    <row r="753" spans="1:5" x14ac:dyDescent="0.25">
      <c r="A753" s="61">
        <v>54829</v>
      </c>
      <c r="B753" s="62" t="s">
        <v>20580</v>
      </c>
      <c r="C753" s="62" t="s">
        <v>2</v>
      </c>
      <c r="D753" s="79">
        <v>43152.506244756943</v>
      </c>
      <c r="E753" s="79">
        <v>43160</v>
      </c>
    </row>
    <row r="754" spans="1:5" x14ac:dyDescent="0.25">
      <c r="A754" s="61">
        <v>54830</v>
      </c>
      <c r="B754" s="62" t="s">
        <v>19992</v>
      </c>
      <c r="C754" s="62" t="s">
        <v>2</v>
      </c>
      <c r="D754" s="79">
        <v>42381.450286192128</v>
      </c>
      <c r="E754" s="79"/>
    </row>
    <row r="755" spans="1:5" x14ac:dyDescent="0.25">
      <c r="A755" s="61">
        <v>54831</v>
      </c>
      <c r="B755" s="62" t="s">
        <v>3673</v>
      </c>
      <c r="C755" s="62" t="s">
        <v>2</v>
      </c>
      <c r="D755" s="79">
        <v>43167.337713425928</v>
      </c>
      <c r="E755" s="79">
        <v>43174</v>
      </c>
    </row>
    <row r="756" spans="1:5" x14ac:dyDescent="0.25">
      <c r="A756" s="61">
        <v>54832</v>
      </c>
      <c r="B756" s="62" t="s">
        <v>20581</v>
      </c>
      <c r="C756" s="62" t="s">
        <v>2</v>
      </c>
      <c r="D756" s="79">
        <v>43131.698674884261</v>
      </c>
      <c r="E756" s="80">
        <v>43157</v>
      </c>
    </row>
    <row r="757" spans="1:5" x14ac:dyDescent="0.25">
      <c r="A757" s="61">
        <v>54833</v>
      </c>
      <c r="B757" s="62" t="s">
        <v>20582</v>
      </c>
      <c r="C757" s="62" t="s">
        <v>43</v>
      </c>
      <c r="D757" s="79">
        <v>43156.041852314818</v>
      </c>
      <c r="E757" s="80"/>
    </row>
    <row r="758" spans="1:5" x14ac:dyDescent="0.25">
      <c r="A758" s="61">
        <v>54834</v>
      </c>
      <c r="B758" s="62" t="s">
        <v>20583</v>
      </c>
      <c r="C758" s="62" t="s">
        <v>43</v>
      </c>
      <c r="D758" s="79">
        <v>43156.041852048613</v>
      </c>
      <c r="E758" s="80"/>
    </row>
    <row r="759" spans="1:5" x14ac:dyDescent="0.25">
      <c r="A759" s="61">
        <v>54835</v>
      </c>
      <c r="B759" s="62" t="s">
        <v>19999</v>
      </c>
      <c r="C759" s="62" t="s">
        <v>2</v>
      </c>
      <c r="D759" s="79">
        <v>43221.640260914355</v>
      </c>
      <c r="E759" s="80">
        <v>43230</v>
      </c>
    </row>
    <row r="760" spans="1:5" x14ac:dyDescent="0.25">
      <c r="A760" s="61">
        <v>54836</v>
      </c>
      <c r="B760" s="62" t="s">
        <v>20584</v>
      </c>
      <c r="C760" s="62" t="s">
        <v>2</v>
      </c>
      <c r="D760" s="79">
        <v>42396.466760532407</v>
      </c>
      <c r="E760" s="80">
        <v>42370</v>
      </c>
    </row>
    <row r="761" spans="1:5" x14ac:dyDescent="0.25">
      <c r="A761" s="61">
        <v>54837</v>
      </c>
      <c r="B761" s="62" t="s">
        <v>20585</v>
      </c>
      <c r="C761" s="62" t="s">
        <v>2</v>
      </c>
      <c r="D761" s="79">
        <v>42383.673173067131</v>
      </c>
      <c r="E761" s="80">
        <v>42370</v>
      </c>
    </row>
    <row r="762" spans="1:5" x14ac:dyDescent="0.25">
      <c r="A762" s="61">
        <v>54838</v>
      </c>
      <c r="B762" s="62" t="s">
        <v>20586</v>
      </c>
      <c r="C762" s="62" t="s">
        <v>2</v>
      </c>
      <c r="D762" s="79">
        <v>42383.690404745372</v>
      </c>
      <c r="E762" s="80"/>
    </row>
    <row r="763" spans="1:5" x14ac:dyDescent="0.25">
      <c r="A763" s="61">
        <v>54839</v>
      </c>
      <c r="B763" s="62" t="s">
        <v>20587</v>
      </c>
      <c r="C763" s="62" t="s">
        <v>2</v>
      </c>
      <c r="D763" s="79">
        <v>42383.69082207176</v>
      </c>
      <c r="E763" s="80"/>
    </row>
    <row r="764" spans="1:5" x14ac:dyDescent="0.25">
      <c r="A764" s="61">
        <v>54840</v>
      </c>
      <c r="B764" s="62" t="s">
        <v>20588</v>
      </c>
      <c r="C764" s="62" t="s">
        <v>2</v>
      </c>
      <c r="D764" s="79">
        <v>42383.69114328704</v>
      </c>
      <c r="E764" s="80"/>
    </row>
    <row r="765" spans="1:5" x14ac:dyDescent="0.25">
      <c r="A765" s="61">
        <v>54841</v>
      </c>
      <c r="B765" s="62" t="s">
        <v>20589</v>
      </c>
      <c r="C765" s="62" t="s">
        <v>2</v>
      </c>
      <c r="D765" s="79">
        <v>42388.594076157409</v>
      </c>
      <c r="E765" s="80"/>
    </row>
    <row r="766" spans="1:5" x14ac:dyDescent="0.25">
      <c r="A766" s="61">
        <v>54842</v>
      </c>
      <c r="B766" s="62" t="s">
        <v>20590</v>
      </c>
      <c r="C766" s="62" t="s">
        <v>2</v>
      </c>
      <c r="D766" s="79">
        <v>42388.604575231482</v>
      </c>
      <c r="E766" s="79"/>
    </row>
    <row r="767" spans="1:5" x14ac:dyDescent="0.25">
      <c r="A767" s="61">
        <v>54846</v>
      </c>
      <c r="B767" s="62" t="s">
        <v>20591</v>
      </c>
      <c r="C767" s="62" t="s">
        <v>2</v>
      </c>
      <c r="D767" s="79">
        <v>43153.604515624997</v>
      </c>
      <c r="E767" s="79">
        <v>43160</v>
      </c>
    </row>
    <row r="768" spans="1:5" x14ac:dyDescent="0.25">
      <c r="A768" s="61">
        <v>54847</v>
      </c>
      <c r="B768" s="62" t="s">
        <v>20592</v>
      </c>
      <c r="C768" s="62" t="s">
        <v>2</v>
      </c>
      <c r="D768" s="79">
        <v>42389.670737766202</v>
      </c>
      <c r="E768" s="80"/>
    </row>
    <row r="769" spans="1:5" x14ac:dyDescent="0.25">
      <c r="A769" s="61">
        <v>54848</v>
      </c>
      <c r="B769" s="62" t="s">
        <v>19877</v>
      </c>
      <c r="C769" s="62" t="s">
        <v>2</v>
      </c>
      <c r="D769" s="79">
        <v>43187.380937499998</v>
      </c>
      <c r="E769" s="80">
        <v>43009</v>
      </c>
    </row>
    <row r="770" spans="1:5" ht="30" x14ac:dyDescent="0.25">
      <c r="A770" s="61">
        <v>54849</v>
      </c>
      <c r="B770" s="62" t="s">
        <v>19993</v>
      </c>
      <c r="C770" s="62" t="s">
        <v>43</v>
      </c>
      <c r="D770" s="79">
        <v>42948.644656747689</v>
      </c>
      <c r="E770" s="80"/>
    </row>
    <row r="771" spans="1:5" x14ac:dyDescent="0.25">
      <c r="A771" s="61">
        <v>54862</v>
      </c>
      <c r="B771" s="62" t="s">
        <v>20518</v>
      </c>
      <c r="C771" s="62" t="s">
        <v>2</v>
      </c>
      <c r="D771" s="79">
        <v>43224.470706053238</v>
      </c>
      <c r="E771" s="80">
        <v>43230</v>
      </c>
    </row>
    <row r="772" spans="1:5" x14ac:dyDescent="0.25">
      <c r="A772" s="61">
        <v>54864</v>
      </c>
      <c r="B772" s="62" t="s">
        <v>19994</v>
      </c>
      <c r="C772" s="62" t="s">
        <v>43</v>
      </c>
      <c r="D772" s="79">
        <v>42948.505182789355</v>
      </c>
      <c r="E772" s="79"/>
    </row>
    <row r="773" spans="1:5" x14ac:dyDescent="0.25">
      <c r="A773" s="61">
        <v>54865</v>
      </c>
      <c r="B773" s="62" t="s">
        <v>19995</v>
      </c>
      <c r="C773" s="62" t="s">
        <v>2</v>
      </c>
      <c r="D773" s="79">
        <v>42398.539107789351</v>
      </c>
      <c r="E773" s="80"/>
    </row>
    <row r="774" spans="1:5" x14ac:dyDescent="0.25">
      <c r="A774" s="61">
        <v>54866</v>
      </c>
      <c r="B774" s="62" t="s">
        <v>19995</v>
      </c>
      <c r="C774" s="62" t="s">
        <v>2</v>
      </c>
      <c r="D774" s="79">
        <v>42398.541710335645</v>
      </c>
      <c r="E774" s="80"/>
    </row>
    <row r="775" spans="1:5" x14ac:dyDescent="0.25">
      <c r="A775" s="61">
        <v>54870</v>
      </c>
      <c r="B775" s="62" t="s">
        <v>19996</v>
      </c>
      <c r="C775" s="62" t="s">
        <v>2</v>
      </c>
      <c r="D775" s="79">
        <v>42396.477944293983</v>
      </c>
      <c r="E775" s="79"/>
    </row>
    <row r="776" spans="1:5" x14ac:dyDescent="0.25">
      <c r="A776" s="61">
        <v>54871</v>
      </c>
      <c r="B776" s="62" t="s">
        <v>19986</v>
      </c>
      <c r="C776" s="62" t="s">
        <v>2</v>
      </c>
      <c r="D776" s="79">
        <v>42396.480708182869</v>
      </c>
      <c r="E776" s="79"/>
    </row>
    <row r="777" spans="1:5" x14ac:dyDescent="0.25">
      <c r="A777" s="61">
        <v>54872</v>
      </c>
      <c r="B777" s="62" t="s">
        <v>19997</v>
      </c>
      <c r="C777" s="62" t="s">
        <v>2</v>
      </c>
      <c r="D777" s="79">
        <v>42396.483208530095</v>
      </c>
      <c r="E777" s="79"/>
    </row>
    <row r="778" spans="1:5" x14ac:dyDescent="0.25">
      <c r="A778" s="61">
        <v>54873</v>
      </c>
      <c r="B778" s="62" t="s">
        <v>19996</v>
      </c>
      <c r="C778" s="62" t="s">
        <v>2</v>
      </c>
      <c r="D778" s="79">
        <v>42396.486007175925</v>
      </c>
      <c r="E778" s="80"/>
    </row>
    <row r="779" spans="1:5" x14ac:dyDescent="0.25">
      <c r="A779" s="61">
        <v>54874</v>
      </c>
      <c r="B779" s="62" t="s">
        <v>19994</v>
      </c>
      <c r="C779" s="62" t="s">
        <v>2</v>
      </c>
      <c r="D779" s="79">
        <v>42398.475345949075</v>
      </c>
      <c r="E779" s="80"/>
    </row>
    <row r="780" spans="1:5" x14ac:dyDescent="0.25">
      <c r="A780" s="61">
        <v>54875</v>
      </c>
      <c r="B780" s="62" t="s">
        <v>19994</v>
      </c>
      <c r="C780" s="62" t="s">
        <v>2</v>
      </c>
      <c r="D780" s="79">
        <v>42398.484421412039</v>
      </c>
      <c r="E780" s="80"/>
    </row>
    <row r="781" spans="1:5" x14ac:dyDescent="0.25">
      <c r="A781" s="61">
        <v>54876</v>
      </c>
      <c r="B781" s="62" t="s">
        <v>19998</v>
      </c>
      <c r="C781" s="62" t="s">
        <v>2</v>
      </c>
      <c r="D781" s="79">
        <v>42396.640079710647</v>
      </c>
      <c r="E781" s="80"/>
    </row>
    <row r="782" spans="1:5" x14ac:dyDescent="0.25">
      <c r="A782" s="61">
        <v>54878</v>
      </c>
      <c r="B782" s="62" t="s">
        <v>19999</v>
      </c>
      <c r="C782" s="62" t="s">
        <v>2</v>
      </c>
      <c r="D782" s="79">
        <v>42397.333960729164</v>
      </c>
      <c r="E782" s="80"/>
    </row>
    <row r="783" spans="1:5" x14ac:dyDescent="0.25">
      <c r="A783" s="61">
        <v>54879</v>
      </c>
      <c r="B783" s="62" t="s">
        <v>20000</v>
      </c>
      <c r="C783" s="62" t="s">
        <v>43</v>
      </c>
      <c r="D783" s="79">
        <v>42934.699864965274</v>
      </c>
      <c r="E783" s="79">
        <v>42416</v>
      </c>
    </row>
    <row r="784" spans="1:5" ht="30" x14ac:dyDescent="0.25">
      <c r="A784" s="61">
        <v>54880</v>
      </c>
      <c r="B784" s="62" t="s">
        <v>20001</v>
      </c>
      <c r="C784" s="62" t="s">
        <v>2</v>
      </c>
      <c r="D784" s="79">
        <v>43131.679587650462</v>
      </c>
      <c r="E784" s="80">
        <v>43157</v>
      </c>
    </row>
    <row r="785" spans="1:5" x14ac:dyDescent="0.25">
      <c r="A785" s="61">
        <v>54881</v>
      </c>
      <c r="B785" s="62" t="s">
        <v>19994</v>
      </c>
      <c r="C785" s="62" t="s">
        <v>2</v>
      </c>
      <c r="D785" s="79">
        <v>42398.364558333335</v>
      </c>
      <c r="E785" s="79"/>
    </row>
    <row r="786" spans="1:5" x14ac:dyDescent="0.25">
      <c r="A786" s="61">
        <v>54882</v>
      </c>
      <c r="B786" s="62" t="s">
        <v>20002</v>
      </c>
      <c r="C786" s="62" t="s">
        <v>2</v>
      </c>
      <c r="D786" s="79">
        <v>42403.895627280093</v>
      </c>
      <c r="E786" s="80"/>
    </row>
    <row r="787" spans="1:5" x14ac:dyDescent="0.25">
      <c r="A787" s="61">
        <v>54884</v>
      </c>
      <c r="B787" s="62" t="s">
        <v>20003</v>
      </c>
      <c r="C787" s="62" t="s">
        <v>2</v>
      </c>
      <c r="D787" s="79">
        <v>42401.537238923614</v>
      </c>
      <c r="E787" s="79"/>
    </row>
    <row r="788" spans="1:5" x14ac:dyDescent="0.25">
      <c r="A788" s="61">
        <v>54885</v>
      </c>
      <c r="B788" s="62" t="s">
        <v>20004</v>
      </c>
      <c r="C788" s="62" t="s">
        <v>2</v>
      </c>
      <c r="D788" s="79">
        <v>42401.543876122683</v>
      </c>
      <c r="E788" s="80"/>
    </row>
    <row r="789" spans="1:5" x14ac:dyDescent="0.25">
      <c r="A789" s="61">
        <v>54886</v>
      </c>
      <c r="B789" s="62" t="s">
        <v>20005</v>
      </c>
      <c r="C789" s="62" t="s">
        <v>2</v>
      </c>
      <c r="D789" s="79">
        <v>42401.572240277776</v>
      </c>
      <c r="E789" s="80">
        <v>42370</v>
      </c>
    </row>
    <row r="790" spans="1:5" x14ac:dyDescent="0.25">
      <c r="A790" s="61">
        <v>54887</v>
      </c>
      <c r="B790" s="62" t="s">
        <v>20006</v>
      </c>
      <c r="C790" s="62" t="s">
        <v>2</v>
      </c>
      <c r="D790" s="79">
        <v>42401.553696145835</v>
      </c>
      <c r="E790" s="80"/>
    </row>
    <row r="791" spans="1:5" x14ac:dyDescent="0.25">
      <c r="A791" s="61">
        <v>54888</v>
      </c>
      <c r="B791" s="62" t="s">
        <v>20007</v>
      </c>
      <c r="C791" s="62" t="s">
        <v>2</v>
      </c>
      <c r="D791" s="79">
        <v>42401.557721874997</v>
      </c>
      <c r="E791" s="80"/>
    </row>
    <row r="792" spans="1:5" x14ac:dyDescent="0.25">
      <c r="A792" s="61">
        <v>54889</v>
      </c>
      <c r="B792" s="62" t="s">
        <v>20008</v>
      </c>
      <c r="C792" s="62" t="s">
        <v>43</v>
      </c>
      <c r="D792" s="79">
        <v>42948.64593121528</v>
      </c>
      <c r="E792" s="80"/>
    </row>
    <row r="793" spans="1:5" x14ac:dyDescent="0.25">
      <c r="A793" s="61">
        <v>54890</v>
      </c>
      <c r="B793" s="62" t="s">
        <v>20009</v>
      </c>
      <c r="C793" s="62" t="s">
        <v>2</v>
      </c>
      <c r="D793" s="79">
        <v>42402.580056250001</v>
      </c>
      <c r="E793" s="80"/>
    </row>
    <row r="794" spans="1:5" x14ac:dyDescent="0.25">
      <c r="A794" s="61">
        <v>54891</v>
      </c>
      <c r="B794" s="62" t="s">
        <v>20002</v>
      </c>
      <c r="C794" s="62" t="s">
        <v>2</v>
      </c>
      <c r="D794" s="79">
        <v>42403.901584178238</v>
      </c>
      <c r="E794" s="80"/>
    </row>
    <row r="795" spans="1:5" x14ac:dyDescent="0.25">
      <c r="A795" s="61">
        <v>54893</v>
      </c>
      <c r="B795" s="62" t="s">
        <v>20010</v>
      </c>
      <c r="C795" s="62" t="s">
        <v>2</v>
      </c>
      <c r="D795" s="79">
        <v>42473.728394675927</v>
      </c>
      <c r="E795" s="80"/>
    </row>
    <row r="796" spans="1:5" x14ac:dyDescent="0.25">
      <c r="A796" s="61">
        <v>54894</v>
      </c>
      <c r="B796" s="62" t="s">
        <v>20010</v>
      </c>
      <c r="C796" s="62" t="s">
        <v>2</v>
      </c>
      <c r="D796" s="79">
        <v>42473.730791469905</v>
      </c>
      <c r="E796" s="80"/>
    </row>
    <row r="797" spans="1:5" x14ac:dyDescent="0.25">
      <c r="A797" s="61">
        <v>54895</v>
      </c>
      <c r="B797" s="62" t="s">
        <v>20011</v>
      </c>
      <c r="C797" s="62" t="s">
        <v>2</v>
      </c>
      <c r="D797" s="79">
        <v>42405.784225613424</v>
      </c>
      <c r="E797" s="80"/>
    </row>
    <row r="798" spans="1:5" x14ac:dyDescent="0.25">
      <c r="A798" s="61">
        <v>54896</v>
      </c>
      <c r="B798" s="62" t="s">
        <v>20011</v>
      </c>
      <c r="C798" s="62" t="s">
        <v>2</v>
      </c>
      <c r="D798" s="79">
        <v>42405.785364351854</v>
      </c>
      <c r="E798" s="80"/>
    </row>
    <row r="799" spans="1:5" x14ac:dyDescent="0.25">
      <c r="A799" s="61">
        <v>54897</v>
      </c>
      <c r="B799" s="62" t="s">
        <v>20012</v>
      </c>
      <c r="C799" s="62" t="s">
        <v>2</v>
      </c>
      <c r="D799" s="79">
        <v>42405.760882210649</v>
      </c>
      <c r="E799" s="79"/>
    </row>
    <row r="800" spans="1:5" x14ac:dyDescent="0.25">
      <c r="A800" s="61">
        <v>54898</v>
      </c>
      <c r="B800" s="62" t="s">
        <v>20012</v>
      </c>
      <c r="C800" s="62" t="s">
        <v>2</v>
      </c>
      <c r="D800" s="79">
        <v>42405.769934143522</v>
      </c>
      <c r="E800" s="79"/>
    </row>
    <row r="801" spans="1:5" x14ac:dyDescent="0.25">
      <c r="A801" s="61">
        <v>54899</v>
      </c>
      <c r="B801" s="62" t="s">
        <v>20008</v>
      </c>
      <c r="C801" s="62" t="s">
        <v>2</v>
      </c>
      <c r="D801" s="79">
        <v>42409.346291898146</v>
      </c>
      <c r="E801" s="80"/>
    </row>
    <row r="802" spans="1:5" x14ac:dyDescent="0.25">
      <c r="A802" s="61">
        <v>54900</v>
      </c>
      <c r="B802" s="62" t="s">
        <v>20013</v>
      </c>
      <c r="C802" s="62" t="s">
        <v>43</v>
      </c>
      <c r="D802" s="79">
        <v>43026.041709490739</v>
      </c>
      <c r="E802" s="80">
        <v>42404</v>
      </c>
    </row>
    <row r="803" spans="1:5" x14ac:dyDescent="0.25">
      <c r="A803" s="61">
        <v>54901</v>
      </c>
      <c r="B803" s="62" t="s">
        <v>19989</v>
      </c>
      <c r="C803" s="62" t="s">
        <v>2</v>
      </c>
      <c r="D803" s="79">
        <v>43019.579754247687</v>
      </c>
      <c r="E803" s="80">
        <v>43027</v>
      </c>
    </row>
    <row r="804" spans="1:5" ht="30" x14ac:dyDescent="0.25">
      <c r="A804" s="61">
        <v>54902</v>
      </c>
      <c r="B804" s="62" t="s">
        <v>20014</v>
      </c>
      <c r="C804" s="62" t="s">
        <v>2</v>
      </c>
      <c r="D804" s="79">
        <v>42409.633275266206</v>
      </c>
      <c r="E804" s="80"/>
    </row>
    <row r="805" spans="1:5" x14ac:dyDescent="0.25">
      <c r="A805" s="61">
        <v>54903</v>
      </c>
      <c r="B805" s="62" t="s">
        <v>20015</v>
      </c>
      <c r="C805" s="62" t="s">
        <v>2</v>
      </c>
      <c r="D805" s="79">
        <v>42409.633626504627</v>
      </c>
      <c r="E805" s="79"/>
    </row>
    <row r="806" spans="1:5" x14ac:dyDescent="0.25">
      <c r="A806" s="61">
        <v>54904</v>
      </c>
      <c r="B806" s="62" t="s">
        <v>20016</v>
      </c>
      <c r="C806" s="62" t="s">
        <v>2</v>
      </c>
      <c r="D806" s="79">
        <v>42409.634188391203</v>
      </c>
      <c r="E806" s="80"/>
    </row>
    <row r="807" spans="1:5" x14ac:dyDescent="0.25">
      <c r="A807" s="61">
        <v>54905</v>
      </c>
      <c r="B807" s="62" t="s">
        <v>20017</v>
      </c>
      <c r="C807" s="62" t="s">
        <v>2</v>
      </c>
      <c r="D807" s="79">
        <v>42409.635191631947</v>
      </c>
      <c r="E807" s="80"/>
    </row>
    <row r="808" spans="1:5" x14ac:dyDescent="0.25">
      <c r="A808" s="61">
        <v>54906</v>
      </c>
      <c r="B808" s="62" t="s">
        <v>19996</v>
      </c>
      <c r="C808" s="62" t="s">
        <v>2</v>
      </c>
      <c r="D808" s="79">
        <v>42409.635609756944</v>
      </c>
      <c r="E808" s="80"/>
    </row>
    <row r="809" spans="1:5" x14ac:dyDescent="0.25">
      <c r="A809" s="61">
        <v>54907</v>
      </c>
      <c r="B809" s="62" t="s">
        <v>20018</v>
      </c>
      <c r="C809" s="62" t="s">
        <v>2</v>
      </c>
      <c r="D809" s="79">
        <v>42409.684395636577</v>
      </c>
      <c r="E809" s="80"/>
    </row>
    <row r="810" spans="1:5" x14ac:dyDescent="0.25">
      <c r="A810" s="61">
        <v>54909</v>
      </c>
      <c r="B810" s="62" t="s">
        <v>3673</v>
      </c>
      <c r="C810" s="62" t="s">
        <v>2</v>
      </c>
      <c r="D810" s="79">
        <v>42467.547426655095</v>
      </c>
      <c r="E810" s="80">
        <v>42491</v>
      </c>
    </row>
    <row r="811" spans="1:5" x14ac:dyDescent="0.25">
      <c r="A811" s="61">
        <v>54910</v>
      </c>
      <c r="B811" s="62" t="s">
        <v>20019</v>
      </c>
      <c r="C811" s="62" t="s">
        <v>2</v>
      </c>
      <c r="D811" s="79">
        <v>42944.546891469909</v>
      </c>
      <c r="E811" s="80">
        <v>42950</v>
      </c>
    </row>
    <row r="812" spans="1:5" x14ac:dyDescent="0.25">
      <c r="A812" s="61">
        <v>54912</v>
      </c>
      <c r="B812" s="62" t="s">
        <v>20020</v>
      </c>
      <c r="C812" s="62" t="s">
        <v>2</v>
      </c>
      <c r="D812" s="79">
        <v>42410.707953159719</v>
      </c>
      <c r="E812" s="80"/>
    </row>
    <row r="813" spans="1:5" x14ac:dyDescent="0.25">
      <c r="A813" s="61">
        <v>54913</v>
      </c>
      <c r="B813" s="62" t="s">
        <v>20021</v>
      </c>
      <c r="C813" s="62" t="s">
        <v>2</v>
      </c>
      <c r="D813" s="79">
        <v>42410.717576932868</v>
      </c>
      <c r="E813" s="80"/>
    </row>
    <row r="814" spans="1:5" x14ac:dyDescent="0.25">
      <c r="A814" s="61">
        <v>54916</v>
      </c>
      <c r="B814" s="62" t="s">
        <v>20022</v>
      </c>
      <c r="C814" s="62" t="s">
        <v>2</v>
      </c>
      <c r="D814" s="79">
        <v>42418.491994791664</v>
      </c>
      <c r="E814" s="80"/>
    </row>
    <row r="815" spans="1:5" ht="30" x14ac:dyDescent="0.25">
      <c r="A815" s="61">
        <v>54917</v>
      </c>
      <c r="B815" s="62" t="s">
        <v>20023</v>
      </c>
      <c r="C815" s="62" t="s">
        <v>2</v>
      </c>
      <c r="D815" s="79">
        <v>42439.415886423609</v>
      </c>
      <c r="E815" s="80">
        <v>42278</v>
      </c>
    </row>
    <row r="816" spans="1:5" ht="30" x14ac:dyDescent="0.25">
      <c r="A816" s="61">
        <v>54919</v>
      </c>
      <c r="B816" s="62" t="s">
        <v>20023</v>
      </c>
      <c r="C816" s="62" t="s">
        <v>2</v>
      </c>
      <c r="D816" s="79">
        <v>42444.470690543982</v>
      </c>
      <c r="E816" s="80">
        <v>42278</v>
      </c>
    </row>
    <row r="817" spans="1:5" ht="30" x14ac:dyDescent="0.25">
      <c r="A817" s="61">
        <v>54920</v>
      </c>
      <c r="B817" s="62" t="s">
        <v>20024</v>
      </c>
      <c r="C817" s="62" t="s">
        <v>2</v>
      </c>
      <c r="D817" s="79">
        <v>42417.355207835652</v>
      </c>
      <c r="E817" s="80"/>
    </row>
    <row r="818" spans="1:5" x14ac:dyDescent="0.25">
      <c r="A818" s="61">
        <v>54921</v>
      </c>
      <c r="B818" s="62" t="s">
        <v>20025</v>
      </c>
      <c r="C818" s="62" t="s">
        <v>2</v>
      </c>
      <c r="D818" s="79">
        <v>42417.364201585646</v>
      </c>
      <c r="E818" s="79"/>
    </row>
    <row r="819" spans="1:5" x14ac:dyDescent="0.25">
      <c r="A819" s="61">
        <v>54922</v>
      </c>
      <c r="B819" s="62" t="s">
        <v>20026</v>
      </c>
      <c r="C819" s="62" t="s">
        <v>43</v>
      </c>
      <c r="D819" s="79">
        <v>42948.646699999998</v>
      </c>
      <c r="E819" s="79"/>
    </row>
    <row r="820" spans="1:5" x14ac:dyDescent="0.25">
      <c r="A820" s="61">
        <v>54923</v>
      </c>
      <c r="B820" s="62" t="s">
        <v>20027</v>
      </c>
      <c r="C820" s="62" t="s">
        <v>2</v>
      </c>
      <c r="D820" s="79">
        <v>43152.510842361109</v>
      </c>
      <c r="E820" s="80">
        <v>43160</v>
      </c>
    </row>
    <row r="821" spans="1:5" x14ac:dyDescent="0.25">
      <c r="A821" s="61">
        <v>54926</v>
      </c>
      <c r="B821" s="62" t="s">
        <v>3673</v>
      </c>
      <c r="C821" s="62" t="s">
        <v>2</v>
      </c>
      <c r="D821" s="79">
        <v>42472.557158831019</v>
      </c>
      <c r="E821" s="80">
        <v>42491</v>
      </c>
    </row>
    <row r="822" spans="1:5" x14ac:dyDescent="0.25">
      <c r="A822" s="61">
        <v>54927</v>
      </c>
      <c r="B822" s="62" t="s">
        <v>20022</v>
      </c>
      <c r="C822" s="62" t="s">
        <v>2</v>
      </c>
      <c r="D822" s="79">
        <v>42418.488439085646</v>
      </c>
      <c r="E822" s="80"/>
    </row>
    <row r="823" spans="1:5" x14ac:dyDescent="0.25">
      <c r="A823" s="61">
        <v>54928</v>
      </c>
      <c r="B823" s="62" t="s">
        <v>19996</v>
      </c>
      <c r="C823" s="62" t="s">
        <v>2</v>
      </c>
      <c r="D823" s="79">
        <v>42419.289184027781</v>
      </c>
      <c r="E823" s="80"/>
    </row>
    <row r="824" spans="1:5" x14ac:dyDescent="0.25">
      <c r="A824" s="61">
        <v>54929</v>
      </c>
      <c r="B824" s="62" t="s">
        <v>3673</v>
      </c>
      <c r="C824" s="62" t="s">
        <v>2</v>
      </c>
      <c r="D824" s="79">
        <v>43223.674015706019</v>
      </c>
      <c r="E824" s="80">
        <v>42491</v>
      </c>
    </row>
    <row r="825" spans="1:5" x14ac:dyDescent="0.25">
      <c r="A825" s="61">
        <v>54931</v>
      </c>
      <c r="B825" s="62" t="s">
        <v>3673</v>
      </c>
      <c r="C825" s="62" t="s">
        <v>2</v>
      </c>
      <c r="D825" s="79">
        <v>43223.672768171295</v>
      </c>
      <c r="E825" s="80">
        <v>42491</v>
      </c>
    </row>
    <row r="826" spans="1:5" x14ac:dyDescent="0.25">
      <c r="A826" s="61">
        <v>54933</v>
      </c>
      <c r="B826" s="62" t="s">
        <v>20028</v>
      </c>
      <c r="C826" s="62" t="s">
        <v>2</v>
      </c>
      <c r="D826" s="79">
        <v>42424.691787997683</v>
      </c>
      <c r="E826" s="79"/>
    </row>
    <row r="827" spans="1:5" x14ac:dyDescent="0.25">
      <c r="A827" s="61">
        <v>54934</v>
      </c>
      <c r="B827" s="62" t="s">
        <v>20029</v>
      </c>
      <c r="C827" s="62" t="s">
        <v>2</v>
      </c>
      <c r="D827" s="79">
        <v>42424.692060416666</v>
      </c>
      <c r="E827" s="79"/>
    </row>
    <row r="828" spans="1:5" x14ac:dyDescent="0.25">
      <c r="A828" s="61">
        <v>54935</v>
      </c>
      <c r="B828" s="62" t="s">
        <v>19996</v>
      </c>
      <c r="C828" s="62" t="s">
        <v>2</v>
      </c>
      <c r="D828" s="79">
        <v>42424.692333680556</v>
      </c>
      <c r="E828" s="80"/>
    </row>
    <row r="829" spans="1:5" x14ac:dyDescent="0.25">
      <c r="A829" s="61">
        <v>54936</v>
      </c>
      <c r="B829" s="62" t="s">
        <v>20030</v>
      </c>
      <c r="C829" s="62" t="s">
        <v>2</v>
      </c>
      <c r="D829" s="79">
        <v>42424.692617476852</v>
      </c>
      <c r="E829" s="80"/>
    </row>
    <row r="830" spans="1:5" x14ac:dyDescent="0.25">
      <c r="A830" s="61">
        <v>54937</v>
      </c>
      <c r="B830" s="62" t="s">
        <v>20031</v>
      </c>
      <c r="C830" s="62" t="s">
        <v>2</v>
      </c>
      <c r="D830" s="79">
        <v>42424.70246782407</v>
      </c>
      <c r="E830" s="80"/>
    </row>
    <row r="831" spans="1:5" x14ac:dyDescent="0.25">
      <c r="A831" s="61">
        <v>54938</v>
      </c>
      <c r="B831" s="62" t="s">
        <v>20032</v>
      </c>
      <c r="C831" s="62" t="s">
        <v>2</v>
      </c>
      <c r="D831" s="79">
        <v>42424.707718171296</v>
      </c>
      <c r="E831" s="79"/>
    </row>
    <row r="832" spans="1:5" x14ac:dyDescent="0.25">
      <c r="A832" s="61">
        <v>54941</v>
      </c>
      <c r="B832" s="62" t="s">
        <v>20033</v>
      </c>
      <c r="C832" s="62" t="s">
        <v>2</v>
      </c>
      <c r="D832" s="79">
        <v>42426.411265358794</v>
      </c>
      <c r="E832" s="79"/>
    </row>
    <row r="833" spans="1:5" x14ac:dyDescent="0.25">
      <c r="A833" s="61">
        <v>54942</v>
      </c>
      <c r="B833" s="62" t="s">
        <v>20034</v>
      </c>
      <c r="C833" s="62" t="s">
        <v>2</v>
      </c>
      <c r="D833" s="79">
        <v>42426.41154050926</v>
      </c>
      <c r="E833" s="80"/>
    </row>
    <row r="834" spans="1:5" x14ac:dyDescent="0.25">
      <c r="A834" s="61">
        <v>54943</v>
      </c>
      <c r="B834" s="62" t="s">
        <v>20033</v>
      </c>
      <c r="C834" s="62" t="s">
        <v>2</v>
      </c>
      <c r="D834" s="79">
        <v>42426.411809027777</v>
      </c>
      <c r="E834" s="80"/>
    </row>
    <row r="835" spans="1:5" x14ac:dyDescent="0.25">
      <c r="A835" s="61">
        <v>54949</v>
      </c>
      <c r="B835" s="62" t="s">
        <v>3673</v>
      </c>
      <c r="C835" s="62" t="s">
        <v>2</v>
      </c>
      <c r="D835" s="79">
        <v>43117.550013310189</v>
      </c>
      <c r="E835" s="80">
        <v>43129</v>
      </c>
    </row>
    <row r="836" spans="1:5" ht="30" x14ac:dyDescent="0.25">
      <c r="A836" s="61">
        <v>54951</v>
      </c>
      <c r="B836" s="62" t="s">
        <v>20035</v>
      </c>
      <c r="C836" s="62" t="s">
        <v>2</v>
      </c>
      <c r="D836" s="79">
        <v>42443.51265355324</v>
      </c>
      <c r="E836" s="79"/>
    </row>
    <row r="837" spans="1:5" ht="30" x14ac:dyDescent="0.25">
      <c r="A837" s="61">
        <v>54952</v>
      </c>
      <c r="B837" s="62" t="s">
        <v>20036</v>
      </c>
      <c r="C837" s="62" t="s">
        <v>2</v>
      </c>
      <c r="D837" s="79">
        <v>42443.520698645836</v>
      </c>
      <c r="E837" s="79"/>
    </row>
    <row r="838" spans="1:5" x14ac:dyDescent="0.25">
      <c r="A838" s="61">
        <v>54953</v>
      </c>
      <c r="B838" s="62" t="s">
        <v>20037</v>
      </c>
      <c r="C838" s="62" t="s">
        <v>2</v>
      </c>
      <c r="D838" s="79">
        <v>43098.630885879633</v>
      </c>
      <c r="E838" s="80">
        <v>43101</v>
      </c>
    </row>
    <row r="839" spans="1:5" x14ac:dyDescent="0.25">
      <c r="A839" s="61">
        <v>54954</v>
      </c>
      <c r="B839" s="62" t="s">
        <v>18920</v>
      </c>
      <c r="C839" s="62" t="s">
        <v>2</v>
      </c>
      <c r="D839" s="79">
        <v>42496.588135335645</v>
      </c>
      <c r="E839" s="80"/>
    </row>
    <row r="840" spans="1:5" x14ac:dyDescent="0.25">
      <c r="A840" s="61">
        <v>54957</v>
      </c>
      <c r="B840" s="62" t="s">
        <v>3674</v>
      </c>
      <c r="C840" s="62" t="s">
        <v>2</v>
      </c>
      <c r="D840" s="79">
        <v>43179.609395567131</v>
      </c>
      <c r="E840" s="79">
        <v>43191</v>
      </c>
    </row>
    <row r="841" spans="1:5" x14ac:dyDescent="0.25">
      <c r="A841" s="61">
        <v>54958</v>
      </c>
      <c r="B841" s="62" t="s">
        <v>3675</v>
      </c>
      <c r="C841" s="62" t="s">
        <v>2</v>
      </c>
      <c r="D841" s="79">
        <v>43179.613421099537</v>
      </c>
      <c r="E841" s="79">
        <v>43191</v>
      </c>
    </row>
    <row r="842" spans="1:5" x14ac:dyDescent="0.25">
      <c r="A842" s="61">
        <v>54961</v>
      </c>
      <c r="B842" s="62" t="s">
        <v>3673</v>
      </c>
      <c r="C842" s="62" t="s">
        <v>2</v>
      </c>
      <c r="D842" s="79">
        <v>43187.379889386575</v>
      </c>
      <c r="E842" s="80">
        <v>42491</v>
      </c>
    </row>
    <row r="843" spans="1:5" x14ac:dyDescent="0.25">
      <c r="A843" s="61">
        <v>54964</v>
      </c>
      <c r="B843" s="62" t="s">
        <v>20038</v>
      </c>
      <c r="C843" s="62" t="s">
        <v>2</v>
      </c>
      <c r="D843" s="79">
        <v>42461.556285300925</v>
      </c>
      <c r="E843" s="80"/>
    </row>
    <row r="844" spans="1:5" x14ac:dyDescent="0.25">
      <c r="A844" s="61">
        <v>54965</v>
      </c>
      <c r="B844" s="62" t="s">
        <v>20038</v>
      </c>
      <c r="C844" s="62" t="s">
        <v>2</v>
      </c>
      <c r="D844" s="79">
        <v>42461.559614467595</v>
      </c>
      <c r="E844" s="80"/>
    </row>
    <row r="845" spans="1:5" x14ac:dyDescent="0.25">
      <c r="A845" s="61">
        <v>54968</v>
      </c>
      <c r="B845" s="62" t="s">
        <v>20039</v>
      </c>
      <c r="C845" s="62" t="s">
        <v>2</v>
      </c>
      <c r="D845" s="79">
        <v>42450.475570868053</v>
      </c>
      <c r="E845" s="80"/>
    </row>
    <row r="846" spans="1:5" x14ac:dyDescent="0.25">
      <c r="A846" s="61">
        <v>54969</v>
      </c>
      <c r="B846" s="62" t="s">
        <v>20040</v>
      </c>
      <c r="C846" s="62" t="s">
        <v>2</v>
      </c>
      <c r="D846" s="79">
        <v>42469.856903240739</v>
      </c>
      <c r="E846" s="80"/>
    </row>
    <row r="847" spans="1:5" x14ac:dyDescent="0.25">
      <c r="A847" s="61">
        <v>54971</v>
      </c>
      <c r="B847" s="62" t="s">
        <v>20041</v>
      </c>
      <c r="C847" s="62" t="s">
        <v>2</v>
      </c>
      <c r="D847" s="79">
        <v>42450.643514583331</v>
      </c>
      <c r="E847" s="80"/>
    </row>
    <row r="848" spans="1:5" x14ac:dyDescent="0.25">
      <c r="A848" s="61">
        <v>54975</v>
      </c>
      <c r="B848" s="62" t="s">
        <v>20042</v>
      </c>
      <c r="C848" s="62" t="s">
        <v>2</v>
      </c>
      <c r="D848" s="79">
        <v>43074.510856018518</v>
      </c>
      <c r="E848" s="80">
        <v>42522</v>
      </c>
    </row>
    <row r="849" spans="1:5" x14ac:dyDescent="0.25">
      <c r="A849" s="61">
        <v>54976</v>
      </c>
      <c r="B849" s="62" t="s">
        <v>20042</v>
      </c>
      <c r="C849" s="62" t="s">
        <v>2</v>
      </c>
      <c r="D849" s="79">
        <v>43074.506695405093</v>
      </c>
      <c r="E849" s="80">
        <v>42522</v>
      </c>
    </row>
    <row r="850" spans="1:5" x14ac:dyDescent="0.25">
      <c r="A850" s="61">
        <v>54978</v>
      </c>
      <c r="B850" s="62" t="s">
        <v>20043</v>
      </c>
      <c r="C850" s="62" t="s">
        <v>2</v>
      </c>
      <c r="D850" s="79">
        <v>42461.61958353009</v>
      </c>
      <c r="E850" s="80"/>
    </row>
    <row r="851" spans="1:5" x14ac:dyDescent="0.25">
      <c r="A851" s="61">
        <v>54979</v>
      </c>
      <c r="B851" s="62" t="s">
        <v>20043</v>
      </c>
      <c r="C851" s="62" t="s">
        <v>2</v>
      </c>
      <c r="D851" s="79">
        <v>42461.729589236114</v>
      </c>
      <c r="E851" s="79"/>
    </row>
    <row r="852" spans="1:5" x14ac:dyDescent="0.25">
      <c r="A852" s="61">
        <v>54980</v>
      </c>
      <c r="B852" s="62" t="s">
        <v>20044</v>
      </c>
      <c r="C852" s="62" t="s">
        <v>2</v>
      </c>
      <c r="D852" s="79">
        <v>42453.988272106479</v>
      </c>
      <c r="E852" s="80"/>
    </row>
    <row r="853" spans="1:5" x14ac:dyDescent="0.25">
      <c r="A853" s="61">
        <v>54981</v>
      </c>
      <c r="B853" s="62" t="s">
        <v>20044</v>
      </c>
      <c r="C853" s="62" t="s">
        <v>2</v>
      </c>
      <c r="D853" s="79">
        <v>42453.990663923614</v>
      </c>
      <c r="E853" s="80"/>
    </row>
    <row r="854" spans="1:5" x14ac:dyDescent="0.25">
      <c r="A854" s="61">
        <v>54982</v>
      </c>
      <c r="B854" s="62" t="s">
        <v>3673</v>
      </c>
      <c r="C854" s="62" t="s">
        <v>2</v>
      </c>
      <c r="D854" s="79">
        <v>42468.608741400465</v>
      </c>
      <c r="E854" s="79"/>
    </row>
    <row r="855" spans="1:5" x14ac:dyDescent="0.25">
      <c r="A855" s="61">
        <v>54983</v>
      </c>
      <c r="B855" s="62" t="s">
        <v>20026</v>
      </c>
      <c r="C855" s="62" t="s">
        <v>2</v>
      </c>
      <c r="D855" s="79">
        <v>42459.380017939817</v>
      </c>
      <c r="E855" s="80"/>
    </row>
    <row r="856" spans="1:5" x14ac:dyDescent="0.25">
      <c r="A856" s="61">
        <v>54984</v>
      </c>
      <c r="B856" s="62" t="s">
        <v>19978</v>
      </c>
      <c r="C856" s="62" t="s">
        <v>2</v>
      </c>
      <c r="D856" s="79">
        <v>42461.709173958334</v>
      </c>
      <c r="E856" s="79"/>
    </row>
    <row r="857" spans="1:5" x14ac:dyDescent="0.25">
      <c r="A857" s="61">
        <v>54985</v>
      </c>
      <c r="B857" s="62" t="s">
        <v>20045</v>
      </c>
      <c r="C857" s="62" t="s">
        <v>2</v>
      </c>
      <c r="D857" s="79">
        <v>42479.743920486108</v>
      </c>
      <c r="E857" s="79"/>
    </row>
    <row r="858" spans="1:5" x14ac:dyDescent="0.25">
      <c r="A858" s="61">
        <v>54986</v>
      </c>
      <c r="B858" s="62" t="s">
        <v>20046</v>
      </c>
      <c r="C858" s="62" t="s">
        <v>2</v>
      </c>
      <c r="D858" s="79">
        <v>42461.70874991898</v>
      </c>
      <c r="E858" s="79"/>
    </row>
    <row r="859" spans="1:5" x14ac:dyDescent="0.25">
      <c r="A859" s="61">
        <v>54987</v>
      </c>
      <c r="B859" s="62" t="s">
        <v>20047</v>
      </c>
      <c r="C859" s="62" t="s">
        <v>2</v>
      </c>
      <c r="D859" s="79">
        <v>43083.689699189817</v>
      </c>
      <c r="E859" s="80">
        <v>43157</v>
      </c>
    </row>
    <row r="860" spans="1:5" x14ac:dyDescent="0.25">
      <c r="A860" s="61">
        <v>54988</v>
      </c>
      <c r="B860" s="62" t="s">
        <v>20008</v>
      </c>
      <c r="C860" s="62" t="s">
        <v>2</v>
      </c>
      <c r="D860" s="79">
        <v>42466.321216898148</v>
      </c>
      <c r="E860" s="80"/>
    </row>
    <row r="861" spans="1:5" x14ac:dyDescent="0.25">
      <c r="A861" s="61">
        <v>54989</v>
      </c>
      <c r="B861" s="62" t="s">
        <v>20047</v>
      </c>
      <c r="C861" s="62" t="s">
        <v>2</v>
      </c>
      <c r="D861" s="79">
        <v>42674.441117557872</v>
      </c>
      <c r="E861" s="80">
        <v>42461</v>
      </c>
    </row>
    <row r="862" spans="1:5" x14ac:dyDescent="0.25">
      <c r="A862" s="61">
        <v>54990</v>
      </c>
      <c r="B862" s="62" t="s">
        <v>19876</v>
      </c>
      <c r="C862" s="62" t="s">
        <v>2</v>
      </c>
      <c r="D862" s="79">
        <v>42469.863507604168</v>
      </c>
      <c r="E862" s="80"/>
    </row>
    <row r="863" spans="1:5" x14ac:dyDescent="0.25">
      <c r="A863" s="61">
        <v>54991</v>
      </c>
      <c r="B863" s="62" t="s">
        <v>19876</v>
      </c>
      <c r="C863" s="62" t="s">
        <v>2</v>
      </c>
      <c r="D863" s="79">
        <v>42469.833580208331</v>
      </c>
      <c r="E863" s="80"/>
    </row>
    <row r="864" spans="1:5" x14ac:dyDescent="0.25">
      <c r="A864" s="61">
        <v>54992</v>
      </c>
      <c r="B864" s="62" t="s">
        <v>20040</v>
      </c>
      <c r="C864" s="62" t="s">
        <v>2</v>
      </c>
      <c r="D864" s="79">
        <v>42469.829560798615</v>
      </c>
      <c r="E864" s="79"/>
    </row>
    <row r="865" spans="1:5" x14ac:dyDescent="0.25">
      <c r="A865" s="61">
        <v>54998</v>
      </c>
      <c r="B865" s="62" t="s">
        <v>20048</v>
      </c>
      <c r="C865" s="62" t="s">
        <v>2</v>
      </c>
      <c r="D865" s="79">
        <v>42487.548300462964</v>
      </c>
      <c r="E865" s="79"/>
    </row>
    <row r="866" spans="1:5" x14ac:dyDescent="0.25">
      <c r="A866" s="61">
        <v>55001</v>
      </c>
      <c r="B866" s="62" t="s">
        <v>19990</v>
      </c>
      <c r="C866" s="62" t="s">
        <v>2</v>
      </c>
      <c r="D866" s="79">
        <v>42824.728895219909</v>
      </c>
      <c r="E866" s="80">
        <v>42736</v>
      </c>
    </row>
    <row r="867" spans="1:5" x14ac:dyDescent="0.25">
      <c r="A867" s="61">
        <v>55002</v>
      </c>
      <c r="B867" s="62" t="s">
        <v>20049</v>
      </c>
      <c r="C867" s="62" t="s">
        <v>2</v>
      </c>
      <c r="D867" s="79">
        <v>42479.377056331017</v>
      </c>
      <c r="E867" s="80"/>
    </row>
    <row r="868" spans="1:5" x14ac:dyDescent="0.25">
      <c r="A868" s="61">
        <v>55003</v>
      </c>
      <c r="B868" s="62" t="s">
        <v>20050</v>
      </c>
      <c r="C868" s="62" t="s">
        <v>2</v>
      </c>
      <c r="D868" s="79">
        <v>42479.3811712963</v>
      </c>
      <c r="E868" s="80"/>
    </row>
    <row r="869" spans="1:5" ht="30" x14ac:dyDescent="0.25">
      <c r="A869" s="61">
        <v>55009</v>
      </c>
      <c r="B869" s="62" t="s">
        <v>20051</v>
      </c>
      <c r="C869" s="62" t="s">
        <v>43</v>
      </c>
      <c r="D869" s="79">
        <v>43156.041851504633</v>
      </c>
      <c r="E869" s="80"/>
    </row>
    <row r="870" spans="1:5" x14ac:dyDescent="0.25">
      <c r="A870" s="61">
        <v>55015</v>
      </c>
      <c r="B870" s="62" t="s">
        <v>20052</v>
      </c>
      <c r="C870" s="62" t="s">
        <v>43</v>
      </c>
      <c r="D870" s="79">
        <v>43200.04182943287</v>
      </c>
      <c r="E870" s="80">
        <v>43129</v>
      </c>
    </row>
    <row r="871" spans="1:5" x14ac:dyDescent="0.25">
      <c r="A871" s="61">
        <v>55016</v>
      </c>
      <c r="B871" s="62" t="s">
        <v>20053</v>
      </c>
      <c r="C871" s="62" t="s">
        <v>2</v>
      </c>
      <c r="D871" s="79">
        <v>42486.670319525459</v>
      </c>
      <c r="E871" s="80"/>
    </row>
    <row r="872" spans="1:5" x14ac:dyDescent="0.25">
      <c r="A872" s="61">
        <v>55017</v>
      </c>
      <c r="B872" s="62" t="s">
        <v>20054</v>
      </c>
      <c r="C872" s="62" t="s">
        <v>2</v>
      </c>
      <c r="D872" s="79">
        <v>42486.668968668979</v>
      </c>
      <c r="E872" s="80"/>
    </row>
    <row r="873" spans="1:5" x14ac:dyDescent="0.25">
      <c r="A873" s="61">
        <v>55018</v>
      </c>
      <c r="B873" s="62" t="s">
        <v>20055</v>
      </c>
      <c r="C873" s="62" t="s">
        <v>2</v>
      </c>
      <c r="D873" s="79">
        <v>42486.669693090276</v>
      </c>
      <c r="E873" s="80"/>
    </row>
    <row r="874" spans="1:5" x14ac:dyDescent="0.25">
      <c r="A874" s="61">
        <v>55019</v>
      </c>
      <c r="B874" s="62" t="s">
        <v>20056</v>
      </c>
      <c r="C874" s="62" t="s">
        <v>2</v>
      </c>
      <c r="D874" s="79">
        <v>42486.670799537038</v>
      </c>
      <c r="E874" s="80"/>
    </row>
    <row r="875" spans="1:5" x14ac:dyDescent="0.25">
      <c r="A875" s="61">
        <v>55020</v>
      </c>
      <c r="B875" s="62" t="s">
        <v>20057</v>
      </c>
      <c r="C875" s="62" t="s">
        <v>2</v>
      </c>
      <c r="D875" s="79">
        <v>42486.671843553238</v>
      </c>
      <c r="E875" s="79"/>
    </row>
    <row r="876" spans="1:5" x14ac:dyDescent="0.25">
      <c r="A876" s="61">
        <v>55021</v>
      </c>
      <c r="B876" s="62" t="s">
        <v>20058</v>
      </c>
      <c r="C876" s="62" t="s">
        <v>2</v>
      </c>
      <c r="D876" s="79">
        <v>42486.672521840279</v>
      </c>
      <c r="E876" s="80"/>
    </row>
    <row r="877" spans="1:5" x14ac:dyDescent="0.25">
      <c r="A877" s="61">
        <v>55022</v>
      </c>
      <c r="B877" s="62" t="s">
        <v>20059</v>
      </c>
      <c r="C877" s="62" t="s">
        <v>2</v>
      </c>
      <c r="D877" s="79">
        <v>42486.673149618058</v>
      </c>
      <c r="E877" s="79"/>
    </row>
    <row r="878" spans="1:5" x14ac:dyDescent="0.25">
      <c r="A878" s="61">
        <v>55023</v>
      </c>
      <c r="B878" s="62" t="s">
        <v>20060</v>
      </c>
      <c r="C878" s="62" t="s">
        <v>2</v>
      </c>
      <c r="D878" s="79">
        <v>42486.673823807869</v>
      </c>
      <c r="E878" s="80"/>
    </row>
    <row r="879" spans="1:5" x14ac:dyDescent="0.25">
      <c r="A879" s="61">
        <v>55025</v>
      </c>
      <c r="B879" s="62" t="s">
        <v>20061</v>
      </c>
      <c r="C879" s="62" t="s">
        <v>43</v>
      </c>
      <c r="D879" s="79">
        <v>43159.611435763887</v>
      </c>
      <c r="E879" s="80"/>
    </row>
    <row r="880" spans="1:5" x14ac:dyDescent="0.25">
      <c r="A880" s="61">
        <v>55028</v>
      </c>
      <c r="B880" s="62" t="s">
        <v>20062</v>
      </c>
      <c r="C880" s="62" t="s">
        <v>2</v>
      </c>
      <c r="D880" s="79">
        <v>43019.55702630787</v>
      </c>
      <c r="E880" s="80">
        <v>43009</v>
      </c>
    </row>
    <row r="881" spans="1:5" x14ac:dyDescent="0.25">
      <c r="A881" s="61">
        <v>55029</v>
      </c>
      <c r="B881" s="62" t="s">
        <v>20062</v>
      </c>
      <c r="C881" s="62" t="s">
        <v>2</v>
      </c>
      <c r="D881" s="79">
        <v>43019.555778819442</v>
      </c>
      <c r="E881" s="80">
        <v>43009</v>
      </c>
    </row>
    <row r="882" spans="1:5" x14ac:dyDescent="0.25">
      <c r="A882" s="61">
        <v>55030</v>
      </c>
      <c r="B882" s="62" t="s">
        <v>19990</v>
      </c>
      <c r="C882" s="62" t="s">
        <v>2</v>
      </c>
      <c r="D882" s="79">
        <v>42824.729489548612</v>
      </c>
      <c r="E882" s="79">
        <v>42736</v>
      </c>
    </row>
    <row r="883" spans="1:5" x14ac:dyDescent="0.25">
      <c r="A883" s="61">
        <v>55031</v>
      </c>
      <c r="B883" s="62" t="s">
        <v>20048</v>
      </c>
      <c r="C883" s="62" t="s">
        <v>2</v>
      </c>
      <c r="D883" s="79">
        <v>42487.72992662037</v>
      </c>
      <c r="E883" s="80"/>
    </row>
    <row r="884" spans="1:5" x14ac:dyDescent="0.25">
      <c r="A884" s="61">
        <v>55032</v>
      </c>
      <c r="B884" s="62" t="s">
        <v>20063</v>
      </c>
      <c r="C884" s="62" t="s">
        <v>2</v>
      </c>
      <c r="D884" s="79">
        <v>42487.606326307869</v>
      </c>
      <c r="E884" s="80"/>
    </row>
    <row r="885" spans="1:5" x14ac:dyDescent="0.25">
      <c r="A885" s="61">
        <v>55033</v>
      </c>
      <c r="B885" s="62" t="s">
        <v>20026</v>
      </c>
      <c r="C885" s="62" t="s">
        <v>2</v>
      </c>
      <c r="D885" s="79">
        <v>42492.663660185186</v>
      </c>
      <c r="E885" s="80"/>
    </row>
    <row r="886" spans="1:5" x14ac:dyDescent="0.25">
      <c r="A886" s="61">
        <v>55034</v>
      </c>
      <c r="B886" s="62" t="s">
        <v>20026</v>
      </c>
      <c r="C886" s="62" t="s">
        <v>2</v>
      </c>
      <c r="D886" s="79">
        <v>42492.664980671296</v>
      </c>
      <c r="E886" s="79"/>
    </row>
    <row r="887" spans="1:5" x14ac:dyDescent="0.25">
      <c r="A887" s="61">
        <v>55035</v>
      </c>
      <c r="B887" s="62" t="s">
        <v>3676</v>
      </c>
      <c r="C887" s="62" t="s">
        <v>2</v>
      </c>
      <c r="D887" s="79">
        <v>43181.617903356484</v>
      </c>
      <c r="E887" s="80">
        <v>43188</v>
      </c>
    </row>
    <row r="888" spans="1:5" x14ac:dyDescent="0.25">
      <c r="A888" s="61">
        <v>55036</v>
      </c>
      <c r="B888" s="62" t="s">
        <v>20064</v>
      </c>
      <c r="C888" s="62" t="s">
        <v>2</v>
      </c>
      <c r="D888" s="79">
        <v>43119.463189502312</v>
      </c>
      <c r="E888" s="80">
        <v>43101</v>
      </c>
    </row>
    <row r="889" spans="1:5" x14ac:dyDescent="0.25">
      <c r="A889" s="61">
        <v>55037</v>
      </c>
      <c r="B889" s="62" t="s">
        <v>19342</v>
      </c>
      <c r="C889" s="62" t="s">
        <v>2</v>
      </c>
      <c r="D889" s="79">
        <v>43119.436573923609</v>
      </c>
      <c r="E889" s="80">
        <v>43101</v>
      </c>
    </row>
    <row r="890" spans="1:5" x14ac:dyDescent="0.25">
      <c r="A890" s="61">
        <v>55044</v>
      </c>
      <c r="B890" s="62" t="s">
        <v>20519</v>
      </c>
      <c r="C890" s="62" t="s">
        <v>2</v>
      </c>
      <c r="D890" s="79">
        <v>43174.541271064816</v>
      </c>
      <c r="E890" s="80">
        <v>43191</v>
      </c>
    </row>
    <row r="891" spans="1:5" x14ac:dyDescent="0.25">
      <c r="A891" s="61">
        <v>55045</v>
      </c>
      <c r="B891" s="62" t="s">
        <v>20519</v>
      </c>
      <c r="C891" s="62" t="s">
        <v>2</v>
      </c>
      <c r="D891" s="79">
        <v>43174.557831134262</v>
      </c>
      <c r="E891" s="80">
        <v>43191</v>
      </c>
    </row>
    <row r="892" spans="1:5" x14ac:dyDescent="0.25">
      <c r="A892" s="61">
        <v>55048</v>
      </c>
      <c r="B892" s="62" t="s">
        <v>19991</v>
      </c>
      <c r="C892" s="62" t="s">
        <v>2</v>
      </c>
      <c r="D892" s="79">
        <v>42493.732751006944</v>
      </c>
      <c r="E892" s="80"/>
    </row>
    <row r="893" spans="1:5" x14ac:dyDescent="0.25">
      <c r="A893" s="61">
        <v>55049</v>
      </c>
      <c r="B893" s="62" t="s">
        <v>19991</v>
      </c>
      <c r="C893" s="62" t="s">
        <v>2</v>
      </c>
      <c r="D893" s="79">
        <v>42493.735052974538</v>
      </c>
      <c r="E893" s="80"/>
    </row>
    <row r="894" spans="1:5" x14ac:dyDescent="0.25">
      <c r="A894" s="61">
        <v>55052</v>
      </c>
      <c r="B894" s="62" t="s">
        <v>20065</v>
      </c>
      <c r="C894" s="62" t="s">
        <v>2</v>
      </c>
      <c r="D894" s="79">
        <v>43123.406542789351</v>
      </c>
      <c r="E894" s="80">
        <v>43132</v>
      </c>
    </row>
    <row r="895" spans="1:5" x14ac:dyDescent="0.25">
      <c r="A895" s="61">
        <v>55053</v>
      </c>
      <c r="B895" s="62" t="s">
        <v>20066</v>
      </c>
      <c r="C895" s="62" t="s">
        <v>2</v>
      </c>
      <c r="D895" s="79">
        <v>42502.519175462963</v>
      </c>
      <c r="E895" s="80"/>
    </row>
    <row r="896" spans="1:5" x14ac:dyDescent="0.25">
      <c r="A896" s="61">
        <v>55055</v>
      </c>
      <c r="B896" s="62" t="s">
        <v>20066</v>
      </c>
      <c r="C896" s="62" t="s">
        <v>2</v>
      </c>
      <c r="D896" s="79">
        <v>42502.522275578704</v>
      </c>
      <c r="E896" s="79"/>
    </row>
    <row r="897" spans="1:5" x14ac:dyDescent="0.25">
      <c r="A897" s="61">
        <v>55056</v>
      </c>
      <c r="B897" s="62" t="s">
        <v>20067</v>
      </c>
      <c r="C897" s="62" t="s">
        <v>2</v>
      </c>
      <c r="D897" s="79">
        <v>42712.586217476855</v>
      </c>
      <c r="E897" s="79">
        <v>42563</v>
      </c>
    </row>
    <row r="898" spans="1:5" x14ac:dyDescent="0.25">
      <c r="A898" s="61">
        <v>55057</v>
      </c>
      <c r="B898" s="62" t="s">
        <v>20067</v>
      </c>
      <c r="C898" s="62" t="s">
        <v>2</v>
      </c>
      <c r="D898" s="79">
        <v>42712.587598576392</v>
      </c>
      <c r="E898" s="79">
        <v>42563</v>
      </c>
    </row>
    <row r="899" spans="1:5" x14ac:dyDescent="0.25">
      <c r="A899" s="61">
        <v>55058</v>
      </c>
      <c r="B899" s="62" t="s">
        <v>20068</v>
      </c>
      <c r="C899" s="62" t="s">
        <v>2</v>
      </c>
      <c r="D899" s="79">
        <v>42503.681550428242</v>
      </c>
      <c r="E899" s="80"/>
    </row>
    <row r="900" spans="1:5" x14ac:dyDescent="0.25">
      <c r="A900" s="61">
        <v>55059</v>
      </c>
      <c r="B900" s="62" t="s">
        <v>20068</v>
      </c>
      <c r="C900" s="62" t="s">
        <v>2</v>
      </c>
      <c r="D900" s="79">
        <v>42503.683229131944</v>
      </c>
      <c r="E900" s="80"/>
    </row>
    <row r="901" spans="1:5" x14ac:dyDescent="0.25">
      <c r="A901" s="61">
        <v>55061</v>
      </c>
      <c r="B901" s="62" t="s">
        <v>20069</v>
      </c>
      <c r="C901" s="62" t="s">
        <v>2</v>
      </c>
      <c r="D901" s="79">
        <v>42507.521610960648</v>
      </c>
      <c r="E901" s="80"/>
    </row>
    <row r="902" spans="1:5" x14ac:dyDescent="0.25">
      <c r="A902" s="61">
        <v>55062</v>
      </c>
      <c r="B902" s="62" t="s">
        <v>20069</v>
      </c>
      <c r="C902" s="62" t="s">
        <v>2</v>
      </c>
      <c r="D902" s="79">
        <v>42507.522558912038</v>
      </c>
      <c r="E902" s="80"/>
    </row>
    <row r="903" spans="1:5" x14ac:dyDescent="0.25">
      <c r="A903" s="61">
        <v>55065</v>
      </c>
      <c r="B903" s="62" t="s">
        <v>20063</v>
      </c>
      <c r="C903" s="62" t="s">
        <v>2</v>
      </c>
      <c r="D903" s="79">
        <v>42503.56003912037</v>
      </c>
      <c r="E903" s="79"/>
    </row>
    <row r="904" spans="1:5" x14ac:dyDescent="0.25">
      <c r="A904" s="61">
        <v>55066</v>
      </c>
      <c r="B904" s="62" t="s">
        <v>20055</v>
      </c>
      <c r="C904" s="62" t="s">
        <v>2</v>
      </c>
      <c r="D904" s="79">
        <v>42503.563289965277</v>
      </c>
      <c r="E904" s="79"/>
    </row>
    <row r="905" spans="1:5" x14ac:dyDescent="0.25">
      <c r="A905" s="61">
        <v>55067</v>
      </c>
      <c r="B905" s="62" t="s">
        <v>20070</v>
      </c>
      <c r="C905" s="62" t="s">
        <v>2</v>
      </c>
      <c r="D905" s="79">
        <v>42503.566386539351</v>
      </c>
      <c r="E905" s="79"/>
    </row>
    <row r="906" spans="1:5" x14ac:dyDescent="0.25">
      <c r="A906" s="61">
        <v>55069</v>
      </c>
      <c r="B906" s="62" t="s">
        <v>20071</v>
      </c>
      <c r="C906" s="62" t="s">
        <v>2</v>
      </c>
      <c r="D906" s="79">
        <v>43083.698891585649</v>
      </c>
      <c r="E906" s="79">
        <v>43157</v>
      </c>
    </row>
    <row r="907" spans="1:5" x14ac:dyDescent="0.25">
      <c r="A907" s="61">
        <v>55071</v>
      </c>
      <c r="B907" s="62" t="s">
        <v>20072</v>
      </c>
      <c r="C907" s="62" t="s">
        <v>2</v>
      </c>
      <c r="D907" s="79">
        <v>43131.698674224535</v>
      </c>
      <c r="E907" s="79">
        <v>43157</v>
      </c>
    </row>
    <row r="908" spans="1:5" x14ac:dyDescent="0.25">
      <c r="A908" s="61">
        <v>55072</v>
      </c>
      <c r="B908" s="62" t="s">
        <v>20073</v>
      </c>
      <c r="C908" s="62" t="s">
        <v>2</v>
      </c>
      <c r="D908" s="79">
        <v>42565.534255358798</v>
      </c>
      <c r="E908" s="80"/>
    </row>
    <row r="909" spans="1:5" x14ac:dyDescent="0.25">
      <c r="A909" s="61">
        <v>55076</v>
      </c>
      <c r="B909" s="62" t="s">
        <v>20073</v>
      </c>
      <c r="C909" s="62" t="s">
        <v>2</v>
      </c>
      <c r="D909" s="79">
        <v>42565.535187615744</v>
      </c>
      <c r="E909" s="80"/>
    </row>
    <row r="910" spans="1:5" x14ac:dyDescent="0.25">
      <c r="A910" s="61">
        <v>55077</v>
      </c>
      <c r="B910" s="62" t="s">
        <v>20074</v>
      </c>
      <c r="C910" s="62" t="s">
        <v>2</v>
      </c>
      <c r="D910" s="79">
        <v>42565.535824768522</v>
      </c>
      <c r="E910" s="79"/>
    </row>
    <row r="911" spans="1:5" x14ac:dyDescent="0.25">
      <c r="A911" s="61">
        <v>55079</v>
      </c>
      <c r="B911" s="62" t="s">
        <v>20074</v>
      </c>
      <c r="C911" s="62" t="s">
        <v>2</v>
      </c>
      <c r="D911" s="79">
        <v>42565.534648148147</v>
      </c>
      <c r="E911" s="80"/>
    </row>
    <row r="912" spans="1:5" x14ac:dyDescent="0.25">
      <c r="A912" s="61">
        <v>55080</v>
      </c>
      <c r="B912" s="62" t="s">
        <v>19988</v>
      </c>
      <c r="C912" s="62" t="s">
        <v>2</v>
      </c>
      <c r="D912" s="79">
        <v>42522.424519178239</v>
      </c>
      <c r="E912" s="80"/>
    </row>
    <row r="913" spans="1:5" x14ac:dyDescent="0.25">
      <c r="A913" s="61">
        <v>55081</v>
      </c>
      <c r="B913" s="62" t="s">
        <v>19988</v>
      </c>
      <c r="C913" s="62" t="s">
        <v>2</v>
      </c>
      <c r="D913" s="79">
        <v>42522.434713773146</v>
      </c>
      <c r="E913" s="79"/>
    </row>
    <row r="914" spans="1:5" x14ac:dyDescent="0.25">
      <c r="A914" s="61">
        <v>55085</v>
      </c>
      <c r="B914" s="62" t="s">
        <v>20075</v>
      </c>
      <c r="C914" s="62" t="s">
        <v>2</v>
      </c>
      <c r="D914" s="79">
        <v>43087.717455937498</v>
      </c>
      <c r="E914" s="79">
        <v>43101</v>
      </c>
    </row>
    <row r="915" spans="1:5" x14ac:dyDescent="0.25">
      <c r="A915" s="61">
        <v>55086</v>
      </c>
      <c r="B915" s="62" t="s">
        <v>19817</v>
      </c>
      <c r="C915" s="62" t="s">
        <v>2</v>
      </c>
      <c r="D915" s="79">
        <v>43087.720750266206</v>
      </c>
      <c r="E915" s="80">
        <v>43101</v>
      </c>
    </row>
    <row r="916" spans="1:5" x14ac:dyDescent="0.25">
      <c r="A916" s="61">
        <v>55088</v>
      </c>
      <c r="B916" s="62" t="s">
        <v>20076</v>
      </c>
      <c r="C916" s="62" t="s">
        <v>2</v>
      </c>
      <c r="D916" s="79">
        <v>43074.489341469911</v>
      </c>
      <c r="E916" s="80">
        <v>42653</v>
      </c>
    </row>
    <row r="917" spans="1:5" x14ac:dyDescent="0.25">
      <c r="A917" s="61">
        <v>55089</v>
      </c>
      <c r="B917" s="62" t="s">
        <v>20076</v>
      </c>
      <c r="C917" s="62" t="s">
        <v>2</v>
      </c>
      <c r="D917" s="79">
        <v>43074.491076041668</v>
      </c>
      <c r="E917" s="80">
        <v>42653</v>
      </c>
    </row>
    <row r="918" spans="1:5" x14ac:dyDescent="0.25">
      <c r="A918" s="61">
        <v>55090</v>
      </c>
      <c r="B918" s="62" t="s">
        <v>20077</v>
      </c>
      <c r="C918" s="62" t="s">
        <v>2</v>
      </c>
      <c r="D918" s="79">
        <v>42592.652788541665</v>
      </c>
      <c r="E918" s="80"/>
    </row>
    <row r="919" spans="1:5" x14ac:dyDescent="0.25">
      <c r="A919" s="61">
        <v>55091</v>
      </c>
      <c r="B919" s="62" t="s">
        <v>20077</v>
      </c>
      <c r="C919" s="62" t="s">
        <v>2</v>
      </c>
      <c r="D919" s="79">
        <v>42592.654227083331</v>
      </c>
      <c r="E919" s="80"/>
    </row>
    <row r="920" spans="1:5" x14ac:dyDescent="0.25">
      <c r="A920" s="61">
        <v>55092</v>
      </c>
      <c r="B920" s="62" t="s">
        <v>20078</v>
      </c>
      <c r="C920" s="62" t="s">
        <v>2</v>
      </c>
      <c r="D920" s="79">
        <v>42592.656995949073</v>
      </c>
      <c r="E920" s="80"/>
    </row>
    <row r="921" spans="1:5" x14ac:dyDescent="0.25">
      <c r="A921" s="61">
        <v>55093</v>
      </c>
      <c r="B921" s="62" t="s">
        <v>20078</v>
      </c>
      <c r="C921" s="62" t="s">
        <v>2</v>
      </c>
      <c r="D921" s="79">
        <v>42592.658093784725</v>
      </c>
      <c r="E921" s="80"/>
    </row>
    <row r="922" spans="1:5" x14ac:dyDescent="0.25">
      <c r="A922" s="61">
        <v>55094</v>
      </c>
      <c r="B922" s="62" t="s">
        <v>20079</v>
      </c>
      <c r="C922" s="62" t="s">
        <v>2</v>
      </c>
      <c r="D922" s="79">
        <v>42592.667291400459</v>
      </c>
      <c r="E922" s="79"/>
    </row>
    <row r="923" spans="1:5" x14ac:dyDescent="0.25">
      <c r="A923" s="61">
        <v>55095</v>
      </c>
      <c r="B923" s="62" t="s">
        <v>20079</v>
      </c>
      <c r="C923" s="62" t="s">
        <v>2</v>
      </c>
      <c r="D923" s="79">
        <v>42592.668326585648</v>
      </c>
      <c r="E923" s="79"/>
    </row>
    <row r="924" spans="1:5" x14ac:dyDescent="0.25">
      <c r="A924" s="61">
        <v>55096</v>
      </c>
      <c r="B924" s="62" t="s">
        <v>20080</v>
      </c>
      <c r="C924" s="62" t="s">
        <v>2</v>
      </c>
      <c r="D924" s="79">
        <v>42524.603853587963</v>
      </c>
      <c r="E924" s="80"/>
    </row>
    <row r="925" spans="1:5" x14ac:dyDescent="0.25">
      <c r="A925" s="61">
        <v>55097</v>
      </c>
      <c r="B925" s="62" t="s">
        <v>20081</v>
      </c>
      <c r="C925" s="62" t="s">
        <v>2</v>
      </c>
      <c r="D925" s="79">
        <v>42964.72289070602</v>
      </c>
      <c r="E925" s="80">
        <v>42660</v>
      </c>
    </row>
    <row r="926" spans="1:5" x14ac:dyDescent="0.25">
      <c r="A926" s="61">
        <v>55098</v>
      </c>
      <c r="B926" s="62" t="s">
        <v>20081</v>
      </c>
      <c r="C926" s="62" t="s">
        <v>2</v>
      </c>
      <c r="D926" s="79">
        <v>42964.723414201391</v>
      </c>
      <c r="E926" s="80">
        <v>42660</v>
      </c>
    </row>
    <row r="927" spans="1:5" x14ac:dyDescent="0.25">
      <c r="A927" s="61">
        <v>55099</v>
      </c>
      <c r="B927" s="62" t="s">
        <v>20082</v>
      </c>
      <c r="C927" s="62" t="s">
        <v>2</v>
      </c>
      <c r="D927" s="79">
        <v>43097.685665277779</v>
      </c>
      <c r="E927" s="80">
        <v>42660</v>
      </c>
    </row>
    <row r="928" spans="1:5" x14ac:dyDescent="0.25">
      <c r="A928" s="61">
        <v>55100</v>
      </c>
      <c r="B928" s="62" t="s">
        <v>20082</v>
      </c>
      <c r="C928" s="62" t="s">
        <v>2</v>
      </c>
      <c r="D928" s="79">
        <v>43097.686493981484</v>
      </c>
      <c r="E928" s="80">
        <v>42660</v>
      </c>
    </row>
    <row r="929" spans="1:5" x14ac:dyDescent="0.25">
      <c r="A929" s="61">
        <v>55104</v>
      </c>
      <c r="B929" s="62" t="s">
        <v>20083</v>
      </c>
      <c r="C929" s="62" t="s">
        <v>2</v>
      </c>
      <c r="D929" s="79">
        <v>42586.703539467591</v>
      </c>
      <c r="E929" s="80">
        <v>42552</v>
      </c>
    </row>
    <row r="930" spans="1:5" x14ac:dyDescent="0.25">
      <c r="A930" s="61">
        <v>55105</v>
      </c>
      <c r="B930" s="62" t="s">
        <v>20084</v>
      </c>
      <c r="C930" s="62" t="s">
        <v>2</v>
      </c>
      <c r="D930" s="79">
        <v>42524.531574074077</v>
      </c>
      <c r="E930" s="79"/>
    </row>
    <row r="931" spans="1:5" x14ac:dyDescent="0.25">
      <c r="A931" s="61">
        <v>55108</v>
      </c>
      <c r="B931" s="62" t="s">
        <v>20085</v>
      </c>
      <c r="C931" s="62" t="s">
        <v>2</v>
      </c>
      <c r="D931" s="79">
        <v>42531.503514201388</v>
      </c>
      <c r="E931" s="79"/>
    </row>
    <row r="932" spans="1:5" x14ac:dyDescent="0.25">
      <c r="A932" s="61">
        <v>55109</v>
      </c>
      <c r="B932" s="62" t="s">
        <v>20086</v>
      </c>
      <c r="C932" s="62" t="s">
        <v>2</v>
      </c>
      <c r="D932" s="79">
        <v>42531.630209456016</v>
      </c>
      <c r="E932" s="79"/>
    </row>
    <row r="933" spans="1:5" x14ac:dyDescent="0.25">
      <c r="A933" s="61">
        <v>55113</v>
      </c>
      <c r="B933" s="62" t="s">
        <v>20087</v>
      </c>
      <c r="C933" s="62" t="s">
        <v>2</v>
      </c>
      <c r="D933" s="79">
        <v>43097.691468287034</v>
      </c>
      <c r="E933" s="79">
        <v>42660</v>
      </c>
    </row>
    <row r="934" spans="1:5" x14ac:dyDescent="0.25">
      <c r="A934" s="61">
        <v>55114</v>
      </c>
      <c r="B934" s="62" t="s">
        <v>20087</v>
      </c>
      <c r="C934" s="62" t="s">
        <v>2</v>
      </c>
      <c r="D934" s="79">
        <v>43097.688774189817</v>
      </c>
      <c r="E934" s="80">
        <v>42660</v>
      </c>
    </row>
    <row r="935" spans="1:5" x14ac:dyDescent="0.25">
      <c r="A935" s="61">
        <v>55115</v>
      </c>
      <c r="B935" s="62" t="s">
        <v>20088</v>
      </c>
      <c r="C935" s="62" t="s">
        <v>2</v>
      </c>
      <c r="D935" s="79">
        <v>43097.693564039349</v>
      </c>
      <c r="E935" s="80">
        <v>42660</v>
      </c>
    </row>
    <row r="936" spans="1:5" x14ac:dyDescent="0.25">
      <c r="A936" s="61">
        <v>55116</v>
      </c>
      <c r="B936" s="62" t="s">
        <v>20089</v>
      </c>
      <c r="C936" s="62" t="s">
        <v>2</v>
      </c>
      <c r="D936" s="79">
        <v>43097.694727812501</v>
      </c>
      <c r="E936" s="80">
        <v>42660</v>
      </c>
    </row>
    <row r="937" spans="1:5" x14ac:dyDescent="0.25">
      <c r="A937" s="61">
        <v>55117</v>
      </c>
      <c r="B937" s="62" t="s">
        <v>20090</v>
      </c>
      <c r="C937" s="62" t="s">
        <v>2</v>
      </c>
      <c r="D937" s="79">
        <v>43130.415786030091</v>
      </c>
      <c r="E937" s="80">
        <v>42660</v>
      </c>
    </row>
    <row r="938" spans="1:5" x14ac:dyDescent="0.25">
      <c r="A938" s="61">
        <v>55118</v>
      </c>
      <c r="B938" s="62" t="s">
        <v>20090</v>
      </c>
      <c r="C938" s="62" t="s">
        <v>2</v>
      </c>
      <c r="D938" s="79">
        <v>43130.407435729168</v>
      </c>
      <c r="E938" s="80">
        <v>42660</v>
      </c>
    </row>
    <row r="939" spans="1:5" x14ac:dyDescent="0.25">
      <c r="A939" s="61">
        <v>55119</v>
      </c>
      <c r="B939" s="62" t="s">
        <v>20091</v>
      </c>
      <c r="C939" s="62" t="s">
        <v>2</v>
      </c>
      <c r="D939" s="79">
        <v>42545.651747766206</v>
      </c>
      <c r="E939" s="80"/>
    </row>
    <row r="940" spans="1:5" x14ac:dyDescent="0.25">
      <c r="A940" s="61">
        <v>55120</v>
      </c>
      <c r="B940" s="62" t="s">
        <v>20092</v>
      </c>
      <c r="C940" s="62" t="s">
        <v>2</v>
      </c>
      <c r="D940" s="79">
        <v>42557.460892592593</v>
      </c>
      <c r="E940" s="80">
        <v>42537</v>
      </c>
    </row>
    <row r="941" spans="1:5" x14ac:dyDescent="0.25">
      <c r="A941" s="61">
        <v>55121</v>
      </c>
      <c r="B941" s="62" t="s">
        <v>20093</v>
      </c>
      <c r="C941" s="62" t="s">
        <v>2</v>
      </c>
      <c r="D941" s="79">
        <v>42545.652337268519</v>
      </c>
      <c r="E941" s="79"/>
    </row>
    <row r="942" spans="1:5" x14ac:dyDescent="0.25">
      <c r="A942" s="61">
        <v>55122</v>
      </c>
      <c r="B942" s="62" t="s">
        <v>20094</v>
      </c>
      <c r="C942" s="62" t="s">
        <v>2</v>
      </c>
      <c r="D942" s="79">
        <v>42545.652802164353</v>
      </c>
      <c r="E942" s="79"/>
    </row>
    <row r="943" spans="1:5" x14ac:dyDescent="0.25">
      <c r="A943" s="61">
        <v>55123</v>
      </c>
      <c r="B943" s="62" t="s">
        <v>20095</v>
      </c>
      <c r="C943" s="62" t="s">
        <v>2</v>
      </c>
      <c r="D943" s="79">
        <v>42545.653164502313</v>
      </c>
      <c r="E943" s="79"/>
    </row>
    <row r="944" spans="1:5" x14ac:dyDescent="0.25">
      <c r="A944" s="61">
        <v>55124</v>
      </c>
      <c r="B944" s="62" t="s">
        <v>20096</v>
      </c>
      <c r="C944" s="62" t="s">
        <v>2</v>
      </c>
      <c r="D944" s="79">
        <v>42636.436977349535</v>
      </c>
      <c r="E944" s="79"/>
    </row>
    <row r="945" spans="1:5" x14ac:dyDescent="0.25">
      <c r="A945" s="61">
        <v>55125</v>
      </c>
      <c r="B945" s="62" t="s">
        <v>20097</v>
      </c>
      <c r="C945" s="62" t="s">
        <v>2</v>
      </c>
      <c r="D945" s="79">
        <v>42551.532711574073</v>
      </c>
      <c r="E945" s="79"/>
    </row>
    <row r="946" spans="1:5" x14ac:dyDescent="0.25">
      <c r="A946" s="61">
        <v>55126</v>
      </c>
      <c r="B946" s="62" t="s">
        <v>20098</v>
      </c>
      <c r="C946" s="62" t="s">
        <v>2</v>
      </c>
      <c r="D946" s="79">
        <v>42552.478827314815</v>
      </c>
      <c r="E946" s="80"/>
    </row>
    <row r="947" spans="1:5" x14ac:dyDescent="0.25">
      <c r="A947" s="61">
        <v>55127</v>
      </c>
      <c r="B947" s="62" t="s">
        <v>20099</v>
      </c>
      <c r="C947" s="62" t="s">
        <v>2</v>
      </c>
      <c r="D947" s="79">
        <v>42551.553745717596</v>
      </c>
      <c r="E947" s="80"/>
    </row>
    <row r="948" spans="1:5" x14ac:dyDescent="0.25">
      <c r="A948" s="61">
        <v>55128</v>
      </c>
      <c r="B948" s="62" t="s">
        <v>20100</v>
      </c>
      <c r="C948" s="62" t="s">
        <v>2</v>
      </c>
      <c r="D948" s="79">
        <v>42551.564805787035</v>
      </c>
      <c r="E948" s="80"/>
    </row>
    <row r="949" spans="1:5" x14ac:dyDescent="0.25">
      <c r="A949" s="61">
        <v>55129</v>
      </c>
      <c r="B949" s="62" t="s">
        <v>20101</v>
      </c>
      <c r="C949" s="62" t="s">
        <v>2</v>
      </c>
      <c r="D949" s="79">
        <v>42552.474075578706</v>
      </c>
      <c r="E949" s="79"/>
    </row>
    <row r="950" spans="1:5" x14ac:dyDescent="0.25">
      <c r="A950" s="61">
        <v>55130</v>
      </c>
      <c r="B950" s="62" t="s">
        <v>20102</v>
      </c>
      <c r="C950" s="62" t="s">
        <v>2</v>
      </c>
      <c r="D950" s="79">
        <v>42552.467669872683</v>
      </c>
      <c r="E950" s="79"/>
    </row>
    <row r="951" spans="1:5" x14ac:dyDescent="0.25">
      <c r="A951" s="61">
        <v>55134</v>
      </c>
      <c r="B951" s="62" t="s">
        <v>20103</v>
      </c>
      <c r="C951" s="62" t="s">
        <v>2</v>
      </c>
      <c r="D951" s="79">
        <v>42860.534335381948</v>
      </c>
      <c r="E951" s="79">
        <v>42826</v>
      </c>
    </row>
    <row r="952" spans="1:5" x14ac:dyDescent="0.25">
      <c r="A952" s="61">
        <v>55135</v>
      </c>
      <c r="B952" s="62" t="s">
        <v>20047</v>
      </c>
      <c r="C952" s="62" t="s">
        <v>2</v>
      </c>
      <c r="D952" s="79">
        <v>43088.59272792824</v>
      </c>
      <c r="E952" s="79">
        <v>43101</v>
      </c>
    </row>
    <row r="953" spans="1:5" x14ac:dyDescent="0.25">
      <c r="A953" s="61">
        <v>55136</v>
      </c>
      <c r="B953" s="62" t="s">
        <v>19844</v>
      </c>
      <c r="C953" s="62" t="s">
        <v>2</v>
      </c>
      <c r="D953" s="79">
        <v>43208.331163506948</v>
      </c>
      <c r="E953" s="79">
        <v>43221</v>
      </c>
    </row>
    <row r="954" spans="1:5" x14ac:dyDescent="0.25">
      <c r="A954" s="61">
        <v>55137</v>
      </c>
      <c r="B954" s="62" t="s">
        <v>20104</v>
      </c>
      <c r="C954" s="62" t="s">
        <v>2</v>
      </c>
      <c r="D954" s="79">
        <v>42907.452838425925</v>
      </c>
      <c r="E954" s="79">
        <v>42917</v>
      </c>
    </row>
    <row r="955" spans="1:5" x14ac:dyDescent="0.25">
      <c r="A955" s="61">
        <v>55138</v>
      </c>
      <c r="B955" s="62" t="s">
        <v>19838</v>
      </c>
      <c r="C955" s="62" t="s">
        <v>2</v>
      </c>
      <c r="D955" s="79">
        <v>42907.505676539353</v>
      </c>
      <c r="E955" s="80">
        <v>42917</v>
      </c>
    </row>
    <row r="956" spans="1:5" x14ac:dyDescent="0.25">
      <c r="A956" s="61">
        <v>55139</v>
      </c>
      <c r="B956" s="62" t="s">
        <v>19756</v>
      </c>
      <c r="C956" s="62" t="s">
        <v>2</v>
      </c>
      <c r="D956" s="79">
        <v>42907.459867743055</v>
      </c>
      <c r="E956" s="79">
        <v>42917</v>
      </c>
    </row>
    <row r="957" spans="1:5" x14ac:dyDescent="0.25">
      <c r="A957" s="61">
        <v>55140</v>
      </c>
      <c r="B957" s="62" t="s">
        <v>19757</v>
      </c>
      <c r="C957" s="62" t="s">
        <v>2</v>
      </c>
      <c r="D957" s="79">
        <v>42907.509781597226</v>
      </c>
      <c r="E957" s="80">
        <v>42917</v>
      </c>
    </row>
    <row r="958" spans="1:5" x14ac:dyDescent="0.25">
      <c r="A958" s="61">
        <v>55141</v>
      </c>
      <c r="B958" s="62" t="s">
        <v>19837</v>
      </c>
      <c r="C958" s="62" t="s">
        <v>2</v>
      </c>
      <c r="D958" s="79">
        <v>43088.647643634256</v>
      </c>
      <c r="E958" s="80">
        <v>43101</v>
      </c>
    </row>
    <row r="959" spans="1:5" x14ac:dyDescent="0.25">
      <c r="A959" s="61">
        <v>55142</v>
      </c>
      <c r="B959" s="62" t="s">
        <v>20105</v>
      </c>
      <c r="C959" s="62" t="s">
        <v>2</v>
      </c>
      <c r="D959" s="79">
        <v>42907.518269293978</v>
      </c>
      <c r="E959" s="80">
        <v>42917</v>
      </c>
    </row>
    <row r="960" spans="1:5" x14ac:dyDescent="0.25">
      <c r="A960" s="61">
        <v>55143</v>
      </c>
      <c r="B960" s="62" t="s">
        <v>19812</v>
      </c>
      <c r="C960" s="62" t="s">
        <v>2</v>
      </c>
      <c r="D960" s="79">
        <v>42907.522441631947</v>
      </c>
      <c r="E960" s="80">
        <v>42917</v>
      </c>
    </row>
    <row r="961" spans="1:5" x14ac:dyDescent="0.25">
      <c r="A961" s="61">
        <v>55144</v>
      </c>
      <c r="B961" s="62" t="s">
        <v>19758</v>
      </c>
      <c r="C961" s="62" t="s">
        <v>2</v>
      </c>
      <c r="D961" s="79">
        <v>42907.527950381947</v>
      </c>
      <c r="E961" s="80">
        <v>42917</v>
      </c>
    </row>
    <row r="962" spans="1:5" x14ac:dyDescent="0.25">
      <c r="A962" s="61">
        <v>55145</v>
      </c>
      <c r="B962" s="62" t="s">
        <v>19829</v>
      </c>
      <c r="C962" s="62" t="s">
        <v>2</v>
      </c>
      <c r="D962" s="79">
        <v>43123.417359756946</v>
      </c>
      <c r="E962" s="80">
        <v>43132</v>
      </c>
    </row>
    <row r="963" spans="1:5" x14ac:dyDescent="0.25">
      <c r="A963" s="61">
        <v>55146</v>
      </c>
      <c r="B963" s="62" t="s">
        <v>19799</v>
      </c>
      <c r="C963" s="62" t="s">
        <v>2</v>
      </c>
      <c r="D963" s="79">
        <v>42934.430330787036</v>
      </c>
      <c r="E963" s="80">
        <v>42948</v>
      </c>
    </row>
    <row r="964" spans="1:5" x14ac:dyDescent="0.25">
      <c r="A964" s="61">
        <v>55147</v>
      </c>
      <c r="B964" s="62" t="s">
        <v>19759</v>
      </c>
      <c r="C964" s="62" t="s">
        <v>2</v>
      </c>
      <c r="D964" s="79">
        <v>42934.415433298615</v>
      </c>
      <c r="E964" s="80">
        <v>42948</v>
      </c>
    </row>
    <row r="965" spans="1:5" x14ac:dyDescent="0.25">
      <c r="A965" s="61">
        <v>55148</v>
      </c>
      <c r="B965" s="62" t="s">
        <v>19808</v>
      </c>
      <c r="C965" s="62" t="s">
        <v>2</v>
      </c>
      <c r="D965" s="79">
        <v>42934.426363692131</v>
      </c>
      <c r="E965" s="80">
        <v>42948</v>
      </c>
    </row>
    <row r="966" spans="1:5" x14ac:dyDescent="0.25">
      <c r="A966" s="61">
        <v>55149</v>
      </c>
      <c r="B966" s="62" t="s">
        <v>20106</v>
      </c>
      <c r="C966" s="62" t="s">
        <v>2</v>
      </c>
      <c r="D966" s="79">
        <v>42570.615912499998</v>
      </c>
      <c r="E966" s="80"/>
    </row>
    <row r="967" spans="1:5" x14ac:dyDescent="0.25">
      <c r="A967" s="61">
        <v>55150</v>
      </c>
      <c r="B967" s="62" t="s">
        <v>20107</v>
      </c>
      <c r="C967" s="62" t="s">
        <v>2</v>
      </c>
      <c r="D967" s="79">
        <v>42570.616684259257</v>
      </c>
      <c r="E967" s="79"/>
    </row>
    <row r="968" spans="1:5" x14ac:dyDescent="0.25">
      <c r="A968" s="61">
        <v>55151</v>
      </c>
      <c r="B968" s="62" t="s">
        <v>20108</v>
      </c>
      <c r="C968" s="62" t="s">
        <v>2</v>
      </c>
      <c r="D968" s="79">
        <v>42559.518533877315</v>
      </c>
      <c r="E968" s="79"/>
    </row>
    <row r="969" spans="1:5" x14ac:dyDescent="0.25">
      <c r="A969" s="61">
        <v>55152</v>
      </c>
      <c r="B969" s="62" t="s">
        <v>20109</v>
      </c>
      <c r="C969" s="62" t="s">
        <v>2</v>
      </c>
      <c r="D969" s="79">
        <v>42559.526526307869</v>
      </c>
      <c r="E969" s="79"/>
    </row>
    <row r="970" spans="1:5" x14ac:dyDescent="0.25">
      <c r="A970" s="61">
        <v>55153</v>
      </c>
      <c r="B970" s="62" t="s">
        <v>20110</v>
      </c>
      <c r="C970" s="62" t="s">
        <v>2</v>
      </c>
      <c r="D970" s="79">
        <v>42559.525488113424</v>
      </c>
      <c r="E970" s="79"/>
    </row>
    <row r="971" spans="1:5" x14ac:dyDescent="0.25">
      <c r="A971" s="61">
        <v>55154</v>
      </c>
      <c r="B971" s="62" t="s">
        <v>20111</v>
      </c>
      <c r="C971" s="62" t="s">
        <v>2</v>
      </c>
      <c r="D971" s="79">
        <v>42563.490410844905</v>
      </c>
      <c r="E971" s="79"/>
    </row>
    <row r="972" spans="1:5" x14ac:dyDescent="0.25">
      <c r="A972" s="61">
        <v>55155</v>
      </c>
      <c r="B972" s="62" t="s">
        <v>20111</v>
      </c>
      <c r="C972" s="62" t="s">
        <v>2</v>
      </c>
      <c r="D972" s="79">
        <v>42563.491069247684</v>
      </c>
      <c r="E972" s="79"/>
    </row>
    <row r="973" spans="1:5" x14ac:dyDescent="0.25">
      <c r="A973" s="61">
        <v>55156</v>
      </c>
      <c r="B973" s="62" t="s">
        <v>19832</v>
      </c>
      <c r="C973" s="62" t="s">
        <v>2</v>
      </c>
      <c r="D973" s="79">
        <v>42934.437958645831</v>
      </c>
      <c r="E973" s="79">
        <v>42948</v>
      </c>
    </row>
    <row r="974" spans="1:5" x14ac:dyDescent="0.25">
      <c r="A974" s="61">
        <v>55157</v>
      </c>
      <c r="B974" s="62" t="s">
        <v>20112</v>
      </c>
      <c r="C974" s="62" t="s">
        <v>2</v>
      </c>
      <c r="D974" s="79">
        <v>42934.442836192131</v>
      </c>
      <c r="E974" s="79">
        <v>42948</v>
      </c>
    </row>
    <row r="975" spans="1:5" x14ac:dyDescent="0.25">
      <c r="A975" s="61">
        <v>55158</v>
      </c>
      <c r="B975" s="62" t="s">
        <v>20113</v>
      </c>
      <c r="C975" s="62" t="s">
        <v>43</v>
      </c>
      <c r="D975" s="79">
        <v>42917.041575428244</v>
      </c>
      <c r="E975" s="79">
        <v>42782</v>
      </c>
    </row>
    <row r="976" spans="1:5" x14ac:dyDescent="0.25">
      <c r="A976" s="61">
        <v>55159</v>
      </c>
      <c r="B976" s="62" t="s">
        <v>19806</v>
      </c>
      <c r="C976" s="62" t="s">
        <v>2</v>
      </c>
      <c r="D976" s="79">
        <v>43088.665390856484</v>
      </c>
      <c r="E976" s="79">
        <v>43101</v>
      </c>
    </row>
    <row r="977" spans="1:5" x14ac:dyDescent="0.25">
      <c r="A977" s="61">
        <v>55160</v>
      </c>
      <c r="B977" s="62" t="s">
        <v>19835</v>
      </c>
      <c r="C977" s="62" t="s">
        <v>2</v>
      </c>
      <c r="D977" s="79">
        <v>43208.347942094908</v>
      </c>
      <c r="E977" s="79">
        <v>43221</v>
      </c>
    </row>
    <row r="978" spans="1:5" x14ac:dyDescent="0.25">
      <c r="A978" s="61">
        <v>55161</v>
      </c>
      <c r="B978" s="62" t="s">
        <v>19863</v>
      </c>
      <c r="C978" s="62" t="s">
        <v>2</v>
      </c>
      <c r="D978" s="79">
        <v>43132.575637268521</v>
      </c>
      <c r="E978" s="79">
        <v>43132</v>
      </c>
    </row>
    <row r="979" spans="1:5" x14ac:dyDescent="0.25">
      <c r="A979" s="61">
        <v>55162</v>
      </c>
      <c r="B979" s="62" t="s">
        <v>19903</v>
      </c>
      <c r="C979" s="62" t="s">
        <v>2</v>
      </c>
      <c r="D979" s="79">
        <v>43123.414444247683</v>
      </c>
      <c r="E979" s="79">
        <v>43132</v>
      </c>
    </row>
    <row r="980" spans="1:5" x14ac:dyDescent="0.25">
      <c r="A980" s="61">
        <v>55163</v>
      </c>
      <c r="B980" s="62" t="s">
        <v>19836</v>
      </c>
      <c r="C980" s="62" t="s">
        <v>2</v>
      </c>
      <c r="D980" s="79">
        <v>43208.352496678242</v>
      </c>
      <c r="E980" s="79">
        <v>43221</v>
      </c>
    </row>
    <row r="981" spans="1:5" x14ac:dyDescent="0.25">
      <c r="A981" s="61">
        <v>55164</v>
      </c>
      <c r="B981" s="62" t="s">
        <v>19809</v>
      </c>
      <c r="C981" s="62" t="s">
        <v>2</v>
      </c>
      <c r="D981" s="79">
        <v>43208.361438888889</v>
      </c>
      <c r="E981" s="79">
        <v>43221</v>
      </c>
    </row>
    <row r="982" spans="1:5" x14ac:dyDescent="0.25">
      <c r="A982" s="61">
        <v>55165</v>
      </c>
      <c r="B982" s="62" t="s">
        <v>19833</v>
      </c>
      <c r="C982" s="62" t="s">
        <v>2</v>
      </c>
      <c r="D982" s="79">
        <v>43208.365211574077</v>
      </c>
      <c r="E982" s="80">
        <v>43221</v>
      </c>
    </row>
    <row r="983" spans="1:5" x14ac:dyDescent="0.25">
      <c r="A983" s="61">
        <v>55166</v>
      </c>
      <c r="B983" s="62" t="s">
        <v>19802</v>
      </c>
      <c r="C983" s="62" t="s">
        <v>2</v>
      </c>
      <c r="D983" s="79">
        <v>43088.675925428244</v>
      </c>
      <c r="E983" s="80">
        <v>43101</v>
      </c>
    </row>
    <row r="984" spans="1:5" x14ac:dyDescent="0.25">
      <c r="A984" s="61">
        <v>55167</v>
      </c>
      <c r="B984" s="62" t="s">
        <v>20114</v>
      </c>
      <c r="C984" s="62" t="s">
        <v>2</v>
      </c>
      <c r="D984" s="79">
        <v>43208.368252893517</v>
      </c>
      <c r="E984" s="80">
        <v>43221</v>
      </c>
    </row>
    <row r="985" spans="1:5" x14ac:dyDescent="0.25">
      <c r="A985" s="61">
        <v>55168</v>
      </c>
      <c r="B985" s="62" t="s">
        <v>19828</v>
      </c>
      <c r="C985" s="62" t="s">
        <v>2</v>
      </c>
      <c r="D985" s="79">
        <v>42907.630211226853</v>
      </c>
      <c r="E985" s="80">
        <v>42917</v>
      </c>
    </row>
    <row r="986" spans="1:5" x14ac:dyDescent="0.25">
      <c r="A986" s="61">
        <v>55169</v>
      </c>
      <c r="B986" s="62" t="s">
        <v>19797</v>
      </c>
      <c r="C986" s="62" t="s">
        <v>2</v>
      </c>
      <c r="D986" s="79">
        <v>42907.550049571757</v>
      </c>
      <c r="E986" s="80">
        <v>42917</v>
      </c>
    </row>
    <row r="987" spans="1:5" x14ac:dyDescent="0.25">
      <c r="A987" s="61">
        <v>55170</v>
      </c>
      <c r="B987" s="62" t="s">
        <v>19827</v>
      </c>
      <c r="C987" s="62" t="s">
        <v>2</v>
      </c>
      <c r="D987" s="79">
        <v>42907.554709374999</v>
      </c>
      <c r="E987" s="80">
        <v>42917</v>
      </c>
    </row>
    <row r="988" spans="1:5" x14ac:dyDescent="0.25">
      <c r="A988" s="61">
        <v>55171</v>
      </c>
      <c r="B988" s="62" t="s">
        <v>19820</v>
      </c>
      <c r="C988" s="62" t="s">
        <v>2</v>
      </c>
      <c r="D988" s="79">
        <v>42907.596786076392</v>
      </c>
      <c r="E988" s="80">
        <v>42917</v>
      </c>
    </row>
    <row r="989" spans="1:5" x14ac:dyDescent="0.25">
      <c r="A989" s="61">
        <v>55172</v>
      </c>
      <c r="B989" s="62" t="s">
        <v>19813</v>
      </c>
      <c r="C989" s="62" t="s">
        <v>2</v>
      </c>
      <c r="D989" s="79">
        <v>42907.603242743055</v>
      </c>
      <c r="E989" s="79">
        <v>42917</v>
      </c>
    </row>
    <row r="990" spans="1:5" x14ac:dyDescent="0.25">
      <c r="A990" s="61">
        <v>55173</v>
      </c>
      <c r="B990" s="62" t="s">
        <v>19794</v>
      </c>
      <c r="C990" s="62" t="s">
        <v>2</v>
      </c>
      <c r="D990" s="79">
        <v>42907.558886574072</v>
      </c>
      <c r="E990" s="79">
        <v>42917</v>
      </c>
    </row>
    <row r="991" spans="1:5" x14ac:dyDescent="0.25">
      <c r="A991" s="61">
        <v>55174</v>
      </c>
      <c r="B991" s="62" t="s">
        <v>19795</v>
      </c>
      <c r="C991" s="62" t="s">
        <v>2</v>
      </c>
      <c r="D991" s="79">
        <v>42907.616335729166</v>
      </c>
      <c r="E991" s="79">
        <v>42917</v>
      </c>
    </row>
    <row r="992" spans="1:5" x14ac:dyDescent="0.25">
      <c r="A992" s="61">
        <v>55175</v>
      </c>
      <c r="B992" s="62" t="s">
        <v>19761</v>
      </c>
      <c r="C992" s="62" t="s">
        <v>2</v>
      </c>
      <c r="D992" s="79">
        <v>43090.41627858796</v>
      </c>
      <c r="E992" s="79">
        <v>43101</v>
      </c>
    </row>
    <row r="993" spans="1:5" x14ac:dyDescent="0.25">
      <c r="A993" s="61">
        <v>55176</v>
      </c>
      <c r="B993" s="62" t="s">
        <v>3670</v>
      </c>
      <c r="C993" s="62" t="s">
        <v>2</v>
      </c>
      <c r="D993" s="79">
        <v>43179.649488460651</v>
      </c>
      <c r="E993" s="79">
        <v>43191</v>
      </c>
    </row>
    <row r="994" spans="1:5" x14ac:dyDescent="0.25">
      <c r="A994" s="61">
        <v>55177</v>
      </c>
      <c r="B994" s="62" t="s">
        <v>20115</v>
      </c>
      <c r="C994" s="62" t="s">
        <v>2</v>
      </c>
      <c r="D994" s="79">
        <v>42594.544233761575</v>
      </c>
      <c r="E994" s="79"/>
    </row>
    <row r="995" spans="1:5" x14ac:dyDescent="0.25">
      <c r="A995" s="61">
        <v>55178</v>
      </c>
      <c r="B995" s="62" t="s">
        <v>20115</v>
      </c>
      <c r="C995" s="62" t="s">
        <v>2</v>
      </c>
      <c r="D995" s="79">
        <v>42594.545036307871</v>
      </c>
      <c r="E995" s="79"/>
    </row>
    <row r="996" spans="1:5" x14ac:dyDescent="0.25">
      <c r="A996" s="61">
        <v>55179</v>
      </c>
      <c r="B996" s="62" t="s">
        <v>20116</v>
      </c>
      <c r="C996" s="62" t="s">
        <v>2</v>
      </c>
      <c r="D996" s="79">
        <v>42594.547773344908</v>
      </c>
      <c r="E996" s="79"/>
    </row>
    <row r="997" spans="1:5" x14ac:dyDescent="0.25">
      <c r="A997" s="61">
        <v>55180</v>
      </c>
      <c r="B997" s="62" t="s">
        <v>20116</v>
      </c>
      <c r="C997" s="62" t="s">
        <v>2</v>
      </c>
      <c r="D997" s="79">
        <v>42594.549009224538</v>
      </c>
      <c r="E997" s="79"/>
    </row>
    <row r="998" spans="1:5" x14ac:dyDescent="0.25">
      <c r="A998" s="61">
        <v>55181</v>
      </c>
      <c r="B998" s="62" t="s">
        <v>20117</v>
      </c>
      <c r="C998" s="62" t="s">
        <v>2</v>
      </c>
      <c r="D998" s="79">
        <v>43222.543766087962</v>
      </c>
      <c r="E998" s="79">
        <v>42667</v>
      </c>
    </row>
    <row r="999" spans="1:5" x14ac:dyDescent="0.25">
      <c r="A999" s="61">
        <v>55182</v>
      </c>
      <c r="B999" s="62" t="s">
        <v>20117</v>
      </c>
      <c r="C999" s="62" t="s">
        <v>2</v>
      </c>
      <c r="D999" s="79">
        <v>43222.548864386576</v>
      </c>
      <c r="E999" s="79">
        <v>42667</v>
      </c>
    </row>
    <row r="1000" spans="1:5" x14ac:dyDescent="0.25">
      <c r="A1000" s="61">
        <v>55183</v>
      </c>
      <c r="B1000" s="62" t="s">
        <v>20118</v>
      </c>
      <c r="C1000" s="62" t="s">
        <v>2</v>
      </c>
      <c r="D1000" s="79">
        <v>42594.570358912039</v>
      </c>
      <c r="E1000" s="79"/>
    </row>
    <row r="1001" spans="1:5" x14ac:dyDescent="0.25">
      <c r="A1001" s="61">
        <v>55184</v>
      </c>
      <c r="B1001" s="62" t="s">
        <v>20118</v>
      </c>
      <c r="C1001" s="62" t="s">
        <v>2</v>
      </c>
      <c r="D1001" s="79">
        <v>42594.571687071759</v>
      </c>
      <c r="E1001" s="79"/>
    </row>
    <row r="1002" spans="1:5" x14ac:dyDescent="0.25">
      <c r="A1002" s="61">
        <v>55185</v>
      </c>
      <c r="B1002" s="62" t="s">
        <v>20119</v>
      </c>
      <c r="C1002" s="62" t="s">
        <v>43</v>
      </c>
      <c r="D1002" s="79">
        <v>43158.041855405092</v>
      </c>
      <c r="E1002" s="79">
        <v>42761</v>
      </c>
    </row>
    <row r="1003" spans="1:5" x14ac:dyDescent="0.25">
      <c r="A1003" s="61">
        <v>55186</v>
      </c>
      <c r="B1003" s="62" t="s">
        <v>20119</v>
      </c>
      <c r="C1003" s="62" t="s">
        <v>43</v>
      </c>
      <c r="D1003" s="79">
        <v>43096.627320486114</v>
      </c>
      <c r="E1003" s="79">
        <v>42761</v>
      </c>
    </row>
    <row r="1004" spans="1:5" x14ac:dyDescent="0.25">
      <c r="A1004" s="61">
        <v>55187</v>
      </c>
      <c r="B1004" s="62" t="s">
        <v>20120</v>
      </c>
      <c r="C1004" s="62" t="s">
        <v>2</v>
      </c>
      <c r="D1004" s="79">
        <v>42564.720614085651</v>
      </c>
      <c r="E1004" s="79"/>
    </row>
    <row r="1005" spans="1:5" x14ac:dyDescent="0.25">
      <c r="A1005" s="61">
        <v>55189</v>
      </c>
      <c r="B1005" s="62" t="s">
        <v>19819</v>
      </c>
      <c r="C1005" s="62" t="s">
        <v>2</v>
      </c>
      <c r="D1005" s="79">
        <v>42907.641119756947</v>
      </c>
      <c r="E1005" s="79">
        <v>42917</v>
      </c>
    </row>
    <row r="1006" spans="1:5" x14ac:dyDescent="0.25">
      <c r="A1006" s="61">
        <v>55190</v>
      </c>
      <c r="B1006" s="62" t="s">
        <v>19841</v>
      </c>
      <c r="C1006" s="62" t="s">
        <v>2</v>
      </c>
      <c r="D1006" s="79">
        <v>42934.452078437498</v>
      </c>
      <c r="E1006" s="79">
        <v>42948</v>
      </c>
    </row>
    <row r="1007" spans="1:5" x14ac:dyDescent="0.25">
      <c r="A1007" s="61">
        <v>55191</v>
      </c>
      <c r="B1007" s="62" t="s">
        <v>19865</v>
      </c>
      <c r="C1007" s="62" t="s">
        <v>2</v>
      </c>
      <c r="D1007" s="79">
        <v>43088.583020601851</v>
      </c>
      <c r="E1007" s="79">
        <v>43101</v>
      </c>
    </row>
    <row r="1008" spans="1:5" x14ac:dyDescent="0.25">
      <c r="A1008" s="61">
        <v>55192</v>
      </c>
      <c r="B1008" s="62" t="s">
        <v>19839</v>
      </c>
      <c r="C1008" s="62" t="s">
        <v>2</v>
      </c>
      <c r="D1008" s="79">
        <v>42907.621090393521</v>
      </c>
      <c r="E1008" s="79">
        <v>42917</v>
      </c>
    </row>
    <row r="1009" spans="1:5" x14ac:dyDescent="0.25">
      <c r="A1009" s="61">
        <v>55193</v>
      </c>
      <c r="B1009" s="62" t="s">
        <v>19864</v>
      </c>
      <c r="C1009" s="62" t="s">
        <v>2</v>
      </c>
      <c r="D1009" s="79">
        <v>43123.442685266207</v>
      </c>
      <c r="E1009" s="79">
        <v>43132</v>
      </c>
    </row>
    <row r="1010" spans="1:5" x14ac:dyDescent="0.25">
      <c r="A1010" s="61">
        <v>55195</v>
      </c>
      <c r="B1010" s="62" t="s">
        <v>19810</v>
      </c>
      <c r="C1010" s="62" t="s">
        <v>2</v>
      </c>
      <c r="D1010" s="79">
        <v>42934.456436539353</v>
      </c>
      <c r="E1010" s="80">
        <v>42948</v>
      </c>
    </row>
    <row r="1011" spans="1:5" x14ac:dyDescent="0.25">
      <c r="A1011" s="61">
        <v>55196</v>
      </c>
      <c r="B1011" s="62" t="s">
        <v>20000</v>
      </c>
      <c r="C1011" s="62" t="s">
        <v>43</v>
      </c>
      <c r="D1011" s="79">
        <v>43084.041899537035</v>
      </c>
      <c r="E1011" s="80">
        <v>42948</v>
      </c>
    </row>
    <row r="1012" spans="1:5" x14ac:dyDescent="0.25">
      <c r="A1012" s="61">
        <v>55197</v>
      </c>
      <c r="B1012" s="62" t="s">
        <v>20121</v>
      </c>
      <c r="C1012" s="62" t="s">
        <v>2</v>
      </c>
      <c r="D1012" s="79">
        <v>43025.338575694448</v>
      </c>
      <c r="E1012" s="80">
        <v>43085</v>
      </c>
    </row>
    <row r="1013" spans="1:5" x14ac:dyDescent="0.25">
      <c r="A1013" s="61">
        <v>55198</v>
      </c>
      <c r="B1013" s="62" t="s">
        <v>19821</v>
      </c>
      <c r="C1013" s="62" t="s">
        <v>2</v>
      </c>
      <c r="D1013" s="79">
        <v>43089.708866666668</v>
      </c>
      <c r="E1013" s="80">
        <v>43101</v>
      </c>
    </row>
    <row r="1014" spans="1:5" x14ac:dyDescent="0.25">
      <c r="A1014" s="61">
        <v>55199</v>
      </c>
      <c r="B1014" s="62" t="s">
        <v>19840</v>
      </c>
      <c r="C1014" s="62" t="s">
        <v>2</v>
      </c>
      <c r="D1014" s="79">
        <v>42969.493359259257</v>
      </c>
      <c r="E1014" s="80">
        <v>42948</v>
      </c>
    </row>
    <row r="1015" spans="1:5" x14ac:dyDescent="0.25">
      <c r="A1015" s="61">
        <v>55200</v>
      </c>
      <c r="B1015" s="62" t="s">
        <v>19815</v>
      </c>
      <c r="C1015" s="62" t="s">
        <v>2</v>
      </c>
      <c r="D1015" s="79">
        <v>43088.340736805556</v>
      </c>
      <c r="E1015" s="79">
        <v>43101</v>
      </c>
    </row>
    <row r="1016" spans="1:5" x14ac:dyDescent="0.25">
      <c r="A1016" s="61">
        <v>55201</v>
      </c>
      <c r="B1016" s="62" t="s">
        <v>3677</v>
      </c>
      <c r="C1016" s="62" t="s">
        <v>2</v>
      </c>
      <c r="D1016" s="79">
        <v>43179.636755983796</v>
      </c>
      <c r="E1016" s="79">
        <v>43235</v>
      </c>
    </row>
    <row r="1017" spans="1:5" x14ac:dyDescent="0.25">
      <c r="A1017" s="61">
        <v>55202</v>
      </c>
      <c r="B1017" s="62" t="s">
        <v>20122</v>
      </c>
      <c r="C1017" s="62" t="s">
        <v>2</v>
      </c>
      <c r="D1017" s="79">
        <v>43208.374515277777</v>
      </c>
      <c r="E1017" s="79">
        <v>43221</v>
      </c>
    </row>
    <row r="1018" spans="1:5" x14ac:dyDescent="0.25">
      <c r="A1018" s="61">
        <v>55203</v>
      </c>
      <c r="B1018" s="62" t="s">
        <v>19818</v>
      </c>
      <c r="C1018" s="62" t="s">
        <v>2</v>
      </c>
      <c r="D1018" s="79">
        <v>42934.502299803244</v>
      </c>
      <c r="E1018" s="79">
        <v>42948</v>
      </c>
    </row>
    <row r="1019" spans="1:5" x14ac:dyDescent="0.25">
      <c r="A1019" s="61">
        <v>55204</v>
      </c>
      <c r="B1019" s="62" t="s">
        <v>20123</v>
      </c>
      <c r="C1019" s="62" t="s">
        <v>2</v>
      </c>
      <c r="D1019" s="79">
        <v>42998.644985729166</v>
      </c>
      <c r="E1019" s="79">
        <v>43009</v>
      </c>
    </row>
    <row r="1020" spans="1:5" x14ac:dyDescent="0.25">
      <c r="A1020" s="61">
        <v>55205</v>
      </c>
      <c r="B1020" s="62" t="s">
        <v>19822</v>
      </c>
      <c r="C1020" s="62" t="s">
        <v>2</v>
      </c>
      <c r="D1020" s="79">
        <v>43088.344087650461</v>
      </c>
      <c r="E1020" s="79">
        <v>43101</v>
      </c>
    </row>
    <row r="1021" spans="1:5" x14ac:dyDescent="0.25">
      <c r="A1021" s="61">
        <v>55206</v>
      </c>
      <c r="B1021" s="62" t="s">
        <v>19843</v>
      </c>
      <c r="C1021" s="62" t="s">
        <v>2</v>
      </c>
      <c r="D1021" s="79">
        <v>43059.459373182872</v>
      </c>
      <c r="E1021" s="79">
        <v>43070</v>
      </c>
    </row>
    <row r="1022" spans="1:5" x14ac:dyDescent="0.25">
      <c r="A1022" s="61">
        <v>55207</v>
      </c>
      <c r="B1022" s="62" t="s">
        <v>19842</v>
      </c>
      <c r="C1022" s="62" t="s">
        <v>2</v>
      </c>
      <c r="D1022" s="79">
        <v>43088.347397187499</v>
      </c>
      <c r="E1022" s="79">
        <v>43101</v>
      </c>
    </row>
    <row r="1023" spans="1:5" x14ac:dyDescent="0.25">
      <c r="A1023" s="61">
        <v>55208</v>
      </c>
      <c r="B1023" s="62" t="s">
        <v>19834</v>
      </c>
      <c r="C1023" s="62" t="s">
        <v>2</v>
      </c>
      <c r="D1023" s="79">
        <v>43088.520519097219</v>
      </c>
      <c r="E1023" s="79">
        <v>43101</v>
      </c>
    </row>
    <row r="1024" spans="1:5" x14ac:dyDescent="0.25">
      <c r="A1024" s="61">
        <v>55209</v>
      </c>
      <c r="B1024" s="62" t="s">
        <v>19816</v>
      </c>
      <c r="C1024" s="62" t="s">
        <v>2</v>
      </c>
      <c r="D1024" s="79">
        <v>43088.563695833334</v>
      </c>
      <c r="E1024" s="79">
        <v>43101</v>
      </c>
    </row>
    <row r="1025" spans="1:5" x14ac:dyDescent="0.25">
      <c r="A1025" s="61">
        <v>55210</v>
      </c>
      <c r="B1025" s="62" t="s">
        <v>19807</v>
      </c>
      <c r="C1025" s="62" t="s">
        <v>2</v>
      </c>
      <c r="D1025" s="79">
        <v>43208.371623460647</v>
      </c>
      <c r="E1025" s="79">
        <v>43221</v>
      </c>
    </row>
    <row r="1026" spans="1:5" x14ac:dyDescent="0.25">
      <c r="A1026" s="61">
        <v>55211</v>
      </c>
      <c r="B1026" s="62" t="s">
        <v>19823</v>
      </c>
      <c r="C1026" s="62" t="s">
        <v>2</v>
      </c>
      <c r="D1026" s="79">
        <v>42934.543184490743</v>
      </c>
      <c r="E1026" s="79">
        <v>42948</v>
      </c>
    </row>
    <row r="1027" spans="1:5" x14ac:dyDescent="0.25">
      <c r="A1027" s="61">
        <v>55214</v>
      </c>
      <c r="B1027" s="62" t="s">
        <v>20124</v>
      </c>
      <c r="C1027" s="62" t="s">
        <v>2</v>
      </c>
      <c r="D1027" s="79">
        <v>42570.706474108796</v>
      </c>
      <c r="E1027" s="79"/>
    </row>
    <row r="1028" spans="1:5" x14ac:dyDescent="0.25">
      <c r="A1028" s="61">
        <v>55215</v>
      </c>
      <c r="B1028" s="62" t="s">
        <v>20124</v>
      </c>
      <c r="C1028" s="62" t="s">
        <v>2</v>
      </c>
      <c r="D1028" s="79">
        <v>42570.700082604169</v>
      </c>
      <c r="E1028" s="79"/>
    </row>
    <row r="1029" spans="1:5" x14ac:dyDescent="0.25">
      <c r="A1029" s="61">
        <v>55221</v>
      </c>
      <c r="B1029" s="62" t="s">
        <v>19824</v>
      </c>
      <c r="C1029" s="62" t="s">
        <v>2</v>
      </c>
      <c r="D1029" s="79">
        <v>43088.337305983798</v>
      </c>
      <c r="E1029" s="79">
        <v>43101</v>
      </c>
    </row>
    <row r="1030" spans="1:5" x14ac:dyDescent="0.25">
      <c r="A1030" s="61">
        <v>55222</v>
      </c>
      <c r="B1030" s="62" t="s">
        <v>19825</v>
      </c>
      <c r="C1030" s="62" t="s">
        <v>2</v>
      </c>
      <c r="D1030" s="79">
        <v>43123.425993946759</v>
      </c>
      <c r="E1030" s="79">
        <v>43132</v>
      </c>
    </row>
    <row r="1031" spans="1:5" x14ac:dyDescent="0.25">
      <c r="A1031" s="61">
        <v>55223</v>
      </c>
      <c r="B1031" s="62" t="s">
        <v>20125</v>
      </c>
      <c r="C1031" s="62" t="s">
        <v>2</v>
      </c>
      <c r="D1031" s="79">
        <v>42934.547431284722</v>
      </c>
      <c r="E1031" s="80">
        <v>42948</v>
      </c>
    </row>
    <row r="1032" spans="1:5" x14ac:dyDescent="0.25">
      <c r="A1032" s="61">
        <v>55224</v>
      </c>
      <c r="B1032" s="62" t="s">
        <v>20126</v>
      </c>
      <c r="C1032" s="62" t="s">
        <v>2</v>
      </c>
      <c r="D1032" s="79">
        <v>42934.550530520835</v>
      </c>
      <c r="E1032" s="80">
        <v>42948</v>
      </c>
    </row>
    <row r="1033" spans="1:5" x14ac:dyDescent="0.25">
      <c r="A1033" s="61">
        <v>55225</v>
      </c>
      <c r="B1033" s="62" t="s">
        <v>20127</v>
      </c>
      <c r="C1033" s="62" t="s">
        <v>2</v>
      </c>
      <c r="D1033" s="79">
        <v>42572.55494386574</v>
      </c>
      <c r="E1033" s="79"/>
    </row>
    <row r="1034" spans="1:5" x14ac:dyDescent="0.25">
      <c r="A1034" s="61">
        <v>55226</v>
      </c>
      <c r="B1034" s="62" t="s">
        <v>20128</v>
      </c>
      <c r="C1034" s="62" t="s">
        <v>2</v>
      </c>
      <c r="D1034" s="79">
        <v>42572.561305324074</v>
      </c>
      <c r="E1034" s="79"/>
    </row>
    <row r="1035" spans="1:5" x14ac:dyDescent="0.25">
      <c r="A1035" s="61">
        <v>55227</v>
      </c>
      <c r="B1035" s="62" t="s">
        <v>20129</v>
      </c>
      <c r="C1035" s="62" t="s">
        <v>2</v>
      </c>
      <c r="D1035" s="79">
        <v>43083.698890428241</v>
      </c>
      <c r="E1035" s="79">
        <v>43157</v>
      </c>
    </row>
    <row r="1036" spans="1:5" x14ac:dyDescent="0.25">
      <c r="A1036" s="61">
        <v>55228</v>
      </c>
      <c r="B1036" s="62" t="s">
        <v>20130</v>
      </c>
      <c r="C1036" s="62" t="s">
        <v>2</v>
      </c>
      <c r="D1036" s="79">
        <v>42576.503005324077</v>
      </c>
      <c r="E1036" s="79"/>
    </row>
    <row r="1037" spans="1:5" x14ac:dyDescent="0.25">
      <c r="A1037" s="61">
        <v>55229</v>
      </c>
      <c r="B1037" s="62" t="s">
        <v>19283</v>
      </c>
      <c r="C1037" s="62" t="s">
        <v>2</v>
      </c>
      <c r="D1037" s="79">
        <v>43119.465029282408</v>
      </c>
      <c r="E1037" s="80">
        <v>43101</v>
      </c>
    </row>
    <row r="1038" spans="1:5" x14ac:dyDescent="0.25">
      <c r="A1038" s="61">
        <v>55230</v>
      </c>
      <c r="B1038" s="62" t="s">
        <v>20131</v>
      </c>
      <c r="C1038" s="62" t="s">
        <v>2</v>
      </c>
      <c r="D1038" s="79">
        <v>43090.39358880787</v>
      </c>
      <c r="E1038" s="80">
        <v>43101</v>
      </c>
    </row>
    <row r="1039" spans="1:5" x14ac:dyDescent="0.25">
      <c r="A1039" s="61">
        <v>55231</v>
      </c>
      <c r="B1039" s="62" t="s">
        <v>20132</v>
      </c>
      <c r="C1039" s="62" t="s">
        <v>2</v>
      </c>
      <c r="D1039" s="79">
        <v>43208.377151238426</v>
      </c>
      <c r="E1039" s="79">
        <v>43221</v>
      </c>
    </row>
    <row r="1040" spans="1:5" x14ac:dyDescent="0.25">
      <c r="A1040" s="61">
        <v>55232</v>
      </c>
      <c r="B1040" s="62" t="s">
        <v>19811</v>
      </c>
      <c r="C1040" s="62" t="s">
        <v>2</v>
      </c>
      <c r="D1040" s="79">
        <v>43123.434184143516</v>
      </c>
      <c r="E1040" s="80">
        <v>43132</v>
      </c>
    </row>
    <row r="1041" spans="1:5" x14ac:dyDescent="0.25">
      <c r="A1041" s="61">
        <v>55233</v>
      </c>
      <c r="B1041" s="62" t="s">
        <v>20133</v>
      </c>
      <c r="C1041" s="62" t="s">
        <v>2</v>
      </c>
      <c r="D1041" s="79">
        <v>43059.473938888892</v>
      </c>
      <c r="E1041" s="79">
        <v>43070</v>
      </c>
    </row>
    <row r="1042" spans="1:5" x14ac:dyDescent="0.25">
      <c r="A1042" s="61">
        <v>55234</v>
      </c>
      <c r="B1042" s="62" t="s">
        <v>19814</v>
      </c>
      <c r="C1042" s="62" t="s">
        <v>2</v>
      </c>
      <c r="D1042" s="79">
        <v>42907.625168321756</v>
      </c>
      <c r="E1042" s="79">
        <v>42917</v>
      </c>
    </row>
    <row r="1043" spans="1:5" x14ac:dyDescent="0.25">
      <c r="A1043" s="61">
        <v>55235</v>
      </c>
      <c r="B1043" s="62" t="s">
        <v>19831</v>
      </c>
      <c r="C1043" s="62" t="s">
        <v>2</v>
      </c>
      <c r="D1043" s="79">
        <v>42934.539974687497</v>
      </c>
      <c r="E1043" s="79">
        <v>42948</v>
      </c>
    </row>
    <row r="1044" spans="1:5" x14ac:dyDescent="0.25">
      <c r="A1044" s="61">
        <v>55237</v>
      </c>
      <c r="B1044" s="62" t="s">
        <v>19344</v>
      </c>
      <c r="C1044" s="62" t="s">
        <v>2</v>
      </c>
      <c r="D1044" s="79">
        <v>42741.539325115744</v>
      </c>
      <c r="E1044" s="79">
        <v>42736</v>
      </c>
    </row>
    <row r="1045" spans="1:5" x14ac:dyDescent="0.25">
      <c r="A1045" s="61">
        <v>55239</v>
      </c>
      <c r="B1045" s="62" t="s">
        <v>20134</v>
      </c>
      <c r="C1045" s="62" t="s">
        <v>2</v>
      </c>
      <c r="D1045" s="79">
        <v>42709.765456400462</v>
      </c>
      <c r="E1045" s="79">
        <v>42614</v>
      </c>
    </row>
    <row r="1046" spans="1:5" x14ac:dyDescent="0.25">
      <c r="A1046" s="61">
        <v>55240</v>
      </c>
      <c r="B1046" s="62" t="s">
        <v>20135</v>
      </c>
      <c r="C1046" s="62" t="s">
        <v>2</v>
      </c>
      <c r="D1046" s="79">
        <v>42587.304869247688</v>
      </c>
      <c r="E1046" s="79"/>
    </row>
    <row r="1047" spans="1:5" x14ac:dyDescent="0.25">
      <c r="A1047" s="61">
        <v>55241</v>
      </c>
      <c r="B1047" s="62" t="s">
        <v>20136</v>
      </c>
      <c r="C1047" s="62" t="s">
        <v>2</v>
      </c>
      <c r="D1047" s="79">
        <v>43222.699693668983</v>
      </c>
      <c r="E1047" s="79">
        <v>42674</v>
      </c>
    </row>
    <row r="1048" spans="1:5" x14ac:dyDescent="0.25">
      <c r="A1048" s="61">
        <v>55242</v>
      </c>
      <c r="B1048" s="62" t="s">
        <v>20148</v>
      </c>
      <c r="C1048" s="62" t="s">
        <v>2</v>
      </c>
      <c r="D1048" s="79">
        <v>43222.70463364583</v>
      </c>
      <c r="E1048" s="79">
        <v>42674</v>
      </c>
    </row>
    <row r="1049" spans="1:5" x14ac:dyDescent="0.25">
      <c r="A1049" s="61">
        <v>55243</v>
      </c>
      <c r="B1049" s="62" t="s">
        <v>20593</v>
      </c>
      <c r="C1049" s="62" t="s">
        <v>2</v>
      </c>
      <c r="D1049" s="79">
        <v>43215.457465358799</v>
      </c>
      <c r="E1049" s="79">
        <v>42674</v>
      </c>
    </row>
    <row r="1050" spans="1:5" x14ac:dyDescent="0.25">
      <c r="A1050" s="61">
        <v>55244</v>
      </c>
      <c r="B1050" s="62" t="s">
        <v>20593</v>
      </c>
      <c r="C1050" s="62" t="s">
        <v>2</v>
      </c>
      <c r="D1050" s="79">
        <v>43215.461132870369</v>
      </c>
      <c r="E1050" s="80">
        <v>42674</v>
      </c>
    </row>
    <row r="1051" spans="1:5" x14ac:dyDescent="0.25">
      <c r="A1051" s="61">
        <v>55245</v>
      </c>
      <c r="B1051" s="62" t="s">
        <v>20149</v>
      </c>
      <c r="C1051" s="62" t="s">
        <v>2</v>
      </c>
      <c r="D1051" s="79">
        <v>43059.549145798614</v>
      </c>
      <c r="E1051" s="80">
        <v>43115</v>
      </c>
    </row>
    <row r="1052" spans="1:5" x14ac:dyDescent="0.25">
      <c r="A1052" s="61">
        <v>55247</v>
      </c>
      <c r="B1052" s="62" t="s">
        <v>20150</v>
      </c>
      <c r="C1052" s="62" t="s">
        <v>43</v>
      </c>
      <c r="D1052" s="79">
        <v>43101.041781400461</v>
      </c>
      <c r="E1052" s="80">
        <v>42782</v>
      </c>
    </row>
    <row r="1053" spans="1:5" x14ac:dyDescent="0.25">
      <c r="A1053" s="61">
        <v>55248</v>
      </c>
      <c r="B1053" s="62" t="s">
        <v>20151</v>
      </c>
      <c r="C1053" s="62" t="s">
        <v>2</v>
      </c>
      <c r="D1053" s="79">
        <v>43089.695701076387</v>
      </c>
      <c r="E1053" s="80">
        <v>43101</v>
      </c>
    </row>
    <row r="1054" spans="1:5" x14ac:dyDescent="0.25">
      <c r="A1054" s="61">
        <v>55249</v>
      </c>
      <c r="B1054" s="62" t="s">
        <v>20152</v>
      </c>
      <c r="C1054" s="62" t="s">
        <v>2</v>
      </c>
      <c r="D1054" s="79">
        <v>42594.579674421293</v>
      </c>
      <c r="E1054" s="80"/>
    </row>
    <row r="1055" spans="1:5" x14ac:dyDescent="0.25">
      <c r="A1055" s="61">
        <v>55252</v>
      </c>
      <c r="B1055" s="62" t="s">
        <v>20152</v>
      </c>
      <c r="C1055" s="62" t="s">
        <v>2</v>
      </c>
      <c r="D1055" s="79">
        <v>42594.581170138888</v>
      </c>
      <c r="E1055" s="79"/>
    </row>
    <row r="1056" spans="1:5" x14ac:dyDescent="0.25">
      <c r="A1056" s="61">
        <v>55253</v>
      </c>
      <c r="B1056" s="62" t="s">
        <v>20153</v>
      </c>
      <c r="C1056" s="62" t="s">
        <v>2</v>
      </c>
      <c r="D1056" s="79">
        <v>43143.433690659724</v>
      </c>
      <c r="E1056" s="79">
        <v>43101</v>
      </c>
    </row>
    <row r="1057" spans="1:5" x14ac:dyDescent="0.25">
      <c r="A1057" s="61">
        <v>55254</v>
      </c>
      <c r="B1057" s="62" t="s">
        <v>20153</v>
      </c>
      <c r="C1057" s="62" t="s">
        <v>2</v>
      </c>
      <c r="D1057" s="79">
        <v>43143.434871840276</v>
      </c>
      <c r="E1057" s="79">
        <v>43101</v>
      </c>
    </row>
    <row r="1058" spans="1:5" x14ac:dyDescent="0.25">
      <c r="A1058" s="61">
        <v>55255</v>
      </c>
      <c r="B1058" s="62" t="s">
        <v>20154</v>
      </c>
      <c r="C1058" s="62" t="s">
        <v>2</v>
      </c>
      <c r="D1058" s="79">
        <v>43074.432159953707</v>
      </c>
      <c r="E1058" s="80">
        <v>42674</v>
      </c>
    </row>
    <row r="1059" spans="1:5" x14ac:dyDescent="0.25">
      <c r="A1059" s="61">
        <v>55256</v>
      </c>
      <c r="B1059" s="62" t="s">
        <v>20154</v>
      </c>
      <c r="C1059" s="62" t="s">
        <v>2</v>
      </c>
      <c r="D1059" s="79">
        <v>43074.43435127315</v>
      </c>
      <c r="E1059" s="80">
        <v>42674</v>
      </c>
    </row>
    <row r="1060" spans="1:5" x14ac:dyDescent="0.25">
      <c r="A1060" s="61">
        <v>55257</v>
      </c>
      <c r="B1060" s="62" t="s">
        <v>20155</v>
      </c>
      <c r="C1060" s="62" t="s">
        <v>2</v>
      </c>
      <c r="D1060" s="79">
        <v>42622.272409722224</v>
      </c>
      <c r="E1060" s="79"/>
    </row>
    <row r="1061" spans="1:5" x14ac:dyDescent="0.25">
      <c r="A1061" s="61">
        <v>55261</v>
      </c>
      <c r="B1061" s="62" t="s">
        <v>20156</v>
      </c>
      <c r="C1061" s="62" t="s">
        <v>2</v>
      </c>
      <c r="D1061" s="79">
        <v>42621.567996446756</v>
      </c>
      <c r="E1061" s="79"/>
    </row>
    <row r="1062" spans="1:5" x14ac:dyDescent="0.25">
      <c r="A1062" s="61">
        <v>55262</v>
      </c>
      <c r="B1062" s="62" t="s">
        <v>20032</v>
      </c>
      <c r="C1062" s="62" t="s">
        <v>2</v>
      </c>
      <c r="D1062" s="79">
        <v>42593.688563043979</v>
      </c>
      <c r="E1062" s="79"/>
    </row>
    <row r="1063" spans="1:5" x14ac:dyDescent="0.25">
      <c r="A1063" s="61">
        <v>55266</v>
      </c>
      <c r="B1063" s="62" t="s">
        <v>20157</v>
      </c>
      <c r="C1063" s="62" t="s">
        <v>2</v>
      </c>
      <c r="D1063" s="79">
        <v>42597.561965358793</v>
      </c>
      <c r="E1063" s="79"/>
    </row>
    <row r="1064" spans="1:5" x14ac:dyDescent="0.25">
      <c r="A1064" s="61">
        <v>55267</v>
      </c>
      <c r="B1064" s="62" t="s">
        <v>20158</v>
      </c>
      <c r="C1064" s="62" t="s">
        <v>2</v>
      </c>
      <c r="D1064" s="79">
        <v>42597.565959224536</v>
      </c>
      <c r="E1064" s="80"/>
    </row>
    <row r="1065" spans="1:5" x14ac:dyDescent="0.25">
      <c r="A1065" s="61">
        <v>55274</v>
      </c>
      <c r="B1065" s="62" t="s">
        <v>20159</v>
      </c>
      <c r="C1065" s="62" t="s">
        <v>2</v>
      </c>
      <c r="D1065" s="79">
        <v>43007.622613078704</v>
      </c>
      <c r="E1065" s="80"/>
    </row>
    <row r="1066" spans="1:5" x14ac:dyDescent="0.25">
      <c r="A1066" s="61">
        <v>55275</v>
      </c>
      <c r="B1066" s="62" t="s">
        <v>20159</v>
      </c>
      <c r="C1066" s="62" t="s">
        <v>2</v>
      </c>
      <c r="D1066" s="79">
        <v>43007.624649039353</v>
      </c>
      <c r="E1066" s="80"/>
    </row>
    <row r="1067" spans="1:5" x14ac:dyDescent="0.25">
      <c r="A1067" s="61">
        <v>55277</v>
      </c>
      <c r="B1067" s="62" t="s">
        <v>20160</v>
      </c>
      <c r="C1067" s="62" t="s">
        <v>2</v>
      </c>
      <c r="D1067" s="79">
        <v>42954.848102314812</v>
      </c>
      <c r="E1067" s="80"/>
    </row>
    <row r="1068" spans="1:5" x14ac:dyDescent="0.25">
      <c r="A1068" s="61">
        <v>55278</v>
      </c>
      <c r="B1068" s="62" t="s">
        <v>20160</v>
      </c>
      <c r="C1068" s="62" t="s">
        <v>2</v>
      </c>
      <c r="D1068" s="79">
        <v>42954.850102233795</v>
      </c>
      <c r="E1068" s="80"/>
    </row>
    <row r="1069" spans="1:5" x14ac:dyDescent="0.25">
      <c r="A1069" s="61">
        <v>55283</v>
      </c>
      <c r="B1069" s="62" t="s">
        <v>20161</v>
      </c>
      <c r="C1069" s="62" t="s">
        <v>2</v>
      </c>
      <c r="D1069" s="79">
        <v>42824.753676967593</v>
      </c>
      <c r="E1069" s="80"/>
    </row>
    <row r="1070" spans="1:5" x14ac:dyDescent="0.25">
      <c r="A1070" s="61">
        <v>55284</v>
      </c>
      <c r="B1070" s="62" t="s">
        <v>20161</v>
      </c>
      <c r="C1070" s="62" t="s">
        <v>2</v>
      </c>
      <c r="D1070" s="79">
        <v>42824.768881365744</v>
      </c>
      <c r="E1070" s="80"/>
    </row>
    <row r="1071" spans="1:5" x14ac:dyDescent="0.25">
      <c r="A1071" s="61">
        <v>55285</v>
      </c>
      <c r="B1071" s="62" t="s">
        <v>20162</v>
      </c>
      <c r="C1071" s="62" t="s">
        <v>2</v>
      </c>
      <c r="D1071" s="79">
        <v>43006.775551620369</v>
      </c>
      <c r="E1071" s="80"/>
    </row>
    <row r="1072" spans="1:5" x14ac:dyDescent="0.25">
      <c r="A1072" s="61">
        <v>55286</v>
      </c>
      <c r="B1072" s="62" t="s">
        <v>20162</v>
      </c>
      <c r="C1072" s="62" t="s">
        <v>2</v>
      </c>
      <c r="D1072" s="79">
        <v>43006.804689930555</v>
      </c>
      <c r="E1072" s="80"/>
    </row>
    <row r="1073" spans="1:5" x14ac:dyDescent="0.25">
      <c r="A1073" s="61">
        <v>55287</v>
      </c>
      <c r="B1073" s="62" t="s">
        <v>20163</v>
      </c>
      <c r="C1073" s="62" t="s">
        <v>43</v>
      </c>
      <c r="D1073" s="79">
        <v>43200.041827118053</v>
      </c>
      <c r="E1073" s="80">
        <v>43129</v>
      </c>
    </row>
    <row r="1074" spans="1:5" x14ac:dyDescent="0.25">
      <c r="A1074" s="61">
        <v>55288</v>
      </c>
      <c r="B1074" s="62" t="s">
        <v>20164</v>
      </c>
      <c r="C1074" s="62" t="s">
        <v>2</v>
      </c>
      <c r="D1074" s="79">
        <v>42807.379730555556</v>
      </c>
      <c r="E1074" s="80"/>
    </row>
    <row r="1075" spans="1:5" x14ac:dyDescent="0.25">
      <c r="A1075" s="61">
        <v>55289</v>
      </c>
      <c r="B1075" s="62" t="s">
        <v>20164</v>
      </c>
      <c r="C1075" s="62" t="s">
        <v>2</v>
      </c>
      <c r="D1075" s="79">
        <v>42817.686008101853</v>
      </c>
      <c r="E1075" s="80">
        <v>42840</v>
      </c>
    </row>
    <row r="1076" spans="1:5" x14ac:dyDescent="0.25">
      <c r="A1076" s="61">
        <v>55290</v>
      </c>
      <c r="B1076" s="62" t="s">
        <v>20165</v>
      </c>
      <c r="C1076" s="62" t="s">
        <v>2</v>
      </c>
      <c r="D1076" s="79">
        <v>43007.670552858799</v>
      </c>
      <c r="E1076" s="80"/>
    </row>
    <row r="1077" spans="1:5" x14ac:dyDescent="0.25">
      <c r="A1077" s="61">
        <v>55291</v>
      </c>
      <c r="B1077" s="62" t="s">
        <v>20165</v>
      </c>
      <c r="C1077" s="62" t="s">
        <v>2</v>
      </c>
      <c r="D1077" s="79">
        <v>43007.673035995373</v>
      </c>
      <c r="E1077" s="79"/>
    </row>
    <row r="1078" spans="1:5" x14ac:dyDescent="0.25">
      <c r="A1078" s="61">
        <v>55292</v>
      </c>
      <c r="B1078" s="62" t="s">
        <v>20166</v>
      </c>
      <c r="C1078" s="62" t="s">
        <v>2</v>
      </c>
      <c r="D1078" s="79">
        <v>43007.68817079861</v>
      </c>
      <c r="E1078" s="80"/>
    </row>
    <row r="1079" spans="1:5" x14ac:dyDescent="0.25">
      <c r="A1079" s="61">
        <v>55293</v>
      </c>
      <c r="B1079" s="62" t="s">
        <v>20166</v>
      </c>
      <c r="C1079" s="62" t="s">
        <v>2</v>
      </c>
      <c r="D1079" s="79">
        <v>43007.69090671296</v>
      </c>
      <c r="E1079" s="79"/>
    </row>
    <row r="1080" spans="1:5" x14ac:dyDescent="0.25">
      <c r="A1080" s="61">
        <v>55294</v>
      </c>
      <c r="B1080" s="62" t="s">
        <v>20167</v>
      </c>
      <c r="C1080" s="62" t="s">
        <v>2</v>
      </c>
      <c r="D1080" s="79">
        <v>42960.566484641204</v>
      </c>
      <c r="E1080" s="80"/>
    </row>
    <row r="1081" spans="1:5" x14ac:dyDescent="0.25">
      <c r="A1081" s="61">
        <v>55295</v>
      </c>
      <c r="B1081" s="62" t="s">
        <v>20167</v>
      </c>
      <c r="C1081" s="62" t="s">
        <v>2</v>
      </c>
      <c r="D1081" s="79">
        <v>42960.593413159724</v>
      </c>
      <c r="E1081" s="80"/>
    </row>
    <row r="1082" spans="1:5" x14ac:dyDescent="0.25">
      <c r="A1082" s="61">
        <v>55297</v>
      </c>
      <c r="B1082" s="62" t="s">
        <v>20168</v>
      </c>
      <c r="C1082" s="62" t="s">
        <v>2</v>
      </c>
      <c r="D1082" s="79">
        <v>43187.684030902776</v>
      </c>
      <c r="E1082" s="80">
        <v>43191</v>
      </c>
    </row>
    <row r="1083" spans="1:5" x14ac:dyDescent="0.25">
      <c r="A1083" s="61">
        <v>55298</v>
      </c>
      <c r="B1083" s="62" t="s">
        <v>20169</v>
      </c>
      <c r="C1083" s="62" t="s">
        <v>43</v>
      </c>
      <c r="D1083" s="79">
        <v>42948.647642245371</v>
      </c>
      <c r="E1083" s="80"/>
    </row>
    <row r="1084" spans="1:5" x14ac:dyDescent="0.25">
      <c r="A1084" s="61">
        <v>55299</v>
      </c>
      <c r="B1084" s="62" t="s">
        <v>20170</v>
      </c>
      <c r="C1084" s="62" t="s">
        <v>43</v>
      </c>
      <c r="D1084" s="79">
        <v>42948.645236377313</v>
      </c>
      <c r="E1084" s="80"/>
    </row>
    <row r="1085" spans="1:5" x14ac:dyDescent="0.25">
      <c r="A1085" s="61">
        <v>55300</v>
      </c>
      <c r="B1085" s="62" t="s">
        <v>20171</v>
      </c>
      <c r="C1085" s="62" t="s">
        <v>43</v>
      </c>
      <c r="D1085" s="79">
        <v>42948.656675543978</v>
      </c>
      <c r="E1085" s="80"/>
    </row>
    <row r="1086" spans="1:5" x14ac:dyDescent="0.25">
      <c r="A1086" s="61">
        <v>55301</v>
      </c>
      <c r="B1086" s="62" t="s">
        <v>20172</v>
      </c>
      <c r="C1086" s="62" t="s">
        <v>2</v>
      </c>
      <c r="D1086" s="79">
        <v>42601.479968252315</v>
      </c>
      <c r="E1086" s="79"/>
    </row>
    <row r="1087" spans="1:5" x14ac:dyDescent="0.25">
      <c r="A1087" s="61">
        <v>55302</v>
      </c>
      <c r="B1087" s="62" t="s">
        <v>20173</v>
      </c>
      <c r="C1087" s="62" t="s">
        <v>43</v>
      </c>
      <c r="D1087" s="79">
        <v>43159.690896840279</v>
      </c>
      <c r="E1087" s="80"/>
    </row>
    <row r="1088" spans="1:5" x14ac:dyDescent="0.25">
      <c r="A1088" s="61">
        <v>55303</v>
      </c>
      <c r="B1088" s="62" t="s">
        <v>20174</v>
      </c>
      <c r="C1088" s="62" t="s">
        <v>43</v>
      </c>
      <c r="D1088" s="79">
        <v>43200.041825497683</v>
      </c>
      <c r="E1088" s="80">
        <v>43129</v>
      </c>
    </row>
    <row r="1089" spans="1:5" x14ac:dyDescent="0.25">
      <c r="A1089" s="61">
        <v>55307</v>
      </c>
      <c r="B1089" s="62" t="s">
        <v>19097</v>
      </c>
      <c r="C1089" s="62" t="s">
        <v>2</v>
      </c>
      <c r="D1089" s="79">
        <v>42606.434049618052</v>
      </c>
      <c r="E1089" s="80"/>
    </row>
    <row r="1090" spans="1:5" x14ac:dyDescent="0.25">
      <c r="A1090" s="61">
        <v>55308</v>
      </c>
      <c r="B1090" s="62" t="s">
        <v>19097</v>
      </c>
      <c r="C1090" s="62" t="s">
        <v>2</v>
      </c>
      <c r="D1090" s="79">
        <v>42606.427564664351</v>
      </c>
      <c r="E1090" s="80"/>
    </row>
    <row r="1091" spans="1:5" x14ac:dyDescent="0.25">
      <c r="A1091" s="61">
        <v>55309</v>
      </c>
      <c r="B1091" s="62" t="s">
        <v>20175</v>
      </c>
      <c r="C1091" s="62" t="s">
        <v>43</v>
      </c>
      <c r="D1091" s="79">
        <v>43200.041822222222</v>
      </c>
      <c r="E1091" s="80">
        <v>43129</v>
      </c>
    </row>
    <row r="1092" spans="1:5" x14ac:dyDescent="0.25">
      <c r="A1092" s="61">
        <v>55310</v>
      </c>
      <c r="B1092" s="62" t="s">
        <v>20176</v>
      </c>
      <c r="C1092" s="62" t="s">
        <v>2</v>
      </c>
      <c r="D1092" s="79">
        <v>43160.560801851854</v>
      </c>
      <c r="E1092" s="79">
        <v>43191</v>
      </c>
    </row>
    <row r="1093" spans="1:5" x14ac:dyDescent="0.25">
      <c r="A1093" s="61">
        <v>55311</v>
      </c>
      <c r="B1093" s="62" t="s">
        <v>20177</v>
      </c>
      <c r="C1093" s="62" t="s">
        <v>2</v>
      </c>
      <c r="D1093" s="79">
        <v>42608.445263506947</v>
      </c>
      <c r="E1093" s="80"/>
    </row>
    <row r="1094" spans="1:5" x14ac:dyDescent="0.25">
      <c r="A1094" s="61">
        <v>55314</v>
      </c>
      <c r="B1094" s="62" t="s">
        <v>20178</v>
      </c>
      <c r="C1094" s="62" t="s">
        <v>2</v>
      </c>
      <c r="D1094" s="79">
        <v>42612.380781446758</v>
      </c>
      <c r="E1094" s="80"/>
    </row>
    <row r="1095" spans="1:5" x14ac:dyDescent="0.25">
      <c r="A1095" s="61">
        <v>55315</v>
      </c>
      <c r="B1095" s="62" t="s">
        <v>20179</v>
      </c>
      <c r="C1095" s="62" t="s">
        <v>2</v>
      </c>
      <c r="D1095" s="79">
        <v>42975.448972141203</v>
      </c>
      <c r="E1095" s="79">
        <v>42975</v>
      </c>
    </row>
    <row r="1096" spans="1:5" x14ac:dyDescent="0.25">
      <c r="A1096" s="61">
        <v>55316</v>
      </c>
      <c r="B1096" s="62" t="s">
        <v>20180</v>
      </c>
      <c r="C1096" s="62" t="s">
        <v>2</v>
      </c>
      <c r="D1096" s="79">
        <v>42614.695693518515</v>
      </c>
      <c r="E1096" s="79"/>
    </row>
    <row r="1097" spans="1:5" x14ac:dyDescent="0.25">
      <c r="A1097" s="61">
        <v>55317</v>
      </c>
      <c r="B1097" s="62" t="s">
        <v>20181</v>
      </c>
      <c r="C1097" s="62" t="s">
        <v>2</v>
      </c>
      <c r="D1097" s="79">
        <v>42614.695117905096</v>
      </c>
      <c r="E1097" s="80"/>
    </row>
    <row r="1098" spans="1:5" x14ac:dyDescent="0.25">
      <c r="A1098" s="61">
        <v>55318</v>
      </c>
      <c r="B1098" s="62" t="s">
        <v>20182</v>
      </c>
      <c r="C1098" s="62" t="s">
        <v>2</v>
      </c>
      <c r="D1098" s="79">
        <v>42621.720196643517</v>
      </c>
      <c r="E1098" s="80"/>
    </row>
    <row r="1099" spans="1:5" x14ac:dyDescent="0.25">
      <c r="A1099" s="61">
        <v>55322</v>
      </c>
      <c r="B1099" s="62" t="s">
        <v>20180</v>
      </c>
      <c r="C1099" s="62" t="s">
        <v>2</v>
      </c>
      <c r="D1099" s="79">
        <v>42621.598402546297</v>
      </c>
      <c r="E1099" s="79"/>
    </row>
    <row r="1100" spans="1:5" x14ac:dyDescent="0.25">
      <c r="A1100" s="61">
        <v>55323</v>
      </c>
      <c r="B1100" s="62" t="s">
        <v>20134</v>
      </c>
      <c r="C1100" s="62" t="s">
        <v>2</v>
      </c>
      <c r="D1100" s="79">
        <v>42709.765909918984</v>
      </c>
      <c r="E1100" s="80">
        <v>42614</v>
      </c>
    </row>
    <row r="1101" spans="1:5" x14ac:dyDescent="0.25">
      <c r="A1101" s="61">
        <v>55324</v>
      </c>
      <c r="B1101" s="62" t="s">
        <v>20183</v>
      </c>
      <c r="C1101" s="62" t="s">
        <v>43</v>
      </c>
      <c r="D1101" s="79">
        <v>42890.041577430558</v>
      </c>
      <c r="E1101" s="80"/>
    </row>
    <row r="1102" spans="1:5" x14ac:dyDescent="0.25">
      <c r="A1102" s="61">
        <v>55326</v>
      </c>
      <c r="B1102" s="62" t="s">
        <v>20184</v>
      </c>
      <c r="C1102" s="62" t="s">
        <v>2</v>
      </c>
      <c r="D1102" s="79">
        <v>43075.658340972223</v>
      </c>
      <c r="E1102" s="80">
        <v>43101</v>
      </c>
    </row>
    <row r="1103" spans="1:5" x14ac:dyDescent="0.25">
      <c r="A1103" s="61">
        <v>55327</v>
      </c>
      <c r="B1103" s="62" t="s">
        <v>20184</v>
      </c>
      <c r="C1103" s="62" t="s">
        <v>2</v>
      </c>
      <c r="D1103" s="79">
        <v>43075.663880902779</v>
      </c>
      <c r="E1103" s="80">
        <v>43101</v>
      </c>
    </row>
    <row r="1104" spans="1:5" x14ac:dyDescent="0.25">
      <c r="A1104" s="61">
        <v>55328</v>
      </c>
      <c r="B1104" s="62" t="s">
        <v>20185</v>
      </c>
      <c r="C1104" s="62" t="s">
        <v>2</v>
      </c>
      <c r="D1104" s="79">
        <v>42629.463803622682</v>
      </c>
      <c r="E1104" s="79"/>
    </row>
    <row r="1105" spans="1:5" x14ac:dyDescent="0.25">
      <c r="A1105" s="61">
        <v>55329</v>
      </c>
      <c r="B1105" s="62" t="s">
        <v>20186</v>
      </c>
      <c r="C1105" s="62" t="s">
        <v>2</v>
      </c>
      <c r="D1105" s="79">
        <v>42629.466283946756</v>
      </c>
      <c r="E1105" s="80"/>
    </row>
    <row r="1106" spans="1:5" x14ac:dyDescent="0.25">
      <c r="A1106" s="61">
        <v>55330</v>
      </c>
      <c r="B1106" s="62" t="s">
        <v>20187</v>
      </c>
      <c r="C1106" s="62" t="s">
        <v>2</v>
      </c>
      <c r="D1106" s="79">
        <v>42642.544224456018</v>
      </c>
      <c r="E1106" s="79">
        <v>42674</v>
      </c>
    </row>
    <row r="1107" spans="1:5" x14ac:dyDescent="0.25">
      <c r="A1107" s="61">
        <v>55332</v>
      </c>
      <c r="B1107" s="62" t="s">
        <v>20188</v>
      </c>
      <c r="C1107" s="62" t="s">
        <v>2</v>
      </c>
      <c r="D1107" s="79">
        <v>42629.478817824071</v>
      </c>
      <c r="E1107" s="79"/>
    </row>
    <row r="1108" spans="1:5" x14ac:dyDescent="0.25">
      <c r="A1108" s="61">
        <v>55333</v>
      </c>
      <c r="B1108" s="62" t="s">
        <v>20189</v>
      </c>
      <c r="C1108" s="62" t="s">
        <v>43</v>
      </c>
      <c r="D1108" s="79">
        <v>42948.668786192131</v>
      </c>
      <c r="E1108" s="80"/>
    </row>
    <row r="1109" spans="1:5" x14ac:dyDescent="0.25">
      <c r="A1109" s="61">
        <v>55334</v>
      </c>
      <c r="B1109" s="62" t="s">
        <v>20190</v>
      </c>
      <c r="C1109" s="62" t="s">
        <v>2</v>
      </c>
      <c r="D1109" s="79">
        <v>42650.440775497686</v>
      </c>
      <c r="E1109" s="80"/>
    </row>
    <row r="1110" spans="1:5" x14ac:dyDescent="0.25">
      <c r="A1110" s="61">
        <v>55335</v>
      </c>
      <c r="B1110" s="62" t="s">
        <v>20191</v>
      </c>
      <c r="C1110" s="62" t="s">
        <v>43</v>
      </c>
      <c r="D1110" s="79">
        <v>42948.657426238424</v>
      </c>
      <c r="E1110" s="79"/>
    </row>
    <row r="1111" spans="1:5" x14ac:dyDescent="0.25">
      <c r="A1111" s="61">
        <v>55336</v>
      </c>
      <c r="B1111" s="62" t="s">
        <v>20192</v>
      </c>
      <c r="C1111" s="62" t="s">
        <v>2</v>
      </c>
      <c r="D1111" s="79">
        <v>43083.665675312499</v>
      </c>
      <c r="E1111" s="80">
        <v>43157</v>
      </c>
    </row>
    <row r="1112" spans="1:5" x14ac:dyDescent="0.25">
      <c r="A1112" s="61">
        <v>55339</v>
      </c>
      <c r="B1112" s="62" t="s">
        <v>20184</v>
      </c>
      <c r="C1112" s="62" t="s">
        <v>43</v>
      </c>
      <c r="D1112" s="79">
        <v>43100.041670682869</v>
      </c>
      <c r="E1112" s="80">
        <v>43009</v>
      </c>
    </row>
    <row r="1113" spans="1:5" x14ac:dyDescent="0.25">
      <c r="A1113" s="61">
        <v>55340</v>
      </c>
      <c r="B1113" s="62" t="s">
        <v>20140</v>
      </c>
      <c r="C1113" s="62" t="s">
        <v>2</v>
      </c>
      <c r="D1113" s="79">
        <v>42655.48636909722</v>
      </c>
      <c r="E1113" s="80"/>
    </row>
    <row r="1114" spans="1:5" x14ac:dyDescent="0.25">
      <c r="A1114" s="61">
        <v>55341</v>
      </c>
      <c r="B1114" s="62" t="s">
        <v>20084</v>
      </c>
      <c r="C1114" s="62" t="s">
        <v>2</v>
      </c>
      <c r="D1114" s="79">
        <v>42660.53415983796</v>
      </c>
      <c r="E1114" s="80"/>
    </row>
    <row r="1115" spans="1:5" x14ac:dyDescent="0.25">
      <c r="A1115" s="61">
        <v>55343</v>
      </c>
      <c r="B1115" s="62" t="s">
        <v>20193</v>
      </c>
      <c r="C1115" s="62" t="s">
        <v>2</v>
      </c>
      <c r="D1115" s="79">
        <v>42661.651093981483</v>
      </c>
      <c r="E1115" s="79"/>
    </row>
    <row r="1116" spans="1:5" x14ac:dyDescent="0.25">
      <c r="A1116" s="61">
        <v>55344</v>
      </c>
      <c r="B1116" s="62" t="s">
        <v>20194</v>
      </c>
      <c r="C1116" s="62" t="s">
        <v>2</v>
      </c>
      <c r="D1116" s="79">
        <v>42661.65453240741</v>
      </c>
      <c r="E1116" s="80"/>
    </row>
    <row r="1117" spans="1:5" x14ac:dyDescent="0.25">
      <c r="A1117" s="61">
        <v>55345</v>
      </c>
      <c r="B1117" s="62" t="s">
        <v>20195</v>
      </c>
      <c r="C1117" s="62" t="s">
        <v>2</v>
      </c>
      <c r="D1117" s="79">
        <v>42661.657736921297</v>
      </c>
      <c r="E1117" s="79"/>
    </row>
    <row r="1118" spans="1:5" x14ac:dyDescent="0.25">
      <c r="A1118" s="61">
        <v>55346</v>
      </c>
      <c r="B1118" s="62" t="s">
        <v>20196</v>
      </c>
      <c r="C1118" s="62" t="s">
        <v>2</v>
      </c>
      <c r="D1118" s="79">
        <v>42661.660818784723</v>
      </c>
      <c r="E1118" s="80"/>
    </row>
    <row r="1119" spans="1:5" x14ac:dyDescent="0.25">
      <c r="A1119" s="61">
        <v>55348</v>
      </c>
      <c r="B1119" s="62" t="s">
        <v>20197</v>
      </c>
      <c r="C1119" s="62" t="s">
        <v>2</v>
      </c>
      <c r="D1119" s="79">
        <v>42664.567388275464</v>
      </c>
      <c r="E1119" s="80"/>
    </row>
    <row r="1120" spans="1:5" x14ac:dyDescent="0.25">
      <c r="A1120" s="61">
        <v>55350</v>
      </c>
      <c r="B1120" s="62" t="s">
        <v>20198</v>
      </c>
      <c r="C1120" s="62" t="s">
        <v>2</v>
      </c>
      <c r="D1120" s="79">
        <v>42664.635198460652</v>
      </c>
      <c r="E1120" s="80"/>
    </row>
    <row r="1121" spans="1:5" x14ac:dyDescent="0.25">
      <c r="A1121" s="61">
        <v>55352</v>
      </c>
      <c r="B1121" s="62" t="s">
        <v>20183</v>
      </c>
      <c r="C1121" s="62" t="s">
        <v>2</v>
      </c>
      <c r="D1121" s="79">
        <v>43119.462022337961</v>
      </c>
      <c r="E1121" s="80">
        <v>43101</v>
      </c>
    </row>
    <row r="1122" spans="1:5" x14ac:dyDescent="0.25">
      <c r="A1122" s="61">
        <v>55353</v>
      </c>
      <c r="B1122" s="62" t="s">
        <v>20183</v>
      </c>
      <c r="C1122" s="62" t="s">
        <v>2</v>
      </c>
      <c r="D1122" s="79">
        <v>43087.425447766203</v>
      </c>
      <c r="E1122" s="80">
        <v>43101</v>
      </c>
    </row>
    <row r="1123" spans="1:5" x14ac:dyDescent="0.25">
      <c r="A1123" s="61">
        <v>55354</v>
      </c>
      <c r="B1123" s="62" t="s">
        <v>20199</v>
      </c>
      <c r="C1123" s="62" t="s">
        <v>2</v>
      </c>
      <c r="D1123" s="79">
        <v>43083.658945023148</v>
      </c>
      <c r="E1123" s="80">
        <v>43129</v>
      </c>
    </row>
    <row r="1124" spans="1:5" x14ac:dyDescent="0.25">
      <c r="A1124" s="61">
        <v>55355</v>
      </c>
      <c r="B1124" s="62" t="s">
        <v>20200</v>
      </c>
      <c r="C1124" s="62" t="s">
        <v>2</v>
      </c>
      <c r="D1124" s="79">
        <v>42684.616497835646</v>
      </c>
      <c r="E1124" s="80"/>
    </row>
    <row r="1125" spans="1:5" x14ac:dyDescent="0.25">
      <c r="A1125" s="61">
        <v>55356</v>
      </c>
      <c r="B1125" s="62" t="s">
        <v>20201</v>
      </c>
      <c r="C1125" s="62" t="s">
        <v>2</v>
      </c>
      <c r="D1125" s="79">
        <v>42684.616176157404</v>
      </c>
      <c r="E1125" s="80"/>
    </row>
    <row r="1126" spans="1:5" x14ac:dyDescent="0.25">
      <c r="A1126" s="61">
        <v>55357</v>
      </c>
      <c r="B1126" s="62" t="s">
        <v>20202</v>
      </c>
      <c r="C1126" s="62" t="s">
        <v>2</v>
      </c>
      <c r="D1126" s="79">
        <v>42688.459708020833</v>
      </c>
      <c r="E1126" s="79"/>
    </row>
    <row r="1127" spans="1:5" x14ac:dyDescent="0.25">
      <c r="A1127" s="61">
        <v>55361</v>
      </c>
      <c r="B1127" s="62" t="s">
        <v>20203</v>
      </c>
      <c r="C1127" s="62" t="s">
        <v>2</v>
      </c>
      <c r="D1127" s="79">
        <v>42746.675473113428</v>
      </c>
      <c r="E1127" s="79"/>
    </row>
    <row r="1128" spans="1:5" x14ac:dyDescent="0.25">
      <c r="A1128" s="61">
        <v>55362</v>
      </c>
      <c r="B1128" s="62" t="s">
        <v>20203</v>
      </c>
      <c r="C1128" s="62" t="s">
        <v>2</v>
      </c>
      <c r="D1128" s="79">
        <v>42746.678406828702</v>
      </c>
      <c r="E1128" s="79"/>
    </row>
    <row r="1129" spans="1:5" x14ac:dyDescent="0.25">
      <c r="A1129" s="61">
        <v>55364</v>
      </c>
      <c r="B1129" s="62" t="s">
        <v>20204</v>
      </c>
      <c r="C1129" s="62" t="s">
        <v>2</v>
      </c>
      <c r="D1129" s="79">
        <v>42691.343755902781</v>
      </c>
      <c r="E1129" s="80"/>
    </row>
    <row r="1130" spans="1:5" x14ac:dyDescent="0.25">
      <c r="A1130" s="61">
        <v>55365</v>
      </c>
      <c r="B1130" s="62" t="s">
        <v>20205</v>
      </c>
      <c r="C1130" s="62" t="s">
        <v>2</v>
      </c>
      <c r="D1130" s="79">
        <v>42691.346858252313</v>
      </c>
      <c r="E1130" s="80"/>
    </row>
    <row r="1131" spans="1:5" x14ac:dyDescent="0.25">
      <c r="A1131" s="61">
        <v>55366</v>
      </c>
      <c r="B1131" s="62" t="s">
        <v>20206</v>
      </c>
      <c r="C1131" s="62" t="s">
        <v>2</v>
      </c>
      <c r="D1131" s="79">
        <v>42691.351518599535</v>
      </c>
      <c r="E1131" s="80"/>
    </row>
    <row r="1132" spans="1:5" x14ac:dyDescent="0.25">
      <c r="A1132" s="61">
        <v>55367</v>
      </c>
      <c r="B1132" s="62" t="s">
        <v>20207</v>
      </c>
      <c r="C1132" s="62" t="s">
        <v>2</v>
      </c>
      <c r="D1132" s="79">
        <v>42704.745271331019</v>
      </c>
      <c r="E1132" s="80"/>
    </row>
    <row r="1133" spans="1:5" x14ac:dyDescent="0.25">
      <c r="A1133" s="61">
        <v>55371</v>
      </c>
      <c r="B1133" s="62" t="s">
        <v>20207</v>
      </c>
      <c r="C1133" s="62" t="s">
        <v>2</v>
      </c>
      <c r="D1133" s="79">
        <v>42704.744371840279</v>
      </c>
      <c r="E1133" s="80"/>
    </row>
    <row r="1134" spans="1:5" x14ac:dyDescent="0.25">
      <c r="A1134" s="61">
        <v>55372</v>
      </c>
      <c r="B1134" s="62" t="s">
        <v>20208</v>
      </c>
      <c r="C1134" s="62" t="s">
        <v>2</v>
      </c>
      <c r="D1134" s="79">
        <v>42705.736107060184</v>
      </c>
      <c r="E1134" s="80"/>
    </row>
    <row r="1135" spans="1:5" x14ac:dyDescent="0.25">
      <c r="A1135" s="61">
        <v>55373</v>
      </c>
      <c r="B1135" s="62" t="s">
        <v>20208</v>
      </c>
      <c r="C1135" s="62" t="s">
        <v>2</v>
      </c>
      <c r="D1135" s="79">
        <v>42705.74757890046</v>
      </c>
      <c r="E1135" s="80"/>
    </row>
    <row r="1136" spans="1:5" x14ac:dyDescent="0.25">
      <c r="A1136" s="61">
        <v>55374</v>
      </c>
      <c r="B1136" s="62" t="s">
        <v>20209</v>
      </c>
      <c r="C1136" s="62" t="s">
        <v>43</v>
      </c>
      <c r="D1136" s="79">
        <v>42939.691570949071</v>
      </c>
      <c r="E1136" s="80"/>
    </row>
    <row r="1137" spans="1:5" ht="30" x14ac:dyDescent="0.25">
      <c r="A1137" s="61">
        <v>55375</v>
      </c>
      <c r="B1137" s="62" t="s">
        <v>20210</v>
      </c>
      <c r="C1137" s="62" t="s">
        <v>2</v>
      </c>
      <c r="D1137" s="79">
        <v>42709.610010416669</v>
      </c>
      <c r="E1137" s="80"/>
    </row>
    <row r="1138" spans="1:5" x14ac:dyDescent="0.25">
      <c r="A1138" s="61">
        <v>55378</v>
      </c>
      <c r="B1138" s="62" t="s">
        <v>20211</v>
      </c>
      <c r="C1138" s="62" t="s">
        <v>2</v>
      </c>
      <c r="D1138" s="79">
        <v>42719.399496493053</v>
      </c>
      <c r="E1138" s="80"/>
    </row>
    <row r="1139" spans="1:5" x14ac:dyDescent="0.25">
      <c r="A1139" s="61">
        <v>55379</v>
      </c>
      <c r="B1139" s="62" t="s">
        <v>20212</v>
      </c>
      <c r="C1139" s="62" t="s">
        <v>2</v>
      </c>
      <c r="D1139" s="79">
        <v>42723.503567858796</v>
      </c>
      <c r="E1139" s="80"/>
    </row>
    <row r="1140" spans="1:5" x14ac:dyDescent="0.25">
      <c r="A1140" s="61">
        <v>55380</v>
      </c>
      <c r="B1140" s="62" t="s">
        <v>20213</v>
      </c>
      <c r="C1140" s="62" t="s">
        <v>2</v>
      </c>
      <c r="D1140" s="79">
        <v>42723.521274537037</v>
      </c>
      <c r="E1140" s="80"/>
    </row>
    <row r="1141" spans="1:5" x14ac:dyDescent="0.25">
      <c r="A1141" s="61">
        <v>55381</v>
      </c>
      <c r="B1141" s="62" t="s">
        <v>20214</v>
      </c>
      <c r="C1141" s="62" t="s">
        <v>2</v>
      </c>
      <c r="D1141" s="79">
        <v>42723.594201273147</v>
      </c>
      <c r="E1141" s="80"/>
    </row>
    <row r="1142" spans="1:5" x14ac:dyDescent="0.25">
      <c r="A1142" s="61">
        <v>55382</v>
      </c>
      <c r="B1142" s="62" t="s">
        <v>20215</v>
      </c>
      <c r="C1142" s="62" t="s">
        <v>43</v>
      </c>
      <c r="D1142" s="79">
        <v>42948.041724224538</v>
      </c>
      <c r="E1142" s="80"/>
    </row>
    <row r="1143" spans="1:5" x14ac:dyDescent="0.25">
      <c r="A1143" s="61">
        <v>55383</v>
      </c>
      <c r="B1143" s="62" t="s">
        <v>20216</v>
      </c>
      <c r="C1143" s="62" t="s">
        <v>2</v>
      </c>
      <c r="D1143" s="79">
        <v>42754.746171099534</v>
      </c>
      <c r="E1143" s="80"/>
    </row>
    <row r="1144" spans="1:5" x14ac:dyDescent="0.25">
      <c r="A1144" s="61">
        <v>55384</v>
      </c>
      <c r="B1144" s="62" t="s">
        <v>20216</v>
      </c>
      <c r="C1144" s="62" t="s">
        <v>2</v>
      </c>
      <c r="D1144" s="79">
        <v>42754.746741747687</v>
      </c>
      <c r="E1144" s="80"/>
    </row>
    <row r="1145" spans="1:5" x14ac:dyDescent="0.25">
      <c r="A1145" s="61">
        <v>55385</v>
      </c>
      <c r="B1145" s="62" t="s">
        <v>20217</v>
      </c>
      <c r="C1145" s="62" t="s">
        <v>2</v>
      </c>
      <c r="D1145" s="79">
        <v>42723.482335335648</v>
      </c>
      <c r="E1145" s="80"/>
    </row>
    <row r="1146" spans="1:5" x14ac:dyDescent="0.25">
      <c r="A1146" s="61">
        <v>55386</v>
      </c>
      <c r="B1146" s="62" t="s">
        <v>20218</v>
      </c>
      <c r="C1146" s="62" t="s">
        <v>2</v>
      </c>
      <c r="D1146" s="79">
        <v>42723.605771064817</v>
      </c>
      <c r="E1146" s="80"/>
    </row>
    <row r="1147" spans="1:5" x14ac:dyDescent="0.25">
      <c r="A1147" s="61">
        <v>55388</v>
      </c>
      <c r="B1147" s="62" t="s">
        <v>20219</v>
      </c>
      <c r="C1147" s="62" t="s">
        <v>2</v>
      </c>
      <c r="D1147" s="79">
        <v>42713.548352511571</v>
      </c>
      <c r="E1147" s="80"/>
    </row>
    <row r="1148" spans="1:5" x14ac:dyDescent="0.25">
      <c r="A1148" s="61">
        <v>55389</v>
      </c>
      <c r="B1148" s="62" t="s">
        <v>20220</v>
      </c>
      <c r="C1148" s="62" t="s">
        <v>2</v>
      </c>
      <c r="D1148" s="79">
        <v>42713.549719479168</v>
      </c>
      <c r="E1148" s="80"/>
    </row>
    <row r="1149" spans="1:5" x14ac:dyDescent="0.25">
      <c r="A1149" s="61">
        <v>55391</v>
      </c>
      <c r="B1149" s="62" t="s">
        <v>20221</v>
      </c>
      <c r="C1149" s="62" t="s">
        <v>2</v>
      </c>
      <c r="D1149" s="79">
        <v>42724.651762465277</v>
      </c>
      <c r="E1149" s="80"/>
    </row>
    <row r="1150" spans="1:5" x14ac:dyDescent="0.25">
      <c r="A1150" s="61">
        <v>55394</v>
      </c>
      <c r="B1150" s="62" t="s">
        <v>20222</v>
      </c>
      <c r="C1150" s="62" t="s">
        <v>2</v>
      </c>
      <c r="D1150" s="79">
        <v>42723.634845983797</v>
      </c>
      <c r="E1150" s="80"/>
    </row>
    <row r="1151" spans="1:5" x14ac:dyDescent="0.25">
      <c r="A1151" s="61">
        <v>55395</v>
      </c>
      <c r="B1151" s="62" t="s">
        <v>20223</v>
      </c>
      <c r="C1151" s="62" t="s">
        <v>2</v>
      </c>
      <c r="D1151" s="79">
        <v>42723.655553472221</v>
      </c>
      <c r="E1151" s="80"/>
    </row>
    <row r="1152" spans="1:5" x14ac:dyDescent="0.25">
      <c r="A1152" s="61">
        <v>55396</v>
      </c>
      <c r="B1152" s="62" t="s">
        <v>20224</v>
      </c>
      <c r="C1152" s="62" t="s">
        <v>2</v>
      </c>
      <c r="D1152" s="79">
        <v>42723.676903472224</v>
      </c>
      <c r="E1152" s="80"/>
    </row>
    <row r="1153" spans="1:5" x14ac:dyDescent="0.25">
      <c r="A1153" s="61">
        <v>55397</v>
      </c>
      <c r="B1153" s="62" t="s">
        <v>20225</v>
      </c>
      <c r="C1153" s="62" t="s">
        <v>2</v>
      </c>
      <c r="D1153" s="79">
        <v>42724.490144560186</v>
      </c>
      <c r="E1153" s="80"/>
    </row>
    <row r="1154" spans="1:5" x14ac:dyDescent="0.25">
      <c r="A1154" s="61">
        <v>55398</v>
      </c>
      <c r="B1154" s="62" t="s">
        <v>20226</v>
      </c>
      <c r="C1154" s="62" t="s">
        <v>2</v>
      </c>
      <c r="D1154" s="79">
        <v>42724.51538611111</v>
      </c>
      <c r="E1154" s="80"/>
    </row>
    <row r="1155" spans="1:5" x14ac:dyDescent="0.25">
      <c r="A1155" s="61">
        <v>55399</v>
      </c>
      <c r="B1155" s="62" t="s">
        <v>20227</v>
      </c>
      <c r="C1155" s="62" t="s">
        <v>2</v>
      </c>
      <c r="D1155" s="79">
        <v>42724.540857025466</v>
      </c>
      <c r="E1155" s="80"/>
    </row>
    <row r="1156" spans="1:5" x14ac:dyDescent="0.25">
      <c r="A1156" s="61">
        <v>55400</v>
      </c>
      <c r="B1156" s="62" t="s">
        <v>20228</v>
      </c>
      <c r="C1156" s="62" t="s">
        <v>2</v>
      </c>
      <c r="D1156" s="79">
        <v>42724.595794594905</v>
      </c>
      <c r="E1156" s="80"/>
    </row>
    <row r="1157" spans="1:5" x14ac:dyDescent="0.25">
      <c r="A1157" s="61">
        <v>55401</v>
      </c>
      <c r="B1157" s="62" t="s">
        <v>20229</v>
      </c>
      <c r="C1157" s="62" t="s">
        <v>2</v>
      </c>
      <c r="D1157" s="79">
        <v>42724.662923530093</v>
      </c>
      <c r="E1157" s="80"/>
    </row>
    <row r="1158" spans="1:5" x14ac:dyDescent="0.25">
      <c r="A1158" s="61">
        <v>55402</v>
      </c>
      <c r="B1158" s="62" t="s">
        <v>20230</v>
      </c>
      <c r="C1158" s="62" t="s">
        <v>2</v>
      </c>
      <c r="D1158" s="79">
        <v>42725.389796030089</v>
      </c>
      <c r="E1158" s="80"/>
    </row>
    <row r="1159" spans="1:5" x14ac:dyDescent="0.25">
      <c r="A1159" s="61">
        <v>55403</v>
      </c>
      <c r="B1159" s="62" t="s">
        <v>20231</v>
      </c>
      <c r="C1159" s="62" t="s">
        <v>43</v>
      </c>
      <c r="D1159" s="79">
        <v>42910.041544756947</v>
      </c>
      <c r="E1159" s="80"/>
    </row>
    <row r="1160" spans="1:5" x14ac:dyDescent="0.25">
      <c r="A1160" s="61">
        <v>55404</v>
      </c>
      <c r="B1160" s="62" t="s">
        <v>20232</v>
      </c>
      <c r="C1160" s="62" t="s">
        <v>2</v>
      </c>
      <c r="D1160" s="79">
        <v>42725.41281134259</v>
      </c>
      <c r="E1160" s="80"/>
    </row>
    <row r="1161" spans="1:5" x14ac:dyDescent="0.25">
      <c r="A1161" s="61">
        <v>55405</v>
      </c>
      <c r="B1161" s="62" t="s">
        <v>20233</v>
      </c>
      <c r="C1161" s="62" t="s">
        <v>43</v>
      </c>
      <c r="D1161" s="79">
        <v>42910.041544016203</v>
      </c>
      <c r="E1161" s="80"/>
    </row>
    <row r="1162" spans="1:5" x14ac:dyDescent="0.25">
      <c r="A1162" s="61">
        <v>55406</v>
      </c>
      <c r="B1162" s="62" t="s">
        <v>20234</v>
      </c>
      <c r="C1162" s="62" t="s">
        <v>43</v>
      </c>
      <c r="D1162" s="79">
        <v>42910.041542708335</v>
      </c>
      <c r="E1162" s="80"/>
    </row>
    <row r="1163" spans="1:5" x14ac:dyDescent="0.25">
      <c r="A1163" s="61">
        <v>55407</v>
      </c>
      <c r="B1163" s="62" t="s">
        <v>20235</v>
      </c>
      <c r="C1163" s="62" t="s">
        <v>43</v>
      </c>
      <c r="D1163" s="79">
        <v>42910.041541747683</v>
      </c>
      <c r="E1163" s="80"/>
    </row>
    <row r="1164" spans="1:5" x14ac:dyDescent="0.25">
      <c r="A1164" s="61">
        <v>55408</v>
      </c>
      <c r="B1164" s="62" t="s">
        <v>20236</v>
      </c>
      <c r="C1164" s="62" t="s">
        <v>43</v>
      </c>
      <c r="D1164" s="79">
        <v>42910.041541006947</v>
      </c>
      <c r="E1164" s="80"/>
    </row>
    <row r="1165" spans="1:5" x14ac:dyDescent="0.25">
      <c r="A1165" s="61">
        <v>55409</v>
      </c>
      <c r="B1165" s="62" t="s">
        <v>20237</v>
      </c>
      <c r="C1165" s="62" t="s">
        <v>43</v>
      </c>
      <c r="D1165" s="79">
        <v>42910.041535960649</v>
      </c>
      <c r="E1165" s="80"/>
    </row>
    <row r="1166" spans="1:5" x14ac:dyDescent="0.25">
      <c r="A1166" s="61">
        <v>55411</v>
      </c>
      <c r="B1166" s="62" t="s">
        <v>20238</v>
      </c>
      <c r="C1166" s="62" t="s">
        <v>2</v>
      </c>
      <c r="D1166" s="79">
        <v>42719.646552430553</v>
      </c>
      <c r="E1166" s="80"/>
    </row>
    <row r="1167" spans="1:5" x14ac:dyDescent="0.25">
      <c r="A1167" s="61">
        <v>55412</v>
      </c>
      <c r="B1167" s="62" t="s">
        <v>20239</v>
      </c>
      <c r="C1167" s="62" t="s">
        <v>2</v>
      </c>
      <c r="D1167" s="79">
        <v>42719.649982789349</v>
      </c>
      <c r="E1167" s="80"/>
    </row>
    <row r="1168" spans="1:5" x14ac:dyDescent="0.25">
      <c r="A1168" s="61">
        <v>55413</v>
      </c>
      <c r="B1168" s="62" t="s">
        <v>20240</v>
      </c>
      <c r="C1168" s="62" t="s">
        <v>2</v>
      </c>
      <c r="D1168" s="79">
        <v>42720.346287766202</v>
      </c>
      <c r="E1168" s="80"/>
    </row>
    <row r="1169" spans="1:5" x14ac:dyDescent="0.25">
      <c r="A1169" s="61">
        <v>55417</v>
      </c>
      <c r="B1169" s="62" t="s">
        <v>20241</v>
      </c>
      <c r="C1169" s="62" t="s">
        <v>43</v>
      </c>
      <c r="D1169" s="79">
        <v>43156.041851238428</v>
      </c>
      <c r="E1169" s="80"/>
    </row>
    <row r="1170" spans="1:5" ht="30" x14ac:dyDescent="0.25">
      <c r="A1170" s="61">
        <v>55419</v>
      </c>
      <c r="B1170" s="62" t="s">
        <v>20242</v>
      </c>
      <c r="C1170" s="62" t="s">
        <v>43</v>
      </c>
      <c r="D1170" s="79">
        <v>43156.041850196758</v>
      </c>
      <c r="E1170" s="80"/>
    </row>
    <row r="1171" spans="1:5" x14ac:dyDescent="0.25">
      <c r="A1171" s="61">
        <v>55421</v>
      </c>
      <c r="B1171" s="62" t="s">
        <v>20243</v>
      </c>
      <c r="C1171" s="62" t="s">
        <v>2</v>
      </c>
      <c r="D1171" s="79">
        <v>42801.609832523151</v>
      </c>
      <c r="E1171" s="80"/>
    </row>
    <row r="1172" spans="1:5" x14ac:dyDescent="0.25">
      <c r="A1172" s="61">
        <v>55423</v>
      </c>
      <c r="B1172" s="62" t="s">
        <v>20244</v>
      </c>
      <c r="C1172" s="62" t="s">
        <v>43</v>
      </c>
      <c r="D1172" s="79">
        <v>43024.38436744213</v>
      </c>
      <c r="E1172" s="80"/>
    </row>
    <row r="1173" spans="1:5" x14ac:dyDescent="0.25">
      <c r="A1173" s="61">
        <v>55424</v>
      </c>
      <c r="B1173" s="62" t="s">
        <v>20245</v>
      </c>
      <c r="C1173" s="62" t="s">
        <v>43</v>
      </c>
      <c r="D1173" s="79">
        <v>43024.384991087965</v>
      </c>
      <c r="E1173" s="80"/>
    </row>
    <row r="1174" spans="1:5" x14ac:dyDescent="0.25">
      <c r="A1174" s="61">
        <v>55425</v>
      </c>
      <c r="B1174" s="62" t="s">
        <v>20246</v>
      </c>
      <c r="C1174" s="62" t="s">
        <v>43</v>
      </c>
      <c r="D1174" s="79">
        <v>42929.041669293983</v>
      </c>
      <c r="E1174" s="80"/>
    </row>
    <row r="1175" spans="1:5" x14ac:dyDescent="0.25">
      <c r="A1175" s="61">
        <v>55426</v>
      </c>
      <c r="B1175" s="62" t="s">
        <v>20594</v>
      </c>
      <c r="C1175" s="62" t="s">
        <v>2</v>
      </c>
      <c r="D1175" s="79">
        <v>43217.569552546294</v>
      </c>
      <c r="E1175" s="80">
        <v>43227</v>
      </c>
    </row>
    <row r="1176" spans="1:5" x14ac:dyDescent="0.25">
      <c r="A1176" s="61">
        <v>55428</v>
      </c>
      <c r="B1176" s="62" t="s">
        <v>20247</v>
      </c>
      <c r="C1176" s="62" t="s">
        <v>43</v>
      </c>
      <c r="D1176" s="79">
        <v>42939.691563969907</v>
      </c>
      <c r="E1176" s="80"/>
    </row>
    <row r="1177" spans="1:5" x14ac:dyDescent="0.25">
      <c r="A1177" s="61">
        <v>55429</v>
      </c>
      <c r="B1177" s="62" t="s">
        <v>20189</v>
      </c>
      <c r="C1177" s="62" t="s">
        <v>2</v>
      </c>
      <c r="D1177" s="79">
        <v>42829.530883530089</v>
      </c>
      <c r="E1177" s="80"/>
    </row>
    <row r="1178" spans="1:5" x14ac:dyDescent="0.25">
      <c r="A1178" s="61">
        <v>55430</v>
      </c>
      <c r="B1178" s="62" t="s">
        <v>20248</v>
      </c>
      <c r="C1178" s="62" t="s">
        <v>2</v>
      </c>
      <c r="D1178" s="79">
        <v>42829.532776192129</v>
      </c>
      <c r="E1178" s="80"/>
    </row>
    <row r="1179" spans="1:5" x14ac:dyDescent="0.25">
      <c r="A1179" s="61">
        <v>55431</v>
      </c>
      <c r="B1179" s="62" t="s">
        <v>20249</v>
      </c>
      <c r="C1179" s="62" t="s">
        <v>2</v>
      </c>
      <c r="D1179" s="79">
        <v>42829.53183630787</v>
      </c>
      <c r="E1179" s="80"/>
    </row>
    <row r="1180" spans="1:5" x14ac:dyDescent="0.25">
      <c r="A1180" s="61">
        <v>55433</v>
      </c>
      <c r="B1180" s="62" t="s">
        <v>20250</v>
      </c>
      <c r="C1180" s="62" t="s">
        <v>2</v>
      </c>
      <c r="D1180" s="79">
        <v>42748.514194328702</v>
      </c>
      <c r="E1180" s="79"/>
    </row>
    <row r="1181" spans="1:5" x14ac:dyDescent="0.25">
      <c r="A1181" s="61">
        <v>55434</v>
      </c>
      <c r="B1181" s="62" t="s">
        <v>20251</v>
      </c>
      <c r="C1181" s="62" t="s">
        <v>2</v>
      </c>
      <c r="D1181" s="79">
        <v>42748.514508217595</v>
      </c>
      <c r="E1181" s="80"/>
    </row>
    <row r="1182" spans="1:5" x14ac:dyDescent="0.25">
      <c r="A1182" s="61">
        <v>55446</v>
      </c>
      <c r="B1182" s="62" t="s">
        <v>20252</v>
      </c>
      <c r="C1182" s="62" t="s">
        <v>43</v>
      </c>
      <c r="D1182" s="79">
        <v>42948.670586805558</v>
      </c>
      <c r="E1182" s="80"/>
    </row>
    <row r="1183" spans="1:5" x14ac:dyDescent="0.25">
      <c r="A1183" s="61">
        <v>55447</v>
      </c>
      <c r="B1183" s="62" t="s">
        <v>19699</v>
      </c>
      <c r="C1183" s="62" t="s">
        <v>2</v>
      </c>
      <c r="D1183" s="79">
        <v>42755.537731365737</v>
      </c>
      <c r="E1183" s="80"/>
    </row>
    <row r="1184" spans="1:5" x14ac:dyDescent="0.25">
      <c r="A1184" s="61">
        <v>55449</v>
      </c>
      <c r="B1184" s="62" t="s">
        <v>20253</v>
      </c>
      <c r="C1184" s="62" t="s">
        <v>43</v>
      </c>
      <c r="D1184" s="79">
        <v>43202.378488692128</v>
      </c>
      <c r="E1184" s="80"/>
    </row>
    <row r="1185" spans="1:5" x14ac:dyDescent="0.25">
      <c r="A1185" s="61">
        <v>55450</v>
      </c>
      <c r="B1185" s="62" t="s">
        <v>20254</v>
      </c>
      <c r="C1185" s="62" t="s">
        <v>43</v>
      </c>
      <c r="D1185" s="79">
        <v>43185.441591284725</v>
      </c>
      <c r="E1185" s="80"/>
    </row>
    <row r="1186" spans="1:5" x14ac:dyDescent="0.25">
      <c r="A1186" s="61">
        <v>55451</v>
      </c>
      <c r="B1186" s="62" t="s">
        <v>20255</v>
      </c>
      <c r="C1186" s="62" t="s">
        <v>2</v>
      </c>
      <c r="D1186" s="79">
        <v>42829.531424652778</v>
      </c>
      <c r="E1186" s="80"/>
    </row>
    <row r="1187" spans="1:5" x14ac:dyDescent="0.25">
      <c r="A1187" s="61">
        <v>55457</v>
      </c>
      <c r="B1187" s="62" t="s">
        <v>20252</v>
      </c>
      <c r="C1187" s="62" t="s">
        <v>2</v>
      </c>
      <c r="D1187" s="79">
        <v>42810.475956516202</v>
      </c>
      <c r="E1187" s="80"/>
    </row>
    <row r="1188" spans="1:5" x14ac:dyDescent="0.25">
      <c r="A1188" s="61">
        <v>55458</v>
      </c>
      <c r="B1188" s="62" t="s">
        <v>20252</v>
      </c>
      <c r="C1188" s="62" t="s">
        <v>2</v>
      </c>
      <c r="D1188" s="79">
        <v>42810.476913425926</v>
      </c>
      <c r="E1188" s="80"/>
    </row>
    <row r="1189" spans="1:5" x14ac:dyDescent="0.25">
      <c r="A1189" s="61">
        <v>55459</v>
      </c>
      <c r="B1189" s="62" t="s">
        <v>20256</v>
      </c>
      <c r="C1189" s="62" t="s">
        <v>2</v>
      </c>
      <c r="D1189" s="79">
        <v>42803.604616585646</v>
      </c>
      <c r="E1189" s="80"/>
    </row>
    <row r="1190" spans="1:5" x14ac:dyDescent="0.25">
      <c r="A1190" s="61">
        <v>55460</v>
      </c>
      <c r="B1190" s="62" t="s">
        <v>20257</v>
      </c>
      <c r="C1190" s="62" t="s">
        <v>2</v>
      </c>
      <c r="D1190" s="79">
        <v>42803.611870370369</v>
      </c>
      <c r="E1190" s="80"/>
    </row>
    <row r="1191" spans="1:5" x14ac:dyDescent="0.25">
      <c r="A1191" s="61">
        <v>55463</v>
      </c>
      <c r="B1191" s="62" t="s">
        <v>20253</v>
      </c>
      <c r="C1191" s="62" t="s">
        <v>2</v>
      </c>
      <c r="D1191" s="79">
        <v>42811.648937881946</v>
      </c>
      <c r="E1191" s="80"/>
    </row>
    <row r="1192" spans="1:5" x14ac:dyDescent="0.25">
      <c r="A1192" s="61">
        <v>55464</v>
      </c>
      <c r="B1192" s="62" t="s">
        <v>20253</v>
      </c>
      <c r="C1192" s="62" t="s">
        <v>2</v>
      </c>
      <c r="D1192" s="79">
        <v>42811.64671458333</v>
      </c>
      <c r="E1192" s="80"/>
    </row>
    <row r="1193" spans="1:5" x14ac:dyDescent="0.25">
      <c r="A1193" s="61">
        <v>55465</v>
      </c>
      <c r="B1193" s="62" t="s">
        <v>20258</v>
      </c>
      <c r="C1193" s="62" t="s">
        <v>2</v>
      </c>
      <c r="D1193" s="79">
        <v>42807.568791747683</v>
      </c>
      <c r="E1193" s="80"/>
    </row>
    <row r="1194" spans="1:5" x14ac:dyDescent="0.25">
      <c r="A1194" s="61">
        <v>55466</v>
      </c>
      <c r="B1194" s="62" t="s">
        <v>20259</v>
      </c>
      <c r="C1194" s="62" t="s">
        <v>2</v>
      </c>
      <c r="D1194" s="79">
        <v>42807.571513113427</v>
      </c>
      <c r="E1194" s="80"/>
    </row>
    <row r="1195" spans="1:5" x14ac:dyDescent="0.25">
      <c r="A1195" s="61">
        <v>55467</v>
      </c>
      <c r="B1195" s="62" t="s">
        <v>20057</v>
      </c>
      <c r="C1195" s="62" t="s">
        <v>2</v>
      </c>
      <c r="D1195" s="79">
        <v>42807.575383877316</v>
      </c>
      <c r="E1195" s="80"/>
    </row>
    <row r="1196" spans="1:5" x14ac:dyDescent="0.25">
      <c r="A1196" s="61">
        <v>55468</v>
      </c>
      <c r="B1196" s="62" t="s">
        <v>20260</v>
      </c>
      <c r="C1196" s="62" t="s">
        <v>2</v>
      </c>
      <c r="D1196" s="79">
        <v>42809.377187152779</v>
      </c>
      <c r="E1196" s="80"/>
    </row>
    <row r="1197" spans="1:5" x14ac:dyDescent="0.25">
      <c r="A1197" s="61">
        <v>55469</v>
      </c>
      <c r="B1197" s="62" t="s">
        <v>20260</v>
      </c>
      <c r="C1197" s="62" t="s">
        <v>2</v>
      </c>
      <c r="D1197" s="79">
        <v>42809.388116747687</v>
      </c>
      <c r="E1197" s="80"/>
    </row>
    <row r="1198" spans="1:5" x14ac:dyDescent="0.25">
      <c r="A1198" s="61">
        <v>55470</v>
      </c>
      <c r="B1198" s="62" t="s">
        <v>20169</v>
      </c>
      <c r="C1198" s="62" t="s">
        <v>2</v>
      </c>
      <c r="D1198" s="79">
        <v>42817.625511770835</v>
      </c>
      <c r="E1198" s="80"/>
    </row>
    <row r="1199" spans="1:5" x14ac:dyDescent="0.25">
      <c r="A1199" s="61">
        <v>55471</v>
      </c>
      <c r="B1199" s="62" t="s">
        <v>20169</v>
      </c>
      <c r="C1199" s="62" t="s">
        <v>2</v>
      </c>
      <c r="D1199" s="79">
        <v>42817.628507905094</v>
      </c>
      <c r="E1199" s="80"/>
    </row>
    <row r="1200" spans="1:5" x14ac:dyDescent="0.25">
      <c r="A1200" s="61">
        <v>55472</v>
      </c>
      <c r="B1200" s="62" t="s">
        <v>20261</v>
      </c>
      <c r="C1200" s="62" t="s">
        <v>2</v>
      </c>
      <c r="D1200" s="79">
        <v>42817.69820146991</v>
      </c>
      <c r="E1200" s="80"/>
    </row>
    <row r="1201" spans="1:5" x14ac:dyDescent="0.25">
      <c r="A1201" s="61">
        <v>55473</v>
      </c>
      <c r="B1201" s="62" t="s">
        <v>20261</v>
      </c>
      <c r="C1201" s="62" t="s">
        <v>2</v>
      </c>
      <c r="D1201" s="79">
        <v>42817.704514467594</v>
      </c>
      <c r="E1201" s="80"/>
    </row>
    <row r="1202" spans="1:5" x14ac:dyDescent="0.25">
      <c r="A1202" s="61">
        <v>55475</v>
      </c>
      <c r="B1202" s="62" t="s">
        <v>20262</v>
      </c>
      <c r="C1202" s="62" t="s">
        <v>2</v>
      </c>
      <c r="D1202" s="79">
        <v>42811.622678391206</v>
      </c>
      <c r="E1202" s="80"/>
    </row>
    <row r="1203" spans="1:5" x14ac:dyDescent="0.25">
      <c r="A1203" s="61">
        <v>55476</v>
      </c>
      <c r="B1203" s="62" t="s">
        <v>20084</v>
      </c>
      <c r="C1203" s="62" t="s">
        <v>2</v>
      </c>
      <c r="D1203" s="79">
        <v>42811.523369710645</v>
      </c>
      <c r="E1203" s="80"/>
    </row>
    <row r="1204" spans="1:5" ht="30" x14ac:dyDescent="0.25">
      <c r="A1204" s="61">
        <v>55477</v>
      </c>
      <c r="B1204" s="62" t="s">
        <v>20263</v>
      </c>
      <c r="C1204" s="62" t="s">
        <v>2</v>
      </c>
      <c r="D1204" s="79">
        <v>42811.527340891203</v>
      </c>
      <c r="E1204" s="80"/>
    </row>
    <row r="1205" spans="1:5" x14ac:dyDescent="0.25">
      <c r="A1205" s="61">
        <v>55478</v>
      </c>
      <c r="B1205" s="62" t="s">
        <v>20264</v>
      </c>
      <c r="C1205" s="62" t="s">
        <v>2</v>
      </c>
      <c r="D1205" s="79">
        <v>42823.714182442127</v>
      </c>
      <c r="E1205" s="80"/>
    </row>
    <row r="1206" spans="1:5" x14ac:dyDescent="0.25">
      <c r="A1206" s="61">
        <v>55479</v>
      </c>
      <c r="B1206" s="62" t="s">
        <v>20264</v>
      </c>
      <c r="C1206" s="62" t="s">
        <v>2</v>
      </c>
      <c r="D1206" s="79">
        <v>42823.715767245369</v>
      </c>
      <c r="E1206" s="80"/>
    </row>
    <row r="1207" spans="1:5" x14ac:dyDescent="0.25">
      <c r="A1207" s="61">
        <v>55480</v>
      </c>
      <c r="B1207" s="62" t="s">
        <v>20265</v>
      </c>
      <c r="C1207" s="62" t="s">
        <v>2</v>
      </c>
      <c r="D1207" s="79">
        <v>42824.700860532408</v>
      </c>
      <c r="E1207" s="80"/>
    </row>
    <row r="1208" spans="1:5" x14ac:dyDescent="0.25">
      <c r="A1208" s="61">
        <v>55481</v>
      </c>
      <c r="B1208" s="62" t="s">
        <v>20265</v>
      </c>
      <c r="C1208" s="62" t="s">
        <v>2</v>
      </c>
      <c r="D1208" s="79">
        <v>42824.724866087963</v>
      </c>
      <c r="E1208" s="80"/>
    </row>
    <row r="1209" spans="1:5" x14ac:dyDescent="0.25">
      <c r="A1209" s="61">
        <v>55482</v>
      </c>
      <c r="B1209" s="62" t="s">
        <v>20266</v>
      </c>
      <c r="C1209" s="62" t="s">
        <v>2</v>
      </c>
      <c r="D1209" s="79">
        <v>42825.42782109954</v>
      </c>
      <c r="E1209" s="80"/>
    </row>
    <row r="1210" spans="1:5" x14ac:dyDescent="0.25">
      <c r="A1210" s="61">
        <v>55483</v>
      </c>
      <c r="B1210" s="62" t="s">
        <v>20266</v>
      </c>
      <c r="C1210" s="62" t="s">
        <v>2</v>
      </c>
      <c r="D1210" s="79">
        <v>42825.431714699072</v>
      </c>
      <c r="E1210" s="80"/>
    </row>
    <row r="1211" spans="1:5" x14ac:dyDescent="0.25">
      <c r="A1211" s="61">
        <v>55484</v>
      </c>
      <c r="B1211" s="62" t="s">
        <v>20267</v>
      </c>
      <c r="C1211" s="62" t="s">
        <v>2</v>
      </c>
      <c r="D1211" s="79">
        <v>43123.515860995372</v>
      </c>
      <c r="E1211" s="80">
        <v>43068</v>
      </c>
    </row>
    <row r="1212" spans="1:5" x14ac:dyDescent="0.25">
      <c r="A1212" s="61">
        <v>55487</v>
      </c>
      <c r="B1212" s="62" t="s">
        <v>20267</v>
      </c>
      <c r="C1212" s="62" t="s">
        <v>2</v>
      </c>
      <c r="D1212" s="79">
        <v>43123.518809837966</v>
      </c>
      <c r="E1212" s="80">
        <v>43068</v>
      </c>
    </row>
    <row r="1213" spans="1:5" x14ac:dyDescent="0.25">
      <c r="A1213" s="61">
        <v>55489</v>
      </c>
      <c r="B1213" s="62" t="s">
        <v>20268</v>
      </c>
      <c r="C1213" s="62" t="s">
        <v>2</v>
      </c>
      <c r="D1213" s="79">
        <v>42825.872256909723</v>
      </c>
      <c r="E1213" s="80"/>
    </row>
    <row r="1214" spans="1:5" x14ac:dyDescent="0.25">
      <c r="A1214" s="61">
        <v>55490</v>
      </c>
      <c r="B1214" s="62" t="s">
        <v>20268</v>
      </c>
      <c r="C1214" s="62" t="s">
        <v>2</v>
      </c>
      <c r="D1214" s="79">
        <v>42825.892807488424</v>
      </c>
      <c r="E1214" s="80"/>
    </row>
    <row r="1215" spans="1:5" x14ac:dyDescent="0.25">
      <c r="A1215" s="61">
        <v>55491</v>
      </c>
      <c r="B1215" s="62" t="s">
        <v>20248</v>
      </c>
      <c r="C1215" s="62" t="s">
        <v>2</v>
      </c>
      <c r="D1215" s="79">
        <v>42823.748985532409</v>
      </c>
      <c r="E1215" s="80"/>
    </row>
    <row r="1216" spans="1:5" x14ac:dyDescent="0.25">
      <c r="A1216" s="61">
        <v>55492</v>
      </c>
      <c r="B1216" s="62" t="s">
        <v>20248</v>
      </c>
      <c r="C1216" s="62" t="s">
        <v>2</v>
      </c>
      <c r="D1216" s="79">
        <v>42823.754150659719</v>
      </c>
      <c r="E1216" s="79"/>
    </row>
    <row r="1217" spans="1:5" x14ac:dyDescent="0.25">
      <c r="A1217" s="61">
        <v>55493</v>
      </c>
      <c r="B1217" s="62" t="s">
        <v>20055</v>
      </c>
      <c r="C1217" s="62" t="s">
        <v>2</v>
      </c>
      <c r="D1217" s="79">
        <v>42823.684502164353</v>
      </c>
      <c r="E1217" s="79"/>
    </row>
    <row r="1218" spans="1:5" x14ac:dyDescent="0.25">
      <c r="A1218" s="61">
        <v>55494</v>
      </c>
      <c r="B1218" s="62" t="s">
        <v>20269</v>
      </c>
      <c r="C1218" s="62" t="s">
        <v>2</v>
      </c>
      <c r="D1218" s="79">
        <v>42823.695621377316</v>
      </c>
      <c r="E1218" s="80"/>
    </row>
    <row r="1219" spans="1:5" x14ac:dyDescent="0.25">
      <c r="A1219" s="61">
        <v>55495</v>
      </c>
      <c r="B1219" s="62" t="s">
        <v>20269</v>
      </c>
      <c r="C1219" s="62" t="s">
        <v>2</v>
      </c>
      <c r="D1219" s="79">
        <v>42823.698765706016</v>
      </c>
      <c r="E1219" s="80"/>
    </row>
    <row r="1220" spans="1:5" x14ac:dyDescent="0.25">
      <c r="A1220" s="61">
        <v>55496</v>
      </c>
      <c r="B1220" s="62" t="s">
        <v>20270</v>
      </c>
      <c r="C1220" s="62" t="s">
        <v>2</v>
      </c>
      <c r="D1220" s="79">
        <v>42823.703008182871</v>
      </c>
      <c r="E1220" s="80"/>
    </row>
    <row r="1221" spans="1:5" x14ac:dyDescent="0.25">
      <c r="A1221" s="61">
        <v>55497</v>
      </c>
      <c r="B1221" s="62" t="s">
        <v>20271</v>
      </c>
      <c r="C1221" s="62" t="s">
        <v>2</v>
      </c>
      <c r="D1221" s="79">
        <v>42825.487954201388</v>
      </c>
      <c r="E1221" s="80"/>
    </row>
    <row r="1222" spans="1:5" x14ac:dyDescent="0.25">
      <c r="A1222" s="61">
        <v>55501</v>
      </c>
      <c r="B1222" s="62" t="s">
        <v>20272</v>
      </c>
      <c r="C1222" s="62" t="s">
        <v>43</v>
      </c>
      <c r="D1222" s="79">
        <v>43024.041822916668</v>
      </c>
      <c r="E1222" s="80"/>
    </row>
    <row r="1223" spans="1:5" x14ac:dyDescent="0.25">
      <c r="A1223" s="61">
        <v>55502</v>
      </c>
      <c r="B1223" s="62" t="s">
        <v>20273</v>
      </c>
      <c r="C1223" s="62" t="s">
        <v>43</v>
      </c>
      <c r="D1223" s="79">
        <v>43024.041822569445</v>
      </c>
      <c r="E1223" s="80"/>
    </row>
    <row r="1224" spans="1:5" x14ac:dyDescent="0.25">
      <c r="A1224" s="61">
        <v>55503</v>
      </c>
      <c r="B1224" s="62" t="s">
        <v>20274</v>
      </c>
      <c r="C1224" s="62" t="s">
        <v>2</v>
      </c>
      <c r="D1224" s="79">
        <v>42831.538295682869</v>
      </c>
      <c r="E1224" s="80"/>
    </row>
    <row r="1225" spans="1:5" x14ac:dyDescent="0.25">
      <c r="A1225" s="61">
        <v>55504</v>
      </c>
      <c r="B1225" s="62" t="s">
        <v>20275</v>
      </c>
      <c r="C1225" s="62" t="s">
        <v>43</v>
      </c>
      <c r="D1225" s="79">
        <v>43024.041822256942</v>
      </c>
      <c r="E1225" s="80"/>
    </row>
    <row r="1226" spans="1:5" x14ac:dyDescent="0.25">
      <c r="A1226" s="61">
        <v>55505</v>
      </c>
      <c r="B1226" s="62" t="s">
        <v>20274</v>
      </c>
      <c r="C1226" s="62" t="s">
        <v>2</v>
      </c>
      <c r="D1226" s="79">
        <v>42831.545882025464</v>
      </c>
      <c r="E1226" s="80"/>
    </row>
    <row r="1227" spans="1:5" x14ac:dyDescent="0.25">
      <c r="A1227" s="61">
        <v>55506</v>
      </c>
      <c r="B1227" s="62" t="s">
        <v>20276</v>
      </c>
      <c r="C1227" s="62" t="s">
        <v>43</v>
      </c>
      <c r="D1227" s="79">
        <v>43024.041821874998</v>
      </c>
      <c r="E1227" s="80"/>
    </row>
    <row r="1228" spans="1:5" x14ac:dyDescent="0.25">
      <c r="A1228" s="61">
        <v>55508</v>
      </c>
      <c r="B1228" s="62" t="s">
        <v>20277</v>
      </c>
      <c r="C1228" s="62" t="s">
        <v>43</v>
      </c>
      <c r="D1228" s="79">
        <v>43024.04181840278</v>
      </c>
      <c r="E1228" s="80"/>
    </row>
    <row r="1229" spans="1:5" x14ac:dyDescent="0.25">
      <c r="A1229" s="61">
        <v>55509</v>
      </c>
      <c r="B1229" s="62" t="s">
        <v>20595</v>
      </c>
      <c r="C1229" s="62" t="s">
        <v>2</v>
      </c>
      <c r="D1229" s="79">
        <v>43215.362475960646</v>
      </c>
      <c r="E1229" s="80"/>
    </row>
    <row r="1230" spans="1:5" x14ac:dyDescent="0.25">
      <c r="A1230" s="61">
        <v>55510</v>
      </c>
      <c r="B1230" s="62" t="s">
        <v>20278</v>
      </c>
      <c r="C1230" s="62" t="s">
        <v>43</v>
      </c>
      <c r="D1230" s="79">
        <v>43028.041829166665</v>
      </c>
      <c r="E1230" s="80"/>
    </row>
    <row r="1231" spans="1:5" x14ac:dyDescent="0.25">
      <c r="A1231" s="61">
        <v>55511</v>
      </c>
      <c r="B1231" s="62" t="s">
        <v>20279</v>
      </c>
      <c r="C1231" s="62" t="s">
        <v>43</v>
      </c>
      <c r="D1231" s="79">
        <v>43031.041827280096</v>
      </c>
      <c r="E1231" s="80"/>
    </row>
    <row r="1232" spans="1:5" x14ac:dyDescent="0.25">
      <c r="A1232" s="61">
        <v>55516</v>
      </c>
      <c r="B1232" s="62" t="s">
        <v>20057</v>
      </c>
      <c r="C1232" s="62" t="s">
        <v>2</v>
      </c>
      <c r="D1232" s="79">
        <v>42844.616762002312</v>
      </c>
      <c r="E1232" s="80"/>
    </row>
    <row r="1233" spans="1:5" x14ac:dyDescent="0.25">
      <c r="A1233" s="61">
        <v>55517</v>
      </c>
      <c r="B1233" s="62" t="s">
        <v>20280</v>
      </c>
      <c r="C1233" s="62" t="s">
        <v>43</v>
      </c>
      <c r="D1233" s="79">
        <v>43038.041821643521</v>
      </c>
      <c r="E1233" s="80"/>
    </row>
    <row r="1234" spans="1:5" x14ac:dyDescent="0.25">
      <c r="A1234" s="61">
        <v>55518</v>
      </c>
      <c r="B1234" s="62" t="s">
        <v>20140</v>
      </c>
      <c r="C1234" s="62" t="s">
        <v>2</v>
      </c>
      <c r="D1234" s="79">
        <v>42844.619265856483</v>
      </c>
      <c r="E1234" s="80"/>
    </row>
    <row r="1235" spans="1:5" x14ac:dyDescent="0.25">
      <c r="A1235" s="61">
        <v>55520</v>
      </c>
      <c r="B1235" s="62" t="s">
        <v>20281</v>
      </c>
      <c r="C1235" s="62" t="s">
        <v>2</v>
      </c>
      <c r="D1235" s="79">
        <v>42844.507346724538</v>
      </c>
      <c r="E1235" s="80"/>
    </row>
    <row r="1236" spans="1:5" x14ac:dyDescent="0.25">
      <c r="A1236" s="61">
        <v>55521</v>
      </c>
      <c r="B1236" s="62" t="s">
        <v>20282</v>
      </c>
      <c r="C1236" s="62" t="s">
        <v>43</v>
      </c>
      <c r="D1236" s="79">
        <v>43038.041818900463</v>
      </c>
      <c r="E1236" s="80"/>
    </row>
    <row r="1237" spans="1:5" x14ac:dyDescent="0.25">
      <c r="A1237" s="61">
        <v>55522</v>
      </c>
      <c r="B1237" s="62" t="s">
        <v>20283</v>
      </c>
      <c r="C1237" s="62" t="s">
        <v>43</v>
      </c>
      <c r="D1237" s="79">
        <v>43045.04181091435</v>
      </c>
      <c r="E1237" s="80"/>
    </row>
    <row r="1238" spans="1:5" x14ac:dyDescent="0.25">
      <c r="A1238" s="61">
        <v>55523</v>
      </c>
      <c r="B1238" s="62" t="s">
        <v>20284</v>
      </c>
      <c r="C1238" s="62" t="s">
        <v>43</v>
      </c>
      <c r="D1238" s="79">
        <v>43045.041802893516</v>
      </c>
      <c r="E1238" s="80"/>
    </row>
    <row r="1239" spans="1:5" x14ac:dyDescent="0.25">
      <c r="A1239" s="61">
        <v>55527</v>
      </c>
      <c r="B1239" s="62" t="s">
        <v>20171</v>
      </c>
      <c r="C1239" s="62" t="s">
        <v>2</v>
      </c>
      <c r="D1239" s="79">
        <v>42887.747523298611</v>
      </c>
      <c r="E1239" s="80"/>
    </row>
    <row r="1240" spans="1:5" x14ac:dyDescent="0.25">
      <c r="A1240" s="61">
        <v>55528</v>
      </c>
      <c r="B1240" s="62" t="s">
        <v>20171</v>
      </c>
      <c r="C1240" s="62" t="s">
        <v>2</v>
      </c>
      <c r="D1240" s="79">
        <v>42887.748000462961</v>
      </c>
      <c r="E1240" s="80"/>
    </row>
    <row r="1241" spans="1:5" x14ac:dyDescent="0.25">
      <c r="A1241" s="61">
        <v>55529</v>
      </c>
      <c r="B1241" s="62" t="s">
        <v>20595</v>
      </c>
      <c r="C1241" s="62" t="s">
        <v>2</v>
      </c>
      <c r="D1241" s="79">
        <v>43215.363874803239</v>
      </c>
      <c r="E1241" s="80"/>
    </row>
    <row r="1242" spans="1:5" x14ac:dyDescent="0.25">
      <c r="A1242" s="61">
        <v>55532</v>
      </c>
      <c r="B1242" s="62" t="s">
        <v>19804</v>
      </c>
      <c r="C1242" s="62" t="s">
        <v>2</v>
      </c>
      <c r="D1242" s="79">
        <v>43208.380933912034</v>
      </c>
      <c r="E1242" s="80">
        <v>43221</v>
      </c>
    </row>
    <row r="1243" spans="1:5" x14ac:dyDescent="0.25">
      <c r="A1243" s="61">
        <v>55533</v>
      </c>
      <c r="B1243" s="62" t="s">
        <v>20285</v>
      </c>
      <c r="C1243" s="62" t="s">
        <v>2</v>
      </c>
      <c r="D1243" s="79">
        <v>42870.543509756943</v>
      </c>
      <c r="E1243" s="80"/>
    </row>
    <row r="1244" spans="1:5" x14ac:dyDescent="0.25">
      <c r="A1244" s="61">
        <v>55534</v>
      </c>
      <c r="B1244" s="62" t="s">
        <v>20286</v>
      </c>
      <c r="C1244" s="62" t="s">
        <v>43</v>
      </c>
      <c r="D1244" s="79">
        <v>43052.041791863427</v>
      </c>
      <c r="E1244" s="80"/>
    </row>
    <row r="1245" spans="1:5" x14ac:dyDescent="0.25">
      <c r="A1245" s="61">
        <v>55535</v>
      </c>
      <c r="B1245" s="62" t="s">
        <v>20287</v>
      </c>
      <c r="C1245" s="62" t="s">
        <v>2</v>
      </c>
      <c r="D1245" s="79">
        <v>42870.603276585651</v>
      </c>
      <c r="E1245" s="80"/>
    </row>
    <row r="1246" spans="1:5" x14ac:dyDescent="0.25">
      <c r="A1246" s="61">
        <v>55536</v>
      </c>
      <c r="B1246" s="62" t="s">
        <v>20288</v>
      </c>
      <c r="C1246" s="62" t="s">
        <v>2</v>
      </c>
      <c r="D1246" s="79">
        <v>42870.618346840274</v>
      </c>
      <c r="E1246" s="80"/>
    </row>
    <row r="1247" spans="1:5" x14ac:dyDescent="0.25">
      <c r="A1247" s="61">
        <v>55537</v>
      </c>
      <c r="B1247" s="62" t="s">
        <v>20289</v>
      </c>
      <c r="C1247" s="62" t="s">
        <v>2</v>
      </c>
      <c r="D1247" s="79">
        <v>42863.67964771991</v>
      </c>
      <c r="E1247" s="80"/>
    </row>
    <row r="1248" spans="1:5" x14ac:dyDescent="0.25">
      <c r="A1248" s="61">
        <v>55538</v>
      </c>
      <c r="B1248" s="62" t="s">
        <v>20290</v>
      </c>
      <c r="C1248" s="62" t="s">
        <v>2</v>
      </c>
      <c r="D1248" s="79">
        <v>42863.682634722223</v>
      </c>
      <c r="E1248" s="80"/>
    </row>
    <row r="1249" spans="1:5" x14ac:dyDescent="0.25">
      <c r="A1249" s="61">
        <v>55539</v>
      </c>
      <c r="B1249" s="62" t="s">
        <v>20291</v>
      </c>
      <c r="C1249" s="62" t="s">
        <v>2</v>
      </c>
      <c r="D1249" s="79">
        <v>42866.386270752315</v>
      </c>
      <c r="E1249" s="80"/>
    </row>
    <row r="1250" spans="1:5" x14ac:dyDescent="0.25">
      <c r="A1250" s="61">
        <v>55540</v>
      </c>
      <c r="B1250" s="62" t="s">
        <v>20292</v>
      </c>
      <c r="C1250" s="62" t="s">
        <v>2</v>
      </c>
      <c r="D1250" s="79">
        <v>42870.632848182868</v>
      </c>
      <c r="E1250" s="80"/>
    </row>
    <row r="1251" spans="1:5" x14ac:dyDescent="0.25">
      <c r="A1251" s="61">
        <v>55541</v>
      </c>
      <c r="B1251" s="62" t="s">
        <v>20293</v>
      </c>
      <c r="C1251" s="62" t="s">
        <v>2</v>
      </c>
      <c r="D1251" s="79">
        <v>42870.649322256948</v>
      </c>
      <c r="E1251" s="80"/>
    </row>
    <row r="1252" spans="1:5" x14ac:dyDescent="0.25">
      <c r="A1252" s="61">
        <v>55543</v>
      </c>
      <c r="B1252" s="62" t="s">
        <v>20294</v>
      </c>
      <c r="C1252" s="62" t="s">
        <v>2</v>
      </c>
      <c r="D1252" s="79">
        <v>42870.677180520834</v>
      </c>
      <c r="E1252" s="80"/>
    </row>
    <row r="1253" spans="1:5" x14ac:dyDescent="0.25">
      <c r="A1253" s="61">
        <v>55545</v>
      </c>
      <c r="B1253" s="62" t="s">
        <v>20295</v>
      </c>
      <c r="C1253" s="62" t="s">
        <v>2</v>
      </c>
      <c r="D1253" s="79">
        <v>42870.69292789352</v>
      </c>
      <c r="E1253" s="80"/>
    </row>
    <row r="1254" spans="1:5" x14ac:dyDescent="0.25">
      <c r="A1254" s="61">
        <v>55546</v>
      </c>
      <c r="B1254" s="62" t="s">
        <v>20246</v>
      </c>
      <c r="C1254" s="62" t="s">
        <v>43</v>
      </c>
      <c r="D1254" s="79">
        <v>43059.041801851854</v>
      </c>
      <c r="E1254" s="80"/>
    </row>
    <row r="1255" spans="1:5" x14ac:dyDescent="0.25">
      <c r="A1255" s="61">
        <v>55547</v>
      </c>
      <c r="B1255" s="62" t="s">
        <v>20296</v>
      </c>
      <c r="C1255" s="62" t="s">
        <v>2</v>
      </c>
      <c r="D1255" s="79">
        <v>42865.631457488424</v>
      </c>
      <c r="E1255" s="80"/>
    </row>
    <row r="1256" spans="1:5" x14ac:dyDescent="0.25">
      <c r="A1256" s="61">
        <v>55548</v>
      </c>
      <c r="B1256" s="62" t="s">
        <v>20297</v>
      </c>
      <c r="C1256" s="62" t="s">
        <v>2</v>
      </c>
      <c r="D1256" s="79">
        <v>42898.527269675928</v>
      </c>
      <c r="E1256" s="80"/>
    </row>
    <row r="1257" spans="1:5" x14ac:dyDescent="0.25">
      <c r="A1257" s="61">
        <v>55549</v>
      </c>
      <c r="B1257" s="62" t="s">
        <v>20297</v>
      </c>
      <c r="C1257" s="62" t="s">
        <v>2</v>
      </c>
      <c r="D1257" s="79">
        <v>42898.52158572917</v>
      </c>
      <c r="E1257" s="80"/>
    </row>
    <row r="1258" spans="1:5" x14ac:dyDescent="0.25">
      <c r="A1258" s="61">
        <v>55550</v>
      </c>
      <c r="B1258" s="62" t="s">
        <v>20060</v>
      </c>
      <c r="C1258" s="62" t="s">
        <v>2</v>
      </c>
      <c r="D1258" s="79">
        <v>42866.947287037037</v>
      </c>
      <c r="E1258" s="80"/>
    </row>
    <row r="1259" spans="1:5" x14ac:dyDescent="0.25">
      <c r="A1259" s="61">
        <v>55551</v>
      </c>
      <c r="B1259" s="62" t="s">
        <v>20298</v>
      </c>
      <c r="C1259" s="62" t="s">
        <v>2</v>
      </c>
      <c r="D1259" s="79">
        <v>42866.945719710646</v>
      </c>
      <c r="E1259" s="80"/>
    </row>
    <row r="1260" spans="1:5" x14ac:dyDescent="0.25">
      <c r="A1260" s="61">
        <v>55552</v>
      </c>
      <c r="B1260" s="62" t="s">
        <v>20299</v>
      </c>
      <c r="C1260" s="62" t="s">
        <v>2</v>
      </c>
      <c r="D1260" s="79">
        <v>42870.529259687501</v>
      </c>
      <c r="E1260" s="80"/>
    </row>
    <row r="1261" spans="1:5" ht="30" x14ac:dyDescent="0.25">
      <c r="A1261" s="61">
        <v>55553</v>
      </c>
      <c r="B1261" s="62" t="s">
        <v>20300</v>
      </c>
      <c r="C1261" s="62" t="s">
        <v>2</v>
      </c>
      <c r="D1261" s="79">
        <v>42872.627388807872</v>
      </c>
      <c r="E1261" s="80"/>
    </row>
    <row r="1262" spans="1:5" ht="30" x14ac:dyDescent="0.25">
      <c r="A1262" s="61">
        <v>55554</v>
      </c>
      <c r="B1262" s="62" t="s">
        <v>20300</v>
      </c>
      <c r="C1262" s="62" t="s">
        <v>2</v>
      </c>
      <c r="D1262" s="79">
        <v>42872.628628622682</v>
      </c>
      <c r="E1262" s="80"/>
    </row>
    <row r="1263" spans="1:5" x14ac:dyDescent="0.25">
      <c r="A1263" s="61">
        <v>55555</v>
      </c>
      <c r="B1263" s="62" t="s">
        <v>20301</v>
      </c>
      <c r="C1263" s="62" t="s">
        <v>2</v>
      </c>
      <c r="D1263" s="79">
        <v>42873.640464780095</v>
      </c>
      <c r="E1263" s="80"/>
    </row>
    <row r="1264" spans="1:5" x14ac:dyDescent="0.25">
      <c r="A1264" s="61">
        <v>55557</v>
      </c>
      <c r="B1264" s="62" t="s">
        <v>20302</v>
      </c>
      <c r="C1264" s="62" t="s">
        <v>2</v>
      </c>
      <c r="D1264" s="79">
        <v>42872.317185879627</v>
      </c>
      <c r="E1264" s="80"/>
    </row>
    <row r="1265" spans="1:5" x14ac:dyDescent="0.25">
      <c r="A1265" s="61">
        <v>55558</v>
      </c>
      <c r="B1265" s="62" t="s">
        <v>20301</v>
      </c>
      <c r="C1265" s="62" t="s">
        <v>2</v>
      </c>
      <c r="D1265" s="79">
        <v>42873.664851388887</v>
      </c>
      <c r="E1265" s="80"/>
    </row>
    <row r="1266" spans="1:5" x14ac:dyDescent="0.25">
      <c r="A1266" s="61">
        <v>55560</v>
      </c>
      <c r="B1266" s="62" t="s">
        <v>20289</v>
      </c>
      <c r="C1266" s="62" t="s">
        <v>2</v>
      </c>
      <c r="D1266" s="79">
        <v>42873.623985497688</v>
      </c>
      <c r="E1266" s="80"/>
    </row>
    <row r="1267" spans="1:5" x14ac:dyDescent="0.25">
      <c r="A1267" s="61">
        <v>55561</v>
      </c>
      <c r="B1267" s="62" t="s">
        <v>20303</v>
      </c>
      <c r="C1267" s="62" t="s">
        <v>2</v>
      </c>
      <c r="D1267" s="79">
        <v>42873.624471608797</v>
      </c>
      <c r="E1267" s="80"/>
    </row>
    <row r="1268" spans="1:5" x14ac:dyDescent="0.25">
      <c r="A1268" s="61">
        <v>55562</v>
      </c>
      <c r="B1268" s="62" t="s">
        <v>20302</v>
      </c>
      <c r="C1268" s="62" t="s">
        <v>2</v>
      </c>
      <c r="D1268" s="79">
        <v>42873.624864004632</v>
      </c>
      <c r="E1268" s="80"/>
    </row>
    <row r="1269" spans="1:5" x14ac:dyDescent="0.25">
      <c r="A1269" s="61">
        <v>55564</v>
      </c>
      <c r="B1269" s="62" t="s">
        <v>20304</v>
      </c>
      <c r="C1269" s="62" t="s">
        <v>2</v>
      </c>
      <c r="D1269" s="79">
        <v>42874.4793559838</v>
      </c>
      <c r="E1269" s="80"/>
    </row>
    <row r="1270" spans="1:5" x14ac:dyDescent="0.25">
      <c r="A1270" s="61">
        <v>55565</v>
      </c>
      <c r="B1270" s="62" t="s">
        <v>20305</v>
      </c>
      <c r="C1270" s="62" t="s">
        <v>2</v>
      </c>
      <c r="D1270" s="79">
        <v>42874.696553437498</v>
      </c>
      <c r="E1270" s="80"/>
    </row>
    <row r="1271" spans="1:5" x14ac:dyDescent="0.25">
      <c r="A1271" s="61">
        <v>55566</v>
      </c>
      <c r="B1271" s="62" t="s">
        <v>20291</v>
      </c>
      <c r="C1271" s="62" t="s">
        <v>2</v>
      </c>
      <c r="D1271" s="79">
        <v>42874.549106712962</v>
      </c>
      <c r="E1271" s="80"/>
    </row>
    <row r="1272" spans="1:5" x14ac:dyDescent="0.25">
      <c r="A1272" s="61">
        <v>55570</v>
      </c>
      <c r="B1272" s="62" t="s">
        <v>20306</v>
      </c>
      <c r="C1272" s="62" t="s">
        <v>2</v>
      </c>
      <c r="D1272" s="79">
        <v>43070.47736704861</v>
      </c>
      <c r="E1272" s="80"/>
    </row>
    <row r="1273" spans="1:5" x14ac:dyDescent="0.25">
      <c r="A1273" s="61">
        <v>55572</v>
      </c>
      <c r="B1273" s="62" t="s">
        <v>20307</v>
      </c>
      <c r="C1273" s="62" t="s">
        <v>2</v>
      </c>
      <c r="D1273" s="79">
        <v>42888.582167627312</v>
      </c>
      <c r="E1273" s="80"/>
    </row>
    <row r="1274" spans="1:5" x14ac:dyDescent="0.25">
      <c r="A1274" s="61">
        <v>55577</v>
      </c>
      <c r="B1274" s="62" t="s">
        <v>20308</v>
      </c>
      <c r="C1274" s="62" t="s">
        <v>2</v>
      </c>
      <c r="D1274" s="79">
        <v>42880.827745601855</v>
      </c>
      <c r="E1274" s="80"/>
    </row>
    <row r="1275" spans="1:5" x14ac:dyDescent="0.25">
      <c r="A1275" s="61">
        <v>55578</v>
      </c>
      <c r="B1275" s="62" t="s">
        <v>20309</v>
      </c>
      <c r="C1275" s="62" t="s">
        <v>2</v>
      </c>
      <c r="D1275" s="79">
        <v>42993.425716006946</v>
      </c>
      <c r="E1275" s="80"/>
    </row>
    <row r="1276" spans="1:5" x14ac:dyDescent="0.25">
      <c r="A1276" s="61">
        <v>55579</v>
      </c>
      <c r="B1276" s="62" t="s">
        <v>20310</v>
      </c>
      <c r="C1276" s="62" t="s">
        <v>2</v>
      </c>
      <c r="D1276" s="79">
        <v>42993.417994525465</v>
      </c>
      <c r="E1276" s="80"/>
    </row>
    <row r="1277" spans="1:5" x14ac:dyDescent="0.25">
      <c r="A1277" s="61">
        <v>55581</v>
      </c>
      <c r="B1277" s="62" t="s">
        <v>20311</v>
      </c>
      <c r="C1277" s="62" t="s">
        <v>2</v>
      </c>
      <c r="D1277" s="79">
        <v>42888.66196153935</v>
      </c>
      <c r="E1277" s="80"/>
    </row>
    <row r="1278" spans="1:5" ht="30" x14ac:dyDescent="0.25">
      <c r="A1278" s="61">
        <v>55582</v>
      </c>
      <c r="B1278" s="62" t="s">
        <v>20312</v>
      </c>
      <c r="C1278" s="62" t="s">
        <v>2</v>
      </c>
      <c r="D1278" s="79">
        <v>42888.668529513889</v>
      </c>
      <c r="E1278" s="80"/>
    </row>
    <row r="1279" spans="1:5" x14ac:dyDescent="0.25">
      <c r="A1279" s="61">
        <v>55584</v>
      </c>
      <c r="B1279" s="62" t="s">
        <v>20313</v>
      </c>
      <c r="C1279" s="62" t="s">
        <v>2</v>
      </c>
      <c r="D1279" s="79">
        <v>42970.479902199077</v>
      </c>
      <c r="E1279" s="80">
        <v>42736</v>
      </c>
    </row>
    <row r="1280" spans="1:5" x14ac:dyDescent="0.25">
      <c r="A1280" s="61">
        <v>55585</v>
      </c>
      <c r="B1280" s="62" t="s">
        <v>20313</v>
      </c>
      <c r="C1280" s="62" t="s">
        <v>2</v>
      </c>
      <c r="D1280" s="79">
        <v>42970.480867442129</v>
      </c>
      <c r="E1280" s="80">
        <v>42736</v>
      </c>
    </row>
    <row r="1281" spans="1:5" x14ac:dyDescent="0.25">
      <c r="A1281" s="61">
        <v>55587</v>
      </c>
      <c r="B1281" s="62" t="s">
        <v>20084</v>
      </c>
      <c r="C1281" s="62" t="s">
        <v>2</v>
      </c>
      <c r="D1281" s="79">
        <v>42914.390082754631</v>
      </c>
      <c r="E1281" s="80">
        <v>42940</v>
      </c>
    </row>
    <row r="1282" spans="1:5" x14ac:dyDescent="0.25">
      <c r="A1282" s="61">
        <v>55588</v>
      </c>
      <c r="B1282" s="62" t="s">
        <v>20314</v>
      </c>
      <c r="C1282" s="62" t="s">
        <v>2</v>
      </c>
      <c r="D1282" s="79">
        <v>42888.674025613429</v>
      </c>
      <c r="E1282" s="79"/>
    </row>
    <row r="1283" spans="1:5" x14ac:dyDescent="0.25">
      <c r="A1283" s="61">
        <v>55589</v>
      </c>
      <c r="B1283" s="62" t="s">
        <v>20315</v>
      </c>
      <c r="C1283" s="62" t="s">
        <v>2</v>
      </c>
      <c r="D1283" s="79">
        <v>42888.633494791669</v>
      </c>
      <c r="E1283" s="79"/>
    </row>
    <row r="1284" spans="1:5" x14ac:dyDescent="0.25">
      <c r="A1284" s="61">
        <v>55590</v>
      </c>
      <c r="B1284" s="62" t="s">
        <v>20316</v>
      </c>
      <c r="C1284" s="62" t="s">
        <v>2</v>
      </c>
      <c r="D1284" s="79">
        <v>42888.666397534726</v>
      </c>
      <c r="E1284" s="79"/>
    </row>
    <row r="1285" spans="1:5" x14ac:dyDescent="0.25">
      <c r="A1285" s="61">
        <v>55591</v>
      </c>
      <c r="B1285" s="62" t="s">
        <v>20317</v>
      </c>
      <c r="C1285" s="62" t="s">
        <v>2</v>
      </c>
      <c r="D1285" s="79">
        <v>42888.667437997683</v>
      </c>
      <c r="E1285" s="80"/>
    </row>
    <row r="1286" spans="1:5" x14ac:dyDescent="0.25">
      <c r="A1286" s="61">
        <v>55593</v>
      </c>
      <c r="B1286" s="62" t="s">
        <v>19767</v>
      </c>
      <c r="C1286" s="62" t="s">
        <v>2</v>
      </c>
      <c r="D1286" s="79">
        <v>43007.64710775463</v>
      </c>
      <c r="E1286" s="80"/>
    </row>
    <row r="1287" spans="1:5" x14ac:dyDescent="0.25">
      <c r="A1287" s="61">
        <v>55594</v>
      </c>
      <c r="B1287" s="62" t="s">
        <v>20318</v>
      </c>
      <c r="C1287" s="62" t="s">
        <v>2</v>
      </c>
      <c r="D1287" s="79">
        <v>43007.606703506943</v>
      </c>
      <c r="E1287" s="80"/>
    </row>
    <row r="1288" spans="1:5" x14ac:dyDescent="0.25">
      <c r="A1288" s="61">
        <v>55595</v>
      </c>
      <c r="B1288" s="62" t="s">
        <v>20319</v>
      </c>
      <c r="C1288" s="62" t="s">
        <v>2</v>
      </c>
      <c r="D1288" s="79">
        <v>43089.618223807869</v>
      </c>
      <c r="E1288" s="80">
        <v>43070</v>
      </c>
    </row>
    <row r="1289" spans="1:5" x14ac:dyDescent="0.25">
      <c r="A1289" s="61">
        <v>55596</v>
      </c>
      <c r="B1289" s="62" t="s">
        <v>20320</v>
      </c>
      <c r="C1289" s="62" t="s">
        <v>2</v>
      </c>
      <c r="D1289" s="79">
        <v>42923.635701770836</v>
      </c>
      <c r="E1289" s="80"/>
    </row>
    <row r="1290" spans="1:5" x14ac:dyDescent="0.25">
      <c r="A1290" s="61">
        <v>55597</v>
      </c>
      <c r="B1290" s="62" t="s">
        <v>20321</v>
      </c>
      <c r="C1290" s="62" t="s">
        <v>2</v>
      </c>
      <c r="D1290" s="79">
        <v>42923.66825732639</v>
      </c>
      <c r="E1290" s="80"/>
    </row>
    <row r="1291" spans="1:5" x14ac:dyDescent="0.25">
      <c r="A1291" s="61">
        <v>55598</v>
      </c>
      <c r="B1291" s="62" t="s">
        <v>19767</v>
      </c>
      <c r="C1291" s="62" t="s">
        <v>2</v>
      </c>
      <c r="D1291" s="79">
        <v>43007.651062847224</v>
      </c>
      <c r="E1291" s="79"/>
    </row>
    <row r="1292" spans="1:5" x14ac:dyDescent="0.25">
      <c r="A1292" s="61">
        <v>55599</v>
      </c>
      <c r="B1292" s="62" t="s">
        <v>20318</v>
      </c>
      <c r="C1292" s="62" t="s">
        <v>2</v>
      </c>
      <c r="D1292" s="79">
        <v>43007.608419212964</v>
      </c>
      <c r="E1292" s="80"/>
    </row>
    <row r="1293" spans="1:5" x14ac:dyDescent="0.25">
      <c r="A1293" s="61">
        <v>55600</v>
      </c>
      <c r="B1293" s="62" t="s">
        <v>19805</v>
      </c>
      <c r="C1293" s="62" t="s">
        <v>2</v>
      </c>
      <c r="D1293" s="79">
        <v>43089.627452349538</v>
      </c>
      <c r="E1293" s="80">
        <v>43070</v>
      </c>
    </row>
    <row r="1294" spans="1:5" x14ac:dyDescent="0.25">
      <c r="A1294" s="61">
        <v>55601</v>
      </c>
      <c r="B1294" s="62" t="s">
        <v>20320</v>
      </c>
      <c r="C1294" s="62" t="s">
        <v>2</v>
      </c>
      <c r="D1294" s="79">
        <v>42923.642906828703</v>
      </c>
      <c r="E1294" s="80"/>
    </row>
    <row r="1295" spans="1:5" x14ac:dyDescent="0.25">
      <c r="A1295" s="61">
        <v>55602</v>
      </c>
      <c r="B1295" s="62" t="s">
        <v>20321</v>
      </c>
      <c r="C1295" s="62" t="s">
        <v>2</v>
      </c>
      <c r="D1295" s="79">
        <v>42923.669466435182</v>
      </c>
      <c r="E1295" s="80"/>
    </row>
    <row r="1296" spans="1:5" x14ac:dyDescent="0.25">
      <c r="A1296" s="61">
        <v>55607</v>
      </c>
      <c r="B1296" s="62" t="s">
        <v>20322</v>
      </c>
      <c r="C1296" s="62" t="s">
        <v>2</v>
      </c>
      <c r="D1296" s="79">
        <v>43132.741402511572</v>
      </c>
      <c r="E1296" s="79">
        <v>43101</v>
      </c>
    </row>
    <row r="1297" spans="1:5" x14ac:dyDescent="0.25">
      <c r="A1297" s="61">
        <v>55608</v>
      </c>
      <c r="B1297" s="62" t="s">
        <v>20323</v>
      </c>
      <c r="C1297" s="62" t="s">
        <v>2</v>
      </c>
      <c r="D1297" s="79">
        <v>42948.725857754631</v>
      </c>
      <c r="E1297" s="80"/>
    </row>
    <row r="1298" spans="1:5" x14ac:dyDescent="0.25">
      <c r="A1298" s="61">
        <v>55609</v>
      </c>
      <c r="B1298" s="62" t="s">
        <v>20324</v>
      </c>
      <c r="C1298" s="62" t="s">
        <v>2</v>
      </c>
      <c r="D1298" s="79">
        <v>42948.755996840278</v>
      </c>
      <c r="E1298" s="80"/>
    </row>
    <row r="1299" spans="1:5" x14ac:dyDescent="0.25">
      <c r="A1299" s="61">
        <v>55610</v>
      </c>
      <c r="B1299" s="62" t="s">
        <v>20325</v>
      </c>
      <c r="C1299" s="62" t="s">
        <v>2</v>
      </c>
      <c r="D1299" s="79">
        <v>43089.611126192132</v>
      </c>
      <c r="E1299" s="79">
        <v>43009</v>
      </c>
    </row>
    <row r="1300" spans="1:5" x14ac:dyDescent="0.25">
      <c r="A1300" s="61">
        <v>55611</v>
      </c>
      <c r="B1300" s="62" t="s">
        <v>20326</v>
      </c>
      <c r="C1300" s="62" t="s">
        <v>2</v>
      </c>
      <c r="D1300" s="79">
        <v>43098.439781516201</v>
      </c>
      <c r="E1300" s="80">
        <v>43009</v>
      </c>
    </row>
    <row r="1301" spans="1:5" x14ac:dyDescent="0.25">
      <c r="A1301" s="61">
        <v>55612</v>
      </c>
      <c r="B1301" s="62" t="s">
        <v>20327</v>
      </c>
      <c r="C1301" s="62" t="s">
        <v>2</v>
      </c>
      <c r="D1301" s="79">
        <v>42948.751798611112</v>
      </c>
      <c r="E1301" s="80"/>
    </row>
    <row r="1302" spans="1:5" x14ac:dyDescent="0.25">
      <c r="A1302" s="61">
        <v>55613</v>
      </c>
      <c r="B1302" s="62" t="s">
        <v>20327</v>
      </c>
      <c r="C1302" s="62" t="s">
        <v>2</v>
      </c>
      <c r="D1302" s="79">
        <v>42948.753798344907</v>
      </c>
      <c r="E1302" s="79"/>
    </row>
    <row r="1303" spans="1:5" x14ac:dyDescent="0.25">
      <c r="A1303" s="61">
        <v>55614</v>
      </c>
      <c r="B1303" s="62" t="s">
        <v>20325</v>
      </c>
      <c r="C1303" s="62" t="s">
        <v>2</v>
      </c>
      <c r="D1303" s="79">
        <v>43089.612131134258</v>
      </c>
      <c r="E1303" s="79">
        <v>43009</v>
      </c>
    </row>
    <row r="1304" spans="1:5" x14ac:dyDescent="0.25">
      <c r="A1304" s="61">
        <v>55615</v>
      </c>
      <c r="B1304" s="62" t="s">
        <v>20324</v>
      </c>
      <c r="C1304" s="62" t="s">
        <v>2</v>
      </c>
      <c r="D1304" s="79">
        <v>42948.757486342591</v>
      </c>
      <c r="E1304" s="80"/>
    </row>
    <row r="1305" spans="1:5" x14ac:dyDescent="0.25">
      <c r="A1305" s="61">
        <v>55616</v>
      </c>
      <c r="B1305" s="62" t="s">
        <v>20326</v>
      </c>
      <c r="C1305" s="62" t="s">
        <v>2</v>
      </c>
      <c r="D1305" s="79">
        <v>43098.440348993056</v>
      </c>
      <c r="E1305" s="80">
        <v>43009</v>
      </c>
    </row>
    <row r="1306" spans="1:5" x14ac:dyDescent="0.25">
      <c r="A1306" s="61">
        <v>55618</v>
      </c>
      <c r="B1306" s="62" t="s">
        <v>20323</v>
      </c>
      <c r="C1306" s="62" t="s">
        <v>2</v>
      </c>
      <c r="D1306" s="79">
        <v>42948.727313229167</v>
      </c>
      <c r="E1306" s="79"/>
    </row>
    <row r="1307" spans="1:5" x14ac:dyDescent="0.25">
      <c r="A1307" s="61">
        <v>55619</v>
      </c>
      <c r="B1307" s="62" t="s">
        <v>20328</v>
      </c>
      <c r="C1307" s="62" t="s">
        <v>2</v>
      </c>
      <c r="D1307" s="79">
        <v>42922.568234606479</v>
      </c>
      <c r="E1307" s="80">
        <v>42922</v>
      </c>
    </row>
    <row r="1308" spans="1:5" x14ac:dyDescent="0.25">
      <c r="A1308" s="61">
        <v>55621</v>
      </c>
      <c r="B1308" s="62" t="s">
        <v>19992</v>
      </c>
      <c r="C1308" s="62" t="s">
        <v>2</v>
      </c>
      <c r="D1308" s="79">
        <v>42906.613811076386</v>
      </c>
      <c r="E1308" s="79"/>
    </row>
    <row r="1309" spans="1:5" x14ac:dyDescent="0.25">
      <c r="A1309" s="61">
        <v>55622</v>
      </c>
      <c r="B1309" s="62" t="s">
        <v>19999</v>
      </c>
      <c r="C1309" s="62" t="s">
        <v>2</v>
      </c>
      <c r="D1309" s="79">
        <v>42906.627587152776</v>
      </c>
      <c r="E1309" s="80"/>
    </row>
    <row r="1310" spans="1:5" x14ac:dyDescent="0.25">
      <c r="A1310" s="61">
        <v>55623</v>
      </c>
      <c r="B1310" s="62" t="s">
        <v>20329</v>
      </c>
      <c r="C1310" s="62" t="s">
        <v>2</v>
      </c>
      <c r="D1310" s="79">
        <v>42950.628274421295</v>
      </c>
      <c r="E1310" s="79"/>
    </row>
    <row r="1311" spans="1:5" x14ac:dyDescent="0.25">
      <c r="A1311" s="61">
        <v>55624</v>
      </c>
      <c r="B1311" s="62" t="s">
        <v>20330</v>
      </c>
      <c r="C1311" s="62" t="s">
        <v>2</v>
      </c>
      <c r="D1311" s="79">
        <v>43103.778364085651</v>
      </c>
      <c r="E1311" s="80">
        <v>43101</v>
      </c>
    </row>
    <row r="1312" spans="1:5" x14ac:dyDescent="0.25">
      <c r="A1312" s="61">
        <v>55625</v>
      </c>
      <c r="B1312" s="62" t="s">
        <v>20331</v>
      </c>
      <c r="C1312" s="62" t="s">
        <v>2</v>
      </c>
      <c r="D1312" s="79">
        <v>42950.619240659726</v>
      </c>
      <c r="E1312" s="80"/>
    </row>
    <row r="1313" spans="1:5" x14ac:dyDescent="0.25">
      <c r="A1313" s="61">
        <v>55626</v>
      </c>
      <c r="B1313" s="62" t="s">
        <v>20332</v>
      </c>
      <c r="C1313" s="62" t="s">
        <v>2</v>
      </c>
      <c r="D1313" s="79">
        <v>43143.442646030089</v>
      </c>
      <c r="E1313" s="80">
        <v>43101</v>
      </c>
    </row>
    <row r="1314" spans="1:5" x14ac:dyDescent="0.25">
      <c r="A1314" s="61">
        <v>55627</v>
      </c>
      <c r="B1314" s="62" t="s">
        <v>20333</v>
      </c>
      <c r="C1314" s="62" t="s">
        <v>2</v>
      </c>
      <c r="D1314" s="79">
        <v>43089.643365046293</v>
      </c>
      <c r="E1314" s="79">
        <v>43017</v>
      </c>
    </row>
    <row r="1315" spans="1:5" x14ac:dyDescent="0.25">
      <c r="A1315" s="61">
        <v>55628</v>
      </c>
      <c r="B1315" s="62" t="s">
        <v>20329</v>
      </c>
      <c r="C1315" s="62" t="s">
        <v>2</v>
      </c>
      <c r="D1315" s="79">
        <v>42950.629477164352</v>
      </c>
      <c r="E1315" s="80"/>
    </row>
    <row r="1316" spans="1:5" x14ac:dyDescent="0.25">
      <c r="A1316" s="61">
        <v>55629</v>
      </c>
      <c r="B1316" s="62" t="s">
        <v>20330</v>
      </c>
      <c r="C1316" s="62" t="s">
        <v>2</v>
      </c>
      <c r="D1316" s="79">
        <v>43103.78022847222</v>
      </c>
      <c r="E1316" s="79">
        <v>43101</v>
      </c>
    </row>
    <row r="1317" spans="1:5" x14ac:dyDescent="0.25">
      <c r="A1317" s="61">
        <v>55630</v>
      </c>
      <c r="B1317" s="62" t="s">
        <v>20332</v>
      </c>
      <c r="C1317" s="62" t="s">
        <v>2</v>
      </c>
      <c r="D1317" s="79">
        <v>43143.44180015046</v>
      </c>
      <c r="E1317" s="79">
        <v>43101</v>
      </c>
    </row>
    <row r="1318" spans="1:5" x14ac:dyDescent="0.25">
      <c r="A1318" s="61">
        <v>55631</v>
      </c>
      <c r="B1318" s="62" t="s">
        <v>20333</v>
      </c>
      <c r="C1318" s="62" t="s">
        <v>2</v>
      </c>
      <c r="D1318" s="79">
        <v>43089.641795949072</v>
      </c>
      <c r="E1318" s="80">
        <v>43017</v>
      </c>
    </row>
    <row r="1319" spans="1:5" x14ac:dyDescent="0.25">
      <c r="A1319" s="61">
        <v>55632</v>
      </c>
      <c r="B1319" s="62" t="s">
        <v>20331</v>
      </c>
      <c r="C1319" s="62" t="s">
        <v>2</v>
      </c>
      <c r="D1319" s="79">
        <v>42950.6142559375</v>
      </c>
      <c r="E1319" s="79"/>
    </row>
    <row r="1320" spans="1:5" x14ac:dyDescent="0.25">
      <c r="A1320" s="61">
        <v>55633</v>
      </c>
      <c r="B1320" s="62" t="s">
        <v>20137</v>
      </c>
      <c r="C1320" s="62" t="s">
        <v>2</v>
      </c>
      <c r="D1320" s="79">
        <v>42922.575172418983</v>
      </c>
      <c r="E1320" s="79">
        <v>42922</v>
      </c>
    </row>
    <row r="1321" spans="1:5" x14ac:dyDescent="0.25">
      <c r="A1321" s="61">
        <v>55635</v>
      </c>
      <c r="B1321" s="62" t="s">
        <v>20138</v>
      </c>
      <c r="C1321" s="62" t="s">
        <v>2</v>
      </c>
      <c r="D1321" s="79">
        <v>42923.498605983797</v>
      </c>
      <c r="E1321" s="79">
        <v>42923</v>
      </c>
    </row>
    <row r="1322" spans="1:5" x14ac:dyDescent="0.25">
      <c r="A1322" s="61">
        <v>55636</v>
      </c>
      <c r="B1322" s="62" t="s">
        <v>20139</v>
      </c>
      <c r="C1322" s="62" t="s">
        <v>2</v>
      </c>
      <c r="D1322" s="79">
        <v>42923.49926971065</v>
      </c>
      <c r="E1322" s="80">
        <v>42923</v>
      </c>
    </row>
    <row r="1323" spans="1:5" x14ac:dyDescent="0.25">
      <c r="A1323" s="61">
        <v>55637</v>
      </c>
      <c r="B1323" s="62" t="s">
        <v>20140</v>
      </c>
      <c r="C1323" s="62" t="s">
        <v>2</v>
      </c>
      <c r="D1323" s="79">
        <v>42923.643279745367</v>
      </c>
      <c r="E1323" s="79">
        <v>42923</v>
      </c>
    </row>
    <row r="1324" spans="1:5" x14ac:dyDescent="0.25">
      <c r="A1324" s="61">
        <v>55638</v>
      </c>
      <c r="B1324" s="62" t="s">
        <v>20141</v>
      </c>
      <c r="C1324" s="62" t="s">
        <v>2</v>
      </c>
      <c r="D1324" s="79">
        <v>42923.50014895833</v>
      </c>
      <c r="E1324" s="79">
        <v>42930</v>
      </c>
    </row>
    <row r="1325" spans="1:5" x14ac:dyDescent="0.25">
      <c r="A1325" s="61">
        <v>55639</v>
      </c>
      <c r="B1325" s="62" t="s">
        <v>20142</v>
      </c>
      <c r="C1325" s="62" t="s">
        <v>2</v>
      </c>
      <c r="D1325" s="79">
        <v>42998.580555671295</v>
      </c>
      <c r="E1325" s="79">
        <v>43009</v>
      </c>
    </row>
    <row r="1326" spans="1:5" x14ac:dyDescent="0.25">
      <c r="A1326" s="61">
        <v>55640</v>
      </c>
      <c r="B1326" s="62" t="s">
        <v>20143</v>
      </c>
      <c r="C1326" s="62" t="s">
        <v>2</v>
      </c>
      <c r="D1326" s="79">
        <v>43088.506608298609</v>
      </c>
      <c r="E1326" s="79">
        <v>43101</v>
      </c>
    </row>
    <row r="1327" spans="1:5" x14ac:dyDescent="0.25">
      <c r="A1327" s="61">
        <v>55641</v>
      </c>
      <c r="B1327" s="62" t="s">
        <v>20144</v>
      </c>
      <c r="C1327" s="62" t="s">
        <v>2</v>
      </c>
      <c r="D1327" s="79">
        <v>42934.51571565972</v>
      </c>
      <c r="E1327" s="79"/>
    </row>
    <row r="1328" spans="1:5" x14ac:dyDescent="0.25">
      <c r="A1328" s="61">
        <v>55642</v>
      </c>
      <c r="B1328" s="62" t="s">
        <v>20145</v>
      </c>
      <c r="C1328" s="62" t="s">
        <v>2</v>
      </c>
      <c r="D1328" s="79">
        <v>42935.52011153935</v>
      </c>
      <c r="E1328" s="79"/>
    </row>
    <row r="1329" spans="1:5" x14ac:dyDescent="0.25">
      <c r="A1329" s="61">
        <v>55643</v>
      </c>
      <c r="B1329" s="62" t="s">
        <v>20146</v>
      </c>
      <c r="C1329" s="62" t="s">
        <v>2</v>
      </c>
      <c r="D1329" s="79">
        <v>42935.622390543984</v>
      </c>
      <c r="E1329" s="79"/>
    </row>
    <row r="1330" spans="1:5" x14ac:dyDescent="0.25">
      <c r="A1330" s="61">
        <v>55644</v>
      </c>
      <c r="B1330" s="62" t="s">
        <v>20147</v>
      </c>
      <c r="C1330" s="62" t="s">
        <v>2</v>
      </c>
      <c r="D1330" s="79">
        <v>42935.654014618056</v>
      </c>
      <c r="E1330" s="80"/>
    </row>
    <row r="1331" spans="1:5" ht="30" x14ac:dyDescent="0.25">
      <c r="A1331" s="61">
        <v>55645</v>
      </c>
      <c r="B1331" s="62" t="s">
        <v>20334</v>
      </c>
      <c r="C1331" s="62" t="s">
        <v>2</v>
      </c>
      <c r="D1331" s="79">
        <v>42937.401222719905</v>
      </c>
      <c r="E1331" s="80"/>
    </row>
    <row r="1332" spans="1:5" x14ac:dyDescent="0.25">
      <c r="A1332" s="61">
        <v>55646</v>
      </c>
      <c r="B1332" s="62" t="s">
        <v>20335</v>
      </c>
      <c r="C1332" s="62" t="s">
        <v>2</v>
      </c>
      <c r="D1332" s="79">
        <v>42937.451643865737</v>
      </c>
      <c r="E1332" s="80"/>
    </row>
    <row r="1333" spans="1:5" x14ac:dyDescent="0.25">
      <c r="A1333" s="61">
        <v>55648</v>
      </c>
      <c r="B1333" s="62" t="s">
        <v>20336</v>
      </c>
      <c r="C1333" s="62" t="s">
        <v>2</v>
      </c>
      <c r="D1333" s="79">
        <v>42937.477713229164</v>
      </c>
      <c r="E1333" s="80"/>
    </row>
    <row r="1334" spans="1:5" x14ac:dyDescent="0.25">
      <c r="A1334" s="61">
        <v>55649</v>
      </c>
      <c r="B1334" s="62" t="s">
        <v>20337</v>
      </c>
      <c r="C1334" s="62" t="s">
        <v>2</v>
      </c>
      <c r="D1334" s="79">
        <v>42929.516316122688</v>
      </c>
      <c r="E1334" s="80"/>
    </row>
    <row r="1335" spans="1:5" x14ac:dyDescent="0.25">
      <c r="A1335" s="61">
        <v>55650</v>
      </c>
      <c r="B1335" s="62" t="s">
        <v>20338</v>
      </c>
      <c r="C1335" s="62" t="s">
        <v>2</v>
      </c>
      <c r="D1335" s="79">
        <v>42929.515535763887</v>
      </c>
      <c r="E1335" s="80"/>
    </row>
    <row r="1336" spans="1:5" x14ac:dyDescent="0.25">
      <c r="A1336" s="61">
        <v>55652</v>
      </c>
      <c r="B1336" s="62" t="s">
        <v>20339</v>
      </c>
      <c r="C1336" s="62" t="s">
        <v>2</v>
      </c>
      <c r="D1336" s="79">
        <v>42971.641232256945</v>
      </c>
      <c r="E1336" s="80">
        <v>42958</v>
      </c>
    </row>
    <row r="1337" spans="1:5" x14ac:dyDescent="0.25">
      <c r="A1337" s="61">
        <v>55653</v>
      </c>
      <c r="B1337" s="62" t="s">
        <v>20340</v>
      </c>
      <c r="C1337" s="62" t="s">
        <v>2</v>
      </c>
      <c r="D1337" s="79">
        <v>43055.818476076391</v>
      </c>
      <c r="E1337" s="80"/>
    </row>
    <row r="1338" spans="1:5" x14ac:dyDescent="0.25">
      <c r="A1338" s="61">
        <v>55657</v>
      </c>
      <c r="B1338" s="62" t="s">
        <v>20290</v>
      </c>
      <c r="C1338" s="62" t="s">
        <v>2</v>
      </c>
      <c r="D1338" s="79">
        <v>42936.821951701386</v>
      </c>
      <c r="E1338" s="80"/>
    </row>
    <row r="1339" spans="1:5" x14ac:dyDescent="0.25">
      <c r="A1339" s="61">
        <v>55658</v>
      </c>
      <c r="B1339" s="62" t="s">
        <v>20341</v>
      </c>
      <c r="C1339" s="62" t="s">
        <v>2</v>
      </c>
      <c r="D1339" s="79">
        <v>42935.418650115738</v>
      </c>
      <c r="E1339" s="79"/>
    </row>
    <row r="1340" spans="1:5" x14ac:dyDescent="0.25">
      <c r="A1340" s="61">
        <v>55659</v>
      </c>
      <c r="B1340" s="62" t="s">
        <v>20290</v>
      </c>
      <c r="C1340" s="62" t="s">
        <v>2</v>
      </c>
      <c r="D1340" s="79">
        <v>42936.832499189812</v>
      </c>
      <c r="E1340" s="80"/>
    </row>
    <row r="1341" spans="1:5" x14ac:dyDescent="0.25">
      <c r="A1341" s="61">
        <v>55661</v>
      </c>
      <c r="B1341" s="62" t="s">
        <v>20342</v>
      </c>
      <c r="C1341" s="62" t="s">
        <v>2</v>
      </c>
      <c r="D1341" s="79">
        <v>42941.716149571759</v>
      </c>
      <c r="E1341" s="80"/>
    </row>
    <row r="1342" spans="1:5" x14ac:dyDescent="0.25">
      <c r="A1342" s="61">
        <v>55662</v>
      </c>
      <c r="B1342" s="62" t="s">
        <v>20342</v>
      </c>
      <c r="C1342" s="62" t="s">
        <v>2</v>
      </c>
      <c r="D1342" s="79">
        <v>42941.720527511578</v>
      </c>
      <c r="E1342" s="80"/>
    </row>
    <row r="1343" spans="1:5" x14ac:dyDescent="0.25">
      <c r="A1343" s="61">
        <v>55663</v>
      </c>
      <c r="B1343" s="62" t="s">
        <v>20343</v>
      </c>
      <c r="C1343" s="62" t="s">
        <v>2</v>
      </c>
      <c r="D1343" s="79">
        <v>42937.56262650463</v>
      </c>
      <c r="E1343" s="80"/>
    </row>
    <row r="1344" spans="1:5" x14ac:dyDescent="0.25">
      <c r="A1344" s="61">
        <v>55664</v>
      </c>
      <c r="B1344" s="62" t="s">
        <v>20344</v>
      </c>
      <c r="C1344" s="62" t="s">
        <v>43</v>
      </c>
      <c r="D1344" s="79">
        <v>43139.04169795139</v>
      </c>
      <c r="E1344" s="80"/>
    </row>
    <row r="1345" spans="1:5" x14ac:dyDescent="0.25">
      <c r="A1345" s="61">
        <v>55665</v>
      </c>
      <c r="B1345" s="62" t="s">
        <v>20291</v>
      </c>
      <c r="C1345" s="62" t="s">
        <v>2</v>
      </c>
      <c r="D1345" s="79">
        <v>42943.786934918979</v>
      </c>
      <c r="E1345" s="80"/>
    </row>
    <row r="1346" spans="1:5" x14ac:dyDescent="0.25">
      <c r="A1346" s="61">
        <v>55667</v>
      </c>
      <c r="B1346" s="62" t="s">
        <v>20345</v>
      </c>
      <c r="C1346" s="62" t="s">
        <v>43</v>
      </c>
      <c r="D1346" s="79">
        <v>43134.041670636572</v>
      </c>
      <c r="E1346" s="80"/>
    </row>
    <row r="1347" spans="1:5" x14ac:dyDescent="0.25">
      <c r="A1347" s="61">
        <v>55668</v>
      </c>
      <c r="B1347" s="62" t="s">
        <v>20346</v>
      </c>
      <c r="C1347" s="62" t="s">
        <v>43</v>
      </c>
      <c r="D1347" s="79">
        <v>43139.041697685185</v>
      </c>
      <c r="E1347" s="80"/>
    </row>
    <row r="1348" spans="1:5" x14ac:dyDescent="0.25">
      <c r="A1348" s="61">
        <v>55669</v>
      </c>
      <c r="B1348" s="62" t="s">
        <v>20291</v>
      </c>
      <c r="C1348" s="62" t="s">
        <v>2</v>
      </c>
      <c r="D1348" s="79">
        <v>42943.813137997684</v>
      </c>
      <c r="E1348" s="80"/>
    </row>
    <row r="1349" spans="1:5" x14ac:dyDescent="0.25">
      <c r="A1349" s="61">
        <v>55670</v>
      </c>
      <c r="B1349" s="62" t="s">
        <v>20347</v>
      </c>
      <c r="C1349" s="62" t="s">
        <v>43</v>
      </c>
      <c r="D1349" s="79">
        <v>43139.041695914355</v>
      </c>
      <c r="E1349" s="80"/>
    </row>
    <row r="1350" spans="1:5" x14ac:dyDescent="0.25">
      <c r="A1350" s="61">
        <v>55677</v>
      </c>
      <c r="B1350" s="62" t="s">
        <v>20348</v>
      </c>
      <c r="C1350" s="62" t="s">
        <v>43</v>
      </c>
      <c r="D1350" s="79">
        <v>43146.041745833332</v>
      </c>
      <c r="E1350" s="80"/>
    </row>
    <row r="1351" spans="1:5" x14ac:dyDescent="0.25">
      <c r="A1351" s="61">
        <v>55680</v>
      </c>
      <c r="B1351" s="62" t="s">
        <v>20349</v>
      </c>
      <c r="C1351" s="62" t="s">
        <v>43</v>
      </c>
      <c r="D1351" s="79">
        <v>43146.041742905094</v>
      </c>
      <c r="E1351" s="80"/>
    </row>
    <row r="1352" spans="1:5" x14ac:dyDescent="0.25">
      <c r="A1352" s="61">
        <v>55681</v>
      </c>
      <c r="B1352" s="62" t="s">
        <v>20322</v>
      </c>
      <c r="C1352" s="62" t="s">
        <v>2</v>
      </c>
      <c r="D1352" s="79">
        <v>43132.741997951387</v>
      </c>
      <c r="E1352" s="80">
        <v>43101</v>
      </c>
    </row>
    <row r="1353" spans="1:5" x14ac:dyDescent="0.25">
      <c r="A1353" s="61">
        <v>55684</v>
      </c>
      <c r="B1353" s="62" t="s">
        <v>20350</v>
      </c>
      <c r="C1353" s="62" t="s">
        <v>2</v>
      </c>
      <c r="D1353" s="79">
        <v>42958.720559837966</v>
      </c>
      <c r="E1353" s="80"/>
    </row>
    <row r="1354" spans="1:5" x14ac:dyDescent="0.25">
      <c r="A1354" s="61">
        <v>55685</v>
      </c>
      <c r="B1354" s="62" t="s">
        <v>20350</v>
      </c>
      <c r="C1354" s="62" t="s">
        <v>2</v>
      </c>
      <c r="D1354" s="79">
        <v>42958.721537847225</v>
      </c>
      <c r="E1354" s="80"/>
    </row>
    <row r="1355" spans="1:5" x14ac:dyDescent="0.25">
      <c r="A1355" s="61">
        <v>55686</v>
      </c>
      <c r="B1355" s="62" t="s">
        <v>3678</v>
      </c>
      <c r="C1355" s="62" t="s">
        <v>43</v>
      </c>
      <c r="D1355" s="79">
        <v>43183.041689004633</v>
      </c>
      <c r="E1355" s="79"/>
    </row>
    <row r="1356" spans="1:5" x14ac:dyDescent="0.25">
      <c r="A1356" s="61">
        <v>55688</v>
      </c>
      <c r="B1356" s="62" t="s">
        <v>20351</v>
      </c>
      <c r="C1356" s="62" t="s">
        <v>2</v>
      </c>
      <c r="D1356" s="79">
        <v>42956.483855127313</v>
      </c>
      <c r="E1356" s="80"/>
    </row>
    <row r="1357" spans="1:5" x14ac:dyDescent="0.25">
      <c r="A1357" s="61">
        <v>55689</v>
      </c>
      <c r="B1357" s="62" t="s">
        <v>20351</v>
      </c>
      <c r="C1357" s="62" t="s">
        <v>2</v>
      </c>
      <c r="D1357" s="79">
        <v>42956.487450694447</v>
      </c>
      <c r="E1357" s="80"/>
    </row>
    <row r="1358" spans="1:5" x14ac:dyDescent="0.25">
      <c r="A1358" s="61">
        <v>55691</v>
      </c>
      <c r="B1358" s="62" t="s">
        <v>20352</v>
      </c>
      <c r="C1358" s="62" t="s">
        <v>43</v>
      </c>
      <c r="D1358" s="79">
        <v>43144.041728159726</v>
      </c>
      <c r="E1358" s="80"/>
    </row>
    <row r="1359" spans="1:5" x14ac:dyDescent="0.25">
      <c r="A1359" s="61">
        <v>55692</v>
      </c>
      <c r="B1359" s="62" t="s">
        <v>20353</v>
      </c>
      <c r="C1359" s="62" t="s">
        <v>43</v>
      </c>
      <c r="D1359" s="79">
        <v>43153.041687962963</v>
      </c>
      <c r="E1359" s="80"/>
    </row>
    <row r="1360" spans="1:5" ht="30" x14ac:dyDescent="0.25">
      <c r="A1360" s="61">
        <v>55694</v>
      </c>
      <c r="B1360" s="62" t="s">
        <v>20354</v>
      </c>
      <c r="C1360" s="62" t="s">
        <v>43</v>
      </c>
      <c r="D1360" s="79">
        <v>43157.041796956022</v>
      </c>
      <c r="E1360" s="80"/>
    </row>
    <row r="1361" spans="1:5" x14ac:dyDescent="0.25">
      <c r="A1361" s="61">
        <v>55695</v>
      </c>
      <c r="B1361" s="62" t="s">
        <v>20355</v>
      </c>
      <c r="C1361" s="62" t="s">
        <v>2</v>
      </c>
      <c r="D1361" s="79">
        <v>43083.686596331019</v>
      </c>
      <c r="E1361" s="80">
        <v>43157</v>
      </c>
    </row>
    <row r="1362" spans="1:5" x14ac:dyDescent="0.25">
      <c r="A1362" s="61">
        <v>55701</v>
      </c>
      <c r="B1362" s="62" t="s">
        <v>20356</v>
      </c>
      <c r="C1362" s="62" t="s">
        <v>2</v>
      </c>
      <c r="D1362" s="79">
        <v>43013.497223113423</v>
      </c>
      <c r="E1362" s="80"/>
    </row>
    <row r="1363" spans="1:5" x14ac:dyDescent="0.25">
      <c r="A1363" s="61">
        <v>55702</v>
      </c>
      <c r="B1363" s="62" t="s">
        <v>20357</v>
      </c>
      <c r="C1363" s="62" t="s">
        <v>2</v>
      </c>
      <c r="D1363" s="79">
        <v>42969.455041817127</v>
      </c>
      <c r="E1363" s="80"/>
    </row>
    <row r="1364" spans="1:5" x14ac:dyDescent="0.25">
      <c r="A1364" s="61">
        <v>55703</v>
      </c>
      <c r="B1364" s="62" t="s">
        <v>20199</v>
      </c>
      <c r="C1364" s="62" t="s">
        <v>2</v>
      </c>
      <c r="D1364" s="79">
        <v>43175.567057719905</v>
      </c>
      <c r="E1364" s="79"/>
    </row>
    <row r="1365" spans="1:5" x14ac:dyDescent="0.25">
      <c r="A1365" s="61">
        <v>55704</v>
      </c>
      <c r="B1365" s="62" t="s">
        <v>20358</v>
      </c>
      <c r="C1365" s="62" t="s">
        <v>2</v>
      </c>
      <c r="D1365" s="79">
        <v>43049.469680092596</v>
      </c>
      <c r="E1365" s="80"/>
    </row>
    <row r="1366" spans="1:5" x14ac:dyDescent="0.25">
      <c r="A1366" s="61">
        <v>55707</v>
      </c>
      <c r="B1366" s="62" t="s">
        <v>20359</v>
      </c>
      <c r="C1366" s="62" t="s">
        <v>2</v>
      </c>
      <c r="D1366" s="79">
        <v>43013.487212997687</v>
      </c>
      <c r="E1366" s="80"/>
    </row>
    <row r="1367" spans="1:5" x14ac:dyDescent="0.25">
      <c r="A1367" s="61">
        <v>55709</v>
      </c>
      <c r="B1367" s="62" t="s">
        <v>20360</v>
      </c>
      <c r="C1367" s="62" t="s">
        <v>2</v>
      </c>
      <c r="D1367" s="79">
        <v>43131.67959039352</v>
      </c>
      <c r="E1367" s="80">
        <v>43157</v>
      </c>
    </row>
    <row r="1368" spans="1:5" x14ac:dyDescent="0.25">
      <c r="A1368" s="61">
        <v>55710</v>
      </c>
      <c r="B1368" s="62" t="s">
        <v>19720</v>
      </c>
      <c r="C1368" s="62" t="s">
        <v>2</v>
      </c>
      <c r="D1368" s="79">
        <v>43077.55429039352</v>
      </c>
      <c r="E1368" s="80">
        <v>43101</v>
      </c>
    </row>
    <row r="1369" spans="1:5" x14ac:dyDescent="0.25">
      <c r="A1369" s="61">
        <v>55711</v>
      </c>
      <c r="B1369" s="62" t="s">
        <v>20361</v>
      </c>
      <c r="C1369" s="62" t="s">
        <v>2</v>
      </c>
      <c r="D1369" s="79">
        <v>42970.570931828704</v>
      </c>
      <c r="E1369" s="80"/>
    </row>
    <row r="1370" spans="1:5" x14ac:dyDescent="0.25">
      <c r="A1370" s="61">
        <v>55712</v>
      </c>
      <c r="B1370" s="62" t="s">
        <v>20361</v>
      </c>
      <c r="C1370" s="62" t="s">
        <v>2</v>
      </c>
      <c r="D1370" s="79">
        <v>42970.572657557874</v>
      </c>
      <c r="E1370" s="80"/>
    </row>
    <row r="1371" spans="1:5" x14ac:dyDescent="0.25">
      <c r="A1371" s="61">
        <v>55713</v>
      </c>
      <c r="B1371" s="62" t="s">
        <v>20362</v>
      </c>
      <c r="C1371" s="62" t="s">
        <v>2</v>
      </c>
      <c r="D1371" s="79">
        <v>42971.383767824074</v>
      </c>
      <c r="E1371" s="79"/>
    </row>
    <row r="1372" spans="1:5" x14ac:dyDescent="0.25">
      <c r="A1372" s="61">
        <v>55714</v>
      </c>
      <c r="B1372" s="62" t="s">
        <v>19008</v>
      </c>
      <c r="C1372" s="62" t="s">
        <v>2</v>
      </c>
      <c r="D1372" s="79">
        <v>42971.38284510417</v>
      </c>
      <c r="E1372" s="80"/>
    </row>
    <row r="1373" spans="1:5" x14ac:dyDescent="0.25">
      <c r="A1373" s="61">
        <v>55715</v>
      </c>
      <c r="B1373" s="62" t="s">
        <v>20360</v>
      </c>
      <c r="C1373" s="62" t="s">
        <v>2</v>
      </c>
      <c r="D1373" s="79">
        <v>42970.543995752312</v>
      </c>
      <c r="E1373" s="80"/>
    </row>
    <row r="1374" spans="1:5" x14ac:dyDescent="0.25">
      <c r="A1374" s="61">
        <v>55716</v>
      </c>
      <c r="B1374" s="62" t="s">
        <v>20355</v>
      </c>
      <c r="C1374" s="62" t="s">
        <v>2</v>
      </c>
      <c r="D1374" s="79">
        <v>42970.545221608794</v>
      </c>
      <c r="E1374" s="80"/>
    </row>
    <row r="1375" spans="1:5" x14ac:dyDescent="0.25">
      <c r="A1375" s="61">
        <v>55717</v>
      </c>
      <c r="B1375" s="62" t="s">
        <v>20363</v>
      </c>
      <c r="C1375" s="62" t="s">
        <v>2</v>
      </c>
      <c r="D1375" s="79">
        <v>43083.66567141204</v>
      </c>
      <c r="E1375" s="79">
        <v>43157</v>
      </c>
    </row>
    <row r="1376" spans="1:5" x14ac:dyDescent="0.25">
      <c r="A1376" s="61">
        <v>55718</v>
      </c>
      <c r="B1376" s="62" t="s">
        <v>20364</v>
      </c>
      <c r="C1376" s="62" t="s">
        <v>2</v>
      </c>
      <c r="D1376" s="79">
        <v>43083.665675613425</v>
      </c>
      <c r="E1376" s="80">
        <v>43157</v>
      </c>
    </row>
    <row r="1377" spans="1:5" x14ac:dyDescent="0.25">
      <c r="A1377" s="61">
        <v>55719</v>
      </c>
      <c r="B1377" s="62" t="s">
        <v>19704</v>
      </c>
      <c r="C1377" s="62" t="s">
        <v>2</v>
      </c>
      <c r="D1377" s="79">
        <v>42987.443713194443</v>
      </c>
      <c r="E1377" s="80"/>
    </row>
    <row r="1378" spans="1:5" x14ac:dyDescent="0.25">
      <c r="A1378" s="61">
        <v>55720</v>
      </c>
      <c r="B1378" s="62" t="s">
        <v>20365</v>
      </c>
      <c r="C1378" s="62" t="s">
        <v>2</v>
      </c>
      <c r="D1378" s="79">
        <v>42979.468805902776</v>
      </c>
      <c r="E1378" s="80"/>
    </row>
    <row r="1379" spans="1:5" x14ac:dyDescent="0.25">
      <c r="A1379" s="61">
        <v>55723</v>
      </c>
      <c r="B1379" s="62" t="s">
        <v>19483</v>
      </c>
      <c r="C1379" s="62" t="s">
        <v>2</v>
      </c>
      <c r="D1379" s="79">
        <v>42986.416946793979</v>
      </c>
      <c r="E1379" s="80"/>
    </row>
    <row r="1380" spans="1:5" x14ac:dyDescent="0.25">
      <c r="A1380" s="61">
        <v>55733</v>
      </c>
      <c r="B1380" s="62" t="s">
        <v>20366</v>
      </c>
      <c r="C1380" s="62" t="s">
        <v>43</v>
      </c>
      <c r="D1380" s="79">
        <v>43200.041818368052</v>
      </c>
      <c r="E1380" s="80">
        <v>43129</v>
      </c>
    </row>
    <row r="1381" spans="1:5" x14ac:dyDescent="0.25">
      <c r="A1381" s="61">
        <v>55734</v>
      </c>
      <c r="B1381" s="62" t="s">
        <v>20340</v>
      </c>
      <c r="C1381" s="62" t="s">
        <v>2</v>
      </c>
      <c r="D1381" s="79">
        <v>43055.829312118054</v>
      </c>
      <c r="E1381" s="80"/>
    </row>
    <row r="1382" spans="1:5" x14ac:dyDescent="0.25">
      <c r="A1382" s="61">
        <v>55736</v>
      </c>
      <c r="B1382" s="62" t="s">
        <v>20349</v>
      </c>
      <c r="C1382" s="62" t="s">
        <v>2</v>
      </c>
      <c r="D1382" s="79">
        <v>43047.371741585652</v>
      </c>
      <c r="E1382" s="80"/>
    </row>
    <row r="1383" spans="1:5" x14ac:dyDescent="0.25">
      <c r="A1383" s="61">
        <v>55737</v>
      </c>
      <c r="B1383" s="62" t="s">
        <v>20367</v>
      </c>
      <c r="C1383" s="62" t="s">
        <v>2</v>
      </c>
      <c r="D1383" s="79">
        <v>43047.360846030089</v>
      </c>
      <c r="E1383" s="79"/>
    </row>
    <row r="1384" spans="1:5" x14ac:dyDescent="0.25">
      <c r="A1384" s="61">
        <v>55738</v>
      </c>
      <c r="B1384" s="62" t="s">
        <v>20368</v>
      </c>
      <c r="C1384" s="62" t="s">
        <v>2</v>
      </c>
      <c r="D1384" s="79">
        <v>43088.609039618059</v>
      </c>
      <c r="E1384" s="80">
        <v>43101</v>
      </c>
    </row>
    <row r="1385" spans="1:5" x14ac:dyDescent="0.25">
      <c r="A1385" s="61">
        <v>55739</v>
      </c>
      <c r="B1385" s="62" t="s">
        <v>20369</v>
      </c>
      <c r="C1385" s="62" t="s">
        <v>2</v>
      </c>
      <c r="D1385" s="79">
        <v>42996.631793020832</v>
      </c>
      <c r="E1385" s="80"/>
    </row>
    <row r="1386" spans="1:5" ht="30" x14ac:dyDescent="0.25">
      <c r="A1386" s="61">
        <v>55740</v>
      </c>
      <c r="B1386" s="62" t="s">
        <v>20370</v>
      </c>
      <c r="C1386" s="62" t="s">
        <v>2</v>
      </c>
      <c r="D1386" s="79">
        <v>42996.577955868059</v>
      </c>
      <c r="E1386" s="80"/>
    </row>
    <row r="1387" spans="1:5" x14ac:dyDescent="0.25">
      <c r="A1387" s="61">
        <v>55741</v>
      </c>
      <c r="B1387" s="62" t="s">
        <v>20371</v>
      </c>
      <c r="C1387" s="62" t="s">
        <v>2</v>
      </c>
      <c r="D1387" s="79">
        <v>43005.603381400462</v>
      </c>
      <c r="E1387" s="80"/>
    </row>
    <row r="1388" spans="1:5" x14ac:dyDescent="0.25">
      <c r="A1388" s="61">
        <v>55742</v>
      </c>
      <c r="B1388" s="62" t="s">
        <v>20187</v>
      </c>
      <c r="C1388" s="62" t="s">
        <v>2</v>
      </c>
      <c r="D1388" s="79">
        <v>42997.707801886572</v>
      </c>
      <c r="E1388" s="80"/>
    </row>
    <row r="1389" spans="1:5" x14ac:dyDescent="0.25">
      <c r="A1389" s="61">
        <v>55749</v>
      </c>
      <c r="B1389" s="62" t="s">
        <v>20372</v>
      </c>
      <c r="C1389" s="62" t="s">
        <v>2</v>
      </c>
      <c r="D1389" s="79">
        <v>43014.303675428244</v>
      </c>
      <c r="E1389" s="80"/>
    </row>
    <row r="1390" spans="1:5" x14ac:dyDescent="0.25">
      <c r="A1390" s="61">
        <v>55754</v>
      </c>
      <c r="B1390" s="62" t="s">
        <v>20373</v>
      </c>
      <c r="C1390" s="62" t="s">
        <v>2</v>
      </c>
      <c r="D1390" s="79">
        <v>43019.37586871528</v>
      </c>
      <c r="E1390" s="80"/>
    </row>
    <row r="1391" spans="1:5" x14ac:dyDescent="0.25">
      <c r="A1391" s="61">
        <v>55756</v>
      </c>
      <c r="B1391" s="62" t="s">
        <v>20373</v>
      </c>
      <c r="C1391" s="62" t="s">
        <v>2</v>
      </c>
      <c r="D1391" s="79">
        <v>43019.380218831022</v>
      </c>
      <c r="E1391" s="80"/>
    </row>
    <row r="1392" spans="1:5" x14ac:dyDescent="0.25">
      <c r="A1392" s="61">
        <v>55757</v>
      </c>
      <c r="B1392" s="62" t="s">
        <v>20374</v>
      </c>
      <c r="C1392" s="62" t="s">
        <v>2</v>
      </c>
      <c r="D1392" s="79">
        <v>43021.559513425927</v>
      </c>
      <c r="E1392" s="80">
        <v>43076</v>
      </c>
    </row>
    <row r="1393" spans="1:5" x14ac:dyDescent="0.25">
      <c r="A1393" s="61">
        <v>55758</v>
      </c>
      <c r="B1393" s="62" t="s">
        <v>20375</v>
      </c>
      <c r="C1393" s="62" t="s">
        <v>2</v>
      </c>
      <c r="D1393" s="79">
        <v>43014.482964583331</v>
      </c>
      <c r="E1393" s="80"/>
    </row>
    <row r="1394" spans="1:5" x14ac:dyDescent="0.25">
      <c r="A1394" s="61">
        <v>55760</v>
      </c>
      <c r="B1394" s="62" t="s">
        <v>20376</v>
      </c>
      <c r="C1394" s="62" t="s">
        <v>2</v>
      </c>
      <c r="D1394" s="79">
        <v>43019.459775115742</v>
      </c>
      <c r="E1394" s="80"/>
    </row>
    <row r="1395" spans="1:5" x14ac:dyDescent="0.25">
      <c r="A1395" s="61">
        <v>55761</v>
      </c>
      <c r="B1395" s="62" t="s">
        <v>20376</v>
      </c>
      <c r="C1395" s="62" t="s">
        <v>2</v>
      </c>
      <c r="D1395" s="79">
        <v>43019.468657291669</v>
      </c>
      <c r="E1395" s="80"/>
    </row>
    <row r="1396" spans="1:5" x14ac:dyDescent="0.25">
      <c r="A1396" s="61">
        <v>55762</v>
      </c>
      <c r="B1396" s="62" t="s">
        <v>20364</v>
      </c>
      <c r="C1396" s="62" t="s">
        <v>2</v>
      </c>
      <c r="D1396" s="79">
        <v>43019.57012546296</v>
      </c>
      <c r="E1396" s="80"/>
    </row>
    <row r="1397" spans="1:5" x14ac:dyDescent="0.25">
      <c r="A1397" s="61">
        <v>55764</v>
      </c>
      <c r="B1397" s="62" t="s">
        <v>20377</v>
      </c>
      <c r="C1397" s="62" t="s">
        <v>2</v>
      </c>
      <c r="D1397" s="79">
        <v>43020.773120949074</v>
      </c>
      <c r="E1397" s="80"/>
    </row>
    <row r="1398" spans="1:5" x14ac:dyDescent="0.25">
      <c r="A1398" s="61">
        <v>55767</v>
      </c>
      <c r="B1398" s="62" t="s">
        <v>20378</v>
      </c>
      <c r="C1398" s="62" t="s">
        <v>2</v>
      </c>
      <c r="D1398" s="79">
        <v>43021.562483715279</v>
      </c>
      <c r="E1398" s="80"/>
    </row>
    <row r="1399" spans="1:5" x14ac:dyDescent="0.25">
      <c r="A1399" s="61">
        <v>55769</v>
      </c>
      <c r="B1399" s="62" t="s">
        <v>20360</v>
      </c>
      <c r="C1399" s="62" t="s">
        <v>2</v>
      </c>
      <c r="D1399" s="79">
        <v>43027.689357256946</v>
      </c>
      <c r="E1399" s="80"/>
    </row>
    <row r="1400" spans="1:5" x14ac:dyDescent="0.25">
      <c r="A1400" s="61">
        <v>55770</v>
      </c>
      <c r="B1400" s="62" t="s">
        <v>20360</v>
      </c>
      <c r="C1400" s="62" t="s">
        <v>2</v>
      </c>
      <c r="D1400" s="79">
        <v>43027.690179664351</v>
      </c>
      <c r="E1400" s="80"/>
    </row>
    <row r="1401" spans="1:5" x14ac:dyDescent="0.25">
      <c r="A1401" s="61">
        <v>55771</v>
      </c>
      <c r="B1401" s="62" t="s">
        <v>20379</v>
      </c>
      <c r="C1401" s="62" t="s">
        <v>2</v>
      </c>
      <c r="D1401" s="79">
        <v>43027.6604715625</v>
      </c>
      <c r="E1401" s="80"/>
    </row>
    <row r="1402" spans="1:5" x14ac:dyDescent="0.25">
      <c r="A1402" s="61">
        <v>55774</v>
      </c>
      <c r="B1402" s="62" t="s">
        <v>20380</v>
      </c>
      <c r="C1402" s="62" t="s">
        <v>2</v>
      </c>
      <c r="D1402" s="79">
        <v>43031.44518761574</v>
      </c>
      <c r="E1402" s="80"/>
    </row>
    <row r="1403" spans="1:5" x14ac:dyDescent="0.25">
      <c r="A1403" s="61">
        <v>55775</v>
      </c>
      <c r="B1403" s="62" t="s">
        <v>20380</v>
      </c>
      <c r="C1403" s="62" t="s">
        <v>2</v>
      </c>
      <c r="D1403" s="79">
        <v>43031.447394328701</v>
      </c>
      <c r="E1403" s="80"/>
    </row>
    <row r="1404" spans="1:5" x14ac:dyDescent="0.25">
      <c r="A1404" s="61">
        <v>55778</v>
      </c>
      <c r="B1404" s="62" t="s">
        <v>20381</v>
      </c>
      <c r="C1404" s="62" t="s">
        <v>2</v>
      </c>
      <c r="D1404" s="79">
        <v>43070.601540081021</v>
      </c>
      <c r="E1404" s="80"/>
    </row>
    <row r="1405" spans="1:5" x14ac:dyDescent="0.25">
      <c r="A1405" s="61">
        <v>55779</v>
      </c>
      <c r="B1405" s="62" t="s">
        <v>20381</v>
      </c>
      <c r="C1405" s="62" t="s">
        <v>2</v>
      </c>
      <c r="D1405" s="79">
        <v>43070.603700462962</v>
      </c>
      <c r="E1405" s="80"/>
    </row>
    <row r="1406" spans="1:5" x14ac:dyDescent="0.25">
      <c r="A1406" s="61">
        <v>55784</v>
      </c>
      <c r="B1406" s="62" t="s">
        <v>20382</v>
      </c>
      <c r="C1406" s="62" t="s">
        <v>2</v>
      </c>
      <c r="D1406" s="79">
        <v>43070.476759259262</v>
      </c>
      <c r="E1406" s="80"/>
    </row>
    <row r="1407" spans="1:5" x14ac:dyDescent="0.25">
      <c r="A1407" s="61">
        <v>55788</v>
      </c>
      <c r="B1407" s="62" t="s">
        <v>20383</v>
      </c>
      <c r="C1407" s="62" t="s">
        <v>2</v>
      </c>
      <c r="D1407" s="79">
        <v>43049.833085995371</v>
      </c>
      <c r="E1407" s="80"/>
    </row>
    <row r="1408" spans="1:5" ht="30" x14ac:dyDescent="0.25">
      <c r="A1408" s="61">
        <v>55789</v>
      </c>
      <c r="B1408" s="62" t="s">
        <v>20384</v>
      </c>
      <c r="C1408" s="62" t="s">
        <v>2</v>
      </c>
      <c r="D1408" s="79">
        <v>43042.558672534724</v>
      </c>
      <c r="E1408" s="80"/>
    </row>
    <row r="1409" spans="1:5" x14ac:dyDescent="0.25">
      <c r="A1409" s="61">
        <v>55790</v>
      </c>
      <c r="B1409" s="62" t="s">
        <v>20385</v>
      </c>
      <c r="C1409" s="62" t="s">
        <v>2</v>
      </c>
      <c r="D1409" s="79">
        <v>43041.740105243058</v>
      </c>
      <c r="E1409" s="80"/>
    </row>
    <row r="1410" spans="1:5" x14ac:dyDescent="0.25">
      <c r="A1410" s="61">
        <v>55791</v>
      </c>
      <c r="B1410" s="62" t="s">
        <v>20386</v>
      </c>
      <c r="C1410" s="62" t="s">
        <v>2</v>
      </c>
      <c r="D1410" s="79">
        <v>43041.741176041665</v>
      </c>
      <c r="E1410" s="80"/>
    </row>
    <row r="1411" spans="1:5" x14ac:dyDescent="0.25">
      <c r="A1411" s="61">
        <v>55793</v>
      </c>
      <c r="B1411" s="62" t="s">
        <v>20387</v>
      </c>
      <c r="C1411" s="62" t="s">
        <v>2</v>
      </c>
      <c r="D1411" s="79">
        <v>43069.744454861109</v>
      </c>
      <c r="E1411" s="79"/>
    </row>
    <row r="1412" spans="1:5" x14ac:dyDescent="0.25">
      <c r="A1412" s="61">
        <v>55794</v>
      </c>
      <c r="B1412" s="62" t="s">
        <v>20387</v>
      </c>
      <c r="C1412" s="62" t="s">
        <v>2</v>
      </c>
      <c r="D1412" s="79">
        <v>43070.580316631946</v>
      </c>
      <c r="E1412" s="80"/>
    </row>
    <row r="1413" spans="1:5" x14ac:dyDescent="0.25">
      <c r="A1413" s="61">
        <v>55797</v>
      </c>
      <c r="B1413" s="62" t="s">
        <v>20388</v>
      </c>
      <c r="C1413" s="62" t="s">
        <v>2</v>
      </c>
      <c r="D1413" s="79">
        <v>43047.388909108799</v>
      </c>
      <c r="E1413" s="80"/>
    </row>
    <row r="1414" spans="1:5" x14ac:dyDescent="0.25">
      <c r="A1414" s="61">
        <v>55798</v>
      </c>
      <c r="B1414" s="62" t="s">
        <v>20084</v>
      </c>
      <c r="C1414" s="62" t="s">
        <v>2</v>
      </c>
      <c r="D1414" s="79">
        <v>43047.581312002316</v>
      </c>
      <c r="E1414" s="80"/>
    </row>
    <row r="1415" spans="1:5" x14ac:dyDescent="0.25">
      <c r="A1415" s="61">
        <v>55799</v>
      </c>
      <c r="B1415" s="62" t="s">
        <v>20389</v>
      </c>
      <c r="C1415" s="62" t="s">
        <v>2</v>
      </c>
      <c r="D1415" s="79">
        <v>43047.389796412041</v>
      </c>
      <c r="E1415" s="80"/>
    </row>
    <row r="1416" spans="1:5" x14ac:dyDescent="0.25">
      <c r="A1416" s="61">
        <v>55800</v>
      </c>
      <c r="B1416" s="62" t="s">
        <v>20060</v>
      </c>
      <c r="C1416" s="62" t="s">
        <v>2</v>
      </c>
      <c r="D1416" s="79">
        <v>43047.577414236112</v>
      </c>
      <c r="E1416" s="80"/>
    </row>
    <row r="1417" spans="1:5" x14ac:dyDescent="0.25">
      <c r="A1417" s="61">
        <v>55801</v>
      </c>
      <c r="B1417" s="62" t="s">
        <v>20298</v>
      </c>
      <c r="C1417" s="62" t="s">
        <v>2</v>
      </c>
      <c r="D1417" s="79">
        <v>43047.579788275463</v>
      </c>
      <c r="E1417" s="80"/>
    </row>
    <row r="1418" spans="1:5" x14ac:dyDescent="0.25">
      <c r="A1418" s="61">
        <v>55802</v>
      </c>
      <c r="B1418" s="62" t="s">
        <v>20364</v>
      </c>
      <c r="C1418" s="62" t="s">
        <v>2</v>
      </c>
      <c r="D1418" s="79">
        <v>43048.407245023147</v>
      </c>
      <c r="E1418" s="80"/>
    </row>
    <row r="1419" spans="1:5" x14ac:dyDescent="0.25">
      <c r="A1419" s="61">
        <v>55803</v>
      </c>
      <c r="B1419" s="62" t="s">
        <v>20364</v>
      </c>
      <c r="C1419" s="62" t="s">
        <v>2</v>
      </c>
      <c r="D1419" s="79">
        <v>43048.410370057871</v>
      </c>
      <c r="E1419" s="79"/>
    </row>
    <row r="1420" spans="1:5" x14ac:dyDescent="0.25">
      <c r="A1420" s="61">
        <v>55804</v>
      </c>
      <c r="B1420" s="62" t="s">
        <v>20390</v>
      </c>
      <c r="C1420" s="62" t="s">
        <v>2</v>
      </c>
      <c r="D1420" s="79">
        <v>43131.679589432868</v>
      </c>
      <c r="E1420" s="80">
        <v>43157</v>
      </c>
    </row>
    <row r="1421" spans="1:5" x14ac:dyDescent="0.25">
      <c r="A1421" s="61">
        <v>55805</v>
      </c>
      <c r="B1421" s="62" t="s">
        <v>20391</v>
      </c>
      <c r="C1421" s="62" t="s">
        <v>2</v>
      </c>
      <c r="D1421" s="79">
        <v>43049.937901620367</v>
      </c>
      <c r="E1421" s="80"/>
    </row>
    <row r="1422" spans="1:5" x14ac:dyDescent="0.25">
      <c r="A1422" s="61">
        <v>55806</v>
      </c>
      <c r="B1422" s="62" t="s">
        <v>20392</v>
      </c>
      <c r="C1422" s="62" t="s">
        <v>2</v>
      </c>
      <c r="D1422" s="79">
        <v>43050.395482372682</v>
      </c>
      <c r="E1422" s="80"/>
    </row>
    <row r="1423" spans="1:5" x14ac:dyDescent="0.25">
      <c r="A1423" s="61">
        <v>55807</v>
      </c>
      <c r="B1423" s="62" t="s">
        <v>20348</v>
      </c>
      <c r="C1423" s="62" t="s">
        <v>2</v>
      </c>
      <c r="D1423" s="79">
        <v>43050.450523761574</v>
      </c>
      <c r="E1423" s="80"/>
    </row>
    <row r="1424" spans="1:5" ht="30" x14ac:dyDescent="0.25">
      <c r="A1424" s="61">
        <v>55808</v>
      </c>
      <c r="B1424" s="62" t="s">
        <v>20393</v>
      </c>
      <c r="C1424" s="62" t="s">
        <v>2</v>
      </c>
      <c r="D1424" s="79">
        <v>43052.949501157411</v>
      </c>
      <c r="E1424" s="79"/>
    </row>
    <row r="1425" spans="1:5" x14ac:dyDescent="0.25">
      <c r="A1425" s="61">
        <v>55809</v>
      </c>
      <c r="B1425" s="62" t="s">
        <v>20394</v>
      </c>
      <c r="C1425" s="62" t="s">
        <v>2</v>
      </c>
      <c r="D1425" s="79">
        <v>43070.360393668983</v>
      </c>
      <c r="E1425" s="80"/>
    </row>
    <row r="1426" spans="1:5" x14ac:dyDescent="0.25">
      <c r="A1426" s="61">
        <v>55810</v>
      </c>
      <c r="B1426" s="62" t="s">
        <v>20395</v>
      </c>
      <c r="C1426" s="62" t="s">
        <v>2</v>
      </c>
      <c r="D1426" s="79">
        <v>43059.659218749999</v>
      </c>
      <c r="E1426" s="80"/>
    </row>
    <row r="1427" spans="1:5" x14ac:dyDescent="0.25">
      <c r="A1427" s="61">
        <v>55813</v>
      </c>
      <c r="B1427" s="62" t="s">
        <v>20396</v>
      </c>
      <c r="C1427" s="62" t="s">
        <v>2</v>
      </c>
      <c r="D1427" s="79">
        <v>43055.90208684028</v>
      </c>
      <c r="E1427" s="80"/>
    </row>
    <row r="1428" spans="1:5" x14ac:dyDescent="0.25">
      <c r="A1428" s="61">
        <v>55816</v>
      </c>
      <c r="B1428" s="62" t="s">
        <v>20397</v>
      </c>
      <c r="C1428" s="62" t="s">
        <v>2</v>
      </c>
      <c r="D1428" s="79">
        <v>43131.67959255787</v>
      </c>
      <c r="E1428" s="80">
        <v>43157</v>
      </c>
    </row>
    <row r="1429" spans="1:5" x14ac:dyDescent="0.25">
      <c r="A1429" s="61">
        <v>55817</v>
      </c>
      <c r="B1429" s="62" t="s">
        <v>20398</v>
      </c>
      <c r="C1429" s="62" t="s">
        <v>2</v>
      </c>
      <c r="D1429" s="79">
        <v>43070.477886307868</v>
      </c>
      <c r="E1429" s="80"/>
    </row>
    <row r="1430" spans="1:5" x14ac:dyDescent="0.25">
      <c r="A1430" s="61">
        <v>55818</v>
      </c>
      <c r="B1430" s="62" t="s">
        <v>20399</v>
      </c>
      <c r="C1430" s="62" t="s">
        <v>2</v>
      </c>
      <c r="D1430" s="79">
        <v>43066.828811574072</v>
      </c>
      <c r="E1430" s="80"/>
    </row>
    <row r="1431" spans="1:5" ht="30" x14ac:dyDescent="0.25">
      <c r="A1431" s="61">
        <v>55819</v>
      </c>
      <c r="B1431" s="62" t="s">
        <v>20400</v>
      </c>
      <c r="C1431" s="62" t="s">
        <v>2</v>
      </c>
      <c r="D1431" s="79">
        <v>43067.589463888886</v>
      </c>
      <c r="E1431" s="80"/>
    </row>
    <row r="1432" spans="1:5" x14ac:dyDescent="0.25">
      <c r="A1432" s="61">
        <v>55820</v>
      </c>
      <c r="B1432" s="62" t="s">
        <v>20401</v>
      </c>
      <c r="C1432" s="62" t="s">
        <v>2</v>
      </c>
      <c r="D1432" s="79">
        <v>43067.59007337963</v>
      </c>
      <c r="E1432" s="80"/>
    </row>
    <row r="1433" spans="1:5" x14ac:dyDescent="0.25">
      <c r="A1433" s="61">
        <v>55822</v>
      </c>
      <c r="B1433" s="62" t="s">
        <v>20402</v>
      </c>
      <c r="C1433" s="62" t="s">
        <v>2</v>
      </c>
      <c r="D1433" s="79">
        <v>43131.698672256942</v>
      </c>
      <c r="E1433" s="80">
        <v>43157</v>
      </c>
    </row>
    <row r="1434" spans="1:5" x14ac:dyDescent="0.25">
      <c r="A1434" s="61">
        <v>55823</v>
      </c>
      <c r="B1434" s="62" t="s">
        <v>20403</v>
      </c>
      <c r="C1434" s="62" t="s">
        <v>2</v>
      </c>
      <c r="D1434" s="79">
        <v>43069.686468136577</v>
      </c>
      <c r="E1434" s="80"/>
    </row>
    <row r="1435" spans="1:5" x14ac:dyDescent="0.25">
      <c r="A1435" s="61">
        <v>55824</v>
      </c>
      <c r="B1435" s="62" t="s">
        <v>20404</v>
      </c>
      <c r="C1435" s="62" t="s">
        <v>2</v>
      </c>
      <c r="D1435" s="79">
        <v>43069.685516238424</v>
      </c>
      <c r="E1435" s="80"/>
    </row>
    <row r="1436" spans="1:5" x14ac:dyDescent="0.25">
      <c r="A1436" s="61">
        <v>55825</v>
      </c>
      <c r="B1436" s="62" t="s">
        <v>20405</v>
      </c>
      <c r="C1436" s="62" t="s">
        <v>2</v>
      </c>
      <c r="D1436" s="79">
        <v>43073.945437812501</v>
      </c>
      <c r="E1436" s="80"/>
    </row>
    <row r="1437" spans="1:5" x14ac:dyDescent="0.25">
      <c r="A1437" s="61">
        <v>55826</v>
      </c>
      <c r="B1437" s="62" t="s">
        <v>20406</v>
      </c>
      <c r="C1437" s="62" t="s">
        <v>2</v>
      </c>
      <c r="D1437" s="79">
        <v>43075.662372025465</v>
      </c>
      <c r="E1437" s="80"/>
    </row>
    <row r="1438" spans="1:5" ht="30" x14ac:dyDescent="0.25">
      <c r="A1438" s="61">
        <v>55827</v>
      </c>
      <c r="B1438" s="62" t="s">
        <v>20407</v>
      </c>
      <c r="C1438" s="62" t="s">
        <v>2</v>
      </c>
      <c r="D1438" s="79">
        <v>43075.667143865743</v>
      </c>
      <c r="E1438" s="80"/>
    </row>
    <row r="1439" spans="1:5" x14ac:dyDescent="0.25">
      <c r="A1439" s="61">
        <v>55829</v>
      </c>
      <c r="B1439" s="62" t="s">
        <v>20408</v>
      </c>
      <c r="C1439" s="62" t="s">
        <v>2</v>
      </c>
      <c r="D1439" s="79">
        <v>43075.66086689815</v>
      </c>
      <c r="E1439" s="80"/>
    </row>
    <row r="1440" spans="1:5" x14ac:dyDescent="0.25">
      <c r="A1440" s="61">
        <v>55830</v>
      </c>
      <c r="B1440" s="62" t="s">
        <v>20409</v>
      </c>
      <c r="C1440" s="62" t="s">
        <v>2</v>
      </c>
      <c r="D1440" s="79">
        <v>43075.660226967593</v>
      </c>
      <c r="E1440" s="80"/>
    </row>
    <row r="1441" spans="1:5" x14ac:dyDescent="0.25">
      <c r="A1441" s="61">
        <v>55831</v>
      </c>
      <c r="B1441" s="62" t="s">
        <v>20410</v>
      </c>
      <c r="C1441" s="62" t="s">
        <v>2</v>
      </c>
      <c r="D1441" s="79">
        <v>43075.970575694446</v>
      </c>
      <c r="E1441" s="80"/>
    </row>
    <row r="1442" spans="1:5" x14ac:dyDescent="0.25">
      <c r="A1442" s="61">
        <v>55834</v>
      </c>
      <c r="B1442" s="62" t="s">
        <v>20411</v>
      </c>
      <c r="C1442" s="62" t="s">
        <v>2</v>
      </c>
      <c r="D1442" s="79">
        <v>43077.990928969906</v>
      </c>
      <c r="E1442" s="80"/>
    </row>
    <row r="1443" spans="1:5" x14ac:dyDescent="0.25">
      <c r="A1443" s="61">
        <v>55835</v>
      </c>
      <c r="B1443" s="62" t="s">
        <v>19731</v>
      </c>
      <c r="C1443" s="62" t="s">
        <v>2</v>
      </c>
      <c r="D1443" s="79">
        <v>43088.636822222223</v>
      </c>
      <c r="E1443" s="79"/>
    </row>
    <row r="1444" spans="1:5" x14ac:dyDescent="0.25">
      <c r="A1444" s="61">
        <v>55836</v>
      </c>
      <c r="B1444" s="62" t="s">
        <v>20412</v>
      </c>
      <c r="C1444" s="62" t="s">
        <v>2</v>
      </c>
      <c r="D1444" s="79">
        <v>43078.927648032404</v>
      </c>
      <c r="E1444" s="79"/>
    </row>
    <row r="1445" spans="1:5" x14ac:dyDescent="0.25">
      <c r="A1445" s="61">
        <v>55837</v>
      </c>
      <c r="B1445" s="62" t="s">
        <v>20413</v>
      </c>
      <c r="C1445" s="62" t="s">
        <v>2</v>
      </c>
      <c r="D1445" s="79">
        <v>43078.929063159725</v>
      </c>
      <c r="E1445" s="80"/>
    </row>
    <row r="1446" spans="1:5" x14ac:dyDescent="0.25">
      <c r="A1446" s="61">
        <v>55838</v>
      </c>
      <c r="B1446" s="62" t="s">
        <v>20414</v>
      </c>
      <c r="C1446" s="62" t="s">
        <v>2</v>
      </c>
      <c r="D1446" s="79">
        <v>43078.932328159724</v>
      </c>
      <c r="E1446" s="80"/>
    </row>
    <row r="1447" spans="1:5" ht="30" x14ac:dyDescent="0.25">
      <c r="A1447" s="61">
        <v>55839</v>
      </c>
      <c r="B1447" s="62" t="s">
        <v>20354</v>
      </c>
      <c r="C1447" s="62" t="s">
        <v>2</v>
      </c>
      <c r="D1447" s="79">
        <v>43116.47832534722</v>
      </c>
      <c r="E1447" s="80"/>
    </row>
    <row r="1448" spans="1:5" ht="30" x14ac:dyDescent="0.25">
      <c r="A1448" s="61">
        <v>55840</v>
      </c>
      <c r="B1448" s="62" t="s">
        <v>20354</v>
      </c>
      <c r="C1448" s="62" t="s">
        <v>2</v>
      </c>
      <c r="D1448" s="79">
        <v>43116.490301817132</v>
      </c>
      <c r="E1448" s="80"/>
    </row>
    <row r="1449" spans="1:5" x14ac:dyDescent="0.25">
      <c r="A1449" s="61">
        <v>55841</v>
      </c>
      <c r="B1449" s="62" t="s">
        <v>20415</v>
      </c>
      <c r="C1449" s="62" t="s">
        <v>2</v>
      </c>
      <c r="D1449" s="79">
        <v>43080.783486539352</v>
      </c>
      <c r="E1449" s="80"/>
    </row>
    <row r="1450" spans="1:5" x14ac:dyDescent="0.25">
      <c r="A1450" s="61">
        <v>55842</v>
      </c>
      <c r="B1450" s="62" t="s">
        <v>20416</v>
      </c>
      <c r="C1450" s="62" t="s">
        <v>2</v>
      </c>
      <c r="D1450" s="79">
        <v>43080.784770451392</v>
      </c>
      <c r="E1450" s="80"/>
    </row>
    <row r="1451" spans="1:5" x14ac:dyDescent="0.25">
      <c r="A1451" s="61">
        <v>55843</v>
      </c>
      <c r="B1451" s="62" t="s">
        <v>20417</v>
      </c>
      <c r="C1451" s="62" t="s">
        <v>2</v>
      </c>
      <c r="D1451" s="79">
        <v>43082.515771724538</v>
      </c>
      <c r="E1451" s="80"/>
    </row>
    <row r="1452" spans="1:5" x14ac:dyDescent="0.25">
      <c r="A1452" s="61">
        <v>55846</v>
      </c>
      <c r="B1452" s="62" t="s">
        <v>20402</v>
      </c>
      <c r="C1452" s="62" t="s">
        <v>2</v>
      </c>
      <c r="D1452" s="79">
        <v>43152.517035613426</v>
      </c>
      <c r="E1452" s="80">
        <v>43205</v>
      </c>
    </row>
    <row r="1453" spans="1:5" x14ac:dyDescent="0.25">
      <c r="A1453" s="61">
        <v>55847</v>
      </c>
      <c r="B1453" s="62" t="s">
        <v>20418</v>
      </c>
      <c r="C1453" s="62" t="s">
        <v>2</v>
      </c>
      <c r="D1453" s="79">
        <v>43105.684995405092</v>
      </c>
      <c r="E1453" s="80">
        <v>43101</v>
      </c>
    </row>
    <row r="1454" spans="1:5" x14ac:dyDescent="0.25">
      <c r="A1454" s="61">
        <v>55848</v>
      </c>
      <c r="B1454" s="62" t="s">
        <v>20520</v>
      </c>
      <c r="C1454" s="62" t="s">
        <v>2</v>
      </c>
      <c r="D1454" s="79">
        <v>43133.511578900463</v>
      </c>
      <c r="E1454" s="80"/>
    </row>
    <row r="1455" spans="1:5" x14ac:dyDescent="0.25">
      <c r="A1455" s="61">
        <v>55851</v>
      </c>
      <c r="B1455" s="62" t="s">
        <v>20419</v>
      </c>
      <c r="C1455" s="62" t="s">
        <v>2</v>
      </c>
      <c r="D1455" s="79">
        <v>43091.536712187502</v>
      </c>
      <c r="E1455" s="80"/>
    </row>
    <row r="1456" spans="1:5" x14ac:dyDescent="0.25">
      <c r="A1456" s="61">
        <v>55852</v>
      </c>
      <c r="B1456" s="62" t="s">
        <v>20208</v>
      </c>
      <c r="C1456" s="62" t="s">
        <v>2</v>
      </c>
      <c r="D1456" s="79">
        <v>43133.60721188657</v>
      </c>
      <c r="E1456" s="80"/>
    </row>
    <row r="1457" spans="1:5" x14ac:dyDescent="0.25">
      <c r="A1457" s="61">
        <v>55853</v>
      </c>
      <c r="B1457" s="62" t="s">
        <v>20420</v>
      </c>
      <c r="C1457" s="62" t="s">
        <v>43</v>
      </c>
      <c r="D1457" s="79">
        <v>43200.041807986112</v>
      </c>
      <c r="E1457" s="80"/>
    </row>
    <row r="1458" spans="1:5" x14ac:dyDescent="0.25">
      <c r="A1458" s="61">
        <v>55854</v>
      </c>
      <c r="B1458" s="62" t="s">
        <v>20421</v>
      </c>
      <c r="C1458" s="62" t="s">
        <v>2</v>
      </c>
      <c r="D1458" s="79">
        <v>43103.76278287037</v>
      </c>
      <c r="E1458" s="80"/>
    </row>
    <row r="1459" spans="1:5" x14ac:dyDescent="0.25">
      <c r="A1459" s="61">
        <v>55855</v>
      </c>
      <c r="B1459" s="62" t="s">
        <v>20422</v>
      </c>
      <c r="C1459" s="62" t="s">
        <v>2</v>
      </c>
      <c r="D1459" s="79">
        <v>43103.779248495368</v>
      </c>
      <c r="E1459" s="80"/>
    </row>
    <row r="1460" spans="1:5" x14ac:dyDescent="0.25">
      <c r="A1460" s="61">
        <v>55856</v>
      </c>
      <c r="B1460" s="62" t="s">
        <v>20423</v>
      </c>
      <c r="C1460" s="62" t="s">
        <v>2</v>
      </c>
      <c r="D1460" s="79">
        <v>43103.788740358796</v>
      </c>
      <c r="E1460" s="80"/>
    </row>
    <row r="1461" spans="1:5" x14ac:dyDescent="0.25">
      <c r="A1461" s="61">
        <v>55857</v>
      </c>
      <c r="B1461" s="62" t="s">
        <v>20424</v>
      </c>
      <c r="C1461" s="62" t="s">
        <v>2</v>
      </c>
      <c r="D1461" s="79">
        <v>43104.745069444441</v>
      </c>
      <c r="E1461" s="80"/>
    </row>
    <row r="1462" spans="1:5" x14ac:dyDescent="0.25">
      <c r="A1462" s="61">
        <v>55858</v>
      </c>
      <c r="B1462" s="62" t="s">
        <v>20425</v>
      </c>
      <c r="C1462" s="62" t="s">
        <v>2</v>
      </c>
      <c r="D1462" s="79">
        <v>43109.836327627316</v>
      </c>
      <c r="E1462" s="80"/>
    </row>
    <row r="1463" spans="1:5" x14ac:dyDescent="0.25">
      <c r="A1463" s="61">
        <v>55859</v>
      </c>
      <c r="B1463" s="62" t="s">
        <v>20426</v>
      </c>
      <c r="C1463" s="62" t="s">
        <v>2</v>
      </c>
      <c r="D1463" s="79">
        <v>43109.838491516202</v>
      </c>
      <c r="E1463" s="80"/>
    </row>
    <row r="1464" spans="1:5" x14ac:dyDescent="0.25">
      <c r="A1464" s="61">
        <v>55860</v>
      </c>
      <c r="B1464" s="62" t="s">
        <v>20427</v>
      </c>
      <c r="C1464" s="62" t="s">
        <v>2</v>
      </c>
      <c r="D1464" s="79">
        <v>43110.443630439811</v>
      </c>
      <c r="E1464" s="79"/>
    </row>
    <row r="1465" spans="1:5" x14ac:dyDescent="0.25">
      <c r="A1465" s="61">
        <v>55861</v>
      </c>
      <c r="B1465" s="62" t="s">
        <v>20428</v>
      </c>
      <c r="C1465" s="62" t="s">
        <v>2</v>
      </c>
      <c r="D1465" s="79">
        <v>43111.483439004631</v>
      </c>
      <c r="E1465" s="80"/>
    </row>
    <row r="1466" spans="1:5" x14ac:dyDescent="0.25">
      <c r="A1466" s="61">
        <v>55862</v>
      </c>
      <c r="B1466" s="62" t="s">
        <v>20429</v>
      </c>
      <c r="C1466" s="62" t="s">
        <v>2</v>
      </c>
      <c r="D1466" s="79">
        <v>43111.485053784723</v>
      </c>
      <c r="E1466" s="80"/>
    </row>
    <row r="1467" spans="1:5" x14ac:dyDescent="0.25">
      <c r="A1467" s="61">
        <v>55863</v>
      </c>
      <c r="B1467" s="62" t="s">
        <v>20430</v>
      </c>
      <c r="C1467" s="62" t="s">
        <v>2</v>
      </c>
      <c r="D1467" s="79">
        <v>43111.486378043985</v>
      </c>
      <c r="E1467" s="80"/>
    </row>
    <row r="1468" spans="1:5" x14ac:dyDescent="0.25">
      <c r="A1468" s="61">
        <v>55864</v>
      </c>
      <c r="B1468" s="62" t="s">
        <v>20431</v>
      </c>
      <c r="C1468" s="62" t="s">
        <v>2</v>
      </c>
      <c r="D1468" s="79">
        <v>43111.487666550929</v>
      </c>
      <c r="E1468" s="80"/>
    </row>
    <row r="1469" spans="1:5" x14ac:dyDescent="0.25">
      <c r="A1469" s="61">
        <v>55865</v>
      </c>
      <c r="B1469" s="62" t="s">
        <v>20432</v>
      </c>
      <c r="C1469" s="62" t="s">
        <v>2</v>
      </c>
      <c r="D1469" s="79">
        <v>43111.489075659723</v>
      </c>
      <c r="E1469" s="80"/>
    </row>
    <row r="1470" spans="1:5" x14ac:dyDescent="0.25">
      <c r="A1470" s="61">
        <v>55866</v>
      </c>
      <c r="B1470" s="62" t="s">
        <v>20433</v>
      </c>
      <c r="C1470" s="62" t="s">
        <v>2</v>
      </c>
      <c r="D1470" s="79">
        <v>43111.491251504631</v>
      </c>
      <c r="E1470" s="80"/>
    </row>
    <row r="1471" spans="1:5" x14ac:dyDescent="0.25">
      <c r="A1471" s="61">
        <v>55867</v>
      </c>
      <c r="B1471" s="62" t="s">
        <v>20434</v>
      </c>
      <c r="C1471" s="62" t="s">
        <v>2</v>
      </c>
      <c r="D1471" s="79">
        <v>43111.492865127315</v>
      </c>
      <c r="E1471" s="80"/>
    </row>
    <row r="1472" spans="1:5" x14ac:dyDescent="0.25">
      <c r="A1472" s="61">
        <v>55880</v>
      </c>
      <c r="B1472" s="62" t="s">
        <v>20440</v>
      </c>
      <c r="C1472" s="62" t="s">
        <v>2</v>
      </c>
      <c r="D1472" s="79">
        <v>43118.605301423609</v>
      </c>
      <c r="E1472" s="80"/>
    </row>
    <row r="1473" spans="1:5" x14ac:dyDescent="0.25">
      <c r="A1473" s="61">
        <v>55881</v>
      </c>
      <c r="B1473" s="62" t="s">
        <v>20522</v>
      </c>
      <c r="C1473" s="62" t="s">
        <v>2</v>
      </c>
      <c r="D1473" s="79">
        <v>43130.396096562501</v>
      </c>
      <c r="E1473" s="80"/>
    </row>
    <row r="1474" spans="1:5" x14ac:dyDescent="0.25">
      <c r="A1474" s="61">
        <v>55884</v>
      </c>
      <c r="B1474" s="62" t="s">
        <v>20523</v>
      </c>
      <c r="C1474" s="62" t="s">
        <v>2</v>
      </c>
      <c r="D1474" s="79">
        <v>43123.709026157405</v>
      </c>
      <c r="E1474" s="80"/>
    </row>
    <row r="1475" spans="1:5" x14ac:dyDescent="0.25">
      <c r="A1475" s="61">
        <v>55888</v>
      </c>
      <c r="B1475" s="62" t="s">
        <v>20522</v>
      </c>
      <c r="C1475" s="62" t="s">
        <v>2</v>
      </c>
      <c r="D1475" s="79">
        <v>43130.399217627317</v>
      </c>
      <c r="E1475" s="80"/>
    </row>
    <row r="1476" spans="1:5" x14ac:dyDescent="0.25">
      <c r="A1476" s="61">
        <v>55889</v>
      </c>
      <c r="B1476" s="62" t="s">
        <v>20524</v>
      </c>
      <c r="C1476" s="62" t="s">
        <v>2</v>
      </c>
      <c r="D1476" s="79">
        <v>43133.597682719905</v>
      </c>
      <c r="E1476" s="80"/>
    </row>
    <row r="1477" spans="1:5" x14ac:dyDescent="0.25">
      <c r="A1477" s="61">
        <v>55891</v>
      </c>
      <c r="B1477" s="62" t="s">
        <v>20525</v>
      </c>
      <c r="C1477" s="62" t="s">
        <v>2</v>
      </c>
      <c r="D1477" s="79">
        <v>43133.598772685182</v>
      </c>
      <c r="E1477" s="80"/>
    </row>
    <row r="1478" spans="1:5" x14ac:dyDescent="0.25">
      <c r="A1478" s="61">
        <v>55892</v>
      </c>
      <c r="B1478" s="62" t="s">
        <v>20439</v>
      </c>
      <c r="C1478" s="62" t="s">
        <v>2</v>
      </c>
      <c r="D1478" s="79">
        <v>43153.445174189816</v>
      </c>
      <c r="E1478" s="80"/>
    </row>
    <row r="1479" spans="1:5" x14ac:dyDescent="0.25">
      <c r="A1479" s="61">
        <v>55894</v>
      </c>
      <c r="B1479" s="62" t="s">
        <v>20526</v>
      </c>
      <c r="C1479" s="62" t="s">
        <v>2</v>
      </c>
      <c r="D1479" s="79">
        <v>43133.68642824074</v>
      </c>
      <c r="E1479" s="80"/>
    </row>
    <row r="1480" spans="1:5" x14ac:dyDescent="0.25">
      <c r="A1480" s="61">
        <v>55895</v>
      </c>
      <c r="B1480" s="62" t="s">
        <v>20527</v>
      </c>
      <c r="C1480" s="62" t="s">
        <v>2</v>
      </c>
      <c r="D1480" s="79">
        <v>43133.687551886571</v>
      </c>
      <c r="E1480" s="80"/>
    </row>
    <row r="1481" spans="1:5" x14ac:dyDescent="0.25">
      <c r="A1481" s="61">
        <v>55896</v>
      </c>
      <c r="B1481" s="62" t="s">
        <v>20528</v>
      </c>
      <c r="C1481" s="62" t="s">
        <v>2</v>
      </c>
      <c r="D1481" s="79">
        <v>43133.688745370368</v>
      </c>
      <c r="E1481" s="80"/>
    </row>
    <row r="1482" spans="1:5" x14ac:dyDescent="0.25">
      <c r="A1482" s="61">
        <v>55898</v>
      </c>
      <c r="B1482" s="62" t="s">
        <v>20187</v>
      </c>
      <c r="C1482" s="62" t="s">
        <v>2</v>
      </c>
      <c r="D1482" s="79">
        <v>43137.836562881945</v>
      </c>
      <c r="E1482" s="80"/>
    </row>
    <row r="1483" spans="1:5" x14ac:dyDescent="0.25">
      <c r="A1483" s="61">
        <v>55899</v>
      </c>
      <c r="B1483" s="62" t="s">
        <v>20529</v>
      </c>
      <c r="C1483" s="62" t="s">
        <v>2</v>
      </c>
      <c r="D1483" s="79">
        <v>43137.839849652781</v>
      </c>
      <c r="E1483" s="80"/>
    </row>
    <row r="1484" spans="1:5" x14ac:dyDescent="0.25">
      <c r="A1484" s="61">
        <v>55900</v>
      </c>
      <c r="B1484" s="62" t="s">
        <v>20530</v>
      </c>
      <c r="C1484" s="62" t="s">
        <v>2</v>
      </c>
      <c r="D1484" s="79">
        <v>43137.837697337964</v>
      </c>
      <c r="E1484" s="80"/>
    </row>
    <row r="1485" spans="1:5" x14ac:dyDescent="0.25">
      <c r="A1485" s="61">
        <v>55901</v>
      </c>
      <c r="B1485" s="62" t="s">
        <v>20531</v>
      </c>
      <c r="C1485" s="62" t="s">
        <v>2</v>
      </c>
      <c r="D1485" s="79">
        <v>43137.838370289355</v>
      </c>
      <c r="E1485" s="80"/>
    </row>
    <row r="1486" spans="1:5" x14ac:dyDescent="0.25">
      <c r="A1486" s="61">
        <v>55902</v>
      </c>
      <c r="B1486" s="62" t="s">
        <v>20532</v>
      </c>
      <c r="C1486" s="62" t="s">
        <v>2</v>
      </c>
      <c r="D1486" s="79">
        <v>43173.376155439815</v>
      </c>
      <c r="E1486" s="80"/>
    </row>
    <row r="1487" spans="1:5" x14ac:dyDescent="0.25">
      <c r="A1487" s="61">
        <v>55904</v>
      </c>
      <c r="B1487" s="62" t="s">
        <v>20532</v>
      </c>
      <c r="C1487" s="62" t="s">
        <v>2</v>
      </c>
      <c r="D1487" s="79">
        <v>43173.378722256944</v>
      </c>
      <c r="E1487" s="80"/>
    </row>
    <row r="1488" spans="1:5" x14ac:dyDescent="0.25">
      <c r="A1488" s="61">
        <v>55905</v>
      </c>
      <c r="B1488" s="62" t="s">
        <v>20533</v>
      </c>
      <c r="C1488" s="62" t="s">
        <v>2</v>
      </c>
      <c r="D1488" s="79">
        <v>43153.468293715276</v>
      </c>
      <c r="E1488" s="80"/>
    </row>
    <row r="1489" spans="1:5" x14ac:dyDescent="0.25">
      <c r="A1489" s="61">
        <v>55906</v>
      </c>
      <c r="B1489" s="62" t="s">
        <v>20534</v>
      </c>
      <c r="C1489" s="62" t="s">
        <v>2</v>
      </c>
      <c r="D1489" s="79">
        <v>43153.484991701385</v>
      </c>
      <c r="E1489" s="80"/>
    </row>
    <row r="1490" spans="1:5" x14ac:dyDescent="0.25">
      <c r="A1490" s="61">
        <v>55907</v>
      </c>
      <c r="B1490" s="62" t="s">
        <v>20535</v>
      </c>
      <c r="C1490" s="62" t="s">
        <v>2</v>
      </c>
      <c r="D1490" s="79">
        <v>43153.479236307867</v>
      </c>
      <c r="E1490" s="80"/>
    </row>
    <row r="1491" spans="1:5" x14ac:dyDescent="0.25">
      <c r="A1491" s="61">
        <v>55909</v>
      </c>
      <c r="B1491" s="62" t="s">
        <v>20536</v>
      </c>
      <c r="C1491" s="62" t="s">
        <v>2</v>
      </c>
      <c r="D1491" s="79">
        <v>43161.328989317131</v>
      </c>
      <c r="E1491" s="80">
        <v>43206</v>
      </c>
    </row>
    <row r="1492" spans="1:5" x14ac:dyDescent="0.25">
      <c r="A1492" s="61">
        <v>55910</v>
      </c>
      <c r="B1492" s="62" t="s">
        <v>20537</v>
      </c>
      <c r="C1492" s="62" t="s">
        <v>2</v>
      </c>
      <c r="D1492" s="79">
        <v>43152.544122997686</v>
      </c>
      <c r="E1492" s="79"/>
    </row>
    <row r="1493" spans="1:5" x14ac:dyDescent="0.25">
      <c r="A1493" s="61">
        <v>55911</v>
      </c>
      <c r="B1493" s="62" t="s">
        <v>20402</v>
      </c>
      <c r="C1493" s="62" t="s">
        <v>2</v>
      </c>
      <c r="D1493" s="79">
        <v>43152.436542743053</v>
      </c>
      <c r="E1493" s="80"/>
    </row>
    <row r="1494" spans="1:5" ht="30" x14ac:dyDescent="0.25">
      <c r="A1494" s="61">
        <v>55913</v>
      </c>
      <c r="B1494" s="62" t="s">
        <v>20538</v>
      </c>
      <c r="C1494" s="62" t="s">
        <v>2</v>
      </c>
      <c r="D1494" s="79">
        <v>43152.65520671296</v>
      </c>
      <c r="E1494" s="80"/>
    </row>
    <row r="1495" spans="1:5" x14ac:dyDescent="0.25">
      <c r="A1495" s="61">
        <v>55914</v>
      </c>
      <c r="B1495" s="62" t="s">
        <v>20539</v>
      </c>
      <c r="C1495" s="62" t="s">
        <v>2</v>
      </c>
      <c r="D1495" s="79">
        <v>43153.608216817127</v>
      </c>
      <c r="E1495" s="80"/>
    </row>
    <row r="1496" spans="1:5" x14ac:dyDescent="0.25">
      <c r="A1496" s="61">
        <v>55919</v>
      </c>
      <c r="B1496" s="62" t="s">
        <v>20437</v>
      </c>
      <c r="C1496" s="62" t="s">
        <v>2</v>
      </c>
      <c r="D1496" s="79">
        <v>43161.65291863426</v>
      </c>
      <c r="E1496" s="80"/>
    </row>
    <row r="1497" spans="1:5" x14ac:dyDescent="0.25">
      <c r="A1497" s="61">
        <v>55920</v>
      </c>
      <c r="B1497" s="62" t="s">
        <v>20540</v>
      </c>
      <c r="C1497" s="62" t="s">
        <v>2</v>
      </c>
      <c r="D1497" s="79">
        <v>43161.703026932868</v>
      </c>
      <c r="E1497" s="80"/>
    </row>
    <row r="1498" spans="1:5" x14ac:dyDescent="0.25">
      <c r="A1498" s="61">
        <v>55921</v>
      </c>
      <c r="B1498" s="62" t="s">
        <v>20541</v>
      </c>
      <c r="C1498" s="62" t="s">
        <v>2</v>
      </c>
      <c r="D1498" s="79">
        <v>43161.701441319441</v>
      </c>
      <c r="E1498" s="80"/>
    </row>
    <row r="1499" spans="1:5" x14ac:dyDescent="0.25">
      <c r="A1499" s="61">
        <v>55922</v>
      </c>
      <c r="B1499" s="62" t="s">
        <v>20427</v>
      </c>
      <c r="C1499" s="62" t="s">
        <v>2</v>
      </c>
      <c r="D1499" s="79">
        <v>43164.517547488424</v>
      </c>
      <c r="E1499" s="80"/>
    </row>
    <row r="1500" spans="1:5" x14ac:dyDescent="0.25">
      <c r="A1500" s="61">
        <v>55923</v>
      </c>
      <c r="B1500" s="62" t="s">
        <v>20542</v>
      </c>
      <c r="C1500" s="62" t="s">
        <v>2</v>
      </c>
      <c r="D1500" s="79">
        <v>43164.518530937501</v>
      </c>
      <c r="E1500" s="80"/>
    </row>
    <row r="1501" spans="1:5" x14ac:dyDescent="0.25">
      <c r="A1501" s="61">
        <v>55927</v>
      </c>
      <c r="B1501" s="62" t="s">
        <v>20343</v>
      </c>
      <c r="C1501" s="62" t="s">
        <v>2</v>
      </c>
      <c r="D1501" s="79">
        <v>43166.620460266204</v>
      </c>
      <c r="E1501" s="80"/>
    </row>
    <row r="1502" spans="1:5" x14ac:dyDescent="0.25">
      <c r="A1502" s="61">
        <v>55928</v>
      </c>
      <c r="B1502" s="62" t="s">
        <v>20543</v>
      </c>
      <c r="C1502" s="62" t="s">
        <v>2</v>
      </c>
      <c r="D1502" s="79">
        <v>43166.621174884262</v>
      </c>
      <c r="E1502" s="80"/>
    </row>
    <row r="1503" spans="1:5" x14ac:dyDescent="0.25">
      <c r="A1503" s="61">
        <v>55929</v>
      </c>
      <c r="B1503" s="62" t="s">
        <v>20544</v>
      </c>
      <c r="C1503" s="62" t="s">
        <v>2</v>
      </c>
      <c r="D1503" s="79">
        <v>43166.62186165509</v>
      </c>
      <c r="E1503" s="80"/>
    </row>
    <row r="1504" spans="1:5" x14ac:dyDescent="0.25">
      <c r="A1504" s="61">
        <v>55930</v>
      </c>
      <c r="B1504" s="62" t="s">
        <v>20545</v>
      </c>
      <c r="C1504" s="62" t="s">
        <v>2</v>
      </c>
      <c r="D1504" s="79">
        <v>43166.623311307871</v>
      </c>
      <c r="E1504" s="80"/>
    </row>
    <row r="1505" spans="1:5" x14ac:dyDescent="0.25">
      <c r="A1505" s="61">
        <v>55931</v>
      </c>
      <c r="B1505" s="62" t="s">
        <v>20546</v>
      </c>
      <c r="C1505" s="62" t="s">
        <v>2</v>
      </c>
      <c r="D1505" s="79">
        <v>43166.622696874998</v>
      </c>
      <c r="E1505" s="80"/>
    </row>
    <row r="1506" spans="1:5" x14ac:dyDescent="0.25">
      <c r="A1506" s="61">
        <v>55932</v>
      </c>
      <c r="B1506" s="62" t="s">
        <v>3667</v>
      </c>
      <c r="C1506" s="62" t="s">
        <v>2</v>
      </c>
      <c r="D1506" s="79">
        <v>43172.69250315972</v>
      </c>
      <c r="E1506" s="80"/>
    </row>
    <row r="1507" spans="1:5" x14ac:dyDescent="0.25">
      <c r="A1507" s="61">
        <v>55933</v>
      </c>
      <c r="B1507" s="62" t="s">
        <v>20363</v>
      </c>
      <c r="C1507" s="62" t="s">
        <v>2</v>
      </c>
      <c r="D1507" s="79">
        <v>43194.665781793985</v>
      </c>
      <c r="E1507" s="80"/>
    </row>
    <row r="1508" spans="1:5" x14ac:dyDescent="0.25">
      <c r="A1508" s="61">
        <v>55934</v>
      </c>
      <c r="B1508" s="62" t="s">
        <v>20363</v>
      </c>
      <c r="C1508" s="62" t="s">
        <v>2</v>
      </c>
      <c r="D1508" s="79">
        <v>43194.66710309028</v>
      </c>
      <c r="E1508" s="80"/>
    </row>
    <row r="1509" spans="1:5" x14ac:dyDescent="0.25">
      <c r="A1509" s="61">
        <v>55935</v>
      </c>
      <c r="B1509" s="62" t="s">
        <v>20547</v>
      </c>
      <c r="C1509" s="62" t="s">
        <v>2</v>
      </c>
      <c r="D1509" s="79">
        <v>43179.434879247689</v>
      </c>
      <c r="E1509" s="80"/>
    </row>
    <row r="1510" spans="1:5" x14ac:dyDescent="0.25">
      <c r="A1510" s="61">
        <v>55936</v>
      </c>
      <c r="B1510" s="62" t="s">
        <v>20548</v>
      </c>
      <c r="C1510" s="62" t="s">
        <v>2</v>
      </c>
      <c r="D1510" s="79">
        <v>43207.454655821763</v>
      </c>
      <c r="E1510" s="80"/>
    </row>
    <row r="1511" spans="1:5" x14ac:dyDescent="0.25">
      <c r="A1511" s="61">
        <v>55937</v>
      </c>
      <c r="B1511" s="62" t="s">
        <v>20549</v>
      </c>
      <c r="C1511" s="62" t="s">
        <v>2</v>
      </c>
      <c r="D1511" s="79">
        <v>43179.435767013892</v>
      </c>
      <c r="E1511" s="80"/>
    </row>
    <row r="1512" spans="1:5" x14ac:dyDescent="0.25">
      <c r="A1512" s="61">
        <v>55938</v>
      </c>
      <c r="B1512" s="62" t="s">
        <v>20548</v>
      </c>
      <c r="C1512" s="62" t="s">
        <v>2</v>
      </c>
      <c r="D1512" s="79">
        <v>43207.459489618057</v>
      </c>
      <c r="E1512" s="80"/>
    </row>
    <row r="1513" spans="1:5" x14ac:dyDescent="0.25">
      <c r="A1513" s="61">
        <v>55939</v>
      </c>
      <c r="B1513" s="62" t="s">
        <v>20550</v>
      </c>
      <c r="C1513" s="62" t="s">
        <v>2</v>
      </c>
      <c r="D1513" s="79">
        <v>43179.524079826391</v>
      </c>
      <c r="E1513" s="80"/>
    </row>
    <row r="1514" spans="1:5" x14ac:dyDescent="0.25">
      <c r="A1514" s="61">
        <v>55941</v>
      </c>
      <c r="B1514" s="62" t="s">
        <v>20596</v>
      </c>
      <c r="C1514" s="62" t="s">
        <v>2</v>
      </c>
      <c r="D1514" s="79">
        <v>43213.727567557871</v>
      </c>
      <c r="E1514" s="80"/>
    </row>
    <row r="1515" spans="1:5" x14ac:dyDescent="0.25">
      <c r="A1515" s="61">
        <v>55942</v>
      </c>
      <c r="B1515" s="62" t="s">
        <v>20597</v>
      </c>
      <c r="C1515" s="62" t="s">
        <v>2</v>
      </c>
      <c r="D1515" s="79">
        <v>43215.589631979165</v>
      </c>
      <c r="E1515" s="80"/>
    </row>
    <row r="1516" spans="1:5" x14ac:dyDescent="0.25">
      <c r="A1516" s="61">
        <v>55943</v>
      </c>
      <c r="B1516" s="62" t="s">
        <v>20598</v>
      </c>
      <c r="C1516" s="62" t="s">
        <v>2</v>
      </c>
      <c r="D1516" s="79">
        <v>43213.729138541668</v>
      </c>
      <c r="E1516" s="80"/>
    </row>
    <row r="1517" spans="1:5" x14ac:dyDescent="0.25">
      <c r="A1517">
        <v>55944</v>
      </c>
      <c r="B1517" t="s">
        <v>20551</v>
      </c>
      <c r="C1517" t="s">
        <v>2</v>
      </c>
      <c r="D1517" s="75">
        <v>43186.539805057873</v>
      </c>
      <c r="E1517" s="75"/>
    </row>
    <row r="1518" spans="1:5" x14ac:dyDescent="0.25">
      <c r="A1518">
        <v>55945</v>
      </c>
      <c r="B1518" t="s">
        <v>20552</v>
      </c>
      <c r="C1518" t="s">
        <v>2</v>
      </c>
      <c r="D1518" s="75">
        <v>43188.523636921294</v>
      </c>
      <c r="E1518" s="75"/>
    </row>
    <row r="1519" spans="1:5" x14ac:dyDescent="0.25">
      <c r="A1519">
        <v>55946</v>
      </c>
      <c r="B1519" t="s">
        <v>20553</v>
      </c>
      <c r="C1519" t="s">
        <v>2</v>
      </c>
      <c r="D1519" s="75">
        <v>43194.706791550925</v>
      </c>
      <c r="E1519" s="75"/>
    </row>
    <row r="1520" spans="1:5" x14ac:dyDescent="0.25">
      <c r="A1520">
        <v>55947</v>
      </c>
      <c r="B1520" t="s">
        <v>20554</v>
      </c>
      <c r="C1520" t="s">
        <v>2</v>
      </c>
      <c r="D1520" s="75">
        <v>43220.466184641205</v>
      </c>
      <c r="E1520" s="75">
        <v>43255</v>
      </c>
    </row>
    <row r="1521" spans="1:5" x14ac:dyDescent="0.25">
      <c r="A1521">
        <v>55949</v>
      </c>
      <c r="B1521" t="s">
        <v>20555</v>
      </c>
      <c r="C1521" t="s">
        <v>2</v>
      </c>
      <c r="D1521" s="75">
        <v>43199.752289502314</v>
      </c>
      <c r="E1521" s="75"/>
    </row>
    <row r="1522" spans="1:5" x14ac:dyDescent="0.25">
      <c r="A1522">
        <v>55950</v>
      </c>
      <c r="B1522" t="s">
        <v>20556</v>
      </c>
      <c r="C1522" t="s">
        <v>2</v>
      </c>
      <c r="D1522" s="75">
        <v>43199.753102002316</v>
      </c>
      <c r="E1522" s="75"/>
    </row>
    <row r="1523" spans="1:5" x14ac:dyDescent="0.25">
      <c r="A1523">
        <v>55952</v>
      </c>
      <c r="B1523" t="s">
        <v>20557</v>
      </c>
      <c r="C1523" t="s">
        <v>2</v>
      </c>
      <c r="D1523" s="75">
        <v>43203.434230555555</v>
      </c>
      <c r="E1523" s="75"/>
    </row>
    <row r="1524" spans="1:5" x14ac:dyDescent="0.25">
      <c r="A1524">
        <v>55953</v>
      </c>
      <c r="B1524" t="s">
        <v>20433</v>
      </c>
      <c r="C1524" t="s">
        <v>2</v>
      </c>
      <c r="D1524" s="75">
        <v>43203.433381053241</v>
      </c>
      <c r="E1524" s="75"/>
    </row>
    <row r="1525" spans="1:5" x14ac:dyDescent="0.25">
      <c r="A1525">
        <v>55954</v>
      </c>
      <c r="B1525" t="s">
        <v>20558</v>
      </c>
      <c r="C1525" t="s">
        <v>2</v>
      </c>
      <c r="D1525" s="75">
        <v>43202.633066087961</v>
      </c>
      <c r="E1525" s="75"/>
    </row>
    <row r="1526" spans="1:5" x14ac:dyDescent="0.25">
      <c r="A1526">
        <v>55958</v>
      </c>
      <c r="B1526" t="s">
        <v>20552</v>
      </c>
      <c r="C1526" t="s">
        <v>2</v>
      </c>
      <c r="D1526" s="75">
        <v>43207.479720752315</v>
      </c>
      <c r="E1526" s="75"/>
    </row>
    <row r="1527" spans="1:5" x14ac:dyDescent="0.25">
      <c r="A1527">
        <v>55959</v>
      </c>
      <c r="B1527" t="s">
        <v>20559</v>
      </c>
      <c r="C1527" t="s">
        <v>2</v>
      </c>
      <c r="D1527" s="75">
        <v>43209.579247569447</v>
      </c>
      <c r="E1527" s="75"/>
    </row>
    <row r="1528" spans="1:5" x14ac:dyDescent="0.25">
      <c r="A1528">
        <v>55960</v>
      </c>
      <c r="B1528" t="s">
        <v>20560</v>
      </c>
      <c r="C1528" t="s">
        <v>2</v>
      </c>
      <c r="D1528" s="75">
        <v>43209.580180555553</v>
      </c>
      <c r="E1528" s="75"/>
    </row>
    <row r="1529" spans="1:5" x14ac:dyDescent="0.25">
      <c r="A1529">
        <v>55962</v>
      </c>
      <c r="B1529" t="s">
        <v>20541</v>
      </c>
      <c r="C1529" t="s">
        <v>2</v>
      </c>
      <c r="D1529" s="75">
        <v>43215.373688391206</v>
      </c>
      <c r="E1529" s="75"/>
    </row>
    <row r="1530" spans="1:5" x14ac:dyDescent="0.25">
      <c r="A1530">
        <v>55963</v>
      </c>
      <c r="B1530" t="s">
        <v>20599</v>
      </c>
      <c r="C1530" t="s">
        <v>2</v>
      </c>
      <c r="D1530" s="75">
        <v>43215.639927430559</v>
      </c>
      <c r="E1530" s="75"/>
    </row>
    <row r="1531" spans="1:5" x14ac:dyDescent="0.25">
      <c r="A1531">
        <v>55964</v>
      </c>
      <c r="B1531" t="s">
        <v>20600</v>
      </c>
      <c r="C1531" t="s">
        <v>2</v>
      </c>
      <c r="D1531" s="75">
        <v>43217.70066076389</v>
      </c>
      <c r="E1531" s="75"/>
    </row>
    <row r="1532" spans="1:5" x14ac:dyDescent="0.25">
      <c r="A1532">
        <v>55965</v>
      </c>
      <c r="B1532" t="s">
        <v>20601</v>
      </c>
      <c r="C1532" t="s">
        <v>2</v>
      </c>
      <c r="D1532" s="75">
        <v>43217.701616319442</v>
      </c>
      <c r="E1532" s="75"/>
    </row>
    <row r="1533" spans="1:5" x14ac:dyDescent="0.25">
      <c r="A1533">
        <v>55966</v>
      </c>
      <c r="B1533" t="s">
        <v>20602</v>
      </c>
      <c r="C1533" t="s">
        <v>2</v>
      </c>
      <c r="D1533" s="75">
        <v>43217.742195254628</v>
      </c>
      <c r="E1533" s="75"/>
    </row>
    <row r="1534" spans="1:5" x14ac:dyDescent="0.25">
      <c r="A1534">
        <v>55967</v>
      </c>
      <c r="B1534" t="s">
        <v>20603</v>
      </c>
      <c r="C1534" t="s">
        <v>2</v>
      </c>
      <c r="D1534" s="75">
        <v>43216.665671562499</v>
      </c>
      <c r="E1534" s="75"/>
    </row>
    <row r="1535" spans="1:5" x14ac:dyDescent="0.25">
      <c r="A1535">
        <v>55968</v>
      </c>
      <c r="B1535" t="s">
        <v>20604</v>
      </c>
      <c r="C1535" t="s">
        <v>2</v>
      </c>
      <c r="D1535" s="75">
        <v>43222.592869479166</v>
      </c>
      <c r="E1535" s="75"/>
    </row>
    <row r="1536" spans="1:5" x14ac:dyDescent="0.25">
      <c r="A1536">
        <v>55969</v>
      </c>
      <c r="B1536" t="s">
        <v>20605</v>
      </c>
      <c r="C1536" t="s">
        <v>2</v>
      </c>
      <c r="D1536" s="75">
        <v>43222.589032372685</v>
      </c>
      <c r="E1536" s="75"/>
    </row>
    <row r="1537" spans="1:5" x14ac:dyDescent="0.25">
      <c r="A1537">
        <v>55975</v>
      </c>
      <c r="B1537" t="s">
        <v>20606</v>
      </c>
      <c r="C1537" t="s">
        <v>2</v>
      </c>
      <c r="D1537" s="75">
        <v>43223.804938194444</v>
      </c>
      <c r="E1537" s="75"/>
    </row>
    <row r="1538" spans="1:5" x14ac:dyDescent="0.25">
      <c r="A1538">
        <v>55976</v>
      </c>
      <c r="B1538" t="s">
        <v>20562</v>
      </c>
      <c r="C1538" t="s">
        <v>2</v>
      </c>
      <c r="D1538" s="75">
        <v>43223.806029050924</v>
      </c>
      <c r="E1538" s="75"/>
    </row>
  </sheetData>
  <dataValidations count="1">
    <dataValidation type="list" allowBlank="1" showInputMessage="1" showErrorMessage="1" sqref="A3" xr:uid="{00000000-0002-0000-0900-000000000000}">
      <formula1>"Value1,Value2"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L2817"/>
  <sheetViews>
    <sheetView topLeftCell="A196" workbookViewId="0">
      <selection activeCell="H211" sqref="H211"/>
    </sheetView>
  </sheetViews>
  <sheetFormatPr defaultColWidth="17.28515625" defaultRowHeight="15" x14ac:dyDescent="0.25"/>
  <cols>
    <col min="5" max="8" width="17.28515625" style="82"/>
  </cols>
  <sheetData>
    <row r="1" spans="1:12" x14ac:dyDescent="0.25">
      <c r="A1" s="94" t="s">
        <v>78</v>
      </c>
      <c r="B1" s="94" t="s">
        <v>4</v>
      </c>
      <c r="E1" s="112" t="s">
        <v>20674</v>
      </c>
      <c r="F1" s="112" t="s">
        <v>20675</v>
      </c>
      <c r="G1" s="112" t="s">
        <v>20676</v>
      </c>
      <c r="H1" s="112" t="s">
        <v>20677</v>
      </c>
      <c r="I1" s="112" t="s">
        <v>20608</v>
      </c>
      <c r="J1" s="112" t="s">
        <v>20607</v>
      </c>
      <c r="K1" s="112" t="s">
        <v>20609</v>
      </c>
      <c r="L1" s="112" t="s">
        <v>20610</v>
      </c>
    </row>
    <row r="2" spans="1:12" x14ac:dyDescent="0.25">
      <c r="A2" s="11"/>
      <c r="B2" s="10">
        <v>51</v>
      </c>
      <c r="E2" s="113">
        <v>25820</v>
      </c>
      <c r="F2" s="113">
        <v>33394</v>
      </c>
      <c r="G2" s="114">
        <v>48361</v>
      </c>
      <c r="H2" s="114">
        <v>52369</v>
      </c>
      <c r="I2" t="str">
        <f>_xlfn.CONCAT("L",E2)</f>
        <v>L25820</v>
      </c>
      <c r="J2" t="str">
        <f>_xlfn.CONCAT("L",F2)</f>
        <v>L33394</v>
      </c>
      <c r="K2" t="str">
        <f>_xlfn.CONCAT("A",G2)</f>
        <v>A48361</v>
      </c>
      <c r="L2" t="str">
        <f>_xlfn.CONCAT("A",H2)</f>
        <v>A52369</v>
      </c>
    </row>
    <row r="3" spans="1:12" x14ac:dyDescent="0.25">
      <c r="A3" s="11"/>
      <c r="B3" s="10">
        <v>68</v>
      </c>
      <c r="E3" s="113">
        <v>31391</v>
      </c>
      <c r="F3" s="113">
        <v>33396</v>
      </c>
      <c r="G3" s="114">
        <v>46095</v>
      </c>
      <c r="H3" s="114">
        <v>52370</v>
      </c>
      <c r="I3" t="str">
        <f t="shared" ref="I3:I66" si="0">_xlfn.CONCAT("L",E3)</f>
        <v>L31391</v>
      </c>
      <c r="J3" t="str">
        <f t="shared" ref="J3:J66" si="1">_xlfn.CONCAT("L",F3)</f>
        <v>L33396</v>
      </c>
      <c r="K3" t="str">
        <f t="shared" ref="K3:K66" si="2">_xlfn.CONCAT("A",G3)</f>
        <v>A46095</v>
      </c>
      <c r="L3" t="str">
        <f t="shared" ref="L3:L66" si="3">_xlfn.CONCAT("A",H3)</f>
        <v>A52370</v>
      </c>
    </row>
    <row r="4" spans="1:12" x14ac:dyDescent="0.25">
      <c r="A4" s="11"/>
      <c r="B4" s="10">
        <v>96</v>
      </c>
      <c r="E4" s="113">
        <v>32038</v>
      </c>
      <c r="F4" s="113">
        <v>33398</v>
      </c>
      <c r="G4" s="114">
        <v>47582</v>
      </c>
      <c r="H4" s="114">
        <v>52371</v>
      </c>
      <c r="I4" t="str">
        <f t="shared" si="0"/>
        <v>L32038</v>
      </c>
      <c r="J4" t="str">
        <f t="shared" si="1"/>
        <v>L33398</v>
      </c>
      <c r="K4" t="str">
        <f t="shared" si="2"/>
        <v>A47582</v>
      </c>
      <c r="L4" t="str">
        <f t="shared" si="3"/>
        <v>A52371</v>
      </c>
    </row>
    <row r="5" spans="1:12" x14ac:dyDescent="0.25">
      <c r="A5" s="11"/>
      <c r="B5" s="10">
        <v>108</v>
      </c>
      <c r="E5" s="113">
        <v>32963</v>
      </c>
      <c r="F5" s="113">
        <v>33399</v>
      </c>
      <c r="G5" s="114">
        <v>50877</v>
      </c>
      <c r="H5" s="114">
        <v>52372</v>
      </c>
      <c r="I5" t="str">
        <f t="shared" si="0"/>
        <v>L32963</v>
      </c>
      <c r="J5" t="str">
        <f t="shared" si="1"/>
        <v>L33399</v>
      </c>
      <c r="K5" t="str">
        <f t="shared" si="2"/>
        <v>A50877</v>
      </c>
      <c r="L5" t="str">
        <f t="shared" si="3"/>
        <v>A52372</v>
      </c>
    </row>
    <row r="6" spans="1:12" x14ac:dyDescent="0.25">
      <c r="A6" s="11"/>
      <c r="B6" s="10">
        <v>142</v>
      </c>
      <c r="E6" s="113">
        <v>29905</v>
      </c>
      <c r="F6" s="113">
        <v>33405</v>
      </c>
      <c r="G6" s="114">
        <v>48292</v>
      </c>
      <c r="H6" s="114">
        <v>52374</v>
      </c>
      <c r="I6" t="str">
        <f t="shared" si="0"/>
        <v>L29905</v>
      </c>
      <c r="J6" t="str">
        <f t="shared" si="1"/>
        <v>L33405</v>
      </c>
      <c r="K6" t="str">
        <f t="shared" si="2"/>
        <v>A48292</v>
      </c>
      <c r="L6" t="str">
        <f t="shared" si="3"/>
        <v>A52374</v>
      </c>
    </row>
    <row r="7" spans="1:12" x14ac:dyDescent="0.25">
      <c r="A7" s="11"/>
      <c r="B7" s="10">
        <v>157</v>
      </c>
      <c r="E7" s="113">
        <v>32306</v>
      </c>
      <c r="F7" s="113">
        <v>33406</v>
      </c>
      <c r="G7" s="114">
        <v>50740</v>
      </c>
      <c r="H7" s="114">
        <v>52375</v>
      </c>
      <c r="I7" t="str">
        <f t="shared" si="0"/>
        <v>L32306</v>
      </c>
      <c r="J7" t="str">
        <f t="shared" si="1"/>
        <v>L33406</v>
      </c>
      <c r="K7" t="str">
        <f t="shared" si="2"/>
        <v>A50740</v>
      </c>
      <c r="L7" t="str">
        <f t="shared" si="3"/>
        <v>A52375</v>
      </c>
    </row>
    <row r="8" spans="1:12" x14ac:dyDescent="0.25">
      <c r="A8" s="11"/>
      <c r="B8" s="10">
        <v>166</v>
      </c>
      <c r="E8" s="113">
        <v>28977</v>
      </c>
      <c r="F8" s="113">
        <v>33407</v>
      </c>
      <c r="G8" s="114">
        <v>50906</v>
      </c>
      <c r="H8" s="114">
        <v>52376</v>
      </c>
      <c r="I8" t="str">
        <f t="shared" si="0"/>
        <v>L28977</v>
      </c>
      <c r="J8" t="str">
        <f t="shared" si="1"/>
        <v>L33407</v>
      </c>
      <c r="K8" t="str">
        <f t="shared" si="2"/>
        <v>A50906</v>
      </c>
      <c r="L8" t="str">
        <f t="shared" si="3"/>
        <v>A52376</v>
      </c>
    </row>
    <row r="9" spans="1:12" x14ac:dyDescent="0.25">
      <c r="A9" s="11"/>
      <c r="B9" s="10">
        <v>171</v>
      </c>
      <c r="E9" s="113">
        <v>28932</v>
      </c>
      <c r="F9" s="113">
        <v>33689</v>
      </c>
      <c r="G9" s="114">
        <v>50746</v>
      </c>
      <c r="H9" s="114">
        <v>52377</v>
      </c>
      <c r="I9" t="str">
        <f t="shared" si="0"/>
        <v>L28932</v>
      </c>
      <c r="J9" t="str">
        <f t="shared" si="1"/>
        <v>L33689</v>
      </c>
      <c r="K9" t="str">
        <f t="shared" si="2"/>
        <v>A50746</v>
      </c>
      <c r="L9" t="str">
        <f t="shared" si="3"/>
        <v>A52377</v>
      </c>
    </row>
    <row r="10" spans="1:12" x14ac:dyDescent="0.25">
      <c r="A10" s="11"/>
      <c r="B10" s="10">
        <v>194</v>
      </c>
      <c r="E10" s="113">
        <v>13877</v>
      </c>
      <c r="F10" s="113">
        <v>33690</v>
      </c>
      <c r="G10" s="114">
        <v>50548</v>
      </c>
      <c r="H10" s="114">
        <v>52378</v>
      </c>
      <c r="I10" t="str">
        <f t="shared" si="0"/>
        <v>L13877</v>
      </c>
      <c r="J10" t="str">
        <f t="shared" si="1"/>
        <v>L33690</v>
      </c>
      <c r="K10" t="str">
        <f t="shared" si="2"/>
        <v>A50548</v>
      </c>
      <c r="L10" t="str">
        <f t="shared" si="3"/>
        <v>A52378</v>
      </c>
    </row>
    <row r="11" spans="1:12" x14ac:dyDescent="0.25">
      <c r="A11" s="11"/>
      <c r="B11" s="10">
        <v>196</v>
      </c>
      <c r="E11" s="113">
        <v>11565</v>
      </c>
      <c r="F11" s="113">
        <v>33692</v>
      </c>
      <c r="G11" s="114">
        <v>49058</v>
      </c>
      <c r="H11" s="114">
        <v>52379</v>
      </c>
      <c r="I11" t="str">
        <f t="shared" si="0"/>
        <v>L11565</v>
      </c>
      <c r="J11" t="str">
        <f t="shared" si="1"/>
        <v>L33692</v>
      </c>
      <c r="K11" t="str">
        <f t="shared" si="2"/>
        <v>A49058</v>
      </c>
      <c r="L11" t="str">
        <f t="shared" si="3"/>
        <v>A52379</v>
      </c>
    </row>
    <row r="12" spans="1:12" x14ac:dyDescent="0.25">
      <c r="A12" s="11"/>
      <c r="B12" s="10">
        <v>4989</v>
      </c>
      <c r="E12" s="113">
        <v>28936</v>
      </c>
      <c r="F12" s="113">
        <v>33693</v>
      </c>
      <c r="G12" s="114">
        <v>52174</v>
      </c>
      <c r="H12" s="114">
        <v>52380</v>
      </c>
      <c r="I12" t="str">
        <f t="shared" si="0"/>
        <v>L28936</v>
      </c>
      <c r="J12" t="str">
        <f t="shared" si="1"/>
        <v>L33693</v>
      </c>
      <c r="K12" t="str">
        <f t="shared" si="2"/>
        <v>A52174</v>
      </c>
      <c r="L12" t="str">
        <f t="shared" si="3"/>
        <v>A52380</v>
      </c>
    </row>
    <row r="13" spans="1:12" x14ac:dyDescent="0.25">
      <c r="A13" s="11"/>
      <c r="B13" s="10">
        <v>4991</v>
      </c>
      <c r="E13" s="113">
        <v>28937</v>
      </c>
      <c r="F13" s="113">
        <v>33695</v>
      </c>
      <c r="G13" s="114">
        <v>50738</v>
      </c>
      <c r="H13" s="114">
        <v>52381</v>
      </c>
      <c r="I13" t="str">
        <f t="shared" si="0"/>
        <v>L28937</v>
      </c>
      <c r="J13" t="str">
        <f t="shared" si="1"/>
        <v>L33695</v>
      </c>
      <c r="K13" t="str">
        <f t="shared" si="2"/>
        <v>A50738</v>
      </c>
      <c r="L13" t="str">
        <f t="shared" si="3"/>
        <v>A52381</v>
      </c>
    </row>
    <row r="14" spans="1:12" x14ac:dyDescent="0.25">
      <c r="A14" s="11"/>
      <c r="B14" s="10">
        <v>5007</v>
      </c>
      <c r="E14" s="113">
        <v>28938</v>
      </c>
      <c r="F14" s="113">
        <v>33696</v>
      </c>
      <c r="G14" s="114">
        <v>50743</v>
      </c>
      <c r="H14" s="114">
        <v>52382</v>
      </c>
      <c r="I14" t="str">
        <f t="shared" si="0"/>
        <v>L28938</v>
      </c>
      <c r="J14" t="str">
        <f t="shared" si="1"/>
        <v>L33696</v>
      </c>
      <c r="K14" t="str">
        <f t="shared" si="2"/>
        <v>A50743</v>
      </c>
      <c r="L14" t="str">
        <f t="shared" si="3"/>
        <v>A52382</v>
      </c>
    </row>
    <row r="15" spans="1:12" x14ac:dyDescent="0.25">
      <c r="A15" s="11"/>
      <c r="B15" s="10">
        <v>5008</v>
      </c>
      <c r="E15" s="113">
        <v>28890</v>
      </c>
      <c r="F15" s="113">
        <v>33704</v>
      </c>
      <c r="G15" s="114">
        <v>50742</v>
      </c>
      <c r="H15" s="114">
        <v>52383</v>
      </c>
      <c r="I15" t="str">
        <f t="shared" si="0"/>
        <v>L28890</v>
      </c>
      <c r="J15" t="str">
        <f t="shared" si="1"/>
        <v>L33704</v>
      </c>
      <c r="K15" t="str">
        <f t="shared" si="2"/>
        <v>A50742</v>
      </c>
      <c r="L15" t="str">
        <f t="shared" si="3"/>
        <v>A52383</v>
      </c>
    </row>
    <row r="16" spans="1:12" x14ac:dyDescent="0.25">
      <c r="A16" s="11"/>
      <c r="B16" s="10">
        <v>5012</v>
      </c>
      <c r="E16" s="113">
        <v>28939</v>
      </c>
      <c r="F16" s="113">
        <v>33705</v>
      </c>
      <c r="G16" s="114">
        <v>50860</v>
      </c>
      <c r="H16" s="114">
        <v>52384</v>
      </c>
      <c r="I16" t="str">
        <f t="shared" si="0"/>
        <v>L28939</v>
      </c>
      <c r="J16" t="str">
        <f t="shared" si="1"/>
        <v>L33705</v>
      </c>
      <c r="K16" t="str">
        <f t="shared" si="2"/>
        <v>A50860</v>
      </c>
      <c r="L16" t="str">
        <f t="shared" si="3"/>
        <v>A52384</v>
      </c>
    </row>
    <row r="17" spans="1:12" x14ac:dyDescent="0.25">
      <c r="A17" s="11"/>
      <c r="B17" s="10">
        <v>5013</v>
      </c>
      <c r="E17" s="113">
        <v>28974</v>
      </c>
      <c r="F17" s="113">
        <v>33707</v>
      </c>
      <c r="G17" s="114">
        <v>50748</v>
      </c>
      <c r="H17" s="114">
        <v>52385</v>
      </c>
      <c r="I17" t="str">
        <f t="shared" si="0"/>
        <v>L28974</v>
      </c>
      <c r="J17" t="str">
        <f t="shared" si="1"/>
        <v>L33707</v>
      </c>
      <c r="K17" t="str">
        <f t="shared" si="2"/>
        <v>A50748</v>
      </c>
      <c r="L17" t="str">
        <f t="shared" si="3"/>
        <v>A52385</v>
      </c>
    </row>
    <row r="18" spans="1:12" x14ac:dyDescent="0.25">
      <c r="A18" s="11"/>
      <c r="B18" s="10">
        <v>5017</v>
      </c>
      <c r="E18" s="113">
        <v>30872</v>
      </c>
      <c r="F18" s="113">
        <v>33708</v>
      </c>
      <c r="G18" s="114">
        <v>46090</v>
      </c>
      <c r="H18" s="114">
        <v>52387</v>
      </c>
      <c r="I18" t="str">
        <f t="shared" si="0"/>
        <v>L30872</v>
      </c>
      <c r="J18" t="str">
        <f t="shared" si="1"/>
        <v>L33708</v>
      </c>
      <c r="K18" t="str">
        <f t="shared" si="2"/>
        <v>A46090</v>
      </c>
      <c r="L18" t="str">
        <f t="shared" si="3"/>
        <v>A52387</v>
      </c>
    </row>
    <row r="19" spans="1:12" x14ac:dyDescent="0.25">
      <c r="A19" s="11"/>
      <c r="B19" s="10">
        <v>5023</v>
      </c>
      <c r="E19" s="113">
        <v>29893</v>
      </c>
      <c r="F19" s="113">
        <v>33715</v>
      </c>
      <c r="G19" s="114">
        <v>52159</v>
      </c>
      <c r="H19" s="114">
        <v>52388</v>
      </c>
      <c r="I19" t="str">
        <f t="shared" si="0"/>
        <v>L29893</v>
      </c>
      <c r="J19" t="str">
        <f t="shared" si="1"/>
        <v>L33715</v>
      </c>
      <c r="K19" t="str">
        <f t="shared" si="2"/>
        <v>A52159</v>
      </c>
      <c r="L19" t="str">
        <f t="shared" si="3"/>
        <v>A52388</v>
      </c>
    </row>
    <row r="20" spans="1:12" x14ac:dyDescent="0.25">
      <c r="A20" s="11"/>
      <c r="B20" s="10">
        <v>5027</v>
      </c>
      <c r="E20" s="113">
        <v>31187</v>
      </c>
      <c r="F20" s="113">
        <v>35085</v>
      </c>
      <c r="G20" s="114">
        <v>46092</v>
      </c>
      <c r="H20" s="114">
        <v>52389</v>
      </c>
      <c r="I20" t="str">
        <f t="shared" si="0"/>
        <v>L31187</v>
      </c>
      <c r="J20" t="str">
        <f t="shared" si="1"/>
        <v>L35085</v>
      </c>
      <c r="K20" t="str">
        <f t="shared" si="2"/>
        <v>A46092</v>
      </c>
      <c r="L20" t="str">
        <f t="shared" si="3"/>
        <v>A52389</v>
      </c>
    </row>
    <row r="21" spans="1:12" x14ac:dyDescent="0.25">
      <c r="A21" s="11"/>
      <c r="B21" s="10">
        <v>5031</v>
      </c>
      <c r="E21" s="113">
        <v>32733</v>
      </c>
      <c r="F21" s="113">
        <v>35087</v>
      </c>
      <c r="G21" s="114">
        <v>50876</v>
      </c>
      <c r="H21" s="114">
        <v>52390</v>
      </c>
      <c r="I21" t="str">
        <f t="shared" si="0"/>
        <v>L32733</v>
      </c>
      <c r="J21" t="str">
        <f t="shared" si="1"/>
        <v>L35087</v>
      </c>
      <c r="K21" t="str">
        <f t="shared" si="2"/>
        <v>A50876</v>
      </c>
      <c r="L21" t="str">
        <f t="shared" si="3"/>
        <v>A52390</v>
      </c>
    </row>
    <row r="22" spans="1:12" x14ac:dyDescent="0.25">
      <c r="A22" s="11"/>
      <c r="B22" s="10">
        <v>5038</v>
      </c>
      <c r="E22" s="113">
        <v>34342</v>
      </c>
      <c r="F22" s="113">
        <v>35089</v>
      </c>
      <c r="G22" s="114">
        <v>50829</v>
      </c>
      <c r="H22" s="114">
        <v>52391</v>
      </c>
      <c r="I22" t="str">
        <f t="shared" si="0"/>
        <v>L34342</v>
      </c>
      <c r="J22" t="str">
        <f t="shared" si="1"/>
        <v>L35089</v>
      </c>
      <c r="K22" t="str">
        <f t="shared" si="2"/>
        <v>A50829</v>
      </c>
      <c r="L22" t="str">
        <f t="shared" si="3"/>
        <v>A52391</v>
      </c>
    </row>
    <row r="23" spans="1:12" x14ac:dyDescent="0.25">
      <c r="A23" s="11"/>
      <c r="B23" s="10">
        <v>5041</v>
      </c>
      <c r="E23" s="113">
        <v>32763</v>
      </c>
      <c r="F23" s="113">
        <v>35090</v>
      </c>
      <c r="G23" s="114">
        <v>46082</v>
      </c>
      <c r="H23" s="114">
        <v>52392</v>
      </c>
      <c r="I23" t="str">
        <f t="shared" si="0"/>
        <v>L32763</v>
      </c>
      <c r="J23" t="str">
        <f t="shared" si="1"/>
        <v>L35090</v>
      </c>
      <c r="K23" t="str">
        <f t="shared" si="2"/>
        <v>A46082</v>
      </c>
      <c r="L23" t="str">
        <f t="shared" si="3"/>
        <v>A52392</v>
      </c>
    </row>
    <row r="24" spans="1:12" x14ac:dyDescent="0.25">
      <c r="A24" s="11"/>
      <c r="B24" s="10">
        <v>5043</v>
      </c>
      <c r="E24" s="113">
        <v>34344</v>
      </c>
      <c r="F24" s="113">
        <v>35091</v>
      </c>
      <c r="G24" s="114">
        <v>50830</v>
      </c>
      <c r="H24" s="114">
        <v>52394</v>
      </c>
      <c r="I24" t="str">
        <f t="shared" si="0"/>
        <v>L34344</v>
      </c>
      <c r="J24" t="str">
        <f t="shared" si="1"/>
        <v>L35091</v>
      </c>
      <c r="K24" t="str">
        <f t="shared" si="2"/>
        <v>A50830</v>
      </c>
      <c r="L24" t="str">
        <f t="shared" si="3"/>
        <v>A52394</v>
      </c>
    </row>
    <row r="25" spans="1:12" x14ac:dyDescent="0.25">
      <c r="A25" s="11"/>
      <c r="B25" s="10">
        <v>5044</v>
      </c>
      <c r="E25" s="113">
        <v>32709</v>
      </c>
      <c r="F25" s="113">
        <v>35092</v>
      </c>
      <c r="G25" s="114">
        <v>50834</v>
      </c>
      <c r="H25" s="114">
        <v>52395</v>
      </c>
      <c r="I25" t="str">
        <f t="shared" si="0"/>
        <v>L32709</v>
      </c>
      <c r="J25" t="str">
        <f t="shared" si="1"/>
        <v>L35092</v>
      </c>
      <c r="K25" t="str">
        <f t="shared" si="2"/>
        <v>A50834</v>
      </c>
      <c r="L25" t="str">
        <f t="shared" si="3"/>
        <v>A52395</v>
      </c>
    </row>
    <row r="26" spans="1:12" x14ac:dyDescent="0.25">
      <c r="A26" s="11"/>
      <c r="B26" s="10">
        <v>5046</v>
      </c>
      <c r="E26" s="113">
        <v>32712</v>
      </c>
      <c r="F26" s="113">
        <v>35093</v>
      </c>
      <c r="G26" s="114">
        <v>52087</v>
      </c>
      <c r="H26" s="114">
        <v>52396</v>
      </c>
      <c r="I26" t="str">
        <f t="shared" si="0"/>
        <v>L32712</v>
      </c>
      <c r="J26" t="str">
        <f t="shared" si="1"/>
        <v>L35093</v>
      </c>
      <c r="K26" t="str">
        <f t="shared" si="2"/>
        <v>A52087</v>
      </c>
      <c r="L26" t="str">
        <f t="shared" si="3"/>
        <v>A52396</v>
      </c>
    </row>
    <row r="27" spans="1:12" x14ac:dyDescent="0.25">
      <c r="A27" s="11"/>
      <c r="B27" s="10">
        <v>5049</v>
      </c>
      <c r="E27" s="113">
        <v>31686</v>
      </c>
      <c r="F27" s="113">
        <v>35094</v>
      </c>
      <c r="G27" s="114">
        <v>50835</v>
      </c>
      <c r="H27" s="114">
        <v>52397</v>
      </c>
      <c r="I27" t="str">
        <f t="shared" si="0"/>
        <v>L31686</v>
      </c>
      <c r="J27" t="str">
        <f t="shared" si="1"/>
        <v>L35094</v>
      </c>
      <c r="K27" t="str">
        <f t="shared" si="2"/>
        <v>A50835</v>
      </c>
      <c r="L27" t="str">
        <f t="shared" si="3"/>
        <v>A52397</v>
      </c>
    </row>
    <row r="28" spans="1:12" x14ac:dyDescent="0.25">
      <c r="A28" s="11"/>
      <c r="B28" s="10">
        <v>5051</v>
      </c>
      <c r="E28" s="113">
        <v>35426</v>
      </c>
      <c r="F28" s="113">
        <v>35677</v>
      </c>
      <c r="G28" s="114">
        <v>50832</v>
      </c>
      <c r="H28" s="114">
        <v>52398</v>
      </c>
      <c r="I28" t="str">
        <f t="shared" si="0"/>
        <v>L35426</v>
      </c>
      <c r="J28" t="str">
        <f t="shared" si="1"/>
        <v>L35677</v>
      </c>
      <c r="K28" t="str">
        <f t="shared" si="2"/>
        <v>A50832</v>
      </c>
      <c r="L28" t="str">
        <f t="shared" si="3"/>
        <v>A52398</v>
      </c>
    </row>
    <row r="29" spans="1:12" x14ac:dyDescent="0.25">
      <c r="A29" s="11"/>
      <c r="B29" s="10">
        <v>5057</v>
      </c>
      <c r="E29" s="113">
        <v>35269</v>
      </c>
      <c r="F29" s="113">
        <v>35679</v>
      </c>
      <c r="G29" s="114">
        <v>50361</v>
      </c>
      <c r="H29" s="114">
        <v>52399</v>
      </c>
      <c r="I29" t="str">
        <f t="shared" si="0"/>
        <v>L35269</v>
      </c>
      <c r="J29" t="str">
        <f t="shared" si="1"/>
        <v>L35679</v>
      </c>
      <c r="K29" t="str">
        <f t="shared" si="2"/>
        <v>A50361</v>
      </c>
      <c r="L29" t="str">
        <f t="shared" si="3"/>
        <v>A52399</v>
      </c>
    </row>
    <row r="30" spans="1:12" x14ac:dyDescent="0.25">
      <c r="A30" s="11"/>
      <c r="B30" s="10">
        <v>5058</v>
      </c>
      <c r="E30" s="113">
        <v>35366</v>
      </c>
      <c r="F30" s="113">
        <v>35698</v>
      </c>
      <c r="G30" s="114">
        <v>50836</v>
      </c>
      <c r="H30" s="114">
        <v>52400</v>
      </c>
      <c r="I30" t="str">
        <f t="shared" si="0"/>
        <v>L35366</v>
      </c>
      <c r="J30" t="str">
        <f t="shared" si="1"/>
        <v>L35698</v>
      </c>
      <c r="K30" t="str">
        <f t="shared" si="2"/>
        <v>A50836</v>
      </c>
      <c r="L30" t="str">
        <f t="shared" si="3"/>
        <v>A52400</v>
      </c>
    </row>
    <row r="31" spans="1:12" x14ac:dyDescent="0.25">
      <c r="A31" s="11"/>
      <c r="B31" s="10">
        <v>5063</v>
      </c>
      <c r="E31" s="113">
        <v>33321</v>
      </c>
      <c r="F31" s="113">
        <v>35701</v>
      </c>
      <c r="G31" s="114">
        <v>50627</v>
      </c>
      <c r="H31" s="114">
        <v>52401</v>
      </c>
      <c r="I31" t="str">
        <f t="shared" si="0"/>
        <v>L33321</v>
      </c>
      <c r="J31" t="str">
        <f t="shared" si="1"/>
        <v>L35701</v>
      </c>
      <c r="K31" t="str">
        <f t="shared" si="2"/>
        <v>A50627</v>
      </c>
      <c r="L31" t="str">
        <f t="shared" si="3"/>
        <v>A52401</v>
      </c>
    </row>
    <row r="32" spans="1:12" x14ac:dyDescent="0.25">
      <c r="A32" s="11"/>
      <c r="B32" s="10">
        <v>5064</v>
      </c>
      <c r="E32" s="113">
        <v>33475</v>
      </c>
      <c r="F32" s="113">
        <v>35702</v>
      </c>
      <c r="G32" s="114">
        <v>50837</v>
      </c>
      <c r="H32" s="114">
        <v>52403</v>
      </c>
      <c r="I32" t="str">
        <f t="shared" si="0"/>
        <v>L33475</v>
      </c>
      <c r="J32" t="str">
        <f t="shared" si="1"/>
        <v>L35702</v>
      </c>
      <c r="K32" t="str">
        <f t="shared" si="2"/>
        <v>A50837</v>
      </c>
      <c r="L32" t="str">
        <f t="shared" si="3"/>
        <v>A52403</v>
      </c>
    </row>
    <row r="33" spans="1:12" x14ac:dyDescent="0.25">
      <c r="A33" s="11"/>
      <c r="B33" s="10">
        <v>5067</v>
      </c>
      <c r="E33" s="113">
        <v>31826</v>
      </c>
      <c r="F33" s="113">
        <v>32553</v>
      </c>
      <c r="G33" s="114">
        <v>50840</v>
      </c>
      <c r="H33" s="114">
        <v>52406</v>
      </c>
      <c r="I33" t="str">
        <f t="shared" si="0"/>
        <v>L31826</v>
      </c>
      <c r="J33" t="str">
        <f t="shared" si="1"/>
        <v>L32553</v>
      </c>
      <c r="K33" t="str">
        <f t="shared" si="2"/>
        <v>A50840</v>
      </c>
      <c r="L33" t="str">
        <f t="shared" si="3"/>
        <v>A52406</v>
      </c>
    </row>
    <row r="34" spans="1:12" x14ac:dyDescent="0.25">
      <c r="A34" s="11"/>
      <c r="B34" s="10">
        <v>5068</v>
      </c>
      <c r="E34" s="113">
        <v>33130</v>
      </c>
      <c r="F34" s="113">
        <v>33252</v>
      </c>
      <c r="G34" s="114">
        <v>48208</v>
      </c>
      <c r="H34" s="114">
        <v>52408</v>
      </c>
      <c r="I34" t="str">
        <f t="shared" si="0"/>
        <v>L33130</v>
      </c>
      <c r="J34" t="str">
        <f t="shared" si="1"/>
        <v>L33252</v>
      </c>
      <c r="K34" t="str">
        <f t="shared" si="2"/>
        <v>A48208</v>
      </c>
      <c r="L34" t="str">
        <f t="shared" si="3"/>
        <v>A52408</v>
      </c>
    </row>
    <row r="35" spans="1:12" x14ac:dyDescent="0.25">
      <c r="A35" s="11"/>
      <c r="B35" s="10">
        <v>5069</v>
      </c>
      <c r="E35" s="113">
        <v>32314</v>
      </c>
      <c r="F35" s="113">
        <v>33256</v>
      </c>
      <c r="G35" s="114">
        <v>49404</v>
      </c>
      <c r="H35" s="114">
        <v>52410</v>
      </c>
      <c r="I35" t="str">
        <f t="shared" si="0"/>
        <v>L32314</v>
      </c>
      <c r="J35" t="str">
        <f t="shared" si="1"/>
        <v>L33256</v>
      </c>
      <c r="K35" t="str">
        <f t="shared" si="2"/>
        <v>A49404</v>
      </c>
      <c r="L35" t="str">
        <f t="shared" si="3"/>
        <v>A52410</v>
      </c>
    </row>
    <row r="36" spans="1:12" x14ac:dyDescent="0.25">
      <c r="A36" s="11"/>
      <c r="B36" s="10">
        <v>5080</v>
      </c>
      <c r="E36" s="113">
        <v>28754</v>
      </c>
      <c r="F36" s="113">
        <v>33257</v>
      </c>
      <c r="G36" s="114">
        <v>52087</v>
      </c>
      <c r="H36" s="114">
        <v>52411</v>
      </c>
      <c r="I36" t="str">
        <f t="shared" si="0"/>
        <v>L28754</v>
      </c>
      <c r="J36" t="str">
        <f t="shared" si="1"/>
        <v>L33257</v>
      </c>
      <c r="K36" t="str">
        <f t="shared" si="2"/>
        <v>A52087</v>
      </c>
      <c r="L36" t="str">
        <f t="shared" si="3"/>
        <v>A52411</v>
      </c>
    </row>
    <row r="37" spans="1:12" x14ac:dyDescent="0.25">
      <c r="A37" s="11"/>
      <c r="B37" s="10">
        <v>11442</v>
      </c>
      <c r="E37" s="113">
        <v>31267</v>
      </c>
      <c r="F37" s="113">
        <v>33261</v>
      </c>
      <c r="G37" s="114">
        <v>50842</v>
      </c>
      <c r="H37" s="114">
        <v>52412</v>
      </c>
      <c r="I37" t="str">
        <f t="shared" si="0"/>
        <v>L31267</v>
      </c>
      <c r="J37" t="str">
        <f t="shared" si="1"/>
        <v>L33261</v>
      </c>
      <c r="K37" t="str">
        <f t="shared" si="2"/>
        <v>A50842</v>
      </c>
      <c r="L37" t="str">
        <f t="shared" si="3"/>
        <v>A52412</v>
      </c>
    </row>
    <row r="38" spans="1:12" x14ac:dyDescent="0.25">
      <c r="A38" s="11"/>
      <c r="B38" s="10">
        <v>11443</v>
      </c>
      <c r="E38" s="113">
        <v>28778</v>
      </c>
      <c r="F38" s="113">
        <v>33262</v>
      </c>
      <c r="G38" s="114">
        <v>50696</v>
      </c>
      <c r="H38" s="114">
        <v>52413</v>
      </c>
      <c r="I38" t="str">
        <f t="shared" si="0"/>
        <v>L28778</v>
      </c>
      <c r="J38" t="str">
        <f t="shared" si="1"/>
        <v>L33262</v>
      </c>
      <c r="K38" t="str">
        <f t="shared" si="2"/>
        <v>A50696</v>
      </c>
      <c r="L38" t="str">
        <f t="shared" si="3"/>
        <v>A52413</v>
      </c>
    </row>
    <row r="39" spans="1:12" x14ac:dyDescent="0.25">
      <c r="A39" s="11"/>
      <c r="B39" s="10">
        <v>11445</v>
      </c>
      <c r="E39" s="113">
        <v>28762</v>
      </c>
      <c r="F39" s="113">
        <v>33263</v>
      </c>
      <c r="G39" s="114">
        <v>50851</v>
      </c>
      <c r="H39" s="114">
        <v>52415</v>
      </c>
      <c r="I39" t="str">
        <f t="shared" si="0"/>
        <v>L28762</v>
      </c>
      <c r="J39" t="str">
        <f t="shared" si="1"/>
        <v>L33263</v>
      </c>
      <c r="K39" t="str">
        <f t="shared" si="2"/>
        <v>A50851</v>
      </c>
      <c r="L39" t="str">
        <f t="shared" si="3"/>
        <v>A52415</v>
      </c>
    </row>
    <row r="40" spans="1:12" x14ac:dyDescent="0.25">
      <c r="A40" s="11"/>
      <c r="B40" s="10">
        <v>11446</v>
      </c>
      <c r="E40" s="113">
        <v>28780</v>
      </c>
      <c r="F40" s="113">
        <v>33266</v>
      </c>
      <c r="G40" s="114">
        <v>50853</v>
      </c>
      <c r="H40" s="114">
        <v>52416</v>
      </c>
      <c r="I40" t="str">
        <f t="shared" si="0"/>
        <v>L28780</v>
      </c>
      <c r="J40" t="str">
        <f t="shared" si="1"/>
        <v>L33266</v>
      </c>
      <c r="K40" t="str">
        <f t="shared" si="2"/>
        <v>A50853</v>
      </c>
      <c r="L40" t="str">
        <f t="shared" si="3"/>
        <v>A52416</v>
      </c>
    </row>
    <row r="41" spans="1:12" x14ac:dyDescent="0.25">
      <c r="A41" s="11"/>
      <c r="B41" s="10">
        <v>11448</v>
      </c>
      <c r="E41" s="113">
        <v>28772</v>
      </c>
      <c r="F41" s="113">
        <v>33267</v>
      </c>
      <c r="G41" s="114">
        <v>50854</v>
      </c>
      <c r="H41" s="114">
        <v>52417</v>
      </c>
      <c r="I41" t="str">
        <f t="shared" si="0"/>
        <v>L28772</v>
      </c>
      <c r="J41" t="str">
        <f t="shared" si="1"/>
        <v>L33267</v>
      </c>
      <c r="K41" t="str">
        <f t="shared" si="2"/>
        <v>A50854</v>
      </c>
      <c r="L41" t="str">
        <f t="shared" si="3"/>
        <v>A52417</v>
      </c>
    </row>
    <row r="42" spans="1:12" x14ac:dyDescent="0.25">
      <c r="A42" s="11"/>
      <c r="B42" s="10">
        <v>11449</v>
      </c>
      <c r="E42" s="113">
        <v>32495</v>
      </c>
      <c r="F42" s="113">
        <v>33268</v>
      </c>
      <c r="G42" s="114">
        <v>46085</v>
      </c>
      <c r="H42" s="114">
        <v>52418</v>
      </c>
      <c r="I42" t="str">
        <f t="shared" si="0"/>
        <v>L32495</v>
      </c>
      <c r="J42" t="str">
        <f t="shared" si="1"/>
        <v>L33268</v>
      </c>
      <c r="K42" t="str">
        <f t="shared" si="2"/>
        <v>A46085</v>
      </c>
      <c r="L42" t="str">
        <f t="shared" si="3"/>
        <v>A52418</v>
      </c>
    </row>
    <row r="43" spans="1:12" x14ac:dyDescent="0.25">
      <c r="A43" s="11"/>
      <c r="B43" s="10">
        <v>11450</v>
      </c>
      <c r="E43" s="113">
        <v>32110</v>
      </c>
      <c r="F43" s="113">
        <v>33270</v>
      </c>
      <c r="G43" s="114">
        <v>51667</v>
      </c>
      <c r="H43" s="114">
        <v>52419</v>
      </c>
      <c r="I43" t="str">
        <f t="shared" si="0"/>
        <v>L32110</v>
      </c>
      <c r="J43" t="str">
        <f t="shared" si="1"/>
        <v>L33270</v>
      </c>
      <c r="K43" t="str">
        <f t="shared" si="2"/>
        <v>A51667</v>
      </c>
      <c r="L43" t="str">
        <f t="shared" si="3"/>
        <v>A52419</v>
      </c>
    </row>
    <row r="44" spans="1:12" x14ac:dyDescent="0.25">
      <c r="A44" s="11"/>
      <c r="B44" s="10">
        <v>11451</v>
      </c>
      <c r="E44" s="113">
        <v>32813</v>
      </c>
      <c r="F44" s="113">
        <v>33271</v>
      </c>
      <c r="G44" s="114">
        <v>46100</v>
      </c>
      <c r="H44" s="114">
        <v>52420</v>
      </c>
      <c r="I44" t="str">
        <f t="shared" si="0"/>
        <v>L32813</v>
      </c>
      <c r="J44" t="str">
        <f t="shared" si="1"/>
        <v>L33271</v>
      </c>
      <c r="K44" t="str">
        <f t="shared" si="2"/>
        <v>A46100</v>
      </c>
      <c r="L44" t="str">
        <f t="shared" si="3"/>
        <v>A52420</v>
      </c>
    </row>
    <row r="45" spans="1:12" x14ac:dyDescent="0.25">
      <c r="A45" s="11"/>
      <c r="B45" s="10">
        <v>11453</v>
      </c>
      <c r="E45" s="113">
        <v>28764</v>
      </c>
      <c r="F45" s="113">
        <v>33272</v>
      </c>
      <c r="G45" s="114">
        <v>46087</v>
      </c>
      <c r="H45" s="114">
        <v>52421</v>
      </c>
      <c r="I45" t="str">
        <f t="shared" si="0"/>
        <v>L28764</v>
      </c>
      <c r="J45" t="str">
        <f t="shared" si="1"/>
        <v>L33272</v>
      </c>
      <c r="K45" t="str">
        <f t="shared" si="2"/>
        <v>A46087</v>
      </c>
      <c r="L45" t="str">
        <f t="shared" si="3"/>
        <v>A52421</v>
      </c>
    </row>
    <row r="46" spans="1:12" x14ac:dyDescent="0.25">
      <c r="A46" s="11"/>
      <c r="B46" s="10">
        <v>11454</v>
      </c>
      <c r="E46" s="113">
        <v>28787</v>
      </c>
      <c r="F46" s="113">
        <v>33273</v>
      </c>
      <c r="G46" s="114">
        <v>51280</v>
      </c>
      <c r="H46" s="114">
        <v>52422</v>
      </c>
      <c r="I46" t="str">
        <f t="shared" si="0"/>
        <v>L28787</v>
      </c>
      <c r="J46" t="str">
        <f t="shared" si="1"/>
        <v>L33273</v>
      </c>
      <c r="K46" t="str">
        <f t="shared" si="2"/>
        <v>A51280</v>
      </c>
      <c r="L46" t="str">
        <f t="shared" si="3"/>
        <v>A52422</v>
      </c>
    </row>
    <row r="47" spans="1:12" x14ac:dyDescent="0.25">
      <c r="A47" s="11"/>
      <c r="B47" s="10">
        <v>11456</v>
      </c>
      <c r="E47" s="113">
        <v>28788</v>
      </c>
      <c r="F47" s="113">
        <v>33274</v>
      </c>
      <c r="G47" s="114">
        <v>46764</v>
      </c>
      <c r="H47" s="114">
        <v>52423</v>
      </c>
      <c r="I47" t="str">
        <f t="shared" si="0"/>
        <v>L28788</v>
      </c>
      <c r="J47" t="str">
        <f t="shared" si="1"/>
        <v>L33274</v>
      </c>
      <c r="K47" t="str">
        <f t="shared" si="2"/>
        <v>A46764</v>
      </c>
      <c r="L47" t="str">
        <f t="shared" si="3"/>
        <v>A52423</v>
      </c>
    </row>
    <row r="48" spans="1:12" x14ac:dyDescent="0.25">
      <c r="A48" s="11"/>
      <c r="B48" s="10">
        <v>11457</v>
      </c>
      <c r="E48" s="113">
        <v>28791</v>
      </c>
      <c r="F48" s="113">
        <v>33275</v>
      </c>
      <c r="G48" s="114">
        <v>50745</v>
      </c>
      <c r="H48" s="114">
        <v>52424</v>
      </c>
      <c r="I48" t="str">
        <f t="shared" si="0"/>
        <v>L28791</v>
      </c>
      <c r="J48" t="str">
        <f t="shared" si="1"/>
        <v>L33275</v>
      </c>
      <c r="K48" t="str">
        <f t="shared" si="2"/>
        <v>A50745</v>
      </c>
      <c r="L48" t="str">
        <f t="shared" si="3"/>
        <v>A52424</v>
      </c>
    </row>
    <row r="49" spans="1:12" x14ac:dyDescent="0.25">
      <c r="A49" s="11"/>
      <c r="B49" s="10">
        <v>11459</v>
      </c>
      <c r="E49" s="113">
        <v>28802</v>
      </c>
      <c r="F49" s="113">
        <v>33278</v>
      </c>
      <c r="G49" s="114">
        <v>50707</v>
      </c>
      <c r="H49" s="114">
        <v>52425</v>
      </c>
      <c r="I49" t="str">
        <f t="shared" si="0"/>
        <v>L28802</v>
      </c>
      <c r="J49" t="str">
        <f t="shared" si="1"/>
        <v>L33278</v>
      </c>
      <c r="K49" t="str">
        <f t="shared" si="2"/>
        <v>A50707</v>
      </c>
      <c r="L49" t="str">
        <f t="shared" si="3"/>
        <v>A52425</v>
      </c>
    </row>
    <row r="50" spans="1:12" x14ac:dyDescent="0.25">
      <c r="A50" s="11"/>
      <c r="B50" s="10">
        <v>11460</v>
      </c>
      <c r="E50" s="113">
        <v>32096</v>
      </c>
      <c r="F50" s="113">
        <v>33279</v>
      </c>
      <c r="G50" s="114">
        <v>50747</v>
      </c>
      <c r="H50" s="114">
        <v>52427</v>
      </c>
      <c r="I50" t="str">
        <f t="shared" si="0"/>
        <v>L32096</v>
      </c>
      <c r="J50" t="str">
        <f t="shared" si="1"/>
        <v>L33279</v>
      </c>
      <c r="K50" t="str">
        <f t="shared" si="2"/>
        <v>A50747</v>
      </c>
      <c r="L50" t="str">
        <f t="shared" si="3"/>
        <v>A52427</v>
      </c>
    </row>
    <row r="51" spans="1:12" x14ac:dyDescent="0.25">
      <c r="A51" s="11"/>
      <c r="B51" s="10">
        <v>11461</v>
      </c>
      <c r="E51" s="113">
        <v>31223</v>
      </c>
      <c r="F51" s="113">
        <v>33280</v>
      </c>
      <c r="G51" s="114">
        <v>50839</v>
      </c>
      <c r="H51" s="114">
        <v>52428</v>
      </c>
      <c r="I51" t="str">
        <f t="shared" si="0"/>
        <v>L31223</v>
      </c>
      <c r="J51" t="str">
        <f t="shared" si="1"/>
        <v>L33280</v>
      </c>
      <c r="K51" t="str">
        <f t="shared" si="2"/>
        <v>A50839</v>
      </c>
      <c r="L51" t="str">
        <f t="shared" si="3"/>
        <v>A52428</v>
      </c>
    </row>
    <row r="52" spans="1:12" x14ac:dyDescent="0.25">
      <c r="A52" s="11"/>
      <c r="B52" s="10">
        <v>11462</v>
      </c>
      <c r="E52" s="113">
        <v>28768</v>
      </c>
      <c r="F52" s="113">
        <v>33282</v>
      </c>
      <c r="G52" s="114">
        <v>50847</v>
      </c>
      <c r="H52" s="114">
        <v>52429</v>
      </c>
      <c r="I52" t="str">
        <f t="shared" si="0"/>
        <v>L28768</v>
      </c>
      <c r="J52" t="str">
        <f t="shared" si="1"/>
        <v>L33282</v>
      </c>
      <c r="K52" t="str">
        <f t="shared" si="2"/>
        <v>A50847</v>
      </c>
      <c r="L52" t="str">
        <f t="shared" si="3"/>
        <v>A52429</v>
      </c>
    </row>
    <row r="53" spans="1:12" x14ac:dyDescent="0.25">
      <c r="A53" s="11"/>
      <c r="B53" s="10">
        <v>11464</v>
      </c>
      <c r="E53" s="113">
        <v>28770</v>
      </c>
      <c r="F53" s="113">
        <v>33283</v>
      </c>
      <c r="G53" s="114">
        <v>50871</v>
      </c>
      <c r="H53" s="114">
        <v>52430</v>
      </c>
      <c r="I53" t="str">
        <f t="shared" si="0"/>
        <v>L28770</v>
      </c>
      <c r="J53" t="str">
        <f t="shared" si="1"/>
        <v>L33283</v>
      </c>
      <c r="K53" t="str">
        <f t="shared" si="2"/>
        <v>A50871</v>
      </c>
      <c r="L53" t="str">
        <f t="shared" si="3"/>
        <v>A52430</v>
      </c>
    </row>
    <row r="54" spans="1:12" x14ac:dyDescent="0.25">
      <c r="A54" s="11"/>
      <c r="B54" s="10">
        <v>11465</v>
      </c>
      <c r="E54" s="113">
        <v>28806</v>
      </c>
      <c r="F54" s="113">
        <v>33284</v>
      </c>
      <c r="G54" s="114">
        <v>50828</v>
      </c>
      <c r="H54" s="114">
        <v>52431</v>
      </c>
      <c r="I54" t="str">
        <f t="shared" si="0"/>
        <v>L28806</v>
      </c>
      <c r="J54" t="str">
        <f t="shared" si="1"/>
        <v>L33284</v>
      </c>
      <c r="K54" t="str">
        <f t="shared" si="2"/>
        <v>A50828</v>
      </c>
      <c r="L54" t="str">
        <f t="shared" si="3"/>
        <v>A52431</v>
      </c>
    </row>
    <row r="55" spans="1:12" x14ac:dyDescent="0.25">
      <c r="A55" s="11"/>
      <c r="B55" s="10">
        <v>11467</v>
      </c>
      <c r="E55" s="113">
        <v>28807</v>
      </c>
      <c r="F55" s="113">
        <v>33285</v>
      </c>
      <c r="G55" s="114">
        <v>50755</v>
      </c>
      <c r="H55" s="114">
        <v>52432</v>
      </c>
      <c r="I55" t="str">
        <f t="shared" si="0"/>
        <v>L28807</v>
      </c>
      <c r="J55" t="str">
        <f t="shared" si="1"/>
        <v>L33285</v>
      </c>
      <c r="K55" t="str">
        <f t="shared" si="2"/>
        <v>A50755</v>
      </c>
      <c r="L55" t="str">
        <f t="shared" si="3"/>
        <v>A52432</v>
      </c>
    </row>
    <row r="56" spans="1:12" x14ac:dyDescent="0.25">
      <c r="A56" s="11"/>
      <c r="B56" s="10">
        <v>11468</v>
      </c>
      <c r="E56" s="113">
        <v>32487</v>
      </c>
      <c r="F56" s="113">
        <v>33296</v>
      </c>
      <c r="G56" s="114">
        <v>48209</v>
      </c>
      <c r="H56" s="114">
        <v>52434</v>
      </c>
      <c r="I56" t="str">
        <f t="shared" si="0"/>
        <v>L32487</v>
      </c>
      <c r="J56" t="str">
        <f t="shared" si="1"/>
        <v>L33296</v>
      </c>
      <c r="K56" t="str">
        <f t="shared" si="2"/>
        <v>A48209</v>
      </c>
      <c r="L56" t="str">
        <f t="shared" si="3"/>
        <v>A52434</v>
      </c>
    </row>
    <row r="57" spans="1:12" x14ac:dyDescent="0.25">
      <c r="A57" s="11"/>
      <c r="B57" s="10">
        <v>11470</v>
      </c>
      <c r="E57" s="113">
        <v>27234</v>
      </c>
      <c r="F57" s="113">
        <v>33312</v>
      </c>
      <c r="G57" s="114">
        <v>51369</v>
      </c>
      <c r="H57" s="114">
        <v>52435</v>
      </c>
      <c r="I57" t="str">
        <f t="shared" si="0"/>
        <v>L27234</v>
      </c>
      <c r="J57" t="str">
        <f t="shared" si="1"/>
        <v>L33312</v>
      </c>
      <c r="K57" t="str">
        <f t="shared" si="2"/>
        <v>A51369</v>
      </c>
      <c r="L57" t="str">
        <f t="shared" si="3"/>
        <v>A52435</v>
      </c>
    </row>
    <row r="58" spans="1:12" x14ac:dyDescent="0.25">
      <c r="A58" s="11"/>
      <c r="B58" s="10">
        <v>11471</v>
      </c>
      <c r="E58" s="113">
        <v>32830</v>
      </c>
      <c r="F58" s="113">
        <v>33316</v>
      </c>
      <c r="G58" s="114">
        <v>50843</v>
      </c>
      <c r="H58" s="114">
        <v>52436</v>
      </c>
      <c r="I58" t="str">
        <f t="shared" si="0"/>
        <v>L32830</v>
      </c>
      <c r="J58" t="str">
        <f t="shared" si="1"/>
        <v>L33316</v>
      </c>
      <c r="K58" t="str">
        <f t="shared" si="2"/>
        <v>A50843</v>
      </c>
      <c r="L58" t="str">
        <f t="shared" si="3"/>
        <v>A52436</v>
      </c>
    </row>
    <row r="59" spans="1:12" x14ac:dyDescent="0.25">
      <c r="A59" s="11"/>
      <c r="B59" s="10">
        <v>11472</v>
      </c>
      <c r="E59" s="113">
        <v>11569</v>
      </c>
      <c r="F59" s="113">
        <v>33317</v>
      </c>
      <c r="G59" s="114">
        <v>50846</v>
      </c>
      <c r="H59" s="114">
        <v>52437</v>
      </c>
      <c r="I59" t="str">
        <f t="shared" si="0"/>
        <v>L11569</v>
      </c>
      <c r="J59" t="str">
        <f t="shared" si="1"/>
        <v>L33317</v>
      </c>
      <c r="K59" t="str">
        <f t="shared" si="2"/>
        <v>A50846</v>
      </c>
      <c r="L59" t="str">
        <f t="shared" si="3"/>
        <v>A52437</v>
      </c>
    </row>
    <row r="60" spans="1:12" x14ac:dyDescent="0.25">
      <c r="A60" s="11"/>
      <c r="B60" s="10">
        <v>11473</v>
      </c>
      <c r="E60" s="113">
        <v>22664</v>
      </c>
      <c r="F60" s="113">
        <v>33318</v>
      </c>
      <c r="G60" s="114">
        <v>50879</v>
      </c>
      <c r="H60" s="114">
        <v>52438</v>
      </c>
      <c r="I60" t="str">
        <f t="shared" si="0"/>
        <v>L22664</v>
      </c>
      <c r="J60" t="str">
        <f t="shared" si="1"/>
        <v>L33318</v>
      </c>
      <c r="K60" t="str">
        <f t="shared" si="2"/>
        <v>A50879</v>
      </c>
      <c r="L60" t="str">
        <f t="shared" si="3"/>
        <v>A52438</v>
      </c>
    </row>
    <row r="61" spans="1:12" x14ac:dyDescent="0.25">
      <c r="A61" s="11"/>
      <c r="B61" s="10">
        <v>11485</v>
      </c>
      <c r="E61" s="113">
        <v>27040</v>
      </c>
      <c r="F61" s="113">
        <v>33369</v>
      </c>
      <c r="G61" s="114">
        <v>50633</v>
      </c>
      <c r="H61" s="114">
        <v>52445</v>
      </c>
      <c r="I61" t="str">
        <f t="shared" si="0"/>
        <v>L27040</v>
      </c>
      <c r="J61" t="str">
        <f t="shared" si="1"/>
        <v>L33369</v>
      </c>
      <c r="K61" t="str">
        <f t="shared" si="2"/>
        <v>A50633</v>
      </c>
      <c r="L61" t="str">
        <f t="shared" si="3"/>
        <v>A52445</v>
      </c>
    </row>
    <row r="62" spans="1:12" x14ac:dyDescent="0.25">
      <c r="A62" s="11"/>
      <c r="B62" s="10">
        <v>11486</v>
      </c>
      <c r="E62" s="113">
        <v>5007</v>
      </c>
      <c r="F62" s="113">
        <v>33370</v>
      </c>
      <c r="G62" s="114">
        <v>47381</v>
      </c>
      <c r="H62" s="114">
        <v>52446</v>
      </c>
      <c r="I62" t="str">
        <f t="shared" si="0"/>
        <v>L5007</v>
      </c>
      <c r="J62" t="str">
        <f t="shared" si="1"/>
        <v>L33370</v>
      </c>
      <c r="K62" t="str">
        <f t="shared" si="2"/>
        <v>A47381</v>
      </c>
      <c r="L62" t="str">
        <f t="shared" si="3"/>
        <v>A52446</v>
      </c>
    </row>
    <row r="63" spans="1:12" x14ac:dyDescent="0.25">
      <c r="A63" s="11"/>
      <c r="B63" s="10">
        <v>11488</v>
      </c>
      <c r="E63" s="113">
        <v>32824</v>
      </c>
      <c r="F63" s="113">
        <v>33377</v>
      </c>
      <c r="G63" s="114">
        <v>51967</v>
      </c>
      <c r="H63" s="114">
        <v>52447</v>
      </c>
      <c r="I63" t="str">
        <f t="shared" si="0"/>
        <v>L32824</v>
      </c>
      <c r="J63" t="str">
        <f t="shared" si="1"/>
        <v>L33377</v>
      </c>
      <c r="K63" t="str">
        <f t="shared" si="2"/>
        <v>A51967</v>
      </c>
      <c r="L63" t="str">
        <f t="shared" si="3"/>
        <v>A52447</v>
      </c>
    </row>
    <row r="64" spans="1:12" x14ac:dyDescent="0.25">
      <c r="A64" s="11"/>
      <c r="B64" s="10">
        <v>11489</v>
      </c>
      <c r="E64" s="113">
        <v>28892</v>
      </c>
      <c r="F64" s="113">
        <v>33378</v>
      </c>
      <c r="G64" s="114">
        <v>46088</v>
      </c>
      <c r="H64" s="114">
        <v>52448</v>
      </c>
      <c r="I64" t="str">
        <f t="shared" si="0"/>
        <v>L28892</v>
      </c>
      <c r="J64" t="str">
        <f t="shared" si="1"/>
        <v>L33378</v>
      </c>
      <c r="K64" t="str">
        <f t="shared" si="2"/>
        <v>A46088</v>
      </c>
      <c r="L64" t="str">
        <f t="shared" si="3"/>
        <v>A52448</v>
      </c>
    </row>
    <row r="65" spans="1:12" x14ac:dyDescent="0.25">
      <c r="A65" s="11"/>
      <c r="B65" s="10">
        <v>11490</v>
      </c>
      <c r="E65" s="113">
        <v>32491</v>
      </c>
      <c r="F65" s="113">
        <v>33379</v>
      </c>
      <c r="G65" s="114">
        <v>46758</v>
      </c>
      <c r="H65" s="114">
        <v>52450</v>
      </c>
      <c r="I65" t="str">
        <f t="shared" si="0"/>
        <v>L32491</v>
      </c>
      <c r="J65" t="str">
        <f t="shared" si="1"/>
        <v>L33379</v>
      </c>
      <c r="K65" t="str">
        <f t="shared" si="2"/>
        <v>A46758</v>
      </c>
      <c r="L65" t="str">
        <f t="shared" si="3"/>
        <v>A52450</v>
      </c>
    </row>
    <row r="66" spans="1:12" x14ac:dyDescent="0.25">
      <c r="A66" s="11"/>
      <c r="B66" s="10">
        <v>11491</v>
      </c>
      <c r="E66" s="113">
        <v>32820</v>
      </c>
      <c r="F66" s="113">
        <v>33380</v>
      </c>
      <c r="G66" s="114">
        <v>46091</v>
      </c>
      <c r="H66" s="114">
        <v>52451</v>
      </c>
      <c r="I66" t="str">
        <f t="shared" si="0"/>
        <v>L32820</v>
      </c>
      <c r="J66" t="str">
        <f t="shared" si="1"/>
        <v>L33380</v>
      </c>
      <c r="K66" t="str">
        <f t="shared" si="2"/>
        <v>A46091</v>
      </c>
      <c r="L66" t="str">
        <f t="shared" si="3"/>
        <v>A52451</v>
      </c>
    </row>
    <row r="67" spans="1:12" x14ac:dyDescent="0.25">
      <c r="A67" s="11"/>
      <c r="B67" s="10">
        <v>11492</v>
      </c>
      <c r="E67" s="113">
        <v>33000</v>
      </c>
      <c r="F67" s="113">
        <v>33381</v>
      </c>
      <c r="G67" s="114">
        <v>49636</v>
      </c>
      <c r="H67" s="114">
        <v>52452</v>
      </c>
      <c r="I67" t="str">
        <f t="shared" ref="I67:I130" si="4">_xlfn.CONCAT("L",E67)</f>
        <v>L33000</v>
      </c>
      <c r="J67" t="str">
        <f t="shared" ref="J67:J130" si="5">_xlfn.CONCAT("L",F67)</f>
        <v>L33381</v>
      </c>
      <c r="K67" t="str">
        <f t="shared" ref="K67:K130" si="6">_xlfn.CONCAT("A",G67)</f>
        <v>A49636</v>
      </c>
      <c r="L67" t="str">
        <f t="shared" ref="L67:L130" si="7">_xlfn.CONCAT("A",H67)</f>
        <v>A52452</v>
      </c>
    </row>
    <row r="68" spans="1:12" x14ac:dyDescent="0.25">
      <c r="A68" s="11"/>
      <c r="B68" s="10">
        <v>11493</v>
      </c>
      <c r="E68" s="113">
        <v>32074</v>
      </c>
      <c r="F68" s="113">
        <v>33382</v>
      </c>
      <c r="G68" s="114">
        <v>49923</v>
      </c>
      <c r="H68" s="114">
        <v>52453</v>
      </c>
      <c r="I68" t="str">
        <f t="shared" si="4"/>
        <v>L32074</v>
      </c>
      <c r="J68" t="str">
        <f t="shared" si="5"/>
        <v>L33382</v>
      </c>
      <c r="K68" t="str">
        <f t="shared" si="6"/>
        <v>A49923</v>
      </c>
      <c r="L68" t="str">
        <f t="shared" si="7"/>
        <v>A52453</v>
      </c>
    </row>
    <row r="69" spans="1:12" x14ac:dyDescent="0.25">
      <c r="A69" s="11"/>
      <c r="B69" s="10">
        <v>11494</v>
      </c>
      <c r="E69" s="113">
        <v>29916</v>
      </c>
      <c r="F69" s="113">
        <v>33383</v>
      </c>
      <c r="G69" s="114">
        <v>46096</v>
      </c>
      <c r="H69" s="114">
        <v>52455</v>
      </c>
      <c r="I69" t="str">
        <f t="shared" si="4"/>
        <v>L29916</v>
      </c>
      <c r="J69" t="str">
        <f t="shared" si="5"/>
        <v>L33383</v>
      </c>
      <c r="K69" t="str">
        <f t="shared" si="6"/>
        <v>A46096</v>
      </c>
      <c r="L69" t="str">
        <f t="shared" si="7"/>
        <v>A52455</v>
      </c>
    </row>
    <row r="70" spans="1:12" x14ac:dyDescent="0.25">
      <c r="A70" s="11"/>
      <c r="B70" s="10">
        <v>11495</v>
      </c>
      <c r="E70" s="113">
        <v>26003</v>
      </c>
      <c r="F70" s="113">
        <v>33391</v>
      </c>
      <c r="G70" s="114">
        <v>19885</v>
      </c>
      <c r="H70" s="114">
        <v>52457</v>
      </c>
      <c r="I70" t="str">
        <f t="shared" si="4"/>
        <v>L26003</v>
      </c>
      <c r="J70" t="str">
        <f t="shared" si="5"/>
        <v>L33391</v>
      </c>
      <c r="K70" t="str">
        <f t="shared" si="6"/>
        <v>A19885</v>
      </c>
      <c r="L70" t="str">
        <f t="shared" si="7"/>
        <v>A52457</v>
      </c>
    </row>
    <row r="71" spans="1:12" x14ac:dyDescent="0.25">
      <c r="A71" s="11"/>
      <c r="B71" s="10">
        <v>11496</v>
      </c>
      <c r="E71" s="113">
        <v>25275</v>
      </c>
      <c r="F71" s="113">
        <v>33392</v>
      </c>
      <c r="G71" s="114">
        <v>23871</v>
      </c>
      <c r="H71" s="114">
        <v>52458</v>
      </c>
      <c r="I71" t="str">
        <f t="shared" si="4"/>
        <v>L25275</v>
      </c>
      <c r="J71" t="str">
        <f t="shared" si="5"/>
        <v>L33392</v>
      </c>
      <c r="K71" t="str">
        <f t="shared" si="6"/>
        <v>A23871</v>
      </c>
      <c r="L71" t="str">
        <f t="shared" si="7"/>
        <v>A52458</v>
      </c>
    </row>
    <row r="72" spans="1:12" x14ac:dyDescent="0.25">
      <c r="A72" s="11"/>
      <c r="B72" s="10">
        <v>11497</v>
      </c>
      <c r="E72" s="113">
        <v>25678</v>
      </c>
      <c r="F72" s="113">
        <v>33393</v>
      </c>
      <c r="G72" s="114">
        <v>23925</v>
      </c>
      <c r="H72" s="114">
        <v>52459</v>
      </c>
      <c r="I72" t="str">
        <f t="shared" si="4"/>
        <v>L25678</v>
      </c>
      <c r="J72" t="str">
        <f t="shared" si="5"/>
        <v>L33393</v>
      </c>
      <c r="K72" t="str">
        <f t="shared" si="6"/>
        <v>A23925</v>
      </c>
      <c r="L72" t="str">
        <f t="shared" si="7"/>
        <v>A52459</v>
      </c>
    </row>
    <row r="73" spans="1:12" x14ac:dyDescent="0.25">
      <c r="A73" s="11"/>
      <c r="B73" s="10">
        <v>11499</v>
      </c>
      <c r="E73" s="113">
        <v>30364</v>
      </c>
      <c r="F73" s="113">
        <v>33410</v>
      </c>
      <c r="G73" s="114">
        <v>19958</v>
      </c>
      <c r="H73" s="114">
        <v>52460</v>
      </c>
      <c r="I73" t="str">
        <f t="shared" si="4"/>
        <v>L30364</v>
      </c>
      <c r="J73" t="str">
        <f t="shared" si="5"/>
        <v>L33410</v>
      </c>
      <c r="K73" t="str">
        <f t="shared" si="6"/>
        <v>A19958</v>
      </c>
      <c r="L73" t="str">
        <f t="shared" si="7"/>
        <v>A52460</v>
      </c>
    </row>
    <row r="74" spans="1:12" x14ac:dyDescent="0.25">
      <c r="A74" s="11"/>
      <c r="B74" s="10">
        <v>11500</v>
      </c>
      <c r="E74" s="113">
        <v>33019</v>
      </c>
      <c r="F74" s="113">
        <v>33411</v>
      </c>
      <c r="G74" s="114">
        <v>23837</v>
      </c>
      <c r="H74" s="114">
        <v>52461</v>
      </c>
      <c r="I74" t="str">
        <f t="shared" si="4"/>
        <v>L33019</v>
      </c>
      <c r="J74" t="str">
        <f t="shared" si="5"/>
        <v>L33411</v>
      </c>
      <c r="K74" t="str">
        <f t="shared" si="6"/>
        <v>A23837</v>
      </c>
      <c r="L74" t="str">
        <f t="shared" si="7"/>
        <v>A52461</v>
      </c>
    </row>
    <row r="75" spans="1:12" x14ac:dyDescent="0.25">
      <c r="A75" s="11"/>
      <c r="B75" s="10">
        <v>11501</v>
      </c>
      <c r="E75" s="113">
        <v>33004</v>
      </c>
      <c r="F75" s="113">
        <v>33412</v>
      </c>
      <c r="G75" s="114">
        <v>33712</v>
      </c>
      <c r="H75" s="114">
        <v>52462</v>
      </c>
      <c r="I75" t="str">
        <f t="shared" si="4"/>
        <v>L33004</v>
      </c>
      <c r="J75" t="str">
        <f t="shared" si="5"/>
        <v>L33412</v>
      </c>
      <c r="K75" t="str">
        <f t="shared" si="6"/>
        <v>A33712</v>
      </c>
      <c r="L75" t="str">
        <f t="shared" si="7"/>
        <v>A52462</v>
      </c>
    </row>
    <row r="76" spans="1:12" x14ac:dyDescent="0.25">
      <c r="A76" s="11"/>
      <c r="B76" s="10">
        <v>11502</v>
      </c>
      <c r="E76" s="113">
        <v>28992</v>
      </c>
      <c r="F76" s="113">
        <v>33413</v>
      </c>
      <c r="G76" s="114">
        <v>25513</v>
      </c>
      <c r="H76" s="114">
        <v>52463</v>
      </c>
      <c r="I76" t="str">
        <f t="shared" si="4"/>
        <v>L28992</v>
      </c>
      <c r="J76" t="str">
        <f t="shared" si="5"/>
        <v>L33413</v>
      </c>
      <c r="K76" t="str">
        <f t="shared" si="6"/>
        <v>A25513</v>
      </c>
      <c r="L76" t="str">
        <f t="shared" si="7"/>
        <v>A52463</v>
      </c>
    </row>
    <row r="77" spans="1:12" x14ac:dyDescent="0.25">
      <c r="A77" s="11"/>
      <c r="B77" s="10">
        <v>11503</v>
      </c>
      <c r="E77" s="113">
        <v>31807</v>
      </c>
      <c r="F77" s="113">
        <v>33414</v>
      </c>
      <c r="G77" s="114">
        <v>33745</v>
      </c>
      <c r="H77" s="114">
        <v>52464</v>
      </c>
      <c r="I77" t="str">
        <f t="shared" si="4"/>
        <v>L31807</v>
      </c>
      <c r="J77" t="str">
        <f t="shared" si="5"/>
        <v>L33414</v>
      </c>
      <c r="K77" t="str">
        <f t="shared" si="6"/>
        <v>A33745</v>
      </c>
      <c r="L77" t="str">
        <f t="shared" si="7"/>
        <v>A52464</v>
      </c>
    </row>
    <row r="78" spans="1:12" x14ac:dyDescent="0.25">
      <c r="A78" s="11"/>
      <c r="B78" s="10">
        <v>11504</v>
      </c>
      <c r="E78" s="113">
        <v>31773</v>
      </c>
      <c r="F78" s="113">
        <v>33416</v>
      </c>
      <c r="G78" s="114">
        <v>47270</v>
      </c>
      <c r="H78" s="114">
        <v>52465</v>
      </c>
      <c r="I78" t="str">
        <f t="shared" si="4"/>
        <v>L31773</v>
      </c>
      <c r="J78" t="str">
        <f t="shared" si="5"/>
        <v>L33416</v>
      </c>
      <c r="K78" t="str">
        <f t="shared" si="6"/>
        <v>A47270</v>
      </c>
      <c r="L78" t="str">
        <f t="shared" si="7"/>
        <v>A52465</v>
      </c>
    </row>
    <row r="79" spans="1:12" x14ac:dyDescent="0.25">
      <c r="A79" s="11"/>
      <c r="B79" s="10">
        <v>11505</v>
      </c>
      <c r="E79" s="113">
        <v>31774</v>
      </c>
      <c r="F79" s="113">
        <v>33417</v>
      </c>
      <c r="G79" s="114">
        <v>24623</v>
      </c>
      <c r="H79" s="114">
        <v>52466</v>
      </c>
      <c r="I79" t="str">
        <f t="shared" si="4"/>
        <v>L31774</v>
      </c>
      <c r="J79" t="str">
        <f t="shared" si="5"/>
        <v>L33417</v>
      </c>
      <c r="K79" t="str">
        <f t="shared" si="6"/>
        <v>A24623</v>
      </c>
      <c r="L79" t="str">
        <f t="shared" si="7"/>
        <v>A52466</v>
      </c>
    </row>
    <row r="80" spans="1:12" x14ac:dyDescent="0.25">
      <c r="A80" s="11"/>
      <c r="B80" s="10">
        <v>11506</v>
      </c>
      <c r="E80" s="113">
        <v>31775</v>
      </c>
      <c r="F80" s="113">
        <v>33418</v>
      </c>
      <c r="G80" s="114">
        <v>20195</v>
      </c>
      <c r="H80" s="114">
        <v>52467</v>
      </c>
      <c r="I80" t="str">
        <f t="shared" si="4"/>
        <v>L31775</v>
      </c>
      <c r="J80" t="str">
        <f t="shared" si="5"/>
        <v>L33418</v>
      </c>
      <c r="K80" t="str">
        <f t="shared" si="6"/>
        <v>A20195</v>
      </c>
      <c r="L80" t="str">
        <f t="shared" si="7"/>
        <v>A52467</v>
      </c>
    </row>
    <row r="81" spans="1:12" x14ac:dyDescent="0.25">
      <c r="A81" s="11"/>
      <c r="B81" s="10">
        <v>11517</v>
      </c>
      <c r="E81" s="113">
        <v>32118</v>
      </c>
      <c r="F81" s="113">
        <v>33420</v>
      </c>
      <c r="G81" s="114">
        <v>37055</v>
      </c>
      <c r="H81" s="114">
        <v>52468</v>
      </c>
      <c r="I81" t="str">
        <f t="shared" si="4"/>
        <v>L32118</v>
      </c>
      <c r="J81" t="str">
        <f t="shared" si="5"/>
        <v>L33420</v>
      </c>
      <c r="K81" t="str">
        <f t="shared" si="6"/>
        <v>A37055</v>
      </c>
      <c r="L81" t="str">
        <f t="shared" si="7"/>
        <v>A52468</v>
      </c>
    </row>
    <row r="82" spans="1:12" x14ac:dyDescent="0.25">
      <c r="A82" s="11"/>
      <c r="B82" s="10">
        <v>11518</v>
      </c>
      <c r="E82" s="113">
        <v>31697</v>
      </c>
      <c r="F82" s="113">
        <v>33422</v>
      </c>
      <c r="G82" s="114">
        <v>33754</v>
      </c>
      <c r="H82" s="114">
        <v>52469</v>
      </c>
      <c r="I82" t="str">
        <f t="shared" si="4"/>
        <v>L31697</v>
      </c>
      <c r="J82" t="str">
        <f t="shared" si="5"/>
        <v>L33422</v>
      </c>
      <c r="K82" t="str">
        <f t="shared" si="6"/>
        <v>A33754</v>
      </c>
      <c r="L82" t="str">
        <f t="shared" si="7"/>
        <v>A52469</v>
      </c>
    </row>
    <row r="83" spans="1:12" x14ac:dyDescent="0.25">
      <c r="A83" s="11"/>
      <c r="B83" s="10">
        <v>11519</v>
      </c>
      <c r="E83" s="113">
        <v>31699</v>
      </c>
      <c r="F83" s="113">
        <v>33423</v>
      </c>
      <c r="G83" s="114">
        <v>50852</v>
      </c>
      <c r="H83" s="114">
        <v>52470</v>
      </c>
      <c r="I83" t="str">
        <f t="shared" si="4"/>
        <v>L31699</v>
      </c>
      <c r="J83" t="str">
        <f t="shared" si="5"/>
        <v>L33423</v>
      </c>
      <c r="K83" t="str">
        <f t="shared" si="6"/>
        <v>A50852</v>
      </c>
      <c r="L83" t="str">
        <f t="shared" si="7"/>
        <v>A52470</v>
      </c>
    </row>
    <row r="84" spans="1:12" x14ac:dyDescent="0.25">
      <c r="A84" s="11"/>
      <c r="B84" s="10">
        <v>11520</v>
      </c>
      <c r="E84" s="113">
        <v>31784</v>
      </c>
      <c r="F84" s="113">
        <v>33428</v>
      </c>
      <c r="G84" s="114">
        <v>25366</v>
      </c>
      <c r="H84" s="114">
        <v>52474</v>
      </c>
      <c r="I84" t="str">
        <f t="shared" si="4"/>
        <v>L31784</v>
      </c>
      <c r="J84" t="str">
        <f t="shared" si="5"/>
        <v>L33428</v>
      </c>
      <c r="K84" t="str">
        <f t="shared" si="6"/>
        <v>A25366</v>
      </c>
      <c r="L84" t="str">
        <f t="shared" si="7"/>
        <v>A52474</v>
      </c>
    </row>
    <row r="85" spans="1:12" x14ac:dyDescent="0.25">
      <c r="A85" s="11"/>
      <c r="B85" s="10">
        <v>11521</v>
      </c>
      <c r="E85" s="113">
        <v>31785</v>
      </c>
      <c r="F85" s="113">
        <v>33429</v>
      </c>
      <c r="G85" s="114">
        <v>16851</v>
      </c>
      <c r="H85" s="114">
        <v>52476</v>
      </c>
      <c r="I85" t="str">
        <f t="shared" si="4"/>
        <v>L31785</v>
      </c>
      <c r="J85" t="str">
        <f t="shared" si="5"/>
        <v>L33429</v>
      </c>
      <c r="K85" t="str">
        <f t="shared" si="6"/>
        <v>A16851</v>
      </c>
      <c r="L85" t="str">
        <f t="shared" si="7"/>
        <v>A52476</v>
      </c>
    </row>
    <row r="86" spans="1:12" x14ac:dyDescent="0.25">
      <c r="A86" s="11"/>
      <c r="B86" s="10">
        <v>11522</v>
      </c>
      <c r="E86" s="113">
        <v>32939</v>
      </c>
      <c r="F86" s="113">
        <v>33431</v>
      </c>
      <c r="G86" s="114">
        <v>19842</v>
      </c>
      <c r="H86" s="114">
        <v>52477</v>
      </c>
      <c r="I86" t="str">
        <f t="shared" si="4"/>
        <v>L32939</v>
      </c>
      <c r="J86" t="str">
        <f t="shared" si="5"/>
        <v>L33431</v>
      </c>
      <c r="K86" t="str">
        <f t="shared" si="6"/>
        <v>A19842</v>
      </c>
      <c r="L86" t="str">
        <f t="shared" si="7"/>
        <v>A52477</v>
      </c>
    </row>
    <row r="87" spans="1:12" x14ac:dyDescent="0.25">
      <c r="A87" s="11"/>
      <c r="B87" s="10">
        <v>11523</v>
      </c>
      <c r="E87" s="113">
        <v>31786</v>
      </c>
      <c r="F87" s="113">
        <v>33432</v>
      </c>
      <c r="G87" s="114">
        <v>19833</v>
      </c>
      <c r="H87" s="114">
        <v>52478</v>
      </c>
      <c r="I87" t="str">
        <f t="shared" si="4"/>
        <v>L31786</v>
      </c>
      <c r="J87" t="str">
        <f t="shared" si="5"/>
        <v>L33432</v>
      </c>
      <c r="K87" t="str">
        <f t="shared" si="6"/>
        <v>A19833</v>
      </c>
      <c r="L87" t="str">
        <f t="shared" si="7"/>
        <v>A52478</v>
      </c>
    </row>
    <row r="88" spans="1:12" x14ac:dyDescent="0.25">
      <c r="A88" s="11"/>
      <c r="B88" s="10">
        <v>11524</v>
      </c>
      <c r="E88" s="113">
        <v>31747</v>
      </c>
      <c r="F88" s="113">
        <v>33433</v>
      </c>
      <c r="G88" s="114">
        <v>25372</v>
      </c>
      <c r="H88" s="114">
        <v>52479</v>
      </c>
      <c r="I88" t="str">
        <f t="shared" si="4"/>
        <v>L31747</v>
      </c>
      <c r="J88" t="str">
        <f t="shared" si="5"/>
        <v>L33433</v>
      </c>
      <c r="K88" t="str">
        <f t="shared" si="6"/>
        <v>A25372</v>
      </c>
      <c r="L88" t="str">
        <f t="shared" si="7"/>
        <v>A52479</v>
      </c>
    </row>
    <row r="89" spans="1:12" x14ac:dyDescent="0.25">
      <c r="A89" s="11"/>
      <c r="B89" s="10">
        <v>11525</v>
      </c>
      <c r="E89" s="113">
        <v>31766</v>
      </c>
      <c r="F89" s="113">
        <v>33434</v>
      </c>
      <c r="G89" s="114">
        <v>25373</v>
      </c>
      <c r="H89" s="114">
        <v>52480</v>
      </c>
      <c r="I89" t="str">
        <f t="shared" si="4"/>
        <v>L31766</v>
      </c>
      <c r="J89" t="str">
        <f t="shared" si="5"/>
        <v>L33434</v>
      </c>
      <c r="K89" t="str">
        <f t="shared" si="6"/>
        <v>A25373</v>
      </c>
      <c r="L89" t="str">
        <f t="shared" si="7"/>
        <v>A52480</v>
      </c>
    </row>
    <row r="90" spans="1:12" x14ac:dyDescent="0.25">
      <c r="A90" s="11"/>
      <c r="B90" s="10">
        <v>11526</v>
      </c>
      <c r="E90" s="113">
        <v>31749</v>
      </c>
      <c r="F90" s="113">
        <v>33436</v>
      </c>
      <c r="G90" s="114">
        <v>35426</v>
      </c>
      <c r="H90" s="114">
        <v>52481</v>
      </c>
      <c r="I90" t="str">
        <f t="shared" si="4"/>
        <v>L31749</v>
      </c>
      <c r="J90" t="str">
        <f t="shared" si="5"/>
        <v>L33436</v>
      </c>
      <c r="K90" t="str">
        <f t="shared" si="6"/>
        <v>A35426</v>
      </c>
      <c r="L90" t="str">
        <f t="shared" si="7"/>
        <v>A52481</v>
      </c>
    </row>
    <row r="91" spans="1:12" x14ac:dyDescent="0.25">
      <c r="A91" s="11"/>
      <c r="B91" s="10">
        <v>11527</v>
      </c>
      <c r="E91" s="113">
        <v>31713</v>
      </c>
      <c r="F91" s="113">
        <v>33438</v>
      </c>
      <c r="G91" s="114">
        <v>25375</v>
      </c>
      <c r="H91" s="114">
        <v>52487</v>
      </c>
      <c r="I91" t="str">
        <f t="shared" si="4"/>
        <v>L31713</v>
      </c>
      <c r="J91" t="str">
        <f t="shared" si="5"/>
        <v>L33438</v>
      </c>
      <c r="K91" t="str">
        <f t="shared" si="6"/>
        <v>A25375</v>
      </c>
      <c r="L91" t="str">
        <f t="shared" si="7"/>
        <v>A52487</v>
      </c>
    </row>
    <row r="92" spans="1:12" x14ac:dyDescent="0.25">
      <c r="A92" s="11"/>
      <c r="B92" s="10">
        <v>11528</v>
      </c>
      <c r="E92" s="113">
        <v>31716</v>
      </c>
      <c r="F92" s="113">
        <v>33439</v>
      </c>
      <c r="G92" s="114">
        <v>37075</v>
      </c>
      <c r="H92" s="114">
        <v>52488</v>
      </c>
      <c r="I92" t="str">
        <f t="shared" si="4"/>
        <v>L31716</v>
      </c>
      <c r="J92" t="str">
        <f t="shared" si="5"/>
        <v>L33439</v>
      </c>
      <c r="K92" t="str">
        <f t="shared" si="6"/>
        <v>A37075</v>
      </c>
      <c r="L92" t="str">
        <f t="shared" si="7"/>
        <v>A52488</v>
      </c>
    </row>
    <row r="93" spans="1:12" x14ac:dyDescent="0.25">
      <c r="A93" s="11"/>
      <c r="B93" s="10">
        <v>11529</v>
      </c>
      <c r="E93" s="113">
        <v>31717</v>
      </c>
      <c r="F93" s="113">
        <v>33440</v>
      </c>
      <c r="G93" s="114">
        <v>33678</v>
      </c>
      <c r="H93" s="114">
        <v>52489</v>
      </c>
      <c r="I93" t="str">
        <f t="shared" si="4"/>
        <v>L31717</v>
      </c>
      <c r="J93" t="str">
        <f t="shared" si="5"/>
        <v>L33440</v>
      </c>
      <c r="K93" t="str">
        <f t="shared" si="6"/>
        <v>A33678</v>
      </c>
      <c r="L93" t="str">
        <f t="shared" si="7"/>
        <v>A52489</v>
      </c>
    </row>
    <row r="94" spans="1:12" x14ac:dyDescent="0.25">
      <c r="A94" s="11"/>
      <c r="B94" s="10">
        <v>11530</v>
      </c>
      <c r="E94" s="113">
        <v>31718</v>
      </c>
      <c r="F94" s="113">
        <v>33442</v>
      </c>
      <c r="G94" s="114">
        <v>35422</v>
      </c>
      <c r="H94" s="114">
        <v>52490</v>
      </c>
      <c r="I94" t="str">
        <f t="shared" si="4"/>
        <v>L31718</v>
      </c>
      <c r="J94" t="str">
        <f t="shared" si="5"/>
        <v>L33442</v>
      </c>
      <c r="K94" t="str">
        <f t="shared" si="6"/>
        <v>A35422</v>
      </c>
      <c r="L94" t="str">
        <f t="shared" si="7"/>
        <v>A52490</v>
      </c>
    </row>
    <row r="95" spans="1:12" x14ac:dyDescent="0.25">
      <c r="A95" s="11"/>
      <c r="B95" s="10">
        <v>11531</v>
      </c>
      <c r="E95" s="113">
        <v>31791</v>
      </c>
      <c r="F95" s="113">
        <v>33443</v>
      </c>
      <c r="G95" s="114">
        <v>23903</v>
      </c>
      <c r="H95" s="114">
        <v>52491</v>
      </c>
      <c r="I95" t="str">
        <f t="shared" si="4"/>
        <v>L31791</v>
      </c>
      <c r="J95" t="str">
        <f t="shared" si="5"/>
        <v>L33443</v>
      </c>
      <c r="K95" t="str">
        <f t="shared" si="6"/>
        <v>A23903</v>
      </c>
      <c r="L95" t="str">
        <f t="shared" si="7"/>
        <v>A52491</v>
      </c>
    </row>
    <row r="96" spans="1:12" x14ac:dyDescent="0.25">
      <c r="A96" s="11"/>
      <c r="B96" s="10">
        <v>11532</v>
      </c>
      <c r="E96" s="113">
        <v>31753</v>
      </c>
      <c r="F96" s="113">
        <v>33444</v>
      </c>
      <c r="G96" s="114">
        <v>33680</v>
      </c>
      <c r="H96" s="114">
        <v>52492</v>
      </c>
      <c r="I96" t="str">
        <f t="shared" si="4"/>
        <v>L31753</v>
      </c>
      <c r="J96" t="str">
        <f t="shared" si="5"/>
        <v>L33444</v>
      </c>
      <c r="K96" t="str">
        <f t="shared" si="6"/>
        <v>A33680</v>
      </c>
      <c r="L96" t="str">
        <f t="shared" si="7"/>
        <v>A52492</v>
      </c>
    </row>
    <row r="97" spans="1:12" x14ac:dyDescent="0.25">
      <c r="A97" s="11"/>
      <c r="B97" s="10">
        <v>11533</v>
      </c>
      <c r="E97" s="113">
        <v>31754</v>
      </c>
      <c r="F97" s="113">
        <v>33445</v>
      </c>
      <c r="G97" s="114">
        <v>47078</v>
      </c>
      <c r="H97" s="114">
        <v>52493</v>
      </c>
      <c r="I97" t="str">
        <f t="shared" si="4"/>
        <v>L31754</v>
      </c>
      <c r="J97" t="str">
        <f t="shared" si="5"/>
        <v>L33445</v>
      </c>
      <c r="K97" t="str">
        <f t="shared" si="6"/>
        <v>A47078</v>
      </c>
      <c r="L97" t="str">
        <f t="shared" si="7"/>
        <v>A52493</v>
      </c>
    </row>
    <row r="98" spans="1:12" x14ac:dyDescent="0.25">
      <c r="A98" s="11"/>
      <c r="B98" s="10">
        <v>11534</v>
      </c>
      <c r="E98" s="113">
        <v>31755</v>
      </c>
      <c r="F98" s="113">
        <v>33446</v>
      </c>
      <c r="G98" s="114">
        <v>47080</v>
      </c>
      <c r="H98" s="114">
        <v>52494</v>
      </c>
      <c r="I98" t="str">
        <f t="shared" si="4"/>
        <v>L31755</v>
      </c>
      <c r="J98" t="str">
        <f t="shared" si="5"/>
        <v>L33446</v>
      </c>
      <c r="K98" t="str">
        <f t="shared" si="6"/>
        <v>A47080</v>
      </c>
      <c r="L98" t="str">
        <f t="shared" si="7"/>
        <v>A52494</v>
      </c>
    </row>
    <row r="99" spans="1:12" x14ac:dyDescent="0.25">
      <c r="A99" s="11"/>
      <c r="B99" s="10">
        <v>11535</v>
      </c>
      <c r="E99" s="113">
        <v>31757</v>
      </c>
      <c r="F99" s="113">
        <v>33447</v>
      </c>
      <c r="G99" s="114">
        <v>47095</v>
      </c>
      <c r="H99" s="114">
        <v>52495</v>
      </c>
      <c r="I99" t="str">
        <f t="shared" si="4"/>
        <v>L31757</v>
      </c>
      <c r="J99" t="str">
        <f t="shared" si="5"/>
        <v>L33447</v>
      </c>
      <c r="K99" t="str">
        <f t="shared" si="6"/>
        <v>A47095</v>
      </c>
      <c r="L99" t="str">
        <f t="shared" si="7"/>
        <v>A52495</v>
      </c>
    </row>
    <row r="100" spans="1:12" x14ac:dyDescent="0.25">
      <c r="A100" s="11"/>
      <c r="B100" s="10">
        <v>11536</v>
      </c>
      <c r="E100" s="113">
        <v>31771</v>
      </c>
      <c r="F100" s="113">
        <v>33448</v>
      </c>
      <c r="G100" s="114">
        <v>47081</v>
      </c>
      <c r="H100" s="114">
        <v>52496</v>
      </c>
      <c r="I100" t="str">
        <f t="shared" si="4"/>
        <v>L31771</v>
      </c>
      <c r="J100" t="str">
        <f t="shared" si="5"/>
        <v>L33448</v>
      </c>
      <c r="K100" t="str">
        <f t="shared" si="6"/>
        <v>A47081</v>
      </c>
      <c r="L100" t="str">
        <f t="shared" si="7"/>
        <v>A52496</v>
      </c>
    </row>
    <row r="101" spans="1:12" x14ac:dyDescent="0.25">
      <c r="A101" s="11"/>
      <c r="B101" s="10">
        <v>11552</v>
      </c>
      <c r="E101" s="113">
        <v>31776</v>
      </c>
      <c r="F101" s="113">
        <v>33449</v>
      </c>
      <c r="G101" s="114">
        <v>47082</v>
      </c>
      <c r="H101" s="114">
        <v>52497</v>
      </c>
      <c r="I101" t="str">
        <f t="shared" si="4"/>
        <v>L31776</v>
      </c>
      <c r="J101" t="str">
        <f t="shared" si="5"/>
        <v>L33449</v>
      </c>
      <c r="K101" t="str">
        <f t="shared" si="6"/>
        <v>A47082</v>
      </c>
      <c r="L101" t="str">
        <f t="shared" si="7"/>
        <v>A52497</v>
      </c>
    </row>
    <row r="102" spans="1:12" x14ac:dyDescent="0.25">
      <c r="A102" s="11"/>
      <c r="B102" s="10">
        <v>11553</v>
      </c>
      <c r="E102" s="113">
        <v>31798</v>
      </c>
      <c r="F102" s="113">
        <v>33452</v>
      </c>
      <c r="G102" s="114">
        <v>47122</v>
      </c>
      <c r="H102" s="114">
        <v>52498</v>
      </c>
      <c r="I102" t="str">
        <f t="shared" si="4"/>
        <v>L31798</v>
      </c>
      <c r="J102" t="str">
        <f t="shared" si="5"/>
        <v>L33452</v>
      </c>
      <c r="K102" t="str">
        <f t="shared" si="6"/>
        <v>A47122</v>
      </c>
      <c r="L102" t="str">
        <f t="shared" si="7"/>
        <v>A52498</v>
      </c>
    </row>
    <row r="103" spans="1:12" x14ac:dyDescent="0.25">
      <c r="A103" s="11"/>
      <c r="B103" s="10">
        <v>11554</v>
      </c>
      <c r="E103" s="113">
        <v>31799</v>
      </c>
      <c r="F103" s="113">
        <v>33453</v>
      </c>
      <c r="G103" s="114">
        <v>47054</v>
      </c>
      <c r="H103" s="114">
        <v>52499</v>
      </c>
      <c r="I103" t="str">
        <f t="shared" si="4"/>
        <v>L31799</v>
      </c>
      <c r="J103" t="str">
        <f t="shared" si="5"/>
        <v>L33453</v>
      </c>
      <c r="K103" t="str">
        <f t="shared" si="6"/>
        <v>A47054</v>
      </c>
      <c r="L103" t="str">
        <f t="shared" si="7"/>
        <v>A52499</v>
      </c>
    </row>
    <row r="104" spans="1:12" x14ac:dyDescent="0.25">
      <c r="A104" s="11"/>
      <c r="B104" s="10">
        <v>11555</v>
      </c>
      <c r="E104" s="113">
        <v>31796</v>
      </c>
      <c r="F104" s="113">
        <v>33454</v>
      </c>
      <c r="G104" s="114">
        <v>47059</v>
      </c>
      <c r="H104" s="114">
        <v>52500</v>
      </c>
      <c r="I104" t="str">
        <f t="shared" si="4"/>
        <v>L31796</v>
      </c>
      <c r="J104" t="str">
        <f t="shared" si="5"/>
        <v>L33454</v>
      </c>
      <c r="K104" t="str">
        <f t="shared" si="6"/>
        <v>A47059</v>
      </c>
      <c r="L104" t="str">
        <f t="shared" si="7"/>
        <v>A52500</v>
      </c>
    </row>
    <row r="105" spans="1:12" x14ac:dyDescent="0.25">
      <c r="A105" s="11"/>
      <c r="B105" s="10">
        <v>11556</v>
      </c>
      <c r="E105" s="113">
        <v>32853</v>
      </c>
      <c r="F105" s="113">
        <v>33455</v>
      </c>
      <c r="G105" s="114">
        <v>47129</v>
      </c>
      <c r="H105" s="114">
        <v>52501</v>
      </c>
      <c r="I105" t="str">
        <f t="shared" si="4"/>
        <v>L32853</v>
      </c>
      <c r="J105" t="str">
        <f t="shared" si="5"/>
        <v>L33455</v>
      </c>
      <c r="K105" t="str">
        <f t="shared" si="6"/>
        <v>A47129</v>
      </c>
      <c r="L105" t="str">
        <f t="shared" si="7"/>
        <v>A52501</v>
      </c>
    </row>
    <row r="106" spans="1:12" x14ac:dyDescent="0.25">
      <c r="A106" s="11"/>
      <c r="B106" s="10">
        <v>11557</v>
      </c>
      <c r="E106" s="113">
        <v>33050</v>
      </c>
      <c r="F106" s="113">
        <v>33456</v>
      </c>
      <c r="G106" s="114">
        <v>47980</v>
      </c>
      <c r="H106" s="114">
        <v>52502</v>
      </c>
      <c r="I106" t="str">
        <f t="shared" si="4"/>
        <v>L33050</v>
      </c>
      <c r="J106" t="str">
        <f t="shared" si="5"/>
        <v>L33456</v>
      </c>
      <c r="K106" t="str">
        <f t="shared" si="6"/>
        <v>A47980</v>
      </c>
      <c r="L106" t="str">
        <f t="shared" si="7"/>
        <v>A52502</v>
      </c>
    </row>
    <row r="107" spans="1:12" x14ac:dyDescent="0.25">
      <c r="A107" s="11"/>
      <c r="B107" s="10">
        <v>11558</v>
      </c>
      <c r="E107" s="113">
        <v>31700</v>
      </c>
      <c r="F107" s="113">
        <v>33457</v>
      </c>
      <c r="G107" s="114">
        <v>47115</v>
      </c>
      <c r="H107" s="114">
        <v>52503</v>
      </c>
      <c r="I107" t="str">
        <f t="shared" si="4"/>
        <v>L31700</v>
      </c>
      <c r="J107" t="str">
        <f t="shared" si="5"/>
        <v>L33457</v>
      </c>
      <c r="K107" t="str">
        <f t="shared" si="6"/>
        <v>A47115</v>
      </c>
      <c r="L107" t="str">
        <f t="shared" si="7"/>
        <v>A52503</v>
      </c>
    </row>
    <row r="108" spans="1:12" x14ac:dyDescent="0.25">
      <c r="A108" s="11"/>
      <c r="B108" s="10">
        <v>11559</v>
      </c>
      <c r="E108" s="113">
        <v>31701</v>
      </c>
      <c r="F108" s="113">
        <v>33458</v>
      </c>
      <c r="G108" s="114">
        <v>47229</v>
      </c>
      <c r="H108" s="114">
        <v>52504</v>
      </c>
      <c r="I108" t="str">
        <f t="shared" si="4"/>
        <v>L31701</v>
      </c>
      <c r="J108" t="str">
        <f t="shared" si="5"/>
        <v>L33458</v>
      </c>
      <c r="K108" t="str">
        <f t="shared" si="6"/>
        <v>A47229</v>
      </c>
      <c r="L108" t="str">
        <f t="shared" si="7"/>
        <v>A52504</v>
      </c>
    </row>
    <row r="109" spans="1:12" x14ac:dyDescent="0.25">
      <c r="A109" s="11"/>
      <c r="B109" s="10">
        <v>11560</v>
      </c>
      <c r="E109" s="113">
        <v>31783</v>
      </c>
      <c r="F109" s="113">
        <v>33459</v>
      </c>
      <c r="G109" s="114">
        <v>47225</v>
      </c>
      <c r="H109" s="114">
        <v>52505</v>
      </c>
      <c r="I109" t="str">
        <f t="shared" si="4"/>
        <v>L31783</v>
      </c>
      <c r="J109" t="str">
        <f t="shared" si="5"/>
        <v>L33459</v>
      </c>
      <c r="K109" t="str">
        <f t="shared" si="6"/>
        <v>A47225</v>
      </c>
      <c r="L109" t="str">
        <f t="shared" si="7"/>
        <v>A52505</v>
      </c>
    </row>
    <row r="110" spans="1:12" x14ac:dyDescent="0.25">
      <c r="A110" s="11"/>
      <c r="B110" s="10">
        <v>11561</v>
      </c>
      <c r="E110" s="113">
        <v>31790</v>
      </c>
      <c r="F110" s="113">
        <v>33461</v>
      </c>
      <c r="G110" s="114">
        <v>19713</v>
      </c>
      <c r="H110" s="114">
        <v>52507</v>
      </c>
      <c r="I110" t="str">
        <f t="shared" si="4"/>
        <v>L31790</v>
      </c>
      <c r="J110" t="str">
        <f t="shared" si="5"/>
        <v>L33461</v>
      </c>
      <c r="K110" t="str">
        <f t="shared" si="6"/>
        <v>A19713</v>
      </c>
      <c r="L110" t="str">
        <f t="shared" si="7"/>
        <v>A52507</v>
      </c>
    </row>
    <row r="111" spans="1:12" x14ac:dyDescent="0.25">
      <c r="A111" s="11"/>
      <c r="B111" s="10">
        <v>11562</v>
      </c>
      <c r="E111" s="113">
        <v>31750</v>
      </c>
      <c r="F111" s="113">
        <v>33464</v>
      </c>
      <c r="G111" s="114">
        <v>37213</v>
      </c>
      <c r="H111" s="114">
        <v>52508</v>
      </c>
      <c r="I111" t="str">
        <f t="shared" si="4"/>
        <v>L31750</v>
      </c>
      <c r="J111" t="str">
        <f t="shared" si="5"/>
        <v>L33464</v>
      </c>
      <c r="K111" t="str">
        <f t="shared" si="6"/>
        <v>A37213</v>
      </c>
      <c r="L111" t="str">
        <f t="shared" si="7"/>
        <v>A52508</v>
      </c>
    </row>
    <row r="112" spans="1:12" x14ac:dyDescent="0.25">
      <c r="A112" s="11"/>
      <c r="B112" s="10">
        <v>11563</v>
      </c>
      <c r="E112" s="113">
        <v>32953</v>
      </c>
      <c r="F112" s="113">
        <v>33467</v>
      </c>
      <c r="G112" s="114">
        <v>46761</v>
      </c>
      <c r="H112" s="114">
        <v>52509</v>
      </c>
      <c r="I112" t="str">
        <f t="shared" si="4"/>
        <v>L32953</v>
      </c>
      <c r="J112" t="str">
        <f t="shared" si="5"/>
        <v>L33467</v>
      </c>
      <c r="K112" t="str">
        <f t="shared" si="6"/>
        <v>A46761</v>
      </c>
      <c r="L112" t="str">
        <f t="shared" si="7"/>
        <v>A52509</v>
      </c>
    </row>
    <row r="113" spans="1:12" x14ac:dyDescent="0.25">
      <c r="A113" s="11"/>
      <c r="B113" s="10">
        <v>11564</v>
      </c>
      <c r="E113" s="113">
        <v>31751</v>
      </c>
      <c r="F113" s="113">
        <v>33468</v>
      </c>
      <c r="G113" s="114">
        <v>33767</v>
      </c>
      <c r="H113" s="114">
        <v>52510</v>
      </c>
      <c r="I113" t="str">
        <f t="shared" si="4"/>
        <v>L31751</v>
      </c>
      <c r="J113" t="str">
        <f t="shared" si="5"/>
        <v>L33468</v>
      </c>
      <c r="K113" t="str">
        <f t="shared" si="6"/>
        <v>A33767</v>
      </c>
      <c r="L113" t="str">
        <f t="shared" si="7"/>
        <v>A52510</v>
      </c>
    </row>
    <row r="114" spans="1:12" x14ac:dyDescent="0.25">
      <c r="A114" s="11"/>
      <c r="B114" s="10">
        <v>11565</v>
      </c>
      <c r="E114" s="113">
        <v>31793</v>
      </c>
      <c r="F114" s="113">
        <v>33471</v>
      </c>
      <c r="G114" s="114">
        <v>35347</v>
      </c>
      <c r="H114" s="114">
        <v>52511</v>
      </c>
      <c r="I114" t="str">
        <f t="shared" si="4"/>
        <v>L31793</v>
      </c>
      <c r="J114" t="str">
        <f t="shared" si="5"/>
        <v>L33471</v>
      </c>
      <c r="K114" t="str">
        <f t="shared" si="6"/>
        <v>A35347</v>
      </c>
      <c r="L114" t="str">
        <f t="shared" si="7"/>
        <v>A52511</v>
      </c>
    </row>
    <row r="115" spans="1:12" x14ac:dyDescent="0.25">
      <c r="A115" s="11"/>
      <c r="B115" s="10">
        <v>11566</v>
      </c>
      <c r="E115" s="113">
        <v>31794</v>
      </c>
      <c r="F115" s="113">
        <v>33472</v>
      </c>
      <c r="G115" s="114">
        <v>50417</v>
      </c>
      <c r="H115" s="114">
        <v>52512</v>
      </c>
      <c r="I115" t="str">
        <f t="shared" si="4"/>
        <v>L31794</v>
      </c>
      <c r="J115" t="str">
        <f t="shared" si="5"/>
        <v>L33472</v>
      </c>
      <c r="K115" t="str">
        <f t="shared" si="6"/>
        <v>A50417</v>
      </c>
      <c r="L115" t="str">
        <f t="shared" si="7"/>
        <v>A52512</v>
      </c>
    </row>
    <row r="116" spans="1:12" x14ac:dyDescent="0.25">
      <c r="A116" s="11"/>
      <c r="B116" s="10">
        <v>11567</v>
      </c>
      <c r="E116" s="113">
        <v>31797</v>
      </c>
      <c r="F116" s="113">
        <v>33473</v>
      </c>
      <c r="G116" s="114">
        <v>35349</v>
      </c>
      <c r="H116" s="114">
        <v>52513</v>
      </c>
      <c r="I116" t="str">
        <f t="shared" si="4"/>
        <v>L31797</v>
      </c>
      <c r="J116" t="str">
        <f t="shared" si="5"/>
        <v>L33473</v>
      </c>
      <c r="K116" t="str">
        <f t="shared" si="6"/>
        <v>A35349</v>
      </c>
      <c r="L116" t="str">
        <f t="shared" si="7"/>
        <v>A52513</v>
      </c>
    </row>
    <row r="117" spans="1:12" x14ac:dyDescent="0.25">
      <c r="A117" s="11"/>
      <c r="B117" s="10">
        <v>11568</v>
      </c>
      <c r="E117" s="113">
        <v>29933</v>
      </c>
      <c r="F117" s="113">
        <v>33504</v>
      </c>
      <c r="G117" s="114">
        <v>33768</v>
      </c>
      <c r="H117" s="114">
        <v>52514</v>
      </c>
      <c r="I117" t="str">
        <f t="shared" si="4"/>
        <v>L29933</v>
      </c>
      <c r="J117" t="str">
        <f t="shared" si="5"/>
        <v>L33504</v>
      </c>
      <c r="K117" t="str">
        <f t="shared" si="6"/>
        <v>A33768</v>
      </c>
      <c r="L117" t="str">
        <f t="shared" si="7"/>
        <v>A52514</v>
      </c>
    </row>
    <row r="118" spans="1:12" x14ac:dyDescent="0.25">
      <c r="A118" s="11"/>
      <c r="B118" s="10">
        <v>11569</v>
      </c>
      <c r="E118" s="113">
        <v>31512</v>
      </c>
      <c r="F118" s="113">
        <v>33538</v>
      </c>
      <c r="G118" s="114">
        <v>37215</v>
      </c>
      <c r="H118" s="114">
        <v>52515</v>
      </c>
      <c r="I118" t="str">
        <f t="shared" si="4"/>
        <v>L31512</v>
      </c>
      <c r="J118" t="str">
        <f t="shared" si="5"/>
        <v>L33538</v>
      </c>
      <c r="K118" t="str">
        <f t="shared" si="6"/>
        <v>A37215</v>
      </c>
      <c r="L118" t="str">
        <f t="shared" si="7"/>
        <v>A52515</v>
      </c>
    </row>
    <row r="119" spans="1:12" x14ac:dyDescent="0.25">
      <c r="A119" s="11"/>
      <c r="B119" s="10">
        <v>11570</v>
      </c>
      <c r="E119" s="113">
        <v>29510</v>
      </c>
      <c r="F119" s="113">
        <v>33556</v>
      </c>
      <c r="G119" s="114">
        <v>23657</v>
      </c>
      <c r="H119" s="114">
        <v>52516</v>
      </c>
      <c r="I119" t="str">
        <f t="shared" si="4"/>
        <v>L29510</v>
      </c>
      <c r="J119" t="str">
        <f t="shared" si="5"/>
        <v>L33556</v>
      </c>
      <c r="K119" t="str">
        <f t="shared" si="6"/>
        <v>A23657</v>
      </c>
      <c r="L119" t="str">
        <f t="shared" si="7"/>
        <v>A52516</v>
      </c>
    </row>
    <row r="120" spans="1:12" x14ac:dyDescent="0.25">
      <c r="A120" s="11"/>
      <c r="B120" s="10">
        <v>11571</v>
      </c>
      <c r="E120" s="113">
        <v>26880</v>
      </c>
      <c r="F120" s="113">
        <v>33557</v>
      </c>
      <c r="G120" s="114">
        <v>23659</v>
      </c>
      <c r="H120" s="114">
        <v>52517</v>
      </c>
      <c r="I120" t="str">
        <f t="shared" si="4"/>
        <v>L26880</v>
      </c>
      <c r="J120" t="str">
        <f t="shared" si="5"/>
        <v>L33557</v>
      </c>
      <c r="K120" t="str">
        <f t="shared" si="6"/>
        <v>A23659</v>
      </c>
      <c r="L120" t="str">
        <f t="shared" si="7"/>
        <v>A52517</v>
      </c>
    </row>
    <row r="121" spans="1:12" x14ac:dyDescent="0.25">
      <c r="A121" s="11"/>
      <c r="B121" s="10">
        <v>11572</v>
      </c>
      <c r="E121" s="113">
        <v>26853</v>
      </c>
      <c r="F121" s="113">
        <v>33558</v>
      </c>
      <c r="G121" s="114">
        <v>19828</v>
      </c>
      <c r="H121" s="114">
        <v>52518</v>
      </c>
      <c r="I121" t="str">
        <f t="shared" si="4"/>
        <v>L26853</v>
      </c>
      <c r="J121" t="str">
        <f t="shared" si="5"/>
        <v>L33558</v>
      </c>
      <c r="K121" t="str">
        <f t="shared" si="6"/>
        <v>A19828</v>
      </c>
      <c r="L121" t="str">
        <f t="shared" si="7"/>
        <v>A52518</v>
      </c>
    </row>
    <row r="122" spans="1:12" x14ac:dyDescent="0.25">
      <c r="A122" s="11"/>
      <c r="B122" s="10">
        <v>27537</v>
      </c>
      <c r="E122" s="113">
        <v>25907</v>
      </c>
      <c r="F122" s="113">
        <v>33559</v>
      </c>
      <c r="G122" s="114">
        <v>51298</v>
      </c>
      <c r="H122" s="114">
        <v>52519</v>
      </c>
      <c r="I122" t="str">
        <f t="shared" si="4"/>
        <v>L25907</v>
      </c>
      <c r="J122" t="str">
        <f t="shared" si="5"/>
        <v>L33559</v>
      </c>
      <c r="K122" t="str">
        <f t="shared" si="6"/>
        <v>A51298</v>
      </c>
      <c r="L122" t="str">
        <f t="shared" si="7"/>
        <v>A52519</v>
      </c>
    </row>
    <row r="123" spans="1:12" x14ac:dyDescent="0.25">
      <c r="A123" s="11"/>
      <c r="B123" s="10">
        <v>27540</v>
      </c>
      <c r="E123" s="113">
        <v>26859</v>
      </c>
      <c r="F123" s="113">
        <v>33560</v>
      </c>
      <c r="G123" s="114">
        <v>37219</v>
      </c>
      <c r="H123" s="114">
        <v>52520</v>
      </c>
      <c r="I123" t="str">
        <f t="shared" si="4"/>
        <v>L26859</v>
      </c>
      <c r="J123" t="str">
        <f t="shared" si="5"/>
        <v>L33560</v>
      </c>
      <c r="K123" t="str">
        <f t="shared" si="6"/>
        <v>A37219</v>
      </c>
      <c r="L123" t="str">
        <f t="shared" si="7"/>
        <v>A52520</v>
      </c>
    </row>
    <row r="124" spans="1:12" x14ac:dyDescent="0.25">
      <c r="A124" s="11"/>
      <c r="B124" s="10">
        <v>27547</v>
      </c>
      <c r="E124" s="113">
        <v>25233</v>
      </c>
      <c r="F124" s="113">
        <v>33562</v>
      </c>
      <c r="G124" s="114">
        <v>25230</v>
      </c>
      <c r="H124" s="114">
        <v>52521</v>
      </c>
      <c r="I124" t="str">
        <f t="shared" si="4"/>
        <v>L25233</v>
      </c>
      <c r="J124" t="str">
        <f t="shared" si="5"/>
        <v>L33562</v>
      </c>
      <c r="K124" t="str">
        <f t="shared" si="6"/>
        <v>A25230</v>
      </c>
      <c r="L124" t="str">
        <f t="shared" si="7"/>
        <v>A52521</v>
      </c>
    </row>
    <row r="125" spans="1:12" x14ac:dyDescent="0.25">
      <c r="A125" s="11"/>
      <c r="B125" s="10">
        <v>27548</v>
      </c>
      <c r="E125" s="113">
        <v>28490</v>
      </c>
      <c r="F125" s="113">
        <v>33563</v>
      </c>
      <c r="G125" s="114">
        <v>50905</v>
      </c>
      <c r="H125" s="114">
        <v>52527</v>
      </c>
      <c r="I125" t="str">
        <f t="shared" si="4"/>
        <v>L28490</v>
      </c>
      <c r="J125" t="str">
        <f t="shared" si="5"/>
        <v>L33563</v>
      </c>
      <c r="K125" t="str">
        <f t="shared" si="6"/>
        <v>A50905</v>
      </c>
      <c r="L125" t="str">
        <f t="shared" si="7"/>
        <v>A52527</v>
      </c>
    </row>
    <row r="126" spans="1:12" x14ac:dyDescent="0.25">
      <c r="A126" s="11"/>
      <c r="B126" s="10">
        <v>27549</v>
      </c>
      <c r="E126" s="113">
        <v>28774</v>
      </c>
      <c r="F126" s="113">
        <v>33566</v>
      </c>
      <c r="G126" s="114">
        <v>50872</v>
      </c>
      <c r="H126" s="114">
        <v>52528</v>
      </c>
      <c r="I126" t="str">
        <f t="shared" si="4"/>
        <v>L28774</v>
      </c>
      <c r="J126" t="str">
        <f t="shared" si="5"/>
        <v>L33566</v>
      </c>
      <c r="K126" t="str">
        <f t="shared" si="6"/>
        <v>A50872</v>
      </c>
      <c r="L126" t="str">
        <f t="shared" si="7"/>
        <v>A52528</v>
      </c>
    </row>
    <row r="127" spans="1:12" x14ac:dyDescent="0.25">
      <c r="A127" s="11"/>
      <c r="B127" s="10">
        <v>28142</v>
      </c>
      <c r="E127" s="113">
        <v>25466</v>
      </c>
      <c r="F127" s="113">
        <v>33567</v>
      </c>
      <c r="G127" s="114">
        <v>50844</v>
      </c>
      <c r="H127" s="114">
        <v>52530</v>
      </c>
      <c r="I127" t="str">
        <f t="shared" si="4"/>
        <v>L25466</v>
      </c>
      <c r="J127" t="str">
        <f t="shared" si="5"/>
        <v>L33567</v>
      </c>
      <c r="K127" t="str">
        <f t="shared" si="6"/>
        <v>A50844</v>
      </c>
      <c r="L127" t="str">
        <f t="shared" si="7"/>
        <v>A52530</v>
      </c>
    </row>
    <row r="128" spans="1:12" x14ac:dyDescent="0.25">
      <c r="A128" s="11"/>
      <c r="B128" s="10">
        <v>28145</v>
      </c>
      <c r="E128" s="113">
        <v>26439</v>
      </c>
      <c r="F128" s="113">
        <v>33569</v>
      </c>
      <c r="G128" s="114">
        <v>50749</v>
      </c>
      <c r="H128" s="114">
        <v>52531</v>
      </c>
      <c r="I128" t="str">
        <f t="shared" si="4"/>
        <v>L26439</v>
      </c>
      <c r="J128" t="str">
        <f t="shared" si="5"/>
        <v>L33569</v>
      </c>
      <c r="K128" t="str">
        <f t="shared" si="6"/>
        <v>A50749</v>
      </c>
      <c r="L128" t="str">
        <f t="shared" si="7"/>
        <v>A52531</v>
      </c>
    </row>
    <row r="129" spans="1:12" x14ac:dyDescent="0.25">
      <c r="A129" s="11"/>
      <c r="B129" s="10">
        <v>28907</v>
      </c>
      <c r="E129" s="113">
        <v>30860</v>
      </c>
      <c r="F129" s="113">
        <v>33571</v>
      </c>
      <c r="G129" s="114">
        <v>50831</v>
      </c>
      <c r="H129" s="114">
        <v>52532</v>
      </c>
      <c r="I129" t="str">
        <f t="shared" si="4"/>
        <v>L30860</v>
      </c>
      <c r="J129" t="str">
        <f t="shared" si="5"/>
        <v>L33571</v>
      </c>
      <c r="K129" t="str">
        <f t="shared" si="6"/>
        <v>A50831</v>
      </c>
      <c r="L129" t="str">
        <f t="shared" si="7"/>
        <v>A52532</v>
      </c>
    </row>
    <row r="130" spans="1:12" x14ac:dyDescent="0.25">
      <c r="A130" s="11"/>
      <c r="B130" s="10">
        <v>28909</v>
      </c>
      <c r="E130" s="113">
        <v>26375</v>
      </c>
      <c r="F130" s="113">
        <v>33573</v>
      </c>
      <c r="G130" s="114">
        <v>50850</v>
      </c>
      <c r="H130" s="114">
        <v>52533</v>
      </c>
      <c r="I130" t="str">
        <f t="shared" si="4"/>
        <v>L26375</v>
      </c>
      <c r="J130" t="str">
        <f t="shared" si="5"/>
        <v>L33573</v>
      </c>
      <c r="K130" t="str">
        <f t="shared" si="6"/>
        <v>A50850</v>
      </c>
      <c r="L130" t="str">
        <f t="shared" si="7"/>
        <v>A52533</v>
      </c>
    </row>
    <row r="131" spans="1:12" x14ac:dyDescent="0.25">
      <c r="A131" s="11"/>
      <c r="B131" s="10">
        <v>28912</v>
      </c>
      <c r="E131" s="113">
        <v>26367</v>
      </c>
      <c r="F131" s="113">
        <v>33574</v>
      </c>
      <c r="G131" s="114">
        <v>50744</v>
      </c>
      <c r="H131" s="114">
        <v>52535</v>
      </c>
      <c r="I131" t="str">
        <f t="shared" ref="I131:I194" si="8">_xlfn.CONCAT("L",E131)</f>
        <v>L26367</v>
      </c>
      <c r="J131" t="str">
        <f t="shared" ref="J131:J194" si="9">_xlfn.CONCAT("L",F131)</f>
        <v>L33574</v>
      </c>
      <c r="K131" t="str">
        <f t="shared" ref="K131:K194" si="10">_xlfn.CONCAT("A",G131)</f>
        <v>A50744</v>
      </c>
      <c r="L131" t="str">
        <f t="shared" ref="L131:L194" si="11">_xlfn.CONCAT("A",H131)</f>
        <v>A52535</v>
      </c>
    </row>
    <row r="132" spans="1:12" x14ac:dyDescent="0.25">
      <c r="A132" s="11"/>
      <c r="B132" s="10">
        <v>28914</v>
      </c>
      <c r="E132" s="113">
        <v>25519</v>
      </c>
      <c r="F132" s="113">
        <v>33575</v>
      </c>
      <c r="G132" s="114">
        <v>50873</v>
      </c>
      <c r="H132" s="114">
        <v>52536</v>
      </c>
      <c r="I132" t="str">
        <f t="shared" si="8"/>
        <v>L25519</v>
      </c>
      <c r="J132" t="str">
        <f t="shared" si="9"/>
        <v>L33575</v>
      </c>
      <c r="K132" t="str">
        <f t="shared" si="10"/>
        <v>A50873</v>
      </c>
      <c r="L132" t="str">
        <f t="shared" si="11"/>
        <v>A52536</v>
      </c>
    </row>
    <row r="133" spans="1:12" x14ac:dyDescent="0.25">
      <c r="A133" s="11"/>
      <c r="B133" s="10">
        <v>28917</v>
      </c>
      <c r="E133" s="113">
        <v>26851</v>
      </c>
      <c r="F133" s="113">
        <v>33576</v>
      </c>
      <c r="G133" s="114">
        <v>50874</v>
      </c>
      <c r="H133" s="114">
        <v>52537</v>
      </c>
      <c r="I133" t="str">
        <f t="shared" si="8"/>
        <v>L26851</v>
      </c>
      <c r="J133" t="str">
        <f t="shared" si="9"/>
        <v>L33576</v>
      </c>
      <c r="K133" t="str">
        <f t="shared" si="10"/>
        <v>A50874</v>
      </c>
      <c r="L133" t="str">
        <f t="shared" si="11"/>
        <v>A52537</v>
      </c>
    </row>
    <row r="134" spans="1:12" x14ac:dyDescent="0.25">
      <c r="A134" s="11"/>
      <c r="B134" s="10">
        <v>28918</v>
      </c>
      <c r="E134" s="113">
        <v>27360</v>
      </c>
      <c r="F134" s="113">
        <v>33577</v>
      </c>
      <c r="G134" s="114">
        <v>48655</v>
      </c>
      <c r="H134" s="114">
        <v>52571</v>
      </c>
      <c r="I134" t="str">
        <f t="shared" si="8"/>
        <v>L27360</v>
      </c>
      <c r="J134" t="str">
        <f t="shared" si="9"/>
        <v>L33577</v>
      </c>
      <c r="K134" t="str">
        <f t="shared" si="10"/>
        <v>A48655</v>
      </c>
      <c r="L134" t="str">
        <f t="shared" si="11"/>
        <v>A52571</v>
      </c>
    </row>
    <row r="135" spans="1:12" x14ac:dyDescent="0.25">
      <c r="A135" s="11"/>
      <c r="B135" s="10">
        <v>28919</v>
      </c>
      <c r="E135" s="113">
        <v>26876</v>
      </c>
      <c r="F135" s="113">
        <v>33578</v>
      </c>
      <c r="G135" s="114">
        <v>49606</v>
      </c>
      <c r="H135" s="114">
        <v>52575</v>
      </c>
      <c r="I135" t="str">
        <f t="shared" si="8"/>
        <v>L26876</v>
      </c>
      <c r="J135" t="str">
        <f t="shared" si="9"/>
        <v>L33578</v>
      </c>
      <c r="K135" t="str">
        <f t="shared" si="10"/>
        <v>A49606</v>
      </c>
      <c r="L135" t="str">
        <f t="shared" si="11"/>
        <v>A52575</v>
      </c>
    </row>
    <row r="136" spans="1:12" x14ac:dyDescent="0.25">
      <c r="A136" s="11"/>
      <c r="B136" s="10">
        <v>28920</v>
      </c>
      <c r="E136" s="113">
        <v>27381</v>
      </c>
      <c r="F136" s="113">
        <v>33579</v>
      </c>
      <c r="G136" s="114">
        <v>51902</v>
      </c>
      <c r="H136" s="114">
        <v>52578</v>
      </c>
      <c r="I136" t="str">
        <f t="shared" si="8"/>
        <v>L27381</v>
      </c>
      <c r="J136" t="str">
        <f t="shared" si="9"/>
        <v>L33579</v>
      </c>
      <c r="K136" t="str">
        <f t="shared" si="10"/>
        <v>A51902</v>
      </c>
      <c r="L136" t="str">
        <f t="shared" si="11"/>
        <v>A52578</v>
      </c>
    </row>
    <row r="137" spans="1:12" x14ac:dyDescent="0.25">
      <c r="A137" s="11"/>
      <c r="B137" s="10">
        <v>29306</v>
      </c>
      <c r="E137" s="113">
        <v>27404</v>
      </c>
      <c r="F137" s="113">
        <v>33580</v>
      </c>
      <c r="G137" s="114">
        <v>49164</v>
      </c>
      <c r="H137" s="114">
        <v>52587</v>
      </c>
      <c r="I137" t="str">
        <f t="shared" si="8"/>
        <v>L27404</v>
      </c>
      <c r="J137" t="str">
        <f t="shared" si="9"/>
        <v>L33580</v>
      </c>
      <c r="K137" t="str">
        <f t="shared" si="10"/>
        <v>A49164</v>
      </c>
      <c r="L137" t="str">
        <f t="shared" si="11"/>
        <v>A52587</v>
      </c>
    </row>
    <row r="138" spans="1:12" x14ac:dyDescent="0.25">
      <c r="A138" s="11"/>
      <c r="B138" s="10">
        <v>29307</v>
      </c>
      <c r="E138" s="113">
        <v>28145</v>
      </c>
      <c r="F138" s="113">
        <v>33581</v>
      </c>
      <c r="G138" s="114">
        <v>48641</v>
      </c>
      <c r="H138" s="114">
        <v>52588</v>
      </c>
      <c r="I138" t="str">
        <f t="shared" si="8"/>
        <v>L28145</v>
      </c>
      <c r="J138" t="str">
        <f t="shared" si="9"/>
        <v>L33581</v>
      </c>
      <c r="K138" t="str">
        <f t="shared" si="10"/>
        <v>A48641</v>
      </c>
      <c r="L138" t="str">
        <f t="shared" si="11"/>
        <v>A52588</v>
      </c>
    </row>
    <row r="139" spans="1:12" x14ac:dyDescent="0.25">
      <c r="A139" s="11"/>
      <c r="B139" s="10">
        <v>29308</v>
      </c>
      <c r="E139" s="113">
        <v>28823</v>
      </c>
      <c r="F139" s="113">
        <v>33583</v>
      </c>
      <c r="G139" s="114">
        <v>48642</v>
      </c>
      <c r="H139" s="114">
        <v>52589</v>
      </c>
      <c r="I139" t="str">
        <f t="shared" si="8"/>
        <v>L28823</v>
      </c>
      <c r="J139" t="str">
        <f t="shared" si="9"/>
        <v>L33583</v>
      </c>
      <c r="K139" t="str">
        <f t="shared" si="10"/>
        <v>A48642</v>
      </c>
      <c r="L139" t="str">
        <f t="shared" si="11"/>
        <v>A52589</v>
      </c>
    </row>
    <row r="140" spans="1:12" x14ac:dyDescent="0.25">
      <c r="A140" s="11"/>
      <c r="B140" s="10">
        <v>29309</v>
      </c>
      <c r="E140" s="113">
        <v>32454</v>
      </c>
      <c r="F140" s="113">
        <v>33584</v>
      </c>
      <c r="G140" s="114">
        <v>49098</v>
      </c>
      <c r="H140" s="114">
        <v>52594</v>
      </c>
      <c r="I140" t="str">
        <f t="shared" si="8"/>
        <v>L32454</v>
      </c>
      <c r="J140" t="str">
        <f t="shared" si="9"/>
        <v>L33584</v>
      </c>
      <c r="K140" t="str">
        <f t="shared" si="10"/>
        <v>A49098</v>
      </c>
      <c r="L140" t="str">
        <f t="shared" si="11"/>
        <v>A52594</v>
      </c>
    </row>
    <row r="141" spans="1:12" x14ac:dyDescent="0.25">
      <c r="A141" s="11"/>
      <c r="B141" s="10">
        <v>29310</v>
      </c>
      <c r="E141" s="113">
        <v>26890</v>
      </c>
      <c r="F141" s="113">
        <v>33585</v>
      </c>
      <c r="G141" s="114">
        <v>52115</v>
      </c>
      <c r="H141" s="114">
        <v>52598</v>
      </c>
      <c r="I141" t="str">
        <f t="shared" si="8"/>
        <v>L26890</v>
      </c>
      <c r="J141" t="str">
        <f t="shared" si="9"/>
        <v>L33585</v>
      </c>
      <c r="K141" t="str">
        <f t="shared" si="10"/>
        <v>A52115</v>
      </c>
      <c r="L141" t="str">
        <f t="shared" si="11"/>
        <v>A52598</v>
      </c>
    </row>
    <row r="142" spans="1:12" x14ac:dyDescent="0.25">
      <c r="A142" s="11"/>
      <c r="B142" s="10">
        <v>29311</v>
      </c>
      <c r="E142" s="113">
        <v>28849</v>
      </c>
      <c r="F142" s="113">
        <v>33586</v>
      </c>
      <c r="G142" s="114">
        <v>50973</v>
      </c>
      <c r="H142" s="114">
        <v>52599</v>
      </c>
      <c r="I142" t="str">
        <f t="shared" si="8"/>
        <v>L28849</v>
      </c>
      <c r="J142" t="str">
        <f t="shared" si="9"/>
        <v>L33586</v>
      </c>
      <c r="K142" t="str">
        <f t="shared" si="10"/>
        <v>A50973</v>
      </c>
      <c r="L142" t="str">
        <f t="shared" si="11"/>
        <v>A52599</v>
      </c>
    </row>
    <row r="143" spans="1:12" x14ac:dyDescent="0.25">
      <c r="A143" s="11"/>
      <c r="B143" s="10">
        <v>29313</v>
      </c>
      <c r="E143" s="113">
        <v>32965</v>
      </c>
      <c r="F143" s="113">
        <v>33587</v>
      </c>
      <c r="G143" s="114">
        <v>48434</v>
      </c>
      <c r="H143" s="114">
        <v>52600</v>
      </c>
      <c r="I143" t="str">
        <f t="shared" si="8"/>
        <v>L32965</v>
      </c>
      <c r="J143" t="str">
        <f t="shared" si="9"/>
        <v>L33587</v>
      </c>
      <c r="K143" t="str">
        <f t="shared" si="10"/>
        <v>A48434</v>
      </c>
      <c r="L143" t="str">
        <f t="shared" si="11"/>
        <v>A52600</v>
      </c>
    </row>
    <row r="144" spans="1:12" x14ac:dyDescent="0.25">
      <c r="A144" s="11"/>
      <c r="B144" s="10">
        <v>29314</v>
      </c>
      <c r="E144" s="113">
        <v>32589</v>
      </c>
      <c r="F144" s="113">
        <v>33588</v>
      </c>
      <c r="G144" s="114">
        <v>48437</v>
      </c>
      <c r="H144" s="114">
        <v>52603</v>
      </c>
      <c r="I144" t="str">
        <f t="shared" si="8"/>
        <v>L32589</v>
      </c>
      <c r="J144" t="str">
        <f t="shared" si="9"/>
        <v>L33588</v>
      </c>
      <c r="K144" t="str">
        <f t="shared" si="10"/>
        <v>A48437</v>
      </c>
      <c r="L144" t="str">
        <f t="shared" si="11"/>
        <v>A52603</v>
      </c>
    </row>
    <row r="145" spans="1:12" x14ac:dyDescent="0.25">
      <c r="A145" s="11"/>
      <c r="B145" s="10">
        <v>30022</v>
      </c>
      <c r="E145" s="113">
        <v>28463</v>
      </c>
      <c r="F145" s="113">
        <v>33591</v>
      </c>
      <c r="G145" s="114">
        <v>50887</v>
      </c>
      <c r="H145" s="114">
        <v>52604</v>
      </c>
      <c r="I145" t="str">
        <f t="shared" si="8"/>
        <v>L28463</v>
      </c>
      <c r="J145" t="str">
        <f t="shared" si="9"/>
        <v>L33591</v>
      </c>
      <c r="K145" t="str">
        <f t="shared" si="10"/>
        <v>A50887</v>
      </c>
      <c r="L145" t="str">
        <f t="shared" si="11"/>
        <v>A52604</v>
      </c>
    </row>
    <row r="146" spans="1:12" x14ac:dyDescent="0.25">
      <c r="A146" s="11"/>
      <c r="B146" s="10">
        <v>30024</v>
      </c>
      <c r="E146" s="113">
        <v>31249</v>
      </c>
      <c r="F146" s="113">
        <v>33593</v>
      </c>
      <c r="G146" s="114">
        <v>52200</v>
      </c>
      <c r="H146" s="114">
        <v>52646</v>
      </c>
      <c r="I146" t="str">
        <f t="shared" si="8"/>
        <v>L31249</v>
      </c>
      <c r="J146" t="str">
        <f t="shared" si="9"/>
        <v>L33593</v>
      </c>
      <c r="K146" t="str">
        <f t="shared" si="10"/>
        <v>A52200</v>
      </c>
      <c r="L146" t="str">
        <f t="shared" si="11"/>
        <v>A52646</v>
      </c>
    </row>
    <row r="147" spans="1:12" x14ac:dyDescent="0.25">
      <c r="A147" s="11"/>
      <c r="B147" s="10">
        <v>30025</v>
      </c>
      <c r="E147" s="113">
        <v>30563</v>
      </c>
      <c r="F147" s="113">
        <v>33594</v>
      </c>
      <c r="G147" s="114">
        <v>49474</v>
      </c>
      <c r="H147" s="114">
        <v>52650</v>
      </c>
      <c r="I147" t="str">
        <f t="shared" si="8"/>
        <v>L30563</v>
      </c>
      <c r="J147" t="str">
        <f t="shared" si="9"/>
        <v>L33594</v>
      </c>
      <c r="K147" t="str">
        <f t="shared" si="10"/>
        <v>A49474</v>
      </c>
      <c r="L147" t="str">
        <f t="shared" si="11"/>
        <v>A52650</v>
      </c>
    </row>
    <row r="148" spans="1:12" x14ac:dyDescent="0.25">
      <c r="A148" s="11"/>
      <c r="B148" s="10">
        <v>30026</v>
      </c>
      <c r="E148" s="113">
        <v>30561</v>
      </c>
      <c r="F148" s="113">
        <v>33595</v>
      </c>
      <c r="G148" s="114">
        <v>52161</v>
      </c>
      <c r="H148" s="114">
        <v>52687</v>
      </c>
      <c r="I148" t="str">
        <f t="shared" si="8"/>
        <v>L30561</v>
      </c>
      <c r="J148" t="str">
        <f t="shared" si="9"/>
        <v>L33595</v>
      </c>
      <c r="K148" t="str">
        <f t="shared" si="10"/>
        <v>A52161</v>
      </c>
      <c r="L148" t="str">
        <f t="shared" si="11"/>
        <v>A52687</v>
      </c>
    </row>
    <row r="149" spans="1:12" x14ac:dyDescent="0.25">
      <c r="A149" s="11"/>
      <c r="B149" s="10">
        <v>30029</v>
      </c>
      <c r="E149" s="113">
        <v>31225</v>
      </c>
      <c r="F149" s="113">
        <v>33596</v>
      </c>
      <c r="G149" s="114">
        <v>51986</v>
      </c>
      <c r="H149" s="114">
        <v>52688</v>
      </c>
      <c r="I149" t="str">
        <f t="shared" si="8"/>
        <v>L31225</v>
      </c>
      <c r="J149" t="str">
        <f t="shared" si="9"/>
        <v>L33596</v>
      </c>
      <c r="K149" t="str">
        <f t="shared" si="10"/>
        <v>A51986</v>
      </c>
      <c r="L149" t="str">
        <f t="shared" si="11"/>
        <v>A52688</v>
      </c>
    </row>
    <row r="150" spans="1:12" x14ac:dyDescent="0.25">
      <c r="A150" s="11"/>
      <c r="B150" s="10">
        <v>30030</v>
      </c>
      <c r="E150" s="113">
        <v>29046</v>
      </c>
      <c r="F150" s="113">
        <v>33600</v>
      </c>
      <c r="G150" s="114">
        <v>52356</v>
      </c>
      <c r="H150" s="114">
        <v>52689</v>
      </c>
      <c r="I150" t="str">
        <f t="shared" si="8"/>
        <v>L29046</v>
      </c>
      <c r="J150" t="str">
        <f t="shared" si="9"/>
        <v>L33600</v>
      </c>
      <c r="K150" t="str">
        <f t="shared" si="10"/>
        <v>A52356</v>
      </c>
      <c r="L150" t="str">
        <f t="shared" si="11"/>
        <v>A52689</v>
      </c>
    </row>
    <row r="151" spans="1:12" x14ac:dyDescent="0.25">
      <c r="A151" s="11"/>
      <c r="B151" s="10">
        <v>30032</v>
      </c>
      <c r="E151" s="113">
        <v>31465</v>
      </c>
      <c r="F151" s="113">
        <v>33609</v>
      </c>
      <c r="G151" s="114">
        <v>51059</v>
      </c>
      <c r="H151" s="114">
        <v>52690</v>
      </c>
      <c r="I151" t="str">
        <f t="shared" si="8"/>
        <v>L31465</v>
      </c>
      <c r="J151" t="str">
        <f t="shared" si="9"/>
        <v>L33609</v>
      </c>
      <c r="K151" t="str">
        <f t="shared" si="10"/>
        <v>A51059</v>
      </c>
      <c r="L151" t="str">
        <f t="shared" si="11"/>
        <v>A52690</v>
      </c>
    </row>
    <row r="152" spans="1:12" x14ac:dyDescent="0.25">
      <c r="A152" s="11"/>
      <c r="B152" s="10">
        <v>31861</v>
      </c>
      <c r="E152" s="113">
        <v>27260</v>
      </c>
      <c r="F152" s="113">
        <v>33610</v>
      </c>
      <c r="G152" s="114">
        <v>50029</v>
      </c>
      <c r="H152" s="114">
        <v>52693</v>
      </c>
      <c r="I152" t="str">
        <f t="shared" si="8"/>
        <v>L27260</v>
      </c>
      <c r="J152" t="str">
        <f t="shared" si="9"/>
        <v>L33610</v>
      </c>
      <c r="K152" t="str">
        <f t="shared" si="10"/>
        <v>A50029</v>
      </c>
      <c r="L152" t="str">
        <f t="shared" si="11"/>
        <v>A52693</v>
      </c>
    </row>
    <row r="153" spans="1:12" x14ac:dyDescent="0.25">
      <c r="A153" s="11"/>
      <c r="B153" s="10">
        <v>31862</v>
      </c>
      <c r="E153" s="113">
        <v>28603</v>
      </c>
      <c r="F153" s="113">
        <v>33611</v>
      </c>
      <c r="G153" s="114">
        <v>50678</v>
      </c>
      <c r="H153" s="114">
        <v>52694</v>
      </c>
      <c r="I153" t="str">
        <f t="shared" si="8"/>
        <v>L28603</v>
      </c>
      <c r="J153" t="str">
        <f t="shared" si="9"/>
        <v>L33611</v>
      </c>
      <c r="K153" t="str">
        <f t="shared" si="10"/>
        <v>A50678</v>
      </c>
      <c r="L153" t="str">
        <f t="shared" si="11"/>
        <v>A52694</v>
      </c>
    </row>
    <row r="154" spans="1:12" x14ac:dyDescent="0.25">
      <c r="A154" s="11"/>
      <c r="B154" s="10">
        <v>31863</v>
      </c>
      <c r="E154" s="113">
        <v>11505</v>
      </c>
      <c r="F154" s="113">
        <v>33612</v>
      </c>
      <c r="G154" s="114">
        <v>52185</v>
      </c>
      <c r="H154" s="114">
        <v>52695</v>
      </c>
      <c r="I154" t="str">
        <f t="shared" si="8"/>
        <v>L11505</v>
      </c>
      <c r="J154" t="str">
        <f t="shared" si="9"/>
        <v>L33612</v>
      </c>
      <c r="K154" t="str">
        <f t="shared" si="10"/>
        <v>A52185</v>
      </c>
      <c r="L154" t="str">
        <f t="shared" si="11"/>
        <v>A52695</v>
      </c>
    </row>
    <row r="155" spans="1:12" x14ac:dyDescent="0.25">
      <c r="A155" s="11"/>
      <c r="B155" s="10">
        <v>31864</v>
      </c>
      <c r="E155" s="113">
        <v>27373</v>
      </c>
      <c r="F155" s="113">
        <v>33614</v>
      </c>
      <c r="G155" s="114">
        <v>50031</v>
      </c>
      <c r="H155" s="114">
        <v>52696</v>
      </c>
      <c r="I155" t="str">
        <f t="shared" si="8"/>
        <v>L27373</v>
      </c>
      <c r="J155" t="str">
        <f t="shared" si="9"/>
        <v>L33614</v>
      </c>
      <c r="K155" t="str">
        <f t="shared" si="10"/>
        <v>A50031</v>
      </c>
      <c r="L155" t="str">
        <f t="shared" si="11"/>
        <v>A52696</v>
      </c>
    </row>
    <row r="156" spans="1:12" x14ac:dyDescent="0.25">
      <c r="A156" s="11"/>
      <c r="B156" s="10">
        <v>31865</v>
      </c>
      <c r="E156" s="113">
        <v>28785</v>
      </c>
      <c r="F156" s="113">
        <v>33615</v>
      </c>
      <c r="G156" s="114">
        <v>48897</v>
      </c>
      <c r="H156" s="114">
        <v>52697</v>
      </c>
      <c r="I156" t="str">
        <f t="shared" si="8"/>
        <v>L28785</v>
      </c>
      <c r="J156" t="str">
        <f t="shared" si="9"/>
        <v>L33615</v>
      </c>
      <c r="K156" t="str">
        <f t="shared" si="10"/>
        <v>A48897</v>
      </c>
      <c r="L156" t="str">
        <f t="shared" si="11"/>
        <v>A52697</v>
      </c>
    </row>
    <row r="157" spans="1:12" x14ac:dyDescent="0.25">
      <c r="A157" s="11"/>
      <c r="B157" s="10">
        <v>31867</v>
      </c>
      <c r="E157" s="113">
        <v>32945</v>
      </c>
      <c r="F157" s="113">
        <v>33616</v>
      </c>
      <c r="G157" s="114">
        <v>52652</v>
      </c>
      <c r="H157" s="114">
        <v>52698</v>
      </c>
      <c r="I157" t="str">
        <f t="shared" si="8"/>
        <v>L32945</v>
      </c>
      <c r="J157" t="str">
        <f t="shared" si="9"/>
        <v>L33616</v>
      </c>
      <c r="K157" t="str">
        <f t="shared" si="10"/>
        <v>A52652</v>
      </c>
      <c r="L157" t="str">
        <f t="shared" si="11"/>
        <v>A52698</v>
      </c>
    </row>
    <row r="158" spans="1:12" x14ac:dyDescent="0.25">
      <c r="A158" s="11"/>
      <c r="B158" s="10">
        <v>31870</v>
      </c>
      <c r="E158" s="113">
        <v>25211</v>
      </c>
      <c r="F158" s="113">
        <v>33617</v>
      </c>
      <c r="G158" s="114">
        <v>50478</v>
      </c>
      <c r="H158" s="114">
        <v>52699</v>
      </c>
      <c r="I158" t="str">
        <f t="shared" si="8"/>
        <v>L25211</v>
      </c>
      <c r="J158" t="str">
        <f t="shared" si="9"/>
        <v>L33617</v>
      </c>
      <c r="K158" t="str">
        <f t="shared" si="10"/>
        <v>A50478</v>
      </c>
      <c r="L158" t="str">
        <f t="shared" si="11"/>
        <v>A52699</v>
      </c>
    </row>
    <row r="159" spans="1:12" x14ac:dyDescent="0.25">
      <c r="A159" s="11"/>
      <c r="B159" s="10">
        <v>31871</v>
      </c>
      <c r="E159" s="113">
        <v>32078</v>
      </c>
      <c r="F159" s="113">
        <v>33618</v>
      </c>
      <c r="G159" s="114">
        <v>48903</v>
      </c>
      <c r="H159" s="114">
        <v>52700</v>
      </c>
      <c r="I159" t="str">
        <f t="shared" si="8"/>
        <v>L32078</v>
      </c>
      <c r="J159" t="str">
        <f t="shared" si="9"/>
        <v>L33618</v>
      </c>
      <c r="K159" t="str">
        <f t="shared" si="10"/>
        <v>A48903</v>
      </c>
      <c r="L159" t="str">
        <f t="shared" si="11"/>
        <v>A52700</v>
      </c>
    </row>
    <row r="160" spans="1:12" x14ac:dyDescent="0.25">
      <c r="A160" s="11"/>
      <c r="B160" s="10">
        <v>32807</v>
      </c>
      <c r="E160" s="113">
        <v>28178</v>
      </c>
      <c r="F160" s="113">
        <v>33619</v>
      </c>
      <c r="G160" s="114">
        <v>48896</v>
      </c>
      <c r="H160" s="114">
        <v>52701</v>
      </c>
      <c r="I160" t="str">
        <f t="shared" si="8"/>
        <v>L28178</v>
      </c>
      <c r="J160" t="str">
        <f t="shared" si="9"/>
        <v>L33619</v>
      </c>
      <c r="K160" t="str">
        <f t="shared" si="10"/>
        <v>A48896</v>
      </c>
      <c r="L160" t="str">
        <f t="shared" si="11"/>
        <v>A52701</v>
      </c>
    </row>
    <row r="161" spans="1:12" x14ac:dyDescent="0.25">
      <c r="A161" s="11"/>
      <c r="B161" s="10">
        <v>32811</v>
      </c>
      <c r="E161" s="113">
        <v>26441</v>
      </c>
      <c r="F161" s="113">
        <v>33621</v>
      </c>
      <c r="G161" s="114">
        <v>49182</v>
      </c>
      <c r="H161" s="114">
        <v>52702</v>
      </c>
      <c r="I161" t="str">
        <f t="shared" si="8"/>
        <v>L26441</v>
      </c>
      <c r="J161" t="str">
        <f t="shared" si="9"/>
        <v>L33621</v>
      </c>
      <c r="K161" t="str">
        <f t="shared" si="10"/>
        <v>A49182</v>
      </c>
      <c r="L161" t="str">
        <f t="shared" si="11"/>
        <v>A52702</v>
      </c>
    </row>
    <row r="162" spans="1:12" x14ac:dyDescent="0.25">
      <c r="A162" s="11"/>
      <c r="B162" s="10">
        <v>32813</v>
      </c>
      <c r="E162" s="113">
        <v>28529</v>
      </c>
      <c r="F162" s="113">
        <v>33622</v>
      </c>
      <c r="G162" s="114">
        <v>51368</v>
      </c>
      <c r="H162" s="114">
        <v>52703</v>
      </c>
      <c r="I162" t="str">
        <f t="shared" si="8"/>
        <v>L28529</v>
      </c>
      <c r="J162" t="str">
        <f t="shared" si="9"/>
        <v>L33622</v>
      </c>
      <c r="K162" t="str">
        <f t="shared" si="10"/>
        <v>A51368</v>
      </c>
      <c r="L162" t="str">
        <f t="shared" si="11"/>
        <v>A52703</v>
      </c>
    </row>
    <row r="163" spans="1:12" x14ac:dyDescent="0.25">
      <c r="A163" s="11"/>
      <c r="B163" s="10">
        <v>32818</v>
      </c>
      <c r="E163" s="113">
        <v>28395</v>
      </c>
      <c r="F163" s="113">
        <v>33623</v>
      </c>
      <c r="I163" t="str">
        <f t="shared" si="8"/>
        <v>L28395</v>
      </c>
      <c r="J163" t="str">
        <f t="shared" si="9"/>
        <v>L33623</v>
      </c>
      <c r="K163" t="str">
        <f t="shared" si="10"/>
        <v>A</v>
      </c>
      <c r="L163" t="str">
        <f t="shared" si="11"/>
        <v>A</v>
      </c>
    </row>
    <row r="164" spans="1:12" x14ac:dyDescent="0.25">
      <c r="A164" s="11"/>
      <c r="B164" s="10">
        <v>32820</v>
      </c>
      <c r="E164" s="113">
        <v>25507</v>
      </c>
      <c r="F164" s="113">
        <v>33624</v>
      </c>
      <c r="G164" s="115"/>
      <c r="H164" s="116">
        <v>52711</v>
      </c>
      <c r="I164" t="str">
        <f t="shared" si="8"/>
        <v>L25507</v>
      </c>
      <c r="J164" t="str">
        <f t="shared" si="9"/>
        <v>L33624</v>
      </c>
      <c r="K164" t="str">
        <f t="shared" si="10"/>
        <v>A</v>
      </c>
      <c r="L164" t="str">
        <f t="shared" si="11"/>
        <v>A52711</v>
      </c>
    </row>
    <row r="165" spans="1:12" x14ac:dyDescent="0.25">
      <c r="A165" s="11"/>
      <c r="B165" s="10">
        <v>32822</v>
      </c>
      <c r="E165" s="113">
        <v>27362</v>
      </c>
      <c r="F165" s="113">
        <v>33625</v>
      </c>
      <c r="G165" s="115"/>
      <c r="H165" s="116">
        <v>52712</v>
      </c>
      <c r="I165" t="str">
        <f t="shared" si="8"/>
        <v>L27362</v>
      </c>
      <c r="J165" t="str">
        <f t="shared" si="9"/>
        <v>L33625</v>
      </c>
      <c r="K165" t="str">
        <f t="shared" si="10"/>
        <v>A</v>
      </c>
      <c r="L165" t="str">
        <f t="shared" si="11"/>
        <v>A52712</v>
      </c>
    </row>
    <row r="166" spans="1:12" x14ac:dyDescent="0.25">
      <c r="A166" s="11"/>
      <c r="B166" s="10">
        <v>32824</v>
      </c>
      <c r="E166" s="113">
        <v>26398</v>
      </c>
      <c r="F166" s="113">
        <v>33626</v>
      </c>
      <c r="G166" s="115"/>
      <c r="H166" s="116">
        <v>52713</v>
      </c>
      <c r="I166" t="str">
        <f t="shared" si="8"/>
        <v>L26398</v>
      </c>
      <c r="J166" t="str">
        <f t="shared" si="9"/>
        <v>L33626</v>
      </c>
      <c r="K166" t="str">
        <f t="shared" si="10"/>
        <v>A</v>
      </c>
      <c r="L166" t="str">
        <f t="shared" si="11"/>
        <v>A52713</v>
      </c>
    </row>
    <row r="167" spans="1:12" x14ac:dyDescent="0.25">
      <c r="A167" s="10">
        <v>31864</v>
      </c>
      <c r="B167" s="10">
        <v>34008</v>
      </c>
      <c r="E167" s="113">
        <v>27355</v>
      </c>
      <c r="F167" s="113">
        <v>33627</v>
      </c>
      <c r="G167" s="115"/>
      <c r="H167" s="116">
        <v>52715</v>
      </c>
      <c r="I167" t="str">
        <f t="shared" si="8"/>
        <v>L27355</v>
      </c>
      <c r="J167" t="str">
        <f t="shared" si="9"/>
        <v>L33627</v>
      </c>
      <c r="K167" t="str">
        <f t="shared" si="10"/>
        <v>A</v>
      </c>
      <c r="L167" t="str">
        <f t="shared" si="11"/>
        <v>A52715</v>
      </c>
    </row>
    <row r="168" spans="1:12" x14ac:dyDescent="0.25">
      <c r="A168" s="10">
        <v>24288</v>
      </c>
      <c r="B168" s="10">
        <v>34009</v>
      </c>
      <c r="E168" s="113">
        <v>28497</v>
      </c>
      <c r="F168" s="113">
        <v>33628</v>
      </c>
      <c r="G168" s="115"/>
      <c r="H168" s="116">
        <v>52716</v>
      </c>
      <c r="I168" t="str">
        <f t="shared" si="8"/>
        <v>L28497</v>
      </c>
      <c r="J168" t="str">
        <f t="shared" si="9"/>
        <v>L33628</v>
      </c>
      <c r="K168" t="str">
        <f t="shared" si="10"/>
        <v>A</v>
      </c>
      <c r="L168" t="str">
        <f t="shared" si="11"/>
        <v>A52716</v>
      </c>
    </row>
    <row r="169" spans="1:12" x14ac:dyDescent="0.25">
      <c r="A169" s="10">
        <v>24375</v>
      </c>
      <c r="B169" s="10">
        <v>34010</v>
      </c>
      <c r="E169" s="113">
        <v>32456</v>
      </c>
      <c r="F169" s="113">
        <v>33629</v>
      </c>
      <c r="G169" s="115"/>
      <c r="H169" s="116">
        <v>52717</v>
      </c>
      <c r="I169" t="str">
        <f t="shared" si="8"/>
        <v>L32456</v>
      </c>
      <c r="J169" t="str">
        <f t="shared" si="9"/>
        <v>L33629</v>
      </c>
      <c r="K169" t="str">
        <f t="shared" si="10"/>
        <v>A</v>
      </c>
      <c r="L169" t="str">
        <f t="shared" si="11"/>
        <v>A52717</v>
      </c>
    </row>
    <row r="170" spans="1:12" x14ac:dyDescent="0.25">
      <c r="A170" s="10">
        <v>28896</v>
      </c>
      <c r="B170" s="10">
        <v>34011</v>
      </c>
      <c r="E170" s="113">
        <v>28142</v>
      </c>
      <c r="F170" s="113">
        <v>33630</v>
      </c>
      <c r="G170" s="115"/>
      <c r="H170" s="116">
        <v>52718</v>
      </c>
      <c r="I170" t="str">
        <f t="shared" si="8"/>
        <v>L28142</v>
      </c>
      <c r="J170" t="str">
        <f t="shared" si="9"/>
        <v>L33630</v>
      </c>
      <c r="K170" t="str">
        <f t="shared" si="10"/>
        <v>A</v>
      </c>
      <c r="L170" t="str">
        <f t="shared" si="11"/>
        <v>A52718</v>
      </c>
    </row>
    <row r="171" spans="1:12" x14ac:dyDescent="0.25">
      <c r="A171" s="10">
        <v>28898</v>
      </c>
      <c r="B171" s="10">
        <v>34012</v>
      </c>
      <c r="E171" s="113">
        <v>26884</v>
      </c>
      <c r="F171" s="113">
        <v>33631</v>
      </c>
      <c r="G171" s="115"/>
      <c r="H171" s="116">
        <v>52721</v>
      </c>
      <c r="I171" t="str">
        <f t="shared" si="8"/>
        <v>L26884</v>
      </c>
      <c r="J171" t="str">
        <f t="shared" si="9"/>
        <v>L33631</v>
      </c>
      <c r="K171" t="str">
        <f t="shared" si="10"/>
        <v>A</v>
      </c>
      <c r="L171" t="str">
        <f t="shared" si="11"/>
        <v>A52721</v>
      </c>
    </row>
    <row r="172" spans="1:12" x14ac:dyDescent="0.25">
      <c r="A172" s="10">
        <v>28900</v>
      </c>
      <c r="B172" s="10">
        <v>34013</v>
      </c>
      <c r="E172" s="113">
        <v>26895</v>
      </c>
      <c r="F172" s="113">
        <v>33632</v>
      </c>
      <c r="G172" s="115"/>
      <c r="H172" s="116">
        <v>52722</v>
      </c>
      <c r="I172" t="str">
        <f t="shared" si="8"/>
        <v>L26895</v>
      </c>
      <c r="J172" t="str">
        <f t="shared" si="9"/>
        <v>L33632</v>
      </c>
      <c r="K172" t="str">
        <f t="shared" si="10"/>
        <v>A</v>
      </c>
      <c r="L172" t="str">
        <f t="shared" si="11"/>
        <v>A52722</v>
      </c>
    </row>
    <row r="173" spans="1:12" x14ac:dyDescent="0.25">
      <c r="A173" s="10">
        <v>28902</v>
      </c>
      <c r="B173" s="10">
        <v>34014</v>
      </c>
      <c r="E173" s="113">
        <v>25367</v>
      </c>
      <c r="F173" s="113">
        <v>33633</v>
      </c>
      <c r="G173" s="115"/>
      <c r="H173" s="116">
        <v>52723</v>
      </c>
      <c r="I173" t="str">
        <f t="shared" si="8"/>
        <v>L25367</v>
      </c>
      <c r="J173" t="str">
        <f t="shared" si="9"/>
        <v>L33633</v>
      </c>
      <c r="K173" t="str">
        <f t="shared" si="10"/>
        <v>A</v>
      </c>
      <c r="L173" t="str">
        <f t="shared" si="11"/>
        <v>A52723</v>
      </c>
    </row>
    <row r="174" spans="1:12" x14ac:dyDescent="0.25">
      <c r="A174" s="10">
        <v>28930</v>
      </c>
      <c r="B174" s="10">
        <v>34015</v>
      </c>
      <c r="E174" s="113">
        <v>26426</v>
      </c>
      <c r="F174" s="113">
        <v>33636</v>
      </c>
      <c r="G174" s="115"/>
      <c r="H174" s="116">
        <v>52724</v>
      </c>
      <c r="I174" t="str">
        <f t="shared" si="8"/>
        <v>L26426</v>
      </c>
      <c r="J174" t="str">
        <f t="shared" si="9"/>
        <v>L33636</v>
      </c>
      <c r="K174" t="str">
        <f t="shared" si="10"/>
        <v>A</v>
      </c>
      <c r="L174" t="str">
        <f t="shared" si="11"/>
        <v>A52724</v>
      </c>
    </row>
    <row r="175" spans="1:12" x14ac:dyDescent="0.25">
      <c r="A175" s="11"/>
      <c r="B175" s="10">
        <v>11573</v>
      </c>
      <c r="E175" s="113">
        <v>11456</v>
      </c>
      <c r="F175" s="113">
        <v>33641</v>
      </c>
      <c r="G175" s="115"/>
      <c r="H175" s="116">
        <v>52725</v>
      </c>
      <c r="I175" t="str">
        <f t="shared" si="8"/>
        <v>L11456</v>
      </c>
      <c r="J175" t="str">
        <f t="shared" si="9"/>
        <v>L33641</v>
      </c>
      <c r="K175" t="str">
        <f t="shared" si="10"/>
        <v>A</v>
      </c>
      <c r="L175" t="str">
        <f t="shared" si="11"/>
        <v>A52725</v>
      </c>
    </row>
    <row r="176" spans="1:12" x14ac:dyDescent="0.25">
      <c r="A176" s="11"/>
      <c r="B176" s="10">
        <v>11574</v>
      </c>
      <c r="E176" s="113">
        <v>11579</v>
      </c>
      <c r="F176" s="113">
        <v>33642</v>
      </c>
      <c r="G176" s="115"/>
      <c r="H176" s="116">
        <v>52726</v>
      </c>
      <c r="I176" t="str">
        <f t="shared" si="8"/>
        <v>L11579</v>
      </c>
      <c r="J176" t="str">
        <f t="shared" si="9"/>
        <v>L33642</v>
      </c>
      <c r="K176" t="str">
        <f t="shared" si="10"/>
        <v>A</v>
      </c>
      <c r="L176" t="str">
        <f t="shared" si="11"/>
        <v>A52726</v>
      </c>
    </row>
    <row r="177" spans="1:12" x14ac:dyDescent="0.25">
      <c r="A177" s="11"/>
      <c r="B177" s="10">
        <v>11575</v>
      </c>
      <c r="E177" s="113">
        <v>26841</v>
      </c>
      <c r="F177" s="113">
        <v>33646</v>
      </c>
      <c r="G177" s="115"/>
      <c r="H177" s="116">
        <v>52727</v>
      </c>
      <c r="I177" t="str">
        <f t="shared" si="8"/>
        <v>L26841</v>
      </c>
      <c r="J177" t="str">
        <f t="shared" si="9"/>
        <v>L33646</v>
      </c>
      <c r="K177" t="str">
        <f t="shared" si="10"/>
        <v>A</v>
      </c>
      <c r="L177" t="str">
        <f t="shared" si="11"/>
        <v>A52727</v>
      </c>
    </row>
    <row r="178" spans="1:12" x14ac:dyDescent="0.25">
      <c r="A178" s="11"/>
      <c r="B178" s="10">
        <v>11576</v>
      </c>
      <c r="E178" s="113">
        <v>31231</v>
      </c>
      <c r="F178" s="113">
        <v>33661</v>
      </c>
      <c r="G178" s="115"/>
      <c r="H178" s="116">
        <v>52728</v>
      </c>
      <c r="I178" t="str">
        <f t="shared" si="8"/>
        <v>L31231</v>
      </c>
      <c r="J178" t="str">
        <f t="shared" si="9"/>
        <v>L33661</v>
      </c>
      <c r="K178" t="str">
        <f t="shared" si="10"/>
        <v>A</v>
      </c>
      <c r="L178" t="str">
        <f t="shared" si="11"/>
        <v>A52728</v>
      </c>
    </row>
    <row r="179" spans="1:12" x14ac:dyDescent="0.25">
      <c r="A179" s="11"/>
      <c r="B179" s="10">
        <v>11577</v>
      </c>
      <c r="E179" s="113">
        <v>28829</v>
      </c>
      <c r="F179" s="113">
        <v>33667</v>
      </c>
      <c r="G179" s="115"/>
      <c r="H179" s="116">
        <v>52729</v>
      </c>
      <c r="I179" t="str">
        <f t="shared" si="8"/>
        <v>L28829</v>
      </c>
      <c r="J179" t="str">
        <f t="shared" si="9"/>
        <v>L33667</v>
      </c>
      <c r="K179" t="str">
        <f t="shared" si="10"/>
        <v>A</v>
      </c>
      <c r="L179" t="str">
        <f t="shared" si="11"/>
        <v>A52729</v>
      </c>
    </row>
    <row r="180" spans="1:12" x14ac:dyDescent="0.25">
      <c r="A180" s="11"/>
      <c r="B180" s="10">
        <v>11578</v>
      </c>
      <c r="E180" s="113">
        <v>28833</v>
      </c>
      <c r="F180" s="113">
        <v>33669</v>
      </c>
      <c r="G180" s="115"/>
      <c r="H180" s="116">
        <v>52732</v>
      </c>
      <c r="I180" t="str">
        <f t="shared" si="8"/>
        <v>L28833</v>
      </c>
      <c r="J180" t="str">
        <f t="shared" si="9"/>
        <v>L33669</v>
      </c>
      <c r="K180" t="str">
        <f t="shared" si="10"/>
        <v>A</v>
      </c>
      <c r="L180" t="str">
        <f t="shared" si="11"/>
        <v>A52732</v>
      </c>
    </row>
    <row r="181" spans="1:12" x14ac:dyDescent="0.25">
      <c r="A181" s="11"/>
      <c r="B181" s="10">
        <v>11579</v>
      </c>
      <c r="E181" s="113">
        <v>31496</v>
      </c>
      <c r="F181" s="113">
        <v>33670</v>
      </c>
      <c r="G181" s="115"/>
      <c r="H181" s="116">
        <v>52735</v>
      </c>
      <c r="I181" t="str">
        <f t="shared" si="8"/>
        <v>L31496</v>
      </c>
      <c r="J181" t="str">
        <f t="shared" si="9"/>
        <v>L33670</v>
      </c>
      <c r="K181" t="str">
        <f t="shared" si="10"/>
        <v>A</v>
      </c>
      <c r="L181" t="str">
        <f t="shared" si="11"/>
        <v>A52735</v>
      </c>
    </row>
    <row r="182" spans="1:12" x14ac:dyDescent="0.25">
      <c r="A182" s="11"/>
      <c r="B182" s="10">
        <v>11580</v>
      </c>
      <c r="E182" s="113">
        <v>28824</v>
      </c>
      <c r="F182" s="113">
        <v>33671</v>
      </c>
      <c r="G182" s="115"/>
      <c r="H182" s="116">
        <v>52736</v>
      </c>
      <c r="I182" t="str">
        <f t="shared" si="8"/>
        <v>L28824</v>
      </c>
      <c r="J182" t="str">
        <f t="shared" si="9"/>
        <v>L33671</v>
      </c>
      <c r="K182" t="str">
        <f t="shared" si="10"/>
        <v>A</v>
      </c>
      <c r="L182" t="str">
        <f t="shared" si="11"/>
        <v>A52736</v>
      </c>
    </row>
    <row r="183" spans="1:12" x14ac:dyDescent="0.25">
      <c r="A183" s="11"/>
      <c r="B183" s="10">
        <v>11581</v>
      </c>
      <c r="E183" s="113">
        <v>28830</v>
      </c>
      <c r="F183" s="113">
        <v>33674</v>
      </c>
      <c r="G183" s="115"/>
      <c r="H183" s="116">
        <v>52737</v>
      </c>
      <c r="I183" t="str">
        <f t="shared" si="8"/>
        <v>L28830</v>
      </c>
      <c r="J183" t="str">
        <f t="shared" si="9"/>
        <v>L33674</v>
      </c>
      <c r="K183" t="str">
        <f t="shared" si="10"/>
        <v>A</v>
      </c>
      <c r="L183" t="str">
        <f t="shared" si="11"/>
        <v>A52737</v>
      </c>
    </row>
    <row r="184" spans="1:12" x14ac:dyDescent="0.25">
      <c r="A184" s="11"/>
      <c r="B184" s="10">
        <v>12739</v>
      </c>
      <c r="E184" s="113">
        <v>28851</v>
      </c>
      <c r="F184" s="113">
        <v>33684</v>
      </c>
      <c r="G184" s="116">
        <v>47206</v>
      </c>
      <c r="H184" s="116">
        <v>52752</v>
      </c>
      <c r="I184" t="str">
        <f t="shared" si="8"/>
        <v>L28851</v>
      </c>
      <c r="J184" t="str">
        <f t="shared" si="9"/>
        <v>L33684</v>
      </c>
      <c r="K184" t="str">
        <f t="shared" si="10"/>
        <v>A47206</v>
      </c>
      <c r="L184" t="str">
        <f t="shared" si="11"/>
        <v>A52752</v>
      </c>
    </row>
    <row r="185" spans="1:12" x14ac:dyDescent="0.25">
      <c r="A185" s="11"/>
      <c r="B185" s="10">
        <v>12743</v>
      </c>
      <c r="E185" s="113">
        <v>28901</v>
      </c>
      <c r="F185" s="113">
        <v>33685</v>
      </c>
      <c r="G185" s="116">
        <v>47193</v>
      </c>
      <c r="H185" s="116">
        <v>52753</v>
      </c>
      <c r="I185" t="str">
        <f t="shared" si="8"/>
        <v>L28901</v>
      </c>
      <c r="J185" t="str">
        <f t="shared" si="9"/>
        <v>L33685</v>
      </c>
      <c r="K185" t="str">
        <f t="shared" si="10"/>
        <v>A47193</v>
      </c>
      <c r="L185" t="str">
        <f t="shared" si="11"/>
        <v>A52753</v>
      </c>
    </row>
    <row r="186" spans="1:12" x14ac:dyDescent="0.25">
      <c r="A186" s="11"/>
      <c r="B186" s="10">
        <v>12744</v>
      </c>
      <c r="E186" s="113">
        <v>11517</v>
      </c>
      <c r="F186" s="113">
        <v>33686</v>
      </c>
      <c r="G186" s="116">
        <v>48802</v>
      </c>
      <c r="H186" s="116">
        <v>52754</v>
      </c>
      <c r="I186" t="str">
        <f t="shared" si="8"/>
        <v>L11517</v>
      </c>
      <c r="J186" t="str">
        <f t="shared" si="9"/>
        <v>L33686</v>
      </c>
      <c r="K186" t="str">
        <f t="shared" si="10"/>
        <v>A48802</v>
      </c>
      <c r="L186" t="str">
        <f t="shared" si="11"/>
        <v>A52754</v>
      </c>
    </row>
    <row r="187" spans="1:12" x14ac:dyDescent="0.25">
      <c r="A187" s="11"/>
      <c r="B187" s="10">
        <v>12870</v>
      </c>
      <c r="E187" s="113">
        <v>11518</v>
      </c>
      <c r="F187" s="113">
        <v>33718</v>
      </c>
      <c r="G187" s="116">
        <v>48780</v>
      </c>
      <c r="H187" s="116">
        <v>52755</v>
      </c>
      <c r="I187" t="str">
        <f t="shared" si="8"/>
        <v>L11518</v>
      </c>
      <c r="J187" t="str">
        <f t="shared" si="9"/>
        <v>L33718</v>
      </c>
      <c r="K187" t="str">
        <f t="shared" si="10"/>
        <v>A48780</v>
      </c>
      <c r="L187" t="str">
        <f t="shared" si="11"/>
        <v>A52755</v>
      </c>
    </row>
    <row r="188" spans="1:12" x14ac:dyDescent="0.25">
      <c r="A188" s="11"/>
      <c r="B188" s="10">
        <v>12872</v>
      </c>
      <c r="E188" s="113">
        <v>28808</v>
      </c>
      <c r="F188" s="113">
        <v>33721</v>
      </c>
      <c r="G188" s="116">
        <v>52039</v>
      </c>
      <c r="H188" s="116">
        <v>52756</v>
      </c>
      <c r="I188" t="str">
        <f t="shared" si="8"/>
        <v>L28808</v>
      </c>
      <c r="J188" t="str">
        <f t="shared" si="9"/>
        <v>L33721</v>
      </c>
      <c r="K188" t="str">
        <f t="shared" si="10"/>
        <v>A52039</v>
      </c>
      <c r="L188" t="str">
        <f t="shared" si="11"/>
        <v>A52756</v>
      </c>
    </row>
    <row r="189" spans="1:12" x14ac:dyDescent="0.25">
      <c r="A189" s="11"/>
      <c r="B189" s="10">
        <v>12873</v>
      </c>
      <c r="E189" s="113">
        <v>28827</v>
      </c>
      <c r="F189" s="113">
        <v>33722</v>
      </c>
      <c r="G189" s="116">
        <v>52053</v>
      </c>
      <c r="H189" s="116">
        <v>52757</v>
      </c>
      <c r="I189" t="str">
        <f t="shared" si="8"/>
        <v>L28827</v>
      </c>
      <c r="J189" t="str">
        <f t="shared" si="9"/>
        <v>L33722</v>
      </c>
      <c r="K189" t="str">
        <f t="shared" si="10"/>
        <v>A52053</v>
      </c>
      <c r="L189" t="str">
        <f t="shared" si="11"/>
        <v>A52757</v>
      </c>
    </row>
    <row r="190" spans="1:12" x14ac:dyDescent="0.25">
      <c r="A190" s="11"/>
      <c r="B190" s="10">
        <v>12930</v>
      </c>
      <c r="E190" s="113">
        <v>28837</v>
      </c>
      <c r="F190" s="113">
        <v>33723</v>
      </c>
      <c r="G190" s="116">
        <v>47198</v>
      </c>
      <c r="H190" s="116">
        <v>52758</v>
      </c>
      <c r="I190" t="str">
        <f t="shared" si="8"/>
        <v>L28837</v>
      </c>
      <c r="J190" t="str">
        <f t="shared" si="9"/>
        <v>L33723</v>
      </c>
      <c r="K190" t="str">
        <f t="shared" si="10"/>
        <v>A47198</v>
      </c>
      <c r="L190" t="str">
        <f t="shared" si="11"/>
        <v>A52758</v>
      </c>
    </row>
    <row r="191" spans="1:12" x14ac:dyDescent="0.25">
      <c r="A191" s="11"/>
      <c r="B191" s="10">
        <v>12932</v>
      </c>
      <c r="E191" s="113">
        <v>28847</v>
      </c>
      <c r="F191" s="113">
        <v>33726</v>
      </c>
      <c r="G191" s="116">
        <v>47280</v>
      </c>
      <c r="H191" s="116">
        <v>52759</v>
      </c>
      <c r="I191" t="str">
        <f t="shared" si="8"/>
        <v>L28847</v>
      </c>
      <c r="J191" t="str">
        <f t="shared" si="9"/>
        <v>L33726</v>
      </c>
      <c r="K191" t="str">
        <f t="shared" si="10"/>
        <v>A47280</v>
      </c>
      <c r="L191" t="str">
        <f t="shared" si="11"/>
        <v>A52759</v>
      </c>
    </row>
    <row r="192" spans="1:12" x14ac:dyDescent="0.25">
      <c r="A192" s="11"/>
      <c r="B192" s="10">
        <v>12934</v>
      </c>
      <c r="E192" s="113">
        <v>28897</v>
      </c>
      <c r="F192" s="113">
        <v>33727</v>
      </c>
      <c r="G192" s="116">
        <v>52035</v>
      </c>
      <c r="H192" s="116">
        <v>52760</v>
      </c>
      <c r="I192" t="str">
        <f t="shared" si="8"/>
        <v>L28897</v>
      </c>
      <c r="J192" t="str">
        <f t="shared" si="9"/>
        <v>L33727</v>
      </c>
      <c r="K192" t="str">
        <f t="shared" si="10"/>
        <v>A52035</v>
      </c>
      <c r="L192" t="str">
        <f t="shared" si="11"/>
        <v>A52760</v>
      </c>
    </row>
    <row r="193" spans="1:12" x14ac:dyDescent="0.25">
      <c r="A193" s="11"/>
      <c r="B193" s="10">
        <v>13577</v>
      </c>
      <c r="E193" s="113">
        <v>28942</v>
      </c>
      <c r="F193" s="113">
        <v>33729</v>
      </c>
      <c r="G193" s="116">
        <v>47249</v>
      </c>
      <c r="H193" s="116">
        <v>52761</v>
      </c>
      <c r="I193" t="str">
        <f t="shared" si="8"/>
        <v>L28942</v>
      </c>
      <c r="J193" t="str">
        <f t="shared" si="9"/>
        <v>L33729</v>
      </c>
      <c r="K193" t="str">
        <f t="shared" si="10"/>
        <v>A47249</v>
      </c>
      <c r="L193" t="str">
        <f t="shared" si="11"/>
        <v>A52761</v>
      </c>
    </row>
    <row r="194" spans="1:12" x14ac:dyDescent="0.25">
      <c r="A194" s="11"/>
      <c r="B194" s="10">
        <v>13613</v>
      </c>
      <c r="E194" s="113">
        <v>28943</v>
      </c>
      <c r="F194" s="113">
        <v>33730</v>
      </c>
      <c r="G194" s="116">
        <v>52032</v>
      </c>
      <c r="H194" s="116">
        <v>52762</v>
      </c>
      <c r="I194" t="str">
        <f t="shared" si="8"/>
        <v>L28943</v>
      </c>
      <c r="J194" t="str">
        <f t="shared" si="9"/>
        <v>L33730</v>
      </c>
      <c r="K194" t="str">
        <f t="shared" si="10"/>
        <v>A52032</v>
      </c>
      <c r="L194" t="str">
        <f t="shared" si="11"/>
        <v>A52762</v>
      </c>
    </row>
    <row r="195" spans="1:12" x14ac:dyDescent="0.25">
      <c r="A195" s="11"/>
      <c r="B195" s="10">
        <v>13877</v>
      </c>
      <c r="E195" s="113">
        <v>4989</v>
      </c>
      <c r="F195" s="113">
        <v>33733</v>
      </c>
      <c r="G195" s="116">
        <v>52050</v>
      </c>
      <c r="H195" s="116">
        <v>52763</v>
      </c>
      <c r="I195" t="str">
        <f t="shared" ref="I195:I258" si="12">_xlfn.CONCAT("L",E195)</f>
        <v>L4989</v>
      </c>
      <c r="J195" t="str">
        <f t="shared" ref="J195:J258" si="13">_xlfn.CONCAT("L",F195)</f>
        <v>L33733</v>
      </c>
      <c r="K195" t="str">
        <f t="shared" ref="K195:K258" si="14">_xlfn.CONCAT("A",G195)</f>
        <v>A52050</v>
      </c>
      <c r="L195" t="str">
        <f t="shared" ref="L195:L258" si="15">_xlfn.CONCAT("A",H195)</f>
        <v>A52763</v>
      </c>
    </row>
    <row r="196" spans="1:12" x14ac:dyDescent="0.25">
      <c r="A196" s="11"/>
      <c r="B196" s="10">
        <v>15300</v>
      </c>
      <c r="E196" s="113">
        <v>11552</v>
      </c>
      <c r="F196" s="113">
        <v>33735</v>
      </c>
      <c r="G196" s="116">
        <v>47253</v>
      </c>
      <c r="H196" s="116">
        <v>52764</v>
      </c>
      <c r="I196" t="str">
        <f t="shared" si="12"/>
        <v>L11552</v>
      </c>
      <c r="J196" t="str">
        <f t="shared" si="13"/>
        <v>L33735</v>
      </c>
      <c r="K196" t="str">
        <f t="shared" si="14"/>
        <v>A47253</v>
      </c>
      <c r="L196" t="str">
        <f t="shared" si="15"/>
        <v>A52764</v>
      </c>
    </row>
    <row r="197" spans="1:12" x14ac:dyDescent="0.25">
      <c r="A197" s="11"/>
      <c r="B197" s="10">
        <v>15670</v>
      </c>
      <c r="E197" s="113">
        <v>4991</v>
      </c>
      <c r="F197" s="113">
        <v>33736</v>
      </c>
      <c r="G197" s="116">
        <v>50355</v>
      </c>
      <c r="H197" s="116">
        <v>52765</v>
      </c>
      <c r="I197" t="str">
        <f t="shared" si="12"/>
        <v>L4991</v>
      </c>
      <c r="J197" t="str">
        <f t="shared" si="13"/>
        <v>L33736</v>
      </c>
      <c r="K197" t="str">
        <f t="shared" si="14"/>
        <v>A50355</v>
      </c>
      <c r="L197" t="str">
        <f t="shared" si="15"/>
        <v>A52765</v>
      </c>
    </row>
    <row r="198" spans="1:12" x14ac:dyDescent="0.25">
      <c r="A198" s="11"/>
      <c r="B198" s="10">
        <v>15844</v>
      </c>
      <c r="E198" s="113">
        <v>11519</v>
      </c>
      <c r="F198" s="113">
        <v>33737</v>
      </c>
      <c r="G198" s="116">
        <v>52028</v>
      </c>
      <c r="H198" s="116">
        <v>52766</v>
      </c>
      <c r="I198" t="str">
        <f t="shared" si="12"/>
        <v>L11519</v>
      </c>
      <c r="J198" t="str">
        <f t="shared" si="13"/>
        <v>L33737</v>
      </c>
      <c r="K198" t="str">
        <f t="shared" si="14"/>
        <v>A52028</v>
      </c>
      <c r="L198" t="str">
        <f t="shared" si="15"/>
        <v>A52766</v>
      </c>
    </row>
    <row r="199" spans="1:12" x14ac:dyDescent="0.25">
      <c r="A199" s="11"/>
      <c r="B199" s="10">
        <v>15845</v>
      </c>
      <c r="E199" s="113">
        <v>11556</v>
      </c>
      <c r="F199" s="113">
        <v>33738</v>
      </c>
      <c r="G199" s="116">
        <v>43763</v>
      </c>
      <c r="H199" s="116">
        <v>52767</v>
      </c>
      <c r="I199" t="str">
        <f t="shared" si="12"/>
        <v>L11556</v>
      </c>
      <c r="J199" t="str">
        <f t="shared" si="13"/>
        <v>L33738</v>
      </c>
      <c r="K199" t="str">
        <f t="shared" si="14"/>
        <v>A43763</v>
      </c>
      <c r="L199" t="str">
        <f t="shared" si="15"/>
        <v>A52767</v>
      </c>
    </row>
    <row r="200" spans="1:12" x14ac:dyDescent="0.25">
      <c r="A200" s="11"/>
      <c r="B200" s="10">
        <v>15887</v>
      </c>
      <c r="E200" s="113">
        <v>11524</v>
      </c>
      <c r="F200" s="113">
        <v>33739</v>
      </c>
      <c r="G200" s="116">
        <v>51598</v>
      </c>
      <c r="H200" s="116">
        <v>52768</v>
      </c>
      <c r="I200" t="str">
        <f t="shared" si="12"/>
        <v>L11524</v>
      </c>
      <c r="J200" t="str">
        <f t="shared" si="13"/>
        <v>L33739</v>
      </c>
      <c r="K200" t="str">
        <f t="shared" si="14"/>
        <v>A51598</v>
      </c>
      <c r="L200" t="str">
        <f t="shared" si="15"/>
        <v>A52768</v>
      </c>
    </row>
    <row r="201" spans="1:12" x14ac:dyDescent="0.25">
      <c r="A201" s="11"/>
      <c r="B201" s="10">
        <v>15905</v>
      </c>
      <c r="E201" s="113">
        <v>28978</v>
      </c>
      <c r="F201" s="113">
        <v>33745</v>
      </c>
      <c r="G201" s="116">
        <v>51692</v>
      </c>
      <c r="H201" s="116">
        <v>52769</v>
      </c>
      <c r="I201" t="str">
        <f t="shared" si="12"/>
        <v>L28978</v>
      </c>
      <c r="J201" t="str">
        <f t="shared" si="13"/>
        <v>L33745</v>
      </c>
      <c r="K201" t="str">
        <f t="shared" si="14"/>
        <v>A51692</v>
      </c>
      <c r="L201" t="str">
        <f t="shared" si="15"/>
        <v>A52769</v>
      </c>
    </row>
    <row r="202" spans="1:12" x14ac:dyDescent="0.25">
      <c r="A202" s="11"/>
      <c r="B202" s="10">
        <v>21271</v>
      </c>
      <c r="E202" s="113">
        <v>28980</v>
      </c>
      <c r="F202" s="113">
        <v>33746</v>
      </c>
      <c r="G202" s="116">
        <v>52036</v>
      </c>
      <c r="H202" s="116">
        <v>52770</v>
      </c>
      <c r="I202" t="str">
        <f t="shared" si="12"/>
        <v>L28980</v>
      </c>
      <c r="J202" t="str">
        <f t="shared" si="13"/>
        <v>L33746</v>
      </c>
      <c r="K202" t="str">
        <f t="shared" si="14"/>
        <v>A52036</v>
      </c>
      <c r="L202" t="str">
        <f t="shared" si="15"/>
        <v>A52770</v>
      </c>
    </row>
    <row r="203" spans="1:12" x14ac:dyDescent="0.25">
      <c r="A203" s="11"/>
      <c r="B203" s="10">
        <v>22664</v>
      </c>
      <c r="E203" s="113">
        <v>28946</v>
      </c>
      <c r="F203" s="113">
        <v>33747</v>
      </c>
      <c r="G203" s="116">
        <v>52051</v>
      </c>
      <c r="H203" s="116">
        <v>52771</v>
      </c>
      <c r="I203" t="str">
        <f t="shared" si="12"/>
        <v>L28946</v>
      </c>
      <c r="J203" t="str">
        <f t="shared" si="13"/>
        <v>L33747</v>
      </c>
      <c r="K203" t="str">
        <f t="shared" si="14"/>
        <v>A52051</v>
      </c>
      <c r="L203" t="str">
        <f t="shared" si="15"/>
        <v>A52771</v>
      </c>
    </row>
    <row r="204" spans="1:12" x14ac:dyDescent="0.25">
      <c r="A204" s="11"/>
      <c r="B204" s="10">
        <v>23598</v>
      </c>
      <c r="E204" s="113">
        <v>30876</v>
      </c>
      <c r="F204" s="113">
        <v>33748</v>
      </c>
      <c r="G204" s="116">
        <v>51665</v>
      </c>
      <c r="H204" s="116">
        <v>52772</v>
      </c>
      <c r="I204" t="str">
        <f t="shared" si="12"/>
        <v>L30876</v>
      </c>
      <c r="J204" t="str">
        <f t="shared" si="13"/>
        <v>L33748</v>
      </c>
      <c r="K204" t="str">
        <f t="shared" si="14"/>
        <v>A51665</v>
      </c>
      <c r="L204" t="str">
        <f t="shared" si="15"/>
        <v>A52772</v>
      </c>
    </row>
    <row r="205" spans="1:12" x14ac:dyDescent="0.25">
      <c r="A205" s="11"/>
      <c r="B205" s="10">
        <v>23613</v>
      </c>
      <c r="E205" s="113">
        <v>28982</v>
      </c>
      <c r="F205" s="113">
        <v>33751</v>
      </c>
      <c r="G205" s="116">
        <v>52033</v>
      </c>
      <c r="H205" s="116">
        <v>52773</v>
      </c>
      <c r="I205" t="str">
        <f t="shared" si="12"/>
        <v>L28982</v>
      </c>
      <c r="J205" t="str">
        <f t="shared" si="13"/>
        <v>L33751</v>
      </c>
      <c r="K205" t="str">
        <f t="shared" si="14"/>
        <v>A52033</v>
      </c>
      <c r="L205" t="str">
        <f t="shared" si="15"/>
        <v>A52773</v>
      </c>
    </row>
    <row r="206" spans="1:12" x14ac:dyDescent="0.25">
      <c r="A206" s="11"/>
      <c r="B206" s="10">
        <v>24280</v>
      </c>
      <c r="E206" s="113">
        <v>28993</v>
      </c>
      <c r="F206" s="113">
        <v>33752</v>
      </c>
      <c r="G206" s="116">
        <v>52114</v>
      </c>
      <c r="H206" s="116">
        <v>52774</v>
      </c>
      <c r="I206" t="str">
        <f t="shared" si="12"/>
        <v>L28993</v>
      </c>
      <c r="J206" t="str">
        <f t="shared" si="13"/>
        <v>L33752</v>
      </c>
      <c r="K206" t="str">
        <f t="shared" si="14"/>
        <v>A52114</v>
      </c>
      <c r="L206" t="str">
        <f t="shared" si="15"/>
        <v>A52774</v>
      </c>
    </row>
    <row r="207" spans="1:12" x14ac:dyDescent="0.25">
      <c r="A207" s="11"/>
      <c r="B207" s="10">
        <v>24281</v>
      </c>
      <c r="E207" s="113">
        <v>29044</v>
      </c>
      <c r="F207" s="113">
        <v>33754</v>
      </c>
      <c r="G207" s="116">
        <v>52030</v>
      </c>
      <c r="H207" s="116">
        <v>52775</v>
      </c>
      <c r="I207" t="str">
        <f t="shared" si="12"/>
        <v>L29044</v>
      </c>
      <c r="J207" t="str">
        <f t="shared" si="13"/>
        <v>L33754</v>
      </c>
      <c r="K207" t="str">
        <f t="shared" si="14"/>
        <v>A52030</v>
      </c>
      <c r="L207" t="str">
        <f t="shared" si="15"/>
        <v>A52775</v>
      </c>
    </row>
    <row r="208" spans="1:12" x14ac:dyDescent="0.25">
      <c r="A208" s="11"/>
      <c r="B208" s="10">
        <v>24288</v>
      </c>
      <c r="E208" s="113">
        <v>28989</v>
      </c>
      <c r="F208" s="113">
        <v>33755</v>
      </c>
      <c r="G208" s="116">
        <v>52047</v>
      </c>
      <c r="H208" s="116">
        <v>52776</v>
      </c>
      <c r="I208" t="str">
        <f t="shared" si="12"/>
        <v>L28989</v>
      </c>
      <c r="J208" t="str">
        <f t="shared" si="13"/>
        <v>L33755</v>
      </c>
      <c r="K208" t="str">
        <f t="shared" si="14"/>
        <v>A52047</v>
      </c>
      <c r="L208" t="str">
        <f t="shared" si="15"/>
        <v>A52776</v>
      </c>
    </row>
    <row r="209" spans="1:12" x14ac:dyDescent="0.25">
      <c r="A209" s="11"/>
      <c r="B209" s="10">
        <v>24295</v>
      </c>
      <c r="E209" s="113">
        <v>28996</v>
      </c>
      <c r="F209" s="113">
        <v>33756</v>
      </c>
      <c r="G209" s="116">
        <v>49373</v>
      </c>
      <c r="H209" s="116">
        <v>52800</v>
      </c>
      <c r="I209" t="str">
        <f t="shared" si="12"/>
        <v>L28996</v>
      </c>
      <c r="J209" t="str">
        <f t="shared" si="13"/>
        <v>L33756</v>
      </c>
      <c r="K209" t="str">
        <f t="shared" si="14"/>
        <v>A49373</v>
      </c>
      <c r="L209" t="str">
        <f t="shared" si="15"/>
        <v>A52800</v>
      </c>
    </row>
    <row r="210" spans="1:12" x14ac:dyDescent="0.25">
      <c r="A210" s="11"/>
      <c r="B210" s="10">
        <v>24301</v>
      </c>
      <c r="E210" s="113">
        <v>28999</v>
      </c>
      <c r="F210" s="113">
        <v>33762</v>
      </c>
      <c r="G210" s="116">
        <v>52683</v>
      </c>
      <c r="H210" s="116">
        <v>52811</v>
      </c>
      <c r="I210" t="str">
        <f t="shared" si="12"/>
        <v>L28999</v>
      </c>
      <c r="J210" t="str">
        <f t="shared" si="13"/>
        <v>L33762</v>
      </c>
      <c r="K210" t="str">
        <f t="shared" si="14"/>
        <v>A52683</v>
      </c>
      <c r="L210" t="str">
        <f t="shared" si="15"/>
        <v>A52811</v>
      </c>
    </row>
    <row r="211" spans="1:12" x14ac:dyDescent="0.25">
      <c r="A211" s="11"/>
      <c r="B211" s="10">
        <v>24308</v>
      </c>
      <c r="E211" s="113">
        <v>32107</v>
      </c>
      <c r="F211" s="113">
        <v>33763</v>
      </c>
      <c r="G211" s="116">
        <v>46178</v>
      </c>
      <c r="H211" s="116">
        <v>52819</v>
      </c>
      <c r="I211" t="str">
        <f t="shared" si="12"/>
        <v>L32107</v>
      </c>
      <c r="J211" t="str">
        <f t="shared" si="13"/>
        <v>L33763</v>
      </c>
      <c r="K211" t="str">
        <f t="shared" si="14"/>
        <v>A46178</v>
      </c>
      <c r="L211" t="str">
        <f t="shared" si="15"/>
        <v>A52819</v>
      </c>
    </row>
    <row r="212" spans="1:12" x14ac:dyDescent="0.25">
      <c r="A212" s="11"/>
      <c r="B212" s="10">
        <v>24317</v>
      </c>
      <c r="E212" s="113">
        <v>31696</v>
      </c>
      <c r="F212" s="113">
        <v>33765</v>
      </c>
      <c r="G212" s="116">
        <v>48393</v>
      </c>
      <c r="H212" s="116">
        <v>52820</v>
      </c>
      <c r="I212" t="str">
        <f t="shared" si="12"/>
        <v>L31696</v>
      </c>
      <c r="J212" t="str">
        <f t="shared" si="13"/>
        <v>L33765</v>
      </c>
      <c r="K212" t="str">
        <f t="shared" si="14"/>
        <v>A48393</v>
      </c>
      <c r="L212" t="str">
        <f t="shared" si="15"/>
        <v>A52820</v>
      </c>
    </row>
    <row r="213" spans="1:12" x14ac:dyDescent="0.25">
      <c r="A213" s="11"/>
      <c r="B213" s="10">
        <v>24318</v>
      </c>
      <c r="E213" s="113">
        <v>29006</v>
      </c>
      <c r="F213" s="113">
        <v>33766</v>
      </c>
      <c r="G213" s="116">
        <v>45936</v>
      </c>
      <c r="H213" s="116">
        <v>52821</v>
      </c>
      <c r="I213" t="str">
        <f t="shared" si="12"/>
        <v>L29006</v>
      </c>
      <c r="J213" t="str">
        <f t="shared" si="13"/>
        <v>L33766</v>
      </c>
      <c r="K213" t="str">
        <f t="shared" si="14"/>
        <v>A45936</v>
      </c>
      <c r="L213" t="str">
        <f t="shared" si="15"/>
        <v>A52821</v>
      </c>
    </row>
    <row r="214" spans="1:12" x14ac:dyDescent="0.25">
      <c r="A214" s="11"/>
      <c r="B214" s="10">
        <v>24331</v>
      </c>
      <c r="E214" s="113">
        <v>29005</v>
      </c>
      <c r="F214" s="113">
        <v>33767</v>
      </c>
      <c r="G214" s="116">
        <v>48012</v>
      </c>
      <c r="H214" s="116">
        <v>52822</v>
      </c>
      <c r="I214" t="str">
        <f t="shared" si="12"/>
        <v>L29005</v>
      </c>
      <c r="J214" t="str">
        <f t="shared" si="13"/>
        <v>L33767</v>
      </c>
      <c r="K214" t="str">
        <f t="shared" si="14"/>
        <v>A48012</v>
      </c>
      <c r="L214" t="str">
        <f t="shared" si="15"/>
        <v>A52822</v>
      </c>
    </row>
    <row r="215" spans="1:12" x14ac:dyDescent="0.25">
      <c r="A215" s="11"/>
      <c r="B215" s="10">
        <v>24332</v>
      </c>
      <c r="E215" s="113">
        <v>28997</v>
      </c>
      <c r="F215" s="113">
        <v>33768</v>
      </c>
      <c r="G215" s="116">
        <v>44896</v>
      </c>
      <c r="H215" s="116">
        <v>52823</v>
      </c>
      <c r="I215" t="str">
        <f t="shared" si="12"/>
        <v>L28997</v>
      </c>
      <c r="J215" t="str">
        <f t="shared" si="13"/>
        <v>L33768</v>
      </c>
      <c r="K215" t="str">
        <f t="shared" si="14"/>
        <v>A44896</v>
      </c>
      <c r="L215" t="str">
        <f t="shared" si="15"/>
        <v>A52823</v>
      </c>
    </row>
    <row r="216" spans="1:12" x14ac:dyDescent="0.25">
      <c r="A216" s="11"/>
      <c r="B216" s="10">
        <v>24350</v>
      </c>
      <c r="E216" s="113">
        <v>30866</v>
      </c>
      <c r="F216" s="113">
        <v>33771</v>
      </c>
      <c r="G216" s="116">
        <v>45932</v>
      </c>
      <c r="H216" s="116">
        <v>52824</v>
      </c>
      <c r="I216" t="str">
        <f t="shared" si="12"/>
        <v>L30866</v>
      </c>
      <c r="J216" t="str">
        <f t="shared" si="13"/>
        <v>L33771</v>
      </c>
      <c r="K216" t="str">
        <f t="shared" si="14"/>
        <v>A45932</v>
      </c>
      <c r="L216" t="str">
        <f t="shared" si="15"/>
        <v>A52824</v>
      </c>
    </row>
    <row r="217" spans="1:12" x14ac:dyDescent="0.25">
      <c r="A217" s="11"/>
      <c r="B217" s="10">
        <v>24359</v>
      </c>
      <c r="E217" s="113">
        <v>29008</v>
      </c>
      <c r="F217" s="113">
        <v>33774</v>
      </c>
      <c r="G217" s="116">
        <v>51723</v>
      </c>
      <c r="H217" s="116">
        <v>52825</v>
      </c>
      <c r="I217" t="str">
        <f t="shared" si="12"/>
        <v>L29008</v>
      </c>
      <c r="J217" t="str">
        <f t="shared" si="13"/>
        <v>L33774</v>
      </c>
      <c r="K217" t="str">
        <f t="shared" si="14"/>
        <v>A51723</v>
      </c>
      <c r="L217" t="str">
        <f t="shared" si="15"/>
        <v>A52825</v>
      </c>
    </row>
    <row r="218" spans="1:12" x14ac:dyDescent="0.25">
      <c r="A218" s="11"/>
      <c r="B218" s="10">
        <v>24361</v>
      </c>
      <c r="E218" s="113">
        <v>28991</v>
      </c>
      <c r="F218" s="113">
        <v>33777</v>
      </c>
      <c r="G218" s="116">
        <v>50641</v>
      </c>
      <c r="H218" s="116">
        <v>52828</v>
      </c>
      <c r="I218" t="str">
        <f t="shared" si="12"/>
        <v>L28991</v>
      </c>
      <c r="J218" t="str">
        <f t="shared" si="13"/>
        <v>L33777</v>
      </c>
      <c r="K218" t="str">
        <f t="shared" si="14"/>
        <v>A50641</v>
      </c>
      <c r="L218" t="str">
        <f t="shared" si="15"/>
        <v>A52828</v>
      </c>
    </row>
    <row r="219" spans="1:12" x14ac:dyDescent="0.25">
      <c r="A219" s="11"/>
      <c r="B219" s="10">
        <v>24374</v>
      </c>
      <c r="E219" s="113">
        <v>27214</v>
      </c>
      <c r="F219" s="113">
        <v>33783</v>
      </c>
      <c r="G219" s="116">
        <v>45897</v>
      </c>
      <c r="H219" s="116">
        <v>52829</v>
      </c>
      <c r="I219" t="str">
        <f t="shared" si="12"/>
        <v>L27214</v>
      </c>
      <c r="J219" t="str">
        <f t="shared" si="13"/>
        <v>L33783</v>
      </c>
      <c r="K219" t="str">
        <f t="shared" si="14"/>
        <v>A45897</v>
      </c>
      <c r="L219" t="str">
        <f t="shared" si="15"/>
        <v>A52829</v>
      </c>
    </row>
    <row r="220" spans="1:12" x14ac:dyDescent="0.25">
      <c r="A220" s="11"/>
      <c r="B220" s="10">
        <v>24375</v>
      </c>
      <c r="E220" s="113">
        <v>28399</v>
      </c>
      <c r="F220" s="113">
        <v>33784</v>
      </c>
      <c r="G220" s="116">
        <v>45194</v>
      </c>
      <c r="H220" s="116">
        <v>52830</v>
      </c>
      <c r="I220" t="str">
        <f t="shared" si="12"/>
        <v>L28399</v>
      </c>
      <c r="J220" t="str">
        <f t="shared" si="13"/>
        <v>L33784</v>
      </c>
      <c r="K220" t="str">
        <f t="shared" si="14"/>
        <v>A45194</v>
      </c>
      <c r="L220" t="str">
        <f t="shared" si="15"/>
        <v>A52830</v>
      </c>
    </row>
    <row r="221" spans="1:12" x14ac:dyDescent="0.25">
      <c r="A221" s="11"/>
      <c r="B221" s="10">
        <v>24383</v>
      </c>
      <c r="E221" s="113">
        <v>27042</v>
      </c>
      <c r="F221" s="113">
        <v>33785</v>
      </c>
      <c r="G221" s="116">
        <v>51525</v>
      </c>
      <c r="H221" s="116">
        <v>52837</v>
      </c>
      <c r="I221" t="str">
        <f t="shared" si="12"/>
        <v>L27042</v>
      </c>
      <c r="J221" t="str">
        <f t="shared" si="13"/>
        <v>L33785</v>
      </c>
      <c r="K221" t="str">
        <f t="shared" si="14"/>
        <v>A51525</v>
      </c>
      <c r="L221" t="str">
        <f t="shared" si="15"/>
        <v>A52837</v>
      </c>
    </row>
    <row r="222" spans="1:12" x14ac:dyDescent="0.25">
      <c r="A222" s="11"/>
      <c r="B222" s="10">
        <v>24415</v>
      </c>
      <c r="E222" s="113">
        <v>27003</v>
      </c>
      <c r="F222" s="113">
        <v>33786</v>
      </c>
      <c r="G222" s="116">
        <v>51630</v>
      </c>
      <c r="H222" s="116">
        <v>52839</v>
      </c>
      <c r="I222" t="str">
        <f t="shared" si="12"/>
        <v>L27003</v>
      </c>
      <c r="J222" t="str">
        <f t="shared" si="13"/>
        <v>L33786</v>
      </c>
      <c r="K222" t="str">
        <f t="shared" si="14"/>
        <v>A51630</v>
      </c>
      <c r="L222" t="str">
        <f t="shared" si="15"/>
        <v>A52839</v>
      </c>
    </row>
    <row r="223" spans="1:12" x14ac:dyDescent="0.25">
      <c r="A223" s="11"/>
      <c r="B223" s="10">
        <v>24421</v>
      </c>
      <c r="E223" s="113">
        <v>27013</v>
      </c>
      <c r="F223" s="113">
        <v>33787</v>
      </c>
      <c r="G223" s="116">
        <v>49286</v>
      </c>
      <c r="H223" s="116">
        <v>52840</v>
      </c>
      <c r="I223" t="str">
        <f t="shared" si="12"/>
        <v>L27013</v>
      </c>
      <c r="J223" t="str">
        <f t="shared" si="13"/>
        <v>L33787</v>
      </c>
      <c r="K223" t="str">
        <f t="shared" si="14"/>
        <v>A49286</v>
      </c>
      <c r="L223" t="str">
        <f t="shared" si="15"/>
        <v>A52840</v>
      </c>
    </row>
    <row r="224" spans="1:12" x14ac:dyDescent="0.25">
      <c r="A224" s="11"/>
      <c r="B224" s="10">
        <v>24422</v>
      </c>
      <c r="E224" s="113">
        <v>27014</v>
      </c>
      <c r="F224" s="113">
        <v>33788</v>
      </c>
      <c r="G224" s="116">
        <v>45910</v>
      </c>
      <c r="H224" s="116">
        <v>52841</v>
      </c>
      <c r="I224" t="str">
        <f t="shared" si="12"/>
        <v>L27014</v>
      </c>
      <c r="J224" t="str">
        <f t="shared" si="13"/>
        <v>L33788</v>
      </c>
      <c r="K224" t="str">
        <f t="shared" si="14"/>
        <v>A45910</v>
      </c>
      <c r="L224" t="str">
        <f t="shared" si="15"/>
        <v>A52841</v>
      </c>
    </row>
    <row r="225" spans="1:12" x14ac:dyDescent="0.25">
      <c r="A225" s="11"/>
      <c r="B225" s="10">
        <v>24431</v>
      </c>
      <c r="E225" s="113">
        <v>27239</v>
      </c>
      <c r="F225" s="113">
        <v>33789</v>
      </c>
      <c r="G225" s="116">
        <v>47355</v>
      </c>
      <c r="H225" s="116">
        <v>52842</v>
      </c>
      <c r="I225" t="str">
        <f t="shared" si="12"/>
        <v>L27239</v>
      </c>
      <c r="J225" t="str">
        <f t="shared" si="13"/>
        <v>L33789</v>
      </c>
      <c r="K225" t="str">
        <f t="shared" si="14"/>
        <v>A47355</v>
      </c>
      <c r="L225" t="str">
        <f t="shared" si="15"/>
        <v>A52842</v>
      </c>
    </row>
    <row r="226" spans="1:12" x14ac:dyDescent="0.25">
      <c r="A226" s="11"/>
      <c r="B226" s="10">
        <v>24473</v>
      </c>
      <c r="E226" s="113">
        <v>27017</v>
      </c>
      <c r="F226" s="113">
        <v>33790</v>
      </c>
      <c r="G226" s="116">
        <v>51847</v>
      </c>
      <c r="H226" s="116">
        <v>52845</v>
      </c>
      <c r="I226" t="str">
        <f t="shared" si="12"/>
        <v>L27017</v>
      </c>
      <c r="J226" t="str">
        <f t="shared" si="13"/>
        <v>L33790</v>
      </c>
      <c r="K226" t="str">
        <f t="shared" si="14"/>
        <v>A51847</v>
      </c>
      <c r="L226" t="str">
        <f t="shared" si="15"/>
        <v>A52845</v>
      </c>
    </row>
    <row r="227" spans="1:12" x14ac:dyDescent="0.25">
      <c r="A227" s="11"/>
      <c r="B227" s="10">
        <v>24690</v>
      </c>
      <c r="E227" s="113">
        <v>27019</v>
      </c>
      <c r="F227" s="113">
        <v>33791</v>
      </c>
      <c r="G227" s="116">
        <v>45056</v>
      </c>
      <c r="H227" s="116">
        <v>52847</v>
      </c>
      <c r="I227" t="str">
        <f t="shared" si="12"/>
        <v>L27019</v>
      </c>
      <c r="J227" t="str">
        <f t="shared" si="13"/>
        <v>L33791</v>
      </c>
      <c r="K227" t="str">
        <f t="shared" si="14"/>
        <v>A45056</v>
      </c>
      <c r="L227" t="str">
        <f t="shared" si="15"/>
        <v>A52847</v>
      </c>
    </row>
    <row r="228" spans="1:12" x14ac:dyDescent="0.25">
      <c r="A228" s="11"/>
      <c r="B228" s="10">
        <v>25211</v>
      </c>
      <c r="E228" s="113">
        <v>27223</v>
      </c>
      <c r="F228" s="113">
        <v>33792</v>
      </c>
      <c r="G228" s="116">
        <v>46164</v>
      </c>
      <c r="H228" s="116">
        <v>52848</v>
      </c>
      <c r="I228" t="str">
        <f t="shared" si="12"/>
        <v>L27223</v>
      </c>
      <c r="J228" t="str">
        <f t="shared" si="13"/>
        <v>L33792</v>
      </c>
      <c r="K228" t="str">
        <f t="shared" si="14"/>
        <v>A46164</v>
      </c>
      <c r="L228" t="str">
        <f t="shared" si="15"/>
        <v>A52848</v>
      </c>
    </row>
    <row r="229" spans="1:12" x14ac:dyDescent="0.25">
      <c r="A229" s="11"/>
      <c r="B229" s="10">
        <v>25233</v>
      </c>
      <c r="E229" s="113">
        <v>27037</v>
      </c>
      <c r="F229" s="113">
        <v>33793</v>
      </c>
      <c r="G229" s="116">
        <v>48362</v>
      </c>
      <c r="H229" s="116">
        <v>52849</v>
      </c>
      <c r="I229" t="str">
        <f t="shared" si="12"/>
        <v>L27037</v>
      </c>
      <c r="J229" t="str">
        <f t="shared" si="13"/>
        <v>L33793</v>
      </c>
      <c r="K229" t="str">
        <f t="shared" si="14"/>
        <v>A48362</v>
      </c>
      <c r="L229" t="str">
        <f t="shared" si="15"/>
        <v>A52849</v>
      </c>
    </row>
    <row r="230" spans="1:12" x14ac:dyDescent="0.25">
      <c r="A230" s="11"/>
      <c r="B230" s="10">
        <v>25275</v>
      </c>
      <c r="E230" s="113">
        <v>12872</v>
      </c>
      <c r="F230" s="113">
        <v>33795</v>
      </c>
      <c r="G230" s="116">
        <v>50603</v>
      </c>
      <c r="H230" s="116">
        <v>52850</v>
      </c>
      <c r="I230" t="str">
        <f t="shared" si="12"/>
        <v>L12872</v>
      </c>
      <c r="J230" t="str">
        <f t="shared" si="13"/>
        <v>L33795</v>
      </c>
      <c r="K230" t="str">
        <f t="shared" si="14"/>
        <v>A50603</v>
      </c>
      <c r="L230" t="str">
        <f t="shared" si="15"/>
        <v>A52850</v>
      </c>
    </row>
    <row r="231" spans="1:12" x14ac:dyDescent="0.25">
      <c r="A231" s="11"/>
      <c r="B231" s="10">
        <v>25367</v>
      </c>
      <c r="E231" s="113">
        <v>11501</v>
      </c>
      <c r="F231" s="113">
        <v>33796</v>
      </c>
      <c r="G231" s="116">
        <v>45020</v>
      </c>
      <c r="H231" s="116">
        <v>52851</v>
      </c>
      <c r="I231" t="str">
        <f t="shared" si="12"/>
        <v>L11501</v>
      </c>
      <c r="J231" t="str">
        <f t="shared" si="13"/>
        <v>L33796</v>
      </c>
      <c r="K231" t="str">
        <f t="shared" si="14"/>
        <v>A45020</v>
      </c>
      <c r="L231" t="str">
        <f t="shared" si="15"/>
        <v>A52851</v>
      </c>
    </row>
    <row r="232" spans="1:12" x14ac:dyDescent="0.25">
      <c r="A232" s="11"/>
      <c r="B232" s="10">
        <v>25466</v>
      </c>
      <c r="E232" s="113">
        <v>11468</v>
      </c>
      <c r="F232" s="113">
        <v>33797</v>
      </c>
      <c r="G232" s="116">
        <v>47385</v>
      </c>
      <c r="H232" s="116">
        <v>52853</v>
      </c>
      <c r="I232" t="str">
        <f t="shared" si="12"/>
        <v>L11468</v>
      </c>
      <c r="J232" t="str">
        <f t="shared" si="13"/>
        <v>L33797</v>
      </c>
      <c r="K232" t="str">
        <f t="shared" si="14"/>
        <v>A47385</v>
      </c>
      <c r="L232" t="str">
        <f t="shared" si="15"/>
        <v>A52853</v>
      </c>
    </row>
    <row r="233" spans="1:12" x14ac:dyDescent="0.25">
      <c r="A233" s="11"/>
      <c r="B233" s="10">
        <v>25507</v>
      </c>
      <c r="E233" s="113">
        <v>5063</v>
      </c>
      <c r="F233" s="113">
        <v>33798</v>
      </c>
      <c r="G233" s="116">
        <v>47396</v>
      </c>
      <c r="H233" s="116">
        <v>52854</v>
      </c>
      <c r="I233" t="str">
        <f t="shared" si="12"/>
        <v>L5063</v>
      </c>
      <c r="J233" t="str">
        <f t="shared" si="13"/>
        <v>L33798</v>
      </c>
      <c r="K233" t="str">
        <f t="shared" si="14"/>
        <v>A47396</v>
      </c>
      <c r="L233" t="str">
        <f t="shared" si="15"/>
        <v>A52854</v>
      </c>
    </row>
    <row r="234" spans="1:12" x14ac:dyDescent="0.25">
      <c r="A234" s="11"/>
      <c r="B234" s="10">
        <v>25519</v>
      </c>
      <c r="E234" s="113">
        <v>5064</v>
      </c>
      <c r="F234" s="113">
        <v>33799</v>
      </c>
      <c r="G234" s="116">
        <v>44930</v>
      </c>
      <c r="H234" s="116">
        <v>52855</v>
      </c>
      <c r="I234" t="str">
        <f t="shared" si="12"/>
        <v>L5064</v>
      </c>
      <c r="J234" t="str">
        <f t="shared" si="13"/>
        <v>L33799</v>
      </c>
      <c r="K234" t="str">
        <f t="shared" si="14"/>
        <v>A44930</v>
      </c>
      <c r="L234" t="str">
        <f t="shared" si="15"/>
        <v>A52855</v>
      </c>
    </row>
    <row r="235" spans="1:12" x14ac:dyDescent="0.25">
      <c r="A235" s="11"/>
      <c r="B235" s="10">
        <v>25678</v>
      </c>
      <c r="E235" s="113">
        <v>11504</v>
      </c>
      <c r="F235" s="113">
        <v>33800</v>
      </c>
      <c r="G235" s="116">
        <v>44399</v>
      </c>
      <c r="H235" s="116">
        <v>52856</v>
      </c>
      <c r="I235" t="str">
        <f t="shared" si="12"/>
        <v>L11504</v>
      </c>
      <c r="J235" t="str">
        <f t="shared" si="13"/>
        <v>L33800</v>
      </c>
      <c r="K235" t="str">
        <f t="shared" si="14"/>
        <v>A44399</v>
      </c>
      <c r="L235" t="str">
        <f t="shared" si="15"/>
        <v>A52856</v>
      </c>
    </row>
    <row r="236" spans="1:12" x14ac:dyDescent="0.25">
      <c r="A236" s="11"/>
      <c r="B236" s="10">
        <v>25820</v>
      </c>
      <c r="E236" s="113">
        <v>11533</v>
      </c>
      <c r="F236" s="113">
        <v>33801</v>
      </c>
      <c r="G236" s="116">
        <v>51615</v>
      </c>
      <c r="H236" s="116">
        <v>52857</v>
      </c>
      <c r="I236" t="str">
        <f t="shared" si="12"/>
        <v>L11533</v>
      </c>
      <c r="J236" t="str">
        <f t="shared" si="13"/>
        <v>L33801</v>
      </c>
      <c r="K236" t="str">
        <f t="shared" si="14"/>
        <v>A51615</v>
      </c>
      <c r="L236" t="str">
        <f t="shared" si="15"/>
        <v>A52857</v>
      </c>
    </row>
    <row r="237" spans="1:12" x14ac:dyDescent="0.25">
      <c r="A237" s="11"/>
      <c r="B237" s="10">
        <v>25907</v>
      </c>
      <c r="E237" s="113">
        <v>11506</v>
      </c>
      <c r="F237" s="113">
        <v>33802</v>
      </c>
      <c r="G237" s="116">
        <v>48000</v>
      </c>
      <c r="H237" s="116">
        <v>52858</v>
      </c>
      <c r="I237" t="str">
        <f t="shared" si="12"/>
        <v>L11506</v>
      </c>
      <c r="J237" t="str">
        <f t="shared" si="13"/>
        <v>L33802</v>
      </c>
      <c r="K237" t="str">
        <f t="shared" si="14"/>
        <v>A48000</v>
      </c>
      <c r="L237" t="str">
        <f t="shared" si="15"/>
        <v>A52858</v>
      </c>
    </row>
    <row r="238" spans="1:12" x14ac:dyDescent="0.25">
      <c r="A238" s="11"/>
      <c r="B238" s="10">
        <v>26003</v>
      </c>
      <c r="E238" s="113">
        <v>5080</v>
      </c>
      <c r="F238" s="113">
        <v>33803</v>
      </c>
      <c r="G238" s="116">
        <v>47394</v>
      </c>
      <c r="H238" s="116">
        <v>52859</v>
      </c>
      <c r="I238" t="str">
        <f t="shared" si="12"/>
        <v>L5080</v>
      </c>
      <c r="J238" t="str">
        <f t="shared" si="13"/>
        <v>L33803</v>
      </c>
      <c r="K238" t="str">
        <f t="shared" si="14"/>
        <v>A47394</v>
      </c>
      <c r="L238" t="str">
        <f t="shared" si="15"/>
        <v>A52859</v>
      </c>
    </row>
    <row r="239" spans="1:12" x14ac:dyDescent="0.25">
      <c r="A239" s="11"/>
      <c r="B239" s="10">
        <v>26367</v>
      </c>
      <c r="E239" s="113">
        <v>29056</v>
      </c>
      <c r="F239" s="113">
        <v>33804</v>
      </c>
      <c r="G239" s="116">
        <v>48353</v>
      </c>
      <c r="H239" s="116">
        <v>52860</v>
      </c>
      <c r="I239" t="str">
        <f t="shared" si="12"/>
        <v>L29056</v>
      </c>
      <c r="J239" t="str">
        <f t="shared" si="13"/>
        <v>L33804</v>
      </c>
      <c r="K239" t="str">
        <f t="shared" si="14"/>
        <v>A48353</v>
      </c>
      <c r="L239" t="str">
        <f t="shared" si="15"/>
        <v>A52860</v>
      </c>
    </row>
    <row r="240" spans="1:12" x14ac:dyDescent="0.25">
      <c r="A240" s="11"/>
      <c r="B240" s="10">
        <v>26375</v>
      </c>
      <c r="E240" s="113">
        <v>29094</v>
      </c>
      <c r="F240" s="113">
        <v>33807</v>
      </c>
      <c r="G240" s="116">
        <v>44439</v>
      </c>
      <c r="H240" s="116">
        <v>52861</v>
      </c>
      <c r="I240" t="str">
        <f t="shared" si="12"/>
        <v>L29094</v>
      </c>
      <c r="J240" t="str">
        <f t="shared" si="13"/>
        <v>L33807</v>
      </c>
      <c r="K240" t="str">
        <f t="shared" si="14"/>
        <v>A44439</v>
      </c>
      <c r="L240" t="str">
        <f t="shared" si="15"/>
        <v>A52861</v>
      </c>
    </row>
    <row r="241" spans="1:12" x14ac:dyDescent="0.25">
      <c r="A241" s="11"/>
      <c r="B241" s="10">
        <v>26381</v>
      </c>
      <c r="E241" s="113">
        <v>29095</v>
      </c>
      <c r="F241" s="113">
        <v>33808</v>
      </c>
      <c r="G241" s="116">
        <v>50612</v>
      </c>
      <c r="H241" s="116">
        <v>52862</v>
      </c>
      <c r="I241" t="str">
        <f t="shared" si="12"/>
        <v>L29095</v>
      </c>
      <c r="J241" t="str">
        <f t="shared" si="13"/>
        <v>L33808</v>
      </c>
      <c r="K241" t="str">
        <f t="shared" si="14"/>
        <v>A50612</v>
      </c>
      <c r="L241" t="str">
        <f t="shared" si="15"/>
        <v>A52862</v>
      </c>
    </row>
    <row r="242" spans="1:12" x14ac:dyDescent="0.25">
      <c r="A242" s="11"/>
      <c r="B242" s="10">
        <v>26398</v>
      </c>
      <c r="E242" s="113">
        <v>29098</v>
      </c>
      <c r="F242" s="113">
        <v>33809</v>
      </c>
      <c r="G242" s="116">
        <v>48042</v>
      </c>
      <c r="H242" s="116">
        <v>52863</v>
      </c>
      <c r="I242" t="str">
        <f t="shared" si="12"/>
        <v>L29098</v>
      </c>
      <c r="J242" t="str">
        <f t="shared" si="13"/>
        <v>L33809</v>
      </c>
      <c r="K242" t="str">
        <f t="shared" si="14"/>
        <v>A48042</v>
      </c>
      <c r="L242" t="str">
        <f t="shared" si="15"/>
        <v>A52863</v>
      </c>
    </row>
    <row r="243" spans="1:12" x14ac:dyDescent="0.25">
      <c r="A243" s="11"/>
      <c r="B243" s="10">
        <v>26426</v>
      </c>
      <c r="E243" s="113">
        <v>29122</v>
      </c>
      <c r="F243" s="113">
        <v>33810</v>
      </c>
      <c r="G243" s="116">
        <v>45934</v>
      </c>
      <c r="H243" s="116">
        <v>52865</v>
      </c>
      <c r="I243" t="str">
        <f t="shared" si="12"/>
        <v>L29122</v>
      </c>
      <c r="J243" t="str">
        <f t="shared" si="13"/>
        <v>L33810</v>
      </c>
      <c r="K243" t="str">
        <f t="shared" si="14"/>
        <v>A45934</v>
      </c>
      <c r="L243" t="str">
        <f t="shared" si="15"/>
        <v>A52865</v>
      </c>
    </row>
    <row r="244" spans="1:12" x14ac:dyDescent="0.25">
      <c r="A244" s="11"/>
      <c r="B244" s="10">
        <v>26439</v>
      </c>
      <c r="E244" s="113">
        <v>29125</v>
      </c>
      <c r="F244" s="113">
        <v>33811</v>
      </c>
      <c r="G244" s="116">
        <v>47407</v>
      </c>
      <c r="H244" s="116">
        <v>52866</v>
      </c>
      <c r="I244" t="str">
        <f t="shared" si="12"/>
        <v>L29125</v>
      </c>
      <c r="J244" t="str">
        <f t="shared" si="13"/>
        <v>L33811</v>
      </c>
      <c r="K244" t="str">
        <f t="shared" si="14"/>
        <v>A47407</v>
      </c>
      <c r="L244" t="str">
        <f t="shared" si="15"/>
        <v>A52866</v>
      </c>
    </row>
    <row r="245" spans="1:12" x14ac:dyDescent="0.25">
      <c r="A245" s="11"/>
      <c r="B245" s="10">
        <v>26441</v>
      </c>
      <c r="E245" s="113">
        <v>29130</v>
      </c>
      <c r="F245" s="113">
        <v>33812</v>
      </c>
      <c r="G245" s="116">
        <v>48398</v>
      </c>
      <c r="H245" s="116">
        <v>52868</v>
      </c>
      <c r="I245" t="str">
        <f t="shared" si="12"/>
        <v>L29130</v>
      </c>
      <c r="J245" t="str">
        <f t="shared" si="13"/>
        <v>L33812</v>
      </c>
      <c r="K245" t="str">
        <f t="shared" si="14"/>
        <v>A48398</v>
      </c>
      <c r="L245" t="str">
        <f t="shared" si="15"/>
        <v>A52868</v>
      </c>
    </row>
    <row r="246" spans="1:12" x14ac:dyDescent="0.25">
      <c r="A246" s="11"/>
      <c r="B246" s="10">
        <v>26841</v>
      </c>
      <c r="E246" s="113">
        <v>29131</v>
      </c>
      <c r="F246" s="113">
        <v>33813</v>
      </c>
      <c r="G246" s="116">
        <v>46192</v>
      </c>
      <c r="H246" s="116">
        <v>52869</v>
      </c>
      <c r="I246" t="str">
        <f t="shared" si="12"/>
        <v>L29131</v>
      </c>
      <c r="J246" t="str">
        <f t="shared" si="13"/>
        <v>L33813</v>
      </c>
      <c r="K246" t="str">
        <f t="shared" si="14"/>
        <v>A46192</v>
      </c>
      <c r="L246" t="str">
        <f t="shared" si="15"/>
        <v>A52869</v>
      </c>
    </row>
    <row r="247" spans="1:12" x14ac:dyDescent="0.25">
      <c r="A247" s="11"/>
      <c r="B247" s="10">
        <v>26851</v>
      </c>
      <c r="E247" s="113">
        <v>29132</v>
      </c>
      <c r="F247" s="113">
        <v>33814</v>
      </c>
      <c r="G247" s="116">
        <v>44614</v>
      </c>
      <c r="H247" s="116">
        <v>52870</v>
      </c>
      <c r="I247" t="str">
        <f t="shared" si="12"/>
        <v>L29132</v>
      </c>
      <c r="J247" t="str">
        <f t="shared" si="13"/>
        <v>L33814</v>
      </c>
      <c r="K247" t="str">
        <f t="shared" si="14"/>
        <v>A44614</v>
      </c>
      <c r="L247" t="str">
        <f t="shared" si="15"/>
        <v>A52870</v>
      </c>
    </row>
    <row r="248" spans="1:12" x14ac:dyDescent="0.25">
      <c r="A248" s="11"/>
      <c r="B248" s="10">
        <v>26853</v>
      </c>
      <c r="E248" s="113">
        <v>29154</v>
      </c>
      <c r="F248" s="113">
        <v>33815</v>
      </c>
      <c r="G248" s="116">
        <v>45937</v>
      </c>
      <c r="H248" s="116">
        <v>52871</v>
      </c>
      <c r="I248" t="str">
        <f t="shared" si="12"/>
        <v>L29154</v>
      </c>
      <c r="J248" t="str">
        <f t="shared" si="13"/>
        <v>L33815</v>
      </c>
      <c r="K248" t="str">
        <f t="shared" si="14"/>
        <v>A45937</v>
      </c>
      <c r="L248" t="str">
        <f t="shared" si="15"/>
        <v>A52871</v>
      </c>
    </row>
    <row r="249" spans="1:12" x14ac:dyDescent="0.25">
      <c r="A249" s="11"/>
      <c r="B249" s="10">
        <v>26859</v>
      </c>
      <c r="E249" s="113">
        <v>30870</v>
      </c>
      <c r="F249" s="113">
        <v>33816</v>
      </c>
      <c r="G249" s="116">
        <v>51834</v>
      </c>
      <c r="H249" s="116">
        <v>52879</v>
      </c>
      <c r="I249" t="str">
        <f t="shared" si="12"/>
        <v>L30870</v>
      </c>
      <c r="J249" t="str">
        <f t="shared" si="13"/>
        <v>L33816</v>
      </c>
      <c r="K249" t="str">
        <f t="shared" si="14"/>
        <v>A51834</v>
      </c>
      <c r="L249" t="str">
        <f t="shared" si="15"/>
        <v>A52879</v>
      </c>
    </row>
    <row r="250" spans="1:12" x14ac:dyDescent="0.25">
      <c r="A250" s="11"/>
      <c r="B250" s="10">
        <v>26876</v>
      </c>
      <c r="E250" s="113">
        <v>29161</v>
      </c>
      <c r="F250" s="113">
        <v>33817</v>
      </c>
      <c r="G250" s="116">
        <v>52564</v>
      </c>
      <c r="H250" s="116">
        <v>52880</v>
      </c>
      <c r="I250" t="str">
        <f t="shared" si="12"/>
        <v>L29161</v>
      </c>
      <c r="J250" t="str">
        <f t="shared" si="13"/>
        <v>L33817</v>
      </c>
      <c r="K250" t="str">
        <f t="shared" si="14"/>
        <v>A52564</v>
      </c>
      <c r="L250" t="str">
        <f t="shared" si="15"/>
        <v>A52880</v>
      </c>
    </row>
    <row r="251" spans="1:12" x14ac:dyDescent="0.25">
      <c r="A251" s="11"/>
      <c r="B251" s="10">
        <v>26880</v>
      </c>
      <c r="E251" s="113">
        <v>29170</v>
      </c>
      <c r="F251" s="113">
        <v>33818</v>
      </c>
      <c r="G251" s="116">
        <v>52874</v>
      </c>
      <c r="H251" s="116">
        <v>52882</v>
      </c>
      <c r="I251" t="str">
        <f t="shared" si="12"/>
        <v>L29170</v>
      </c>
      <c r="J251" t="str">
        <f t="shared" si="13"/>
        <v>L33818</v>
      </c>
      <c r="K251" t="str">
        <f t="shared" si="14"/>
        <v>A52874</v>
      </c>
      <c r="L251" t="str">
        <f t="shared" si="15"/>
        <v>A52882</v>
      </c>
    </row>
    <row r="252" spans="1:12" x14ac:dyDescent="0.25">
      <c r="A252" s="11"/>
      <c r="B252" s="10">
        <v>26884</v>
      </c>
      <c r="E252" s="113">
        <v>29172</v>
      </c>
      <c r="F252" s="113">
        <v>33819</v>
      </c>
      <c r="G252" s="116">
        <v>46477</v>
      </c>
      <c r="H252" s="116">
        <v>52883</v>
      </c>
      <c r="I252" t="str">
        <f t="shared" si="12"/>
        <v>L29172</v>
      </c>
      <c r="J252" t="str">
        <f t="shared" si="13"/>
        <v>L33819</v>
      </c>
      <c r="K252" t="str">
        <f t="shared" si="14"/>
        <v>A46477</v>
      </c>
      <c r="L252" t="str">
        <f t="shared" si="15"/>
        <v>A52883</v>
      </c>
    </row>
    <row r="253" spans="1:12" x14ac:dyDescent="0.25">
      <c r="A253" s="11"/>
      <c r="B253" s="10">
        <v>26890</v>
      </c>
      <c r="E253" s="113">
        <v>5049</v>
      </c>
      <c r="F253" s="113">
        <v>33820</v>
      </c>
      <c r="G253" s="116">
        <v>52561</v>
      </c>
      <c r="H253" s="116">
        <v>52884</v>
      </c>
      <c r="I253" t="str">
        <f t="shared" si="12"/>
        <v>L5049</v>
      </c>
      <c r="J253" t="str">
        <f t="shared" si="13"/>
        <v>L33820</v>
      </c>
      <c r="K253" t="str">
        <f t="shared" si="14"/>
        <v>A52561</v>
      </c>
      <c r="L253" t="str">
        <f t="shared" si="15"/>
        <v>A52884</v>
      </c>
    </row>
    <row r="254" spans="1:12" x14ac:dyDescent="0.25">
      <c r="A254" s="11"/>
      <c r="B254" s="10">
        <v>26895</v>
      </c>
      <c r="E254" s="113">
        <v>11500</v>
      </c>
      <c r="F254" s="113">
        <v>33821</v>
      </c>
      <c r="G254" s="116">
        <v>52095</v>
      </c>
      <c r="H254" s="116">
        <v>52885</v>
      </c>
      <c r="I254" t="str">
        <f t="shared" si="12"/>
        <v>L11500</v>
      </c>
      <c r="J254" t="str">
        <f t="shared" si="13"/>
        <v>L33821</v>
      </c>
      <c r="K254" t="str">
        <f t="shared" si="14"/>
        <v>A52095</v>
      </c>
      <c r="L254" t="str">
        <f t="shared" si="15"/>
        <v>A52885</v>
      </c>
    </row>
    <row r="255" spans="1:12" x14ac:dyDescent="0.25">
      <c r="A255" s="11"/>
      <c r="B255" s="10">
        <v>26999</v>
      </c>
      <c r="E255" s="113">
        <v>11520</v>
      </c>
      <c r="F255" s="113">
        <v>33822</v>
      </c>
      <c r="G255" s="116">
        <v>52878</v>
      </c>
      <c r="H255" s="116">
        <v>52887</v>
      </c>
      <c r="I255" t="str">
        <f t="shared" si="12"/>
        <v>L11520</v>
      </c>
      <c r="J255" t="str">
        <f t="shared" si="13"/>
        <v>L33822</v>
      </c>
      <c r="K255" t="str">
        <f t="shared" si="14"/>
        <v>A52878</v>
      </c>
      <c r="L255" t="str">
        <f t="shared" si="15"/>
        <v>A52887</v>
      </c>
    </row>
    <row r="256" spans="1:12" x14ac:dyDescent="0.25">
      <c r="A256" s="11"/>
      <c r="B256" s="10">
        <v>27001</v>
      </c>
      <c r="E256" s="113">
        <v>15300</v>
      </c>
      <c r="F256" s="113">
        <v>33823</v>
      </c>
      <c r="G256" s="116">
        <v>52876</v>
      </c>
      <c r="H256" s="116">
        <v>52888</v>
      </c>
      <c r="I256" t="str">
        <f t="shared" si="12"/>
        <v>L15300</v>
      </c>
      <c r="J256" t="str">
        <f t="shared" si="13"/>
        <v>L33823</v>
      </c>
      <c r="K256" t="str">
        <f t="shared" si="14"/>
        <v>A52876</v>
      </c>
      <c r="L256" t="str">
        <f t="shared" si="15"/>
        <v>A52888</v>
      </c>
    </row>
    <row r="257" spans="1:12" x14ac:dyDescent="0.25">
      <c r="A257" s="11"/>
      <c r="B257" s="10">
        <v>27003</v>
      </c>
      <c r="E257" s="113">
        <v>68</v>
      </c>
      <c r="F257" s="113">
        <v>33824</v>
      </c>
      <c r="G257" s="116">
        <v>52799</v>
      </c>
      <c r="H257" s="116">
        <v>52889</v>
      </c>
      <c r="I257" t="str">
        <f t="shared" si="12"/>
        <v>L68</v>
      </c>
      <c r="J257" t="str">
        <f t="shared" si="13"/>
        <v>L33824</v>
      </c>
      <c r="K257" t="str">
        <f t="shared" si="14"/>
        <v>A52799</v>
      </c>
      <c r="L257" t="str">
        <f t="shared" si="15"/>
        <v>A52889</v>
      </c>
    </row>
    <row r="258" spans="1:12" x14ac:dyDescent="0.25">
      <c r="A258" s="11"/>
      <c r="B258" s="10">
        <v>27005</v>
      </c>
      <c r="E258" s="113">
        <v>12743</v>
      </c>
      <c r="F258" s="113">
        <v>33825</v>
      </c>
      <c r="G258" s="116">
        <v>52566</v>
      </c>
      <c r="H258" s="116">
        <v>52890</v>
      </c>
      <c r="I258" t="str">
        <f t="shared" si="12"/>
        <v>L12743</v>
      </c>
      <c r="J258" t="str">
        <f t="shared" si="13"/>
        <v>L33825</v>
      </c>
      <c r="K258" t="str">
        <f t="shared" si="14"/>
        <v>A52566</v>
      </c>
      <c r="L258" t="str">
        <f t="shared" si="15"/>
        <v>A52890</v>
      </c>
    </row>
    <row r="259" spans="1:12" x14ac:dyDescent="0.25">
      <c r="A259" s="11"/>
      <c r="B259" s="10">
        <v>27006</v>
      </c>
      <c r="E259" s="113">
        <v>11574</v>
      </c>
      <c r="F259" s="113">
        <v>33826</v>
      </c>
      <c r="G259" s="116">
        <v>52675</v>
      </c>
      <c r="H259" s="116">
        <v>52891</v>
      </c>
      <c r="I259" t="str">
        <f t="shared" ref="I259:I322" si="16">_xlfn.CONCAT("L",E259)</f>
        <v>L11574</v>
      </c>
      <c r="J259" t="str">
        <f t="shared" ref="J259:J322" si="17">_xlfn.CONCAT("L",F259)</f>
        <v>L33826</v>
      </c>
      <c r="K259" t="str">
        <f t="shared" ref="K259:K322" si="18">_xlfn.CONCAT("A",G259)</f>
        <v>A52675</v>
      </c>
      <c r="L259" t="str">
        <f t="shared" ref="L259:L322" si="19">_xlfn.CONCAT("A",H259)</f>
        <v>A52891</v>
      </c>
    </row>
    <row r="260" spans="1:12" x14ac:dyDescent="0.25">
      <c r="A260" s="11"/>
      <c r="B260" s="10">
        <v>27008</v>
      </c>
      <c r="E260" s="113">
        <v>11575</v>
      </c>
      <c r="F260" s="113">
        <v>33827</v>
      </c>
      <c r="G260" s="116">
        <v>52094</v>
      </c>
      <c r="H260" s="116">
        <v>52893</v>
      </c>
      <c r="I260" t="str">
        <f t="shared" si="16"/>
        <v>L11575</v>
      </c>
      <c r="J260" t="str">
        <f t="shared" si="17"/>
        <v>L33827</v>
      </c>
      <c r="K260" t="str">
        <f t="shared" si="18"/>
        <v>A52094</v>
      </c>
      <c r="L260" t="str">
        <f t="shared" si="19"/>
        <v>A52893</v>
      </c>
    </row>
    <row r="261" spans="1:12" x14ac:dyDescent="0.25">
      <c r="A261" s="11"/>
      <c r="B261" s="10">
        <v>27009</v>
      </c>
      <c r="E261" s="113">
        <v>11491</v>
      </c>
      <c r="F261" s="113">
        <v>33828</v>
      </c>
      <c r="G261" s="116">
        <v>52877</v>
      </c>
      <c r="H261" s="116">
        <v>52895</v>
      </c>
      <c r="I261" t="str">
        <f t="shared" si="16"/>
        <v>L11491</v>
      </c>
      <c r="J261" t="str">
        <f t="shared" si="17"/>
        <v>L33828</v>
      </c>
      <c r="K261" t="str">
        <f t="shared" si="18"/>
        <v>A52877</v>
      </c>
      <c r="L261" t="str">
        <f t="shared" si="19"/>
        <v>A52895</v>
      </c>
    </row>
    <row r="262" spans="1:12" x14ac:dyDescent="0.25">
      <c r="A262" s="11"/>
      <c r="B262" s="10">
        <v>27010</v>
      </c>
      <c r="E262" s="113">
        <v>11492</v>
      </c>
      <c r="F262" s="113">
        <v>33829</v>
      </c>
      <c r="G262" s="116">
        <v>47187</v>
      </c>
      <c r="H262" s="116">
        <v>52916</v>
      </c>
      <c r="I262" t="str">
        <f t="shared" si="16"/>
        <v>L11492</v>
      </c>
      <c r="J262" t="str">
        <f t="shared" si="17"/>
        <v>L33829</v>
      </c>
      <c r="K262" t="str">
        <f t="shared" si="18"/>
        <v>A47187</v>
      </c>
      <c r="L262" t="str">
        <f t="shared" si="19"/>
        <v>A52916</v>
      </c>
    </row>
    <row r="263" spans="1:12" x14ac:dyDescent="0.25">
      <c r="A263" s="11"/>
      <c r="B263" s="10">
        <v>27013</v>
      </c>
      <c r="E263" s="113">
        <v>11578</v>
      </c>
      <c r="F263" s="113">
        <v>33830</v>
      </c>
      <c r="G263" s="116">
        <v>50366</v>
      </c>
      <c r="H263" s="116">
        <v>52917</v>
      </c>
      <c r="I263" t="str">
        <f t="shared" si="16"/>
        <v>L11578</v>
      </c>
      <c r="J263" t="str">
        <f t="shared" si="17"/>
        <v>L33830</v>
      </c>
      <c r="K263" t="str">
        <f t="shared" si="18"/>
        <v>A50366</v>
      </c>
      <c r="L263" t="str">
        <f t="shared" si="19"/>
        <v>A52917</v>
      </c>
    </row>
    <row r="264" spans="1:12" x14ac:dyDescent="0.25">
      <c r="A264" s="11"/>
      <c r="B264" s="10">
        <v>27014</v>
      </c>
      <c r="E264" s="113">
        <v>11460</v>
      </c>
      <c r="F264" s="113">
        <v>33831</v>
      </c>
      <c r="G264" s="116">
        <v>47265</v>
      </c>
      <c r="H264" s="116">
        <v>52918</v>
      </c>
      <c r="I264" t="str">
        <f t="shared" si="16"/>
        <v>L11460</v>
      </c>
      <c r="J264" t="str">
        <f t="shared" si="17"/>
        <v>L33831</v>
      </c>
      <c r="K264" t="str">
        <f t="shared" si="18"/>
        <v>A47265</v>
      </c>
      <c r="L264" t="str">
        <f t="shared" si="19"/>
        <v>A52918</v>
      </c>
    </row>
    <row r="265" spans="1:12" x14ac:dyDescent="0.25">
      <c r="A265" s="11"/>
      <c r="B265" s="10">
        <v>27017</v>
      </c>
      <c r="E265" s="113">
        <v>166</v>
      </c>
      <c r="F265" s="113">
        <v>33832</v>
      </c>
      <c r="G265" s="116">
        <v>52484</v>
      </c>
      <c r="H265" s="116">
        <v>52920</v>
      </c>
      <c r="I265" t="str">
        <f t="shared" si="16"/>
        <v>L166</v>
      </c>
      <c r="J265" t="str">
        <f t="shared" si="17"/>
        <v>L33832</v>
      </c>
      <c r="K265" t="str">
        <f t="shared" si="18"/>
        <v>A52484</v>
      </c>
      <c r="L265" t="str">
        <f t="shared" si="19"/>
        <v>A52920</v>
      </c>
    </row>
    <row r="266" spans="1:12" x14ac:dyDescent="0.25">
      <c r="A266" s="11"/>
      <c r="B266" s="10">
        <v>27019</v>
      </c>
      <c r="E266" s="113">
        <v>29318</v>
      </c>
      <c r="F266" s="113">
        <v>33833</v>
      </c>
      <c r="G266" s="116">
        <v>52485</v>
      </c>
      <c r="H266" s="116">
        <v>52921</v>
      </c>
      <c r="I266" t="str">
        <f t="shared" si="16"/>
        <v>L29318</v>
      </c>
      <c r="J266" t="str">
        <f t="shared" si="17"/>
        <v>L33833</v>
      </c>
      <c r="K266" t="str">
        <f t="shared" si="18"/>
        <v>A52485</v>
      </c>
      <c r="L266" t="str">
        <f t="shared" si="19"/>
        <v>A52921</v>
      </c>
    </row>
    <row r="267" spans="1:12" x14ac:dyDescent="0.25">
      <c r="A267" s="11"/>
      <c r="B267" s="10">
        <v>27025</v>
      </c>
      <c r="E267" s="113">
        <v>29186</v>
      </c>
      <c r="F267" s="113">
        <v>33834</v>
      </c>
      <c r="G267" s="116">
        <v>52483</v>
      </c>
      <c r="H267" s="116">
        <v>52922</v>
      </c>
      <c r="I267" t="str">
        <f t="shared" si="16"/>
        <v>L29186</v>
      </c>
      <c r="J267" t="str">
        <f t="shared" si="17"/>
        <v>L33834</v>
      </c>
      <c r="K267" t="str">
        <f t="shared" si="18"/>
        <v>A52483</v>
      </c>
      <c r="L267" t="str">
        <f t="shared" si="19"/>
        <v>A52922</v>
      </c>
    </row>
    <row r="268" spans="1:12" x14ac:dyDescent="0.25">
      <c r="A268" s="11"/>
      <c r="B268" s="10">
        <v>27026</v>
      </c>
      <c r="E268" s="113">
        <v>29099</v>
      </c>
      <c r="F268" s="113">
        <v>33840</v>
      </c>
      <c r="G268" s="116">
        <v>52482</v>
      </c>
      <c r="H268" s="116">
        <v>52923</v>
      </c>
      <c r="I268" t="str">
        <f t="shared" si="16"/>
        <v>L29099</v>
      </c>
      <c r="J268" t="str">
        <f t="shared" si="17"/>
        <v>L33840</v>
      </c>
      <c r="K268" t="str">
        <f t="shared" si="18"/>
        <v>A52482</v>
      </c>
      <c r="L268" t="str">
        <f t="shared" si="19"/>
        <v>A52923</v>
      </c>
    </row>
    <row r="269" spans="1:12" x14ac:dyDescent="0.25">
      <c r="A269" s="11"/>
      <c r="B269" s="10">
        <v>27028</v>
      </c>
      <c r="E269" s="113">
        <v>29116</v>
      </c>
      <c r="F269" s="113">
        <v>33902</v>
      </c>
      <c r="G269" s="116">
        <v>51501</v>
      </c>
      <c r="H269" s="116">
        <v>52924</v>
      </c>
      <c r="I269" t="str">
        <f t="shared" si="16"/>
        <v>L29116</v>
      </c>
      <c r="J269" t="str">
        <f t="shared" si="17"/>
        <v>L33902</v>
      </c>
      <c r="K269" t="str">
        <f t="shared" si="18"/>
        <v>A51501</v>
      </c>
      <c r="L269" t="str">
        <f t="shared" si="19"/>
        <v>A52924</v>
      </c>
    </row>
    <row r="270" spans="1:12" x14ac:dyDescent="0.25">
      <c r="A270" s="11"/>
      <c r="B270" s="10">
        <v>27030</v>
      </c>
      <c r="E270" s="113">
        <v>29153</v>
      </c>
      <c r="F270" s="113">
        <v>33903</v>
      </c>
      <c r="G270" s="116">
        <v>53023</v>
      </c>
      <c r="H270" s="116">
        <v>53044</v>
      </c>
      <c r="I270" t="str">
        <f t="shared" si="16"/>
        <v>L29153</v>
      </c>
      <c r="J270" t="str">
        <f t="shared" si="17"/>
        <v>L33903</v>
      </c>
      <c r="K270" t="str">
        <f t="shared" si="18"/>
        <v>A53023</v>
      </c>
      <c r="L270" t="str">
        <f t="shared" si="19"/>
        <v>A53044</v>
      </c>
    </row>
    <row r="271" spans="1:12" x14ac:dyDescent="0.25">
      <c r="A271" s="11"/>
      <c r="B271" s="10">
        <v>27031</v>
      </c>
      <c r="E271" s="113">
        <v>29064</v>
      </c>
      <c r="F271" s="113">
        <v>33904</v>
      </c>
      <c r="G271" s="116">
        <v>52029</v>
      </c>
      <c r="H271" s="116">
        <v>53046</v>
      </c>
      <c r="I271" t="str">
        <f t="shared" si="16"/>
        <v>L29064</v>
      </c>
      <c r="J271" t="str">
        <f t="shared" si="17"/>
        <v>L33904</v>
      </c>
      <c r="K271" t="str">
        <f t="shared" si="18"/>
        <v>A52029</v>
      </c>
      <c r="L271" t="str">
        <f t="shared" si="19"/>
        <v>A53046</v>
      </c>
    </row>
    <row r="272" spans="1:12" x14ac:dyDescent="0.25">
      <c r="A272" s="11"/>
      <c r="B272" s="10">
        <v>27034</v>
      </c>
      <c r="E272" s="113">
        <v>29165</v>
      </c>
      <c r="F272" s="113">
        <v>33906</v>
      </c>
      <c r="G272" s="116">
        <v>52100</v>
      </c>
      <c r="H272" s="116">
        <v>53047</v>
      </c>
      <c r="I272" t="str">
        <f t="shared" si="16"/>
        <v>L29165</v>
      </c>
      <c r="J272" t="str">
        <f t="shared" si="17"/>
        <v>L33906</v>
      </c>
      <c r="K272" t="str">
        <f t="shared" si="18"/>
        <v>A52100</v>
      </c>
      <c r="L272" t="str">
        <f t="shared" si="19"/>
        <v>A53047</v>
      </c>
    </row>
    <row r="273" spans="1:12" x14ac:dyDescent="0.25">
      <c r="A273" s="11"/>
      <c r="B273" s="10">
        <v>27036</v>
      </c>
      <c r="E273" s="113">
        <v>29188</v>
      </c>
      <c r="F273" s="113">
        <v>33907</v>
      </c>
      <c r="G273" s="116">
        <v>47797</v>
      </c>
      <c r="H273" s="116">
        <v>53049</v>
      </c>
      <c r="I273" t="str">
        <f t="shared" si="16"/>
        <v>L29188</v>
      </c>
      <c r="J273" t="str">
        <f t="shared" si="17"/>
        <v>L33907</v>
      </c>
      <c r="K273" t="str">
        <f t="shared" si="18"/>
        <v>A47797</v>
      </c>
      <c r="L273" t="str">
        <f t="shared" si="19"/>
        <v>A53049</v>
      </c>
    </row>
    <row r="274" spans="1:12" x14ac:dyDescent="0.25">
      <c r="A274" s="11"/>
      <c r="B274" s="10">
        <v>27037</v>
      </c>
      <c r="E274" s="113">
        <v>29191</v>
      </c>
      <c r="F274" s="113">
        <v>33908</v>
      </c>
      <c r="G274" s="116">
        <v>50418</v>
      </c>
      <c r="H274" s="116">
        <v>53050</v>
      </c>
      <c r="I274" t="str">
        <f t="shared" si="16"/>
        <v>L29191</v>
      </c>
      <c r="J274" t="str">
        <f t="shared" si="17"/>
        <v>L33908</v>
      </c>
      <c r="K274" t="str">
        <f t="shared" si="18"/>
        <v>A50418</v>
      </c>
      <c r="L274" t="str">
        <f t="shared" si="19"/>
        <v>A53050</v>
      </c>
    </row>
    <row r="275" spans="1:12" x14ac:dyDescent="0.25">
      <c r="A275" s="11"/>
      <c r="B275" s="10">
        <v>27038</v>
      </c>
      <c r="E275" s="113">
        <v>29194</v>
      </c>
      <c r="F275" s="113">
        <v>33909</v>
      </c>
      <c r="G275" s="116">
        <v>50419</v>
      </c>
      <c r="H275" s="116">
        <v>53051</v>
      </c>
      <c r="I275" t="str">
        <f t="shared" si="16"/>
        <v>L29194</v>
      </c>
      <c r="J275" t="str">
        <f t="shared" si="17"/>
        <v>L33909</v>
      </c>
      <c r="K275" t="str">
        <f t="shared" si="18"/>
        <v>A50419</v>
      </c>
      <c r="L275" t="str">
        <f t="shared" si="19"/>
        <v>A53051</v>
      </c>
    </row>
    <row r="276" spans="1:12" x14ac:dyDescent="0.25">
      <c r="A276" s="11"/>
      <c r="B276" s="10">
        <v>27039</v>
      </c>
      <c r="E276" s="113">
        <v>29195</v>
      </c>
      <c r="F276" s="113">
        <v>33910</v>
      </c>
      <c r="G276" s="116">
        <v>50420</v>
      </c>
      <c r="H276" s="116">
        <v>53052</v>
      </c>
      <c r="I276" t="str">
        <f t="shared" si="16"/>
        <v>L29195</v>
      </c>
      <c r="J276" t="str">
        <f t="shared" si="17"/>
        <v>L33910</v>
      </c>
      <c r="K276" t="str">
        <f t="shared" si="18"/>
        <v>A50420</v>
      </c>
      <c r="L276" t="str">
        <f t="shared" si="19"/>
        <v>A53052</v>
      </c>
    </row>
    <row r="277" spans="1:12" x14ac:dyDescent="0.25">
      <c r="A277" s="11"/>
      <c r="B277" s="10">
        <v>27040</v>
      </c>
      <c r="E277" s="113">
        <v>29197</v>
      </c>
      <c r="F277" s="113">
        <v>33911</v>
      </c>
      <c r="G277" s="116">
        <v>50421</v>
      </c>
      <c r="H277" s="116">
        <v>53053</v>
      </c>
      <c r="I277" t="str">
        <f t="shared" si="16"/>
        <v>L29197</v>
      </c>
      <c r="J277" t="str">
        <f t="shared" si="17"/>
        <v>L33911</v>
      </c>
      <c r="K277" t="str">
        <f t="shared" si="18"/>
        <v>A50421</v>
      </c>
      <c r="L277" t="str">
        <f t="shared" si="19"/>
        <v>A53053</v>
      </c>
    </row>
    <row r="278" spans="1:12" x14ac:dyDescent="0.25">
      <c r="A278" s="11"/>
      <c r="B278" s="10">
        <v>27041</v>
      </c>
      <c r="E278" s="113">
        <v>29199</v>
      </c>
      <c r="F278" s="113">
        <v>33912</v>
      </c>
      <c r="G278" s="116">
        <v>50422</v>
      </c>
      <c r="H278" s="116">
        <v>53054</v>
      </c>
      <c r="I278" t="str">
        <f t="shared" si="16"/>
        <v>L29199</v>
      </c>
      <c r="J278" t="str">
        <f t="shared" si="17"/>
        <v>L33912</v>
      </c>
      <c r="K278" t="str">
        <f t="shared" si="18"/>
        <v>A50422</v>
      </c>
      <c r="L278" t="str">
        <f t="shared" si="19"/>
        <v>A53054</v>
      </c>
    </row>
    <row r="279" spans="1:12" x14ac:dyDescent="0.25">
      <c r="A279" s="11"/>
      <c r="B279" s="10">
        <v>27042</v>
      </c>
      <c r="E279" s="113">
        <v>29202</v>
      </c>
      <c r="F279" s="113">
        <v>33913</v>
      </c>
      <c r="G279" s="116">
        <v>50489</v>
      </c>
      <c r="H279" s="116">
        <v>53055</v>
      </c>
      <c r="I279" t="str">
        <f t="shared" si="16"/>
        <v>L29202</v>
      </c>
      <c r="J279" t="str">
        <f t="shared" si="17"/>
        <v>L33913</v>
      </c>
      <c r="K279" t="str">
        <f t="shared" si="18"/>
        <v>A50489</v>
      </c>
      <c r="L279" t="str">
        <f t="shared" si="19"/>
        <v>A53055</v>
      </c>
    </row>
    <row r="280" spans="1:12" x14ac:dyDescent="0.25">
      <c r="A280" s="11"/>
      <c r="B280" s="10">
        <v>27043</v>
      </c>
      <c r="E280" s="113">
        <v>29207</v>
      </c>
      <c r="F280" s="113">
        <v>33914</v>
      </c>
      <c r="G280" s="116">
        <v>50424</v>
      </c>
      <c r="H280" s="116">
        <v>53056</v>
      </c>
      <c r="I280" t="str">
        <f t="shared" si="16"/>
        <v>L29207</v>
      </c>
      <c r="J280" t="str">
        <f t="shared" si="17"/>
        <v>L33914</v>
      </c>
      <c r="K280" t="str">
        <f t="shared" si="18"/>
        <v>A50424</v>
      </c>
      <c r="L280" t="str">
        <f t="shared" si="19"/>
        <v>A53056</v>
      </c>
    </row>
    <row r="281" spans="1:12" x14ac:dyDescent="0.25">
      <c r="A281" s="11"/>
      <c r="B281" s="10">
        <v>27044</v>
      </c>
      <c r="E281" s="113">
        <v>32094</v>
      </c>
      <c r="F281" s="113">
        <v>33915</v>
      </c>
      <c r="G281" s="115"/>
      <c r="H281" s="116">
        <v>54100</v>
      </c>
      <c r="I281" t="str">
        <f t="shared" si="16"/>
        <v>L32094</v>
      </c>
      <c r="J281" t="str">
        <f t="shared" si="17"/>
        <v>L33915</v>
      </c>
      <c r="K281" t="str">
        <f t="shared" si="18"/>
        <v>A</v>
      </c>
      <c r="L281" t="str">
        <f t="shared" si="19"/>
        <v>A54100</v>
      </c>
    </row>
    <row r="282" spans="1:12" x14ac:dyDescent="0.25">
      <c r="A282" s="11"/>
      <c r="B282" s="10">
        <v>27058</v>
      </c>
      <c r="E282" s="113">
        <v>29210</v>
      </c>
      <c r="F282" s="113">
        <v>33916</v>
      </c>
      <c r="G282" s="115"/>
      <c r="H282" s="116">
        <v>54111</v>
      </c>
      <c r="I282" t="str">
        <f t="shared" si="16"/>
        <v>L29210</v>
      </c>
      <c r="J282" t="str">
        <f t="shared" si="17"/>
        <v>L33916</v>
      </c>
      <c r="K282" t="str">
        <f t="shared" si="18"/>
        <v>A</v>
      </c>
      <c r="L282" t="str">
        <f t="shared" si="19"/>
        <v>A54111</v>
      </c>
    </row>
    <row r="283" spans="1:12" x14ac:dyDescent="0.25">
      <c r="A283" s="11"/>
      <c r="B283" s="10">
        <v>27213</v>
      </c>
      <c r="E283" s="113">
        <v>29211</v>
      </c>
      <c r="F283" s="113">
        <v>33917</v>
      </c>
      <c r="G283" s="115"/>
      <c r="H283" s="116">
        <v>54117</v>
      </c>
      <c r="I283" t="str">
        <f t="shared" si="16"/>
        <v>L29211</v>
      </c>
      <c r="J283" t="str">
        <f t="shared" si="17"/>
        <v>L33917</v>
      </c>
      <c r="K283" t="str">
        <f t="shared" si="18"/>
        <v>A</v>
      </c>
      <c r="L283" t="str">
        <f t="shared" si="19"/>
        <v>A54117</v>
      </c>
    </row>
    <row r="284" spans="1:12" x14ac:dyDescent="0.25">
      <c r="A284" s="11"/>
      <c r="B284" s="10">
        <v>27214</v>
      </c>
      <c r="E284" s="113">
        <v>29212</v>
      </c>
      <c r="F284" s="113">
        <v>33918</v>
      </c>
      <c r="G284" s="115"/>
      <c r="H284" s="116">
        <v>54127</v>
      </c>
      <c r="I284" t="str">
        <f t="shared" si="16"/>
        <v>L29212</v>
      </c>
      <c r="J284" t="str">
        <f t="shared" si="17"/>
        <v>L33918</v>
      </c>
      <c r="K284" t="str">
        <f t="shared" si="18"/>
        <v>A</v>
      </c>
      <c r="L284" t="str">
        <f t="shared" si="19"/>
        <v>A54127</v>
      </c>
    </row>
    <row r="285" spans="1:12" x14ac:dyDescent="0.25">
      <c r="A285" s="11"/>
      <c r="B285" s="10">
        <v>27215</v>
      </c>
      <c r="E285" s="113">
        <v>29216</v>
      </c>
      <c r="F285" s="113">
        <v>33919</v>
      </c>
      <c r="G285" s="116">
        <v>51692</v>
      </c>
      <c r="H285" s="116">
        <v>54128</v>
      </c>
      <c r="I285" t="str">
        <f t="shared" si="16"/>
        <v>L29216</v>
      </c>
      <c r="J285" t="str">
        <f t="shared" si="17"/>
        <v>L33919</v>
      </c>
      <c r="K285" t="str">
        <f t="shared" si="18"/>
        <v>A51692</v>
      </c>
      <c r="L285" t="str">
        <f t="shared" si="19"/>
        <v>A54128</v>
      </c>
    </row>
    <row r="286" spans="1:12" x14ac:dyDescent="0.25">
      <c r="A286" s="11"/>
      <c r="B286" s="10">
        <v>27216</v>
      </c>
      <c r="E286" s="113">
        <v>29224</v>
      </c>
      <c r="F286" s="113">
        <v>33920</v>
      </c>
      <c r="G286" s="116">
        <v>51692</v>
      </c>
      <c r="H286" s="116">
        <v>54129</v>
      </c>
      <c r="I286" t="str">
        <f t="shared" si="16"/>
        <v>L29224</v>
      </c>
      <c r="J286" t="str">
        <f t="shared" si="17"/>
        <v>L33920</v>
      </c>
      <c r="K286" t="str">
        <f t="shared" si="18"/>
        <v>A51692</v>
      </c>
      <c r="L286" t="str">
        <f t="shared" si="19"/>
        <v>A54129</v>
      </c>
    </row>
    <row r="287" spans="1:12" x14ac:dyDescent="0.25">
      <c r="A287" s="11"/>
      <c r="B287" s="10">
        <v>27217</v>
      </c>
      <c r="E287" s="113">
        <v>29232</v>
      </c>
      <c r="F287" s="113">
        <v>33922</v>
      </c>
      <c r="G287" s="115"/>
      <c r="H287" s="116">
        <v>54137</v>
      </c>
      <c r="I287" t="str">
        <f t="shared" si="16"/>
        <v>L29232</v>
      </c>
      <c r="J287" t="str">
        <f t="shared" si="17"/>
        <v>L33922</v>
      </c>
      <c r="K287" t="str">
        <f t="shared" si="18"/>
        <v>A</v>
      </c>
      <c r="L287" t="str">
        <f t="shared" si="19"/>
        <v>A54137</v>
      </c>
    </row>
    <row r="288" spans="1:12" x14ac:dyDescent="0.25">
      <c r="A288" s="11"/>
      <c r="B288" s="10">
        <v>27218</v>
      </c>
      <c r="E288" s="113">
        <v>29236</v>
      </c>
      <c r="F288" s="113">
        <v>33923</v>
      </c>
      <c r="G288" s="115"/>
      <c r="H288" s="116">
        <v>54139</v>
      </c>
      <c r="I288" t="str">
        <f t="shared" si="16"/>
        <v>L29236</v>
      </c>
      <c r="J288" t="str">
        <f t="shared" si="17"/>
        <v>L33923</v>
      </c>
      <c r="K288" t="str">
        <f t="shared" si="18"/>
        <v>A</v>
      </c>
      <c r="L288" t="str">
        <f t="shared" si="19"/>
        <v>A54139</v>
      </c>
    </row>
    <row r="289" spans="1:12" x14ac:dyDescent="0.25">
      <c r="A289" s="11"/>
      <c r="B289" s="10">
        <v>27219</v>
      </c>
      <c r="E289" s="113">
        <v>29240</v>
      </c>
      <c r="F289" s="113">
        <v>33924</v>
      </c>
      <c r="G289" s="115"/>
      <c r="H289" s="116">
        <v>54141</v>
      </c>
      <c r="I289" t="str">
        <f t="shared" si="16"/>
        <v>L29240</v>
      </c>
      <c r="J289" t="str">
        <f t="shared" si="17"/>
        <v>L33924</v>
      </c>
      <c r="K289" t="str">
        <f t="shared" si="18"/>
        <v>A</v>
      </c>
      <c r="L289" t="str">
        <f t="shared" si="19"/>
        <v>A54141</v>
      </c>
    </row>
    <row r="290" spans="1:12" x14ac:dyDescent="0.25">
      <c r="A290" s="11"/>
      <c r="B290" s="10">
        <v>27220</v>
      </c>
      <c r="E290" s="113">
        <v>29241</v>
      </c>
      <c r="F290" s="113">
        <v>33925</v>
      </c>
      <c r="G290" s="115"/>
      <c r="H290" s="116">
        <v>54158</v>
      </c>
      <c r="I290" t="str">
        <f t="shared" si="16"/>
        <v>L29241</v>
      </c>
      <c r="J290" t="str">
        <f t="shared" si="17"/>
        <v>L33925</v>
      </c>
      <c r="K290" t="str">
        <f t="shared" si="18"/>
        <v>A</v>
      </c>
      <c r="L290" t="str">
        <f t="shared" si="19"/>
        <v>A54158</v>
      </c>
    </row>
    <row r="291" spans="1:12" x14ac:dyDescent="0.25">
      <c r="A291" s="11"/>
      <c r="B291" s="10">
        <v>27221</v>
      </c>
      <c r="E291" s="113">
        <v>29243</v>
      </c>
      <c r="F291" s="113">
        <v>33926</v>
      </c>
      <c r="G291" s="115"/>
      <c r="H291" s="116">
        <v>54159</v>
      </c>
      <c r="I291" t="str">
        <f t="shared" si="16"/>
        <v>L29243</v>
      </c>
      <c r="J291" t="str">
        <f t="shared" si="17"/>
        <v>L33926</v>
      </c>
      <c r="K291" t="str">
        <f t="shared" si="18"/>
        <v>A</v>
      </c>
      <c r="L291" t="str">
        <f t="shared" si="19"/>
        <v>A54159</v>
      </c>
    </row>
    <row r="292" spans="1:12" x14ac:dyDescent="0.25">
      <c r="A292" s="11"/>
      <c r="B292" s="10">
        <v>27222</v>
      </c>
      <c r="E292" s="113">
        <v>29244</v>
      </c>
      <c r="F292" s="113">
        <v>33927</v>
      </c>
      <c r="G292" s="115"/>
      <c r="H292" s="116">
        <v>54176</v>
      </c>
      <c r="I292" t="str">
        <f t="shared" si="16"/>
        <v>L29244</v>
      </c>
      <c r="J292" t="str">
        <f t="shared" si="17"/>
        <v>L33927</v>
      </c>
      <c r="K292" t="str">
        <f t="shared" si="18"/>
        <v>A</v>
      </c>
      <c r="L292" t="str">
        <f t="shared" si="19"/>
        <v>A54176</v>
      </c>
    </row>
    <row r="293" spans="1:12" x14ac:dyDescent="0.25">
      <c r="A293" s="11"/>
      <c r="B293" s="10">
        <v>27223</v>
      </c>
      <c r="E293" s="113">
        <v>29245</v>
      </c>
      <c r="F293" s="113">
        <v>33928</v>
      </c>
      <c r="G293" s="116">
        <v>53654</v>
      </c>
      <c r="H293" s="116">
        <v>54244</v>
      </c>
      <c r="I293" t="str">
        <f t="shared" si="16"/>
        <v>L29245</v>
      </c>
      <c r="J293" t="str">
        <f t="shared" si="17"/>
        <v>L33928</v>
      </c>
      <c r="K293" t="str">
        <f t="shared" si="18"/>
        <v>A53654</v>
      </c>
      <c r="L293" t="str">
        <f t="shared" si="19"/>
        <v>A54244</v>
      </c>
    </row>
    <row r="294" spans="1:12" x14ac:dyDescent="0.25">
      <c r="A294" s="11"/>
      <c r="B294" s="10">
        <v>27224</v>
      </c>
      <c r="E294" s="113">
        <v>29246</v>
      </c>
      <c r="F294" s="113">
        <v>33929</v>
      </c>
      <c r="G294" s="116">
        <v>53604</v>
      </c>
      <c r="H294" s="116">
        <v>54253</v>
      </c>
      <c r="I294" t="str">
        <f t="shared" si="16"/>
        <v>L29246</v>
      </c>
      <c r="J294" t="str">
        <f t="shared" si="17"/>
        <v>L33929</v>
      </c>
      <c r="K294" t="str">
        <f t="shared" si="18"/>
        <v>A53604</v>
      </c>
      <c r="L294" t="str">
        <f t="shared" si="19"/>
        <v>A54253</v>
      </c>
    </row>
    <row r="295" spans="1:12" x14ac:dyDescent="0.25">
      <c r="A295" s="11"/>
      <c r="B295" s="10">
        <v>27225</v>
      </c>
      <c r="E295" s="113">
        <v>29252</v>
      </c>
      <c r="F295" s="113">
        <v>33930</v>
      </c>
      <c r="G295" s="116">
        <v>53553</v>
      </c>
      <c r="H295" s="116">
        <v>54254</v>
      </c>
      <c r="I295" t="str">
        <f t="shared" si="16"/>
        <v>L29252</v>
      </c>
      <c r="J295" t="str">
        <f t="shared" si="17"/>
        <v>L33930</v>
      </c>
      <c r="K295" t="str">
        <f t="shared" si="18"/>
        <v>A53553</v>
      </c>
      <c r="L295" t="str">
        <f t="shared" si="19"/>
        <v>A54254</v>
      </c>
    </row>
    <row r="296" spans="1:12" x14ac:dyDescent="0.25">
      <c r="A296" s="11"/>
      <c r="B296" s="10">
        <v>27226</v>
      </c>
      <c r="E296" s="113">
        <v>29258</v>
      </c>
      <c r="F296" s="113">
        <v>33933</v>
      </c>
      <c r="G296" s="116">
        <v>53601</v>
      </c>
      <c r="H296" s="116">
        <v>54255</v>
      </c>
      <c r="I296" t="str">
        <f t="shared" si="16"/>
        <v>L29258</v>
      </c>
      <c r="J296" t="str">
        <f t="shared" si="17"/>
        <v>L33933</v>
      </c>
      <c r="K296" t="str">
        <f t="shared" si="18"/>
        <v>A53601</v>
      </c>
      <c r="L296" t="str">
        <f t="shared" si="19"/>
        <v>A54255</v>
      </c>
    </row>
    <row r="297" spans="1:12" x14ac:dyDescent="0.25">
      <c r="A297" s="11"/>
      <c r="B297" s="10">
        <v>27227</v>
      </c>
      <c r="E297" s="113">
        <v>29259</v>
      </c>
      <c r="F297" s="113">
        <v>33934</v>
      </c>
      <c r="G297" s="116">
        <v>53541</v>
      </c>
      <c r="H297" s="116">
        <v>54256</v>
      </c>
      <c r="I297" t="str">
        <f t="shared" si="16"/>
        <v>L29259</v>
      </c>
      <c r="J297" t="str">
        <f t="shared" si="17"/>
        <v>L33934</v>
      </c>
      <c r="K297" t="str">
        <f t="shared" si="18"/>
        <v>A53541</v>
      </c>
      <c r="L297" t="str">
        <f t="shared" si="19"/>
        <v>A54256</v>
      </c>
    </row>
    <row r="298" spans="1:12" x14ac:dyDescent="0.25">
      <c r="A298" s="11"/>
      <c r="B298" s="10">
        <v>27228</v>
      </c>
      <c r="E298" s="113">
        <v>29261</v>
      </c>
      <c r="F298" s="113">
        <v>33935</v>
      </c>
      <c r="G298" s="116">
        <v>53486</v>
      </c>
      <c r="H298" s="116">
        <v>54257</v>
      </c>
      <c r="I298" t="str">
        <f t="shared" si="16"/>
        <v>L29261</v>
      </c>
      <c r="J298" t="str">
        <f t="shared" si="17"/>
        <v>L33935</v>
      </c>
      <c r="K298" t="str">
        <f t="shared" si="18"/>
        <v>A53486</v>
      </c>
      <c r="L298" t="str">
        <f t="shared" si="19"/>
        <v>A54257</v>
      </c>
    </row>
    <row r="299" spans="1:12" x14ac:dyDescent="0.25">
      <c r="A299" s="11"/>
      <c r="B299" s="10">
        <v>27229</v>
      </c>
      <c r="E299" s="113">
        <v>29263</v>
      </c>
      <c r="F299" s="113">
        <v>33937</v>
      </c>
      <c r="G299" s="116">
        <v>53616</v>
      </c>
      <c r="H299" s="116">
        <v>54258</v>
      </c>
      <c r="I299" t="str">
        <f t="shared" si="16"/>
        <v>L29263</v>
      </c>
      <c r="J299" t="str">
        <f t="shared" si="17"/>
        <v>L33937</v>
      </c>
      <c r="K299" t="str">
        <f t="shared" si="18"/>
        <v>A53616</v>
      </c>
      <c r="L299" t="str">
        <f t="shared" si="19"/>
        <v>A54258</v>
      </c>
    </row>
    <row r="300" spans="1:12" x14ac:dyDescent="0.25">
      <c r="A300" s="11"/>
      <c r="B300" s="10">
        <v>27230</v>
      </c>
      <c r="E300" s="113">
        <v>30574</v>
      </c>
      <c r="F300" s="113">
        <v>33938</v>
      </c>
      <c r="G300" s="116">
        <v>53557</v>
      </c>
      <c r="H300" s="116">
        <v>54260</v>
      </c>
      <c r="I300" t="str">
        <f t="shared" si="16"/>
        <v>L30574</v>
      </c>
      <c r="J300" t="str">
        <f t="shared" si="17"/>
        <v>L33938</v>
      </c>
      <c r="K300" t="str">
        <f t="shared" si="18"/>
        <v>A53557</v>
      </c>
      <c r="L300" t="str">
        <f t="shared" si="19"/>
        <v>A54260</v>
      </c>
    </row>
    <row r="301" spans="1:12" x14ac:dyDescent="0.25">
      <c r="A301" s="11"/>
      <c r="B301" s="10">
        <v>27231</v>
      </c>
      <c r="E301" s="113">
        <v>29267</v>
      </c>
      <c r="F301" s="113">
        <v>33939</v>
      </c>
      <c r="G301" s="116">
        <v>53701</v>
      </c>
      <c r="H301" s="116">
        <v>54261</v>
      </c>
      <c r="I301" t="str">
        <f t="shared" si="16"/>
        <v>L29267</v>
      </c>
      <c r="J301" t="str">
        <f t="shared" si="17"/>
        <v>L33939</v>
      </c>
      <c r="K301" t="str">
        <f t="shared" si="18"/>
        <v>A53701</v>
      </c>
      <c r="L301" t="str">
        <f t="shared" si="19"/>
        <v>A54261</v>
      </c>
    </row>
    <row r="302" spans="1:12" x14ac:dyDescent="0.25">
      <c r="A302" s="11"/>
      <c r="B302" s="10">
        <v>27232</v>
      </c>
      <c r="E302" s="113">
        <v>29272</v>
      </c>
      <c r="F302" s="113">
        <v>33941</v>
      </c>
      <c r="G302" s="116">
        <v>53537</v>
      </c>
      <c r="H302" s="116">
        <v>54262</v>
      </c>
      <c r="I302" t="str">
        <f t="shared" si="16"/>
        <v>L29272</v>
      </c>
      <c r="J302" t="str">
        <f t="shared" si="17"/>
        <v>L33941</v>
      </c>
      <c r="K302" t="str">
        <f t="shared" si="18"/>
        <v>A53537</v>
      </c>
      <c r="L302" t="str">
        <f t="shared" si="19"/>
        <v>A54262</v>
      </c>
    </row>
    <row r="303" spans="1:12" x14ac:dyDescent="0.25">
      <c r="A303" s="11"/>
      <c r="B303" s="10">
        <v>27233</v>
      </c>
      <c r="E303" s="113">
        <v>32016</v>
      </c>
      <c r="F303" s="113">
        <v>33942</v>
      </c>
      <c r="G303" s="116">
        <v>53629</v>
      </c>
      <c r="H303" s="116">
        <v>54263</v>
      </c>
      <c r="I303" t="str">
        <f t="shared" si="16"/>
        <v>L32016</v>
      </c>
      <c r="J303" t="str">
        <f t="shared" si="17"/>
        <v>L33942</v>
      </c>
      <c r="K303" t="str">
        <f t="shared" si="18"/>
        <v>A53629</v>
      </c>
      <c r="L303" t="str">
        <f t="shared" si="19"/>
        <v>A54263</v>
      </c>
    </row>
    <row r="304" spans="1:12" x14ac:dyDescent="0.25">
      <c r="A304" s="11"/>
      <c r="B304" s="10">
        <v>27234</v>
      </c>
      <c r="E304" s="113">
        <v>31827</v>
      </c>
      <c r="F304" s="113">
        <v>33943</v>
      </c>
      <c r="G304" s="116">
        <v>53640</v>
      </c>
      <c r="H304" s="116">
        <v>54264</v>
      </c>
      <c r="I304" t="str">
        <f t="shared" si="16"/>
        <v>L31827</v>
      </c>
      <c r="J304" t="str">
        <f t="shared" si="17"/>
        <v>L33943</v>
      </c>
      <c r="K304" t="str">
        <f t="shared" si="18"/>
        <v>A53640</v>
      </c>
      <c r="L304" t="str">
        <f t="shared" si="19"/>
        <v>A54264</v>
      </c>
    </row>
    <row r="305" spans="1:12" x14ac:dyDescent="0.25">
      <c r="A305" s="11"/>
      <c r="B305" s="10">
        <v>27239</v>
      </c>
      <c r="E305" s="113">
        <v>31828</v>
      </c>
      <c r="F305" s="113">
        <v>33944</v>
      </c>
      <c r="G305" s="115"/>
      <c r="H305" s="116">
        <v>55189</v>
      </c>
      <c r="I305" t="str">
        <f t="shared" si="16"/>
        <v>L31828</v>
      </c>
      <c r="J305" t="str">
        <f t="shared" si="17"/>
        <v>L33944</v>
      </c>
      <c r="K305" t="str">
        <f t="shared" si="18"/>
        <v>A</v>
      </c>
      <c r="L305" t="str">
        <f t="shared" si="19"/>
        <v>A55189</v>
      </c>
    </row>
    <row r="306" spans="1:12" x14ac:dyDescent="0.25">
      <c r="A306" s="11"/>
      <c r="B306" s="10">
        <v>27258</v>
      </c>
      <c r="E306" s="113">
        <v>31861</v>
      </c>
      <c r="F306" s="113">
        <v>33945</v>
      </c>
      <c r="G306" s="115"/>
      <c r="H306" s="116">
        <v>55190</v>
      </c>
      <c r="I306" t="str">
        <f t="shared" si="16"/>
        <v>L31861</v>
      </c>
      <c r="J306" t="str">
        <f t="shared" si="17"/>
        <v>L33945</v>
      </c>
      <c r="K306" t="str">
        <f t="shared" si="18"/>
        <v>A</v>
      </c>
      <c r="L306" t="str">
        <f t="shared" si="19"/>
        <v>A55190</v>
      </c>
    </row>
    <row r="307" spans="1:12" x14ac:dyDescent="0.25">
      <c r="A307" s="11"/>
      <c r="B307" s="10">
        <v>27259</v>
      </c>
      <c r="E307" s="113">
        <v>31857</v>
      </c>
      <c r="F307" s="113">
        <v>33946</v>
      </c>
      <c r="G307" s="115"/>
      <c r="H307" s="116">
        <v>55191</v>
      </c>
      <c r="I307" t="str">
        <f t="shared" si="16"/>
        <v>L31857</v>
      </c>
      <c r="J307" t="str">
        <f t="shared" si="17"/>
        <v>L33946</v>
      </c>
      <c r="K307" t="str">
        <f t="shared" si="18"/>
        <v>A</v>
      </c>
      <c r="L307" t="str">
        <f t="shared" si="19"/>
        <v>A55191</v>
      </c>
    </row>
    <row r="308" spans="1:12" x14ac:dyDescent="0.25">
      <c r="A308" s="11"/>
      <c r="B308" s="10">
        <v>27260</v>
      </c>
      <c r="E308" s="113">
        <v>31830</v>
      </c>
      <c r="F308" s="113">
        <v>33947</v>
      </c>
      <c r="G308" s="115"/>
      <c r="H308" s="116">
        <v>55192</v>
      </c>
      <c r="I308" t="str">
        <f t="shared" si="16"/>
        <v>L31830</v>
      </c>
      <c r="J308" t="str">
        <f t="shared" si="17"/>
        <v>L33947</v>
      </c>
      <c r="K308" t="str">
        <f t="shared" si="18"/>
        <v>A</v>
      </c>
      <c r="L308" t="str">
        <f t="shared" si="19"/>
        <v>A55192</v>
      </c>
    </row>
    <row r="309" spans="1:12" x14ac:dyDescent="0.25">
      <c r="A309" s="11"/>
      <c r="B309" s="10">
        <v>27261</v>
      </c>
      <c r="E309" s="113">
        <v>31855</v>
      </c>
      <c r="F309" s="113">
        <v>33949</v>
      </c>
      <c r="G309" s="115"/>
      <c r="H309" s="116">
        <v>55193</v>
      </c>
      <c r="I309" t="str">
        <f t="shared" si="16"/>
        <v>L31855</v>
      </c>
      <c r="J309" t="str">
        <f t="shared" si="17"/>
        <v>L33949</v>
      </c>
      <c r="K309" t="str">
        <f t="shared" si="18"/>
        <v>A</v>
      </c>
      <c r="L309" t="str">
        <f t="shared" si="19"/>
        <v>A55193</v>
      </c>
    </row>
    <row r="310" spans="1:12" x14ac:dyDescent="0.25">
      <c r="A310" s="11"/>
      <c r="B310" s="10">
        <v>27262</v>
      </c>
      <c r="E310" s="113">
        <v>31856</v>
      </c>
      <c r="F310" s="113">
        <v>33950</v>
      </c>
      <c r="G310" s="115"/>
      <c r="H310" s="116">
        <v>55194</v>
      </c>
      <c r="I310" t="str">
        <f t="shared" si="16"/>
        <v>L31856</v>
      </c>
      <c r="J310" t="str">
        <f t="shared" si="17"/>
        <v>L33950</v>
      </c>
      <c r="K310" t="str">
        <f t="shared" si="18"/>
        <v>A</v>
      </c>
      <c r="L310" t="str">
        <f t="shared" si="19"/>
        <v>A55194</v>
      </c>
    </row>
    <row r="311" spans="1:12" x14ac:dyDescent="0.25">
      <c r="A311" s="11"/>
      <c r="B311" s="10">
        <v>27263</v>
      </c>
      <c r="E311" s="113">
        <v>32301</v>
      </c>
      <c r="F311" s="113">
        <v>33951</v>
      </c>
      <c r="G311" s="115"/>
      <c r="H311" s="116">
        <v>55195</v>
      </c>
      <c r="I311" t="str">
        <f t="shared" si="16"/>
        <v>L32301</v>
      </c>
      <c r="J311" t="str">
        <f t="shared" si="17"/>
        <v>L33951</v>
      </c>
      <c r="K311" t="str">
        <f t="shared" si="18"/>
        <v>A</v>
      </c>
      <c r="L311" t="str">
        <f t="shared" si="19"/>
        <v>A55195</v>
      </c>
    </row>
    <row r="312" spans="1:12" x14ac:dyDescent="0.25">
      <c r="A312" s="11"/>
      <c r="B312" s="10">
        <v>27350</v>
      </c>
      <c r="E312" s="113">
        <v>31858</v>
      </c>
      <c r="F312" s="113">
        <v>33952</v>
      </c>
      <c r="G312" s="115"/>
      <c r="H312" s="116">
        <v>55196</v>
      </c>
      <c r="I312" t="str">
        <f t="shared" si="16"/>
        <v>L31858</v>
      </c>
      <c r="J312" t="str">
        <f t="shared" si="17"/>
        <v>L33952</v>
      </c>
      <c r="K312" t="str">
        <f t="shared" si="18"/>
        <v>A</v>
      </c>
      <c r="L312" t="str">
        <f t="shared" si="19"/>
        <v>A55196</v>
      </c>
    </row>
    <row r="313" spans="1:12" x14ac:dyDescent="0.25">
      <c r="A313" s="11"/>
      <c r="B313" s="10">
        <v>27355</v>
      </c>
      <c r="E313" s="113">
        <v>31860</v>
      </c>
      <c r="F313" s="113">
        <v>33954</v>
      </c>
      <c r="G313" s="115"/>
      <c r="H313" s="116">
        <v>55197</v>
      </c>
      <c r="I313" t="str">
        <f t="shared" si="16"/>
        <v>L31860</v>
      </c>
      <c r="J313" t="str">
        <f t="shared" si="17"/>
        <v>L33954</v>
      </c>
      <c r="K313" t="str">
        <f t="shared" si="18"/>
        <v>A</v>
      </c>
      <c r="L313" t="str">
        <f t="shared" si="19"/>
        <v>A55197</v>
      </c>
    </row>
    <row r="314" spans="1:12" x14ac:dyDescent="0.25">
      <c r="A314" s="11"/>
      <c r="B314" s="10">
        <v>27360</v>
      </c>
      <c r="E314" s="113">
        <v>29274</v>
      </c>
      <c r="F314" s="113">
        <v>33957</v>
      </c>
      <c r="G314" s="115"/>
      <c r="H314" s="116">
        <v>55198</v>
      </c>
      <c r="I314" t="str">
        <f t="shared" si="16"/>
        <v>L29274</v>
      </c>
      <c r="J314" t="str">
        <f t="shared" si="17"/>
        <v>L33957</v>
      </c>
      <c r="K314" t="str">
        <f t="shared" si="18"/>
        <v>A</v>
      </c>
      <c r="L314" t="str">
        <f t="shared" si="19"/>
        <v>A55198</v>
      </c>
    </row>
    <row r="315" spans="1:12" x14ac:dyDescent="0.25">
      <c r="A315" s="11"/>
      <c r="B315" s="10">
        <v>27373</v>
      </c>
      <c r="E315" s="113">
        <v>29280</v>
      </c>
      <c r="F315" s="113">
        <v>33958</v>
      </c>
      <c r="G315" s="115"/>
      <c r="H315" s="116">
        <v>55199</v>
      </c>
      <c r="I315" t="str">
        <f t="shared" si="16"/>
        <v>L29280</v>
      </c>
      <c r="J315" t="str">
        <f t="shared" si="17"/>
        <v>L33958</v>
      </c>
      <c r="K315" t="str">
        <f t="shared" si="18"/>
        <v>A</v>
      </c>
      <c r="L315" t="str">
        <f t="shared" si="19"/>
        <v>A55199</v>
      </c>
    </row>
    <row r="316" spans="1:12" x14ac:dyDescent="0.25">
      <c r="A316" s="11"/>
      <c r="B316" s="10">
        <v>27381</v>
      </c>
      <c r="E316" s="113">
        <v>31829</v>
      </c>
      <c r="F316" s="113">
        <v>33959</v>
      </c>
      <c r="G316" s="115"/>
      <c r="H316" s="116">
        <v>55200</v>
      </c>
      <c r="I316" t="str">
        <f t="shared" si="16"/>
        <v>L31829</v>
      </c>
      <c r="J316" t="str">
        <f t="shared" si="17"/>
        <v>L33959</v>
      </c>
      <c r="K316" t="str">
        <f t="shared" si="18"/>
        <v>A</v>
      </c>
      <c r="L316" t="str">
        <f t="shared" si="19"/>
        <v>A55200</v>
      </c>
    </row>
    <row r="317" spans="1:12" x14ac:dyDescent="0.25">
      <c r="A317" s="11"/>
      <c r="B317" s="10">
        <v>27404</v>
      </c>
      <c r="E317" s="113">
        <v>31831</v>
      </c>
      <c r="F317" s="113">
        <v>33960</v>
      </c>
      <c r="G317" s="116">
        <v>51499</v>
      </c>
      <c r="H317" s="116">
        <v>52926</v>
      </c>
      <c r="I317" t="str">
        <f t="shared" si="16"/>
        <v>L31831</v>
      </c>
      <c r="J317" t="str">
        <f t="shared" si="17"/>
        <v>L33960</v>
      </c>
      <c r="K317" t="str">
        <f t="shared" si="18"/>
        <v>A51499</v>
      </c>
      <c r="L317" t="str">
        <f t="shared" si="19"/>
        <v>A52926</v>
      </c>
    </row>
    <row r="318" spans="1:12" x14ac:dyDescent="0.25">
      <c r="A318" s="11"/>
      <c r="B318" s="10">
        <v>27445</v>
      </c>
      <c r="E318" s="113">
        <v>32807</v>
      </c>
      <c r="F318" s="113">
        <v>33961</v>
      </c>
      <c r="G318" s="116">
        <v>51985</v>
      </c>
      <c r="H318" s="116">
        <v>52928</v>
      </c>
      <c r="I318" t="str">
        <f t="shared" si="16"/>
        <v>L32807</v>
      </c>
      <c r="J318" t="str">
        <f t="shared" si="17"/>
        <v>L33961</v>
      </c>
      <c r="K318" t="str">
        <f t="shared" si="18"/>
        <v>A51985</v>
      </c>
      <c r="L318" t="str">
        <f t="shared" si="19"/>
        <v>A52928</v>
      </c>
    </row>
    <row r="319" spans="1:12" x14ac:dyDescent="0.25">
      <c r="A319" s="11"/>
      <c r="B319" s="10">
        <v>27475</v>
      </c>
      <c r="E319" s="113">
        <v>29299</v>
      </c>
      <c r="F319" s="113">
        <v>33963</v>
      </c>
      <c r="G319" s="116">
        <v>51646</v>
      </c>
      <c r="H319" s="116">
        <v>52930</v>
      </c>
      <c r="I319" t="str">
        <f t="shared" si="16"/>
        <v>L29299</v>
      </c>
      <c r="J319" t="str">
        <f t="shared" si="17"/>
        <v>L33963</v>
      </c>
      <c r="K319" t="str">
        <f t="shared" si="18"/>
        <v>A51646</v>
      </c>
      <c r="L319" t="str">
        <f t="shared" si="19"/>
        <v>A52930</v>
      </c>
    </row>
    <row r="320" spans="1:12" x14ac:dyDescent="0.25">
      <c r="A320" s="11"/>
      <c r="B320" s="10">
        <v>27481</v>
      </c>
      <c r="E320" s="113">
        <v>29303</v>
      </c>
      <c r="F320" s="113">
        <v>33965</v>
      </c>
      <c r="G320" s="116">
        <v>50922</v>
      </c>
      <c r="H320" s="116">
        <v>52931</v>
      </c>
      <c r="I320" t="str">
        <f t="shared" si="16"/>
        <v>L29303</v>
      </c>
      <c r="J320" t="str">
        <f t="shared" si="17"/>
        <v>L33965</v>
      </c>
      <c r="K320" t="str">
        <f t="shared" si="18"/>
        <v>A50922</v>
      </c>
      <c r="L320" t="str">
        <f t="shared" si="19"/>
        <v>A52931</v>
      </c>
    </row>
    <row r="321" spans="1:12" x14ac:dyDescent="0.25">
      <c r="A321" s="11"/>
      <c r="B321" s="10">
        <v>27485</v>
      </c>
      <c r="E321" s="113">
        <v>29305</v>
      </c>
      <c r="F321" s="113">
        <v>33966</v>
      </c>
      <c r="G321" s="116">
        <v>52164</v>
      </c>
      <c r="H321" s="116">
        <v>52932</v>
      </c>
      <c r="I321" t="str">
        <f t="shared" si="16"/>
        <v>L29305</v>
      </c>
      <c r="J321" t="str">
        <f t="shared" si="17"/>
        <v>L33966</v>
      </c>
      <c r="K321" t="str">
        <f t="shared" si="18"/>
        <v>A52164</v>
      </c>
      <c r="L321" t="str">
        <f t="shared" si="19"/>
        <v>A52932</v>
      </c>
    </row>
    <row r="322" spans="1:12" x14ac:dyDescent="0.25">
      <c r="A322" s="11"/>
      <c r="B322" s="10">
        <v>27486</v>
      </c>
      <c r="E322" s="113">
        <v>29309</v>
      </c>
      <c r="F322" s="113">
        <v>33967</v>
      </c>
      <c r="G322" s="116">
        <v>52054</v>
      </c>
      <c r="H322" s="116">
        <v>52933</v>
      </c>
      <c r="I322" t="str">
        <f t="shared" si="16"/>
        <v>L29309</v>
      </c>
      <c r="J322" t="str">
        <f t="shared" si="17"/>
        <v>L33967</v>
      </c>
      <c r="K322" t="str">
        <f t="shared" si="18"/>
        <v>A52054</v>
      </c>
      <c r="L322" t="str">
        <f t="shared" si="19"/>
        <v>A52933</v>
      </c>
    </row>
    <row r="323" spans="1:12" x14ac:dyDescent="0.25">
      <c r="A323" s="11"/>
      <c r="B323" s="10">
        <v>27487</v>
      </c>
      <c r="E323" s="113">
        <v>29311</v>
      </c>
      <c r="F323" s="113">
        <v>33968</v>
      </c>
      <c r="G323" s="116">
        <v>52151</v>
      </c>
      <c r="H323" s="116">
        <v>52934</v>
      </c>
      <c r="I323" t="str">
        <f t="shared" ref="I323:I386" si="20">_xlfn.CONCAT("L",E323)</f>
        <v>L29311</v>
      </c>
      <c r="J323" t="str">
        <f t="shared" ref="J323:J386" si="21">_xlfn.CONCAT("L",F323)</f>
        <v>L33968</v>
      </c>
      <c r="K323" t="str">
        <f t="shared" ref="K323:K386" si="22">_xlfn.CONCAT("A",G323)</f>
        <v>A52151</v>
      </c>
      <c r="L323" t="str">
        <f t="shared" ref="L323:L386" si="23">_xlfn.CONCAT("A",H323)</f>
        <v>A52934</v>
      </c>
    </row>
    <row r="324" spans="1:12" x14ac:dyDescent="0.25">
      <c r="A324" s="11"/>
      <c r="B324" s="10">
        <v>27496</v>
      </c>
      <c r="E324" s="113">
        <v>28822</v>
      </c>
      <c r="F324" s="113">
        <v>33969</v>
      </c>
      <c r="G324" s="116">
        <v>50006</v>
      </c>
      <c r="H324" s="116">
        <v>52935</v>
      </c>
      <c r="I324" t="str">
        <f t="shared" si="20"/>
        <v>L28822</v>
      </c>
      <c r="J324" t="str">
        <f t="shared" si="21"/>
        <v>L33969</v>
      </c>
      <c r="K324" t="str">
        <f t="shared" si="22"/>
        <v>A50006</v>
      </c>
      <c r="L324" t="str">
        <f t="shared" si="23"/>
        <v>A52935</v>
      </c>
    </row>
    <row r="325" spans="1:12" x14ac:dyDescent="0.25">
      <c r="A325" s="11"/>
      <c r="B325" s="10">
        <v>27499</v>
      </c>
      <c r="E325" s="113">
        <v>30566</v>
      </c>
      <c r="F325" s="113">
        <v>33970</v>
      </c>
      <c r="G325" s="116">
        <v>48817</v>
      </c>
      <c r="H325" s="116">
        <v>52936</v>
      </c>
      <c r="I325" t="str">
        <f t="shared" si="20"/>
        <v>L30566</v>
      </c>
      <c r="J325" t="str">
        <f t="shared" si="21"/>
        <v>L33970</v>
      </c>
      <c r="K325" t="str">
        <f t="shared" si="22"/>
        <v>A48817</v>
      </c>
      <c r="L325" t="str">
        <f t="shared" si="23"/>
        <v>A52936</v>
      </c>
    </row>
    <row r="326" spans="1:12" x14ac:dyDescent="0.25">
      <c r="A326" s="11"/>
      <c r="B326" s="10">
        <v>27503</v>
      </c>
      <c r="E326" s="113">
        <v>28899</v>
      </c>
      <c r="F326" s="113">
        <v>33971</v>
      </c>
      <c r="G326" s="116">
        <v>47372</v>
      </c>
      <c r="H326" s="116">
        <v>52938</v>
      </c>
      <c r="I326" t="str">
        <f t="shared" si="20"/>
        <v>L28899</v>
      </c>
      <c r="J326" t="str">
        <f t="shared" si="21"/>
        <v>L33971</v>
      </c>
      <c r="K326" t="str">
        <f t="shared" si="22"/>
        <v>A47372</v>
      </c>
      <c r="L326" t="str">
        <f t="shared" si="23"/>
        <v>A52938</v>
      </c>
    </row>
    <row r="327" spans="1:12" x14ac:dyDescent="0.25">
      <c r="A327" s="11"/>
      <c r="B327" s="10">
        <v>27512</v>
      </c>
      <c r="E327" s="113">
        <v>28973</v>
      </c>
      <c r="F327" s="113">
        <v>33972</v>
      </c>
      <c r="G327" s="116">
        <v>47368</v>
      </c>
      <c r="H327" s="116">
        <v>52939</v>
      </c>
      <c r="I327" t="str">
        <f t="shared" si="20"/>
        <v>L28973</v>
      </c>
      <c r="J327" t="str">
        <f t="shared" si="21"/>
        <v>L33972</v>
      </c>
      <c r="K327" t="str">
        <f t="shared" si="22"/>
        <v>A47368</v>
      </c>
      <c r="L327" t="str">
        <f t="shared" si="23"/>
        <v>A52939</v>
      </c>
    </row>
    <row r="328" spans="1:12" x14ac:dyDescent="0.25">
      <c r="A328" s="11"/>
      <c r="B328" s="10">
        <v>27513</v>
      </c>
      <c r="E328" s="113">
        <v>29000</v>
      </c>
      <c r="F328" s="113">
        <v>33974</v>
      </c>
      <c r="G328" s="116">
        <v>47315</v>
      </c>
      <c r="H328" s="116">
        <v>52940</v>
      </c>
      <c r="I328" t="str">
        <f t="shared" si="20"/>
        <v>L29000</v>
      </c>
      <c r="J328" t="str">
        <f t="shared" si="21"/>
        <v>L33974</v>
      </c>
      <c r="K328" t="str">
        <f t="shared" si="22"/>
        <v>A47315</v>
      </c>
      <c r="L328" t="str">
        <f t="shared" si="23"/>
        <v>A52940</v>
      </c>
    </row>
    <row r="329" spans="1:12" x14ac:dyDescent="0.25">
      <c r="A329" s="11"/>
      <c r="B329" s="10">
        <v>27514</v>
      </c>
      <c r="E329" s="113">
        <v>28950</v>
      </c>
      <c r="F329" s="113">
        <v>33975</v>
      </c>
      <c r="G329" s="116">
        <v>52163</v>
      </c>
      <c r="H329" s="116">
        <v>52942</v>
      </c>
      <c r="I329" t="str">
        <f t="shared" si="20"/>
        <v>L28950</v>
      </c>
      <c r="J329" t="str">
        <f t="shared" si="21"/>
        <v>L33975</v>
      </c>
      <c r="K329" t="str">
        <f t="shared" si="22"/>
        <v>A52163</v>
      </c>
      <c r="L329" t="str">
        <f t="shared" si="23"/>
        <v>A52942</v>
      </c>
    </row>
    <row r="330" spans="1:12" x14ac:dyDescent="0.25">
      <c r="A330" s="11"/>
      <c r="B330" s="10">
        <v>27520</v>
      </c>
      <c r="E330" s="113">
        <v>29293</v>
      </c>
      <c r="F330" s="113">
        <v>33977</v>
      </c>
      <c r="G330" s="116">
        <v>47377</v>
      </c>
      <c r="H330" s="116">
        <v>52943</v>
      </c>
      <c r="I330" t="str">
        <f t="shared" si="20"/>
        <v>L29293</v>
      </c>
      <c r="J330" t="str">
        <f t="shared" si="21"/>
        <v>L33977</v>
      </c>
      <c r="K330" t="str">
        <f t="shared" si="22"/>
        <v>A47377</v>
      </c>
      <c r="L330" t="str">
        <f t="shared" si="23"/>
        <v>A52943</v>
      </c>
    </row>
    <row r="331" spans="1:12" x14ac:dyDescent="0.25">
      <c r="A331" s="11"/>
      <c r="B331" s="10">
        <v>27527</v>
      </c>
      <c r="E331" s="113">
        <v>28947</v>
      </c>
      <c r="F331" s="113">
        <v>33978</v>
      </c>
      <c r="G331" s="116">
        <v>50028</v>
      </c>
      <c r="H331" s="116">
        <v>52944</v>
      </c>
      <c r="I331" t="str">
        <f t="shared" si="20"/>
        <v>L28947</v>
      </c>
      <c r="J331" t="str">
        <f t="shared" si="21"/>
        <v>L33978</v>
      </c>
      <c r="K331" t="str">
        <f t="shared" si="22"/>
        <v>A50028</v>
      </c>
      <c r="L331" t="str">
        <f t="shared" si="23"/>
        <v>A52944</v>
      </c>
    </row>
    <row r="332" spans="1:12" x14ac:dyDescent="0.25">
      <c r="A332" s="11"/>
      <c r="B332" s="10">
        <v>27529</v>
      </c>
      <c r="E332" s="113">
        <v>24361</v>
      </c>
      <c r="F332" s="113">
        <v>33979</v>
      </c>
      <c r="G332" s="116">
        <v>51760</v>
      </c>
      <c r="H332" s="116">
        <v>52946</v>
      </c>
      <c r="I332" t="str">
        <f t="shared" si="20"/>
        <v>L24361</v>
      </c>
      <c r="J332" t="str">
        <f t="shared" si="21"/>
        <v>L33979</v>
      </c>
      <c r="K332" t="str">
        <f t="shared" si="22"/>
        <v>A51760</v>
      </c>
      <c r="L332" t="str">
        <f t="shared" si="23"/>
        <v>A52946</v>
      </c>
    </row>
    <row r="333" spans="1:12" x14ac:dyDescent="0.25">
      <c r="A333" s="11"/>
      <c r="B333" s="10">
        <v>27530</v>
      </c>
      <c r="E333" s="113">
        <v>31862</v>
      </c>
      <c r="F333" s="113">
        <v>33982</v>
      </c>
      <c r="G333" s="116">
        <v>52663</v>
      </c>
      <c r="H333" s="116">
        <v>52947</v>
      </c>
      <c r="I333" t="str">
        <f t="shared" si="20"/>
        <v>L31862</v>
      </c>
      <c r="J333" t="str">
        <f t="shared" si="21"/>
        <v>L33982</v>
      </c>
      <c r="K333" t="str">
        <f t="shared" si="22"/>
        <v>A52663</v>
      </c>
      <c r="L333" t="str">
        <f t="shared" si="23"/>
        <v>A52947</v>
      </c>
    </row>
    <row r="334" spans="1:12" x14ac:dyDescent="0.25">
      <c r="A334" s="11"/>
      <c r="B334" s="10">
        <v>27531</v>
      </c>
      <c r="E334" s="113">
        <v>33017</v>
      </c>
      <c r="F334" s="113">
        <v>33985</v>
      </c>
      <c r="G334" s="116">
        <v>52207</v>
      </c>
      <c r="H334" s="116">
        <v>52948</v>
      </c>
      <c r="I334" t="str">
        <f t="shared" si="20"/>
        <v>L33017</v>
      </c>
      <c r="J334" t="str">
        <f t="shared" si="21"/>
        <v>L33985</v>
      </c>
      <c r="K334" t="str">
        <f t="shared" si="22"/>
        <v>A52207</v>
      </c>
      <c r="L334" t="str">
        <f t="shared" si="23"/>
        <v>A52948</v>
      </c>
    </row>
    <row r="335" spans="1:12" x14ac:dyDescent="0.25">
      <c r="A335" s="11"/>
      <c r="B335" s="10">
        <v>27532</v>
      </c>
      <c r="E335" s="113">
        <v>28809</v>
      </c>
      <c r="F335" s="113">
        <v>33987</v>
      </c>
      <c r="G335" s="116">
        <v>52207</v>
      </c>
      <c r="H335" s="116">
        <v>52950</v>
      </c>
      <c r="I335" t="str">
        <f t="shared" si="20"/>
        <v>L28809</v>
      </c>
      <c r="J335" t="str">
        <f t="shared" si="21"/>
        <v>L33987</v>
      </c>
      <c r="K335" t="str">
        <f t="shared" si="22"/>
        <v>A52207</v>
      </c>
      <c r="L335" t="str">
        <f t="shared" si="23"/>
        <v>A52950</v>
      </c>
    </row>
    <row r="336" spans="1:12" x14ac:dyDescent="0.25">
      <c r="A336" s="11"/>
      <c r="B336" s="10">
        <v>27535</v>
      </c>
      <c r="E336" s="113">
        <v>28825</v>
      </c>
      <c r="F336" s="113">
        <v>33989</v>
      </c>
      <c r="G336" s="116">
        <v>51841</v>
      </c>
      <c r="H336" s="116">
        <v>52951</v>
      </c>
      <c r="I336" t="str">
        <f t="shared" si="20"/>
        <v>L28825</v>
      </c>
      <c r="J336" t="str">
        <f t="shared" si="21"/>
        <v>L33989</v>
      </c>
      <c r="K336" t="str">
        <f t="shared" si="22"/>
        <v>A51841</v>
      </c>
      <c r="L336" t="str">
        <f t="shared" si="23"/>
        <v>A52951</v>
      </c>
    </row>
    <row r="337" spans="1:12" x14ac:dyDescent="0.25">
      <c r="A337" s="11"/>
      <c r="B337" s="10">
        <v>27536</v>
      </c>
      <c r="E337" s="113">
        <v>28826</v>
      </c>
      <c r="F337" s="113">
        <v>33990</v>
      </c>
      <c r="G337" s="116">
        <v>52547</v>
      </c>
      <c r="H337" s="116">
        <v>52952</v>
      </c>
      <c r="I337" t="str">
        <f t="shared" si="20"/>
        <v>L28826</v>
      </c>
      <c r="J337" t="str">
        <f t="shared" si="21"/>
        <v>L33990</v>
      </c>
      <c r="K337" t="str">
        <f t="shared" si="22"/>
        <v>A52547</v>
      </c>
      <c r="L337" t="str">
        <f t="shared" si="23"/>
        <v>A52952</v>
      </c>
    </row>
    <row r="338" spans="1:12" x14ac:dyDescent="0.25">
      <c r="A338" s="11"/>
      <c r="B338" s="10">
        <v>28178</v>
      </c>
      <c r="E338" s="113">
        <v>28948</v>
      </c>
      <c r="F338" s="113">
        <v>33991</v>
      </c>
      <c r="G338" s="116">
        <v>52549</v>
      </c>
      <c r="H338" s="116">
        <v>52953</v>
      </c>
      <c r="I338" t="str">
        <f t="shared" si="20"/>
        <v>L28948</v>
      </c>
      <c r="J338" t="str">
        <f t="shared" si="21"/>
        <v>L33991</v>
      </c>
      <c r="K338" t="str">
        <f t="shared" si="22"/>
        <v>A52549</v>
      </c>
      <c r="L338" t="str">
        <f t="shared" si="23"/>
        <v>A52953</v>
      </c>
    </row>
    <row r="339" spans="1:12" x14ac:dyDescent="0.25">
      <c r="A339" s="11"/>
      <c r="B339" s="10">
        <v>28366</v>
      </c>
      <c r="E339" s="113">
        <v>28835</v>
      </c>
      <c r="F339" s="113">
        <v>33992</v>
      </c>
      <c r="G339" s="116">
        <v>50822</v>
      </c>
      <c r="H339" s="116">
        <v>52955</v>
      </c>
      <c r="I339" t="str">
        <f t="shared" si="20"/>
        <v>L28835</v>
      </c>
      <c r="J339" t="str">
        <f t="shared" si="21"/>
        <v>L33992</v>
      </c>
      <c r="K339" t="str">
        <f t="shared" si="22"/>
        <v>A50822</v>
      </c>
      <c r="L339" t="str">
        <f t="shared" si="23"/>
        <v>A52955</v>
      </c>
    </row>
    <row r="340" spans="1:12" x14ac:dyDescent="0.25">
      <c r="A340" s="11"/>
      <c r="B340" s="10">
        <v>28395</v>
      </c>
      <c r="E340" s="113">
        <v>28841</v>
      </c>
      <c r="F340" s="113">
        <v>33993</v>
      </c>
      <c r="G340" s="116">
        <v>52046</v>
      </c>
      <c r="H340" s="116">
        <v>52958</v>
      </c>
      <c r="I340" t="str">
        <f t="shared" si="20"/>
        <v>L28841</v>
      </c>
      <c r="J340" t="str">
        <f t="shared" si="21"/>
        <v>L33993</v>
      </c>
      <c r="K340" t="str">
        <f t="shared" si="22"/>
        <v>A52046</v>
      </c>
      <c r="L340" t="str">
        <f t="shared" si="23"/>
        <v>A52958</v>
      </c>
    </row>
    <row r="341" spans="1:12" x14ac:dyDescent="0.25">
      <c r="A341" s="11"/>
      <c r="B341" s="10">
        <v>28399</v>
      </c>
      <c r="E341" s="113">
        <v>28842</v>
      </c>
      <c r="F341" s="113">
        <v>33995</v>
      </c>
      <c r="G341" s="116">
        <v>52043</v>
      </c>
      <c r="H341" s="116">
        <v>52959</v>
      </c>
      <c r="I341" t="str">
        <f t="shared" si="20"/>
        <v>L28842</v>
      </c>
      <c r="J341" t="str">
        <f t="shared" si="21"/>
        <v>L33995</v>
      </c>
      <c r="K341" t="str">
        <f t="shared" si="22"/>
        <v>A52043</v>
      </c>
      <c r="L341" t="str">
        <f t="shared" si="23"/>
        <v>A52959</v>
      </c>
    </row>
    <row r="342" spans="1:12" x14ac:dyDescent="0.25">
      <c r="A342" s="11"/>
      <c r="B342" s="10">
        <v>28457</v>
      </c>
      <c r="E342" s="113">
        <v>31910</v>
      </c>
      <c r="F342" s="113">
        <v>33996</v>
      </c>
      <c r="G342" s="116">
        <v>50624</v>
      </c>
      <c r="H342" s="116">
        <v>52960</v>
      </c>
      <c r="I342" t="str">
        <f t="shared" si="20"/>
        <v>L31910</v>
      </c>
      <c r="J342" t="str">
        <f t="shared" si="21"/>
        <v>L33996</v>
      </c>
      <c r="K342" t="str">
        <f t="shared" si="22"/>
        <v>A50624</v>
      </c>
      <c r="L342" t="str">
        <f t="shared" si="23"/>
        <v>A52960</v>
      </c>
    </row>
    <row r="343" spans="1:12" x14ac:dyDescent="0.25">
      <c r="A343" s="11"/>
      <c r="B343" s="10">
        <v>28463</v>
      </c>
      <c r="E343" s="113">
        <v>28843</v>
      </c>
      <c r="F343" s="113">
        <v>33997</v>
      </c>
      <c r="G343" s="116">
        <v>51540</v>
      </c>
      <c r="H343" s="116">
        <v>52965</v>
      </c>
      <c r="I343" t="str">
        <f t="shared" si="20"/>
        <v>L28843</v>
      </c>
      <c r="J343" t="str">
        <f t="shared" si="21"/>
        <v>L33997</v>
      </c>
      <c r="K343" t="str">
        <f t="shared" si="22"/>
        <v>A51540</v>
      </c>
      <c r="L343" t="str">
        <f t="shared" si="23"/>
        <v>A52965</v>
      </c>
    </row>
    <row r="344" spans="1:12" x14ac:dyDescent="0.25">
      <c r="A344" s="11"/>
      <c r="B344" s="10">
        <v>28480</v>
      </c>
      <c r="E344" s="113">
        <v>28844</v>
      </c>
      <c r="F344" s="113">
        <v>33998</v>
      </c>
      <c r="G344" s="116">
        <v>52664</v>
      </c>
      <c r="H344" s="116">
        <v>52966</v>
      </c>
      <c r="I344" t="str">
        <f t="shared" si="20"/>
        <v>L28844</v>
      </c>
      <c r="J344" t="str">
        <f t="shared" si="21"/>
        <v>L33998</v>
      </c>
      <c r="K344" t="str">
        <f t="shared" si="22"/>
        <v>A52664</v>
      </c>
      <c r="L344" t="str">
        <f t="shared" si="23"/>
        <v>A52966</v>
      </c>
    </row>
    <row r="345" spans="1:12" x14ac:dyDescent="0.25">
      <c r="A345" s="11"/>
      <c r="B345" s="10">
        <v>28484</v>
      </c>
      <c r="E345" s="113">
        <v>31834</v>
      </c>
      <c r="F345" s="113">
        <v>33999</v>
      </c>
      <c r="G345" s="116">
        <v>52906</v>
      </c>
      <c r="H345" s="116">
        <v>52967</v>
      </c>
      <c r="I345" t="str">
        <f t="shared" si="20"/>
        <v>L31834</v>
      </c>
      <c r="J345" t="str">
        <f t="shared" si="21"/>
        <v>L33999</v>
      </c>
      <c r="K345" t="str">
        <f t="shared" si="22"/>
        <v>A52906</v>
      </c>
      <c r="L345" t="str">
        <f t="shared" si="23"/>
        <v>A52967</v>
      </c>
    </row>
    <row r="346" spans="1:12" x14ac:dyDescent="0.25">
      <c r="A346" s="11"/>
      <c r="B346" s="10">
        <v>28490</v>
      </c>
      <c r="E346" s="113">
        <v>28846</v>
      </c>
      <c r="F346" s="113">
        <v>34000</v>
      </c>
      <c r="G346" s="115"/>
      <c r="H346" s="116">
        <v>52977</v>
      </c>
      <c r="I346" t="str">
        <f t="shared" si="20"/>
        <v>L28846</v>
      </c>
      <c r="J346" t="str">
        <f t="shared" si="21"/>
        <v>L34000</v>
      </c>
      <c r="K346" t="str">
        <f t="shared" si="22"/>
        <v>A</v>
      </c>
      <c r="L346" t="str">
        <f t="shared" si="23"/>
        <v>A52977</v>
      </c>
    </row>
    <row r="347" spans="1:12" x14ac:dyDescent="0.25">
      <c r="A347" s="11"/>
      <c r="B347" s="10">
        <v>28492</v>
      </c>
      <c r="E347" s="113">
        <v>29004</v>
      </c>
      <c r="F347" s="113">
        <v>34001</v>
      </c>
      <c r="G347" s="115"/>
      <c r="H347" s="116">
        <v>52978</v>
      </c>
      <c r="I347" t="str">
        <f t="shared" si="20"/>
        <v>L29004</v>
      </c>
      <c r="J347" t="str">
        <f t="shared" si="21"/>
        <v>L34001</v>
      </c>
      <c r="K347" t="str">
        <f t="shared" si="22"/>
        <v>A</v>
      </c>
      <c r="L347" t="str">
        <f t="shared" si="23"/>
        <v>A52978</v>
      </c>
    </row>
    <row r="348" spans="1:12" x14ac:dyDescent="0.25">
      <c r="A348" s="11"/>
      <c r="B348" s="10">
        <v>28497</v>
      </c>
      <c r="E348" s="113">
        <v>28845</v>
      </c>
      <c r="F348" s="113">
        <v>34002</v>
      </c>
      <c r="G348" s="116">
        <v>47796</v>
      </c>
      <c r="H348" s="116">
        <v>52985</v>
      </c>
      <c r="I348" t="str">
        <f t="shared" si="20"/>
        <v>L28845</v>
      </c>
      <c r="J348" t="str">
        <f t="shared" si="21"/>
        <v>L34002</v>
      </c>
      <c r="K348" t="str">
        <f t="shared" si="22"/>
        <v>A47796</v>
      </c>
      <c r="L348" t="str">
        <f t="shared" si="23"/>
        <v>A52985</v>
      </c>
    </row>
    <row r="349" spans="1:12" x14ac:dyDescent="0.25">
      <c r="A349" s="11"/>
      <c r="B349" s="10">
        <v>28524</v>
      </c>
      <c r="E349" s="113">
        <v>28852</v>
      </c>
      <c r="F349" s="113">
        <v>34003</v>
      </c>
      <c r="G349" s="116">
        <v>52316</v>
      </c>
      <c r="H349" s="116">
        <v>52986</v>
      </c>
      <c r="I349" t="str">
        <f t="shared" si="20"/>
        <v>L28852</v>
      </c>
      <c r="J349" t="str">
        <f t="shared" si="21"/>
        <v>L34003</v>
      </c>
      <c r="K349" t="str">
        <f t="shared" si="22"/>
        <v>A52316</v>
      </c>
      <c r="L349" t="str">
        <f t="shared" si="23"/>
        <v>A52986</v>
      </c>
    </row>
    <row r="350" spans="1:12" x14ac:dyDescent="0.25">
      <c r="A350" s="11"/>
      <c r="B350" s="10">
        <v>28529</v>
      </c>
      <c r="E350" s="113">
        <v>31863</v>
      </c>
      <c r="F350" s="113">
        <v>34005</v>
      </c>
      <c r="G350" s="116">
        <v>47798</v>
      </c>
      <c r="H350" s="116">
        <v>52987</v>
      </c>
      <c r="I350" t="str">
        <f t="shared" si="20"/>
        <v>L31863</v>
      </c>
      <c r="J350" t="str">
        <f t="shared" si="21"/>
        <v>L34005</v>
      </c>
      <c r="K350" t="str">
        <f t="shared" si="22"/>
        <v>A47798</v>
      </c>
      <c r="L350" t="str">
        <f t="shared" si="23"/>
        <v>A52987</v>
      </c>
    </row>
    <row r="351" spans="1:12" x14ac:dyDescent="0.25">
      <c r="A351" s="11"/>
      <c r="B351" s="10">
        <v>28551</v>
      </c>
      <c r="E351" s="113">
        <v>28775</v>
      </c>
      <c r="F351" s="113">
        <v>34006</v>
      </c>
      <c r="G351" s="116">
        <v>52152</v>
      </c>
      <c r="H351" s="116">
        <v>52988</v>
      </c>
      <c r="I351" t="str">
        <f t="shared" si="20"/>
        <v>L28775</v>
      </c>
      <c r="J351" t="str">
        <f t="shared" si="21"/>
        <v>L34006</v>
      </c>
      <c r="K351" t="str">
        <f t="shared" si="22"/>
        <v>A52152</v>
      </c>
      <c r="L351" t="str">
        <f t="shared" si="23"/>
        <v>A52988</v>
      </c>
    </row>
    <row r="352" spans="1:12" x14ac:dyDescent="0.25">
      <c r="A352" s="11"/>
      <c r="B352" s="10">
        <v>28555</v>
      </c>
      <c r="E352" s="113">
        <v>28895</v>
      </c>
      <c r="F352" s="113">
        <v>34007</v>
      </c>
      <c r="G352" s="116">
        <v>47790</v>
      </c>
      <c r="H352" s="116">
        <v>52989</v>
      </c>
      <c r="I352" t="str">
        <f t="shared" si="20"/>
        <v>L28895</v>
      </c>
      <c r="J352" t="str">
        <f t="shared" si="21"/>
        <v>L34007</v>
      </c>
      <c r="K352" t="str">
        <f t="shared" si="22"/>
        <v>A47790</v>
      </c>
      <c r="L352" t="str">
        <f t="shared" si="23"/>
        <v>A52989</v>
      </c>
    </row>
    <row r="353" spans="1:12" x14ac:dyDescent="0.25">
      <c r="A353" s="11"/>
      <c r="B353" s="10">
        <v>28563</v>
      </c>
      <c r="E353" s="113">
        <v>31864</v>
      </c>
      <c r="F353" s="113">
        <v>34008</v>
      </c>
      <c r="G353" s="116">
        <v>51466</v>
      </c>
      <c r="H353" s="116">
        <v>52991</v>
      </c>
      <c r="I353" t="str">
        <f t="shared" si="20"/>
        <v>L31864</v>
      </c>
      <c r="J353" t="str">
        <f t="shared" si="21"/>
        <v>L34008</v>
      </c>
      <c r="K353" t="str">
        <f t="shared" si="22"/>
        <v>A51466</v>
      </c>
      <c r="L353" t="str">
        <f t="shared" si="23"/>
        <v>A52991</v>
      </c>
    </row>
    <row r="354" spans="1:12" x14ac:dyDescent="0.25">
      <c r="A354" s="11"/>
      <c r="B354" s="10">
        <v>28565</v>
      </c>
      <c r="E354" s="113">
        <v>24288</v>
      </c>
      <c r="F354" s="113">
        <v>34009</v>
      </c>
      <c r="G354" s="116">
        <v>47800</v>
      </c>
      <c r="H354" s="116">
        <v>52992</v>
      </c>
      <c r="I354" t="str">
        <f t="shared" si="20"/>
        <v>L24288</v>
      </c>
      <c r="J354" t="str">
        <f t="shared" si="21"/>
        <v>L34009</v>
      </c>
      <c r="K354" t="str">
        <f t="shared" si="22"/>
        <v>A47800</v>
      </c>
      <c r="L354" t="str">
        <f t="shared" si="23"/>
        <v>A52992</v>
      </c>
    </row>
    <row r="355" spans="1:12" x14ac:dyDescent="0.25">
      <c r="A355" s="11"/>
      <c r="B355" s="10">
        <v>28572</v>
      </c>
      <c r="E355" s="113">
        <v>24375</v>
      </c>
      <c r="F355" s="113">
        <v>34010</v>
      </c>
      <c r="G355" s="116">
        <v>47801</v>
      </c>
      <c r="H355" s="116">
        <v>52993</v>
      </c>
      <c r="I355" t="str">
        <f t="shared" si="20"/>
        <v>L24375</v>
      </c>
      <c r="J355" t="str">
        <f t="shared" si="21"/>
        <v>L34010</v>
      </c>
      <c r="K355" t="str">
        <f t="shared" si="22"/>
        <v>A47801</v>
      </c>
      <c r="L355" t="str">
        <f t="shared" si="23"/>
        <v>A52993</v>
      </c>
    </row>
    <row r="356" spans="1:12" x14ac:dyDescent="0.25">
      <c r="A356" s="11"/>
      <c r="B356" s="10">
        <v>28574</v>
      </c>
      <c r="E356" s="113">
        <v>28896</v>
      </c>
      <c r="F356" s="113">
        <v>34011</v>
      </c>
      <c r="G356" s="116">
        <v>51214</v>
      </c>
      <c r="H356" s="116">
        <v>52995</v>
      </c>
      <c r="I356" t="str">
        <f t="shared" si="20"/>
        <v>L28896</v>
      </c>
      <c r="J356" t="str">
        <f t="shared" si="21"/>
        <v>L34011</v>
      </c>
      <c r="K356" t="str">
        <f t="shared" si="22"/>
        <v>A51214</v>
      </c>
      <c r="L356" t="str">
        <f t="shared" si="23"/>
        <v>A52995</v>
      </c>
    </row>
    <row r="357" spans="1:12" x14ac:dyDescent="0.25">
      <c r="A357" s="11"/>
      <c r="B357" s="10">
        <v>28576</v>
      </c>
      <c r="E357" s="113">
        <v>28898</v>
      </c>
      <c r="F357" s="113">
        <v>34012</v>
      </c>
      <c r="G357" s="116">
        <v>51184</v>
      </c>
      <c r="H357" s="116">
        <v>52996</v>
      </c>
      <c r="I357" t="str">
        <f t="shared" si="20"/>
        <v>L28898</v>
      </c>
      <c r="J357" t="str">
        <f t="shared" si="21"/>
        <v>L34012</v>
      </c>
      <c r="K357" t="str">
        <f t="shared" si="22"/>
        <v>A51184</v>
      </c>
      <c r="L357" t="str">
        <f t="shared" si="23"/>
        <v>A52996</v>
      </c>
    </row>
    <row r="358" spans="1:12" x14ac:dyDescent="0.25">
      <c r="A358" s="11"/>
      <c r="B358" s="10">
        <v>28586</v>
      </c>
      <c r="E358" s="113">
        <v>28900</v>
      </c>
      <c r="F358" s="113">
        <v>34013</v>
      </c>
      <c r="G358" s="116">
        <v>47803</v>
      </c>
      <c r="H358" s="116">
        <v>52998</v>
      </c>
      <c r="I358" t="str">
        <f t="shared" si="20"/>
        <v>L28900</v>
      </c>
      <c r="J358" t="str">
        <f t="shared" si="21"/>
        <v>L34013</v>
      </c>
      <c r="K358" t="str">
        <f t="shared" si="22"/>
        <v>A47803</v>
      </c>
      <c r="L358" t="str">
        <f t="shared" si="23"/>
        <v>A52998</v>
      </c>
    </row>
    <row r="359" spans="1:12" x14ac:dyDescent="0.25">
      <c r="A359" s="11"/>
      <c r="B359" s="10">
        <v>28601</v>
      </c>
      <c r="E359" s="113">
        <v>28902</v>
      </c>
      <c r="F359" s="113">
        <v>34014</v>
      </c>
      <c r="G359" s="116">
        <v>47793</v>
      </c>
      <c r="H359" s="116">
        <v>53001</v>
      </c>
      <c r="I359" t="str">
        <f t="shared" si="20"/>
        <v>L28902</v>
      </c>
      <c r="J359" t="str">
        <f t="shared" si="21"/>
        <v>L34014</v>
      </c>
      <c r="K359" t="str">
        <f t="shared" si="22"/>
        <v>A47793</v>
      </c>
      <c r="L359" t="str">
        <f t="shared" si="23"/>
        <v>A53001</v>
      </c>
    </row>
    <row r="360" spans="1:12" x14ac:dyDescent="0.25">
      <c r="A360" s="11"/>
      <c r="B360" s="10">
        <v>28603</v>
      </c>
      <c r="E360" s="113">
        <v>28930</v>
      </c>
      <c r="F360" s="113">
        <v>34015</v>
      </c>
      <c r="G360" s="116">
        <v>52672</v>
      </c>
      <c r="H360" s="116">
        <v>53005</v>
      </c>
      <c r="I360" t="str">
        <f t="shared" si="20"/>
        <v>L28930</v>
      </c>
      <c r="J360" t="str">
        <f t="shared" si="21"/>
        <v>L34015</v>
      </c>
      <c r="K360" t="str">
        <f t="shared" si="22"/>
        <v>A52672</v>
      </c>
      <c r="L360" t="str">
        <f t="shared" si="23"/>
        <v>A53005</v>
      </c>
    </row>
    <row r="361" spans="1:12" x14ac:dyDescent="0.25">
      <c r="A361" s="11"/>
      <c r="B361" s="10">
        <v>28606</v>
      </c>
      <c r="E361" s="113">
        <v>28940</v>
      </c>
      <c r="F361" s="113">
        <v>34017</v>
      </c>
      <c r="G361" s="116">
        <v>51281</v>
      </c>
      <c r="H361" s="116">
        <v>53006</v>
      </c>
      <c r="I361" t="str">
        <f t="shared" si="20"/>
        <v>L28940</v>
      </c>
      <c r="J361" t="str">
        <f t="shared" si="21"/>
        <v>L34017</v>
      </c>
      <c r="K361" t="str">
        <f t="shared" si="22"/>
        <v>A51281</v>
      </c>
      <c r="L361" t="str">
        <f t="shared" si="23"/>
        <v>A53006</v>
      </c>
    </row>
    <row r="362" spans="1:12" x14ac:dyDescent="0.25">
      <c r="A362" s="11"/>
      <c r="B362" s="10">
        <v>28614</v>
      </c>
      <c r="E362" s="113">
        <v>28945</v>
      </c>
      <c r="F362" s="113">
        <v>34018</v>
      </c>
      <c r="G362" s="116">
        <v>52903</v>
      </c>
      <c r="H362" s="116">
        <v>53008</v>
      </c>
      <c r="I362" t="str">
        <f t="shared" si="20"/>
        <v>L28945</v>
      </c>
      <c r="J362" t="str">
        <f t="shared" si="21"/>
        <v>L34018</v>
      </c>
      <c r="K362" t="str">
        <f t="shared" si="22"/>
        <v>A52903</v>
      </c>
      <c r="L362" t="str">
        <f t="shared" si="23"/>
        <v>A53008</v>
      </c>
    </row>
    <row r="363" spans="1:12" x14ac:dyDescent="0.25">
      <c r="A363" s="11"/>
      <c r="B363" s="10">
        <v>28616</v>
      </c>
      <c r="E363" s="113">
        <v>28979</v>
      </c>
      <c r="F363" s="113">
        <v>34019</v>
      </c>
      <c r="G363" s="116">
        <v>52903</v>
      </c>
      <c r="H363" s="116">
        <v>53009</v>
      </c>
      <c r="I363" t="str">
        <f t="shared" si="20"/>
        <v>L28979</v>
      </c>
      <c r="J363" t="str">
        <f t="shared" si="21"/>
        <v>L34019</v>
      </c>
      <c r="K363" t="str">
        <f t="shared" si="22"/>
        <v>A52903</v>
      </c>
      <c r="L363" t="str">
        <f t="shared" si="23"/>
        <v>A53009</v>
      </c>
    </row>
    <row r="364" spans="1:12" x14ac:dyDescent="0.25">
      <c r="A364" s="11"/>
      <c r="B364" s="10">
        <v>28620</v>
      </c>
      <c r="E364" s="113">
        <v>28981</v>
      </c>
      <c r="F364" s="113">
        <v>34020</v>
      </c>
      <c r="G364" s="116">
        <v>52903</v>
      </c>
      <c r="H364" s="116">
        <v>53010</v>
      </c>
      <c r="I364" t="str">
        <f t="shared" si="20"/>
        <v>L28981</v>
      </c>
      <c r="J364" t="str">
        <f t="shared" si="21"/>
        <v>L34020</v>
      </c>
      <c r="K364" t="str">
        <f t="shared" si="22"/>
        <v>A52903</v>
      </c>
      <c r="L364" t="str">
        <f t="shared" si="23"/>
        <v>A53010</v>
      </c>
    </row>
    <row r="365" spans="1:12" x14ac:dyDescent="0.25">
      <c r="A365" s="11"/>
      <c r="B365" s="10">
        <v>28669</v>
      </c>
      <c r="E365" s="113">
        <v>28983</v>
      </c>
      <c r="F365" s="113">
        <v>34021</v>
      </c>
      <c r="G365" s="116">
        <v>52294</v>
      </c>
      <c r="H365" s="116">
        <v>53014</v>
      </c>
      <c r="I365" t="str">
        <f t="shared" si="20"/>
        <v>L28983</v>
      </c>
      <c r="J365" t="str">
        <f t="shared" si="21"/>
        <v>L34021</v>
      </c>
      <c r="K365" t="str">
        <f t="shared" si="22"/>
        <v>A52294</v>
      </c>
      <c r="L365" t="str">
        <f t="shared" si="23"/>
        <v>A53014</v>
      </c>
    </row>
    <row r="366" spans="1:12" x14ac:dyDescent="0.25">
      <c r="A366" s="11"/>
      <c r="B366" s="10">
        <v>28754</v>
      </c>
      <c r="E366" s="113">
        <v>28984</v>
      </c>
      <c r="F366" s="113">
        <v>34022</v>
      </c>
      <c r="G366" s="116">
        <v>52293</v>
      </c>
      <c r="H366" s="116">
        <v>53015</v>
      </c>
      <c r="I366" t="str">
        <f t="shared" si="20"/>
        <v>L28984</v>
      </c>
      <c r="J366" t="str">
        <f t="shared" si="21"/>
        <v>L34022</v>
      </c>
      <c r="K366" t="str">
        <f t="shared" si="22"/>
        <v>A52293</v>
      </c>
      <c r="L366" t="str">
        <f t="shared" si="23"/>
        <v>A53015</v>
      </c>
    </row>
    <row r="367" spans="1:12" x14ac:dyDescent="0.25">
      <c r="A367" s="11"/>
      <c r="B367" s="10">
        <v>28755</v>
      </c>
      <c r="E367" s="113">
        <v>28986</v>
      </c>
      <c r="F367" s="113">
        <v>34023</v>
      </c>
      <c r="G367" s="116">
        <v>51767</v>
      </c>
      <c r="H367" s="116">
        <v>53016</v>
      </c>
      <c r="I367" t="str">
        <f t="shared" si="20"/>
        <v>L28986</v>
      </c>
      <c r="J367" t="str">
        <f t="shared" si="21"/>
        <v>L34023</v>
      </c>
      <c r="K367" t="str">
        <f t="shared" si="22"/>
        <v>A51767</v>
      </c>
      <c r="L367" t="str">
        <f t="shared" si="23"/>
        <v>A53016</v>
      </c>
    </row>
    <row r="368" spans="1:12" x14ac:dyDescent="0.25">
      <c r="A368" s="11"/>
      <c r="B368" s="10">
        <v>28762</v>
      </c>
      <c r="E368" s="113">
        <v>28988</v>
      </c>
      <c r="F368" s="113">
        <v>34025</v>
      </c>
      <c r="G368" s="116">
        <v>51543</v>
      </c>
      <c r="H368" s="116">
        <v>53017</v>
      </c>
      <c r="I368" t="str">
        <f t="shared" si="20"/>
        <v>L28988</v>
      </c>
      <c r="J368" t="str">
        <f t="shared" si="21"/>
        <v>L34025</v>
      </c>
      <c r="K368" t="str">
        <f t="shared" si="22"/>
        <v>A51543</v>
      </c>
      <c r="L368" t="str">
        <f t="shared" si="23"/>
        <v>A53017</v>
      </c>
    </row>
    <row r="369" spans="1:12" x14ac:dyDescent="0.25">
      <c r="A369" s="11"/>
      <c r="B369" s="10">
        <v>28763</v>
      </c>
      <c r="E369" s="113">
        <v>28998</v>
      </c>
      <c r="F369" s="113">
        <v>34026</v>
      </c>
      <c r="G369" s="116">
        <v>51789</v>
      </c>
      <c r="H369" s="116">
        <v>53018</v>
      </c>
      <c r="I369" t="str">
        <f t="shared" si="20"/>
        <v>L28998</v>
      </c>
      <c r="J369" t="str">
        <f t="shared" si="21"/>
        <v>L34026</v>
      </c>
      <c r="K369" t="str">
        <f t="shared" si="22"/>
        <v>A51789</v>
      </c>
      <c r="L369" t="str">
        <f t="shared" si="23"/>
        <v>A53018</v>
      </c>
    </row>
    <row r="370" spans="1:12" x14ac:dyDescent="0.25">
      <c r="A370" s="11"/>
      <c r="B370" s="10">
        <v>28764</v>
      </c>
      <c r="E370" s="113">
        <v>29001</v>
      </c>
      <c r="F370" s="113">
        <v>34027</v>
      </c>
      <c r="G370" s="116">
        <v>52210</v>
      </c>
      <c r="H370" s="116">
        <v>53019</v>
      </c>
      <c r="I370" t="str">
        <f t="shared" si="20"/>
        <v>L29001</v>
      </c>
      <c r="J370" t="str">
        <f t="shared" si="21"/>
        <v>L34027</v>
      </c>
      <c r="K370" t="str">
        <f t="shared" si="22"/>
        <v>A52210</v>
      </c>
      <c r="L370" t="str">
        <f t="shared" si="23"/>
        <v>A53019</v>
      </c>
    </row>
    <row r="371" spans="1:12" x14ac:dyDescent="0.25">
      <c r="A371" s="11"/>
      <c r="B371" s="10">
        <v>28765</v>
      </c>
      <c r="E371" s="113">
        <v>29002</v>
      </c>
      <c r="F371" s="113">
        <v>34028</v>
      </c>
      <c r="G371" s="116">
        <v>47521</v>
      </c>
      <c r="H371" s="116">
        <v>53020</v>
      </c>
      <c r="I371" t="str">
        <f t="shared" si="20"/>
        <v>L29002</v>
      </c>
      <c r="J371" t="str">
        <f t="shared" si="21"/>
        <v>L34028</v>
      </c>
      <c r="K371" t="str">
        <f t="shared" si="22"/>
        <v>A47521</v>
      </c>
      <c r="L371" t="str">
        <f t="shared" si="23"/>
        <v>A53020</v>
      </c>
    </row>
    <row r="372" spans="1:12" x14ac:dyDescent="0.25">
      <c r="A372" s="11"/>
      <c r="B372" s="10">
        <v>28766</v>
      </c>
      <c r="E372" s="113">
        <v>29042</v>
      </c>
      <c r="F372" s="113">
        <v>34029</v>
      </c>
      <c r="G372" s="116">
        <v>52338</v>
      </c>
      <c r="H372" s="116">
        <v>53021</v>
      </c>
      <c r="I372" t="str">
        <f t="shared" si="20"/>
        <v>L29042</v>
      </c>
      <c r="J372" t="str">
        <f t="shared" si="21"/>
        <v>L34029</v>
      </c>
      <c r="K372" t="str">
        <f t="shared" si="22"/>
        <v>A52338</v>
      </c>
      <c r="L372" t="str">
        <f t="shared" si="23"/>
        <v>A53021</v>
      </c>
    </row>
    <row r="373" spans="1:12" x14ac:dyDescent="0.25">
      <c r="A373" s="11"/>
      <c r="B373" s="10">
        <v>28767</v>
      </c>
      <c r="E373" s="113">
        <v>28995</v>
      </c>
      <c r="F373" s="113">
        <v>34031</v>
      </c>
      <c r="G373" s="116">
        <v>52299</v>
      </c>
      <c r="H373" s="116">
        <v>53022</v>
      </c>
      <c r="I373" t="str">
        <f t="shared" si="20"/>
        <v>L28995</v>
      </c>
      <c r="J373" t="str">
        <f t="shared" si="21"/>
        <v>L34031</v>
      </c>
      <c r="K373" t="str">
        <f t="shared" si="22"/>
        <v>A52299</v>
      </c>
      <c r="L373" t="str">
        <f t="shared" si="23"/>
        <v>A53022</v>
      </c>
    </row>
    <row r="374" spans="1:12" x14ac:dyDescent="0.25">
      <c r="A374" s="11"/>
      <c r="B374" s="10">
        <v>28768</v>
      </c>
      <c r="E374" s="113">
        <v>31835</v>
      </c>
      <c r="F374" s="113">
        <v>34032</v>
      </c>
      <c r="G374" s="116">
        <v>52302</v>
      </c>
      <c r="H374" s="116">
        <v>53024</v>
      </c>
      <c r="I374" t="str">
        <f t="shared" si="20"/>
        <v>L31835</v>
      </c>
      <c r="J374" t="str">
        <f t="shared" si="21"/>
        <v>L34032</v>
      </c>
      <c r="K374" t="str">
        <f t="shared" si="22"/>
        <v>A52302</v>
      </c>
      <c r="L374" t="str">
        <f t="shared" si="23"/>
        <v>A53024</v>
      </c>
    </row>
    <row r="375" spans="1:12" x14ac:dyDescent="0.25">
      <c r="A375" s="11"/>
      <c r="B375" s="10">
        <v>28769</v>
      </c>
      <c r="E375" s="113">
        <v>31839</v>
      </c>
      <c r="F375" s="113">
        <v>34033</v>
      </c>
      <c r="G375" s="116">
        <v>52803</v>
      </c>
      <c r="H375" s="116">
        <v>53025</v>
      </c>
      <c r="I375" t="str">
        <f t="shared" si="20"/>
        <v>L31839</v>
      </c>
      <c r="J375" t="str">
        <f t="shared" si="21"/>
        <v>L34033</v>
      </c>
      <c r="K375" t="str">
        <f t="shared" si="22"/>
        <v>A52803</v>
      </c>
      <c r="L375" t="str">
        <f t="shared" si="23"/>
        <v>A53025</v>
      </c>
    </row>
    <row r="376" spans="1:12" x14ac:dyDescent="0.25">
      <c r="A376" s="11"/>
      <c r="B376" s="10">
        <v>28770</v>
      </c>
      <c r="E376" s="113">
        <v>31870</v>
      </c>
      <c r="F376" s="113">
        <v>34037</v>
      </c>
      <c r="G376" s="116">
        <v>52803</v>
      </c>
      <c r="H376" s="116">
        <v>53026</v>
      </c>
      <c r="I376" t="str">
        <f t="shared" si="20"/>
        <v>L31870</v>
      </c>
      <c r="J376" t="str">
        <f t="shared" si="21"/>
        <v>L34037</v>
      </c>
      <c r="K376" t="str">
        <f t="shared" si="22"/>
        <v>A52803</v>
      </c>
      <c r="L376" t="str">
        <f t="shared" si="23"/>
        <v>A53026</v>
      </c>
    </row>
    <row r="377" spans="1:12" x14ac:dyDescent="0.25">
      <c r="A377" s="11"/>
      <c r="B377" s="10">
        <v>28771</v>
      </c>
      <c r="E377" s="113">
        <v>31568</v>
      </c>
      <c r="F377" s="113">
        <v>34038</v>
      </c>
      <c r="G377" s="116">
        <v>51785</v>
      </c>
      <c r="H377" s="116">
        <v>53027</v>
      </c>
      <c r="I377" t="str">
        <f t="shared" si="20"/>
        <v>L31568</v>
      </c>
      <c r="J377" t="str">
        <f t="shared" si="21"/>
        <v>L34038</v>
      </c>
      <c r="K377" t="str">
        <f t="shared" si="22"/>
        <v>A51785</v>
      </c>
      <c r="L377" t="str">
        <f t="shared" si="23"/>
        <v>A53027</v>
      </c>
    </row>
    <row r="378" spans="1:12" x14ac:dyDescent="0.25">
      <c r="A378" s="11"/>
      <c r="B378" s="10">
        <v>28772</v>
      </c>
      <c r="E378" s="113">
        <v>24350</v>
      </c>
      <c r="F378" s="113">
        <v>34040</v>
      </c>
      <c r="G378" s="116">
        <v>50227</v>
      </c>
      <c r="H378" s="116">
        <v>53028</v>
      </c>
      <c r="I378" t="str">
        <f t="shared" si="20"/>
        <v>L24350</v>
      </c>
      <c r="J378" t="str">
        <f t="shared" si="21"/>
        <v>L34040</v>
      </c>
      <c r="K378" t="str">
        <f t="shared" si="22"/>
        <v>A50227</v>
      </c>
      <c r="L378" t="str">
        <f t="shared" si="23"/>
        <v>A53028</v>
      </c>
    </row>
    <row r="379" spans="1:12" x14ac:dyDescent="0.25">
      <c r="A379" s="11"/>
      <c r="B379" s="10">
        <v>28773</v>
      </c>
      <c r="E379" s="113">
        <v>28810</v>
      </c>
      <c r="F379" s="113">
        <v>34042</v>
      </c>
      <c r="G379" s="116">
        <v>52798</v>
      </c>
      <c r="H379" s="116">
        <v>53029</v>
      </c>
      <c r="I379" t="str">
        <f t="shared" si="20"/>
        <v>L28810</v>
      </c>
      <c r="J379" t="str">
        <f t="shared" si="21"/>
        <v>L34042</v>
      </c>
      <c r="K379" t="str">
        <f t="shared" si="22"/>
        <v>A52798</v>
      </c>
      <c r="L379" t="str">
        <f t="shared" si="23"/>
        <v>A53029</v>
      </c>
    </row>
    <row r="380" spans="1:12" x14ac:dyDescent="0.25">
      <c r="A380" s="11"/>
      <c r="B380" s="10">
        <v>28774</v>
      </c>
      <c r="E380" s="113">
        <v>28831</v>
      </c>
      <c r="F380" s="113">
        <v>34043</v>
      </c>
      <c r="G380" s="116">
        <v>52312</v>
      </c>
      <c r="H380" s="116">
        <v>53031</v>
      </c>
      <c r="I380" t="str">
        <f t="shared" si="20"/>
        <v>L28831</v>
      </c>
      <c r="J380" t="str">
        <f t="shared" si="21"/>
        <v>L34043</v>
      </c>
      <c r="K380" t="str">
        <f t="shared" si="22"/>
        <v>A52312</v>
      </c>
      <c r="L380" t="str">
        <f t="shared" si="23"/>
        <v>A53031</v>
      </c>
    </row>
    <row r="381" spans="1:12" x14ac:dyDescent="0.25">
      <c r="A381" s="11"/>
      <c r="B381" s="10">
        <v>28775</v>
      </c>
      <c r="E381" s="113">
        <v>28931</v>
      </c>
      <c r="F381" s="113">
        <v>34044</v>
      </c>
      <c r="G381" s="116">
        <v>52313</v>
      </c>
      <c r="H381" s="116">
        <v>53032</v>
      </c>
      <c r="I381" t="str">
        <f t="shared" si="20"/>
        <v>L28931</v>
      </c>
      <c r="J381" t="str">
        <f t="shared" si="21"/>
        <v>L34044</v>
      </c>
      <c r="K381" t="str">
        <f t="shared" si="22"/>
        <v>A52313</v>
      </c>
      <c r="L381" t="str">
        <f t="shared" si="23"/>
        <v>A53032</v>
      </c>
    </row>
    <row r="382" spans="1:12" x14ac:dyDescent="0.25">
      <c r="A382" s="11"/>
      <c r="B382" s="10">
        <v>28776</v>
      </c>
      <c r="E382" s="113">
        <v>31841</v>
      </c>
      <c r="F382" s="113">
        <v>34045</v>
      </c>
      <c r="G382" s="116">
        <v>51875</v>
      </c>
      <c r="H382" s="116">
        <v>53033</v>
      </c>
      <c r="I382" t="str">
        <f t="shared" si="20"/>
        <v>L31841</v>
      </c>
      <c r="J382" t="str">
        <f t="shared" si="21"/>
        <v>L34045</v>
      </c>
      <c r="K382" t="str">
        <f t="shared" si="22"/>
        <v>A51875</v>
      </c>
      <c r="L382" t="str">
        <f t="shared" si="23"/>
        <v>A53033</v>
      </c>
    </row>
    <row r="383" spans="1:12" x14ac:dyDescent="0.25">
      <c r="A383" s="11"/>
      <c r="B383" s="10">
        <v>28778</v>
      </c>
      <c r="E383" s="113">
        <v>31899</v>
      </c>
      <c r="F383" s="113">
        <v>34046</v>
      </c>
      <c r="G383" s="116">
        <v>50137</v>
      </c>
      <c r="H383" s="116">
        <v>53034</v>
      </c>
      <c r="I383" t="str">
        <f t="shared" si="20"/>
        <v>L31899</v>
      </c>
      <c r="J383" t="str">
        <f t="shared" si="21"/>
        <v>L34046</v>
      </c>
      <c r="K383" t="str">
        <f t="shared" si="22"/>
        <v>A50137</v>
      </c>
      <c r="L383" t="str">
        <f t="shared" si="23"/>
        <v>A53034</v>
      </c>
    </row>
    <row r="384" spans="1:12" x14ac:dyDescent="0.25">
      <c r="A384" s="11"/>
      <c r="B384" s="10">
        <v>28780</v>
      </c>
      <c r="E384" s="113">
        <v>31850</v>
      </c>
      <c r="F384" s="113">
        <v>34048</v>
      </c>
      <c r="G384" s="116">
        <v>51874</v>
      </c>
      <c r="H384" s="116">
        <v>53035</v>
      </c>
      <c r="I384" t="str">
        <f t="shared" si="20"/>
        <v>L31850</v>
      </c>
      <c r="J384" t="str">
        <f t="shared" si="21"/>
        <v>L34048</v>
      </c>
      <c r="K384" t="str">
        <f t="shared" si="22"/>
        <v>A51874</v>
      </c>
      <c r="L384" t="str">
        <f t="shared" si="23"/>
        <v>A53035</v>
      </c>
    </row>
    <row r="385" spans="1:12" x14ac:dyDescent="0.25">
      <c r="A385" s="11"/>
      <c r="B385" s="10">
        <v>28782</v>
      </c>
      <c r="E385" s="113">
        <v>31886</v>
      </c>
      <c r="F385" s="113">
        <v>34049</v>
      </c>
      <c r="G385" s="116">
        <v>51617</v>
      </c>
      <c r="H385" s="116">
        <v>53043</v>
      </c>
      <c r="I385" t="str">
        <f t="shared" si="20"/>
        <v>L31886</v>
      </c>
      <c r="J385" t="str">
        <f t="shared" si="21"/>
        <v>L34049</v>
      </c>
      <c r="K385" t="str">
        <f t="shared" si="22"/>
        <v>A51617</v>
      </c>
      <c r="L385" t="str">
        <f t="shared" si="23"/>
        <v>A53043</v>
      </c>
    </row>
    <row r="386" spans="1:12" x14ac:dyDescent="0.25">
      <c r="A386" s="11"/>
      <c r="B386" s="10">
        <v>28784</v>
      </c>
      <c r="E386" s="113">
        <v>32132</v>
      </c>
      <c r="F386" s="113">
        <v>34051</v>
      </c>
      <c r="G386" s="116">
        <v>50427</v>
      </c>
      <c r="H386" s="116">
        <v>53057</v>
      </c>
      <c r="I386" t="str">
        <f t="shared" si="20"/>
        <v>L32132</v>
      </c>
      <c r="J386" t="str">
        <f t="shared" si="21"/>
        <v>L34051</v>
      </c>
      <c r="K386" t="str">
        <f t="shared" si="22"/>
        <v>A50427</v>
      </c>
      <c r="L386" t="str">
        <f t="shared" si="23"/>
        <v>A53057</v>
      </c>
    </row>
    <row r="387" spans="1:12" x14ac:dyDescent="0.25">
      <c r="A387" s="11"/>
      <c r="B387" s="10">
        <v>28785</v>
      </c>
      <c r="E387" s="113">
        <v>32844</v>
      </c>
      <c r="F387" s="113">
        <v>34052</v>
      </c>
      <c r="G387" s="116">
        <v>50428</v>
      </c>
      <c r="H387" s="116">
        <v>53058</v>
      </c>
      <c r="I387" t="str">
        <f t="shared" ref="I387:I450" si="24">_xlfn.CONCAT("L",E387)</f>
        <v>L32844</v>
      </c>
      <c r="J387" t="str">
        <f t="shared" ref="J387:J450" si="25">_xlfn.CONCAT("L",F387)</f>
        <v>L34052</v>
      </c>
      <c r="K387" t="str">
        <f t="shared" ref="K387:K450" si="26">_xlfn.CONCAT("A",G387)</f>
        <v>A50428</v>
      </c>
      <c r="L387" t="str">
        <f t="shared" ref="L387:L450" si="27">_xlfn.CONCAT("A",H387)</f>
        <v>A53058</v>
      </c>
    </row>
    <row r="388" spans="1:12" x14ac:dyDescent="0.25">
      <c r="A388" s="11"/>
      <c r="B388" s="10">
        <v>28786</v>
      </c>
      <c r="E388" s="113">
        <v>33173</v>
      </c>
      <c r="F388" s="113">
        <v>34053</v>
      </c>
      <c r="G388" s="116">
        <v>52147</v>
      </c>
      <c r="H388" s="116">
        <v>53060</v>
      </c>
      <c r="I388" t="str">
        <f t="shared" si="24"/>
        <v>L33173</v>
      </c>
      <c r="J388" t="str">
        <f t="shared" si="25"/>
        <v>L34053</v>
      </c>
      <c r="K388" t="str">
        <f t="shared" si="26"/>
        <v>A52147</v>
      </c>
      <c r="L388" t="str">
        <f t="shared" si="27"/>
        <v>A53060</v>
      </c>
    </row>
    <row r="389" spans="1:12" x14ac:dyDescent="0.25">
      <c r="A389" s="11"/>
      <c r="B389" s="10">
        <v>28787</v>
      </c>
      <c r="E389" s="113">
        <v>33322</v>
      </c>
      <c r="F389" s="113">
        <v>34054</v>
      </c>
      <c r="G389" s="116">
        <v>51957</v>
      </c>
      <c r="H389" s="116">
        <v>53064</v>
      </c>
      <c r="I389" t="str">
        <f t="shared" si="24"/>
        <v>L33322</v>
      </c>
      <c r="J389" t="str">
        <f t="shared" si="25"/>
        <v>L34054</v>
      </c>
      <c r="K389" t="str">
        <f t="shared" si="26"/>
        <v>A51957</v>
      </c>
      <c r="L389" t="str">
        <f t="shared" si="27"/>
        <v>A53064</v>
      </c>
    </row>
    <row r="390" spans="1:12" x14ac:dyDescent="0.25">
      <c r="A390" s="11"/>
      <c r="B390" s="10">
        <v>28788</v>
      </c>
      <c r="E390" s="113">
        <v>31833</v>
      </c>
      <c r="F390" s="113">
        <v>34055</v>
      </c>
      <c r="G390" s="116">
        <v>51958</v>
      </c>
      <c r="H390" s="116">
        <v>53065</v>
      </c>
      <c r="I390" t="str">
        <f t="shared" si="24"/>
        <v>L31833</v>
      </c>
      <c r="J390" t="str">
        <f t="shared" si="25"/>
        <v>L34055</v>
      </c>
      <c r="K390" t="str">
        <f t="shared" si="26"/>
        <v>A51958</v>
      </c>
      <c r="L390" t="str">
        <f t="shared" si="27"/>
        <v>A53065</v>
      </c>
    </row>
    <row r="391" spans="1:12" x14ac:dyDescent="0.25">
      <c r="A391" s="11"/>
      <c r="B391" s="10">
        <v>28789</v>
      </c>
      <c r="E391" s="113">
        <v>31908</v>
      </c>
      <c r="F391" s="113">
        <v>34056</v>
      </c>
      <c r="G391" s="116">
        <v>50469</v>
      </c>
      <c r="H391" s="116">
        <v>53066</v>
      </c>
      <c r="I391" t="str">
        <f t="shared" si="24"/>
        <v>L31908</v>
      </c>
      <c r="J391" t="str">
        <f t="shared" si="25"/>
        <v>L34056</v>
      </c>
      <c r="K391" t="str">
        <f t="shared" si="26"/>
        <v>A50469</v>
      </c>
      <c r="L391" t="str">
        <f t="shared" si="27"/>
        <v>A53066</v>
      </c>
    </row>
    <row r="392" spans="1:12" x14ac:dyDescent="0.25">
      <c r="A392" s="11"/>
      <c r="B392" s="10">
        <v>28790</v>
      </c>
      <c r="E392" s="113">
        <v>31203</v>
      </c>
      <c r="F392" s="113">
        <v>34057</v>
      </c>
      <c r="G392" s="115"/>
      <c r="H392" s="116">
        <v>53079</v>
      </c>
      <c r="I392" t="str">
        <f t="shared" si="24"/>
        <v>L31203</v>
      </c>
      <c r="J392" t="str">
        <f t="shared" si="25"/>
        <v>L34057</v>
      </c>
      <c r="K392" t="str">
        <f t="shared" si="26"/>
        <v>A</v>
      </c>
      <c r="L392" t="str">
        <f t="shared" si="27"/>
        <v>A53079</v>
      </c>
    </row>
    <row r="393" spans="1:12" x14ac:dyDescent="0.25">
      <c r="A393" s="11"/>
      <c r="B393" s="10">
        <v>28791</v>
      </c>
      <c r="E393" s="113">
        <v>24422</v>
      </c>
      <c r="F393" s="113">
        <v>34059</v>
      </c>
      <c r="G393" s="115"/>
      <c r="H393" s="116">
        <v>53081</v>
      </c>
      <c r="I393" t="str">
        <f t="shared" si="24"/>
        <v>L24422</v>
      </c>
      <c r="J393" t="str">
        <f t="shared" si="25"/>
        <v>L34059</v>
      </c>
      <c r="K393" t="str">
        <f t="shared" si="26"/>
        <v>A</v>
      </c>
      <c r="L393" t="str">
        <f t="shared" si="27"/>
        <v>A53081</v>
      </c>
    </row>
    <row r="394" spans="1:12" x14ac:dyDescent="0.25">
      <c r="A394" s="11"/>
      <c r="B394" s="10">
        <v>28793</v>
      </c>
      <c r="E394" s="113">
        <v>24431</v>
      </c>
      <c r="F394" s="113">
        <v>34060</v>
      </c>
      <c r="G394" s="115"/>
      <c r="H394" s="116">
        <v>53084</v>
      </c>
      <c r="I394" t="str">
        <f t="shared" si="24"/>
        <v>L24431</v>
      </c>
      <c r="J394" t="str">
        <f t="shared" si="25"/>
        <v>L34060</v>
      </c>
      <c r="K394" t="str">
        <f t="shared" si="26"/>
        <v>A</v>
      </c>
      <c r="L394" t="str">
        <f t="shared" si="27"/>
        <v>A53084</v>
      </c>
    </row>
    <row r="395" spans="1:12" x14ac:dyDescent="0.25">
      <c r="A395" s="11"/>
      <c r="B395" s="10">
        <v>28796</v>
      </c>
      <c r="E395" s="113">
        <v>31897</v>
      </c>
      <c r="F395" s="113">
        <v>34061</v>
      </c>
      <c r="G395" s="116">
        <v>50965</v>
      </c>
      <c r="H395" s="116">
        <v>53093</v>
      </c>
      <c r="I395" t="str">
        <f t="shared" si="24"/>
        <v>L31897</v>
      </c>
      <c r="J395" t="str">
        <f t="shared" si="25"/>
        <v>L34061</v>
      </c>
      <c r="K395" t="str">
        <f t="shared" si="26"/>
        <v>A50965</v>
      </c>
      <c r="L395" t="str">
        <f t="shared" si="27"/>
        <v>A53093</v>
      </c>
    </row>
    <row r="396" spans="1:12" x14ac:dyDescent="0.25">
      <c r="A396" s="11"/>
      <c r="B396" s="10">
        <v>28798</v>
      </c>
      <c r="E396" s="113">
        <v>31865</v>
      </c>
      <c r="F396" s="113">
        <v>34062</v>
      </c>
      <c r="G396" s="116">
        <v>51601</v>
      </c>
      <c r="H396" s="116">
        <v>53095</v>
      </c>
      <c r="I396" t="str">
        <f t="shared" si="24"/>
        <v>L31865</v>
      </c>
      <c r="J396" t="str">
        <f t="shared" si="25"/>
        <v>L34062</v>
      </c>
      <c r="K396" t="str">
        <f t="shared" si="26"/>
        <v>A51601</v>
      </c>
      <c r="L396" t="str">
        <f t="shared" si="27"/>
        <v>A53095</v>
      </c>
    </row>
    <row r="397" spans="1:12" x14ac:dyDescent="0.25">
      <c r="A397" s="11"/>
      <c r="B397" s="10">
        <v>28801</v>
      </c>
      <c r="E397" s="113">
        <v>31894</v>
      </c>
      <c r="F397" s="113">
        <v>34063</v>
      </c>
      <c r="G397" s="116">
        <v>52541</v>
      </c>
      <c r="H397" s="116">
        <v>53098</v>
      </c>
      <c r="I397" t="str">
        <f t="shared" si="24"/>
        <v>L31894</v>
      </c>
      <c r="J397" t="str">
        <f t="shared" si="25"/>
        <v>L34063</v>
      </c>
      <c r="K397" t="str">
        <f t="shared" si="26"/>
        <v>A52541</v>
      </c>
      <c r="L397" t="str">
        <f t="shared" si="27"/>
        <v>A53098</v>
      </c>
    </row>
    <row r="398" spans="1:12" x14ac:dyDescent="0.25">
      <c r="A398" s="11"/>
      <c r="B398" s="10">
        <v>28802</v>
      </c>
      <c r="E398" s="113">
        <v>31888</v>
      </c>
      <c r="F398" s="113">
        <v>34064</v>
      </c>
      <c r="G398" s="116">
        <v>52542</v>
      </c>
      <c r="H398" s="116">
        <v>53099</v>
      </c>
      <c r="I398" t="str">
        <f t="shared" si="24"/>
        <v>L31888</v>
      </c>
      <c r="J398" t="str">
        <f t="shared" si="25"/>
        <v>L34064</v>
      </c>
      <c r="K398" t="str">
        <f t="shared" si="26"/>
        <v>A52542</v>
      </c>
      <c r="L398" t="str">
        <f t="shared" si="27"/>
        <v>A53099</v>
      </c>
    </row>
    <row r="399" spans="1:12" x14ac:dyDescent="0.25">
      <c r="A399" s="11"/>
      <c r="B399" s="10">
        <v>28803</v>
      </c>
      <c r="E399" s="113">
        <v>24281</v>
      </c>
      <c r="F399" s="113">
        <v>34065</v>
      </c>
      <c r="G399" s="116">
        <v>52543</v>
      </c>
      <c r="H399" s="116">
        <v>53100</v>
      </c>
      <c r="I399" t="str">
        <f t="shared" si="24"/>
        <v>L24281</v>
      </c>
      <c r="J399" t="str">
        <f t="shared" si="25"/>
        <v>L34065</v>
      </c>
      <c r="K399" t="str">
        <f t="shared" si="26"/>
        <v>A52543</v>
      </c>
      <c r="L399" t="str">
        <f t="shared" si="27"/>
        <v>A53100</v>
      </c>
    </row>
    <row r="400" spans="1:12" x14ac:dyDescent="0.25">
      <c r="A400" s="11"/>
      <c r="B400" s="10">
        <v>28804</v>
      </c>
      <c r="E400" s="113">
        <v>32528</v>
      </c>
      <c r="F400" s="113">
        <v>34066</v>
      </c>
      <c r="G400" s="116">
        <v>52544</v>
      </c>
      <c r="H400" s="116">
        <v>53101</v>
      </c>
      <c r="I400" t="str">
        <f t="shared" si="24"/>
        <v>L32528</v>
      </c>
      <c r="J400" t="str">
        <f t="shared" si="25"/>
        <v>L34066</v>
      </c>
      <c r="K400" t="str">
        <f t="shared" si="26"/>
        <v>A52544</v>
      </c>
      <c r="L400" t="str">
        <f t="shared" si="27"/>
        <v>A53101</v>
      </c>
    </row>
    <row r="401" spans="1:12" x14ac:dyDescent="0.25">
      <c r="A401" s="11"/>
      <c r="B401" s="10">
        <v>28805</v>
      </c>
      <c r="E401" s="113">
        <v>24295</v>
      </c>
      <c r="F401" s="113">
        <v>34067</v>
      </c>
      <c r="G401" s="116">
        <v>51927</v>
      </c>
      <c r="H401" s="116">
        <v>53102</v>
      </c>
      <c r="I401" t="str">
        <f t="shared" si="24"/>
        <v>L24295</v>
      </c>
      <c r="J401" t="str">
        <f t="shared" si="25"/>
        <v>L34067</v>
      </c>
      <c r="K401" t="str">
        <f t="shared" si="26"/>
        <v>A51927</v>
      </c>
      <c r="L401" t="str">
        <f t="shared" si="27"/>
        <v>A53102</v>
      </c>
    </row>
    <row r="402" spans="1:12" x14ac:dyDescent="0.25">
      <c r="A402" s="11"/>
      <c r="B402" s="10">
        <v>28806</v>
      </c>
      <c r="E402" s="113">
        <v>33034</v>
      </c>
      <c r="F402" s="113">
        <v>34068</v>
      </c>
      <c r="G402" s="116">
        <v>52551</v>
      </c>
      <c r="H402" s="116">
        <v>53103</v>
      </c>
      <c r="I402" t="str">
        <f t="shared" si="24"/>
        <v>L33034</v>
      </c>
      <c r="J402" t="str">
        <f t="shared" si="25"/>
        <v>L34068</v>
      </c>
      <c r="K402" t="str">
        <f t="shared" si="26"/>
        <v>A52551</v>
      </c>
      <c r="L402" t="str">
        <f t="shared" si="27"/>
        <v>A53103</v>
      </c>
    </row>
    <row r="403" spans="1:12" x14ac:dyDescent="0.25">
      <c r="A403" s="11"/>
      <c r="B403" s="10">
        <v>28807</v>
      </c>
      <c r="E403" s="113">
        <v>24359</v>
      </c>
      <c r="F403" s="113">
        <v>34072</v>
      </c>
      <c r="G403" s="116">
        <v>52557</v>
      </c>
      <c r="H403" s="116">
        <v>53104</v>
      </c>
      <c r="I403" t="str">
        <f t="shared" si="24"/>
        <v>L24359</v>
      </c>
      <c r="J403" t="str">
        <f t="shared" si="25"/>
        <v>L34072</v>
      </c>
      <c r="K403" t="str">
        <f t="shared" si="26"/>
        <v>A52557</v>
      </c>
      <c r="L403" t="str">
        <f t="shared" si="27"/>
        <v>A53104</v>
      </c>
    </row>
    <row r="404" spans="1:12" x14ac:dyDescent="0.25">
      <c r="A404" s="11"/>
      <c r="B404" s="10">
        <v>28808</v>
      </c>
      <c r="E404" s="113">
        <v>32846</v>
      </c>
      <c r="F404" s="113">
        <v>34074</v>
      </c>
      <c r="G404" s="116">
        <v>51726</v>
      </c>
      <c r="H404" s="116">
        <v>53105</v>
      </c>
      <c r="I404" t="str">
        <f t="shared" si="24"/>
        <v>L32846</v>
      </c>
      <c r="J404" t="str">
        <f t="shared" si="25"/>
        <v>L34074</v>
      </c>
      <c r="K404" t="str">
        <f t="shared" si="26"/>
        <v>A51726</v>
      </c>
      <c r="L404" t="str">
        <f t="shared" si="27"/>
        <v>A53105</v>
      </c>
    </row>
    <row r="405" spans="1:12" x14ac:dyDescent="0.25">
      <c r="A405" s="11"/>
      <c r="B405" s="10">
        <v>28809</v>
      </c>
      <c r="E405" s="113">
        <v>24317</v>
      </c>
      <c r="F405" s="113">
        <v>34076</v>
      </c>
      <c r="G405" s="116">
        <v>51724</v>
      </c>
      <c r="H405" s="116">
        <v>53106</v>
      </c>
      <c r="I405" t="str">
        <f t="shared" si="24"/>
        <v>L24317</v>
      </c>
      <c r="J405" t="str">
        <f t="shared" si="25"/>
        <v>L34076</v>
      </c>
      <c r="K405" t="str">
        <f t="shared" si="26"/>
        <v>A51724</v>
      </c>
      <c r="L405" t="str">
        <f t="shared" si="27"/>
        <v>A53106</v>
      </c>
    </row>
    <row r="406" spans="1:12" x14ac:dyDescent="0.25">
      <c r="A406" s="11"/>
      <c r="B406" s="10">
        <v>28810</v>
      </c>
      <c r="E406" s="113">
        <v>24318</v>
      </c>
      <c r="F406" s="113">
        <v>34080</v>
      </c>
      <c r="G406" s="116">
        <v>51964</v>
      </c>
      <c r="H406" s="116">
        <v>53107</v>
      </c>
      <c r="I406" t="str">
        <f t="shared" si="24"/>
        <v>L24318</v>
      </c>
      <c r="J406" t="str">
        <f t="shared" si="25"/>
        <v>L34080</v>
      </c>
      <c r="K406" t="str">
        <f t="shared" si="26"/>
        <v>A51964</v>
      </c>
      <c r="L406" t="str">
        <f t="shared" si="27"/>
        <v>A53107</v>
      </c>
    </row>
    <row r="407" spans="1:12" x14ac:dyDescent="0.25">
      <c r="A407" s="11"/>
      <c r="B407" s="10">
        <v>28811</v>
      </c>
      <c r="E407" s="113">
        <v>31838</v>
      </c>
      <c r="F407" s="113">
        <v>34081</v>
      </c>
      <c r="G407" s="116">
        <v>53091</v>
      </c>
      <c r="H407" s="116">
        <v>53108</v>
      </c>
      <c r="I407" t="str">
        <f t="shared" si="24"/>
        <v>L31838</v>
      </c>
      <c r="J407" t="str">
        <f t="shared" si="25"/>
        <v>L34081</v>
      </c>
      <c r="K407" t="str">
        <f t="shared" si="26"/>
        <v>A53091</v>
      </c>
      <c r="L407" t="str">
        <f t="shared" si="27"/>
        <v>A53108</v>
      </c>
    </row>
    <row r="408" spans="1:12" x14ac:dyDescent="0.25">
      <c r="A408" s="11"/>
      <c r="B408" s="10">
        <v>28813</v>
      </c>
      <c r="E408" s="113">
        <v>31849</v>
      </c>
      <c r="F408" s="113">
        <v>34082</v>
      </c>
      <c r="G408" s="116">
        <v>52567</v>
      </c>
      <c r="H408" s="116">
        <v>53110</v>
      </c>
      <c r="I408" t="str">
        <f t="shared" si="24"/>
        <v>L31849</v>
      </c>
      <c r="J408" t="str">
        <f t="shared" si="25"/>
        <v>L34082</v>
      </c>
      <c r="K408" t="str">
        <f t="shared" si="26"/>
        <v>A52567</v>
      </c>
      <c r="L408" t="str">
        <f t="shared" si="27"/>
        <v>A53110</v>
      </c>
    </row>
    <row r="409" spans="1:12" x14ac:dyDescent="0.25">
      <c r="A409" s="11"/>
      <c r="B409" s="10">
        <v>28814</v>
      </c>
      <c r="E409" s="113">
        <v>31906</v>
      </c>
      <c r="F409" s="113">
        <v>34084</v>
      </c>
      <c r="G409" s="116">
        <v>53256</v>
      </c>
      <c r="H409" s="116">
        <v>53112</v>
      </c>
      <c r="I409" t="str">
        <f t="shared" si="24"/>
        <v>L31906</v>
      </c>
      <c r="J409" t="str">
        <f t="shared" si="25"/>
        <v>L34084</v>
      </c>
      <c r="K409" t="str">
        <f t="shared" si="26"/>
        <v>A53256</v>
      </c>
      <c r="L409" t="str">
        <f t="shared" si="27"/>
        <v>A53112</v>
      </c>
    </row>
    <row r="410" spans="1:12" x14ac:dyDescent="0.25">
      <c r="A410" s="11"/>
      <c r="B410" s="10">
        <v>28815</v>
      </c>
      <c r="E410" s="113">
        <v>31889</v>
      </c>
      <c r="F410" s="113">
        <v>34085</v>
      </c>
      <c r="G410" s="116">
        <v>49034</v>
      </c>
      <c r="H410" s="116">
        <v>53121</v>
      </c>
      <c r="I410" t="str">
        <f t="shared" si="24"/>
        <v>L31889</v>
      </c>
      <c r="J410" t="str">
        <f t="shared" si="25"/>
        <v>L34085</v>
      </c>
      <c r="K410" t="str">
        <f t="shared" si="26"/>
        <v>A49034</v>
      </c>
      <c r="L410" t="str">
        <f t="shared" si="27"/>
        <v>A53121</v>
      </c>
    </row>
    <row r="411" spans="1:12" x14ac:dyDescent="0.25">
      <c r="A411" s="11"/>
      <c r="B411" s="10">
        <v>28816</v>
      </c>
      <c r="E411" s="113">
        <v>31846</v>
      </c>
      <c r="F411" s="113">
        <v>34086</v>
      </c>
      <c r="G411" s="116">
        <v>50870</v>
      </c>
      <c r="H411" s="116">
        <v>53122</v>
      </c>
      <c r="I411" t="str">
        <f t="shared" si="24"/>
        <v>L31846</v>
      </c>
      <c r="J411" t="str">
        <f t="shared" si="25"/>
        <v>L34086</v>
      </c>
      <c r="K411" t="str">
        <f t="shared" si="26"/>
        <v>A50870</v>
      </c>
      <c r="L411" t="str">
        <f t="shared" si="27"/>
        <v>A53122</v>
      </c>
    </row>
    <row r="412" spans="1:12" x14ac:dyDescent="0.25">
      <c r="A412" s="11"/>
      <c r="B412" s="10">
        <v>28817</v>
      </c>
      <c r="E412" s="113">
        <v>31904</v>
      </c>
      <c r="F412" s="113">
        <v>34087</v>
      </c>
      <c r="G412" s="116">
        <v>47786</v>
      </c>
      <c r="H412" s="116">
        <v>53123</v>
      </c>
      <c r="I412" t="str">
        <f t="shared" si="24"/>
        <v>L31904</v>
      </c>
      <c r="J412" t="str">
        <f t="shared" si="25"/>
        <v>L34087</v>
      </c>
      <c r="K412" t="str">
        <f t="shared" si="26"/>
        <v>A47786</v>
      </c>
      <c r="L412" t="str">
        <f t="shared" si="27"/>
        <v>A53123</v>
      </c>
    </row>
    <row r="413" spans="1:12" x14ac:dyDescent="0.25">
      <c r="A413" s="11"/>
      <c r="B413" s="10">
        <v>28818</v>
      </c>
      <c r="E413" s="113">
        <v>31871</v>
      </c>
      <c r="F413" s="113">
        <v>34089</v>
      </c>
      <c r="G413" s="116">
        <v>47791</v>
      </c>
      <c r="H413" s="116">
        <v>53124</v>
      </c>
      <c r="I413" t="str">
        <f t="shared" si="24"/>
        <v>L31871</v>
      </c>
      <c r="J413" t="str">
        <f t="shared" si="25"/>
        <v>L34089</v>
      </c>
      <c r="K413" t="str">
        <f t="shared" si="26"/>
        <v>A47791</v>
      </c>
      <c r="L413" t="str">
        <f t="shared" si="27"/>
        <v>A53124</v>
      </c>
    </row>
    <row r="414" spans="1:12" x14ac:dyDescent="0.25">
      <c r="A414" s="11"/>
      <c r="B414" s="10">
        <v>28821</v>
      </c>
      <c r="E414" s="113">
        <v>31876</v>
      </c>
      <c r="F414" s="113">
        <v>34090</v>
      </c>
      <c r="G414" s="116">
        <v>51037</v>
      </c>
      <c r="H414" s="116">
        <v>53126</v>
      </c>
      <c r="I414" t="str">
        <f t="shared" si="24"/>
        <v>L31876</v>
      </c>
      <c r="J414" t="str">
        <f t="shared" si="25"/>
        <v>L34090</v>
      </c>
      <c r="K414" t="str">
        <f t="shared" si="26"/>
        <v>A51037</v>
      </c>
      <c r="L414" t="str">
        <f t="shared" si="27"/>
        <v>A53126</v>
      </c>
    </row>
    <row r="415" spans="1:12" x14ac:dyDescent="0.25">
      <c r="A415" s="11"/>
      <c r="B415" s="10">
        <v>28822</v>
      </c>
      <c r="E415" s="113">
        <v>24421</v>
      </c>
      <c r="F415" s="113">
        <v>34092</v>
      </c>
      <c r="G415" s="116">
        <v>51866</v>
      </c>
      <c r="H415" s="116">
        <v>53127</v>
      </c>
      <c r="I415" t="str">
        <f t="shared" si="24"/>
        <v>L24421</v>
      </c>
      <c r="J415" t="str">
        <f t="shared" si="25"/>
        <v>L34092</v>
      </c>
      <c r="K415" t="str">
        <f t="shared" si="26"/>
        <v>A51866</v>
      </c>
      <c r="L415" t="str">
        <f t="shared" si="27"/>
        <v>A53127</v>
      </c>
    </row>
    <row r="416" spans="1:12" x14ac:dyDescent="0.25">
      <c r="A416" s="11"/>
      <c r="B416" s="10">
        <v>28823</v>
      </c>
      <c r="E416" s="113">
        <v>31836</v>
      </c>
      <c r="F416" s="113">
        <v>34093</v>
      </c>
      <c r="G416" s="116">
        <v>47549</v>
      </c>
      <c r="H416" s="116">
        <v>53130</v>
      </c>
      <c r="I416" t="str">
        <f t="shared" si="24"/>
        <v>L31836</v>
      </c>
      <c r="J416" t="str">
        <f t="shared" si="25"/>
        <v>L34093</v>
      </c>
      <c r="K416" t="str">
        <f t="shared" si="26"/>
        <v>A47549</v>
      </c>
      <c r="L416" t="str">
        <f t="shared" si="27"/>
        <v>A53130</v>
      </c>
    </row>
    <row r="417" spans="1:12" x14ac:dyDescent="0.25">
      <c r="A417" s="11"/>
      <c r="B417" s="10">
        <v>28824</v>
      </c>
      <c r="E417" s="113">
        <v>31377</v>
      </c>
      <c r="F417" s="113">
        <v>34094</v>
      </c>
      <c r="G417" s="116">
        <v>47792</v>
      </c>
      <c r="H417" s="116">
        <v>53131</v>
      </c>
      <c r="I417" t="str">
        <f t="shared" si="24"/>
        <v>L31377</v>
      </c>
      <c r="J417" t="str">
        <f t="shared" si="25"/>
        <v>L34094</v>
      </c>
      <c r="K417" t="str">
        <f t="shared" si="26"/>
        <v>A47792</v>
      </c>
      <c r="L417" t="str">
        <f t="shared" si="27"/>
        <v>A53131</v>
      </c>
    </row>
    <row r="418" spans="1:12" x14ac:dyDescent="0.25">
      <c r="A418" s="11"/>
      <c r="B418" s="10">
        <v>28825</v>
      </c>
      <c r="E418" s="113">
        <v>24415</v>
      </c>
      <c r="F418" s="113">
        <v>34097</v>
      </c>
      <c r="G418" s="116">
        <v>49325</v>
      </c>
      <c r="H418" s="116">
        <v>53132</v>
      </c>
      <c r="I418" t="str">
        <f t="shared" si="24"/>
        <v>L24415</v>
      </c>
      <c r="J418" t="str">
        <f t="shared" si="25"/>
        <v>L34097</v>
      </c>
      <c r="K418" t="str">
        <f t="shared" si="26"/>
        <v>A49325</v>
      </c>
      <c r="L418" t="str">
        <f t="shared" si="27"/>
        <v>A53132</v>
      </c>
    </row>
    <row r="419" spans="1:12" x14ac:dyDescent="0.25">
      <c r="A419" s="11"/>
      <c r="B419" s="10">
        <v>28826</v>
      </c>
      <c r="E419" s="113">
        <v>24332</v>
      </c>
      <c r="F419" s="113">
        <v>34100</v>
      </c>
      <c r="G419" s="116">
        <v>51475</v>
      </c>
      <c r="H419" s="116">
        <v>53133</v>
      </c>
      <c r="I419" t="str">
        <f t="shared" si="24"/>
        <v>L24332</v>
      </c>
      <c r="J419" t="str">
        <f t="shared" si="25"/>
        <v>L34100</v>
      </c>
      <c r="K419" t="str">
        <f t="shared" si="26"/>
        <v>A51475</v>
      </c>
      <c r="L419" t="str">
        <f t="shared" si="27"/>
        <v>A53133</v>
      </c>
    </row>
    <row r="420" spans="1:12" x14ac:dyDescent="0.25">
      <c r="A420" s="11"/>
      <c r="B420" s="10">
        <v>28827</v>
      </c>
      <c r="E420" s="113">
        <v>24308</v>
      </c>
      <c r="F420" s="113">
        <v>34101</v>
      </c>
      <c r="G420" s="116">
        <v>47551</v>
      </c>
      <c r="H420" s="116">
        <v>53134</v>
      </c>
      <c r="I420" t="str">
        <f t="shared" si="24"/>
        <v>L24308</v>
      </c>
      <c r="J420" t="str">
        <f t="shared" si="25"/>
        <v>L34101</v>
      </c>
      <c r="K420" t="str">
        <f t="shared" si="26"/>
        <v>A47551</v>
      </c>
      <c r="L420" t="str">
        <f t="shared" si="27"/>
        <v>A53134</v>
      </c>
    </row>
    <row r="421" spans="1:12" x14ac:dyDescent="0.25">
      <c r="A421" s="11"/>
      <c r="B421" s="10">
        <v>28829</v>
      </c>
      <c r="E421" s="113">
        <v>33678</v>
      </c>
      <c r="F421" s="113">
        <v>34104</v>
      </c>
      <c r="G421" s="116">
        <v>53186</v>
      </c>
      <c r="H421" s="116">
        <v>53252</v>
      </c>
      <c r="I421" t="str">
        <f t="shared" si="24"/>
        <v>L33678</v>
      </c>
      <c r="J421" t="str">
        <f t="shared" si="25"/>
        <v>L34104</v>
      </c>
      <c r="K421" t="str">
        <f t="shared" si="26"/>
        <v>A53186</v>
      </c>
      <c r="L421" t="str">
        <f t="shared" si="27"/>
        <v>A53252</v>
      </c>
    </row>
    <row r="422" spans="1:12" x14ac:dyDescent="0.25">
      <c r="A422" s="11"/>
      <c r="B422" s="10">
        <v>28830</v>
      </c>
      <c r="E422" s="113">
        <v>24383</v>
      </c>
      <c r="F422" s="113">
        <v>34106</v>
      </c>
      <c r="G422" s="115"/>
      <c r="H422" s="116">
        <v>53258</v>
      </c>
      <c r="I422" t="str">
        <f t="shared" si="24"/>
        <v>L24383</v>
      </c>
      <c r="J422" t="str">
        <f t="shared" si="25"/>
        <v>L34106</v>
      </c>
      <c r="K422" t="str">
        <f t="shared" si="26"/>
        <v>A</v>
      </c>
      <c r="L422" t="str">
        <f t="shared" si="27"/>
        <v>A53258</v>
      </c>
    </row>
    <row r="423" spans="1:12" x14ac:dyDescent="0.25">
      <c r="A423" s="11"/>
      <c r="B423" s="10">
        <v>28831</v>
      </c>
      <c r="E423" s="113">
        <v>24301</v>
      </c>
      <c r="F423" s="113">
        <v>34107</v>
      </c>
      <c r="G423" s="115"/>
      <c r="H423" s="116">
        <v>53260</v>
      </c>
      <c r="I423" t="str">
        <f t="shared" si="24"/>
        <v>L24301</v>
      </c>
      <c r="J423" t="str">
        <f t="shared" si="25"/>
        <v>L34107</v>
      </c>
      <c r="K423" t="str">
        <f t="shared" si="26"/>
        <v>A</v>
      </c>
      <c r="L423" t="str">
        <f t="shared" si="27"/>
        <v>A53260</v>
      </c>
    </row>
    <row r="424" spans="1:12" x14ac:dyDescent="0.25">
      <c r="A424" s="11"/>
      <c r="B424" s="10">
        <v>28833</v>
      </c>
      <c r="E424" s="113">
        <v>33353</v>
      </c>
      <c r="F424" s="113">
        <v>34133</v>
      </c>
      <c r="G424" s="115"/>
      <c r="H424" s="116">
        <v>53262</v>
      </c>
      <c r="I424" t="str">
        <f t="shared" si="24"/>
        <v>L33353</v>
      </c>
      <c r="J424" t="str">
        <f t="shared" si="25"/>
        <v>L34133</v>
      </c>
      <c r="K424" t="str">
        <f t="shared" si="26"/>
        <v>A</v>
      </c>
      <c r="L424" t="str">
        <f t="shared" si="27"/>
        <v>A53262</v>
      </c>
    </row>
    <row r="425" spans="1:12" x14ac:dyDescent="0.25">
      <c r="A425" s="11"/>
      <c r="B425" s="10">
        <v>28835</v>
      </c>
      <c r="E425" s="113">
        <v>32263</v>
      </c>
      <c r="F425" s="113">
        <v>34136</v>
      </c>
      <c r="G425" s="115"/>
      <c r="H425" s="116">
        <v>53264</v>
      </c>
      <c r="I425" t="str">
        <f t="shared" si="24"/>
        <v>L32263</v>
      </c>
      <c r="J425" t="str">
        <f t="shared" si="25"/>
        <v>L34136</v>
      </c>
      <c r="K425" t="str">
        <f t="shared" si="26"/>
        <v>A</v>
      </c>
      <c r="L425" t="str">
        <f t="shared" si="27"/>
        <v>A53264</v>
      </c>
    </row>
    <row r="426" spans="1:12" x14ac:dyDescent="0.25">
      <c r="A426" s="11"/>
      <c r="B426" s="10">
        <v>28836</v>
      </c>
      <c r="E426" s="113">
        <v>24690</v>
      </c>
      <c r="F426" s="113">
        <v>34137</v>
      </c>
      <c r="G426" s="116">
        <v>53269</v>
      </c>
      <c r="H426" s="116">
        <v>53268</v>
      </c>
      <c r="I426" t="str">
        <f t="shared" si="24"/>
        <v>L24690</v>
      </c>
      <c r="J426" t="str">
        <f t="shared" si="25"/>
        <v>L34137</v>
      </c>
      <c r="K426" t="str">
        <f t="shared" si="26"/>
        <v>A53269</v>
      </c>
      <c r="L426" t="str">
        <f t="shared" si="27"/>
        <v>A53268</v>
      </c>
    </row>
    <row r="427" spans="1:12" x14ac:dyDescent="0.25">
      <c r="A427" s="11"/>
      <c r="B427" s="10">
        <v>28837</v>
      </c>
      <c r="E427" s="113">
        <v>33361</v>
      </c>
      <c r="F427" s="113">
        <v>34145</v>
      </c>
      <c r="G427" s="115"/>
      <c r="H427" s="116">
        <v>53285</v>
      </c>
      <c r="I427" t="str">
        <f t="shared" si="24"/>
        <v>L33361</v>
      </c>
      <c r="J427" t="str">
        <f t="shared" si="25"/>
        <v>L34145</v>
      </c>
      <c r="K427" t="str">
        <f t="shared" si="26"/>
        <v>A</v>
      </c>
      <c r="L427" t="str">
        <f t="shared" si="27"/>
        <v>A53285</v>
      </c>
    </row>
    <row r="428" spans="1:12" x14ac:dyDescent="0.25">
      <c r="A428" s="11"/>
      <c r="B428" s="10">
        <v>28838</v>
      </c>
      <c r="E428" s="113">
        <v>33334</v>
      </c>
      <c r="F428" s="113">
        <v>34149</v>
      </c>
      <c r="G428" s="115"/>
      <c r="H428" s="116">
        <v>53287</v>
      </c>
      <c r="I428" t="str">
        <f t="shared" si="24"/>
        <v>L33334</v>
      </c>
      <c r="J428" t="str">
        <f t="shared" si="25"/>
        <v>L34149</v>
      </c>
      <c r="K428" t="str">
        <f t="shared" si="26"/>
        <v>A</v>
      </c>
      <c r="L428" t="str">
        <f t="shared" si="27"/>
        <v>A53287</v>
      </c>
    </row>
    <row r="429" spans="1:12" x14ac:dyDescent="0.25">
      <c r="A429" s="11"/>
      <c r="B429" s="10">
        <v>28841</v>
      </c>
      <c r="E429" s="113">
        <v>32234</v>
      </c>
      <c r="F429" s="113">
        <v>34151</v>
      </c>
      <c r="G429" s="115"/>
      <c r="H429" s="116">
        <v>53289</v>
      </c>
      <c r="I429" t="str">
        <f t="shared" si="24"/>
        <v>L32234</v>
      </c>
      <c r="J429" t="str">
        <f t="shared" si="25"/>
        <v>L34151</v>
      </c>
      <c r="K429" t="str">
        <f t="shared" si="26"/>
        <v>A</v>
      </c>
      <c r="L429" t="str">
        <f t="shared" si="27"/>
        <v>A53289</v>
      </c>
    </row>
    <row r="430" spans="1:12" x14ac:dyDescent="0.25">
      <c r="A430" s="11"/>
      <c r="B430" s="10">
        <v>28842</v>
      </c>
      <c r="E430" s="113">
        <v>32866</v>
      </c>
      <c r="F430" s="113">
        <v>34157</v>
      </c>
      <c r="G430" s="115"/>
      <c r="H430" s="116">
        <v>53292</v>
      </c>
      <c r="I430" t="str">
        <f t="shared" si="24"/>
        <v>L32866</v>
      </c>
      <c r="J430" t="str">
        <f t="shared" si="25"/>
        <v>L34157</v>
      </c>
      <c r="K430" t="str">
        <f t="shared" si="26"/>
        <v>A</v>
      </c>
      <c r="L430" t="str">
        <f t="shared" si="27"/>
        <v>A53292</v>
      </c>
    </row>
    <row r="431" spans="1:12" x14ac:dyDescent="0.25">
      <c r="A431" s="11"/>
      <c r="B431" s="10">
        <v>28843</v>
      </c>
      <c r="E431" s="113">
        <v>33338</v>
      </c>
      <c r="F431" s="113">
        <v>34160</v>
      </c>
      <c r="G431" s="115"/>
      <c r="H431" s="116">
        <v>53295</v>
      </c>
      <c r="I431" t="str">
        <f t="shared" si="24"/>
        <v>L33338</v>
      </c>
      <c r="J431" t="str">
        <f t="shared" si="25"/>
        <v>L34160</v>
      </c>
      <c r="K431" t="str">
        <f t="shared" si="26"/>
        <v>A</v>
      </c>
      <c r="L431" t="str">
        <f t="shared" si="27"/>
        <v>A53295</v>
      </c>
    </row>
    <row r="432" spans="1:12" x14ac:dyDescent="0.25">
      <c r="A432" s="11"/>
      <c r="B432" s="10">
        <v>28844</v>
      </c>
      <c r="E432" s="113">
        <v>33664</v>
      </c>
      <c r="F432" s="113">
        <v>34161</v>
      </c>
      <c r="G432" s="115"/>
      <c r="H432" s="116">
        <v>53296</v>
      </c>
      <c r="I432" t="str">
        <f t="shared" si="24"/>
        <v>L33664</v>
      </c>
      <c r="J432" t="str">
        <f t="shared" si="25"/>
        <v>L34161</v>
      </c>
      <c r="K432" t="str">
        <f t="shared" si="26"/>
        <v>A</v>
      </c>
      <c r="L432" t="str">
        <f t="shared" si="27"/>
        <v>A53296</v>
      </c>
    </row>
    <row r="433" spans="1:12" x14ac:dyDescent="0.25">
      <c r="A433" s="11"/>
      <c r="B433" s="10">
        <v>28845</v>
      </c>
      <c r="E433" s="113">
        <v>33494</v>
      </c>
      <c r="F433" s="113">
        <v>34163</v>
      </c>
      <c r="G433" s="115"/>
      <c r="H433" s="116">
        <v>53297</v>
      </c>
      <c r="I433" t="str">
        <f t="shared" si="24"/>
        <v>L33494</v>
      </c>
      <c r="J433" t="str">
        <f t="shared" si="25"/>
        <v>L34163</v>
      </c>
      <c r="K433" t="str">
        <f t="shared" si="26"/>
        <v>A</v>
      </c>
      <c r="L433" t="str">
        <f t="shared" si="27"/>
        <v>A53297</v>
      </c>
    </row>
    <row r="434" spans="1:12" x14ac:dyDescent="0.25">
      <c r="A434" s="11"/>
      <c r="B434" s="10">
        <v>28846</v>
      </c>
      <c r="E434" s="113">
        <v>33356</v>
      </c>
      <c r="F434" s="113">
        <v>34165</v>
      </c>
      <c r="G434" s="115"/>
      <c r="H434" s="116">
        <v>53298</v>
      </c>
      <c r="I434" t="str">
        <f t="shared" si="24"/>
        <v>L33356</v>
      </c>
      <c r="J434" t="str">
        <f t="shared" si="25"/>
        <v>L34165</v>
      </c>
      <c r="K434" t="str">
        <f t="shared" si="26"/>
        <v>A</v>
      </c>
      <c r="L434" t="str">
        <f t="shared" si="27"/>
        <v>A53298</v>
      </c>
    </row>
    <row r="435" spans="1:12" x14ac:dyDescent="0.25">
      <c r="A435" s="11"/>
      <c r="B435" s="10">
        <v>28847</v>
      </c>
      <c r="E435" s="113">
        <v>32868</v>
      </c>
      <c r="F435" s="113">
        <v>34166</v>
      </c>
      <c r="G435" s="115"/>
      <c r="H435" s="116">
        <v>53299</v>
      </c>
      <c r="I435" t="str">
        <f t="shared" si="24"/>
        <v>L32868</v>
      </c>
      <c r="J435" t="str">
        <f t="shared" si="25"/>
        <v>L34166</v>
      </c>
      <c r="K435" t="str">
        <f t="shared" si="26"/>
        <v>A</v>
      </c>
      <c r="L435" t="str">
        <f t="shared" si="27"/>
        <v>A53299</v>
      </c>
    </row>
    <row r="436" spans="1:12" x14ac:dyDescent="0.25">
      <c r="A436" s="11"/>
      <c r="B436" s="10">
        <v>28849</v>
      </c>
      <c r="E436" s="113">
        <v>33525</v>
      </c>
      <c r="F436" s="113">
        <v>34167</v>
      </c>
      <c r="G436" s="115"/>
      <c r="H436" s="116">
        <v>53300</v>
      </c>
      <c r="I436" t="str">
        <f t="shared" si="24"/>
        <v>L33525</v>
      </c>
      <c r="J436" t="str">
        <f t="shared" si="25"/>
        <v>L34167</v>
      </c>
      <c r="K436" t="str">
        <f t="shared" si="26"/>
        <v>A</v>
      </c>
      <c r="L436" t="str">
        <f t="shared" si="27"/>
        <v>A53300</v>
      </c>
    </row>
    <row r="437" spans="1:12" x14ac:dyDescent="0.25">
      <c r="A437" s="11"/>
      <c r="B437" s="10">
        <v>28851</v>
      </c>
      <c r="E437" s="113">
        <v>32032</v>
      </c>
      <c r="F437" s="113">
        <v>34168</v>
      </c>
      <c r="G437" s="115"/>
      <c r="H437" s="116">
        <v>53303</v>
      </c>
      <c r="I437" t="str">
        <f t="shared" si="24"/>
        <v>L32032</v>
      </c>
      <c r="J437" t="str">
        <f t="shared" si="25"/>
        <v>L34168</v>
      </c>
      <c r="K437" t="str">
        <f t="shared" si="26"/>
        <v>A</v>
      </c>
      <c r="L437" t="str">
        <f t="shared" si="27"/>
        <v>A53303</v>
      </c>
    </row>
    <row r="438" spans="1:12" x14ac:dyDescent="0.25">
      <c r="A438" s="11"/>
      <c r="B438" s="10">
        <v>28852</v>
      </c>
      <c r="E438" s="113">
        <v>31878</v>
      </c>
      <c r="F438" s="113">
        <v>34171</v>
      </c>
      <c r="G438" s="115"/>
      <c r="H438" s="116">
        <v>53304</v>
      </c>
      <c r="I438" t="str">
        <f t="shared" si="24"/>
        <v>L31878</v>
      </c>
      <c r="J438" t="str">
        <f t="shared" si="25"/>
        <v>L34171</v>
      </c>
      <c r="K438" t="str">
        <f t="shared" si="26"/>
        <v>A</v>
      </c>
      <c r="L438" t="str">
        <f t="shared" si="27"/>
        <v>A53304</v>
      </c>
    </row>
    <row r="439" spans="1:12" x14ac:dyDescent="0.25">
      <c r="A439" s="11"/>
      <c r="B439" s="10">
        <v>28854</v>
      </c>
      <c r="E439" s="113">
        <v>33359</v>
      </c>
      <c r="F439" s="113">
        <v>34173</v>
      </c>
      <c r="G439" s="115"/>
      <c r="H439" s="116">
        <v>53308</v>
      </c>
      <c r="I439" t="str">
        <f t="shared" si="24"/>
        <v>L33359</v>
      </c>
      <c r="J439" t="str">
        <f t="shared" si="25"/>
        <v>L34173</v>
      </c>
      <c r="K439" t="str">
        <f t="shared" si="26"/>
        <v>A</v>
      </c>
      <c r="L439" t="str">
        <f t="shared" si="27"/>
        <v>A53308</v>
      </c>
    </row>
    <row r="440" spans="1:12" x14ac:dyDescent="0.25">
      <c r="A440" s="11"/>
      <c r="B440" s="10">
        <v>28855</v>
      </c>
      <c r="E440" s="113">
        <v>31882</v>
      </c>
      <c r="F440" s="113">
        <v>34175</v>
      </c>
      <c r="G440" s="115"/>
      <c r="H440" s="116">
        <v>53309</v>
      </c>
      <c r="I440" t="str">
        <f t="shared" si="24"/>
        <v>L31882</v>
      </c>
      <c r="J440" t="str">
        <f t="shared" si="25"/>
        <v>L34175</v>
      </c>
      <c r="K440" t="str">
        <f t="shared" si="26"/>
        <v>A</v>
      </c>
      <c r="L440" t="str">
        <f t="shared" si="27"/>
        <v>A53309</v>
      </c>
    </row>
    <row r="441" spans="1:12" x14ac:dyDescent="0.25">
      <c r="A441" s="11"/>
      <c r="B441" s="10">
        <v>28856</v>
      </c>
      <c r="E441" s="113">
        <v>33663</v>
      </c>
      <c r="F441" s="113">
        <v>34176</v>
      </c>
      <c r="G441" s="115"/>
      <c r="H441" s="116">
        <v>53321</v>
      </c>
      <c r="I441" t="str">
        <f t="shared" si="24"/>
        <v>L33663</v>
      </c>
      <c r="J441" t="str">
        <f t="shared" si="25"/>
        <v>L34176</v>
      </c>
      <c r="K441" t="str">
        <f t="shared" si="26"/>
        <v>A</v>
      </c>
      <c r="L441" t="str">
        <f t="shared" si="27"/>
        <v>A53321</v>
      </c>
    </row>
    <row r="442" spans="1:12" x14ac:dyDescent="0.25">
      <c r="A442" s="11"/>
      <c r="B442" s="10">
        <v>28857</v>
      </c>
      <c r="E442" s="113">
        <v>31883</v>
      </c>
      <c r="F442" s="113">
        <v>34181</v>
      </c>
      <c r="G442" s="115"/>
      <c r="H442" s="116">
        <v>53322</v>
      </c>
      <c r="I442" t="str">
        <f t="shared" si="24"/>
        <v>L31883</v>
      </c>
      <c r="J442" t="str">
        <f t="shared" si="25"/>
        <v>L34181</v>
      </c>
      <c r="K442" t="str">
        <f t="shared" si="26"/>
        <v>A</v>
      </c>
      <c r="L442" t="str">
        <f t="shared" si="27"/>
        <v>A53322</v>
      </c>
    </row>
    <row r="443" spans="1:12" x14ac:dyDescent="0.25">
      <c r="A443" s="11"/>
      <c r="B443" s="10">
        <v>28858</v>
      </c>
      <c r="E443" s="113">
        <v>33341</v>
      </c>
      <c r="F443" s="113">
        <v>34182</v>
      </c>
      <c r="G443" s="115"/>
      <c r="H443" s="116">
        <v>53330</v>
      </c>
      <c r="I443" t="str">
        <f t="shared" si="24"/>
        <v>L33341</v>
      </c>
      <c r="J443" t="str">
        <f t="shared" si="25"/>
        <v>L34182</v>
      </c>
      <c r="K443" t="str">
        <f t="shared" si="26"/>
        <v>A</v>
      </c>
      <c r="L443" t="str">
        <f t="shared" si="27"/>
        <v>A53330</v>
      </c>
    </row>
    <row r="444" spans="1:12" x14ac:dyDescent="0.25">
      <c r="A444" s="11"/>
      <c r="B444" s="10">
        <v>28859</v>
      </c>
      <c r="E444" s="113">
        <v>31890</v>
      </c>
      <c r="F444" s="113">
        <v>34183</v>
      </c>
      <c r="G444" s="115"/>
      <c r="H444" s="116">
        <v>53336</v>
      </c>
      <c r="I444" t="str">
        <f t="shared" si="24"/>
        <v>L31890</v>
      </c>
      <c r="J444" t="str">
        <f t="shared" si="25"/>
        <v>L34183</v>
      </c>
      <c r="K444" t="str">
        <f t="shared" si="26"/>
        <v>A</v>
      </c>
      <c r="L444" t="str">
        <f t="shared" si="27"/>
        <v>A53336</v>
      </c>
    </row>
    <row r="445" spans="1:12" x14ac:dyDescent="0.25">
      <c r="A445" s="11"/>
      <c r="B445" s="10">
        <v>28860</v>
      </c>
      <c r="E445" s="113">
        <v>33665</v>
      </c>
      <c r="F445" s="113">
        <v>34184</v>
      </c>
      <c r="G445" s="115"/>
      <c r="H445" s="116">
        <v>53339</v>
      </c>
      <c r="I445" t="str">
        <f t="shared" si="24"/>
        <v>L33665</v>
      </c>
      <c r="J445" t="str">
        <f t="shared" si="25"/>
        <v>L34184</v>
      </c>
      <c r="K445" t="str">
        <f t="shared" si="26"/>
        <v>A</v>
      </c>
      <c r="L445" t="str">
        <f t="shared" si="27"/>
        <v>A53339</v>
      </c>
    </row>
    <row r="446" spans="1:12" x14ac:dyDescent="0.25">
      <c r="A446" s="11"/>
      <c r="B446" s="10">
        <v>28862</v>
      </c>
      <c r="E446" s="113">
        <v>33324</v>
      </c>
      <c r="F446" s="113">
        <v>34185</v>
      </c>
      <c r="G446" s="115"/>
      <c r="H446" s="116">
        <v>53346</v>
      </c>
      <c r="I446" t="str">
        <f t="shared" si="24"/>
        <v>L33324</v>
      </c>
      <c r="J446" t="str">
        <f t="shared" si="25"/>
        <v>L34185</v>
      </c>
      <c r="K446" t="str">
        <f t="shared" si="26"/>
        <v>A</v>
      </c>
      <c r="L446" t="str">
        <f t="shared" si="27"/>
        <v>A53346</v>
      </c>
    </row>
    <row r="447" spans="1:12" x14ac:dyDescent="0.25">
      <c r="A447" s="11"/>
      <c r="B447" s="10">
        <v>28863</v>
      </c>
      <c r="E447" s="113">
        <v>33677</v>
      </c>
      <c r="F447" s="113">
        <v>34188</v>
      </c>
      <c r="G447" s="115"/>
      <c r="H447" s="116">
        <v>53350</v>
      </c>
      <c r="I447" t="str">
        <f t="shared" si="24"/>
        <v>L33677</v>
      </c>
      <c r="J447" t="str">
        <f t="shared" si="25"/>
        <v>L34188</v>
      </c>
      <c r="K447" t="str">
        <f t="shared" si="26"/>
        <v>A</v>
      </c>
      <c r="L447" t="str">
        <f t="shared" si="27"/>
        <v>A53350</v>
      </c>
    </row>
    <row r="448" spans="1:12" x14ac:dyDescent="0.25">
      <c r="A448" s="11"/>
      <c r="B448" s="10">
        <v>28864</v>
      </c>
      <c r="E448" s="113">
        <v>33679</v>
      </c>
      <c r="F448" s="113">
        <v>34191</v>
      </c>
      <c r="G448" s="115"/>
      <c r="H448" s="116">
        <v>53352</v>
      </c>
      <c r="I448" t="str">
        <f t="shared" si="24"/>
        <v>L33679</v>
      </c>
      <c r="J448" t="str">
        <f t="shared" si="25"/>
        <v>L34191</v>
      </c>
      <c r="K448" t="str">
        <f t="shared" si="26"/>
        <v>A</v>
      </c>
      <c r="L448" t="str">
        <f t="shared" si="27"/>
        <v>A53352</v>
      </c>
    </row>
    <row r="449" spans="1:12" x14ac:dyDescent="0.25">
      <c r="A449" s="11"/>
      <c r="B449" s="10">
        <v>28866</v>
      </c>
      <c r="E449" s="113">
        <v>33511</v>
      </c>
      <c r="F449" s="113">
        <v>34193</v>
      </c>
      <c r="G449" s="116">
        <v>50624</v>
      </c>
      <c r="H449" s="116">
        <v>53354</v>
      </c>
      <c r="I449" t="str">
        <f t="shared" si="24"/>
        <v>L33511</v>
      </c>
      <c r="J449" t="str">
        <f t="shared" si="25"/>
        <v>L34193</v>
      </c>
      <c r="K449" t="str">
        <f t="shared" si="26"/>
        <v>A50624</v>
      </c>
      <c r="L449" t="str">
        <f t="shared" si="27"/>
        <v>A53354</v>
      </c>
    </row>
    <row r="450" spans="1:12" x14ac:dyDescent="0.25">
      <c r="A450" s="11"/>
      <c r="B450" s="10">
        <v>28868</v>
      </c>
      <c r="E450" s="113">
        <v>33512</v>
      </c>
      <c r="F450" s="113">
        <v>34194</v>
      </c>
      <c r="G450" s="116">
        <v>50624</v>
      </c>
      <c r="H450" s="116">
        <v>53355</v>
      </c>
      <c r="I450" t="str">
        <f t="shared" si="24"/>
        <v>L33512</v>
      </c>
      <c r="J450" t="str">
        <f t="shared" si="25"/>
        <v>L34194</v>
      </c>
      <c r="K450" t="str">
        <f t="shared" si="26"/>
        <v>A50624</v>
      </c>
      <c r="L450" t="str">
        <f t="shared" si="27"/>
        <v>A53355</v>
      </c>
    </row>
    <row r="451" spans="1:12" x14ac:dyDescent="0.25">
      <c r="A451" s="11"/>
      <c r="B451" s="10">
        <v>28869</v>
      </c>
      <c r="E451" s="113">
        <v>31877</v>
      </c>
      <c r="F451" s="113">
        <v>34195</v>
      </c>
      <c r="G451" s="116">
        <v>50624</v>
      </c>
      <c r="H451" s="116">
        <v>53356</v>
      </c>
      <c r="I451" t="str">
        <f t="shared" ref="I451:I514" si="28">_xlfn.CONCAT("L",E451)</f>
        <v>L31877</v>
      </c>
      <c r="J451" t="str">
        <f t="shared" ref="J451:J514" si="29">_xlfn.CONCAT("L",F451)</f>
        <v>L34195</v>
      </c>
      <c r="K451" t="str">
        <f t="shared" ref="K451:K514" si="30">_xlfn.CONCAT("A",G451)</f>
        <v>A50624</v>
      </c>
      <c r="L451" t="str">
        <f t="shared" ref="L451:L514" si="31">_xlfn.CONCAT("A",H451)</f>
        <v>A53356</v>
      </c>
    </row>
    <row r="452" spans="1:12" x14ac:dyDescent="0.25">
      <c r="A452" s="11"/>
      <c r="B452" s="10">
        <v>28870</v>
      </c>
      <c r="E452" s="113">
        <v>31891</v>
      </c>
      <c r="F452" s="113">
        <v>34196</v>
      </c>
      <c r="G452" s="116">
        <v>51543</v>
      </c>
      <c r="H452" s="116">
        <v>53358</v>
      </c>
      <c r="I452" t="str">
        <f t="shared" si="28"/>
        <v>L31891</v>
      </c>
      <c r="J452" t="str">
        <f t="shared" si="29"/>
        <v>L34196</v>
      </c>
      <c r="K452" t="str">
        <f t="shared" si="30"/>
        <v>A51543</v>
      </c>
      <c r="L452" t="str">
        <f t="shared" si="31"/>
        <v>A53358</v>
      </c>
    </row>
    <row r="453" spans="1:12" x14ac:dyDescent="0.25">
      <c r="A453" s="11"/>
      <c r="B453" s="10">
        <v>28871</v>
      </c>
      <c r="E453" s="113">
        <v>24374</v>
      </c>
      <c r="F453" s="113">
        <v>34199</v>
      </c>
      <c r="G453" s="116">
        <v>51543</v>
      </c>
      <c r="H453" s="116">
        <v>53359</v>
      </c>
      <c r="I453" t="str">
        <f t="shared" si="28"/>
        <v>L24374</v>
      </c>
      <c r="J453" t="str">
        <f t="shared" si="29"/>
        <v>L34199</v>
      </c>
      <c r="K453" t="str">
        <f t="shared" si="30"/>
        <v>A51543</v>
      </c>
      <c r="L453" t="str">
        <f t="shared" si="31"/>
        <v>A53359</v>
      </c>
    </row>
    <row r="454" spans="1:12" x14ac:dyDescent="0.25">
      <c r="A454" s="11"/>
      <c r="B454" s="10">
        <v>28874</v>
      </c>
      <c r="E454" s="113">
        <v>31895</v>
      </c>
      <c r="F454" s="113">
        <v>34200</v>
      </c>
      <c r="G454" s="116">
        <v>53386</v>
      </c>
      <c r="H454" s="116">
        <v>53387</v>
      </c>
      <c r="I454" t="str">
        <f t="shared" si="28"/>
        <v>L31895</v>
      </c>
      <c r="J454" t="str">
        <f t="shared" si="29"/>
        <v>L34200</v>
      </c>
      <c r="K454" t="str">
        <f t="shared" si="30"/>
        <v>A53386</v>
      </c>
      <c r="L454" t="str">
        <f t="shared" si="31"/>
        <v>A53387</v>
      </c>
    </row>
    <row r="455" spans="1:12" x14ac:dyDescent="0.25">
      <c r="A455" s="11"/>
      <c r="B455" s="10">
        <v>28875</v>
      </c>
      <c r="E455" s="113">
        <v>26381</v>
      </c>
      <c r="F455" s="113">
        <v>34202</v>
      </c>
      <c r="G455" s="116">
        <v>53398</v>
      </c>
      <c r="H455" s="116">
        <v>53399</v>
      </c>
      <c r="I455" t="str">
        <f t="shared" si="28"/>
        <v>L26381</v>
      </c>
      <c r="J455" t="str">
        <f t="shared" si="29"/>
        <v>L34202</v>
      </c>
      <c r="K455" t="str">
        <f t="shared" si="30"/>
        <v>A53398</v>
      </c>
      <c r="L455" t="str">
        <f t="shared" si="31"/>
        <v>A53399</v>
      </c>
    </row>
    <row r="456" spans="1:12" x14ac:dyDescent="0.25">
      <c r="A456" s="11"/>
      <c r="B456" s="10">
        <v>28876</v>
      </c>
      <c r="E456" s="113">
        <v>33681</v>
      </c>
      <c r="F456" s="113">
        <v>34203</v>
      </c>
      <c r="G456" s="116">
        <v>53407</v>
      </c>
      <c r="H456" s="116">
        <v>53408</v>
      </c>
      <c r="I456" t="str">
        <f t="shared" si="28"/>
        <v>L33681</v>
      </c>
      <c r="J456" t="str">
        <f t="shared" si="29"/>
        <v>L34203</v>
      </c>
      <c r="K456" t="str">
        <f t="shared" si="30"/>
        <v>A53407</v>
      </c>
      <c r="L456" t="str">
        <f t="shared" si="31"/>
        <v>A53408</v>
      </c>
    </row>
    <row r="457" spans="1:12" x14ac:dyDescent="0.25">
      <c r="A457" s="11"/>
      <c r="B457" s="10">
        <v>28877</v>
      </c>
      <c r="E457" s="113">
        <v>33499</v>
      </c>
      <c r="F457" s="113">
        <v>34205</v>
      </c>
      <c r="G457" s="116">
        <v>53410</v>
      </c>
      <c r="H457" s="116">
        <v>53412</v>
      </c>
      <c r="I457" t="str">
        <f t="shared" si="28"/>
        <v>L33499</v>
      </c>
      <c r="J457" t="str">
        <f t="shared" si="29"/>
        <v>L34205</v>
      </c>
      <c r="K457" t="str">
        <f t="shared" si="30"/>
        <v>A53410</v>
      </c>
      <c r="L457" t="str">
        <f t="shared" si="31"/>
        <v>A53412</v>
      </c>
    </row>
    <row r="458" spans="1:12" x14ac:dyDescent="0.25">
      <c r="A458" s="11"/>
      <c r="B458" s="10">
        <v>28878</v>
      </c>
      <c r="E458" s="113">
        <v>33503</v>
      </c>
      <c r="F458" s="113">
        <v>34207</v>
      </c>
      <c r="G458" s="116">
        <v>53413</v>
      </c>
      <c r="H458" s="116">
        <v>53414</v>
      </c>
      <c r="I458" t="str">
        <f t="shared" si="28"/>
        <v>L33503</v>
      </c>
      <c r="J458" t="str">
        <f t="shared" si="29"/>
        <v>L34207</v>
      </c>
      <c r="K458" t="str">
        <f t="shared" si="30"/>
        <v>A53413</v>
      </c>
      <c r="L458" t="str">
        <f t="shared" si="31"/>
        <v>A53414</v>
      </c>
    </row>
    <row r="459" spans="1:12" x14ac:dyDescent="0.25">
      <c r="A459" s="11"/>
      <c r="B459" s="10">
        <v>28879</v>
      </c>
      <c r="E459" s="113">
        <v>33497</v>
      </c>
      <c r="F459" s="113">
        <v>34209</v>
      </c>
      <c r="G459" s="116">
        <v>53416</v>
      </c>
      <c r="H459" s="116">
        <v>53417</v>
      </c>
      <c r="I459" t="str">
        <f t="shared" si="28"/>
        <v>L33497</v>
      </c>
      <c r="J459" t="str">
        <f t="shared" si="29"/>
        <v>L34209</v>
      </c>
      <c r="K459" t="str">
        <f t="shared" si="30"/>
        <v>A53416</v>
      </c>
      <c r="L459" t="str">
        <f t="shared" si="31"/>
        <v>A53417</v>
      </c>
    </row>
    <row r="460" spans="1:12" x14ac:dyDescent="0.25">
      <c r="A460" s="11"/>
      <c r="B460" s="10">
        <v>28880</v>
      </c>
      <c r="E460" s="113">
        <v>33501</v>
      </c>
      <c r="F460" s="113">
        <v>34210</v>
      </c>
      <c r="G460" s="116">
        <v>53418</v>
      </c>
      <c r="H460" s="116">
        <v>53419</v>
      </c>
      <c r="I460" t="str">
        <f t="shared" si="28"/>
        <v>L33501</v>
      </c>
      <c r="J460" t="str">
        <f t="shared" si="29"/>
        <v>L34210</v>
      </c>
      <c r="K460" t="str">
        <f t="shared" si="30"/>
        <v>A53418</v>
      </c>
      <c r="L460" t="str">
        <f t="shared" si="31"/>
        <v>A53419</v>
      </c>
    </row>
    <row r="461" spans="1:12" x14ac:dyDescent="0.25">
      <c r="A461" s="11"/>
      <c r="B461" s="10">
        <v>28882</v>
      </c>
      <c r="E461" s="113">
        <v>33498</v>
      </c>
      <c r="F461" s="113">
        <v>34211</v>
      </c>
      <c r="G461" s="116">
        <v>53421</v>
      </c>
      <c r="H461" s="116">
        <v>53423</v>
      </c>
      <c r="I461" t="str">
        <f t="shared" si="28"/>
        <v>L33498</v>
      </c>
      <c r="J461" t="str">
        <f t="shared" si="29"/>
        <v>L34211</v>
      </c>
      <c r="K461" t="str">
        <f t="shared" si="30"/>
        <v>A53421</v>
      </c>
      <c r="L461" t="str">
        <f t="shared" si="31"/>
        <v>A53423</v>
      </c>
    </row>
    <row r="462" spans="1:12" x14ac:dyDescent="0.25">
      <c r="A462" s="11"/>
      <c r="B462" s="10">
        <v>28884</v>
      </c>
      <c r="E462" s="113">
        <v>33680</v>
      </c>
      <c r="F462" s="113">
        <v>34212</v>
      </c>
      <c r="G462" s="116">
        <v>53424</v>
      </c>
      <c r="H462" s="116">
        <v>53426</v>
      </c>
      <c r="I462" t="str">
        <f t="shared" si="28"/>
        <v>L33680</v>
      </c>
      <c r="J462" t="str">
        <f t="shared" si="29"/>
        <v>L34212</v>
      </c>
      <c r="K462" t="str">
        <f t="shared" si="30"/>
        <v>A53424</v>
      </c>
      <c r="L462" t="str">
        <f t="shared" si="31"/>
        <v>A53426</v>
      </c>
    </row>
    <row r="463" spans="1:12" x14ac:dyDescent="0.25">
      <c r="A463" s="11"/>
      <c r="B463" s="10">
        <v>28885</v>
      </c>
      <c r="E463" s="113">
        <v>33521</v>
      </c>
      <c r="F463" s="113">
        <v>34213</v>
      </c>
      <c r="G463" s="116">
        <v>53428</v>
      </c>
      <c r="H463" s="116">
        <v>53430</v>
      </c>
      <c r="I463" t="str">
        <f t="shared" si="28"/>
        <v>L33521</v>
      </c>
      <c r="J463" t="str">
        <f t="shared" si="29"/>
        <v>L34213</v>
      </c>
      <c r="K463" t="str">
        <f t="shared" si="30"/>
        <v>A53428</v>
      </c>
      <c r="L463" t="str">
        <f t="shared" si="31"/>
        <v>A53430</v>
      </c>
    </row>
    <row r="464" spans="1:12" x14ac:dyDescent="0.25">
      <c r="A464" s="11"/>
      <c r="B464" s="10">
        <v>28887</v>
      </c>
      <c r="E464" s="113">
        <v>33526</v>
      </c>
      <c r="F464" s="113">
        <v>34215</v>
      </c>
      <c r="G464" s="116">
        <v>53431</v>
      </c>
      <c r="H464" s="116">
        <v>53432</v>
      </c>
      <c r="I464" t="str">
        <f t="shared" si="28"/>
        <v>L33526</v>
      </c>
      <c r="J464" t="str">
        <f t="shared" si="29"/>
        <v>L34215</v>
      </c>
      <c r="K464" t="str">
        <f t="shared" si="30"/>
        <v>A53431</v>
      </c>
      <c r="L464" t="str">
        <f t="shared" si="31"/>
        <v>A53432</v>
      </c>
    </row>
    <row r="465" spans="1:12" x14ac:dyDescent="0.25">
      <c r="A465" s="11"/>
      <c r="B465" s="10">
        <v>28890</v>
      </c>
      <c r="E465" s="113">
        <v>33483</v>
      </c>
      <c r="F465" s="113">
        <v>34216</v>
      </c>
      <c r="G465" s="116">
        <v>53433</v>
      </c>
      <c r="H465" s="116">
        <v>53435</v>
      </c>
      <c r="I465" t="str">
        <f t="shared" si="28"/>
        <v>L33483</v>
      </c>
      <c r="J465" t="str">
        <f t="shared" si="29"/>
        <v>L34216</v>
      </c>
      <c r="K465" t="str">
        <f t="shared" si="30"/>
        <v>A53433</v>
      </c>
      <c r="L465" t="str">
        <f t="shared" si="31"/>
        <v>A53435</v>
      </c>
    </row>
    <row r="466" spans="1:12" x14ac:dyDescent="0.25">
      <c r="A466" s="11"/>
      <c r="B466" s="10">
        <v>28892</v>
      </c>
      <c r="E466" s="113">
        <v>33531</v>
      </c>
      <c r="F466" s="113">
        <v>34217</v>
      </c>
      <c r="G466" s="116">
        <v>53440</v>
      </c>
      <c r="H466" s="116">
        <v>53441</v>
      </c>
      <c r="I466" t="str">
        <f t="shared" si="28"/>
        <v>L33531</v>
      </c>
      <c r="J466" t="str">
        <f t="shared" si="29"/>
        <v>L34217</v>
      </c>
      <c r="K466" t="str">
        <f t="shared" si="30"/>
        <v>A53440</v>
      </c>
      <c r="L466" t="str">
        <f t="shared" si="31"/>
        <v>A53441</v>
      </c>
    </row>
    <row r="467" spans="1:12" x14ac:dyDescent="0.25">
      <c r="A467" s="11"/>
      <c r="B467" s="10">
        <v>28895</v>
      </c>
      <c r="E467" s="113">
        <v>33716</v>
      </c>
      <c r="F467" s="113">
        <v>34218</v>
      </c>
      <c r="G467" s="116">
        <v>53443</v>
      </c>
      <c r="H467" s="116">
        <v>53444</v>
      </c>
      <c r="I467" t="str">
        <f t="shared" si="28"/>
        <v>L33716</v>
      </c>
      <c r="J467" t="str">
        <f t="shared" si="29"/>
        <v>L34218</v>
      </c>
      <c r="K467" t="str">
        <f t="shared" si="30"/>
        <v>A53443</v>
      </c>
      <c r="L467" t="str">
        <f t="shared" si="31"/>
        <v>A53444</v>
      </c>
    </row>
    <row r="468" spans="1:12" x14ac:dyDescent="0.25">
      <c r="A468" s="11"/>
      <c r="B468" s="10">
        <v>28896</v>
      </c>
      <c r="E468" s="113">
        <v>33478</v>
      </c>
      <c r="F468" s="113">
        <v>34219</v>
      </c>
      <c r="G468" s="116">
        <v>53445</v>
      </c>
      <c r="H468" s="116">
        <v>53446</v>
      </c>
      <c r="I468" t="str">
        <f t="shared" si="28"/>
        <v>L33478</v>
      </c>
      <c r="J468" t="str">
        <f t="shared" si="29"/>
        <v>L34219</v>
      </c>
      <c r="K468" t="str">
        <f t="shared" si="30"/>
        <v>A53445</v>
      </c>
      <c r="L468" t="str">
        <f t="shared" si="31"/>
        <v>A53446</v>
      </c>
    </row>
    <row r="469" spans="1:12" x14ac:dyDescent="0.25">
      <c r="A469" s="11"/>
      <c r="B469" s="10">
        <v>28897</v>
      </c>
      <c r="E469" s="113">
        <v>33534</v>
      </c>
      <c r="F469" s="113">
        <v>34220</v>
      </c>
      <c r="G469" s="116">
        <v>53447</v>
      </c>
      <c r="H469" s="116">
        <v>53448</v>
      </c>
      <c r="I469" t="str">
        <f t="shared" si="28"/>
        <v>L33534</v>
      </c>
      <c r="J469" t="str">
        <f t="shared" si="29"/>
        <v>L34220</v>
      </c>
      <c r="K469" t="str">
        <f t="shared" si="30"/>
        <v>A53447</v>
      </c>
      <c r="L469" t="str">
        <f t="shared" si="31"/>
        <v>A53448</v>
      </c>
    </row>
    <row r="470" spans="1:12" x14ac:dyDescent="0.25">
      <c r="A470" s="11"/>
      <c r="B470" s="10">
        <v>28898</v>
      </c>
      <c r="E470" s="113">
        <v>33477</v>
      </c>
      <c r="F470" s="113">
        <v>34221</v>
      </c>
      <c r="G470" s="115"/>
      <c r="H470" s="116">
        <v>53452</v>
      </c>
      <c r="I470" t="str">
        <f t="shared" si="28"/>
        <v>L33477</v>
      </c>
      <c r="J470" t="str">
        <f t="shared" si="29"/>
        <v>L34221</v>
      </c>
      <c r="K470" t="str">
        <f t="shared" si="30"/>
        <v>A</v>
      </c>
      <c r="L470" t="str">
        <f t="shared" si="31"/>
        <v>A53452</v>
      </c>
    </row>
    <row r="471" spans="1:12" x14ac:dyDescent="0.25">
      <c r="A471" s="11"/>
      <c r="B471" s="10">
        <v>28899</v>
      </c>
      <c r="E471" s="113">
        <v>33492</v>
      </c>
      <c r="F471" s="113">
        <v>34223</v>
      </c>
      <c r="G471" s="115"/>
      <c r="H471" s="116">
        <v>53454</v>
      </c>
      <c r="I471" t="str">
        <f t="shared" si="28"/>
        <v>L33492</v>
      </c>
      <c r="J471" t="str">
        <f t="shared" si="29"/>
        <v>L34223</v>
      </c>
      <c r="K471" t="str">
        <f t="shared" si="30"/>
        <v>A</v>
      </c>
      <c r="L471" t="str">
        <f t="shared" si="31"/>
        <v>A53454</v>
      </c>
    </row>
    <row r="472" spans="1:12" x14ac:dyDescent="0.25">
      <c r="A472" s="11"/>
      <c r="B472" s="10">
        <v>28900</v>
      </c>
      <c r="E472" s="113">
        <v>33490</v>
      </c>
      <c r="F472" s="113">
        <v>34224</v>
      </c>
      <c r="G472" s="116">
        <v>53458</v>
      </c>
      <c r="H472" s="116">
        <v>53457</v>
      </c>
      <c r="I472" t="str">
        <f t="shared" si="28"/>
        <v>L33490</v>
      </c>
      <c r="J472" t="str">
        <f t="shared" si="29"/>
        <v>L34224</v>
      </c>
      <c r="K472" t="str">
        <f t="shared" si="30"/>
        <v>A53458</v>
      </c>
      <c r="L472" t="str">
        <f t="shared" si="31"/>
        <v>A53457</v>
      </c>
    </row>
    <row r="473" spans="1:12" x14ac:dyDescent="0.25">
      <c r="A473" s="11"/>
      <c r="B473" s="10">
        <v>28901</v>
      </c>
      <c r="E473" s="113">
        <v>33484</v>
      </c>
      <c r="F473" s="113">
        <v>34226</v>
      </c>
      <c r="G473" s="116">
        <v>53466</v>
      </c>
      <c r="H473" s="116">
        <v>53467</v>
      </c>
      <c r="I473" t="str">
        <f t="shared" si="28"/>
        <v>L33484</v>
      </c>
      <c r="J473" t="str">
        <f t="shared" si="29"/>
        <v>L34226</v>
      </c>
      <c r="K473" t="str">
        <f t="shared" si="30"/>
        <v>A53466</v>
      </c>
      <c r="L473" t="str">
        <f t="shared" si="31"/>
        <v>A53467</v>
      </c>
    </row>
    <row r="474" spans="1:12" x14ac:dyDescent="0.25">
      <c r="A474" s="11"/>
      <c r="B474" s="10">
        <v>28902</v>
      </c>
      <c r="E474" s="113">
        <v>33500</v>
      </c>
      <c r="F474" s="113">
        <v>34228</v>
      </c>
      <c r="G474" s="116">
        <v>53470</v>
      </c>
      <c r="H474" s="116">
        <v>53468</v>
      </c>
      <c r="I474" t="str">
        <f t="shared" si="28"/>
        <v>L33500</v>
      </c>
      <c r="J474" t="str">
        <f t="shared" si="29"/>
        <v>L34228</v>
      </c>
      <c r="K474" t="str">
        <f t="shared" si="30"/>
        <v>A53470</v>
      </c>
      <c r="L474" t="str">
        <f t="shared" si="31"/>
        <v>A53468</v>
      </c>
    </row>
    <row r="475" spans="1:12" x14ac:dyDescent="0.25">
      <c r="A475" s="11"/>
      <c r="B475" s="10">
        <v>28903</v>
      </c>
      <c r="E475" s="113">
        <v>33479</v>
      </c>
      <c r="F475" s="113">
        <v>34229</v>
      </c>
      <c r="G475" s="116">
        <v>53465</v>
      </c>
      <c r="H475" s="116">
        <v>53472</v>
      </c>
      <c r="I475" t="str">
        <f t="shared" si="28"/>
        <v>L33479</v>
      </c>
      <c r="J475" t="str">
        <f t="shared" si="29"/>
        <v>L34229</v>
      </c>
      <c r="K475" t="str">
        <f t="shared" si="30"/>
        <v>A53465</v>
      </c>
      <c r="L475" t="str">
        <f t="shared" si="31"/>
        <v>A53472</v>
      </c>
    </row>
    <row r="476" spans="1:12" x14ac:dyDescent="0.25">
      <c r="A476" s="11"/>
      <c r="B476" s="10">
        <v>28904</v>
      </c>
      <c r="E476" s="113">
        <v>33488</v>
      </c>
      <c r="F476" s="113">
        <v>34233</v>
      </c>
      <c r="G476" s="116">
        <v>53483</v>
      </c>
      <c r="H476" s="116">
        <v>53480</v>
      </c>
      <c r="I476" t="str">
        <f t="shared" si="28"/>
        <v>L33488</v>
      </c>
      <c r="J476" t="str">
        <f t="shared" si="29"/>
        <v>L34233</v>
      </c>
      <c r="K476" t="str">
        <f t="shared" si="30"/>
        <v>A53483</v>
      </c>
      <c r="L476" t="str">
        <f t="shared" si="31"/>
        <v>A53480</v>
      </c>
    </row>
    <row r="477" spans="1:12" x14ac:dyDescent="0.25">
      <c r="A477" s="11"/>
      <c r="B477" s="10">
        <v>28905</v>
      </c>
      <c r="E477" s="113">
        <v>33362</v>
      </c>
      <c r="F477" s="113">
        <v>34238</v>
      </c>
      <c r="G477" s="116">
        <v>53479</v>
      </c>
      <c r="H477" s="116">
        <v>53482</v>
      </c>
      <c r="I477" t="str">
        <f t="shared" si="28"/>
        <v>L33362</v>
      </c>
      <c r="J477" t="str">
        <f t="shared" si="29"/>
        <v>L34238</v>
      </c>
      <c r="K477" t="str">
        <f t="shared" si="30"/>
        <v>A53479</v>
      </c>
      <c r="L477" t="str">
        <f t="shared" si="31"/>
        <v>A53482</v>
      </c>
    </row>
    <row r="478" spans="1:12" x14ac:dyDescent="0.25">
      <c r="A478" s="11"/>
      <c r="B478" s="10">
        <v>28906</v>
      </c>
      <c r="E478" s="113">
        <v>33533</v>
      </c>
      <c r="F478" s="113">
        <v>34240</v>
      </c>
      <c r="G478" s="116">
        <v>53486</v>
      </c>
      <c r="H478" s="116">
        <v>53484</v>
      </c>
      <c r="I478" t="str">
        <f t="shared" si="28"/>
        <v>L33533</v>
      </c>
      <c r="J478" t="str">
        <f t="shared" si="29"/>
        <v>L34240</v>
      </c>
      <c r="K478" t="str">
        <f t="shared" si="30"/>
        <v>A53486</v>
      </c>
      <c r="L478" t="str">
        <f t="shared" si="31"/>
        <v>A53484</v>
      </c>
    </row>
    <row r="479" spans="1:12" x14ac:dyDescent="0.25">
      <c r="A479" s="11"/>
      <c r="B479" s="10">
        <v>28921</v>
      </c>
      <c r="E479" s="113">
        <v>33327</v>
      </c>
      <c r="F479" s="113">
        <v>34241</v>
      </c>
      <c r="G479" s="116">
        <v>53487</v>
      </c>
      <c r="H479" s="116">
        <v>53488</v>
      </c>
      <c r="I479" t="str">
        <f t="shared" si="28"/>
        <v>L33327</v>
      </c>
      <c r="J479" t="str">
        <f t="shared" si="29"/>
        <v>L34241</v>
      </c>
      <c r="K479" t="str">
        <f t="shared" si="30"/>
        <v>A53487</v>
      </c>
      <c r="L479" t="str">
        <f t="shared" si="31"/>
        <v>A53488</v>
      </c>
    </row>
    <row r="480" spans="1:12" x14ac:dyDescent="0.25">
      <c r="A480" s="11"/>
      <c r="B480" s="10">
        <v>28922</v>
      </c>
      <c r="E480" s="113">
        <v>33518</v>
      </c>
      <c r="F480" s="113">
        <v>34242</v>
      </c>
      <c r="G480" s="116">
        <v>53490</v>
      </c>
      <c r="H480" s="116">
        <v>53489</v>
      </c>
      <c r="I480" t="str">
        <f t="shared" si="28"/>
        <v>L33518</v>
      </c>
      <c r="J480" t="str">
        <f t="shared" si="29"/>
        <v>L34242</v>
      </c>
      <c r="K480" t="str">
        <f t="shared" si="30"/>
        <v>A53490</v>
      </c>
      <c r="L480" t="str">
        <f t="shared" si="31"/>
        <v>A53489</v>
      </c>
    </row>
    <row r="481" spans="1:12" x14ac:dyDescent="0.25">
      <c r="A481" s="11"/>
      <c r="B481" s="10">
        <v>28923</v>
      </c>
      <c r="E481" s="113">
        <v>33496</v>
      </c>
      <c r="F481" s="113">
        <v>34243</v>
      </c>
      <c r="G481" s="116">
        <v>53494</v>
      </c>
      <c r="H481" s="116">
        <v>53493</v>
      </c>
      <c r="I481" t="str">
        <f t="shared" si="28"/>
        <v>L33496</v>
      </c>
      <c r="J481" t="str">
        <f t="shared" si="29"/>
        <v>L34243</v>
      </c>
      <c r="K481" t="str">
        <f t="shared" si="30"/>
        <v>A53494</v>
      </c>
      <c r="L481" t="str">
        <f t="shared" si="31"/>
        <v>A53493</v>
      </c>
    </row>
    <row r="482" spans="1:12" x14ac:dyDescent="0.25">
      <c r="A482" s="11"/>
      <c r="B482" s="10">
        <v>28924</v>
      </c>
      <c r="E482" s="113">
        <v>31896</v>
      </c>
      <c r="F482" s="113">
        <v>34246</v>
      </c>
      <c r="G482" s="116">
        <v>53485</v>
      </c>
      <c r="H482" s="116">
        <v>53495</v>
      </c>
      <c r="I482" t="str">
        <f t="shared" si="28"/>
        <v>L31896</v>
      </c>
      <c r="J482" t="str">
        <f t="shared" si="29"/>
        <v>L34246</v>
      </c>
      <c r="K482" t="str">
        <f t="shared" si="30"/>
        <v>A53485</v>
      </c>
      <c r="L482" t="str">
        <f t="shared" si="31"/>
        <v>A53495</v>
      </c>
    </row>
    <row r="483" spans="1:12" x14ac:dyDescent="0.25">
      <c r="A483" s="11"/>
      <c r="B483" s="10">
        <v>28925</v>
      </c>
      <c r="E483" s="113">
        <v>33485</v>
      </c>
      <c r="F483" s="113">
        <v>34247</v>
      </c>
      <c r="G483" s="116">
        <v>53496</v>
      </c>
      <c r="H483" s="116">
        <v>53497</v>
      </c>
      <c r="I483" t="str">
        <f t="shared" si="28"/>
        <v>L33485</v>
      </c>
      <c r="J483" t="str">
        <f t="shared" si="29"/>
        <v>L34247</v>
      </c>
      <c r="K483" t="str">
        <f t="shared" si="30"/>
        <v>A53496</v>
      </c>
      <c r="L483" t="str">
        <f t="shared" si="31"/>
        <v>A53497</v>
      </c>
    </row>
    <row r="484" spans="1:12" x14ac:dyDescent="0.25">
      <c r="A484" s="11"/>
      <c r="B484" s="10">
        <v>28926</v>
      </c>
      <c r="E484" s="113">
        <v>31415</v>
      </c>
      <c r="F484" s="113">
        <v>34251</v>
      </c>
      <c r="G484" s="116">
        <v>53500</v>
      </c>
      <c r="H484" s="116">
        <v>53501</v>
      </c>
      <c r="I484" t="str">
        <f t="shared" si="28"/>
        <v>L31415</v>
      </c>
      <c r="J484" t="str">
        <f t="shared" si="29"/>
        <v>L34251</v>
      </c>
      <c r="K484" t="str">
        <f t="shared" si="30"/>
        <v>A53500</v>
      </c>
      <c r="L484" t="str">
        <f t="shared" si="31"/>
        <v>A53501</v>
      </c>
    </row>
    <row r="485" spans="1:12" x14ac:dyDescent="0.25">
      <c r="A485" s="11"/>
      <c r="B485" s="10">
        <v>28927</v>
      </c>
      <c r="E485" s="113">
        <v>30555</v>
      </c>
      <c r="F485" s="113">
        <v>34252</v>
      </c>
      <c r="G485" s="116">
        <v>53523</v>
      </c>
      <c r="H485" s="116">
        <v>53524</v>
      </c>
      <c r="I485" t="str">
        <f t="shared" si="28"/>
        <v>L30555</v>
      </c>
      <c r="J485" t="str">
        <f t="shared" si="29"/>
        <v>L34252</v>
      </c>
      <c r="K485" t="str">
        <f t="shared" si="30"/>
        <v>A53523</v>
      </c>
      <c r="L485" t="str">
        <f t="shared" si="31"/>
        <v>A53524</v>
      </c>
    </row>
    <row r="486" spans="1:12" x14ac:dyDescent="0.25">
      <c r="A486" s="11"/>
      <c r="B486" s="10">
        <v>28928</v>
      </c>
      <c r="E486" s="113">
        <v>30025</v>
      </c>
      <c r="F486" s="113">
        <v>34253</v>
      </c>
      <c r="G486" s="116">
        <v>53532</v>
      </c>
      <c r="H486" s="116">
        <v>53531</v>
      </c>
      <c r="I486" t="str">
        <f t="shared" si="28"/>
        <v>L30025</v>
      </c>
      <c r="J486" t="str">
        <f t="shared" si="29"/>
        <v>L34253</v>
      </c>
      <c r="K486" t="str">
        <f t="shared" si="30"/>
        <v>A53532</v>
      </c>
      <c r="L486" t="str">
        <f t="shared" si="31"/>
        <v>A53531</v>
      </c>
    </row>
    <row r="487" spans="1:12" x14ac:dyDescent="0.25">
      <c r="A487" s="11"/>
      <c r="B487" s="10">
        <v>28929</v>
      </c>
      <c r="E487" s="113">
        <v>30026</v>
      </c>
      <c r="F487" s="113">
        <v>34254</v>
      </c>
      <c r="G487" s="116">
        <v>53537</v>
      </c>
      <c r="H487" s="116">
        <v>53536</v>
      </c>
      <c r="I487" t="str">
        <f t="shared" si="28"/>
        <v>L30026</v>
      </c>
      <c r="J487" t="str">
        <f t="shared" si="29"/>
        <v>L34254</v>
      </c>
      <c r="K487" t="str">
        <f t="shared" si="30"/>
        <v>A53537</v>
      </c>
      <c r="L487" t="str">
        <f t="shared" si="31"/>
        <v>A53536</v>
      </c>
    </row>
    <row r="488" spans="1:12" x14ac:dyDescent="0.25">
      <c r="A488" s="11"/>
      <c r="B488" s="10">
        <v>28930</v>
      </c>
      <c r="E488" s="113">
        <v>30024</v>
      </c>
      <c r="F488" s="113">
        <v>34255</v>
      </c>
      <c r="G488" s="116">
        <v>53539</v>
      </c>
      <c r="H488" s="116">
        <v>53538</v>
      </c>
      <c r="I488" t="str">
        <f t="shared" si="28"/>
        <v>L30024</v>
      </c>
      <c r="J488" t="str">
        <f t="shared" si="29"/>
        <v>L34255</v>
      </c>
      <c r="K488" t="str">
        <f t="shared" si="30"/>
        <v>A53539</v>
      </c>
      <c r="L488" t="str">
        <f t="shared" si="31"/>
        <v>A53538</v>
      </c>
    </row>
    <row r="489" spans="1:12" x14ac:dyDescent="0.25">
      <c r="A489" s="11"/>
      <c r="B489" s="10">
        <v>28931</v>
      </c>
      <c r="E489" s="113">
        <v>30029</v>
      </c>
      <c r="F489" s="113">
        <v>34256</v>
      </c>
      <c r="G489" s="116">
        <v>53541</v>
      </c>
      <c r="H489" s="116">
        <v>53540</v>
      </c>
      <c r="I489" t="str">
        <f t="shared" si="28"/>
        <v>L30029</v>
      </c>
      <c r="J489" t="str">
        <f t="shared" si="29"/>
        <v>L34256</v>
      </c>
      <c r="K489" t="str">
        <f t="shared" si="30"/>
        <v>A53541</v>
      </c>
      <c r="L489" t="str">
        <f t="shared" si="31"/>
        <v>A53540</v>
      </c>
    </row>
    <row r="490" spans="1:12" x14ac:dyDescent="0.25">
      <c r="A490" s="11"/>
      <c r="B490" s="10">
        <v>28932</v>
      </c>
      <c r="E490" s="113">
        <v>30030</v>
      </c>
      <c r="F490" s="113">
        <v>34257</v>
      </c>
      <c r="G490" s="116">
        <v>53543</v>
      </c>
      <c r="H490" s="116">
        <v>53542</v>
      </c>
      <c r="I490" t="str">
        <f t="shared" si="28"/>
        <v>L30030</v>
      </c>
      <c r="J490" t="str">
        <f t="shared" si="29"/>
        <v>L34257</v>
      </c>
      <c r="K490" t="str">
        <f t="shared" si="30"/>
        <v>A53543</v>
      </c>
      <c r="L490" t="str">
        <f t="shared" si="31"/>
        <v>A53542</v>
      </c>
    </row>
    <row r="491" spans="1:12" x14ac:dyDescent="0.25">
      <c r="A491" s="11"/>
      <c r="B491" s="10">
        <v>28933</v>
      </c>
      <c r="E491" s="113">
        <v>30032</v>
      </c>
      <c r="F491" s="113">
        <v>34258</v>
      </c>
      <c r="G491" s="116">
        <v>53546</v>
      </c>
      <c r="H491" s="116">
        <v>53544</v>
      </c>
      <c r="I491" t="str">
        <f t="shared" si="28"/>
        <v>L30032</v>
      </c>
      <c r="J491" t="str">
        <f t="shared" si="29"/>
        <v>L34258</v>
      </c>
      <c r="K491" t="str">
        <f t="shared" si="30"/>
        <v>A53546</v>
      </c>
      <c r="L491" t="str">
        <f t="shared" si="31"/>
        <v>A53544</v>
      </c>
    </row>
    <row r="492" spans="1:12" x14ac:dyDescent="0.25">
      <c r="A492" s="11"/>
      <c r="B492" s="10">
        <v>28934</v>
      </c>
      <c r="E492" s="113">
        <v>30033</v>
      </c>
      <c r="F492" s="113">
        <v>34259</v>
      </c>
      <c r="G492" s="116">
        <v>53549</v>
      </c>
      <c r="H492" s="116">
        <v>53548</v>
      </c>
      <c r="I492" t="str">
        <f t="shared" si="28"/>
        <v>L30033</v>
      </c>
      <c r="J492" t="str">
        <f t="shared" si="29"/>
        <v>L34259</v>
      </c>
      <c r="K492" t="str">
        <f t="shared" si="30"/>
        <v>A53549</v>
      </c>
      <c r="L492" t="str">
        <f t="shared" si="31"/>
        <v>A53548</v>
      </c>
    </row>
    <row r="493" spans="1:12" x14ac:dyDescent="0.25">
      <c r="A493" s="11"/>
      <c r="B493" s="10">
        <v>28936</v>
      </c>
      <c r="E493" s="113">
        <v>30035</v>
      </c>
      <c r="F493" s="113">
        <v>34260</v>
      </c>
      <c r="G493" s="116">
        <v>53553</v>
      </c>
      <c r="H493" s="116">
        <v>53550</v>
      </c>
      <c r="I493" t="str">
        <f t="shared" si="28"/>
        <v>L30035</v>
      </c>
      <c r="J493" t="str">
        <f t="shared" si="29"/>
        <v>L34260</v>
      </c>
      <c r="K493" t="str">
        <f t="shared" si="30"/>
        <v>A53553</v>
      </c>
      <c r="L493" t="str">
        <f t="shared" si="31"/>
        <v>A53550</v>
      </c>
    </row>
    <row r="494" spans="1:12" x14ac:dyDescent="0.25">
      <c r="A494" s="11"/>
      <c r="B494" s="10">
        <v>28937</v>
      </c>
      <c r="E494" s="113">
        <v>32342</v>
      </c>
      <c r="F494" s="113">
        <v>34261</v>
      </c>
      <c r="G494" s="116">
        <v>53555</v>
      </c>
      <c r="H494" s="116">
        <v>53554</v>
      </c>
      <c r="I494" t="str">
        <f t="shared" si="28"/>
        <v>L32342</v>
      </c>
      <c r="J494" t="str">
        <f t="shared" si="29"/>
        <v>L34261</v>
      </c>
      <c r="K494" t="str">
        <f t="shared" si="30"/>
        <v>A53555</v>
      </c>
      <c r="L494" t="str">
        <f t="shared" si="31"/>
        <v>A53554</v>
      </c>
    </row>
    <row r="495" spans="1:12" x14ac:dyDescent="0.25">
      <c r="A495" s="11"/>
      <c r="B495" s="10">
        <v>28938</v>
      </c>
      <c r="E495" s="113">
        <v>31300</v>
      </c>
      <c r="F495" s="113">
        <v>34262</v>
      </c>
      <c r="G495" s="116">
        <v>53557</v>
      </c>
      <c r="H495" s="116">
        <v>53556</v>
      </c>
      <c r="I495" t="str">
        <f t="shared" si="28"/>
        <v>L31300</v>
      </c>
      <c r="J495" t="str">
        <f t="shared" si="29"/>
        <v>L34262</v>
      </c>
      <c r="K495" t="str">
        <f t="shared" si="30"/>
        <v>A53557</v>
      </c>
      <c r="L495" t="str">
        <f t="shared" si="31"/>
        <v>A53556</v>
      </c>
    </row>
    <row r="496" spans="1:12" x14ac:dyDescent="0.25">
      <c r="A496" s="11"/>
      <c r="B496" s="10">
        <v>28939</v>
      </c>
      <c r="E496" s="113">
        <v>32290</v>
      </c>
      <c r="F496" s="113">
        <v>34263</v>
      </c>
      <c r="G496" s="116">
        <v>53559</v>
      </c>
      <c r="H496" s="116">
        <v>53558</v>
      </c>
      <c r="I496" t="str">
        <f t="shared" si="28"/>
        <v>L32290</v>
      </c>
      <c r="J496" t="str">
        <f t="shared" si="29"/>
        <v>L34263</v>
      </c>
      <c r="K496" t="str">
        <f t="shared" si="30"/>
        <v>A53559</v>
      </c>
      <c r="L496" t="str">
        <f t="shared" si="31"/>
        <v>A53558</v>
      </c>
    </row>
    <row r="497" spans="1:12" x14ac:dyDescent="0.25">
      <c r="A497" s="11"/>
      <c r="B497" s="10">
        <v>28940</v>
      </c>
      <c r="E497" s="113">
        <v>30038</v>
      </c>
      <c r="F497" s="113">
        <v>34264</v>
      </c>
      <c r="G497" s="116">
        <v>53563</v>
      </c>
      <c r="H497" s="116">
        <v>53562</v>
      </c>
      <c r="I497" t="str">
        <f t="shared" si="28"/>
        <v>L30038</v>
      </c>
      <c r="J497" t="str">
        <f t="shared" si="29"/>
        <v>L34264</v>
      </c>
      <c r="K497" t="str">
        <f t="shared" si="30"/>
        <v>A53563</v>
      </c>
      <c r="L497" t="str">
        <f t="shared" si="31"/>
        <v>A53562</v>
      </c>
    </row>
    <row r="498" spans="1:12" x14ac:dyDescent="0.25">
      <c r="A498" s="11"/>
      <c r="B498" s="10">
        <v>28942</v>
      </c>
      <c r="E498" s="113">
        <v>31912</v>
      </c>
      <c r="F498" s="113">
        <v>34266</v>
      </c>
      <c r="G498" s="116">
        <v>53566</v>
      </c>
      <c r="H498" s="116">
        <v>53565</v>
      </c>
      <c r="I498" t="str">
        <f t="shared" si="28"/>
        <v>L31912</v>
      </c>
      <c r="J498" t="str">
        <f t="shared" si="29"/>
        <v>L34266</v>
      </c>
      <c r="K498" t="str">
        <f t="shared" si="30"/>
        <v>A53566</v>
      </c>
      <c r="L498" t="str">
        <f t="shared" si="31"/>
        <v>A53565</v>
      </c>
    </row>
    <row r="499" spans="1:12" x14ac:dyDescent="0.25">
      <c r="A499" s="11"/>
      <c r="B499" s="10">
        <v>28943</v>
      </c>
      <c r="E499" s="113">
        <v>30040</v>
      </c>
      <c r="F499" s="113">
        <v>34267</v>
      </c>
      <c r="G499" s="116">
        <v>53568</v>
      </c>
      <c r="H499" s="116">
        <v>53567</v>
      </c>
      <c r="I499" t="str">
        <f t="shared" si="28"/>
        <v>L30040</v>
      </c>
      <c r="J499" t="str">
        <f t="shared" si="29"/>
        <v>L34267</v>
      </c>
      <c r="K499" t="str">
        <f t="shared" si="30"/>
        <v>A53568</v>
      </c>
      <c r="L499" t="str">
        <f t="shared" si="31"/>
        <v>A53567</v>
      </c>
    </row>
    <row r="500" spans="1:12" x14ac:dyDescent="0.25">
      <c r="A500" s="11"/>
      <c r="B500" s="10">
        <v>28945</v>
      </c>
      <c r="E500" s="113">
        <v>30041</v>
      </c>
      <c r="F500" s="113">
        <v>34268</v>
      </c>
      <c r="G500" s="116">
        <v>53575</v>
      </c>
      <c r="H500" s="116">
        <v>53574</v>
      </c>
      <c r="I500" t="str">
        <f t="shared" si="28"/>
        <v>L30041</v>
      </c>
      <c r="J500" t="str">
        <f t="shared" si="29"/>
        <v>L34268</v>
      </c>
      <c r="K500" t="str">
        <f t="shared" si="30"/>
        <v>A53575</v>
      </c>
      <c r="L500" t="str">
        <f t="shared" si="31"/>
        <v>A53574</v>
      </c>
    </row>
    <row r="501" spans="1:12" x14ac:dyDescent="0.25">
      <c r="A501" s="11"/>
      <c r="B501" s="10">
        <v>28946</v>
      </c>
      <c r="E501" s="113">
        <v>32834</v>
      </c>
      <c r="F501" s="113">
        <v>34269</v>
      </c>
      <c r="G501" s="116">
        <v>53492</v>
      </c>
      <c r="H501" s="116">
        <v>53576</v>
      </c>
      <c r="I501" t="str">
        <f t="shared" si="28"/>
        <v>L32834</v>
      </c>
      <c r="J501" t="str">
        <f t="shared" si="29"/>
        <v>L34269</v>
      </c>
      <c r="K501" t="str">
        <f t="shared" si="30"/>
        <v>A53492</v>
      </c>
      <c r="L501" t="str">
        <f t="shared" si="31"/>
        <v>A53576</v>
      </c>
    </row>
    <row r="502" spans="1:12" x14ac:dyDescent="0.25">
      <c r="A502" s="11"/>
      <c r="B502" s="10">
        <v>28947</v>
      </c>
      <c r="E502" s="113">
        <v>30045</v>
      </c>
      <c r="F502" s="113">
        <v>34270</v>
      </c>
      <c r="G502" s="115"/>
      <c r="H502" s="116">
        <v>53585</v>
      </c>
      <c r="I502" t="str">
        <f t="shared" si="28"/>
        <v>L30045</v>
      </c>
      <c r="J502" t="str">
        <f t="shared" si="29"/>
        <v>L34270</v>
      </c>
      <c r="K502" t="str">
        <f t="shared" si="30"/>
        <v>A</v>
      </c>
      <c r="L502" t="str">
        <f t="shared" si="31"/>
        <v>A53585</v>
      </c>
    </row>
    <row r="503" spans="1:12" x14ac:dyDescent="0.25">
      <c r="A503" s="11"/>
      <c r="B503" s="10">
        <v>28948</v>
      </c>
      <c r="E503" s="113">
        <v>30046</v>
      </c>
      <c r="F503" s="113">
        <v>34271</v>
      </c>
      <c r="G503" s="115"/>
      <c r="H503" s="116">
        <v>53587</v>
      </c>
      <c r="I503" t="str">
        <f t="shared" si="28"/>
        <v>L30046</v>
      </c>
      <c r="J503" t="str">
        <f t="shared" si="29"/>
        <v>L34271</v>
      </c>
      <c r="K503" t="str">
        <f t="shared" si="30"/>
        <v>A</v>
      </c>
      <c r="L503" t="str">
        <f t="shared" si="31"/>
        <v>A53587</v>
      </c>
    </row>
    <row r="504" spans="1:12" x14ac:dyDescent="0.25">
      <c r="A504" s="11"/>
      <c r="B504" s="10">
        <v>28950</v>
      </c>
      <c r="E504" s="113">
        <v>30591</v>
      </c>
      <c r="F504" s="113">
        <v>34272</v>
      </c>
      <c r="G504" s="115"/>
      <c r="H504" s="116">
        <v>53589</v>
      </c>
      <c r="I504" t="str">
        <f t="shared" si="28"/>
        <v>L30591</v>
      </c>
      <c r="J504" t="str">
        <f t="shared" si="29"/>
        <v>L34272</v>
      </c>
      <c r="K504" t="str">
        <f t="shared" si="30"/>
        <v>A</v>
      </c>
      <c r="L504" t="str">
        <f t="shared" si="31"/>
        <v>A53589</v>
      </c>
    </row>
    <row r="505" spans="1:12" x14ac:dyDescent="0.25">
      <c r="A505" s="11"/>
      <c r="B505" s="10">
        <v>28951</v>
      </c>
      <c r="E505" s="113">
        <v>32293</v>
      </c>
      <c r="F505" s="113">
        <v>34273</v>
      </c>
      <c r="G505" s="115"/>
      <c r="H505" s="116">
        <v>53591</v>
      </c>
      <c r="I505" t="str">
        <f t="shared" si="28"/>
        <v>L32293</v>
      </c>
      <c r="J505" t="str">
        <f t="shared" si="29"/>
        <v>L34273</v>
      </c>
      <c r="K505" t="str">
        <f t="shared" si="30"/>
        <v>A</v>
      </c>
      <c r="L505" t="str">
        <f t="shared" si="31"/>
        <v>A53591</v>
      </c>
    </row>
    <row r="506" spans="1:12" x14ac:dyDescent="0.25">
      <c r="A506" s="11"/>
      <c r="B506" s="10">
        <v>28952</v>
      </c>
      <c r="E506" s="113">
        <v>30905</v>
      </c>
      <c r="F506" s="113">
        <v>34274</v>
      </c>
      <c r="G506" s="115"/>
      <c r="H506" s="116">
        <v>53593</v>
      </c>
      <c r="I506" t="str">
        <f t="shared" si="28"/>
        <v>L30905</v>
      </c>
      <c r="J506" t="str">
        <f t="shared" si="29"/>
        <v>L34274</v>
      </c>
      <c r="K506" t="str">
        <f t="shared" si="30"/>
        <v>A</v>
      </c>
      <c r="L506" t="str">
        <f t="shared" si="31"/>
        <v>A53593</v>
      </c>
    </row>
    <row r="507" spans="1:12" x14ac:dyDescent="0.25">
      <c r="A507" s="11"/>
      <c r="B507" s="10">
        <v>28953</v>
      </c>
      <c r="E507" s="113">
        <v>30896</v>
      </c>
      <c r="F507" s="113">
        <v>34275</v>
      </c>
      <c r="G507" s="116">
        <v>53455</v>
      </c>
      <c r="H507" s="116">
        <v>53595</v>
      </c>
      <c r="I507" t="str">
        <f t="shared" si="28"/>
        <v>L30896</v>
      </c>
      <c r="J507" t="str">
        <f t="shared" si="29"/>
        <v>L34275</v>
      </c>
      <c r="K507" t="str">
        <f t="shared" si="30"/>
        <v>A53455</v>
      </c>
      <c r="L507" t="str">
        <f t="shared" si="31"/>
        <v>A53595</v>
      </c>
    </row>
    <row r="508" spans="1:12" x14ac:dyDescent="0.25">
      <c r="A508" s="11"/>
      <c r="B508" s="10">
        <v>28954</v>
      </c>
      <c r="E508" s="113">
        <v>30047</v>
      </c>
      <c r="F508" s="113">
        <v>34276</v>
      </c>
      <c r="G508" s="116">
        <v>53597</v>
      </c>
      <c r="H508" s="116">
        <v>53596</v>
      </c>
      <c r="I508" t="str">
        <f t="shared" si="28"/>
        <v>L30047</v>
      </c>
      <c r="J508" t="str">
        <f t="shared" si="29"/>
        <v>L34276</v>
      </c>
      <c r="K508" t="str">
        <f t="shared" si="30"/>
        <v>A53597</v>
      </c>
      <c r="L508" t="str">
        <f t="shared" si="31"/>
        <v>A53596</v>
      </c>
    </row>
    <row r="509" spans="1:12" x14ac:dyDescent="0.25">
      <c r="A509" s="11"/>
      <c r="B509" s="10">
        <v>28955</v>
      </c>
      <c r="E509" s="113">
        <v>30048</v>
      </c>
      <c r="F509" s="113">
        <v>34277</v>
      </c>
      <c r="G509" s="116">
        <v>53599</v>
      </c>
      <c r="H509" s="116">
        <v>53598</v>
      </c>
      <c r="I509" t="str">
        <f t="shared" si="28"/>
        <v>L30048</v>
      </c>
      <c r="J509" t="str">
        <f t="shared" si="29"/>
        <v>L34277</v>
      </c>
      <c r="K509" t="str">
        <f t="shared" si="30"/>
        <v>A53599</v>
      </c>
      <c r="L509" t="str">
        <f t="shared" si="31"/>
        <v>A53598</v>
      </c>
    </row>
    <row r="510" spans="1:12" x14ac:dyDescent="0.25">
      <c r="A510" s="11"/>
      <c r="B510" s="10">
        <v>28957</v>
      </c>
      <c r="E510" s="113">
        <v>30051</v>
      </c>
      <c r="F510" s="113">
        <v>34278</v>
      </c>
      <c r="G510" s="116">
        <v>53601</v>
      </c>
      <c r="H510" s="116">
        <v>53600</v>
      </c>
      <c r="I510" t="str">
        <f t="shared" si="28"/>
        <v>L30051</v>
      </c>
      <c r="J510" t="str">
        <f t="shared" si="29"/>
        <v>L34278</v>
      </c>
      <c r="K510" t="str">
        <f t="shared" si="30"/>
        <v>A53601</v>
      </c>
      <c r="L510" t="str">
        <f t="shared" si="31"/>
        <v>A53600</v>
      </c>
    </row>
    <row r="511" spans="1:12" x14ac:dyDescent="0.25">
      <c r="A511" s="11"/>
      <c r="B511" s="10">
        <v>28958</v>
      </c>
      <c r="E511" s="113">
        <v>30053</v>
      </c>
      <c r="F511" s="113">
        <v>34279</v>
      </c>
      <c r="G511" s="116">
        <v>53604</v>
      </c>
      <c r="H511" s="116">
        <v>53602</v>
      </c>
      <c r="I511" t="str">
        <f t="shared" si="28"/>
        <v>L30053</v>
      </c>
      <c r="J511" t="str">
        <f t="shared" si="29"/>
        <v>L34279</v>
      </c>
      <c r="K511" t="str">
        <f t="shared" si="30"/>
        <v>A53604</v>
      </c>
      <c r="L511" t="str">
        <f t="shared" si="31"/>
        <v>A53602</v>
      </c>
    </row>
    <row r="512" spans="1:12" x14ac:dyDescent="0.25">
      <c r="A512" s="11"/>
      <c r="B512" s="10">
        <v>28959</v>
      </c>
      <c r="E512" s="113">
        <v>30054</v>
      </c>
      <c r="F512" s="113">
        <v>34280</v>
      </c>
      <c r="G512" s="116">
        <v>53606</v>
      </c>
      <c r="H512" s="116">
        <v>53605</v>
      </c>
      <c r="I512" t="str">
        <f t="shared" si="28"/>
        <v>L30054</v>
      </c>
      <c r="J512" t="str">
        <f t="shared" si="29"/>
        <v>L34280</v>
      </c>
      <c r="K512" t="str">
        <f t="shared" si="30"/>
        <v>A53606</v>
      </c>
      <c r="L512" t="str">
        <f t="shared" si="31"/>
        <v>A53605</v>
      </c>
    </row>
    <row r="513" spans="1:12" x14ac:dyDescent="0.25">
      <c r="A513" s="11"/>
      <c r="B513" s="10">
        <v>28960</v>
      </c>
      <c r="E513" s="113">
        <v>32838</v>
      </c>
      <c r="F513" s="113">
        <v>34281</v>
      </c>
      <c r="G513" s="116">
        <v>53616</v>
      </c>
      <c r="H513" s="116">
        <v>53615</v>
      </c>
      <c r="I513" t="str">
        <f t="shared" si="28"/>
        <v>L32838</v>
      </c>
      <c r="J513" t="str">
        <f t="shared" si="29"/>
        <v>L34281</v>
      </c>
      <c r="K513" t="str">
        <f t="shared" si="30"/>
        <v>A53616</v>
      </c>
      <c r="L513" t="str">
        <f t="shared" si="31"/>
        <v>A53615</v>
      </c>
    </row>
    <row r="514" spans="1:12" x14ac:dyDescent="0.25">
      <c r="A514" s="11"/>
      <c r="B514" s="10">
        <v>28961</v>
      </c>
      <c r="E514" s="113">
        <v>33070</v>
      </c>
      <c r="F514" s="113">
        <v>34282</v>
      </c>
      <c r="G514" s="116">
        <v>53620</v>
      </c>
      <c r="H514" s="116">
        <v>53619</v>
      </c>
      <c r="I514" t="str">
        <f t="shared" si="28"/>
        <v>L33070</v>
      </c>
      <c r="J514" t="str">
        <f t="shared" si="29"/>
        <v>L34282</v>
      </c>
      <c r="K514" t="str">
        <f t="shared" si="30"/>
        <v>A53620</v>
      </c>
      <c r="L514" t="str">
        <f t="shared" si="31"/>
        <v>A53619</v>
      </c>
    </row>
    <row r="515" spans="1:12" x14ac:dyDescent="0.25">
      <c r="A515" s="11"/>
      <c r="B515" s="10">
        <v>28963</v>
      </c>
      <c r="E515" s="113">
        <v>32973</v>
      </c>
      <c r="F515" s="113">
        <v>34283</v>
      </c>
      <c r="G515" s="116">
        <v>53625</v>
      </c>
      <c r="H515" s="116">
        <v>53624</v>
      </c>
      <c r="I515" t="str">
        <f t="shared" ref="I515:I578" si="32">_xlfn.CONCAT("L",E515)</f>
        <v>L32973</v>
      </c>
      <c r="J515" t="str">
        <f t="shared" ref="J515:J578" si="33">_xlfn.CONCAT("L",F515)</f>
        <v>L34283</v>
      </c>
      <c r="K515" t="str">
        <f t="shared" ref="K515:K578" si="34">_xlfn.CONCAT("A",G515)</f>
        <v>A53625</v>
      </c>
      <c r="L515" t="str">
        <f t="shared" ref="L515:L578" si="35">_xlfn.CONCAT("A",H515)</f>
        <v>A53624</v>
      </c>
    </row>
    <row r="516" spans="1:12" x14ac:dyDescent="0.25">
      <c r="A516" s="11"/>
      <c r="B516" s="10">
        <v>28964</v>
      </c>
      <c r="E516" s="113">
        <v>30055</v>
      </c>
      <c r="F516" s="113">
        <v>34284</v>
      </c>
      <c r="G516" s="116">
        <v>53629</v>
      </c>
      <c r="H516" s="116">
        <v>53628</v>
      </c>
      <c r="I516" t="str">
        <f t="shared" si="32"/>
        <v>L30055</v>
      </c>
      <c r="J516" t="str">
        <f t="shared" si="33"/>
        <v>L34284</v>
      </c>
      <c r="K516" t="str">
        <f t="shared" si="34"/>
        <v>A53629</v>
      </c>
      <c r="L516" t="str">
        <f t="shared" si="35"/>
        <v>A53628</v>
      </c>
    </row>
    <row r="517" spans="1:12" x14ac:dyDescent="0.25">
      <c r="A517" s="11"/>
      <c r="B517" s="10">
        <v>28966</v>
      </c>
      <c r="E517" s="113">
        <v>31428</v>
      </c>
      <c r="F517" s="113">
        <v>34285</v>
      </c>
      <c r="G517" s="116">
        <v>53631</v>
      </c>
      <c r="H517" s="116">
        <v>53630</v>
      </c>
      <c r="I517" t="str">
        <f t="shared" si="32"/>
        <v>L31428</v>
      </c>
      <c r="J517" t="str">
        <f t="shared" si="33"/>
        <v>L34285</v>
      </c>
      <c r="K517" t="str">
        <f t="shared" si="34"/>
        <v>A53631</v>
      </c>
      <c r="L517" t="str">
        <f t="shared" si="35"/>
        <v>A53630</v>
      </c>
    </row>
    <row r="518" spans="1:12" x14ac:dyDescent="0.25">
      <c r="A518" s="11"/>
      <c r="B518" s="10">
        <v>28967</v>
      </c>
      <c r="E518" s="113">
        <v>30057</v>
      </c>
      <c r="F518" s="113">
        <v>34286</v>
      </c>
      <c r="G518" s="116">
        <v>53640</v>
      </c>
      <c r="H518" s="116">
        <v>53638</v>
      </c>
      <c r="I518" t="str">
        <f t="shared" si="32"/>
        <v>L30057</v>
      </c>
      <c r="J518" t="str">
        <f t="shared" si="33"/>
        <v>L34286</v>
      </c>
      <c r="K518" t="str">
        <f t="shared" si="34"/>
        <v>A53640</v>
      </c>
      <c r="L518" t="str">
        <f t="shared" si="35"/>
        <v>A53638</v>
      </c>
    </row>
    <row r="519" spans="1:12" x14ac:dyDescent="0.25">
      <c r="A519" s="11"/>
      <c r="B519" s="10">
        <v>28968</v>
      </c>
      <c r="E519" s="113">
        <v>30058</v>
      </c>
      <c r="F519" s="113">
        <v>34287</v>
      </c>
      <c r="G519" s="116">
        <v>53654</v>
      </c>
      <c r="H519" s="116">
        <v>53652</v>
      </c>
      <c r="I519" t="str">
        <f t="shared" si="32"/>
        <v>L30058</v>
      </c>
      <c r="J519" t="str">
        <f t="shared" si="33"/>
        <v>L34287</v>
      </c>
      <c r="K519" t="str">
        <f t="shared" si="34"/>
        <v>A53654</v>
      </c>
      <c r="L519" t="str">
        <f t="shared" si="35"/>
        <v>A53652</v>
      </c>
    </row>
    <row r="520" spans="1:12" x14ac:dyDescent="0.25">
      <c r="A520" s="11"/>
      <c r="B520" s="10">
        <v>28969</v>
      </c>
      <c r="E520" s="113">
        <v>30059</v>
      </c>
      <c r="F520" s="113">
        <v>34288</v>
      </c>
      <c r="G520" s="116">
        <v>53658</v>
      </c>
      <c r="H520" s="116">
        <v>53657</v>
      </c>
      <c r="I520" t="str">
        <f t="shared" si="32"/>
        <v>L30059</v>
      </c>
      <c r="J520" t="str">
        <f t="shared" si="33"/>
        <v>L34288</v>
      </c>
      <c r="K520" t="str">
        <f t="shared" si="34"/>
        <v>A53658</v>
      </c>
      <c r="L520" t="str">
        <f t="shared" si="35"/>
        <v>A53657</v>
      </c>
    </row>
    <row r="521" spans="1:12" x14ac:dyDescent="0.25">
      <c r="A521" s="11"/>
      <c r="B521" s="10">
        <v>28971</v>
      </c>
      <c r="E521" s="113">
        <v>31918</v>
      </c>
      <c r="F521" s="113">
        <v>34289</v>
      </c>
      <c r="G521" s="116">
        <v>53662</v>
      </c>
      <c r="H521" s="116">
        <v>53659</v>
      </c>
      <c r="I521" t="str">
        <f t="shared" si="32"/>
        <v>L31918</v>
      </c>
      <c r="J521" t="str">
        <f t="shared" si="33"/>
        <v>L34289</v>
      </c>
      <c r="K521" t="str">
        <f t="shared" si="34"/>
        <v>A53662</v>
      </c>
      <c r="L521" t="str">
        <f t="shared" si="35"/>
        <v>A53659</v>
      </c>
    </row>
    <row r="522" spans="1:12" x14ac:dyDescent="0.25">
      <c r="A522" s="11"/>
      <c r="B522" s="10">
        <v>28973</v>
      </c>
      <c r="E522" s="113">
        <v>30004</v>
      </c>
      <c r="F522" s="113">
        <v>34290</v>
      </c>
      <c r="G522" s="116">
        <v>53666</v>
      </c>
      <c r="H522" s="116">
        <v>53664</v>
      </c>
      <c r="I522" t="str">
        <f t="shared" si="32"/>
        <v>L30004</v>
      </c>
      <c r="J522" t="str">
        <f t="shared" si="33"/>
        <v>L34290</v>
      </c>
      <c r="K522" t="str">
        <f t="shared" si="34"/>
        <v>A53666</v>
      </c>
      <c r="L522" t="str">
        <f t="shared" si="35"/>
        <v>A53664</v>
      </c>
    </row>
    <row r="523" spans="1:12" x14ac:dyDescent="0.25">
      <c r="A523" s="11"/>
      <c r="B523" s="10">
        <v>28974</v>
      </c>
      <c r="E523" s="113">
        <v>32112</v>
      </c>
      <c r="F523" s="113">
        <v>34291</v>
      </c>
      <c r="G523" s="116">
        <v>53671</v>
      </c>
      <c r="H523" s="116">
        <v>53669</v>
      </c>
      <c r="I523" t="str">
        <f t="shared" si="32"/>
        <v>L32112</v>
      </c>
      <c r="J523" t="str">
        <f t="shared" si="33"/>
        <v>L34291</v>
      </c>
      <c r="K523" t="str">
        <f t="shared" si="34"/>
        <v>A53671</v>
      </c>
      <c r="L523" t="str">
        <f t="shared" si="35"/>
        <v>A53669</v>
      </c>
    </row>
    <row r="524" spans="1:12" x14ac:dyDescent="0.25">
      <c r="A524" s="11"/>
      <c r="B524" s="10">
        <v>28975</v>
      </c>
      <c r="E524" s="113">
        <v>32836</v>
      </c>
      <c r="F524" s="113">
        <v>34292</v>
      </c>
      <c r="G524" s="116">
        <v>53699</v>
      </c>
      <c r="H524" s="116">
        <v>53698</v>
      </c>
      <c r="I524" t="str">
        <f t="shared" si="32"/>
        <v>L32836</v>
      </c>
      <c r="J524" t="str">
        <f t="shared" si="33"/>
        <v>L34292</v>
      </c>
      <c r="K524" t="str">
        <f t="shared" si="34"/>
        <v>A53699</v>
      </c>
      <c r="L524" t="str">
        <f t="shared" si="35"/>
        <v>A53698</v>
      </c>
    </row>
    <row r="525" spans="1:12" x14ac:dyDescent="0.25">
      <c r="A525" s="11"/>
      <c r="B525" s="10">
        <v>28976</v>
      </c>
      <c r="E525" s="113">
        <v>32116</v>
      </c>
      <c r="F525" s="113">
        <v>34293</v>
      </c>
      <c r="G525" s="116">
        <v>53701</v>
      </c>
      <c r="H525" s="116">
        <v>53700</v>
      </c>
      <c r="I525" t="str">
        <f t="shared" si="32"/>
        <v>L32116</v>
      </c>
      <c r="J525" t="str">
        <f t="shared" si="33"/>
        <v>L34293</v>
      </c>
      <c r="K525" t="str">
        <f t="shared" si="34"/>
        <v>A53701</v>
      </c>
      <c r="L525" t="str">
        <f t="shared" si="35"/>
        <v>A53700</v>
      </c>
    </row>
    <row r="526" spans="1:12" x14ac:dyDescent="0.25">
      <c r="A526" s="11"/>
      <c r="B526" s="10">
        <v>28977</v>
      </c>
      <c r="E526" s="113">
        <v>32971</v>
      </c>
      <c r="F526" s="113">
        <v>34294</v>
      </c>
      <c r="G526" s="116">
        <v>53703</v>
      </c>
      <c r="H526" s="116">
        <v>53702</v>
      </c>
      <c r="I526" t="str">
        <f t="shared" si="32"/>
        <v>L32971</v>
      </c>
      <c r="J526" t="str">
        <f t="shared" si="33"/>
        <v>L34294</v>
      </c>
      <c r="K526" t="str">
        <f t="shared" si="34"/>
        <v>A53703</v>
      </c>
      <c r="L526" t="str">
        <f t="shared" si="35"/>
        <v>A53702</v>
      </c>
    </row>
    <row r="527" spans="1:12" x14ac:dyDescent="0.25">
      <c r="A527" s="11"/>
      <c r="B527" s="10">
        <v>28978</v>
      </c>
      <c r="E527" s="113">
        <v>33072</v>
      </c>
      <c r="F527" s="113">
        <v>34295</v>
      </c>
      <c r="G527" s="116">
        <v>53706</v>
      </c>
      <c r="H527" s="116">
        <v>53704</v>
      </c>
      <c r="I527" t="str">
        <f t="shared" si="32"/>
        <v>L33072</v>
      </c>
      <c r="J527" t="str">
        <f t="shared" si="33"/>
        <v>L34295</v>
      </c>
      <c r="K527" t="str">
        <f t="shared" si="34"/>
        <v>A53706</v>
      </c>
      <c r="L527" t="str">
        <f t="shared" si="35"/>
        <v>A53704</v>
      </c>
    </row>
    <row r="528" spans="1:12" x14ac:dyDescent="0.25">
      <c r="A528" s="11"/>
      <c r="B528" s="10">
        <v>28979</v>
      </c>
      <c r="E528" s="113">
        <v>32114</v>
      </c>
      <c r="F528" s="113">
        <v>34296</v>
      </c>
      <c r="G528" s="116">
        <v>53534</v>
      </c>
      <c r="H528" s="116">
        <v>53708</v>
      </c>
      <c r="I528" t="str">
        <f t="shared" si="32"/>
        <v>L32114</v>
      </c>
      <c r="J528" t="str">
        <f t="shared" si="33"/>
        <v>L34296</v>
      </c>
      <c r="K528" t="str">
        <f t="shared" si="34"/>
        <v>A53534</v>
      </c>
      <c r="L528" t="str">
        <f t="shared" si="35"/>
        <v>A53708</v>
      </c>
    </row>
    <row r="529" spans="1:12" x14ac:dyDescent="0.25">
      <c r="A529" s="11"/>
      <c r="B529" s="10">
        <v>28980</v>
      </c>
      <c r="E529" s="113">
        <v>30064</v>
      </c>
      <c r="F529" s="113">
        <v>34297</v>
      </c>
      <c r="G529" s="116">
        <v>53759</v>
      </c>
      <c r="H529" s="116">
        <v>53773</v>
      </c>
      <c r="I529" t="str">
        <f t="shared" si="32"/>
        <v>L30064</v>
      </c>
      <c r="J529" t="str">
        <f t="shared" si="33"/>
        <v>L34297</v>
      </c>
      <c r="K529" t="str">
        <f t="shared" si="34"/>
        <v>A53759</v>
      </c>
      <c r="L529" t="str">
        <f t="shared" si="35"/>
        <v>A53773</v>
      </c>
    </row>
    <row r="530" spans="1:12" x14ac:dyDescent="0.25">
      <c r="A530" s="11"/>
      <c r="B530" s="10">
        <v>28981</v>
      </c>
      <c r="E530" s="113">
        <v>32826</v>
      </c>
      <c r="F530" s="113">
        <v>34298</v>
      </c>
      <c r="G530" s="116">
        <v>53372</v>
      </c>
      <c r="H530" s="116">
        <v>53775</v>
      </c>
      <c r="I530" t="str">
        <f t="shared" si="32"/>
        <v>L32826</v>
      </c>
      <c r="J530" t="str">
        <f t="shared" si="33"/>
        <v>L34298</v>
      </c>
      <c r="K530" t="str">
        <f t="shared" si="34"/>
        <v>A53372</v>
      </c>
      <c r="L530" t="str">
        <f t="shared" si="35"/>
        <v>A53775</v>
      </c>
    </row>
    <row r="531" spans="1:12" x14ac:dyDescent="0.25">
      <c r="A531" s="11"/>
      <c r="B531" s="10">
        <v>28982</v>
      </c>
      <c r="E531" s="113">
        <v>30066</v>
      </c>
      <c r="F531" s="113">
        <v>34299</v>
      </c>
      <c r="G531" s="116">
        <v>53513</v>
      </c>
      <c r="H531" s="116">
        <v>53776</v>
      </c>
      <c r="I531" t="str">
        <f t="shared" si="32"/>
        <v>L30066</v>
      </c>
      <c r="J531" t="str">
        <f t="shared" si="33"/>
        <v>L34299</v>
      </c>
      <c r="K531" t="str">
        <f t="shared" si="34"/>
        <v>A53513</v>
      </c>
      <c r="L531" t="str">
        <f t="shared" si="35"/>
        <v>A53776</v>
      </c>
    </row>
    <row r="532" spans="1:12" x14ac:dyDescent="0.25">
      <c r="A532" s="11"/>
      <c r="B532" s="10">
        <v>28983</v>
      </c>
      <c r="E532" s="113">
        <v>30062</v>
      </c>
      <c r="F532" s="113">
        <v>34300</v>
      </c>
      <c r="G532" s="116">
        <v>53390</v>
      </c>
      <c r="H532" s="116">
        <v>53777</v>
      </c>
      <c r="I532" t="str">
        <f t="shared" si="32"/>
        <v>L30062</v>
      </c>
      <c r="J532" t="str">
        <f t="shared" si="33"/>
        <v>L34300</v>
      </c>
      <c r="K532" t="str">
        <f t="shared" si="34"/>
        <v>A53390</v>
      </c>
      <c r="L532" t="str">
        <f t="shared" si="35"/>
        <v>A53777</v>
      </c>
    </row>
    <row r="533" spans="1:12" x14ac:dyDescent="0.25">
      <c r="A533" s="11"/>
      <c r="B533" s="10">
        <v>28984</v>
      </c>
      <c r="E533" s="113">
        <v>30068</v>
      </c>
      <c r="F533" s="113">
        <v>34301</v>
      </c>
      <c r="G533" s="116">
        <v>53402</v>
      </c>
      <c r="H533" s="116">
        <v>53778</v>
      </c>
      <c r="I533" t="str">
        <f t="shared" si="32"/>
        <v>L30068</v>
      </c>
      <c r="J533" t="str">
        <f t="shared" si="33"/>
        <v>L34301</v>
      </c>
      <c r="K533" t="str">
        <f t="shared" si="34"/>
        <v>A53402</v>
      </c>
      <c r="L533" t="str">
        <f t="shared" si="35"/>
        <v>A53778</v>
      </c>
    </row>
    <row r="534" spans="1:12" x14ac:dyDescent="0.25">
      <c r="A534" s="11"/>
      <c r="B534" s="10">
        <v>28986</v>
      </c>
      <c r="E534" s="113">
        <v>30022</v>
      </c>
      <c r="F534" s="113">
        <v>34302</v>
      </c>
      <c r="G534" s="116">
        <v>53404</v>
      </c>
      <c r="H534" s="116">
        <v>53779</v>
      </c>
      <c r="I534" t="str">
        <f t="shared" si="32"/>
        <v>L30022</v>
      </c>
      <c r="J534" t="str">
        <f t="shared" si="33"/>
        <v>L34302</v>
      </c>
      <c r="K534" t="str">
        <f t="shared" si="34"/>
        <v>A53404</v>
      </c>
      <c r="L534" t="str">
        <f t="shared" si="35"/>
        <v>A53779</v>
      </c>
    </row>
    <row r="535" spans="1:12" x14ac:dyDescent="0.25">
      <c r="A535" s="11"/>
      <c r="B535" s="10">
        <v>28987</v>
      </c>
      <c r="E535" s="113">
        <v>29992</v>
      </c>
      <c r="F535" s="113">
        <v>34303</v>
      </c>
      <c r="G535" s="116">
        <v>53385</v>
      </c>
      <c r="H535" s="116">
        <v>53780</v>
      </c>
      <c r="I535" t="str">
        <f t="shared" si="32"/>
        <v>L29992</v>
      </c>
      <c r="J535" t="str">
        <f t="shared" si="33"/>
        <v>L34303</v>
      </c>
      <c r="K535" t="str">
        <f t="shared" si="34"/>
        <v>A53385</v>
      </c>
      <c r="L535" t="str">
        <f t="shared" si="35"/>
        <v>A53780</v>
      </c>
    </row>
    <row r="536" spans="1:12" x14ac:dyDescent="0.25">
      <c r="A536" s="11"/>
      <c r="B536" s="10">
        <v>28988</v>
      </c>
      <c r="E536" s="113">
        <v>29995</v>
      </c>
      <c r="F536" s="113">
        <v>34304</v>
      </c>
      <c r="G536" s="116">
        <v>53400</v>
      </c>
      <c r="H536" s="116">
        <v>53781</v>
      </c>
      <c r="I536" t="str">
        <f t="shared" si="32"/>
        <v>L29995</v>
      </c>
      <c r="J536" t="str">
        <f t="shared" si="33"/>
        <v>L34304</v>
      </c>
      <c r="K536" t="str">
        <f t="shared" si="34"/>
        <v>A53400</v>
      </c>
      <c r="L536" t="str">
        <f t="shared" si="35"/>
        <v>A53781</v>
      </c>
    </row>
    <row r="537" spans="1:12" x14ac:dyDescent="0.25">
      <c r="A537" s="11"/>
      <c r="B537" s="10">
        <v>28989</v>
      </c>
      <c r="E537" s="113">
        <v>29999</v>
      </c>
      <c r="F537" s="113">
        <v>34305</v>
      </c>
      <c r="G537" s="116">
        <v>53392</v>
      </c>
      <c r="H537" s="116">
        <v>53783</v>
      </c>
      <c r="I537" t="str">
        <f t="shared" si="32"/>
        <v>L29999</v>
      </c>
      <c r="J537" t="str">
        <f t="shared" si="33"/>
        <v>L34305</v>
      </c>
      <c r="K537" t="str">
        <f t="shared" si="34"/>
        <v>A53392</v>
      </c>
      <c r="L537" t="str">
        <f t="shared" si="35"/>
        <v>A53783</v>
      </c>
    </row>
    <row r="538" spans="1:12" x14ac:dyDescent="0.25">
      <c r="A538" s="11"/>
      <c r="B538" s="10">
        <v>28991</v>
      </c>
      <c r="E538" s="113">
        <v>30002</v>
      </c>
      <c r="F538" s="113">
        <v>34306</v>
      </c>
      <c r="G538" s="116">
        <v>53395</v>
      </c>
      <c r="H538" s="116">
        <v>53784</v>
      </c>
      <c r="I538" t="str">
        <f t="shared" si="32"/>
        <v>L30002</v>
      </c>
      <c r="J538" t="str">
        <f t="shared" si="33"/>
        <v>L34306</v>
      </c>
      <c r="K538" t="str">
        <f t="shared" si="34"/>
        <v>A53395</v>
      </c>
      <c r="L538" t="str">
        <f t="shared" si="35"/>
        <v>A53784</v>
      </c>
    </row>
    <row r="539" spans="1:12" x14ac:dyDescent="0.25">
      <c r="A539" s="11"/>
      <c r="B539" s="10">
        <v>28992</v>
      </c>
      <c r="E539" s="113">
        <v>30005</v>
      </c>
      <c r="F539" s="113">
        <v>34307</v>
      </c>
      <c r="G539" s="116">
        <v>53766</v>
      </c>
      <c r="H539" s="116">
        <v>53793</v>
      </c>
      <c r="I539" t="str">
        <f t="shared" si="32"/>
        <v>L30005</v>
      </c>
      <c r="J539" t="str">
        <f t="shared" si="33"/>
        <v>L34307</v>
      </c>
      <c r="K539" t="str">
        <f t="shared" si="34"/>
        <v>A53766</v>
      </c>
      <c r="L539" t="str">
        <f t="shared" si="35"/>
        <v>A53793</v>
      </c>
    </row>
    <row r="540" spans="1:12" x14ac:dyDescent="0.25">
      <c r="A540" s="11"/>
      <c r="B540" s="10">
        <v>28993</v>
      </c>
      <c r="E540" s="113">
        <v>30007</v>
      </c>
      <c r="F540" s="113">
        <v>34308</v>
      </c>
      <c r="G540" s="116">
        <v>53794</v>
      </c>
      <c r="H540" s="116">
        <v>53795</v>
      </c>
      <c r="I540" t="str">
        <f t="shared" si="32"/>
        <v>L30007</v>
      </c>
      <c r="J540" t="str">
        <f t="shared" si="33"/>
        <v>L34308</v>
      </c>
      <c r="K540" t="str">
        <f t="shared" si="34"/>
        <v>A53794</v>
      </c>
      <c r="L540" t="str">
        <f t="shared" si="35"/>
        <v>A53795</v>
      </c>
    </row>
    <row r="541" spans="1:12" x14ac:dyDescent="0.25">
      <c r="A541" s="11"/>
      <c r="B541" s="10">
        <v>28995</v>
      </c>
      <c r="E541" s="113">
        <v>30008</v>
      </c>
      <c r="F541" s="113">
        <v>34309</v>
      </c>
      <c r="G541" s="115"/>
      <c r="H541" s="116">
        <v>53799</v>
      </c>
      <c r="I541" t="str">
        <f t="shared" si="32"/>
        <v>L30008</v>
      </c>
      <c r="J541" t="str">
        <f t="shared" si="33"/>
        <v>L34309</v>
      </c>
      <c r="K541" t="str">
        <f t="shared" si="34"/>
        <v>A</v>
      </c>
      <c r="L541" t="str">
        <f t="shared" si="35"/>
        <v>A53799</v>
      </c>
    </row>
    <row r="542" spans="1:12" x14ac:dyDescent="0.25">
      <c r="A542" s="11"/>
      <c r="B542" s="10">
        <v>28996</v>
      </c>
      <c r="E542" s="113">
        <v>30009</v>
      </c>
      <c r="F542" s="113">
        <v>34310</v>
      </c>
      <c r="G542" s="115"/>
      <c r="H542" s="116">
        <v>53826</v>
      </c>
      <c r="I542" t="str">
        <f t="shared" si="32"/>
        <v>L30009</v>
      </c>
      <c r="J542" t="str">
        <f t="shared" si="33"/>
        <v>L34310</v>
      </c>
      <c r="K542" t="str">
        <f t="shared" si="34"/>
        <v>A</v>
      </c>
      <c r="L542" t="str">
        <f t="shared" si="35"/>
        <v>A53826</v>
      </c>
    </row>
    <row r="543" spans="1:12" x14ac:dyDescent="0.25">
      <c r="A543" s="11"/>
      <c r="B543" s="10">
        <v>28997</v>
      </c>
      <c r="E543" s="113">
        <v>30010</v>
      </c>
      <c r="F543" s="113">
        <v>34311</v>
      </c>
      <c r="G543" s="115"/>
      <c r="H543" s="116">
        <v>53827</v>
      </c>
      <c r="I543" t="str">
        <f t="shared" si="32"/>
        <v>L30010</v>
      </c>
      <c r="J543" t="str">
        <f t="shared" si="33"/>
        <v>L34311</v>
      </c>
      <c r="K543" t="str">
        <f t="shared" si="34"/>
        <v>A</v>
      </c>
      <c r="L543" t="str">
        <f t="shared" si="35"/>
        <v>A53827</v>
      </c>
    </row>
    <row r="544" spans="1:12" x14ac:dyDescent="0.25">
      <c r="A544" s="11"/>
      <c r="B544" s="10">
        <v>28998</v>
      </c>
      <c r="E544" s="113">
        <v>33508</v>
      </c>
      <c r="F544" s="113">
        <v>34313</v>
      </c>
      <c r="G544" s="115"/>
      <c r="H544" s="116">
        <v>53828</v>
      </c>
      <c r="I544" t="str">
        <f t="shared" si="32"/>
        <v>L33508</v>
      </c>
      <c r="J544" t="str">
        <f t="shared" si="33"/>
        <v>L34313</v>
      </c>
      <c r="K544" t="str">
        <f t="shared" si="34"/>
        <v>A</v>
      </c>
      <c r="L544" t="str">
        <f t="shared" si="35"/>
        <v>A53828</v>
      </c>
    </row>
    <row r="545" spans="1:12" x14ac:dyDescent="0.25">
      <c r="A545" s="11"/>
      <c r="B545" s="10">
        <v>28999</v>
      </c>
      <c r="E545" s="113">
        <v>33532</v>
      </c>
      <c r="F545" s="113">
        <v>34314</v>
      </c>
      <c r="G545" s="115"/>
      <c r="H545" s="116">
        <v>53829</v>
      </c>
      <c r="I545" t="str">
        <f t="shared" si="32"/>
        <v>L33532</v>
      </c>
      <c r="J545" t="str">
        <f t="shared" si="33"/>
        <v>L34314</v>
      </c>
      <c r="K545" t="str">
        <f t="shared" si="34"/>
        <v>A</v>
      </c>
      <c r="L545" t="str">
        <f t="shared" si="35"/>
        <v>A53829</v>
      </c>
    </row>
    <row r="546" spans="1:12" x14ac:dyDescent="0.25">
      <c r="A546" s="11"/>
      <c r="B546" s="10">
        <v>29000</v>
      </c>
      <c r="E546" s="113">
        <v>33523</v>
      </c>
      <c r="F546" s="113">
        <v>34315</v>
      </c>
      <c r="G546" s="116">
        <v>53840</v>
      </c>
      <c r="H546" s="116">
        <v>53842</v>
      </c>
      <c r="I546" t="str">
        <f t="shared" si="32"/>
        <v>L33523</v>
      </c>
      <c r="J546" t="str">
        <f t="shared" si="33"/>
        <v>L34315</v>
      </c>
      <c r="K546" t="str">
        <f t="shared" si="34"/>
        <v>A53840</v>
      </c>
      <c r="L546" t="str">
        <f t="shared" si="35"/>
        <v>A53842</v>
      </c>
    </row>
    <row r="547" spans="1:12" x14ac:dyDescent="0.25">
      <c r="A547" s="11"/>
      <c r="B547" s="10">
        <v>29001</v>
      </c>
      <c r="E547" s="113">
        <v>33487</v>
      </c>
      <c r="F547" s="113">
        <v>34317</v>
      </c>
      <c r="G547" s="116">
        <v>53189</v>
      </c>
      <c r="H547" s="116">
        <v>53848</v>
      </c>
      <c r="I547" t="str">
        <f t="shared" si="32"/>
        <v>L33487</v>
      </c>
      <c r="J547" t="str">
        <f t="shared" si="33"/>
        <v>L34317</v>
      </c>
      <c r="K547" t="str">
        <f t="shared" si="34"/>
        <v>A53189</v>
      </c>
      <c r="L547" t="str">
        <f t="shared" si="35"/>
        <v>A53848</v>
      </c>
    </row>
    <row r="548" spans="1:12" x14ac:dyDescent="0.25">
      <c r="A548" s="11"/>
      <c r="B548" s="10">
        <v>29002</v>
      </c>
      <c r="E548" s="113">
        <v>33515</v>
      </c>
      <c r="F548" s="113">
        <v>34324</v>
      </c>
      <c r="G548" s="116">
        <v>53852</v>
      </c>
      <c r="H548" s="116">
        <v>53883</v>
      </c>
      <c r="I548" t="str">
        <f t="shared" si="32"/>
        <v>L33515</v>
      </c>
      <c r="J548" t="str">
        <f t="shared" si="33"/>
        <v>L34324</v>
      </c>
      <c r="K548" t="str">
        <f t="shared" si="34"/>
        <v>A53852</v>
      </c>
      <c r="L548" t="str">
        <f t="shared" si="35"/>
        <v>A53883</v>
      </c>
    </row>
    <row r="549" spans="1:12" x14ac:dyDescent="0.25">
      <c r="A549" s="11"/>
      <c r="B549" s="10">
        <v>29003</v>
      </c>
      <c r="E549" s="113">
        <v>33476</v>
      </c>
      <c r="F549" s="113">
        <v>34325</v>
      </c>
      <c r="G549" s="116">
        <v>53891</v>
      </c>
      <c r="H549" s="116">
        <v>53893</v>
      </c>
      <c r="I549" t="str">
        <f t="shared" si="32"/>
        <v>L33476</v>
      </c>
      <c r="J549" t="str">
        <f t="shared" si="33"/>
        <v>L34325</v>
      </c>
      <c r="K549" t="str">
        <f t="shared" si="34"/>
        <v>A53891</v>
      </c>
      <c r="L549" t="str">
        <f t="shared" si="35"/>
        <v>A53893</v>
      </c>
    </row>
    <row r="550" spans="1:12" x14ac:dyDescent="0.25">
      <c r="A550" s="11"/>
      <c r="B550" s="10">
        <v>29004</v>
      </c>
      <c r="E550" s="113">
        <v>33714</v>
      </c>
      <c r="F550" s="113">
        <v>34328</v>
      </c>
      <c r="G550" s="116">
        <v>53892</v>
      </c>
      <c r="H550" s="116">
        <v>53894</v>
      </c>
      <c r="I550" t="str">
        <f t="shared" si="32"/>
        <v>L33714</v>
      </c>
      <c r="J550" t="str">
        <f t="shared" si="33"/>
        <v>L34328</v>
      </c>
      <c r="K550" t="str">
        <f t="shared" si="34"/>
        <v>A53892</v>
      </c>
      <c r="L550" t="str">
        <f t="shared" si="35"/>
        <v>A53894</v>
      </c>
    </row>
    <row r="551" spans="1:12" x14ac:dyDescent="0.25">
      <c r="A551" s="11"/>
      <c r="B551" s="10">
        <v>29005</v>
      </c>
      <c r="E551" s="113">
        <v>31847</v>
      </c>
      <c r="F551" s="113">
        <v>34337</v>
      </c>
      <c r="G551" s="115"/>
      <c r="H551" s="116">
        <v>53915</v>
      </c>
      <c r="I551" t="str">
        <f t="shared" si="32"/>
        <v>L31847</v>
      </c>
      <c r="J551" t="str">
        <f t="shared" si="33"/>
        <v>L34337</v>
      </c>
      <c r="K551" t="str">
        <f t="shared" si="34"/>
        <v>A</v>
      </c>
      <c r="L551" t="str">
        <f t="shared" si="35"/>
        <v>A53915</v>
      </c>
    </row>
    <row r="552" spans="1:12" x14ac:dyDescent="0.25">
      <c r="A552" s="11"/>
      <c r="B552" s="10">
        <v>29006</v>
      </c>
      <c r="E552" s="113">
        <v>31848</v>
      </c>
      <c r="F552" s="113">
        <v>34338</v>
      </c>
      <c r="G552" s="115"/>
      <c r="H552" s="116">
        <v>53916</v>
      </c>
      <c r="I552" t="str">
        <f t="shared" si="32"/>
        <v>L31848</v>
      </c>
      <c r="J552" t="str">
        <f t="shared" si="33"/>
        <v>L34338</v>
      </c>
      <c r="K552" t="str">
        <f t="shared" si="34"/>
        <v>A</v>
      </c>
      <c r="L552" t="str">
        <f t="shared" si="35"/>
        <v>A53916</v>
      </c>
    </row>
    <row r="553" spans="1:12" x14ac:dyDescent="0.25">
      <c r="A553" s="11"/>
      <c r="B553" s="10">
        <v>29008</v>
      </c>
      <c r="E553" s="113">
        <v>31887</v>
      </c>
      <c r="F553" s="113">
        <v>34353</v>
      </c>
      <c r="G553" s="115"/>
      <c r="H553" s="116">
        <v>53917</v>
      </c>
      <c r="I553" t="str">
        <f t="shared" si="32"/>
        <v>L31887</v>
      </c>
      <c r="J553" t="str">
        <f t="shared" si="33"/>
        <v>L34353</v>
      </c>
      <c r="K553" t="str">
        <f t="shared" si="34"/>
        <v>A</v>
      </c>
      <c r="L553" t="str">
        <f t="shared" si="35"/>
        <v>A53917</v>
      </c>
    </row>
    <row r="554" spans="1:12" x14ac:dyDescent="0.25">
      <c r="A554" s="11"/>
      <c r="B554" s="10">
        <v>29010</v>
      </c>
      <c r="E554" s="113">
        <v>31867</v>
      </c>
      <c r="F554" s="113">
        <v>34356</v>
      </c>
      <c r="G554" s="115"/>
      <c r="H554" s="116">
        <v>53918</v>
      </c>
      <c r="I554" t="str">
        <f t="shared" si="32"/>
        <v>L31867</v>
      </c>
      <c r="J554" t="str">
        <f t="shared" si="33"/>
        <v>L34356</v>
      </c>
      <c r="K554" t="str">
        <f t="shared" si="34"/>
        <v>A</v>
      </c>
      <c r="L554" t="str">
        <f t="shared" si="35"/>
        <v>A53918</v>
      </c>
    </row>
    <row r="555" spans="1:12" x14ac:dyDescent="0.25">
      <c r="A555" s="11"/>
      <c r="B555" s="10">
        <v>29011</v>
      </c>
      <c r="E555" s="113">
        <v>31873</v>
      </c>
      <c r="F555" s="113">
        <v>34369</v>
      </c>
      <c r="G555" s="116">
        <v>53929</v>
      </c>
      <c r="H555" s="116">
        <v>53931</v>
      </c>
      <c r="I555" t="str">
        <f t="shared" si="32"/>
        <v>L31873</v>
      </c>
      <c r="J555" t="str">
        <f t="shared" si="33"/>
        <v>L34369</v>
      </c>
      <c r="K555" t="str">
        <f t="shared" si="34"/>
        <v>A53929</v>
      </c>
      <c r="L555" t="str">
        <f t="shared" si="35"/>
        <v>A53931</v>
      </c>
    </row>
    <row r="556" spans="1:12" x14ac:dyDescent="0.25">
      <c r="A556" s="11"/>
      <c r="B556" s="10">
        <v>29012</v>
      </c>
      <c r="E556" s="113">
        <v>31832</v>
      </c>
      <c r="F556" s="113">
        <v>34370</v>
      </c>
      <c r="G556" s="115"/>
      <c r="H556" s="116">
        <v>53952</v>
      </c>
      <c r="I556" t="str">
        <f t="shared" si="32"/>
        <v>L31832</v>
      </c>
      <c r="J556" t="str">
        <f t="shared" si="33"/>
        <v>L34370</v>
      </c>
      <c r="K556" t="str">
        <f t="shared" si="34"/>
        <v>A</v>
      </c>
      <c r="L556" t="str">
        <f t="shared" si="35"/>
        <v>A53952</v>
      </c>
    </row>
    <row r="557" spans="1:12" x14ac:dyDescent="0.25">
      <c r="A557" s="11"/>
      <c r="B557" s="10">
        <v>29013</v>
      </c>
      <c r="E557" s="113">
        <v>28903</v>
      </c>
      <c r="F557" s="113">
        <v>34372</v>
      </c>
      <c r="G557" s="115"/>
      <c r="H557" s="116">
        <v>53953</v>
      </c>
      <c r="I557" t="str">
        <f t="shared" si="32"/>
        <v>L28903</v>
      </c>
      <c r="J557" t="str">
        <f t="shared" si="33"/>
        <v>L34372</v>
      </c>
      <c r="K557" t="str">
        <f t="shared" si="34"/>
        <v>A</v>
      </c>
      <c r="L557" t="str">
        <f t="shared" si="35"/>
        <v>A53953</v>
      </c>
    </row>
    <row r="558" spans="1:12" x14ac:dyDescent="0.25">
      <c r="A558" s="11"/>
      <c r="B558" s="10">
        <v>29014</v>
      </c>
      <c r="E558" s="113">
        <v>29219</v>
      </c>
      <c r="F558" s="113">
        <v>34373</v>
      </c>
      <c r="G558" s="115"/>
      <c r="H558" s="116">
        <v>53956</v>
      </c>
      <c r="I558" t="str">
        <f t="shared" si="32"/>
        <v>L29219</v>
      </c>
      <c r="J558" t="str">
        <f t="shared" si="33"/>
        <v>L34373</v>
      </c>
      <c r="K558" t="str">
        <f t="shared" si="34"/>
        <v>A</v>
      </c>
      <c r="L558" t="str">
        <f t="shared" si="35"/>
        <v>A53956</v>
      </c>
    </row>
    <row r="559" spans="1:12" x14ac:dyDescent="0.25">
      <c r="A559" s="11"/>
      <c r="B559" s="10">
        <v>29015</v>
      </c>
      <c r="E559" s="113">
        <v>28904</v>
      </c>
      <c r="F559" s="113">
        <v>34374</v>
      </c>
      <c r="G559" s="115"/>
      <c r="H559" s="116">
        <v>53959</v>
      </c>
      <c r="I559" t="str">
        <f t="shared" si="32"/>
        <v>L28904</v>
      </c>
      <c r="J559" t="str">
        <f t="shared" si="33"/>
        <v>L34374</v>
      </c>
      <c r="K559" t="str">
        <f t="shared" si="34"/>
        <v>A</v>
      </c>
      <c r="L559" t="str">
        <f t="shared" si="35"/>
        <v>A53959</v>
      </c>
    </row>
    <row r="560" spans="1:12" x14ac:dyDescent="0.25">
      <c r="A560" s="11"/>
      <c r="B560" s="10">
        <v>29016</v>
      </c>
      <c r="E560" s="113">
        <v>28905</v>
      </c>
      <c r="F560" s="113">
        <v>34375</v>
      </c>
      <c r="G560" s="115"/>
      <c r="H560" s="116">
        <v>53960</v>
      </c>
      <c r="I560" t="str">
        <f t="shared" si="32"/>
        <v>L28905</v>
      </c>
      <c r="J560" t="str">
        <f t="shared" si="33"/>
        <v>L34375</v>
      </c>
      <c r="K560" t="str">
        <f t="shared" si="34"/>
        <v>A</v>
      </c>
      <c r="L560" t="str">
        <f t="shared" si="35"/>
        <v>A53960</v>
      </c>
    </row>
    <row r="561" spans="1:12" x14ac:dyDescent="0.25">
      <c r="A561" s="11"/>
      <c r="B561" s="10">
        <v>29017</v>
      </c>
      <c r="E561" s="113">
        <v>28906</v>
      </c>
      <c r="F561" s="113">
        <v>34376</v>
      </c>
      <c r="G561" s="116">
        <v>53965</v>
      </c>
      <c r="H561" s="116">
        <v>53971</v>
      </c>
      <c r="I561" t="str">
        <f t="shared" si="32"/>
        <v>L28906</v>
      </c>
      <c r="J561" t="str">
        <f t="shared" si="33"/>
        <v>L34376</v>
      </c>
      <c r="K561" t="str">
        <f t="shared" si="34"/>
        <v>A53965</v>
      </c>
      <c r="L561" t="str">
        <f t="shared" si="35"/>
        <v>A53971</v>
      </c>
    </row>
    <row r="562" spans="1:12" x14ac:dyDescent="0.25">
      <c r="A562" s="11"/>
      <c r="B562" s="10">
        <v>29018</v>
      </c>
      <c r="E562" s="113">
        <v>28907</v>
      </c>
      <c r="F562" s="113">
        <v>34377</v>
      </c>
      <c r="G562" s="116">
        <v>53966</v>
      </c>
      <c r="H562" s="116">
        <v>53972</v>
      </c>
      <c r="I562" t="str">
        <f t="shared" si="32"/>
        <v>L28907</v>
      </c>
      <c r="J562" t="str">
        <f t="shared" si="33"/>
        <v>L34377</v>
      </c>
      <c r="K562" t="str">
        <f t="shared" si="34"/>
        <v>A53966</v>
      </c>
      <c r="L562" t="str">
        <f t="shared" si="35"/>
        <v>A53972</v>
      </c>
    </row>
    <row r="563" spans="1:12" x14ac:dyDescent="0.25">
      <c r="A563" s="11"/>
      <c r="B563" s="10">
        <v>29019</v>
      </c>
      <c r="E563" s="113">
        <v>34187</v>
      </c>
      <c r="F563" s="113">
        <v>34380</v>
      </c>
      <c r="G563" s="116">
        <v>53968</v>
      </c>
      <c r="H563" s="116">
        <v>53973</v>
      </c>
      <c r="I563" t="str">
        <f t="shared" si="32"/>
        <v>L34187</v>
      </c>
      <c r="J563" t="str">
        <f t="shared" si="33"/>
        <v>L34380</v>
      </c>
      <c r="K563" t="str">
        <f t="shared" si="34"/>
        <v>A53968</v>
      </c>
      <c r="L563" t="str">
        <f t="shared" si="35"/>
        <v>A53973</v>
      </c>
    </row>
    <row r="564" spans="1:12" x14ac:dyDescent="0.25">
      <c r="A564" s="11"/>
      <c r="B564" s="10">
        <v>29020</v>
      </c>
      <c r="E564" s="113">
        <v>31880</v>
      </c>
      <c r="F564" s="113">
        <v>34393</v>
      </c>
      <c r="G564" s="116">
        <v>53969</v>
      </c>
      <c r="H564" s="116">
        <v>53975</v>
      </c>
      <c r="I564" t="str">
        <f t="shared" si="32"/>
        <v>L31880</v>
      </c>
      <c r="J564" t="str">
        <f t="shared" si="33"/>
        <v>L34393</v>
      </c>
      <c r="K564" t="str">
        <f t="shared" si="34"/>
        <v>A53969</v>
      </c>
      <c r="L564" t="str">
        <f t="shared" si="35"/>
        <v>A53975</v>
      </c>
    </row>
    <row r="565" spans="1:12" x14ac:dyDescent="0.25">
      <c r="A565" s="11"/>
      <c r="B565" s="10">
        <v>29021</v>
      </c>
      <c r="E565" s="113">
        <v>31909</v>
      </c>
      <c r="F565" s="113">
        <v>34394</v>
      </c>
      <c r="G565" s="116">
        <v>53981</v>
      </c>
      <c r="H565" s="116">
        <v>53986</v>
      </c>
      <c r="I565" t="str">
        <f t="shared" si="32"/>
        <v>L31909</v>
      </c>
      <c r="J565" t="str">
        <f t="shared" si="33"/>
        <v>L34394</v>
      </c>
      <c r="K565" t="str">
        <f t="shared" si="34"/>
        <v>A53981</v>
      </c>
      <c r="L565" t="str">
        <f t="shared" si="35"/>
        <v>A53986</v>
      </c>
    </row>
    <row r="566" spans="1:12" x14ac:dyDescent="0.25">
      <c r="A566" s="11"/>
      <c r="B566" s="10">
        <v>29023</v>
      </c>
      <c r="E566" s="113">
        <v>31842</v>
      </c>
      <c r="F566" s="113">
        <v>34399</v>
      </c>
      <c r="G566" s="116">
        <v>53982</v>
      </c>
      <c r="H566" s="116">
        <v>53988</v>
      </c>
      <c r="I566" t="str">
        <f t="shared" si="32"/>
        <v>L31842</v>
      </c>
      <c r="J566" t="str">
        <f t="shared" si="33"/>
        <v>L34399</v>
      </c>
      <c r="K566" t="str">
        <f t="shared" si="34"/>
        <v>A53982</v>
      </c>
      <c r="L566" t="str">
        <f t="shared" si="35"/>
        <v>A53988</v>
      </c>
    </row>
    <row r="567" spans="1:12" x14ac:dyDescent="0.25">
      <c r="A567" s="11"/>
      <c r="B567" s="10">
        <v>29024</v>
      </c>
      <c r="E567" s="113">
        <v>31546</v>
      </c>
      <c r="F567" s="113">
        <v>34410</v>
      </c>
      <c r="G567" s="116">
        <v>53991</v>
      </c>
      <c r="H567" s="116">
        <v>53993</v>
      </c>
      <c r="I567" t="str">
        <f t="shared" si="32"/>
        <v>L31546</v>
      </c>
      <c r="J567" t="str">
        <f t="shared" si="33"/>
        <v>L34410</v>
      </c>
      <c r="K567" t="str">
        <f t="shared" si="34"/>
        <v>A53991</v>
      </c>
      <c r="L567" t="str">
        <f t="shared" si="35"/>
        <v>A53993</v>
      </c>
    </row>
    <row r="568" spans="1:12" x14ac:dyDescent="0.25">
      <c r="A568" s="11"/>
      <c r="B568" s="10">
        <v>29025</v>
      </c>
      <c r="E568" s="113">
        <v>33750</v>
      </c>
      <c r="F568" s="113">
        <v>34411</v>
      </c>
      <c r="G568" s="116">
        <v>53992</v>
      </c>
      <c r="H568" s="116">
        <v>53994</v>
      </c>
      <c r="I568" t="str">
        <f t="shared" si="32"/>
        <v>L33750</v>
      </c>
      <c r="J568" t="str">
        <f t="shared" si="33"/>
        <v>L34411</v>
      </c>
      <c r="K568" t="str">
        <f t="shared" si="34"/>
        <v>A53992</v>
      </c>
      <c r="L568" t="str">
        <f t="shared" si="35"/>
        <v>A53994</v>
      </c>
    </row>
    <row r="569" spans="1:12" x14ac:dyDescent="0.25">
      <c r="A569" s="11"/>
      <c r="B569" s="10">
        <v>29027</v>
      </c>
      <c r="E569" s="113">
        <v>32872</v>
      </c>
      <c r="F569" s="113">
        <v>34412</v>
      </c>
      <c r="G569" s="116">
        <v>53809</v>
      </c>
      <c r="H569" s="116">
        <v>53995</v>
      </c>
      <c r="I569" t="str">
        <f t="shared" si="32"/>
        <v>L32872</v>
      </c>
      <c r="J569" t="str">
        <f t="shared" si="33"/>
        <v>L34412</v>
      </c>
      <c r="K569" t="str">
        <f t="shared" si="34"/>
        <v>A53809</v>
      </c>
      <c r="L569" t="str">
        <f t="shared" si="35"/>
        <v>A53995</v>
      </c>
    </row>
    <row r="570" spans="1:12" x14ac:dyDescent="0.25">
      <c r="A570" s="11"/>
      <c r="B570" s="10">
        <v>29028</v>
      </c>
      <c r="E570" s="113">
        <v>32379</v>
      </c>
      <c r="F570" s="113">
        <v>34413</v>
      </c>
      <c r="G570" s="116">
        <v>53169</v>
      </c>
      <c r="H570" s="116">
        <v>53996</v>
      </c>
      <c r="I570" t="str">
        <f t="shared" si="32"/>
        <v>L32379</v>
      </c>
      <c r="J570" t="str">
        <f t="shared" si="33"/>
        <v>L34413</v>
      </c>
      <c r="K570" t="str">
        <f t="shared" si="34"/>
        <v>A53169</v>
      </c>
      <c r="L570" t="str">
        <f t="shared" si="35"/>
        <v>A53996</v>
      </c>
    </row>
    <row r="571" spans="1:12" x14ac:dyDescent="0.25">
      <c r="A571" s="11"/>
      <c r="B571" s="10">
        <v>29029</v>
      </c>
      <c r="E571" s="113">
        <v>31596</v>
      </c>
      <c r="F571" s="113">
        <v>34414</v>
      </c>
      <c r="G571" s="116">
        <v>53806</v>
      </c>
      <c r="H571" s="116">
        <v>53997</v>
      </c>
      <c r="I571" t="str">
        <f t="shared" si="32"/>
        <v>L31596</v>
      </c>
      <c r="J571" t="str">
        <f t="shared" si="33"/>
        <v>L34414</v>
      </c>
      <c r="K571" t="str">
        <f t="shared" si="34"/>
        <v>A53806</v>
      </c>
      <c r="L571" t="str">
        <f t="shared" si="35"/>
        <v>A53997</v>
      </c>
    </row>
    <row r="572" spans="1:12" x14ac:dyDescent="0.25">
      <c r="A572" s="11"/>
      <c r="B572" s="10">
        <v>29030</v>
      </c>
      <c r="E572" s="113">
        <v>31597</v>
      </c>
      <c r="F572" s="113">
        <v>34415</v>
      </c>
      <c r="G572" s="116">
        <v>53808</v>
      </c>
      <c r="H572" s="116">
        <v>53998</v>
      </c>
      <c r="I572" t="str">
        <f t="shared" si="32"/>
        <v>L31597</v>
      </c>
      <c r="J572" t="str">
        <f t="shared" si="33"/>
        <v>L34415</v>
      </c>
      <c r="K572" t="str">
        <f t="shared" si="34"/>
        <v>A53808</v>
      </c>
      <c r="L572" t="str">
        <f t="shared" si="35"/>
        <v>A53998</v>
      </c>
    </row>
    <row r="573" spans="1:12" x14ac:dyDescent="0.25">
      <c r="A573" s="11"/>
      <c r="B573" s="10">
        <v>29031</v>
      </c>
      <c r="E573" s="113">
        <v>31575</v>
      </c>
      <c r="F573" s="113">
        <v>34416</v>
      </c>
      <c r="G573" s="116">
        <v>53807</v>
      </c>
      <c r="H573" s="116">
        <v>53999</v>
      </c>
      <c r="I573" t="str">
        <f t="shared" si="32"/>
        <v>L31575</v>
      </c>
      <c r="J573" t="str">
        <f t="shared" si="33"/>
        <v>L34416</v>
      </c>
      <c r="K573" t="str">
        <f t="shared" si="34"/>
        <v>A53807</v>
      </c>
      <c r="L573" t="str">
        <f t="shared" si="35"/>
        <v>A53999</v>
      </c>
    </row>
    <row r="574" spans="1:12" x14ac:dyDescent="0.25">
      <c r="A574" s="11"/>
      <c r="B574" s="10">
        <v>29032</v>
      </c>
      <c r="E574" s="113">
        <v>31576</v>
      </c>
      <c r="F574" s="113">
        <v>34417</v>
      </c>
      <c r="G574" s="116">
        <v>53207</v>
      </c>
      <c r="H574" s="116">
        <v>54000</v>
      </c>
      <c r="I574" t="str">
        <f t="shared" si="32"/>
        <v>L31576</v>
      </c>
      <c r="J574" t="str">
        <f t="shared" si="33"/>
        <v>L34417</v>
      </c>
      <c r="K574" t="str">
        <f t="shared" si="34"/>
        <v>A53207</v>
      </c>
      <c r="L574" t="str">
        <f t="shared" si="35"/>
        <v>A54000</v>
      </c>
    </row>
    <row r="575" spans="1:12" x14ac:dyDescent="0.25">
      <c r="A575" s="11"/>
      <c r="B575" s="10">
        <v>29033</v>
      </c>
      <c r="E575" s="113">
        <v>31589</v>
      </c>
      <c r="F575" s="113">
        <v>34418</v>
      </c>
      <c r="G575" s="115"/>
      <c r="H575" s="116">
        <v>54018</v>
      </c>
      <c r="I575" t="str">
        <f t="shared" si="32"/>
        <v>L31589</v>
      </c>
      <c r="J575" t="str">
        <f t="shared" si="33"/>
        <v>L34418</v>
      </c>
      <c r="K575" t="str">
        <f t="shared" si="34"/>
        <v>A</v>
      </c>
      <c r="L575" t="str">
        <f t="shared" si="35"/>
        <v>A54018</v>
      </c>
    </row>
    <row r="576" spans="1:12" x14ac:dyDescent="0.25">
      <c r="A576" s="11"/>
      <c r="B576" s="10">
        <v>29034</v>
      </c>
      <c r="E576" s="113">
        <v>31552</v>
      </c>
      <c r="F576" s="113">
        <v>34419</v>
      </c>
      <c r="G576" s="115"/>
      <c r="H576" s="116">
        <v>54021</v>
      </c>
      <c r="I576" t="str">
        <f t="shared" si="32"/>
        <v>L31552</v>
      </c>
      <c r="J576" t="str">
        <f t="shared" si="33"/>
        <v>L34419</v>
      </c>
      <c r="K576" t="str">
        <f t="shared" si="34"/>
        <v>A</v>
      </c>
      <c r="L576" t="str">
        <f t="shared" si="35"/>
        <v>A54021</v>
      </c>
    </row>
    <row r="577" spans="1:12" x14ac:dyDescent="0.25">
      <c r="A577" s="11"/>
      <c r="B577" s="10">
        <v>29035</v>
      </c>
      <c r="E577" s="113">
        <v>31554</v>
      </c>
      <c r="F577" s="113">
        <v>34422</v>
      </c>
      <c r="G577" s="115"/>
      <c r="H577" s="116">
        <v>54023</v>
      </c>
      <c r="I577" t="str">
        <f t="shared" si="32"/>
        <v>L31554</v>
      </c>
      <c r="J577" t="str">
        <f t="shared" si="33"/>
        <v>L34422</v>
      </c>
      <c r="K577" t="str">
        <f t="shared" si="34"/>
        <v>A</v>
      </c>
      <c r="L577" t="str">
        <f t="shared" si="35"/>
        <v>A54023</v>
      </c>
    </row>
    <row r="578" spans="1:12" x14ac:dyDescent="0.25">
      <c r="A578" s="11"/>
      <c r="B578" s="10">
        <v>29036</v>
      </c>
      <c r="E578" s="113">
        <v>31580</v>
      </c>
      <c r="F578" s="113">
        <v>34423</v>
      </c>
      <c r="G578" s="115"/>
      <c r="H578" s="116">
        <v>54024</v>
      </c>
      <c r="I578" t="str">
        <f t="shared" si="32"/>
        <v>L31580</v>
      </c>
      <c r="J578" t="str">
        <f t="shared" si="33"/>
        <v>L34423</v>
      </c>
      <c r="K578" t="str">
        <f t="shared" si="34"/>
        <v>A</v>
      </c>
      <c r="L578" t="str">
        <f t="shared" si="35"/>
        <v>A54024</v>
      </c>
    </row>
    <row r="579" spans="1:12" x14ac:dyDescent="0.25">
      <c r="A579" s="11"/>
      <c r="B579" s="10">
        <v>29037</v>
      </c>
      <c r="E579" s="113">
        <v>31590</v>
      </c>
      <c r="F579" s="113">
        <v>34424</v>
      </c>
      <c r="G579" s="115"/>
      <c r="H579" s="116">
        <v>54035</v>
      </c>
      <c r="I579" t="str">
        <f t="shared" ref="I579:I642" si="36">_xlfn.CONCAT("L",E579)</f>
        <v>L31590</v>
      </c>
      <c r="J579" t="str">
        <f t="shared" ref="J579:J642" si="37">_xlfn.CONCAT("L",F579)</f>
        <v>L34424</v>
      </c>
      <c r="K579" t="str">
        <f t="shared" ref="K579:K642" si="38">_xlfn.CONCAT("A",G579)</f>
        <v>A</v>
      </c>
      <c r="L579" t="str">
        <f t="shared" ref="L579:L642" si="39">_xlfn.CONCAT("A",H579)</f>
        <v>A54035</v>
      </c>
    </row>
    <row r="580" spans="1:12" x14ac:dyDescent="0.25">
      <c r="A580" s="11"/>
      <c r="B580" s="10">
        <v>29038</v>
      </c>
      <c r="E580" s="113">
        <v>31605</v>
      </c>
      <c r="F580" s="113">
        <v>34425</v>
      </c>
      <c r="G580" s="116">
        <v>54036</v>
      </c>
      <c r="H580" s="116">
        <v>54038</v>
      </c>
      <c r="I580" t="str">
        <f t="shared" si="36"/>
        <v>L31605</v>
      </c>
      <c r="J580" t="str">
        <f t="shared" si="37"/>
        <v>L34425</v>
      </c>
      <c r="K580" t="str">
        <f t="shared" si="38"/>
        <v>A54036</v>
      </c>
      <c r="L580" t="str">
        <f t="shared" si="39"/>
        <v>A54038</v>
      </c>
    </row>
    <row r="581" spans="1:12" x14ac:dyDescent="0.25">
      <c r="A581" s="11"/>
      <c r="B581" s="10">
        <v>29040</v>
      </c>
      <c r="E581" s="113">
        <v>31557</v>
      </c>
      <c r="F581" s="113">
        <v>34426</v>
      </c>
      <c r="G581" s="116">
        <v>54030</v>
      </c>
      <c r="H581" s="116">
        <v>54041</v>
      </c>
      <c r="I581" t="str">
        <f t="shared" si="36"/>
        <v>L31557</v>
      </c>
      <c r="J581" t="str">
        <f t="shared" si="37"/>
        <v>L34426</v>
      </c>
      <c r="K581" t="str">
        <f t="shared" si="38"/>
        <v>A54030</v>
      </c>
      <c r="L581" t="str">
        <f t="shared" si="39"/>
        <v>A54041</v>
      </c>
    </row>
    <row r="582" spans="1:12" x14ac:dyDescent="0.25">
      <c r="A582" s="11"/>
      <c r="B582" s="10">
        <v>29042</v>
      </c>
      <c r="E582" s="113">
        <v>31591</v>
      </c>
      <c r="F582" s="113">
        <v>34427</v>
      </c>
      <c r="G582" s="116">
        <v>54031</v>
      </c>
      <c r="H582" s="116">
        <v>54043</v>
      </c>
      <c r="I582" t="str">
        <f t="shared" si="36"/>
        <v>L31591</v>
      </c>
      <c r="J582" t="str">
        <f t="shared" si="37"/>
        <v>L34427</v>
      </c>
      <c r="K582" t="str">
        <f t="shared" si="38"/>
        <v>A54031</v>
      </c>
      <c r="L582" t="str">
        <f t="shared" si="39"/>
        <v>A54043</v>
      </c>
    </row>
    <row r="583" spans="1:12" x14ac:dyDescent="0.25">
      <c r="A583" s="11"/>
      <c r="B583" s="10">
        <v>29043</v>
      </c>
      <c r="E583" s="113">
        <v>31581</v>
      </c>
      <c r="F583" s="113">
        <v>34428</v>
      </c>
      <c r="G583" s="116">
        <v>54032</v>
      </c>
      <c r="H583" s="116">
        <v>54044</v>
      </c>
      <c r="I583" t="str">
        <f t="shared" si="36"/>
        <v>L31581</v>
      </c>
      <c r="J583" t="str">
        <f t="shared" si="37"/>
        <v>L34428</v>
      </c>
      <c r="K583" t="str">
        <f t="shared" si="38"/>
        <v>A54032</v>
      </c>
      <c r="L583" t="str">
        <f t="shared" si="39"/>
        <v>A54044</v>
      </c>
    </row>
    <row r="584" spans="1:12" x14ac:dyDescent="0.25">
      <c r="A584" s="11"/>
      <c r="B584" s="10">
        <v>29044</v>
      </c>
      <c r="E584" s="113">
        <v>31603</v>
      </c>
      <c r="F584" s="113">
        <v>34429</v>
      </c>
      <c r="G584" s="116">
        <v>54033</v>
      </c>
      <c r="H584" s="116">
        <v>54045</v>
      </c>
      <c r="I584" t="str">
        <f t="shared" si="36"/>
        <v>L31603</v>
      </c>
      <c r="J584" t="str">
        <f t="shared" si="37"/>
        <v>L34429</v>
      </c>
      <c r="K584" t="str">
        <f t="shared" si="38"/>
        <v>A54033</v>
      </c>
      <c r="L584" t="str">
        <f t="shared" si="39"/>
        <v>A54045</v>
      </c>
    </row>
    <row r="585" spans="1:12" x14ac:dyDescent="0.25">
      <c r="A585" s="11"/>
      <c r="B585" s="10">
        <v>29045</v>
      </c>
      <c r="E585" s="113">
        <v>31593</v>
      </c>
      <c r="F585" s="113">
        <v>34430</v>
      </c>
      <c r="G585" s="116">
        <v>53933</v>
      </c>
      <c r="H585" s="116">
        <v>54057</v>
      </c>
      <c r="I585" t="str">
        <f t="shared" si="36"/>
        <v>L31593</v>
      </c>
      <c r="J585" t="str">
        <f t="shared" si="37"/>
        <v>L34430</v>
      </c>
      <c r="K585" t="str">
        <f t="shared" si="38"/>
        <v>A53933</v>
      </c>
      <c r="L585" t="str">
        <f t="shared" si="39"/>
        <v>A54057</v>
      </c>
    </row>
    <row r="586" spans="1:12" x14ac:dyDescent="0.25">
      <c r="A586" s="11"/>
      <c r="B586" s="10">
        <v>29046</v>
      </c>
      <c r="E586" s="113">
        <v>31562</v>
      </c>
      <c r="F586" s="113">
        <v>34431</v>
      </c>
      <c r="G586" s="116">
        <v>53754</v>
      </c>
      <c r="H586" s="116">
        <v>54060</v>
      </c>
      <c r="I586" t="str">
        <f t="shared" si="36"/>
        <v>L31562</v>
      </c>
      <c r="J586" t="str">
        <f t="shared" si="37"/>
        <v>L34431</v>
      </c>
      <c r="K586" t="str">
        <f t="shared" si="38"/>
        <v>A53754</v>
      </c>
      <c r="L586" t="str">
        <f t="shared" si="39"/>
        <v>A54060</v>
      </c>
    </row>
    <row r="587" spans="1:12" x14ac:dyDescent="0.25">
      <c r="A587" s="11"/>
      <c r="B587" s="10">
        <v>29047</v>
      </c>
      <c r="E587" s="113">
        <v>31563</v>
      </c>
      <c r="F587" s="113">
        <v>34433</v>
      </c>
      <c r="G587" s="116">
        <v>53755</v>
      </c>
      <c r="H587" s="116">
        <v>54061</v>
      </c>
      <c r="I587" t="str">
        <f t="shared" si="36"/>
        <v>L31563</v>
      </c>
      <c r="J587" t="str">
        <f t="shared" si="37"/>
        <v>L34433</v>
      </c>
      <c r="K587" t="str">
        <f t="shared" si="38"/>
        <v>A53755</v>
      </c>
      <c r="L587" t="str">
        <f t="shared" si="39"/>
        <v>A54061</v>
      </c>
    </row>
    <row r="588" spans="1:12" x14ac:dyDescent="0.25">
      <c r="A588" s="11"/>
      <c r="B588" s="10">
        <v>29048</v>
      </c>
      <c r="E588" s="113">
        <v>31585</v>
      </c>
      <c r="F588" s="113">
        <v>34434</v>
      </c>
      <c r="G588" s="116">
        <v>53756</v>
      </c>
      <c r="H588" s="116">
        <v>54062</v>
      </c>
      <c r="I588" t="str">
        <f t="shared" si="36"/>
        <v>L31585</v>
      </c>
      <c r="J588" t="str">
        <f t="shared" si="37"/>
        <v>L34434</v>
      </c>
      <c r="K588" t="str">
        <f t="shared" si="38"/>
        <v>A53756</v>
      </c>
      <c r="L588" t="str">
        <f t="shared" si="39"/>
        <v>A54062</v>
      </c>
    </row>
    <row r="589" spans="1:12" x14ac:dyDescent="0.25">
      <c r="A589" s="11"/>
      <c r="B589" s="10">
        <v>29049</v>
      </c>
      <c r="E589" s="113">
        <v>28457</v>
      </c>
      <c r="F589" s="113">
        <v>34436</v>
      </c>
      <c r="G589" s="116">
        <v>53751</v>
      </c>
      <c r="H589" s="116">
        <v>54063</v>
      </c>
      <c r="I589" t="str">
        <f t="shared" si="36"/>
        <v>L28457</v>
      </c>
      <c r="J589" t="str">
        <f t="shared" si="37"/>
        <v>L34436</v>
      </c>
      <c r="K589" t="str">
        <f t="shared" si="38"/>
        <v>A53751</v>
      </c>
      <c r="L589" t="str">
        <f t="shared" si="39"/>
        <v>A54063</v>
      </c>
    </row>
    <row r="590" spans="1:12" x14ac:dyDescent="0.25">
      <c r="A590" s="11"/>
      <c r="B590" s="10">
        <v>29051</v>
      </c>
      <c r="E590" s="113">
        <v>33065</v>
      </c>
      <c r="F590" s="113">
        <v>34438</v>
      </c>
      <c r="G590" s="115"/>
      <c r="H590" s="116">
        <v>54067</v>
      </c>
      <c r="I590" t="str">
        <f t="shared" si="36"/>
        <v>L33065</v>
      </c>
      <c r="J590" t="str">
        <f t="shared" si="37"/>
        <v>L34438</v>
      </c>
      <c r="K590" t="str">
        <f t="shared" si="38"/>
        <v>A</v>
      </c>
      <c r="L590" t="str">
        <f t="shared" si="39"/>
        <v>A54067</v>
      </c>
    </row>
    <row r="591" spans="1:12" x14ac:dyDescent="0.25">
      <c r="A591" s="11"/>
      <c r="B591" s="10">
        <v>29056</v>
      </c>
      <c r="E591" s="113">
        <v>31078</v>
      </c>
      <c r="F591" s="113">
        <v>34439</v>
      </c>
      <c r="G591" s="115"/>
      <c r="H591" s="116">
        <v>54068</v>
      </c>
      <c r="I591" t="str">
        <f t="shared" si="36"/>
        <v>L31078</v>
      </c>
      <c r="J591" t="str">
        <f t="shared" si="37"/>
        <v>L34439</v>
      </c>
      <c r="K591" t="str">
        <f t="shared" si="38"/>
        <v>A</v>
      </c>
      <c r="L591" t="str">
        <f t="shared" si="39"/>
        <v>A54068</v>
      </c>
    </row>
    <row r="592" spans="1:12" x14ac:dyDescent="0.25">
      <c r="A592" s="11"/>
      <c r="B592" s="10">
        <v>29059</v>
      </c>
      <c r="E592" s="113">
        <v>31359</v>
      </c>
      <c r="F592" s="113">
        <v>34443</v>
      </c>
      <c r="G592" s="115"/>
      <c r="H592" s="116">
        <v>54069</v>
      </c>
      <c r="I592" t="str">
        <f t="shared" si="36"/>
        <v>L31359</v>
      </c>
      <c r="J592" t="str">
        <f t="shared" si="37"/>
        <v>L34443</v>
      </c>
      <c r="K592" t="str">
        <f t="shared" si="38"/>
        <v>A</v>
      </c>
      <c r="L592" t="str">
        <f t="shared" si="39"/>
        <v>A54069</v>
      </c>
    </row>
    <row r="593" spans="1:12" x14ac:dyDescent="0.25">
      <c r="A593" s="11"/>
      <c r="B593" s="10">
        <v>29060</v>
      </c>
      <c r="E593" s="113">
        <v>30145</v>
      </c>
      <c r="F593" s="113">
        <v>34444</v>
      </c>
      <c r="G593" s="115"/>
      <c r="H593" s="116">
        <v>54070</v>
      </c>
      <c r="I593" t="str">
        <f t="shared" si="36"/>
        <v>L30145</v>
      </c>
      <c r="J593" t="str">
        <f t="shared" si="37"/>
        <v>L34444</v>
      </c>
      <c r="K593" t="str">
        <f t="shared" si="38"/>
        <v>A</v>
      </c>
      <c r="L593" t="str">
        <f t="shared" si="39"/>
        <v>A54070</v>
      </c>
    </row>
    <row r="594" spans="1:12" x14ac:dyDescent="0.25">
      <c r="A594" s="11"/>
      <c r="B594" s="10">
        <v>29063</v>
      </c>
      <c r="E594" s="113">
        <v>31549</v>
      </c>
      <c r="F594" s="113">
        <v>34454</v>
      </c>
      <c r="G594" s="116">
        <v>52207</v>
      </c>
      <c r="H594" s="116">
        <v>54071</v>
      </c>
      <c r="I594" t="str">
        <f t="shared" si="36"/>
        <v>L31549</v>
      </c>
      <c r="J594" t="str">
        <f t="shared" si="37"/>
        <v>L34454</v>
      </c>
      <c r="K594" t="str">
        <f t="shared" si="38"/>
        <v>A52207</v>
      </c>
      <c r="L594" t="str">
        <f t="shared" si="39"/>
        <v>A54071</v>
      </c>
    </row>
    <row r="595" spans="1:12" x14ac:dyDescent="0.25">
      <c r="A595" s="11"/>
      <c r="B595" s="10">
        <v>29064</v>
      </c>
      <c r="E595" s="113">
        <v>33713</v>
      </c>
      <c r="F595" s="113">
        <v>34500</v>
      </c>
      <c r="G595" s="116">
        <v>52207</v>
      </c>
      <c r="H595" s="116">
        <v>54072</v>
      </c>
      <c r="I595" t="str">
        <f t="shared" si="36"/>
        <v>L33713</v>
      </c>
      <c r="J595" t="str">
        <f t="shared" si="37"/>
        <v>L34500</v>
      </c>
      <c r="K595" t="str">
        <f t="shared" si="38"/>
        <v>A52207</v>
      </c>
      <c r="L595" t="str">
        <f t="shared" si="39"/>
        <v>A54072</v>
      </c>
    </row>
    <row r="596" spans="1:12" x14ac:dyDescent="0.25">
      <c r="A596" s="11"/>
      <c r="B596" s="10">
        <v>29065</v>
      </c>
      <c r="E596" s="113">
        <v>33635</v>
      </c>
      <c r="F596" s="113">
        <v>34501</v>
      </c>
      <c r="G596" s="115"/>
      <c r="H596" s="116">
        <v>54095</v>
      </c>
      <c r="I596" t="str">
        <f t="shared" si="36"/>
        <v>L33635</v>
      </c>
      <c r="J596" t="str">
        <f t="shared" si="37"/>
        <v>L34501</v>
      </c>
      <c r="K596" t="str">
        <f t="shared" si="38"/>
        <v>A</v>
      </c>
      <c r="L596" t="str">
        <f t="shared" si="39"/>
        <v>A54095</v>
      </c>
    </row>
    <row r="597" spans="1:12" x14ac:dyDescent="0.25">
      <c r="A597" s="11"/>
      <c r="B597" s="10">
        <v>29066</v>
      </c>
      <c r="E597" s="113">
        <v>32410</v>
      </c>
      <c r="F597" s="113">
        <v>34512</v>
      </c>
      <c r="G597" s="116">
        <v>52541</v>
      </c>
      <c r="H597" s="116">
        <v>54185</v>
      </c>
      <c r="I597" t="str">
        <f t="shared" si="36"/>
        <v>L32410</v>
      </c>
      <c r="J597" t="str">
        <f t="shared" si="37"/>
        <v>L34512</v>
      </c>
      <c r="K597" t="str">
        <f t="shared" si="38"/>
        <v>A52541</v>
      </c>
      <c r="L597" t="str">
        <f t="shared" si="39"/>
        <v>A54185</v>
      </c>
    </row>
    <row r="598" spans="1:12" x14ac:dyDescent="0.25">
      <c r="A598" s="11"/>
      <c r="B598" s="10">
        <v>29067</v>
      </c>
      <c r="E598" s="113">
        <v>32337</v>
      </c>
      <c r="F598" s="113">
        <v>34513</v>
      </c>
      <c r="G598" s="116">
        <v>52542</v>
      </c>
      <c r="H598" s="116">
        <v>54186</v>
      </c>
      <c r="I598" t="str">
        <f t="shared" si="36"/>
        <v>L32337</v>
      </c>
      <c r="J598" t="str">
        <f t="shared" si="37"/>
        <v>L34513</v>
      </c>
      <c r="K598" t="str">
        <f t="shared" si="38"/>
        <v>A52542</v>
      </c>
      <c r="L598" t="str">
        <f t="shared" si="39"/>
        <v>A54186</v>
      </c>
    </row>
    <row r="599" spans="1:12" x14ac:dyDescent="0.25">
      <c r="A599" s="11"/>
      <c r="B599" s="10">
        <v>29069</v>
      </c>
      <c r="E599" s="113">
        <v>33732</v>
      </c>
      <c r="F599" s="113">
        <v>34518</v>
      </c>
      <c r="G599" s="116">
        <v>52543</v>
      </c>
      <c r="H599" s="116">
        <v>54187</v>
      </c>
      <c r="I599" t="str">
        <f t="shared" si="36"/>
        <v>L33732</v>
      </c>
      <c r="J599" t="str">
        <f t="shared" si="37"/>
        <v>L34518</v>
      </c>
      <c r="K599" t="str">
        <f t="shared" si="38"/>
        <v>A52543</v>
      </c>
      <c r="L599" t="str">
        <f t="shared" si="39"/>
        <v>A54187</v>
      </c>
    </row>
    <row r="600" spans="1:12" x14ac:dyDescent="0.25">
      <c r="A600" s="11"/>
      <c r="B600" s="10">
        <v>29074</v>
      </c>
      <c r="E600" s="113">
        <v>33703</v>
      </c>
      <c r="F600" s="113">
        <v>34519</v>
      </c>
      <c r="G600" s="116">
        <v>52544</v>
      </c>
      <c r="H600" s="116">
        <v>54188</v>
      </c>
      <c r="I600" t="str">
        <f t="shared" si="36"/>
        <v>L33703</v>
      </c>
      <c r="J600" t="str">
        <f t="shared" si="37"/>
        <v>L34519</v>
      </c>
      <c r="K600" t="str">
        <f t="shared" si="38"/>
        <v>A52544</v>
      </c>
      <c r="L600" t="str">
        <f t="shared" si="39"/>
        <v>A54188</v>
      </c>
    </row>
    <row r="601" spans="1:12" x14ac:dyDescent="0.25">
      <c r="A601" s="11"/>
      <c r="B601" s="10">
        <v>29077</v>
      </c>
      <c r="E601" s="113">
        <v>33688</v>
      </c>
      <c r="F601" s="113">
        <v>34520</v>
      </c>
      <c r="G601" s="116">
        <v>52546</v>
      </c>
      <c r="H601" s="116">
        <v>54189</v>
      </c>
      <c r="I601" t="str">
        <f t="shared" si="36"/>
        <v>L33688</v>
      </c>
      <c r="J601" t="str">
        <f t="shared" si="37"/>
        <v>L34520</v>
      </c>
      <c r="K601" t="str">
        <f t="shared" si="38"/>
        <v>A52546</v>
      </c>
      <c r="L601" t="str">
        <f t="shared" si="39"/>
        <v>A54189</v>
      </c>
    </row>
    <row r="602" spans="1:12" x14ac:dyDescent="0.25">
      <c r="A602" s="11"/>
      <c r="B602" s="10">
        <v>29078</v>
      </c>
      <c r="E602" s="113">
        <v>33699</v>
      </c>
      <c r="F602" s="113">
        <v>34521</v>
      </c>
      <c r="G602" s="116">
        <v>51927</v>
      </c>
      <c r="H602" s="116">
        <v>54190</v>
      </c>
      <c r="I602" t="str">
        <f t="shared" si="36"/>
        <v>L33699</v>
      </c>
      <c r="J602" t="str">
        <f t="shared" si="37"/>
        <v>L34521</v>
      </c>
      <c r="K602" t="str">
        <f t="shared" si="38"/>
        <v>A51927</v>
      </c>
      <c r="L602" t="str">
        <f t="shared" si="39"/>
        <v>A54190</v>
      </c>
    </row>
    <row r="603" spans="1:12" x14ac:dyDescent="0.25">
      <c r="A603" s="11"/>
      <c r="B603" s="10">
        <v>29081</v>
      </c>
      <c r="E603" s="113">
        <v>33676</v>
      </c>
      <c r="F603" s="113">
        <v>34522</v>
      </c>
      <c r="G603" s="115"/>
      <c r="H603" s="116">
        <v>54191</v>
      </c>
      <c r="I603" t="str">
        <f t="shared" si="36"/>
        <v>L33676</v>
      </c>
      <c r="J603" t="str">
        <f t="shared" si="37"/>
        <v>L34522</v>
      </c>
      <c r="K603" t="str">
        <f t="shared" si="38"/>
        <v>A</v>
      </c>
      <c r="L603" t="str">
        <f t="shared" si="39"/>
        <v>A54191</v>
      </c>
    </row>
    <row r="604" spans="1:12" x14ac:dyDescent="0.25">
      <c r="A604" s="11"/>
      <c r="B604" s="10">
        <v>29082</v>
      </c>
      <c r="E604" s="113">
        <v>32452</v>
      </c>
      <c r="F604" s="113">
        <v>34523</v>
      </c>
      <c r="G604" s="115"/>
      <c r="H604" s="116">
        <v>54192</v>
      </c>
      <c r="I604" t="str">
        <f t="shared" si="36"/>
        <v>L32452</v>
      </c>
      <c r="J604" t="str">
        <f t="shared" si="37"/>
        <v>L34523</v>
      </c>
      <c r="K604" t="str">
        <f t="shared" si="38"/>
        <v>A</v>
      </c>
      <c r="L604" t="str">
        <f t="shared" si="39"/>
        <v>A54192</v>
      </c>
    </row>
    <row r="605" spans="1:12" x14ac:dyDescent="0.25">
      <c r="A605" s="11"/>
      <c r="B605" s="10">
        <v>29083</v>
      </c>
      <c r="E605" s="113">
        <v>30137</v>
      </c>
      <c r="F605" s="113">
        <v>34524</v>
      </c>
      <c r="G605" s="116">
        <v>52551</v>
      </c>
      <c r="H605" s="116">
        <v>54193</v>
      </c>
      <c r="I605" t="str">
        <f t="shared" si="36"/>
        <v>L30137</v>
      </c>
      <c r="J605" t="str">
        <f t="shared" si="37"/>
        <v>L34524</v>
      </c>
      <c r="K605" t="str">
        <f t="shared" si="38"/>
        <v>A52551</v>
      </c>
      <c r="L605" t="str">
        <f t="shared" si="39"/>
        <v>A54193</v>
      </c>
    </row>
    <row r="606" spans="1:12" x14ac:dyDescent="0.25">
      <c r="A606" s="11"/>
      <c r="B606" s="10">
        <v>29084</v>
      </c>
      <c r="E606" s="113">
        <v>30149</v>
      </c>
      <c r="F606" s="113">
        <v>34525</v>
      </c>
      <c r="G606" s="116">
        <v>52557</v>
      </c>
      <c r="H606" s="116">
        <v>54194</v>
      </c>
      <c r="I606" t="str">
        <f t="shared" si="36"/>
        <v>L30149</v>
      </c>
      <c r="J606" t="str">
        <f t="shared" si="37"/>
        <v>L34525</v>
      </c>
      <c r="K606" t="str">
        <f t="shared" si="38"/>
        <v>A52557</v>
      </c>
      <c r="L606" t="str">
        <f t="shared" si="39"/>
        <v>A54194</v>
      </c>
    </row>
    <row r="607" spans="1:12" x14ac:dyDescent="0.25">
      <c r="A607" s="11"/>
      <c r="B607" s="10">
        <v>29085</v>
      </c>
      <c r="E607" s="113">
        <v>30731</v>
      </c>
      <c r="F607" s="113">
        <v>34526</v>
      </c>
      <c r="G607" s="116">
        <v>51726</v>
      </c>
      <c r="H607" s="116">
        <v>54195</v>
      </c>
      <c r="I607" t="str">
        <f t="shared" si="36"/>
        <v>L30731</v>
      </c>
      <c r="J607" t="str">
        <f t="shared" si="37"/>
        <v>L34526</v>
      </c>
      <c r="K607" t="str">
        <f t="shared" si="38"/>
        <v>A51726</v>
      </c>
      <c r="L607" t="str">
        <f t="shared" si="39"/>
        <v>A54195</v>
      </c>
    </row>
    <row r="608" spans="1:12" x14ac:dyDescent="0.25">
      <c r="A608" s="11"/>
      <c r="B608" s="10">
        <v>29086</v>
      </c>
      <c r="E608" s="113">
        <v>30312</v>
      </c>
      <c r="F608" s="113">
        <v>34527</v>
      </c>
      <c r="G608" s="116">
        <v>51724</v>
      </c>
      <c r="H608" s="116">
        <v>54196</v>
      </c>
      <c r="I608" t="str">
        <f t="shared" si="36"/>
        <v>L30312</v>
      </c>
      <c r="J608" t="str">
        <f t="shared" si="37"/>
        <v>L34527</v>
      </c>
      <c r="K608" t="str">
        <f t="shared" si="38"/>
        <v>A51724</v>
      </c>
      <c r="L608" t="str">
        <f t="shared" si="39"/>
        <v>A54196</v>
      </c>
    </row>
    <row r="609" spans="1:12" x14ac:dyDescent="0.25">
      <c r="A609" s="11"/>
      <c r="B609" s="10">
        <v>29087</v>
      </c>
      <c r="E609" s="113">
        <v>29973</v>
      </c>
      <c r="F609" s="113">
        <v>34528</v>
      </c>
      <c r="G609" s="116">
        <v>51964</v>
      </c>
      <c r="H609" s="116">
        <v>54197</v>
      </c>
      <c r="I609" t="str">
        <f t="shared" si="36"/>
        <v>L29973</v>
      </c>
      <c r="J609" t="str">
        <f t="shared" si="37"/>
        <v>L34528</v>
      </c>
      <c r="K609" t="str">
        <f t="shared" si="38"/>
        <v>A51964</v>
      </c>
      <c r="L609" t="str">
        <f t="shared" si="39"/>
        <v>A54197</v>
      </c>
    </row>
    <row r="610" spans="1:12" x14ac:dyDescent="0.25">
      <c r="A610" s="11"/>
      <c r="B610" s="10">
        <v>29088</v>
      </c>
      <c r="E610" s="113">
        <v>30719</v>
      </c>
      <c r="F610" s="113">
        <v>34530</v>
      </c>
      <c r="G610" s="116">
        <v>53091</v>
      </c>
      <c r="H610" s="116">
        <v>54198</v>
      </c>
      <c r="I610" t="str">
        <f t="shared" si="36"/>
        <v>L30719</v>
      </c>
      <c r="J610" t="str">
        <f t="shared" si="37"/>
        <v>L34530</v>
      </c>
      <c r="K610" t="str">
        <f t="shared" si="38"/>
        <v>A53091</v>
      </c>
      <c r="L610" t="str">
        <f t="shared" si="39"/>
        <v>A54198</v>
      </c>
    </row>
    <row r="611" spans="1:12" x14ac:dyDescent="0.25">
      <c r="A611" s="11"/>
      <c r="B611" s="10">
        <v>29089</v>
      </c>
      <c r="E611" s="113">
        <v>32218</v>
      </c>
      <c r="F611" s="113">
        <v>34531</v>
      </c>
      <c r="G611" s="116">
        <v>52558</v>
      </c>
      <c r="H611" s="116">
        <v>54199</v>
      </c>
      <c r="I611" t="str">
        <f t="shared" si="36"/>
        <v>L32218</v>
      </c>
      <c r="J611" t="str">
        <f t="shared" si="37"/>
        <v>L34531</v>
      </c>
      <c r="K611" t="str">
        <f t="shared" si="38"/>
        <v>A52558</v>
      </c>
      <c r="L611" t="str">
        <f t="shared" si="39"/>
        <v>A54199</v>
      </c>
    </row>
    <row r="612" spans="1:12" x14ac:dyDescent="0.25">
      <c r="A612" s="11"/>
      <c r="B612" s="10">
        <v>29091</v>
      </c>
      <c r="E612" s="113">
        <v>32007</v>
      </c>
      <c r="F612" s="113">
        <v>34532</v>
      </c>
      <c r="G612" s="116">
        <v>52559</v>
      </c>
      <c r="H612" s="116">
        <v>54200</v>
      </c>
      <c r="I612" t="str">
        <f t="shared" si="36"/>
        <v>L32007</v>
      </c>
      <c r="J612" t="str">
        <f t="shared" si="37"/>
        <v>L34532</v>
      </c>
      <c r="K612" t="str">
        <f t="shared" si="38"/>
        <v>A52559</v>
      </c>
      <c r="L612" t="str">
        <f t="shared" si="39"/>
        <v>A54200</v>
      </c>
    </row>
    <row r="613" spans="1:12" x14ac:dyDescent="0.25">
      <c r="A613" s="11"/>
      <c r="B613" s="10">
        <v>29093</v>
      </c>
      <c r="E613" s="113">
        <v>30483</v>
      </c>
      <c r="F613" s="113">
        <v>34534</v>
      </c>
      <c r="G613" s="116">
        <v>52567</v>
      </c>
      <c r="H613" s="116">
        <v>54201</v>
      </c>
      <c r="I613" t="str">
        <f t="shared" si="36"/>
        <v>L30483</v>
      </c>
      <c r="J613" t="str">
        <f t="shared" si="37"/>
        <v>L34534</v>
      </c>
      <c r="K613" t="str">
        <f t="shared" si="38"/>
        <v>A52567</v>
      </c>
      <c r="L613" t="str">
        <f t="shared" si="39"/>
        <v>A54201</v>
      </c>
    </row>
    <row r="614" spans="1:12" x14ac:dyDescent="0.25">
      <c r="A614" s="11"/>
      <c r="B614" s="10">
        <v>29094</v>
      </c>
      <c r="E614" s="113">
        <v>31082</v>
      </c>
      <c r="F614" s="113">
        <v>34535</v>
      </c>
      <c r="G614" s="115"/>
      <c r="H614" s="116">
        <v>54209</v>
      </c>
      <c r="I614" t="str">
        <f t="shared" si="36"/>
        <v>L31082</v>
      </c>
      <c r="J614" t="str">
        <f t="shared" si="37"/>
        <v>L34535</v>
      </c>
      <c r="K614" t="str">
        <f t="shared" si="38"/>
        <v>A</v>
      </c>
      <c r="L614" t="str">
        <f t="shared" si="39"/>
        <v>A54209</v>
      </c>
    </row>
    <row r="615" spans="1:12" x14ac:dyDescent="0.25">
      <c r="A615" s="11"/>
      <c r="B615" s="10">
        <v>29095</v>
      </c>
      <c r="E615" s="113">
        <v>30143</v>
      </c>
      <c r="F615" s="113">
        <v>34536</v>
      </c>
      <c r="G615" s="115"/>
      <c r="H615" s="116">
        <v>54223</v>
      </c>
      <c r="I615" t="str">
        <f t="shared" si="36"/>
        <v>L30143</v>
      </c>
      <c r="J615" t="str">
        <f t="shared" si="37"/>
        <v>L34536</v>
      </c>
      <c r="K615" t="str">
        <f t="shared" si="38"/>
        <v>A</v>
      </c>
      <c r="L615" t="str">
        <f t="shared" si="39"/>
        <v>A54223</v>
      </c>
    </row>
    <row r="616" spans="1:12" x14ac:dyDescent="0.25">
      <c r="A616" s="11"/>
      <c r="B616" s="10">
        <v>29097</v>
      </c>
      <c r="E616" s="113">
        <v>33770</v>
      </c>
      <c r="F616" s="113">
        <v>34537</v>
      </c>
      <c r="G616" s="116">
        <v>51965</v>
      </c>
      <c r="H616" s="116">
        <v>54238</v>
      </c>
      <c r="I616" t="str">
        <f t="shared" si="36"/>
        <v>L33770</v>
      </c>
      <c r="J616" t="str">
        <f t="shared" si="37"/>
        <v>L34537</v>
      </c>
      <c r="K616" t="str">
        <f t="shared" si="38"/>
        <v>A51965</v>
      </c>
      <c r="L616" t="str">
        <f t="shared" si="39"/>
        <v>A54238</v>
      </c>
    </row>
    <row r="617" spans="1:12" x14ac:dyDescent="0.25">
      <c r="A617" s="11"/>
      <c r="B617" s="10">
        <v>29098</v>
      </c>
      <c r="E617" s="113">
        <v>32015</v>
      </c>
      <c r="F617" s="113">
        <v>34538</v>
      </c>
      <c r="G617" s="116">
        <v>53255</v>
      </c>
      <c r="H617" s="116">
        <v>54239</v>
      </c>
      <c r="I617" t="str">
        <f t="shared" si="36"/>
        <v>L32015</v>
      </c>
      <c r="J617" t="str">
        <f t="shared" si="37"/>
        <v>L34538</v>
      </c>
      <c r="K617" t="str">
        <f t="shared" si="38"/>
        <v>A53255</v>
      </c>
      <c r="L617" t="str">
        <f t="shared" si="39"/>
        <v>A54239</v>
      </c>
    </row>
    <row r="618" spans="1:12" x14ac:dyDescent="0.25">
      <c r="A618" s="11"/>
      <c r="B618" s="10">
        <v>29099</v>
      </c>
      <c r="E618" s="113">
        <v>31892</v>
      </c>
      <c r="F618" s="113">
        <v>34539</v>
      </c>
      <c r="G618" s="116">
        <v>51601</v>
      </c>
      <c r="H618" s="116">
        <v>54240</v>
      </c>
      <c r="I618" t="str">
        <f t="shared" si="36"/>
        <v>L31892</v>
      </c>
      <c r="J618" t="str">
        <f t="shared" si="37"/>
        <v>L34539</v>
      </c>
      <c r="K618" t="str">
        <f t="shared" si="38"/>
        <v>A51601</v>
      </c>
      <c r="L618" t="str">
        <f t="shared" si="39"/>
        <v>A54240</v>
      </c>
    </row>
    <row r="619" spans="1:12" x14ac:dyDescent="0.25">
      <c r="A619" s="11"/>
      <c r="B619" s="10">
        <v>29100</v>
      </c>
      <c r="E619" s="113">
        <v>31901</v>
      </c>
      <c r="F619" s="113">
        <v>34540</v>
      </c>
      <c r="G619" s="116">
        <v>53458</v>
      </c>
      <c r="H619" s="116">
        <v>54241</v>
      </c>
      <c r="I619" t="str">
        <f t="shared" si="36"/>
        <v>L31901</v>
      </c>
      <c r="J619" t="str">
        <f t="shared" si="37"/>
        <v>L34540</v>
      </c>
      <c r="K619" t="str">
        <f t="shared" si="38"/>
        <v>A53458</v>
      </c>
      <c r="L619" t="str">
        <f t="shared" si="39"/>
        <v>A54241</v>
      </c>
    </row>
    <row r="620" spans="1:12" x14ac:dyDescent="0.25">
      <c r="A620" s="11"/>
      <c r="B620" s="10">
        <v>29101</v>
      </c>
      <c r="E620" s="113">
        <v>31907</v>
      </c>
      <c r="F620" s="113">
        <v>34541</v>
      </c>
      <c r="G620" s="116">
        <v>53658</v>
      </c>
      <c r="H620" s="116">
        <v>54242</v>
      </c>
      <c r="I620" t="str">
        <f t="shared" si="36"/>
        <v>L31907</v>
      </c>
      <c r="J620" t="str">
        <f t="shared" si="37"/>
        <v>L34541</v>
      </c>
      <c r="K620" t="str">
        <f t="shared" si="38"/>
        <v>A53658</v>
      </c>
      <c r="L620" t="str">
        <f t="shared" si="39"/>
        <v>A54242</v>
      </c>
    </row>
    <row r="621" spans="1:12" x14ac:dyDescent="0.25">
      <c r="A621" s="11"/>
      <c r="B621" s="10">
        <v>29102</v>
      </c>
      <c r="E621" s="113">
        <v>31536</v>
      </c>
      <c r="F621" s="113">
        <v>34544</v>
      </c>
      <c r="G621" s="116">
        <v>53566</v>
      </c>
      <c r="H621" s="116">
        <v>54243</v>
      </c>
      <c r="I621" t="str">
        <f t="shared" si="36"/>
        <v>L31536</v>
      </c>
      <c r="J621" t="str">
        <f t="shared" si="37"/>
        <v>L34544</v>
      </c>
      <c r="K621" t="str">
        <f t="shared" si="38"/>
        <v>A53566</v>
      </c>
      <c r="L621" t="str">
        <f t="shared" si="39"/>
        <v>A54243</v>
      </c>
    </row>
    <row r="622" spans="1:12" x14ac:dyDescent="0.25">
      <c r="A622" s="11"/>
      <c r="B622" s="10">
        <v>29103</v>
      </c>
      <c r="E622" s="113">
        <v>31609</v>
      </c>
      <c r="F622" s="113">
        <v>34545</v>
      </c>
      <c r="G622" s="116">
        <v>53543</v>
      </c>
      <c r="H622" s="116">
        <v>54265</v>
      </c>
      <c r="I622" t="str">
        <f t="shared" si="36"/>
        <v>L31609</v>
      </c>
      <c r="J622" t="str">
        <f t="shared" si="37"/>
        <v>L34545</v>
      </c>
      <c r="K622" t="str">
        <f t="shared" si="38"/>
        <v>A53543</v>
      </c>
      <c r="L622" t="str">
        <f t="shared" si="39"/>
        <v>A54265</v>
      </c>
    </row>
    <row r="623" spans="1:12" x14ac:dyDescent="0.25">
      <c r="A623" s="11"/>
      <c r="B623" s="10">
        <v>29104</v>
      </c>
      <c r="E623" s="113">
        <v>31607</v>
      </c>
      <c r="F623" s="113">
        <v>34546</v>
      </c>
      <c r="G623" s="116">
        <v>53620</v>
      </c>
      <c r="H623" s="116">
        <v>54266</v>
      </c>
      <c r="I623" t="str">
        <f t="shared" si="36"/>
        <v>L31607</v>
      </c>
      <c r="J623" t="str">
        <f t="shared" si="37"/>
        <v>L34546</v>
      </c>
      <c r="K623" t="str">
        <f t="shared" si="38"/>
        <v>A53620</v>
      </c>
      <c r="L623" t="str">
        <f t="shared" si="39"/>
        <v>A54266</v>
      </c>
    </row>
    <row r="624" spans="1:12" x14ac:dyDescent="0.25">
      <c r="A624" s="11"/>
      <c r="B624" s="10">
        <v>29106</v>
      </c>
      <c r="E624" s="113">
        <v>31537</v>
      </c>
      <c r="F624" s="113">
        <v>34547</v>
      </c>
      <c r="G624" s="116">
        <v>53494</v>
      </c>
      <c r="H624" s="116">
        <v>54267</v>
      </c>
      <c r="I624" t="str">
        <f t="shared" si="36"/>
        <v>L31537</v>
      </c>
      <c r="J624" t="str">
        <f t="shared" si="37"/>
        <v>L34547</v>
      </c>
      <c r="K624" t="str">
        <f t="shared" si="38"/>
        <v>A53494</v>
      </c>
      <c r="L624" t="str">
        <f t="shared" si="39"/>
        <v>A54267</v>
      </c>
    </row>
    <row r="625" spans="1:12" x14ac:dyDescent="0.25">
      <c r="A625" s="11"/>
      <c r="B625" s="10">
        <v>29108</v>
      </c>
      <c r="E625" s="113">
        <v>31540</v>
      </c>
      <c r="F625" s="113">
        <v>34548</v>
      </c>
      <c r="G625" s="116">
        <v>53599</v>
      </c>
      <c r="H625" s="116">
        <v>54268</v>
      </c>
      <c r="I625" t="str">
        <f t="shared" si="36"/>
        <v>L31540</v>
      </c>
      <c r="J625" t="str">
        <f t="shared" si="37"/>
        <v>L34548</v>
      </c>
      <c r="K625" t="str">
        <f t="shared" si="38"/>
        <v>A53599</v>
      </c>
      <c r="L625" t="str">
        <f t="shared" si="39"/>
        <v>A54268</v>
      </c>
    </row>
    <row r="626" spans="1:12" x14ac:dyDescent="0.25">
      <c r="A626" s="11"/>
      <c r="B626" s="10">
        <v>29109</v>
      </c>
      <c r="E626" s="113">
        <v>31604</v>
      </c>
      <c r="F626" s="113">
        <v>34549</v>
      </c>
      <c r="G626" s="116">
        <v>53483</v>
      </c>
      <c r="H626" s="116">
        <v>54269</v>
      </c>
      <c r="I626" t="str">
        <f t="shared" si="36"/>
        <v>L31604</v>
      </c>
      <c r="J626" t="str">
        <f t="shared" si="37"/>
        <v>L34549</v>
      </c>
      <c r="K626" t="str">
        <f t="shared" si="38"/>
        <v>A53483</v>
      </c>
      <c r="L626" t="str">
        <f t="shared" si="39"/>
        <v>A54269</v>
      </c>
    </row>
    <row r="627" spans="1:12" x14ac:dyDescent="0.25">
      <c r="A627" s="11"/>
      <c r="B627" s="10">
        <v>29110</v>
      </c>
      <c r="E627" s="113">
        <v>33197</v>
      </c>
      <c r="F627" s="113">
        <v>34551</v>
      </c>
      <c r="G627" s="116">
        <v>53597</v>
      </c>
      <c r="H627" s="116">
        <v>54270</v>
      </c>
      <c r="I627" t="str">
        <f t="shared" si="36"/>
        <v>L33197</v>
      </c>
      <c r="J627" t="str">
        <f t="shared" si="37"/>
        <v>L34551</v>
      </c>
      <c r="K627" t="str">
        <f t="shared" si="38"/>
        <v>A53597</v>
      </c>
      <c r="L627" t="str">
        <f t="shared" si="39"/>
        <v>A54270</v>
      </c>
    </row>
    <row r="628" spans="1:12" x14ac:dyDescent="0.25">
      <c r="A628" s="11"/>
      <c r="B628" s="10">
        <v>29112</v>
      </c>
      <c r="E628" s="113">
        <v>31602</v>
      </c>
      <c r="F628" s="113">
        <v>34552</v>
      </c>
      <c r="G628" s="116">
        <v>53706</v>
      </c>
      <c r="H628" s="116">
        <v>54271</v>
      </c>
      <c r="I628" t="str">
        <f t="shared" si="36"/>
        <v>L31602</v>
      </c>
      <c r="J628" t="str">
        <f t="shared" si="37"/>
        <v>L34552</v>
      </c>
      <c r="K628" t="str">
        <f t="shared" si="38"/>
        <v>A53706</v>
      </c>
      <c r="L628" t="str">
        <f t="shared" si="39"/>
        <v>A54271</v>
      </c>
    </row>
    <row r="629" spans="1:12" x14ac:dyDescent="0.25">
      <c r="A629" s="11"/>
      <c r="B629" s="10">
        <v>29113</v>
      </c>
      <c r="E629" s="113">
        <v>31564</v>
      </c>
      <c r="F629" s="113">
        <v>34553</v>
      </c>
      <c r="G629" s="116">
        <v>53492</v>
      </c>
      <c r="H629" s="116">
        <v>54272</v>
      </c>
      <c r="I629" t="str">
        <f t="shared" si="36"/>
        <v>L31564</v>
      </c>
      <c r="J629" t="str">
        <f t="shared" si="37"/>
        <v>L34553</v>
      </c>
      <c r="K629" t="str">
        <f t="shared" si="38"/>
        <v>A53492</v>
      </c>
      <c r="L629" t="str">
        <f t="shared" si="39"/>
        <v>A54272</v>
      </c>
    </row>
    <row r="630" spans="1:12" x14ac:dyDescent="0.25">
      <c r="A630" s="11"/>
      <c r="B630" s="10">
        <v>29114</v>
      </c>
      <c r="E630" s="113">
        <v>31708</v>
      </c>
      <c r="F630" s="113">
        <v>34554</v>
      </c>
      <c r="G630" s="116">
        <v>53555</v>
      </c>
      <c r="H630" s="116">
        <v>54273</v>
      </c>
      <c r="I630" t="str">
        <f t="shared" si="36"/>
        <v>L31708</v>
      </c>
      <c r="J630" t="str">
        <f t="shared" si="37"/>
        <v>L34554</v>
      </c>
      <c r="K630" t="str">
        <f t="shared" si="38"/>
        <v>A53555</v>
      </c>
      <c r="L630" t="str">
        <f t="shared" si="39"/>
        <v>A54273</v>
      </c>
    </row>
    <row r="631" spans="1:12" x14ac:dyDescent="0.25">
      <c r="A631" s="11"/>
      <c r="B631" s="10">
        <v>29115</v>
      </c>
      <c r="E631" s="113">
        <v>31711</v>
      </c>
      <c r="F631" s="113">
        <v>34555</v>
      </c>
      <c r="G631" s="116">
        <v>53662</v>
      </c>
      <c r="H631" s="116">
        <v>54274</v>
      </c>
      <c r="I631" t="str">
        <f t="shared" si="36"/>
        <v>L31711</v>
      </c>
      <c r="J631" t="str">
        <f t="shared" si="37"/>
        <v>L34555</v>
      </c>
      <c r="K631" t="str">
        <f t="shared" si="38"/>
        <v>A53662</v>
      </c>
      <c r="L631" t="str">
        <f t="shared" si="39"/>
        <v>A54274</v>
      </c>
    </row>
    <row r="632" spans="1:12" x14ac:dyDescent="0.25">
      <c r="A632" s="11"/>
      <c r="B632" s="10">
        <v>29116</v>
      </c>
      <c r="E632" s="113">
        <v>32549</v>
      </c>
      <c r="F632" s="113">
        <v>34556</v>
      </c>
      <c r="G632" s="116">
        <v>53466</v>
      </c>
      <c r="H632" s="116">
        <v>54275</v>
      </c>
      <c r="I632" t="str">
        <f t="shared" si="36"/>
        <v>L32549</v>
      </c>
      <c r="J632" t="str">
        <f t="shared" si="37"/>
        <v>L34556</v>
      </c>
      <c r="K632" t="str">
        <f t="shared" si="38"/>
        <v>A53466</v>
      </c>
      <c r="L632" t="str">
        <f t="shared" si="39"/>
        <v>A54275</v>
      </c>
    </row>
    <row r="633" spans="1:12" x14ac:dyDescent="0.25">
      <c r="A633" s="11"/>
      <c r="B633" s="10">
        <v>29117</v>
      </c>
      <c r="E633" s="113">
        <v>31541</v>
      </c>
      <c r="F633" s="113">
        <v>34558</v>
      </c>
      <c r="G633" s="116">
        <v>53470</v>
      </c>
      <c r="H633" s="116">
        <v>54276</v>
      </c>
      <c r="I633" t="str">
        <f t="shared" si="36"/>
        <v>L31541</v>
      </c>
      <c r="J633" t="str">
        <f t="shared" si="37"/>
        <v>L34558</v>
      </c>
      <c r="K633" t="str">
        <f t="shared" si="38"/>
        <v>A53470</v>
      </c>
      <c r="L633" t="str">
        <f t="shared" si="39"/>
        <v>A54276</v>
      </c>
    </row>
    <row r="634" spans="1:12" x14ac:dyDescent="0.25">
      <c r="A634" s="11"/>
      <c r="B634" s="10">
        <v>29118</v>
      </c>
      <c r="E634" s="113">
        <v>31538</v>
      </c>
      <c r="F634" s="113">
        <v>34559</v>
      </c>
      <c r="G634" s="116">
        <v>53631</v>
      </c>
      <c r="H634" s="116">
        <v>54277</v>
      </c>
      <c r="I634" t="str">
        <f t="shared" si="36"/>
        <v>L31538</v>
      </c>
      <c r="J634" t="str">
        <f t="shared" si="37"/>
        <v>L34559</v>
      </c>
      <c r="K634" t="str">
        <f t="shared" si="38"/>
        <v>A53631</v>
      </c>
      <c r="L634" t="str">
        <f t="shared" si="39"/>
        <v>A54277</v>
      </c>
    </row>
    <row r="635" spans="1:12" x14ac:dyDescent="0.25">
      <c r="A635" s="11"/>
      <c r="B635" s="10">
        <v>29119</v>
      </c>
      <c r="E635" s="113">
        <v>31530</v>
      </c>
      <c r="F635" s="113">
        <v>34560</v>
      </c>
      <c r="G635" s="116">
        <v>53575</v>
      </c>
      <c r="H635" s="116">
        <v>54278</v>
      </c>
      <c r="I635" t="str">
        <f t="shared" si="36"/>
        <v>L31530</v>
      </c>
      <c r="J635" t="str">
        <f t="shared" si="37"/>
        <v>L34560</v>
      </c>
      <c r="K635" t="str">
        <f t="shared" si="38"/>
        <v>A53575</v>
      </c>
      <c r="L635" t="str">
        <f t="shared" si="39"/>
        <v>A54278</v>
      </c>
    </row>
    <row r="636" spans="1:12" x14ac:dyDescent="0.25">
      <c r="A636" s="11"/>
      <c r="B636" s="10">
        <v>29120</v>
      </c>
      <c r="E636" s="113">
        <v>31531</v>
      </c>
      <c r="F636" s="113">
        <v>34561</v>
      </c>
      <c r="G636" s="116">
        <v>53549</v>
      </c>
      <c r="H636" s="116">
        <v>54279</v>
      </c>
      <c r="I636" t="str">
        <f t="shared" si="36"/>
        <v>L31531</v>
      </c>
      <c r="J636" t="str">
        <f t="shared" si="37"/>
        <v>L34561</v>
      </c>
      <c r="K636" t="str">
        <f t="shared" si="38"/>
        <v>A53549</v>
      </c>
      <c r="L636" t="str">
        <f t="shared" si="39"/>
        <v>A54279</v>
      </c>
    </row>
    <row r="637" spans="1:12" x14ac:dyDescent="0.25">
      <c r="A637" s="11"/>
      <c r="B637" s="10">
        <v>29121</v>
      </c>
      <c r="E637" s="113">
        <v>31532</v>
      </c>
      <c r="F637" s="113">
        <v>34562</v>
      </c>
      <c r="G637" s="115"/>
      <c r="H637" s="116">
        <v>54280</v>
      </c>
      <c r="I637" t="str">
        <f t="shared" si="36"/>
        <v>L31532</v>
      </c>
      <c r="J637" t="str">
        <f t="shared" si="37"/>
        <v>L34562</v>
      </c>
      <c r="K637" t="str">
        <f t="shared" si="38"/>
        <v>A</v>
      </c>
      <c r="L637" t="str">
        <f t="shared" si="39"/>
        <v>A54280</v>
      </c>
    </row>
    <row r="638" spans="1:12" x14ac:dyDescent="0.25">
      <c r="A638" s="11"/>
      <c r="B638" s="10">
        <v>29122</v>
      </c>
      <c r="E638" s="113">
        <v>31533</v>
      </c>
      <c r="F638" s="113">
        <v>34563</v>
      </c>
      <c r="G638" s="115"/>
      <c r="H638" s="116">
        <v>54281</v>
      </c>
      <c r="I638" t="str">
        <f t="shared" si="36"/>
        <v>L31533</v>
      </c>
      <c r="J638" t="str">
        <f t="shared" si="37"/>
        <v>L34563</v>
      </c>
      <c r="K638" t="str">
        <f t="shared" si="38"/>
        <v>A</v>
      </c>
      <c r="L638" t="str">
        <f t="shared" si="39"/>
        <v>A54281</v>
      </c>
    </row>
    <row r="639" spans="1:12" x14ac:dyDescent="0.25">
      <c r="A639" s="11"/>
      <c r="B639" s="10">
        <v>29123</v>
      </c>
      <c r="E639" s="113">
        <v>31542</v>
      </c>
      <c r="F639" s="113">
        <v>34564</v>
      </c>
      <c r="G639" s="115"/>
      <c r="H639" s="116">
        <v>54282</v>
      </c>
      <c r="I639" t="str">
        <f t="shared" si="36"/>
        <v>L31542</v>
      </c>
      <c r="J639" t="str">
        <f t="shared" si="37"/>
        <v>L34564</v>
      </c>
      <c r="K639" t="str">
        <f t="shared" si="38"/>
        <v>A</v>
      </c>
      <c r="L639" t="str">
        <f t="shared" si="39"/>
        <v>A54282</v>
      </c>
    </row>
    <row r="640" spans="1:12" x14ac:dyDescent="0.25">
      <c r="A640" s="11"/>
      <c r="B640" s="10">
        <v>29125</v>
      </c>
      <c r="E640" s="113">
        <v>31534</v>
      </c>
      <c r="F640" s="113">
        <v>34565</v>
      </c>
      <c r="G640" s="116">
        <v>53539</v>
      </c>
      <c r="H640" s="116">
        <v>54283</v>
      </c>
      <c r="I640" t="str">
        <f t="shared" si="36"/>
        <v>L31534</v>
      </c>
      <c r="J640" t="str">
        <f t="shared" si="37"/>
        <v>L34565</v>
      </c>
      <c r="K640" t="str">
        <f t="shared" si="38"/>
        <v>A53539</v>
      </c>
      <c r="L640" t="str">
        <f t="shared" si="39"/>
        <v>A54283</v>
      </c>
    </row>
    <row r="641" spans="1:12" x14ac:dyDescent="0.25">
      <c r="A641" s="11"/>
      <c r="B641" s="10">
        <v>29126</v>
      </c>
      <c r="E641" s="113">
        <v>31535</v>
      </c>
      <c r="F641" s="113">
        <v>34566</v>
      </c>
      <c r="G641" s="116">
        <v>53563</v>
      </c>
      <c r="H641" s="116">
        <v>54284</v>
      </c>
      <c r="I641" t="str">
        <f t="shared" si="36"/>
        <v>L31535</v>
      </c>
      <c r="J641" t="str">
        <f t="shared" si="37"/>
        <v>L34566</v>
      </c>
      <c r="K641" t="str">
        <f t="shared" si="38"/>
        <v>A53563</v>
      </c>
      <c r="L641" t="str">
        <f t="shared" si="39"/>
        <v>A54284</v>
      </c>
    </row>
    <row r="642" spans="1:12" x14ac:dyDescent="0.25">
      <c r="A642" s="11"/>
      <c r="B642" s="10">
        <v>29128</v>
      </c>
      <c r="E642" s="113">
        <v>31539</v>
      </c>
      <c r="F642" s="113">
        <v>34567</v>
      </c>
      <c r="G642" s="116">
        <v>53625</v>
      </c>
      <c r="H642" s="116">
        <v>54285</v>
      </c>
      <c r="I642" t="str">
        <f t="shared" si="36"/>
        <v>L31539</v>
      </c>
      <c r="J642" t="str">
        <f t="shared" si="37"/>
        <v>L34567</v>
      </c>
      <c r="K642" t="str">
        <f t="shared" si="38"/>
        <v>A53625</v>
      </c>
      <c r="L642" t="str">
        <f t="shared" si="39"/>
        <v>A54285</v>
      </c>
    </row>
    <row r="643" spans="1:12" x14ac:dyDescent="0.25">
      <c r="A643" s="11"/>
      <c r="B643" s="10">
        <v>29130</v>
      </c>
      <c r="E643" s="113">
        <v>31574</v>
      </c>
      <c r="F643" s="113">
        <v>34569</v>
      </c>
      <c r="G643" s="116">
        <v>53699</v>
      </c>
      <c r="H643" s="116">
        <v>54286</v>
      </c>
      <c r="I643" t="str">
        <f t="shared" ref="I643:I706" si="40">_xlfn.CONCAT("L",E643)</f>
        <v>L31574</v>
      </c>
      <c r="J643" t="str">
        <f t="shared" ref="J643:J706" si="41">_xlfn.CONCAT("L",F643)</f>
        <v>L34569</v>
      </c>
      <c r="K643" t="str">
        <f t="shared" ref="K643:K706" si="42">_xlfn.CONCAT("A",G643)</f>
        <v>A53699</v>
      </c>
      <c r="L643" t="str">
        <f t="shared" ref="L643:L706" si="43">_xlfn.CONCAT("A",H643)</f>
        <v>A54286</v>
      </c>
    </row>
    <row r="644" spans="1:12" x14ac:dyDescent="0.25">
      <c r="A644" s="11"/>
      <c r="B644" s="10">
        <v>29131</v>
      </c>
      <c r="E644" s="113">
        <v>31600</v>
      </c>
      <c r="F644" s="113">
        <v>34570</v>
      </c>
      <c r="G644" s="116">
        <v>53671</v>
      </c>
      <c r="H644" s="116">
        <v>54288</v>
      </c>
      <c r="I644" t="str">
        <f t="shared" si="40"/>
        <v>L31600</v>
      </c>
      <c r="J644" t="str">
        <f t="shared" si="41"/>
        <v>L34570</v>
      </c>
      <c r="K644" t="str">
        <f t="shared" si="42"/>
        <v>A53671</v>
      </c>
      <c r="L644" t="str">
        <f t="shared" si="43"/>
        <v>A54288</v>
      </c>
    </row>
    <row r="645" spans="1:12" x14ac:dyDescent="0.25">
      <c r="A645" s="11"/>
      <c r="B645" s="10">
        <v>29132</v>
      </c>
      <c r="E645" s="113">
        <v>31558</v>
      </c>
      <c r="F645" s="113">
        <v>34571</v>
      </c>
      <c r="G645" s="116">
        <v>53546</v>
      </c>
      <c r="H645" s="116">
        <v>54290</v>
      </c>
      <c r="I645" t="str">
        <f t="shared" si="40"/>
        <v>L31558</v>
      </c>
      <c r="J645" t="str">
        <f t="shared" si="41"/>
        <v>L34571</v>
      </c>
      <c r="K645" t="str">
        <f t="shared" si="42"/>
        <v>A53546</v>
      </c>
      <c r="L645" t="str">
        <f t="shared" si="43"/>
        <v>A54290</v>
      </c>
    </row>
    <row r="646" spans="1:12" x14ac:dyDescent="0.25">
      <c r="A646" s="11"/>
      <c r="B646" s="10">
        <v>29133</v>
      </c>
      <c r="E646" s="113">
        <v>31572</v>
      </c>
      <c r="F646" s="113">
        <v>34572</v>
      </c>
      <c r="G646" s="115"/>
      <c r="H646" s="116">
        <v>54291</v>
      </c>
      <c r="I646" t="str">
        <f t="shared" si="40"/>
        <v>L31572</v>
      </c>
      <c r="J646" t="str">
        <f t="shared" si="41"/>
        <v>L34572</v>
      </c>
      <c r="K646" t="str">
        <f t="shared" si="42"/>
        <v>A</v>
      </c>
      <c r="L646" t="str">
        <f t="shared" si="43"/>
        <v>A54291</v>
      </c>
    </row>
    <row r="647" spans="1:12" x14ac:dyDescent="0.25">
      <c r="A647" s="11"/>
      <c r="B647" s="10">
        <v>29134</v>
      </c>
      <c r="E647" s="113">
        <v>31595</v>
      </c>
      <c r="F647" s="113">
        <v>34573</v>
      </c>
      <c r="G647" s="116">
        <v>53256</v>
      </c>
      <c r="H647" s="116">
        <v>54292</v>
      </c>
      <c r="I647" t="str">
        <f t="shared" si="40"/>
        <v>L31595</v>
      </c>
      <c r="J647" t="str">
        <f t="shared" si="41"/>
        <v>L34573</v>
      </c>
      <c r="K647" t="str">
        <f t="shared" si="42"/>
        <v>A53256</v>
      </c>
      <c r="L647" t="str">
        <f t="shared" si="43"/>
        <v>A54292</v>
      </c>
    </row>
    <row r="648" spans="1:12" x14ac:dyDescent="0.25">
      <c r="A648" s="11"/>
      <c r="B648" s="10">
        <v>29135</v>
      </c>
      <c r="E648" s="113">
        <v>31598</v>
      </c>
      <c r="F648" s="113">
        <v>34574</v>
      </c>
      <c r="G648" s="116">
        <v>53666</v>
      </c>
      <c r="H648" s="116">
        <v>54293</v>
      </c>
      <c r="I648" t="str">
        <f t="shared" si="40"/>
        <v>L31598</v>
      </c>
      <c r="J648" t="str">
        <f t="shared" si="41"/>
        <v>L34574</v>
      </c>
      <c r="K648" t="str">
        <f t="shared" si="42"/>
        <v>A53666</v>
      </c>
      <c r="L648" t="str">
        <f t="shared" si="43"/>
        <v>A54293</v>
      </c>
    </row>
    <row r="649" spans="1:12" x14ac:dyDescent="0.25">
      <c r="A649" s="11"/>
      <c r="B649" s="10">
        <v>29136</v>
      </c>
      <c r="E649" s="113">
        <v>31578</v>
      </c>
      <c r="F649" s="113">
        <v>34575</v>
      </c>
      <c r="G649" s="116">
        <v>53559</v>
      </c>
      <c r="H649" s="116">
        <v>54295</v>
      </c>
      <c r="I649" t="str">
        <f t="shared" si="40"/>
        <v>L31578</v>
      </c>
      <c r="J649" t="str">
        <f t="shared" si="41"/>
        <v>L34575</v>
      </c>
      <c r="K649" t="str">
        <f t="shared" si="42"/>
        <v>A53559</v>
      </c>
      <c r="L649" t="str">
        <f t="shared" si="43"/>
        <v>A54295</v>
      </c>
    </row>
    <row r="650" spans="1:12" x14ac:dyDescent="0.25">
      <c r="A650" s="11"/>
      <c r="B650" s="10">
        <v>29137</v>
      </c>
      <c r="E650" s="113">
        <v>32975</v>
      </c>
      <c r="F650" s="113">
        <v>34576</v>
      </c>
      <c r="G650" s="116">
        <v>53490</v>
      </c>
      <c r="H650" s="116">
        <v>54296</v>
      </c>
      <c r="I650" t="str">
        <f t="shared" si="40"/>
        <v>L32975</v>
      </c>
      <c r="J650" t="str">
        <f t="shared" si="41"/>
        <v>L34576</v>
      </c>
      <c r="K650" t="str">
        <f t="shared" si="42"/>
        <v>A53490</v>
      </c>
      <c r="L650" t="str">
        <f t="shared" si="43"/>
        <v>A54296</v>
      </c>
    </row>
    <row r="651" spans="1:12" x14ac:dyDescent="0.25">
      <c r="A651" s="11"/>
      <c r="B651" s="10">
        <v>29138</v>
      </c>
      <c r="E651" s="113">
        <v>31601</v>
      </c>
      <c r="F651" s="113">
        <v>34577</v>
      </c>
      <c r="G651" s="116">
        <v>53568</v>
      </c>
      <c r="H651" s="116">
        <v>54297</v>
      </c>
      <c r="I651" t="str">
        <f t="shared" si="40"/>
        <v>L31601</v>
      </c>
      <c r="J651" t="str">
        <f t="shared" si="41"/>
        <v>L34577</v>
      </c>
      <c r="K651" t="str">
        <f t="shared" si="42"/>
        <v>A53568</v>
      </c>
      <c r="L651" t="str">
        <f t="shared" si="43"/>
        <v>A54297</v>
      </c>
    </row>
    <row r="652" spans="1:12" x14ac:dyDescent="0.25">
      <c r="A652" s="11"/>
      <c r="B652" s="10">
        <v>29139</v>
      </c>
      <c r="E652" s="113">
        <v>31584</v>
      </c>
      <c r="F652" s="113">
        <v>34578</v>
      </c>
      <c r="G652" s="115"/>
      <c r="H652" s="116">
        <v>54299</v>
      </c>
      <c r="I652" t="str">
        <f t="shared" si="40"/>
        <v>L31584</v>
      </c>
      <c r="J652" t="str">
        <f t="shared" si="41"/>
        <v>L34578</v>
      </c>
      <c r="K652" t="str">
        <f t="shared" si="42"/>
        <v>A</v>
      </c>
      <c r="L652" t="str">
        <f t="shared" si="43"/>
        <v>A54299</v>
      </c>
    </row>
    <row r="653" spans="1:12" x14ac:dyDescent="0.25">
      <c r="A653" s="11"/>
      <c r="B653" s="10">
        <v>29140</v>
      </c>
      <c r="E653" s="113">
        <v>33761</v>
      </c>
      <c r="F653" s="113">
        <v>34580</v>
      </c>
      <c r="G653" s="116">
        <v>53703</v>
      </c>
      <c r="H653" s="116">
        <v>54300</v>
      </c>
      <c r="I653" t="str">
        <f t="shared" si="40"/>
        <v>L33761</v>
      </c>
      <c r="J653" t="str">
        <f t="shared" si="41"/>
        <v>L34580</v>
      </c>
      <c r="K653" t="str">
        <f t="shared" si="42"/>
        <v>A53703</v>
      </c>
      <c r="L653" t="str">
        <f t="shared" si="43"/>
        <v>A54300</v>
      </c>
    </row>
    <row r="654" spans="1:12" x14ac:dyDescent="0.25">
      <c r="A654" s="11"/>
      <c r="B654" s="10">
        <v>29141</v>
      </c>
      <c r="E654" s="113">
        <v>28574</v>
      </c>
      <c r="F654" s="113">
        <v>34584</v>
      </c>
      <c r="G654" s="115"/>
      <c r="H654" s="116">
        <v>54314</v>
      </c>
      <c r="I654" t="str">
        <f t="shared" si="40"/>
        <v>L28574</v>
      </c>
      <c r="J654" t="str">
        <f t="shared" si="41"/>
        <v>L34584</v>
      </c>
      <c r="K654" t="str">
        <f t="shared" si="42"/>
        <v>A</v>
      </c>
      <c r="L654" t="str">
        <f t="shared" si="43"/>
        <v>A54314</v>
      </c>
    </row>
    <row r="655" spans="1:12" x14ac:dyDescent="0.25">
      <c r="A655" s="11"/>
      <c r="B655" s="10">
        <v>29143</v>
      </c>
      <c r="E655" s="113">
        <v>30328</v>
      </c>
      <c r="F655" s="113">
        <v>34585</v>
      </c>
      <c r="G655" s="115"/>
      <c r="H655" s="116">
        <v>54315</v>
      </c>
      <c r="I655" t="str">
        <f t="shared" si="40"/>
        <v>L30328</v>
      </c>
      <c r="J655" t="str">
        <f t="shared" si="41"/>
        <v>L34585</v>
      </c>
      <c r="K655" t="str">
        <f t="shared" si="42"/>
        <v>A</v>
      </c>
      <c r="L655" t="str">
        <f t="shared" si="43"/>
        <v>A54315</v>
      </c>
    </row>
    <row r="656" spans="1:12" x14ac:dyDescent="0.25">
      <c r="A656" s="11"/>
      <c r="B656" s="10">
        <v>29144</v>
      </c>
      <c r="E656" s="113">
        <v>30322</v>
      </c>
      <c r="F656" s="113">
        <v>34586</v>
      </c>
      <c r="G656" s="116">
        <v>53023</v>
      </c>
      <c r="H656" s="116">
        <v>54327</v>
      </c>
      <c r="I656" t="str">
        <f t="shared" si="40"/>
        <v>L30322</v>
      </c>
      <c r="J656" t="str">
        <f t="shared" si="41"/>
        <v>L34586</v>
      </c>
      <c r="K656" t="str">
        <f t="shared" si="42"/>
        <v>A53023</v>
      </c>
      <c r="L656" t="str">
        <f t="shared" si="43"/>
        <v>A54327</v>
      </c>
    </row>
    <row r="657" spans="1:12" x14ac:dyDescent="0.25">
      <c r="A657" s="11"/>
      <c r="B657" s="10">
        <v>29146</v>
      </c>
      <c r="E657" s="113">
        <v>28572</v>
      </c>
      <c r="F657" s="113">
        <v>34587</v>
      </c>
      <c r="G657" s="115"/>
      <c r="H657" s="116">
        <v>54338</v>
      </c>
      <c r="I657" t="str">
        <f t="shared" si="40"/>
        <v>L28572</v>
      </c>
      <c r="J657" t="str">
        <f t="shared" si="41"/>
        <v>L34587</v>
      </c>
      <c r="K657" t="str">
        <f t="shared" si="42"/>
        <v>A</v>
      </c>
      <c r="L657" t="str">
        <f t="shared" si="43"/>
        <v>A54338</v>
      </c>
    </row>
    <row r="658" spans="1:12" x14ac:dyDescent="0.25">
      <c r="A658" s="11"/>
      <c r="B658" s="10">
        <v>29148</v>
      </c>
      <c r="E658" s="113">
        <v>30155</v>
      </c>
      <c r="F658" s="113">
        <v>34588</v>
      </c>
      <c r="G658" s="115"/>
      <c r="H658" s="116">
        <v>54340</v>
      </c>
      <c r="I658" t="str">
        <f t="shared" si="40"/>
        <v>L30155</v>
      </c>
      <c r="J658" t="str">
        <f t="shared" si="41"/>
        <v>L34588</v>
      </c>
      <c r="K658" t="str">
        <f t="shared" si="42"/>
        <v>A</v>
      </c>
      <c r="L658" t="str">
        <f t="shared" si="43"/>
        <v>A54340</v>
      </c>
    </row>
    <row r="659" spans="1:12" x14ac:dyDescent="0.25">
      <c r="A659" s="11"/>
      <c r="B659" s="10">
        <v>29149</v>
      </c>
      <c r="E659" s="113">
        <v>30153</v>
      </c>
      <c r="F659" s="113">
        <v>34589</v>
      </c>
      <c r="G659" s="115"/>
      <c r="H659" s="116">
        <v>54343</v>
      </c>
      <c r="I659" t="str">
        <f t="shared" si="40"/>
        <v>L30153</v>
      </c>
      <c r="J659" t="str">
        <f t="shared" si="41"/>
        <v>L34589</v>
      </c>
      <c r="K659" t="str">
        <f t="shared" si="42"/>
        <v>A</v>
      </c>
      <c r="L659" t="str">
        <f t="shared" si="43"/>
        <v>A54343</v>
      </c>
    </row>
    <row r="660" spans="1:12" x14ac:dyDescent="0.25">
      <c r="A660" s="11"/>
      <c r="B660" s="10">
        <v>29150</v>
      </c>
      <c r="E660" s="113">
        <v>30479</v>
      </c>
      <c r="F660" s="113">
        <v>34590</v>
      </c>
      <c r="G660" s="115"/>
      <c r="H660" s="116">
        <v>54344</v>
      </c>
      <c r="I660" t="str">
        <f t="shared" si="40"/>
        <v>L30479</v>
      </c>
      <c r="J660" t="str">
        <f t="shared" si="41"/>
        <v>L34590</v>
      </c>
      <c r="K660" t="str">
        <f t="shared" si="42"/>
        <v>A</v>
      </c>
      <c r="L660" t="str">
        <f t="shared" si="43"/>
        <v>A54344</v>
      </c>
    </row>
    <row r="661" spans="1:12" x14ac:dyDescent="0.25">
      <c r="A661" s="11"/>
      <c r="B661" s="10">
        <v>29151</v>
      </c>
      <c r="E661" s="113">
        <v>30715</v>
      </c>
      <c r="F661" s="113">
        <v>34591</v>
      </c>
      <c r="G661" s="115"/>
      <c r="H661" s="116">
        <v>54355</v>
      </c>
      <c r="I661" t="str">
        <f t="shared" si="40"/>
        <v>L30715</v>
      </c>
      <c r="J661" t="str">
        <f t="shared" si="41"/>
        <v>L34591</v>
      </c>
      <c r="K661" t="str">
        <f t="shared" si="42"/>
        <v>A</v>
      </c>
      <c r="L661" t="str">
        <f t="shared" si="43"/>
        <v>A54355</v>
      </c>
    </row>
    <row r="662" spans="1:12" x14ac:dyDescent="0.25">
      <c r="A662" s="11"/>
      <c r="B662" s="10">
        <v>29152</v>
      </c>
      <c r="E662" s="113">
        <v>30516</v>
      </c>
      <c r="F662" s="113">
        <v>34592</v>
      </c>
      <c r="G662" s="115"/>
      <c r="H662" s="116">
        <v>54356</v>
      </c>
      <c r="I662" t="str">
        <f t="shared" si="40"/>
        <v>L30516</v>
      </c>
      <c r="J662" t="str">
        <f t="shared" si="41"/>
        <v>L34592</v>
      </c>
      <c r="K662" t="str">
        <f t="shared" si="42"/>
        <v>A</v>
      </c>
      <c r="L662" t="str">
        <f t="shared" si="43"/>
        <v>A54356</v>
      </c>
    </row>
    <row r="663" spans="1:12" x14ac:dyDescent="0.25">
      <c r="A663" s="11"/>
      <c r="B663" s="10">
        <v>29153</v>
      </c>
      <c r="E663" s="113">
        <v>30135</v>
      </c>
      <c r="F663" s="113">
        <v>34593</v>
      </c>
      <c r="G663" s="115"/>
      <c r="H663" s="116">
        <v>54357</v>
      </c>
      <c r="I663" t="str">
        <f t="shared" si="40"/>
        <v>L30135</v>
      </c>
      <c r="J663" t="str">
        <f t="shared" si="41"/>
        <v>L34593</v>
      </c>
      <c r="K663" t="str">
        <f t="shared" si="42"/>
        <v>A</v>
      </c>
      <c r="L663" t="str">
        <f t="shared" si="43"/>
        <v>A54357</v>
      </c>
    </row>
    <row r="664" spans="1:12" x14ac:dyDescent="0.25">
      <c r="A664" s="11"/>
      <c r="B664" s="10">
        <v>29154</v>
      </c>
      <c r="E664" s="113">
        <v>31346</v>
      </c>
      <c r="F664" s="113">
        <v>34594</v>
      </c>
      <c r="G664" s="115"/>
      <c r="H664" s="116">
        <v>54358</v>
      </c>
      <c r="I664" t="str">
        <f t="shared" si="40"/>
        <v>L31346</v>
      </c>
      <c r="J664" t="str">
        <f t="shared" si="41"/>
        <v>L34594</v>
      </c>
      <c r="K664" t="str">
        <f t="shared" si="42"/>
        <v>A</v>
      </c>
      <c r="L664" t="str">
        <f t="shared" si="43"/>
        <v>A54358</v>
      </c>
    </row>
    <row r="665" spans="1:12" x14ac:dyDescent="0.25">
      <c r="A665" s="11"/>
      <c r="B665" s="10">
        <v>29155</v>
      </c>
      <c r="E665" s="113">
        <v>30493</v>
      </c>
      <c r="F665" s="113">
        <v>34595</v>
      </c>
      <c r="G665" s="115"/>
      <c r="H665" s="116">
        <v>54363</v>
      </c>
      <c r="I665" t="str">
        <f t="shared" si="40"/>
        <v>L30493</v>
      </c>
      <c r="J665" t="str">
        <f t="shared" si="41"/>
        <v>L34595</v>
      </c>
      <c r="K665" t="str">
        <f t="shared" si="42"/>
        <v>A</v>
      </c>
      <c r="L665" t="str">
        <f t="shared" si="43"/>
        <v>A54363</v>
      </c>
    </row>
    <row r="666" spans="1:12" x14ac:dyDescent="0.25">
      <c r="A666" s="11"/>
      <c r="B666" s="10">
        <v>29156</v>
      </c>
      <c r="E666" s="113">
        <v>31084</v>
      </c>
      <c r="F666" s="113">
        <v>34596</v>
      </c>
      <c r="G666" s="115"/>
      <c r="H666" s="116">
        <v>54364</v>
      </c>
      <c r="I666" t="str">
        <f t="shared" si="40"/>
        <v>L31084</v>
      </c>
      <c r="J666" t="str">
        <f t="shared" si="41"/>
        <v>L34596</v>
      </c>
      <c r="K666" t="str">
        <f t="shared" si="42"/>
        <v>A</v>
      </c>
      <c r="L666" t="str">
        <f t="shared" si="43"/>
        <v>A54364</v>
      </c>
    </row>
    <row r="667" spans="1:12" x14ac:dyDescent="0.25">
      <c r="A667" s="11"/>
      <c r="B667" s="10">
        <v>29157</v>
      </c>
      <c r="E667" s="113">
        <v>30471</v>
      </c>
      <c r="F667" s="113">
        <v>34597</v>
      </c>
      <c r="G667" s="115"/>
      <c r="H667" s="116">
        <v>54365</v>
      </c>
      <c r="I667" t="str">
        <f t="shared" si="40"/>
        <v>L30471</v>
      </c>
      <c r="J667" t="str">
        <f t="shared" si="41"/>
        <v>L34597</v>
      </c>
      <c r="K667" t="str">
        <f t="shared" si="42"/>
        <v>A</v>
      </c>
      <c r="L667" t="str">
        <f t="shared" si="43"/>
        <v>A54365</v>
      </c>
    </row>
    <row r="668" spans="1:12" x14ac:dyDescent="0.25">
      <c r="A668" s="11"/>
      <c r="B668" s="10">
        <v>29158</v>
      </c>
      <c r="E668" s="113">
        <v>28563</v>
      </c>
      <c r="F668" s="113">
        <v>34598</v>
      </c>
      <c r="G668" s="115"/>
      <c r="H668" s="116">
        <v>54366</v>
      </c>
      <c r="I668" t="str">
        <f t="shared" si="40"/>
        <v>L28563</v>
      </c>
      <c r="J668" t="str">
        <f t="shared" si="41"/>
        <v>L34598</v>
      </c>
      <c r="K668" t="str">
        <f t="shared" si="42"/>
        <v>A</v>
      </c>
      <c r="L668" t="str">
        <f t="shared" si="43"/>
        <v>A54366</v>
      </c>
    </row>
    <row r="669" spans="1:12" x14ac:dyDescent="0.25">
      <c r="A669" s="11"/>
      <c r="B669" s="10">
        <v>29159</v>
      </c>
      <c r="E669" s="113">
        <v>29586</v>
      </c>
      <c r="F669" s="113">
        <v>34599</v>
      </c>
      <c r="G669" s="116">
        <v>52543</v>
      </c>
      <c r="H669" s="116">
        <v>54375</v>
      </c>
      <c r="I669" t="str">
        <f t="shared" si="40"/>
        <v>L29586</v>
      </c>
      <c r="J669" t="str">
        <f t="shared" si="41"/>
        <v>L34599</v>
      </c>
      <c r="K669" t="str">
        <f t="shared" si="42"/>
        <v>A52543</v>
      </c>
      <c r="L669" t="str">
        <f t="shared" si="43"/>
        <v>A54375</v>
      </c>
    </row>
    <row r="670" spans="1:12" x14ac:dyDescent="0.25">
      <c r="A670" s="11"/>
      <c r="B670" s="10">
        <v>29160</v>
      </c>
      <c r="E670" s="113">
        <v>30491</v>
      </c>
      <c r="F670" s="113">
        <v>34601</v>
      </c>
      <c r="G670" s="116">
        <v>52543</v>
      </c>
      <c r="H670" s="116">
        <v>54376</v>
      </c>
      <c r="I670" t="str">
        <f t="shared" si="40"/>
        <v>L30491</v>
      </c>
      <c r="J670" t="str">
        <f t="shared" si="41"/>
        <v>L34601</v>
      </c>
      <c r="K670" t="str">
        <f t="shared" si="42"/>
        <v>A52543</v>
      </c>
      <c r="L670" t="str">
        <f t="shared" si="43"/>
        <v>A54376</v>
      </c>
    </row>
    <row r="671" spans="1:12" x14ac:dyDescent="0.25">
      <c r="A671" s="11"/>
      <c r="B671" s="10">
        <v>29161</v>
      </c>
      <c r="E671" s="113">
        <v>30151</v>
      </c>
      <c r="F671" s="113">
        <v>34602</v>
      </c>
      <c r="G671" s="116">
        <v>52543</v>
      </c>
      <c r="H671" s="116">
        <v>54377</v>
      </c>
      <c r="I671" t="str">
        <f t="shared" si="40"/>
        <v>L30151</v>
      </c>
      <c r="J671" t="str">
        <f t="shared" si="41"/>
        <v>L34602</v>
      </c>
      <c r="K671" t="str">
        <f t="shared" si="42"/>
        <v>A52543</v>
      </c>
      <c r="L671" t="str">
        <f t="shared" si="43"/>
        <v>A54377</v>
      </c>
    </row>
    <row r="672" spans="1:12" x14ac:dyDescent="0.25">
      <c r="A672" s="11"/>
      <c r="B672" s="10">
        <v>29163</v>
      </c>
      <c r="E672" s="113">
        <v>30514</v>
      </c>
      <c r="F672" s="113">
        <v>34603</v>
      </c>
      <c r="G672" s="116">
        <v>52543</v>
      </c>
      <c r="H672" s="116">
        <v>54378</v>
      </c>
      <c r="I672" t="str">
        <f t="shared" si="40"/>
        <v>L30514</v>
      </c>
      <c r="J672" t="str">
        <f t="shared" si="41"/>
        <v>L34603</v>
      </c>
      <c r="K672" t="str">
        <f t="shared" si="42"/>
        <v>A52543</v>
      </c>
      <c r="L672" t="str">
        <f t="shared" si="43"/>
        <v>A54378</v>
      </c>
    </row>
    <row r="673" spans="1:12" x14ac:dyDescent="0.25">
      <c r="A673" s="11"/>
      <c r="B673" s="10">
        <v>29165</v>
      </c>
      <c r="E673" s="113">
        <v>30141</v>
      </c>
      <c r="F673" s="113">
        <v>34613</v>
      </c>
      <c r="G673" s="116">
        <v>52544</v>
      </c>
      <c r="H673" s="116">
        <v>54385</v>
      </c>
      <c r="I673" t="str">
        <f t="shared" si="40"/>
        <v>L30141</v>
      </c>
      <c r="J673" t="str">
        <f t="shared" si="41"/>
        <v>L34613</v>
      </c>
      <c r="K673" t="str">
        <f t="shared" si="42"/>
        <v>A52544</v>
      </c>
      <c r="L673" t="str">
        <f t="shared" si="43"/>
        <v>A54385</v>
      </c>
    </row>
    <row r="674" spans="1:12" x14ac:dyDescent="0.25">
      <c r="A674" s="11"/>
      <c r="B674" s="10">
        <v>29166</v>
      </c>
      <c r="E674" s="113">
        <v>30304</v>
      </c>
      <c r="F674" s="113">
        <v>34614</v>
      </c>
      <c r="G674" s="116">
        <v>52544</v>
      </c>
      <c r="H674" s="116">
        <v>54386</v>
      </c>
      <c r="I674" t="str">
        <f t="shared" si="40"/>
        <v>L30304</v>
      </c>
      <c r="J674" t="str">
        <f t="shared" si="41"/>
        <v>L34614</v>
      </c>
      <c r="K674" t="str">
        <f t="shared" si="42"/>
        <v>A52544</v>
      </c>
      <c r="L674" t="str">
        <f t="shared" si="43"/>
        <v>A54386</v>
      </c>
    </row>
    <row r="675" spans="1:12" x14ac:dyDescent="0.25">
      <c r="A675" s="11"/>
      <c r="B675" s="10">
        <v>29167</v>
      </c>
      <c r="E675" s="113">
        <v>31348</v>
      </c>
      <c r="F675" s="113">
        <v>34615</v>
      </c>
      <c r="G675" s="116">
        <v>52544</v>
      </c>
      <c r="H675" s="116">
        <v>54387</v>
      </c>
      <c r="I675" t="str">
        <f t="shared" si="40"/>
        <v>L31348</v>
      </c>
      <c r="J675" t="str">
        <f t="shared" si="41"/>
        <v>L34615</v>
      </c>
      <c r="K675" t="str">
        <f t="shared" si="42"/>
        <v>A52544</v>
      </c>
      <c r="L675" t="str">
        <f t="shared" si="43"/>
        <v>A54387</v>
      </c>
    </row>
    <row r="676" spans="1:12" x14ac:dyDescent="0.25">
      <c r="A676" s="11"/>
      <c r="B676" s="10">
        <v>29168</v>
      </c>
      <c r="E676" s="113">
        <v>30489</v>
      </c>
      <c r="F676" s="113">
        <v>34616</v>
      </c>
      <c r="G676" s="116">
        <v>52544</v>
      </c>
      <c r="H676" s="116">
        <v>54388</v>
      </c>
      <c r="I676" t="str">
        <f t="shared" si="40"/>
        <v>L30489</v>
      </c>
      <c r="J676" t="str">
        <f t="shared" si="41"/>
        <v>L34616</v>
      </c>
      <c r="K676" t="str">
        <f t="shared" si="42"/>
        <v>A52544</v>
      </c>
      <c r="L676" t="str">
        <f t="shared" si="43"/>
        <v>A54388</v>
      </c>
    </row>
    <row r="677" spans="1:12" x14ac:dyDescent="0.25">
      <c r="A677" s="11"/>
      <c r="B677" s="10">
        <v>29169</v>
      </c>
      <c r="E677" s="113">
        <v>30481</v>
      </c>
      <c r="F677" s="113">
        <v>34622</v>
      </c>
      <c r="G677" s="115"/>
      <c r="H677" s="116">
        <v>54396</v>
      </c>
      <c r="I677" t="str">
        <f t="shared" si="40"/>
        <v>L30481</v>
      </c>
      <c r="J677" t="str">
        <f t="shared" si="41"/>
        <v>L34622</v>
      </c>
      <c r="K677" t="str">
        <f t="shared" si="42"/>
        <v>A</v>
      </c>
      <c r="L677" t="str">
        <f t="shared" si="43"/>
        <v>A54396</v>
      </c>
    </row>
    <row r="678" spans="1:12" x14ac:dyDescent="0.25">
      <c r="A678" s="11"/>
      <c r="B678" s="10">
        <v>29170</v>
      </c>
      <c r="E678" s="113">
        <v>30721</v>
      </c>
      <c r="F678" s="113">
        <v>34623</v>
      </c>
      <c r="G678" s="115"/>
      <c r="H678" s="116">
        <v>54397</v>
      </c>
      <c r="I678" t="str">
        <f t="shared" si="40"/>
        <v>L30721</v>
      </c>
      <c r="J678" t="str">
        <f t="shared" si="41"/>
        <v>L34623</v>
      </c>
      <c r="K678" t="str">
        <f t="shared" si="42"/>
        <v>A</v>
      </c>
      <c r="L678" t="str">
        <f t="shared" si="43"/>
        <v>A54397</v>
      </c>
    </row>
    <row r="679" spans="1:12" x14ac:dyDescent="0.25">
      <c r="A679" s="11"/>
      <c r="B679" s="10">
        <v>29171</v>
      </c>
      <c r="E679" s="113">
        <v>32902</v>
      </c>
      <c r="F679" s="113">
        <v>34624</v>
      </c>
      <c r="G679" s="115"/>
      <c r="H679" s="116">
        <v>54398</v>
      </c>
      <c r="I679" t="str">
        <f t="shared" si="40"/>
        <v>L32902</v>
      </c>
      <c r="J679" t="str">
        <f t="shared" si="41"/>
        <v>L34624</v>
      </c>
      <c r="K679" t="str">
        <f t="shared" si="42"/>
        <v>A</v>
      </c>
      <c r="L679" t="str">
        <f t="shared" si="43"/>
        <v>A54398</v>
      </c>
    </row>
    <row r="680" spans="1:12" x14ac:dyDescent="0.25">
      <c r="A680" s="11"/>
      <c r="B680" s="10">
        <v>29172</v>
      </c>
      <c r="E680" s="113">
        <v>31072</v>
      </c>
      <c r="F680" s="113">
        <v>34625</v>
      </c>
      <c r="G680" s="115"/>
      <c r="H680" s="116">
        <v>54399</v>
      </c>
      <c r="I680" t="str">
        <f t="shared" si="40"/>
        <v>L31072</v>
      </c>
      <c r="J680" t="str">
        <f t="shared" si="41"/>
        <v>L34625</v>
      </c>
      <c r="K680" t="str">
        <f t="shared" si="42"/>
        <v>A</v>
      </c>
      <c r="L680" t="str">
        <f t="shared" si="43"/>
        <v>A54399</v>
      </c>
    </row>
    <row r="681" spans="1:12" x14ac:dyDescent="0.25">
      <c r="A681" s="11"/>
      <c r="B681" s="10">
        <v>29175</v>
      </c>
      <c r="E681" s="113">
        <v>31074</v>
      </c>
      <c r="F681" s="113">
        <v>34633</v>
      </c>
      <c r="G681" s="115"/>
      <c r="H681" s="116">
        <v>54400</v>
      </c>
      <c r="I681" t="str">
        <f t="shared" si="40"/>
        <v>L31074</v>
      </c>
      <c r="J681" t="str">
        <f t="shared" si="41"/>
        <v>L34633</v>
      </c>
      <c r="K681" t="str">
        <f t="shared" si="42"/>
        <v>A</v>
      </c>
      <c r="L681" t="str">
        <f t="shared" si="43"/>
        <v>A54400</v>
      </c>
    </row>
    <row r="682" spans="1:12" x14ac:dyDescent="0.25">
      <c r="A682" s="11"/>
      <c r="B682" s="10">
        <v>29176</v>
      </c>
      <c r="E682" s="113">
        <v>31617</v>
      </c>
      <c r="F682" s="113">
        <v>34634</v>
      </c>
      <c r="G682" s="115"/>
      <c r="H682" s="116">
        <v>54402</v>
      </c>
      <c r="I682" t="str">
        <f t="shared" si="40"/>
        <v>L31617</v>
      </c>
      <c r="J682" t="str">
        <f t="shared" si="41"/>
        <v>L34634</v>
      </c>
      <c r="K682" t="str">
        <f t="shared" si="42"/>
        <v>A</v>
      </c>
      <c r="L682" t="str">
        <f t="shared" si="43"/>
        <v>A54402</v>
      </c>
    </row>
    <row r="683" spans="1:12" x14ac:dyDescent="0.25">
      <c r="A683" s="11"/>
      <c r="B683" s="10">
        <v>29177</v>
      </c>
      <c r="E683" s="113">
        <v>28555</v>
      </c>
      <c r="F683" s="113">
        <v>34635</v>
      </c>
      <c r="G683" s="115"/>
      <c r="H683" s="116">
        <v>54403</v>
      </c>
      <c r="I683" t="str">
        <f t="shared" si="40"/>
        <v>L28555</v>
      </c>
      <c r="J683" t="str">
        <f t="shared" si="41"/>
        <v>L34635</v>
      </c>
      <c r="K683" t="str">
        <f t="shared" si="42"/>
        <v>A</v>
      </c>
      <c r="L683" t="str">
        <f t="shared" si="43"/>
        <v>A54403</v>
      </c>
    </row>
    <row r="684" spans="1:12" x14ac:dyDescent="0.25">
      <c r="A684" s="11"/>
      <c r="B684" s="10">
        <v>29178</v>
      </c>
      <c r="E684" s="113">
        <v>29584</v>
      </c>
      <c r="F684" s="113">
        <v>34636</v>
      </c>
      <c r="G684" s="115"/>
      <c r="H684" s="116">
        <v>54406</v>
      </c>
      <c r="I684" t="str">
        <f t="shared" si="40"/>
        <v>L29584</v>
      </c>
      <c r="J684" t="str">
        <f t="shared" si="41"/>
        <v>L34636</v>
      </c>
      <c r="K684" t="str">
        <f t="shared" si="42"/>
        <v>A</v>
      </c>
      <c r="L684" t="str">
        <f t="shared" si="43"/>
        <v>A54406</v>
      </c>
    </row>
    <row r="685" spans="1:12" x14ac:dyDescent="0.25">
      <c r="A685" s="11"/>
      <c r="B685" s="10">
        <v>29179</v>
      </c>
      <c r="E685" s="113">
        <v>28565</v>
      </c>
      <c r="F685" s="113">
        <v>34637</v>
      </c>
      <c r="G685" s="115"/>
      <c r="H685" s="116">
        <v>54417</v>
      </c>
      <c r="I685" t="str">
        <f t="shared" si="40"/>
        <v>L28565</v>
      </c>
      <c r="J685" t="str">
        <f t="shared" si="41"/>
        <v>L34637</v>
      </c>
      <c r="K685" t="str">
        <f t="shared" si="42"/>
        <v>A</v>
      </c>
      <c r="L685" t="str">
        <f t="shared" si="43"/>
        <v>A54417</v>
      </c>
    </row>
    <row r="686" spans="1:12" x14ac:dyDescent="0.25">
      <c r="A686" s="11"/>
      <c r="B686" s="10">
        <v>29180</v>
      </c>
      <c r="E686" s="113">
        <v>31620</v>
      </c>
      <c r="F686" s="113">
        <v>34639</v>
      </c>
      <c r="G686" s="115"/>
      <c r="H686" s="116">
        <v>54418</v>
      </c>
      <c r="I686" t="str">
        <f t="shared" si="40"/>
        <v>L31620</v>
      </c>
      <c r="J686" t="str">
        <f t="shared" si="41"/>
        <v>L34639</v>
      </c>
      <c r="K686" t="str">
        <f t="shared" si="42"/>
        <v>A</v>
      </c>
      <c r="L686" t="str">
        <f t="shared" si="43"/>
        <v>A54418</v>
      </c>
    </row>
    <row r="687" spans="1:12" x14ac:dyDescent="0.25">
      <c r="A687" s="11"/>
      <c r="B687" s="10">
        <v>29181</v>
      </c>
      <c r="E687" s="113">
        <v>30798</v>
      </c>
      <c r="F687" s="113">
        <v>34640</v>
      </c>
      <c r="G687" s="115"/>
      <c r="H687" s="116">
        <v>54419</v>
      </c>
      <c r="I687" t="str">
        <f t="shared" si="40"/>
        <v>L30798</v>
      </c>
      <c r="J687" t="str">
        <f t="shared" si="41"/>
        <v>L34640</v>
      </c>
      <c r="K687" t="str">
        <f t="shared" si="42"/>
        <v>A</v>
      </c>
      <c r="L687" t="str">
        <f t="shared" si="43"/>
        <v>A54419</v>
      </c>
    </row>
    <row r="688" spans="1:12" x14ac:dyDescent="0.25">
      <c r="A688" s="11"/>
      <c r="B688" s="10">
        <v>29182</v>
      </c>
      <c r="E688" s="113">
        <v>32220</v>
      </c>
      <c r="F688" s="113">
        <v>34641</v>
      </c>
      <c r="G688" s="115"/>
      <c r="H688" s="116">
        <v>54420</v>
      </c>
      <c r="I688" t="str">
        <f t="shared" si="40"/>
        <v>L32220</v>
      </c>
      <c r="J688" t="str">
        <f t="shared" si="41"/>
        <v>L34641</v>
      </c>
      <c r="K688" t="str">
        <f t="shared" si="42"/>
        <v>A</v>
      </c>
      <c r="L688" t="str">
        <f t="shared" si="43"/>
        <v>A54420</v>
      </c>
    </row>
    <row r="689" spans="1:12" x14ac:dyDescent="0.25">
      <c r="A689" s="11"/>
      <c r="B689" s="10">
        <v>29184</v>
      </c>
      <c r="E689" s="113">
        <v>31615</v>
      </c>
      <c r="F689" s="113">
        <v>34642</v>
      </c>
      <c r="G689" s="115"/>
      <c r="H689" s="116">
        <v>54421</v>
      </c>
      <c r="I689" t="str">
        <f t="shared" si="40"/>
        <v>L31615</v>
      </c>
      <c r="J689" t="str">
        <f t="shared" si="41"/>
        <v>L34642</v>
      </c>
      <c r="K689" t="str">
        <f t="shared" si="42"/>
        <v>A</v>
      </c>
      <c r="L689" t="str">
        <f t="shared" si="43"/>
        <v>A54421</v>
      </c>
    </row>
    <row r="690" spans="1:12" x14ac:dyDescent="0.25">
      <c r="A690" s="11"/>
      <c r="B690" s="10">
        <v>29186</v>
      </c>
      <c r="E690" s="113">
        <v>31613</v>
      </c>
      <c r="F690" s="113">
        <v>34643</v>
      </c>
      <c r="G690" s="115"/>
      <c r="H690" s="116">
        <v>54422</v>
      </c>
      <c r="I690" t="str">
        <f t="shared" si="40"/>
        <v>L31613</v>
      </c>
      <c r="J690" t="str">
        <f t="shared" si="41"/>
        <v>L34643</v>
      </c>
      <c r="K690" t="str">
        <f t="shared" si="42"/>
        <v>A</v>
      </c>
      <c r="L690" t="str">
        <f t="shared" si="43"/>
        <v>A54422</v>
      </c>
    </row>
    <row r="691" spans="1:12" x14ac:dyDescent="0.25">
      <c r="A691" s="11"/>
      <c r="B691" s="10">
        <v>29187</v>
      </c>
      <c r="E691" s="113">
        <v>32450</v>
      </c>
      <c r="F691" s="113">
        <v>34645</v>
      </c>
      <c r="G691" s="115"/>
      <c r="H691" s="116">
        <v>54423</v>
      </c>
      <c r="I691" t="str">
        <f t="shared" si="40"/>
        <v>L32450</v>
      </c>
      <c r="J691" t="str">
        <f t="shared" si="41"/>
        <v>L34645</v>
      </c>
      <c r="K691" t="str">
        <f t="shared" si="42"/>
        <v>A</v>
      </c>
      <c r="L691" t="str">
        <f t="shared" si="43"/>
        <v>A54423</v>
      </c>
    </row>
    <row r="692" spans="1:12" x14ac:dyDescent="0.25">
      <c r="A692" s="11"/>
      <c r="B692" s="10">
        <v>29188</v>
      </c>
      <c r="E692" s="113">
        <v>31990</v>
      </c>
      <c r="F692" s="113">
        <v>34646</v>
      </c>
      <c r="G692" s="115"/>
      <c r="H692" s="116">
        <v>54424</v>
      </c>
      <c r="I692" t="str">
        <f t="shared" si="40"/>
        <v>L31990</v>
      </c>
      <c r="J692" t="str">
        <f t="shared" si="41"/>
        <v>L34646</v>
      </c>
      <c r="K692" t="str">
        <f t="shared" si="42"/>
        <v>A</v>
      </c>
      <c r="L692" t="str">
        <f t="shared" si="43"/>
        <v>A54424</v>
      </c>
    </row>
    <row r="693" spans="1:12" x14ac:dyDescent="0.25">
      <c r="A693" s="11"/>
      <c r="B693" s="10">
        <v>29189</v>
      </c>
      <c r="E693" s="113">
        <v>28366</v>
      </c>
      <c r="F693" s="113">
        <v>34647</v>
      </c>
      <c r="G693" s="116">
        <v>51927</v>
      </c>
      <c r="H693" s="116">
        <v>54428</v>
      </c>
      <c r="I693" t="str">
        <f t="shared" si="40"/>
        <v>L28366</v>
      </c>
      <c r="J693" t="str">
        <f t="shared" si="41"/>
        <v>L34647</v>
      </c>
      <c r="K693" t="str">
        <f t="shared" si="42"/>
        <v>A51927</v>
      </c>
      <c r="L693" t="str">
        <f t="shared" si="43"/>
        <v>A54428</v>
      </c>
    </row>
    <row r="694" spans="1:12" x14ac:dyDescent="0.25">
      <c r="A694" s="11"/>
      <c r="B694" s="10">
        <v>29191</v>
      </c>
      <c r="E694" s="113">
        <v>30139</v>
      </c>
      <c r="F694" s="113">
        <v>34648</v>
      </c>
      <c r="G694" s="116">
        <v>51927</v>
      </c>
      <c r="H694" s="116">
        <v>54429</v>
      </c>
      <c r="I694" t="str">
        <f t="shared" si="40"/>
        <v>L30139</v>
      </c>
      <c r="J694" t="str">
        <f t="shared" si="41"/>
        <v>L34648</v>
      </c>
      <c r="K694" t="str">
        <f t="shared" si="42"/>
        <v>A51927</v>
      </c>
      <c r="L694" t="str">
        <f t="shared" si="43"/>
        <v>A54429</v>
      </c>
    </row>
    <row r="695" spans="1:12" x14ac:dyDescent="0.25">
      <c r="A695" s="11"/>
      <c r="B695" s="10">
        <v>29192</v>
      </c>
      <c r="E695" s="113">
        <v>30161</v>
      </c>
      <c r="F695" s="113">
        <v>34651</v>
      </c>
      <c r="G695" s="116">
        <v>51927</v>
      </c>
      <c r="H695" s="116">
        <v>54430</v>
      </c>
      <c r="I695" t="str">
        <f t="shared" si="40"/>
        <v>L30161</v>
      </c>
      <c r="J695" t="str">
        <f t="shared" si="41"/>
        <v>L34651</v>
      </c>
      <c r="K695" t="str">
        <f t="shared" si="42"/>
        <v>A51927</v>
      </c>
      <c r="L695" t="str">
        <f t="shared" si="43"/>
        <v>A54430</v>
      </c>
    </row>
    <row r="696" spans="1:12" x14ac:dyDescent="0.25">
      <c r="A696" s="11"/>
      <c r="B696" s="10">
        <v>29194</v>
      </c>
      <c r="E696" s="113">
        <v>30316</v>
      </c>
      <c r="F696" s="113">
        <v>34652</v>
      </c>
      <c r="G696" s="116">
        <v>51927</v>
      </c>
      <c r="H696" s="116">
        <v>54431</v>
      </c>
      <c r="I696" t="str">
        <f t="shared" si="40"/>
        <v>L30316</v>
      </c>
      <c r="J696" t="str">
        <f t="shared" si="41"/>
        <v>L34652</v>
      </c>
      <c r="K696" t="str">
        <f t="shared" si="42"/>
        <v>A51927</v>
      </c>
      <c r="L696" t="str">
        <f t="shared" si="43"/>
        <v>A54431</v>
      </c>
    </row>
    <row r="697" spans="1:12" x14ac:dyDescent="0.25">
      <c r="A697" s="11"/>
      <c r="B697" s="10">
        <v>29195</v>
      </c>
      <c r="E697" s="113">
        <v>30487</v>
      </c>
      <c r="F697" s="113">
        <v>34655</v>
      </c>
      <c r="G697" s="116">
        <v>52551</v>
      </c>
      <c r="H697" s="116">
        <v>54436</v>
      </c>
      <c r="I697" t="str">
        <f t="shared" si="40"/>
        <v>L30487</v>
      </c>
      <c r="J697" t="str">
        <f t="shared" si="41"/>
        <v>L34655</v>
      </c>
      <c r="K697" t="str">
        <f t="shared" si="42"/>
        <v>A52551</v>
      </c>
      <c r="L697" t="str">
        <f t="shared" si="43"/>
        <v>A54436</v>
      </c>
    </row>
    <row r="698" spans="1:12" x14ac:dyDescent="0.25">
      <c r="A698" s="11"/>
      <c r="B698" s="10">
        <v>29197</v>
      </c>
      <c r="E698" s="113">
        <v>30318</v>
      </c>
      <c r="F698" s="113">
        <v>34656</v>
      </c>
      <c r="G698" s="116">
        <v>52551</v>
      </c>
      <c r="H698" s="116">
        <v>54437</v>
      </c>
      <c r="I698" t="str">
        <f t="shared" si="40"/>
        <v>L30318</v>
      </c>
      <c r="J698" t="str">
        <f t="shared" si="41"/>
        <v>L34656</v>
      </c>
      <c r="K698" t="str">
        <f t="shared" si="42"/>
        <v>A52551</v>
      </c>
      <c r="L698" t="str">
        <f t="shared" si="43"/>
        <v>A54437</v>
      </c>
    </row>
    <row r="699" spans="1:12" x14ac:dyDescent="0.25">
      <c r="A699" s="11"/>
      <c r="B699" s="10">
        <v>29198</v>
      </c>
      <c r="E699" s="113">
        <v>31361</v>
      </c>
      <c r="F699" s="113">
        <v>34657</v>
      </c>
      <c r="G699" s="116">
        <v>52551</v>
      </c>
      <c r="H699" s="116">
        <v>54438</v>
      </c>
      <c r="I699" t="str">
        <f t="shared" si="40"/>
        <v>L31361</v>
      </c>
      <c r="J699" t="str">
        <f t="shared" si="41"/>
        <v>L34657</v>
      </c>
      <c r="K699" t="str">
        <f t="shared" si="42"/>
        <v>A52551</v>
      </c>
      <c r="L699" t="str">
        <f t="shared" si="43"/>
        <v>A54438</v>
      </c>
    </row>
    <row r="700" spans="1:12" x14ac:dyDescent="0.25">
      <c r="A700" s="11"/>
      <c r="B700" s="10">
        <v>29199</v>
      </c>
      <c r="E700" s="113">
        <v>31076</v>
      </c>
      <c r="F700" s="113">
        <v>34658</v>
      </c>
      <c r="G700" s="116">
        <v>52551</v>
      </c>
      <c r="H700" s="116">
        <v>54439</v>
      </c>
      <c r="I700" t="str">
        <f t="shared" si="40"/>
        <v>L31076</v>
      </c>
      <c r="J700" t="str">
        <f t="shared" si="41"/>
        <v>L34658</v>
      </c>
      <c r="K700" t="str">
        <f t="shared" si="42"/>
        <v>A52551</v>
      </c>
      <c r="L700" t="str">
        <f t="shared" si="43"/>
        <v>A54439</v>
      </c>
    </row>
    <row r="701" spans="1:12" x14ac:dyDescent="0.25">
      <c r="A701" s="11"/>
      <c r="B701" s="10">
        <v>29200</v>
      </c>
      <c r="E701" s="113">
        <v>30473</v>
      </c>
      <c r="F701" s="113">
        <v>34659</v>
      </c>
      <c r="G701" s="116">
        <v>52557</v>
      </c>
      <c r="H701" s="116">
        <v>54444</v>
      </c>
      <c r="I701" t="str">
        <f t="shared" si="40"/>
        <v>L30473</v>
      </c>
      <c r="J701" t="str">
        <f t="shared" si="41"/>
        <v>L34659</v>
      </c>
      <c r="K701" t="str">
        <f t="shared" si="42"/>
        <v>A52557</v>
      </c>
      <c r="L701" t="str">
        <f t="shared" si="43"/>
        <v>A54444</v>
      </c>
    </row>
    <row r="702" spans="1:12" x14ac:dyDescent="0.25">
      <c r="A702" s="11"/>
      <c r="B702" s="10">
        <v>29202</v>
      </c>
      <c r="E702" s="113">
        <v>30300</v>
      </c>
      <c r="F702" s="113">
        <v>34697</v>
      </c>
      <c r="G702" s="116">
        <v>52557</v>
      </c>
      <c r="H702" s="116">
        <v>54445</v>
      </c>
      <c r="I702" t="str">
        <f t="shared" si="40"/>
        <v>L30300</v>
      </c>
      <c r="J702" t="str">
        <f t="shared" si="41"/>
        <v>L34697</v>
      </c>
      <c r="K702" t="str">
        <f t="shared" si="42"/>
        <v>A52557</v>
      </c>
      <c r="L702" t="str">
        <f t="shared" si="43"/>
        <v>A54445</v>
      </c>
    </row>
    <row r="703" spans="1:12" x14ac:dyDescent="0.25">
      <c r="A703" s="11"/>
      <c r="B703" s="10">
        <v>29204</v>
      </c>
      <c r="E703" s="113">
        <v>30733</v>
      </c>
      <c r="F703" s="113">
        <v>34698</v>
      </c>
      <c r="G703" s="116">
        <v>52557</v>
      </c>
      <c r="H703" s="116">
        <v>54446</v>
      </c>
      <c r="I703" t="str">
        <f t="shared" si="40"/>
        <v>L30733</v>
      </c>
      <c r="J703" t="str">
        <f t="shared" si="41"/>
        <v>L34698</v>
      </c>
      <c r="K703" t="str">
        <f t="shared" si="42"/>
        <v>A52557</v>
      </c>
      <c r="L703" t="str">
        <f t="shared" si="43"/>
        <v>A54446</v>
      </c>
    </row>
    <row r="704" spans="1:12" x14ac:dyDescent="0.25">
      <c r="A704" s="11"/>
      <c r="B704" s="10">
        <v>29205</v>
      </c>
      <c r="E704" s="113">
        <v>30306</v>
      </c>
      <c r="F704" s="113">
        <v>34699</v>
      </c>
      <c r="G704" s="116">
        <v>52557</v>
      </c>
      <c r="H704" s="116">
        <v>54447</v>
      </c>
      <c r="I704" t="str">
        <f t="shared" si="40"/>
        <v>L30306</v>
      </c>
      <c r="J704" t="str">
        <f t="shared" si="41"/>
        <v>L34699</v>
      </c>
      <c r="K704" t="str">
        <f t="shared" si="42"/>
        <v>A52557</v>
      </c>
      <c r="L704" t="str">
        <f t="shared" si="43"/>
        <v>A54447</v>
      </c>
    </row>
    <row r="705" spans="1:12" x14ac:dyDescent="0.25">
      <c r="A705" s="11"/>
      <c r="B705" s="10">
        <v>29206</v>
      </c>
      <c r="E705" s="113">
        <v>28586</v>
      </c>
      <c r="F705" s="113">
        <v>34721</v>
      </c>
      <c r="G705" s="116">
        <v>52559</v>
      </c>
      <c r="H705" s="116">
        <v>54472</v>
      </c>
      <c r="I705" t="str">
        <f t="shared" si="40"/>
        <v>L28586</v>
      </c>
      <c r="J705" t="str">
        <f t="shared" si="41"/>
        <v>L34721</v>
      </c>
      <c r="K705" t="str">
        <f t="shared" si="42"/>
        <v>A52559</v>
      </c>
      <c r="L705" t="str">
        <f t="shared" si="43"/>
        <v>A54472</v>
      </c>
    </row>
    <row r="706" spans="1:12" x14ac:dyDescent="0.25">
      <c r="A706" s="11"/>
      <c r="B706" s="10">
        <v>29207</v>
      </c>
      <c r="E706" s="113">
        <v>32013</v>
      </c>
      <c r="F706" s="113">
        <v>34741</v>
      </c>
      <c r="G706" s="115"/>
      <c r="H706" s="116">
        <v>54479</v>
      </c>
      <c r="I706" t="str">
        <f t="shared" si="40"/>
        <v>L32013</v>
      </c>
      <c r="J706" t="str">
        <f t="shared" si="41"/>
        <v>L34741</v>
      </c>
      <c r="K706" t="str">
        <f t="shared" si="42"/>
        <v>A</v>
      </c>
      <c r="L706" t="str">
        <f t="shared" si="43"/>
        <v>A54479</v>
      </c>
    </row>
    <row r="707" spans="1:12" x14ac:dyDescent="0.25">
      <c r="A707" s="11"/>
      <c r="B707" s="10">
        <v>29208</v>
      </c>
      <c r="E707" s="113">
        <v>34143</v>
      </c>
      <c r="F707" s="113">
        <v>34760</v>
      </c>
      <c r="G707" s="115"/>
      <c r="H707" s="116">
        <v>54480</v>
      </c>
      <c r="I707" t="str">
        <f t="shared" ref="I707:I770" si="44">_xlfn.CONCAT("L",E707)</f>
        <v>L34143</v>
      </c>
      <c r="J707" t="str">
        <f t="shared" ref="J707:J770" si="45">_xlfn.CONCAT("L",F707)</f>
        <v>L34760</v>
      </c>
      <c r="K707" t="str">
        <f t="shared" ref="K707:K770" si="46">_xlfn.CONCAT("A",G707)</f>
        <v>A</v>
      </c>
      <c r="L707" t="str">
        <f t="shared" ref="L707:L770" si="47">_xlfn.CONCAT("A",H707)</f>
        <v>A54480</v>
      </c>
    </row>
    <row r="708" spans="1:12" x14ac:dyDescent="0.25">
      <c r="A708" s="11"/>
      <c r="B708" s="10">
        <v>29209</v>
      </c>
      <c r="E708" s="113">
        <v>34139</v>
      </c>
      <c r="F708" s="113">
        <v>34761</v>
      </c>
      <c r="G708" s="115"/>
      <c r="H708" s="116">
        <v>54481</v>
      </c>
      <c r="I708" t="str">
        <f t="shared" si="44"/>
        <v>L34139</v>
      </c>
      <c r="J708" t="str">
        <f t="shared" si="45"/>
        <v>L34761</v>
      </c>
      <c r="K708" t="str">
        <f t="shared" si="46"/>
        <v>A</v>
      </c>
      <c r="L708" t="str">
        <f t="shared" si="47"/>
        <v>A54481</v>
      </c>
    </row>
    <row r="709" spans="1:12" x14ac:dyDescent="0.25">
      <c r="A709" s="11"/>
      <c r="B709" s="10">
        <v>29210</v>
      </c>
      <c r="E709" s="113">
        <v>33219</v>
      </c>
      <c r="F709" s="113">
        <v>34762</v>
      </c>
      <c r="G709" s="115"/>
      <c r="H709" s="116">
        <v>54482</v>
      </c>
      <c r="I709" t="str">
        <f t="shared" si="44"/>
        <v>L33219</v>
      </c>
      <c r="J709" t="str">
        <f t="shared" si="45"/>
        <v>L34762</v>
      </c>
      <c r="K709" t="str">
        <f t="shared" si="46"/>
        <v>A</v>
      </c>
      <c r="L709" t="str">
        <f t="shared" si="47"/>
        <v>A54482</v>
      </c>
    </row>
    <row r="710" spans="1:12" x14ac:dyDescent="0.25">
      <c r="A710" s="11"/>
      <c r="B710" s="10">
        <v>29211</v>
      </c>
      <c r="E710" s="113">
        <v>31626</v>
      </c>
      <c r="F710" s="113">
        <v>34763</v>
      </c>
      <c r="G710" s="115"/>
      <c r="H710" s="116">
        <v>54483</v>
      </c>
      <c r="I710" t="str">
        <f t="shared" si="44"/>
        <v>L31626</v>
      </c>
      <c r="J710" t="str">
        <f t="shared" si="45"/>
        <v>L34763</v>
      </c>
      <c r="K710" t="str">
        <f t="shared" si="46"/>
        <v>A</v>
      </c>
      <c r="L710" t="str">
        <f t="shared" si="47"/>
        <v>A54483</v>
      </c>
    </row>
    <row r="711" spans="1:12" x14ac:dyDescent="0.25">
      <c r="A711" s="11"/>
      <c r="B711" s="10">
        <v>29212</v>
      </c>
      <c r="E711" s="113">
        <v>30147</v>
      </c>
      <c r="F711" s="113">
        <v>34771</v>
      </c>
      <c r="G711" s="115"/>
      <c r="H711" s="116">
        <v>54484</v>
      </c>
      <c r="I711" t="str">
        <f t="shared" si="44"/>
        <v>L30147</v>
      </c>
      <c r="J711" t="str">
        <f t="shared" si="45"/>
        <v>L34771</v>
      </c>
      <c r="K711" t="str">
        <f t="shared" si="46"/>
        <v>A</v>
      </c>
      <c r="L711" t="str">
        <f t="shared" si="47"/>
        <v>A54484</v>
      </c>
    </row>
    <row r="712" spans="1:12" x14ac:dyDescent="0.25">
      <c r="A712" s="11"/>
      <c r="B712" s="10">
        <v>29213</v>
      </c>
      <c r="E712" s="113">
        <v>34457</v>
      </c>
      <c r="F712" s="113">
        <v>34805</v>
      </c>
      <c r="G712" s="115"/>
      <c r="H712" s="116">
        <v>54485</v>
      </c>
      <c r="I712" t="str">
        <f t="shared" si="44"/>
        <v>L34457</v>
      </c>
      <c r="J712" t="str">
        <f t="shared" si="45"/>
        <v>L34805</v>
      </c>
      <c r="K712" t="str">
        <f t="shared" si="46"/>
        <v>A</v>
      </c>
      <c r="L712" t="str">
        <f t="shared" si="47"/>
        <v>A54485</v>
      </c>
    </row>
    <row r="713" spans="1:12" x14ac:dyDescent="0.25">
      <c r="A713" s="11"/>
      <c r="B713" s="10">
        <v>29214</v>
      </c>
      <c r="E713" s="113">
        <v>34404</v>
      </c>
      <c r="F713" s="113">
        <v>34807</v>
      </c>
      <c r="G713" s="115"/>
      <c r="H713" s="116">
        <v>54486</v>
      </c>
      <c r="I713" t="str">
        <f t="shared" si="44"/>
        <v>L34404</v>
      </c>
      <c r="J713" t="str">
        <f t="shared" si="45"/>
        <v>L34807</v>
      </c>
      <c r="K713" t="str">
        <f t="shared" si="46"/>
        <v>A</v>
      </c>
      <c r="L713" t="str">
        <f t="shared" si="47"/>
        <v>A54486</v>
      </c>
    </row>
    <row r="714" spans="1:12" x14ac:dyDescent="0.25">
      <c r="A714" s="11"/>
      <c r="B714" s="10">
        <v>29215</v>
      </c>
      <c r="E714" s="113">
        <v>32610</v>
      </c>
      <c r="F714" s="113">
        <v>34822</v>
      </c>
      <c r="G714" s="115"/>
      <c r="H714" s="116">
        <v>54487</v>
      </c>
      <c r="I714" t="str">
        <f t="shared" si="44"/>
        <v>L32610</v>
      </c>
      <c r="J714" t="str">
        <f t="shared" si="45"/>
        <v>L34822</v>
      </c>
      <c r="K714" t="str">
        <f t="shared" si="46"/>
        <v>A</v>
      </c>
      <c r="L714" t="str">
        <f t="shared" si="47"/>
        <v>A54487</v>
      </c>
    </row>
    <row r="715" spans="1:12" x14ac:dyDescent="0.25">
      <c r="A715" s="11"/>
      <c r="B715" s="10">
        <v>29216</v>
      </c>
      <c r="E715" s="113">
        <v>34409</v>
      </c>
      <c r="F715" s="113">
        <v>34832</v>
      </c>
      <c r="G715" s="115"/>
      <c r="H715" s="116">
        <v>54489</v>
      </c>
      <c r="I715" t="str">
        <f t="shared" si="44"/>
        <v>L34409</v>
      </c>
      <c r="J715" t="str">
        <f t="shared" si="45"/>
        <v>L34832</v>
      </c>
      <c r="K715" t="str">
        <f t="shared" si="46"/>
        <v>A</v>
      </c>
      <c r="L715" t="str">
        <f t="shared" si="47"/>
        <v>A54489</v>
      </c>
    </row>
    <row r="716" spans="1:12" x14ac:dyDescent="0.25">
      <c r="A716" s="11"/>
      <c r="B716" s="10">
        <v>29217</v>
      </c>
      <c r="E716" s="113">
        <v>30529</v>
      </c>
      <c r="F716" s="113">
        <v>34833</v>
      </c>
      <c r="G716" s="115"/>
      <c r="H716" s="116">
        <v>54490</v>
      </c>
      <c r="I716" t="str">
        <f t="shared" si="44"/>
        <v>L30529</v>
      </c>
      <c r="J716" t="str">
        <f t="shared" si="45"/>
        <v>L34833</v>
      </c>
      <c r="K716" t="str">
        <f t="shared" si="46"/>
        <v>A</v>
      </c>
      <c r="L716" t="str">
        <f t="shared" si="47"/>
        <v>A54490</v>
      </c>
    </row>
    <row r="717" spans="1:12" x14ac:dyDescent="0.25">
      <c r="A717" s="11"/>
      <c r="B717" s="10">
        <v>29218</v>
      </c>
      <c r="E717" s="113">
        <v>27475</v>
      </c>
      <c r="F717" s="113">
        <v>34834</v>
      </c>
      <c r="G717" s="115"/>
      <c r="H717" s="116">
        <v>54492</v>
      </c>
      <c r="I717" t="str">
        <f t="shared" si="44"/>
        <v>L27475</v>
      </c>
      <c r="J717" t="str">
        <f t="shared" si="45"/>
        <v>L34834</v>
      </c>
      <c r="K717" t="str">
        <f t="shared" si="46"/>
        <v>A</v>
      </c>
      <c r="L717" t="str">
        <f t="shared" si="47"/>
        <v>A54492</v>
      </c>
    </row>
    <row r="718" spans="1:12" x14ac:dyDescent="0.25">
      <c r="A718" s="11"/>
      <c r="B718" s="10">
        <v>29219</v>
      </c>
      <c r="E718" s="113">
        <v>27535</v>
      </c>
      <c r="F718" s="113">
        <v>34837</v>
      </c>
      <c r="G718" s="115"/>
      <c r="H718" s="116">
        <v>54493</v>
      </c>
      <c r="I718" t="str">
        <f t="shared" si="44"/>
        <v>L27535</v>
      </c>
      <c r="J718" t="str">
        <f t="shared" si="45"/>
        <v>L34837</v>
      </c>
      <c r="K718" t="str">
        <f t="shared" si="46"/>
        <v>A</v>
      </c>
      <c r="L718" t="str">
        <f t="shared" si="47"/>
        <v>A54493</v>
      </c>
    </row>
    <row r="719" spans="1:12" x14ac:dyDescent="0.25">
      <c r="A719" s="11"/>
      <c r="B719" s="10">
        <v>29220</v>
      </c>
      <c r="E719" s="113">
        <v>27536</v>
      </c>
      <c r="F719" s="113">
        <v>34852</v>
      </c>
      <c r="G719" s="115"/>
      <c r="H719" s="116">
        <v>54494</v>
      </c>
      <c r="I719" t="str">
        <f t="shared" si="44"/>
        <v>L27536</v>
      </c>
      <c r="J719" t="str">
        <f t="shared" si="45"/>
        <v>L34852</v>
      </c>
      <c r="K719" t="str">
        <f t="shared" si="46"/>
        <v>A</v>
      </c>
      <c r="L719" t="str">
        <f t="shared" si="47"/>
        <v>A54494</v>
      </c>
    </row>
    <row r="720" spans="1:12" x14ac:dyDescent="0.25">
      <c r="A720" s="11"/>
      <c r="B720" s="10">
        <v>29221</v>
      </c>
      <c r="E720" s="113">
        <v>30524</v>
      </c>
      <c r="F720" s="113">
        <v>34855</v>
      </c>
      <c r="G720" s="115"/>
      <c r="H720" s="116">
        <v>54495</v>
      </c>
      <c r="I720" t="str">
        <f t="shared" si="44"/>
        <v>L30524</v>
      </c>
      <c r="J720" t="str">
        <f t="shared" si="45"/>
        <v>L34855</v>
      </c>
      <c r="K720" t="str">
        <f t="shared" si="46"/>
        <v>A</v>
      </c>
      <c r="L720" t="str">
        <f t="shared" si="47"/>
        <v>A54495</v>
      </c>
    </row>
    <row r="721" spans="1:12" x14ac:dyDescent="0.25">
      <c r="A721" s="11"/>
      <c r="B721" s="10">
        <v>29222</v>
      </c>
      <c r="E721" s="113">
        <v>30256</v>
      </c>
      <c r="F721" s="113">
        <v>34856</v>
      </c>
      <c r="G721" s="115"/>
      <c r="H721" s="116">
        <v>54496</v>
      </c>
      <c r="I721" t="str">
        <f t="shared" si="44"/>
        <v>L30256</v>
      </c>
      <c r="J721" t="str">
        <f t="shared" si="45"/>
        <v>L34856</v>
      </c>
      <c r="K721" t="str">
        <f t="shared" si="46"/>
        <v>A</v>
      </c>
      <c r="L721" t="str">
        <f t="shared" si="47"/>
        <v>A54496</v>
      </c>
    </row>
    <row r="722" spans="1:12" x14ac:dyDescent="0.25">
      <c r="A722" s="11"/>
      <c r="B722" s="10">
        <v>29223</v>
      </c>
      <c r="E722" s="113">
        <v>32562</v>
      </c>
      <c r="F722" s="113">
        <v>34857</v>
      </c>
      <c r="G722" s="115"/>
      <c r="H722" s="116">
        <v>54497</v>
      </c>
      <c r="I722" t="str">
        <f t="shared" si="44"/>
        <v>L32562</v>
      </c>
      <c r="J722" t="str">
        <f t="shared" si="45"/>
        <v>L34857</v>
      </c>
      <c r="K722" t="str">
        <f t="shared" si="46"/>
        <v>A</v>
      </c>
      <c r="L722" t="str">
        <f t="shared" si="47"/>
        <v>A54497</v>
      </c>
    </row>
    <row r="723" spans="1:12" x14ac:dyDescent="0.25">
      <c r="A723" s="11"/>
      <c r="B723" s="10">
        <v>29224</v>
      </c>
      <c r="E723" s="113">
        <v>34480</v>
      </c>
      <c r="F723" s="113">
        <v>34859</v>
      </c>
      <c r="G723" s="115"/>
      <c r="H723" s="116">
        <v>54498</v>
      </c>
      <c r="I723" t="str">
        <f t="shared" si="44"/>
        <v>L34480</v>
      </c>
      <c r="J723" t="str">
        <f t="shared" si="45"/>
        <v>L34859</v>
      </c>
      <c r="K723" t="str">
        <f t="shared" si="46"/>
        <v>A</v>
      </c>
      <c r="L723" t="str">
        <f t="shared" si="47"/>
        <v>A54498</v>
      </c>
    </row>
    <row r="724" spans="1:12" x14ac:dyDescent="0.25">
      <c r="A724" s="11"/>
      <c r="B724" s="10">
        <v>29227</v>
      </c>
      <c r="E724" s="113">
        <v>30817</v>
      </c>
      <c r="F724" s="113">
        <v>34861</v>
      </c>
      <c r="G724" s="115"/>
      <c r="H724" s="116">
        <v>54500</v>
      </c>
      <c r="I724" t="str">
        <f t="shared" si="44"/>
        <v>L30817</v>
      </c>
      <c r="J724" t="str">
        <f t="shared" si="45"/>
        <v>L34861</v>
      </c>
      <c r="K724" t="str">
        <f t="shared" si="46"/>
        <v>A</v>
      </c>
      <c r="L724" t="str">
        <f t="shared" si="47"/>
        <v>A54500</v>
      </c>
    </row>
    <row r="725" spans="1:12" x14ac:dyDescent="0.25">
      <c r="A725" s="11"/>
      <c r="B725" s="10">
        <v>29228</v>
      </c>
      <c r="E725" s="113">
        <v>27481</v>
      </c>
      <c r="F725" s="113">
        <v>34862</v>
      </c>
      <c r="G725" s="115"/>
      <c r="H725" s="116">
        <v>54501</v>
      </c>
      <c r="I725" t="str">
        <f t="shared" si="44"/>
        <v>L27481</v>
      </c>
      <c r="J725" t="str">
        <f t="shared" si="45"/>
        <v>L34862</v>
      </c>
      <c r="K725" t="str">
        <f t="shared" si="46"/>
        <v>A</v>
      </c>
      <c r="L725" t="str">
        <f t="shared" si="47"/>
        <v>A54501</v>
      </c>
    </row>
    <row r="726" spans="1:12" x14ac:dyDescent="0.25">
      <c r="A726" s="11"/>
      <c r="B726" s="10">
        <v>29229</v>
      </c>
      <c r="E726" s="113">
        <v>27485</v>
      </c>
      <c r="F726" s="113">
        <v>34863</v>
      </c>
      <c r="G726" s="115"/>
      <c r="H726" s="116">
        <v>54502</v>
      </c>
      <c r="I726" t="str">
        <f t="shared" si="44"/>
        <v>L27485</v>
      </c>
      <c r="J726" t="str">
        <f t="shared" si="45"/>
        <v>L34863</v>
      </c>
      <c r="K726" t="str">
        <f t="shared" si="46"/>
        <v>A</v>
      </c>
      <c r="L726" t="str">
        <f t="shared" si="47"/>
        <v>A54502</v>
      </c>
    </row>
    <row r="727" spans="1:12" x14ac:dyDescent="0.25">
      <c r="A727" s="11"/>
      <c r="B727" s="10">
        <v>29230</v>
      </c>
      <c r="E727" s="113">
        <v>31144</v>
      </c>
      <c r="F727" s="113">
        <v>34864</v>
      </c>
      <c r="G727" s="115"/>
      <c r="H727" s="116">
        <v>54503</v>
      </c>
      <c r="I727" t="str">
        <f t="shared" si="44"/>
        <v>L31144</v>
      </c>
      <c r="J727" t="str">
        <f t="shared" si="45"/>
        <v>L34864</v>
      </c>
      <c r="K727" t="str">
        <f t="shared" si="46"/>
        <v>A</v>
      </c>
      <c r="L727" t="str">
        <f t="shared" si="47"/>
        <v>A54503</v>
      </c>
    </row>
    <row r="728" spans="1:12" x14ac:dyDescent="0.25">
      <c r="A728" s="11"/>
      <c r="B728" s="10">
        <v>29231</v>
      </c>
      <c r="E728" s="113">
        <v>31399</v>
      </c>
      <c r="F728" s="113">
        <v>34865</v>
      </c>
      <c r="G728" s="115"/>
      <c r="H728" s="116">
        <v>54504</v>
      </c>
      <c r="I728" t="str">
        <f t="shared" si="44"/>
        <v>L31399</v>
      </c>
      <c r="J728" t="str">
        <f t="shared" si="45"/>
        <v>L34865</v>
      </c>
      <c r="K728" t="str">
        <f t="shared" si="46"/>
        <v>A</v>
      </c>
      <c r="L728" t="str">
        <f t="shared" si="47"/>
        <v>A54504</v>
      </c>
    </row>
    <row r="729" spans="1:12" x14ac:dyDescent="0.25">
      <c r="A729" s="11"/>
      <c r="B729" s="10">
        <v>29232</v>
      </c>
      <c r="E729" s="113">
        <v>34170</v>
      </c>
      <c r="F729" s="113">
        <v>34869</v>
      </c>
      <c r="G729" s="115"/>
      <c r="H729" s="116">
        <v>54505</v>
      </c>
      <c r="I729" t="str">
        <f t="shared" si="44"/>
        <v>L34170</v>
      </c>
      <c r="J729" t="str">
        <f t="shared" si="45"/>
        <v>L34869</v>
      </c>
      <c r="K729" t="str">
        <f t="shared" si="46"/>
        <v>A</v>
      </c>
      <c r="L729" t="str">
        <f t="shared" si="47"/>
        <v>A54505</v>
      </c>
    </row>
    <row r="730" spans="1:12" x14ac:dyDescent="0.25">
      <c r="A730" s="11"/>
      <c r="B730" s="10">
        <v>29234</v>
      </c>
      <c r="E730" s="113">
        <v>27532</v>
      </c>
      <c r="F730" s="113">
        <v>34887</v>
      </c>
      <c r="G730" s="115"/>
      <c r="H730" s="116">
        <v>54507</v>
      </c>
      <c r="I730" t="str">
        <f t="shared" si="44"/>
        <v>L27532</v>
      </c>
      <c r="J730" t="str">
        <f t="shared" si="45"/>
        <v>L34887</v>
      </c>
      <c r="K730" t="str">
        <f t="shared" si="46"/>
        <v>A</v>
      </c>
      <c r="L730" t="str">
        <f t="shared" si="47"/>
        <v>A54507</v>
      </c>
    </row>
    <row r="731" spans="1:12" x14ac:dyDescent="0.25">
      <c r="A731" s="11"/>
      <c r="B731" s="10">
        <v>29235</v>
      </c>
      <c r="E731" s="113">
        <v>30273</v>
      </c>
      <c r="F731" s="113">
        <v>34888</v>
      </c>
      <c r="G731" s="115"/>
      <c r="H731" s="116">
        <v>54509</v>
      </c>
      <c r="I731" t="str">
        <f t="shared" si="44"/>
        <v>L30273</v>
      </c>
      <c r="J731" t="str">
        <f t="shared" si="45"/>
        <v>L34888</v>
      </c>
      <c r="K731" t="str">
        <f t="shared" si="46"/>
        <v>A</v>
      </c>
      <c r="L731" t="str">
        <f t="shared" si="47"/>
        <v>A54509</v>
      </c>
    </row>
    <row r="732" spans="1:12" x14ac:dyDescent="0.25">
      <c r="A732" s="11"/>
      <c r="B732" s="10">
        <v>29236</v>
      </c>
      <c r="E732" s="113">
        <v>27537</v>
      </c>
      <c r="F732" s="113">
        <v>34891</v>
      </c>
      <c r="G732" s="115"/>
      <c r="H732" s="116">
        <v>54510</v>
      </c>
      <c r="I732" t="str">
        <f t="shared" si="44"/>
        <v>L27537</v>
      </c>
      <c r="J732" t="str">
        <f t="shared" si="45"/>
        <v>L34891</v>
      </c>
      <c r="K732" t="str">
        <f t="shared" si="46"/>
        <v>A</v>
      </c>
      <c r="L732" t="str">
        <f t="shared" si="47"/>
        <v>A54510</v>
      </c>
    </row>
    <row r="733" spans="1:12" x14ac:dyDescent="0.25">
      <c r="A733" s="11"/>
      <c r="B733" s="10">
        <v>29237</v>
      </c>
      <c r="E733" s="113">
        <v>27512</v>
      </c>
      <c r="F733" s="113">
        <v>34892</v>
      </c>
      <c r="G733" s="115"/>
      <c r="H733" s="116">
        <v>54511</v>
      </c>
      <c r="I733" t="str">
        <f t="shared" si="44"/>
        <v>L27512</v>
      </c>
      <c r="J733" t="str">
        <f t="shared" si="45"/>
        <v>L34892</v>
      </c>
      <c r="K733" t="str">
        <f t="shared" si="46"/>
        <v>A</v>
      </c>
      <c r="L733" t="str">
        <f t="shared" si="47"/>
        <v>A54511</v>
      </c>
    </row>
    <row r="734" spans="1:12" x14ac:dyDescent="0.25">
      <c r="A734" s="11"/>
      <c r="B734" s="10">
        <v>29239</v>
      </c>
      <c r="E734" s="113">
        <v>34483</v>
      </c>
      <c r="F734" s="113">
        <v>34912</v>
      </c>
      <c r="G734" s="115"/>
      <c r="H734" s="116">
        <v>54515</v>
      </c>
      <c r="I734" t="str">
        <f t="shared" si="44"/>
        <v>L34483</v>
      </c>
      <c r="J734" t="str">
        <f t="shared" si="45"/>
        <v>L34912</v>
      </c>
      <c r="K734" t="str">
        <f t="shared" si="46"/>
        <v>A</v>
      </c>
      <c r="L734" t="str">
        <f t="shared" si="47"/>
        <v>A54515</v>
      </c>
    </row>
    <row r="735" spans="1:12" x14ac:dyDescent="0.25">
      <c r="A735" s="11"/>
      <c r="B735" s="10">
        <v>29240</v>
      </c>
      <c r="E735" s="113">
        <v>32614</v>
      </c>
      <c r="F735" s="113">
        <v>34914</v>
      </c>
      <c r="G735" s="115"/>
      <c r="H735" s="116">
        <v>54516</v>
      </c>
      <c r="I735" t="str">
        <f t="shared" si="44"/>
        <v>L32614</v>
      </c>
      <c r="J735" t="str">
        <f t="shared" si="45"/>
        <v>L34914</v>
      </c>
      <c r="K735" t="str">
        <f t="shared" si="46"/>
        <v>A</v>
      </c>
      <c r="L735" t="str">
        <f t="shared" si="47"/>
        <v>A54516</v>
      </c>
    </row>
    <row r="736" spans="1:12" x14ac:dyDescent="0.25">
      <c r="A736" s="11"/>
      <c r="B736" s="10">
        <v>29241</v>
      </c>
      <c r="E736" s="113">
        <v>32678</v>
      </c>
      <c r="F736" s="113">
        <v>34924</v>
      </c>
      <c r="G736" s="116">
        <v>47081</v>
      </c>
      <c r="H736" s="116">
        <v>54517</v>
      </c>
      <c r="I736" t="str">
        <f t="shared" si="44"/>
        <v>L32678</v>
      </c>
      <c r="J736" t="str">
        <f t="shared" si="45"/>
        <v>L34924</v>
      </c>
      <c r="K736" t="str">
        <f t="shared" si="46"/>
        <v>A47081</v>
      </c>
      <c r="L736" t="str">
        <f t="shared" si="47"/>
        <v>A54517</v>
      </c>
    </row>
    <row r="737" spans="1:12" x14ac:dyDescent="0.25">
      <c r="A737" s="11"/>
      <c r="B737" s="10">
        <v>29242</v>
      </c>
      <c r="E737" s="113">
        <v>27527</v>
      </c>
      <c r="F737" s="113">
        <v>34938</v>
      </c>
      <c r="G737" s="116">
        <v>52903</v>
      </c>
      <c r="H737" s="116">
        <v>54536</v>
      </c>
      <c r="I737" t="str">
        <f t="shared" si="44"/>
        <v>L27527</v>
      </c>
      <c r="J737" t="str">
        <f t="shared" si="45"/>
        <v>L34938</v>
      </c>
      <c r="K737" t="str">
        <f t="shared" si="46"/>
        <v>A52903</v>
      </c>
      <c r="L737" t="str">
        <f t="shared" si="47"/>
        <v>A54536</v>
      </c>
    </row>
    <row r="738" spans="1:12" x14ac:dyDescent="0.25">
      <c r="A738" s="11"/>
      <c r="B738" s="10">
        <v>29243</v>
      </c>
      <c r="E738" s="113">
        <v>32252</v>
      </c>
      <c r="F738" s="113">
        <v>34942</v>
      </c>
      <c r="G738" s="115"/>
      <c r="H738" s="116">
        <v>54542</v>
      </c>
      <c r="I738" t="str">
        <f t="shared" si="44"/>
        <v>L32252</v>
      </c>
      <c r="J738" t="str">
        <f t="shared" si="45"/>
        <v>L34942</v>
      </c>
      <c r="K738" t="str">
        <f t="shared" si="46"/>
        <v>A</v>
      </c>
      <c r="L738" t="str">
        <f t="shared" si="47"/>
        <v>A54542</v>
      </c>
    </row>
    <row r="739" spans="1:12" x14ac:dyDescent="0.25">
      <c r="A739" s="11"/>
      <c r="B739" s="10">
        <v>29244</v>
      </c>
      <c r="E739" s="113">
        <v>34511</v>
      </c>
      <c r="F739" s="113">
        <v>34943</v>
      </c>
      <c r="G739" s="115"/>
      <c r="H739" s="116">
        <v>54543</v>
      </c>
      <c r="I739" t="str">
        <f t="shared" si="44"/>
        <v>L34511</v>
      </c>
      <c r="J739" t="str">
        <f t="shared" si="45"/>
        <v>L34943</v>
      </c>
      <c r="K739" t="str">
        <f t="shared" si="46"/>
        <v>A</v>
      </c>
      <c r="L739" t="str">
        <f t="shared" si="47"/>
        <v>A54543</v>
      </c>
    </row>
    <row r="740" spans="1:12" x14ac:dyDescent="0.25">
      <c r="A740" s="11"/>
      <c r="B740" s="10">
        <v>29245</v>
      </c>
      <c r="E740" s="113">
        <v>34368</v>
      </c>
      <c r="F740" s="113">
        <v>34944</v>
      </c>
      <c r="G740" s="115"/>
      <c r="H740" s="116">
        <v>54544</v>
      </c>
      <c r="I740" t="str">
        <f t="shared" si="44"/>
        <v>L34368</v>
      </c>
      <c r="J740" t="str">
        <f t="shared" si="45"/>
        <v>L34944</v>
      </c>
      <c r="K740" t="str">
        <f t="shared" si="46"/>
        <v>A</v>
      </c>
      <c r="L740" t="str">
        <f t="shared" si="47"/>
        <v>A54544</v>
      </c>
    </row>
    <row r="741" spans="1:12" x14ac:dyDescent="0.25">
      <c r="A741" s="11"/>
      <c r="B741" s="10">
        <v>29246</v>
      </c>
      <c r="E741" s="113">
        <v>32679</v>
      </c>
      <c r="F741" s="113">
        <v>34953</v>
      </c>
      <c r="G741" s="115"/>
      <c r="H741" s="116">
        <v>54545</v>
      </c>
      <c r="I741" t="str">
        <f t="shared" si="44"/>
        <v>L32679</v>
      </c>
      <c r="J741" t="str">
        <f t="shared" si="45"/>
        <v>L34953</v>
      </c>
      <c r="K741" t="str">
        <f t="shared" si="46"/>
        <v>A</v>
      </c>
      <c r="L741" t="str">
        <f t="shared" si="47"/>
        <v>A54545</v>
      </c>
    </row>
    <row r="742" spans="1:12" x14ac:dyDescent="0.25">
      <c r="A742" s="11"/>
      <c r="B742" s="10">
        <v>29248</v>
      </c>
      <c r="E742" s="113">
        <v>32738</v>
      </c>
      <c r="F742" s="113">
        <v>34960</v>
      </c>
      <c r="G742" s="115"/>
      <c r="H742" s="116">
        <v>54547</v>
      </c>
      <c r="I742" t="str">
        <f t="shared" si="44"/>
        <v>L32738</v>
      </c>
      <c r="J742" t="str">
        <f t="shared" si="45"/>
        <v>L34960</v>
      </c>
      <c r="K742" t="str">
        <f t="shared" si="46"/>
        <v>A</v>
      </c>
      <c r="L742" t="str">
        <f t="shared" si="47"/>
        <v>A54547</v>
      </c>
    </row>
    <row r="743" spans="1:12" x14ac:dyDescent="0.25">
      <c r="A743" s="11"/>
      <c r="B743" s="10">
        <v>29249</v>
      </c>
      <c r="E743" s="113">
        <v>32627</v>
      </c>
      <c r="F743" s="113">
        <v>34961</v>
      </c>
      <c r="G743" s="115"/>
      <c r="H743" s="116">
        <v>54548</v>
      </c>
      <c r="I743" t="str">
        <f t="shared" si="44"/>
        <v>L32627</v>
      </c>
      <c r="J743" t="str">
        <f t="shared" si="45"/>
        <v>L34961</v>
      </c>
      <c r="K743" t="str">
        <f t="shared" si="46"/>
        <v>A</v>
      </c>
      <c r="L743" t="str">
        <f t="shared" si="47"/>
        <v>A54548</v>
      </c>
    </row>
    <row r="744" spans="1:12" x14ac:dyDescent="0.25">
      <c r="A744" s="11"/>
      <c r="B744" s="10">
        <v>29251</v>
      </c>
      <c r="E744" s="113">
        <v>32668</v>
      </c>
      <c r="F744" s="113">
        <v>34966</v>
      </c>
      <c r="G744" s="115"/>
      <c r="H744" s="116">
        <v>54549</v>
      </c>
      <c r="I744" t="str">
        <f t="shared" si="44"/>
        <v>L32668</v>
      </c>
      <c r="J744" t="str">
        <f t="shared" si="45"/>
        <v>L34966</v>
      </c>
      <c r="K744" t="str">
        <f t="shared" si="46"/>
        <v>A</v>
      </c>
      <c r="L744" t="str">
        <f t="shared" si="47"/>
        <v>A54549</v>
      </c>
    </row>
    <row r="745" spans="1:12" x14ac:dyDescent="0.25">
      <c r="A745" s="11"/>
      <c r="B745" s="10">
        <v>29252</v>
      </c>
      <c r="E745" s="113">
        <v>32707</v>
      </c>
      <c r="F745" s="113">
        <v>34974</v>
      </c>
      <c r="G745" s="115"/>
      <c r="H745" s="116">
        <v>54552</v>
      </c>
      <c r="I745" t="str">
        <f t="shared" si="44"/>
        <v>L32707</v>
      </c>
      <c r="J745" t="str">
        <f t="shared" si="45"/>
        <v>L34974</v>
      </c>
      <c r="K745" t="str">
        <f t="shared" si="46"/>
        <v>A</v>
      </c>
      <c r="L745" t="str">
        <f t="shared" si="47"/>
        <v>A54552</v>
      </c>
    </row>
    <row r="746" spans="1:12" x14ac:dyDescent="0.25">
      <c r="A746" s="11"/>
      <c r="B746" s="10">
        <v>29254</v>
      </c>
      <c r="E746" s="113">
        <v>32640</v>
      </c>
      <c r="F746" s="113">
        <v>34975</v>
      </c>
      <c r="G746" s="115"/>
      <c r="H746" s="116">
        <v>54553</v>
      </c>
      <c r="I746" t="str">
        <f t="shared" si="44"/>
        <v>L32640</v>
      </c>
      <c r="J746" t="str">
        <f t="shared" si="45"/>
        <v>L34975</v>
      </c>
      <c r="K746" t="str">
        <f t="shared" si="46"/>
        <v>A</v>
      </c>
      <c r="L746" t="str">
        <f t="shared" si="47"/>
        <v>A54553</v>
      </c>
    </row>
    <row r="747" spans="1:12" x14ac:dyDescent="0.25">
      <c r="A747" s="11"/>
      <c r="B747" s="10">
        <v>29255</v>
      </c>
      <c r="E747" s="113">
        <v>34492</v>
      </c>
      <c r="F747" s="113">
        <v>34976</v>
      </c>
      <c r="G747" s="115"/>
      <c r="H747" s="116">
        <v>54554</v>
      </c>
      <c r="I747" t="str">
        <f t="shared" si="44"/>
        <v>L34492</v>
      </c>
      <c r="J747" t="str">
        <f t="shared" si="45"/>
        <v>L34976</v>
      </c>
      <c r="K747" t="str">
        <f t="shared" si="46"/>
        <v>A</v>
      </c>
      <c r="L747" t="str">
        <f t="shared" si="47"/>
        <v>A54554</v>
      </c>
    </row>
    <row r="748" spans="1:12" x14ac:dyDescent="0.25">
      <c r="A748" s="11"/>
      <c r="B748" s="10">
        <v>29256</v>
      </c>
      <c r="E748" s="113">
        <v>32943</v>
      </c>
      <c r="F748" s="113">
        <v>34977</v>
      </c>
      <c r="G748" s="115"/>
      <c r="H748" s="116">
        <v>54555</v>
      </c>
      <c r="I748" t="str">
        <f t="shared" si="44"/>
        <v>L32943</v>
      </c>
      <c r="J748" t="str">
        <f t="shared" si="45"/>
        <v>L34977</v>
      </c>
      <c r="K748" t="str">
        <f t="shared" si="46"/>
        <v>A</v>
      </c>
      <c r="L748" t="str">
        <f t="shared" si="47"/>
        <v>A54555</v>
      </c>
    </row>
    <row r="749" spans="1:12" x14ac:dyDescent="0.25">
      <c r="A749" s="11"/>
      <c r="B749" s="10">
        <v>29258</v>
      </c>
      <c r="E749" s="113">
        <v>32018</v>
      </c>
      <c r="F749" s="113">
        <v>34979</v>
      </c>
      <c r="G749" s="115"/>
      <c r="H749" s="116">
        <v>54556</v>
      </c>
      <c r="I749" t="str">
        <f t="shared" si="44"/>
        <v>L32018</v>
      </c>
      <c r="J749" t="str">
        <f t="shared" si="45"/>
        <v>L34979</v>
      </c>
      <c r="K749" t="str">
        <f t="shared" si="46"/>
        <v>A</v>
      </c>
      <c r="L749" t="str">
        <f t="shared" si="47"/>
        <v>A54556</v>
      </c>
    </row>
    <row r="750" spans="1:12" x14ac:dyDescent="0.25">
      <c r="A750" s="11"/>
      <c r="B750" s="10">
        <v>29259</v>
      </c>
      <c r="E750" s="113">
        <v>33836</v>
      </c>
      <c r="F750" s="113">
        <v>34980</v>
      </c>
      <c r="G750" s="115"/>
      <c r="H750" s="116">
        <v>54559</v>
      </c>
      <c r="I750" t="str">
        <f t="shared" si="44"/>
        <v>L33836</v>
      </c>
      <c r="J750" t="str">
        <f t="shared" si="45"/>
        <v>L34980</v>
      </c>
      <c r="K750" t="str">
        <f t="shared" si="46"/>
        <v>A</v>
      </c>
      <c r="L750" t="str">
        <f t="shared" si="47"/>
        <v>A54559</v>
      </c>
    </row>
    <row r="751" spans="1:12" x14ac:dyDescent="0.25">
      <c r="A751" s="11"/>
      <c r="B751" s="10">
        <v>29261</v>
      </c>
      <c r="E751" s="113">
        <v>34123</v>
      </c>
      <c r="F751" s="113">
        <v>34981</v>
      </c>
      <c r="G751" s="115"/>
      <c r="H751" s="116">
        <v>54561</v>
      </c>
      <c r="I751" t="str">
        <f t="shared" si="44"/>
        <v>L34123</v>
      </c>
      <c r="J751" t="str">
        <f t="shared" si="45"/>
        <v>L34981</v>
      </c>
      <c r="K751" t="str">
        <f t="shared" si="46"/>
        <v>A</v>
      </c>
      <c r="L751" t="str">
        <f t="shared" si="47"/>
        <v>A54561</v>
      </c>
    </row>
    <row r="752" spans="1:12" x14ac:dyDescent="0.25">
      <c r="A752" s="11"/>
      <c r="B752" s="10">
        <v>29263</v>
      </c>
      <c r="E752" s="113">
        <v>34125</v>
      </c>
      <c r="F752" s="113">
        <v>34982</v>
      </c>
      <c r="G752" s="115"/>
      <c r="H752" s="116">
        <v>54562</v>
      </c>
      <c r="I752" t="str">
        <f t="shared" si="44"/>
        <v>L34125</v>
      </c>
      <c r="J752" t="str">
        <f t="shared" si="45"/>
        <v>L34982</v>
      </c>
      <c r="K752" t="str">
        <f t="shared" si="46"/>
        <v>A</v>
      </c>
      <c r="L752" t="str">
        <f t="shared" si="47"/>
        <v>A54562</v>
      </c>
    </row>
    <row r="753" spans="1:12" x14ac:dyDescent="0.25">
      <c r="A753" s="11"/>
      <c r="B753" s="10">
        <v>29265</v>
      </c>
      <c r="E753" s="113">
        <v>34117</v>
      </c>
      <c r="F753" s="113">
        <v>34983</v>
      </c>
      <c r="G753" s="116">
        <v>23903</v>
      </c>
      <c r="H753" s="116">
        <v>54563</v>
      </c>
      <c r="I753" t="str">
        <f t="shared" si="44"/>
        <v>L34117</v>
      </c>
      <c r="J753" t="str">
        <f t="shared" si="45"/>
        <v>L34983</v>
      </c>
      <c r="K753" t="str">
        <f t="shared" si="46"/>
        <v>A23903</v>
      </c>
      <c r="L753" t="str">
        <f t="shared" si="47"/>
        <v>A54563</v>
      </c>
    </row>
    <row r="754" spans="1:12" x14ac:dyDescent="0.25">
      <c r="A754" s="11"/>
      <c r="B754" s="10">
        <v>29266</v>
      </c>
      <c r="E754" s="113">
        <v>34129</v>
      </c>
      <c r="F754" s="113">
        <v>34992</v>
      </c>
      <c r="G754" s="115"/>
      <c r="H754" s="116">
        <v>54564</v>
      </c>
      <c r="I754" t="str">
        <f t="shared" si="44"/>
        <v>L34129</v>
      </c>
      <c r="J754" t="str">
        <f t="shared" si="45"/>
        <v>L34992</v>
      </c>
      <c r="K754" t="str">
        <f t="shared" si="46"/>
        <v>A</v>
      </c>
      <c r="L754" t="str">
        <f t="shared" si="47"/>
        <v>A54564</v>
      </c>
    </row>
    <row r="755" spans="1:12" x14ac:dyDescent="0.25">
      <c r="A755" s="11"/>
      <c r="B755" s="10">
        <v>29267</v>
      </c>
      <c r="E755" s="113">
        <v>34131</v>
      </c>
      <c r="F755" s="113">
        <v>34993</v>
      </c>
      <c r="G755" s="115"/>
      <c r="H755" s="116">
        <v>54565</v>
      </c>
      <c r="I755" t="str">
        <f t="shared" si="44"/>
        <v>L34131</v>
      </c>
      <c r="J755" t="str">
        <f t="shared" si="45"/>
        <v>L34993</v>
      </c>
      <c r="K755" t="str">
        <f t="shared" si="46"/>
        <v>A</v>
      </c>
      <c r="L755" t="str">
        <f t="shared" si="47"/>
        <v>A54565</v>
      </c>
    </row>
    <row r="756" spans="1:12" x14ac:dyDescent="0.25">
      <c r="A756" s="11"/>
      <c r="B756" s="10">
        <v>29268</v>
      </c>
      <c r="E756" s="113">
        <v>33842</v>
      </c>
      <c r="F756" s="113">
        <v>34995</v>
      </c>
      <c r="G756" s="115"/>
      <c r="H756" s="116">
        <v>54566</v>
      </c>
      <c r="I756" t="str">
        <f t="shared" si="44"/>
        <v>L33842</v>
      </c>
      <c r="J756" t="str">
        <f t="shared" si="45"/>
        <v>L34995</v>
      </c>
      <c r="K756" t="str">
        <f t="shared" si="46"/>
        <v>A</v>
      </c>
      <c r="L756" t="str">
        <f t="shared" si="47"/>
        <v>A54566</v>
      </c>
    </row>
    <row r="757" spans="1:12" x14ac:dyDescent="0.25">
      <c r="A757" s="11"/>
      <c r="B757" s="10">
        <v>29270</v>
      </c>
      <c r="E757" s="113">
        <v>32239</v>
      </c>
      <c r="F757" s="113">
        <v>34996</v>
      </c>
      <c r="G757" s="115"/>
      <c r="H757" s="116">
        <v>54567</v>
      </c>
      <c r="I757" t="str">
        <f t="shared" si="44"/>
        <v>L32239</v>
      </c>
      <c r="J757" t="str">
        <f t="shared" si="45"/>
        <v>L34996</v>
      </c>
      <c r="K757" t="str">
        <f t="shared" si="46"/>
        <v>A</v>
      </c>
      <c r="L757" t="str">
        <f t="shared" si="47"/>
        <v>A54567</v>
      </c>
    </row>
    <row r="758" spans="1:12" x14ac:dyDescent="0.25">
      <c r="A758" s="11"/>
      <c r="B758" s="10">
        <v>29271</v>
      </c>
      <c r="E758" s="113">
        <v>27520</v>
      </c>
      <c r="F758" s="113">
        <v>34997</v>
      </c>
      <c r="G758" s="115"/>
      <c r="H758" s="116">
        <v>54571</v>
      </c>
      <c r="I758" t="str">
        <f t="shared" si="44"/>
        <v>L27520</v>
      </c>
      <c r="J758" t="str">
        <f t="shared" si="45"/>
        <v>L34997</v>
      </c>
      <c r="K758" t="str">
        <f t="shared" si="46"/>
        <v>A</v>
      </c>
      <c r="L758" t="str">
        <f t="shared" si="47"/>
        <v>A54571</v>
      </c>
    </row>
    <row r="759" spans="1:12" x14ac:dyDescent="0.25">
      <c r="A759" s="11"/>
      <c r="B759" s="10">
        <v>29272</v>
      </c>
      <c r="E759" s="113">
        <v>32055</v>
      </c>
      <c r="F759" s="113">
        <v>34998</v>
      </c>
      <c r="G759" s="115"/>
      <c r="H759" s="116">
        <v>54573</v>
      </c>
      <c r="I759" t="str">
        <f t="shared" si="44"/>
        <v>L32055</v>
      </c>
      <c r="J759" t="str">
        <f t="shared" si="45"/>
        <v>L34998</v>
      </c>
      <c r="K759" t="str">
        <f t="shared" si="46"/>
        <v>A</v>
      </c>
      <c r="L759" t="str">
        <f t="shared" si="47"/>
        <v>A54573</v>
      </c>
    </row>
    <row r="760" spans="1:12" x14ac:dyDescent="0.25">
      <c r="A760" s="11"/>
      <c r="B760" s="10">
        <v>29273</v>
      </c>
      <c r="E760" s="113">
        <v>32932</v>
      </c>
      <c r="F760" s="113">
        <v>34999</v>
      </c>
      <c r="G760" s="115"/>
      <c r="H760" s="116">
        <v>54574</v>
      </c>
      <c r="I760" t="str">
        <f t="shared" si="44"/>
        <v>L32932</v>
      </c>
      <c r="J760" t="str">
        <f t="shared" si="45"/>
        <v>L34999</v>
      </c>
      <c r="K760" t="str">
        <f t="shared" si="46"/>
        <v>A</v>
      </c>
      <c r="L760" t="str">
        <f t="shared" si="47"/>
        <v>A54574</v>
      </c>
    </row>
    <row r="761" spans="1:12" x14ac:dyDescent="0.25">
      <c r="A761" s="11"/>
      <c r="B761" s="10">
        <v>29274</v>
      </c>
      <c r="E761" s="113">
        <v>34506</v>
      </c>
      <c r="F761" s="113">
        <v>35000</v>
      </c>
      <c r="G761" s="115"/>
      <c r="H761" s="116">
        <v>54575</v>
      </c>
      <c r="I761" t="str">
        <f t="shared" si="44"/>
        <v>L34506</v>
      </c>
      <c r="J761" t="str">
        <f t="shared" si="45"/>
        <v>L35000</v>
      </c>
      <c r="K761" t="str">
        <f t="shared" si="46"/>
        <v>A</v>
      </c>
      <c r="L761" t="str">
        <f t="shared" si="47"/>
        <v>A54575</v>
      </c>
    </row>
    <row r="762" spans="1:12" x14ac:dyDescent="0.25">
      <c r="A762" s="11"/>
      <c r="B762" s="10">
        <v>29275</v>
      </c>
      <c r="E762" s="113">
        <v>34186</v>
      </c>
      <c r="F762" s="113">
        <v>35001</v>
      </c>
      <c r="G762" s="115"/>
      <c r="H762" s="116">
        <v>54579</v>
      </c>
      <c r="I762" t="str">
        <f t="shared" si="44"/>
        <v>L34186</v>
      </c>
      <c r="J762" t="str">
        <f t="shared" si="45"/>
        <v>L35001</v>
      </c>
      <c r="K762" t="str">
        <f t="shared" si="46"/>
        <v>A</v>
      </c>
      <c r="L762" t="str">
        <f t="shared" si="47"/>
        <v>A54579</v>
      </c>
    </row>
    <row r="763" spans="1:12" x14ac:dyDescent="0.25">
      <c r="A763" s="11"/>
      <c r="B763" s="10">
        <v>29276</v>
      </c>
      <c r="E763" s="113">
        <v>27499</v>
      </c>
      <c r="F763" s="113">
        <v>35003</v>
      </c>
      <c r="G763" s="115"/>
      <c r="H763" s="116">
        <v>54583</v>
      </c>
      <c r="I763" t="str">
        <f t="shared" si="44"/>
        <v>L27499</v>
      </c>
      <c r="J763" t="str">
        <f t="shared" si="45"/>
        <v>L35003</v>
      </c>
      <c r="K763" t="str">
        <f t="shared" si="46"/>
        <v>A</v>
      </c>
      <c r="L763" t="str">
        <f t="shared" si="47"/>
        <v>A54583</v>
      </c>
    </row>
    <row r="764" spans="1:12" x14ac:dyDescent="0.25">
      <c r="A764" s="11"/>
      <c r="B764" s="10">
        <v>29277</v>
      </c>
      <c r="E764" s="113">
        <v>32715</v>
      </c>
      <c r="F764" s="113">
        <v>35004</v>
      </c>
      <c r="G764" s="115"/>
      <c r="H764" s="116">
        <v>54589</v>
      </c>
      <c r="I764" t="str">
        <f t="shared" si="44"/>
        <v>L32715</v>
      </c>
      <c r="J764" t="str">
        <f t="shared" si="45"/>
        <v>L35004</v>
      </c>
      <c r="K764" t="str">
        <f t="shared" si="46"/>
        <v>A</v>
      </c>
      <c r="L764" t="str">
        <f t="shared" si="47"/>
        <v>A54589</v>
      </c>
    </row>
    <row r="765" spans="1:12" x14ac:dyDescent="0.25">
      <c r="A765" s="11"/>
      <c r="B765" s="10">
        <v>29278</v>
      </c>
      <c r="E765" s="113">
        <v>32050</v>
      </c>
      <c r="F765" s="113">
        <v>35006</v>
      </c>
      <c r="G765" s="115"/>
      <c r="H765" s="116">
        <v>54590</v>
      </c>
      <c r="I765" t="str">
        <f t="shared" si="44"/>
        <v>L32050</v>
      </c>
      <c r="J765" t="str">
        <f t="shared" si="45"/>
        <v>L35006</v>
      </c>
      <c r="K765" t="str">
        <f t="shared" si="46"/>
        <v>A</v>
      </c>
      <c r="L765" t="str">
        <f t="shared" si="47"/>
        <v>A54590</v>
      </c>
    </row>
    <row r="766" spans="1:12" x14ac:dyDescent="0.25">
      <c r="A766" s="11"/>
      <c r="B766" s="10">
        <v>29279</v>
      </c>
      <c r="E766" s="113">
        <v>32767</v>
      </c>
      <c r="F766" s="113">
        <v>35007</v>
      </c>
      <c r="G766" s="115"/>
      <c r="H766" s="116">
        <v>54591</v>
      </c>
      <c r="I766" t="str">
        <f t="shared" si="44"/>
        <v>L32767</v>
      </c>
      <c r="J766" t="str">
        <f t="shared" si="45"/>
        <v>L35007</v>
      </c>
      <c r="K766" t="str">
        <f t="shared" si="46"/>
        <v>A</v>
      </c>
      <c r="L766" t="str">
        <f t="shared" si="47"/>
        <v>A54591</v>
      </c>
    </row>
    <row r="767" spans="1:12" x14ac:dyDescent="0.25">
      <c r="A767" s="11"/>
      <c r="B767" s="10">
        <v>29280</v>
      </c>
      <c r="E767" s="113">
        <v>33656</v>
      </c>
      <c r="F767" s="113">
        <v>35009</v>
      </c>
      <c r="G767" s="115"/>
      <c r="H767" s="116">
        <v>54592</v>
      </c>
      <c r="I767" t="str">
        <f t="shared" si="44"/>
        <v>L33656</v>
      </c>
      <c r="J767" t="str">
        <f t="shared" si="45"/>
        <v>L35009</v>
      </c>
      <c r="K767" t="str">
        <f t="shared" si="46"/>
        <v>A</v>
      </c>
      <c r="L767" t="str">
        <f t="shared" si="47"/>
        <v>A54592</v>
      </c>
    </row>
    <row r="768" spans="1:12" x14ac:dyDescent="0.25">
      <c r="A768" s="11"/>
      <c r="B768" s="10">
        <v>29288</v>
      </c>
      <c r="E768" s="113">
        <v>27540</v>
      </c>
      <c r="F768" s="113">
        <v>35010</v>
      </c>
      <c r="G768" s="115"/>
      <c r="H768" s="116">
        <v>54594</v>
      </c>
      <c r="I768" t="str">
        <f t="shared" si="44"/>
        <v>L27540</v>
      </c>
      <c r="J768" t="str">
        <f t="shared" si="45"/>
        <v>L35010</v>
      </c>
      <c r="K768" t="str">
        <f t="shared" si="46"/>
        <v>A</v>
      </c>
      <c r="L768" t="str">
        <f t="shared" si="47"/>
        <v>A54594</v>
      </c>
    </row>
    <row r="769" spans="1:12" x14ac:dyDescent="0.25">
      <c r="A769" s="11"/>
      <c r="B769" s="10">
        <v>29289</v>
      </c>
      <c r="E769" s="113">
        <v>33083</v>
      </c>
      <c r="F769" s="113">
        <v>35011</v>
      </c>
      <c r="G769" s="115"/>
      <c r="H769" s="116">
        <v>54595</v>
      </c>
      <c r="I769" t="str">
        <f t="shared" si="44"/>
        <v>L33083</v>
      </c>
      <c r="J769" t="str">
        <f t="shared" si="45"/>
        <v>L35011</v>
      </c>
      <c r="K769" t="str">
        <f t="shared" si="46"/>
        <v>A</v>
      </c>
      <c r="L769" t="str">
        <f t="shared" si="47"/>
        <v>A54595</v>
      </c>
    </row>
    <row r="770" spans="1:12" x14ac:dyDescent="0.25">
      <c r="A770" s="11"/>
      <c r="B770" s="10">
        <v>29290</v>
      </c>
      <c r="E770" s="113">
        <v>27487</v>
      </c>
      <c r="F770" s="113">
        <v>35013</v>
      </c>
      <c r="G770" s="115"/>
      <c r="H770" s="116">
        <v>54596</v>
      </c>
      <c r="I770" t="str">
        <f t="shared" si="44"/>
        <v>L27487</v>
      </c>
      <c r="J770" t="str">
        <f t="shared" si="45"/>
        <v>L35013</v>
      </c>
      <c r="K770" t="str">
        <f t="shared" si="46"/>
        <v>A</v>
      </c>
      <c r="L770" t="str">
        <f t="shared" si="47"/>
        <v>A54596</v>
      </c>
    </row>
    <row r="771" spans="1:12" x14ac:dyDescent="0.25">
      <c r="A771" s="11"/>
      <c r="B771" s="10">
        <v>29292</v>
      </c>
      <c r="E771" s="113">
        <v>32755</v>
      </c>
      <c r="F771" s="113">
        <v>35014</v>
      </c>
      <c r="G771" s="115"/>
      <c r="H771" s="116">
        <v>54597</v>
      </c>
      <c r="I771" t="str">
        <f t="shared" ref="I771:I834" si="48">_xlfn.CONCAT("L",E771)</f>
        <v>L32755</v>
      </c>
      <c r="J771" t="str">
        <f t="shared" ref="J771:J834" si="49">_xlfn.CONCAT("L",F771)</f>
        <v>L35014</v>
      </c>
      <c r="K771" t="str">
        <f t="shared" ref="K771:K834" si="50">_xlfn.CONCAT("A",G771)</f>
        <v>A</v>
      </c>
      <c r="L771" t="str">
        <f t="shared" ref="L771:L834" si="51">_xlfn.CONCAT("A",H771)</f>
        <v>A54597</v>
      </c>
    </row>
    <row r="772" spans="1:12" x14ac:dyDescent="0.25">
      <c r="A772" s="11"/>
      <c r="B772" s="10">
        <v>29293</v>
      </c>
      <c r="E772" s="113">
        <v>32567</v>
      </c>
      <c r="F772" s="113">
        <v>35015</v>
      </c>
      <c r="G772" s="115"/>
      <c r="H772" s="116">
        <v>54598</v>
      </c>
      <c r="I772" t="str">
        <f t="shared" si="48"/>
        <v>L32567</v>
      </c>
      <c r="J772" t="str">
        <f t="shared" si="49"/>
        <v>L35015</v>
      </c>
      <c r="K772" t="str">
        <f t="shared" si="50"/>
        <v>A</v>
      </c>
      <c r="L772" t="str">
        <f t="shared" si="51"/>
        <v>A54598</v>
      </c>
    </row>
    <row r="773" spans="1:12" x14ac:dyDescent="0.25">
      <c r="A773" s="11"/>
      <c r="B773" s="10">
        <v>29294</v>
      </c>
      <c r="E773" s="113">
        <v>32674</v>
      </c>
      <c r="F773" s="113">
        <v>35016</v>
      </c>
      <c r="G773" s="115"/>
      <c r="H773" s="116">
        <v>54602</v>
      </c>
      <c r="I773" t="str">
        <f t="shared" si="48"/>
        <v>L32674</v>
      </c>
      <c r="J773" t="str">
        <f t="shared" si="49"/>
        <v>L35016</v>
      </c>
      <c r="K773" t="str">
        <f t="shared" si="50"/>
        <v>A</v>
      </c>
      <c r="L773" t="str">
        <f t="shared" si="51"/>
        <v>A54602</v>
      </c>
    </row>
    <row r="774" spans="1:12" x14ac:dyDescent="0.25">
      <c r="A774" s="11"/>
      <c r="B774" s="10">
        <v>29296</v>
      </c>
      <c r="E774" s="113">
        <v>32675</v>
      </c>
      <c r="F774" s="113">
        <v>35017</v>
      </c>
      <c r="G774" s="115"/>
      <c r="H774" s="116">
        <v>54610</v>
      </c>
      <c r="I774" t="str">
        <f t="shared" si="48"/>
        <v>L32675</v>
      </c>
      <c r="J774" t="str">
        <f t="shared" si="49"/>
        <v>L35017</v>
      </c>
      <c r="K774" t="str">
        <f t="shared" si="50"/>
        <v>A</v>
      </c>
      <c r="L774" t="str">
        <f t="shared" si="51"/>
        <v>A54610</v>
      </c>
    </row>
    <row r="775" spans="1:12" x14ac:dyDescent="0.25">
      <c r="A775" s="11"/>
      <c r="B775" s="10">
        <v>29297</v>
      </c>
      <c r="E775" s="113">
        <v>32739</v>
      </c>
      <c r="F775" s="113">
        <v>35021</v>
      </c>
      <c r="G775" s="115"/>
      <c r="H775" s="116">
        <v>54611</v>
      </c>
      <c r="I775" t="str">
        <f t="shared" si="48"/>
        <v>L32739</v>
      </c>
      <c r="J775" t="str">
        <f t="shared" si="49"/>
        <v>L35021</v>
      </c>
      <c r="K775" t="str">
        <f t="shared" si="50"/>
        <v>A</v>
      </c>
      <c r="L775" t="str">
        <f t="shared" si="51"/>
        <v>A54611</v>
      </c>
    </row>
    <row r="776" spans="1:12" x14ac:dyDescent="0.25">
      <c r="A776" s="11"/>
      <c r="B776" s="10">
        <v>29298</v>
      </c>
      <c r="E776" s="113">
        <v>34495</v>
      </c>
      <c r="F776" s="113">
        <v>35022</v>
      </c>
      <c r="G776" s="115"/>
      <c r="H776" s="116">
        <v>54612</v>
      </c>
      <c r="I776" t="str">
        <f t="shared" si="48"/>
        <v>L34495</v>
      </c>
      <c r="J776" t="str">
        <f t="shared" si="49"/>
        <v>L35022</v>
      </c>
      <c r="K776" t="str">
        <f t="shared" si="50"/>
        <v>A</v>
      </c>
      <c r="L776" t="str">
        <f t="shared" si="51"/>
        <v>A54612</v>
      </c>
    </row>
    <row r="777" spans="1:12" x14ac:dyDescent="0.25">
      <c r="A777" s="11"/>
      <c r="B777" s="10">
        <v>29299</v>
      </c>
      <c r="E777" s="113">
        <v>33779</v>
      </c>
      <c r="F777" s="113">
        <v>35024</v>
      </c>
      <c r="G777" s="115"/>
      <c r="H777" s="116">
        <v>54613</v>
      </c>
      <c r="I777" t="str">
        <f t="shared" si="48"/>
        <v>L33779</v>
      </c>
      <c r="J777" t="str">
        <f t="shared" si="49"/>
        <v>L35024</v>
      </c>
      <c r="K777" t="str">
        <f t="shared" si="50"/>
        <v>A</v>
      </c>
      <c r="L777" t="str">
        <f t="shared" si="51"/>
        <v>A54613</v>
      </c>
    </row>
    <row r="778" spans="1:12" x14ac:dyDescent="0.25">
      <c r="A778" s="11"/>
      <c r="B778" s="10">
        <v>29300</v>
      </c>
      <c r="E778" s="113">
        <v>33599</v>
      </c>
      <c r="F778" s="113">
        <v>35025</v>
      </c>
      <c r="G778" s="115"/>
      <c r="H778" s="116">
        <v>54629</v>
      </c>
      <c r="I778" t="str">
        <f t="shared" si="48"/>
        <v>L33599</v>
      </c>
      <c r="J778" t="str">
        <f t="shared" si="49"/>
        <v>L35025</v>
      </c>
      <c r="K778" t="str">
        <f t="shared" si="50"/>
        <v>A</v>
      </c>
      <c r="L778" t="str">
        <f t="shared" si="51"/>
        <v>A54629</v>
      </c>
    </row>
    <row r="779" spans="1:12" x14ac:dyDescent="0.25">
      <c r="A779" s="11"/>
      <c r="B779" s="10">
        <v>29301</v>
      </c>
      <c r="E779" s="113">
        <v>34245</v>
      </c>
      <c r="F779" s="113">
        <v>35026</v>
      </c>
      <c r="G779" s="115"/>
      <c r="H779" s="116">
        <v>54630</v>
      </c>
      <c r="I779" t="str">
        <f t="shared" si="48"/>
        <v>L34245</v>
      </c>
      <c r="J779" t="str">
        <f t="shared" si="49"/>
        <v>L35026</v>
      </c>
      <c r="K779" t="str">
        <f t="shared" si="50"/>
        <v>A</v>
      </c>
      <c r="L779" t="str">
        <f t="shared" si="51"/>
        <v>A54630</v>
      </c>
    </row>
    <row r="780" spans="1:12" x14ac:dyDescent="0.25">
      <c r="A780" s="11"/>
      <c r="B780" s="10">
        <v>29302</v>
      </c>
      <c r="E780" s="113">
        <v>33389</v>
      </c>
      <c r="F780" s="113">
        <v>35028</v>
      </c>
      <c r="G780" s="115"/>
      <c r="H780" s="116">
        <v>54631</v>
      </c>
      <c r="I780" t="str">
        <f t="shared" si="48"/>
        <v>L33389</v>
      </c>
      <c r="J780" t="str">
        <f t="shared" si="49"/>
        <v>L35028</v>
      </c>
      <c r="K780" t="str">
        <f t="shared" si="50"/>
        <v>A</v>
      </c>
      <c r="L780" t="str">
        <f t="shared" si="51"/>
        <v>A54631</v>
      </c>
    </row>
    <row r="781" spans="1:12" x14ac:dyDescent="0.25">
      <c r="A781" s="11"/>
      <c r="B781" s="10">
        <v>29303</v>
      </c>
      <c r="E781" s="113">
        <v>33385</v>
      </c>
      <c r="F781" s="113">
        <v>35029</v>
      </c>
      <c r="G781" s="115"/>
      <c r="H781" s="116">
        <v>54632</v>
      </c>
      <c r="I781" t="str">
        <f t="shared" si="48"/>
        <v>L33385</v>
      </c>
      <c r="J781" t="str">
        <f t="shared" si="49"/>
        <v>L35029</v>
      </c>
      <c r="K781" t="str">
        <f t="shared" si="50"/>
        <v>A</v>
      </c>
      <c r="L781" t="str">
        <f t="shared" si="51"/>
        <v>A54632</v>
      </c>
    </row>
    <row r="782" spans="1:12" x14ac:dyDescent="0.25">
      <c r="A782" s="11"/>
      <c r="B782" s="10">
        <v>29304</v>
      </c>
      <c r="E782" s="113">
        <v>32730</v>
      </c>
      <c r="F782" s="113">
        <v>35032</v>
      </c>
      <c r="G782" s="115"/>
      <c r="H782" s="116">
        <v>54633</v>
      </c>
      <c r="I782" t="str">
        <f t="shared" si="48"/>
        <v>L32730</v>
      </c>
      <c r="J782" t="str">
        <f t="shared" si="49"/>
        <v>L35032</v>
      </c>
      <c r="K782" t="str">
        <f t="shared" si="50"/>
        <v>A</v>
      </c>
      <c r="L782" t="str">
        <f t="shared" si="51"/>
        <v>A54633</v>
      </c>
    </row>
    <row r="783" spans="1:12" x14ac:dyDescent="0.25">
      <c r="A783" s="11"/>
      <c r="B783" s="10">
        <v>29305</v>
      </c>
      <c r="E783" s="113">
        <v>32702</v>
      </c>
      <c r="F783" s="113">
        <v>35033</v>
      </c>
      <c r="G783" s="115"/>
      <c r="H783" s="116">
        <v>54634</v>
      </c>
      <c r="I783" t="str">
        <f t="shared" si="48"/>
        <v>L32702</v>
      </c>
      <c r="J783" t="str">
        <f t="shared" si="49"/>
        <v>L35033</v>
      </c>
      <c r="K783" t="str">
        <f t="shared" si="50"/>
        <v>A</v>
      </c>
      <c r="L783" t="str">
        <f t="shared" si="51"/>
        <v>A54634</v>
      </c>
    </row>
    <row r="784" spans="1:12" x14ac:dyDescent="0.25">
      <c r="A784" s="11"/>
      <c r="B784" s="10">
        <v>29315</v>
      </c>
      <c r="E784" s="113">
        <v>32673</v>
      </c>
      <c r="F784" s="113">
        <v>35035</v>
      </c>
      <c r="G784" s="115"/>
      <c r="H784" s="116">
        <v>54635</v>
      </c>
      <c r="I784" t="str">
        <f t="shared" si="48"/>
        <v>L32673</v>
      </c>
      <c r="J784" t="str">
        <f t="shared" si="49"/>
        <v>L35035</v>
      </c>
      <c r="K784" t="str">
        <f t="shared" si="50"/>
        <v>A</v>
      </c>
      <c r="L784" t="str">
        <f t="shared" si="51"/>
        <v>A54635</v>
      </c>
    </row>
    <row r="785" spans="1:12" x14ac:dyDescent="0.25">
      <c r="A785" s="11"/>
      <c r="B785" s="10">
        <v>29316</v>
      </c>
      <c r="E785" s="113">
        <v>32710</v>
      </c>
      <c r="F785" s="113">
        <v>35036</v>
      </c>
      <c r="G785" s="115"/>
      <c r="H785" s="116">
        <v>54636</v>
      </c>
      <c r="I785" t="str">
        <f t="shared" si="48"/>
        <v>L32710</v>
      </c>
      <c r="J785" t="str">
        <f t="shared" si="49"/>
        <v>L35036</v>
      </c>
      <c r="K785" t="str">
        <f t="shared" si="50"/>
        <v>A</v>
      </c>
      <c r="L785" t="str">
        <f t="shared" si="51"/>
        <v>A54636</v>
      </c>
    </row>
    <row r="786" spans="1:12" x14ac:dyDescent="0.25">
      <c r="A786" s="11"/>
      <c r="B786" s="10">
        <v>29317</v>
      </c>
      <c r="E786" s="113">
        <v>27529</v>
      </c>
      <c r="F786" s="113">
        <v>35038</v>
      </c>
      <c r="G786" s="115"/>
      <c r="H786" s="116">
        <v>54639</v>
      </c>
      <c r="I786" t="str">
        <f t="shared" si="48"/>
        <v>L27529</v>
      </c>
      <c r="J786" t="str">
        <f t="shared" si="49"/>
        <v>L35038</v>
      </c>
      <c r="K786" t="str">
        <f t="shared" si="50"/>
        <v>A</v>
      </c>
      <c r="L786" t="str">
        <f t="shared" si="51"/>
        <v>A54639</v>
      </c>
    </row>
    <row r="787" spans="1:12" x14ac:dyDescent="0.25">
      <c r="A787" s="11"/>
      <c r="B787" s="10">
        <v>29318</v>
      </c>
      <c r="E787" s="113">
        <v>27549</v>
      </c>
      <c r="F787" s="113">
        <v>35041</v>
      </c>
      <c r="G787" s="115"/>
      <c r="H787" s="116">
        <v>54641</v>
      </c>
      <c r="I787" t="str">
        <f t="shared" si="48"/>
        <v>L27549</v>
      </c>
      <c r="J787" t="str">
        <f t="shared" si="49"/>
        <v>L35041</v>
      </c>
      <c r="K787" t="str">
        <f t="shared" si="50"/>
        <v>A</v>
      </c>
      <c r="L787" t="str">
        <f t="shared" si="51"/>
        <v>A54641</v>
      </c>
    </row>
    <row r="788" spans="1:12" x14ac:dyDescent="0.25">
      <c r="A788" s="11"/>
      <c r="B788" s="10">
        <v>29319</v>
      </c>
      <c r="E788" s="113">
        <v>27513</v>
      </c>
      <c r="F788" s="113">
        <v>35044</v>
      </c>
      <c r="G788" s="115"/>
      <c r="H788" s="116">
        <v>54643</v>
      </c>
      <c r="I788" t="str">
        <f t="shared" si="48"/>
        <v>L27513</v>
      </c>
      <c r="J788" t="str">
        <f t="shared" si="49"/>
        <v>L35044</v>
      </c>
      <c r="K788" t="str">
        <f t="shared" si="50"/>
        <v>A</v>
      </c>
      <c r="L788" t="str">
        <f t="shared" si="51"/>
        <v>A54643</v>
      </c>
    </row>
    <row r="789" spans="1:12" x14ac:dyDescent="0.25">
      <c r="A789" s="11"/>
      <c r="B789" s="10">
        <v>29320</v>
      </c>
      <c r="E789" s="113">
        <v>34610</v>
      </c>
      <c r="F789" s="113">
        <v>35045</v>
      </c>
      <c r="G789" s="115"/>
      <c r="H789" s="116">
        <v>54644</v>
      </c>
      <c r="I789" t="str">
        <f t="shared" si="48"/>
        <v>L34610</v>
      </c>
      <c r="J789" t="str">
        <f t="shared" si="49"/>
        <v>L35045</v>
      </c>
      <c r="K789" t="str">
        <f t="shared" si="50"/>
        <v>A</v>
      </c>
      <c r="L789" t="str">
        <f t="shared" si="51"/>
        <v>A54644</v>
      </c>
    </row>
    <row r="790" spans="1:12" x14ac:dyDescent="0.25">
      <c r="A790" s="11"/>
      <c r="B790" s="10">
        <v>29321</v>
      </c>
      <c r="E790" s="113">
        <v>33654</v>
      </c>
      <c r="F790" s="113">
        <v>35047</v>
      </c>
      <c r="G790" s="115"/>
      <c r="H790" s="116">
        <v>54645</v>
      </c>
      <c r="I790" t="str">
        <f t="shared" si="48"/>
        <v>L33654</v>
      </c>
      <c r="J790" t="str">
        <f t="shared" si="49"/>
        <v>L35047</v>
      </c>
      <c r="K790" t="str">
        <f t="shared" si="50"/>
        <v>A</v>
      </c>
      <c r="L790" t="str">
        <f t="shared" si="51"/>
        <v>A54645</v>
      </c>
    </row>
    <row r="791" spans="1:12" x14ac:dyDescent="0.25">
      <c r="A791" s="11"/>
      <c r="B791" s="10">
        <v>29322</v>
      </c>
      <c r="E791" s="113">
        <v>34606</v>
      </c>
      <c r="F791" s="113">
        <v>35048</v>
      </c>
      <c r="G791" s="115"/>
      <c r="H791" s="116">
        <v>54646</v>
      </c>
      <c r="I791" t="str">
        <f t="shared" si="48"/>
        <v>L34606</v>
      </c>
      <c r="J791" t="str">
        <f t="shared" si="49"/>
        <v>L35048</v>
      </c>
      <c r="K791" t="str">
        <f t="shared" si="50"/>
        <v>A</v>
      </c>
      <c r="L791" t="str">
        <f t="shared" si="51"/>
        <v>A54646</v>
      </c>
    </row>
    <row r="792" spans="1:12" x14ac:dyDescent="0.25">
      <c r="A792" s="11"/>
      <c r="B792" s="10">
        <v>29324</v>
      </c>
      <c r="E792" s="113">
        <v>32628</v>
      </c>
      <c r="F792" s="113">
        <v>35049</v>
      </c>
      <c r="G792" s="115"/>
      <c r="H792" s="116">
        <v>54647</v>
      </c>
      <c r="I792" t="str">
        <f t="shared" si="48"/>
        <v>L32628</v>
      </c>
      <c r="J792" t="str">
        <f t="shared" si="49"/>
        <v>L35049</v>
      </c>
      <c r="K792" t="str">
        <f t="shared" si="50"/>
        <v>A</v>
      </c>
      <c r="L792" t="str">
        <f t="shared" si="51"/>
        <v>A54647</v>
      </c>
    </row>
    <row r="793" spans="1:12" x14ac:dyDescent="0.25">
      <c r="A793" s="11"/>
      <c r="B793" s="10">
        <v>29326</v>
      </c>
      <c r="E793" s="113">
        <v>27530</v>
      </c>
      <c r="F793" s="113">
        <v>35050</v>
      </c>
      <c r="G793" s="115"/>
      <c r="H793" s="116">
        <v>54649</v>
      </c>
      <c r="I793" t="str">
        <f t="shared" si="48"/>
        <v>L27530</v>
      </c>
      <c r="J793" t="str">
        <f t="shared" si="49"/>
        <v>L35050</v>
      </c>
      <c r="K793" t="str">
        <f t="shared" si="50"/>
        <v>A</v>
      </c>
      <c r="L793" t="str">
        <f t="shared" si="51"/>
        <v>A54649</v>
      </c>
    </row>
    <row r="794" spans="1:12" x14ac:dyDescent="0.25">
      <c r="A794" s="11"/>
      <c r="B794" s="10">
        <v>29328</v>
      </c>
      <c r="E794" s="113">
        <v>28576</v>
      </c>
      <c r="F794" s="113">
        <v>35053</v>
      </c>
      <c r="G794" s="115"/>
      <c r="H794" s="116">
        <v>54653</v>
      </c>
      <c r="I794" t="str">
        <f t="shared" si="48"/>
        <v>L28576</v>
      </c>
      <c r="J794" t="str">
        <f t="shared" si="49"/>
        <v>L35053</v>
      </c>
      <c r="K794" t="str">
        <f t="shared" si="50"/>
        <v>A</v>
      </c>
      <c r="L794" t="str">
        <f t="shared" si="51"/>
        <v>A54653</v>
      </c>
    </row>
    <row r="795" spans="1:12" x14ac:dyDescent="0.25">
      <c r="A795" s="11"/>
      <c r="B795" s="10">
        <v>29329</v>
      </c>
      <c r="E795" s="113">
        <v>33388</v>
      </c>
      <c r="F795" s="113">
        <v>35054</v>
      </c>
      <c r="G795" s="115"/>
      <c r="H795" s="116">
        <v>54654</v>
      </c>
      <c r="I795" t="str">
        <f t="shared" si="48"/>
        <v>L33388</v>
      </c>
      <c r="J795" t="str">
        <f t="shared" si="49"/>
        <v>L35054</v>
      </c>
      <c r="K795" t="str">
        <f t="shared" si="50"/>
        <v>A</v>
      </c>
      <c r="L795" t="str">
        <f t="shared" si="51"/>
        <v>A54654</v>
      </c>
    </row>
    <row r="796" spans="1:12" x14ac:dyDescent="0.25">
      <c r="A796" s="11"/>
      <c r="B796" s="10">
        <v>29330</v>
      </c>
      <c r="E796" s="113">
        <v>33640</v>
      </c>
      <c r="F796" s="113">
        <v>35062</v>
      </c>
      <c r="G796" s="115"/>
      <c r="H796" s="116">
        <v>54655</v>
      </c>
      <c r="I796" t="str">
        <f t="shared" si="48"/>
        <v>L33640</v>
      </c>
      <c r="J796" t="str">
        <f t="shared" si="49"/>
        <v>L35062</v>
      </c>
      <c r="K796" t="str">
        <f t="shared" si="50"/>
        <v>A</v>
      </c>
      <c r="L796" t="str">
        <f t="shared" si="51"/>
        <v>A54655</v>
      </c>
    </row>
    <row r="797" spans="1:12" x14ac:dyDescent="0.25">
      <c r="A797" s="11"/>
      <c r="B797" s="10">
        <v>29332</v>
      </c>
      <c r="E797" s="113">
        <v>32465</v>
      </c>
      <c r="F797" s="113">
        <v>35064</v>
      </c>
      <c r="G797" s="115"/>
      <c r="H797" s="116">
        <v>54656</v>
      </c>
      <c r="I797" t="str">
        <f t="shared" si="48"/>
        <v>L32465</v>
      </c>
      <c r="J797" t="str">
        <f t="shared" si="49"/>
        <v>L35064</v>
      </c>
      <c r="K797" t="str">
        <f t="shared" si="50"/>
        <v>A</v>
      </c>
      <c r="L797" t="str">
        <f t="shared" si="51"/>
        <v>A54656</v>
      </c>
    </row>
    <row r="798" spans="1:12" x14ac:dyDescent="0.25">
      <c r="A798" s="11"/>
      <c r="B798" s="10">
        <v>29333</v>
      </c>
      <c r="E798" s="113">
        <v>32603</v>
      </c>
      <c r="F798" s="113">
        <v>35066</v>
      </c>
      <c r="G798" s="115"/>
      <c r="H798" s="116">
        <v>54658</v>
      </c>
      <c r="I798" t="str">
        <f t="shared" si="48"/>
        <v>L32603</v>
      </c>
      <c r="J798" t="str">
        <f t="shared" si="49"/>
        <v>L35066</v>
      </c>
      <c r="K798" t="str">
        <f t="shared" si="50"/>
        <v>A</v>
      </c>
      <c r="L798" t="str">
        <f t="shared" si="51"/>
        <v>A54658</v>
      </c>
    </row>
    <row r="799" spans="1:12" x14ac:dyDescent="0.25">
      <c r="A799" s="11"/>
      <c r="B799" s="10">
        <v>29334</v>
      </c>
      <c r="E799" s="113">
        <v>27514</v>
      </c>
      <c r="F799" s="113">
        <v>35067</v>
      </c>
      <c r="G799" s="115"/>
      <c r="H799" s="116">
        <v>54660</v>
      </c>
      <c r="I799" t="str">
        <f t="shared" si="48"/>
        <v>L27514</v>
      </c>
      <c r="J799" t="str">
        <f t="shared" si="49"/>
        <v>L35067</v>
      </c>
      <c r="K799" t="str">
        <f t="shared" si="50"/>
        <v>A</v>
      </c>
      <c r="L799" t="str">
        <f t="shared" si="51"/>
        <v>A54660</v>
      </c>
    </row>
    <row r="800" spans="1:12" x14ac:dyDescent="0.25">
      <c r="A800" s="11"/>
      <c r="B800" s="10">
        <v>29335</v>
      </c>
      <c r="E800" s="113">
        <v>27496</v>
      </c>
      <c r="F800" s="113">
        <v>35068</v>
      </c>
      <c r="G800" s="115"/>
      <c r="H800" s="116">
        <v>54661</v>
      </c>
      <c r="I800" t="str">
        <f t="shared" si="48"/>
        <v>L27496</v>
      </c>
      <c r="J800" t="str">
        <f t="shared" si="49"/>
        <v>L35068</v>
      </c>
      <c r="K800" t="str">
        <f t="shared" si="50"/>
        <v>A</v>
      </c>
      <c r="L800" t="str">
        <f t="shared" si="51"/>
        <v>A54661</v>
      </c>
    </row>
    <row r="801" spans="1:12" x14ac:dyDescent="0.25">
      <c r="A801" s="11"/>
      <c r="B801" s="10">
        <v>29336</v>
      </c>
      <c r="E801" s="113">
        <v>27503</v>
      </c>
      <c r="F801" s="113">
        <v>35069</v>
      </c>
      <c r="G801" s="115"/>
      <c r="H801" s="116">
        <v>54662</v>
      </c>
      <c r="I801" t="str">
        <f t="shared" si="48"/>
        <v>L27503</v>
      </c>
      <c r="J801" t="str">
        <f t="shared" si="49"/>
        <v>L35069</v>
      </c>
      <c r="K801" t="str">
        <f t="shared" si="50"/>
        <v>A</v>
      </c>
      <c r="L801" t="str">
        <f t="shared" si="51"/>
        <v>A54662</v>
      </c>
    </row>
    <row r="802" spans="1:12" x14ac:dyDescent="0.25">
      <c r="A802" s="11"/>
      <c r="B802" s="10">
        <v>29337</v>
      </c>
      <c r="E802" s="113">
        <v>27531</v>
      </c>
      <c r="F802" s="113">
        <v>35070</v>
      </c>
      <c r="G802" s="115"/>
      <c r="H802" s="116">
        <v>54666</v>
      </c>
      <c r="I802" t="str">
        <f t="shared" si="48"/>
        <v>L27531</v>
      </c>
      <c r="J802" t="str">
        <f t="shared" si="49"/>
        <v>L35070</v>
      </c>
      <c r="K802" t="str">
        <f t="shared" si="50"/>
        <v>A</v>
      </c>
      <c r="L802" t="str">
        <f t="shared" si="51"/>
        <v>A54666</v>
      </c>
    </row>
    <row r="803" spans="1:12" x14ac:dyDescent="0.25">
      <c r="A803" s="11"/>
      <c r="B803" s="10">
        <v>29338</v>
      </c>
      <c r="E803" s="113">
        <v>34631</v>
      </c>
      <c r="F803" s="113">
        <v>35071</v>
      </c>
      <c r="G803" s="115"/>
      <c r="H803" s="116">
        <v>54667</v>
      </c>
      <c r="I803" t="str">
        <f t="shared" si="48"/>
        <v>L34631</v>
      </c>
      <c r="J803" t="str">
        <f t="shared" si="49"/>
        <v>L35071</v>
      </c>
      <c r="K803" t="str">
        <f t="shared" si="50"/>
        <v>A</v>
      </c>
      <c r="L803" t="str">
        <f t="shared" si="51"/>
        <v>A54667</v>
      </c>
    </row>
    <row r="804" spans="1:12" x14ac:dyDescent="0.25">
      <c r="A804" s="11"/>
      <c r="B804" s="10">
        <v>29339</v>
      </c>
      <c r="E804" s="113">
        <v>34499</v>
      </c>
      <c r="F804" s="113">
        <v>35072</v>
      </c>
      <c r="G804" s="115"/>
      <c r="H804" s="116">
        <v>54668</v>
      </c>
      <c r="I804" t="str">
        <f t="shared" si="48"/>
        <v>L34499</v>
      </c>
      <c r="J804" t="str">
        <f t="shared" si="49"/>
        <v>L35072</v>
      </c>
      <c r="K804" t="str">
        <f t="shared" si="50"/>
        <v>A</v>
      </c>
      <c r="L804" t="str">
        <f t="shared" si="51"/>
        <v>A54668</v>
      </c>
    </row>
    <row r="805" spans="1:12" x14ac:dyDescent="0.25">
      <c r="A805" s="11"/>
      <c r="B805" s="10">
        <v>29340</v>
      </c>
      <c r="E805" s="113">
        <v>34627</v>
      </c>
      <c r="F805" s="113">
        <v>35073</v>
      </c>
      <c r="G805" s="115"/>
      <c r="H805" s="116">
        <v>54669</v>
      </c>
      <c r="I805" t="str">
        <f t="shared" si="48"/>
        <v>L34627</v>
      </c>
      <c r="J805" t="str">
        <f t="shared" si="49"/>
        <v>L35073</v>
      </c>
      <c r="K805" t="str">
        <f t="shared" si="50"/>
        <v>A</v>
      </c>
      <c r="L805" t="str">
        <f t="shared" si="51"/>
        <v>A54669</v>
      </c>
    </row>
    <row r="806" spans="1:12" x14ac:dyDescent="0.25">
      <c r="A806" s="11"/>
      <c r="B806" s="10">
        <v>29341</v>
      </c>
      <c r="E806" s="113">
        <v>33384</v>
      </c>
      <c r="F806" s="113">
        <v>35074</v>
      </c>
      <c r="G806" s="115"/>
      <c r="H806" s="116">
        <v>54671</v>
      </c>
      <c r="I806" t="str">
        <f t="shared" si="48"/>
        <v>L33384</v>
      </c>
      <c r="J806" t="str">
        <f t="shared" si="49"/>
        <v>L35074</v>
      </c>
      <c r="K806" t="str">
        <f t="shared" si="50"/>
        <v>A</v>
      </c>
      <c r="L806" t="str">
        <f t="shared" si="51"/>
        <v>A54671</v>
      </c>
    </row>
    <row r="807" spans="1:12" x14ac:dyDescent="0.25">
      <c r="A807" s="11"/>
      <c r="B807" s="10">
        <v>29342</v>
      </c>
      <c r="E807" s="113">
        <v>33387</v>
      </c>
      <c r="F807" s="113">
        <v>35075</v>
      </c>
      <c r="G807" s="115"/>
      <c r="H807" s="116">
        <v>54673</v>
      </c>
      <c r="I807" t="str">
        <f t="shared" si="48"/>
        <v>L33387</v>
      </c>
      <c r="J807" t="str">
        <f t="shared" si="49"/>
        <v>L35075</v>
      </c>
      <c r="K807" t="str">
        <f t="shared" si="50"/>
        <v>A</v>
      </c>
      <c r="L807" t="str">
        <f t="shared" si="51"/>
        <v>A54673</v>
      </c>
    </row>
    <row r="808" spans="1:12" x14ac:dyDescent="0.25">
      <c r="A808" s="11"/>
      <c r="B808" s="10">
        <v>29343</v>
      </c>
      <c r="E808" s="113">
        <v>33390</v>
      </c>
      <c r="F808" s="113">
        <v>35076</v>
      </c>
      <c r="G808" s="115"/>
      <c r="H808" s="116">
        <v>54674</v>
      </c>
      <c r="I808" t="str">
        <f t="shared" si="48"/>
        <v>L33390</v>
      </c>
      <c r="J808" t="str">
        <f t="shared" si="49"/>
        <v>L35076</v>
      </c>
      <c r="K808" t="str">
        <f t="shared" si="50"/>
        <v>A</v>
      </c>
      <c r="L808" t="str">
        <f t="shared" si="51"/>
        <v>A54674</v>
      </c>
    </row>
    <row r="809" spans="1:12" x14ac:dyDescent="0.25">
      <c r="A809" s="11"/>
      <c r="B809" s="10">
        <v>29344</v>
      </c>
      <c r="E809" s="113">
        <v>33371</v>
      </c>
      <c r="F809" s="113">
        <v>35080</v>
      </c>
      <c r="G809" s="115"/>
      <c r="H809" s="116">
        <v>54675</v>
      </c>
      <c r="I809" t="str">
        <f t="shared" si="48"/>
        <v>L33371</v>
      </c>
      <c r="J809" t="str">
        <f t="shared" si="49"/>
        <v>L35080</v>
      </c>
      <c r="K809" t="str">
        <f t="shared" si="50"/>
        <v>A</v>
      </c>
      <c r="L809" t="str">
        <f t="shared" si="51"/>
        <v>A54675</v>
      </c>
    </row>
    <row r="810" spans="1:12" x14ac:dyDescent="0.25">
      <c r="A810" s="11"/>
      <c r="B810" s="10">
        <v>29345</v>
      </c>
      <c r="E810" s="113">
        <v>29547</v>
      </c>
      <c r="F810" s="113">
        <v>35081</v>
      </c>
      <c r="G810" s="115"/>
      <c r="H810" s="116">
        <v>54680</v>
      </c>
      <c r="I810" t="str">
        <f t="shared" si="48"/>
        <v>L29547</v>
      </c>
      <c r="J810" t="str">
        <f t="shared" si="49"/>
        <v>L35081</v>
      </c>
      <c r="K810" t="str">
        <f t="shared" si="50"/>
        <v>A</v>
      </c>
      <c r="L810" t="str">
        <f t="shared" si="51"/>
        <v>A54680</v>
      </c>
    </row>
    <row r="811" spans="1:12" x14ac:dyDescent="0.25">
      <c r="A811" s="11"/>
      <c r="B811" s="10">
        <v>29346</v>
      </c>
      <c r="E811" s="113">
        <v>32635</v>
      </c>
      <c r="F811" s="113">
        <v>35083</v>
      </c>
      <c r="G811" s="115"/>
      <c r="H811" s="116">
        <v>54681</v>
      </c>
      <c r="I811" t="str">
        <f t="shared" si="48"/>
        <v>L32635</v>
      </c>
      <c r="J811" t="str">
        <f t="shared" si="49"/>
        <v>L35083</v>
      </c>
      <c r="K811" t="str">
        <f t="shared" si="50"/>
        <v>A</v>
      </c>
      <c r="L811" t="str">
        <f t="shared" si="51"/>
        <v>A54681</v>
      </c>
    </row>
    <row r="812" spans="1:12" x14ac:dyDescent="0.25">
      <c r="A812" s="11"/>
      <c r="B812" s="10">
        <v>29347</v>
      </c>
      <c r="E812" s="113">
        <v>32641</v>
      </c>
      <c r="F812" s="113">
        <v>35084</v>
      </c>
      <c r="G812" s="115"/>
      <c r="H812" s="116">
        <v>54682</v>
      </c>
      <c r="I812" t="str">
        <f t="shared" si="48"/>
        <v>L32641</v>
      </c>
      <c r="J812" t="str">
        <f t="shared" si="49"/>
        <v>L35084</v>
      </c>
      <c r="K812" t="str">
        <f t="shared" si="50"/>
        <v>A</v>
      </c>
      <c r="L812" t="str">
        <f t="shared" si="51"/>
        <v>A54682</v>
      </c>
    </row>
    <row r="813" spans="1:12" x14ac:dyDescent="0.25">
      <c r="A813" s="11"/>
      <c r="B813" s="10">
        <v>29349</v>
      </c>
      <c r="E813" s="113">
        <v>34358</v>
      </c>
      <c r="F813" s="113">
        <v>35095</v>
      </c>
      <c r="G813" s="115"/>
      <c r="H813" s="116">
        <v>54683</v>
      </c>
      <c r="I813" t="str">
        <f t="shared" si="48"/>
        <v>L34358</v>
      </c>
      <c r="J813" t="str">
        <f t="shared" si="49"/>
        <v>L35095</v>
      </c>
      <c r="K813" t="str">
        <f t="shared" si="50"/>
        <v>A</v>
      </c>
      <c r="L813" t="str">
        <f t="shared" si="51"/>
        <v>A54683</v>
      </c>
    </row>
    <row r="814" spans="1:12" x14ac:dyDescent="0.25">
      <c r="A814" s="11"/>
      <c r="B814" s="10">
        <v>29350</v>
      </c>
      <c r="E814" s="113">
        <v>32533</v>
      </c>
      <c r="F814" s="113">
        <v>35096</v>
      </c>
      <c r="G814" s="116">
        <v>53606</v>
      </c>
      <c r="H814" s="116">
        <v>54685</v>
      </c>
      <c r="I814" t="str">
        <f t="shared" si="48"/>
        <v>L32533</v>
      </c>
      <c r="J814" t="str">
        <f t="shared" si="49"/>
        <v>L35096</v>
      </c>
      <c r="K814" t="str">
        <f t="shared" si="50"/>
        <v>A53606</v>
      </c>
      <c r="L814" t="str">
        <f t="shared" si="51"/>
        <v>A54685</v>
      </c>
    </row>
    <row r="815" spans="1:12" x14ac:dyDescent="0.25">
      <c r="A815" s="11"/>
      <c r="B815" s="10">
        <v>29351</v>
      </c>
      <c r="E815" s="113">
        <v>33386</v>
      </c>
      <c r="F815" s="113">
        <v>35098</v>
      </c>
      <c r="G815" s="116">
        <v>53532</v>
      </c>
      <c r="H815" s="116">
        <v>54686</v>
      </c>
      <c r="I815" t="str">
        <f t="shared" si="48"/>
        <v>L33386</v>
      </c>
      <c r="J815" t="str">
        <f t="shared" si="49"/>
        <v>L35098</v>
      </c>
      <c r="K815" t="str">
        <f t="shared" si="50"/>
        <v>A53532</v>
      </c>
      <c r="L815" t="str">
        <f t="shared" si="51"/>
        <v>A54686</v>
      </c>
    </row>
    <row r="816" spans="1:12" x14ac:dyDescent="0.25">
      <c r="A816" s="11"/>
      <c r="B816" s="10">
        <v>29352</v>
      </c>
      <c r="E816" s="113">
        <v>32731</v>
      </c>
      <c r="F816" s="113">
        <v>35099</v>
      </c>
      <c r="G816" s="116">
        <v>53523</v>
      </c>
      <c r="H816" s="116">
        <v>54687</v>
      </c>
      <c r="I816" t="str">
        <f t="shared" si="48"/>
        <v>L32731</v>
      </c>
      <c r="J816" t="str">
        <f t="shared" si="49"/>
        <v>L35099</v>
      </c>
      <c r="K816" t="str">
        <f t="shared" si="50"/>
        <v>A53523</v>
      </c>
      <c r="L816" t="str">
        <f t="shared" si="51"/>
        <v>A54687</v>
      </c>
    </row>
    <row r="817" spans="1:12" x14ac:dyDescent="0.25">
      <c r="A817" s="11"/>
      <c r="B817" s="10">
        <v>29354</v>
      </c>
      <c r="E817" s="113">
        <v>32705</v>
      </c>
      <c r="F817" s="113">
        <v>35100</v>
      </c>
      <c r="G817" s="116">
        <v>52559</v>
      </c>
      <c r="H817" s="116">
        <v>54688</v>
      </c>
      <c r="I817" t="str">
        <f t="shared" si="48"/>
        <v>L32705</v>
      </c>
      <c r="J817" t="str">
        <f t="shared" si="49"/>
        <v>L35100</v>
      </c>
      <c r="K817" t="str">
        <f t="shared" si="50"/>
        <v>A52559</v>
      </c>
      <c r="L817" t="str">
        <f t="shared" si="51"/>
        <v>A54688</v>
      </c>
    </row>
    <row r="818" spans="1:12" x14ac:dyDescent="0.25">
      <c r="A818" s="11"/>
      <c r="B818" s="10">
        <v>29356</v>
      </c>
      <c r="E818" s="113">
        <v>32766</v>
      </c>
      <c r="F818" s="113">
        <v>35101</v>
      </c>
      <c r="G818" s="115"/>
      <c r="H818" s="116">
        <v>54689</v>
      </c>
      <c r="I818" t="str">
        <f t="shared" si="48"/>
        <v>L32766</v>
      </c>
      <c r="J818" t="str">
        <f t="shared" si="49"/>
        <v>L35101</v>
      </c>
      <c r="K818" t="str">
        <f t="shared" si="50"/>
        <v>A</v>
      </c>
      <c r="L818" t="str">
        <f t="shared" si="51"/>
        <v>A54689</v>
      </c>
    </row>
    <row r="819" spans="1:12" x14ac:dyDescent="0.25">
      <c r="A819" s="11"/>
      <c r="B819" s="10">
        <v>29357</v>
      </c>
      <c r="E819" s="113">
        <v>32573</v>
      </c>
      <c r="F819" s="113">
        <v>35107</v>
      </c>
      <c r="G819" s="115"/>
      <c r="H819" s="116">
        <v>54690</v>
      </c>
      <c r="I819" t="str">
        <f t="shared" si="48"/>
        <v>L32573</v>
      </c>
      <c r="J819" t="str">
        <f t="shared" si="49"/>
        <v>L35107</v>
      </c>
      <c r="K819" t="str">
        <f t="shared" si="50"/>
        <v>A</v>
      </c>
      <c r="L819" t="str">
        <f t="shared" si="51"/>
        <v>A54690</v>
      </c>
    </row>
    <row r="820" spans="1:12" x14ac:dyDescent="0.25">
      <c r="A820" s="11"/>
      <c r="B820" s="10">
        <v>29358</v>
      </c>
      <c r="E820" s="113">
        <v>33658</v>
      </c>
      <c r="F820" s="113">
        <v>35111</v>
      </c>
      <c r="G820" s="115"/>
      <c r="H820" s="116">
        <v>54692</v>
      </c>
      <c r="I820" t="str">
        <f t="shared" si="48"/>
        <v>L33658</v>
      </c>
      <c r="J820" t="str">
        <f t="shared" si="49"/>
        <v>L35111</v>
      </c>
      <c r="K820" t="str">
        <f t="shared" si="50"/>
        <v>A</v>
      </c>
      <c r="L820" t="str">
        <f t="shared" si="51"/>
        <v>A54692</v>
      </c>
    </row>
    <row r="821" spans="1:12" x14ac:dyDescent="0.25">
      <c r="A821" s="11"/>
      <c r="B821" s="10">
        <v>29359</v>
      </c>
      <c r="E821" s="113">
        <v>33115</v>
      </c>
      <c r="F821" s="113">
        <v>35112</v>
      </c>
      <c r="G821" s="115"/>
      <c r="H821" s="116">
        <v>54693</v>
      </c>
      <c r="I821" t="str">
        <f t="shared" si="48"/>
        <v>L33115</v>
      </c>
      <c r="J821" t="str">
        <f t="shared" si="49"/>
        <v>L35112</v>
      </c>
      <c r="K821" t="str">
        <f t="shared" si="50"/>
        <v>A</v>
      </c>
      <c r="L821" t="str">
        <f t="shared" si="51"/>
        <v>A54693</v>
      </c>
    </row>
    <row r="822" spans="1:12" x14ac:dyDescent="0.25">
      <c r="A822" s="11"/>
      <c r="B822" s="10">
        <v>29360</v>
      </c>
      <c r="E822" s="113">
        <v>32687</v>
      </c>
      <c r="F822" s="113">
        <v>35125</v>
      </c>
      <c r="G822" s="115"/>
      <c r="H822" s="116">
        <v>54694</v>
      </c>
      <c r="I822" t="str">
        <f t="shared" si="48"/>
        <v>L32687</v>
      </c>
      <c r="J822" t="str">
        <f t="shared" si="49"/>
        <v>L35125</v>
      </c>
      <c r="K822" t="str">
        <f t="shared" si="50"/>
        <v>A</v>
      </c>
      <c r="L822" t="str">
        <f t="shared" si="51"/>
        <v>A54694</v>
      </c>
    </row>
    <row r="823" spans="1:12" x14ac:dyDescent="0.25">
      <c r="A823" s="11"/>
      <c r="B823" s="10">
        <v>29361</v>
      </c>
      <c r="E823" s="113">
        <v>33652</v>
      </c>
      <c r="F823" s="113">
        <v>35130</v>
      </c>
      <c r="G823" s="115"/>
      <c r="H823" s="116">
        <v>54696</v>
      </c>
      <c r="I823" t="str">
        <f t="shared" si="48"/>
        <v>L33652</v>
      </c>
      <c r="J823" t="str">
        <f t="shared" si="49"/>
        <v>L35130</v>
      </c>
      <c r="K823" t="str">
        <f t="shared" si="50"/>
        <v>A</v>
      </c>
      <c r="L823" t="str">
        <f t="shared" si="51"/>
        <v>A54696</v>
      </c>
    </row>
    <row r="824" spans="1:12" x14ac:dyDescent="0.25">
      <c r="A824" s="11"/>
      <c r="B824" s="10">
        <v>29362</v>
      </c>
      <c r="E824" s="113">
        <v>33491</v>
      </c>
      <c r="F824" s="113">
        <v>35133</v>
      </c>
      <c r="G824" s="115"/>
      <c r="H824" s="116">
        <v>54697</v>
      </c>
      <c r="I824" t="str">
        <f t="shared" si="48"/>
        <v>L33491</v>
      </c>
      <c r="J824" t="str">
        <f t="shared" si="49"/>
        <v>L35133</v>
      </c>
      <c r="K824" t="str">
        <f t="shared" si="50"/>
        <v>A</v>
      </c>
      <c r="L824" t="str">
        <f t="shared" si="51"/>
        <v>A54697</v>
      </c>
    </row>
    <row r="825" spans="1:12" x14ac:dyDescent="0.25">
      <c r="A825" s="11"/>
      <c r="B825" s="10">
        <v>29363</v>
      </c>
      <c r="E825" s="113">
        <v>33529</v>
      </c>
      <c r="F825" s="113">
        <v>35134</v>
      </c>
      <c r="G825" s="115"/>
      <c r="H825" s="116">
        <v>54698</v>
      </c>
      <c r="I825" t="str">
        <f t="shared" si="48"/>
        <v>L33529</v>
      </c>
      <c r="J825" t="str">
        <f t="shared" si="49"/>
        <v>L35134</v>
      </c>
      <c r="K825" t="str">
        <f t="shared" si="50"/>
        <v>A</v>
      </c>
      <c r="L825" t="str">
        <f t="shared" si="51"/>
        <v>A54698</v>
      </c>
    </row>
    <row r="826" spans="1:12" x14ac:dyDescent="0.25">
      <c r="A826" s="11"/>
      <c r="B826" s="10">
        <v>29365</v>
      </c>
      <c r="E826" s="113">
        <v>33489</v>
      </c>
      <c r="F826" s="113">
        <v>35136</v>
      </c>
      <c r="G826" s="115"/>
      <c r="H826" s="116">
        <v>54699</v>
      </c>
      <c r="I826" t="str">
        <f t="shared" si="48"/>
        <v>L33489</v>
      </c>
      <c r="J826" t="str">
        <f t="shared" si="49"/>
        <v>L35136</v>
      </c>
      <c r="K826" t="str">
        <f t="shared" si="50"/>
        <v>A</v>
      </c>
      <c r="L826" t="str">
        <f t="shared" si="51"/>
        <v>A54699</v>
      </c>
    </row>
    <row r="827" spans="1:12" x14ac:dyDescent="0.25">
      <c r="A827" s="11"/>
      <c r="B827" s="10">
        <v>29366</v>
      </c>
      <c r="E827" s="113">
        <v>27486</v>
      </c>
      <c r="F827" s="113">
        <v>35138</v>
      </c>
      <c r="G827" s="115"/>
      <c r="H827" s="116">
        <v>54701</v>
      </c>
      <c r="I827" t="str">
        <f t="shared" si="48"/>
        <v>L27486</v>
      </c>
      <c r="J827" t="str">
        <f t="shared" si="49"/>
        <v>L35138</v>
      </c>
      <c r="K827" t="str">
        <f t="shared" si="50"/>
        <v>A</v>
      </c>
      <c r="L827" t="str">
        <f t="shared" si="51"/>
        <v>A54701</v>
      </c>
    </row>
    <row r="828" spans="1:12" x14ac:dyDescent="0.25">
      <c r="A828" s="11"/>
      <c r="B828" s="10">
        <v>29367</v>
      </c>
      <c r="E828" s="113">
        <v>27547</v>
      </c>
      <c r="F828" s="113">
        <v>35139</v>
      </c>
      <c r="G828" s="115"/>
      <c r="H828" s="116">
        <v>54703</v>
      </c>
      <c r="I828" t="str">
        <f t="shared" si="48"/>
        <v>L27547</v>
      </c>
      <c r="J828" t="str">
        <f t="shared" si="49"/>
        <v>L35139</v>
      </c>
      <c r="K828" t="str">
        <f t="shared" si="50"/>
        <v>A</v>
      </c>
      <c r="L828" t="str">
        <f t="shared" si="51"/>
        <v>A54703</v>
      </c>
    </row>
    <row r="829" spans="1:12" x14ac:dyDescent="0.25">
      <c r="A829" s="11"/>
      <c r="B829" s="10">
        <v>29369</v>
      </c>
      <c r="E829" s="113">
        <v>34336</v>
      </c>
      <c r="F829" s="113">
        <v>35148</v>
      </c>
      <c r="G829" s="115"/>
      <c r="H829" s="116">
        <v>54704</v>
      </c>
      <c r="I829" t="str">
        <f t="shared" si="48"/>
        <v>L34336</v>
      </c>
      <c r="J829" t="str">
        <f t="shared" si="49"/>
        <v>L35148</v>
      </c>
      <c r="K829" t="str">
        <f t="shared" si="50"/>
        <v>A</v>
      </c>
      <c r="L829" t="str">
        <f t="shared" si="51"/>
        <v>A54704</v>
      </c>
    </row>
    <row r="830" spans="1:12" x14ac:dyDescent="0.25">
      <c r="A830" s="11"/>
      <c r="B830" s="10">
        <v>29370</v>
      </c>
      <c r="E830" s="113">
        <v>33541</v>
      </c>
      <c r="F830" s="113">
        <v>35160</v>
      </c>
      <c r="G830" s="115"/>
      <c r="H830" s="116">
        <v>54705</v>
      </c>
      <c r="I830" t="str">
        <f t="shared" si="48"/>
        <v>L33541</v>
      </c>
      <c r="J830" t="str">
        <f t="shared" si="49"/>
        <v>L35160</v>
      </c>
      <c r="K830" t="str">
        <f t="shared" si="50"/>
        <v>A</v>
      </c>
      <c r="L830" t="str">
        <f t="shared" si="51"/>
        <v>A54705</v>
      </c>
    </row>
    <row r="831" spans="1:12" x14ac:dyDescent="0.25">
      <c r="A831" s="11"/>
      <c r="B831" s="10">
        <v>29372</v>
      </c>
      <c r="E831" s="113">
        <v>32606</v>
      </c>
      <c r="F831" s="113">
        <v>35162</v>
      </c>
      <c r="G831" s="115"/>
      <c r="H831" s="116">
        <v>54706</v>
      </c>
      <c r="I831" t="str">
        <f t="shared" si="48"/>
        <v>L32606</v>
      </c>
      <c r="J831" t="str">
        <f t="shared" si="49"/>
        <v>L35162</v>
      </c>
      <c r="K831" t="str">
        <f t="shared" si="50"/>
        <v>A</v>
      </c>
      <c r="L831" t="str">
        <f t="shared" si="51"/>
        <v>A54706</v>
      </c>
    </row>
    <row r="832" spans="1:12" x14ac:dyDescent="0.25">
      <c r="A832" s="11"/>
      <c r="B832" s="10">
        <v>29373</v>
      </c>
      <c r="E832" s="113">
        <v>33482</v>
      </c>
      <c r="F832" s="113">
        <v>35163</v>
      </c>
      <c r="G832" s="116">
        <v>52159</v>
      </c>
      <c r="H832" s="116">
        <v>54707</v>
      </c>
      <c r="I832" t="str">
        <f t="shared" si="48"/>
        <v>L33482</v>
      </c>
      <c r="J832" t="str">
        <f t="shared" si="49"/>
        <v>L35163</v>
      </c>
      <c r="K832" t="str">
        <f t="shared" si="50"/>
        <v>A52159</v>
      </c>
      <c r="L832" t="str">
        <f t="shared" si="51"/>
        <v>A54707</v>
      </c>
    </row>
    <row r="833" spans="1:12" x14ac:dyDescent="0.25">
      <c r="A833" s="11"/>
      <c r="B833" s="10">
        <v>29374</v>
      </c>
      <c r="E833" s="113">
        <v>33513</v>
      </c>
      <c r="F833" s="113">
        <v>35170</v>
      </c>
      <c r="G833" s="115"/>
      <c r="H833" s="116">
        <v>54710</v>
      </c>
      <c r="I833" t="str">
        <f t="shared" si="48"/>
        <v>L33513</v>
      </c>
      <c r="J833" t="str">
        <f t="shared" si="49"/>
        <v>L35170</v>
      </c>
      <c r="K833" t="str">
        <f t="shared" si="50"/>
        <v>A</v>
      </c>
      <c r="L833" t="str">
        <f t="shared" si="51"/>
        <v>A54710</v>
      </c>
    </row>
    <row r="834" spans="1:12" x14ac:dyDescent="0.25">
      <c r="A834" s="11"/>
      <c r="B834" s="10">
        <v>29375</v>
      </c>
      <c r="E834" s="113">
        <v>24280</v>
      </c>
      <c r="F834" s="113">
        <v>35172</v>
      </c>
      <c r="G834" s="115"/>
      <c r="H834" s="116">
        <v>54713</v>
      </c>
      <c r="I834" t="str">
        <f t="shared" si="48"/>
        <v>L24280</v>
      </c>
      <c r="J834" t="str">
        <f t="shared" si="49"/>
        <v>L35172</v>
      </c>
      <c r="K834" t="str">
        <f t="shared" si="50"/>
        <v>A</v>
      </c>
      <c r="L834" t="str">
        <f t="shared" si="51"/>
        <v>A54713</v>
      </c>
    </row>
    <row r="835" spans="1:12" x14ac:dyDescent="0.25">
      <c r="A835" s="11"/>
      <c r="B835" s="10">
        <v>29376</v>
      </c>
      <c r="E835" s="113">
        <v>32848</v>
      </c>
      <c r="F835" s="113">
        <v>35175</v>
      </c>
      <c r="G835" s="115"/>
      <c r="H835" s="116">
        <v>54714</v>
      </c>
      <c r="I835" t="str">
        <f t="shared" ref="I835:I898" si="52">_xlfn.CONCAT("L",E835)</f>
        <v>L32848</v>
      </c>
      <c r="J835" t="str">
        <f t="shared" ref="J835:J898" si="53">_xlfn.CONCAT("L",F835)</f>
        <v>L35175</v>
      </c>
      <c r="K835" t="str">
        <f t="shared" ref="K835:K898" si="54">_xlfn.CONCAT("A",G835)</f>
        <v>A</v>
      </c>
      <c r="L835" t="str">
        <f t="shared" ref="L835:L898" si="55">_xlfn.CONCAT("A",H835)</f>
        <v>A54714</v>
      </c>
    </row>
    <row r="836" spans="1:12" x14ac:dyDescent="0.25">
      <c r="A836" s="11"/>
      <c r="B836" s="10">
        <v>29378</v>
      </c>
      <c r="E836" s="113">
        <v>28669</v>
      </c>
      <c r="F836" s="113">
        <v>35177</v>
      </c>
      <c r="G836" s="115"/>
      <c r="H836" s="116">
        <v>54715</v>
      </c>
      <c r="I836" t="str">
        <f t="shared" si="52"/>
        <v>L28669</v>
      </c>
      <c r="J836" t="str">
        <f t="shared" si="53"/>
        <v>L35177</v>
      </c>
      <c r="K836" t="str">
        <f t="shared" si="54"/>
        <v>A</v>
      </c>
      <c r="L836" t="str">
        <f t="shared" si="55"/>
        <v>A54715</v>
      </c>
    </row>
    <row r="837" spans="1:12" x14ac:dyDescent="0.25">
      <c r="A837" s="11"/>
      <c r="B837" s="10">
        <v>29381</v>
      </c>
      <c r="E837" s="113">
        <v>34127</v>
      </c>
      <c r="F837" s="113">
        <v>35178</v>
      </c>
      <c r="G837" s="115"/>
      <c r="H837" s="116">
        <v>54716</v>
      </c>
      <c r="I837" t="str">
        <f t="shared" si="52"/>
        <v>L34127</v>
      </c>
      <c r="J837" t="str">
        <f t="shared" si="53"/>
        <v>L35178</v>
      </c>
      <c r="K837" t="str">
        <f t="shared" si="54"/>
        <v>A</v>
      </c>
      <c r="L837" t="str">
        <f t="shared" si="55"/>
        <v>A54716</v>
      </c>
    </row>
    <row r="838" spans="1:12" x14ac:dyDescent="0.25">
      <c r="A838" s="11"/>
      <c r="B838" s="10">
        <v>29382</v>
      </c>
      <c r="E838" s="113">
        <v>34673</v>
      </c>
      <c r="F838" s="113">
        <v>35222</v>
      </c>
      <c r="G838" s="115"/>
      <c r="H838" s="116">
        <v>54717</v>
      </c>
      <c r="I838" t="str">
        <f t="shared" si="52"/>
        <v>L34673</v>
      </c>
      <c r="J838" t="str">
        <f t="shared" si="53"/>
        <v>L35222</v>
      </c>
      <c r="K838" t="str">
        <f t="shared" si="54"/>
        <v>A</v>
      </c>
      <c r="L838" t="str">
        <f t="shared" si="55"/>
        <v>A54717</v>
      </c>
    </row>
    <row r="839" spans="1:12" x14ac:dyDescent="0.25">
      <c r="A839" s="11"/>
      <c r="B839" s="10">
        <v>29383</v>
      </c>
      <c r="E839" s="113">
        <v>34679</v>
      </c>
      <c r="F839" s="113">
        <v>35223</v>
      </c>
      <c r="G839" s="115"/>
      <c r="H839" s="116">
        <v>54718</v>
      </c>
      <c r="I839" t="str">
        <f t="shared" si="52"/>
        <v>L34679</v>
      </c>
      <c r="J839" t="str">
        <f t="shared" si="53"/>
        <v>L35223</v>
      </c>
      <c r="K839" t="str">
        <f t="shared" si="54"/>
        <v>A</v>
      </c>
      <c r="L839" t="str">
        <f t="shared" si="55"/>
        <v>A54718</v>
      </c>
    </row>
    <row r="840" spans="1:12" x14ac:dyDescent="0.25">
      <c r="A840" s="11"/>
      <c r="B840" s="10">
        <v>29384</v>
      </c>
      <c r="E840" s="113">
        <v>34826</v>
      </c>
      <c r="F840" s="113">
        <v>35249</v>
      </c>
      <c r="G840" s="115"/>
      <c r="H840" s="116">
        <v>54720</v>
      </c>
      <c r="I840" t="str">
        <f t="shared" si="52"/>
        <v>L34826</v>
      </c>
      <c r="J840" t="str">
        <f t="shared" si="53"/>
        <v>L35249</v>
      </c>
      <c r="K840" t="str">
        <f t="shared" si="54"/>
        <v>A</v>
      </c>
      <c r="L840" t="str">
        <f t="shared" si="55"/>
        <v>A54720</v>
      </c>
    </row>
    <row r="841" spans="1:12" x14ac:dyDescent="0.25">
      <c r="A841" s="11"/>
      <c r="B841" s="10">
        <v>29385</v>
      </c>
      <c r="E841" s="113">
        <v>34745</v>
      </c>
      <c r="F841" s="113">
        <v>35350</v>
      </c>
      <c r="G841" s="115"/>
      <c r="H841" s="116">
        <v>54721</v>
      </c>
      <c r="I841" t="str">
        <f t="shared" si="52"/>
        <v>L34745</v>
      </c>
      <c r="J841" t="str">
        <f t="shared" si="53"/>
        <v>L35350</v>
      </c>
      <c r="K841" t="str">
        <f t="shared" si="54"/>
        <v>A</v>
      </c>
      <c r="L841" t="str">
        <f t="shared" si="55"/>
        <v>A54721</v>
      </c>
    </row>
    <row r="842" spans="1:12" x14ac:dyDescent="0.25">
      <c r="A842" s="11"/>
      <c r="B842" s="10">
        <v>29387</v>
      </c>
      <c r="E842" s="113">
        <v>34751</v>
      </c>
      <c r="F842" s="113">
        <v>35360</v>
      </c>
      <c r="G842" s="115"/>
      <c r="H842" s="116">
        <v>54722</v>
      </c>
      <c r="I842" t="str">
        <f t="shared" si="52"/>
        <v>L34751</v>
      </c>
      <c r="J842" t="str">
        <f t="shared" si="53"/>
        <v>L35360</v>
      </c>
      <c r="K842" t="str">
        <f t="shared" si="54"/>
        <v>A</v>
      </c>
      <c r="L842" t="str">
        <f t="shared" si="55"/>
        <v>A54722</v>
      </c>
    </row>
    <row r="843" spans="1:12" x14ac:dyDescent="0.25">
      <c r="A843" s="11"/>
      <c r="B843" s="10">
        <v>29388</v>
      </c>
      <c r="E843" s="113">
        <v>34612</v>
      </c>
      <c r="F843" s="113">
        <v>35390</v>
      </c>
      <c r="G843" s="115"/>
      <c r="H843" s="116">
        <v>54723</v>
      </c>
      <c r="I843" t="str">
        <f t="shared" si="52"/>
        <v>L34612</v>
      </c>
      <c r="J843" t="str">
        <f t="shared" si="53"/>
        <v>L35390</v>
      </c>
      <c r="K843" t="str">
        <f t="shared" si="54"/>
        <v>A</v>
      </c>
      <c r="L843" t="str">
        <f t="shared" si="55"/>
        <v>A54723</v>
      </c>
    </row>
    <row r="844" spans="1:12" x14ac:dyDescent="0.25">
      <c r="A844" s="11"/>
      <c r="B844" s="10">
        <v>29389</v>
      </c>
      <c r="E844" s="113">
        <v>34790</v>
      </c>
      <c r="F844" s="113">
        <v>35391</v>
      </c>
      <c r="G844" s="115"/>
      <c r="H844" s="116">
        <v>54724</v>
      </c>
      <c r="I844" t="str">
        <f t="shared" si="52"/>
        <v>L34790</v>
      </c>
      <c r="J844" t="str">
        <f t="shared" si="53"/>
        <v>L35391</v>
      </c>
      <c r="K844" t="str">
        <f t="shared" si="54"/>
        <v>A</v>
      </c>
      <c r="L844" t="str">
        <f t="shared" si="55"/>
        <v>A54724</v>
      </c>
    </row>
    <row r="845" spans="1:12" x14ac:dyDescent="0.25">
      <c r="A845" s="11"/>
      <c r="B845" s="10">
        <v>29390</v>
      </c>
      <c r="E845" s="113">
        <v>34788</v>
      </c>
      <c r="F845" s="113">
        <v>35395</v>
      </c>
      <c r="G845" s="115"/>
      <c r="H845" s="116">
        <v>54726</v>
      </c>
      <c r="I845" t="str">
        <f t="shared" si="52"/>
        <v>L34788</v>
      </c>
      <c r="J845" t="str">
        <f t="shared" si="53"/>
        <v>L35395</v>
      </c>
      <c r="K845" t="str">
        <f t="shared" si="54"/>
        <v>A</v>
      </c>
      <c r="L845" t="str">
        <f t="shared" si="55"/>
        <v>A54726</v>
      </c>
    </row>
    <row r="846" spans="1:12" x14ac:dyDescent="0.25">
      <c r="A846" s="11"/>
      <c r="B846" s="10">
        <v>29391</v>
      </c>
      <c r="E846" s="113">
        <v>34796</v>
      </c>
      <c r="F846" s="113">
        <v>35396</v>
      </c>
      <c r="G846" s="115"/>
      <c r="H846" s="116">
        <v>54730</v>
      </c>
      <c r="I846" t="str">
        <f t="shared" si="52"/>
        <v>L34796</v>
      </c>
      <c r="J846" t="str">
        <f t="shared" si="53"/>
        <v>L35396</v>
      </c>
      <c r="K846" t="str">
        <f t="shared" si="54"/>
        <v>A</v>
      </c>
      <c r="L846" t="str">
        <f t="shared" si="55"/>
        <v>A54730</v>
      </c>
    </row>
    <row r="847" spans="1:12" x14ac:dyDescent="0.25">
      <c r="A847" s="11"/>
      <c r="B847" s="10">
        <v>29392</v>
      </c>
      <c r="E847" s="113">
        <v>34711</v>
      </c>
      <c r="F847" s="113">
        <v>35397</v>
      </c>
      <c r="G847" s="115"/>
      <c r="H847" s="116">
        <v>54731</v>
      </c>
      <c r="I847" t="str">
        <f t="shared" si="52"/>
        <v>L34711</v>
      </c>
      <c r="J847" t="str">
        <f t="shared" si="53"/>
        <v>L35397</v>
      </c>
      <c r="K847" t="str">
        <f t="shared" si="54"/>
        <v>A</v>
      </c>
      <c r="L847" t="str">
        <f t="shared" si="55"/>
        <v>A54731</v>
      </c>
    </row>
    <row r="848" spans="1:12" x14ac:dyDescent="0.25">
      <c r="A848" s="11"/>
      <c r="B848" s="10">
        <v>29393</v>
      </c>
      <c r="E848" s="113">
        <v>34709</v>
      </c>
      <c r="F848" s="113">
        <v>35408</v>
      </c>
      <c r="G848" s="115"/>
      <c r="H848" s="116">
        <v>54735</v>
      </c>
      <c r="I848" t="str">
        <f t="shared" si="52"/>
        <v>L34709</v>
      </c>
      <c r="J848" t="str">
        <f t="shared" si="53"/>
        <v>L35408</v>
      </c>
      <c r="K848" t="str">
        <f t="shared" si="54"/>
        <v>A</v>
      </c>
      <c r="L848" t="str">
        <f t="shared" si="55"/>
        <v>A54735</v>
      </c>
    </row>
    <row r="849" spans="1:12" x14ac:dyDescent="0.25">
      <c r="A849" s="11"/>
      <c r="B849" s="10">
        <v>29394</v>
      </c>
      <c r="E849" s="113">
        <v>34716</v>
      </c>
      <c r="F849" s="113">
        <v>35409</v>
      </c>
      <c r="G849" s="115"/>
      <c r="H849" s="116">
        <v>54740</v>
      </c>
      <c r="I849" t="str">
        <f t="shared" si="52"/>
        <v>L34716</v>
      </c>
      <c r="J849" t="str">
        <f t="shared" si="53"/>
        <v>L35409</v>
      </c>
      <c r="K849" t="str">
        <f t="shared" si="54"/>
        <v>A</v>
      </c>
      <c r="L849" t="str">
        <f t="shared" si="55"/>
        <v>A54740</v>
      </c>
    </row>
    <row r="850" spans="1:12" x14ac:dyDescent="0.25">
      <c r="A850" s="11"/>
      <c r="B850" s="10">
        <v>29395</v>
      </c>
      <c r="E850" s="113">
        <v>34816</v>
      </c>
      <c r="F850" s="113">
        <v>35424</v>
      </c>
      <c r="G850" s="115"/>
      <c r="H850" s="116">
        <v>54746</v>
      </c>
      <c r="I850" t="str">
        <f t="shared" si="52"/>
        <v>L34816</v>
      </c>
      <c r="J850" t="str">
        <f t="shared" si="53"/>
        <v>L35424</v>
      </c>
      <c r="K850" t="str">
        <f t="shared" si="54"/>
        <v>A</v>
      </c>
      <c r="L850" t="str">
        <f t="shared" si="55"/>
        <v>A54746</v>
      </c>
    </row>
    <row r="851" spans="1:12" x14ac:dyDescent="0.25">
      <c r="A851" s="11"/>
      <c r="B851" s="10">
        <v>29396</v>
      </c>
      <c r="E851" s="113">
        <v>32237</v>
      </c>
      <c r="F851" s="113">
        <v>35427</v>
      </c>
      <c r="G851" s="115"/>
      <c r="H851" s="116">
        <v>54747</v>
      </c>
      <c r="I851" t="str">
        <f t="shared" si="52"/>
        <v>L32237</v>
      </c>
      <c r="J851" t="str">
        <f t="shared" si="53"/>
        <v>L35427</v>
      </c>
      <c r="K851" t="str">
        <f t="shared" si="54"/>
        <v>A</v>
      </c>
      <c r="L851" t="str">
        <f t="shared" si="55"/>
        <v>A54747</v>
      </c>
    </row>
    <row r="852" spans="1:12" x14ac:dyDescent="0.25">
      <c r="A852" s="11"/>
      <c r="B852" s="10">
        <v>29398</v>
      </c>
      <c r="E852" s="113">
        <v>34743</v>
      </c>
      <c r="F852" s="113">
        <v>35428</v>
      </c>
      <c r="G852" s="115"/>
      <c r="H852" s="116">
        <v>54748</v>
      </c>
      <c r="I852" t="str">
        <f t="shared" si="52"/>
        <v>L34743</v>
      </c>
      <c r="J852" t="str">
        <f t="shared" si="53"/>
        <v>L35428</v>
      </c>
      <c r="K852" t="str">
        <f t="shared" si="54"/>
        <v>A</v>
      </c>
      <c r="L852" t="str">
        <f t="shared" si="55"/>
        <v>A54748</v>
      </c>
    </row>
    <row r="853" spans="1:12" x14ac:dyDescent="0.25">
      <c r="A853" s="11"/>
      <c r="B853" s="10">
        <v>29399</v>
      </c>
      <c r="E853" s="113">
        <v>34747</v>
      </c>
      <c r="F853" s="113">
        <v>35433</v>
      </c>
      <c r="G853" s="115"/>
      <c r="H853" s="116">
        <v>54749</v>
      </c>
      <c r="I853" t="str">
        <f t="shared" si="52"/>
        <v>L34747</v>
      </c>
      <c r="J853" t="str">
        <f t="shared" si="53"/>
        <v>L35433</v>
      </c>
      <c r="K853" t="str">
        <f t="shared" si="54"/>
        <v>A</v>
      </c>
      <c r="L853" t="str">
        <f t="shared" si="55"/>
        <v>A54749</v>
      </c>
    </row>
    <row r="854" spans="1:12" x14ac:dyDescent="0.25">
      <c r="A854" s="11"/>
      <c r="B854" s="10">
        <v>29401</v>
      </c>
      <c r="E854" s="113">
        <v>34749</v>
      </c>
      <c r="F854" s="113">
        <v>35434</v>
      </c>
      <c r="G854" s="115"/>
      <c r="H854" s="116">
        <v>54750</v>
      </c>
      <c r="I854" t="str">
        <f t="shared" si="52"/>
        <v>L34749</v>
      </c>
      <c r="J854" t="str">
        <f t="shared" si="53"/>
        <v>L35434</v>
      </c>
      <c r="K854" t="str">
        <f t="shared" si="54"/>
        <v>A</v>
      </c>
      <c r="L854" t="str">
        <f t="shared" si="55"/>
        <v>A54750</v>
      </c>
    </row>
    <row r="855" spans="1:12" x14ac:dyDescent="0.25">
      <c r="A855" s="11"/>
      <c r="B855" s="10">
        <v>29402</v>
      </c>
      <c r="E855" s="113">
        <v>34769</v>
      </c>
      <c r="F855" s="113">
        <v>35447</v>
      </c>
      <c r="G855" s="115"/>
      <c r="H855" s="116">
        <v>54751</v>
      </c>
      <c r="I855" t="str">
        <f t="shared" si="52"/>
        <v>L34769</v>
      </c>
      <c r="J855" t="str">
        <f t="shared" si="53"/>
        <v>L35447</v>
      </c>
      <c r="K855" t="str">
        <f t="shared" si="54"/>
        <v>A</v>
      </c>
      <c r="L855" t="str">
        <f t="shared" si="55"/>
        <v>A54751</v>
      </c>
    </row>
    <row r="856" spans="1:12" x14ac:dyDescent="0.25">
      <c r="A856" s="11"/>
      <c r="B856" s="10">
        <v>29403</v>
      </c>
      <c r="E856" s="113">
        <v>34792</v>
      </c>
      <c r="F856" s="113">
        <v>35448</v>
      </c>
      <c r="G856" s="115"/>
      <c r="H856" s="116">
        <v>54752</v>
      </c>
      <c r="I856" t="str">
        <f t="shared" si="52"/>
        <v>L34792</v>
      </c>
      <c r="J856" t="str">
        <f t="shared" si="53"/>
        <v>L35448</v>
      </c>
      <c r="K856" t="str">
        <f t="shared" si="54"/>
        <v>A</v>
      </c>
      <c r="L856" t="str">
        <f t="shared" si="55"/>
        <v>A54752</v>
      </c>
    </row>
    <row r="857" spans="1:12" x14ac:dyDescent="0.25">
      <c r="A857" s="11"/>
      <c r="B857" s="10">
        <v>29404</v>
      </c>
      <c r="E857" s="113">
        <v>34707</v>
      </c>
      <c r="F857" s="113">
        <v>35449</v>
      </c>
      <c r="G857" s="115"/>
      <c r="H857" s="116">
        <v>54753</v>
      </c>
      <c r="I857" t="str">
        <f t="shared" si="52"/>
        <v>L34707</v>
      </c>
      <c r="J857" t="str">
        <f t="shared" si="53"/>
        <v>L35449</v>
      </c>
      <c r="K857" t="str">
        <f t="shared" si="54"/>
        <v>A</v>
      </c>
      <c r="L857" t="str">
        <f t="shared" si="55"/>
        <v>A54753</v>
      </c>
    </row>
    <row r="858" spans="1:12" x14ac:dyDescent="0.25">
      <c r="A858" s="11"/>
      <c r="B858" s="10">
        <v>29405</v>
      </c>
      <c r="E858" s="113">
        <v>34705</v>
      </c>
      <c r="F858" s="113">
        <v>35450</v>
      </c>
      <c r="G858" s="115"/>
      <c r="H858" s="116">
        <v>54754</v>
      </c>
      <c r="I858" t="str">
        <f t="shared" si="52"/>
        <v>L34705</v>
      </c>
      <c r="J858" t="str">
        <f t="shared" si="53"/>
        <v>L35450</v>
      </c>
      <c r="K858" t="str">
        <f t="shared" si="54"/>
        <v>A</v>
      </c>
      <c r="L858" t="str">
        <f t="shared" si="55"/>
        <v>A54754</v>
      </c>
    </row>
    <row r="859" spans="1:12" x14ac:dyDescent="0.25">
      <c r="A859" s="11"/>
      <c r="B859" s="10">
        <v>29406</v>
      </c>
      <c r="E859" s="113">
        <v>34714</v>
      </c>
      <c r="F859" s="113">
        <v>35451</v>
      </c>
      <c r="G859" s="115"/>
      <c r="H859" s="116">
        <v>54755</v>
      </c>
      <c r="I859" t="str">
        <f t="shared" si="52"/>
        <v>L34714</v>
      </c>
      <c r="J859" t="str">
        <f t="shared" si="53"/>
        <v>L35451</v>
      </c>
      <c r="K859" t="str">
        <f t="shared" si="54"/>
        <v>A</v>
      </c>
      <c r="L859" t="str">
        <f t="shared" si="55"/>
        <v>A54755</v>
      </c>
    </row>
    <row r="860" spans="1:12" x14ac:dyDescent="0.25">
      <c r="A860" s="11"/>
      <c r="B860" s="10">
        <v>29407</v>
      </c>
      <c r="E860" s="113">
        <v>34777</v>
      </c>
      <c r="F860" s="113">
        <v>35456</v>
      </c>
      <c r="G860" s="115"/>
      <c r="H860" s="116">
        <v>54756</v>
      </c>
      <c r="I860" t="str">
        <f t="shared" si="52"/>
        <v>L34777</v>
      </c>
      <c r="J860" t="str">
        <f t="shared" si="53"/>
        <v>L35456</v>
      </c>
      <c r="K860" t="str">
        <f t="shared" si="54"/>
        <v>A</v>
      </c>
      <c r="L860" t="str">
        <f t="shared" si="55"/>
        <v>A54756</v>
      </c>
    </row>
    <row r="861" spans="1:12" x14ac:dyDescent="0.25">
      <c r="A861" s="11"/>
      <c r="B861" s="10">
        <v>29408</v>
      </c>
      <c r="E861" s="113">
        <v>34779</v>
      </c>
      <c r="F861" s="113">
        <v>35457</v>
      </c>
      <c r="G861" s="115"/>
      <c r="H861" s="116">
        <v>54757</v>
      </c>
      <c r="I861" t="str">
        <f t="shared" si="52"/>
        <v>L34779</v>
      </c>
      <c r="J861" t="str">
        <f t="shared" si="53"/>
        <v>L35457</v>
      </c>
      <c r="K861" t="str">
        <f t="shared" si="54"/>
        <v>A</v>
      </c>
      <c r="L861" t="str">
        <f t="shared" si="55"/>
        <v>A54757</v>
      </c>
    </row>
    <row r="862" spans="1:12" x14ac:dyDescent="0.25">
      <c r="A862" s="11"/>
      <c r="B862" s="10">
        <v>29409</v>
      </c>
      <c r="E862" s="113">
        <v>34775</v>
      </c>
      <c r="F862" s="113">
        <v>35458</v>
      </c>
      <c r="G862" s="115"/>
      <c r="H862" s="116">
        <v>54759</v>
      </c>
      <c r="I862" t="str">
        <f t="shared" si="52"/>
        <v>L34775</v>
      </c>
      <c r="J862" t="str">
        <f t="shared" si="53"/>
        <v>L35458</v>
      </c>
      <c r="K862" t="str">
        <f t="shared" si="54"/>
        <v>A</v>
      </c>
      <c r="L862" t="str">
        <f t="shared" si="55"/>
        <v>A54759</v>
      </c>
    </row>
    <row r="863" spans="1:12" x14ac:dyDescent="0.25">
      <c r="A863" s="11"/>
      <c r="B863" s="10">
        <v>29410</v>
      </c>
      <c r="E863" s="113">
        <v>34696</v>
      </c>
      <c r="F863" s="113">
        <v>35526</v>
      </c>
      <c r="G863" s="115"/>
      <c r="H863" s="116">
        <v>54761</v>
      </c>
      <c r="I863" t="str">
        <f t="shared" si="52"/>
        <v>L34696</v>
      </c>
      <c r="J863" t="str">
        <f t="shared" si="53"/>
        <v>L35526</v>
      </c>
      <c r="K863" t="str">
        <f t="shared" si="54"/>
        <v>A</v>
      </c>
      <c r="L863" t="str">
        <f t="shared" si="55"/>
        <v>A54761</v>
      </c>
    </row>
    <row r="864" spans="1:12" x14ac:dyDescent="0.25">
      <c r="A864" s="11"/>
      <c r="B864" s="10">
        <v>29412</v>
      </c>
      <c r="E864" s="113">
        <v>34781</v>
      </c>
      <c r="F864" s="113">
        <v>35553</v>
      </c>
      <c r="G864" s="115"/>
      <c r="H864" s="116">
        <v>54762</v>
      </c>
      <c r="I864" t="str">
        <f t="shared" si="52"/>
        <v>L34781</v>
      </c>
      <c r="J864" t="str">
        <f t="shared" si="53"/>
        <v>L35553</v>
      </c>
      <c r="K864" t="str">
        <f t="shared" si="54"/>
        <v>A</v>
      </c>
      <c r="L864" t="str">
        <f t="shared" si="55"/>
        <v>A54762</v>
      </c>
    </row>
    <row r="865" spans="1:12" x14ac:dyDescent="0.25">
      <c r="A865" s="11"/>
      <c r="B865" s="10">
        <v>29413</v>
      </c>
      <c r="E865" s="113">
        <v>34850</v>
      </c>
      <c r="F865" s="113">
        <v>35554</v>
      </c>
      <c r="G865" s="115"/>
      <c r="H865" s="116">
        <v>54763</v>
      </c>
      <c r="I865" t="str">
        <f t="shared" si="52"/>
        <v>L34850</v>
      </c>
      <c r="J865" t="str">
        <f t="shared" si="53"/>
        <v>L35554</v>
      </c>
      <c r="K865" t="str">
        <f t="shared" si="54"/>
        <v>A</v>
      </c>
      <c r="L865" t="str">
        <f t="shared" si="55"/>
        <v>A54763</v>
      </c>
    </row>
    <row r="866" spans="1:12" x14ac:dyDescent="0.25">
      <c r="A866" s="11"/>
      <c r="B866" s="10">
        <v>29414</v>
      </c>
      <c r="E866" s="113">
        <v>35423</v>
      </c>
      <c r="F866" s="113">
        <v>35627</v>
      </c>
      <c r="G866" s="115"/>
      <c r="H866" s="116">
        <v>54764</v>
      </c>
      <c r="I866" t="str">
        <f t="shared" si="52"/>
        <v>L35423</v>
      </c>
      <c r="J866" t="str">
        <f t="shared" si="53"/>
        <v>L35627</v>
      </c>
      <c r="K866" t="str">
        <f t="shared" si="54"/>
        <v>A</v>
      </c>
      <c r="L866" t="str">
        <f t="shared" si="55"/>
        <v>A54764</v>
      </c>
    </row>
    <row r="867" spans="1:12" x14ac:dyDescent="0.25">
      <c r="A867" s="11"/>
      <c r="B867" s="10">
        <v>29415</v>
      </c>
      <c r="E867" s="113">
        <v>35294</v>
      </c>
      <c r="F867" s="113">
        <v>35631</v>
      </c>
      <c r="G867" s="115"/>
      <c r="H867" s="116">
        <v>54765</v>
      </c>
      <c r="I867" t="str">
        <f t="shared" si="52"/>
        <v>L35294</v>
      </c>
      <c r="J867" t="str">
        <f t="shared" si="53"/>
        <v>L35631</v>
      </c>
      <c r="K867" t="str">
        <f t="shared" si="54"/>
        <v>A</v>
      </c>
      <c r="L867" t="str">
        <f t="shared" si="55"/>
        <v>A54765</v>
      </c>
    </row>
    <row r="868" spans="1:12" x14ac:dyDescent="0.25">
      <c r="A868" s="11"/>
      <c r="B868" s="10">
        <v>29416</v>
      </c>
      <c r="E868" s="113">
        <v>35368</v>
      </c>
      <c r="F868" s="113">
        <v>35632</v>
      </c>
      <c r="G868" s="115"/>
      <c r="H868" s="116">
        <v>54767</v>
      </c>
      <c r="I868" t="str">
        <f t="shared" si="52"/>
        <v>L35368</v>
      </c>
      <c r="J868" t="str">
        <f t="shared" si="53"/>
        <v>L35632</v>
      </c>
      <c r="K868" t="str">
        <f t="shared" si="54"/>
        <v>A</v>
      </c>
      <c r="L868" t="str">
        <f t="shared" si="55"/>
        <v>A54767</v>
      </c>
    </row>
    <row r="869" spans="1:12" x14ac:dyDescent="0.25">
      <c r="A869" s="11"/>
      <c r="B869" s="10">
        <v>29417</v>
      </c>
      <c r="E869" s="113">
        <v>35430</v>
      </c>
      <c r="F869" s="113">
        <v>35633</v>
      </c>
      <c r="G869" s="115"/>
      <c r="H869" s="116">
        <v>54768</v>
      </c>
      <c r="I869" t="str">
        <f t="shared" si="52"/>
        <v>L35430</v>
      </c>
      <c r="J869" t="str">
        <f t="shared" si="53"/>
        <v>L35633</v>
      </c>
      <c r="K869" t="str">
        <f t="shared" si="54"/>
        <v>A</v>
      </c>
      <c r="L869" t="str">
        <f t="shared" si="55"/>
        <v>A54768</v>
      </c>
    </row>
    <row r="870" spans="1:12" x14ac:dyDescent="0.25">
      <c r="A870" s="11"/>
      <c r="B870" s="10">
        <v>29418</v>
      </c>
      <c r="E870" s="113">
        <v>35358</v>
      </c>
      <c r="F870" s="113">
        <v>35703</v>
      </c>
      <c r="G870" s="115"/>
      <c r="H870" s="116">
        <v>54769</v>
      </c>
      <c r="I870" t="str">
        <f t="shared" si="52"/>
        <v>L35358</v>
      </c>
      <c r="J870" t="str">
        <f t="shared" si="53"/>
        <v>L35703</v>
      </c>
      <c r="K870" t="str">
        <f t="shared" si="54"/>
        <v>A</v>
      </c>
      <c r="L870" t="str">
        <f t="shared" si="55"/>
        <v>A54769</v>
      </c>
    </row>
    <row r="871" spans="1:12" x14ac:dyDescent="0.25">
      <c r="A871" s="11"/>
      <c r="B871" s="10">
        <v>29419</v>
      </c>
      <c r="E871" s="113">
        <v>24331</v>
      </c>
      <c r="F871" s="113">
        <v>35704</v>
      </c>
      <c r="G871" s="115"/>
      <c r="H871" s="116">
        <v>54770</v>
      </c>
      <c r="I871" t="str">
        <f t="shared" si="52"/>
        <v>L24331</v>
      </c>
      <c r="J871" t="str">
        <f t="shared" si="53"/>
        <v>L35704</v>
      </c>
      <c r="K871" t="str">
        <f t="shared" si="54"/>
        <v>A</v>
      </c>
      <c r="L871" t="str">
        <f t="shared" si="55"/>
        <v>A54770</v>
      </c>
    </row>
    <row r="872" spans="1:12" x14ac:dyDescent="0.25">
      <c r="A872" s="11"/>
      <c r="B872" s="10">
        <v>29420</v>
      </c>
      <c r="E872" s="113">
        <v>35217</v>
      </c>
      <c r="F872" s="113">
        <v>35710</v>
      </c>
      <c r="G872" s="115"/>
      <c r="H872" s="116">
        <v>54772</v>
      </c>
      <c r="I872" t="str">
        <f t="shared" si="52"/>
        <v>L35217</v>
      </c>
      <c r="J872" t="str">
        <f t="shared" si="53"/>
        <v>L35710</v>
      </c>
      <c r="K872" t="str">
        <f t="shared" si="54"/>
        <v>A</v>
      </c>
      <c r="L872" t="str">
        <f t="shared" si="55"/>
        <v>A54772</v>
      </c>
    </row>
    <row r="873" spans="1:12" x14ac:dyDescent="0.25">
      <c r="A873" s="11"/>
      <c r="B873" s="10">
        <v>29421</v>
      </c>
      <c r="E873" s="113">
        <v>35215</v>
      </c>
      <c r="F873" s="113">
        <v>35711</v>
      </c>
      <c r="G873" s="115"/>
      <c r="H873" s="116">
        <v>54773</v>
      </c>
      <c r="I873" t="str">
        <f t="shared" si="52"/>
        <v>L35215</v>
      </c>
      <c r="J873" t="str">
        <f t="shared" si="53"/>
        <v>L35711</v>
      </c>
      <c r="K873" t="str">
        <f t="shared" si="54"/>
        <v>A</v>
      </c>
      <c r="L873" t="str">
        <f t="shared" si="55"/>
        <v>A54773</v>
      </c>
    </row>
    <row r="874" spans="1:12" x14ac:dyDescent="0.25">
      <c r="A874" s="11"/>
      <c r="B874" s="10">
        <v>29423</v>
      </c>
      <c r="E874" s="113">
        <v>35105</v>
      </c>
      <c r="F874" s="113">
        <v>35724</v>
      </c>
      <c r="G874" s="115"/>
      <c r="H874" s="116">
        <v>54775</v>
      </c>
      <c r="I874" t="str">
        <f t="shared" si="52"/>
        <v>L35105</v>
      </c>
      <c r="J874" t="str">
        <f t="shared" si="53"/>
        <v>L35724</v>
      </c>
      <c r="K874" t="str">
        <f t="shared" si="54"/>
        <v>A</v>
      </c>
      <c r="L874" t="str">
        <f t="shared" si="55"/>
        <v>A54775</v>
      </c>
    </row>
    <row r="875" spans="1:12" x14ac:dyDescent="0.25">
      <c r="A875" s="11"/>
      <c r="B875" s="10">
        <v>29424</v>
      </c>
      <c r="E875" s="113">
        <v>35650</v>
      </c>
      <c r="F875" s="113">
        <v>35868</v>
      </c>
      <c r="G875" s="115"/>
      <c r="H875" s="116">
        <v>54776</v>
      </c>
      <c r="I875" t="str">
        <f t="shared" si="52"/>
        <v>L35650</v>
      </c>
      <c r="J875" t="str">
        <f t="shared" si="53"/>
        <v>L35868</v>
      </c>
      <c r="K875" t="str">
        <f t="shared" si="54"/>
        <v>A</v>
      </c>
      <c r="L875" t="str">
        <f t="shared" si="55"/>
        <v>A54776</v>
      </c>
    </row>
    <row r="876" spans="1:12" x14ac:dyDescent="0.25">
      <c r="A876" s="11"/>
      <c r="B876" s="10">
        <v>29427</v>
      </c>
      <c r="E876" s="113">
        <v>35629</v>
      </c>
      <c r="F876" s="113">
        <v>35869</v>
      </c>
      <c r="G876" s="115"/>
      <c r="H876" s="116">
        <v>54779</v>
      </c>
      <c r="I876" t="str">
        <f t="shared" si="52"/>
        <v>L35629</v>
      </c>
      <c r="J876" t="str">
        <f t="shared" si="53"/>
        <v>L35869</v>
      </c>
      <c r="K876" t="str">
        <f t="shared" si="54"/>
        <v>A</v>
      </c>
      <c r="L876" t="str">
        <f t="shared" si="55"/>
        <v>A54779</v>
      </c>
    </row>
    <row r="877" spans="1:12" x14ac:dyDescent="0.25">
      <c r="A877" s="11"/>
      <c r="B877" s="10">
        <v>29428</v>
      </c>
      <c r="E877" s="113">
        <v>35693</v>
      </c>
      <c r="F877" s="113">
        <v>35922</v>
      </c>
      <c r="G877" s="115"/>
      <c r="H877" s="116">
        <v>54780</v>
      </c>
      <c r="I877" t="str">
        <f t="shared" si="52"/>
        <v>L35693</v>
      </c>
      <c r="J877" t="str">
        <f t="shared" si="53"/>
        <v>L35922</v>
      </c>
      <c r="K877" t="str">
        <f t="shared" si="54"/>
        <v>A</v>
      </c>
      <c r="L877" t="str">
        <f t="shared" si="55"/>
        <v>A54780</v>
      </c>
    </row>
    <row r="878" spans="1:12" x14ac:dyDescent="0.25">
      <c r="A878" s="11"/>
      <c r="B878" s="10">
        <v>29429</v>
      </c>
      <c r="E878" s="113">
        <v>35336</v>
      </c>
      <c r="F878" s="113">
        <v>35936</v>
      </c>
      <c r="G878" s="115"/>
      <c r="H878" s="116">
        <v>54784</v>
      </c>
      <c r="I878" t="str">
        <f t="shared" si="52"/>
        <v>L35336</v>
      </c>
      <c r="J878" t="str">
        <f t="shared" si="53"/>
        <v>L35936</v>
      </c>
      <c r="K878" t="str">
        <f t="shared" si="54"/>
        <v>A</v>
      </c>
      <c r="L878" t="str">
        <f t="shared" si="55"/>
        <v>A54784</v>
      </c>
    </row>
    <row r="879" spans="1:12" x14ac:dyDescent="0.25">
      <c r="A879" s="11"/>
      <c r="B879" s="10">
        <v>29430</v>
      </c>
      <c r="E879" s="113">
        <v>35338</v>
      </c>
      <c r="F879" s="113">
        <v>35937</v>
      </c>
      <c r="G879" s="115"/>
      <c r="H879" s="116">
        <v>54792</v>
      </c>
      <c r="I879" t="str">
        <f t="shared" si="52"/>
        <v>L35338</v>
      </c>
      <c r="J879" t="str">
        <f t="shared" si="53"/>
        <v>L35937</v>
      </c>
      <c r="K879" t="str">
        <f t="shared" si="54"/>
        <v>A</v>
      </c>
      <c r="L879" t="str">
        <f t="shared" si="55"/>
        <v>A54792</v>
      </c>
    </row>
    <row r="880" spans="1:12" x14ac:dyDescent="0.25">
      <c r="A880" s="11"/>
      <c r="B880" s="10">
        <v>29431</v>
      </c>
      <c r="E880" s="113">
        <v>35415</v>
      </c>
      <c r="F880" s="113">
        <v>35938</v>
      </c>
      <c r="G880" s="115"/>
      <c r="H880" s="116">
        <v>54793</v>
      </c>
      <c r="I880" t="str">
        <f t="shared" si="52"/>
        <v>L35415</v>
      </c>
      <c r="J880" t="str">
        <f t="shared" si="53"/>
        <v>L35938</v>
      </c>
      <c r="K880" t="str">
        <f t="shared" si="54"/>
        <v>A</v>
      </c>
      <c r="L880" t="str">
        <f t="shared" si="55"/>
        <v>A54793</v>
      </c>
    </row>
    <row r="881" spans="1:12" x14ac:dyDescent="0.25">
      <c r="A881" s="11"/>
      <c r="B881" s="10">
        <v>29432</v>
      </c>
      <c r="E881" s="113">
        <v>35626</v>
      </c>
      <c r="F881" s="113">
        <v>35941</v>
      </c>
      <c r="G881" s="115"/>
      <c r="H881" s="116">
        <v>54794</v>
      </c>
      <c r="I881" t="str">
        <f t="shared" si="52"/>
        <v>L35626</v>
      </c>
      <c r="J881" t="str">
        <f t="shared" si="53"/>
        <v>L35941</v>
      </c>
      <c r="K881" t="str">
        <f t="shared" si="54"/>
        <v>A</v>
      </c>
      <c r="L881" t="str">
        <f t="shared" si="55"/>
        <v>A54794</v>
      </c>
    </row>
    <row r="882" spans="1:12" x14ac:dyDescent="0.25">
      <c r="A882" s="11"/>
      <c r="B882" s="10">
        <v>29435</v>
      </c>
      <c r="E882" s="113">
        <v>35624</v>
      </c>
      <c r="F882" s="113">
        <v>35942</v>
      </c>
      <c r="G882" s="115"/>
      <c r="H882" s="116">
        <v>54795</v>
      </c>
      <c r="I882" t="str">
        <f t="shared" si="52"/>
        <v>L35624</v>
      </c>
      <c r="J882" t="str">
        <f t="shared" si="53"/>
        <v>L35942</v>
      </c>
      <c r="K882" t="str">
        <f t="shared" si="54"/>
        <v>A</v>
      </c>
      <c r="L882" t="str">
        <f t="shared" si="55"/>
        <v>A54795</v>
      </c>
    </row>
    <row r="883" spans="1:12" x14ac:dyDescent="0.25">
      <c r="A883" s="11"/>
      <c r="B883" s="10">
        <v>29437</v>
      </c>
      <c r="E883" s="113">
        <v>33526</v>
      </c>
      <c r="F883" s="113">
        <v>36092</v>
      </c>
      <c r="G883" s="115"/>
      <c r="H883" s="116">
        <v>54799</v>
      </c>
      <c r="I883" t="str">
        <f t="shared" si="52"/>
        <v>L33526</v>
      </c>
      <c r="J883" t="str">
        <f t="shared" si="53"/>
        <v>L36092</v>
      </c>
      <c r="K883" t="str">
        <f t="shared" si="54"/>
        <v>A</v>
      </c>
      <c r="L883" t="str">
        <f t="shared" si="55"/>
        <v>A54799</v>
      </c>
    </row>
    <row r="884" spans="1:12" x14ac:dyDescent="0.25">
      <c r="A884" s="11"/>
      <c r="B884" s="10">
        <v>29438</v>
      </c>
      <c r="E884" s="113">
        <v>33526</v>
      </c>
      <c r="F884" s="113">
        <v>36093</v>
      </c>
      <c r="G884" s="115"/>
      <c r="H884" s="116">
        <v>54800</v>
      </c>
      <c r="I884" t="str">
        <f t="shared" si="52"/>
        <v>L33526</v>
      </c>
      <c r="J884" t="str">
        <f t="shared" si="53"/>
        <v>L36093</v>
      </c>
      <c r="K884" t="str">
        <f t="shared" si="54"/>
        <v>A</v>
      </c>
      <c r="L884" t="str">
        <f t="shared" si="55"/>
        <v>A54800</v>
      </c>
    </row>
    <row r="885" spans="1:12" x14ac:dyDescent="0.25">
      <c r="A885" s="11"/>
      <c r="B885" s="10">
        <v>29440</v>
      </c>
      <c r="E885" s="113">
        <v>33526</v>
      </c>
      <c r="F885" s="113">
        <v>36094</v>
      </c>
      <c r="G885" s="115"/>
      <c r="H885" s="116">
        <v>54804</v>
      </c>
      <c r="I885" t="str">
        <f t="shared" si="52"/>
        <v>L33526</v>
      </c>
      <c r="J885" t="str">
        <f t="shared" si="53"/>
        <v>L36094</v>
      </c>
      <c r="K885" t="str">
        <f t="shared" si="54"/>
        <v>A</v>
      </c>
      <c r="L885" t="str">
        <f t="shared" si="55"/>
        <v>A54804</v>
      </c>
    </row>
    <row r="886" spans="1:12" x14ac:dyDescent="0.25">
      <c r="A886" s="11"/>
      <c r="B886" s="10">
        <v>29441</v>
      </c>
      <c r="E886" s="113">
        <v>33512</v>
      </c>
      <c r="F886" s="113">
        <v>36279</v>
      </c>
      <c r="G886" s="115"/>
      <c r="H886" s="116">
        <v>54805</v>
      </c>
      <c r="I886" t="str">
        <f t="shared" si="52"/>
        <v>L33512</v>
      </c>
      <c r="J886" t="str">
        <f t="shared" si="53"/>
        <v>L36279</v>
      </c>
      <c r="K886" t="str">
        <f t="shared" si="54"/>
        <v>A</v>
      </c>
      <c r="L886" t="str">
        <f t="shared" si="55"/>
        <v>A54805</v>
      </c>
    </row>
    <row r="887" spans="1:12" x14ac:dyDescent="0.25">
      <c r="A887" s="11"/>
      <c r="B887" s="10">
        <v>29442</v>
      </c>
      <c r="E887" s="113">
        <v>33512</v>
      </c>
      <c r="F887" s="113">
        <v>36281</v>
      </c>
      <c r="G887" s="115"/>
      <c r="H887" s="116">
        <v>54808</v>
      </c>
      <c r="I887" t="str">
        <f t="shared" si="52"/>
        <v>L33512</v>
      </c>
      <c r="J887" t="str">
        <f t="shared" si="53"/>
        <v>L36281</v>
      </c>
      <c r="K887" t="str">
        <f t="shared" si="54"/>
        <v>A</v>
      </c>
      <c r="L887" t="str">
        <f t="shared" si="55"/>
        <v>A54808</v>
      </c>
    </row>
    <row r="888" spans="1:12" x14ac:dyDescent="0.25">
      <c r="A888" s="11"/>
      <c r="B888" s="10">
        <v>29443</v>
      </c>
      <c r="E888" s="113">
        <v>33512</v>
      </c>
      <c r="F888" s="113">
        <v>36286</v>
      </c>
      <c r="G888" s="115"/>
      <c r="H888" s="116">
        <v>54809</v>
      </c>
      <c r="I888" t="str">
        <f t="shared" si="52"/>
        <v>L33512</v>
      </c>
      <c r="J888" t="str">
        <f t="shared" si="53"/>
        <v>L36286</v>
      </c>
      <c r="K888" t="str">
        <f t="shared" si="54"/>
        <v>A</v>
      </c>
      <c r="L888" t="str">
        <f t="shared" si="55"/>
        <v>A54809</v>
      </c>
    </row>
    <row r="889" spans="1:12" x14ac:dyDescent="0.25">
      <c r="A889" s="11"/>
      <c r="B889" s="10">
        <v>29444</v>
      </c>
      <c r="E889" s="113">
        <v>34499</v>
      </c>
      <c r="F889" s="113">
        <v>36309</v>
      </c>
      <c r="G889" s="115"/>
      <c r="H889" s="116">
        <v>54810</v>
      </c>
      <c r="I889" t="str">
        <f t="shared" si="52"/>
        <v>L34499</v>
      </c>
      <c r="J889" t="str">
        <f t="shared" si="53"/>
        <v>L36309</v>
      </c>
      <c r="K889" t="str">
        <f t="shared" si="54"/>
        <v>A</v>
      </c>
      <c r="L889" t="str">
        <f t="shared" si="55"/>
        <v>A54810</v>
      </c>
    </row>
    <row r="890" spans="1:12" x14ac:dyDescent="0.25">
      <c r="A890" s="11"/>
      <c r="B890" s="10">
        <v>29445</v>
      </c>
      <c r="E890" s="113">
        <v>34499</v>
      </c>
      <c r="F890" s="113">
        <v>36310</v>
      </c>
      <c r="G890" s="115"/>
      <c r="H890" s="116">
        <v>54811</v>
      </c>
      <c r="I890" t="str">
        <f t="shared" si="52"/>
        <v>L34499</v>
      </c>
      <c r="J890" t="str">
        <f t="shared" si="53"/>
        <v>L36310</v>
      </c>
      <c r="K890" t="str">
        <f t="shared" si="54"/>
        <v>A</v>
      </c>
      <c r="L890" t="str">
        <f t="shared" si="55"/>
        <v>A54811</v>
      </c>
    </row>
    <row r="891" spans="1:12" x14ac:dyDescent="0.25">
      <c r="A891" s="11"/>
      <c r="B891" s="10">
        <v>29446</v>
      </c>
      <c r="E891" s="113">
        <v>34499</v>
      </c>
      <c r="F891" s="113">
        <v>36311</v>
      </c>
      <c r="G891" s="115"/>
      <c r="H891" s="116">
        <v>54812</v>
      </c>
      <c r="I891" t="str">
        <f t="shared" si="52"/>
        <v>L34499</v>
      </c>
      <c r="J891" t="str">
        <f t="shared" si="53"/>
        <v>L36311</v>
      </c>
      <c r="K891" t="str">
        <f t="shared" si="54"/>
        <v>A</v>
      </c>
      <c r="L891" t="str">
        <f t="shared" si="55"/>
        <v>A54812</v>
      </c>
    </row>
    <row r="892" spans="1:12" x14ac:dyDescent="0.25">
      <c r="A892" s="11"/>
      <c r="B892" s="10">
        <v>29447</v>
      </c>
      <c r="E892" s="113">
        <v>34499</v>
      </c>
      <c r="F892" s="113">
        <v>36312</v>
      </c>
      <c r="G892" s="115"/>
      <c r="H892" s="116">
        <v>54813</v>
      </c>
      <c r="I892" t="str">
        <f t="shared" si="52"/>
        <v>L34499</v>
      </c>
      <c r="J892" t="str">
        <f t="shared" si="53"/>
        <v>L36312</v>
      </c>
      <c r="K892" t="str">
        <f t="shared" si="54"/>
        <v>A</v>
      </c>
      <c r="L892" t="str">
        <f t="shared" si="55"/>
        <v>A54813</v>
      </c>
    </row>
    <row r="893" spans="1:12" x14ac:dyDescent="0.25">
      <c r="A893" s="11"/>
      <c r="B893" s="10">
        <v>29448</v>
      </c>
      <c r="E893" s="113">
        <v>35294</v>
      </c>
      <c r="F893" s="113">
        <v>36313</v>
      </c>
      <c r="G893" s="115"/>
      <c r="H893" s="116">
        <v>54814</v>
      </c>
      <c r="I893" t="str">
        <f t="shared" si="52"/>
        <v>L35294</v>
      </c>
      <c r="J893" t="str">
        <f t="shared" si="53"/>
        <v>L36313</v>
      </c>
      <c r="K893" t="str">
        <f t="shared" si="54"/>
        <v>A</v>
      </c>
      <c r="L893" t="str">
        <f t="shared" si="55"/>
        <v>A54814</v>
      </c>
    </row>
    <row r="894" spans="1:12" x14ac:dyDescent="0.25">
      <c r="A894" s="11"/>
      <c r="B894" s="10">
        <v>29449</v>
      </c>
      <c r="E894" s="113">
        <v>35294</v>
      </c>
      <c r="F894" s="113">
        <v>36314</v>
      </c>
      <c r="G894" s="115"/>
      <c r="H894" s="116">
        <v>54817</v>
      </c>
      <c r="I894" t="str">
        <f t="shared" si="52"/>
        <v>L35294</v>
      </c>
      <c r="J894" t="str">
        <f t="shared" si="53"/>
        <v>L36314</v>
      </c>
      <c r="K894" t="str">
        <f t="shared" si="54"/>
        <v>A</v>
      </c>
      <c r="L894" t="str">
        <f t="shared" si="55"/>
        <v>A54817</v>
      </c>
    </row>
    <row r="895" spans="1:12" x14ac:dyDescent="0.25">
      <c r="A895" s="11"/>
      <c r="B895" s="10">
        <v>29450</v>
      </c>
      <c r="E895" s="113">
        <v>35294</v>
      </c>
      <c r="F895" s="113">
        <v>36316</v>
      </c>
      <c r="G895" s="115"/>
      <c r="H895" s="116">
        <v>54818</v>
      </c>
      <c r="I895" t="str">
        <f t="shared" si="52"/>
        <v>L35294</v>
      </c>
      <c r="J895" t="str">
        <f t="shared" si="53"/>
        <v>L36316</v>
      </c>
      <c r="K895" t="str">
        <f t="shared" si="54"/>
        <v>A</v>
      </c>
      <c r="L895" t="str">
        <f t="shared" si="55"/>
        <v>A54818</v>
      </c>
    </row>
    <row r="896" spans="1:12" x14ac:dyDescent="0.25">
      <c r="A896" s="11"/>
      <c r="B896" s="10">
        <v>29451</v>
      </c>
      <c r="E896" s="113">
        <v>35294</v>
      </c>
      <c r="F896" s="113">
        <v>36321</v>
      </c>
      <c r="G896" s="115"/>
      <c r="H896" s="116">
        <v>54819</v>
      </c>
      <c r="I896" t="str">
        <f t="shared" si="52"/>
        <v>L35294</v>
      </c>
      <c r="J896" t="str">
        <f t="shared" si="53"/>
        <v>L36321</v>
      </c>
      <c r="K896" t="str">
        <f t="shared" si="54"/>
        <v>A</v>
      </c>
      <c r="L896" t="str">
        <f t="shared" si="55"/>
        <v>A54819</v>
      </c>
    </row>
    <row r="897" spans="1:12" x14ac:dyDescent="0.25">
      <c r="A897" s="11"/>
      <c r="B897" s="10">
        <v>29452</v>
      </c>
      <c r="E897" s="113">
        <v>35430</v>
      </c>
      <c r="F897" s="113">
        <v>36322</v>
      </c>
      <c r="G897" s="115"/>
      <c r="H897" s="116">
        <v>54825</v>
      </c>
      <c r="I897" t="str">
        <f t="shared" si="52"/>
        <v>L35430</v>
      </c>
      <c r="J897" t="str">
        <f t="shared" si="53"/>
        <v>L36322</v>
      </c>
      <c r="K897" t="str">
        <f t="shared" si="54"/>
        <v>A</v>
      </c>
      <c r="L897" t="str">
        <f t="shared" si="55"/>
        <v>A54825</v>
      </c>
    </row>
    <row r="898" spans="1:12" x14ac:dyDescent="0.25">
      <c r="A898" s="11"/>
      <c r="B898" s="10">
        <v>29453</v>
      </c>
      <c r="E898" s="113">
        <v>35430</v>
      </c>
      <c r="F898" s="113">
        <v>36323</v>
      </c>
      <c r="G898" s="115"/>
      <c r="H898" s="116">
        <v>54826</v>
      </c>
      <c r="I898" t="str">
        <f t="shared" si="52"/>
        <v>L35430</v>
      </c>
      <c r="J898" t="str">
        <f t="shared" si="53"/>
        <v>L36323</v>
      </c>
      <c r="K898" t="str">
        <f t="shared" si="54"/>
        <v>A</v>
      </c>
      <c r="L898" t="str">
        <f t="shared" si="55"/>
        <v>A54826</v>
      </c>
    </row>
    <row r="899" spans="1:12" x14ac:dyDescent="0.25">
      <c r="A899" s="11"/>
      <c r="B899" s="10">
        <v>29454</v>
      </c>
      <c r="E899" s="113">
        <v>35430</v>
      </c>
      <c r="F899" s="113">
        <v>36324</v>
      </c>
      <c r="G899" s="115"/>
      <c r="H899" s="116">
        <v>54827</v>
      </c>
      <c r="I899" t="str">
        <f t="shared" ref="I899:I962" si="56">_xlfn.CONCAT("L",E899)</f>
        <v>L35430</v>
      </c>
      <c r="J899" t="str">
        <f t="shared" ref="J899:J962" si="57">_xlfn.CONCAT("L",F899)</f>
        <v>L36324</v>
      </c>
      <c r="K899" t="str">
        <f t="shared" ref="K899:K962" si="58">_xlfn.CONCAT("A",G899)</f>
        <v>A</v>
      </c>
      <c r="L899" t="str">
        <f t="shared" ref="L899:L962" si="59">_xlfn.CONCAT("A",H899)</f>
        <v>A54827</v>
      </c>
    </row>
    <row r="900" spans="1:12" x14ac:dyDescent="0.25">
      <c r="A900" s="11"/>
      <c r="B900" s="10">
        <v>29455</v>
      </c>
      <c r="E900" s="113">
        <v>35430</v>
      </c>
      <c r="F900" s="113">
        <v>36325</v>
      </c>
      <c r="G900" s="115"/>
      <c r="H900" s="116">
        <v>54828</v>
      </c>
      <c r="I900" t="str">
        <f t="shared" si="56"/>
        <v>L35430</v>
      </c>
      <c r="J900" t="str">
        <f t="shared" si="57"/>
        <v>L36325</v>
      </c>
      <c r="K900" t="str">
        <f t="shared" si="58"/>
        <v>A</v>
      </c>
      <c r="L900" t="str">
        <f t="shared" si="59"/>
        <v>A54828</v>
      </c>
    </row>
    <row r="901" spans="1:12" x14ac:dyDescent="0.25">
      <c r="A901" s="11"/>
      <c r="B901" s="10">
        <v>29456</v>
      </c>
      <c r="E901" s="113">
        <v>35368</v>
      </c>
      <c r="F901" s="113">
        <v>36326</v>
      </c>
      <c r="G901" s="115"/>
      <c r="H901" s="116">
        <v>54829</v>
      </c>
      <c r="I901" t="str">
        <f t="shared" si="56"/>
        <v>L35368</v>
      </c>
      <c r="J901" t="str">
        <f t="shared" si="57"/>
        <v>L36326</v>
      </c>
      <c r="K901" t="str">
        <f t="shared" si="58"/>
        <v>A</v>
      </c>
      <c r="L901" t="str">
        <f t="shared" si="59"/>
        <v>A54829</v>
      </c>
    </row>
    <row r="902" spans="1:12" x14ac:dyDescent="0.25">
      <c r="A902" s="11"/>
      <c r="B902" s="10">
        <v>29457</v>
      </c>
      <c r="E902" s="113">
        <v>35368</v>
      </c>
      <c r="F902" s="113">
        <v>36327</v>
      </c>
      <c r="G902" s="115"/>
      <c r="H902" s="116">
        <v>54830</v>
      </c>
      <c r="I902" t="str">
        <f t="shared" si="56"/>
        <v>L35368</v>
      </c>
      <c r="J902" t="str">
        <f t="shared" si="57"/>
        <v>L36327</v>
      </c>
      <c r="K902" t="str">
        <f t="shared" si="58"/>
        <v>A</v>
      </c>
      <c r="L902" t="str">
        <f t="shared" si="59"/>
        <v>A54830</v>
      </c>
    </row>
    <row r="903" spans="1:12" x14ac:dyDescent="0.25">
      <c r="A903" s="11"/>
      <c r="B903" s="10">
        <v>29458</v>
      </c>
      <c r="E903" s="113">
        <v>35368</v>
      </c>
      <c r="F903" s="113">
        <v>36328</v>
      </c>
      <c r="G903" s="115"/>
      <c r="H903" s="116">
        <v>54831</v>
      </c>
      <c r="I903" t="str">
        <f t="shared" si="56"/>
        <v>L35368</v>
      </c>
      <c r="J903" t="str">
        <f t="shared" si="57"/>
        <v>L36328</v>
      </c>
      <c r="K903" t="str">
        <f t="shared" si="58"/>
        <v>A</v>
      </c>
      <c r="L903" t="str">
        <f t="shared" si="59"/>
        <v>A54831</v>
      </c>
    </row>
    <row r="904" spans="1:12" x14ac:dyDescent="0.25">
      <c r="A904" s="11"/>
      <c r="B904" s="10">
        <v>29459</v>
      </c>
      <c r="E904" s="113">
        <v>35368</v>
      </c>
      <c r="F904" s="113">
        <v>36329</v>
      </c>
      <c r="G904" s="115"/>
      <c r="H904" s="116">
        <v>54832</v>
      </c>
      <c r="I904" t="str">
        <f t="shared" si="56"/>
        <v>L35368</v>
      </c>
      <c r="J904" t="str">
        <f t="shared" si="57"/>
        <v>L36329</v>
      </c>
      <c r="K904" t="str">
        <f t="shared" si="58"/>
        <v>A</v>
      </c>
      <c r="L904" t="str">
        <f t="shared" si="59"/>
        <v>A54832</v>
      </c>
    </row>
    <row r="905" spans="1:12" x14ac:dyDescent="0.25">
      <c r="A905" s="11"/>
      <c r="B905" s="10">
        <v>29460</v>
      </c>
      <c r="E905" s="113">
        <v>35629</v>
      </c>
      <c r="F905" s="113">
        <v>36340</v>
      </c>
      <c r="G905" s="115"/>
      <c r="H905" s="116">
        <v>54833</v>
      </c>
      <c r="I905" t="str">
        <f t="shared" si="56"/>
        <v>L35629</v>
      </c>
      <c r="J905" t="str">
        <f t="shared" si="57"/>
        <v>L36340</v>
      </c>
      <c r="K905" t="str">
        <f t="shared" si="58"/>
        <v>A</v>
      </c>
      <c r="L905" t="str">
        <f t="shared" si="59"/>
        <v>A54833</v>
      </c>
    </row>
    <row r="906" spans="1:12" x14ac:dyDescent="0.25">
      <c r="A906" s="11"/>
      <c r="B906" s="10">
        <v>29462</v>
      </c>
      <c r="E906" s="113">
        <v>35650</v>
      </c>
      <c r="F906" s="113">
        <v>36341</v>
      </c>
      <c r="G906" s="115"/>
      <c r="H906" s="116">
        <v>54834</v>
      </c>
      <c r="I906" t="str">
        <f t="shared" si="56"/>
        <v>L35650</v>
      </c>
      <c r="J906" t="str">
        <f t="shared" si="57"/>
        <v>L36341</v>
      </c>
      <c r="K906" t="str">
        <f t="shared" si="58"/>
        <v>A</v>
      </c>
      <c r="L906" t="str">
        <f t="shared" si="59"/>
        <v>A54834</v>
      </c>
    </row>
    <row r="907" spans="1:12" x14ac:dyDescent="0.25">
      <c r="A907" s="11"/>
      <c r="B907" s="10">
        <v>29463</v>
      </c>
      <c r="E907" s="113">
        <v>35650</v>
      </c>
      <c r="F907" s="113">
        <v>36343</v>
      </c>
      <c r="G907" s="115"/>
      <c r="H907" s="116">
        <v>54835</v>
      </c>
      <c r="I907" t="str">
        <f t="shared" si="56"/>
        <v>L35650</v>
      </c>
      <c r="J907" t="str">
        <f t="shared" si="57"/>
        <v>L36343</v>
      </c>
      <c r="K907" t="str">
        <f t="shared" si="58"/>
        <v>A</v>
      </c>
      <c r="L907" t="str">
        <f t="shared" si="59"/>
        <v>A54835</v>
      </c>
    </row>
    <row r="908" spans="1:12" x14ac:dyDescent="0.25">
      <c r="A908" s="11"/>
      <c r="B908" s="10">
        <v>29464</v>
      </c>
      <c r="E908" s="113">
        <v>35650</v>
      </c>
      <c r="F908" s="113">
        <v>36344</v>
      </c>
      <c r="G908" s="115"/>
      <c r="H908" s="116">
        <v>54836</v>
      </c>
      <c r="I908" t="str">
        <f t="shared" si="56"/>
        <v>L35650</v>
      </c>
      <c r="J908" t="str">
        <f t="shared" si="57"/>
        <v>L36344</v>
      </c>
      <c r="K908" t="str">
        <f t="shared" si="58"/>
        <v>A</v>
      </c>
      <c r="L908" t="str">
        <f t="shared" si="59"/>
        <v>A54836</v>
      </c>
    </row>
    <row r="909" spans="1:12" x14ac:dyDescent="0.25">
      <c r="A909" s="11"/>
      <c r="B909" s="10">
        <v>29465</v>
      </c>
      <c r="E909" s="113">
        <v>35650</v>
      </c>
      <c r="F909" s="113">
        <v>36345</v>
      </c>
      <c r="G909" s="115"/>
      <c r="H909" s="116">
        <v>54837</v>
      </c>
      <c r="I909" t="str">
        <f t="shared" si="56"/>
        <v>L35650</v>
      </c>
      <c r="J909" t="str">
        <f t="shared" si="57"/>
        <v>L36345</v>
      </c>
      <c r="K909" t="str">
        <f t="shared" si="58"/>
        <v>A</v>
      </c>
      <c r="L909" t="str">
        <f t="shared" si="59"/>
        <v>A54837</v>
      </c>
    </row>
    <row r="910" spans="1:12" x14ac:dyDescent="0.25">
      <c r="A910" s="11"/>
      <c r="B910" s="10">
        <v>29466</v>
      </c>
      <c r="E910" s="113">
        <v>35693</v>
      </c>
      <c r="F910" s="113">
        <v>36346</v>
      </c>
      <c r="G910" s="115"/>
      <c r="H910" s="116">
        <v>54838</v>
      </c>
      <c r="I910" t="str">
        <f t="shared" si="56"/>
        <v>L35693</v>
      </c>
      <c r="J910" t="str">
        <f t="shared" si="57"/>
        <v>L36346</v>
      </c>
      <c r="K910" t="str">
        <f t="shared" si="58"/>
        <v>A</v>
      </c>
      <c r="L910" t="str">
        <f t="shared" si="59"/>
        <v>A54838</v>
      </c>
    </row>
    <row r="911" spans="1:12" x14ac:dyDescent="0.25">
      <c r="A911" s="11"/>
      <c r="B911" s="10">
        <v>29467</v>
      </c>
      <c r="E911" s="113">
        <v>35629</v>
      </c>
      <c r="F911" s="113">
        <v>36348</v>
      </c>
      <c r="G911" s="115"/>
      <c r="H911" s="116">
        <v>54839</v>
      </c>
      <c r="I911" t="str">
        <f t="shared" si="56"/>
        <v>L35629</v>
      </c>
      <c r="J911" t="str">
        <f t="shared" si="57"/>
        <v>L36348</v>
      </c>
      <c r="K911" t="str">
        <f t="shared" si="58"/>
        <v>A</v>
      </c>
      <c r="L911" t="str">
        <f t="shared" si="59"/>
        <v>A54839</v>
      </c>
    </row>
    <row r="912" spans="1:12" x14ac:dyDescent="0.25">
      <c r="A912" s="11"/>
      <c r="B912" s="10">
        <v>29470</v>
      </c>
      <c r="E912" s="113">
        <v>35629</v>
      </c>
      <c r="F912" s="113">
        <v>36349</v>
      </c>
      <c r="G912" s="115"/>
      <c r="H912" s="116">
        <v>54840</v>
      </c>
      <c r="I912" t="str">
        <f t="shared" si="56"/>
        <v>L35629</v>
      </c>
      <c r="J912" t="str">
        <f t="shared" si="57"/>
        <v>L36349</v>
      </c>
      <c r="K912" t="str">
        <f t="shared" si="58"/>
        <v>A</v>
      </c>
      <c r="L912" t="str">
        <f t="shared" si="59"/>
        <v>A54840</v>
      </c>
    </row>
    <row r="913" spans="1:12" x14ac:dyDescent="0.25">
      <c r="A913" s="11"/>
      <c r="B913" s="10">
        <v>29472</v>
      </c>
      <c r="E913" s="113">
        <v>35629</v>
      </c>
      <c r="F913" s="113">
        <v>36350</v>
      </c>
      <c r="G913" s="115"/>
      <c r="H913" s="116">
        <v>54841</v>
      </c>
      <c r="I913" t="str">
        <f t="shared" si="56"/>
        <v>L35629</v>
      </c>
      <c r="J913" t="str">
        <f t="shared" si="57"/>
        <v>L36350</v>
      </c>
      <c r="K913" t="str">
        <f t="shared" si="58"/>
        <v>A</v>
      </c>
      <c r="L913" t="str">
        <f t="shared" si="59"/>
        <v>A54841</v>
      </c>
    </row>
    <row r="914" spans="1:12" x14ac:dyDescent="0.25">
      <c r="A914" s="11"/>
      <c r="B914" s="10">
        <v>29473</v>
      </c>
      <c r="E914" s="113">
        <v>35693</v>
      </c>
      <c r="F914" s="113">
        <v>36351</v>
      </c>
      <c r="G914" s="115"/>
      <c r="H914" s="116">
        <v>54842</v>
      </c>
      <c r="I914" t="str">
        <f t="shared" si="56"/>
        <v>L35693</v>
      </c>
      <c r="J914" t="str">
        <f t="shared" si="57"/>
        <v>L36351</v>
      </c>
      <c r="K914" t="str">
        <f t="shared" si="58"/>
        <v>A</v>
      </c>
      <c r="L914" t="str">
        <f t="shared" si="59"/>
        <v>A54842</v>
      </c>
    </row>
    <row r="915" spans="1:12" x14ac:dyDescent="0.25">
      <c r="A915" s="11"/>
      <c r="B915" s="10">
        <v>29474</v>
      </c>
      <c r="E915" s="113">
        <v>35693</v>
      </c>
      <c r="F915" s="113">
        <v>36352</v>
      </c>
      <c r="G915" s="115"/>
      <c r="H915" s="116">
        <v>54845</v>
      </c>
      <c r="I915" t="str">
        <f t="shared" si="56"/>
        <v>L35693</v>
      </c>
      <c r="J915" t="str">
        <f t="shared" si="57"/>
        <v>L36352</v>
      </c>
      <c r="K915" t="str">
        <f t="shared" si="58"/>
        <v>A</v>
      </c>
      <c r="L915" t="str">
        <f t="shared" si="59"/>
        <v>A54845</v>
      </c>
    </row>
    <row r="916" spans="1:12" x14ac:dyDescent="0.25">
      <c r="A916" s="11"/>
      <c r="B916" s="10">
        <v>29475</v>
      </c>
      <c r="E916" s="113">
        <v>35693</v>
      </c>
      <c r="F916" s="113">
        <v>36353</v>
      </c>
      <c r="G916" s="115"/>
      <c r="H916" s="116">
        <v>54846</v>
      </c>
      <c r="I916" t="str">
        <f t="shared" si="56"/>
        <v>L35693</v>
      </c>
      <c r="J916" t="str">
        <f t="shared" si="57"/>
        <v>L36353</v>
      </c>
      <c r="K916" t="str">
        <f t="shared" si="58"/>
        <v>A</v>
      </c>
      <c r="L916" t="str">
        <f t="shared" si="59"/>
        <v>A54846</v>
      </c>
    </row>
    <row r="917" spans="1:12" x14ac:dyDescent="0.25">
      <c r="A917" s="11"/>
      <c r="B917" s="10">
        <v>29476</v>
      </c>
      <c r="E917" s="113">
        <v>35105</v>
      </c>
      <c r="F917" s="113">
        <v>36393</v>
      </c>
      <c r="G917" s="115"/>
      <c r="H917" s="116">
        <v>54847</v>
      </c>
      <c r="I917" t="str">
        <f t="shared" si="56"/>
        <v>L35105</v>
      </c>
      <c r="J917" t="str">
        <f t="shared" si="57"/>
        <v>L36393</v>
      </c>
      <c r="K917" t="str">
        <f t="shared" si="58"/>
        <v>A</v>
      </c>
      <c r="L917" t="str">
        <f t="shared" si="59"/>
        <v>A54847</v>
      </c>
    </row>
    <row r="918" spans="1:12" x14ac:dyDescent="0.25">
      <c r="A918" s="11"/>
      <c r="B918" s="10">
        <v>29477</v>
      </c>
      <c r="E918" s="113">
        <v>33532</v>
      </c>
      <c r="F918" s="113">
        <v>36409</v>
      </c>
      <c r="G918" s="115"/>
      <c r="H918" s="116">
        <v>54848</v>
      </c>
      <c r="I918" t="str">
        <f t="shared" si="56"/>
        <v>L33532</v>
      </c>
      <c r="J918" t="str">
        <f t="shared" si="57"/>
        <v>L36409</v>
      </c>
      <c r="K918" t="str">
        <f t="shared" si="58"/>
        <v>A</v>
      </c>
      <c r="L918" t="str">
        <f t="shared" si="59"/>
        <v>A54848</v>
      </c>
    </row>
    <row r="919" spans="1:12" x14ac:dyDescent="0.25">
      <c r="A919" s="11"/>
      <c r="B919" s="10">
        <v>29478</v>
      </c>
      <c r="G919" s="115"/>
      <c r="H919" s="116">
        <v>54849</v>
      </c>
      <c r="I919" t="str">
        <f t="shared" si="56"/>
        <v>L</v>
      </c>
      <c r="J919" t="str">
        <f t="shared" si="57"/>
        <v>L</v>
      </c>
      <c r="K919" t="str">
        <f t="shared" si="58"/>
        <v>A</v>
      </c>
      <c r="L919" t="str">
        <f t="shared" si="59"/>
        <v>A54849</v>
      </c>
    </row>
    <row r="920" spans="1:12" x14ac:dyDescent="0.25">
      <c r="A920" s="11"/>
      <c r="B920" s="10">
        <v>29479</v>
      </c>
      <c r="G920" s="115"/>
      <c r="H920" s="116">
        <v>54858</v>
      </c>
      <c r="I920" t="str">
        <f t="shared" si="56"/>
        <v>L</v>
      </c>
      <c r="J920" t="str">
        <f t="shared" si="57"/>
        <v>L</v>
      </c>
      <c r="K920" t="str">
        <f t="shared" si="58"/>
        <v>A</v>
      </c>
      <c r="L920" t="str">
        <f t="shared" si="59"/>
        <v>A54858</v>
      </c>
    </row>
    <row r="921" spans="1:12" x14ac:dyDescent="0.25">
      <c r="A921" s="11"/>
      <c r="B921" s="10">
        <v>29480</v>
      </c>
      <c r="G921" s="115"/>
      <c r="H921" s="116">
        <v>54860</v>
      </c>
      <c r="I921" t="str">
        <f t="shared" si="56"/>
        <v>L</v>
      </c>
      <c r="J921" t="str">
        <f t="shared" si="57"/>
        <v>L</v>
      </c>
      <c r="K921" t="str">
        <f t="shared" si="58"/>
        <v>A</v>
      </c>
      <c r="L921" t="str">
        <f t="shared" si="59"/>
        <v>A54860</v>
      </c>
    </row>
    <row r="922" spans="1:12" x14ac:dyDescent="0.25">
      <c r="A922" s="11"/>
      <c r="B922" s="10">
        <v>29481</v>
      </c>
      <c r="G922" s="115"/>
      <c r="H922" s="116">
        <v>54862</v>
      </c>
      <c r="I922" t="str">
        <f t="shared" si="56"/>
        <v>L</v>
      </c>
      <c r="J922" t="str">
        <f t="shared" si="57"/>
        <v>L</v>
      </c>
      <c r="K922" t="str">
        <f t="shared" si="58"/>
        <v>A</v>
      </c>
      <c r="L922" t="str">
        <f t="shared" si="59"/>
        <v>A54862</v>
      </c>
    </row>
    <row r="923" spans="1:12" x14ac:dyDescent="0.25">
      <c r="A923" s="11"/>
      <c r="B923" s="10">
        <v>29482</v>
      </c>
      <c r="G923" s="115"/>
      <c r="H923" s="116">
        <v>54863</v>
      </c>
      <c r="I923" t="str">
        <f t="shared" si="56"/>
        <v>L</v>
      </c>
      <c r="J923" t="str">
        <f t="shared" si="57"/>
        <v>L</v>
      </c>
      <c r="K923" t="str">
        <f t="shared" si="58"/>
        <v>A</v>
      </c>
      <c r="L923" t="str">
        <f t="shared" si="59"/>
        <v>A54863</v>
      </c>
    </row>
    <row r="924" spans="1:12" x14ac:dyDescent="0.25">
      <c r="A924" s="11"/>
      <c r="B924" s="10">
        <v>29483</v>
      </c>
      <c r="G924" s="115"/>
      <c r="H924" s="116">
        <v>54864</v>
      </c>
      <c r="I924" t="str">
        <f t="shared" si="56"/>
        <v>L</v>
      </c>
      <c r="J924" t="str">
        <f t="shared" si="57"/>
        <v>L</v>
      </c>
      <c r="K924" t="str">
        <f t="shared" si="58"/>
        <v>A</v>
      </c>
      <c r="L924" t="str">
        <f t="shared" si="59"/>
        <v>A54864</v>
      </c>
    </row>
    <row r="925" spans="1:12" x14ac:dyDescent="0.25">
      <c r="A925" s="11"/>
      <c r="B925" s="10">
        <v>29484</v>
      </c>
      <c r="G925" s="115"/>
      <c r="H925" s="116">
        <v>54865</v>
      </c>
      <c r="I925" t="str">
        <f t="shared" si="56"/>
        <v>L</v>
      </c>
      <c r="J925" t="str">
        <f t="shared" si="57"/>
        <v>L</v>
      </c>
      <c r="K925" t="str">
        <f t="shared" si="58"/>
        <v>A</v>
      </c>
      <c r="L925" t="str">
        <f t="shared" si="59"/>
        <v>A54865</v>
      </c>
    </row>
    <row r="926" spans="1:12" x14ac:dyDescent="0.25">
      <c r="A926" s="11"/>
      <c r="B926" s="10">
        <v>29485</v>
      </c>
      <c r="G926" s="115"/>
      <c r="H926" s="116">
        <v>54866</v>
      </c>
      <c r="I926" t="str">
        <f t="shared" si="56"/>
        <v>L</v>
      </c>
      <c r="J926" t="str">
        <f t="shared" si="57"/>
        <v>L</v>
      </c>
      <c r="K926" t="str">
        <f t="shared" si="58"/>
        <v>A</v>
      </c>
      <c r="L926" t="str">
        <f t="shared" si="59"/>
        <v>A54866</v>
      </c>
    </row>
    <row r="927" spans="1:12" x14ac:dyDescent="0.25">
      <c r="A927" s="11"/>
      <c r="B927" s="10">
        <v>29486</v>
      </c>
      <c r="G927" s="115"/>
      <c r="H927" s="116">
        <v>54870</v>
      </c>
      <c r="I927" t="str">
        <f t="shared" si="56"/>
        <v>L</v>
      </c>
      <c r="J927" t="str">
        <f t="shared" si="57"/>
        <v>L</v>
      </c>
      <c r="K927" t="str">
        <f t="shared" si="58"/>
        <v>A</v>
      </c>
      <c r="L927" t="str">
        <f t="shared" si="59"/>
        <v>A54870</v>
      </c>
    </row>
    <row r="928" spans="1:12" x14ac:dyDescent="0.25">
      <c r="A928" s="11"/>
      <c r="B928" s="10">
        <v>29487</v>
      </c>
      <c r="G928" s="115"/>
      <c r="H928" s="116">
        <v>54871</v>
      </c>
      <c r="I928" t="str">
        <f t="shared" si="56"/>
        <v>L</v>
      </c>
      <c r="J928" t="str">
        <f t="shared" si="57"/>
        <v>L</v>
      </c>
      <c r="K928" t="str">
        <f t="shared" si="58"/>
        <v>A</v>
      </c>
      <c r="L928" t="str">
        <f t="shared" si="59"/>
        <v>A54871</v>
      </c>
    </row>
    <row r="929" spans="1:12" x14ac:dyDescent="0.25">
      <c r="A929" s="11"/>
      <c r="B929" s="10">
        <v>29488</v>
      </c>
      <c r="G929" s="115"/>
      <c r="H929" s="116">
        <v>54872</v>
      </c>
      <c r="I929" t="str">
        <f t="shared" si="56"/>
        <v>L</v>
      </c>
      <c r="J929" t="str">
        <f t="shared" si="57"/>
        <v>L</v>
      </c>
      <c r="K929" t="str">
        <f t="shared" si="58"/>
        <v>A</v>
      </c>
      <c r="L929" t="str">
        <f t="shared" si="59"/>
        <v>A54872</v>
      </c>
    </row>
    <row r="930" spans="1:12" x14ac:dyDescent="0.25">
      <c r="A930" s="11"/>
      <c r="B930" s="10">
        <v>29510</v>
      </c>
      <c r="G930" s="115"/>
      <c r="H930" s="116">
        <v>54873</v>
      </c>
      <c r="I930" t="str">
        <f t="shared" si="56"/>
        <v>L</v>
      </c>
      <c r="J930" t="str">
        <f t="shared" si="57"/>
        <v>L</v>
      </c>
      <c r="K930" t="str">
        <f t="shared" si="58"/>
        <v>A</v>
      </c>
      <c r="L930" t="str">
        <f t="shared" si="59"/>
        <v>A54873</v>
      </c>
    </row>
    <row r="931" spans="1:12" x14ac:dyDescent="0.25">
      <c r="A931" s="11"/>
      <c r="B931" s="10">
        <v>29547</v>
      </c>
      <c r="G931" s="115"/>
      <c r="H931" s="116">
        <v>54874</v>
      </c>
      <c r="I931" t="str">
        <f t="shared" si="56"/>
        <v>L</v>
      </c>
      <c r="J931" t="str">
        <f t="shared" si="57"/>
        <v>L</v>
      </c>
      <c r="K931" t="str">
        <f t="shared" si="58"/>
        <v>A</v>
      </c>
      <c r="L931" t="str">
        <f t="shared" si="59"/>
        <v>A54874</v>
      </c>
    </row>
    <row r="932" spans="1:12" x14ac:dyDescent="0.25">
      <c r="A932" s="11"/>
      <c r="B932" s="10">
        <v>29584</v>
      </c>
      <c r="G932" s="115"/>
      <c r="H932" s="116">
        <v>54875</v>
      </c>
      <c r="I932" t="str">
        <f t="shared" si="56"/>
        <v>L</v>
      </c>
      <c r="J932" t="str">
        <f t="shared" si="57"/>
        <v>L</v>
      </c>
      <c r="K932" t="str">
        <f t="shared" si="58"/>
        <v>A</v>
      </c>
      <c r="L932" t="str">
        <f t="shared" si="59"/>
        <v>A54875</v>
      </c>
    </row>
    <row r="933" spans="1:12" x14ac:dyDescent="0.25">
      <c r="A933" s="11"/>
      <c r="B933" s="10">
        <v>29586</v>
      </c>
      <c r="G933" s="115"/>
      <c r="H933" s="116">
        <v>54876</v>
      </c>
      <c r="I933" t="str">
        <f t="shared" si="56"/>
        <v>L</v>
      </c>
      <c r="J933" t="str">
        <f t="shared" si="57"/>
        <v>L</v>
      </c>
      <c r="K933" t="str">
        <f t="shared" si="58"/>
        <v>A</v>
      </c>
      <c r="L933" t="str">
        <f t="shared" si="59"/>
        <v>A54876</v>
      </c>
    </row>
    <row r="934" spans="1:12" x14ac:dyDescent="0.25">
      <c r="A934" s="11"/>
      <c r="B934" s="10">
        <v>29893</v>
      </c>
      <c r="G934" s="115"/>
      <c r="H934" s="116">
        <v>54878</v>
      </c>
      <c r="I934" t="str">
        <f t="shared" si="56"/>
        <v>L</v>
      </c>
      <c r="J934" t="str">
        <f t="shared" si="57"/>
        <v>L</v>
      </c>
      <c r="K934" t="str">
        <f t="shared" si="58"/>
        <v>A</v>
      </c>
      <c r="L934" t="str">
        <f t="shared" si="59"/>
        <v>A54878</v>
      </c>
    </row>
    <row r="935" spans="1:12" x14ac:dyDescent="0.25">
      <c r="A935" s="11"/>
      <c r="B935" s="10">
        <v>29895</v>
      </c>
      <c r="G935" s="115"/>
      <c r="H935" s="116">
        <v>54879</v>
      </c>
      <c r="I935" t="str">
        <f t="shared" si="56"/>
        <v>L</v>
      </c>
      <c r="J935" t="str">
        <f t="shared" si="57"/>
        <v>L</v>
      </c>
      <c r="K935" t="str">
        <f t="shared" si="58"/>
        <v>A</v>
      </c>
      <c r="L935" t="str">
        <f t="shared" si="59"/>
        <v>A54879</v>
      </c>
    </row>
    <row r="936" spans="1:12" x14ac:dyDescent="0.25">
      <c r="A936" s="11"/>
      <c r="B936" s="10">
        <v>29901</v>
      </c>
      <c r="G936" s="115"/>
      <c r="H936" s="116">
        <v>54880</v>
      </c>
      <c r="I936" t="str">
        <f t="shared" si="56"/>
        <v>L</v>
      </c>
      <c r="J936" t="str">
        <f t="shared" si="57"/>
        <v>L</v>
      </c>
      <c r="K936" t="str">
        <f t="shared" si="58"/>
        <v>A</v>
      </c>
      <c r="L936" t="str">
        <f t="shared" si="59"/>
        <v>A54880</v>
      </c>
    </row>
    <row r="937" spans="1:12" x14ac:dyDescent="0.25">
      <c r="A937" s="11"/>
      <c r="B937" s="10">
        <v>29903</v>
      </c>
      <c r="G937" s="115"/>
      <c r="H937" s="116">
        <v>54881</v>
      </c>
      <c r="I937" t="str">
        <f t="shared" si="56"/>
        <v>L</v>
      </c>
      <c r="J937" t="str">
        <f t="shared" si="57"/>
        <v>L</v>
      </c>
      <c r="K937" t="str">
        <f t="shared" si="58"/>
        <v>A</v>
      </c>
      <c r="L937" t="str">
        <f t="shared" si="59"/>
        <v>A54881</v>
      </c>
    </row>
    <row r="938" spans="1:12" x14ac:dyDescent="0.25">
      <c r="A938" s="11"/>
      <c r="B938" s="10">
        <v>29905</v>
      </c>
      <c r="G938" s="115"/>
      <c r="H938" s="116">
        <v>54882</v>
      </c>
      <c r="I938" t="str">
        <f t="shared" si="56"/>
        <v>L</v>
      </c>
      <c r="J938" t="str">
        <f t="shared" si="57"/>
        <v>L</v>
      </c>
      <c r="K938" t="str">
        <f t="shared" si="58"/>
        <v>A</v>
      </c>
      <c r="L938" t="str">
        <f t="shared" si="59"/>
        <v>A54882</v>
      </c>
    </row>
    <row r="939" spans="1:12" x14ac:dyDescent="0.25">
      <c r="A939" s="11"/>
      <c r="B939" s="10">
        <v>29907</v>
      </c>
      <c r="G939" s="115"/>
      <c r="H939" s="116">
        <v>54884</v>
      </c>
      <c r="I939" t="str">
        <f t="shared" si="56"/>
        <v>L</v>
      </c>
      <c r="J939" t="str">
        <f t="shared" si="57"/>
        <v>L</v>
      </c>
      <c r="K939" t="str">
        <f t="shared" si="58"/>
        <v>A</v>
      </c>
      <c r="L939" t="str">
        <f t="shared" si="59"/>
        <v>A54884</v>
      </c>
    </row>
    <row r="940" spans="1:12" x14ac:dyDescent="0.25">
      <c r="A940" s="11"/>
      <c r="B940" s="10">
        <v>29916</v>
      </c>
      <c r="G940" s="115"/>
      <c r="H940" s="116">
        <v>54885</v>
      </c>
      <c r="I940" t="str">
        <f t="shared" si="56"/>
        <v>L</v>
      </c>
      <c r="J940" t="str">
        <f t="shared" si="57"/>
        <v>L</v>
      </c>
      <c r="K940" t="str">
        <f t="shared" si="58"/>
        <v>A</v>
      </c>
      <c r="L940" t="str">
        <f t="shared" si="59"/>
        <v>A54885</v>
      </c>
    </row>
    <row r="941" spans="1:12" x14ac:dyDescent="0.25">
      <c r="A941" s="11"/>
      <c r="B941" s="10">
        <v>29920</v>
      </c>
      <c r="G941" s="115"/>
      <c r="H941" s="116">
        <v>54886</v>
      </c>
      <c r="I941" t="str">
        <f t="shared" si="56"/>
        <v>L</v>
      </c>
      <c r="J941" t="str">
        <f t="shared" si="57"/>
        <v>L</v>
      </c>
      <c r="K941" t="str">
        <f t="shared" si="58"/>
        <v>A</v>
      </c>
      <c r="L941" t="str">
        <f t="shared" si="59"/>
        <v>A54886</v>
      </c>
    </row>
    <row r="942" spans="1:12" x14ac:dyDescent="0.25">
      <c r="A942" s="11"/>
      <c r="B942" s="10">
        <v>29933</v>
      </c>
      <c r="G942" s="115"/>
      <c r="H942" s="116">
        <v>54887</v>
      </c>
      <c r="I942" t="str">
        <f t="shared" si="56"/>
        <v>L</v>
      </c>
      <c r="J942" t="str">
        <f t="shared" si="57"/>
        <v>L</v>
      </c>
      <c r="K942" t="str">
        <f t="shared" si="58"/>
        <v>A</v>
      </c>
      <c r="L942" t="str">
        <f t="shared" si="59"/>
        <v>A54887</v>
      </c>
    </row>
    <row r="943" spans="1:12" x14ac:dyDescent="0.25">
      <c r="A943" s="11"/>
      <c r="B943" s="10">
        <v>29935</v>
      </c>
      <c r="G943" s="115"/>
      <c r="H943" s="116">
        <v>54888</v>
      </c>
      <c r="I943" t="str">
        <f t="shared" si="56"/>
        <v>L</v>
      </c>
      <c r="J943" t="str">
        <f t="shared" si="57"/>
        <v>L</v>
      </c>
      <c r="K943" t="str">
        <f t="shared" si="58"/>
        <v>A</v>
      </c>
      <c r="L943" t="str">
        <f t="shared" si="59"/>
        <v>A54888</v>
      </c>
    </row>
    <row r="944" spans="1:12" x14ac:dyDescent="0.25">
      <c r="A944" s="11"/>
      <c r="B944" s="10">
        <v>29941</v>
      </c>
      <c r="G944" s="115"/>
      <c r="H944" s="116">
        <v>54889</v>
      </c>
      <c r="I944" t="str">
        <f t="shared" si="56"/>
        <v>L</v>
      </c>
      <c r="J944" t="str">
        <f t="shared" si="57"/>
        <v>L</v>
      </c>
      <c r="K944" t="str">
        <f t="shared" si="58"/>
        <v>A</v>
      </c>
      <c r="L944" t="str">
        <f t="shared" si="59"/>
        <v>A54889</v>
      </c>
    </row>
    <row r="945" spans="1:12" x14ac:dyDescent="0.25">
      <c r="A945" s="11"/>
      <c r="B945" s="10">
        <v>29943</v>
      </c>
      <c r="G945" s="115"/>
      <c r="H945" s="116">
        <v>54890</v>
      </c>
      <c r="I945" t="str">
        <f t="shared" si="56"/>
        <v>L</v>
      </c>
      <c r="J945" t="str">
        <f t="shared" si="57"/>
        <v>L</v>
      </c>
      <c r="K945" t="str">
        <f t="shared" si="58"/>
        <v>A</v>
      </c>
      <c r="L945" t="str">
        <f t="shared" si="59"/>
        <v>A54890</v>
      </c>
    </row>
    <row r="946" spans="1:12" x14ac:dyDescent="0.25">
      <c r="A946" s="11"/>
      <c r="B946" s="10">
        <v>29949</v>
      </c>
      <c r="G946" s="115"/>
      <c r="H946" s="116">
        <v>54891</v>
      </c>
      <c r="I946" t="str">
        <f t="shared" si="56"/>
        <v>L</v>
      </c>
      <c r="J946" t="str">
        <f t="shared" si="57"/>
        <v>L</v>
      </c>
      <c r="K946" t="str">
        <f t="shared" si="58"/>
        <v>A</v>
      </c>
      <c r="L946" t="str">
        <f t="shared" si="59"/>
        <v>A54891</v>
      </c>
    </row>
    <row r="947" spans="1:12" x14ac:dyDescent="0.25">
      <c r="A947" s="11"/>
      <c r="B947" s="10">
        <v>29951</v>
      </c>
      <c r="G947" s="115"/>
      <c r="H947" s="116">
        <v>54893</v>
      </c>
      <c r="I947" t="str">
        <f t="shared" si="56"/>
        <v>L</v>
      </c>
      <c r="J947" t="str">
        <f t="shared" si="57"/>
        <v>L</v>
      </c>
      <c r="K947" t="str">
        <f t="shared" si="58"/>
        <v>A</v>
      </c>
      <c r="L947" t="str">
        <f t="shared" si="59"/>
        <v>A54893</v>
      </c>
    </row>
    <row r="948" spans="1:12" x14ac:dyDescent="0.25">
      <c r="A948" s="11"/>
      <c r="B948" s="10">
        <v>29953</v>
      </c>
      <c r="G948" s="115"/>
      <c r="H948" s="116">
        <v>54894</v>
      </c>
      <c r="I948" t="str">
        <f t="shared" si="56"/>
        <v>L</v>
      </c>
      <c r="J948" t="str">
        <f t="shared" si="57"/>
        <v>L</v>
      </c>
      <c r="K948" t="str">
        <f t="shared" si="58"/>
        <v>A</v>
      </c>
      <c r="L948" t="str">
        <f t="shared" si="59"/>
        <v>A54894</v>
      </c>
    </row>
    <row r="949" spans="1:12" x14ac:dyDescent="0.25">
      <c r="A949" s="11"/>
      <c r="B949" s="10">
        <v>29955</v>
      </c>
      <c r="G949" s="115"/>
      <c r="H949" s="116">
        <v>54895</v>
      </c>
      <c r="I949" t="str">
        <f t="shared" si="56"/>
        <v>L</v>
      </c>
      <c r="J949" t="str">
        <f t="shared" si="57"/>
        <v>L</v>
      </c>
      <c r="K949" t="str">
        <f t="shared" si="58"/>
        <v>A</v>
      </c>
      <c r="L949" t="str">
        <f t="shared" si="59"/>
        <v>A54895</v>
      </c>
    </row>
    <row r="950" spans="1:12" x14ac:dyDescent="0.25">
      <c r="A950" s="11"/>
      <c r="B950" s="10">
        <v>29959</v>
      </c>
      <c r="G950" s="115"/>
      <c r="H950" s="116">
        <v>54896</v>
      </c>
      <c r="I950" t="str">
        <f t="shared" si="56"/>
        <v>L</v>
      </c>
      <c r="J950" t="str">
        <f t="shared" si="57"/>
        <v>L</v>
      </c>
      <c r="K950" t="str">
        <f t="shared" si="58"/>
        <v>A</v>
      </c>
      <c r="L950" t="str">
        <f t="shared" si="59"/>
        <v>A54896</v>
      </c>
    </row>
    <row r="951" spans="1:12" x14ac:dyDescent="0.25">
      <c r="A951" s="11"/>
      <c r="B951" s="10">
        <v>29961</v>
      </c>
      <c r="G951" s="115"/>
      <c r="H951" s="116">
        <v>54897</v>
      </c>
      <c r="I951" t="str">
        <f t="shared" si="56"/>
        <v>L</v>
      </c>
      <c r="J951" t="str">
        <f t="shared" si="57"/>
        <v>L</v>
      </c>
      <c r="K951" t="str">
        <f t="shared" si="58"/>
        <v>A</v>
      </c>
      <c r="L951" t="str">
        <f t="shared" si="59"/>
        <v>A54897</v>
      </c>
    </row>
    <row r="952" spans="1:12" x14ac:dyDescent="0.25">
      <c r="A952" s="11"/>
      <c r="B952" s="10">
        <v>29973</v>
      </c>
      <c r="G952" s="115"/>
      <c r="H952" s="116">
        <v>54898</v>
      </c>
      <c r="I952" t="str">
        <f t="shared" si="56"/>
        <v>L</v>
      </c>
      <c r="J952" t="str">
        <f t="shared" si="57"/>
        <v>L</v>
      </c>
      <c r="K952" t="str">
        <f t="shared" si="58"/>
        <v>A</v>
      </c>
      <c r="L952" t="str">
        <f t="shared" si="59"/>
        <v>A54898</v>
      </c>
    </row>
    <row r="953" spans="1:12" x14ac:dyDescent="0.25">
      <c r="A953" s="11"/>
      <c r="B953" s="10">
        <v>29992</v>
      </c>
      <c r="G953" s="115"/>
      <c r="H953" s="116">
        <v>54899</v>
      </c>
      <c r="I953" t="str">
        <f t="shared" si="56"/>
        <v>L</v>
      </c>
      <c r="J953" t="str">
        <f t="shared" si="57"/>
        <v>L</v>
      </c>
      <c r="K953" t="str">
        <f t="shared" si="58"/>
        <v>A</v>
      </c>
      <c r="L953" t="str">
        <f t="shared" si="59"/>
        <v>A54899</v>
      </c>
    </row>
    <row r="954" spans="1:12" x14ac:dyDescent="0.25">
      <c r="A954" s="11"/>
      <c r="B954" s="10">
        <v>29995</v>
      </c>
      <c r="G954" s="115"/>
      <c r="H954" s="116">
        <v>54900</v>
      </c>
      <c r="I954" t="str">
        <f t="shared" si="56"/>
        <v>L</v>
      </c>
      <c r="J954" t="str">
        <f t="shared" si="57"/>
        <v>L</v>
      </c>
      <c r="K954" t="str">
        <f t="shared" si="58"/>
        <v>A</v>
      </c>
      <c r="L954" t="str">
        <f t="shared" si="59"/>
        <v>A54900</v>
      </c>
    </row>
    <row r="955" spans="1:12" x14ac:dyDescent="0.25">
      <c r="A955" s="11"/>
      <c r="B955" s="10">
        <v>29999</v>
      </c>
      <c r="G955" s="115"/>
      <c r="H955" s="116">
        <v>54901</v>
      </c>
      <c r="I955" t="str">
        <f t="shared" si="56"/>
        <v>L</v>
      </c>
      <c r="J955" t="str">
        <f t="shared" si="57"/>
        <v>L</v>
      </c>
      <c r="K955" t="str">
        <f t="shared" si="58"/>
        <v>A</v>
      </c>
      <c r="L955" t="str">
        <f t="shared" si="59"/>
        <v>A54901</v>
      </c>
    </row>
    <row r="956" spans="1:12" x14ac:dyDescent="0.25">
      <c r="A956" s="11"/>
      <c r="B956" s="10">
        <v>30002</v>
      </c>
      <c r="G956" s="115"/>
      <c r="H956" s="116">
        <v>54902</v>
      </c>
      <c r="I956" t="str">
        <f t="shared" si="56"/>
        <v>L</v>
      </c>
      <c r="J956" t="str">
        <f t="shared" si="57"/>
        <v>L</v>
      </c>
      <c r="K956" t="str">
        <f t="shared" si="58"/>
        <v>A</v>
      </c>
      <c r="L956" t="str">
        <f t="shared" si="59"/>
        <v>A54902</v>
      </c>
    </row>
    <row r="957" spans="1:12" x14ac:dyDescent="0.25">
      <c r="A957" s="11"/>
      <c r="B957" s="10">
        <v>30004</v>
      </c>
      <c r="G957" s="115"/>
      <c r="H957" s="116">
        <v>54903</v>
      </c>
      <c r="I957" t="str">
        <f t="shared" si="56"/>
        <v>L</v>
      </c>
      <c r="J957" t="str">
        <f t="shared" si="57"/>
        <v>L</v>
      </c>
      <c r="K957" t="str">
        <f t="shared" si="58"/>
        <v>A</v>
      </c>
      <c r="L957" t="str">
        <f t="shared" si="59"/>
        <v>A54903</v>
      </c>
    </row>
    <row r="958" spans="1:12" x14ac:dyDescent="0.25">
      <c r="A958" s="11"/>
      <c r="B958" s="10">
        <v>30005</v>
      </c>
      <c r="G958" s="115"/>
      <c r="H958" s="116">
        <v>54904</v>
      </c>
      <c r="I958" t="str">
        <f t="shared" si="56"/>
        <v>L</v>
      </c>
      <c r="J958" t="str">
        <f t="shared" si="57"/>
        <v>L</v>
      </c>
      <c r="K958" t="str">
        <f t="shared" si="58"/>
        <v>A</v>
      </c>
      <c r="L958" t="str">
        <f t="shared" si="59"/>
        <v>A54904</v>
      </c>
    </row>
    <row r="959" spans="1:12" x14ac:dyDescent="0.25">
      <c r="A959" s="11"/>
      <c r="B959" s="10">
        <v>30007</v>
      </c>
      <c r="G959" s="115"/>
      <c r="H959" s="116">
        <v>54905</v>
      </c>
      <c r="I959" t="str">
        <f t="shared" si="56"/>
        <v>L</v>
      </c>
      <c r="J959" t="str">
        <f t="shared" si="57"/>
        <v>L</v>
      </c>
      <c r="K959" t="str">
        <f t="shared" si="58"/>
        <v>A</v>
      </c>
      <c r="L959" t="str">
        <f t="shared" si="59"/>
        <v>A54905</v>
      </c>
    </row>
    <row r="960" spans="1:12" x14ac:dyDescent="0.25">
      <c r="A960" s="11"/>
      <c r="B960" s="10">
        <v>30008</v>
      </c>
      <c r="G960" s="115"/>
      <c r="H960" s="116">
        <v>54906</v>
      </c>
      <c r="I960" t="str">
        <f t="shared" si="56"/>
        <v>L</v>
      </c>
      <c r="J960" t="str">
        <f t="shared" si="57"/>
        <v>L</v>
      </c>
      <c r="K960" t="str">
        <f t="shared" si="58"/>
        <v>A</v>
      </c>
      <c r="L960" t="str">
        <f t="shared" si="59"/>
        <v>A54906</v>
      </c>
    </row>
    <row r="961" spans="1:12" x14ac:dyDescent="0.25">
      <c r="A961" s="11"/>
      <c r="B961" s="10">
        <v>30009</v>
      </c>
      <c r="G961" s="115"/>
      <c r="H961" s="116">
        <v>54907</v>
      </c>
      <c r="I961" t="str">
        <f t="shared" si="56"/>
        <v>L</v>
      </c>
      <c r="J961" t="str">
        <f t="shared" si="57"/>
        <v>L</v>
      </c>
      <c r="K961" t="str">
        <f t="shared" si="58"/>
        <v>A</v>
      </c>
      <c r="L961" t="str">
        <f t="shared" si="59"/>
        <v>A54907</v>
      </c>
    </row>
    <row r="962" spans="1:12" x14ac:dyDescent="0.25">
      <c r="A962" s="11"/>
      <c r="B962" s="10">
        <v>30010</v>
      </c>
      <c r="G962" s="115"/>
      <c r="H962" s="116">
        <v>54909</v>
      </c>
      <c r="I962" t="str">
        <f t="shared" si="56"/>
        <v>L</v>
      </c>
      <c r="J962" t="str">
        <f t="shared" si="57"/>
        <v>L</v>
      </c>
      <c r="K962" t="str">
        <f t="shared" si="58"/>
        <v>A</v>
      </c>
      <c r="L962" t="str">
        <f t="shared" si="59"/>
        <v>A54909</v>
      </c>
    </row>
    <row r="963" spans="1:12" x14ac:dyDescent="0.25">
      <c r="A963" s="11"/>
      <c r="B963" s="10">
        <v>30033</v>
      </c>
      <c r="G963" s="115"/>
      <c r="H963" s="116">
        <v>54910</v>
      </c>
      <c r="I963" t="str">
        <f t="shared" ref="I963:I1026" si="60">_xlfn.CONCAT("L",E963)</f>
        <v>L</v>
      </c>
      <c r="J963" t="str">
        <f t="shared" ref="J963:J1026" si="61">_xlfn.CONCAT("L",F963)</f>
        <v>L</v>
      </c>
      <c r="K963" t="str">
        <f t="shared" ref="K963:K1026" si="62">_xlfn.CONCAT("A",G963)</f>
        <v>A</v>
      </c>
      <c r="L963" t="str">
        <f t="shared" ref="L963:L1026" si="63">_xlfn.CONCAT("A",H963)</f>
        <v>A54910</v>
      </c>
    </row>
    <row r="964" spans="1:12" x14ac:dyDescent="0.25">
      <c r="A964" s="11"/>
      <c r="B964" s="10">
        <v>30035</v>
      </c>
      <c r="G964" s="115"/>
      <c r="H964" s="116">
        <v>54912</v>
      </c>
      <c r="I964" t="str">
        <f t="shared" si="60"/>
        <v>L</v>
      </c>
      <c r="J964" t="str">
        <f t="shared" si="61"/>
        <v>L</v>
      </c>
      <c r="K964" t="str">
        <f t="shared" si="62"/>
        <v>A</v>
      </c>
      <c r="L964" t="str">
        <f t="shared" si="63"/>
        <v>A54912</v>
      </c>
    </row>
    <row r="965" spans="1:12" x14ac:dyDescent="0.25">
      <c r="A965" s="11"/>
      <c r="B965" s="10">
        <v>30038</v>
      </c>
      <c r="G965" s="115"/>
      <c r="H965" s="116">
        <v>54913</v>
      </c>
      <c r="I965" t="str">
        <f t="shared" si="60"/>
        <v>L</v>
      </c>
      <c r="J965" t="str">
        <f t="shared" si="61"/>
        <v>L</v>
      </c>
      <c r="K965" t="str">
        <f t="shared" si="62"/>
        <v>A</v>
      </c>
      <c r="L965" t="str">
        <f t="shared" si="63"/>
        <v>A54913</v>
      </c>
    </row>
    <row r="966" spans="1:12" x14ac:dyDescent="0.25">
      <c r="A966" s="11"/>
      <c r="B966" s="10">
        <v>30040</v>
      </c>
      <c r="G966" s="115"/>
      <c r="H966" s="116">
        <v>54916</v>
      </c>
      <c r="I966" t="str">
        <f t="shared" si="60"/>
        <v>L</v>
      </c>
      <c r="J966" t="str">
        <f t="shared" si="61"/>
        <v>L</v>
      </c>
      <c r="K966" t="str">
        <f t="shared" si="62"/>
        <v>A</v>
      </c>
      <c r="L966" t="str">
        <f t="shared" si="63"/>
        <v>A54916</v>
      </c>
    </row>
    <row r="967" spans="1:12" x14ac:dyDescent="0.25">
      <c r="A967" s="11"/>
      <c r="B967" s="10">
        <v>30041</v>
      </c>
      <c r="G967" s="115"/>
      <c r="H967" s="116">
        <v>54917</v>
      </c>
      <c r="I967" t="str">
        <f t="shared" si="60"/>
        <v>L</v>
      </c>
      <c r="J967" t="str">
        <f t="shared" si="61"/>
        <v>L</v>
      </c>
      <c r="K967" t="str">
        <f t="shared" si="62"/>
        <v>A</v>
      </c>
      <c r="L967" t="str">
        <f t="shared" si="63"/>
        <v>A54917</v>
      </c>
    </row>
    <row r="968" spans="1:12" x14ac:dyDescent="0.25">
      <c r="A968" s="11"/>
      <c r="B968" s="10">
        <v>30045</v>
      </c>
      <c r="G968" s="115"/>
      <c r="H968" s="116">
        <v>54919</v>
      </c>
      <c r="I968" t="str">
        <f t="shared" si="60"/>
        <v>L</v>
      </c>
      <c r="J968" t="str">
        <f t="shared" si="61"/>
        <v>L</v>
      </c>
      <c r="K968" t="str">
        <f t="shared" si="62"/>
        <v>A</v>
      </c>
      <c r="L968" t="str">
        <f t="shared" si="63"/>
        <v>A54919</v>
      </c>
    </row>
    <row r="969" spans="1:12" x14ac:dyDescent="0.25">
      <c r="A969" s="11"/>
      <c r="B969" s="10">
        <v>30046</v>
      </c>
      <c r="G969" s="115"/>
      <c r="H969" s="116">
        <v>54920</v>
      </c>
      <c r="I969" t="str">
        <f t="shared" si="60"/>
        <v>L</v>
      </c>
      <c r="J969" t="str">
        <f t="shared" si="61"/>
        <v>L</v>
      </c>
      <c r="K969" t="str">
        <f t="shared" si="62"/>
        <v>A</v>
      </c>
      <c r="L969" t="str">
        <f t="shared" si="63"/>
        <v>A54920</v>
      </c>
    </row>
    <row r="970" spans="1:12" x14ac:dyDescent="0.25">
      <c r="A970" s="11"/>
      <c r="B970" s="10">
        <v>30047</v>
      </c>
      <c r="G970" s="115"/>
      <c r="H970" s="116">
        <v>54921</v>
      </c>
      <c r="I970" t="str">
        <f t="shared" si="60"/>
        <v>L</v>
      </c>
      <c r="J970" t="str">
        <f t="shared" si="61"/>
        <v>L</v>
      </c>
      <c r="K970" t="str">
        <f t="shared" si="62"/>
        <v>A</v>
      </c>
      <c r="L970" t="str">
        <f t="shared" si="63"/>
        <v>A54921</v>
      </c>
    </row>
    <row r="971" spans="1:12" x14ac:dyDescent="0.25">
      <c r="A971" s="11"/>
      <c r="B971" s="10">
        <v>30048</v>
      </c>
      <c r="G971" s="115"/>
      <c r="H971" s="116">
        <v>54922</v>
      </c>
      <c r="I971" t="str">
        <f t="shared" si="60"/>
        <v>L</v>
      </c>
      <c r="J971" t="str">
        <f t="shared" si="61"/>
        <v>L</v>
      </c>
      <c r="K971" t="str">
        <f t="shared" si="62"/>
        <v>A</v>
      </c>
      <c r="L971" t="str">
        <f t="shared" si="63"/>
        <v>A54922</v>
      </c>
    </row>
    <row r="972" spans="1:12" x14ac:dyDescent="0.25">
      <c r="A972" s="11"/>
      <c r="B972" s="10">
        <v>30051</v>
      </c>
      <c r="G972" s="115"/>
      <c r="H972" s="116">
        <v>54923</v>
      </c>
      <c r="I972" t="str">
        <f t="shared" si="60"/>
        <v>L</v>
      </c>
      <c r="J972" t="str">
        <f t="shared" si="61"/>
        <v>L</v>
      </c>
      <c r="K972" t="str">
        <f t="shared" si="62"/>
        <v>A</v>
      </c>
      <c r="L972" t="str">
        <f t="shared" si="63"/>
        <v>A54923</v>
      </c>
    </row>
    <row r="973" spans="1:12" x14ac:dyDescent="0.25">
      <c r="A973" s="11"/>
      <c r="B973" s="10">
        <v>30053</v>
      </c>
      <c r="G973" s="115"/>
      <c r="H973" s="116">
        <v>54926</v>
      </c>
      <c r="I973" t="str">
        <f t="shared" si="60"/>
        <v>L</v>
      </c>
      <c r="J973" t="str">
        <f t="shared" si="61"/>
        <v>L</v>
      </c>
      <c r="K973" t="str">
        <f t="shared" si="62"/>
        <v>A</v>
      </c>
      <c r="L973" t="str">
        <f t="shared" si="63"/>
        <v>A54926</v>
      </c>
    </row>
    <row r="974" spans="1:12" x14ac:dyDescent="0.25">
      <c r="A974" s="11"/>
      <c r="B974" s="10">
        <v>30054</v>
      </c>
      <c r="G974" s="115"/>
      <c r="H974" s="116">
        <v>54927</v>
      </c>
      <c r="I974" t="str">
        <f t="shared" si="60"/>
        <v>L</v>
      </c>
      <c r="J974" t="str">
        <f t="shared" si="61"/>
        <v>L</v>
      </c>
      <c r="K974" t="str">
        <f t="shared" si="62"/>
        <v>A</v>
      </c>
      <c r="L974" t="str">
        <f t="shared" si="63"/>
        <v>A54927</v>
      </c>
    </row>
    <row r="975" spans="1:12" x14ac:dyDescent="0.25">
      <c r="A975" s="11"/>
      <c r="B975" s="10">
        <v>30055</v>
      </c>
      <c r="G975" s="115"/>
      <c r="H975" s="116">
        <v>54928</v>
      </c>
      <c r="I975" t="str">
        <f t="shared" si="60"/>
        <v>L</v>
      </c>
      <c r="J975" t="str">
        <f t="shared" si="61"/>
        <v>L</v>
      </c>
      <c r="K975" t="str">
        <f t="shared" si="62"/>
        <v>A</v>
      </c>
      <c r="L975" t="str">
        <f t="shared" si="63"/>
        <v>A54928</v>
      </c>
    </row>
    <row r="976" spans="1:12" x14ac:dyDescent="0.25">
      <c r="A976" s="11"/>
      <c r="B976" s="10">
        <v>30057</v>
      </c>
      <c r="G976" s="115"/>
      <c r="H976" s="116">
        <v>54929</v>
      </c>
      <c r="I976" t="str">
        <f t="shared" si="60"/>
        <v>L</v>
      </c>
      <c r="J976" t="str">
        <f t="shared" si="61"/>
        <v>L</v>
      </c>
      <c r="K976" t="str">
        <f t="shared" si="62"/>
        <v>A</v>
      </c>
      <c r="L976" t="str">
        <f t="shared" si="63"/>
        <v>A54929</v>
      </c>
    </row>
    <row r="977" spans="1:12" x14ac:dyDescent="0.25">
      <c r="A977" s="11"/>
      <c r="B977" s="10">
        <v>30058</v>
      </c>
      <c r="G977" s="115"/>
      <c r="H977" s="116">
        <v>54931</v>
      </c>
      <c r="I977" t="str">
        <f t="shared" si="60"/>
        <v>L</v>
      </c>
      <c r="J977" t="str">
        <f t="shared" si="61"/>
        <v>L</v>
      </c>
      <c r="K977" t="str">
        <f t="shared" si="62"/>
        <v>A</v>
      </c>
      <c r="L977" t="str">
        <f t="shared" si="63"/>
        <v>A54931</v>
      </c>
    </row>
    <row r="978" spans="1:12" x14ac:dyDescent="0.25">
      <c r="A978" s="11"/>
      <c r="B978" s="10">
        <v>30059</v>
      </c>
      <c r="G978" s="115"/>
      <c r="H978" s="116">
        <v>54933</v>
      </c>
      <c r="I978" t="str">
        <f t="shared" si="60"/>
        <v>L</v>
      </c>
      <c r="J978" t="str">
        <f t="shared" si="61"/>
        <v>L</v>
      </c>
      <c r="K978" t="str">
        <f t="shared" si="62"/>
        <v>A</v>
      </c>
      <c r="L978" t="str">
        <f t="shared" si="63"/>
        <v>A54933</v>
      </c>
    </row>
    <row r="979" spans="1:12" x14ac:dyDescent="0.25">
      <c r="A979" s="11"/>
      <c r="B979" s="10">
        <v>30062</v>
      </c>
      <c r="G979" s="115"/>
      <c r="H979" s="116">
        <v>54934</v>
      </c>
      <c r="I979" t="str">
        <f t="shared" si="60"/>
        <v>L</v>
      </c>
      <c r="J979" t="str">
        <f t="shared" si="61"/>
        <v>L</v>
      </c>
      <c r="K979" t="str">
        <f t="shared" si="62"/>
        <v>A</v>
      </c>
      <c r="L979" t="str">
        <f t="shared" si="63"/>
        <v>A54934</v>
      </c>
    </row>
    <row r="980" spans="1:12" x14ac:dyDescent="0.25">
      <c r="A980" s="11"/>
      <c r="B980" s="10">
        <v>30064</v>
      </c>
      <c r="G980" s="115"/>
      <c r="H980" s="116">
        <v>54935</v>
      </c>
      <c r="I980" t="str">
        <f t="shared" si="60"/>
        <v>L</v>
      </c>
      <c r="J980" t="str">
        <f t="shared" si="61"/>
        <v>L</v>
      </c>
      <c r="K980" t="str">
        <f t="shared" si="62"/>
        <v>A</v>
      </c>
      <c r="L980" t="str">
        <f t="shared" si="63"/>
        <v>A54935</v>
      </c>
    </row>
    <row r="981" spans="1:12" x14ac:dyDescent="0.25">
      <c r="A981" s="11"/>
      <c r="B981" s="10">
        <v>30066</v>
      </c>
      <c r="G981" s="115"/>
      <c r="H981" s="116">
        <v>54936</v>
      </c>
      <c r="I981" t="str">
        <f t="shared" si="60"/>
        <v>L</v>
      </c>
      <c r="J981" t="str">
        <f t="shared" si="61"/>
        <v>L</v>
      </c>
      <c r="K981" t="str">
        <f t="shared" si="62"/>
        <v>A</v>
      </c>
      <c r="L981" t="str">
        <f t="shared" si="63"/>
        <v>A54936</v>
      </c>
    </row>
    <row r="982" spans="1:12" x14ac:dyDescent="0.25">
      <c r="A982" s="11"/>
      <c r="B982" s="10">
        <v>30068</v>
      </c>
      <c r="G982" s="115"/>
      <c r="H982" s="116">
        <v>54937</v>
      </c>
      <c r="I982" t="str">
        <f t="shared" si="60"/>
        <v>L</v>
      </c>
      <c r="J982" t="str">
        <f t="shared" si="61"/>
        <v>L</v>
      </c>
      <c r="K982" t="str">
        <f t="shared" si="62"/>
        <v>A</v>
      </c>
      <c r="L982" t="str">
        <f t="shared" si="63"/>
        <v>A54937</v>
      </c>
    </row>
    <row r="983" spans="1:12" x14ac:dyDescent="0.25">
      <c r="A983" s="11"/>
      <c r="B983" s="10">
        <v>30135</v>
      </c>
      <c r="G983" s="115"/>
      <c r="H983" s="116">
        <v>54938</v>
      </c>
      <c r="I983" t="str">
        <f t="shared" si="60"/>
        <v>L</v>
      </c>
      <c r="J983" t="str">
        <f t="shared" si="61"/>
        <v>L</v>
      </c>
      <c r="K983" t="str">
        <f t="shared" si="62"/>
        <v>A</v>
      </c>
      <c r="L983" t="str">
        <f t="shared" si="63"/>
        <v>A54938</v>
      </c>
    </row>
    <row r="984" spans="1:12" x14ac:dyDescent="0.25">
      <c r="A984" s="11"/>
      <c r="B984" s="10">
        <v>30137</v>
      </c>
      <c r="G984" s="115"/>
      <c r="H984" s="116">
        <v>54940</v>
      </c>
      <c r="I984" t="str">
        <f t="shared" si="60"/>
        <v>L</v>
      </c>
      <c r="J984" t="str">
        <f t="shared" si="61"/>
        <v>L</v>
      </c>
      <c r="K984" t="str">
        <f t="shared" si="62"/>
        <v>A</v>
      </c>
      <c r="L984" t="str">
        <f t="shared" si="63"/>
        <v>A54940</v>
      </c>
    </row>
    <row r="985" spans="1:12" x14ac:dyDescent="0.25">
      <c r="A985" s="11"/>
      <c r="B985" s="10">
        <v>30139</v>
      </c>
      <c r="G985" s="115"/>
      <c r="H985" s="116">
        <v>54941</v>
      </c>
      <c r="I985" t="str">
        <f t="shared" si="60"/>
        <v>L</v>
      </c>
      <c r="J985" t="str">
        <f t="shared" si="61"/>
        <v>L</v>
      </c>
      <c r="K985" t="str">
        <f t="shared" si="62"/>
        <v>A</v>
      </c>
      <c r="L985" t="str">
        <f t="shared" si="63"/>
        <v>A54941</v>
      </c>
    </row>
    <row r="986" spans="1:12" x14ac:dyDescent="0.25">
      <c r="A986" s="11"/>
      <c r="B986" s="10">
        <v>30141</v>
      </c>
      <c r="G986" s="115"/>
      <c r="H986" s="116">
        <v>54942</v>
      </c>
      <c r="I986" t="str">
        <f t="shared" si="60"/>
        <v>L</v>
      </c>
      <c r="J986" t="str">
        <f t="shared" si="61"/>
        <v>L</v>
      </c>
      <c r="K986" t="str">
        <f t="shared" si="62"/>
        <v>A</v>
      </c>
      <c r="L986" t="str">
        <f t="shared" si="63"/>
        <v>A54942</v>
      </c>
    </row>
    <row r="987" spans="1:12" x14ac:dyDescent="0.25">
      <c r="A987" s="11"/>
      <c r="B987" s="10">
        <v>30143</v>
      </c>
      <c r="G987" s="115"/>
      <c r="H987" s="116">
        <v>54943</v>
      </c>
      <c r="I987" t="str">
        <f t="shared" si="60"/>
        <v>L</v>
      </c>
      <c r="J987" t="str">
        <f t="shared" si="61"/>
        <v>L</v>
      </c>
      <c r="K987" t="str">
        <f t="shared" si="62"/>
        <v>A</v>
      </c>
      <c r="L987" t="str">
        <f t="shared" si="63"/>
        <v>A54943</v>
      </c>
    </row>
    <row r="988" spans="1:12" x14ac:dyDescent="0.25">
      <c r="A988" s="11"/>
      <c r="B988" s="10">
        <v>30145</v>
      </c>
      <c r="G988" s="115"/>
      <c r="H988" s="116">
        <v>54949</v>
      </c>
      <c r="I988" t="str">
        <f t="shared" si="60"/>
        <v>L</v>
      </c>
      <c r="J988" t="str">
        <f t="shared" si="61"/>
        <v>L</v>
      </c>
      <c r="K988" t="str">
        <f t="shared" si="62"/>
        <v>A</v>
      </c>
      <c r="L988" t="str">
        <f t="shared" si="63"/>
        <v>A54949</v>
      </c>
    </row>
    <row r="989" spans="1:12" x14ac:dyDescent="0.25">
      <c r="A989" s="11"/>
      <c r="B989" s="10">
        <v>30147</v>
      </c>
      <c r="G989" s="115"/>
      <c r="H989" s="116">
        <v>54951</v>
      </c>
      <c r="I989" t="str">
        <f t="shared" si="60"/>
        <v>L</v>
      </c>
      <c r="J989" t="str">
        <f t="shared" si="61"/>
        <v>L</v>
      </c>
      <c r="K989" t="str">
        <f t="shared" si="62"/>
        <v>A</v>
      </c>
      <c r="L989" t="str">
        <f t="shared" si="63"/>
        <v>A54951</v>
      </c>
    </row>
    <row r="990" spans="1:12" x14ac:dyDescent="0.25">
      <c r="A990" s="11"/>
      <c r="B990" s="10">
        <v>30149</v>
      </c>
      <c r="G990" s="115"/>
      <c r="H990" s="116">
        <v>54952</v>
      </c>
      <c r="I990" t="str">
        <f t="shared" si="60"/>
        <v>L</v>
      </c>
      <c r="J990" t="str">
        <f t="shared" si="61"/>
        <v>L</v>
      </c>
      <c r="K990" t="str">
        <f t="shared" si="62"/>
        <v>A</v>
      </c>
      <c r="L990" t="str">
        <f t="shared" si="63"/>
        <v>A54952</v>
      </c>
    </row>
    <row r="991" spans="1:12" x14ac:dyDescent="0.25">
      <c r="A991" s="11"/>
      <c r="B991" s="10">
        <v>30151</v>
      </c>
      <c r="G991" s="115"/>
      <c r="H991" s="116">
        <v>54953</v>
      </c>
      <c r="I991" t="str">
        <f t="shared" si="60"/>
        <v>L</v>
      </c>
      <c r="J991" t="str">
        <f t="shared" si="61"/>
        <v>L</v>
      </c>
      <c r="K991" t="str">
        <f t="shared" si="62"/>
        <v>A</v>
      </c>
      <c r="L991" t="str">
        <f t="shared" si="63"/>
        <v>A54953</v>
      </c>
    </row>
    <row r="992" spans="1:12" x14ac:dyDescent="0.25">
      <c r="A992" s="11"/>
      <c r="B992" s="10">
        <v>30153</v>
      </c>
      <c r="G992" s="115"/>
      <c r="H992" s="116">
        <v>54954</v>
      </c>
      <c r="I992" t="str">
        <f t="shared" si="60"/>
        <v>L</v>
      </c>
      <c r="J992" t="str">
        <f t="shared" si="61"/>
        <v>L</v>
      </c>
      <c r="K992" t="str">
        <f t="shared" si="62"/>
        <v>A</v>
      </c>
      <c r="L992" t="str">
        <f t="shared" si="63"/>
        <v>A54954</v>
      </c>
    </row>
    <row r="993" spans="1:12" x14ac:dyDescent="0.25">
      <c r="A993" s="11"/>
      <c r="B993" s="10">
        <v>30155</v>
      </c>
      <c r="G993" s="115"/>
      <c r="H993" s="116">
        <v>54955</v>
      </c>
      <c r="I993" t="str">
        <f t="shared" si="60"/>
        <v>L</v>
      </c>
      <c r="J993" t="str">
        <f t="shared" si="61"/>
        <v>L</v>
      </c>
      <c r="K993" t="str">
        <f t="shared" si="62"/>
        <v>A</v>
      </c>
      <c r="L993" t="str">
        <f t="shared" si="63"/>
        <v>A54955</v>
      </c>
    </row>
    <row r="994" spans="1:12" x14ac:dyDescent="0.25">
      <c r="A994" s="11"/>
      <c r="B994" s="10">
        <v>30161</v>
      </c>
      <c r="G994" s="115"/>
      <c r="H994" s="116">
        <v>54956</v>
      </c>
      <c r="I994" t="str">
        <f t="shared" si="60"/>
        <v>L</v>
      </c>
      <c r="J994" t="str">
        <f t="shared" si="61"/>
        <v>L</v>
      </c>
      <c r="K994" t="str">
        <f t="shared" si="62"/>
        <v>A</v>
      </c>
      <c r="L994" t="str">
        <f t="shared" si="63"/>
        <v>A54956</v>
      </c>
    </row>
    <row r="995" spans="1:12" x14ac:dyDescent="0.25">
      <c r="A995" s="11"/>
      <c r="B995" s="10">
        <v>30256</v>
      </c>
      <c r="G995" s="115"/>
      <c r="H995" s="116">
        <v>54957</v>
      </c>
      <c r="I995" t="str">
        <f t="shared" si="60"/>
        <v>L</v>
      </c>
      <c r="J995" t="str">
        <f t="shared" si="61"/>
        <v>L</v>
      </c>
      <c r="K995" t="str">
        <f t="shared" si="62"/>
        <v>A</v>
      </c>
      <c r="L995" t="str">
        <f t="shared" si="63"/>
        <v>A54957</v>
      </c>
    </row>
    <row r="996" spans="1:12" x14ac:dyDescent="0.25">
      <c r="A996" s="11"/>
      <c r="B996" s="10">
        <v>30273</v>
      </c>
      <c r="G996" s="115"/>
      <c r="H996" s="116">
        <v>54958</v>
      </c>
      <c r="I996" t="str">
        <f t="shared" si="60"/>
        <v>L</v>
      </c>
      <c r="J996" t="str">
        <f t="shared" si="61"/>
        <v>L</v>
      </c>
      <c r="K996" t="str">
        <f t="shared" si="62"/>
        <v>A</v>
      </c>
      <c r="L996" t="str">
        <f t="shared" si="63"/>
        <v>A54958</v>
      </c>
    </row>
    <row r="997" spans="1:12" x14ac:dyDescent="0.25">
      <c r="A997" s="11"/>
      <c r="B997" s="10">
        <v>30300</v>
      </c>
      <c r="G997" s="115"/>
      <c r="H997" s="116">
        <v>54961</v>
      </c>
      <c r="I997" t="str">
        <f t="shared" si="60"/>
        <v>L</v>
      </c>
      <c r="J997" t="str">
        <f t="shared" si="61"/>
        <v>L</v>
      </c>
      <c r="K997" t="str">
        <f t="shared" si="62"/>
        <v>A</v>
      </c>
      <c r="L997" t="str">
        <f t="shared" si="63"/>
        <v>A54961</v>
      </c>
    </row>
    <row r="998" spans="1:12" x14ac:dyDescent="0.25">
      <c r="A998" s="11"/>
      <c r="B998" s="10">
        <v>30304</v>
      </c>
      <c r="G998" s="115"/>
      <c r="H998" s="116">
        <v>54964</v>
      </c>
      <c r="I998" t="str">
        <f t="shared" si="60"/>
        <v>L</v>
      </c>
      <c r="J998" t="str">
        <f t="shared" si="61"/>
        <v>L</v>
      </c>
      <c r="K998" t="str">
        <f t="shared" si="62"/>
        <v>A</v>
      </c>
      <c r="L998" t="str">
        <f t="shared" si="63"/>
        <v>A54964</v>
      </c>
    </row>
    <row r="999" spans="1:12" x14ac:dyDescent="0.25">
      <c r="A999" s="11"/>
      <c r="B999" s="10">
        <v>30306</v>
      </c>
      <c r="G999" s="115"/>
      <c r="H999" s="116">
        <v>54965</v>
      </c>
      <c r="I999" t="str">
        <f t="shared" si="60"/>
        <v>L</v>
      </c>
      <c r="J999" t="str">
        <f t="shared" si="61"/>
        <v>L</v>
      </c>
      <c r="K999" t="str">
        <f t="shared" si="62"/>
        <v>A</v>
      </c>
      <c r="L999" t="str">
        <f t="shared" si="63"/>
        <v>A54965</v>
      </c>
    </row>
    <row r="1000" spans="1:12" x14ac:dyDescent="0.25">
      <c r="A1000" s="11"/>
      <c r="B1000" s="10">
        <v>30312</v>
      </c>
      <c r="G1000" s="115"/>
      <c r="H1000" s="116">
        <v>54968</v>
      </c>
      <c r="I1000" t="str">
        <f t="shared" si="60"/>
        <v>L</v>
      </c>
      <c r="J1000" t="str">
        <f t="shared" si="61"/>
        <v>L</v>
      </c>
      <c r="K1000" t="str">
        <f t="shared" si="62"/>
        <v>A</v>
      </c>
      <c r="L1000" t="str">
        <f t="shared" si="63"/>
        <v>A54968</v>
      </c>
    </row>
    <row r="1001" spans="1:12" x14ac:dyDescent="0.25">
      <c r="A1001" s="11"/>
      <c r="B1001" s="10">
        <v>30316</v>
      </c>
      <c r="G1001" s="115"/>
      <c r="H1001" s="116">
        <v>54969</v>
      </c>
      <c r="I1001" t="str">
        <f t="shared" si="60"/>
        <v>L</v>
      </c>
      <c r="J1001" t="str">
        <f t="shared" si="61"/>
        <v>L</v>
      </c>
      <c r="K1001" t="str">
        <f t="shared" si="62"/>
        <v>A</v>
      </c>
      <c r="L1001" t="str">
        <f t="shared" si="63"/>
        <v>A54969</v>
      </c>
    </row>
    <row r="1002" spans="1:12" x14ac:dyDescent="0.25">
      <c r="A1002" s="11"/>
      <c r="B1002" s="10">
        <v>30318</v>
      </c>
      <c r="G1002" s="115"/>
      <c r="H1002" s="116">
        <v>54971</v>
      </c>
      <c r="I1002" t="str">
        <f t="shared" si="60"/>
        <v>L</v>
      </c>
      <c r="J1002" t="str">
        <f t="shared" si="61"/>
        <v>L</v>
      </c>
      <c r="K1002" t="str">
        <f t="shared" si="62"/>
        <v>A</v>
      </c>
      <c r="L1002" t="str">
        <f t="shared" si="63"/>
        <v>A54971</v>
      </c>
    </row>
    <row r="1003" spans="1:12" x14ac:dyDescent="0.25">
      <c r="A1003" s="11"/>
      <c r="B1003" s="10">
        <v>30322</v>
      </c>
      <c r="G1003" s="115"/>
      <c r="H1003" s="116">
        <v>54975</v>
      </c>
      <c r="I1003" t="str">
        <f t="shared" si="60"/>
        <v>L</v>
      </c>
      <c r="J1003" t="str">
        <f t="shared" si="61"/>
        <v>L</v>
      </c>
      <c r="K1003" t="str">
        <f t="shared" si="62"/>
        <v>A</v>
      </c>
      <c r="L1003" t="str">
        <f t="shared" si="63"/>
        <v>A54975</v>
      </c>
    </row>
    <row r="1004" spans="1:12" x14ac:dyDescent="0.25">
      <c r="A1004" s="11"/>
      <c r="B1004" s="10">
        <v>30328</v>
      </c>
      <c r="G1004" s="115"/>
      <c r="H1004" s="116">
        <v>54976</v>
      </c>
      <c r="I1004" t="str">
        <f t="shared" si="60"/>
        <v>L</v>
      </c>
      <c r="J1004" t="str">
        <f t="shared" si="61"/>
        <v>L</v>
      </c>
      <c r="K1004" t="str">
        <f t="shared" si="62"/>
        <v>A</v>
      </c>
      <c r="L1004" t="str">
        <f t="shared" si="63"/>
        <v>A54976</v>
      </c>
    </row>
    <row r="1005" spans="1:12" x14ac:dyDescent="0.25">
      <c r="A1005" s="11"/>
      <c r="B1005" s="10">
        <v>30364</v>
      </c>
      <c r="G1005" s="115"/>
      <c r="H1005" s="116">
        <v>54978</v>
      </c>
      <c r="I1005" t="str">
        <f t="shared" si="60"/>
        <v>L</v>
      </c>
      <c r="J1005" t="str">
        <f t="shared" si="61"/>
        <v>L</v>
      </c>
      <c r="K1005" t="str">
        <f t="shared" si="62"/>
        <v>A</v>
      </c>
      <c r="L1005" t="str">
        <f t="shared" si="63"/>
        <v>A54978</v>
      </c>
    </row>
    <row r="1006" spans="1:12" x14ac:dyDescent="0.25">
      <c r="A1006" s="11"/>
      <c r="B1006" s="10">
        <v>30366</v>
      </c>
      <c r="G1006" s="115"/>
      <c r="H1006" s="116">
        <v>54979</v>
      </c>
      <c r="I1006" t="str">
        <f t="shared" si="60"/>
        <v>L</v>
      </c>
      <c r="J1006" t="str">
        <f t="shared" si="61"/>
        <v>L</v>
      </c>
      <c r="K1006" t="str">
        <f t="shared" si="62"/>
        <v>A</v>
      </c>
      <c r="L1006" t="str">
        <f t="shared" si="63"/>
        <v>A54979</v>
      </c>
    </row>
    <row r="1007" spans="1:12" x14ac:dyDescent="0.25">
      <c r="A1007" s="11"/>
      <c r="B1007" s="10">
        <v>30471</v>
      </c>
      <c r="G1007" s="115"/>
      <c r="H1007" s="116">
        <v>54980</v>
      </c>
      <c r="I1007" t="str">
        <f t="shared" si="60"/>
        <v>L</v>
      </c>
      <c r="J1007" t="str">
        <f t="shared" si="61"/>
        <v>L</v>
      </c>
      <c r="K1007" t="str">
        <f t="shared" si="62"/>
        <v>A</v>
      </c>
      <c r="L1007" t="str">
        <f t="shared" si="63"/>
        <v>A54980</v>
      </c>
    </row>
    <row r="1008" spans="1:12" x14ac:dyDescent="0.25">
      <c r="A1008" s="11"/>
      <c r="B1008" s="10">
        <v>30473</v>
      </c>
      <c r="G1008" s="115"/>
      <c r="H1008" s="116">
        <v>54981</v>
      </c>
      <c r="I1008" t="str">
        <f t="shared" si="60"/>
        <v>L</v>
      </c>
      <c r="J1008" t="str">
        <f t="shared" si="61"/>
        <v>L</v>
      </c>
      <c r="K1008" t="str">
        <f t="shared" si="62"/>
        <v>A</v>
      </c>
      <c r="L1008" t="str">
        <f t="shared" si="63"/>
        <v>A54981</v>
      </c>
    </row>
    <row r="1009" spans="1:12" x14ac:dyDescent="0.25">
      <c r="A1009" s="11"/>
      <c r="B1009" s="10">
        <v>30479</v>
      </c>
      <c r="G1009" s="115"/>
      <c r="H1009" s="116">
        <v>54982</v>
      </c>
      <c r="I1009" t="str">
        <f t="shared" si="60"/>
        <v>L</v>
      </c>
      <c r="J1009" t="str">
        <f t="shared" si="61"/>
        <v>L</v>
      </c>
      <c r="K1009" t="str">
        <f t="shared" si="62"/>
        <v>A</v>
      </c>
      <c r="L1009" t="str">
        <f t="shared" si="63"/>
        <v>A54982</v>
      </c>
    </row>
    <row r="1010" spans="1:12" x14ac:dyDescent="0.25">
      <c r="A1010" s="11"/>
      <c r="B1010" s="10">
        <v>30481</v>
      </c>
      <c r="G1010" s="115"/>
      <c r="H1010" s="116">
        <v>54983</v>
      </c>
      <c r="I1010" t="str">
        <f t="shared" si="60"/>
        <v>L</v>
      </c>
      <c r="J1010" t="str">
        <f t="shared" si="61"/>
        <v>L</v>
      </c>
      <c r="K1010" t="str">
        <f t="shared" si="62"/>
        <v>A</v>
      </c>
      <c r="L1010" t="str">
        <f t="shared" si="63"/>
        <v>A54983</v>
      </c>
    </row>
    <row r="1011" spans="1:12" x14ac:dyDescent="0.25">
      <c r="A1011" s="11"/>
      <c r="B1011" s="10">
        <v>30483</v>
      </c>
      <c r="G1011" s="115"/>
      <c r="H1011" s="116">
        <v>54984</v>
      </c>
      <c r="I1011" t="str">
        <f t="shared" si="60"/>
        <v>L</v>
      </c>
      <c r="J1011" t="str">
        <f t="shared" si="61"/>
        <v>L</v>
      </c>
      <c r="K1011" t="str">
        <f t="shared" si="62"/>
        <v>A</v>
      </c>
      <c r="L1011" t="str">
        <f t="shared" si="63"/>
        <v>A54984</v>
      </c>
    </row>
    <row r="1012" spans="1:12" x14ac:dyDescent="0.25">
      <c r="A1012" s="11"/>
      <c r="B1012" s="10">
        <v>30487</v>
      </c>
      <c r="G1012" s="115"/>
      <c r="H1012" s="116">
        <v>54985</v>
      </c>
      <c r="I1012" t="str">
        <f t="shared" si="60"/>
        <v>L</v>
      </c>
      <c r="J1012" t="str">
        <f t="shared" si="61"/>
        <v>L</v>
      </c>
      <c r="K1012" t="str">
        <f t="shared" si="62"/>
        <v>A</v>
      </c>
      <c r="L1012" t="str">
        <f t="shared" si="63"/>
        <v>A54985</v>
      </c>
    </row>
    <row r="1013" spans="1:12" x14ac:dyDescent="0.25">
      <c r="A1013" s="11"/>
      <c r="B1013" s="10">
        <v>30489</v>
      </c>
      <c r="G1013" s="115"/>
      <c r="H1013" s="116">
        <v>54986</v>
      </c>
      <c r="I1013" t="str">
        <f t="shared" si="60"/>
        <v>L</v>
      </c>
      <c r="J1013" t="str">
        <f t="shared" si="61"/>
        <v>L</v>
      </c>
      <c r="K1013" t="str">
        <f t="shared" si="62"/>
        <v>A</v>
      </c>
      <c r="L1013" t="str">
        <f t="shared" si="63"/>
        <v>A54986</v>
      </c>
    </row>
    <row r="1014" spans="1:12" x14ac:dyDescent="0.25">
      <c r="A1014" s="11"/>
      <c r="B1014" s="10">
        <v>30491</v>
      </c>
      <c r="G1014" s="115"/>
      <c r="H1014" s="116">
        <v>54987</v>
      </c>
      <c r="I1014" t="str">
        <f t="shared" si="60"/>
        <v>L</v>
      </c>
      <c r="J1014" t="str">
        <f t="shared" si="61"/>
        <v>L</v>
      </c>
      <c r="K1014" t="str">
        <f t="shared" si="62"/>
        <v>A</v>
      </c>
      <c r="L1014" t="str">
        <f t="shared" si="63"/>
        <v>A54987</v>
      </c>
    </row>
    <row r="1015" spans="1:12" x14ac:dyDescent="0.25">
      <c r="A1015" s="11"/>
      <c r="B1015" s="10">
        <v>30493</v>
      </c>
      <c r="G1015" s="115"/>
      <c r="H1015" s="116">
        <v>54988</v>
      </c>
      <c r="I1015" t="str">
        <f t="shared" si="60"/>
        <v>L</v>
      </c>
      <c r="J1015" t="str">
        <f t="shared" si="61"/>
        <v>L</v>
      </c>
      <c r="K1015" t="str">
        <f t="shared" si="62"/>
        <v>A</v>
      </c>
      <c r="L1015" t="str">
        <f t="shared" si="63"/>
        <v>A54988</v>
      </c>
    </row>
    <row r="1016" spans="1:12" x14ac:dyDescent="0.25">
      <c r="A1016" s="11"/>
      <c r="B1016" s="10">
        <v>30514</v>
      </c>
      <c r="G1016" s="115"/>
      <c r="H1016" s="116">
        <v>54989</v>
      </c>
      <c r="I1016" t="str">
        <f t="shared" si="60"/>
        <v>L</v>
      </c>
      <c r="J1016" t="str">
        <f t="shared" si="61"/>
        <v>L</v>
      </c>
      <c r="K1016" t="str">
        <f t="shared" si="62"/>
        <v>A</v>
      </c>
      <c r="L1016" t="str">
        <f t="shared" si="63"/>
        <v>A54989</v>
      </c>
    </row>
    <row r="1017" spans="1:12" x14ac:dyDescent="0.25">
      <c r="A1017" s="11"/>
      <c r="B1017" s="10">
        <v>30516</v>
      </c>
      <c r="G1017" s="115"/>
      <c r="H1017" s="116">
        <v>54990</v>
      </c>
      <c r="I1017" t="str">
        <f t="shared" si="60"/>
        <v>L</v>
      </c>
      <c r="J1017" t="str">
        <f t="shared" si="61"/>
        <v>L</v>
      </c>
      <c r="K1017" t="str">
        <f t="shared" si="62"/>
        <v>A</v>
      </c>
      <c r="L1017" t="str">
        <f t="shared" si="63"/>
        <v>A54990</v>
      </c>
    </row>
    <row r="1018" spans="1:12" x14ac:dyDescent="0.25">
      <c r="A1018" s="11"/>
      <c r="B1018" s="10">
        <v>30524</v>
      </c>
      <c r="G1018" s="115"/>
      <c r="H1018" s="116">
        <v>54991</v>
      </c>
      <c r="I1018" t="str">
        <f t="shared" si="60"/>
        <v>L</v>
      </c>
      <c r="J1018" t="str">
        <f t="shared" si="61"/>
        <v>L</v>
      </c>
      <c r="K1018" t="str">
        <f t="shared" si="62"/>
        <v>A</v>
      </c>
      <c r="L1018" t="str">
        <f t="shared" si="63"/>
        <v>A54991</v>
      </c>
    </row>
    <row r="1019" spans="1:12" x14ac:dyDescent="0.25">
      <c r="A1019" s="11"/>
      <c r="B1019" s="10">
        <v>30529</v>
      </c>
      <c r="G1019" s="115"/>
      <c r="H1019" s="116">
        <v>54992</v>
      </c>
      <c r="I1019" t="str">
        <f t="shared" si="60"/>
        <v>L</v>
      </c>
      <c r="J1019" t="str">
        <f t="shared" si="61"/>
        <v>L</v>
      </c>
      <c r="K1019" t="str">
        <f t="shared" si="62"/>
        <v>A</v>
      </c>
      <c r="L1019" t="str">
        <f t="shared" si="63"/>
        <v>A54992</v>
      </c>
    </row>
    <row r="1020" spans="1:12" x14ac:dyDescent="0.25">
      <c r="A1020" s="11"/>
      <c r="B1020" s="10">
        <v>30555</v>
      </c>
      <c r="G1020" s="115"/>
      <c r="H1020" s="116">
        <v>54998</v>
      </c>
      <c r="I1020" t="str">
        <f t="shared" si="60"/>
        <v>L</v>
      </c>
      <c r="J1020" t="str">
        <f t="shared" si="61"/>
        <v>L</v>
      </c>
      <c r="K1020" t="str">
        <f t="shared" si="62"/>
        <v>A</v>
      </c>
      <c r="L1020" t="str">
        <f t="shared" si="63"/>
        <v>A54998</v>
      </c>
    </row>
    <row r="1021" spans="1:12" x14ac:dyDescent="0.25">
      <c r="A1021" s="11"/>
      <c r="B1021" s="10">
        <v>30561</v>
      </c>
      <c r="G1021" s="115"/>
      <c r="H1021" s="116">
        <v>55001</v>
      </c>
      <c r="I1021" t="str">
        <f t="shared" si="60"/>
        <v>L</v>
      </c>
      <c r="J1021" t="str">
        <f t="shared" si="61"/>
        <v>L</v>
      </c>
      <c r="K1021" t="str">
        <f t="shared" si="62"/>
        <v>A</v>
      </c>
      <c r="L1021" t="str">
        <f t="shared" si="63"/>
        <v>A55001</v>
      </c>
    </row>
    <row r="1022" spans="1:12" x14ac:dyDescent="0.25">
      <c r="A1022" s="11"/>
      <c r="B1022" s="10">
        <v>30563</v>
      </c>
      <c r="G1022" s="115"/>
      <c r="H1022" s="116">
        <v>55002</v>
      </c>
      <c r="I1022" t="str">
        <f t="shared" si="60"/>
        <v>L</v>
      </c>
      <c r="J1022" t="str">
        <f t="shared" si="61"/>
        <v>L</v>
      </c>
      <c r="K1022" t="str">
        <f t="shared" si="62"/>
        <v>A</v>
      </c>
      <c r="L1022" t="str">
        <f t="shared" si="63"/>
        <v>A55002</v>
      </c>
    </row>
    <row r="1023" spans="1:12" x14ac:dyDescent="0.25">
      <c r="A1023" s="11"/>
      <c r="B1023" s="10">
        <v>30566</v>
      </c>
      <c r="G1023" s="115"/>
      <c r="H1023" s="116">
        <v>55003</v>
      </c>
      <c r="I1023" t="str">
        <f t="shared" si="60"/>
        <v>L</v>
      </c>
      <c r="J1023" t="str">
        <f t="shared" si="61"/>
        <v>L</v>
      </c>
      <c r="K1023" t="str">
        <f t="shared" si="62"/>
        <v>A</v>
      </c>
      <c r="L1023" t="str">
        <f t="shared" si="63"/>
        <v>A55003</v>
      </c>
    </row>
    <row r="1024" spans="1:12" x14ac:dyDescent="0.25">
      <c r="A1024" s="11"/>
      <c r="B1024" s="10">
        <v>30570</v>
      </c>
      <c r="G1024" s="115"/>
      <c r="H1024" s="116">
        <v>55004</v>
      </c>
      <c r="I1024" t="str">
        <f t="shared" si="60"/>
        <v>L</v>
      </c>
      <c r="J1024" t="str">
        <f t="shared" si="61"/>
        <v>L</v>
      </c>
      <c r="K1024" t="str">
        <f t="shared" si="62"/>
        <v>A</v>
      </c>
      <c r="L1024" t="str">
        <f t="shared" si="63"/>
        <v>A55004</v>
      </c>
    </row>
    <row r="1025" spans="1:12" x14ac:dyDescent="0.25">
      <c r="A1025" s="11"/>
      <c r="B1025" s="10">
        <v>30572</v>
      </c>
      <c r="G1025" s="115"/>
      <c r="H1025" s="116">
        <v>55005</v>
      </c>
      <c r="I1025" t="str">
        <f t="shared" si="60"/>
        <v>L</v>
      </c>
      <c r="J1025" t="str">
        <f t="shared" si="61"/>
        <v>L</v>
      </c>
      <c r="K1025" t="str">
        <f t="shared" si="62"/>
        <v>A</v>
      </c>
      <c r="L1025" t="str">
        <f t="shared" si="63"/>
        <v>A55005</v>
      </c>
    </row>
    <row r="1026" spans="1:12" x14ac:dyDescent="0.25">
      <c r="A1026" s="11"/>
      <c r="B1026" s="10">
        <v>30574</v>
      </c>
      <c r="G1026" s="115"/>
      <c r="H1026" s="116">
        <v>55015</v>
      </c>
      <c r="I1026" t="str">
        <f t="shared" si="60"/>
        <v>L</v>
      </c>
      <c r="J1026" t="str">
        <f t="shared" si="61"/>
        <v>L</v>
      </c>
      <c r="K1026" t="str">
        <f t="shared" si="62"/>
        <v>A</v>
      </c>
      <c r="L1026" t="str">
        <f t="shared" si="63"/>
        <v>A55015</v>
      </c>
    </row>
    <row r="1027" spans="1:12" x14ac:dyDescent="0.25">
      <c r="A1027" s="11"/>
      <c r="B1027" s="10">
        <v>30591</v>
      </c>
      <c r="G1027" s="115"/>
      <c r="H1027" s="116">
        <v>55016</v>
      </c>
      <c r="I1027" t="str">
        <f t="shared" ref="I1027:I1090" si="64">_xlfn.CONCAT("L",E1027)</f>
        <v>L</v>
      </c>
      <c r="J1027" t="str">
        <f t="shared" ref="J1027:J1090" si="65">_xlfn.CONCAT("L",F1027)</f>
        <v>L</v>
      </c>
      <c r="K1027" t="str">
        <f t="shared" ref="K1027:K1090" si="66">_xlfn.CONCAT("A",G1027)</f>
        <v>A</v>
      </c>
      <c r="L1027" t="str">
        <f t="shared" ref="L1027:L1090" si="67">_xlfn.CONCAT("A",H1027)</f>
        <v>A55016</v>
      </c>
    </row>
    <row r="1028" spans="1:12" x14ac:dyDescent="0.25">
      <c r="A1028" s="11"/>
      <c r="B1028" s="10">
        <v>30715</v>
      </c>
      <c r="G1028" s="115"/>
      <c r="H1028" s="116">
        <v>55017</v>
      </c>
      <c r="I1028" t="str">
        <f t="shared" si="64"/>
        <v>L</v>
      </c>
      <c r="J1028" t="str">
        <f t="shared" si="65"/>
        <v>L</v>
      </c>
      <c r="K1028" t="str">
        <f t="shared" si="66"/>
        <v>A</v>
      </c>
      <c r="L1028" t="str">
        <f t="shared" si="67"/>
        <v>A55017</v>
      </c>
    </row>
    <row r="1029" spans="1:12" x14ac:dyDescent="0.25">
      <c r="A1029" s="11"/>
      <c r="B1029" s="10">
        <v>30719</v>
      </c>
      <c r="G1029" s="115"/>
      <c r="H1029" s="116">
        <v>55018</v>
      </c>
      <c r="I1029" t="str">
        <f t="shared" si="64"/>
        <v>L</v>
      </c>
      <c r="J1029" t="str">
        <f t="shared" si="65"/>
        <v>L</v>
      </c>
      <c r="K1029" t="str">
        <f t="shared" si="66"/>
        <v>A</v>
      </c>
      <c r="L1029" t="str">
        <f t="shared" si="67"/>
        <v>A55018</v>
      </c>
    </row>
    <row r="1030" spans="1:12" x14ac:dyDescent="0.25">
      <c r="A1030" s="11"/>
      <c r="B1030" s="10">
        <v>30721</v>
      </c>
      <c r="G1030" s="115"/>
      <c r="H1030" s="116">
        <v>55019</v>
      </c>
      <c r="I1030" t="str">
        <f t="shared" si="64"/>
        <v>L</v>
      </c>
      <c r="J1030" t="str">
        <f t="shared" si="65"/>
        <v>L</v>
      </c>
      <c r="K1030" t="str">
        <f t="shared" si="66"/>
        <v>A</v>
      </c>
      <c r="L1030" t="str">
        <f t="shared" si="67"/>
        <v>A55019</v>
      </c>
    </row>
    <row r="1031" spans="1:12" x14ac:dyDescent="0.25">
      <c r="A1031" s="11"/>
      <c r="B1031" s="10">
        <v>30731</v>
      </c>
      <c r="G1031" s="115"/>
      <c r="H1031" s="116">
        <v>55020</v>
      </c>
      <c r="I1031" t="str">
        <f t="shared" si="64"/>
        <v>L</v>
      </c>
      <c r="J1031" t="str">
        <f t="shared" si="65"/>
        <v>L</v>
      </c>
      <c r="K1031" t="str">
        <f t="shared" si="66"/>
        <v>A</v>
      </c>
      <c r="L1031" t="str">
        <f t="shared" si="67"/>
        <v>A55020</v>
      </c>
    </row>
    <row r="1032" spans="1:12" x14ac:dyDescent="0.25">
      <c r="A1032" s="11"/>
      <c r="B1032" s="10">
        <v>30733</v>
      </c>
      <c r="G1032" s="115"/>
      <c r="H1032" s="116">
        <v>55021</v>
      </c>
      <c r="I1032" t="str">
        <f t="shared" si="64"/>
        <v>L</v>
      </c>
      <c r="J1032" t="str">
        <f t="shared" si="65"/>
        <v>L</v>
      </c>
      <c r="K1032" t="str">
        <f t="shared" si="66"/>
        <v>A</v>
      </c>
      <c r="L1032" t="str">
        <f t="shared" si="67"/>
        <v>A55021</v>
      </c>
    </row>
    <row r="1033" spans="1:12" x14ac:dyDescent="0.25">
      <c r="A1033" s="11"/>
      <c r="B1033" s="10">
        <v>30798</v>
      </c>
      <c r="G1033" s="115"/>
      <c r="H1033" s="116">
        <v>55022</v>
      </c>
      <c r="I1033" t="str">
        <f t="shared" si="64"/>
        <v>L</v>
      </c>
      <c r="J1033" t="str">
        <f t="shared" si="65"/>
        <v>L</v>
      </c>
      <c r="K1033" t="str">
        <f t="shared" si="66"/>
        <v>A</v>
      </c>
      <c r="L1033" t="str">
        <f t="shared" si="67"/>
        <v>A55022</v>
      </c>
    </row>
    <row r="1034" spans="1:12" x14ac:dyDescent="0.25">
      <c r="A1034" s="11"/>
      <c r="B1034" s="10">
        <v>30817</v>
      </c>
      <c r="G1034" s="115"/>
      <c r="H1034" s="116">
        <v>55023</v>
      </c>
      <c r="I1034" t="str">
        <f t="shared" si="64"/>
        <v>L</v>
      </c>
      <c r="J1034" t="str">
        <f t="shared" si="65"/>
        <v>L</v>
      </c>
      <c r="K1034" t="str">
        <f t="shared" si="66"/>
        <v>A</v>
      </c>
      <c r="L1034" t="str">
        <f t="shared" si="67"/>
        <v>A55023</v>
      </c>
    </row>
    <row r="1035" spans="1:12" x14ac:dyDescent="0.25">
      <c r="A1035" s="11"/>
      <c r="B1035" s="10">
        <v>30860</v>
      </c>
      <c r="G1035" s="115"/>
      <c r="H1035" s="116">
        <v>55025</v>
      </c>
      <c r="I1035" t="str">
        <f t="shared" si="64"/>
        <v>L</v>
      </c>
      <c r="J1035" t="str">
        <f t="shared" si="65"/>
        <v>L</v>
      </c>
      <c r="K1035" t="str">
        <f t="shared" si="66"/>
        <v>A</v>
      </c>
      <c r="L1035" t="str">
        <f t="shared" si="67"/>
        <v>A55025</v>
      </c>
    </row>
    <row r="1036" spans="1:12" x14ac:dyDescent="0.25">
      <c r="A1036" s="11"/>
      <c r="B1036" s="10">
        <v>30862</v>
      </c>
      <c r="G1036" s="115"/>
      <c r="H1036" s="116">
        <v>55030</v>
      </c>
      <c r="I1036" t="str">
        <f t="shared" si="64"/>
        <v>L</v>
      </c>
      <c r="J1036" t="str">
        <f t="shared" si="65"/>
        <v>L</v>
      </c>
      <c r="K1036" t="str">
        <f t="shared" si="66"/>
        <v>A</v>
      </c>
      <c r="L1036" t="str">
        <f t="shared" si="67"/>
        <v>A55030</v>
      </c>
    </row>
    <row r="1037" spans="1:12" x14ac:dyDescent="0.25">
      <c r="A1037" s="11"/>
      <c r="B1037" s="10">
        <v>30866</v>
      </c>
      <c r="G1037" s="115"/>
      <c r="H1037" s="116">
        <v>55031</v>
      </c>
      <c r="I1037" t="str">
        <f t="shared" si="64"/>
        <v>L</v>
      </c>
      <c r="J1037" t="str">
        <f t="shared" si="65"/>
        <v>L</v>
      </c>
      <c r="K1037" t="str">
        <f t="shared" si="66"/>
        <v>A</v>
      </c>
      <c r="L1037" t="str">
        <f t="shared" si="67"/>
        <v>A55031</v>
      </c>
    </row>
    <row r="1038" spans="1:12" x14ac:dyDescent="0.25">
      <c r="A1038" s="11"/>
      <c r="B1038" s="10">
        <v>30868</v>
      </c>
      <c r="G1038" s="115"/>
      <c r="H1038" s="116">
        <v>55032</v>
      </c>
      <c r="I1038" t="str">
        <f t="shared" si="64"/>
        <v>L</v>
      </c>
      <c r="J1038" t="str">
        <f t="shared" si="65"/>
        <v>L</v>
      </c>
      <c r="K1038" t="str">
        <f t="shared" si="66"/>
        <v>A</v>
      </c>
      <c r="L1038" t="str">
        <f t="shared" si="67"/>
        <v>A55032</v>
      </c>
    </row>
    <row r="1039" spans="1:12" x14ac:dyDescent="0.25">
      <c r="A1039" s="11"/>
      <c r="B1039" s="10">
        <v>30870</v>
      </c>
      <c r="G1039" s="115"/>
      <c r="H1039" s="116">
        <v>55033</v>
      </c>
      <c r="I1039" t="str">
        <f t="shared" si="64"/>
        <v>L</v>
      </c>
      <c r="J1039" t="str">
        <f t="shared" si="65"/>
        <v>L</v>
      </c>
      <c r="K1039" t="str">
        <f t="shared" si="66"/>
        <v>A</v>
      </c>
      <c r="L1039" t="str">
        <f t="shared" si="67"/>
        <v>A55033</v>
      </c>
    </row>
    <row r="1040" spans="1:12" x14ac:dyDescent="0.25">
      <c r="A1040" s="11"/>
      <c r="B1040" s="10">
        <v>30872</v>
      </c>
      <c r="G1040" s="115"/>
      <c r="H1040" s="116">
        <v>55034</v>
      </c>
      <c r="I1040" t="str">
        <f t="shared" si="64"/>
        <v>L</v>
      </c>
      <c r="J1040" t="str">
        <f t="shared" si="65"/>
        <v>L</v>
      </c>
      <c r="K1040" t="str">
        <f t="shared" si="66"/>
        <v>A</v>
      </c>
      <c r="L1040" t="str">
        <f t="shared" si="67"/>
        <v>A55034</v>
      </c>
    </row>
    <row r="1041" spans="1:12" x14ac:dyDescent="0.25">
      <c r="A1041" s="11"/>
      <c r="B1041" s="10">
        <v>30874</v>
      </c>
      <c r="G1041" s="115"/>
      <c r="H1041" s="116">
        <v>55035</v>
      </c>
      <c r="I1041" t="str">
        <f t="shared" si="64"/>
        <v>L</v>
      </c>
      <c r="J1041" t="str">
        <f t="shared" si="65"/>
        <v>L</v>
      </c>
      <c r="K1041" t="str">
        <f t="shared" si="66"/>
        <v>A</v>
      </c>
      <c r="L1041" t="str">
        <f t="shared" si="67"/>
        <v>A55035</v>
      </c>
    </row>
    <row r="1042" spans="1:12" x14ac:dyDescent="0.25">
      <c r="A1042" s="11"/>
      <c r="B1042" s="10">
        <v>30876</v>
      </c>
      <c r="G1042" s="115"/>
      <c r="H1042" s="116">
        <v>55036</v>
      </c>
      <c r="I1042" t="str">
        <f t="shared" si="64"/>
        <v>L</v>
      </c>
      <c r="J1042" t="str">
        <f t="shared" si="65"/>
        <v>L</v>
      </c>
      <c r="K1042" t="str">
        <f t="shared" si="66"/>
        <v>A</v>
      </c>
      <c r="L1042" t="str">
        <f t="shared" si="67"/>
        <v>A55036</v>
      </c>
    </row>
    <row r="1043" spans="1:12" x14ac:dyDescent="0.25">
      <c r="A1043" s="11"/>
      <c r="B1043" s="10">
        <v>30878</v>
      </c>
      <c r="G1043" s="115"/>
      <c r="H1043" s="116">
        <v>55037</v>
      </c>
      <c r="I1043" t="str">
        <f t="shared" si="64"/>
        <v>L</v>
      </c>
      <c r="J1043" t="str">
        <f t="shared" si="65"/>
        <v>L</v>
      </c>
      <c r="K1043" t="str">
        <f t="shared" si="66"/>
        <v>A</v>
      </c>
      <c r="L1043" t="str">
        <f t="shared" si="67"/>
        <v>A55037</v>
      </c>
    </row>
    <row r="1044" spans="1:12" x14ac:dyDescent="0.25">
      <c r="A1044" s="11"/>
      <c r="B1044" s="10">
        <v>30896</v>
      </c>
      <c r="G1044" s="115"/>
      <c r="H1044" s="116">
        <v>55044</v>
      </c>
      <c r="I1044" t="str">
        <f t="shared" si="64"/>
        <v>L</v>
      </c>
      <c r="J1044" t="str">
        <f t="shared" si="65"/>
        <v>L</v>
      </c>
      <c r="K1044" t="str">
        <f t="shared" si="66"/>
        <v>A</v>
      </c>
      <c r="L1044" t="str">
        <f t="shared" si="67"/>
        <v>A55044</v>
      </c>
    </row>
    <row r="1045" spans="1:12" x14ac:dyDescent="0.25">
      <c r="A1045" s="11"/>
      <c r="B1045" s="10">
        <v>30905</v>
      </c>
      <c r="G1045" s="115"/>
      <c r="H1045" s="116">
        <v>55045</v>
      </c>
      <c r="I1045" t="str">
        <f t="shared" si="64"/>
        <v>L</v>
      </c>
      <c r="J1045" t="str">
        <f t="shared" si="65"/>
        <v>L</v>
      </c>
      <c r="K1045" t="str">
        <f t="shared" si="66"/>
        <v>A</v>
      </c>
      <c r="L1045" t="str">
        <f t="shared" si="67"/>
        <v>A55045</v>
      </c>
    </row>
    <row r="1046" spans="1:12" x14ac:dyDescent="0.25">
      <c r="A1046" s="11"/>
      <c r="B1046" s="10">
        <v>31072</v>
      </c>
      <c r="G1046" s="115"/>
      <c r="H1046" s="116">
        <v>55048</v>
      </c>
      <c r="I1046" t="str">
        <f t="shared" si="64"/>
        <v>L</v>
      </c>
      <c r="J1046" t="str">
        <f t="shared" si="65"/>
        <v>L</v>
      </c>
      <c r="K1046" t="str">
        <f t="shared" si="66"/>
        <v>A</v>
      </c>
      <c r="L1046" t="str">
        <f t="shared" si="67"/>
        <v>A55048</v>
      </c>
    </row>
    <row r="1047" spans="1:12" x14ac:dyDescent="0.25">
      <c r="A1047" s="11"/>
      <c r="B1047" s="10">
        <v>31074</v>
      </c>
      <c r="G1047" s="115"/>
      <c r="H1047" s="116">
        <v>55049</v>
      </c>
      <c r="I1047" t="str">
        <f t="shared" si="64"/>
        <v>L</v>
      </c>
      <c r="J1047" t="str">
        <f t="shared" si="65"/>
        <v>L</v>
      </c>
      <c r="K1047" t="str">
        <f t="shared" si="66"/>
        <v>A</v>
      </c>
      <c r="L1047" t="str">
        <f t="shared" si="67"/>
        <v>A55049</v>
      </c>
    </row>
    <row r="1048" spans="1:12" x14ac:dyDescent="0.25">
      <c r="A1048" s="11"/>
      <c r="B1048" s="10">
        <v>31076</v>
      </c>
      <c r="G1048" s="115"/>
      <c r="H1048" s="116">
        <v>55052</v>
      </c>
      <c r="I1048" t="str">
        <f t="shared" si="64"/>
        <v>L</v>
      </c>
      <c r="J1048" t="str">
        <f t="shared" si="65"/>
        <v>L</v>
      </c>
      <c r="K1048" t="str">
        <f t="shared" si="66"/>
        <v>A</v>
      </c>
      <c r="L1048" t="str">
        <f t="shared" si="67"/>
        <v>A55052</v>
      </c>
    </row>
    <row r="1049" spans="1:12" x14ac:dyDescent="0.25">
      <c r="A1049" s="11"/>
      <c r="B1049" s="10">
        <v>31078</v>
      </c>
      <c r="G1049" s="115"/>
      <c r="H1049" s="116">
        <v>55053</v>
      </c>
      <c r="I1049" t="str">
        <f t="shared" si="64"/>
        <v>L</v>
      </c>
      <c r="J1049" t="str">
        <f t="shared" si="65"/>
        <v>L</v>
      </c>
      <c r="K1049" t="str">
        <f t="shared" si="66"/>
        <v>A</v>
      </c>
      <c r="L1049" t="str">
        <f t="shared" si="67"/>
        <v>A55053</v>
      </c>
    </row>
    <row r="1050" spans="1:12" x14ac:dyDescent="0.25">
      <c r="A1050" s="11"/>
      <c r="B1050" s="10">
        <v>31082</v>
      </c>
      <c r="G1050" s="115"/>
      <c r="H1050" s="116">
        <v>55055</v>
      </c>
      <c r="I1050" t="str">
        <f t="shared" si="64"/>
        <v>L</v>
      </c>
      <c r="J1050" t="str">
        <f t="shared" si="65"/>
        <v>L</v>
      </c>
      <c r="K1050" t="str">
        <f t="shared" si="66"/>
        <v>A</v>
      </c>
      <c r="L1050" t="str">
        <f t="shared" si="67"/>
        <v>A55055</v>
      </c>
    </row>
    <row r="1051" spans="1:12" x14ac:dyDescent="0.25">
      <c r="A1051" s="11"/>
      <c r="B1051" s="10">
        <v>31084</v>
      </c>
      <c r="G1051" s="115"/>
      <c r="H1051" s="116">
        <v>55056</v>
      </c>
      <c r="I1051" t="str">
        <f t="shared" si="64"/>
        <v>L</v>
      </c>
      <c r="J1051" t="str">
        <f t="shared" si="65"/>
        <v>L</v>
      </c>
      <c r="K1051" t="str">
        <f t="shared" si="66"/>
        <v>A</v>
      </c>
      <c r="L1051" t="str">
        <f t="shared" si="67"/>
        <v>A55056</v>
      </c>
    </row>
    <row r="1052" spans="1:12" x14ac:dyDescent="0.25">
      <c r="A1052" s="11"/>
      <c r="B1052" s="10">
        <v>31144</v>
      </c>
      <c r="G1052" s="115"/>
      <c r="H1052" s="116">
        <v>55057</v>
      </c>
      <c r="I1052" t="str">
        <f t="shared" si="64"/>
        <v>L</v>
      </c>
      <c r="J1052" t="str">
        <f t="shared" si="65"/>
        <v>L</v>
      </c>
      <c r="K1052" t="str">
        <f t="shared" si="66"/>
        <v>A</v>
      </c>
      <c r="L1052" t="str">
        <f t="shared" si="67"/>
        <v>A55057</v>
      </c>
    </row>
    <row r="1053" spans="1:12" x14ac:dyDescent="0.25">
      <c r="A1053" s="11"/>
      <c r="B1053" s="10">
        <v>31187</v>
      </c>
      <c r="G1053" s="115"/>
      <c r="H1053" s="116">
        <v>55058</v>
      </c>
      <c r="I1053" t="str">
        <f t="shared" si="64"/>
        <v>L</v>
      </c>
      <c r="J1053" t="str">
        <f t="shared" si="65"/>
        <v>L</v>
      </c>
      <c r="K1053" t="str">
        <f t="shared" si="66"/>
        <v>A</v>
      </c>
      <c r="L1053" t="str">
        <f t="shared" si="67"/>
        <v>A55058</v>
      </c>
    </row>
    <row r="1054" spans="1:12" x14ac:dyDescent="0.25">
      <c r="A1054" s="11"/>
      <c r="B1054" s="10">
        <v>31203</v>
      </c>
      <c r="G1054" s="115"/>
      <c r="H1054" s="116">
        <v>55059</v>
      </c>
      <c r="I1054" t="str">
        <f t="shared" si="64"/>
        <v>L</v>
      </c>
      <c r="J1054" t="str">
        <f t="shared" si="65"/>
        <v>L</v>
      </c>
      <c r="K1054" t="str">
        <f t="shared" si="66"/>
        <v>A</v>
      </c>
      <c r="L1054" t="str">
        <f t="shared" si="67"/>
        <v>A55059</v>
      </c>
    </row>
    <row r="1055" spans="1:12" x14ac:dyDescent="0.25">
      <c r="A1055" s="11"/>
      <c r="B1055" s="10">
        <v>31223</v>
      </c>
      <c r="G1055" s="115"/>
      <c r="H1055" s="116">
        <v>55061</v>
      </c>
      <c r="I1055" t="str">
        <f t="shared" si="64"/>
        <v>L</v>
      </c>
      <c r="J1055" t="str">
        <f t="shared" si="65"/>
        <v>L</v>
      </c>
      <c r="K1055" t="str">
        <f t="shared" si="66"/>
        <v>A</v>
      </c>
      <c r="L1055" t="str">
        <f t="shared" si="67"/>
        <v>A55061</v>
      </c>
    </row>
    <row r="1056" spans="1:12" x14ac:dyDescent="0.25">
      <c r="A1056" s="11"/>
      <c r="B1056" s="10">
        <v>31225</v>
      </c>
      <c r="G1056" s="115"/>
      <c r="H1056" s="116">
        <v>55062</v>
      </c>
      <c r="I1056" t="str">
        <f t="shared" si="64"/>
        <v>L</v>
      </c>
      <c r="J1056" t="str">
        <f t="shared" si="65"/>
        <v>L</v>
      </c>
      <c r="K1056" t="str">
        <f t="shared" si="66"/>
        <v>A</v>
      </c>
      <c r="L1056" t="str">
        <f t="shared" si="67"/>
        <v>A55062</v>
      </c>
    </row>
    <row r="1057" spans="1:12" x14ac:dyDescent="0.25">
      <c r="A1057" s="11"/>
      <c r="B1057" s="10">
        <v>31231</v>
      </c>
      <c r="G1057" s="115"/>
      <c r="H1057" s="116">
        <v>55065</v>
      </c>
      <c r="I1057" t="str">
        <f t="shared" si="64"/>
        <v>L</v>
      </c>
      <c r="J1057" t="str">
        <f t="shared" si="65"/>
        <v>L</v>
      </c>
      <c r="K1057" t="str">
        <f t="shared" si="66"/>
        <v>A</v>
      </c>
      <c r="L1057" t="str">
        <f t="shared" si="67"/>
        <v>A55065</v>
      </c>
    </row>
    <row r="1058" spans="1:12" x14ac:dyDescent="0.25">
      <c r="A1058" s="11"/>
      <c r="B1058" s="10">
        <v>31243</v>
      </c>
      <c r="G1058" s="115"/>
      <c r="H1058" s="116">
        <v>55066</v>
      </c>
      <c r="I1058" t="str">
        <f t="shared" si="64"/>
        <v>L</v>
      </c>
      <c r="J1058" t="str">
        <f t="shared" si="65"/>
        <v>L</v>
      </c>
      <c r="K1058" t="str">
        <f t="shared" si="66"/>
        <v>A</v>
      </c>
      <c r="L1058" t="str">
        <f t="shared" si="67"/>
        <v>A55066</v>
      </c>
    </row>
    <row r="1059" spans="1:12" x14ac:dyDescent="0.25">
      <c r="A1059" s="11"/>
      <c r="B1059" s="10">
        <v>31245</v>
      </c>
      <c r="G1059" s="115"/>
      <c r="H1059" s="116">
        <v>55067</v>
      </c>
      <c r="I1059" t="str">
        <f t="shared" si="64"/>
        <v>L</v>
      </c>
      <c r="J1059" t="str">
        <f t="shared" si="65"/>
        <v>L</v>
      </c>
      <c r="K1059" t="str">
        <f t="shared" si="66"/>
        <v>A</v>
      </c>
      <c r="L1059" t="str">
        <f t="shared" si="67"/>
        <v>A55067</v>
      </c>
    </row>
    <row r="1060" spans="1:12" x14ac:dyDescent="0.25">
      <c r="A1060" s="11"/>
      <c r="B1060" s="10">
        <v>31247</v>
      </c>
      <c r="G1060" s="115"/>
      <c r="H1060" s="116">
        <v>55069</v>
      </c>
      <c r="I1060" t="str">
        <f t="shared" si="64"/>
        <v>L</v>
      </c>
      <c r="J1060" t="str">
        <f t="shared" si="65"/>
        <v>L</v>
      </c>
      <c r="K1060" t="str">
        <f t="shared" si="66"/>
        <v>A</v>
      </c>
      <c r="L1060" t="str">
        <f t="shared" si="67"/>
        <v>A55069</v>
      </c>
    </row>
    <row r="1061" spans="1:12" x14ac:dyDescent="0.25">
      <c r="A1061" s="11"/>
      <c r="B1061" s="10">
        <v>31249</v>
      </c>
      <c r="G1061" s="115"/>
      <c r="H1061" s="116">
        <v>55071</v>
      </c>
      <c r="I1061" t="str">
        <f t="shared" si="64"/>
        <v>L</v>
      </c>
      <c r="J1061" t="str">
        <f t="shared" si="65"/>
        <v>L</v>
      </c>
      <c r="K1061" t="str">
        <f t="shared" si="66"/>
        <v>A</v>
      </c>
      <c r="L1061" t="str">
        <f t="shared" si="67"/>
        <v>A55071</v>
      </c>
    </row>
    <row r="1062" spans="1:12" x14ac:dyDescent="0.25">
      <c r="A1062" s="11"/>
      <c r="B1062" s="10">
        <v>31254</v>
      </c>
      <c r="G1062" s="115"/>
      <c r="H1062" s="116">
        <v>55072</v>
      </c>
      <c r="I1062" t="str">
        <f t="shared" si="64"/>
        <v>L</v>
      </c>
      <c r="J1062" t="str">
        <f t="shared" si="65"/>
        <v>L</v>
      </c>
      <c r="K1062" t="str">
        <f t="shared" si="66"/>
        <v>A</v>
      </c>
      <c r="L1062" t="str">
        <f t="shared" si="67"/>
        <v>A55072</v>
      </c>
    </row>
    <row r="1063" spans="1:12" x14ac:dyDescent="0.25">
      <c r="A1063" s="11"/>
      <c r="B1063" s="10">
        <v>31267</v>
      </c>
      <c r="G1063" s="115"/>
      <c r="H1063" s="116">
        <v>55076</v>
      </c>
      <c r="I1063" t="str">
        <f t="shared" si="64"/>
        <v>L</v>
      </c>
      <c r="J1063" t="str">
        <f t="shared" si="65"/>
        <v>L</v>
      </c>
      <c r="K1063" t="str">
        <f t="shared" si="66"/>
        <v>A</v>
      </c>
      <c r="L1063" t="str">
        <f t="shared" si="67"/>
        <v>A55076</v>
      </c>
    </row>
    <row r="1064" spans="1:12" x14ac:dyDescent="0.25">
      <c r="A1064" s="11"/>
      <c r="B1064" s="10">
        <v>31271</v>
      </c>
      <c r="G1064" s="115"/>
      <c r="H1064" s="116">
        <v>55077</v>
      </c>
      <c r="I1064" t="str">
        <f t="shared" si="64"/>
        <v>L</v>
      </c>
      <c r="J1064" t="str">
        <f t="shared" si="65"/>
        <v>L</v>
      </c>
      <c r="K1064" t="str">
        <f t="shared" si="66"/>
        <v>A</v>
      </c>
      <c r="L1064" t="str">
        <f t="shared" si="67"/>
        <v>A55077</v>
      </c>
    </row>
    <row r="1065" spans="1:12" x14ac:dyDescent="0.25">
      <c r="A1065" s="11"/>
      <c r="B1065" s="10">
        <v>31300</v>
      </c>
      <c r="G1065" s="115"/>
      <c r="H1065" s="116">
        <v>55079</v>
      </c>
      <c r="I1065" t="str">
        <f t="shared" si="64"/>
        <v>L</v>
      </c>
      <c r="J1065" t="str">
        <f t="shared" si="65"/>
        <v>L</v>
      </c>
      <c r="K1065" t="str">
        <f t="shared" si="66"/>
        <v>A</v>
      </c>
      <c r="L1065" t="str">
        <f t="shared" si="67"/>
        <v>A55079</v>
      </c>
    </row>
    <row r="1066" spans="1:12" x14ac:dyDescent="0.25">
      <c r="A1066" s="11"/>
      <c r="B1066" s="10">
        <v>31346</v>
      </c>
      <c r="G1066" s="115"/>
      <c r="H1066" s="116">
        <v>55080</v>
      </c>
      <c r="I1066" t="str">
        <f t="shared" si="64"/>
        <v>L</v>
      </c>
      <c r="J1066" t="str">
        <f t="shared" si="65"/>
        <v>L</v>
      </c>
      <c r="K1066" t="str">
        <f t="shared" si="66"/>
        <v>A</v>
      </c>
      <c r="L1066" t="str">
        <f t="shared" si="67"/>
        <v>A55080</v>
      </c>
    </row>
    <row r="1067" spans="1:12" x14ac:dyDescent="0.25">
      <c r="A1067" s="11"/>
      <c r="B1067" s="10">
        <v>31348</v>
      </c>
      <c r="G1067" s="115"/>
      <c r="H1067" s="116">
        <v>55081</v>
      </c>
      <c r="I1067" t="str">
        <f t="shared" si="64"/>
        <v>L</v>
      </c>
      <c r="J1067" t="str">
        <f t="shared" si="65"/>
        <v>L</v>
      </c>
      <c r="K1067" t="str">
        <f t="shared" si="66"/>
        <v>A</v>
      </c>
      <c r="L1067" t="str">
        <f t="shared" si="67"/>
        <v>A55081</v>
      </c>
    </row>
    <row r="1068" spans="1:12" x14ac:dyDescent="0.25">
      <c r="A1068" s="11"/>
      <c r="B1068" s="10">
        <v>31359</v>
      </c>
      <c r="G1068" s="115"/>
      <c r="H1068" s="116">
        <v>55082</v>
      </c>
      <c r="I1068" t="str">
        <f t="shared" si="64"/>
        <v>L</v>
      </c>
      <c r="J1068" t="str">
        <f t="shared" si="65"/>
        <v>L</v>
      </c>
      <c r="K1068" t="str">
        <f t="shared" si="66"/>
        <v>A</v>
      </c>
      <c r="L1068" t="str">
        <f t="shared" si="67"/>
        <v>A55082</v>
      </c>
    </row>
    <row r="1069" spans="1:12" x14ac:dyDescent="0.25">
      <c r="A1069" s="11"/>
      <c r="B1069" s="10">
        <v>31361</v>
      </c>
      <c r="G1069" s="115"/>
      <c r="H1069" s="116">
        <v>55083</v>
      </c>
      <c r="I1069" t="str">
        <f t="shared" si="64"/>
        <v>L</v>
      </c>
      <c r="J1069" t="str">
        <f t="shared" si="65"/>
        <v>L</v>
      </c>
      <c r="K1069" t="str">
        <f t="shared" si="66"/>
        <v>A</v>
      </c>
      <c r="L1069" t="str">
        <f t="shared" si="67"/>
        <v>A55083</v>
      </c>
    </row>
    <row r="1070" spans="1:12" x14ac:dyDescent="0.25">
      <c r="A1070" s="11"/>
      <c r="B1070" s="10">
        <v>31377</v>
      </c>
      <c r="G1070" s="116">
        <v>53566</v>
      </c>
      <c r="H1070" s="116">
        <v>55085</v>
      </c>
      <c r="I1070" t="str">
        <f t="shared" si="64"/>
        <v>L</v>
      </c>
      <c r="J1070" t="str">
        <f t="shared" si="65"/>
        <v>L</v>
      </c>
      <c r="K1070" t="str">
        <f t="shared" si="66"/>
        <v>A53566</v>
      </c>
      <c r="L1070" t="str">
        <f t="shared" si="67"/>
        <v>A55085</v>
      </c>
    </row>
    <row r="1071" spans="1:12" x14ac:dyDescent="0.25">
      <c r="A1071" s="11"/>
      <c r="B1071" s="10">
        <v>31391</v>
      </c>
      <c r="G1071" s="116">
        <v>53566</v>
      </c>
      <c r="H1071" s="116">
        <v>55086</v>
      </c>
      <c r="I1071" t="str">
        <f t="shared" si="64"/>
        <v>L</v>
      </c>
      <c r="J1071" t="str">
        <f t="shared" si="65"/>
        <v>L</v>
      </c>
      <c r="K1071" t="str">
        <f t="shared" si="66"/>
        <v>A53566</v>
      </c>
      <c r="L1071" t="str">
        <f t="shared" si="67"/>
        <v>A55086</v>
      </c>
    </row>
    <row r="1072" spans="1:12" x14ac:dyDescent="0.25">
      <c r="A1072" s="11"/>
      <c r="B1072" s="10">
        <v>31399</v>
      </c>
      <c r="G1072" s="115"/>
      <c r="H1072" s="116">
        <v>55087</v>
      </c>
      <c r="I1072" t="str">
        <f t="shared" si="64"/>
        <v>L</v>
      </c>
      <c r="J1072" t="str">
        <f t="shared" si="65"/>
        <v>L</v>
      </c>
      <c r="K1072" t="str">
        <f t="shared" si="66"/>
        <v>A</v>
      </c>
      <c r="L1072" t="str">
        <f t="shared" si="67"/>
        <v>A55087</v>
      </c>
    </row>
    <row r="1073" spans="1:12" x14ac:dyDescent="0.25">
      <c r="A1073" s="11"/>
      <c r="B1073" s="10">
        <v>31415</v>
      </c>
      <c r="G1073" s="116">
        <v>53604</v>
      </c>
      <c r="H1073" s="116">
        <v>55088</v>
      </c>
      <c r="I1073" t="str">
        <f t="shared" si="64"/>
        <v>L</v>
      </c>
      <c r="J1073" t="str">
        <f t="shared" si="65"/>
        <v>L</v>
      </c>
      <c r="K1073" t="str">
        <f t="shared" si="66"/>
        <v>A53604</v>
      </c>
      <c r="L1073" t="str">
        <f t="shared" si="67"/>
        <v>A55088</v>
      </c>
    </row>
    <row r="1074" spans="1:12" x14ac:dyDescent="0.25">
      <c r="A1074" s="11"/>
      <c r="B1074" s="10">
        <v>31428</v>
      </c>
      <c r="G1074" s="116">
        <v>53604</v>
      </c>
      <c r="H1074" s="116">
        <v>55089</v>
      </c>
      <c r="I1074" t="str">
        <f t="shared" si="64"/>
        <v>L</v>
      </c>
      <c r="J1074" t="str">
        <f t="shared" si="65"/>
        <v>L</v>
      </c>
      <c r="K1074" t="str">
        <f t="shared" si="66"/>
        <v>A53604</v>
      </c>
      <c r="L1074" t="str">
        <f t="shared" si="67"/>
        <v>A55089</v>
      </c>
    </row>
    <row r="1075" spans="1:12" x14ac:dyDescent="0.25">
      <c r="A1075" s="11"/>
      <c r="B1075" s="10">
        <v>31461</v>
      </c>
      <c r="G1075" s="116">
        <v>53458</v>
      </c>
      <c r="H1075" s="116">
        <v>55090</v>
      </c>
      <c r="I1075" t="str">
        <f t="shared" si="64"/>
        <v>L</v>
      </c>
      <c r="J1075" t="str">
        <f t="shared" si="65"/>
        <v>L</v>
      </c>
      <c r="K1075" t="str">
        <f t="shared" si="66"/>
        <v>A53458</v>
      </c>
      <c r="L1075" t="str">
        <f t="shared" si="67"/>
        <v>A55090</v>
      </c>
    </row>
    <row r="1076" spans="1:12" x14ac:dyDescent="0.25">
      <c r="A1076" s="11"/>
      <c r="B1076" s="10">
        <v>31465</v>
      </c>
      <c r="G1076" s="116">
        <v>53458</v>
      </c>
      <c r="H1076" s="116">
        <v>55091</v>
      </c>
      <c r="I1076" t="str">
        <f t="shared" si="64"/>
        <v>L</v>
      </c>
      <c r="J1076" t="str">
        <f t="shared" si="65"/>
        <v>L</v>
      </c>
      <c r="K1076" t="str">
        <f t="shared" si="66"/>
        <v>A53458</v>
      </c>
      <c r="L1076" t="str">
        <f t="shared" si="67"/>
        <v>A55091</v>
      </c>
    </row>
    <row r="1077" spans="1:12" x14ac:dyDescent="0.25">
      <c r="A1077" s="11"/>
      <c r="B1077" s="10">
        <v>31496</v>
      </c>
      <c r="G1077" s="116">
        <v>53658</v>
      </c>
      <c r="H1077" s="116">
        <v>55092</v>
      </c>
      <c r="I1077" t="str">
        <f t="shared" si="64"/>
        <v>L</v>
      </c>
      <c r="J1077" t="str">
        <f t="shared" si="65"/>
        <v>L</v>
      </c>
      <c r="K1077" t="str">
        <f t="shared" si="66"/>
        <v>A53658</v>
      </c>
      <c r="L1077" t="str">
        <f t="shared" si="67"/>
        <v>A55092</v>
      </c>
    </row>
    <row r="1078" spans="1:12" x14ac:dyDescent="0.25">
      <c r="A1078" s="11"/>
      <c r="B1078" s="10">
        <v>31510</v>
      </c>
      <c r="G1078" s="116">
        <v>53658</v>
      </c>
      <c r="H1078" s="116">
        <v>55093</v>
      </c>
      <c r="I1078" t="str">
        <f t="shared" si="64"/>
        <v>L</v>
      </c>
      <c r="J1078" t="str">
        <f t="shared" si="65"/>
        <v>L</v>
      </c>
      <c r="K1078" t="str">
        <f t="shared" si="66"/>
        <v>A53658</v>
      </c>
      <c r="L1078" t="str">
        <f t="shared" si="67"/>
        <v>A55093</v>
      </c>
    </row>
    <row r="1079" spans="1:12" x14ac:dyDescent="0.25">
      <c r="A1079" s="11"/>
      <c r="B1079" s="10">
        <v>31512</v>
      </c>
      <c r="G1079" s="116">
        <v>53654</v>
      </c>
      <c r="H1079" s="116">
        <v>55094</v>
      </c>
      <c r="I1079" t="str">
        <f t="shared" si="64"/>
        <v>L</v>
      </c>
      <c r="J1079" t="str">
        <f t="shared" si="65"/>
        <v>L</v>
      </c>
      <c r="K1079" t="str">
        <f t="shared" si="66"/>
        <v>A53654</v>
      </c>
      <c r="L1079" t="str">
        <f t="shared" si="67"/>
        <v>A55094</v>
      </c>
    </row>
    <row r="1080" spans="1:12" x14ac:dyDescent="0.25">
      <c r="A1080" s="11"/>
      <c r="B1080" s="10">
        <v>31530</v>
      </c>
      <c r="G1080" s="116">
        <v>53654</v>
      </c>
      <c r="H1080" s="116">
        <v>55095</v>
      </c>
      <c r="I1080" t="str">
        <f t="shared" si="64"/>
        <v>L</v>
      </c>
      <c r="J1080" t="str">
        <f t="shared" si="65"/>
        <v>L</v>
      </c>
      <c r="K1080" t="str">
        <f t="shared" si="66"/>
        <v>A53654</v>
      </c>
      <c r="L1080" t="str">
        <f t="shared" si="67"/>
        <v>A55095</v>
      </c>
    </row>
    <row r="1081" spans="1:12" x14ac:dyDescent="0.25">
      <c r="A1081" s="11"/>
      <c r="B1081" s="10">
        <v>31531</v>
      </c>
      <c r="G1081" s="115"/>
      <c r="H1081" s="116">
        <v>55096</v>
      </c>
      <c r="I1081" t="str">
        <f t="shared" si="64"/>
        <v>L</v>
      </c>
      <c r="J1081" t="str">
        <f t="shared" si="65"/>
        <v>L</v>
      </c>
      <c r="K1081" t="str">
        <f t="shared" si="66"/>
        <v>A</v>
      </c>
      <c r="L1081" t="str">
        <f t="shared" si="67"/>
        <v>A55096</v>
      </c>
    </row>
    <row r="1082" spans="1:12" x14ac:dyDescent="0.25">
      <c r="A1082" s="11"/>
      <c r="B1082" s="10">
        <v>31532</v>
      </c>
      <c r="G1082" s="116">
        <v>53553</v>
      </c>
      <c r="H1082" s="116">
        <v>55097</v>
      </c>
      <c r="I1082" t="str">
        <f t="shared" si="64"/>
        <v>L</v>
      </c>
      <c r="J1082" t="str">
        <f t="shared" si="65"/>
        <v>L</v>
      </c>
      <c r="K1082" t="str">
        <f t="shared" si="66"/>
        <v>A53553</v>
      </c>
      <c r="L1082" t="str">
        <f t="shared" si="67"/>
        <v>A55097</v>
      </c>
    </row>
    <row r="1083" spans="1:12" x14ac:dyDescent="0.25">
      <c r="A1083" s="11"/>
      <c r="B1083" s="10">
        <v>31533</v>
      </c>
      <c r="G1083" s="116">
        <v>53553</v>
      </c>
      <c r="H1083" s="116">
        <v>55098</v>
      </c>
      <c r="I1083" t="str">
        <f t="shared" si="64"/>
        <v>L</v>
      </c>
      <c r="J1083" t="str">
        <f t="shared" si="65"/>
        <v>L</v>
      </c>
      <c r="K1083" t="str">
        <f t="shared" si="66"/>
        <v>A53553</v>
      </c>
      <c r="L1083" t="str">
        <f t="shared" si="67"/>
        <v>A55098</v>
      </c>
    </row>
    <row r="1084" spans="1:12" x14ac:dyDescent="0.25">
      <c r="A1084" s="11"/>
      <c r="B1084" s="10">
        <v>31534</v>
      </c>
      <c r="G1084" s="116">
        <v>53601</v>
      </c>
      <c r="H1084" s="116">
        <v>55099</v>
      </c>
      <c r="I1084" t="str">
        <f t="shared" si="64"/>
        <v>L</v>
      </c>
      <c r="J1084" t="str">
        <f t="shared" si="65"/>
        <v>L</v>
      </c>
      <c r="K1084" t="str">
        <f t="shared" si="66"/>
        <v>A53601</v>
      </c>
      <c r="L1084" t="str">
        <f t="shared" si="67"/>
        <v>A55099</v>
      </c>
    </row>
    <row r="1085" spans="1:12" x14ac:dyDescent="0.25">
      <c r="A1085" s="11"/>
      <c r="B1085" s="10">
        <v>31535</v>
      </c>
      <c r="G1085" s="116">
        <v>53601</v>
      </c>
      <c r="H1085" s="116">
        <v>55100</v>
      </c>
      <c r="I1085" t="str">
        <f t="shared" si="64"/>
        <v>L</v>
      </c>
      <c r="J1085" t="str">
        <f t="shared" si="65"/>
        <v>L</v>
      </c>
      <c r="K1085" t="str">
        <f t="shared" si="66"/>
        <v>A53601</v>
      </c>
      <c r="L1085" t="str">
        <f t="shared" si="67"/>
        <v>A55100</v>
      </c>
    </row>
    <row r="1086" spans="1:12" x14ac:dyDescent="0.25">
      <c r="A1086" s="11"/>
      <c r="B1086" s="10">
        <v>31536</v>
      </c>
      <c r="G1086" s="115"/>
      <c r="H1086" s="116">
        <v>55104</v>
      </c>
      <c r="I1086" t="str">
        <f t="shared" si="64"/>
        <v>L</v>
      </c>
      <c r="J1086" t="str">
        <f t="shared" si="65"/>
        <v>L</v>
      </c>
      <c r="K1086" t="str">
        <f t="shared" si="66"/>
        <v>A</v>
      </c>
      <c r="L1086" t="str">
        <f t="shared" si="67"/>
        <v>A55104</v>
      </c>
    </row>
    <row r="1087" spans="1:12" x14ac:dyDescent="0.25">
      <c r="A1087" s="11"/>
      <c r="B1087" s="10">
        <v>31537</v>
      </c>
      <c r="G1087" s="115"/>
      <c r="H1087" s="116">
        <v>55105</v>
      </c>
      <c r="I1087" t="str">
        <f t="shared" si="64"/>
        <v>L</v>
      </c>
      <c r="J1087" t="str">
        <f t="shared" si="65"/>
        <v>L</v>
      </c>
      <c r="K1087" t="str">
        <f t="shared" si="66"/>
        <v>A</v>
      </c>
      <c r="L1087" t="str">
        <f t="shared" si="67"/>
        <v>A55105</v>
      </c>
    </row>
    <row r="1088" spans="1:12" x14ac:dyDescent="0.25">
      <c r="A1088" s="11"/>
      <c r="B1088" s="10">
        <v>31538</v>
      </c>
      <c r="G1088" s="115"/>
      <c r="H1088" s="116">
        <v>55107</v>
      </c>
      <c r="I1088" t="str">
        <f t="shared" si="64"/>
        <v>L</v>
      </c>
      <c r="J1088" t="str">
        <f t="shared" si="65"/>
        <v>L</v>
      </c>
      <c r="K1088" t="str">
        <f t="shared" si="66"/>
        <v>A</v>
      </c>
      <c r="L1088" t="str">
        <f t="shared" si="67"/>
        <v>A55107</v>
      </c>
    </row>
    <row r="1089" spans="1:12" x14ac:dyDescent="0.25">
      <c r="A1089" s="11"/>
      <c r="B1089" s="10">
        <v>31539</v>
      </c>
      <c r="G1089" s="115"/>
      <c r="H1089" s="116">
        <v>55108</v>
      </c>
      <c r="I1089" t="str">
        <f t="shared" si="64"/>
        <v>L</v>
      </c>
      <c r="J1089" t="str">
        <f t="shared" si="65"/>
        <v>L</v>
      </c>
      <c r="K1089" t="str">
        <f t="shared" si="66"/>
        <v>A</v>
      </c>
      <c r="L1089" t="str">
        <f t="shared" si="67"/>
        <v>A55108</v>
      </c>
    </row>
    <row r="1090" spans="1:12" x14ac:dyDescent="0.25">
      <c r="A1090" s="11"/>
      <c r="B1090" s="10">
        <v>31540</v>
      </c>
      <c r="G1090" s="115"/>
      <c r="H1090" s="116">
        <v>55109</v>
      </c>
      <c r="I1090" t="str">
        <f t="shared" si="64"/>
        <v>L</v>
      </c>
      <c r="J1090" t="str">
        <f t="shared" si="65"/>
        <v>L</v>
      </c>
      <c r="K1090" t="str">
        <f t="shared" si="66"/>
        <v>A</v>
      </c>
      <c r="L1090" t="str">
        <f t="shared" si="67"/>
        <v>A55109</v>
      </c>
    </row>
    <row r="1091" spans="1:12" x14ac:dyDescent="0.25">
      <c r="A1091" s="11"/>
      <c r="B1091" s="10">
        <v>31541</v>
      </c>
      <c r="G1091" s="116">
        <v>53541</v>
      </c>
      <c r="H1091" s="116">
        <v>55113</v>
      </c>
      <c r="I1091" t="str">
        <f t="shared" ref="I1091:I1154" si="68">_xlfn.CONCAT("L",E1091)</f>
        <v>L</v>
      </c>
      <c r="J1091" t="str">
        <f t="shared" ref="J1091:J1154" si="69">_xlfn.CONCAT("L",F1091)</f>
        <v>L</v>
      </c>
      <c r="K1091" t="str">
        <f t="shared" ref="K1091:K1154" si="70">_xlfn.CONCAT("A",G1091)</f>
        <v>A53541</v>
      </c>
      <c r="L1091" t="str">
        <f t="shared" ref="L1091:L1154" si="71">_xlfn.CONCAT("A",H1091)</f>
        <v>A55113</v>
      </c>
    </row>
    <row r="1092" spans="1:12" x14ac:dyDescent="0.25">
      <c r="A1092" s="11"/>
      <c r="B1092" s="10">
        <v>31542</v>
      </c>
      <c r="G1092" s="116">
        <v>53541</v>
      </c>
      <c r="H1092" s="116">
        <v>55114</v>
      </c>
      <c r="I1092" t="str">
        <f t="shared" si="68"/>
        <v>L</v>
      </c>
      <c r="J1092" t="str">
        <f t="shared" si="69"/>
        <v>L</v>
      </c>
      <c r="K1092" t="str">
        <f t="shared" si="70"/>
        <v>A53541</v>
      </c>
      <c r="L1092" t="str">
        <f t="shared" si="71"/>
        <v>A55114</v>
      </c>
    </row>
    <row r="1093" spans="1:12" x14ac:dyDescent="0.25">
      <c r="A1093" s="11"/>
      <c r="B1093" s="10">
        <v>31546</v>
      </c>
      <c r="G1093" s="116">
        <v>53486</v>
      </c>
      <c r="H1093" s="116">
        <v>55115</v>
      </c>
      <c r="I1093" t="str">
        <f t="shared" si="68"/>
        <v>L</v>
      </c>
      <c r="J1093" t="str">
        <f t="shared" si="69"/>
        <v>L</v>
      </c>
      <c r="K1093" t="str">
        <f t="shared" si="70"/>
        <v>A53486</v>
      </c>
      <c r="L1093" t="str">
        <f t="shared" si="71"/>
        <v>A55115</v>
      </c>
    </row>
    <row r="1094" spans="1:12" x14ac:dyDescent="0.25">
      <c r="A1094" s="11"/>
      <c r="B1094" s="10">
        <v>31549</v>
      </c>
      <c r="G1094" s="116">
        <v>53486</v>
      </c>
      <c r="H1094" s="116">
        <v>55116</v>
      </c>
      <c r="I1094" t="str">
        <f t="shared" si="68"/>
        <v>L</v>
      </c>
      <c r="J1094" t="str">
        <f t="shared" si="69"/>
        <v>L</v>
      </c>
      <c r="K1094" t="str">
        <f t="shared" si="70"/>
        <v>A53486</v>
      </c>
      <c r="L1094" t="str">
        <f t="shared" si="71"/>
        <v>A55116</v>
      </c>
    </row>
    <row r="1095" spans="1:12" x14ac:dyDescent="0.25">
      <c r="A1095" s="11"/>
      <c r="B1095" s="10">
        <v>31552</v>
      </c>
      <c r="G1095" s="116">
        <v>53616</v>
      </c>
      <c r="H1095" s="116">
        <v>55117</v>
      </c>
      <c r="I1095" t="str">
        <f t="shared" si="68"/>
        <v>L</v>
      </c>
      <c r="J1095" t="str">
        <f t="shared" si="69"/>
        <v>L</v>
      </c>
      <c r="K1095" t="str">
        <f t="shared" si="70"/>
        <v>A53616</v>
      </c>
      <c r="L1095" t="str">
        <f t="shared" si="71"/>
        <v>A55117</v>
      </c>
    </row>
    <row r="1096" spans="1:12" x14ac:dyDescent="0.25">
      <c r="A1096" s="11"/>
      <c r="B1096" s="10">
        <v>31554</v>
      </c>
      <c r="G1096" s="116">
        <v>53616</v>
      </c>
      <c r="H1096" s="116">
        <v>55118</v>
      </c>
      <c r="I1096" t="str">
        <f t="shared" si="68"/>
        <v>L</v>
      </c>
      <c r="J1096" t="str">
        <f t="shared" si="69"/>
        <v>L</v>
      </c>
      <c r="K1096" t="str">
        <f t="shared" si="70"/>
        <v>A53616</v>
      </c>
      <c r="L1096" t="str">
        <f t="shared" si="71"/>
        <v>A55118</v>
      </c>
    </row>
    <row r="1097" spans="1:12" x14ac:dyDescent="0.25">
      <c r="A1097" s="11"/>
      <c r="B1097" s="10">
        <v>31558</v>
      </c>
      <c r="G1097" s="115"/>
      <c r="H1097" s="116">
        <v>55119</v>
      </c>
      <c r="I1097" t="str">
        <f t="shared" si="68"/>
        <v>L</v>
      </c>
      <c r="J1097" t="str">
        <f t="shared" si="69"/>
        <v>L</v>
      </c>
      <c r="K1097" t="str">
        <f t="shared" si="70"/>
        <v>A</v>
      </c>
      <c r="L1097" t="str">
        <f t="shared" si="71"/>
        <v>A55119</v>
      </c>
    </row>
    <row r="1098" spans="1:12" x14ac:dyDescent="0.25">
      <c r="A1098" s="11"/>
      <c r="B1098" s="10">
        <v>31562</v>
      </c>
      <c r="G1098" s="115"/>
      <c r="H1098" s="116">
        <v>55120</v>
      </c>
      <c r="I1098" t="str">
        <f t="shared" si="68"/>
        <v>L</v>
      </c>
      <c r="J1098" t="str">
        <f t="shared" si="69"/>
        <v>L</v>
      </c>
      <c r="K1098" t="str">
        <f t="shared" si="70"/>
        <v>A</v>
      </c>
      <c r="L1098" t="str">
        <f t="shared" si="71"/>
        <v>A55120</v>
      </c>
    </row>
    <row r="1099" spans="1:12" x14ac:dyDescent="0.25">
      <c r="A1099" s="11"/>
      <c r="B1099" s="10">
        <v>31563</v>
      </c>
      <c r="G1099" s="115"/>
      <c r="H1099" s="116">
        <v>55121</v>
      </c>
      <c r="I1099" t="str">
        <f t="shared" si="68"/>
        <v>L</v>
      </c>
      <c r="J1099" t="str">
        <f t="shared" si="69"/>
        <v>L</v>
      </c>
      <c r="K1099" t="str">
        <f t="shared" si="70"/>
        <v>A</v>
      </c>
      <c r="L1099" t="str">
        <f t="shared" si="71"/>
        <v>A55121</v>
      </c>
    </row>
    <row r="1100" spans="1:12" x14ac:dyDescent="0.25">
      <c r="A1100" s="11"/>
      <c r="B1100" s="10">
        <v>31564</v>
      </c>
      <c r="G1100" s="115"/>
      <c r="H1100" s="116">
        <v>55122</v>
      </c>
      <c r="I1100" t="str">
        <f t="shared" si="68"/>
        <v>L</v>
      </c>
      <c r="J1100" t="str">
        <f t="shared" si="69"/>
        <v>L</v>
      </c>
      <c r="K1100" t="str">
        <f t="shared" si="70"/>
        <v>A</v>
      </c>
      <c r="L1100" t="str">
        <f t="shared" si="71"/>
        <v>A55122</v>
      </c>
    </row>
    <row r="1101" spans="1:12" x14ac:dyDescent="0.25">
      <c r="A1101" s="11"/>
      <c r="B1101" s="10">
        <v>31568</v>
      </c>
      <c r="G1101" s="115"/>
      <c r="H1101" s="116">
        <v>55123</v>
      </c>
      <c r="I1101" t="str">
        <f t="shared" si="68"/>
        <v>L</v>
      </c>
      <c r="J1101" t="str">
        <f t="shared" si="69"/>
        <v>L</v>
      </c>
      <c r="K1101" t="str">
        <f t="shared" si="70"/>
        <v>A</v>
      </c>
      <c r="L1101" t="str">
        <f t="shared" si="71"/>
        <v>A55123</v>
      </c>
    </row>
    <row r="1102" spans="1:12" x14ac:dyDescent="0.25">
      <c r="A1102" s="11"/>
      <c r="B1102" s="10">
        <v>31572</v>
      </c>
      <c r="G1102" s="115"/>
      <c r="H1102" s="116">
        <v>55124</v>
      </c>
      <c r="I1102" t="str">
        <f t="shared" si="68"/>
        <v>L</v>
      </c>
      <c r="J1102" t="str">
        <f t="shared" si="69"/>
        <v>L</v>
      </c>
      <c r="K1102" t="str">
        <f t="shared" si="70"/>
        <v>A</v>
      </c>
      <c r="L1102" t="str">
        <f t="shared" si="71"/>
        <v>A55124</v>
      </c>
    </row>
    <row r="1103" spans="1:12" x14ac:dyDescent="0.25">
      <c r="A1103" s="11"/>
      <c r="B1103" s="10">
        <v>31574</v>
      </c>
      <c r="G1103" s="115"/>
      <c r="H1103" s="116">
        <v>55125</v>
      </c>
      <c r="I1103" t="str">
        <f t="shared" si="68"/>
        <v>L</v>
      </c>
      <c r="J1103" t="str">
        <f t="shared" si="69"/>
        <v>L</v>
      </c>
      <c r="K1103" t="str">
        <f t="shared" si="70"/>
        <v>A</v>
      </c>
      <c r="L1103" t="str">
        <f t="shared" si="71"/>
        <v>A55125</v>
      </c>
    </row>
    <row r="1104" spans="1:12" x14ac:dyDescent="0.25">
      <c r="A1104" s="11"/>
      <c r="B1104" s="10">
        <v>31575</v>
      </c>
      <c r="G1104" s="115"/>
      <c r="H1104" s="116">
        <v>55126</v>
      </c>
      <c r="I1104" t="str">
        <f t="shared" si="68"/>
        <v>L</v>
      </c>
      <c r="J1104" t="str">
        <f t="shared" si="69"/>
        <v>L</v>
      </c>
      <c r="K1104" t="str">
        <f t="shared" si="70"/>
        <v>A</v>
      </c>
      <c r="L1104" t="str">
        <f t="shared" si="71"/>
        <v>A55126</v>
      </c>
    </row>
    <row r="1105" spans="1:12" x14ac:dyDescent="0.25">
      <c r="A1105" s="11"/>
      <c r="B1105" s="10">
        <v>31576</v>
      </c>
      <c r="G1105" s="115"/>
      <c r="H1105" s="116">
        <v>55127</v>
      </c>
      <c r="I1105" t="str">
        <f t="shared" si="68"/>
        <v>L</v>
      </c>
      <c r="J1105" t="str">
        <f t="shared" si="69"/>
        <v>L</v>
      </c>
      <c r="K1105" t="str">
        <f t="shared" si="70"/>
        <v>A</v>
      </c>
      <c r="L1105" t="str">
        <f t="shared" si="71"/>
        <v>A55127</v>
      </c>
    </row>
    <row r="1106" spans="1:12" x14ac:dyDescent="0.25">
      <c r="A1106" s="11"/>
      <c r="B1106" s="10">
        <v>31578</v>
      </c>
      <c r="G1106" s="115"/>
      <c r="H1106" s="116">
        <v>55128</v>
      </c>
      <c r="I1106" t="str">
        <f t="shared" si="68"/>
        <v>L</v>
      </c>
      <c r="J1106" t="str">
        <f t="shared" si="69"/>
        <v>L</v>
      </c>
      <c r="K1106" t="str">
        <f t="shared" si="70"/>
        <v>A</v>
      </c>
      <c r="L1106" t="str">
        <f t="shared" si="71"/>
        <v>A55128</v>
      </c>
    </row>
    <row r="1107" spans="1:12" x14ac:dyDescent="0.25">
      <c r="A1107" s="11"/>
      <c r="B1107" s="10">
        <v>31580</v>
      </c>
      <c r="G1107" s="115"/>
      <c r="H1107" s="116">
        <v>55129</v>
      </c>
      <c r="I1107" t="str">
        <f t="shared" si="68"/>
        <v>L</v>
      </c>
      <c r="J1107" t="str">
        <f t="shared" si="69"/>
        <v>L</v>
      </c>
      <c r="K1107" t="str">
        <f t="shared" si="70"/>
        <v>A</v>
      </c>
      <c r="L1107" t="str">
        <f t="shared" si="71"/>
        <v>A55129</v>
      </c>
    </row>
    <row r="1108" spans="1:12" x14ac:dyDescent="0.25">
      <c r="A1108" s="11"/>
      <c r="B1108" s="10">
        <v>31581</v>
      </c>
      <c r="G1108" s="115"/>
      <c r="H1108" s="116">
        <v>55130</v>
      </c>
      <c r="I1108" t="str">
        <f t="shared" si="68"/>
        <v>L</v>
      </c>
      <c r="J1108" t="str">
        <f t="shared" si="69"/>
        <v>L</v>
      </c>
      <c r="K1108" t="str">
        <f t="shared" si="70"/>
        <v>A</v>
      </c>
      <c r="L1108" t="str">
        <f t="shared" si="71"/>
        <v>A55130</v>
      </c>
    </row>
    <row r="1109" spans="1:12" x14ac:dyDescent="0.25">
      <c r="A1109" s="11"/>
      <c r="B1109" s="10">
        <v>31584</v>
      </c>
      <c r="G1109" s="115"/>
      <c r="H1109" s="116">
        <v>55134</v>
      </c>
      <c r="I1109" t="str">
        <f t="shared" si="68"/>
        <v>L</v>
      </c>
      <c r="J1109" t="str">
        <f t="shared" si="69"/>
        <v>L</v>
      </c>
      <c r="K1109" t="str">
        <f t="shared" si="70"/>
        <v>A</v>
      </c>
      <c r="L1109" t="str">
        <f t="shared" si="71"/>
        <v>A55134</v>
      </c>
    </row>
    <row r="1110" spans="1:12" x14ac:dyDescent="0.25">
      <c r="A1110" s="11"/>
      <c r="B1110" s="10">
        <v>31585</v>
      </c>
      <c r="G1110" s="115"/>
      <c r="H1110" s="116">
        <v>55135</v>
      </c>
      <c r="I1110" t="str">
        <f t="shared" si="68"/>
        <v>L</v>
      </c>
      <c r="J1110" t="str">
        <f t="shared" si="69"/>
        <v>L</v>
      </c>
      <c r="K1110" t="str">
        <f t="shared" si="70"/>
        <v>A</v>
      </c>
      <c r="L1110" t="str">
        <f t="shared" si="71"/>
        <v>A55135</v>
      </c>
    </row>
    <row r="1111" spans="1:12" x14ac:dyDescent="0.25">
      <c r="A1111" s="11"/>
      <c r="B1111" s="10">
        <v>31589</v>
      </c>
      <c r="G1111" s="115"/>
      <c r="H1111" s="116">
        <v>55136</v>
      </c>
      <c r="I1111" t="str">
        <f t="shared" si="68"/>
        <v>L</v>
      </c>
      <c r="J1111" t="str">
        <f t="shared" si="69"/>
        <v>L</v>
      </c>
      <c r="K1111" t="str">
        <f t="shared" si="70"/>
        <v>A</v>
      </c>
      <c r="L1111" t="str">
        <f t="shared" si="71"/>
        <v>A55136</v>
      </c>
    </row>
    <row r="1112" spans="1:12" x14ac:dyDescent="0.25">
      <c r="A1112" s="11"/>
      <c r="B1112" s="10">
        <v>31590</v>
      </c>
      <c r="G1112" s="115"/>
      <c r="H1112" s="116">
        <v>55137</v>
      </c>
      <c r="I1112" t="str">
        <f t="shared" si="68"/>
        <v>L</v>
      </c>
      <c r="J1112" t="str">
        <f t="shared" si="69"/>
        <v>L</v>
      </c>
      <c r="K1112" t="str">
        <f t="shared" si="70"/>
        <v>A</v>
      </c>
      <c r="L1112" t="str">
        <f t="shared" si="71"/>
        <v>A55137</v>
      </c>
    </row>
    <row r="1113" spans="1:12" x14ac:dyDescent="0.25">
      <c r="A1113" s="11"/>
      <c r="B1113" s="10">
        <v>31591</v>
      </c>
      <c r="G1113" s="115"/>
      <c r="H1113" s="116">
        <v>55138</v>
      </c>
      <c r="I1113" t="str">
        <f t="shared" si="68"/>
        <v>L</v>
      </c>
      <c r="J1113" t="str">
        <f t="shared" si="69"/>
        <v>L</v>
      </c>
      <c r="K1113" t="str">
        <f t="shared" si="70"/>
        <v>A</v>
      </c>
      <c r="L1113" t="str">
        <f t="shared" si="71"/>
        <v>A55138</v>
      </c>
    </row>
    <row r="1114" spans="1:12" x14ac:dyDescent="0.25">
      <c r="A1114" s="11"/>
      <c r="B1114" s="10">
        <v>31593</v>
      </c>
      <c r="G1114" s="115"/>
      <c r="H1114" s="116">
        <v>55139</v>
      </c>
      <c r="I1114" t="str">
        <f t="shared" si="68"/>
        <v>L</v>
      </c>
      <c r="J1114" t="str">
        <f t="shared" si="69"/>
        <v>L</v>
      </c>
      <c r="K1114" t="str">
        <f t="shared" si="70"/>
        <v>A</v>
      </c>
      <c r="L1114" t="str">
        <f t="shared" si="71"/>
        <v>A55139</v>
      </c>
    </row>
    <row r="1115" spans="1:12" x14ac:dyDescent="0.25">
      <c r="A1115" s="11"/>
      <c r="B1115" s="10">
        <v>31595</v>
      </c>
      <c r="G1115" s="115"/>
      <c r="H1115" s="116">
        <v>55140</v>
      </c>
      <c r="I1115" t="str">
        <f t="shared" si="68"/>
        <v>L</v>
      </c>
      <c r="J1115" t="str">
        <f t="shared" si="69"/>
        <v>L</v>
      </c>
      <c r="K1115" t="str">
        <f t="shared" si="70"/>
        <v>A</v>
      </c>
      <c r="L1115" t="str">
        <f t="shared" si="71"/>
        <v>A55140</v>
      </c>
    </row>
    <row r="1116" spans="1:12" x14ac:dyDescent="0.25">
      <c r="A1116" s="11"/>
      <c r="B1116" s="10">
        <v>31596</v>
      </c>
      <c r="G1116" s="115"/>
      <c r="H1116" s="116">
        <v>55141</v>
      </c>
      <c r="I1116" t="str">
        <f t="shared" si="68"/>
        <v>L</v>
      </c>
      <c r="J1116" t="str">
        <f t="shared" si="69"/>
        <v>L</v>
      </c>
      <c r="K1116" t="str">
        <f t="shared" si="70"/>
        <v>A</v>
      </c>
      <c r="L1116" t="str">
        <f t="shared" si="71"/>
        <v>A55141</v>
      </c>
    </row>
    <row r="1117" spans="1:12" x14ac:dyDescent="0.25">
      <c r="A1117" s="11"/>
      <c r="B1117" s="10">
        <v>31597</v>
      </c>
      <c r="G1117" s="115"/>
      <c r="H1117" s="116">
        <v>55142</v>
      </c>
      <c r="I1117" t="str">
        <f t="shared" si="68"/>
        <v>L</v>
      </c>
      <c r="J1117" t="str">
        <f t="shared" si="69"/>
        <v>L</v>
      </c>
      <c r="K1117" t="str">
        <f t="shared" si="70"/>
        <v>A</v>
      </c>
      <c r="L1117" t="str">
        <f t="shared" si="71"/>
        <v>A55142</v>
      </c>
    </row>
    <row r="1118" spans="1:12" x14ac:dyDescent="0.25">
      <c r="A1118" s="11"/>
      <c r="B1118" s="10">
        <v>31598</v>
      </c>
      <c r="G1118" s="115"/>
      <c r="H1118" s="116">
        <v>55143</v>
      </c>
      <c r="I1118" t="str">
        <f t="shared" si="68"/>
        <v>L</v>
      </c>
      <c r="J1118" t="str">
        <f t="shared" si="69"/>
        <v>L</v>
      </c>
      <c r="K1118" t="str">
        <f t="shared" si="70"/>
        <v>A</v>
      </c>
      <c r="L1118" t="str">
        <f t="shared" si="71"/>
        <v>A55143</v>
      </c>
    </row>
    <row r="1119" spans="1:12" x14ac:dyDescent="0.25">
      <c r="A1119" s="11"/>
      <c r="B1119" s="10">
        <v>31600</v>
      </c>
      <c r="G1119" s="115"/>
      <c r="H1119" s="116">
        <v>55144</v>
      </c>
      <c r="I1119" t="str">
        <f t="shared" si="68"/>
        <v>L</v>
      </c>
      <c r="J1119" t="str">
        <f t="shared" si="69"/>
        <v>L</v>
      </c>
      <c r="K1119" t="str">
        <f t="shared" si="70"/>
        <v>A</v>
      </c>
      <c r="L1119" t="str">
        <f t="shared" si="71"/>
        <v>A55144</v>
      </c>
    </row>
    <row r="1120" spans="1:12" x14ac:dyDescent="0.25">
      <c r="A1120" s="11"/>
      <c r="B1120" s="10">
        <v>31601</v>
      </c>
      <c r="G1120" s="115"/>
      <c r="H1120" s="116">
        <v>55145</v>
      </c>
      <c r="I1120" t="str">
        <f t="shared" si="68"/>
        <v>L</v>
      </c>
      <c r="J1120" t="str">
        <f t="shared" si="69"/>
        <v>L</v>
      </c>
      <c r="K1120" t="str">
        <f t="shared" si="70"/>
        <v>A</v>
      </c>
      <c r="L1120" t="str">
        <f t="shared" si="71"/>
        <v>A55145</v>
      </c>
    </row>
    <row r="1121" spans="1:12" x14ac:dyDescent="0.25">
      <c r="A1121" s="11"/>
      <c r="B1121" s="10">
        <v>31603</v>
      </c>
      <c r="G1121" s="115"/>
      <c r="H1121" s="116">
        <v>55146</v>
      </c>
      <c r="I1121" t="str">
        <f t="shared" si="68"/>
        <v>L</v>
      </c>
      <c r="J1121" t="str">
        <f t="shared" si="69"/>
        <v>L</v>
      </c>
      <c r="K1121" t="str">
        <f t="shared" si="70"/>
        <v>A</v>
      </c>
      <c r="L1121" t="str">
        <f t="shared" si="71"/>
        <v>A55146</v>
      </c>
    </row>
    <row r="1122" spans="1:12" x14ac:dyDescent="0.25">
      <c r="A1122" s="11"/>
      <c r="B1122" s="10">
        <v>31604</v>
      </c>
      <c r="G1122" s="115"/>
      <c r="H1122" s="116">
        <v>55147</v>
      </c>
      <c r="I1122" t="str">
        <f t="shared" si="68"/>
        <v>L</v>
      </c>
      <c r="J1122" t="str">
        <f t="shared" si="69"/>
        <v>L</v>
      </c>
      <c r="K1122" t="str">
        <f t="shared" si="70"/>
        <v>A</v>
      </c>
      <c r="L1122" t="str">
        <f t="shared" si="71"/>
        <v>A55147</v>
      </c>
    </row>
    <row r="1123" spans="1:12" x14ac:dyDescent="0.25">
      <c r="A1123" s="11"/>
      <c r="B1123" s="10">
        <v>31605</v>
      </c>
      <c r="G1123" s="115"/>
      <c r="H1123" s="116">
        <v>55148</v>
      </c>
      <c r="I1123" t="str">
        <f t="shared" si="68"/>
        <v>L</v>
      </c>
      <c r="J1123" t="str">
        <f t="shared" si="69"/>
        <v>L</v>
      </c>
      <c r="K1123" t="str">
        <f t="shared" si="70"/>
        <v>A</v>
      </c>
      <c r="L1123" t="str">
        <f t="shared" si="71"/>
        <v>A55148</v>
      </c>
    </row>
    <row r="1124" spans="1:12" x14ac:dyDescent="0.25">
      <c r="A1124" s="11"/>
      <c r="B1124" s="10">
        <v>31607</v>
      </c>
      <c r="G1124" s="115"/>
      <c r="H1124" s="116">
        <v>55149</v>
      </c>
      <c r="I1124" t="str">
        <f t="shared" si="68"/>
        <v>L</v>
      </c>
      <c r="J1124" t="str">
        <f t="shared" si="69"/>
        <v>L</v>
      </c>
      <c r="K1124" t="str">
        <f t="shared" si="70"/>
        <v>A</v>
      </c>
      <c r="L1124" t="str">
        <f t="shared" si="71"/>
        <v>A55149</v>
      </c>
    </row>
    <row r="1125" spans="1:12" x14ac:dyDescent="0.25">
      <c r="A1125" s="11"/>
      <c r="B1125" s="10">
        <v>31609</v>
      </c>
      <c r="G1125" s="115"/>
      <c r="H1125" s="116">
        <v>55150</v>
      </c>
      <c r="I1125" t="str">
        <f t="shared" si="68"/>
        <v>L</v>
      </c>
      <c r="J1125" t="str">
        <f t="shared" si="69"/>
        <v>L</v>
      </c>
      <c r="K1125" t="str">
        <f t="shared" si="70"/>
        <v>A</v>
      </c>
      <c r="L1125" t="str">
        <f t="shared" si="71"/>
        <v>A55150</v>
      </c>
    </row>
    <row r="1126" spans="1:12" x14ac:dyDescent="0.25">
      <c r="A1126" s="11"/>
      <c r="B1126" s="10">
        <v>31613</v>
      </c>
      <c r="G1126" s="115"/>
      <c r="H1126" s="116">
        <v>55151</v>
      </c>
      <c r="I1126" t="str">
        <f t="shared" si="68"/>
        <v>L</v>
      </c>
      <c r="J1126" t="str">
        <f t="shared" si="69"/>
        <v>L</v>
      </c>
      <c r="K1126" t="str">
        <f t="shared" si="70"/>
        <v>A</v>
      </c>
      <c r="L1126" t="str">
        <f t="shared" si="71"/>
        <v>A55151</v>
      </c>
    </row>
    <row r="1127" spans="1:12" x14ac:dyDescent="0.25">
      <c r="A1127" s="11"/>
      <c r="B1127" s="10">
        <v>31615</v>
      </c>
      <c r="G1127" s="115"/>
      <c r="H1127" s="116">
        <v>55152</v>
      </c>
      <c r="I1127" t="str">
        <f t="shared" si="68"/>
        <v>L</v>
      </c>
      <c r="J1127" t="str">
        <f t="shared" si="69"/>
        <v>L</v>
      </c>
      <c r="K1127" t="str">
        <f t="shared" si="70"/>
        <v>A</v>
      </c>
      <c r="L1127" t="str">
        <f t="shared" si="71"/>
        <v>A55152</v>
      </c>
    </row>
    <row r="1128" spans="1:12" x14ac:dyDescent="0.25">
      <c r="A1128" s="11"/>
      <c r="B1128" s="10">
        <v>31617</v>
      </c>
      <c r="G1128" s="115"/>
      <c r="H1128" s="116">
        <v>55153</v>
      </c>
      <c r="I1128" t="str">
        <f t="shared" si="68"/>
        <v>L</v>
      </c>
      <c r="J1128" t="str">
        <f t="shared" si="69"/>
        <v>L</v>
      </c>
      <c r="K1128" t="str">
        <f t="shared" si="70"/>
        <v>A</v>
      </c>
      <c r="L1128" t="str">
        <f t="shared" si="71"/>
        <v>A55153</v>
      </c>
    </row>
    <row r="1129" spans="1:12" x14ac:dyDescent="0.25">
      <c r="A1129" s="11"/>
      <c r="B1129" s="10">
        <v>31620</v>
      </c>
      <c r="G1129" s="115"/>
      <c r="H1129" s="116">
        <v>55154</v>
      </c>
      <c r="I1129" t="str">
        <f t="shared" si="68"/>
        <v>L</v>
      </c>
      <c r="J1129" t="str">
        <f t="shared" si="69"/>
        <v>L</v>
      </c>
      <c r="K1129" t="str">
        <f t="shared" si="70"/>
        <v>A</v>
      </c>
      <c r="L1129" t="str">
        <f t="shared" si="71"/>
        <v>A55154</v>
      </c>
    </row>
    <row r="1130" spans="1:12" x14ac:dyDescent="0.25">
      <c r="A1130" s="11"/>
      <c r="B1130" s="10">
        <v>31626</v>
      </c>
      <c r="G1130" s="115"/>
      <c r="H1130" s="116">
        <v>55155</v>
      </c>
      <c r="I1130" t="str">
        <f t="shared" si="68"/>
        <v>L</v>
      </c>
      <c r="J1130" t="str">
        <f t="shared" si="69"/>
        <v>L</v>
      </c>
      <c r="K1130" t="str">
        <f t="shared" si="70"/>
        <v>A</v>
      </c>
      <c r="L1130" t="str">
        <f t="shared" si="71"/>
        <v>A55155</v>
      </c>
    </row>
    <row r="1131" spans="1:12" x14ac:dyDescent="0.25">
      <c r="A1131" s="11"/>
      <c r="B1131" s="10">
        <v>31686</v>
      </c>
      <c r="G1131" s="115"/>
      <c r="H1131" s="116">
        <v>55156</v>
      </c>
      <c r="I1131" t="str">
        <f t="shared" si="68"/>
        <v>L</v>
      </c>
      <c r="J1131" t="str">
        <f t="shared" si="69"/>
        <v>L</v>
      </c>
      <c r="K1131" t="str">
        <f t="shared" si="70"/>
        <v>A</v>
      </c>
      <c r="L1131" t="str">
        <f t="shared" si="71"/>
        <v>A55156</v>
      </c>
    </row>
    <row r="1132" spans="1:12" x14ac:dyDescent="0.25">
      <c r="A1132" s="11"/>
      <c r="B1132" s="10">
        <v>31696</v>
      </c>
      <c r="G1132" s="115"/>
      <c r="H1132" s="116">
        <v>55157</v>
      </c>
      <c r="I1132" t="str">
        <f t="shared" si="68"/>
        <v>L</v>
      </c>
      <c r="J1132" t="str">
        <f t="shared" si="69"/>
        <v>L</v>
      </c>
      <c r="K1132" t="str">
        <f t="shared" si="70"/>
        <v>A</v>
      </c>
      <c r="L1132" t="str">
        <f t="shared" si="71"/>
        <v>A55157</v>
      </c>
    </row>
    <row r="1133" spans="1:12" x14ac:dyDescent="0.25">
      <c r="A1133" s="11"/>
      <c r="B1133" s="10">
        <v>31697</v>
      </c>
      <c r="G1133" s="115"/>
      <c r="H1133" s="116">
        <v>55158</v>
      </c>
      <c r="I1133" t="str">
        <f t="shared" si="68"/>
        <v>L</v>
      </c>
      <c r="J1133" t="str">
        <f t="shared" si="69"/>
        <v>L</v>
      </c>
      <c r="K1133" t="str">
        <f t="shared" si="70"/>
        <v>A</v>
      </c>
      <c r="L1133" t="str">
        <f t="shared" si="71"/>
        <v>A55158</v>
      </c>
    </row>
    <row r="1134" spans="1:12" x14ac:dyDescent="0.25">
      <c r="A1134" s="11"/>
      <c r="B1134" s="10">
        <v>31699</v>
      </c>
      <c r="G1134" s="115"/>
      <c r="H1134" s="116">
        <v>55159</v>
      </c>
      <c r="I1134" t="str">
        <f t="shared" si="68"/>
        <v>L</v>
      </c>
      <c r="J1134" t="str">
        <f t="shared" si="69"/>
        <v>L</v>
      </c>
      <c r="K1134" t="str">
        <f t="shared" si="70"/>
        <v>A</v>
      </c>
      <c r="L1134" t="str">
        <f t="shared" si="71"/>
        <v>A55159</v>
      </c>
    </row>
    <row r="1135" spans="1:12" x14ac:dyDescent="0.25">
      <c r="A1135" s="11"/>
      <c r="B1135" s="10">
        <v>31700</v>
      </c>
      <c r="G1135" s="115"/>
      <c r="H1135" s="116">
        <v>55160</v>
      </c>
      <c r="I1135" t="str">
        <f t="shared" si="68"/>
        <v>L</v>
      </c>
      <c r="J1135" t="str">
        <f t="shared" si="69"/>
        <v>L</v>
      </c>
      <c r="K1135" t="str">
        <f t="shared" si="70"/>
        <v>A</v>
      </c>
      <c r="L1135" t="str">
        <f t="shared" si="71"/>
        <v>A55160</v>
      </c>
    </row>
    <row r="1136" spans="1:12" x14ac:dyDescent="0.25">
      <c r="A1136" s="11"/>
      <c r="B1136" s="10">
        <v>31701</v>
      </c>
      <c r="G1136" s="115"/>
      <c r="H1136" s="116">
        <v>55161</v>
      </c>
      <c r="I1136" t="str">
        <f t="shared" si="68"/>
        <v>L</v>
      </c>
      <c r="J1136" t="str">
        <f t="shared" si="69"/>
        <v>L</v>
      </c>
      <c r="K1136" t="str">
        <f t="shared" si="70"/>
        <v>A</v>
      </c>
      <c r="L1136" t="str">
        <f t="shared" si="71"/>
        <v>A55161</v>
      </c>
    </row>
    <row r="1137" spans="1:12" x14ac:dyDescent="0.25">
      <c r="A1137" s="11"/>
      <c r="B1137" s="10">
        <v>31708</v>
      </c>
      <c r="G1137" s="115"/>
      <c r="H1137" s="116">
        <v>55162</v>
      </c>
      <c r="I1137" t="str">
        <f t="shared" si="68"/>
        <v>L</v>
      </c>
      <c r="J1137" t="str">
        <f t="shared" si="69"/>
        <v>L</v>
      </c>
      <c r="K1137" t="str">
        <f t="shared" si="70"/>
        <v>A</v>
      </c>
      <c r="L1137" t="str">
        <f t="shared" si="71"/>
        <v>A55162</v>
      </c>
    </row>
    <row r="1138" spans="1:12" x14ac:dyDescent="0.25">
      <c r="A1138" s="11"/>
      <c r="B1138" s="10">
        <v>31711</v>
      </c>
      <c r="G1138" s="115"/>
      <c r="H1138" s="116">
        <v>55163</v>
      </c>
      <c r="I1138" t="str">
        <f t="shared" si="68"/>
        <v>L</v>
      </c>
      <c r="J1138" t="str">
        <f t="shared" si="69"/>
        <v>L</v>
      </c>
      <c r="K1138" t="str">
        <f t="shared" si="70"/>
        <v>A</v>
      </c>
      <c r="L1138" t="str">
        <f t="shared" si="71"/>
        <v>A55163</v>
      </c>
    </row>
    <row r="1139" spans="1:12" x14ac:dyDescent="0.25">
      <c r="A1139" s="11"/>
      <c r="B1139" s="10">
        <v>31713</v>
      </c>
      <c r="G1139" s="115"/>
      <c r="H1139" s="116">
        <v>55164</v>
      </c>
      <c r="I1139" t="str">
        <f t="shared" si="68"/>
        <v>L</v>
      </c>
      <c r="J1139" t="str">
        <f t="shared" si="69"/>
        <v>L</v>
      </c>
      <c r="K1139" t="str">
        <f t="shared" si="70"/>
        <v>A</v>
      </c>
      <c r="L1139" t="str">
        <f t="shared" si="71"/>
        <v>A55164</v>
      </c>
    </row>
    <row r="1140" spans="1:12" x14ac:dyDescent="0.25">
      <c r="A1140" s="11"/>
      <c r="B1140" s="10">
        <v>31716</v>
      </c>
      <c r="G1140" s="115"/>
      <c r="H1140" s="116">
        <v>55165</v>
      </c>
      <c r="I1140" t="str">
        <f t="shared" si="68"/>
        <v>L</v>
      </c>
      <c r="J1140" t="str">
        <f t="shared" si="69"/>
        <v>L</v>
      </c>
      <c r="K1140" t="str">
        <f t="shared" si="70"/>
        <v>A</v>
      </c>
      <c r="L1140" t="str">
        <f t="shared" si="71"/>
        <v>A55165</v>
      </c>
    </row>
    <row r="1141" spans="1:12" x14ac:dyDescent="0.25">
      <c r="A1141" s="11"/>
      <c r="B1141" s="10">
        <v>31717</v>
      </c>
      <c r="G1141" s="115"/>
      <c r="H1141" s="116">
        <v>55166</v>
      </c>
      <c r="I1141" t="str">
        <f t="shared" si="68"/>
        <v>L</v>
      </c>
      <c r="J1141" t="str">
        <f t="shared" si="69"/>
        <v>L</v>
      </c>
      <c r="K1141" t="str">
        <f t="shared" si="70"/>
        <v>A</v>
      </c>
      <c r="L1141" t="str">
        <f t="shared" si="71"/>
        <v>A55166</v>
      </c>
    </row>
    <row r="1142" spans="1:12" x14ac:dyDescent="0.25">
      <c r="A1142" s="11"/>
      <c r="B1142" s="10">
        <v>31718</v>
      </c>
      <c r="G1142" s="115"/>
      <c r="H1142" s="116">
        <v>55167</v>
      </c>
      <c r="I1142" t="str">
        <f t="shared" si="68"/>
        <v>L</v>
      </c>
      <c r="J1142" t="str">
        <f t="shared" si="69"/>
        <v>L</v>
      </c>
      <c r="K1142" t="str">
        <f t="shared" si="70"/>
        <v>A</v>
      </c>
      <c r="L1142" t="str">
        <f t="shared" si="71"/>
        <v>A55167</v>
      </c>
    </row>
    <row r="1143" spans="1:12" x14ac:dyDescent="0.25">
      <c r="A1143" s="11"/>
      <c r="B1143" s="10">
        <v>31747</v>
      </c>
      <c r="G1143" s="115"/>
      <c r="H1143" s="116">
        <v>55168</v>
      </c>
      <c r="I1143" t="str">
        <f t="shared" si="68"/>
        <v>L</v>
      </c>
      <c r="J1143" t="str">
        <f t="shared" si="69"/>
        <v>L</v>
      </c>
      <c r="K1143" t="str">
        <f t="shared" si="70"/>
        <v>A</v>
      </c>
      <c r="L1143" t="str">
        <f t="shared" si="71"/>
        <v>A55168</v>
      </c>
    </row>
    <row r="1144" spans="1:12" x14ac:dyDescent="0.25">
      <c r="A1144" s="11"/>
      <c r="B1144" s="10">
        <v>31749</v>
      </c>
      <c r="G1144" s="115"/>
      <c r="H1144" s="116">
        <v>55169</v>
      </c>
      <c r="I1144" t="str">
        <f t="shared" si="68"/>
        <v>L</v>
      </c>
      <c r="J1144" t="str">
        <f t="shared" si="69"/>
        <v>L</v>
      </c>
      <c r="K1144" t="str">
        <f t="shared" si="70"/>
        <v>A</v>
      </c>
      <c r="L1144" t="str">
        <f t="shared" si="71"/>
        <v>A55169</v>
      </c>
    </row>
    <row r="1145" spans="1:12" x14ac:dyDescent="0.25">
      <c r="A1145" s="11"/>
      <c r="B1145" s="10">
        <v>31750</v>
      </c>
      <c r="G1145" s="115"/>
      <c r="H1145" s="116">
        <v>55170</v>
      </c>
      <c r="I1145" t="str">
        <f t="shared" si="68"/>
        <v>L</v>
      </c>
      <c r="J1145" t="str">
        <f t="shared" si="69"/>
        <v>L</v>
      </c>
      <c r="K1145" t="str">
        <f t="shared" si="70"/>
        <v>A</v>
      </c>
      <c r="L1145" t="str">
        <f t="shared" si="71"/>
        <v>A55170</v>
      </c>
    </row>
    <row r="1146" spans="1:12" x14ac:dyDescent="0.25">
      <c r="A1146" s="11"/>
      <c r="B1146" s="10">
        <v>31751</v>
      </c>
      <c r="G1146" s="115"/>
      <c r="H1146" s="116">
        <v>55171</v>
      </c>
      <c r="I1146" t="str">
        <f t="shared" si="68"/>
        <v>L</v>
      </c>
      <c r="J1146" t="str">
        <f t="shared" si="69"/>
        <v>L</v>
      </c>
      <c r="K1146" t="str">
        <f t="shared" si="70"/>
        <v>A</v>
      </c>
      <c r="L1146" t="str">
        <f t="shared" si="71"/>
        <v>A55171</v>
      </c>
    </row>
    <row r="1147" spans="1:12" x14ac:dyDescent="0.25">
      <c r="A1147" s="11"/>
      <c r="B1147" s="10">
        <v>31753</v>
      </c>
      <c r="G1147" s="115"/>
      <c r="H1147" s="116">
        <v>55172</v>
      </c>
      <c r="I1147" t="str">
        <f t="shared" si="68"/>
        <v>L</v>
      </c>
      <c r="J1147" t="str">
        <f t="shared" si="69"/>
        <v>L</v>
      </c>
      <c r="K1147" t="str">
        <f t="shared" si="70"/>
        <v>A</v>
      </c>
      <c r="L1147" t="str">
        <f t="shared" si="71"/>
        <v>A55172</v>
      </c>
    </row>
    <row r="1148" spans="1:12" x14ac:dyDescent="0.25">
      <c r="A1148" s="11"/>
      <c r="B1148" s="10">
        <v>31754</v>
      </c>
      <c r="G1148" s="115"/>
      <c r="H1148" s="116">
        <v>55173</v>
      </c>
      <c r="I1148" t="str">
        <f t="shared" si="68"/>
        <v>L</v>
      </c>
      <c r="J1148" t="str">
        <f t="shared" si="69"/>
        <v>L</v>
      </c>
      <c r="K1148" t="str">
        <f t="shared" si="70"/>
        <v>A</v>
      </c>
      <c r="L1148" t="str">
        <f t="shared" si="71"/>
        <v>A55173</v>
      </c>
    </row>
    <row r="1149" spans="1:12" x14ac:dyDescent="0.25">
      <c r="A1149" s="11"/>
      <c r="B1149" s="10">
        <v>31755</v>
      </c>
      <c r="G1149" s="115"/>
      <c r="H1149" s="116">
        <v>55174</v>
      </c>
      <c r="I1149" t="str">
        <f t="shared" si="68"/>
        <v>L</v>
      </c>
      <c r="J1149" t="str">
        <f t="shared" si="69"/>
        <v>L</v>
      </c>
      <c r="K1149" t="str">
        <f t="shared" si="70"/>
        <v>A</v>
      </c>
      <c r="L1149" t="str">
        <f t="shared" si="71"/>
        <v>A55174</v>
      </c>
    </row>
    <row r="1150" spans="1:12" x14ac:dyDescent="0.25">
      <c r="A1150" s="11"/>
      <c r="B1150" s="10">
        <v>31757</v>
      </c>
      <c r="G1150" s="115"/>
      <c r="H1150" s="116">
        <v>55175</v>
      </c>
      <c r="I1150" t="str">
        <f t="shared" si="68"/>
        <v>L</v>
      </c>
      <c r="J1150" t="str">
        <f t="shared" si="69"/>
        <v>L</v>
      </c>
      <c r="K1150" t="str">
        <f t="shared" si="70"/>
        <v>A</v>
      </c>
      <c r="L1150" t="str">
        <f t="shared" si="71"/>
        <v>A55175</v>
      </c>
    </row>
    <row r="1151" spans="1:12" x14ac:dyDescent="0.25">
      <c r="A1151" s="11"/>
      <c r="B1151" s="10">
        <v>31766</v>
      </c>
      <c r="G1151" s="115"/>
      <c r="H1151" s="116">
        <v>55176</v>
      </c>
      <c r="I1151" t="str">
        <f t="shared" si="68"/>
        <v>L</v>
      </c>
      <c r="J1151" t="str">
        <f t="shared" si="69"/>
        <v>L</v>
      </c>
      <c r="K1151" t="str">
        <f t="shared" si="70"/>
        <v>A</v>
      </c>
      <c r="L1151" t="str">
        <f t="shared" si="71"/>
        <v>A55176</v>
      </c>
    </row>
    <row r="1152" spans="1:12" x14ac:dyDescent="0.25">
      <c r="A1152" s="11"/>
      <c r="B1152" s="10">
        <v>31771</v>
      </c>
      <c r="G1152" s="116">
        <v>53557</v>
      </c>
      <c r="H1152" s="116">
        <v>55177</v>
      </c>
      <c r="I1152" t="str">
        <f t="shared" si="68"/>
        <v>L</v>
      </c>
      <c r="J1152" t="str">
        <f t="shared" si="69"/>
        <v>L</v>
      </c>
      <c r="K1152" t="str">
        <f t="shared" si="70"/>
        <v>A53557</v>
      </c>
      <c r="L1152" t="str">
        <f t="shared" si="71"/>
        <v>A55177</v>
      </c>
    </row>
    <row r="1153" spans="1:12" x14ac:dyDescent="0.25">
      <c r="A1153" s="11"/>
      <c r="B1153" s="10">
        <v>31773</v>
      </c>
      <c r="G1153" s="116">
        <v>53557</v>
      </c>
      <c r="H1153" s="116">
        <v>55178</v>
      </c>
      <c r="I1153" t="str">
        <f t="shared" si="68"/>
        <v>L</v>
      </c>
      <c r="J1153" t="str">
        <f t="shared" si="69"/>
        <v>L</v>
      </c>
      <c r="K1153" t="str">
        <f t="shared" si="70"/>
        <v>A53557</v>
      </c>
      <c r="L1153" t="str">
        <f t="shared" si="71"/>
        <v>A55178</v>
      </c>
    </row>
    <row r="1154" spans="1:12" x14ac:dyDescent="0.25">
      <c r="A1154" s="11"/>
      <c r="B1154" s="10">
        <v>31774</v>
      </c>
      <c r="G1154" s="116">
        <v>53523</v>
      </c>
      <c r="H1154" s="116">
        <v>55179</v>
      </c>
      <c r="I1154" t="str">
        <f t="shared" si="68"/>
        <v>L</v>
      </c>
      <c r="J1154" t="str">
        <f t="shared" si="69"/>
        <v>L</v>
      </c>
      <c r="K1154" t="str">
        <f t="shared" si="70"/>
        <v>A53523</v>
      </c>
      <c r="L1154" t="str">
        <f t="shared" si="71"/>
        <v>A55179</v>
      </c>
    </row>
    <row r="1155" spans="1:12" x14ac:dyDescent="0.25">
      <c r="A1155" s="11"/>
      <c r="B1155" s="10">
        <v>31775</v>
      </c>
      <c r="G1155" s="116">
        <v>53523</v>
      </c>
      <c r="H1155" s="116">
        <v>55180</v>
      </c>
      <c r="I1155" t="str">
        <f t="shared" ref="I1155:I1218" si="72">_xlfn.CONCAT("L",E1155)</f>
        <v>L</v>
      </c>
      <c r="J1155" t="str">
        <f t="shared" ref="J1155:J1218" si="73">_xlfn.CONCAT("L",F1155)</f>
        <v>L</v>
      </c>
      <c r="K1155" t="str">
        <f t="shared" ref="K1155:K1218" si="74">_xlfn.CONCAT("A",G1155)</f>
        <v>A53523</v>
      </c>
      <c r="L1155" t="str">
        <f t="shared" ref="L1155:L1218" si="75">_xlfn.CONCAT("A",H1155)</f>
        <v>A55180</v>
      </c>
    </row>
    <row r="1156" spans="1:12" x14ac:dyDescent="0.25">
      <c r="A1156" s="11"/>
      <c r="B1156" s="10">
        <v>31776</v>
      </c>
      <c r="G1156" s="116">
        <v>53537</v>
      </c>
      <c r="H1156" s="116">
        <v>55181</v>
      </c>
      <c r="I1156" t="str">
        <f t="shared" si="72"/>
        <v>L</v>
      </c>
      <c r="J1156" t="str">
        <f t="shared" si="73"/>
        <v>L</v>
      </c>
      <c r="K1156" t="str">
        <f t="shared" si="74"/>
        <v>A53537</v>
      </c>
      <c r="L1156" t="str">
        <f t="shared" si="75"/>
        <v>A55181</v>
      </c>
    </row>
    <row r="1157" spans="1:12" x14ac:dyDescent="0.25">
      <c r="A1157" s="11"/>
      <c r="B1157" s="10">
        <v>31783</v>
      </c>
      <c r="G1157" s="116">
        <v>53537</v>
      </c>
      <c r="H1157" s="116">
        <v>55182</v>
      </c>
      <c r="I1157" t="str">
        <f t="shared" si="72"/>
        <v>L</v>
      </c>
      <c r="J1157" t="str">
        <f t="shared" si="73"/>
        <v>L</v>
      </c>
      <c r="K1157" t="str">
        <f t="shared" si="74"/>
        <v>A53537</v>
      </c>
      <c r="L1157" t="str">
        <f t="shared" si="75"/>
        <v>A55182</v>
      </c>
    </row>
    <row r="1158" spans="1:12" x14ac:dyDescent="0.25">
      <c r="A1158" s="11"/>
      <c r="B1158" s="10">
        <v>31784</v>
      </c>
      <c r="G1158" s="116">
        <v>53629</v>
      </c>
      <c r="H1158" s="116">
        <v>55183</v>
      </c>
      <c r="I1158" t="str">
        <f t="shared" si="72"/>
        <v>L</v>
      </c>
      <c r="J1158" t="str">
        <f t="shared" si="73"/>
        <v>L</v>
      </c>
      <c r="K1158" t="str">
        <f t="shared" si="74"/>
        <v>A53629</v>
      </c>
      <c r="L1158" t="str">
        <f t="shared" si="75"/>
        <v>A55183</v>
      </c>
    </row>
    <row r="1159" spans="1:12" x14ac:dyDescent="0.25">
      <c r="A1159" s="11"/>
      <c r="B1159" s="10">
        <v>31785</v>
      </c>
      <c r="G1159" s="116">
        <v>53629</v>
      </c>
      <c r="H1159" s="116">
        <v>55184</v>
      </c>
      <c r="I1159" t="str">
        <f t="shared" si="72"/>
        <v>L</v>
      </c>
      <c r="J1159" t="str">
        <f t="shared" si="73"/>
        <v>L</v>
      </c>
      <c r="K1159" t="str">
        <f t="shared" si="74"/>
        <v>A53629</v>
      </c>
      <c r="L1159" t="str">
        <f t="shared" si="75"/>
        <v>A55184</v>
      </c>
    </row>
    <row r="1160" spans="1:12" x14ac:dyDescent="0.25">
      <c r="A1160" s="11"/>
      <c r="B1160" s="10">
        <v>31786</v>
      </c>
      <c r="G1160" s="115"/>
      <c r="H1160" s="116">
        <v>55185</v>
      </c>
      <c r="I1160" t="str">
        <f t="shared" si="72"/>
        <v>L</v>
      </c>
      <c r="J1160" t="str">
        <f t="shared" si="73"/>
        <v>L</v>
      </c>
      <c r="K1160" t="str">
        <f t="shared" si="74"/>
        <v>A</v>
      </c>
      <c r="L1160" t="str">
        <f t="shared" si="75"/>
        <v>A55185</v>
      </c>
    </row>
    <row r="1161" spans="1:12" x14ac:dyDescent="0.25">
      <c r="A1161" s="11"/>
      <c r="B1161" s="10">
        <v>31790</v>
      </c>
      <c r="G1161" s="115"/>
      <c r="H1161" s="116">
        <v>55186</v>
      </c>
      <c r="I1161" t="str">
        <f t="shared" si="72"/>
        <v>L</v>
      </c>
      <c r="J1161" t="str">
        <f t="shared" si="73"/>
        <v>L</v>
      </c>
      <c r="K1161" t="str">
        <f t="shared" si="74"/>
        <v>A</v>
      </c>
      <c r="L1161" t="str">
        <f t="shared" si="75"/>
        <v>A55186</v>
      </c>
    </row>
    <row r="1162" spans="1:12" x14ac:dyDescent="0.25">
      <c r="A1162" s="11"/>
      <c r="B1162" s="10">
        <v>31791</v>
      </c>
      <c r="G1162" s="115"/>
      <c r="H1162" s="116">
        <v>55187</v>
      </c>
      <c r="I1162" t="str">
        <f t="shared" si="72"/>
        <v>L</v>
      </c>
      <c r="J1162" t="str">
        <f t="shared" si="73"/>
        <v>L</v>
      </c>
      <c r="K1162" t="str">
        <f t="shared" si="74"/>
        <v>A</v>
      </c>
      <c r="L1162" t="str">
        <f t="shared" si="75"/>
        <v>A55187</v>
      </c>
    </row>
    <row r="1163" spans="1:12" x14ac:dyDescent="0.25">
      <c r="A1163" s="11"/>
      <c r="B1163" s="10">
        <v>31793</v>
      </c>
      <c r="G1163" s="115"/>
      <c r="H1163" s="116">
        <v>55201</v>
      </c>
      <c r="I1163" t="str">
        <f t="shared" si="72"/>
        <v>L</v>
      </c>
      <c r="J1163" t="str">
        <f t="shared" si="73"/>
        <v>L</v>
      </c>
      <c r="K1163" t="str">
        <f t="shared" si="74"/>
        <v>A</v>
      </c>
      <c r="L1163" t="str">
        <f t="shared" si="75"/>
        <v>A55201</v>
      </c>
    </row>
    <row r="1164" spans="1:12" x14ac:dyDescent="0.25">
      <c r="A1164" s="11"/>
      <c r="B1164" s="10">
        <v>31794</v>
      </c>
      <c r="G1164" s="115"/>
      <c r="H1164" s="116">
        <v>55202</v>
      </c>
      <c r="I1164" t="str">
        <f t="shared" si="72"/>
        <v>L</v>
      </c>
      <c r="J1164" t="str">
        <f t="shared" si="73"/>
        <v>L</v>
      </c>
      <c r="K1164" t="str">
        <f t="shared" si="74"/>
        <v>A</v>
      </c>
      <c r="L1164" t="str">
        <f t="shared" si="75"/>
        <v>A55202</v>
      </c>
    </row>
    <row r="1165" spans="1:12" x14ac:dyDescent="0.25">
      <c r="A1165" s="11"/>
      <c r="B1165" s="10">
        <v>31796</v>
      </c>
      <c r="G1165" s="115"/>
      <c r="H1165" s="116">
        <v>55203</v>
      </c>
      <c r="I1165" t="str">
        <f t="shared" si="72"/>
        <v>L</v>
      </c>
      <c r="J1165" t="str">
        <f t="shared" si="73"/>
        <v>L</v>
      </c>
      <c r="K1165" t="str">
        <f t="shared" si="74"/>
        <v>A</v>
      </c>
      <c r="L1165" t="str">
        <f t="shared" si="75"/>
        <v>A55203</v>
      </c>
    </row>
    <row r="1166" spans="1:12" x14ac:dyDescent="0.25">
      <c r="A1166" s="11"/>
      <c r="B1166" s="10">
        <v>31797</v>
      </c>
      <c r="G1166" s="115"/>
      <c r="H1166" s="116">
        <v>55204</v>
      </c>
      <c r="I1166" t="str">
        <f t="shared" si="72"/>
        <v>L</v>
      </c>
      <c r="J1166" t="str">
        <f t="shared" si="73"/>
        <v>L</v>
      </c>
      <c r="K1166" t="str">
        <f t="shared" si="74"/>
        <v>A</v>
      </c>
      <c r="L1166" t="str">
        <f t="shared" si="75"/>
        <v>A55204</v>
      </c>
    </row>
    <row r="1167" spans="1:12" x14ac:dyDescent="0.25">
      <c r="A1167" s="11"/>
      <c r="B1167" s="10">
        <v>31798</v>
      </c>
      <c r="G1167" s="115"/>
      <c r="H1167" s="116">
        <v>55205</v>
      </c>
      <c r="I1167" t="str">
        <f t="shared" si="72"/>
        <v>L</v>
      </c>
      <c r="J1167" t="str">
        <f t="shared" si="73"/>
        <v>L</v>
      </c>
      <c r="K1167" t="str">
        <f t="shared" si="74"/>
        <v>A</v>
      </c>
      <c r="L1167" t="str">
        <f t="shared" si="75"/>
        <v>A55205</v>
      </c>
    </row>
    <row r="1168" spans="1:12" x14ac:dyDescent="0.25">
      <c r="A1168" s="11"/>
      <c r="B1168" s="10">
        <v>31799</v>
      </c>
      <c r="G1168" s="115"/>
      <c r="H1168" s="116">
        <v>55206</v>
      </c>
      <c r="I1168" t="str">
        <f t="shared" si="72"/>
        <v>L</v>
      </c>
      <c r="J1168" t="str">
        <f t="shared" si="73"/>
        <v>L</v>
      </c>
      <c r="K1168" t="str">
        <f t="shared" si="74"/>
        <v>A</v>
      </c>
      <c r="L1168" t="str">
        <f t="shared" si="75"/>
        <v>A55206</v>
      </c>
    </row>
    <row r="1169" spans="1:12" x14ac:dyDescent="0.25">
      <c r="A1169" s="11"/>
      <c r="B1169" s="10">
        <v>31805</v>
      </c>
      <c r="G1169" s="115"/>
      <c r="H1169" s="116">
        <v>55207</v>
      </c>
      <c r="I1169" t="str">
        <f t="shared" si="72"/>
        <v>L</v>
      </c>
      <c r="J1169" t="str">
        <f t="shared" si="73"/>
        <v>L</v>
      </c>
      <c r="K1169" t="str">
        <f t="shared" si="74"/>
        <v>A</v>
      </c>
      <c r="L1169" t="str">
        <f t="shared" si="75"/>
        <v>A55207</v>
      </c>
    </row>
    <row r="1170" spans="1:12" x14ac:dyDescent="0.25">
      <c r="A1170" s="11"/>
      <c r="B1170" s="10">
        <v>31807</v>
      </c>
      <c r="G1170" s="115"/>
      <c r="H1170" s="116">
        <v>55208</v>
      </c>
      <c r="I1170" t="str">
        <f t="shared" si="72"/>
        <v>L</v>
      </c>
      <c r="J1170" t="str">
        <f t="shared" si="73"/>
        <v>L</v>
      </c>
      <c r="K1170" t="str">
        <f t="shared" si="74"/>
        <v>A</v>
      </c>
      <c r="L1170" t="str">
        <f t="shared" si="75"/>
        <v>A55208</v>
      </c>
    </row>
    <row r="1171" spans="1:12" x14ac:dyDescent="0.25">
      <c r="A1171" s="11"/>
      <c r="B1171" s="10">
        <v>31826</v>
      </c>
      <c r="G1171" s="115"/>
      <c r="H1171" s="116">
        <v>55209</v>
      </c>
      <c r="I1171" t="str">
        <f t="shared" si="72"/>
        <v>L</v>
      </c>
      <c r="J1171" t="str">
        <f t="shared" si="73"/>
        <v>L</v>
      </c>
      <c r="K1171" t="str">
        <f t="shared" si="74"/>
        <v>A</v>
      </c>
      <c r="L1171" t="str">
        <f t="shared" si="75"/>
        <v>A55209</v>
      </c>
    </row>
    <row r="1172" spans="1:12" x14ac:dyDescent="0.25">
      <c r="A1172" s="11"/>
      <c r="B1172" s="10">
        <v>31827</v>
      </c>
      <c r="G1172" s="115"/>
      <c r="H1172" s="116">
        <v>55210</v>
      </c>
      <c r="I1172" t="str">
        <f t="shared" si="72"/>
        <v>L</v>
      </c>
      <c r="J1172" t="str">
        <f t="shared" si="73"/>
        <v>L</v>
      </c>
      <c r="K1172" t="str">
        <f t="shared" si="74"/>
        <v>A</v>
      </c>
      <c r="L1172" t="str">
        <f t="shared" si="75"/>
        <v>A55210</v>
      </c>
    </row>
    <row r="1173" spans="1:12" x14ac:dyDescent="0.25">
      <c r="A1173" s="11"/>
      <c r="B1173" s="10">
        <v>31828</v>
      </c>
      <c r="G1173" s="115"/>
      <c r="H1173" s="116">
        <v>55211</v>
      </c>
      <c r="I1173" t="str">
        <f t="shared" si="72"/>
        <v>L</v>
      </c>
      <c r="J1173" t="str">
        <f t="shared" si="73"/>
        <v>L</v>
      </c>
      <c r="K1173" t="str">
        <f t="shared" si="74"/>
        <v>A</v>
      </c>
      <c r="L1173" t="str">
        <f t="shared" si="75"/>
        <v>A55211</v>
      </c>
    </row>
    <row r="1174" spans="1:12" x14ac:dyDescent="0.25">
      <c r="A1174" s="11"/>
      <c r="B1174" s="10">
        <v>31829</v>
      </c>
      <c r="G1174" s="115"/>
      <c r="H1174" s="116">
        <v>55214</v>
      </c>
      <c r="I1174" t="str">
        <f t="shared" si="72"/>
        <v>L</v>
      </c>
      <c r="J1174" t="str">
        <f t="shared" si="73"/>
        <v>L</v>
      </c>
      <c r="K1174" t="str">
        <f t="shared" si="74"/>
        <v>A</v>
      </c>
      <c r="L1174" t="str">
        <f t="shared" si="75"/>
        <v>A55214</v>
      </c>
    </row>
    <row r="1175" spans="1:12" x14ac:dyDescent="0.25">
      <c r="A1175" s="11"/>
      <c r="B1175" s="10">
        <v>31830</v>
      </c>
      <c r="G1175" s="115"/>
      <c r="H1175" s="116">
        <v>55215</v>
      </c>
      <c r="I1175" t="str">
        <f t="shared" si="72"/>
        <v>L</v>
      </c>
      <c r="J1175" t="str">
        <f t="shared" si="73"/>
        <v>L</v>
      </c>
      <c r="K1175" t="str">
        <f t="shared" si="74"/>
        <v>A</v>
      </c>
      <c r="L1175" t="str">
        <f t="shared" si="75"/>
        <v>A55215</v>
      </c>
    </row>
    <row r="1176" spans="1:12" x14ac:dyDescent="0.25">
      <c r="A1176" s="11"/>
      <c r="B1176" s="10">
        <v>31831</v>
      </c>
      <c r="G1176" s="115"/>
      <c r="H1176" s="116">
        <v>55221</v>
      </c>
      <c r="I1176" t="str">
        <f t="shared" si="72"/>
        <v>L</v>
      </c>
      <c r="J1176" t="str">
        <f t="shared" si="73"/>
        <v>L</v>
      </c>
      <c r="K1176" t="str">
        <f t="shared" si="74"/>
        <v>A</v>
      </c>
      <c r="L1176" t="str">
        <f t="shared" si="75"/>
        <v>A55221</v>
      </c>
    </row>
    <row r="1177" spans="1:12" x14ac:dyDescent="0.25">
      <c r="A1177" s="11"/>
      <c r="B1177" s="10">
        <v>31832</v>
      </c>
      <c r="G1177" s="115"/>
      <c r="H1177" s="116">
        <v>55222</v>
      </c>
      <c r="I1177" t="str">
        <f t="shared" si="72"/>
        <v>L</v>
      </c>
      <c r="J1177" t="str">
        <f t="shared" si="73"/>
        <v>L</v>
      </c>
      <c r="K1177" t="str">
        <f t="shared" si="74"/>
        <v>A</v>
      </c>
      <c r="L1177" t="str">
        <f t="shared" si="75"/>
        <v>A55222</v>
      </c>
    </row>
    <row r="1178" spans="1:12" x14ac:dyDescent="0.25">
      <c r="A1178" s="11"/>
      <c r="B1178" s="10">
        <v>31833</v>
      </c>
      <c r="G1178" s="115"/>
      <c r="H1178" s="116">
        <v>55223</v>
      </c>
      <c r="I1178" t="str">
        <f t="shared" si="72"/>
        <v>L</v>
      </c>
      <c r="J1178" t="str">
        <f t="shared" si="73"/>
        <v>L</v>
      </c>
      <c r="K1178" t="str">
        <f t="shared" si="74"/>
        <v>A</v>
      </c>
      <c r="L1178" t="str">
        <f t="shared" si="75"/>
        <v>A55223</v>
      </c>
    </row>
    <row r="1179" spans="1:12" x14ac:dyDescent="0.25">
      <c r="A1179" s="11"/>
      <c r="B1179" s="10">
        <v>31834</v>
      </c>
      <c r="G1179" s="115"/>
      <c r="H1179" s="116">
        <v>55224</v>
      </c>
      <c r="I1179" t="str">
        <f t="shared" si="72"/>
        <v>L</v>
      </c>
      <c r="J1179" t="str">
        <f t="shared" si="73"/>
        <v>L</v>
      </c>
      <c r="K1179" t="str">
        <f t="shared" si="74"/>
        <v>A</v>
      </c>
      <c r="L1179" t="str">
        <f t="shared" si="75"/>
        <v>A55224</v>
      </c>
    </row>
    <row r="1180" spans="1:12" x14ac:dyDescent="0.25">
      <c r="A1180" s="11"/>
      <c r="B1180" s="10">
        <v>31835</v>
      </c>
      <c r="G1180" s="115"/>
      <c r="H1180" s="116">
        <v>55225</v>
      </c>
      <c r="I1180" t="str">
        <f t="shared" si="72"/>
        <v>L</v>
      </c>
      <c r="J1180" t="str">
        <f t="shared" si="73"/>
        <v>L</v>
      </c>
      <c r="K1180" t="str">
        <f t="shared" si="74"/>
        <v>A</v>
      </c>
      <c r="L1180" t="str">
        <f t="shared" si="75"/>
        <v>A55225</v>
      </c>
    </row>
    <row r="1181" spans="1:12" x14ac:dyDescent="0.25">
      <c r="A1181" s="11"/>
      <c r="B1181" s="10">
        <v>31836</v>
      </c>
      <c r="G1181" s="115"/>
      <c r="H1181" s="116">
        <v>55226</v>
      </c>
      <c r="I1181" t="str">
        <f t="shared" si="72"/>
        <v>L</v>
      </c>
      <c r="J1181" t="str">
        <f t="shared" si="73"/>
        <v>L</v>
      </c>
      <c r="K1181" t="str">
        <f t="shared" si="74"/>
        <v>A</v>
      </c>
      <c r="L1181" t="str">
        <f t="shared" si="75"/>
        <v>A55226</v>
      </c>
    </row>
    <row r="1182" spans="1:12" x14ac:dyDescent="0.25">
      <c r="A1182" s="11"/>
      <c r="B1182" s="10">
        <v>31838</v>
      </c>
      <c r="G1182" s="115"/>
      <c r="H1182" s="116">
        <v>55227</v>
      </c>
      <c r="I1182" t="str">
        <f t="shared" si="72"/>
        <v>L</v>
      </c>
      <c r="J1182" t="str">
        <f t="shared" si="73"/>
        <v>L</v>
      </c>
      <c r="K1182" t="str">
        <f t="shared" si="74"/>
        <v>A</v>
      </c>
      <c r="L1182" t="str">
        <f t="shared" si="75"/>
        <v>A55227</v>
      </c>
    </row>
    <row r="1183" spans="1:12" x14ac:dyDescent="0.25">
      <c r="A1183" s="11"/>
      <c r="B1183" s="10">
        <v>31839</v>
      </c>
      <c r="G1183" s="115"/>
      <c r="H1183" s="116">
        <v>55228</v>
      </c>
      <c r="I1183" t="str">
        <f t="shared" si="72"/>
        <v>L</v>
      </c>
      <c r="J1183" t="str">
        <f t="shared" si="73"/>
        <v>L</v>
      </c>
      <c r="K1183" t="str">
        <f t="shared" si="74"/>
        <v>A</v>
      </c>
      <c r="L1183" t="str">
        <f t="shared" si="75"/>
        <v>A55228</v>
      </c>
    </row>
    <row r="1184" spans="1:12" x14ac:dyDescent="0.25">
      <c r="A1184" s="11"/>
      <c r="B1184" s="10">
        <v>31841</v>
      </c>
      <c r="G1184" s="115"/>
      <c r="H1184" s="116">
        <v>55229</v>
      </c>
      <c r="I1184" t="str">
        <f t="shared" si="72"/>
        <v>L</v>
      </c>
      <c r="J1184" t="str">
        <f t="shared" si="73"/>
        <v>L</v>
      </c>
      <c r="K1184" t="str">
        <f t="shared" si="74"/>
        <v>A</v>
      </c>
      <c r="L1184" t="str">
        <f t="shared" si="75"/>
        <v>A55229</v>
      </c>
    </row>
    <row r="1185" spans="1:12" x14ac:dyDescent="0.25">
      <c r="A1185" s="11"/>
      <c r="B1185" s="10">
        <v>31842</v>
      </c>
      <c r="G1185" s="115"/>
      <c r="H1185" s="116">
        <v>55230</v>
      </c>
      <c r="I1185" t="str">
        <f t="shared" si="72"/>
        <v>L</v>
      </c>
      <c r="J1185" t="str">
        <f t="shared" si="73"/>
        <v>L</v>
      </c>
      <c r="K1185" t="str">
        <f t="shared" si="74"/>
        <v>A</v>
      </c>
      <c r="L1185" t="str">
        <f t="shared" si="75"/>
        <v>A55230</v>
      </c>
    </row>
    <row r="1186" spans="1:12" x14ac:dyDescent="0.25">
      <c r="A1186" s="11"/>
      <c r="B1186" s="10">
        <v>31846</v>
      </c>
      <c r="G1186" s="115"/>
      <c r="H1186" s="116">
        <v>55231</v>
      </c>
      <c r="I1186" t="str">
        <f t="shared" si="72"/>
        <v>L</v>
      </c>
      <c r="J1186" t="str">
        <f t="shared" si="73"/>
        <v>L</v>
      </c>
      <c r="K1186" t="str">
        <f t="shared" si="74"/>
        <v>A</v>
      </c>
      <c r="L1186" t="str">
        <f t="shared" si="75"/>
        <v>A55231</v>
      </c>
    </row>
    <row r="1187" spans="1:12" x14ac:dyDescent="0.25">
      <c r="A1187" s="11"/>
      <c r="B1187" s="10">
        <v>31847</v>
      </c>
      <c r="G1187" s="115"/>
      <c r="H1187" s="116">
        <v>55232</v>
      </c>
      <c r="I1187" t="str">
        <f t="shared" si="72"/>
        <v>L</v>
      </c>
      <c r="J1187" t="str">
        <f t="shared" si="73"/>
        <v>L</v>
      </c>
      <c r="K1187" t="str">
        <f t="shared" si="74"/>
        <v>A</v>
      </c>
      <c r="L1187" t="str">
        <f t="shared" si="75"/>
        <v>A55232</v>
      </c>
    </row>
    <row r="1188" spans="1:12" x14ac:dyDescent="0.25">
      <c r="A1188" s="11"/>
      <c r="B1188" s="10">
        <v>31848</v>
      </c>
      <c r="G1188" s="115"/>
      <c r="H1188" s="116">
        <v>55233</v>
      </c>
      <c r="I1188" t="str">
        <f t="shared" si="72"/>
        <v>L</v>
      </c>
      <c r="J1188" t="str">
        <f t="shared" si="73"/>
        <v>L</v>
      </c>
      <c r="K1188" t="str">
        <f t="shared" si="74"/>
        <v>A</v>
      </c>
      <c r="L1188" t="str">
        <f t="shared" si="75"/>
        <v>A55233</v>
      </c>
    </row>
    <row r="1189" spans="1:12" x14ac:dyDescent="0.25">
      <c r="A1189" s="11"/>
      <c r="B1189" s="10">
        <v>31849</v>
      </c>
      <c r="G1189" s="115"/>
      <c r="H1189" s="116">
        <v>55234</v>
      </c>
      <c r="I1189" t="str">
        <f t="shared" si="72"/>
        <v>L</v>
      </c>
      <c r="J1189" t="str">
        <f t="shared" si="73"/>
        <v>L</v>
      </c>
      <c r="K1189" t="str">
        <f t="shared" si="74"/>
        <v>A</v>
      </c>
      <c r="L1189" t="str">
        <f t="shared" si="75"/>
        <v>A55234</v>
      </c>
    </row>
    <row r="1190" spans="1:12" x14ac:dyDescent="0.25">
      <c r="A1190" s="11"/>
      <c r="B1190" s="10">
        <v>31850</v>
      </c>
      <c r="G1190" s="115"/>
      <c r="H1190" s="116">
        <v>55235</v>
      </c>
      <c r="I1190" t="str">
        <f t="shared" si="72"/>
        <v>L</v>
      </c>
      <c r="J1190" t="str">
        <f t="shared" si="73"/>
        <v>L</v>
      </c>
      <c r="K1190" t="str">
        <f t="shared" si="74"/>
        <v>A</v>
      </c>
      <c r="L1190" t="str">
        <f t="shared" si="75"/>
        <v>A55235</v>
      </c>
    </row>
    <row r="1191" spans="1:12" x14ac:dyDescent="0.25">
      <c r="A1191" s="11"/>
      <c r="B1191" s="10">
        <v>31855</v>
      </c>
      <c r="G1191" s="115"/>
      <c r="H1191" s="116">
        <v>55237</v>
      </c>
      <c r="I1191" t="str">
        <f t="shared" si="72"/>
        <v>L</v>
      </c>
      <c r="J1191" t="str">
        <f t="shared" si="73"/>
        <v>L</v>
      </c>
      <c r="K1191" t="str">
        <f t="shared" si="74"/>
        <v>A</v>
      </c>
      <c r="L1191" t="str">
        <f t="shared" si="75"/>
        <v>A55237</v>
      </c>
    </row>
    <row r="1192" spans="1:12" x14ac:dyDescent="0.25">
      <c r="A1192" s="11"/>
      <c r="B1192" s="10">
        <v>31856</v>
      </c>
      <c r="G1192" s="115"/>
      <c r="H1192" s="116">
        <v>55239</v>
      </c>
      <c r="I1192" t="str">
        <f t="shared" si="72"/>
        <v>L</v>
      </c>
      <c r="J1192" t="str">
        <f t="shared" si="73"/>
        <v>L</v>
      </c>
      <c r="K1192" t="str">
        <f t="shared" si="74"/>
        <v>A</v>
      </c>
      <c r="L1192" t="str">
        <f t="shared" si="75"/>
        <v>A55239</v>
      </c>
    </row>
    <row r="1193" spans="1:12" x14ac:dyDescent="0.25">
      <c r="A1193" s="11"/>
      <c r="B1193" s="10">
        <v>31857</v>
      </c>
      <c r="G1193" s="115"/>
      <c r="H1193" s="116">
        <v>55240</v>
      </c>
      <c r="I1193" t="str">
        <f t="shared" si="72"/>
        <v>L</v>
      </c>
      <c r="J1193" t="str">
        <f t="shared" si="73"/>
        <v>L</v>
      </c>
      <c r="K1193" t="str">
        <f t="shared" si="74"/>
        <v>A</v>
      </c>
      <c r="L1193" t="str">
        <f t="shared" si="75"/>
        <v>A55240</v>
      </c>
    </row>
    <row r="1194" spans="1:12" x14ac:dyDescent="0.25">
      <c r="A1194" s="11"/>
      <c r="B1194" s="10">
        <v>31858</v>
      </c>
      <c r="G1194" s="116">
        <v>53640</v>
      </c>
      <c r="H1194" s="116">
        <v>55241</v>
      </c>
      <c r="I1194" t="str">
        <f t="shared" si="72"/>
        <v>L</v>
      </c>
      <c r="J1194" t="str">
        <f t="shared" si="73"/>
        <v>L</v>
      </c>
      <c r="K1194" t="str">
        <f t="shared" si="74"/>
        <v>A53640</v>
      </c>
      <c r="L1194" t="str">
        <f t="shared" si="75"/>
        <v>A55241</v>
      </c>
    </row>
    <row r="1195" spans="1:12" x14ac:dyDescent="0.25">
      <c r="A1195" s="11"/>
      <c r="B1195" s="10">
        <v>31860</v>
      </c>
      <c r="G1195" s="116">
        <v>53640</v>
      </c>
      <c r="H1195" s="116">
        <v>55242</v>
      </c>
      <c r="I1195" t="str">
        <f t="shared" si="72"/>
        <v>L</v>
      </c>
      <c r="J1195" t="str">
        <f t="shared" si="73"/>
        <v>L</v>
      </c>
      <c r="K1195" t="str">
        <f t="shared" si="74"/>
        <v>A53640</v>
      </c>
      <c r="L1195" t="str">
        <f t="shared" si="75"/>
        <v>A55242</v>
      </c>
    </row>
    <row r="1196" spans="1:12" x14ac:dyDescent="0.25">
      <c r="A1196" s="11"/>
      <c r="B1196" s="10">
        <v>31873</v>
      </c>
      <c r="G1196" s="116">
        <v>53543</v>
      </c>
      <c r="H1196" s="116">
        <v>55243</v>
      </c>
      <c r="I1196" t="str">
        <f t="shared" si="72"/>
        <v>L</v>
      </c>
      <c r="J1196" t="str">
        <f t="shared" si="73"/>
        <v>L</v>
      </c>
      <c r="K1196" t="str">
        <f t="shared" si="74"/>
        <v>A53543</v>
      </c>
      <c r="L1196" t="str">
        <f t="shared" si="75"/>
        <v>A55243</v>
      </c>
    </row>
    <row r="1197" spans="1:12" x14ac:dyDescent="0.25">
      <c r="A1197" s="11"/>
      <c r="B1197" s="10">
        <v>31876</v>
      </c>
      <c r="G1197" s="116">
        <v>53543</v>
      </c>
      <c r="H1197" s="116">
        <v>55244</v>
      </c>
      <c r="I1197" t="str">
        <f t="shared" si="72"/>
        <v>L</v>
      </c>
      <c r="J1197" t="str">
        <f t="shared" si="73"/>
        <v>L</v>
      </c>
      <c r="K1197" t="str">
        <f t="shared" si="74"/>
        <v>A53543</v>
      </c>
      <c r="L1197" t="str">
        <f t="shared" si="75"/>
        <v>A55244</v>
      </c>
    </row>
    <row r="1198" spans="1:12" x14ac:dyDescent="0.25">
      <c r="A1198" s="11"/>
      <c r="B1198" s="10">
        <v>31877</v>
      </c>
      <c r="G1198" s="115"/>
      <c r="H1198" s="116">
        <v>55245</v>
      </c>
      <c r="I1198" t="str">
        <f t="shared" si="72"/>
        <v>L</v>
      </c>
      <c r="J1198" t="str">
        <f t="shared" si="73"/>
        <v>L</v>
      </c>
      <c r="K1198" t="str">
        <f t="shared" si="74"/>
        <v>A</v>
      </c>
      <c r="L1198" t="str">
        <f t="shared" si="75"/>
        <v>A55245</v>
      </c>
    </row>
    <row r="1199" spans="1:12" x14ac:dyDescent="0.25">
      <c r="A1199" s="11"/>
      <c r="B1199" s="10">
        <v>31878</v>
      </c>
      <c r="G1199" s="115"/>
      <c r="H1199" s="116">
        <v>55247</v>
      </c>
      <c r="I1199" t="str">
        <f t="shared" si="72"/>
        <v>L</v>
      </c>
      <c r="J1199" t="str">
        <f t="shared" si="73"/>
        <v>L</v>
      </c>
      <c r="K1199" t="str">
        <f t="shared" si="74"/>
        <v>A</v>
      </c>
      <c r="L1199" t="str">
        <f t="shared" si="75"/>
        <v>A55247</v>
      </c>
    </row>
    <row r="1200" spans="1:12" x14ac:dyDescent="0.25">
      <c r="A1200" s="11"/>
      <c r="B1200" s="10">
        <v>31880</v>
      </c>
      <c r="G1200" s="115"/>
      <c r="H1200" s="116">
        <v>55248</v>
      </c>
      <c r="I1200" t="str">
        <f t="shared" si="72"/>
        <v>L</v>
      </c>
      <c r="J1200" t="str">
        <f t="shared" si="73"/>
        <v>L</v>
      </c>
      <c r="K1200" t="str">
        <f t="shared" si="74"/>
        <v>A</v>
      </c>
      <c r="L1200" t="str">
        <f t="shared" si="75"/>
        <v>A55248</v>
      </c>
    </row>
    <row r="1201" spans="1:12" x14ac:dyDescent="0.25">
      <c r="A1201" s="11"/>
      <c r="B1201" s="10">
        <v>31882</v>
      </c>
      <c r="G1201" s="116">
        <v>53620</v>
      </c>
      <c r="H1201" s="116">
        <v>55249</v>
      </c>
      <c r="I1201" t="str">
        <f t="shared" si="72"/>
        <v>L</v>
      </c>
      <c r="J1201" t="str">
        <f t="shared" si="73"/>
        <v>L</v>
      </c>
      <c r="K1201" t="str">
        <f t="shared" si="74"/>
        <v>A53620</v>
      </c>
      <c r="L1201" t="str">
        <f t="shared" si="75"/>
        <v>A55249</v>
      </c>
    </row>
    <row r="1202" spans="1:12" x14ac:dyDescent="0.25">
      <c r="A1202" s="11"/>
      <c r="B1202" s="10">
        <v>31883</v>
      </c>
      <c r="G1202" s="116">
        <v>53620</v>
      </c>
      <c r="H1202" s="116">
        <v>55252</v>
      </c>
      <c r="I1202" t="str">
        <f t="shared" si="72"/>
        <v>L</v>
      </c>
      <c r="J1202" t="str">
        <f t="shared" si="73"/>
        <v>L</v>
      </c>
      <c r="K1202" t="str">
        <f t="shared" si="74"/>
        <v>A53620</v>
      </c>
      <c r="L1202" t="str">
        <f t="shared" si="75"/>
        <v>A55252</v>
      </c>
    </row>
    <row r="1203" spans="1:12" x14ac:dyDescent="0.25">
      <c r="A1203" s="11"/>
      <c r="B1203" s="10">
        <v>31886</v>
      </c>
      <c r="G1203" s="116">
        <v>53494</v>
      </c>
      <c r="H1203" s="116">
        <v>55253</v>
      </c>
      <c r="I1203" t="str">
        <f t="shared" si="72"/>
        <v>L</v>
      </c>
      <c r="J1203" t="str">
        <f t="shared" si="73"/>
        <v>L</v>
      </c>
      <c r="K1203" t="str">
        <f t="shared" si="74"/>
        <v>A53494</v>
      </c>
      <c r="L1203" t="str">
        <f t="shared" si="75"/>
        <v>A55253</v>
      </c>
    </row>
    <row r="1204" spans="1:12" x14ac:dyDescent="0.25">
      <c r="A1204" s="11"/>
      <c r="B1204" s="10">
        <v>31887</v>
      </c>
      <c r="G1204" s="116">
        <v>53494</v>
      </c>
      <c r="H1204" s="116">
        <v>55254</v>
      </c>
      <c r="I1204" t="str">
        <f t="shared" si="72"/>
        <v>L</v>
      </c>
      <c r="J1204" t="str">
        <f t="shared" si="73"/>
        <v>L</v>
      </c>
      <c r="K1204" t="str">
        <f t="shared" si="74"/>
        <v>A53494</v>
      </c>
      <c r="L1204" t="str">
        <f t="shared" si="75"/>
        <v>A55254</v>
      </c>
    </row>
    <row r="1205" spans="1:12" x14ac:dyDescent="0.25">
      <c r="A1205" s="11"/>
      <c r="B1205" s="10">
        <v>31888</v>
      </c>
      <c r="G1205" s="116">
        <v>53599</v>
      </c>
      <c r="H1205" s="116">
        <v>55255</v>
      </c>
      <c r="I1205" t="str">
        <f t="shared" si="72"/>
        <v>L</v>
      </c>
      <c r="J1205" t="str">
        <f t="shared" si="73"/>
        <v>L</v>
      </c>
      <c r="K1205" t="str">
        <f t="shared" si="74"/>
        <v>A53599</v>
      </c>
      <c r="L1205" t="str">
        <f t="shared" si="75"/>
        <v>A55255</v>
      </c>
    </row>
    <row r="1206" spans="1:12" x14ac:dyDescent="0.25">
      <c r="A1206" s="11"/>
      <c r="B1206" s="10">
        <v>31889</v>
      </c>
      <c r="G1206" s="116">
        <v>53599</v>
      </c>
      <c r="H1206" s="116">
        <v>55256</v>
      </c>
      <c r="I1206" t="str">
        <f t="shared" si="72"/>
        <v>L</v>
      </c>
      <c r="J1206" t="str">
        <f t="shared" si="73"/>
        <v>L</v>
      </c>
      <c r="K1206" t="str">
        <f t="shared" si="74"/>
        <v>A53599</v>
      </c>
      <c r="L1206" t="str">
        <f t="shared" si="75"/>
        <v>A55256</v>
      </c>
    </row>
    <row r="1207" spans="1:12" x14ac:dyDescent="0.25">
      <c r="A1207" s="11"/>
      <c r="B1207" s="10">
        <v>31890</v>
      </c>
      <c r="G1207" s="115"/>
      <c r="H1207" s="116">
        <v>55257</v>
      </c>
      <c r="I1207" t="str">
        <f t="shared" si="72"/>
        <v>L</v>
      </c>
      <c r="J1207" t="str">
        <f t="shared" si="73"/>
        <v>L</v>
      </c>
      <c r="K1207" t="str">
        <f t="shared" si="74"/>
        <v>A</v>
      </c>
      <c r="L1207" t="str">
        <f t="shared" si="75"/>
        <v>A55257</v>
      </c>
    </row>
    <row r="1208" spans="1:12" x14ac:dyDescent="0.25">
      <c r="A1208" s="11"/>
      <c r="B1208" s="10">
        <v>31891</v>
      </c>
      <c r="G1208" s="115"/>
      <c r="H1208" s="116">
        <v>55259</v>
      </c>
      <c r="I1208" t="str">
        <f t="shared" si="72"/>
        <v>L</v>
      </c>
      <c r="J1208" t="str">
        <f t="shared" si="73"/>
        <v>L</v>
      </c>
      <c r="K1208" t="str">
        <f t="shared" si="74"/>
        <v>A</v>
      </c>
      <c r="L1208" t="str">
        <f t="shared" si="75"/>
        <v>A55259</v>
      </c>
    </row>
    <row r="1209" spans="1:12" x14ac:dyDescent="0.25">
      <c r="A1209" s="11"/>
      <c r="B1209" s="10">
        <v>31892</v>
      </c>
      <c r="G1209" s="115"/>
      <c r="H1209" s="116">
        <v>55260</v>
      </c>
      <c r="I1209" t="str">
        <f t="shared" si="72"/>
        <v>L</v>
      </c>
      <c r="J1209" t="str">
        <f t="shared" si="73"/>
        <v>L</v>
      </c>
      <c r="K1209" t="str">
        <f t="shared" si="74"/>
        <v>A</v>
      </c>
      <c r="L1209" t="str">
        <f t="shared" si="75"/>
        <v>A55260</v>
      </c>
    </row>
    <row r="1210" spans="1:12" x14ac:dyDescent="0.25">
      <c r="A1210" s="11"/>
      <c r="B1210" s="10">
        <v>31894</v>
      </c>
      <c r="G1210" s="115"/>
      <c r="H1210" s="116">
        <v>55261</v>
      </c>
      <c r="I1210" t="str">
        <f t="shared" si="72"/>
        <v>L</v>
      </c>
      <c r="J1210" t="str">
        <f t="shared" si="73"/>
        <v>L</v>
      </c>
      <c r="K1210" t="str">
        <f t="shared" si="74"/>
        <v>A</v>
      </c>
      <c r="L1210" t="str">
        <f t="shared" si="75"/>
        <v>A55261</v>
      </c>
    </row>
    <row r="1211" spans="1:12" x14ac:dyDescent="0.25">
      <c r="A1211" s="11"/>
      <c r="B1211" s="10">
        <v>31895</v>
      </c>
      <c r="G1211" s="115"/>
      <c r="H1211" s="116">
        <v>55262</v>
      </c>
      <c r="I1211" t="str">
        <f t="shared" si="72"/>
        <v>L</v>
      </c>
      <c r="J1211" t="str">
        <f t="shared" si="73"/>
        <v>L</v>
      </c>
      <c r="K1211" t="str">
        <f t="shared" si="74"/>
        <v>A</v>
      </c>
      <c r="L1211" t="str">
        <f t="shared" si="75"/>
        <v>A55262</v>
      </c>
    </row>
    <row r="1212" spans="1:12" x14ac:dyDescent="0.25">
      <c r="A1212" s="11"/>
      <c r="B1212" s="10">
        <v>31896</v>
      </c>
      <c r="G1212" s="115"/>
      <c r="H1212" s="116">
        <v>55263</v>
      </c>
      <c r="I1212" t="str">
        <f t="shared" si="72"/>
        <v>L</v>
      </c>
      <c r="J1212" t="str">
        <f t="shared" si="73"/>
        <v>L</v>
      </c>
      <c r="K1212" t="str">
        <f t="shared" si="74"/>
        <v>A</v>
      </c>
      <c r="L1212" t="str">
        <f t="shared" si="75"/>
        <v>A55263</v>
      </c>
    </row>
    <row r="1213" spans="1:12" x14ac:dyDescent="0.25">
      <c r="A1213" s="11"/>
      <c r="B1213" s="10">
        <v>31897</v>
      </c>
      <c r="G1213" s="115"/>
      <c r="H1213" s="116">
        <v>55266</v>
      </c>
      <c r="I1213" t="str">
        <f t="shared" si="72"/>
        <v>L</v>
      </c>
      <c r="J1213" t="str">
        <f t="shared" si="73"/>
        <v>L</v>
      </c>
      <c r="K1213" t="str">
        <f t="shared" si="74"/>
        <v>A</v>
      </c>
      <c r="L1213" t="str">
        <f t="shared" si="75"/>
        <v>A55266</v>
      </c>
    </row>
    <row r="1214" spans="1:12" x14ac:dyDescent="0.25">
      <c r="A1214" s="11"/>
      <c r="B1214" s="10">
        <v>31899</v>
      </c>
      <c r="G1214" s="115"/>
      <c r="H1214" s="116">
        <v>55267</v>
      </c>
      <c r="I1214" t="str">
        <f t="shared" si="72"/>
        <v>L</v>
      </c>
      <c r="J1214" t="str">
        <f t="shared" si="73"/>
        <v>L</v>
      </c>
      <c r="K1214" t="str">
        <f t="shared" si="74"/>
        <v>A</v>
      </c>
      <c r="L1214" t="str">
        <f t="shared" si="75"/>
        <v>A55267</v>
      </c>
    </row>
    <row r="1215" spans="1:12" x14ac:dyDescent="0.25">
      <c r="A1215" s="11"/>
      <c r="B1215" s="10">
        <v>31901</v>
      </c>
      <c r="G1215" s="115"/>
      <c r="H1215" s="116">
        <v>55287</v>
      </c>
      <c r="I1215" t="str">
        <f t="shared" si="72"/>
        <v>L</v>
      </c>
      <c r="J1215" t="str">
        <f t="shared" si="73"/>
        <v>L</v>
      </c>
      <c r="K1215" t="str">
        <f t="shared" si="74"/>
        <v>A</v>
      </c>
      <c r="L1215" t="str">
        <f t="shared" si="75"/>
        <v>A55287</v>
      </c>
    </row>
    <row r="1216" spans="1:12" x14ac:dyDescent="0.25">
      <c r="A1216" s="11"/>
      <c r="B1216" s="10">
        <v>31904</v>
      </c>
      <c r="G1216" s="115"/>
      <c r="H1216" s="116">
        <v>55297</v>
      </c>
      <c r="I1216" t="str">
        <f t="shared" si="72"/>
        <v>L</v>
      </c>
      <c r="J1216" t="str">
        <f t="shared" si="73"/>
        <v>L</v>
      </c>
      <c r="K1216" t="str">
        <f t="shared" si="74"/>
        <v>A</v>
      </c>
      <c r="L1216" t="str">
        <f t="shared" si="75"/>
        <v>A55297</v>
      </c>
    </row>
    <row r="1217" spans="1:12" x14ac:dyDescent="0.25">
      <c r="A1217" s="11"/>
      <c r="B1217" s="10">
        <v>31906</v>
      </c>
      <c r="G1217" s="115"/>
      <c r="H1217" s="116">
        <v>55298</v>
      </c>
      <c r="I1217" t="str">
        <f t="shared" si="72"/>
        <v>L</v>
      </c>
      <c r="J1217" t="str">
        <f t="shared" si="73"/>
        <v>L</v>
      </c>
      <c r="K1217" t="str">
        <f t="shared" si="74"/>
        <v>A</v>
      </c>
      <c r="L1217" t="str">
        <f t="shared" si="75"/>
        <v>A55298</v>
      </c>
    </row>
    <row r="1218" spans="1:12" x14ac:dyDescent="0.25">
      <c r="A1218" s="11"/>
      <c r="B1218" s="10">
        <v>31907</v>
      </c>
      <c r="G1218" s="115"/>
      <c r="H1218" s="116">
        <v>55299</v>
      </c>
      <c r="I1218" t="str">
        <f t="shared" si="72"/>
        <v>L</v>
      </c>
      <c r="J1218" t="str">
        <f t="shared" si="73"/>
        <v>L</v>
      </c>
      <c r="K1218" t="str">
        <f t="shared" si="74"/>
        <v>A</v>
      </c>
      <c r="L1218" t="str">
        <f t="shared" si="75"/>
        <v>A55299</v>
      </c>
    </row>
    <row r="1219" spans="1:12" x14ac:dyDescent="0.25">
      <c r="A1219" s="11"/>
      <c r="B1219" s="10">
        <v>31908</v>
      </c>
      <c r="G1219" s="115"/>
      <c r="H1219" s="116">
        <v>55300</v>
      </c>
      <c r="I1219" t="str">
        <f t="shared" ref="I1219:I1282" si="76">_xlfn.CONCAT("L",E1219)</f>
        <v>L</v>
      </c>
      <c r="J1219" t="str">
        <f t="shared" ref="J1219:J1282" si="77">_xlfn.CONCAT("L",F1219)</f>
        <v>L</v>
      </c>
      <c r="K1219" t="str">
        <f t="shared" ref="K1219:K1282" si="78">_xlfn.CONCAT("A",G1219)</f>
        <v>A</v>
      </c>
      <c r="L1219" t="str">
        <f t="shared" ref="L1219:L1282" si="79">_xlfn.CONCAT("A",H1219)</f>
        <v>A55300</v>
      </c>
    </row>
    <row r="1220" spans="1:12" x14ac:dyDescent="0.25">
      <c r="A1220" s="11"/>
      <c r="B1220" s="10">
        <v>31909</v>
      </c>
      <c r="G1220" s="115"/>
      <c r="H1220" s="116">
        <v>55301</v>
      </c>
      <c r="I1220" t="str">
        <f t="shared" si="76"/>
        <v>L</v>
      </c>
      <c r="J1220" t="str">
        <f t="shared" si="77"/>
        <v>L</v>
      </c>
      <c r="K1220" t="str">
        <f t="shared" si="78"/>
        <v>A</v>
      </c>
      <c r="L1220" t="str">
        <f t="shared" si="79"/>
        <v>A55301</v>
      </c>
    </row>
    <row r="1221" spans="1:12" x14ac:dyDescent="0.25">
      <c r="A1221" s="11"/>
      <c r="B1221" s="10">
        <v>31910</v>
      </c>
      <c r="G1221" s="115"/>
      <c r="H1221" s="116">
        <v>55302</v>
      </c>
      <c r="I1221" t="str">
        <f t="shared" si="76"/>
        <v>L</v>
      </c>
      <c r="J1221" t="str">
        <f t="shared" si="77"/>
        <v>L</v>
      </c>
      <c r="K1221" t="str">
        <f t="shared" si="78"/>
        <v>A</v>
      </c>
      <c r="L1221" t="str">
        <f t="shared" si="79"/>
        <v>A55302</v>
      </c>
    </row>
    <row r="1222" spans="1:12" x14ac:dyDescent="0.25">
      <c r="A1222" s="11"/>
      <c r="B1222" s="10">
        <v>31912</v>
      </c>
      <c r="G1222" s="115"/>
      <c r="H1222" s="116">
        <v>55303</v>
      </c>
      <c r="I1222" t="str">
        <f t="shared" si="76"/>
        <v>L</v>
      </c>
      <c r="J1222" t="str">
        <f t="shared" si="77"/>
        <v>L</v>
      </c>
      <c r="K1222" t="str">
        <f t="shared" si="78"/>
        <v>A</v>
      </c>
      <c r="L1222" t="str">
        <f t="shared" si="79"/>
        <v>A55303</v>
      </c>
    </row>
    <row r="1223" spans="1:12" x14ac:dyDescent="0.25">
      <c r="A1223" s="11"/>
      <c r="B1223" s="10">
        <v>31918</v>
      </c>
      <c r="G1223" s="115"/>
      <c r="H1223" s="116">
        <v>55304</v>
      </c>
      <c r="I1223" t="str">
        <f t="shared" si="76"/>
        <v>L</v>
      </c>
      <c r="J1223" t="str">
        <f t="shared" si="77"/>
        <v>L</v>
      </c>
      <c r="K1223" t="str">
        <f t="shared" si="78"/>
        <v>A</v>
      </c>
      <c r="L1223" t="str">
        <f t="shared" si="79"/>
        <v>A55304</v>
      </c>
    </row>
    <row r="1224" spans="1:12" x14ac:dyDescent="0.25">
      <c r="A1224" s="11"/>
      <c r="B1224" s="10">
        <v>31990</v>
      </c>
      <c r="G1224" s="115"/>
      <c r="H1224" s="116">
        <v>55307</v>
      </c>
      <c r="I1224" t="str">
        <f t="shared" si="76"/>
        <v>L</v>
      </c>
      <c r="J1224" t="str">
        <f t="shared" si="77"/>
        <v>L</v>
      </c>
      <c r="K1224" t="str">
        <f t="shared" si="78"/>
        <v>A</v>
      </c>
      <c r="L1224" t="str">
        <f t="shared" si="79"/>
        <v>A55307</v>
      </c>
    </row>
    <row r="1225" spans="1:12" x14ac:dyDescent="0.25">
      <c r="A1225" s="11"/>
      <c r="B1225" s="10">
        <v>32007</v>
      </c>
      <c r="G1225" s="115"/>
      <c r="H1225" s="116">
        <v>55308</v>
      </c>
      <c r="I1225" t="str">
        <f t="shared" si="76"/>
        <v>L</v>
      </c>
      <c r="J1225" t="str">
        <f t="shared" si="77"/>
        <v>L</v>
      </c>
      <c r="K1225" t="str">
        <f t="shared" si="78"/>
        <v>A</v>
      </c>
      <c r="L1225" t="str">
        <f t="shared" si="79"/>
        <v>A55308</v>
      </c>
    </row>
    <row r="1226" spans="1:12" x14ac:dyDescent="0.25">
      <c r="A1226" s="11"/>
      <c r="B1226" s="10">
        <v>32013</v>
      </c>
      <c r="G1226" s="115"/>
      <c r="H1226" s="116">
        <v>55309</v>
      </c>
      <c r="I1226" t="str">
        <f t="shared" si="76"/>
        <v>L</v>
      </c>
      <c r="J1226" t="str">
        <f t="shared" si="77"/>
        <v>L</v>
      </c>
      <c r="K1226" t="str">
        <f t="shared" si="78"/>
        <v>A</v>
      </c>
      <c r="L1226" t="str">
        <f t="shared" si="79"/>
        <v>A55309</v>
      </c>
    </row>
    <row r="1227" spans="1:12" x14ac:dyDescent="0.25">
      <c r="A1227" s="11"/>
      <c r="B1227" s="10">
        <v>32015</v>
      </c>
      <c r="G1227" s="115"/>
      <c r="H1227" s="116">
        <v>55310</v>
      </c>
      <c r="I1227" t="str">
        <f t="shared" si="76"/>
        <v>L</v>
      </c>
      <c r="J1227" t="str">
        <f t="shared" si="77"/>
        <v>L</v>
      </c>
      <c r="K1227" t="str">
        <f t="shared" si="78"/>
        <v>A</v>
      </c>
      <c r="L1227" t="str">
        <f t="shared" si="79"/>
        <v>A55310</v>
      </c>
    </row>
    <row r="1228" spans="1:12" x14ac:dyDescent="0.25">
      <c r="A1228" s="11"/>
      <c r="B1228" s="10">
        <v>32016</v>
      </c>
      <c r="G1228" s="115"/>
      <c r="H1228" s="116">
        <v>55311</v>
      </c>
      <c r="I1228" t="str">
        <f t="shared" si="76"/>
        <v>L</v>
      </c>
      <c r="J1228" t="str">
        <f t="shared" si="77"/>
        <v>L</v>
      </c>
      <c r="K1228" t="str">
        <f t="shared" si="78"/>
        <v>A</v>
      </c>
      <c r="L1228" t="str">
        <f t="shared" si="79"/>
        <v>A55311</v>
      </c>
    </row>
    <row r="1229" spans="1:12" x14ac:dyDescent="0.25">
      <c r="A1229" s="11"/>
      <c r="B1229" s="10">
        <v>32018</v>
      </c>
      <c r="G1229" s="115"/>
      <c r="H1229" s="116">
        <v>55314</v>
      </c>
      <c r="I1229" t="str">
        <f t="shared" si="76"/>
        <v>L</v>
      </c>
      <c r="J1229" t="str">
        <f t="shared" si="77"/>
        <v>L</v>
      </c>
      <c r="K1229" t="str">
        <f t="shared" si="78"/>
        <v>A</v>
      </c>
      <c r="L1229" t="str">
        <f t="shared" si="79"/>
        <v>A55314</v>
      </c>
    </row>
    <row r="1230" spans="1:12" x14ac:dyDescent="0.25">
      <c r="A1230" s="11"/>
      <c r="B1230" s="10">
        <v>32032</v>
      </c>
      <c r="G1230" s="115"/>
      <c r="H1230" s="116">
        <v>55315</v>
      </c>
      <c r="I1230" t="str">
        <f t="shared" si="76"/>
        <v>L</v>
      </c>
      <c r="J1230" t="str">
        <f t="shared" si="77"/>
        <v>L</v>
      </c>
      <c r="K1230" t="str">
        <f t="shared" si="78"/>
        <v>A</v>
      </c>
      <c r="L1230" t="str">
        <f t="shared" si="79"/>
        <v>A55315</v>
      </c>
    </row>
    <row r="1231" spans="1:12" x14ac:dyDescent="0.25">
      <c r="A1231" s="11"/>
      <c r="B1231" s="10">
        <v>32038</v>
      </c>
      <c r="G1231" s="115"/>
      <c r="H1231" s="116">
        <v>55316</v>
      </c>
      <c r="I1231" t="str">
        <f t="shared" si="76"/>
        <v>L</v>
      </c>
      <c r="J1231" t="str">
        <f t="shared" si="77"/>
        <v>L</v>
      </c>
      <c r="K1231" t="str">
        <f t="shared" si="78"/>
        <v>A</v>
      </c>
      <c r="L1231" t="str">
        <f t="shared" si="79"/>
        <v>A55316</v>
      </c>
    </row>
    <row r="1232" spans="1:12" x14ac:dyDescent="0.25">
      <c r="A1232" s="11"/>
      <c r="B1232" s="10">
        <v>32050</v>
      </c>
      <c r="G1232" s="115"/>
      <c r="H1232" s="116">
        <v>55317</v>
      </c>
      <c r="I1232" t="str">
        <f t="shared" si="76"/>
        <v>L</v>
      </c>
      <c r="J1232" t="str">
        <f t="shared" si="77"/>
        <v>L</v>
      </c>
      <c r="K1232" t="str">
        <f t="shared" si="78"/>
        <v>A</v>
      </c>
      <c r="L1232" t="str">
        <f t="shared" si="79"/>
        <v>A55317</v>
      </c>
    </row>
    <row r="1233" spans="1:12" x14ac:dyDescent="0.25">
      <c r="A1233" s="11"/>
      <c r="B1233" s="10">
        <v>32055</v>
      </c>
      <c r="G1233" s="115"/>
      <c r="H1233" s="116">
        <v>55318</v>
      </c>
      <c r="I1233" t="str">
        <f t="shared" si="76"/>
        <v>L</v>
      </c>
      <c r="J1233" t="str">
        <f t="shared" si="77"/>
        <v>L</v>
      </c>
      <c r="K1233" t="str">
        <f t="shared" si="78"/>
        <v>A</v>
      </c>
      <c r="L1233" t="str">
        <f t="shared" si="79"/>
        <v>A55318</v>
      </c>
    </row>
    <row r="1234" spans="1:12" x14ac:dyDescent="0.25">
      <c r="A1234" s="11"/>
      <c r="B1234" s="10">
        <v>32074</v>
      </c>
      <c r="G1234" s="115"/>
      <c r="H1234" s="116">
        <v>55322</v>
      </c>
      <c r="I1234" t="str">
        <f t="shared" si="76"/>
        <v>L</v>
      </c>
      <c r="J1234" t="str">
        <f t="shared" si="77"/>
        <v>L</v>
      </c>
      <c r="K1234" t="str">
        <f t="shared" si="78"/>
        <v>A</v>
      </c>
      <c r="L1234" t="str">
        <f t="shared" si="79"/>
        <v>A55322</v>
      </c>
    </row>
    <row r="1235" spans="1:12" x14ac:dyDescent="0.25">
      <c r="A1235" s="11"/>
      <c r="B1235" s="10">
        <v>32076</v>
      </c>
      <c r="G1235" s="115"/>
      <c r="H1235" s="116">
        <v>55323</v>
      </c>
      <c r="I1235" t="str">
        <f t="shared" si="76"/>
        <v>L</v>
      </c>
      <c r="J1235" t="str">
        <f t="shared" si="77"/>
        <v>L</v>
      </c>
      <c r="K1235" t="str">
        <f t="shared" si="78"/>
        <v>A</v>
      </c>
      <c r="L1235" t="str">
        <f t="shared" si="79"/>
        <v>A55323</v>
      </c>
    </row>
    <row r="1236" spans="1:12" x14ac:dyDescent="0.25">
      <c r="A1236" s="11"/>
      <c r="B1236" s="10">
        <v>32078</v>
      </c>
      <c r="G1236" s="115"/>
      <c r="H1236" s="116">
        <v>55324</v>
      </c>
      <c r="I1236" t="str">
        <f t="shared" si="76"/>
        <v>L</v>
      </c>
      <c r="J1236" t="str">
        <f t="shared" si="77"/>
        <v>L</v>
      </c>
      <c r="K1236" t="str">
        <f t="shared" si="78"/>
        <v>A</v>
      </c>
      <c r="L1236" t="str">
        <f t="shared" si="79"/>
        <v>A55324</v>
      </c>
    </row>
    <row r="1237" spans="1:12" x14ac:dyDescent="0.25">
      <c r="A1237" s="11"/>
      <c r="B1237" s="10">
        <v>32081</v>
      </c>
      <c r="G1237" s="115"/>
      <c r="H1237" s="116">
        <v>55326</v>
      </c>
      <c r="I1237" t="str">
        <f t="shared" si="76"/>
        <v>L</v>
      </c>
      <c r="J1237" t="str">
        <f t="shared" si="77"/>
        <v>L</v>
      </c>
      <c r="K1237" t="str">
        <f t="shared" si="78"/>
        <v>A</v>
      </c>
      <c r="L1237" t="str">
        <f t="shared" si="79"/>
        <v>A55326</v>
      </c>
    </row>
    <row r="1238" spans="1:12" x14ac:dyDescent="0.25">
      <c r="A1238" s="11"/>
      <c r="B1238" s="10">
        <v>32094</v>
      </c>
      <c r="G1238" s="115"/>
      <c r="H1238" s="116">
        <v>55327</v>
      </c>
      <c r="I1238" t="str">
        <f t="shared" si="76"/>
        <v>L</v>
      </c>
      <c r="J1238" t="str">
        <f t="shared" si="77"/>
        <v>L</v>
      </c>
      <c r="K1238" t="str">
        <f t="shared" si="78"/>
        <v>A</v>
      </c>
      <c r="L1238" t="str">
        <f t="shared" si="79"/>
        <v>A55327</v>
      </c>
    </row>
    <row r="1239" spans="1:12" x14ac:dyDescent="0.25">
      <c r="A1239" s="11"/>
      <c r="B1239" s="10">
        <v>32096</v>
      </c>
      <c r="G1239" s="115"/>
      <c r="H1239" s="116">
        <v>55328</v>
      </c>
      <c r="I1239" t="str">
        <f t="shared" si="76"/>
        <v>L</v>
      </c>
      <c r="J1239" t="str">
        <f t="shared" si="77"/>
        <v>L</v>
      </c>
      <c r="K1239" t="str">
        <f t="shared" si="78"/>
        <v>A</v>
      </c>
      <c r="L1239" t="str">
        <f t="shared" si="79"/>
        <v>A55328</v>
      </c>
    </row>
    <row r="1240" spans="1:12" x14ac:dyDescent="0.25">
      <c r="A1240" s="11"/>
      <c r="B1240" s="10">
        <v>32098</v>
      </c>
      <c r="G1240" s="115"/>
      <c r="H1240" s="116">
        <v>55329</v>
      </c>
      <c r="I1240" t="str">
        <f t="shared" si="76"/>
        <v>L</v>
      </c>
      <c r="J1240" t="str">
        <f t="shared" si="77"/>
        <v>L</v>
      </c>
      <c r="K1240" t="str">
        <f t="shared" si="78"/>
        <v>A</v>
      </c>
      <c r="L1240" t="str">
        <f t="shared" si="79"/>
        <v>A55329</v>
      </c>
    </row>
    <row r="1241" spans="1:12" x14ac:dyDescent="0.25">
      <c r="A1241" s="11"/>
      <c r="B1241" s="10">
        <v>32100</v>
      </c>
      <c r="G1241" s="115"/>
      <c r="H1241" s="116">
        <v>55330</v>
      </c>
      <c r="I1241" t="str">
        <f t="shared" si="76"/>
        <v>L</v>
      </c>
      <c r="J1241" t="str">
        <f t="shared" si="77"/>
        <v>L</v>
      </c>
      <c r="K1241" t="str">
        <f t="shared" si="78"/>
        <v>A</v>
      </c>
      <c r="L1241" t="str">
        <f t="shared" si="79"/>
        <v>A55330</v>
      </c>
    </row>
    <row r="1242" spans="1:12" x14ac:dyDescent="0.25">
      <c r="A1242" s="11"/>
      <c r="B1242" s="10">
        <v>32102</v>
      </c>
      <c r="G1242" s="115"/>
      <c r="H1242" s="116">
        <v>55332</v>
      </c>
      <c r="I1242" t="str">
        <f t="shared" si="76"/>
        <v>L</v>
      </c>
      <c r="J1242" t="str">
        <f t="shared" si="77"/>
        <v>L</v>
      </c>
      <c r="K1242" t="str">
        <f t="shared" si="78"/>
        <v>A</v>
      </c>
      <c r="L1242" t="str">
        <f t="shared" si="79"/>
        <v>A55332</v>
      </c>
    </row>
    <row r="1243" spans="1:12" x14ac:dyDescent="0.25">
      <c r="A1243" s="11"/>
      <c r="B1243" s="10">
        <v>32107</v>
      </c>
      <c r="G1243" s="115"/>
      <c r="H1243" s="116">
        <v>55333</v>
      </c>
      <c r="I1243" t="str">
        <f t="shared" si="76"/>
        <v>L</v>
      </c>
      <c r="J1243" t="str">
        <f t="shared" si="77"/>
        <v>L</v>
      </c>
      <c r="K1243" t="str">
        <f t="shared" si="78"/>
        <v>A</v>
      </c>
      <c r="L1243" t="str">
        <f t="shared" si="79"/>
        <v>A55333</v>
      </c>
    </row>
    <row r="1244" spans="1:12" x14ac:dyDescent="0.25">
      <c r="A1244" s="11"/>
      <c r="B1244" s="10">
        <v>32110</v>
      </c>
      <c r="G1244" s="115"/>
      <c r="H1244" s="116">
        <v>55334</v>
      </c>
      <c r="I1244" t="str">
        <f t="shared" si="76"/>
        <v>L</v>
      </c>
      <c r="J1244" t="str">
        <f t="shared" si="77"/>
        <v>L</v>
      </c>
      <c r="K1244" t="str">
        <f t="shared" si="78"/>
        <v>A</v>
      </c>
      <c r="L1244" t="str">
        <f t="shared" si="79"/>
        <v>A55334</v>
      </c>
    </row>
    <row r="1245" spans="1:12" x14ac:dyDescent="0.25">
      <c r="A1245" s="11"/>
      <c r="B1245" s="10">
        <v>32112</v>
      </c>
      <c r="G1245" s="115"/>
      <c r="H1245" s="116">
        <v>55335</v>
      </c>
      <c r="I1245" t="str">
        <f t="shared" si="76"/>
        <v>L</v>
      </c>
      <c r="J1245" t="str">
        <f t="shared" si="77"/>
        <v>L</v>
      </c>
      <c r="K1245" t="str">
        <f t="shared" si="78"/>
        <v>A</v>
      </c>
      <c r="L1245" t="str">
        <f t="shared" si="79"/>
        <v>A55335</v>
      </c>
    </row>
    <row r="1246" spans="1:12" x14ac:dyDescent="0.25">
      <c r="A1246" s="11"/>
      <c r="B1246" s="10">
        <v>32114</v>
      </c>
      <c r="G1246" s="115"/>
      <c r="H1246" s="116">
        <v>55336</v>
      </c>
      <c r="I1246" t="str">
        <f t="shared" si="76"/>
        <v>L</v>
      </c>
      <c r="J1246" t="str">
        <f t="shared" si="77"/>
        <v>L</v>
      </c>
      <c r="K1246" t="str">
        <f t="shared" si="78"/>
        <v>A</v>
      </c>
      <c r="L1246" t="str">
        <f t="shared" si="79"/>
        <v>A55336</v>
      </c>
    </row>
    <row r="1247" spans="1:12" x14ac:dyDescent="0.25">
      <c r="A1247" s="11"/>
      <c r="B1247" s="10">
        <v>32116</v>
      </c>
      <c r="G1247" s="115"/>
      <c r="H1247" s="116">
        <v>55337</v>
      </c>
      <c r="I1247" t="str">
        <f t="shared" si="76"/>
        <v>L</v>
      </c>
      <c r="J1247" t="str">
        <f t="shared" si="77"/>
        <v>L</v>
      </c>
      <c r="K1247" t="str">
        <f t="shared" si="78"/>
        <v>A</v>
      </c>
      <c r="L1247" t="str">
        <f t="shared" si="79"/>
        <v>A55337</v>
      </c>
    </row>
    <row r="1248" spans="1:12" x14ac:dyDescent="0.25">
      <c r="A1248" s="11"/>
      <c r="B1248" s="10">
        <v>32118</v>
      </c>
      <c r="G1248" s="115"/>
      <c r="H1248" s="116">
        <v>55339</v>
      </c>
      <c r="I1248" t="str">
        <f t="shared" si="76"/>
        <v>L</v>
      </c>
      <c r="J1248" t="str">
        <f t="shared" si="77"/>
        <v>L</v>
      </c>
      <c r="K1248" t="str">
        <f t="shared" si="78"/>
        <v>A</v>
      </c>
      <c r="L1248" t="str">
        <f t="shared" si="79"/>
        <v>A55339</v>
      </c>
    </row>
    <row r="1249" spans="1:12" x14ac:dyDescent="0.25">
      <c r="A1249" s="11"/>
      <c r="B1249" s="10">
        <v>32132</v>
      </c>
      <c r="G1249" s="115"/>
      <c r="H1249" s="116">
        <v>55340</v>
      </c>
      <c r="I1249" t="str">
        <f t="shared" si="76"/>
        <v>L</v>
      </c>
      <c r="J1249" t="str">
        <f t="shared" si="77"/>
        <v>L</v>
      </c>
      <c r="K1249" t="str">
        <f t="shared" si="78"/>
        <v>A</v>
      </c>
      <c r="L1249" t="str">
        <f t="shared" si="79"/>
        <v>A55340</v>
      </c>
    </row>
    <row r="1250" spans="1:12" x14ac:dyDescent="0.25">
      <c r="A1250" s="11"/>
      <c r="B1250" s="10">
        <v>32201</v>
      </c>
      <c r="G1250" s="115"/>
      <c r="H1250" s="116">
        <v>55341</v>
      </c>
      <c r="I1250" t="str">
        <f t="shared" si="76"/>
        <v>L</v>
      </c>
      <c r="J1250" t="str">
        <f t="shared" si="77"/>
        <v>L</v>
      </c>
      <c r="K1250" t="str">
        <f t="shared" si="78"/>
        <v>A</v>
      </c>
      <c r="L1250" t="str">
        <f t="shared" si="79"/>
        <v>A55341</v>
      </c>
    </row>
    <row r="1251" spans="1:12" x14ac:dyDescent="0.25">
      <c r="A1251" s="11"/>
      <c r="B1251" s="10">
        <v>32203</v>
      </c>
      <c r="G1251" s="115"/>
      <c r="H1251" s="116">
        <v>55343</v>
      </c>
      <c r="I1251" t="str">
        <f t="shared" si="76"/>
        <v>L</v>
      </c>
      <c r="J1251" t="str">
        <f t="shared" si="77"/>
        <v>L</v>
      </c>
      <c r="K1251" t="str">
        <f t="shared" si="78"/>
        <v>A</v>
      </c>
      <c r="L1251" t="str">
        <f t="shared" si="79"/>
        <v>A55343</v>
      </c>
    </row>
    <row r="1252" spans="1:12" x14ac:dyDescent="0.25">
      <c r="A1252" s="11"/>
      <c r="B1252" s="10">
        <v>32213</v>
      </c>
      <c r="G1252" s="115"/>
      <c r="H1252" s="116">
        <v>55344</v>
      </c>
      <c r="I1252" t="str">
        <f t="shared" si="76"/>
        <v>L</v>
      </c>
      <c r="J1252" t="str">
        <f t="shared" si="77"/>
        <v>L</v>
      </c>
      <c r="K1252" t="str">
        <f t="shared" si="78"/>
        <v>A</v>
      </c>
      <c r="L1252" t="str">
        <f t="shared" si="79"/>
        <v>A55344</v>
      </c>
    </row>
    <row r="1253" spans="1:12" x14ac:dyDescent="0.25">
      <c r="A1253" s="11"/>
      <c r="B1253" s="10">
        <v>32214</v>
      </c>
      <c r="G1253" s="115"/>
      <c r="H1253" s="116">
        <v>55345</v>
      </c>
      <c r="I1253" t="str">
        <f t="shared" si="76"/>
        <v>L</v>
      </c>
      <c r="J1253" t="str">
        <f t="shared" si="77"/>
        <v>L</v>
      </c>
      <c r="K1253" t="str">
        <f t="shared" si="78"/>
        <v>A</v>
      </c>
      <c r="L1253" t="str">
        <f t="shared" si="79"/>
        <v>A55345</v>
      </c>
    </row>
    <row r="1254" spans="1:12" x14ac:dyDescent="0.25">
      <c r="A1254" s="11"/>
      <c r="B1254" s="10">
        <v>32218</v>
      </c>
      <c r="G1254" s="115"/>
      <c r="H1254" s="116">
        <v>55346</v>
      </c>
      <c r="I1254" t="str">
        <f t="shared" si="76"/>
        <v>L</v>
      </c>
      <c r="J1254" t="str">
        <f t="shared" si="77"/>
        <v>L</v>
      </c>
      <c r="K1254" t="str">
        <f t="shared" si="78"/>
        <v>A</v>
      </c>
      <c r="L1254" t="str">
        <f t="shared" si="79"/>
        <v>A55346</v>
      </c>
    </row>
    <row r="1255" spans="1:12" x14ac:dyDescent="0.25">
      <c r="A1255" s="11"/>
      <c r="B1255" s="10">
        <v>32220</v>
      </c>
      <c r="G1255" s="115"/>
      <c r="H1255" s="116">
        <v>55348</v>
      </c>
      <c r="I1255" t="str">
        <f t="shared" si="76"/>
        <v>L</v>
      </c>
      <c r="J1255" t="str">
        <f t="shared" si="77"/>
        <v>L</v>
      </c>
      <c r="K1255" t="str">
        <f t="shared" si="78"/>
        <v>A</v>
      </c>
      <c r="L1255" t="str">
        <f t="shared" si="79"/>
        <v>A55348</v>
      </c>
    </row>
    <row r="1256" spans="1:12" x14ac:dyDescent="0.25">
      <c r="A1256" s="11"/>
      <c r="B1256" s="10">
        <v>32234</v>
      </c>
      <c r="G1256" s="115"/>
      <c r="H1256" s="116">
        <v>55350</v>
      </c>
      <c r="I1256" t="str">
        <f t="shared" si="76"/>
        <v>L</v>
      </c>
      <c r="J1256" t="str">
        <f t="shared" si="77"/>
        <v>L</v>
      </c>
      <c r="K1256" t="str">
        <f t="shared" si="78"/>
        <v>A</v>
      </c>
      <c r="L1256" t="str">
        <f t="shared" si="79"/>
        <v>A55350</v>
      </c>
    </row>
    <row r="1257" spans="1:12" x14ac:dyDescent="0.25">
      <c r="A1257" s="11"/>
      <c r="B1257" s="10">
        <v>32237</v>
      </c>
      <c r="G1257" s="115"/>
      <c r="H1257" s="116">
        <v>55352</v>
      </c>
      <c r="I1257" t="str">
        <f t="shared" si="76"/>
        <v>L</v>
      </c>
      <c r="J1257" t="str">
        <f t="shared" si="77"/>
        <v>L</v>
      </c>
      <c r="K1257" t="str">
        <f t="shared" si="78"/>
        <v>A</v>
      </c>
      <c r="L1257" t="str">
        <f t="shared" si="79"/>
        <v>A55352</v>
      </c>
    </row>
    <row r="1258" spans="1:12" x14ac:dyDescent="0.25">
      <c r="A1258" s="11"/>
      <c r="B1258" s="10">
        <v>32239</v>
      </c>
      <c r="G1258" s="115"/>
      <c r="H1258" s="116">
        <v>55353</v>
      </c>
      <c r="I1258" t="str">
        <f t="shared" si="76"/>
        <v>L</v>
      </c>
      <c r="J1258" t="str">
        <f t="shared" si="77"/>
        <v>L</v>
      </c>
      <c r="K1258" t="str">
        <f t="shared" si="78"/>
        <v>A</v>
      </c>
      <c r="L1258" t="str">
        <f t="shared" si="79"/>
        <v>A55353</v>
      </c>
    </row>
    <row r="1259" spans="1:12" x14ac:dyDescent="0.25">
      <c r="A1259" s="11"/>
      <c r="B1259" s="10">
        <v>32252</v>
      </c>
      <c r="G1259" s="115"/>
      <c r="H1259" s="116">
        <v>55354</v>
      </c>
      <c r="I1259" t="str">
        <f t="shared" si="76"/>
        <v>L</v>
      </c>
      <c r="J1259" t="str">
        <f t="shared" si="77"/>
        <v>L</v>
      </c>
      <c r="K1259" t="str">
        <f t="shared" si="78"/>
        <v>A</v>
      </c>
      <c r="L1259" t="str">
        <f t="shared" si="79"/>
        <v>A55354</v>
      </c>
    </row>
    <row r="1260" spans="1:12" x14ac:dyDescent="0.25">
      <c r="A1260" s="11"/>
      <c r="B1260" s="10">
        <v>32263</v>
      </c>
      <c r="G1260" s="115"/>
      <c r="H1260" s="116">
        <v>55355</v>
      </c>
      <c r="I1260" t="str">
        <f t="shared" si="76"/>
        <v>L</v>
      </c>
      <c r="J1260" t="str">
        <f t="shared" si="77"/>
        <v>L</v>
      </c>
      <c r="K1260" t="str">
        <f t="shared" si="78"/>
        <v>A</v>
      </c>
      <c r="L1260" t="str">
        <f t="shared" si="79"/>
        <v>A55355</v>
      </c>
    </row>
    <row r="1261" spans="1:12" x14ac:dyDescent="0.25">
      <c r="A1261" s="11"/>
      <c r="B1261" s="10">
        <v>32290</v>
      </c>
      <c r="G1261" s="115"/>
      <c r="H1261" s="116">
        <v>55356</v>
      </c>
      <c r="I1261" t="str">
        <f t="shared" si="76"/>
        <v>L</v>
      </c>
      <c r="J1261" t="str">
        <f t="shared" si="77"/>
        <v>L</v>
      </c>
      <c r="K1261" t="str">
        <f t="shared" si="78"/>
        <v>A</v>
      </c>
      <c r="L1261" t="str">
        <f t="shared" si="79"/>
        <v>A55356</v>
      </c>
    </row>
    <row r="1262" spans="1:12" x14ac:dyDescent="0.25">
      <c r="A1262" s="11"/>
      <c r="B1262" s="10">
        <v>32293</v>
      </c>
      <c r="G1262" s="115"/>
      <c r="H1262" s="116">
        <v>55357</v>
      </c>
      <c r="I1262" t="str">
        <f t="shared" si="76"/>
        <v>L</v>
      </c>
      <c r="J1262" t="str">
        <f t="shared" si="77"/>
        <v>L</v>
      </c>
      <c r="K1262" t="str">
        <f t="shared" si="78"/>
        <v>A</v>
      </c>
      <c r="L1262" t="str">
        <f t="shared" si="79"/>
        <v>A55357</v>
      </c>
    </row>
    <row r="1263" spans="1:12" x14ac:dyDescent="0.25">
      <c r="A1263" s="11"/>
      <c r="B1263" s="10">
        <v>32301</v>
      </c>
      <c r="G1263" s="115"/>
      <c r="H1263" s="116">
        <v>55361</v>
      </c>
      <c r="I1263" t="str">
        <f t="shared" si="76"/>
        <v>L</v>
      </c>
      <c r="J1263" t="str">
        <f t="shared" si="77"/>
        <v>L</v>
      </c>
      <c r="K1263" t="str">
        <f t="shared" si="78"/>
        <v>A</v>
      </c>
      <c r="L1263" t="str">
        <f t="shared" si="79"/>
        <v>A55361</v>
      </c>
    </row>
    <row r="1264" spans="1:12" x14ac:dyDescent="0.25">
      <c r="A1264" s="11"/>
      <c r="B1264" s="10">
        <v>32304</v>
      </c>
      <c r="G1264" s="115"/>
      <c r="H1264" s="116">
        <v>55362</v>
      </c>
      <c r="I1264" t="str">
        <f t="shared" si="76"/>
        <v>L</v>
      </c>
      <c r="J1264" t="str">
        <f t="shared" si="77"/>
        <v>L</v>
      </c>
      <c r="K1264" t="str">
        <f t="shared" si="78"/>
        <v>A</v>
      </c>
      <c r="L1264" t="str">
        <f t="shared" si="79"/>
        <v>A55362</v>
      </c>
    </row>
    <row r="1265" spans="1:12" x14ac:dyDescent="0.25">
      <c r="A1265" s="11"/>
      <c r="B1265" s="10">
        <v>32306</v>
      </c>
      <c r="G1265" s="115"/>
      <c r="H1265" s="116">
        <v>55364</v>
      </c>
      <c r="I1265" t="str">
        <f t="shared" si="76"/>
        <v>L</v>
      </c>
      <c r="J1265" t="str">
        <f t="shared" si="77"/>
        <v>L</v>
      </c>
      <c r="K1265" t="str">
        <f t="shared" si="78"/>
        <v>A</v>
      </c>
      <c r="L1265" t="str">
        <f t="shared" si="79"/>
        <v>A55364</v>
      </c>
    </row>
    <row r="1266" spans="1:12" x14ac:dyDescent="0.25">
      <c r="A1266" s="11"/>
      <c r="B1266" s="10">
        <v>32312</v>
      </c>
      <c r="G1266" s="115"/>
      <c r="H1266" s="116">
        <v>55365</v>
      </c>
      <c r="I1266" t="str">
        <f t="shared" si="76"/>
        <v>L</v>
      </c>
      <c r="J1266" t="str">
        <f t="shared" si="77"/>
        <v>L</v>
      </c>
      <c r="K1266" t="str">
        <f t="shared" si="78"/>
        <v>A</v>
      </c>
      <c r="L1266" t="str">
        <f t="shared" si="79"/>
        <v>A55365</v>
      </c>
    </row>
    <row r="1267" spans="1:12" x14ac:dyDescent="0.25">
      <c r="A1267" s="11"/>
      <c r="B1267" s="10">
        <v>32314</v>
      </c>
      <c r="G1267" s="115"/>
      <c r="H1267" s="116">
        <v>55366</v>
      </c>
      <c r="I1267" t="str">
        <f t="shared" si="76"/>
        <v>L</v>
      </c>
      <c r="J1267" t="str">
        <f t="shared" si="77"/>
        <v>L</v>
      </c>
      <c r="K1267" t="str">
        <f t="shared" si="78"/>
        <v>A</v>
      </c>
      <c r="L1267" t="str">
        <f t="shared" si="79"/>
        <v>A55366</v>
      </c>
    </row>
    <row r="1268" spans="1:12" x14ac:dyDescent="0.25">
      <c r="A1268" s="11"/>
      <c r="B1268" s="10">
        <v>32337</v>
      </c>
      <c r="G1268" s="116">
        <v>47249</v>
      </c>
      <c r="H1268" s="116">
        <v>55367</v>
      </c>
      <c r="I1268" t="str">
        <f t="shared" si="76"/>
        <v>L</v>
      </c>
      <c r="J1268" t="str">
        <f t="shared" si="77"/>
        <v>L</v>
      </c>
      <c r="K1268" t="str">
        <f t="shared" si="78"/>
        <v>A47249</v>
      </c>
      <c r="L1268" t="str">
        <f t="shared" si="79"/>
        <v>A55367</v>
      </c>
    </row>
    <row r="1269" spans="1:12" x14ac:dyDescent="0.25">
      <c r="A1269" s="11"/>
      <c r="B1269" s="10">
        <v>32342</v>
      </c>
      <c r="G1269" s="116">
        <v>47249</v>
      </c>
      <c r="H1269" s="116">
        <v>55371</v>
      </c>
      <c r="I1269" t="str">
        <f t="shared" si="76"/>
        <v>L</v>
      </c>
      <c r="J1269" t="str">
        <f t="shared" si="77"/>
        <v>L</v>
      </c>
      <c r="K1269" t="str">
        <f t="shared" si="78"/>
        <v>A47249</v>
      </c>
      <c r="L1269" t="str">
        <f t="shared" si="79"/>
        <v>A55371</v>
      </c>
    </row>
    <row r="1270" spans="1:12" x14ac:dyDescent="0.25">
      <c r="A1270" s="11"/>
      <c r="B1270" s="10">
        <v>32379</v>
      </c>
      <c r="G1270" s="115"/>
      <c r="H1270" s="116">
        <v>55372</v>
      </c>
      <c r="I1270" t="str">
        <f t="shared" si="76"/>
        <v>L</v>
      </c>
      <c r="J1270" t="str">
        <f t="shared" si="77"/>
        <v>L</v>
      </c>
      <c r="K1270" t="str">
        <f t="shared" si="78"/>
        <v>A</v>
      </c>
      <c r="L1270" t="str">
        <f t="shared" si="79"/>
        <v>A55372</v>
      </c>
    </row>
    <row r="1271" spans="1:12" x14ac:dyDescent="0.25">
      <c r="A1271" s="11"/>
      <c r="B1271" s="10">
        <v>32410</v>
      </c>
      <c r="G1271" s="115"/>
      <c r="H1271" s="116">
        <v>55373</v>
      </c>
      <c r="I1271" t="str">
        <f t="shared" si="76"/>
        <v>L</v>
      </c>
      <c r="J1271" t="str">
        <f t="shared" si="77"/>
        <v>L</v>
      </c>
      <c r="K1271" t="str">
        <f t="shared" si="78"/>
        <v>A</v>
      </c>
      <c r="L1271" t="str">
        <f t="shared" si="79"/>
        <v>A55373</v>
      </c>
    </row>
    <row r="1272" spans="1:12" x14ac:dyDescent="0.25">
      <c r="A1272" s="11"/>
      <c r="B1272" s="10">
        <v>32450</v>
      </c>
      <c r="G1272" s="115"/>
      <c r="H1272" s="116">
        <v>55374</v>
      </c>
      <c r="I1272" t="str">
        <f t="shared" si="76"/>
        <v>L</v>
      </c>
      <c r="J1272" t="str">
        <f t="shared" si="77"/>
        <v>L</v>
      </c>
      <c r="K1272" t="str">
        <f t="shared" si="78"/>
        <v>A</v>
      </c>
      <c r="L1272" t="str">
        <f t="shared" si="79"/>
        <v>A55374</v>
      </c>
    </row>
    <row r="1273" spans="1:12" x14ac:dyDescent="0.25">
      <c r="A1273" s="11"/>
      <c r="B1273" s="10">
        <v>32452</v>
      </c>
      <c r="G1273" s="115"/>
      <c r="H1273" s="116">
        <v>55375</v>
      </c>
      <c r="I1273" t="str">
        <f t="shared" si="76"/>
        <v>L</v>
      </c>
      <c r="J1273" t="str">
        <f t="shared" si="77"/>
        <v>L</v>
      </c>
      <c r="K1273" t="str">
        <f t="shared" si="78"/>
        <v>A</v>
      </c>
      <c r="L1273" t="str">
        <f t="shared" si="79"/>
        <v>A55375</v>
      </c>
    </row>
    <row r="1274" spans="1:12" x14ac:dyDescent="0.25">
      <c r="A1274" s="11"/>
      <c r="B1274" s="10">
        <v>32454</v>
      </c>
      <c r="G1274" s="115"/>
      <c r="H1274" s="116">
        <v>55378</v>
      </c>
      <c r="I1274" t="str">
        <f t="shared" si="76"/>
        <v>L</v>
      </c>
      <c r="J1274" t="str">
        <f t="shared" si="77"/>
        <v>L</v>
      </c>
      <c r="K1274" t="str">
        <f t="shared" si="78"/>
        <v>A</v>
      </c>
      <c r="L1274" t="str">
        <f t="shared" si="79"/>
        <v>A55378</v>
      </c>
    </row>
    <row r="1275" spans="1:12" x14ac:dyDescent="0.25">
      <c r="A1275" s="11"/>
      <c r="B1275" s="10">
        <v>32456</v>
      </c>
      <c r="G1275" s="115"/>
      <c r="H1275" s="116">
        <v>55379</v>
      </c>
      <c r="I1275" t="str">
        <f t="shared" si="76"/>
        <v>L</v>
      </c>
      <c r="J1275" t="str">
        <f t="shared" si="77"/>
        <v>L</v>
      </c>
      <c r="K1275" t="str">
        <f t="shared" si="78"/>
        <v>A</v>
      </c>
      <c r="L1275" t="str">
        <f t="shared" si="79"/>
        <v>A55379</v>
      </c>
    </row>
    <row r="1276" spans="1:12" x14ac:dyDescent="0.25">
      <c r="A1276" s="11"/>
      <c r="B1276" s="10">
        <v>32465</v>
      </c>
      <c r="G1276" s="115"/>
      <c r="H1276" s="116">
        <v>55380</v>
      </c>
      <c r="I1276" t="str">
        <f t="shared" si="76"/>
        <v>L</v>
      </c>
      <c r="J1276" t="str">
        <f t="shared" si="77"/>
        <v>L</v>
      </c>
      <c r="K1276" t="str">
        <f t="shared" si="78"/>
        <v>A</v>
      </c>
      <c r="L1276" t="str">
        <f t="shared" si="79"/>
        <v>A55380</v>
      </c>
    </row>
    <row r="1277" spans="1:12" x14ac:dyDescent="0.25">
      <c r="A1277" s="11"/>
      <c r="B1277" s="10">
        <v>32485</v>
      </c>
      <c r="G1277" s="115"/>
      <c r="H1277" s="116">
        <v>55381</v>
      </c>
      <c r="I1277" t="str">
        <f t="shared" si="76"/>
        <v>L</v>
      </c>
      <c r="J1277" t="str">
        <f t="shared" si="77"/>
        <v>L</v>
      </c>
      <c r="K1277" t="str">
        <f t="shared" si="78"/>
        <v>A</v>
      </c>
      <c r="L1277" t="str">
        <f t="shared" si="79"/>
        <v>A55381</v>
      </c>
    </row>
    <row r="1278" spans="1:12" x14ac:dyDescent="0.25">
      <c r="A1278" s="11"/>
      <c r="B1278" s="10">
        <v>32487</v>
      </c>
      <c r="G1278" s="115"/>
      <c r="H1278" s="116">
        <v>55382</v>
      </c>
      <c r="I1278" t="str">
        <f t="shared" si="76"/>
        <v>L</v>
      </c>
      <c r="J1278" t="str">
        <f t="shared" si="77"/>
        <v>L</v>
      </c>
      <c r="K1278" t="str">
        <f t="shared" si="78"/>
        <v>A</v>
      </c>
      <c r="L1278" t="str">
        <f t="shared" si="79"/>
        <v>A55382</v>
      </c>
    </row>
    <row r="1279" spans="1:12" x14ac:dyDescent="0.25">
      <c r="A1279" s="11"/>
      <c r="B1279" s="10">
        <v>32489</v>
      </c>
      <c r="G1279" s="115"/>
      <c r="H1279" s="116">
        <v>55383</v>
      </c>
      <c r="I1279" t="str">
        <f t="shared" si="76"/>
        <v>L</v>
      </c>
      <c r="J1279" t="str">
        <f t="shared" si="77"/>
        <v>L</v>
      </c>
      <c r="K1279" t="str">
        <f t="shared" si="78"/>
        <v>A</v>
      </c>
      <c r="L1279" t="str">
        <f t="shared" si="79"/>
        <v>A55383</v>
      </c>
    </row>
    <row r="1280" spans="1:12" x14ac:dyDescent="0.25">
      <c r="A1280" s="11"/>
      <c r="B1280" s="10">
        <v>32491</v>
      </c>
      <c r="G1280" s="115"/>
      <c r="H1280" s="116">
        <v>55384</v>
      </c>
      <c r="I1280" t="str">
        <f t="shared" si="76"/>
        <v>L</v>
      </c>
      <c r="J1280" t="str">
        <f t="shared" si="77"/>
        <v>L</v>
      </c>
      <c r="K1280" t="str">
        <f t="shared" si="78"/>
        <v>A</v>
      </c>
      <c r="L1280" t="str">
        <f t="shared" si="79"/>
        <v>A55384</v>
      </c>
    </row>
    <row r="1281" spans="1:12" x14ac:dyDescent="0.25">
      <c r="A1281" s="11"/>
      <c r="B1281" s="10">
        <v>32493</v>
      </c>
      <c r="G1281" s="115"/>
      <c r="H1281" s="116">
        <v>55385</v>
      </c>
      <c r="I1281" t="str">
        <f t="shared" si="76"/>
        <v>L</v>
      </c>
      <c r="J1281" t="str">
        <f t="shared" si="77"/>
        <v>L</v>
      </c>
      <c r="K1281" t="str">
        <f t="shared" si="78"/>
        <v>A</v>
      </c>
      <c r="L1281" t="str">
        <f t="shared" si="79"/>
        <v>A55385</v>
      </c>
    </row>
    <row r="1282" spans="1:12" x14ac:dyDescent="0.25">
      <c r="A1282" s="11"/>
      <c r="B1282" s="10">
        <v>32495</v>
      </c>
      <c r="G1282" s="115"/>
      <c r="H1282" s="116">
        <v>55386</v>
      </c>
      <c r="I1282" t="str">
        <f t="shared" si="76"/>
        <v>L</v>
      </c>
      <c r="J1282" t="str">
        <f t="shared" si="77"/>
        <v>L</v>
      </c>
      <c r="K1282" t="str">
        <f t="shared" si="78"/>
        <v>A</v>
      </c>
      <c r="L1282" t="str">
        <f t="shared" si="79"/>
        <v>A55386</v>
      </c>
    </row>
    <row r="1283" spans="1:12" x14ac:dyDescent="0.25">
      <c r="A1283" s="11"/>
      <c r="B1283" s="10">
        <v>32528</v>
      </c>
      <c r="G1283" s="115"/>
      <c r="H1283" s="116">
        <v>55388</v>
      </c>
      <c r="I1283" t="str">
        <f t="shared" ref="I1283:I1318" si="80">_xlfn.CONCAT("L",E1283)</f>
        <v>L</v>
      </c>
      <c r="J1283" t="str">
        <f t="shared" ref="J1283:J1318" si="81">_xlfn.CONCAT("L",F1283)</f>
        <v>L</v>
      </c>
      <c r="K1283" t="str">
        <f t="shared" ref="K1283:K1318" si="82">_xlfn.CONCAT("A",G1283)</f>
        <v>A</v>
      </c>
      <c r="L1283" t="str">
        <f t="shared" ref="L1283:L1318" si="83">_xlfn.CONCAT("A",H1283)</f>
        <v>A55388</v>
      </c>
    </row>
    <row r="1284" spans="1:12" x14ac:dyDescent="0.25">
      <c r="A1284" s="11"/>
      <c r="B1284" s="10">
        <v>32533</v>
      </c>
      <c r="G1284" s="115"/>
      <c r="H1284" s="116">
        <v>55389</v>
      </c>
      <c r="I1284" t="str">
        <f t="shared" si="80"/>
        <v>L</v>
      </c>
      <c r="J1284" t="str">
        <f t="shared" si="81"/>
        <v>L</v>
      </c>
      <c r="K1284" t="str">
        <f t="shared" si="82"/>
        <v>A</v>
      </c>
      <c r="L1284" t="str">
        <f t="shared" si="83"/>
        <v>A55389</v>
      </c>
    </row>
    <row r="1285" spans="1:12" x14ac:dyDescent="0.25">
      <c r="A1285" s="11"/>
      <c r="B1285" s="10">
        <v>32549</v>
      </c>
      <c r="G1285" s="115"/>
      <c r="H1285" s="116">
        <v>55391</v>
      </c>
      <c r="I1285" t="str">
        <f t="shared" si="80"/>
        <v>L</v>
      </c>
      <c r="J1285" t="str">
        <f t="shared" si="81"/>
        <v>L</v>
      </c>
      <c r="K1285" t="str">
        <f t="shared" si="82"/>
        <v>A</v>
      </c>
      <c r="L1285" t="str">
        <f t="shared" si="83"/>
        <v>A55391</v>
      </c>
    </row>
    <row r="1286" spans="1:12" x14ac:dyDescent="0.25">
      <c r="A1286" s="10">
        <v>31826</v>
      </c>
      <c r="B1286" s="10">
        <v>32553</v>
      </c>
      <c r="G1286" s="115"/>
      <c r="H1286" s="116">
        <v>55392</v>
      </c>
      <c r="I1286" t="str">
        <f t="shared" si="80"/>
        <v>L</v>
      </c>
      <c r="J1286" t="str">
        <f t="shared" si="81"/>
        <v>L</v>
      </c>
      <c r="K1286" t="str">
        <f t="shared" si="82"/>
        <v>A</v>
      </c>
      <c r="L1286" t="str">
        <f t="shared" si="83"/>
        <v>A55392</v>
      </c>
    </row>
    <row r="1287" spans="1:12" x14ac:dyDescent="0.25">
      <c r="A1287" s="11"/>
      <c r="B1287" s="10">
        <v>32562</v>
      </c>
      <c r="G1287" s="115"/>
      <c r="H1287" s="116">
        <v>55394</v>
      </c>
      <c r="I1287" t="str">
        <f t="shared" si="80"/>
        <v>L</v>
      </c>
      <c r="J1287" t="str">
        <f t="shared" si="81"/>
        <v>L</v>
      </c>
      <c r="K1287" t="str">
        <f t="shared" si="82"/>
        <v>A</v>
      </c>
      <c r="L1287" t="str">
        <f t="shared" si="83"/>
        <v>A55394</v>
      </c>
    </row>
    <row r="1288" spans="1:12" x14ac:dyDescent="0.25">
      <c r="A1288" s="11"/>
      <c r="B1288" s="10">
        <v>32567</v>
      </c>
      <c r="G1288" s="115"/>
      <c r="H1288" s="116">
        <v>55395</v>
      </c>
      <c r="I1288" t="str">
        <f t="shared" si="80"/>
        <v>L</v>
      </c>
      <c r="J1288" t="str">
        <f t="shared" si="81"/>
        <v>L</v>
      </c>
      <c r="K1288" t="str">
        <f t="shared" si="82"/>
        <v>A</v>
      </c>
      <c r="L1288" t="str">
        <f t="shared" si="83"/>
        <v>A55395</v>
      </c>
    </row>
    <row r="1289" spans="1:12" x14ac:dyDescent="0.25">
      <c r="A1289" s="11"/>
      <c r="B1289" s="10">
        <v>32573</v>
      </c>
      <c r="G1289" s="115"/>
      <c r="H1289" s="116">
        <v>55396</v>
      </c>
      <c r="I1289" t="str">
        <f t="shared" si="80"/>
        <v>L</v>
      </c>
      <c r="J1289" t="str">
        <f t="shared" si="81"/>
        <v>L</v>
      </c>
      <c r="K1289" t="str">
        <f t="shared" si="82"/>
        <v>A</v>
      </c>
      <c r="L1289" t="str">
        <f t="shared" si="83"/>
        <v>A55396</v>
      </c>
    </row>
    <row r="1290" spans="1:12" x14ac:dyDescent="0.25">
      <c r="A1290" s="11"/>
      <c r="B1290" s="10">
        <v>32589</v>
      </c>
      <c r="G1290" s="115"/>
      <c r="H1290" s="116">
        <v>55397</v>
      </c>
      <c r="I1290" t="str">
        <f t="shared" si="80"/>
        <v>L</v>
      </c>
      <c r="J1290" t="str">
        <f t="shared" si="81"/>
        <v>L</v>
      </c>
      <c r="K1290" t="str">
        <f t="shared" si="82"/>
        <v>A</v>
      </c>
      <c r="L1290" t="str">
        <f t="shared" si="83"/>
        <v>A55397</v>
      </c>
    </row>
    <row r="1291" spans="1:12" x14ac:dyDescent="0.25">
      <c r="A1291" s="11"/>
      <c r="B1291" s="10">
        <v>32603</v>
      </c>
      <c r="G1291" s="115"/>
      <c r="H1291" s="116">
        <v>55398</v>
      </c>
      <c r="I1291" t="str">
        <f t="shared" si="80"/>
        <v>L</v>
      </c>
      <c r="J1291" t="str">
        <f t="shared" si="81"/>
        <v>L</v>
      </c>
      <c r="K1291" t="str">
        <f t="shared" si="82"/>
        <v>A</v>
      </c>
      <c r="L1291" t="str">
        <f t="shared" si="83"/>
        <v>A55398</v>
      </c>
    </row>
    <row r="1292" spans="1:12" x14ac:dyDescent="0.25">
      <c r="A1292" s="11"/>
      <c r="B1292" s="10">
        <v>32605</v>
      </c>
      <c r="G1292" s="115"/>
      <c r="H1292" s="116">
        <v>55399</v>
      </c>
      <c r="I1292" t="str">
        <f t="shared" si="80"/>
        <v>L</v>
      </c>
      <c r="J1292" t="str">
        <f t="shared" si="81"/>
        <v>L</v>
      </c>
      <c r="K1292" t="str">
        <f t="shared" si="82"/>
        <v>A</v>
      </c>
      <c r="L1292" t="str">
        <f t="shared" si="83"/>
        <v>A55399</v>
      </c>
    </row>
    <row r="1293" spans="1:12" x14ac:dyDescent="0.25">
      <c r="A1293" s="11"/>
      <c r="B1293" s="10">
        <v>32606</v>
      </c>
      <c r="G1293" s="115"/>
      <c r="H1293" s="116">
        <v>55400</v>
      </c>
      <c r="I1293" t="str">
        <f t="shared" si="80"/>
        <v>L</v>
      </c>
      <c r="J1293" t="str">
        <f t="shared" si="81"/>
        <v>L</v>
      </c>
      <c r="K1293" t="str">
        <f t="shared" si="82"/>
        <v>A</v>
      </c>
      <c r="L1293" t="str">
        <f t="shared" si="83"/>
        <v>A55400</v>
      </c>
    </row>
    <row r="1294" spans="1:12" x14ac:dyDescent="0.25">
      <c r="A1294" s="11"/>
      <c r="B1294" s="10">
        <v>32607</v>
      </c>
      <c r="G1294" s="115"/>
      <c r="H1294" s="116">
        <v>55401</v>
      </c>
      <c r="I1294" t="str">
        <f t="shared" si="80"/>
        <v>L</v>
      </c>
      <c r="J1294" t="str">
        <f t="shared" si="81"/>
        <v>L</v>
      </c>
      <c r="K1294" t="str">
        <f t="shared" si="82"/>
        <v>A</v>
      </c>
      <c r="L1294" t="str">
        <f t="shared" si="83"/>
        <v>A55401</v>
      </c>
    </row>
    <row r="1295" spans="1:12" x14ac:dyDescent="0.25">
      <c r="A1295" s="11"/>
      <c r="B1295" s="10">
        <v>32610</v>
      </c>
      <c r="G1295" s="115"/>
      <c r="H1295" s="116">
        <v>55402</v>
      </c>
      <c r="I1295" t="str">
        <f t="shared" si="80"/>
        <v>L</v>
      </c>
      <c r="J1295" t="str">
        <f t="shared" si="81"/>
        <v>L</v>
      </c>
      <c r="K1295" t="str">
        <f t="shared" si="82"/>
        <v>A</v>
      </c>
      <c r="L1295" t="str">
        <f t="shared" si="83"/>
        <v>A55402</v>
      </c>
    </row>
    <row r="1296" spans="1:12" x14ac:dyDescent="0.25">
      <c r="A1296" s="11"/>
      <c r="B1296" s="10">
        <v>32611</v>
      </c>
      <c r="G1296" s="115"/>
      <c r="H1296" s="116">
        <v>55403</v>
      </c>
      <c r="I1296" t="str">
        <f t="shared" si="80"/>
        <v>L</v>
      </c>
      <c r="J1296" t="str">
        <f t="shared" si="81"/>
        <v>L</v>
      </c>
      <c r="K1296" t="str">
        <f t="shared" si="82"/>
        <v>A</v>
      </c>
      <c r="L1296" t="str">
        <f t="shared" si="83"/>
        <v>A55403</v>
      </c>
    </row>
    <row r="1297" spans="1:12" x14ac:dyDescent="0.25">
      <c r="A1297" s="11"/>
      <c r="B1297" s="10">
        <v>32614</v>
      </c>
      <c r="G1297" s="115"/>
      <c r="H1297" s="116">
        <v>55404</v>
      </c>
      <c r="I1297" t="str">
        <f t="shared" si="80"/>
        <v>L</v>
      </c>
      <c r="J1297" t="str">
        <f t="shared" si="81"/>
        <v>L</v>
      </c>
      <c r="K1297" t="str">
        <f t="shared" si="82"/>
        <v>A</v>
      </c>
      <c r="L1297" t="str">
        <f t="shared" si="83"/>
        <v>A55404</v>
      </c>
    </row>
    <row r="1298" spans="1:12" x14ac:dyDescent="0.25">
      <c r="A1298" s="11"/>
      <c r="B1298" s="10">
        <v>32619</v>
      </c>
      <c r="G1298" s="115"/>
      <c r="H1298" s="116">
        <v>55405</v>
      </c>
      <c r="I1298" t="str">
        <f t="shared" si="80"/>
        <v>L</v>
      </c>
      <c r="J1298" t="str">
        <f t="shared" si="81"/>
        <v>L</v>
      </c>
      <c r="K1298" t="str">
        <f t="shared" si="82"/>
        <v>A</v>
      </c>
      <c r="L1298" t="str">
        <f t="shared" si="83"/>
        <v>A55405</v>
      </c>
    </row>
    <row r="1299" spans="1:12" x14ac:dyDescent="0.25">
      <c r="A1299" s="11"/>
      <c r="B1299" s="10">
        <v>32627</v>
      </c>
      <c r="G1299" s="115"/>
      <c r="H1299" s="116">
        <v>55406</v>
      </c>
      <c r="I1299" t="str">
        <f t="shared" si="80"/>
        <v>L</v>
      </c>
      <c r="J1299" t="str">
        <f t="shared" si="81"/>
        <v>L</v>
      </c>
      <c r="K1299" t="str">
        <f t="shared" si="82"/>
        <v>A</v>
      </c>
      <c r="L1299" t="str">
        <f t="shared" si="83"/>
        <v>A55406</v>
      </c>
    </row>
    <row r="1300" spans="1:12" x14ac:dyDescent="0.25">
      <c r="A1300" s="11"/>
      <c r="B1300" s="10">
        <v>32628</v>
      </c>
      <c r="G1300" s="115"/>
      <c r="H1300" s="116">
        <v>55407</v>
      </c>
      <c r="I1300" t="str">
        <f t="shared" si="80"/>
        <v>L</v>
      </c>
      <c r="J1300" t="str">
        <f t="shared" si="81"/>
        <v>L</v>
      </c>
      <c r="K1300" t="str">
        <f t="shared" si="82"/>
        <v>A</v>
      </c>
      <c r="L1300" t="str">
        <f t="shared" si="83"/>
        <v>A55407</v>
      </c>
    </row>
    <row r="1301" spans="1:12" x14ac:dyDescent="0.25">
      <c r="A1301" s="11"/>
      <c r="B1301" s="10">
        <v>32634</v>
      </c>
      <c r="G1301" s="115"/>
      <c r="H1301" s="116">
        <v>55408</v>
      </c>
      <c r="I1301" t="str">
        <f t="shared" si="80"/>
        <v>L</v>
      </c>
      <c r="J1301" t="str">
        <f t="shared" si="81"/>
        <v>L</v>
      </c>
      <c r="K1301" t="str">
        <f t="shared" si="82"/>
        <v>A</v>
      </c>
      <c r="L1301" t="str">
        <f t="shared" si="83"/>
        <v>A55408</v>
      </c>
    </row>
    <row r="1302" spans="1:12" x14ac:dyDescent="0.25">
      <c r="A1302" s="11"/>
      <c r="B1302" s="10">
        <v>32635</v>
      </c>
      <c r="G1302" s="115"/>
      <c r="H1302" s="116">
        <v>55409</v>
      </c>
      <c r="I1302" t="str">
        <f t="shared" si="80"/>
        <v>L</v>
      </c>
      <c r="J1302" t="str">
        <f t="shared" si="81"/>
        <v>L</v>
      </c>
      <c r="K1302" t="str">
        <f t="shared" si="82"/>
        <v>A</v>
      </c>
      <c r="L1302" t="str">
        <f t="shared" si="83"/>
        <v>A55409</v>
      </c>
    </row>
    <row r="1303" spans="1:12" x14ac:dyDescent="0.25">
      <c r="A1303" s="11"/>
      <c r="B1303" s="10">
        <v>32637</v>
      </c>
      <c r="G1303" s="115"/>
      <c r="H1303" s="116">
        <v>55411</v>
      </c>
      <c r="I1303" t="str">
        <f t="shared" si="80"/>
        <v>L</v>
      </c>
      <c r="J1303" t="str">
        <f t="shared" si="81"/>
        <v>L</v>
      </c>
      <c r="K1303" t="str">
        <f t="shared" si="82"/>
        <v>A</v>
      </c>
      <c r="L1303" t="str">
        <f t="shared" si="83"/>
        <v>A55411</v>
      </c>
    </row>
    <row r="1304" spans="1:12" x14ac:dyDescent="0.25">
      <c r="A1304" s="11"/>
      <c r="B1304" s="10">
        <v>32640</v>
      </c>
      <c r="G1304" s="115"/>
      <c r="H1304" s="116">
        <v>55412</v>
      </c>
      <c r="I1304" t="str">
        <f t="shared" si="80"/>
        <v>L</v>
      </c>
      <c r="J1304" t="str">
        <f t="shared" si="81"/>
        <v>L</v>
      </c>
      <c r="K1304" t="str">
        <f t="shared" si="82"/>
        <v>A</v>
      </c>
      <c r="L1304" t="str">
        <f t="shared" si="83"/>
        <v>A55412</v>
      </c>
    </row>
    <row r="1305" spans="1:12" x14ac:dyDescent="0.25">
      <c r="A1305" s="11"/>
      <c r="B1305" s="10">
        <v>32641</v>
      </c>
      <c r="G1305" s="115"/>
      <c r="H1305" s="116">
        <v>55413</v>
      </c>
      <c r="I1305" t="str">
        <f t="shared" si="80"/>
        <v>L</v>
      </c>
      <c r="J1305" t="str">
        <f t="shared" si="81"/>
        <v>L</v>
      </c>
      <c r="K1305" t="str">
        <f t="shared" si="82"/>
        <v>A</v>
      </c>
      <c r="L1305" t="str">
        <f t="shared" si="83"/>
        <v>A55413</v>
      </c>
    </row>
    <row r="1306" spans="1:12" x14ac:dyDescent="0.25">
      <c r="A1306" s="11"/>
      <c r="B1306" s="10">
        <v>32643</v>
      </c>
      <c r="G1306" s="115"/>
      <c r="H1306" s="116">
        <v>55417</v>
      </c>
      <c r="I1306" t="str">
        <f t="shared" si="80"/>
        <v>L</v>
      </c>
      <c r="J1306" t="str">
        <f t="shared" si="81"/>
        <v>L</v>
      </c>
      <c r="K1306" t="str">
        <f t="shared" si="82"/>
        <v>A</v>
      </c>
      <c r="L1306" t="str">
        <f t="shared" si="83"/>
        <v>A55417</v>
      </c>
    </row>
    <row r="1307" spans="1:12" x14ac:dyDescent="0.25">
      <c r="A1307" s="11"/>
      <c r="B1307" s="10">
        <v>32665</v>
      </c>
      <c r="G1307" s="115"/>
      <c r="H1307" s="116">
        <v>55419</v>
      </c>
      <c r="I1307" t="str">
        <f t="shared" si="80"/>
        <v>L</v>
      </c>
      <c r="J1307" t="str">
        <f t="shared" si="81"/>
        <v>L</v>
      </c>
      <c r="K1307" t="str">
        <f t="shared" si="82"/>
        <v>A</v>
      </c>
      <c r="L1307" t="str">
        <f t="shared" si="83"/>
        <v>A55419</v>
      </c>
    </row>
    <row r="1308" spans="1:12" x14ac:dyDescent="0.25">
      <c r="A1308" s="11"/>
      <c r="B1308" s="10">
        <v>32668</v>
      </c>
      <c r="G1308" s="115"/>
      <c r="H1308" s="116">
        <v>55423</v>
      </c>
      <c r="I1308" t="str">
        <f t="shared" si="80"/>
        <v>L</v>
      </c>
      <c r="J1308" t="str">
        <f t="shared" si="81"/>
        <v>L</v>
      </c>
      <c r="K1308" t="str">
        <f t="shared" si="82"/>
        <v>A</v>
      </c>
      <c r="L1308" t="str">
        <f t="shared" si="83"/>
        <v>A55423</v>
      </c>
    </row>
    <row r="1309" spans="1:12" x14ac:dyDescent="0.25">
      <c r="A1309" s="11"/>
      <c r="B1309" s="10">
        <v>32673</v>
      </c>
      <c r="G1309" s="115"/>
      <c r="H1309" s="116">
        <v>55424</v>
      </c>
      <c r="I1309" t="str">
        <f t="shared" si="80"/>
        <v>L</v>
      </c>
      <c r="J1309" t="str">
        <f t="shared" si="81"/>
        <v>L</v>
      </c>
      <c r="K1309" t="str">
        <f t="shared" si="82"/>
        <v>A</v>
      </c>
      <c r="L1309" t="str">
        <f t="shared" si="83"/>
        <v>A55424</v>
      </c>
    </row>
    <row r="1310" spans="1:12" x14ac:dyDescent="0.25">
      <c r="A1310" s="11"/>
      <c r="B1310" s="10">
        <v>32674</v>
      </c>
      <c r="G1310" s="115"/>
      <c r="H1310" s="116">
        <v>55425</v>
      </c>
      <c r="I1310" t="str">
        <f t="shared" si="80"/>
        <v>L</v>
      </c>
      <c r="J1310" t="str">
        <f t="shared" si="81"/>
        <v>L</v>
      </c>
      <c r="K1310" t="str">
        <f t="shared" si="82"/>
        <v>A</v>
      </c>
      <c r="L1310" t="str">
        <f t="shared" si="83"/>
        <v>A55425</v>
      </c>
    </row>
    <row r="1311" spans="1:12" x14ac:dyDescent="0.25">
      <c r="A1311" s="11"/>
      <c r="B1311" s="10">
        <v>32675</v>
      </c>
      <c r="G1311" s="115"/>
      <c r="H1311" s="116">
        <v>55426</v>
      </c>
      <c r="I1311" t="str">
        <f t="shared" si="80"/>
        <v>L</v>
      </c>
      <c r="J1311" t="str">
        <f t="shared" si="81"/>
        <v>L</v>
      </c>
      <c r="K1311" t="str">
        <f t="shared" si="82"/>
        <v>A</v>
      </c>
      <c r="L1311" t="str">
        <f t="shared" si="83"/>
        <v>A55426</v>
      </c>
    </row>
    <row r="1312" spans="1:12" x14ac:dyDescent="0.25">
      <c r="A1312" s="11"/>
      <c r="B1312" s="10">
        <v>32678</v>
      </c>
      <c r="G1312" s="115"/>
      <c r="H1312" s="116">
        <v>55428</v>
      </c>
      <c r="I1312" t="str">
        <f t="shared" si="80"/>
        <v>L</v>
      </c>
      <c r="J1312" t="str">
        <f t="shared" si="81"/>
        <v>L</v>
      </c>
      <c r="K1312" t="str">
        <f t="shared" si="82"/>
        <v>A</v>
      </c>
      <c r="L1312" t="str">
        <f t="shared" si="83"/>
        <v>A55428</v>
      </c>
    </row>
    <row r="1313" spans="1:12" x14ac:dyDescent="0.25">
      <c r="A1313" s="11"/>
      <c r="B1313" s="10">
        <v>32679</v>
      </c>
      <c r="G1313" s="115"/>
      <c r="H1313" s="116">
        <v>55433</v>
      </c>
      <c r="I1313" t="str">
        <f t="shared" si="80"/>
        <v>L</v>
      </c>
      <c r="J1313" t="str">
        <f t="shared" si="81"/>
        <v>L</v>
      </c>
      <c r="K1313" t="str">
        <f t="shared" si="82"/>
        <v>A</v>
      </c>
      <c r="L1313" t="str">
        <f t="shared" si="83"/>
        <v>A55433</v>
      </c>
    </row>
    <row r="1314" spans="1:12" x14ac:dyDescent="0.25">
      <c r="A1314" s="11"/>
      <c r="B1314" s="10">
        <v>32685</v>
      </c>
      <c r="G1314" s="115"/>
      <c r="H1314" s="116">
        <v>55434</v>
      </c>
      <c r="I1314" t="str">
        <f t="shared" si="80"/>
        <v>L</v>
      </c>
      <c r="J1314" t="str">
        <f t="shared" si="81"/>
        <v>L</v>
      </c>
      <c r="K1314" t="str">
        <f t="shared" si="82"/>
        <v>A</v>
      </c>
      <c r="L1314" t="str">
        <f t="shared" si="83"/>
        <v>A55434</v>
      </c>
    </row>
    <row r="1315" spans="1:12" x14ac:dyDescent="0.25">
      <c r="A1315" s="11"/>
      <c r="B1315" s="10">
        <v>32686</v>
      </c>
      <c r="G1315" s="115"/>
      <c r="H1315" s="116">
        <v>55446</v>
      </c>
      <c r="I1315" t="str">
        <f t="shared" si="80"/>
        <v>L</v>
      </c>
      <c r="J1315" t="str">
        <f t="shared" si="81"/>
        <v>L</v>
      </c>
      <c r="K1315" t="str">
        <f t="shared" si="82"/>
        <v>A</v>
      </c>
      <c r="L1315" t="str">
        <f t="shared" si="83"/>
        <v>A55446</v>
      </c>
    </row>
    <row r="1316" spans="1:12" x14ac:dyDescent="0.25">
      <c r="A1316" s="11"/>
      <c r="B1316" s="10">
        <v>32687</v>
      </c>
      <c r="G1316" s="116">
        <v>52799</v>
      </c>
      <c r="H1316" s="116">
        <v>55447</v>
      </c>
      <c r="I1316" t="str">
        <f t="shared" si="80"/>
        <v>L</v>
      </c>
      <c r="J1316" t="str">
        <f t="shared" si="81"/>
        <v>L</v>
      </c>
      <c r="K1316" t="str">
        <f t="shared" si="82"/>
        <v>A52799</v>
      </c>
      <c r="L1316" t="str">
        <f t="shared" si="83"/>
        <v>A55447</v>
      </c>
    </row>
    <row r="1317" spans="1:12" x14ac:dyDescent="0.25">
      <c r="A1317" s="11"/>
      <c r="B1317" s="10">
        <v>32690</v>
      </c>
      <c r="G1317" s="115"/>
      <c r="H1317" s="116">
        <v>55449</v>
      </c>
      <c r="I1317" t="str">
        <f t="shared" si="80"/>
        <v>L</v>
      </c>
      <c r="J1317" t="str">
        <f t="shared" si="81"/>
        <v>L</v>
      </c>
      <c r="K1317" t="str">
        <f t="shared" si="82"/>
        <v>A</v>
      </c>
      <c r="L1317" t="str">
        <f t="shared" si="83"/>
        <v>A55449</v>
      </c>
    </row>
    <row r="1318" spans="1:12" x14ac:dyDescent="0.25">
      <c r="A1318" s="11"/>
      <c r="B1318" s="10">
        <v>32702</v>
      </c>
      <c r="G1318" s="115"/>
      <c r="H1318" s="116">
        <v>55450</v>
      </c>
      <c r="I1318" t="str">
        <f t="shared" si="80"/>
        <v>L</v>
      </c>
      <c r="J1318" t="str">
        <f t="shared" si="81"/>
        <v>L</v>
      </c>
      <c r="K1318" t="str">
        <f t="shared" si="82"/>
        <v>A</v>
      </c>
      <c r="L1318" t="str">
        <f t="shared" si="83"/>
        <v>A55450</v>
      </c>
    </row>
    <row r="1319" spans="1:12" x14ac:dyDescent="0.25">
      <c r="A1319" s="11"/>
      <c r="B1319" s="10">
        <v>32705</v>
      </c>
    </row>
    <row r="1320" spans="1:12" x14ac:dyDescent="0.25">
      <c r="A1320" s="11"/>
      <c r="B1320" s="10">
        <v>32707</v>
      </c>
    </row>
    <row r="1321" spans="1:12" x14ac:dyDescent="0.25">
      <c r="A1321" s="11"/>
      <c r="B1321" s="10">
        <v>32708</v>
      </c>
    </row>
    <row r="1322" spans="1:12" x14ac:dyDescent="0.25">
      <c r="A1322" s="11"/>
      <c r="B1322" s="10">
        <v>32709</v>
      </c>
    </row>
    <row r="1323" spans="1:12" x14ac:dyDescent="0.25">
      <c r="A1323" s="11"/>
      <c r="B1323" s="10">
        <v>32710</v>
      </c>
    </row>
    <row r="1324" spans="1:12" x14ac:dyDescent="0.25">
      <c r="A1324" s="11"/>
      <c r="B1324" s="10">
        <v>32711</v>
      </c>
    </row>
    <row r="1325" spans="1:12" x14ac:dyDescent="0.25">
      <c r="A1325" s="11"/>
      <c r="B1325" s="10">
        <v>32712</v>
      </c>
    </row>
    <row r="1326" spans="1:12" x14ac:dyDescent="0.25">
      <c r="A1326" s="11"/>
      <c r="B1326" s="10">
        <v>32715</v>
      </c>
    </row>
    <row r="1327" spans="1:12" x14ac:dyDescent="0.25">
      <c r="A1327" s="11"/>
      <c r="B1327" s="10">
        <v>32723</v>
      </c>
    </row>
    <row r="1328" spans="1:12" x14ac:dyDescent="0.25">
      <c r="A1328" s="11"/>
      <c r="B1328" s="10">
        <v>32730</v>
      </c>
    </row>
    <row r="1329" spans="1:2" x14ac:dyDescent="0.25">
      <c r="A1329" s="11"/>
      <c r="B1329" s="10">
        <v>32731</v>
      </c>
    </row>
    <row r="1330" spans="1:2" x14ac:dyDescent="0.25">
      <c r="A1330" s="11"/>
      <c r="B1330" s="10">
        <v>32733</v>
      </c>
    </row>
    <row r="1331" spans="1:2" x14ac:dyDescent="0.25">
      <c r="A1331" s="11"/>
      <c r="B1331" s="10">
        <v>32738</v>
      </c>
    </row>
    <row r="1332" spans="1:2" x14ac:dyDescent="0.25">
      <c r="A1332" s="11"/>
      <c r="B1332" s="10">
        <v>32739</v>
      </c>
    </row>
    <row r="1333" spans="1:2" x14ac:dyDescent="0.25">
      <c r="A1333" s="11"/>
      <c r="B1333" s="10">
        <v>32740</v>
      </c>
    </row>
    <row r="1334" spans="1:2" x14ac:dyDescent="0.25">
      <c r="A1334" s="11"/>
      <c r="B1334" s="10">
        <v>32751</v>
      </c>
    </row>
    <row r="1335" spans="1:2" x14ac:dyDescent="0.25">
      <c r="A1335" s="11"/>
      <c r="B1335" s="10">
        <v>32755</v>
      </c>
    </row>
    <row r="1336" spans="1:2" x14ac:dyDescent="0.25">
      <c r="A1336" s="11"/>
      <c r="B1336" s="10">
        <v>32763</v>
      </c>
    </row>
    <row r="1337" spans="1:2" x14ac:dyDescent="0.25">
      <c r="A1337" s="11"/>
      <c r="B1337" s="10">
        <v>32766</v>
      </c>
    </row>
    <row r="1338" spans="1:2" x14ac:dyDescent="0.25">
      <c r="A1338" s="11"/>
      <c r="B1338" s="10">
        <v>32767</v>
      </c>
    </row>
    <row r="1339" spans="1:2" x14ac:dyDescent="0.25">
      <c r="A1339" s="11"/>
      <c r="B1339" s="10">
        <v>32826</v>
      </c>
    </row>
    <row r="1340" spans="1:2" x14ac:dyDescent="0.25">
      <c r="A1340" s="11"/>
      <c r="B1340" s="10">
        <v>32828</v>
      </c>
    </row>
    <row r="1341" spans="1:2" x14ac:dyDescent="0.25">
      <c r="A1341" s="11"/>
      <c r="B1341" s="10">
        <v>32830</v>
      </c>
    </row>
    <row r="1342" spans="1:2" x14ac:dyDescent="0.25">
      <c r="A1342" s="11"/>
      <c r="B1342" s="10">
        <v>32834</v>
      </c>
    </row>
    <row r="1343" spans="1:2" x14ac:dyDescent="0.25">
      <c r="A1343" s="11"/>
      <c r="B1343" s="10">
        <v>32836</v>
      </c>
    </row>
    <row r="1344" spans="1:2" x14ac:dyDescent="0.25">
      <c r="A1344" s="11"/>
      <c r="B1344" s="10">
        <v>32838</v>
      </c>
    </row>
    <row r="1345" spans="1:2" x14ac:dyDescent="0.25">
      <c r="A1345" s="11"/>
      <c r="B1345" s="10">
        <v>32844</v>
      </c>
    </row>
    <row r="1346" spans="1:2" x14ac:dyDescent="0.25">
      <c r="A1346" s="11"/>
      <c r="B1346" s="10">
        <v>32846</v>
      </c>
    </row>
    <row r="1347" spans="1:2" x14ac:dyDescent="0.25">
      <c r="A1347" s="11"/>
      <c r="B1347" s="10">
        <v>32848</v>
      </c>
    </row>
    <row r="1348" spans="1:2" x14ac:dyDescent="0.25">
      <c r="A1348" s="11"/>
      <c r="B1348" s="10">
        <v>32853</v>
      </c>
    </row>
    <row r="1349" spans="1:2" x14ac:dyDescent="0.25">
      <c r="A1349" s="11"/>
      <c r="B1349" s="10">
        <v>32866</v>
      </c>
    </row>
    <row r="1350" spans="1:2" x14ac:dyDescent="0.25">
      <c r="A1350" s="11"/>
      <c r="B1350" s="10">
        <v>32868</v>
      </c>
    </row>
    <row r="1351" spans="1:2" x14ac:dyDescent="0.25">
      <c r="A1351" s="11"/>
      <c r="B1351" s="10">
        <v>32872</v>
      </c>
    </row>
    <row r="1352" spans="1:2" x14ac:dyDescent="0.25">
      <c r="A1352" s="11"/>
      <c r="B1352" s="10">
        <v>32902</v>
      </c>
    </row>
    <row r="1353" spans="1:2" x14ac:dyDescent="0.25">
      <c r="A1353" s="11"/>
      <c r="B1353" s="10">
        <v>32932</v>
      </c>
    </row>
    <row r="1354" spans="1:2" x14ac:dyDescent="0.25">
      <c r="A1354" s="11"/>
      <c r="B1354" s="10">
        <v>32939</v>
      </c>
    </row>
    <row r="1355" spans="1:2" x14ac:dyDescent="0.25">
      <c r="A1355" s="11"/>
      <c r="B1355" s="10">
        <v>32943</v>
      </c>
    </row>
    <row r="1356" spans="1:2" x14ac:dyDescent="0.25">
      <c r="A1356" s="11"/>
      <c r="B1356" s="10">
        <v>32945</v>
      </c>
    </row>
    <row r="1357" spans="1:2" x14ac:dyDescent="0.25">
      <c r="A1357" s="11"/>
      <c r="B1357" s="10">
        <v>32953</v>
      </c>
    </row>
    <row r="1358" spans="1:2" x14ac:dyDescent="0.25">
      <c r="A1358" s="11"/>
      <c r="B1358" s="10">
        <v>32963</v>
      </c>
    </row>
    <row r="1359" spans="1:2" x14ac:dyDescent="0.25">
      <c r="A1359" s="11"/>
      <c r="B1359" s="10">
        <v>32965</v>
      </c>
    </row>
    <row r="1360" spans="1:2" x14ac:dyDescent="0.25">
      <c r="A1360" s="11"/>
      <c r="B1360" s="10">
        <v>32971</v>
      </c>
    </row>
    <row r="1361" spans="1:2" x14ac:dyDescent="0.25">
      <c r="A1361" s="11"/>
      <c r="B1361" s="10">
        <v>32973</v>
      </c>
    </row>
    <row r="1362" spans="1:2" x14ac:dyDescent="0.25">
      <c r="A1362" s="11"/>
      <c r="B1362" s="10">
        <v>32975</v>
      </c>
    </row>
    <row r="1363" spans="1:2" x14ac:dyDescent="0.25">
      <c r="A1363" s="11"/>
      <c r="B1363" s="10">
        <v>32998</v>
      </c>
    </row>
    <row r="1364" spans="1:2" x14ac:dyDescent="0.25">
      <c r="A1364" s="11"/>
      <c r="B1364" s="10">
        <v>33000</v>
      </c>
    </row>
    <row r="1365" spans="1:2" x14ac:dyDescent="0.25">
      <c r="A1365" s="11"/>
      <c r="B1365" s="10">
        <v>33002</v>
      </c>
    </row>
    <row r="1366" spans="1:2" x14ac:dyDescent="0.25">
      <c r="A1366" s="11"/>
      <c r="B1366" s="10">
        <v>33004</v>
      </c>
    </row>
    <row r="1367" spans="1:2" x14ac:dyDescent="0.25">
      <c r="A1367" s="11"/>
      <c r="B1367" s="10">
        <v>33015</v>
      </c>
    </row>
    <row r="1368" spans="1:2" x14ac:dyDescent="0.25">
      <c r="A1368" s="11"/>
      <c r="B1368" s="10">
        <v>33017</v>
      </c>
    </row>
    <row r="1369" spans="1:2" x14ac:dyDescent="0.25">
      <c r="A1369" s="11"/>
      <c r="B1369" s="10">
        <v>33019</v>
      </c>
    </row>
    <row r="1370" spans="1:2" x14ac:dyDescent="0.25">
      <c r="A1370" s="11"/>
      <c r="B1370" s="10">
        <v>33034</v>
      </c>
    </row>
    <row r="1371" spans="1:2" x14ac:dyDescent="0.25">
      <c r="A1371" s="11"/>
      <c r="B1371" s="10">
        <v>33050</v>
      </c>
    </row>
    <row r="1372" spans="1:2" x14ac:dyDescent="0.25">
      <c r="A1372" s="11"/>
      <c r="B1372" s="10">
        <v>33065</v>
      </c>
    </row>
    <row r="1373" spans="1:2" x14ac:dyDescent="0.25">
      <c r="A1373" s="11"/>
      <c r="B1373" s="10">
        <v>33068</v>
      </c>
    </row>
    <row r="1374" spans="1:2" x14ac:dyDescent="0.25">
      <c r="A1374" s="11"/>
      <c r="B1374" s="10">
        <v>33070</v>
      </c>
    </row>
    <row r="1375" spans="1:2" x14ac:dyDescent="0.25">
      <c r="A1375" s="11"/>
      <c r="B1375" s="10">
        <v>33072</v>
      </c>
    </row>
    <row r="1376" spans="1:2" x14ac:dyDescent="0.25">
      <c r="A1376" s="11"/>
      <c r="B1376" s="10">
        <v>33075</v>
      </c>
    </row>
    <row r="1377" spans="1:2" x14ac:dyDescent="0.25">
      <c r="A1377" s="11"/>
      <c r="B1377" s="10">
        <v>33083</v>
      </c>
    </row>
    <row r="1378" spans="1:2" x14ac:dyDescent="0.25">
      <c r="A1378" s="11"/>
      <c r="B1378" s="10">
        <v>33115</v>
      </c>
    </row>
    <row r="1379" spans="1:2" x14ac:dyDescent="0.25">
      <c r="A1379" s="11"/>
      <c r="B1379" s="10">
        <v>33128</v>
      </c>
    </row>
    <row r="1380" spans="1:2" x14ac:dyDescent="0.25">
      <c r="A1380" s="11"/>
      <c r="B1380" s="10">
        <v>33130</v>
      </c>
    </row>
    <row r="1381" spans="1:2" x14ac:dyDescent="0.25">
      <c r="A1381" s="11"/>
      <c r="B1381" s="10">
        <v>33140</v>
      </c>
    </row>
    <row r="1382" spans="1:2" x14ac:dyDescent="0.25">
      <c r="A1382" s="11"/>
      <c r="B1382" s="10">
        <v>33172</v>
      </c>
    </row>
    <row r="1383" spans="1:2" x14ac:dyDescent="0.25">
      <c r="A1383" s="11"/>
      <c r="B1383" s="10">
        <v>33173</v>
      </c>
    </row>
    <row r="1384" spans="1:2" x14ac:dyDescent="0.25">
      <c r="A1384" s="11"/>
      <c r="B1384" s="10">
        <v>33197</v>
      </c>
    </row>
    <row r="1385" spans="1:2" x14ac:dyDescent="0.25">
      <c r="A1385" s="11"/>
      <c r="B1385" s="10">
        <v>33219</v>
      </c>
    </row>
    <row r="1386" spans="1:2" x14ac:dyDescent="0.25">
      <c r="A1386" s="10">
        <v>33130</v>
      </c>
      <c r="B1386" s="10">
        <v>33252</v>
      </c>
    </row>
    <row r="1387" spans="1:2" x14ac:dyDescent="0.25">
      <c r="A1387" s="10">
        <v>32314</v>
      </c>
      <c r="B1387" s="10">
        <v>33256</v>
      </c>
    </row>
    <row r="1388" spans="1:2" x14ac:dyDescent="0.25">
      <c r="A1388" s="10">
        <v>28754</v>
      </c>
      <c r="B1388" s="10">
        <v>33257</v>
      </c>
    </row>
    <row r="1389" spans="1:2" x14ac:dyDescent="0.25">
      <c r="A1389" s="10">
        <v>28756</v>
      </c>
      <c r="B1389" s="10">
        <v>33258</v>
      </c>
    </row>
    <row r="1390" spans="1:2" x14ac:dyDescent="0.25">
      <c r="A1390" s="10">
        <v>28777</v>
      </c>
      <c r="B1390" s="10">
        <v>33260</v>
      </c>
    </row>
    <row r="1391" spans="1:2" x14ac:dyDescent="0.25">
      <c r="A1391" s="10">
        <v>31267</v>
      </c>
      <c r="B1391" s="10">
        <v>33261</v>
      </c>
    </row>
    <row r="1392" spans="1:2" x14ac:dyDescent="0.25">
      <c r="A1392" s="10">
        <v>28778</v>
      </c>
      <c r="B1392" s="10">
        <v>33262</v>
      </c>
    </row>
    <row r="1393" spans="1:2" x14ac:dyDescent="0.25">
      <c r="A1393" s="10">
        <v>28762</v>
      </c>
      <c r="B1393" s="10">
        <v>33263</v>
      </c>
    </row>
    <row r="1394" spans="1:2" x14ac:dyDescent="0.25">
      <c r="A1394" s="10">
        <v>28780</v>
      </c>
      <c r="B1394" s="10">
        <v>33266</v>
      </c>
    </row>
    <row r="1395" spans="1:2" x14ac:dyDescent="0.25">
      <c r="A1395" s="10">
        <v>28772</v>
      </c>
      <c r="B1395" s="10">
        <v>33267</v>
      </c>
    </row>
    <row r="1396" spans="1:2" x14ac:dyDescent="0.25">
      <c r="A1396" s="10">
        <v>32495</v>
      </c>
      <c r="B1396" s="10">
        <v>33268</v>
      </c>
    </row>
    <row r="1397" spans="1:2" x14ac:dyDescent="0.25">
      <c r="A1397" s="10">
        <v>32110</v>
      </c>
      <c r="B1397" s="10">
        <v>33270</v>
      </c>
    </row>
    <row r="1398" spans="1:2" x14ac:dyDescent="0.25">
      <c r="A1398" s="10">
        <v>32813</v>
      </c>
      <c r="B1398" s="10">
        <v>33271</v>
      </c>
    </row>
    <row r="1399" spans="1:2" x14ac:dyDescent="0.25">
      <c r="A1399" s="10">
        <v>28764</v>
      </c>
      <c r="B1399" s="10">
        <v>33272</v>
      </c>
    </row>
    <row r="1400" spans="1:2" x14ac:dyDescent="0.25">
      <c r="A1400" s="10">
        <v>28787</v>
      </c>
      <c r="B1400" s="10">
        <v>33273</v>
      </c>
    </row>
    <row r="1401" spans="1:2" x14ac:dyDescent="0.25">
      <c r="A1401" s="10">
        <v>28788</v>
      </c>
      <c r="B1401" s="10">
        <v>33274</v>
      </c>
    </row>
    <row r="1402" spans="1:2" x14ac:dyDescent="0.25">
      <c r="A1402" s="10">
        <v>28791</v>
      </c>
      <c r="B1402" s="10">
        <v>33275</v>
      </c>
    </row>
    <row r="1403" spans="1:2" x14ac:dyDescent="0.25">
      <c r="A1403" s="10">
        <v>29901</v>
      </c>
      <c r="B1403" s="10">
        <v>33276</v>
      </c>
    </row>
    <row r="1404" spans="1:2" x14ac:dyDescent="0.25">
      <c r="A1404" s="10">
        <v>28802</v>
      </c>
      <c r="B1404" s="10">
        <v>33278</v>
      </c>
    </row>
    <row r="1405" spans="1:2" x14ac:dyDescent="0.25">
      <c r="A1405" s="10">
        <v>32096</v>
      </c>
      <c r="B1405" s="10">
        <v>33279</v>
      </c>
    </row>
    <row r="1406" spans="1:2" x14ac:dyDescent="0.25">
      <c r="A1406" s="10">
        <v>31223</v>
      </c>
      <c r="B1406" s="10">
        <v>33280</v>
      </c>
    </row>
    <row r="1407" spans="1:2" x14ac:dyDescent="0.25">
      <c r="A1407" s="10">
        <v>28768</v>
      </c>
      <c r="B1407" s="10">
        <v>33282</v>
      </c>
    </row>
    <row r="1408" spans="1:2" x14ac:dyDescent="0.25">
      <c r="A1408" s="10">
        <v>28770</v>
      </c>
      <c r="B1408" s="10">
        <v>33283</v>
      </c>
    </row>
    <row r="1409" spans="1:2" x14ac:dyDescent="0.25">
      <c r="A1409" s="10">
        <v>28806</v>
      </c>
      <c r="B1409" s="10">
        <v>33284</v>
      </c>
    </row>
    <row r="1410" spans="1:2" x14ac:dyDescent="0.25">
      <c r="A1410" s="10">
        <v>28807</v>
      </c>
      <c r="B1410" s="10">
        <v>33285</v>
      </c>
    </row>
    <row r="1411" spans="1:2" x14ac:dyDescent="0.25">
      <c r="A1411" s="10">
        <v>32487</v>
      </c>
      <c r="B1411" s="10">
        <v>33296</v>
      </c>
    </row>
    <row r="1412" spans="1:2" x14ac:dyDescent="0.25">
      <c r="A1412" s="10">
        <v>27234</v>
      </c>
      <c r="B1412" s="10">
        <v>33312</v>
      </c>
    </row>
    <row r="1413" spans="1:2" x14ac:dyDescent="0.25">
      <c r="A1413" s="10">
        <v>32830</v>
      </c>
      <c r="B1413" s="10">
        <v>33316</v>
      </c>
    </row>
    <row r="1414" spans="1:2" x14ac:dyDescent="0.25">
      <c r="A1414" s="10">
        <v>11569</v>
      </c>
      <c r="B1414" s="10">
        <v>33317</v>
      </c>
    </row>
    <row r="1415" spans="1:2" x14ac:dyDescent="0.25">
      <c r="A1415" s="10">
        <v>22664</v>
      </c>
      <c r="B1415" s="10">
        <v>33318</v>
      </c>
    </row>
    <row r="1416" spans="1:2" x14ac:dyDescent="0.25">
      <c r="A1416" s="11"/>
      <c r="B1416" s="10">
        <v>33321</v>
      </c>
    </row>
    <row r="1417" spans="1:2" x14ac:dyDescent="0.25">
      <c r="A1417" s="11"/>
      <c r="B1417" s="10">
        <v>33322</v>
      </c>
    </row>
    <row r="1418" spans="1:2" x14ac:dyDescent="0.25">
      <c r="A1418" s="11"/>
      <c r="B1418" s="10">
        <v>33324</v>
      </c>
    </row>
    <row r="1419" spans="1:2" x14ac:dyDescent="0.25">
      <c r="A1419" s="11"/>
      <c r="B1419" s="10">
        <v>33327</v>
      </c>
    </row>
    <row r="1420" spans="1:2" x14ac:dyDescent="0.25">
      <c r="A1420" s="11"/>
      <c r="B1420" s="10">
        <v>33334</v>
      </c>
    </row>
    <row r="1421" spans="1:2" x14ac:dyDescent="0.25">
      <c r="A1421" s="11"/>
      <c r="B1421" s="10">
        <v>33338</v>
      </c>
    </row>
    <row r="1422" spans="1:2" x14ac:dyDescent="0.25">
      <c r="A1422" s="11"/>
      <c r="B1422" s="10">
        <v>33341</v>
      </c>
    </row>
    <row r="1423" spans="1:2" x14ac:dyDescent="0.25">
      <c r="A1423" s="11"/>
      <c r="B1423" s="10">
        <v>33353</v>
      </c>
    </row>
    <row r="1424" spans="1:2" x14ac:dyDescent="0.25">
      <c r="A1424" s="11"/>
      <c r="B1424" s="10">
        <v>33356</v>
      </c>
    </row>
    <row r="1425" spans="1:2" x14ac:dyDescent="0.25">
      <c r="A1425" s="11"/>
      <c r="B1425" s="10">
        <v>33359</v>
      </c>
    </row>
    <row r="1426" spans="1:2" x14ac:dyDescent="0.25">
      <c r="A1426" s="11"/>
      <c r="B1426" s="10">
        <v>33361</v>
      </c>
    </row>
    <row r="1427" spans="1:2" x14ac:dyDescent="0.25">
      <c r="A1427" s="11"/>
      <c r="B1427" s="10">
        <v>33362</v>
      </c>
    </row>
    <row r="1428" spans="1:2" x14ac:dyDescent="0.25">
      <c r="A1428" s="10">
        <v>27040</v>
      </c>
      <c r="B1428" s="10">
        <v>33369</v>
      </c>
    </row>
    <row r="1429" spans="1:2" x14ac:dyDescent="0.25">
      <c r="A1429" s="10">
        <v>5007</v>
      </c>
      <c r="B1429" s="10">
        <v>33370</v>
      </c>
    </row>
    <row r="1430" spans="1:2" x14ac:dyDescent="0.25">
      <c r="A1430" s="11"/>
      <c r="B1430" s="10">
        <v>33371</v>
      </c>
    </row>
    <row r="1431" spans="1:2" x14ac:dyDescent="0.25">
      <c r="A1431" s="10">
        <v>32824</v>
      </c>
      <c r="B1431" s="10">
        <v>33377</v>
      </c>
    </row>
    <row r="1432" spans="1:2" x14ac:dyDescent="0.25">
      <c r="A1432" s="10">
        <v>28892</v>
      </c>
      <c r="B1432" s="10">
        <v>33378</v>
      </c>
    </row>
    <row r="1433" spans="1:2" x14ac:dyDescent="0.25">
      <c r="A1433" s="10">
        <v>32491</v>
      </c>
      <c r="B1433" s="10">
        <v>33379</v>
      </c>
    </row>
    <row r="1434" spans="1:2" x14ac:dyDescent="0.25">
      <c r="A1434" s="10">
        <v>32820</v>
      </c>
      <c r="B1434" s="10">
        <v>33380</v>
      </c>
    </row>
    <row r="1435" spans="1:2" x14ac:dyDescent="0.25">
      <c r="A1435" s="10">
        <v>33000</v>
      </c>
      <c r="B1435" s="10">
        <v>33381</v>
      </c>
    </row>
    <row r="1436" spans="1:2" x14ac:dyDescent="0.25">
      <c r="A1436" s="10">
        <v>32074</v>
      </c>
      <c r="B1436" s="10">
        <v>33382</v>
      </c>
    </row>
    <row r="1437" spans="1:2" x14ac:dyDescent="0.25">
      <c r="A1437" s="10">
        <v>29916</v>
      </c>
      <c r="B1437" s="10">
        <v>33383</v>
      </c>
    </row>
    <row r="1438" spans="1:2" x14ac:dyDescent="0.25">
      <c r="A1438" s="11"/>
      <c r="B1438" s="10">
        <v>33384</v>
      </c>
    </row>
    <row r="1439" spans="1:2" x14ac:dyDescent="0.25">
      <c r="A1439" s="11"/>
      <c r="B1439" s="10">
        <v>33385</v>
      </c>
    </row>
    <row r="1440" spans="1:2" x14ac:dyDescent="0.25">
      <c r="A1440" s="11"/>
      <c r="B1440" s="10">
        <v>33386</v>
      </c>
    </row>
    <row r="1441" spans="1:2" x14ac:dyDescent="0.25">
      <c r="A1441" s="11"/>
      <c r="B1441" s="10">
        <v>33387</v>
      </c>
    </row>
    <row r="1442" spans="1:2" x14ac:dyDescent="0.25">
      <c r="A1442" s="11"/>
      <c r="B1442" s="10">
        <v>33388</v>
      </c>
    </row>
    <row r="1443" spans="1:2" x14ac:dyDescent="0.25">
      <c r="A1443" s="11"/>
      <c r="B1443" s="10">
        <v>33389</v>
      </c>
    </row>
    <row r="1444" spans="1:2" x14ac:dyDescent="0.25">
      <c r="A1444" s="11"/>
      <c r="B1444" s="10">
        <v>33390</v>
      </c>
    </row>
    <row r="1445" spans="1:2" x14ac:dyDescent="0.25">
      <c r="A1445" s="10">
        <v>26003</v>
      </c>
      <c r="B1445" s="10">
        <v>33391</v>
      </c>
    </row>
    <row r="1446" spans="1:2" x14ac:dyDescent="0.25">
      <c r="A1446" s="10">
        <v>25275</v>
      </c>
      <c r="B1446" s="10">
        <v>33392</v>
      </c>
    </row>
    <row r="1447" spans="1:2" x14ac:dyDescent="0.25">
      <c r="A1447" s="10">
        <v>25678</v>
      </c>
      <c r="B1447" s="10">
        <v>33393</v>
      </c>
    </row>
    <row r="1448" spans="1:2" x14ac:dyDescent="0.25">
      <c r="A1448" s="10">
        <v>25820</v>
      </c>
      <c r="B1448" s="10">
        <v>33394</v>
      </c>
    </row>
    <row r="1449" spans="1:2" x14ac:dyDescent="0.25">
      <c r="A1449" s="10">
        <v>31391</v>
      </c>
      <c r="B1449" s="10">
        <v>33396</v>
      </c>
    </row>
    <row r="1450" spans="1:2" x14ac:dyDescent="0.25">
      <c r="A1450" s="10">
        <v>32038</v>
      </c>
      <c r="B1450" s="10">
        <v>33398</v>
      </c>
    </row>
    <row r="1451" spans="1:2" x14ac:dyDescent="0.25">
      <c r="A1451" s="10">
        <v>32963</v>
      </c>
      <c r="B1451" s="10">
        <v>33399</v>
      </c>
    </row>
    <row r="1452" spans="1:2" x14ac:dyDescent="0.25">
      <c r="A1452" s="10">
        <v>29905</v>
      </c>
      <c r="B1452" s="10">
        <v>33405</v>
      </c>
    </row>
    <row r="1453" spans="1:2" x14ac:dyDescent="0.25">
      <c r="A1453" s="10">
        <v>32306</v>
      </c>
      <c r="B1453" s="10">
        <v>33406</v>
      </c>
    </row>
    <row r="1454" spans="1:2" x14ac:dyDescent="0.25">
      <c r="A1454" s="10">
        <v>28977</v>
      </c>
      <c r="B1454" s="10">
        <v>33407</v>
      </c>
    </row>
    <row r="1455" spans="1:2" x14ac:dyDescent="0.25">
      <c r="A1455" s="10">
        <v>30364</v>
      </c>
      <c r="B1455" s="10">
        <v>33410</v>
      </c>
    </row>
    <row r="1456" spans="1:2" x14ac:dyDescent="0.25">
      <c r="A1456" s="10">
        <v>33019</v>
      </c>
      <c r="B1456" s="10">
        <v>33411</v>
      </c>
    </row>
    <row r="1457" spans="1:2" x14ac:dyDescent="0.25">
      <c r="A1457" s="10">
        <v>33004</v>
      </c>
      <c r="B1457" s="10">
        <v>33412</v>
      </c>
    </row>
    <row r="1458" spans="1:2" x14ac:dyDescent="0.25">
      <c r="A1458" s="10">
        <v>28992</v>
      </c>
      <c r="B1458" s="10">
        <v>33413</v>
      </c>
    </row>
    <row r="1459" spans="1:2" x14ac:dyDescent="0.25">
      <c r="A1459" s="10">
        <v>31807</v>
      </c>
      <c r="B1459" s="10">
        <v>33414</v>
      </c>
    </row>
    <row r="1460" spans="1:2" x14ac:dyDescent="0.25">
      <c r="A1460" s="10">
        <v>31773</v>
      </c>
      <c r="B1460" s="10">
        <v>33416</v>
      </c>
    </row>
    <row r="1461" spans="1:2" x14ac:dyDescent="0.25">
      <c r="A1461" s="10">
        <v>31774</v>
      </c>
      <c r="B1461" s="10">
        <v>33417</v>
      </c>
    </row>
    <row r="1462" spans="1:2" x14ac:dyDescent="0.25">
      <c r="A1462" s="10">
        <v>31775</v>
      </c>
      <c r="B1462" s="10">
        <v>33418</v>
      </c>
    </row>
    <row r="1463" spans="1:2" x14ac:dyDescent="0.25">
      <c r="A1463" s="10">
        <v>32118</v>
      </c>
      <c r="B1463" s="10">
        <v>33420</v>
      </c>
    </row>
    <row r="1464" spans="1:2" x14ac:dyDescent="0.25">
      <c r="A1464" s="10">
        <v>31697</v>
      </c>
      <c r="B1464" s="10">
        <v>33422</v>
      </c>
    </row>
    <row r="1465" spans="1:2" x14ac:dyDescent="0.25">
      <c r="A1465" s="10">
        <v>31699</v>
      </c>
      <c r="B1465" s="10">
        <v>33423</v>
      </c>
    </row>
    <row r="1466" spans="1:2" x14ac:dyDescent="0.25">
      <c r="A1466" s="10">
        <v>31784</v>
      </c>
      <c r="B1466" s="10">
        <v>33428</v>
      </c>
    </row>
    <row r="1467" spans="1:2" x14ac:dyDescent="0.25">
      <c r="A1467" s="10">
        <v>31785</v>
      </c>
      <c r="B1467" s="10">
        <v>33429</v>
      </c>
    </row>
    <row r="1468" spans="1:2" x14ac:dyDescent="0.25">
      <c r="A1468" s="10">
        <v>32939</v>
      </c>
      <c r="B1468" s="10">
        <v>33431</v>
      </c>
    </row>
    <row r="1469" spans="1:2" x14ac:dyDescent="0.25">
      <c r="A1469" s="10">
        <v>31786</v>
      </c>
      <c r="B1469" s="10">
        <v>33432</v>
      </c>
    </row>
    <row r="1470" spans="1:2" x14ac:dyDescent="0.25">
      <c r="A1470" s="10">
        <v>31747</v>
      </c>
      <c r="B1470" s="10">
        <v>33433</v>
      </c>
    </row>
    <row r="1471" spans="1:2" x14ac:dyDescent="0.25">
      <c r="A1471" s="10">
        <v>31766</v>
      </c>
      <c r="B1471" s="10">
        <v>33434</v>
      </c>
    </row>
    <row r="1472" spans="1:2" x14ac:dyDescent="0.25">
      <c r="A1472" s="10">
        <v>31749</v>
      </c>
      <c r="B1472" s="10">
        <v>33436</v>
      </c>
    </row>
    <row r="1473" spans="1:2" x14ac:dyDescent="0.25">
      <c r="A1473" s="10">
        <v>31713</v>
      </c>
      <c r="B1473" s="10">
        <v>33438</v>
      </c>
    </row>
    <row r="1474" spans="1:2" x14ac:dyDescent="0.25">
      <c r="A1474" s="10">
        <v>31716</v>
      </c>
      <c r="B1474" s="10">
        <v>33439</v>
      </c>
    </row>
    <row r="1475" spans="1:2" x14ac:dyDescent="0.25">
      <c r="A1475" s="10">
        <v>31717</v>
      </c>
      <c r="B1475" s="10">
        <v>33440</v>
      </c>
    </row>
    <row r="1476" spans="1:2" x14ac:dyDescent="0.25">
      <c r="A1476" s="10">
        <v>31718</v>
      </c>
      <c r="B1476" s="10">
        <v>33442</v>
      </c>
    </row>
    <row r="1477" spans="1:2" x14ac:dyDescent="0.25">
      <c r="A1477" s="10">
        <v>31791</v>
      </c>
      <c r="B1477" s="10">
        <v>33443</v>
      </c>
    </row>
    <row r="1478" spans="1:2" x14ac:dyDescent="0.25">
      <c r="A1478" s="10">
        <v>31753</v>
      </c>
      <c r="B1478" s="10">
        <v>33444</v>
      </c>
    </row>
    <row r="1479" spans="1:2" x14ac:dyDescent="0.25">
      <c r="A1479" s="10">
        <v>31754</v>
      </c>
      <c r="B1479" s="10">
        <v>33445</v>
      </c>
    </row>
    <row r="1480" spans="1:2" x14ac:dyDescent="0.25">
      <c r="A1480" s="10">
        <v>31755</v>
      </c>
      <c r="B1480" s="10">
        <v>33446</v>
      </c>
    </row>
    <row r="1481" spans="1:2" x14ac:dyDescent="0.25">
      <c r="A1481" s="10">
        <v>31757</v>
      </c>
      <c r="B1481" s="10">
        <v>33447</v>
      </c>
    </row>
    <row r="1482" spans="1:2" x14ac:dyDescent="0.25">
      <c r="A1482" s="10">
        <v>31771</v>
      </c>
      <c r="B1482" s="10">
        <v>33448</v>
      </c>
    </row>
    <row r="1483" spans="1:2" x14ac:dyDescent="0.25">
      <c r="A1483" s="10">
        <v>31776</v>
      </c>
      <c r="B1483" s="10">
        <v>33449</v>
      </c>
    </row>
    <row r="1484" spans="1:2" x14ac:dyDescent="0.25">
      <c r="A1484" s="10">
        <v>31798</v>
      </c>
      <c r="B1484" s="10">
        <v>33452</v>
      </c>
    </row>
    <row r="1485" spans="1:2" x14ac:dyDescent="0.25">
      <c r="A1485" s="10">
        <v>31799</v>
      </c>
      <c r="B1485" s="10">
        <v>33453</v>
      </c>
    </row>
    <row r="1486" spans="1:2" x14ac:dyDescent="0.25">
      <c r="A1486" s="10">
        <v>31796</v>
      </c>
      <c r="B1486" s="10">
        <v>33454</v>
      </c>
    </row>
    <row r="1487" spans="1:2" x14ac:dyDescent="0.25">
      <c r="A1487" s="10">
        <v>32853</v>
      </c>
      <c r="B1487" s="10">
        <v>33455</v>
      </c>
    </row>
    <row r="1488" spans="1:2" x14ac:dyDescent="0.25">
      <c r="A1488" s="10">
        <v>33050</v>
      </c>
      <c r="B1488" s="10">
        <v>33456</v>
      </c>
    </row>
    <row r="1489" spans="1:2" x14ac:dyDescent="0.25">
      <c r="A1489" s="10">
        <v>31700</v>
      </c>
      <c r="B1489" s="10">
        <v>33457</v>
      </c>
    </row>
    <row r="1490" spans="1:2" x14ac:dyDescent="0.25">
      <c r="A1490" s="10">
        <v>31701</v>
      </c>
      <c r="B1490" s="10">
        <v>33458</v>
      </c>
    </row>
    <row r="1491" spans="1:2" x14ac:dyDescent="0.25">
      <c r="A1491" s="10">
        <v>31783</v>
      </c>
      <c r="B1491" s="10">
        <v>33459</v>
      </c>
    </row>
    <row r="1492" spans="1:2" x14ac:dyDescent="0.25">
      <c r="A1492" s="10">
        <v>31790</v>
      </c>
      <c r="B1492" s="10">
        <v>33461</v>
      </c>
    </row>
    <row r="1493" spans="1:2" x14ac:dyDescent="0.25">
      <c r="A1493" s="10">
        <v>31750</v>
      </c>
      <c r="B1493" s="10">
        <v>33464</v>
      </c>
    </row>
    <row r="1494" spans="1:2" x14ac:dyDescent="0.25">
      <c r="A1494" s="10">
        <v>32953</v>
      </c>
      <c r="B1494" s="10">
        <v>33467</v>
      </c>
    </row>
    <row r="1495" spans="1:2" x14ac:dyDescent="0.25">
      <c r="A1495" s="10">
        <v>31751</v>
      </c>
      <c r="B1495" s="10">
        <v>33468</v>
      </c>
    </row>
    <row r="1496" spans="1:2" x14ac:dyDescent="0.25">
      <c r="A1496" s="10">
        <v>31793</v>
      </c>
      <c r="B1496" s="10">
        <v>33471</v>
      </c>
    </row>
    <row r="1497" spans="1:2" x14ac:dyDescent="0.25">
      <c r="A1497" s="10">
        <v>31794</v>
      </c>
      <c r="B1497" s="10">
        <v>33472</v>
      </c>
    </row>
    <row r="1498" spans="1:2" x14ac:dyDescent="0.25">
      <c r="A1498" s="10">
        <v>31797</v>
      </c>
      <c r="B1498" s="10">
        <v>33473</v>
      </c>
    </row>
    <row r="1499" spans="1:2" x14ac:dyDescent="0.25">
      <c r="A1499" s="11"/>
      <c r="B1499" s="10">
        <v>33475</v>
      </c>
    </row>
    <row r="1500" spans="1:2" x14ac:dyDescent="0.25">
      <c r="A1500" s="11"/>
      <c r="B1500" s="10">
        <v>33476</v>
      </c>
    </row>
    <row r="1501" spans="1:2" x14ac:dyDescent="0.25">
      <c r="A1501" s="11"/>
      <c r="B1501" s="10">
        <v>33477</v>
      </c>
    </row>
    <row r="1502" spans="1:2" x14ac:dyDescent="0.25">
      <c r="A1502" s="11"/>
      <c r="B1502" s="10">
        <v>33478</v>
      </c>
    </row>
    <row r="1503" spans="1:2" x14ac:dyDescent="0.25">
      <c r="A1503" s="11"/>
      <c r="B1503" s="10">
        <v>33479</v>
      </c>
    </row>
    <row r="1504" spans="1:2" x14ac:dyDescent="0.25">
      <c r="A1504" s="11"/>
      <c r="B1504" s="10">
        <v>33482</v>
      </c>
    </row>
    <row r="1505" spans="1:2" x14ac:dyDescent="0.25">
      <c r="A1505" s="11"/>
      <c r="B1505" s="10">
        <v>33483</v>
      </c>
    </row>
    <row r="1506" spans="1:2" x14ac:dyDescent="0.25">
      <c r="A1506" s="11"/>
      <c r="B1506" s="10">
        <v>33484</v>
      </c>
    </row>
    <row r="1507" spans="1:2" x14ac:dyDescent="0.25">
      <c r="A1507" s="11"/>
      <c r="B1507" s="10">
        <v>33485</v>
      </c>
    </row>
    <row r="1508" spans="1:2" x14ac:dyDescent="0.25">
      <c r="A1508" s="11"/>
      <c r="B1508" s="10">
        <v>33487</v>
      </c>
    </row>
    <row r="1509" spans="1:2" x14ac:dyDescent="0.25">
      <c r="A1509" s="11"/>
      <c r="B1509" s="10">
        <v>33488</v>
      </c>
    </row>
    <row r="1510" spans="1:2" x14ac:dyDescent="0.25">
      <c r="A1510" s="11"/>
      <c r="B1510" s="10">
        <v>33489</v>
      </c>
    </row>
    <row r="1511" spans="1:2" x14ac:dyDescent="0.25">
      <c r="A1511" s="11"/>
      <c r="B1511" s="10">
        <v>33490</v>
      </c>
    </row>
    <row r="1512" spans="1:2" x14ac:dyDescent="0.25">
      <c r="A1512" s="11"/>
      <c r="B1512" s="10">
        <v>33491</v>
      </c>
    </row>
    <row r="1513" spans="1:2" x14ac:dyDescent="0.25">
      <c r="A1513" s="11"/>
      <c r="B1513" s="10">
        <v>33492</v>
      </c>
    </row>
    <row r="1514" spans="1:2" x14ac:dyDescent="0.25">
      <c r="A1514" s="11"/>
      <c r="B1514" s="10">
        <v>33494</v>
      </c>
    </row>
    <row r="1515" spans="1:2" x14ac:dyDescent="0.25">
      <c r="A1515" s="11"/>
      <c r="B1515" s="10">
        <v>33496</v>
      </c>
    </row>
    <row r="1516" spans="1:2" x14ac:dyDescent="0.25">
      <c r="A1516" s="11"/>
      <c r="B1516" s="10">
        <v>33497</v>
      </c>
    </row>
    <row r="1517" spans="1:2" x14ac:dyDescent="0.25">
      <c r="A1517" s="11"/>
      <c r="B1517" s="10">
        <v>33498</v>
      </c>
    </row>
    <row r="1518" spans="1:2" x14ac:dyDescent="0.25">
      <c r="A1518" s="11"/>
      <c r="B1518" s="10">
        <v>33499</v>
      </c>
    </row>
    <row r="1519" spans="1:2" x14ac:dyDescent="0.25">
      <c r="A1519" s="11"/>
      <c r="B1519" s="10">
        <v>33500</v>
      </c>
    </row>
    <row r="1520" spans="1:2" x14ac:dyDescent="0.25">
      <c r="A1520" s="11"/>
      <c r="B1520" s="10">
        <v>33501</v>
      </c>
    </row>
    <row r="1521" spans="1:2" x14ac:dyDescent="0.25">
      <c r="A1521" s="11"/>
      <c r="B1521" s="10">
        <v>33503</v>
      </c>
    </row>
    <row r="1522" spans="1:2" x14ac:dyDescent="0.25">
      <c r="A1522" s="10">
        <v>29933</v>
      </c>
      <c r="B1522" s="10">
        <v>33504</v>
      </c>
    </row>
    <row r="1523" spans="1:2" x14ac:dyDescent="0.25">
      <c r="A1523" s="11"/>
      <c r="B1523" s="10">
        <v>33508</v>
      </c>
    </row>
    <row r="1524" spans="1:2" x14ac:dyDescent="0.25">
      <c r="A1524" s="11"/>
      <c r="B1524" s="10">
        <v>33511</v>
      </c>
    </row>
    <row r="1525" spans="1:2" x14ac:dyDescent="0.25">
      <c r="A1525" s="11"/>
      <c r="B1525" s="10">
        <v>33512</v>
      </c>
    </row>
    <row r="1526" spans="1:2" x14ac:dyDescent="0.25">
      <c r="A1526" s="11"/>
      <c r="B1526" s="10">
        <v>33513</v>
      </c>
    </row>
    <row r="1527" spans="1:2" x14ac:dyDescent="0.25">
      <c r="A1527" s="11"/>
      <c r="B1527" s="10">
        <v>33515</v>
      </c>
    </row>
    <row r="1528" spans="1:2" x14ac:dyDescent="0.25">
      <c r="A1528" s="11"/>
      <c r="B1528" s="10">
        <v>33518</v>
      </c>
    </row>
    <row r="1529" spans="1:2" x14ac:dyDescent="0.25">
      <c r="A1529" s="11"/>
      <c r="B1529" s="10">
        <v>33521</v>
      </c>
    </row>
    <row r="1530" spans="1:2" x14ac:dyDescent="0.25">
      <c r="A1530" s="11"/>
      <c r="B1530" s="10">
        <v>33523</v>
      </c>
    </row>
    <row r="1531" spans="1:2" x14ac:dyDescent="0.25">
      <c r="A1531" s="11"/>
      <c r="B1531" s="10">
        <v>33525</v>
      </c>
    </row>
    <row r="1532" spans="1:2" x14ac:dyDescent="0.25">
      <c r="A1532" s="11"/>
      <c r="B1532" s="10">
        <v>33526</v>
      </c>
    </row>
    <row r="1533" spans="1:2" x14ac:dyDescent="0.25">
      <c r="A1533" s="11"/>
      <c r="B1533" s="10">
        <v>33529</v>
      </c>
    </row>
    <row r="1534" spans="1:2" x14ac:dyDescent="0.25">
      <c r="A1534" s="11"/>
      <c r="B1534" s="10">
        <v>33531</v>
      </c>
    </row>
    <row r="1535" spans="1:2" x14ac:dyDescent="0.25">
      <c r="A1535" s="11"/>
      <c r="B1535" s="10">
        <v>33532</v>
      </c>
    </row>
    <row r="1536" spans="1:2" x14ac:dyDescent="0.25">
      <c r="A1536" s="11"/>
      <c r="B1536" s="10">
        <v>33533</v>
      </c>
    </row>
    <row r="1537" spans="1:2" x14ac:dyDescent="0.25">
      <c r="A1537" s="11"/>
      <c r="B1537" s="10">
        <v>33534</v>
      </c>
    </row>
    <row r="1538" spans="1:2" x14ac:dyDescent="0.25">
      <c r="A1538" s="10">
        <v>31512</v>
      </c>
      <c r="B1538" s="10">
        <v>33538</v>
      </c>
    </row>
    <row r="1539" spans="1:2" x14ac:dyDescent="0.25">
      <c r="A1539" s="11"/>
      <c r="B1539" s="10">
        <v>33541</v>
      </c>
    </row>
    <row r="1540" spans="1:2" x14ac:dyDescent="0.25">
      <c r="A1540" s="10">
        <v>29510</v>
      </c>
      <c r="B1540" s="10">
        <v>33556</v>
      </c>
    </row>
    <row r="1541" spans="1:2" x14ac:dyDescent="0.25">
      <c r="A1541" s="10">
        <v>26880</v>
      </c>
      <c r="B1541" s="10">
        <v>33557</v>
      </c>
    </row>
    <row r="1542" spans="1:2" x14ac:dyDescent="0.25">
      <c r="A1542" s="10">
        <v>26853</v>
      </c>
      <c r="B1542" s="10">
        <v>33558</v>
      </c>
    </row>
    <row r="1543" spans="1:2" x14ac:dyDescent="0.25">
      <c r="A1543" s="10">
        <v>25907</v>
      </c>
      <c r="B1543" s="10">
        <v>33559</v>
      </c>
    </row>
    <row r="1544" spans="1:2" x14ac:dyDescent="0.25">
      <c r="A1544" s="10">
        <v>26859</v>
      </c>
      <c r="B1544" s="10">
        <v>33560</v>
      </c>
    </row>
    <row r="1545" spans="1:2" x14ac:dyDescent="0.25">
      <c r="A1545" s="10">
        <v>25233</v>
      </c>
      <c r="B1545" s="10">
        <v>33562</v>
      </c>
    </row>
    <row r="1546" spans="1:2" x14ac:dyDescent="0.25">
      <c r="A1546" s="10">
        <v>28490</v>
      </c>
      <c r="B1546" s="10">
        <v>33563</v>
      </c>
    </row>
    <row r="1547" spans="1:2" x14ac:dyDescent="0.25">
      <c r="A1547" s="10">
        <v>28774</v>
      </c>
      <c r="B1547" s="10">
        <v>33566</v>
      </c>
    </row>
    <row r="1548" spans="1:2" x14ac:dyDescent="0.25">
      <c r="A1548" s="10">
        <v>25466</v>
      </c>
      <c r="B1548" s="10">
        <v>33567</v>
      </c>
    </row>
    <row r="1549" spans="1:2" x14ac:dyDescent="0.25">
      <c r="A1549" s="10">
        <v>26439</v>
      </c>
      <c r="B1549" s="10">
        <v>33569</v>
      </c>
    </row>
    <row r="1550" spans="1:2" x14ac:dyDescent="0.25">
      <c r="A1550" s="10">
        <v>30860</v>
      </c>
      <c r="B1550" s="10">
        <v>33571</v>
      </c>
    </row>
    <row r="1551" spans="1:2" x14ac:dyDescent="0.25">
      <c r="A1551" s="10">
        <v>26375</v>
      </c>
      <c r="B1551" s="10">
        <v>33573</v>
      </c>
    </row>
    <row r="1552" spans="1:2" x14ac:dyDescent="0.25">
      <c r="A1552" s="10">
        <v>26367</v>
      </c>
      <c r="B1552" s="10">
        <v>33574</v>
      </c>
    </row>
    <row r="1553" spans="1:2" x14ac:dyDescent="0.25">
      <c r="A1553" s="10">
        <v>25519</v>
      </c>
      <c r="B1553" s="10">
        <v>33575</v>
      </c>
    </row>
    <row r="1554" spans="1:2" x14ac:dyDescent="0.25">
      <c r="A1554" s="10">
        <v>26851</v>
      </c>
      <c r="B1554" s="10">
        <v>33576</v>
      </c>
    </row>
    <row r="1555" spans="1:2" x14ac:dyDescent="0.25">
      <c r="A1555" s="10">
        <v>27360</v>
      </c>
      <c r="B1555" s="10">
        <v>33577</v>
      </c>
    </row>
    <row r="1556" spans="1:2" x14ac:dyDescent="0.25">
      <c r="A1556" s="10">
        <v>26876</v>
      </c>
      <c r="B1556" s="10">
        <v>33578</v>
      </c>
    </row>
    <row r="1557" spans="1:2" x14ac:dyDescent="0.25">
      <c r="A1557" s="10">
        <v>27381</v>
      </c>
      <c r="B1557" s="10">
        <v>33579</v>
      </c>
    </row>
    <row r="1558" spans="1:2" x14ac:dyDescent="0.25">
      <c r="A1558" s="10">
        <v>27404</v>
      </c>
      <c r="B1558" s="10">
        <v>33580</v>
      </c>
    </row>
    <row r="1559" spans="1:2" x14ac:dyDescent="0.25">
      <c r="A1559" s="10">
        <v>28145</v>
      </c>
      <c r="B1559" s="10">
        <v>33581</v>
      </c>
    </row>
    <row r="1560" spans="1:2" x14ac:dyDescent="0.25">
      <c r="A1560" s="10">
        <v>28823</v>
      </c>
      <c r="B1560" s="10">
        <v>33583</v>
      </c>
    </row>
    <row r="1561" spans="1:2" x14ac:dyDescent="0.25">
      <c r="A1561" s="10">
        <v>32454</v>
      </c>
      <c r="B1561" s="10">
        <v>33584</v>
      </c>
    </row>
    <row r="1562" spans="1:2" x14ac:dyDescent="0.25">
      <c r="A1562" s="10">
        <v>26890</v>
      </c>
      <c r="B1562" s="10">
        <v>33585</v>
      </c>
    </row>
    <row r="1563" spans="1:2" x14ac:dyDescent="0.25">
      <c r="A1563" s="10">
        <v>28849</v>
      </c>
      <c r="B1563" s="10">
        <v>33586</v>
      </c>
    </row>
    <row r="1564" spans="1:2" x14ac:dyDescent="0.25">
      <c r="A1564" s="10">
        <v>32965</v>
      </c>
      <c r="B1564" s="10">
        <v>33587</v>
      </c>
    </row>
    <row r="1565" spans="1:2" x14ac:dyDescent="0.25">
      <c r="A1565" s="10">
        <v>32589</v>
      </c>
      <c r="B1565" s="10">
        <v>33588</v>
      </c>
    </row>
    <row r="1566" spans="1:2" x14ac:dyDescent="0.25">
      <c r="A1566" s="11"/>
      <c r="B1566" s="10">
        <v>33590</v>
      </c>
    </row>
    <row r="1567" spans="1:2" x14ac:dyDescent="0.25">
      <c r="A1567" s="10">
        <v>28463</v>
      </c>
      <c r="B1567" s="10">
        <v>33591</v>
      </c>
    </row>
    <row r="1568" spans="1:2" x14ac:dyDescent="0.25">
      <c r="A1568" s="10">
        <v>31249</v>
      </c>
      <c r="B1568" s="10">
        <v>33593</v>
      </c>
    </row>
    <row r="1569" spans="1:2" x14ac:dyDescent="0.25">
      <c r="A1569" s="10">
        <v>30563</v>
      </c>
      <c r="B1569" s="10">
        <v>33594</v>
      </c>
    </row>
    <row r="1570" spans="1:2" x14ac:dyDescent="0.25">
      <c r="A1570" s="10">
        <v>30561</v>
      </c>
      <c r="B1570" s="10">
        <v>33595</v>
      </c>
    </row>
    <row r="1571" spans="1:2" x14ac:dyDescent="0.25">
      <c r="A1571" s="10">
        <v>31225</v>
      </c>
      <c r="B1571" s="10">
        <v>33596</v>
      </c>
    </row>
    <row r="1572" spans="1:2" x14ac:dyDescent="0.25">
      <c r="A1572" s="11"/>
      <c r="B1572" s="10">
        <v>33599</v>
      </c>
    </row>
    <row r="1573" spans="1:2" x14ac:dyDescent="0.25">
      <c r="A1573" s="10">
        <v>29046</v>
      </c>
      <c r="B1573" s="10">
        <v>33600</v>
      </c>
    </row>
    <row r="1574" spans="1:2" x14ac:dyDescent="0.25">
      <c r="A1574" s="11"/>
      <c r="B1574" s="10">
        <v>33604</v>
      </c>
    </row>
    <row r="1575" spans="1:2" x14ac:dyDescent="0.25">
      <c r="A1575" s="10">
        <v>31465</v>
      </c>
      <c r="B1575" s="10">
        <v>33609</v>
      </c>
    </row>
    <row r="1576" spans="1:2" x14ac:dyDescent="0.25">
      <c r="A1576" s="10">
        <v>27260</v>
      </c>
      <c r="B1576" s="10">
        <v>33610</v>
      </c>
    </row>
    <row r="1577" spans="1:2" x14ac:dyDescent="0.25">
      <c r="A1577" s="10">
        <v>28603</v>
      </c>
      <c r="B1577" s="10">
        <v>33611</v>
      </c>
    </row>
    <row r="1578" spans="1:2" x14ac:dyDescent="0.25">
      <c r="A1578" s="10">
        <v>11505</v>
      </c>
      <c r="B1578" s="10">
        <v>33612</v>
      </c>
    </row>
    <row r="1579" spans="1:2" x14ac:dyDescent="0.25">
      <c r="A1579" s="10">
        <v>27350</v>
      </c>
      <c r="B1579" s="10">
        <v>33613</v>
      </c>
    </row>
    <row r="1580" spans="1:2" x14ac:dyDescent="0.25">
      <c r="A1580" s="10">
        <v>27373</v>
      </c>
      <c r="B1580" s="10">
        <v>33614</v>
      </c>
    </row>
    <row r="1581" spans="1:2" x14ac:dyDescent="0.25">
      <c r="A1581" s="10">
        <v>28785</v>
      </c>
      <c r="B1581" s="10">
        <v>33615</v>
      </c>
    </row>
    <row r="1582" spans="1:2" x14ac:dyDescent="0.25">
      <c r="A1582" s="10">
        <v>32945</v>
      </c>
      <c r="B1582" s="10">
        <v>33616</v>
      </c>
    </row>
    <row r="1583" spans="1:2" x14ac:dyDescent="0.25">
      <c r="A1583" s="10">
        <v>25211</v>
      </c>
      <c r="B1583" s="10">
        <v>33617</v>
      </c>
    </row>
    <row r="1584" spans="1:2" x14ac:dyDescent="0.25">
      <c r="A1584" s="10">
        <v>32078</v>
      </c>
      <c r="B1584" s="10">
        <v>33618</v>
      </c>
    </row>
    <row r="1585" spans="1:2" x14ac:dyDescent="0.25">
      <c r="A1585" s="10">
        <v>28178</v>
      </c>
      <c r="B1585" s="10">
        <v>33619</v>
      </c>
    </row>
    <row r="1586" spans="1:2" x14ac:dyDescent="0.25">
      <c r="A1586" s="10">
        <v>26441</v>
      </c>
      <c r="B1586" s="10">
        <v>33621</v>
      </c>
    </row>
    <row r="1587" spans="1:2" x14ac:dyDescent="0.25">
      <c r="A1587" s="10">
        <v>28529</v>
      </c>
      <c r="B1587" s="10">
        <v>33622</v>
      </c>
    </row>
    <row r="1588" spans="1:2" x14ac:dyDescent="0.25">
      <c r="A1588" s="10">
        <v>28395</v>
      </c>
      <c r="B1588" s="10">
        <v>33623</v>
      </c>
    </row>
    <row r="1589" spans="1:2" x14ac:dyDescent="0.25">
      <c r="A1589" s="10">
        <v>25507</v>
      </c>
      <c r="B1589" s="10">
        <v>33624</v>
      </c>
    </row>
    <row r="1590" spans="1:2" x14ac:dyDescent="0.25">
      <c r="A1590" s="10">
        <v>27362</v>
      </c>
      <c r="B1590" s="10">
        <v>33625</v>
      </c>
    </row>
    <row r="1591" spans="1:2" x14ac:dyDescent="0.25">
      <c r="A1591" s="10">
        <v>26398</v>
      </c>
      <c r="B1591" s="10">
        <v>33626</v>
      </c>
    </row>
    <row r="1592" spans="1:2" x14ac:dyDescent="0.25">
      <c r="A1592" s="10">
        <v>27355</v>
      </c>
      <c r="B1592" s="10">
        <v>33627</v>
      </c>
    </row>
    <row r="1593" spans="1:2" x14ac:dyDescent="0.25">
      <c r="A1593" s="10">
        <v>28497</v>
      </c>
      <c r="B1593" s="10">
        <v>33628</v>
      </c>
    </row>
    <row r="1594" spans="1:2" x14ac:dyDescent="0.25">
      <c r="A1594" s="10">
        <v>32456</v>
      </c>
      <c r="B1594" s="10">
        <v>33629</v>
      </c>
    </row>
    <row r="1595" spans="1:2" x14ac:dyDescent="0.25">
      <c r="A1595" s="10">
        <v>28142</v>
      </c>
      <c r="B1595" s="10">
        <v>33630</v>
      </c>
    </row>
    <row r="1596" spans="1:2" x14ac:dyDescent="0.25">
      <c r="A1596" s="10">
        <v>26884</v>
      </c>
      <c r="B1596" s="10">
        <v>33631</v>
      </c>
    </row>
    <row r="1597" spans="1:2" x14ac:dyDescent="0.25">
      <c r="A1597" s="10">
        <v>26895</v>
      </c>
      <c r="B1597" s="10">
        <v>33632</v>
      </c>
    </row>
    <row r="1598" spans="1:2" x14ac:dyDescent="0.25">
      <c r="A1598" s="10">
        <v>25367</v>
      </c>
      <c r="B1598" s="10">
        <v>33633</v>
      </c>
    </row>
    <row r="1599" spans="1:2" x14ac:dyDescent="0.25">
      <c r="A1599" s="11"/>
      <c r="B1599" s="10">
        <v>33635</v>
      </c>
    </row>
    <row r="1600" spans="1:2" x14ac:dyDescent="0.25">
      <c r="A1600" s="10">
        <v>26426</v>
      </c>
      <c r="B1600" s="10">
        <v>33636</v>
      </c>
    </row>
    <row r="1601" spans="1:2" x14ac:dyDescent="0.25">
      <c r="A1601" s="11"/>
      <c r="B1601" s="10">
        <v>33638</v>
      </c>
    </row>
    <row r="1602" spans="1:2" x14ac:dyDescent="0.25">
      <c r="A1602" s="11"/>
      <c r="B1602" s="10">
        <v>33640</v>
      </c>
    </row>
    <row r="1603" spans="1:2" x14ac:dyDescent="0.25">
      <c r="A1603" s="10">
        <v>11456</v>
      </c>
      <c r="B1603" s="10">
        <v>33641</v>
      </c>
    </row>
    <row r="1604" spans="1:2" x14ac:dyDescent="0.25">
      <c r="A1604" s="10">
        <v>11579</v>
      </c>
      <c r="B1604" s="10">
        <v>33642</v>
      </c>
    </row>
    <row r="1605" spans="1:2" x14ac:dyDescent="0.25">
      <c r="A1605" s="11"/>
      <c r="B1605" s="10">
        <v>33644</v>
      </c>
    </row>
    <row r="1606" spans="1:2" x14ac:dyDescent="0.25">
      <c r="A1606" s="10">
        <v>26841</v>
      </c>
      <c r="B1606" s="10">
        <v>33646</v>
      </c>
    </row>
    <row r="1607" spans="1:2" x14ac:dyDescent="0.25">
      <c r="A1607" s="11"/>
      <c r="B1607" s="10">
        <v>33648</v>
      </c>
    </row>
    <row r="1608" spans="1:2" x14ac:dyDescent="0.25">
      <c r="A1608" s="11"/>
      <c r="B1608" s="10">
        <v>33650</v>
      </c>
    </row>
    <row r="1609" spans="1:2" x14ac:dyDescent="0.25">
      <c r="A1609" s="11"/>
      <c r="B1609" s="10">
        <v>33652</v>
      </c>
    </row>
    <row r="1610" spans="1:2" x14ac:dyDescent="0.25">
      <c r="A1610" s="11"/>
      <c r="B1610" s="10">
        <v>33654</v>
      </c>
    </row>
    <row r="1611" spans="1:2" x14ac:dyDescent="0.25">
      <c r="A1611" s="11"/>
      <c r="B1611" s="10">
        <v>33656</v>
      </c>
    </row>
    <row r="1612" spans="1:2" x14ac:dyDescent="0.25">
      <c r="A1612" s="11"/>
      <c r="B1612" s="10">
        <v>33658</v>
      </c>
    </row>
    <row r="1613" spans="1:2" x14ac:dyDescent="0.25">
      <c r="A1613" s="11"/>
      <c r="B1613" s="10">
        <v>33660</v>
      </c>
    </row>
    <row r="1614" spans="1:2" x14ac:dyDescent="0.25">
      <c r="A1614" s="10">
        <v>31231</v>
      </c>
      <c r="B1614" s="10">
        <v>33661</v>
      </c>
    </row>
    <row r="1615" spans="1:2" x14ac:dyDescent="0.25">
      <c r="A1615" s="11"/>
      <c r="B1615" s="10">
        <v>33663</v>
      </c>
    </row>
    <row r="1616" spans="1:2" x14ac:dyDescent="0.25">
      <c r="A1616" s="11"/>
      <c r="B1616" s="10">
        <v>33664</v>
      </c>
    </row>
    <row r="1617" spans="1:2" x14ac:dyDescent="0.25">
      <c r="A1617" s="11"/>
      <c r="B1617" s="10">
        <v>33665</v>
      </c>
    </row>
    <row r="1618" spans="1:2" x14ac:dyDescent="0.25">
      <c r="A1618" s="10">
        <v>28829</v>
      </c>
      <c r="B1618" s="10">
        <v>33667</v>
      </c>
    </row>
    <row r="1619" spans="1:2" x14ac:dyDescent="0.25">
      <c r="A1619" s="10">
        <v>28833</v>
      </c>
      <c r="B1619" s="10">
        <v>33669</v>
      </c>
    </row>
    <row r="1620" spans="1:2" x14ac:dyDescent="0.25">
      <c r="A1620" s="10">
        <v>31496</v>
      </c>
      <c r="B1620" s="10">
        <v>33670</v>
      </c>
    </row>
    <row r="1621" spans="1:2" x14ac:dyDescent="0.25">
      <c r="A1621" s="10">
        <v>28824</v>
      </c>
      <c r="B1621" s="10">
        <v>33671</v>
      </c>
    </row>
    <row r="1622" spans="1:2" x14ac:dyDescent="0.25">
      <c r="A1622" s="10">
        <v>28830</v>
      </c>
      <c r="B1622" s="10">
        <v>33674</v>
      </c>
    </row>
    <row r="1623" spans="1:2" x14ac:dyDescent="0.25">
      <c r="A1623" s="11"/>
      <c r="B1623" s="10">
        <v>33676</v>
      </c>
    </row>
    <row r="1624" spans="1:2" x14ac:dyDescent="0.25">
      <c r="A1624" s="11"/>
      <c r="B1624" s="10">
        <v>33677</v>
      </c>
    </row>
    <row r="1625" spans="1:2" x14ac:dyDescent="0.25">
      <c r="A1625" s="11"/>
      <c r="B1625" s="10">
        <v>33678</v>
      </c>
    </row>
    <row r="1626" spans="1:2" x14ac:dyDescent="0.25">
      <c r="A1626" s="11"/>
      <c r="B1626" s="10">
        <v>33679</v>
      </c>
    </row>
    <row r="1627" spans="1:2" x14ac:dyDescent="0.25">
      <c r="A1627" s="11"/>
      <c r="B1627" s="10">
        <v>33680</v>
      </c>
    </row>
    <row r="1628" spans="1:2" x14ac:dyDescent="0.25">
      <c r="A1628" s="11"/>
      <c r="B1628" s="10">
        <v>33681</v>
      </c>
    </row>
    <row r="1629" spans="1:2" x14ac:dyDescent="0.25">
      <c r="A1629" s="11"/>
      <c r="B1629" s="10">
        <v>33683</v>
      </c>
    </row>
    <row r="1630" spans="1:2" x14ac:dyDescent="0.25">
      <c r="A1630" s="10">
        <v>28851</v>
      </c>
      <c r="B1630" s="10">
        <v>33684</v>
      </c>
    </row>
    <row r="1631" spans="1:2" x14ac:dyDescent="0.25">
      <c r="A1631" s="10">
        <v>28901</v>
      </c>
      <c r="B1631" s="10">
        <v>33685</v>
      </c>
    </row>
    <row r="1632" spans="1:2" x14ac:dyDescent="0.25">
      <c r="A1632" s="10">
        <v>11517</v>
      </c>
      <c r="B1632" s="10">
        <v>33686</v>
      </c>
    </row>
    <row r="1633" spans="1:2" x14ac:dyDescent="0.25">
      <c r="A1633" s="11"/>
      <c r="B1633" s="10">
        <v>33688</v>
      </c>
    </row>
    <row r="1634" spans="1:2" x14ac:dyDescent="0.25">
      <c r="A1634" s="10">
        <v>28932</v>
      </c>
      <c r="B1634" s="10">
        <v>33689</v>
      </c>
    </row>
    <row r="1635" spans="1:2" x14ac:dyDescent="0.25">
      <c r="A1635" s="10">
        <v>13877</v>
      </c>
      <c r="B1635" s="10">
        <v>33690</v>
      </c>
    </row>
    <row r="1636" spans="1:2" x14ac:dyDescent="0.25">
      <c r="A1636" s="10">
        <v>11565</v>
      </c>
      <c r="B1636" s="10">
        <v>33692</v>
      </c>
    </row>
    <row r="1637" spans="1:2" x14ac:dyDescent="0.25">
      <c r="A1637" s="10">
        <v>28936</v>
      </c>
      <c r="B1637" s="10">
        <v>33693</v>
      </c>
    </row>
    <row r="1638" spans="1:2" x14ac:dyDescent="0.25">
      <c r="A1638" s="10">
        <v>28937</v>
      </c>
      <c r="B1638" s="10">
        <v>33695</v>
      </c>
    </row>
    <row r="1639" spans="1:2" x14ac:dyDescent="0.25">
      <c r="A1639" s="10">
        <v>28938</v>
      </c>
      <c r="B1639" s="10">
        <v>33696</v>
      </c>
    </row>
    <row r="1640" spans="1:2" x14ac:dyDescent="0.25">
      <c r="A1640" s="11"/>
      <c r="B1640" s="10">
        <v>33699</v>
      </c>
    </row>
    <row r="1641" spans="1:2" x14ac:dyDescent="0.25">
      <c r="A1641" s="11"/>
      <c r="B1641" s="10">
        <v>33703</v>
      </c>
    </row>
    <row r="1642" spans="1:2" x14ac:dyDescent="0.25">
      <c r="A1642" s="10">
        <v>28890</v>
      </c>
      <c r="B1642" s="10">
        <v>33704</v>
      </c>
    </row>
    <row r="1643" spans="1:2" x14ac:dyDescent="0.25">
      <c r="A1643" s="10">
        <v>28939</v>
      </c>
      <c r="B1643" s="10">
        <v>33705</v>
      </c>
    </row>
    <row r="1644" spans="1:2" x14ac:dyDescent="0.25">
      <c r="A1644" s="10">
        <v>28974</v>
      </c>
      <c r="B1644" s="10">
        <v>33707</v>
      </c>
    </row>
    <row r="1645" spans="1:2" x14ac:dyDescent="0.25">
      <c r="A1645" s="10">
        <v>30872</v>
      </c>
      <c r="B1645" s="10">
        <v>33708</v>
      </c>
    </row>
    <row r="1646" spans="1:2" x14ac:dyDescent="0.25">
      <c r="A1646" s="11"/>
      <c r="B1646" s="10">
        <v>33713</v>
      </c>
    </row>
    <row r="1647" spans="1:2" x14ac:dyDescent="0.25">
      <c r="A1647" s="11"/>
      <c r="B1647" s="10">
        <v>33714</v>
      </c>
    </row>
    <row r="1648" spans="1:2" x14ac:dyDescent="0.25">
      <c r="A1648" s="10">
        <v>29893</v>
      </c>
      <c r="B1648" s="10">
        <v>33715</v>
      </c>
    </row>
    <row r="1649" spans="1:2" x14ac:dyDescent="0.25">
      <c r="A1649" s="11"/>
      <c r="B1649" s="10">
        <v>33716</v>
      </c>
    </row>
    <row r="1650" spans="1:2" x14ac:dyDescent="0.25">
      <c r="A1650" s="10">
        <v>11518</v>
      </c>
      <c r="B1650" s="10">
        <v>33718</v>
      </c>
    </row>
    <row r="1651" spans="1:2" x14ac:dyDescent="0.25">
      <c r="A1651" s="10">
        <v>28808</v>
      </c>
      <c r="B1651" s="10">
        <v>33721</v>
      </c>
    </row>
    <row r="1652" spans="1:2" x14ac:dyDescent="0.25">
      <c r="A1652" s="10">
        <v>28827</v>
      </c>
      <c r="B1652" s="10">
        <v>33722</v>
      </c>
    </row>
    <row r="1653" spans="1:2" x14ac:dyDescent="0.25">
      <c r="A1653" s="10">
        <v>28837</v>
      </c>
      <c r="B1653" s="10">
        <v>33723</v>
      </c>
    </row>
    <row r="1654" spans="1:2" x14ac:dyDescent="0.25">
      <c r="A1654" s="10">
        <v>28847</v>
      </c>
      <c r="B1654" s="10">
        <v>33726</v>
      </c>
    </row>
    <row r="1655" spans="1:2" x14ac:dyDescent="0.25">
      <c r="A1655" s="10">
        <v>28897</v>
      </c>
      <c r="B1655" s="10">
        <v>33727</v>
      </c>
    </row>
    <row r="1656" spans="1:2" x14ac:dyDescent="0.25">
      <c r="A1656" s="10">
        <v>28933</v>
      </c>
      <c r="B1656" s="10">
        <v>33728</v>
      </c>
    </row>
    <row r="1657" spans="1:2" x14ac:dyDescent="0.25">
      <c r="A1657" s="10">
        <v>28942</v>
      </c>
      <c r="B1657" s="10">
        <v>33729</v>
      </c>
    </row>
    <row r="1658" spans="1:2" x14ac:dyDescent="0.25">
      <c r="A1658" s="10">
        <v>28943</v>
      </c>
      <c r="B1658" s="10">
        <v>33730</v>
      </c>
    </row>
    <row r="1659" spans="1:2" x14ac:dyDescent="0.25">
      <c r="A1659" s="11"/>
      <c r="B1659" s="10">
        <v>33732</v>
      </c>
    </row>
    <row r="1660" spans="1:2" x14ac:dyDescent="0.25">
      <c r="A1660" s="10">
        <v>4989</v>
      </c>
      <c r="B1660" s="10">
        <v>33733</v>
      </c>
    </row>
    <row r="1661" spans="1:2" x14ac:dyDescent="0.25">
      <c r="A1661" s="10">
        <v>11552</v>
      </c>
      <c r="B1661" s="10">
        <v>33735</v>
      </c>
    </row>
    <row r="1662" spans="1:2" x14ac:dyDescent="0.25">
      <c r="A1662" s="10">
        <v>4991</v>
      </c>
      <c r="B1662" s="10">
        <v>33736</v>
      </c>
    </row>
    <row r="1663" spans="1:2" x14ac:dyDescent="0.25">
      <c r="A1663" s="10">
        <v>11519</v>
      </c>
      <c r="B1663" s="10">
        <v>33737</v>
      </c>
    </row>
    <row r="1664" spans="1:2" x14ac:dyDescent="0.25">
      <c r="A1664" s="10">
        <v>11556</v>
      </c>
      <c r="B1664" s="10">
        <v>33738</v>
      </c>
    </row>
    <row r="1665" spans="1:2" x14ac:dyDescent="0.25">
      <c r="A1665" s="10">
        <v>11524</v>
      </c>
      <c r="B1665" s="10">
        <v>33739</v>
      </c>
    </row>
    <row r="1666" spans="1:2" x14ac:dyDescent="0.25">
      <c r="A1666" s="10">
        <v>28978</v>
      </c>
      <c r="B1666" s="10">
        <v>33745</v>
      </c>
    </row>
    <row r="1667" spans="1:2" x14ac:dyDescent="0.25">
      <c r="A1667" s="10">
        <v>28980</v>
      </c>
      <c r="B1667" s="10">
        <v>33746</v>
      </c>
    </row>
    <row r="1668" spans="1:2" x14ac:dyDescent="0.25">
      <c r="A1668" s="10">
        <v>28946</v>
      </c>
      <c r="B1668" s="10">
        <v>33747</v>
      </c>
    </row>
    <row r="1669" spans="1:2" x14ac:dyDescent="0.25">
      <c r="A1669" s="10">
        <v>30876</v>
      </c>
      <c r="B1669" s="10">
        <v>33748</v>
      </c>
    </row>
    <row r="1670" spans="1:2" x14ac:dyDescent="0.25">
      <c r="A1670" s="11"/>
      <c r="B1670" s="10">
        <v>33750</v>
      </c>
    </row>
    <row r="1671" spans="1:2" x14ac:dyDescent="0.25">
      <c r="A1671" s="10">
        <v>28982</v>
      </c>
      <c r="B1671" s="10">
        <v>33751</v>
      </c>
    </row>
    <row r="1672" spans="1:2" x14ac:dyDescent="0.25">
      <c r="A1672" s="10">
        <v>28993</v>
      </c>
      <c r="B1672" s="10">
        <v>33752</v>
      </c>
    </row>
    <row r="1673" spans="1:2" x14ac:dyDescent="0.25">
      <c r="A1673" s="10">
        <v>29044</v>
      </c>
      <c r="B1673" s="10">
        <v>33754</v>
      </c>
    </row>
    <row r="1674" spans="1:2" x14ac:dyDescent="0.25">
      <c r="A1674" s="10">
        <v>28989</v>
      </c>
      <c r="B1674" s="10">
        <v>33755</v>
      </c>
    </row>
    <row r="1675" spans="1:2" x14ac:dyDescent="0.25">
      <c r="A1675" s="10">
        <v>28996</v>
      </c>
      <c r="B1675" s="10">
        <v>33756</v>
      </c>
    </row>
    <row r="1676" spans="1:2" x14ac:dyDescent="0.25">
      <c r="A1676" s="11"/>
      <c r="B1676" s="10">
        <v>33761</v>
      </c>
    </row>
    <row r="1677" spans="1:2" x14ac:dyDescent="0.25">
      <c r="A1677" s="10">
        <v>28999</v>
      </c>
      <c r="B1677" s="10">
        <v>33762</v>
      </c>
    </row>
    <row r="1678" spans="1:2" x14ac:dyDescent="0.25">
      <c r="A1678" s="10">
        <v>32107</v>
      </c>
      <c r="B1678" s="10">
        <v>33763</v>
      </c>
    </row>
    <row r="1679" spans="1:2" x14ac:dyDescent="0.25">
      <c r="A1679" s="10">
        <v>31696</v>
      </c>
      <c r="B1679" s="10">
        <v>33765</v>
      </c>
    </row>
    <row r="1680" spans="1:2" x14ac:dyDescent="0.25">
      <c r="A1680" s="10">
        <v>29006</v>
      </c>
      <c r="B1680" s="10">
        <v>33766</v>
      </c>
    </row>
    <row r="1681" spans="1:2" x14ac:dyDescent="0.25">
      <c r="A1681" s="10">
        <v>29005</v>
      </c>
      <c r="B1681" s="10">
        <v>33767</v>
      </c>
    </row>
    <row r="1682" spans="1:2" x14ac:dyDescent="0.25">
      <c r="A1682" s="10">
        <v>28997</v>
      </c>
      <c r="B1682" s="10">
        <v>33768</v>
      </c>
    </row>
    <row r="1683" spans="1:2" x14ac:dyDescent="0.25">
      <c r="A1683" s="11"/>
      <c r="B1683" s="10">
        <v>33770</v>
      </c>
    </row>
    <row r="1684" spans="1:2" x14ac:dyDescent="0.25">
      <c r="A1684" s="10">
        <v>30866</v>
      </c>
      <c r="B1684" s="10">
        <v>33771</v>
      </c>
    </row>
    <row r="1685" spans="1:2" x14ac:dyDescent="0.25">
      <c r="A1685" s="10">
        <v>29008</v>
      </c>
      <c r="B1685" s="10">
        <v>33774</v>
      </c>
    </row>
    <row r="1686" spans="1:2" x14ac:dyDescent="0.25">
      <c r="A1686" s="10">
        <v>28991</v>
      </c>
      <c r="B1686" s="10">
        <v>33777</v>
      </c>
    </row>
    <row r="1687" spans="1:2" x14ac:dyDescent="0.25">
      <c r="A1687" s="11"/>
      <c r="B1687" s="10">
        <v>33779</v>
      </c>
    </row>
    <row r="1688" spans="1:2" x14ac:dyDescent="0.25">
      <c r="A1688" s="10">
        <v>27214</v>
      </c>
      <c r="B1688" s="10">
        <v>33783</v>
      </c>
    </row>
    <row r="1689" spans="1:2" x14ac:dyDescent="0.25">
      <c r="A1689" s="10">
        <v>28399</v>
      </c>
      <c r="B1689" s="10">
        <v>33784</v>
      </c>
    </row>
    <row r="1690" spans="1:2" x14ac:dyDescent="0.25">
      <c r="A1690" s="10">
        <v>27042</v>
      </c>
      <c r="B1690" s="10">
        <v>33785</v>
      </c>
    </row>
    <row r="1691" spans="1:2" x14ac:dyDescent="0.25">
      <c r="A1691" s="10">
        <v>27003</v>
      </c>
      <c r="B1691" s="10">
        <v>33786</v>
      </c>
    </row>
    <row r="1692" spans="1:2" x14ac:dyDescent="0.25">
      <c r="A1692" s="10">
        <v>27013</v>
      </c>
      <c r="B1692" s="10">
        <v>33787</v>
      </c>
    </row>
    <row r="1693" spans="1:2" x14ac:dyDescent="0.25">
      <c r="A1693" s="10">
        <v>27014</v>
      </c>
      <c r="B1693" s="10">
        <v>33788</v>
      </c>
    </row>
    <row r="1694" spans="1:2" x14ac:dyDescent="0.25">
      <c r="A1694" s="10">
        <v>27239</v>
      </c>
      <c r="B1694" s="10">
        <v>33789</v>
      </c>
    </row>
    <row r="1695" spans="1:2" x14ac:dyDescent="0.25">
      <c r="A1695" s="10">
        <v>27017</v>
      </c>
      <c r="B1695" s="10">
        <v>33790</v>
      </c>
    </row>
    <row r="1696" spans="1:2" x14ac:dyDescent="0.25">
      <c r="A1696" s="10">
        <v>27019</v>
      </c>
      <c r="B1696" s="10">
        <v>33791</v>
      </c>
    </row>
    <row r="1697" spans="1:2" x14ac:dyDescent="0.25">
      <c r="A1697" s="10">
        <v>27223</v>
      </c>
      <c r="B1697" s="10">
        <v>33792</v>
      </c>
    </row>
    <row r="1698" spans="1:2" x14ac:dyDescent="0.25">
      <c r="A1698" s="10">
        <v>27037</v>
      </c>
      <c r="B1698" s="10">
        <v>33793</v>
      </c>
    </row>
    <row r="1699" spans="1:2" x14ac:dyDescent="0.25">
      <c r="A1699" s="10">
        <v>5044</v>
      </c>
      <c r="B1699" s="10">
        <v>33794</v>
      </c>
    </row>
    <row r="1700" spans="1:2" x14ac:dyDescent="0.25">
      <c r="A1700" s="10">
        <v>12872</v>
      </c>
      <c r="B1700" s="10">
        <v>33795</v>
      </c>
    </row>
    <row r="1701" spans="1:2" x14ac:dyDescent="0.25">
      <c r="A1701" s="10">
        <v>11501</v>
      </c>
      <c r="B1701" s="10">
        <v>33796</v>
      </c>
    </row>
    <row r="1702" spans="1:2" x14ac:dyDescent="0.25">
      <c r="A1702" s="10">
        <v>11468</v>
      </c>
      <c r="B1702" s="10">
        <v>33797</v>
      </c>
    </row>
    <row r="1703" spans="1:2" x14ac:dyDescent="0.25">
      <c r="A1703" s="10">
        <v>5063</v>
      </c>
      <c r="B1703" s="10">
        <v>33798</v>
      </c>
    </row>
    <row r="1704" spans="1:2" x14ac:dyDescent="0.25">
      <c r="A1704" s="10">
        <v>5064</v>
      </c>
      <c r="B1704" s="10">
        <v>33799</v>
      </c>
    </row>
    <row r="1705" spans="1:2" x14ac:dyDescent="0.25">
      <c r="A1705" s="10">
        <v>11504</v>
      </c>
      <c r="B1705" s="10">
        <v>33800</v>
      </c>
    </row>
    <row r="1706" spans="1:2" x14ac:dyDescent="0.25">
      <c r="A1706" s="10">
        <v>11533</v>
      </c>
      <c r="B1706" s="10">
        <v>33801</v>
      </c>
    </row>
    <row r="1707" spans="1:2" x14ac:dyDescent="0.25">
      <c r="A1707" s="10">
        <v>11506</v>
      </c>
      <c r="B1707" s="10">
        <v>33802</v>
      </c>
    </row>
    <row r="1708" spans="1:2" x14ac:dyDescent="0.25">
      <c r="A1708" s="10">
        <v>5080</v>
      </c>
      <c r="B1708" s="10">
        <v>33803</v>
      </c>
    </row>
    <row r="1709" spans="1:2" x14ac:dyDescent="0.25">
      <c r="A1709" s="10">
        <v>29056</v>
      </c>
      <c r="B1709" s="10">
        <v>33804</v>
      </c>
    </row>
    <row r="1710" spans="1:2" x14ac:dyDescent="0.25">
      <c r="A1710" s="10">
        <v>29094</v>
      </c>
      <c r="B1710" s="10">
        <v>33807</v>
      </c>
    </row>
    <row r="1711" spans="1:2" x14ac:dyDescent="0.25">
      <c r="A1711" s="10">
        <v>29095</v>
      </c>
      <c r="B1711" s="10">
        <v>33808</v>
      </c>
    </row>
    <row r="1712" spans="1:2" x14ac:dyDescent="0.25">
      <c r="A1712" s="10">
        <v>29098</v>
      </c>
      <c r="B1712" s="10">
        <v>33809</v>
      </c>
    </row>
    <row r="1713" spans="1:2" x14ac:dyDescent="0.25">
      <c r="A1713" s="10">
        <v>29122</v>
      </c>
      <c r="B1713" s="10">
        <v>33810</v>
      </c>
    </row>
    <row r="1714" spans="1:2" x14ac:dyDescent="0.25">
      <c r="A1714" s="10">
        <v>29125</v>
      </c>
      <c r="B1714" s="10">
        <v>33811</v>
      </c>
    </row>
    <row r="1715" spans="1:2" x14ac:dyDescent="0.25">
      <c r="A1715" s="10">
        <v>29130</v>
      </c>
      <c r="B1715" s="10">
        <v>33812</v>
      </c>
    </row>
    <row r="1716" spans="1:2" x14ac:dyDescent="0.25">
      <c r="A1716" s="10">
        <v>29131</v>
      </c>
      <c r="B1716" s="10">
        <v>33813</v>
      </c>
    </row>
    <row r="1717" spans="1:2" x14ac:dyDescent="0.25">
      <c r="A1717" s="10">
        <v>29132</v>
      </c>
      <c r="B1717" s="10">
        <v>33814</v>
      </c>
    </row>
    <row r="1718" spans="1:2" x14ac:dyDescent="0.25">
      <c r="A1718" s="10">
        <v>29154</v>
      </c>
      <c r="B1718" s="10">
        <v>33815</v>
      </c>
    </row>
    <row r="1719" spans="1:2" x14ac:dyDescent="0.25">
      <c r="A1719" s="10">
        <v>30870</v>
      </c>
      <c r="B1719" s="10">
        <v>33816</v>
      </c>
    </row>
    <row r="1720" spans="1:2" x14ac:dyDescent="0.25">
      <c r="A1720" s="10">
        <v>29161</v>
      </c>
      <c r="B1720" s="10">
        <v>33817</v>
      </c>
    </row>
    <row r="1721" spans="1:2" x14ac:dyDescent="0.25">
      <c r="A1721" s="10">
        <v>29170</v>
      </c>
      <c r="B1721" s="10">
        <v>33818</v>
      </c>
    </row>
    <row r="1722" spans="1:2" x14ac:dyDescent="0.25">
      <c r="A1722" s="10">
        <v>29172</v>
      </c>
      <c r="B1722" s="10">
        <v>33819</v>
      </c>
    </row>
    <row r="1723" spans="1:2" x14ac:dyDescent="0.25">
      <c r="A1723" s="10">
        <v>5049</v>
      </c>
      <c r="B1723" s="10">
        <v>33820</v>
      </c>
    </row>
    <row r="1724" spans="1:2" x14ac:dyDescent="0.25">
      <c r="A1724" s="10">
        <v>11500</v>
      </c>
      <c r="B1724" s="10">
        <v>33821</v>
      </c>
    </row>
    <row r="1725" spans="1:2" x14ac:dyDescent="0.25">
      <c r="A1725" s="10">
        <v>11520</v>
      </c>
      <c r="B1725" s="10">
        <v>33822</v>
      </c>
    </row>
    <row r="1726" spans="1:2" x14ac:dyDescent="0.25">
      <c r="A1726" s="10">
        <v>15300</v>
      </c>
      <c r="B1726" s="10">
        <v>33823</v>
      </c>
    </row>
    <row r="1727" spans="1:2" x14ac:dyDescent="0.25">
      <c r="A1727" s="10">
        <v>68</v>
      </c>
      <c r="B1727" s="10">
        <v>33824</v>
      </c>
    </row>
    <row r="1728" spans="1:2" x14ac:dyDescent="0.25">
      <c r="A1728" s="10">
        <v>12743</v>
      </c>
      <c r="B1728" s="10">
        <v>33825</v>
      </c>
    </row>
    <row r="1729" spans="1:2" x14ac:dyDescent="0.25">
      <c r="A1729" s="10">
        <v>11574</v>
      </c>
      <c r="B1729" s="10">
        <v>33826</v>
      </c>
    </row>
    <row r="1730" spans="1:2" x14ac:dyDescent="0.25">
      <c r="A1730" s="10">
        <v>11575</v>
      </c>
      <c r="B1730" s="10">
        <v>33827</v>
      </c>
    </row>
    <row r="1731" spans="1:2" x14ac:dyDescent="0.25">
      <c r="A1731" s="10">
        <v>11491</v>
      </c>
      <c r="B1731" s="10">
        <v>33828</v>
      </c>
    </row>
    <row r="1732" spans="1:2" x14ac:dyDescent="0.25">
      <c r="A1732" s="10">
        <v>11492</v>
      </c>
      <c r="B1732" s="10">
        <v>33829</v>
      </c>
    </row>
    <row r="1733" spans="1:2" x14ac:dyDescent="0.25">
      <c r="A1733" s="10">
        <v>11578</v>
      </c>
      <c r="B1733" s="10">
        <v>33830</v>
      </c>
    </row>
    <row r="1734" spans="1:2" x14ac:dyDescent="0.25">
      <c r="A1734" s="10">
        <v>11460</v>
      </c>
      <c r="B1734" s="10">
        <v>33831</v>
      </c>
    </row>
    <row r="1735" spans="1:2" x14ac:dyDescent="0.25">
      <c r="A1735" s="10">
        <v>166</v>
      </c>
      <c r="B1735" s="10">
        <v>33832</v>
      </c>
    </row>
    <row r="1736" spans="1:2" x14ac:dyDescent="0.25">
      <c r="A1736" s="10">
        <v>29318</v>
      </c>
      <c r="B1736" s="10">
        <v>33833</v>
      </c>
    </row>
    <row r="1737" spans="1:2" x14ac:dyDescent="0.25">
      <c r="A1737" s="10">
        <v>29186</v>
      </c>
      <c r="B1737" s="10">
        <v>33834</v>
      </c>
    </row>
    <row r="1738" spans="1:2" x14ac:dyDescent="0.25">
      <c r="A1738" s="11"/>
      <c r="B1738" s="10">
        <v>33836</v>
      </c>
    </row>
    <row r="1739" spans="1:2" x14ac:dyDescent="0.25">
      <c r="A1739" s="10">
        <v>29099</v>
      </c>
      <c r="B1739" s="10">
        <v>33840</v>
      </c>
    </row>
    <row r="1740" spans="1:2" x14ac:dyDescent="0.25">
      <c r="A1740" s="11"/>
      <c r="B1740" s="10">
        <v>33842</v>
      </c>
    </row>
    <row r="1741" spans="1:2" x14ac:dyDescent="0.25">
      <c r="A1741" s="10">
        <v>29116</v>
      </c>
      <c r="B1741" s="10">
        <v>33902</v>
      </c>
    </row>
    <row r="1742" spans="1:2" x14ac:dyDescent="0.25">
      <c r="A1742" s="10">
        <v>29153</v>
      </c>
      <c r="B1742" s="10">
        <v>33903</v>
      </c>
    </row>
    <row r="1743" spans="1:2" x14ac:dyDescent="0.25">
      <c r="A1743" s="10">
        <v>29064</v>
      </c>
      <c r="B1743" s="10">
        <v>33904</v>
      </c>
    </row>
    <row r="1744" spans="1:2" x14ac:dyDescent="0.25">
      <c r="A1744" s="10">
        <v>29093</v>
      </c>
      <c r="B1744" s="10">
        <v>33905</v>
      </c>
    </row>
    <row r="1745" spans="1:2" x14ac:dyDescent="0.25">
      <c r="A1745" s="10">
        <v>29165</v>
      </c>
      <c r="B1745" s="10">
        <v>33906</v>
      </c>
    </row>
    <row r="1746" spans="1:2" x14ac:dyDescent="0.25">
      <c r="A1746" s="10">
        <v>29188</v>
      </c>
      <c r="B1746" s="10">
        <v>33907</v>
      </c>
    </row>
    <row r="1747" spans="1:2" x14ac:dyDescent="0.25">
      <c r="A1747" s="10">
        <v>29191</v>
      </c>
      <c r="B1747" s="10">
        <v>33908</v>
      </c>
    </row>
    <row r="1748" spans="1:2" x14ac:dyDescent="0.25">
      <c r="A1748" s="10">
        <v>29194</v>
      </c>
      <c r="B1748" s="10">
        <v>33909</v>
      </c>
    </row>
    <row r="1749" spans="1:2" x14ac:dyDescent="0.25">
      <c r="A1749" s="10">
        <v>29195</v>
      </c>
      <c r="B1749" s="10">
        <v>33910</v>
      </c>
    </row>
    <row r="1750" spans="1:2" x14ac:dyDescent="0.25">
      <c r="A1750" s="10">
        <v>29197</v>
      </c>
      <c r="B1750" s="10">
        <v>33911</v>
      </c>
    </row>
    <row r="1751" spans="1:2" x14ac:dyDescent="0.25">
      <c r="A1751" s="10">
        <v>29199</v>
      </c>
      <c r="B1751" s="10">
        <v>33912</v>
      </c>
    </row>
    <row r="1752" spans="1:2" x14ac:dyDescent="0.25">
      <c r="A1752" s="10">
        <v>29202</v>
      </c>
      <c r="B1752" s="10">
        <v>33913</v>
      </c>
    </row>
    <row r="1753" spans="1:2" x14ac:dyDescent="0.25">
      <c r="A1753" s="10">
        <v>29207</v>
      </c>
      <c r="B1753" s="10">
        <v>33914</v>
      </c>
    </row>
    <row r="1754" spans="1:2" x14ac:dyDescent="0.25">
      <c r="A1754" s="10">
        <v>32094</v>
      </c>
      <c r="B1754" s="10">
        <v>33915</v>
      </c>
    </row>
    <row r="1755" spans="1:2" x14ac:dyDescent="0.25">
      <c r="A1755" s="10">
        <v>29210</v>
      </c>
      <c r="B1755" s="10">
        <v>33916</v>
      </c>
    </row>
    <row r="1756" spans="1:2" x14ac:dyDescent="0.25">
      <c r="A1756" s="10">
        <v>29211</v>
      </c>
      <c r="B1756" s="10">
        <v>33917</v>
      </c>
    </row>
    <row r="1757" spans="1:2" x14ac:dyDescent="0.25">
      <c r="A1757" s="10">
        <v>29212</v>
      </c>
      <c r="B1757" s="10">
        <v>33918</v>
      </c>
    </row>
    <row r="1758" spans="1:2" x14ac:dyDescent="0.25">
      <c r="A1758" s="10">
        <v>29216</v>
      </c>
      <c r="B1758" s="10">
        <v>33919</v>
      </c>
    </row>
    <row r="1759" spans="1:2" x14ac:dyDescent="0.25">
      <c r="A1759" s="10">
        <v>29224</v>
      </c>
      <c r="B1759" s="10">
        <v>33920</v>
      </c>
    </row>
    <row r="1760" spans="1:2" x14ac:dyDescent="0.25">
      <c r="A1760" s="10">
        <v>29232</v>
      </c>
      <c r="B1760" s="10">
        <v>33922</v>
      </c>
    </row>
    <row r="1761" spans="1:2" x14ac:dyDescent="0.25">
      <c r="A1761" s="10">
        <v>29236</v>
      </c>
      <c r="B1761" s="10">
        <v>33923</v>
      </c>
    </row>
    <row r="1762" spans="1:2" x14ac:dyDescent="0.25">
      <c r="A1762" s="10">
        <v>29240</v>
      </c>
      <c r="B1762" s="10">
        <v>33924</v>
      </c>
    </row>
    <row r="1763" spans="1:2" x14ac:dyDescent="0.25">
      <c r="A1763" s="10">
        <v>29241</v>
      </c>
      <c r="B1763" s="10">
        <v>33925</v>
      </c>
    </row>
    <row r="1764" spans="1:2" x14ac:dyDescent="0.25">
      <c r="A1764" s="10">
        <v>29243</v>
      </c>
      <c r="B1764" s="10">
        <v>33926</v>
      </c>
    </row>
    <row r="1765" spans="1:2" x14ac:dyDescent="0.25">
      <c r="A1765" s="10">
        <v>29244</v>
      </c>
      <c r="B1765" s="10">
        <v>33927</v>
      </c>
    </row>
    <row r="1766" spans="1:2" x14ac:dyDescent="0.25">
      <c r="A1766" s="10">
        <v>29245</v>
      </c>
      <c r="B1766" s="10">
        <v>33928</v>
      </c>
    </row>
    <row r="1767" spans="1:2" x14ac:dyDescent="0.25">
      <c r="A1767" s="10">
        <v>29246</v>
      </c>
      <c r="B1767" s="10">
        <v>33929</v>
      </c>
    </row>
    <row r="1768" spans="1:2" x14ac:dyDescent="0.25">
      <c r="A1768" s="10">
        <v>29252</v>
      </c>
      <c r="B1768" s="10">
        <v>33930</v>
      </c>
    </row>
    <row r="1769" spans="1:2" x14ac:dyDescent="0.25">
      <c r="A1769" s="10">
        <v>29258</v>
      </c>
      <c r="B1769" s="10">
        <v>33933</v>
      </c>
    </row>
    <row r="1770" spans="1:2" x14ac:dyDescent="0.25">
      <c r="A1770" s="10">
        <v>29259</v>
      </c>
      <c r="B1770" s="10">
        <v>33934</v>
      </c>
    </row>
    <row r="1771" spans="1:2" x14ac:dyDescent="0.25">
      <c r="A1771" s="10">
        <v>29261</v>
      </c>
      <c r="B1771" s="10">
        <v>33935</v>
      </c>
    </row>
    <row r="1772" spans="1:2" x14ac:dyDescent="0.25">
      <c r="A1772" s="10">
        <v>29263</v>
      </c>
      <c r="B1772" s="10">
        <v>33937</v>
      </c>
    </row>
    <row r="1773" spans="1:2" x14ac:dyDescent="0.25">
      <c r="A1773" s="10">
        <v>30574</v>
      </c>
      <c r="B1773" s="10">
        <v>33938</v>
      </c>
    </row>
    <row r="1774" spans="1:2" x14ac:dyDescent="0.25">
      <c r="A1774" s="10">
        <v>29267</v>
      </c>
      <c r="B1774" s="10">
        <v>33939</v>
      </c>
    </row>
    <row r="1775" spans="1:2" x14ac:dyDescent="0.25">
      <c r="A1775" s="10">
        <v>29272</v>
      </c>
      <c r="B1775" s="10">
        <v>33941</v>
      </c>
    </row>
    <row r="1776" spans="1:2" x14ac:dyDescent="0.25">
      <c r="A1776" s="10">
        <v>32016</v>
      </c>
      <c r="B1776" s="10">
        <v>33942</v>
      </c>
    </row>
    <row r="1777" spans="1:2" x14ac:dyDescent="0.25">
      <c r="A1777" s="10">
        <v>31827</v>
      </c>
      <c r="B1777" s="10">
        <v>33943</v>
      </c>
    </row>
    <row r="1778" spans="1:2" x14ac:dyDescent="0.25">
      <c r="A1778" s="10">
        <v>31828</v>
      </c>
      <c r="B1778" s="10">
        <v>33944</v>
      </c>
    </row>
    <row r="1779" spans="1:2" x14ac:dyDescent="0.25">
      <c r="A1779" s="10">
        <v>31861</v>
      </c>
      <c r="B1779" s="10">
        <v>33945</v>
      </c>
    </row>
    <row r="1780" spans="1:2" x14ac:dyDescent="0.25">
      <c r="A1780" s="10">
        <v>31857</v>
      </c>
      <c r="B1780" s="10">
        <v>33946</v>
      </c>
    </row>
    <row r="1781" spans="1:2" x14ac:dyDescent="0.25">
      <c r="A1781" s="10">
        <v>31830</v>
      </c>
      <c r="B1781" s="10">
        <v>33947</v>
      </c>
    </row>
    <row r="1782" spans="1:2" x14ac:dyDescent="0.25">
      <c r="A1782" s="10">
        <v>31855</v>
      </c>
      <c r="B1782" s="10">
        <v>33949</v>
      </c>
    </row>
    <row r="1783" spans="1:2" x14ac:dyDescent="0.25">
      <c r="A1783" s="10">
        <v>31856</v>
      </c>
      <c r="B1783" s="10">
        <v>33950</v>
      </c>
    </row>
    <row r="1784" spans="1:2" x14ac:dyDescent="0.25">
      <c r="A1784" s="10">
        <v>32301</v>
      </c>
      <c r="B1784" s="10">
        <v>33951</v>
      </c>
    </row>
    <row r="1785" spans="1:2" x14ac:dyDescent="0.25">
      <c r="A1785" s="10">
        <v>31858</v>
      </c>
      <c r="B1785" s="10">
        <v>33952</v>
      </c>
    </row>
    <row r="1786" spans="1:2" x14ac:dyDescent="0.25">
      <c r="A1786" s="10">
        <v>31860</v>
      </c>
      <c r="B1786" s="10">
        <v>33954</v>
      </c>
    </row>
    <row r="1787" spans="1:2" x14ac:dyDescent="0.25">
      <c r="A1787" s="10">
        <v>29274</v>
      </c>
      <c r="B1787" s="10">
        <v>33957</v>
      </c>
    </row>
    <row r="1788" spans="1:2" x14ac:dyDescent="0.25">
      <c r="A1788" s="10">
        <v>29280</v>
      </c>
      <c r="B1788" s="10">
        <v>33958</v>
      </c>
    </row>
    <row r="1789" spans="1:2" x14ac:dyDescent="0.25">
      <c r="A1789" s="10">
        <v>31829</v>
      </c>
      <c r="B1789" s="10">
        <v>33959</v>
      </c>
    </row>
    <row r="1790" spans="1:2" x14ac:dyDescent="0.25">
      <c r="A1790" s="10">
        <v>31831</v>
      </c>
      <c r="B1790" s="10">
        <v>33960</v>
      </c>
    </row>
    <row r="1791" spans="1:2" x14ac:dyDescent="0.25">
      <c r="A1791" s="10">
        <v>32807</v>
      </c>
      <c r="B1791" s="10">
        <v>33961</v>
      </c>
    </row>
    <row r="1792" spans="1:2" x14ac:dyDescent="0.25">
      <c r="A1792" s="10">
        <v>29299</v>
      </c>
      <c r="B1792" s="10">
        <v>33963</v>
      </c>
    </row>
    <row r="1793" spans="1:2" x14ac:dyDescent="0.25">
      <c r="A1793" s="10">
        <v>29303</v>
      </c>
      <c r="B1793" s="10">
        <v>33965</v>
      </c>
    </row>
    <row r="1794" spans="1:2" x14ac:dyDescent="0.25">
      <c r="A1794" s="10">
        <v>29305</v>
      </c>
      <c r="B1794" s="10">
        <v>33966</v>
      </c>
    </row>
    <row r="1795" spans="1:2" x14ac:dyDescent="0.25">
      <c r="A1795" s="10">
        <v>29309</v>
      </c>
      <c r="B1795" s="10">
        <v>33967</v>
      </c>
    </row>
    <row r="1796" spans="1:2" x14ac:dyDescent="0.25">
      <c r="A1796" s="10">
        <v>29311</v>
      </c>
      <c r="B1796" s="10">
        <v>33968</v>
      </c>
    </row>
    <row r="1797" spans="1:2" x14ac:dyDescent="0.25">
      <c r="A1797" s="10">
        <v>28822</v>
      </c>
      <c r="B1797" s="10">
        <v>33969</v>
      </c>
    </row>
    <row r="1798" spans="1:2" x14ac:dyDescent="0.25">
      <c r="A1798" s="10">
        <v>30566</v>
      </c>
      <c r="B1798" s="10">
        <v>33970</v>
      </c>
    </row>
    <row r="1799" spans="1:2" x14ac:dyDescent="0.25">
      <c r="A1799" s="10">
        <v>28899</v>
      </c>
      <c r="B1799" s="10">
        <v>33971</v>
      </c>
    </row>
    <row r="1800" spans="1:2" x14ac:dyDescent="0.25">
      <c r="A1800" s="10">
        <v>28973</v>
      </c>
      <c r="B1800" s="10">
        <v>33972</v>
      </c>
    </row>
    <row r="1801" spans="1:2" x14ac:dyDescent="0.25">
      <c r="A1801" s="10">
        <v>29000</v>
      </c>
      <c r="B1801" s="10">
        <v>33974</v>
      </c>
    </row>
    <row r="1802" spans="1:2" x14ac:dyDescent="0.25">
      <c r="A1802" s="10">
        <v>28950</v>
      </c>
      <c r="B1802" s="10">
        <v>33975</v>
      </c>
    </row>
    <row r="1803" spans="1:2" x14ac:dyDescent="0.25">
      <c r="A1803" s="10">
        <v>28934</v>
      </c>
      <c r="B1803" s="10">
        <v>33976</v>
      </c>
    </row>
    <row r="1804" spans="1:2" x14ac:dyDescent="0.25">
      <c r="A1804" s="10">
        <v>29293</v>
      </c>
      <c r="B1804" s="10">
        <v>33977</v>
      </c>
    </row>
    <row r="1805" spans="1:2" x14ac:dyDescent="0.25">
      <c r="A1805" s="10">
        <v>28947</v>
      </c>
      <c r="B1805" s="10">
        <v>33978</v>
      </c>
    </row>
    <row r="1806" spans="1:2" x14ac:dyDescent="0.25">
      <c r="A1806" s="10">
        <v>24361</v>
      </c>
      <c r="B1806" s="10">
        <v>33979</v>
      </c>
    </row>
    <row r="1807" spans="1:2" x14ac:dyDescent="0.25">
      <c r="A1807" s="10">
        <v>31862</v>
      </c>
      <c r="B1807" s="10">
        <v>33982</v>
      </c>
    </row>
    <row r="1808" spans="1:2" x14ac:dyDescent="0.25">
      <c r="A1808" s="11"/>
      <c r="B1808" s="10">
        <v>33983</v>
      </c>
    </row>
    <row r="1809" spans="1:2" x14ac:dyDescent="0.25">
      <c r="A1809" s="10">
        <v>33017</v>
      </c>
      <c r="B1809" s="10">
        <v>33985</v>
      </c>
    </row>
    <row r="1810" spans="1:2" x14ac:dyDescent="0.25">
      <c r="A1810" s="10">
        <v>28809</v>
      </c>
      <c r="B1810" s="10">
        <v>33987</v>
      </c>
    </row>
    <row r="1811" spans="1:2" x14ac:dyDescent="0.25">
      <c r="A1811" s="10">
        <v>28825</v>
      </c>
      <c r="B1811" s="10">
        <v>33989</v>
      </c>
    </row>
    <row r="1812" spans="1:2" x14ac:dyDescent="0.25">
      <c r="A1812" s="10">
        <v>28826</v>
      </c>
      <c r="B1812" s="10">
        <v>33990</v>
      </c>
    </row>
    <row r="1813" spans="1:2" x14ac:dyDescent="0.25">
      <c r="A1813" s="10">
        <v>28948</v>
      </c>
      <c r="B1813" s="10">
        <v>33991</v>
      </c>
    </row>
    <row r="1814" spans="1:2" x14ac:dyDescent="0.25">
      <c r="A1814" s="10">
        <v>28835</v>
      </c>
      <c r="B1814" s="10">
        <v>33992</v>
      </c>
    </row>
    <row r="1815" spans="1:2" x14ac:dyDescent="0.25">
      <c r="A1815" s="10">
        <v>28841</v>
      </c>
      <c r="B1815" s="10">
        <v>33993</v>
      </c>
    </row>
    <row r="1816" spans="1:2" x14ac:dyDescent="0.25">
      <c r="A1816" s="10">
        <v>28842</v>
      </c>
      <c r="B1816" s="10">
        <v>33995</v>
      </c>
    </row>
    <row r="1817" spans="1:2" x14ac:dyDescent="0.25">
      <c r="A1817" s="10">
        <v>31910</v>
      </c>
      <c r="B1817" s="10">
        <v>33996</v>
      </c>
    </row>
    <row r="1818" spans="1:2" x14ac:dyDescent="0.25">
      <c r="A1818" s="10">
        <v>28843</v>
      </c>
      <c r="B1818" s="10">
        <v>33997</v>
      </c>
    </row>
    <row r="1819" spans="1:2" x14ac:dyDescent="0.25">
      <c r="A1819" s="10">
        <v>28844</v>
      </c>
      <c r="B1819" s="10">
        <v>33998</v>
      </c>
    </row>
    <row r="1820" spans="1:2" x14ac:dyDescent="0.25">
      <c r="A1820" s="10">
        <v>31834</v>
      </c>
      <c r="B1820" s="10">
        <v>33999</v>
      </c>
    </row>
    <row r="1821" spans="1:2" x14ac:dyDescent="0.25">
      <c r="A1821" s="10">
        <v>28846</v>
      </c>
      <c r="B1821" s="10">
        <v>34000</v>
      </c>
    </row>
    <row r="1822" spans="1:2" x14ac:dyDescent="0.25">
      <c r="A1822" s="10">
        <v>29004</v>
      </c>
      <c r="B1822" s="10">
        <v>34001</v>
      </c>
    </row>
    <row r="1823" spans="1:2" x14ac:dyDescent="0.25">
      <c r="A1823" s="10">
        <v>28845</v>
      </c>
      <c r="B1823" s="10">
        <v>34002</v>
      </c>
    </row>
    <row r="1824" spans="1:2" x14ac:dyDescent="0.25">
      <c r="A1824" s="10">
        <v>28852</v>
      </c>
      <c r="B1824" s="10">
        <v>34003</v>
      </c>
    </row>
    <row r="1825" spans="1:2" x14ac:dyDescent="0.25">
      <c r="A1825" s="10">
        <v>31863</v>
      </c>
      <c r="B1825" s="10">
        <v>34005</v>
      </c>
    </row>
    <row r="1826" spans="1:2" x14ac:dyDescent="0.25">
      <c r="A1826" s="10">
        <v>28775</v>
      </c>
      <c r="B1826" s="10">
        <v>34006</v>
      </c>
    </row>
    <row r="1827" spans="1:2" x14ac:dyDescent="0.25">
      <c r="A1827" s="10">
        <v>28895</v>
      </c>
      <c r="B1827" s="10">
        <v>34007</v>
      </c>
    </row>
    <row r="1828" spans="1:2" x14ac:dyDescent="0.25">
      <c r="A1828" s="10">
        <v>28940</v>
      </c>
      <c r="B1828" s="10">
        <v>34017</v>
      </c>
    </row>
    <row r="1829" spans="1:2" x14ac:dyDescent="0.25">
      <c r="A1829" s="10">
        <v>28945</v>
      </c>
      <c r="B1829" s="10">
        <v>34018</v>
      </c>
    </row>
    <row r="1830" spans="1:2" x14ac:dyDescent="0.25">
      <c r="A1830" s="10">
        <v>28979</v>
      </c>
      <c r="B1830" s="10">
        <v>34019</v>
      </c>
    </row>
    <row r="1831" spans="1:2" x14ac:dyDescent="0.25">
      <c r="A1831" s="10">
        <v>28981</v>
      </c>
      <c r="B1831" s="10">
        <v>34020</v>
      </c>
    </row>
    <row r="1832" spans="1:2" x14ac:dyDescent="0.25">
      <c r="A1832" s="10">
        <v>28983</v>
      </c>
      <c r="B1832" s="10">
        <v>34021</v>
      </c>
    </row>
    <row r="1833" spans="1:2" x14ac:dyDescent="0.25">
      <c r="A1833" s="10">
        <v>28984</v>
      </c>
      <c r="B1833" s="10">
        <v>34022</v>
      </c>
    </row>
    <row r="1834" spans="1:2" x14ac:dyDescent="0.25">
      <c r="A1834" s="10">
        <v>28986</v>
      </c>
      <c r="B1834" s="10">
        <v>34023</v>
      </c>
    </row>
    <row r="1835" spans="1:2" x14ac:dyDescent="0.25">
      <c r="A1835" s="10">
        <v>28987</v>
      </c>
      <c r="B1835" s="10">
        <v>34024</v>
      </c>
    </row>
    <row r="1836" spans="1:2" x14ac:dyDescent="0.25">
      <c r="A1836" s="10">
        <v>28988</v>
      </c>
      <c r="B1836" s="10">
        <v>34025</v>
      </c>
    </row>
    <row r="1837" spans="1:2" x14ac:dyDescent="0.25">
      <c r="A1837" s="10">
        <v>28998</v>
      </c>
      <c r="B1837" s="10">
        <v>34026</v>
      </c>
    </row>
    <row r="1838" spans="1:2" x14ac:dyDescent="0.25">
      <c r="A1838" s="10">
        <v>29001</v>
      </c>
      <c r="B1838" s="10">
        <v>34027</v>
      </c>
    </row>
    <row r="1839" spans="1:2" x14ac:dyDescent="0.25">
      <c r="A1839" s="10">
        <v>29002</v>
      </c>
      <c r="B1839" s="10">
        <v>34028</v>
      </c>
    </row>
    <row r="1840" spans="1:2" x14ac:dyDescent="0.25">
      <c r="A1840" s="10">
        <v>29042</v>
      </c>
      <c r="B1840" s="10">
        <v>34029</v>
      </c>
    </row>
    <row r="1841" spans="1:2" x14ac:dyDescent="0.25">
      <c r="A1841" s="10">
        <v>28995</v>
      </c>
      <c r="B1841" s="10">
        <v>34031</v>
      </c>
    </row>
    <row r="1842" spans="1:2" x14ac:dyDescent="0.25">
      <c r="A1842" s="10">
        <v>31835</v>
      </c>
      <c r="B1842" s="10">
        <v>34032</v>
      </c>
    </row>
    <row r="1843" spans="1:2" x14ac:dyDescent="0.25">
      <c r="A1843" s="10">
        <v>31839</v>
      </c>
      <c r="B1843" s="10">
        <v>34033</v>
      </c>
    </row>
    <row r="1844" spans="1:2" x14ac:dyDescent="0.25">
      <c r="A1844" s="10">
        <v>31870</v>
      </c>
      <c r="B1844" s="10">
        <v>34037</v>
      </c>
    </row>
    <row r="1845" spans="1:2" x14ac:dyDescent="0.25">
      <c r="A1845" s="10">
        <v>31568</v>
      </c>
      <c r="B1845" s="10">
        <v>34038</v>
      </c>
    </row>
    <row r="1846" spans="1:2" x14ac:dyDescent="0.25">
      <c r="A1846" s="10">
        <v>24350</v>
      </c>
      <c r="B1846" s="10">
        <v>34040</v>
      </c>
    </row>
    <row r="1847" spans="1:2" x14ac:dyDescent="0.25">
      <c r="A1847" s="10">
        <v>28810</v>
      </c>
      <c r="B1847" s="10">
        <v>34042</v>
      </c>
    </row>
    <row r="1848" spans="1:2" x14ac:dyDescent="0.25">
      <c r="A1848" s="10">
        <v>28831</v>
      </c>
      <c r="B1848" s="10">
        <v>34043</v>
      </c>
    </row>
    <row r="1849" spans="1:2" x14ac:dyDescent="0.25">
      <c r="A1849" s="10">
        <v>28931</v>
      </c>
      <c r="B1849" s="10">
        <v>34044</v>
      </c>
    </row>
    <row r="1850" spans="1:2" x14ac:dyDescent="0.25">
      <c r="A1850" s="10">
        <v>31841</v>
      </c>
      <c r="B1850" s="10">
        <v>34045</v>
      </c>
    </row>
    <row r="1851" spans="1:2" x14ac:dyDescent="0.25">
      <c r="A1851" s="10">
        <v>31899</v>
      </c>
      <c r="B1851" s="10">
        <v>34046</v>
      </c>
    </row>
    <row r="1852" spans="1:2" x14ac:dyDescent="0.25">
      <c r="A1852" s="10">
        <v>31850</v>
      </c>
      <c r="B1852" s="10">
        <v>34048</v>
      </c>
    </row>
    <row r="1853" spans="1:2" x14ac:dyDescent="0.25">
      <c r="A1853" s="10">
        <v>31886</v>
      </c>
      <c r="B1853" s="10">
        <v>34049</v>
      </c>
    </row>
    <row r="1854" spans="1:2" x14ac:dyDescent="0.25">
      <c r="A1854" s="10">
        <v>32132</v>
      </c>
      <c r="B1854" s="10">
        <v>34051</v>
      </c>
    </row>
    <row r="1855" spans="1:2" x14ac:dyDescent="0.25">
      <c r="A1855" s="10">
        <v>32844</v>
      </c>
      <c r="B1855" s="10">
        <v>34052</v>
      </c>
    </row>
    <row r="1856" spans="1:2" x14ac:dyDescent="0.25">
      <c r="A1856" s="10">
        <v>33173</v>
      </c>
      <c r="B1856" s="10">
        <v>34053</v>
      </c>
    </row>
    <row r="1857" spans="1:2" x14ac:dyDescent="0.25">
      <c r="A1857" s="10">
        <v>33322</v>
      </c>
      <c r="B1857" s="10">
        <v>34054</v>
      </c>
    </row>
    <row r="1858" spans="1:2" x14ac:dyDescent="0.25">
      <c r="A1858" s="10">
        <v>31833</v>
      </c>
      <c r="B1858" s="10">
        <v>34055</v>
      </c>
    </row>
    <row r="1859" spans="1:2" x14ac:dyDescent="0.25">
      <c r="A1859" s="10">
        <v>31908</v>
      </c>
      <c r="B1859" s="10">
        <v>34056</v>
      </c>
    </row>
    <row r="1860" spans="1:2" x14ac:dyDescent="0.25">
      <c r="A1860" s="10">
        <v>31203</v>
      </c>
      <c r="B1860" s="10">
        <v>34057</v>
      </c>
    </row>
    <row r="1861" spans="1:2" x14ac:dyDescent="0.25">
      <c r="A1861" s="10">
        <v>24422</v>
      </c>
      <c r="B1861" s="10">
        <v>34059</v>
      </c>
    </row>
    <row r="1862" spans="1:2" x14ac:dyDescent="0.25">
      <c r="A1862" s="10">
        <v>24431</v>
      </c>
      <c r="B1862" s="10">
        <v>34060</v>
      </c>
    </row>
    <row r="1863" spans="1:2" x14ac:dyDescent="0.25">
      <c r="A1863" s="10">
        <v>31897</v>
      </c>
      <c r="B1863" s="10">
        <v>34061</v>
      </c>
    </row>
    <row r="1864" spans="1:2" x14ac:dyDescent="0.25">
      <c r="A1864" s="10">
        <v>31865</v>
      </c>
      <c r="B1864" s="10">
        <v>34062</v>
      </c>
    </row>
    <row r="1865" spans="1:2" x14ac:dyDescent="0.25">
      <c r="A1865" s="10">
        <v>31894</v>
      </c>
      <c r="B1865" s="10">
        <v>34063</v>
      </c>
    </row>
    <row r="1866" spans="1:2" x14ac:dyDescent="0.25">
      <c r="A1866" s="10">
        <v>31888</v>
      </c>
      <c r="B1866" s="10">
        <v>34064</v>
      </c>
    </row>
    <row r="1867" spans="1:2" x14ac:dyDescent="0.25">
      <c r="A1867" s="10">
        <v>24281</v>
      </c>
      <c r="B1867" s="10">
        <v>34065</v>
      </c>
    </row>
    <row r="1868" spans="1:2" x14ac:dyDescent="0.25">
      <c r="A1868" s="10">
        <v>32528</v>
      </c>
      <c r="B1868" s="10">
        <v>34066</v>
      </c>
    </row>
    <row r="1869" spans="1:2" x14ac:dyDescent="0.25">
      <c r="A1869" s="10">
        <v>24295</v>
      </c>
      <c r="B1869" s="10">
        <v>34067</v>
      </c>
    </row>
    <row r="1870" spans="1:2" x14ac:dyDescent="0.25">
      <c r="A1870" s="10">
        <v>33034</v>
      </c>
      <c r="B1870" s="10">
        <v>34068</v>
      </c>
    </row>
    <row r="1871" spans="1:2" x14ac:dyDescent="0.25">
      <c r="A1871" s="10">
        <v>24359</v>
      </c>
      <c r="B1871" s="10">
        <v>34072</v>
      </c>
    </row>
    <row r="1872" spans="1:2" x14ac:dyDescent="0.25">
      <c r="A1872" s="10">
        <v>32846</v>
      </c>
      <c r="B1872" s="10">
        <v>34074</v>
      </c>
    </row>
    <row r="1873" spans="1:2" x14ac:dyDescent="0.25">
      <c r="A1873" s="10">
        <v>24317</v>
      </c>
      <c r="B1873" s="10">
        <v>34076</v>
      </c>
    </row>
    <row r="1874" spans="1:2" x14ac:dyDescent="0.25">
      <c r="A1874" s="10">
        <v>24318</v>
      </c>
      <c r="B1874" s="10">
        <v>34080</v>
      </c>
    </row>
    <row r="1875" spans="1:2" x14ac:dyDescent="0.25">
      <c r="A1875" s="10">
        <v>31838</v>
      </c>
      <c r="B1875" s="10">
        <v>34081</v>
      </c>
    </row>
    <row r="1876" spans="1:2" x14ac:dyDescent="0.25">
      <c r="A1876" s="10">
        <v>31849</v>
      </c>
      <c r="B1876" s="10">
        <v>34082</v>
      </c>
    </row>
    <row r="1877" spans="1:2" x14ac:dyDescent="0.25">
      <c r="A1877" s="10">
        <v>31906</v>
      </c>
      <c r="B1877" s="10">
        <v>34084</v>
      </c>
    </row>
    <row r="1878" spans="1:2" x14ac:dyDescent="0.25">
      <c r="A1878" s="10">
        <v>31889</v>
      </c>
      <c r="B1878" s="10">
        <v>34085</v>
      </c>
    </row>
    <row r="1879" spans="1:2" x14ac:dyDescent="0.25">
      <c r="A1879" s="10">
        <v>31846</v>
      </c>
      <c r="B1879" s="10">
        <v>34086</v>
      </c>
    </row>
    <row r="1880" spans="1:2" x14ac:dyDescent="0.25">
      <c r="A1880" s="10">
        <v>31904</v>
      </c>
      <c r="B1880" s="10">
        <v>34087</v>
      </c>
    </row>
    <row r="1881" spans="1:2" x14ac:dyDescent="0.25">
      <c r="A1881" s="10">
        <v>31871</v>
      </c>
      <c r="B1881" s="10">
        <v>34089</v>
      </c>
    </row>
    <row r="1882" spans="1:2" x14ac:dyDescent="0.25">
      <c r="A1882" s="10">
        <v>31876</v>
      </c>
      <c r="B1882" s="10">
        <v>34090</v>
      </c>
    </row>
    <row r="1883" spans="1:2" x14ac:dyDescent="0.25">
      <c r="A1883" s="10">
        <v>24421</v>
      </c>
      <c r="B1883" s="10">
        <v>34092</v>
      </c>
    </row>
    <row r="1884" spans="1:2" x14ac:dyDescent="0.25">
      <c r="A1884" s="10">
        <v>31836</v>
      </c>
      <c r="B1884" s="10">
        <v>34093</v>
      </c>
    </row>
    <row r="1885" spans="1:2" x14ac:dyDescent="0.25">
      <c r="A1885" s="10">
        <v>31377</v>
      </c>
      <c r="B1885" s="10">
        <v>34094</v>
      </c>
    </row>
    <row r="1886" spans="1:2" x14ac:dyDescent="0.25">
      <c r="A1886" s="10">
        <v>24415</v>
      </c>
      <c r="B1886" s="10">
        <v>34097</v>
      </c>
    </row>
    <row r="1887" spans="1:2" x14ac:dyDescent="0.25">
      <c r="A1887" s="10">
        <v>24332</v>
      </c>
      <c r="B1887" s="10">
        <v>34100</v>
      </c>
    </row>
    <row r="1888" spans="1:2" x14ac:dyDescent="0.25">
      <c r="A1888" s="10">
        <v>24308</v>
      </c>
      <c r="B1888" s="10">
        <v>34101</v>
      </c>
    </row>
    <row r="1889" spans="1:2" x14ac:dyDescent="0.25">
      <c r="A1889" s="10">
        <v>33678</v>
      </c>
      <c r="B1889" s="10">
        <v>34104</v>
      </c>
    </row>
    <row r="1890" spans="1:2" x14ac:dyDescent="0.25">
      <c r="A1890" s="10">
        <v>24383</v>
      </c>
      <c r="B1890" s="10">
        <v>34106</v>
      </c>
    </row>
    <row r="1891" spans="1:2" x14ac:dyDescent="0.25">
      <c r="A1891" s="10">
        <v>24301</v>
      </c>
      <c r="B1891" s="10">
        <v>34107</v>
      </c>
    </row>
    <row r="1892" spans="1:2" x14ac:dyDescent="0.25">
      <c r="A1892" s="11"/>
      <c r="B1892" s="10">
        <v>34108</v>
      </c>
    </row>
    <row r="1893" spans="1:2" x14ac:dyDescent="0.25">
      <c r="A1893" s="11"/>
      <c r="B1893" s="10">
        <v>34110</v>
      </c>
    </row>
    <row r="1894" spans="1:2" x14ac:dyDescent="0.25">
      <c r="A1894" s="11"/>
      <c r="B1894" s="10">
        <v>34112</v>
      </c>
    </row>
    <row r="1895" spans="1:2" x14ac:dyDescent="0.25">
      <c r="A1895" s="11"/>
      <c r="B1895" s="10">
        <v>34117</v>
      </c>
    </row>
    <row r="1896" spans="1:2" x14ac:dyDescent="0.25">
      <c r="A1896" s="11"/>
      <c r="B1896" s="10">
        <v>34123</v>
      </c>
    </row>
    <row r="1897" spans="1:2" x14ac:dyDescent="0.25">
      <c r="A1897" s="11"/>
      <c r="B1897" s="10">
        <v>34125</v>
      </c>
    </row>
    <row r="1898" spans="1:2" x14ac:dyDescent="0.25">
      <c r="A1898" s="11"/>
      <c r="B1898" s="10">
        <v>34127</v>
      </c>
    </row>
    <row r="1899" spans="1:2" x14ac:dyDescent="0.25">
      <c r="A1899" s="11"/>
      <c r="B1899" s="10">
        <v>34129</v>
      </c>
    </row>
    <row r="1900" spans="1:2" x14ac:dyDescent="0.25">
      <c r="A1900" s="11"/>
      <c r="B1900" s="10">
        <v>34131</v>
      </c>
    </row>
    <row r="1901" spans="1:2" x14ac:dyDescent="0.25">
      <c r="A1901" s="10">
        <v>33353</v>
      </c>
      <c r="B1901" s="10">
        <v>34133</v>
      </c>
    </row>
    <row r="1902" spans="1:2" x14ac:dyDescent="0.25">
      <c r="A1902" s="10">
        <v>32263</v>
      </c>
      <c r="B1902" s="10">
        <v>34136</v>
      </c>
    </row>
    <row r="1903" spans="1:2" x14ac:dyDescent="0.25">
      <c r="A1903" s="10">
        <v>24690</v>
      </c>
      <c r="B1903" s="10">
        <v>34137</v>
      </c>
    </row>
    <row r="1904" spans="1:2" x14ac:dyDescent="0.25">
      <c r="A1904" s="11"/>
      <c r="B1904" s="10">
        <v>34139</v>
      </c>
    </row>
    <row r="1905" spans="1:2" x14ac:dyDescent="0.25">
      <c r="A1905" s="11"/>
      <c r="B1905" s="10">
        <v>34143</v>
      </c>
    </row>
    <row r="1906" spans="1:2" x14ac:dyDescent="0.25">
      <c r="A1906" s="10">
        <v>32705</v>
      </c>
      <c r="B1906" s="10">
        <v>35100</v>
      </c>
    </row>
    <row r="1907" spans="1:2" x14ac:dyDescent="0.25">
      <c r="A1907" s="10">
        <v>32766</v>
      </c>
      <c r="B1907" s="10">
        <v>35101</v>
      </c>
    </row>
    <row r="1908" spans="1:2" x14ac:dyDescent="0.25">
      <c r="A1908" s="11"/>
      <c r="B1908" s="10">
        <v>35105</v>
      </c>
    </row>
    <row r="1909" spans="1:2" x14ac:dyDescent="0.25">
      <c r="A1909" s="10">
        <v>32573</v>
      </c>
      <c r="B1909" s="10">
        <v>35107</v>
      </c>
    </row>
    <row r="1910" spans="1:2" x14ac:dyDescent="0.25">
      <c r="A1910" s="10">
        <v>33658</v>
      </c>
      <c r="B1910" s="10">
        <v>35111</v>
      </c>
    </row>
    <row r="1911" spans="1:2" x14ac:dyDescent="0.25">
      <c r="A1911" s="10">
        <v>33115</v>
      </c>
      <c r="B1911" s="10">
        <v>35112</v>
      </c>
    </row>
    <row r="1912" spans="1:2" x14ac:dyDescent="0.25">
      <c r="A1912" s="11"/>
      <c r="B1912" s="10">
        <v>35121</v>
      </c>
    </row>
    <row r="1913" spans="1:2" x14ac:dyDescent="0.25">
      <c r="A1913" s="11"/>
      <c r="B1913" s="10">
        <v>35124</v>
      </c>
    </row>
    <row r="1914" spans="1:2" x14ac:dyDescent="0.25">
      <c r="A1914" s="10">
        <v>34707</v>
      </c>
      <c r="B1914" s="10">
        <v>35449</v>
      </c>
    </row>
    <row r="1915" spans="1:2" x14ac:dyDescent="0.25">
      <c r="A1915" s="10">
        <v>34705</v>
      </c>
      <c r="B1915" s="10">
        <v>35450</v>
      </c>
    </row>
    <row r="1916" spans="1:2" x14ac:dyDescent="0.25">
      <c r="A1916" s="10">
        <v>34714</v>
      </c>
      <c r="B1916" s="10">
        <v>35451</v>
      </c>
    </row>
    <row r="1917" spans="1:2" x14ac:dyDescent="0.25">
      <c r="A1917" s="10">
        <v>34777</v>
      </c>
      <c r="B1917" s="10">
        <v>35456</v>
      </c>
    </row>
    <row r="1918" spans="1:2" x14ac:dyDescent="0.25">
      <c r="A1918" s="10">
        <v>34779</v>
      </c>
      <c r="B1918" s="10">
        <v>35457</v>
      </c>
    </row>
    <row r="1919" spans="1:2" x14ac:dyDescent="0.25">
      <c r="A1919" s="10">
        <v>34775</v>
      </c>
      <c r="B1919" s="10">
        <v>35458</v>
      </c>
    </row>
    <row r="1920" spans="1:2" x14ac:dyDescent="0.25">
      <c r="A1920" s="11"/>
      <c r="B1920" s="10">
        <v>35461</v>
      </c>
    </row>
    <row r="1921" spans="1:2" x14ac:dyDescent="0.25">
      <c r="A1921" s="11"/>
      <c r="B1921" s="10">
        <v>35650</v>
      </c>
    </row>
    <row r="1922" spans="1:2" x14ac:dyDescent="0.25">
      <c r="A1922" s="11"/>
      <c r="B1922" s="10">
        <v>35657</v>
      </c>
    </row>
    <row r="1923" spans="1:2" x14ac:dyDescent="0.25">
      <c r="A1923" s="11"/>
      <c r="B1923" s="10">
        <v>35658</v>
      </c>
    </row>
    <row r="1924" spans="1:2" x14ac:dyDescent="0.25">
      <c r="A1924" s="11"/>
      <c r="B1924" s="10">
        <v>35660</v>
      </c>
    </row>
    <row r="1925" spans="1:2" x14ac:dyDescent="0.25">
      <c r="A1925" s="10">
        <v>35426</v>
      </c>
      <c r="B1925" s="10">
        <v>35677</v>
      </c>
    </row>
    <row r="1926" spans="1:2" x14ac:dyDescent="0.25">
      <c r="A1926" s="10">
        <v>35269</v>
      </c>
      <c r="B1926" s="10">
        <v>35679</v>
      </c>
    </row>
    <row r="1927" spans="1:2" x14ac:dyDescent="0.25">
      <c r="A1927" s="11"/>
      <c r="B1927" s="10">
        <v>35693</v>
      </c>
    </row>
    <row r="1928" spans="1:2" x14ac:dyDescent="0.25">
      <c r="A1928" s="10">
        <v>33361</v>
      </c>
      <c r="B1928" s="10">
        <v>34145</v>
      </c>
    </row>
    <row r="1929" spans="1:2" x14ac:dyDescent="0.25">
      <c r="A1929" s="10">
        <v>33334</v>
      </c>
      <c r="B1929" s="10">
        <v>34149</v>
      </c>
    </row>
    <row r="1930" spans="1:2" x14ac:dyDescent="0.25">
      <c r="A1930" s="10">
        <v>32234</v>
      </c>
      <c r="B1930" s="10">
        <v>34151</v>
      </c>
    </row>
    <row r="1931" spans="1:2" x14ac:dyDescent="0.25">
      <c r="A1931" s="10">
        <v>32866</v>
      </c>
      <c r="B1931" s="10">
        <v>34157</v>
      </c>
    </row>
    <row r="1932" spans="1:2" x14ac:dyDescent="0.25">
      <c r="A1932" s="10">
        <v>33338</v>
      </c>
      <c r="B1932" s="10">
        <v>34160</v>
      </c>
    </row>
    <row r="1933" spans="1:2" x14ac:dyDescent="0.25">
      <c r="A1933" s="10">
        <v>33664</v>
      </c>
      <c r="B1933" s="10">
        <v>34161</v>
      </c>
    </row>
    <row r="1934" spans="1:2" x14ac:dyDescent="0.25">
      <c r="A1934" s="10">
        <v>33494</v>
      </c>
      <c r="B1934" s="10">
        <v>34163</v>
      </c>
    </row>
    <row r="1935" spans="1:2" x14ac:dyDescent="0.25">
      <c r="A1935" s="10">
        <v>33356</v>
      </c>
      <c r="B1935" s="10">
        <v>34165</v>
      </c>
    </row>
    <row r="1936" spans="1:2" x14ac:dyDescent="0.25">
      <c r="A1936" s="10">
        <v>32868</v>
      </c>
      <c r="B1936" s="10">
        <v>34166</v>
      </c>
    </row>
    <row r="1937" spans="1:2" x14ac:dyDescent="0.25">
      <c r="A1937" s="10">
        <v>33525</v>
      </c>
      <c r="B1937" s="10">
        <v>34167</v>
      </c>
    </row>
    <row r="1938" spans="1:2" x14ac:dyDescent="0.25">
      <c r="A1938" s="10">
        <v>32032</v>
      </c>
      <c r="B1938" s="10">
        <v>34168</v>
      </c>
    </row>
    <row r="1939" spans="1:2" x14ac:dyDescent="0.25">
      <c r="A1939" s="11"/>
      <c r="B1939" s="10">
        <v>34170</v>
      </c>
    </row>
    <row r="1940" spans="1:2" x14ac:dyDescent="0.25">
      <c r="A1940" s="10">
        <v>31878</v>
      </c>
      <c r="B1940" s="10">
        <v>34171</v>
      </c>
    </row>
    <row r="1941" spans="1:2" x14ac:dyDescent="0.25">
      <c r="A1941" s="10">
        <v>33359</v>
      </c>
      <c r="B1941" s="10">
        <v>34173</v>
      </c>
    </row>
    <row r="1942" spans="1:2" x14ac:dyDescent="0.25">
      <c r="A1942" s="10">
        <v>31882</v>
      </c>
      <c r="B1942" s="10">
        <v>34175</v>
      </c>
    </row>
    <row r="1943" spans="1:2" x14ac:dyDescent="0.25">
      <c r="A1943" s="10">
        <v>33663</v>
      </c>
      <c r="B1943" s="10">
        <v>34176</v>
      </c>
    </row>
    <row r="1944" spans="1:2" x14ac:dyDescent="0.25">
      <c r="A1944" s="10">
        <v>31883</v>
      </c>
      <c r="B1944" s="10">
        <v>34181</v>
      </c>
    </row>
    <row r="1945" spans="1:2" x14ac:dyDescent="0.25">
      <c r="A1945" s="10">
        <v>33341</v>
      </c>
      <c r="B1945" s="10">
        <v>34182</v>
      </c>
    </row>
    <row r="1946" spans="1:2" x14ac:dyDescent="0.25">
      <c r="A1946" s="10">
        <v>31890</v>
      </c>
      <c r="B1946" s="10">
        <v>34183</v>
      </c>
    </row>
    <row r="1947" spans="1:2" x14ac:dyDescent="0.25">
      <c r="A1947" s="10">
        <v>33665</v>
      </c>
      <c r="B1947" s="10">
        <v>34184</v>
      </c>
    </row>
    <row r="1948" spans="1:2" x14ac:dyDescent="0.25">
      <c r="A1948" s="10">
        <v>33324</v>
      </c>
      <c r="B1948" s="10">
        <v>34185</v>
      </c>
    </row>
    <row r="1949" spans="1:2" x14ac:dyDescent="0.25">
      <c r="A1949" s="11"/>
      <c r="B1949" s="10">
        <v>34186</v>
      </c>
    </row>
    <row r="1950" spans="1:2" x14ac:dyDescent="0.25">
      <c r="A1950" s="11"/>
      <c r="B1950" s="10">
        <v>34187</v>
      </c>
    </row>
    <row r="1951" spans="1:2" x14ac:dyDescent="0.25">
      <c r="A1951" s="10">
        <v>33677</v>
      </c>
      <c r="B1951" s="10">
        <v>34188</v>
      </c>
    </row>
    <row r="1952" spans="1:2" x14ac:dyDescent="0.25">
      <c r="A1952" s="10">
        <v>33679</v>
      </c>
      <c r="B1952" s="10">
        <v>34191</v>
      </c>
    </row>
    <row r="1953" spans="1:2" x14ac:dyDescent="0.25">
      <c r="A1953" s="10">
        <v>33511</v>
      </c>
      <c r="B1953" s="10">
        <v>34193</v>
      </c>
    </row>
    <row r="1954" spans="1:2" x14ac:dyDescent="0.25">
      <c r="A1954" s="10">
        <v>33512</v>
      </c>
      <c r="B1954" s="10">
        <v>34194</v>
      </c>
    </row>
    <row r="1955" spans="1:2" x14ac:dyDescent="0.25">
      <c r="A1955" s="10">
        <v>31877</v>
      </c>
      <c r="B1955" s="10">
        <v>34195</v>
      </c>
    </row>
    <row r="1956" spans="1:2" x14ac:dyDescent="0.25">
      <c r="A1956" s="10">
        <v>31891</v>
      </c>
      <c r="B1956" s="10">
        <v>34196</v>
      </c>
    </row>
    <row r="1957" spans="1:2" x14ac:dyDescent="0.25">
      <c r="A1957" s="10">
        <v>24374</v>
      </c>
      <c r="B1957" s="10">
        <v>34199</v>
      </c>
    </row>
    <row r="1958" spans="1:2" x14ac:dyDescent="0.25">
      <c r="A1958" s="10">
        <v>31895</v>
      </c>
      <c r="B1958" s="10">
        <v>34200</v>
      </c>
    </row>
    <row r="1959" spans="1:2" x14ac:dyDescent="0.25">
      <c r="A1959" s="10">
        <v>26381</v>
      </c>
      <c r="B1959" s="10">
        <v>34202</v>
      </c>
    </row>
    <row r="1960" spans="1:2" x14ac:dyDescent="0.25">
      <c r="A1960" s="10">
        <v>33681</v>
      </c>
      <c r="B1960" s="10">
        <v>34203</v>
      </c>
    </row>
    <row r="1961" spans="1:2" x14ac:dyDescent="0.25">
      <c r="A1961" s="10">
        <v>33499</v>
      </c>
      <c r="B1961" s="10">
        <v>34205</v>
      </c>
    </row>
    <row r="1962" spans="1:2" x14ac:dyDescent="0.25">
      <c r="A1962" s="10">
        <v>33503</v>
      </c>
      <c r="B1962" s="10">
        <v>34207</v>
      </c>
    </row>
    <row r="1963" spans="1:2" x14ac:dyDescent="0.25">
      <c r="A1963" s="10">
        <v>33497</v>
      </c>
      <c r="B1963" s="10">
        <v>34209</v>
      </c>
    </row>
    <row r="1964" spans="1:2" x14ac:dyDescent="0.25">
      <c r="A1964" s="10">
        <v>33501</v>
      </c>
      <c r="B1964" s="10">
        <v>34210</v>
      </c>
    </row>
    <row r="1965" spans="1:2" x14ac:dyDescent="0.25">
      <c r="A1965" s="10">
        <v>33498</v>
      </c>
      <c r="B1965" s="10">
        <v>34211</v>
      </c>
    </row>
    <row r="1966" spans="1:2" x14ac:dyDescent="0.25">
      <c r="A1966" s="10">
        <v>33680</v>
      </c>
      <c r="B1966" s="10">
        <v>34212</v>
      </c>
    </row>
    <row r="1967" spans="1:2" x14ac:dyDescent="0.25">
      <c r="A1967" s="10">
        <v>33521</v>
      </c>
      <c r="B1967" s="10">
        <v>34213</v>
      </c>
    </row>
    <row r="1968" spans="1:2" x14ac:dyDescent="0.25">
      <c r="A1968" s="10">
        <v>33526</v>
      </c>
      <c r="B1968" s="10">
        <v>34215</v>
      </c>
    </row>
    <row r="1969" spans="1:2" x14ac:dyDescent="0.25">
      <c r="A1969" s="10">
        <v>33483</v>
      </c>
      <c r="B1969" s="10">
        <v>34216</v>
      </c>
    </row>
    <row r="1970" spans="1:2" x14ac:dyDescent="0.25">
      <c r="A1970" s="10">
        <v>33531</v>
      </c>
      <c r="B1970" s="10">
        <v>34217</v>
      </c>
    </row>
    <row r="1971" spans="1:2" x14ac:dyDescent="0.25">
      <c r="A1971" s="10">
        <v>33716</v>
      </c>
      <c r="B1971" s="10">
        <v>34218</v>
      </c>
    </row>
    <row r="1972" spans="1:2" x14ac:dyDescent="0.25">
      <c r="A1972" s="10">
        <v>33478</v>
      </c>
      <c r="B1972" s="10">
        <v>34219</v>
      </c>
    </row>
    <row r="1973" spans="1:2" x14ac:dyDescent="0.25">
      <c r="A1973" s="10">
        <v>33534</v>
      </c>
      <c r="B1973" s="10">
        <v>34220</v>
      </c>
    </row>
    <row r="1974" spans="1:2" x14ac:dyDescent="0.25">
      <c r="A1974" s="10">
        <v>33477</v>
      </c>
      <c r="B1974" s="10">
        <v>34221</v>
      </c>
    </row>
    <row r="1975" spans="1:2" x14ac:dyDescent="0.25">
      <c r="A1975" s="10">
        <v>33492</v>
      </c>
      <c r="B1975" s="10">
        <v>34223</v>
      </c>
    </row>
    <row r="1976" spans="1:2" x14ac:dyDescent="0.25">
      <c r="A1976" s="10">
        <v>33490</v>
      </c>
      <c r="B1976" s="10">
        <v>34224</v>
      </c>
    </row>
    <row r="1977" spans="1:2" x14ac:dyDescent="0.25">
      <c r="A1977" s="10">
        <v>33484</v>
      </c>
      <c r="B1977" s="10">
        <v>34226</v>
      </c>
    </row>
    <row r="1978" spans="1:2" x14ac:dyDescent="0.25">
      <c r="A1978" s="10">
        <v>33500</v>
      </c>
      <c r="B1978" s="10">
        <v>34228</v>
      </c>
    </row>
    <row r="1979" spans="1:2" x14ac:dyDescent="0.25">
      <c r="A1979" s="10">
        <v>33479</v>
      </c>
      <c r="B1979" s="10">
        <v>34229</v>
      </c>
    </row>
    <row r="1980" spans="1:2" x14ac:dyDescent="0.25">
      <c r="A1980" s="10">
        <v>33488</v>
      </c>
      <c r="B1980" s="10">
        <v>34233</v>
      </c>
    </row>
    <row r="1981" spans="1:2" x14ac:dyDescent="0.25">
      <c r="A1981" s="10">
        <v>33362</v>
      </c>
      <c r="B1981" s="10">
        <v>34238</v>
      </c>
    </row>
    <row r="1982" spans="1:2" x14ac:dyDescent="0.25">
      <c r="A1982" s="10">
        <v>33533</v>
      </c>
      <c r="B1982" s="10">
        <v>34240</v>
      </c>
    </row>
    <row r="1983" spans="1:2" x14ac:dyDescent="0.25">
      <c r="A1983" s="10">
        <v>33327</v>
      </c>
      <c r="B1983" s="10">
        <v>34241</v>
      </c>
    </row>
    <row r="1984" spans="1:2" x14ac:dyDescent="0.25">
      <c r="A1984" s="10">
        <v>33518</v>
      </c>
      <c r="B1984" s="10">
        <v>34242</v>
      </c>
    </row>
    <row r="1985" spans="1:2" x14ac:dyDescent="0.25">
      <c r="A1985" s="10">
        <v>33496</v>
      </c>
      <c r="B1985" s="10">
        <v>34243</v>
      </c>
    </row>
    <row r="1986" spans="1:2" x14ac:dyDescent="0.25">
      <c r="A1986" s="11"/>
      <c r="B1986" s="10">
        <v>34245</v>
      </c>
    </row>
    <row r="1987" spans="1:2" x14ac:dyDescent="0.25">
      <c r="A1987" s="10">
        <v>31896</v>
      </c>
      <c r="B1987" s="10">
        <v>34246</v>
      </c>
    </row>
    <row r="1988" spans="1:2" x14ac:dyDescent="0.25">
      <c r="A1988" s="10">
        <v>33485</v>
      </c>
      <c r="B1988" s="10">
        <v>34247</v>
      </c>
    </row>
    <row r="1989" spans="1:2" x14ac:dyDescent="0.25">
      <c r="A1989" s="10">
        <v>31415</v>
      </c>
      <c r="B1989" s="10">
        <v>34251</v>
      </c>
    </row>
    <row r="1990" spans="1:2" x14ac:dyDescent="0.25">
      <c r="A1990" s="10">
        <v>30555</v>
      </c>
      <c r="B1990" s="10">
        <v>34252</v>
      </c>
    </row>
    <row r="1991" spans="1:2" x14ac:dyDescent="0.25">
      <c r="A1991" s="10">
        <v>30025</v>
      </c>
      <c r="B1991" s="10">
        <v>34253</v>
      </c>
    </row>
    <row r="1992" spans="1:2" x14ac:dyDescent="0.25">
      <c r="A1992" s="10">
        <v>30026</v>
      </c>
      <c r="B1992" s="10">
        <v>34254</v>
      </c>
    </row>
    <row r="1993" spans="1:2" x14ac:dyDescent="0.25">
      <c r="A1993" s="10">
        <v>30024</v>
      </c>
      <c r="B1993" s="10">
        <v>34255</v>
      </c>
    </row>
    <row r="1994" spans="1:2" x14ac:dyDescent="0.25">
      <c r="A1994" s="10">
        <v>30029</v>
      </c>
      <c r="B1994" s="10">
        <v>34256</v>
      </c>
    </row>
    <row r="1995" spans="1:2" x14ac:dyDescent="0.25">
      <c r="A1995" s="10">
        <v>30030</v>
      </c>
      <c r="B1995" s="10">
        <v>34257</v>
      </c>
    </row>
    <row r="1996" spans="1:2" x14ac:dyDescent="0.25">
      <c r="A1996" s="10">
        <v>30032</v>
      </c>
      <c r="B1996" s="10">
        <v>34258</v>
      </c>
    </row>
    <row r="1997" spans="1:2" x14ac:dyDescent="0.25">
      <c r="A1997" s="10">
        <v>30033</v>
      </c>
      <c r="B1997" s="10">
        <v>34259</v>
      </c>
    </row>
    <row r="1998" spans="1:2" x14ac:dyDescent="0.25">
      <c r="A1998" s="10">
        <v>30035</v>
      </c>
      <c r="B1998" s="10">
        <v>34260</v>
      </c>
    </row>
    <row r="1999" spans="1:2" x14ac:dyDescent="0.25">
      <c r="A1999" s="10">
        <v>32342</v>
      </c>
      <c r="B1999" s="10">
        <v>34261</v>
      </c>
    </row>
    <row r="2000" spans="1:2" x14ac:dyDescent="0.25">
      <c r="A2000" s="10">
        <v>31300</v>
      </c>
      <c r="B2000" s="10">
        <v>34262</v>
      </c>
    </row>
    <row r="2001" spans="1:2" x14ac:dyDescent="0.25">
      <c r="A2001" s="10">
        <v>32290</v>
      </c>
      <c r="B2001" s="10">
        <v>34263</v>
      </c>
    </row>
    <row r="2002" spans="1:2" x14ac:dyDescent="0.25">
      <c r="A2002" s="10">
        <v>30038</v>
      </c>
      <c r="B2002" s="10">
        <v>34264</v>
      </c>
    </row>
    <row r="2003" spans="1:2" x14ac:dyDescent="0.25">
      <c r="A2003" s="10">
        <v>33068</v>
      </c>
      <c r="B2003" s="10">
        <v>34265</v>
      </c>
    </row>
    <row r="2004" spans="1:2" x14ac:dyDescent="0.25">
      <c r="A2004" s="10">
        <v>31912</v>
      </c>
      <c r="B2004" s="10">
        <v>34266</v>
      </c>
    </row>
    <row r="2005" spans="1:2" x14ac:dyDescent="0.25">
      <c r="A2005" s="10">
        <v>30040</v>
      </c>
      <c r="B2005" s="10">
        <v>34267</v>
      </c>
    </row>
    <row r="2006" spans="1:2" x14ac:dyDescent="0.25">
      <c r="A2006" s="10">
        <v>30041</v>
      </c>
      <c r="B2006" s="10">
        <v>34268</v>
      </c>
    </row>
    <row r="2007" spans="1:2" x14ac:dyDescent="0.25">
      <c r="A2007" s="10">
        <v>32834</v>
      </c>
      <c r="B2007" s="10">
        <v>34269</v>
      </c>
    </row>
    <row r="2008" spans="1:2" x14ac:dyDescent="0.25">
      <c r="A2008" s="10">
        <v>30045</v>
      </c>
      <c r="B2008" s="10">
        <v>34270</v>
      </c>
    </row>
    <row r="2009" spans="1:2" x14ac:dyDescent="0.25">
      <c r="A2009" s="10">
        <v>30046</v>
      </c>
      <c r="B2009" s="10">
        <v>34271</v>
      </c>
    </row>
    <row r="2010" spans="1:2" x14ac:dyDescent="0.25">
      <c r="A2010" s="10">
        <v>30591</v>
      </c>
      <c r="B2010" s="10">
        <v>34272</v>
      </c>
    </row>
    <row r="2011" spans="1:2" x14ac:dyDescent="0.25">
      <c r="A2011" s="10">
        <v>32293</v>
      </c>
      <c r="B2011" s="10">
        <v>34273</v>
      </c>
    </row>
    <row r="2012" spans="1:2" x14ac:dyDescent="0.25">
      <c r="A2012" s="10">
        <v>30905</v>
      </c>
      <c r="B2012" s="10">
        <v>34274</v>
      </c>
    </row>
    <row r="2013" spans="1:2" x14ac:dyDescent="0.25">
      <c r="A2013" s="10">
        <v>30896</v>
      </c>
      <c r="B2013" s="10">
        <v>34275</v>
      </c>
    </row>
    <row r="2014" spans="1:2" x14ac:dyDescent="0.25">
      <c r="A2014" s="10">
        <v>30047</v>
      </c>
      <c r="B2014" s="10">
        <v>34276</v>
      </c>
    </row>
    <row r="2015" spans="1:2" x14ac:dyDescent="0.25">
      <c r="A2015" s="10">
        <v>30048</v>
      </c>
      <c r="B2015" s="10">
        <v>34277</v>
      </c>
    </row>
    <row r="2016" spans="1:2" x14ac:dyDescent="0.25">
      <c r="A2016" s="10">
        <v>30051</v>
      </c>
      <c r="B2016" s="10">
        <v>34278</v>
      </c>
    </row>
    <row r="2017" spans="1:2" x14ac:dyDescent="0.25">
      <c r="A2017" s="10">
        <v>30053</v>
      </c>
      <c r="B2017" s="10">
        <v>34279</v>
      </c>
    </row>
    <row r="2018" spans="1:2" x14ac:dyDescent="0.25">
      <c r="A2018" s="10">
        <v>30054</v>
      </c>
      <c r="B2018" s="10">
        <v>34280</v>
      </c>
    </row>
    <row r="2019" spans="1:2" x14ac:dyDescent="0.25">
      <c r="A2019" s="10">
        <v>32838</v>
      </c>
      <c r="B2019" s="10">
        <v>34281</v>
      </c>
    </row>
    <row r="2020" spans="1:2" x14ac:dyDescent="0.25">
      <c r="A2020" s="10">
        <v>33070</v>
      </c>
      <c r="B2020" s="10">
        <v>34282</v>
      </c>
    </row>
    <row r="2021" spans="1:2" x14ac:dyDescent="0.25">
      <c r="A2021" s="10">
        <v>32973</v>
      </c>
      <c r="B2021" s="10">
        <v>34283</v>
      </c>
    </row>
    <row r="2022" spans="1:2" x14ac:dyDescent="0.25">
      <c r="A2022" s="10">
        <v>30055</v>
      </c>
      <c r="B2022" s="10">
        <v>34284</v>
      </c>
    </row>
    <row r="2023" spans="1:2" x14ac:dyDescent="0.25">
      <c r="A2023" s="10">
        <v>31428</v>
      </c>
      <c r="B2023" s="10">
        <v>34285</v>
      </c>
    </row>
    <row r="2024" spans="1:2" x14ac:dyDescent="0.25">
      <c r="A2024" s="10">
        <v>30057</v>
      </c>
      <c r="B2024" s="10">
        <v>34286</v>
      </c>
    </row>
    <row r="2025" spans="1:2" x14ac:dyDescent="0.25">
      <c r="A2025" s="10">
        <v>30058</v>
      </c>
      <c r="B2025" s="10">
        <v>34287</v>
      </c>
    </row>
    <row r="2026" spans="1:2" x14ac:dyDescent="0.25">
      <c r="A2026" s="10">
        <v>30059</v>
      </c>
      <c r="B2026" s="10">
        <v>34288</v>
      </c>
    </row>
    <row r="2027" spans="1:2" x14ac:dyDescent="0.25">
      <c r="A2027" s="10">
        <v>31918</v>
      </c>
      <c r="B2027" s="10">
        <v>34289</v>
      </c>
    </row>
    <row r="2028" spans="1:2" x14ac:dyDescent="0.25">
      <c r="A2028" s="10">
        <v>30004</v>
      </c>
      <c r="B2028" s="10">
        <v>34290</v>
      </c>
    </row>
    <row r="2029" spans="1:2" x14ac:dyDescent="0.25">
      <c r="A2029" s="10">
        <v>32112</v>
      </c>
      <c r="B2029" s="10">
        <v>34291</v>
      </c>
    </row>
    <row r="2030" spans="1:2" x14ac:dyDescent="0.25">
      <c r="A2030" s="10">
        <v>32836</v>
      </c>
      <c r="B2030" s="10">
        <v>34292</v>
      </c>
    </row>
    <row r="2031" spans="1:2" x14ac:dyDescent="0.25">
      <c r="A2031" s="10">
        <v>32116</v>
      </c>
      <c r="B2031" s="10">
        <v>34293</v>
      </c>
    </row>
    <row r="2032" spans="1:2" x14ac:dyDescent="0.25">
      <c r="A2032" s="10">
        <v>32971</v>
      </c>
      <c r="B2032" s="10">
        <v>34294</v>
      </c>
    </row>
    <row r="2033" spans="1:2" x14ac:dyDescent="0.25">
      <c r="A2033" s="10">
        <v>33072</v>
      </c>
      <c r="B2033" s="10">
        <v>34295</v>
      </c>
    </row>
    <row r="2034" spans="1:2" x14ac:dyDescent="0.25">
      <c r="A2034" s="10">
        <v>32114</v>
      </c>
      <c r="B2034" s="10">
        <v>34296</v>
      </c>
    </row>
    <row r="2035" spans="1:2" x14ac:dyDescent="0.25">
      <c r="A2035" s="10">
        <v>30064</v>
      </c>
      <c r="B2035" s="10">
        <v>34297</v>
      </c>
    </row>
    <row r="2036" spans="1:2" x14ac:dyDescent="0.25">
      <c r="A2036" s="10">
        <v>32826</v>
      </c>
      <c r="B2036" s="10">
        <v>34298</v>
      </c>
    </row>
    <row r="2037" spans="1:2" x14ac:dyDescent="0.25">
      <c r="A2037" s="10">
        <v>30066</v>
      </c>
      <c r="B2037" s="10">
        <v>34299</v>
      </c>
    </row>
    <row r="2038" spans="1:2" x14ac:dyDescent="0.25">
      <c r="A2038" s="10">
        <v>30062</v>
      </c>
      <c r="B2038" s="10">
        <v>34300</v>
      </c>
    </row>
    <row r="2039" spans="1:2" x14ac:dyDescent="0.25">
      <c r="A2039" s="10">
        <v>30068</v>
      </c>
      <c r="B2039" s="10">
        <v>34301</v>
      </c>
    </row>
    <row r="2040" spans="1:2" x14ac:dyDescent="0.25">
      <c r="A2040" s="10">
        <v>30022</v>
      </c>
      <c r="B2040" s="10">
        <v>34302</v>
      </c>
    </row>
    <row r="2041" spans="1:2" x14ac:dyDescent="0.25">
      <c r="A2041" s="10">
        <v>29992</v>
      </c>
      <c r="B2041" s="10">
        <v>34303</v>
      </c>
    </row>
    <row r="2042" spans="1:2" x14ac:dyDescent="0.25">
      <c r="A2042" s="10">
        <v>29995</v>
      </c>
      <c r="B2042" s="10">
        <v>34304</v>
      </c>
    </row>
    <row r="2043" spans="1:2" x14ac:dyDescent="0.25">
      <c r="A2043" s="10">
        <v>29999</v>
      </c>
      <c r="B2043" s="10">
        <v>34305</v>
      </c>
    </row>
    <row r="2044" spans="1:2" x14ac:dyDescent="0.25">
      <c r="A2044" s="10">
        <v>30002</v>
      </c>
      <c r="B2044" s="10">
        <v>34306</v>
      </c>
    </row>
    <row r="2045" spans="1:2" x14ac:dyDescent="0.25">
      <c r="A2045" s="10">
        <v>30005</v>
      </c>
      <c r="B2045" s="10">
        <v>34307</v>
      </c>
    </row>
    <row r="2046" spans="1:2" x14ac:dyDescent="0.25">
      <c r="A2046" s="10">
        <v>30007</v>
      </c>
      <c r="B2046" s="10">
        <v>34308</v>
      </c>
    </row>
    <row r="2047" spans="1:2" x14ac:dyDescent="0.25">
      <c r="A2047" s="10">
        <v>30008</v>
      </c>
      <c r="B2047" s="10">
        <v>34309</v>
      </c>
    </row>
    <row r="2048" spans="1:2" x14ac:dyDescent="0.25">
      <c r="A2048" s="10">
        <v>30009</v>
      </c>
      <c r="B2048" s="10">
        <v>34310</v>
      </c>
    </row>
    <row r="2049" spans="1:2" x14ac:dyDescent="0.25">
      <c r="A2049" s="10">
        <v>30010</v>
      </c>
      <c r="B2049" s="10">
        <v>34311</v>
      </c>
    </row>
    <row r="2050" spans="1:2" x14ac:dyDescent="0.25">
      <c r="A2050" s="10">
        <v>33508</v>
      </c>
      <c r="B2050" s="10">
        <v>34313</v>
      </c>
    </row>
    <row r="2051" spans="1:2" x14ac:dyDescent="0.25">
      <c r="A2051" s="10">
        <v>33532</v>
      </c>
      <c r="B2051" s="10">
        <v>34314</v>
      </c>
    </row>
    <row r="2052" spans="1:2" x14ac:dyDescent="0.25">
      <c r="A2052" s="10">
        <v>33523</v>
      </c>
      <c r="B2052" s="10">
        <v>34315</v>
      </c>
    </row>
    <row r="2053" spans="1:2" x14ac:dyDescent="0.25">
      <c r="A2053" s="10">
        <v>33487</v>
      </c>
      <c r="B2053" s="10">
        <v>34317</v>
      </c>
    </row>
    <row r="2054" spans="1:2" x14ac:dyDescent="0.25">
      <c r="A2054" s="10">
        <v>33515</v>
      </c>
      <c r="B2054" s="10">
        <v>34324</v>
      </c>
    </row>
    <row r="2055" spans="1:2" x14ac:dyDescent="0.25">
      <c r="A2055" s="10">
        <v>33476</v>
      </c>
      <c r="B2055" s="10">
        <v>34325</v>
      </c>
    </row>
    <row r="2056" spans="1:2" x14ac:dyDescent="0.25">
      <c r="A2056" s="10">
        <v>33714</v>
      </c>
      <c r="B2056" s="10">
        <v>34328</v>
      </c>
    </row>
    <row r="2057" spans="1:2" x14ac:dyDescent="0.25">
      <c r="A2057" s="11"/>
      <c r="B2057" s="10">
        <v>34336</v>
      </c>
    </row>
    <row r="2058" spans="1:2" x14ac:dyDescent="0.25">
      <c r="A2058" s="10">
        <v>31847</v>
      </c>
      <c r="B2058" s="10">
        <v>34337</v>
      </c>
    </row>
    <row r="2059" spans="1:2" x14ac:dyDescent="0.25">
      <c r="A2059" s="10">
        <v>31848</v>
      </c>
      <c r="B2059" s="10">
        <v>34338</v>
      </c>
    </row>
    <row r="2060" spans="1:2" x14ac:dyDescent="0.25">
      <c r="A2060" s="11"/>
      <c r="B2060" s="10">
        <v>34342</v>
      </c>
    </row>
    <row r="2061" spans="1:2" x14ac:dyDescent="0.25">
      <c r="A2061" s="11"/>
      <c r="B2061" s="10">
        <v>34344</v>
      </c>
    </row>
    <row r="2062" spans="1:2" x14ac:dyDescent="0.25">
      <c r="A2062" s="11"/>
      <c r="B2062" s="10">
        <v>34350</v>
      </c>
    </row>
    <row r="2063" spans="1:2" x14ac:dyDescent="0.25">
      <c r="A2063" s="11"/>
      <c r="B2063" s="10">
        <v>34352</v>
      </c>
    </row>
    <row r="2064" spans="1:2" x14ac:dyDescent="0.25">
      <c r="A2064" s="10">
        <v>31887</v>
      </c>
      <c r="B2064" s="10">
        <v>34353</v>
      </c>
    </row>
    <row r="2065" spans="1:2" x14ac:dyDescent="0.25">
      <c r="A2065" s="11"/>
      <c r="B2065" s="10">
        <v>34355</v>
      </c>
    </row>
    <row r="2066" spans="1:2" x14ac:dyDescent="0.25">
      <c r="A2066" s="10">
        <v>31867</v>
      </c>
      <c r="B2066" s="10">
        <v>34356</v>
      </c>
    </row>
    <row r="2067" spans="1:2" x14ac:dyDescent="0.25">
      <c r="A2067" s="11"/>
      <c r="B2067" s="10">
        <v>34358</v>
      </c>
    </row>
    <row r="2068" spans="1:2" x14ac:dyDescent="0.25">
      <c r="A2068" s="11"/>
      <c r="B2068" s="10">
        <v>34368</v>
      </c>
    </row>
    <row r="2069" spans="1:2" x14ac:dyDescent="0.25">
      <c r="A2069" s="10">
        <v>31873</v>
      </c>
      <c r="B2069" s="10">
        <v>34369</v>
      </c>
    </row>
    <row r="2070" spans="1:2" x14ac:dyDescent="0.25">
      <c r="A2070" s="10">
        <v>31832</v>
      </c>
      <c r="B2070" s="10">
        <v>34370</v>
      </c>
    </row>
    <row r="2071" spans="1:2" x14ac:dyDescent="0.25">
      <c r="A2071" s="10">
        <v>28903</v>
      </c>
      <c r="B2071" s="10">
        <v>34372</v>
      </c>
    </row>
    <row r="2072" spans="1:2" x14ac:dyDescent="0.25">
      <c r="A2072" s="10">
        <v>29219</v>
      </c>
      <c r="B2072" s="10">
        <v>34373</v>
      </c>
    </row>
    <row r="2073" spans="1:2" x14ac:dyDescent="0.25">
      <c r="A2073" s="10">
        <v>28904</v>
      </c>
      <c r="B2073" s="10">
        <v>34374</v>
      </c>
    </row>
    <row r="2074" spans="1:2" x14ac:dyDescent="0.25">
      <c r="A2074" s="10">
        <v>28905</v>
      </c>
      <c r="B2074" s="10">
        <v>34375</v>
      </c>
    </row>
    <row r="2075" spans="1:2" x14ac:dyDescent="0.25">
      <c r="A2075" s="10">
        <v>28906</v>
      </c>
      <c r="B2075" s="10">
        <v>34376</v>
      </c>
    </row>
    <row r="2076" spans="1:2" x14ac:dyDescent="0.25">
      <c r="A2076" s="10">
        <v>28907</v>
      </c>
      <c r="B2076" s="10">
        <v>34377</v>
      </c>
    </row>
    <row r="2077" spans="1:2" x14ac:dyDescent="0.25">
      <c r="A2077" s="10">
        <v>34187</v>
      </c>
      <c r="B2077" s="10">
        <v>34380</v>
      </c>
    </row>
    <row r="2078" spans="1:2" x14ac:dyDescent="0.25">
      <c r="A2078" s="11"/>
      <c r="B2078" s="10">
        <v>34388</v>
      </c>
    </row>
    <row r="2079" spans="1:2" x14ac:dyDescent="0.25">
      <c r="A2079" s="10">
        <v>31880</v>
      </c>
      <c r="B2079" s="10">
        <v>34393</v>
      </c>
    </row>
    <row r="2080" spans="1:2" x14ac:dyDescent="0.25">
      <c r="A2080" s="10">
        <v>31909</v>
      </c>
      <c r="B2080" s="10">
        <v>34394</v>
      </c>
    </row>
    <row r="2081" spans="1:2" x14ac:dyDescent="0.25">
      <c r="A2081" s="11"/>
      <c r="B2081" s="10">
        <v>34396</v>
      </c>
    </row>
    <row r="2082" spans="1:2" x14ac:dyDescent="0.25">
      <c r="A2082" s="10">
        <v>31842</v>
      </c>
      <c r="B2082" s="10">
        <v>34399</v>
      </c>
    </row>
    <row r="2083" spans="1:2" x14ac:dyDescent="0.25">
      <c r="A2083" s="11"/>
      <c r="B2083" s="10">
        <v>34404</v>
      </c>
    </row>
    <row r="2084" spans="1:2" x14ac:dyDescent="0.25">
      <c r="A2084" s="11"/>
      <c r="B2084" s="10">
        <v>34409</v>
      </c>
    </row>
    <row r="2085" spans="1:2" x14ac:dyDescent="0.25">
      <c r="A2085" s="10">
        <v>31546</v>
      </c>
      <c r="B2085" s="10">
        <v>34410</v>
      </c>
    </row>
    <row r="2086" spans="1:2" x14ac:dyDescent="0.25">
      <c r="A2086" s="10">
        <v>33750</v>
      </c>
      <c r="B2086" s="10">
        <v>34411</v>
      </c>
    </row>
    <row r="2087" spans="1:2" x14ac:dyDescent="0.25">
      <c r="A2087" s="10">
        <v>32872</v>
      </c>
      <c r="B2087" s="10">
        <v>34412</v>
      </c>
    </row>
    <row r="2088" spans="1:2" x14ac:dyDescent="0.25">
      <c r="A2088" s="10">
        <v>32379</v>
      </c>
      <c r="B2088" s="10">
        <v>34413</v>
      </c>
    </row>
    <row r="2089" spans="1:2" x14ac:dyDescent="0.25">
      <c r="A2089" s="10">
        <v>31596</v>
      </c>
      <c r="B2089" s="10">
        <v>34414</v>
      </c>
    </row>
    <row r="2090" spans="1:2" x14ac:dyDescent="0.25">
      <c r="A2090" s="10">
        <v>31597</v>
      </c>
      <c r="B2090" s="10">
        <v>34415</v>
      </c>
    </row>
    <row r="2091" spans="1:2" x14ac:dyDescent="0.25">
      <c r="A2091" s="10">
        <v>31575</v>
      </c>
      <c r="B2091" s="10">
        <v>34416</v>
      </c>
    </row>
    <row r="2092" spans="1:2" x14ac:dyDescent="0.25">
      <c r="A2092" s="10">
        <v>31576</v>
      </c>
      <c r="B2092" s="10">
        <v>34417</v>
      </c>
    </row>
    <row r="2093" spans="1:2" x14ac:dyDescent="0.25">
      <c r="A2093" s="10">
        <v>31589</v>
      </c>
      <c r="B2093" s="10">
        <v>34418</v>
      </c>
    </row>
    <row r="2094" spans="1:2" x14ac:dyDescent="0.25">
      <c r="A2094" s="10">
        <v>31552</v>
      </c>
      <c r="B2094" s="10">
        <v>34419</v>
      </c>
    </row>
    <row r="2095" spans="1:2" x14ac:dyDescent="0.25">
      <c r="A2095" s="10">
        <v>31554</v>
      </c>
      <c r="B2095" s="10">
        <v>34422</v>
      </c>
    </row>
    <row r="2096" spans="1:2" x14ac:dyDescent="0.25">
      <c r="A2096" s="10">
        <v>31580</v>
      </c>
      <c r="B2096" s="10">
        <v>34423</v>
      </c>
    </row>
    <row r="2097" spans="1:2" x14ac:dyDescent="0.25">
      <c r="A2097" s="10">
        <v>31590</v>
      </c>
      <c r="B2097" s="10">
        <v>34424</v>
      </c>
    </row>
    <row r="2098" spans="1:2" x14ac:dyDescent="0.25">
      <c r="A2098" s="10">
        <v>31605</v>
      </c>
      <c r="B2098" s="10">
        <v>34425</v>
      </c>
    </row>
    <row r="2099" spans="1:2" x14ac:dyDescent="0.25">
      <c r="A2099" s="10">
        <v>31557</v>
      </c>
      <c r="B2099" s="10">
        <v>34426</v>
      </c>
    </row>
    <row r="2100" spans="1:2" x14ac:dyDescent="0.25">
      <c r="A2100" s="10">
        <v>31591</v>
      </c>
      <c r="B2100" s="10">
        <v>34427</v>
      </c>
    </row>
    <row r="2101" spans="1:2" x14ac:dyDescent="0.25">
      <c r="A2101" s="10">
        <v>31581</v>
      </c>
      <c r="B2101" s="10">
        <v>34428</v>
      </c>
    </row>
    <row r="2102" spans="1:2" x14ac:dyDescent="0.25">
      <c r="A2102" s="10">
        <v>31603</v>
      </c>
      <c r="B2102" s="10">
        <v>34429</v>
      </c>
    </row>
    <row r="2103" spans="1:2" x14ac:dyDescent="0.25">
      <c r="A2103" s="10">
        <v>31593</v>
      </c>
      <c r="B2103" s="10">
        <v>34430</v>
      </c>
    </row>
    <row r="2104" spans="1:2" x14ac:dyDescent="0.25">
      <c r="A2104" s="10">
        <v>31562</v>
      </c>
      <c r="B2104" s="10">
        <v>34431</v>
      </c>
    </row>
    <row r="2105" spans="1:2" x14ac:dyDescent="0.25">
      <c r="A2105" s="10">
        <v>31563</v>
      </c>
      <c r="B2105" s="10">
        <v>34433</v>
      </c>
    </row>
    <row r="2106" spans="1:2" x14ac:dyDescent="0.25">
      <c r="A2106" s="10">
        <v>31585</v>
      </c>
      <c r="B2106" s="10">
        <v>34434</v>
      </c>
    </row>
    <row r="2107" spans="1:2" x14ac:dyDescent="0.25">
      <c r="A2107" s="10">
        <v>28457</v>
      </c>
      <c r="B2107" s="10">
        <v>34436</v>
      </c>
    </row>
    <row r="2108" spans="1:2" x14ac:dyDescent="0.25">
      <c r="A2108" s="10">
        <v>33065</v>
      </c>
      <c r="B2108" s="10">
        <v>34438</v>
      </c>
    </row>
    <row r="2109" spans="1:2" x14ac:dyDescent="0.25">
      <c r="A2109" s="10">
        <v>31078</v>
      </c>
      <c r="B2109" s="10">
        <v>34439</v>
      </c>
    </row>
    <row r="2110" spans="1:2" x14ac:dyDescent="0.25">
      <c r="A2110" s="10">
        <v>31359</v>
      </c>
      <c r="B2110" s="10">
        <v>34443</v>
      </c>
    </row>
    <row r="2111" spans="1:2" x14ac:dyDescent="0.25">
      <c r="A2111" s="10">
        <v>30145</v>
      </c>
      <c r="B2111" s="10">
        <v>34444</v>
      </c>
    </row>
    <row r="2112" spans="1:2" x14ac:dyDescent="0.25">
      <c r="A2112" s="10">
        <v>31549</v>
      </c>
      <c r="B2112" s="10">
        <v>34454</v>
      </c>
    </row>
    <row r="2113" spans="1:2" x14ac:dyDescent="0.25">
      <c r="A2113" s="11"/>
      <c r="B2113" s="10">
        <v>34457</v>
      </c>
    </row>
    <row r="2114" spans="1:2" x14ac:dyDescent="0.25">
      <c r="A2114" s="11"/>
      <c r="B2114" s="10">
        <v>34480</v>
      </c>
    </row>
    <row r="2115" spans="1:2" x14ac:dyDescent="0.25">
      <c r="A2115" s="11"/>
      <c r="B2115" s="10">
        <v>34483</v>
      </c>
    </row>
    <row r="2116" spans="1:2" x14ac:dyDescent="0.25">
      <c r="A2116" s="11"/>
      <c r="B2116" s="10">
        <v>34490</v>
      </c>
    </row>
    <row r="2117" spans="1:2" x14ac:dyDescent="0.25">
      <c r="A2117" s="11"/>
      <c r="B2117" s="10">
        <v>34492</v>
      </c>
    </row>
    <row r="2118" spans="1:2" x14ac:dyDescent="0.25">
      <c r="A2118" s="11"/>
      <c r="B2118" s="10">
        <v>34495</v>
      </c>
    </row>
    <row r="2119" spans="1:2" x14ac:dyDescent="0.25">
      <c r="A2119" s="11"/>
      <c r="B2119" s="10">
        <v>34499</v>
      </c>
    </row>
    <row r="2120" spans="1:2" x14ac:dyDescent="0.25">
      <c r="A2120" s="10">
        <v>33713</v>
      </c>
      <c r="B2120" s="10">
        <v>34500</v>
      </c>
    </row>
    <row r="2121" spans="1:2" x14ac:dyDescent="0.25">
      <c r="A2121" s="10">
        <v>33635</v>
      </c>
      <c r="B2121" s="10">
        <v>34501</v>
      </c>
    </row>
    <row r="2122" spans="1:2" x14ac:dyDescent="0.25">
      <c r="A2122" s="11"/>
      <c r="B2122" s="10">
        <v>34506</v>
      </c>
    </row>
    <row r="2123" spans="1:2" x14ac:dyDescent="0.25">
      <c r="A2123" s="11"/>
      <c r="B2123" s="10">
        <v>34511</v>
      </c>
    </row>
    <row r="2124" spans="1:2" x14ac:dyDescent="0.25">
      <c r="A2124" s="10">
        <v>32410</v>
      </c>
      <c r="B2124" s="10">
        <v>34512</v>
      </c>
    </row>
    <row r="2125" spans="1:2" x14ac:dyDescent="0.25">
      <c r="A2125" s="10">
        <v>32337</v>
      </c>
      <c r="B2125" s="10">
        <v>34513</v>
      </c>
    </row>
    <row r="2126" spans="1:2" x14ac:dyDescent="0.25">
      <c r="A2126" s="10">
        <v>33732</v>
      </c>
      <c r="B2126" s="10">
        <v>34518</v>
      </c>
    </row>
    <row r="2127" spans="1:2" x14ac:dyDescent="0.25">
      <c r="A2127" s="10">
        <v>33703</v>
      </c>
      <c r="B2127" s="10">
        <v>34519</v>
      </c>
    </row>
    <row r="2128" spans="1:2" x14ac:dyDescent="0.25">
      <c r="A2128" s="10">
        <v>33688</v>
      </c>
      <c r="B2128" s="10">
        <v>34520</v>
      </c>
    </row>
    <row r="2129" spans="1:2" x14ac:dyDescent="0.25">
      <c r="A2129" s="10">
        <v>33699</v>
      </c>
      <c r="B2129" s="10">
        <v>34521</v>
      </c>
    </row>
    <row r="2130" spans="1:2" x14ac:dyDescent="0.25">
      <c r="A2130" s="10">
        <v>33676</v>
      </c>
      <c r="B2130" s="10">
        <v>34522</v>
      </c>
    </row>
    <row r="2131" spans="1:2" x14ac:dyDescent="0.25">
      <c r="A2131" s="10">
        <v>32452</v>
      </c>
      <c r="B2131" s="10">
        <v>34523</v>
      </c>
    </row>
    <row r="2132" spans="1:2" x14ac:dyDescent="0.25">
      <c r="A2132" s="10">
        <v>30137</v>
      </c>
      <c r="B2132" s="10">
        <v>34524</v>
      </c>
    </row>
    <row r="2133" spans="1:2" x14ac:dyDescent="0.25">
      <c r="A2133" s="10">
        <v>30149</v>
      </c>
      <c r="B2133" s="10">
        <v>34525</v>
      </c>
    </row>
    <row r="2134" spans="1:2" x14ac:dyDescent="0.25">
      <c r="A2134" s="10">
        <v>30731</v>
      </c>
      <c r="B2134" s="10">
        <v>34526</v>
      </c>
    </row>
    <row r="2135" spans="1:2" x14ac:dyDescent="0.25">
      <c r="A2135" s="10">
        <v>30312</v>
      </c>
      <c r="B2135" s="10">
        <v>34527</v>
      </c>
    </row>
    <row r="2136" spans="1:2" x14ac:dyDescent="0.25">
      <c r="A2136" s="10">
        <v>29973</v>
      </c>
      <c r="B2136" s="10">
        <v>34528</v>
      </c>
    </row>
    <row r="2137" spans="1:2" x14ac:dyDescent="0.25">
      <c r="A2137" s="10">
        <v>30719</v>
      </c>
      <c r="B2137" s="10">
        <v>34530</v>
      </c>
    </row>
    <row r="2138" spans="1:2" x14ac:dyDescent="0.25">
      <c r="A2138" s="10">
        <v>32218</v>
      </c>
      <c r="B2138" s="10">
        <v>34531</v>
      </c>
    </row>
    <row r="2139" spans="1:2" x14ac:dyDescent="0.25">
      <c r="A2139" s="10">
        <v>32007</v>
      </c>
      <c r="B2139" s="10">
        <v>34532</v>
      </c>
    </row>
    <row r="2140" spans="1:2" x14ac:dyDescent="0.25">
      <c r="A2140" s="10">
        <v>30483</v>
      </c>
      <c r="B2140" s="10">
        <v>34534</v>
      </c>
    </row>
    <row r="2141" spans="1:2" x14ac:dyDescent="0.25">
      <c r="A2141" s="10">
        <v>31082</v>
      </c>
      <c r="B2141" s="10">
        <v>34535</v>
      </c>
    </row>
    <row r="2142" spans="1:2" x14ac:dyDescent="0.25">
      <c r="A2142" s="10">
        <v>30143</v>
      </c>
      <c r="B2142" s="10">
        <v>34536</v>
      </c>
    </row>
    <row r="2143" spans="1:2" x14ac:dyDescent="0.25">
      <c r="A2143" s="10">
        <v>33770</v>
      </c>
      <c r="B2143" s="10">
        <v>34537</v>
      </c>
    </row>
    <row r="2144" spans="1:2" x14ac:dyDescent="0.25">
      <c r="A2144" s="10">
        <v>32015</v>
      </c>
      <c r="B2144" s="10">
        <v>34538</v>
      </c>
    </row>
    <row r="2145" spans="1:2" x14ac:dyDescent="0.25">
      <c r="A2145" s="10">
        <v>31892</v>
      </c>
      <c r="B2145" s="10">
        <v>34539</v>
      </c>
    </row>
    <row r="2146" spans="1:2" x14ac:dyDescent="0.25">
      <c r="A2146" s="10">
        <v>31901</v>
      </c>
      <c r="B2146" s="10">
        <v>34540</v>
      </c>
    </row>
    <row r="2147" spans="1:2" x14ac:dyDescent="0.25">
      <c r="A2147" s="10">
        <v>31907</v>
      </c>
      <c r="B2147" s="10">
        <v>34541</v>
      </c>
    </row>
    <row r="2148" spans="1:2" x14ac:dyDescent="0.25">
      <c r="A2148" s="10">
        <v>31536</v>
      </c>
      <c r="B2148" s="10">
        <v>34544</v>
      </c>
    </row>
    <row r="2149" spans="1:2" x14ac:dyDescent="0.25">
      <c r="A2149" s="10">
        <v>31609</v>
      </c>
      <c r="B2149" s="10">
        <v>34545</v>
      </c>
    </row>
    <row r="2150" spans="1:2" x14ac:dyDescent="0.25">
      <c r="A2150" s="10">
        <v>31607</v>
      </c>
      <c r="B2150" s="10">
        <v>34546</v>
      </c>
    </row>
    <row r="2151" spans="1:2" x14ac:dyDescent="0.25">
      <c r="A2151" s="10">
        <v>31537</v>
      </c>
      <c r="B2151" s="10">
        <v>34547</v>
      </c>
    </row>
    <row r="2152" spans="1:2" x14ac:dyDescent="0.25">
      <c r="A2152" s="10">
        <v>31540</v>
      </c>
      <c r="B2152" s="10">
        <v>34548</v>
      </c>
    </row>
    <row r="2153" spans="1:2" x14ac:dyDescent="0.25">
      <c r="A2153" s="10">
        <v>31604</v>
      </c>
      <c r="B2153" s="10">
        <v>34549</v>
      </c>
    </row>
    <row r="2154" spans="1:2" x14ac:dyDescent="0.25">
      <c r="A2154" s="10">
        <v>33197</v>
      </c>
      <c r="B2154" s="10">
        <v>34551</v>
      </c>
    </row>
    <row r="2155" spans="1:2" x14ac:dyDescent="0.25">
      <c r="A2155" s="10">
        <v>31602</v>
      </c>
      <c r="B2155" s="10">
        <v>34552</v>
      </c>
    </row>
    <row r="2156" spans="1:2" x14ac:dyDescent="0.25">
      <c r="A2156" s="10">
        <v>31564</v>
      </c>
      <c r="B2156" s="10">
        <v>34553</v>
      </c>
    </row>
    <row r="2157" spans="1:2" x14ac:dyDescent="0.25">
      <c r="A2157" s="10">
        <v>31708</v>
      </c>
      <c r="B2157" s="10">
        <v>34554</v>
      </c>
    </row>
    <row r="2158" spans="1:2" x14ac:dyDescent="0.25">
      <c r="A2158" s="10">
        <v>31711</v>
      </c>
      <c r="B2158" s="10">
        <v>34555</v>
      </c>
    </row>
    <row r="2159" spans="1:2" x14ac:dyDescent="0.25">
      <c r="A2159" s="10">
        <v>32549</v>
      </c>
      <c r="B2159" s="10">
        <v>34556</v>
      </c>
    </row>
    <row r="2160" spans="1:2" x14ac:dyDescent="0.25">
      <c r="A2160" s="10">
        <v>31541</v>
      </c>
      <c r="B2160" s="10">
        <v>34558</v>
      </c>
    </row>
    <row r="2161" spans="1:2" x14ac:dyDescent="0.25">
      <c r="A2161" s="10">
        <v>31538</v>
      </c>
      <c r="B2161" s="10">
        <v>34559</v>
      </c>
    </row>
    <row r="2162" spans="1:2" x14ac:dyDescent="0.25">
      <c r="A2162" s="10">
        <v>31530</v>
      </c>
      <c r="B2162" s="10">
        <v>34560</v>
      </c>
    </row>
    <row r="2163" spans="1:2" x14ac:dyDescent="0.25">
      <c r="A2163" s="10">
        <v>31531</v>
      </c>
      <c r="B2163" s="10">
        <v>34561</v>
      </c>
    </row>
    <row r="2164" spans="1:2" x14ac:dyDescent="0.25">
      <c r="A2164" s="10">
        <v>31532</v>
      </c>
      <c r="B2164" s="10">
        <v>34562</v>
      </c>
    </row>
    <row r="2165" spans="1:2" x14ac:dyDescent="0.25">
      <c r="A2165" s="10">
        <v>31533</v>
      </c>
      <c r="B2165" s="10">
        <v>34563</v>
      </c>
    </row>
    <row r="2166" spans="1:2" x14ac:dyDescent="0.25">
      <c r="A2166" s="10">
        <v>31542</v>
      </c>
      <c r="B2166" s="10">
        <v>34564</v>
      </c>
    </row>
    <row r="2167" spans="1:2" x14ac:dyDescent="0.25">
      <c r="A2167" s="10">
        <v>31534</v>
      </c>
      <c r="B2167" s="10">
        <v>34565</v>
      </c>
    </row>
    <row r="2168" spans="1:2" x14ac:dyDescent="0.25">
      <c r="A2168" s="10">
        <v>31535</v>
      </c>
      <c r="B2168" s="10">
        <v>34566</v>
      </c>
    </row>
    <row r="2169" spans="1:2" x14ac:dyDescent="0.25">
      <c r="A2169" s="10">
        <v>31539</v>
      </c>
      <c r="B2169" s="10">
        <v>34567</v>
      </c>
    </row>
    <row r="2170" spans="1:2" x14ac:dyDescent="0.25">
      <c r="A2170" s="10">
        <v>31574</v>
      </c>
      <c r="B2170" s="10">
        <v>34569</v>
      </c>
    </row>
    <row r="2171" spans="1:2" x14ac:dyDescent="0.25">
      <c r="A2171" s="10">
        <v>31600</v>
      </c>
      <c r="B2171" s="10">
        <v>34570</v>
      </c>
    </row>
    <row r="2172" spans="1:2" x14ac:dyDescent="0.25">
      <c r="A2172" s="10">
        <v>31558</v>
      </c>
      <c r="B2172" s="10">
        <v>34571</v>
      </c>
    </row>
    <row r="2173" spans="1:2" x14ac:dyDescent="0.25">
      <c r="A2173" s="10">
        <v>31572</v>
      </c>
      <c r="B2173" s="10">
        <v>34572</v>
      </c>
    </row>
    <row r="2174" spans="1:2" x14ac:dyDescent="0.25">
      <c r="A2174" s="10">
        <v>31595</v>
      </c>
      <c r="B2174" s="10">
        <v>34573</v>
      </c>
    </row>
    <row r="2175" spans="1:2" x14ac:dyDescent="0.25">
      <c r="A2175" s="10">
        <v>31598</v>
      </c>
      <c r="B2175" s="10">
        <v>34574</v>
      </c>
    </row>
    <row r="2176" spans="1:2" x14ac:dyDescent="0.25">
      <c r="A2176" s="10">
        <v>31578</v>
      </c>
      <c r="B2176" s="10">
        <v>34575</v>
      </c>
    </row>
    <row r="2177" spans="1:2" x14ac:dyDescent="0.25">
      <c r="A2177" s="10">
        <v>32975</v>
      </c>
      <c r="B2177" s="10">
        <v>34576</v>
      </c>
    </row>
    <row r="2178" spans="1:2" x14ac:dyDescent="0.25">
      <c r="A2178" s="10">
        <v>31601</v>
      </c>
      <c r="B2178" s="10">
        <v>34577</v>
      </c>
    </row>
    <row r="2179" spans="1:2" x14ac:dyDescent="0.25">
      <c r="A2179" s="10">
        <v>31584</v>
      </c>
      <c r="B2179" s="10">
        <v>34578</v>
      </c>
    </row>
    <row r="2180" spans="1:2" x14ac:dyDescent="0.25">
      <c r="A2180" s="10">
        <v>33761</v>
      </c>
      <c r="B2180" s="10">
        <v>34580</v>
      </c>
    </row>
    <row r="2181" spans="1:2" x14ac:dyDescent="0.25">
      <c r="A2181" s="10">
        <v>28574</v>
      </c>
      <c r="B2181" s="10">
        <v>34584</v>
      </c>
    </row>
    <row r="2182" spans="1:2" x14ac:dyDescent="0.25">
      <c r="A2182" s="10">
        <v>30328</v>
      </c>
      <c r="B2182" s="10">
        <v>34585</v>
      </c>
    </row>
    <row r="2183" spans="1:2" x14ac:dyDescent="0.25">
      <c r="A2183" s="10">
        <v>30322</v>
      </c>
      <c r="B2183" s="10">
        <v>34586</v>
      </c>
    </row>
    <row r="2184" spans="1:2" x14ac:dyDescent="0.25">
      <c r="A2184" s="10">
        <v>28572</v>
      </c>
      <c r="B2184" s="10">
        <v>34587</v>
      </c>
    </row>
    <row r="2185" spans="1:2" x14ac:dyDescent="0.25">
      <c r="A2185" s="10">
        <v>30155</v>
      </c>
      <c r="B2185" s="10">
        <v>34588</v>
      </c>
    </row>
    <row r="2186" spans="1:2" x14ac:dyDescent="0.25">
      <c r="A2186" s="10">
        <v>30153</v>
      </c>
      <c r="B2186" s="10">
        <v>34589</v>
      </c>
    </row>
    <row r="2187" spans="1:2" x14ac:dyDescent="0.25">
      <c r="A2187" s="10">
        <v>30479</v>
      </c>
      <c r="B2187" s="10">
        <v>34590</v>
      </c>
    </row>
    <row r="2188" spans="1:2" x14ac:dyDescent="0.25">
      <c r="A2188" s="10">
        <v>30715</v>
      </c>
      <c r="B2188" s="10">
        <v>34591</v>
      </c>
    </row>
    <row r="2189" spans="1:2" x14ac:dyDescent="0.25">
      <c r="A2189" s="10">
        <v>30516</v>
      </c>
      <c r="B2189" s="10">
        <v>34592</v>
      </c>
    </row>
    <row r="2190" spans="1:2" x14ac:dyDescent="0.25">
      <c r="A2190" s="10">
        <v>30135</v>
      </c>
      <c r="B2190" s="10">
        <v>34593</v>
      </c>
    </row>
    <row r="2191" spans="1:2" x14ac:dyDescent="0.25">
      <c r="A2191" s="10">
        <v>31346</v>
      </c>
      <c r="B2191" s="10">
        <v>34594</v>
      </c>
    </row>
    <row r="2192" spans="1:2" x14ac:dyDescent="0.25">
      <c r="A2192" s="10">
        <v>30493</v>
      </c>
      <c r="B2192" s="10">
        <v>34595</v>
      </c>
    </row>
    <row r="2193" spans="1:2" x14ac:dyDescent="0.25">
      <c r="A2193" s="10">
        <v>31084</v>
      </c>
      <c r="B2193" s="10">
        <v>34596</v>
      </c>
    </row>
    <row r="2194" spans="1:2" x14ac:dyDescent="0.25">
      <c r="A2194" s="10">
        <v>30471</v>
      </c>
      <c r="B2194" s="10">
        <v>34597</v>
      </c>
    </row>
    <row r="2195" spans="1:2" x14ac:dyDescent="0.25">
      <c r="A2195" s="10">
        <v>28563</v>
      </c>
      <c r="B2195" s="10">
        <v>34598</v>
      </c>
    </row>
    <row r="2196" spans="1:2" x14ac:dyDescent="0.25">
      <c r="A2196" s="10">
        <v>29586</v>
      </c>
      <c r="B2196" s="10">
        <v>34599</v>
      </c>
    </row>
    <row r="2197" spans="1:2" x14ac:dyDescent="0.25">
      <c r="A2197" s="10">
        <v>30491</v>
      </c>
      <c r="B2197" s="10">
        <v>34601</v>
      </c>
    </row>
    <row r="2198" spans="1:2" x14ac:dyDescent="0.25">
      <c r="A2198" s="10">
        <v>30151</v>
      </c>
      <c r="B2198" s="10">
        <v>34602</v>
      </c>
    </row>
    <row r="2199" spans="1:2" x14ac:dyDescent="0.25">
      <c r="A2199" s="10">
        <v>30514</v>
      </c>
      <c r="B2199" s="10">
        <v>34603</v>
      </c>
    </row>
    <row r="2200" spans="1:2" x14ac:dyDescent="0.25">
      <c r="A2200" s="11"/>
      <c r="B2200" s="10">
        <v>34606</v>
      </c>
    </row>
    <row r="2201" spans="1:2" x14ac:dyDescent="0.25">
      <c r="A2201" s="11"/>
      <c r="B2201" s="10">
        <v>34610</v>
      </c>
    </row>
    <row r="2202" spans="1:2" x14ac:dyDescent="0.25">
      <c r="A2202" s="11"/>
      <c r="B2202" s="10">
        <v>34612</v>
      </c>
    </row>
    <row r="2203" spans="1:2" x14ac:dyDescent="0.25">
      <c r="A2203" s="10">
        <v>30141</v>
      </c>
      <c r="B2203" s="10">
        <v>34613</v>
      </c>
    </row>
    <row r="2204" spans="1:2" x14ac:dyDescent="0.25">
      <c r="A2204" s="10">
        <v>30304</v>
      </c>
      <c r="B2204" s="10">
        <v>34614</v>
      </c>
    </row>
    <row r="2205" spans="1:2" x14ac:dyDescent="0.25">
      <c r="A2205" s="10">
        <v>31348</v>
      </c>
      <c r="B2205" s="10">
        <v>34615</v>
      </c>
    </row>
    <row r="2206" spans="1:2" x14ac:dyDescent="0.25">
      <c r="A2206" s="10">
        <v>30489</v>
      </c>
      <c r="B2206" s="10">
        <v>34616</v>
      </c>
    </row>
    <row r="2207" spans="1:2" x14ac:dyDescent="0.25">
      <c r="A2207" s="11"/>
      <c r="B2207" s="10">
        <v>34620</v>
      </c>
    </row>
    <row r="2208" spans="1:2" x14ac:dyDescent="0.25">
      <c r="A2208" s="10">
        <v>30481</v>
      </c>
      <c r="B2208" s="10">
        <v>34622</v>
      </c>
    </row>
    <row r="2209" spans="1:2" x14ac:dyDescent="0.25">
      <c r="A2209" s="10">
        <v>30721</v>
      </c>
      <c r="B2209" s="10">
        <v>34623</v>
      </c>
    </row>
    <row r="2210" spans="1:2" x14ac:dyDescent="0.25">
      <c r="A2210" s="10">
        <v>32902</v>
      </c>
      <c r="B2210" s="10">
        <v>34624</v>
      </c>
    </row>
    <row r="2211" spans="1:2" x14ac:dyDescent="0.25">
      <c r="A2211" s="10">
        <v>31072</v>
      </c>
      <c r="B2211" s="10">
        <v>34625</v>
      </c>
    </row>
    <row r="2212" spans="1:2" x14ac:dyDescent="0.25">
      <c r="A2212" s="11"/>
      <c r="B2212" s="10">
        <v>34627</v>
      </c>
    </row>
    <row r="2213" spans="1:2" x14ac:dyDescent="0.25">
      <c r="A2213" s="11"/>
      <c r="B2213" s="10">
        <v>34631</v>
      </c>
    </row>
    <row r="2214" spans="1:2" x14ac:dyDescent="0.25">
      <c r="A2214" s="10">
        <v>31074</v>
      </c>
      <c r="B2214" s="10">
        <v>34633</v>
      </c>
    </row>
    <row r="2215" spans="1:2" x14ac:dyDescent="0.25">
      <c r="A2215" s="10">
        <v>31617</v>
      </c>
      <c r="B2215" s="10">
        <v>34634</v>
      </c>
    </row>
    <row r="2216" spans="1:2" x14ac:dyDescent="0.25">
      <c r="A2216" s="10">
        <v>28555</v>
      </c>
      <c r="B2216" s="10">
        <v>34635</v>
      </c>
    </row>
    <row r="2217" spans="1:2" x14ac:dyDescent="0.25">
      <c r="A2217" s="10">
        <v>29584</v>
      </c>
      <c r="B2217" s="10">
        <v>34636</v>
      </c>
    </row>
    <row r="2218" spans="1:2" x14ac:dyDescent="0.25">
      <c r="A2218" s="10">
        <v>28565</v>
      </c>
      <c r="B2218" s="10">
        <v>34637</v>
      </c>
    </row>
    <row r="2219" spans="1:2" x14ac:dyDescent="0.25">
      <c r="A2219" s="10">
        <v>31620</v>
      </c>
      <c r="B2219" s="10">
        <v>34639</v>
      </c>
    </row>
    <row r="2220" spans="1:2" x14ac:dyDescent="0.25">
      <c r="A2220" s="10">
        <v>30798</v>
      </c>
      <c r="B2220" s="10">
        <v>34640</v>
      </c>
    </row>
    <row r="2221" spans="1:2" x14ac:dyDescent="0.25">
      <c r="A2221" s="10">
        <v>32220</v>
      </c>
      <c r="B2221" s="10">
        <v>34641</v>
      </c>
    </row>
    <row r="2222" spans="1:2" x14ac:dyDescent="0.25">
      <c r="A2222" s="10">
        <v>31615</v>
      </c>
      <c r="B2222" s="10">
        <v>34642</v>
      </c>
    </row>
    <row r="2223" spans="1:2" x14ac:dyDescent="0.25">
      <c r="A2223" s="10">
        <v>31613</v>
      </c>
      <c r="B2223" s="10">
        <v>34643</v>
      </c>
    </row>
    <row r="2224" spans="1:2" x14ac:dyDescent="0.25">
      <c r="A2224" s="10">
        <v>32450</v>
      </c>
      <c r="B2224" s="10">
        <v>34645</v>
      </c>
    </row>
    <row r="2225" spans="1:2" x14ac:dyDescent="0.25">
      <c r="A2225" s="10">
        <v>31990</v>
      </c>
      <c r="B2225" s="10">
        <v>34646</v>
      </c>
    </row>
    <row r="2226" spans="1:2" x14ac:dyDescent="0.25">
      <c r="A2226" s="10">
        <v>28366</v>
      </c>
      <c r="B2226" s="10">
        <v>34647</v>
      </c>
    </row>
    <row r="2227" spans="1:2" x14ac:dyDescent="0.25">
      <c r="A2227" s="10">
        <v>30139</v>
      </c>
      <c r="B2227" s="10">
        <v>34648</v>
      </c>
    </row>
    <row r="2228" spans="1:2" x14ac:dyDescent="0.25">
      <c r="A2228" s="10">
        <v>30161</v>
      </c>
      <c r="B2228" s="10">
        <v>34651</v>
      </c>
    </row>
    <row r="2229" spans="1:2" x14ac:dyDescent="0.25">
      <c r="A2229" s="10">
        <v>30316</v>
      </c>
      <c r="B2229" s="10">
        <v>34652</v>
      </c>
    </row>
    <row r="2230" spans="1:2" x14ac:dyDescent="0.25">
      <c r="A2230" s="10">
        <v>30487</v>
      </c>
      <c r="B2230" s="10">
        <v>34655</v>
      </c>
    </row>
    <row r="2231" spans="1:2" x14ac:dyDescent="0.25">
      <c r="A2231" s="10">
        <v>30318</v>
      </c>
      <c r="B2231" s="10">
        <v>34656</v>
      </c>
    </row>
    <row r="2232" spans="1:2" x14ac:dyDescent="0.25">
      <c r="A2232" s="10">
        <v>31361</v>
      </c>
      <c r="B2232" s="10">
        <v>34657</v>
      </c>
    </row>
    <row r="2233" spans="1:2" x14ac:dyDescent="0.25">
      <c r="A2233" s="10">
        <v>31076</v>
      </c>
      <c r="B2233" s="10">
        <v>34658</v>
      </c>
    </row>
    <row r="2234" spans="1:2" x14ac:dyDescent="0.25">
      <c r="A2234" s="10">
        <v>30473</v>
      </c>
      <c r="B2234" s="10">
        <v>34659</v>
      </c>
    </row>
    <row r="2235" spans="1:2" x14ac:dyDescent="0.25">
      <c r="A2235" s="11"/>
      <c r="B2235" s="10">
        <v>34665</v>
      </c>
    </row>
    <row r="2236" spans="1:2" x14ac:dyDescent="0.25">
      <c r="A2236" s="11"/>
      <c r="B2236" s="10">
        <v>34673</v>
      </c>
    </row>
    <row r="2237" spans="1:2" x14ac:dyDescent="0.25">
      <c r="A2237" s="11"/>
      <c r="B2237" s="10">
        <v>34675</v>
      </c>
    </row>
    <row r="2238" spans="1:2" x14ac:dyDescent="0.25">
      <c r="A2238" s="11"/>
      <c r="B2238" s="10">
        <v>34679</v>
      </c>
    </row>
    <row r="2239" spans="1:2" x14ac:dyDescent="0.25">
      <c r="A2239" s="11"/>
      <c r="B2239" s="10">
        <v>34696</v>
      </c>
    </row>
    <row r="2240" spans="1:2" x14ac:dyDescent="0.25">
      <c r="A2240" s="10">
        <v>30300</v>
      </c>
      <c r="B2240" s="10">
        <v>34697</v>
      </c>
    </row>
    <row r="2241" spans="1:2" x14ac:dyDescent="0.25">
      <c r="A2241" s="10">
        <v>30733</v>
      </c>
      <c r="B2241" s="10">
        <v>34698</v>
      </c>
    </row>
    <row r="2242" spans="1:2" x14ac:dyDescent="0.25">
      <c r="A2242" s="10">
        <v>30306</v>
      </c>
      <c r="B2242" s="10">
        <v>34699</v>
      </c>
    </row>
    <row r="2243" spans="1:2" x14ac:dyDescent="0.25">
      <c r="A2243" s="11"/>
      <c r="B2243" s="10">
        <v>34705</v>
      </c>
    </row>
    <row r="2244" spans="1:2" x14ac:dyDescent="0.25">
      <c r="A2244" s="11"/>
      <c r="B2244" s="10">
        <v>34707</v>
      </c>
    </row>
    <row r="2245" spans="1:2" x14ac:dyDescent="0.25">
      <c r="A2245" s="11"/>
      <c r="B2245" s="10">
        <v>34709</v>
      </c>
    </row>
    <row r="2246" spans="1:2" x14ac:dyDescent="0.25">
      <c r="A2246" s="11"/>
      <c r="B2246" s="10">
        <v>34711</v>
      </c>
    </row>
    <row r="2247" spans="1:2" x14ac:dyDescent="0.25">
      <c r="A2247" s="11"/>
      <c r="B2247" s="10">
        <v>34714</v>
      </c>
    </row>
    <row r="2248" spans="1:2" x14ac:dyDescent="0.25">
      <c r="A2248" s="11"/>
      <c r="B2248" s="10">
        <v>34716</v>
      </c>
    </row>
    <row r="2249" spans="1:2" x14ac:dyDescent="0.25">
      <c r="A2249" s="10">
        <v>28586</v>
      </c>
      <c r="B2249" s="10">
        <v>34721</v>
      </c>
    </row>
    <row r="2250" spans="1:2" x14ac:dyDescent="0.25">
      <c r="A2250" s="11"/>
      <c r="B2250" s="10">
        <v>34730</v>
      </c>
    </row>
    <row r="2251" spans="1:2" x14ac:dyDescent="0.25">
      <c r="A2251" s="11"/>
      <c r="B2251" s="10">
        <v>34732</v>
      </c>
    </row>
    <row r="2252" spans="1:2" x14ac:dyDescent="0.25">
      <c r="A2252" s="11"/>
      <c r="B2252" s="10">
        <v>34734</v>
      </c>
    </row>
    <row r="2253" spans="1:2" x14ac:dyDescent="0.25">
      <c r="A2253" s="11"/>
      <c r="B2253" s="10">
        <v>34736</v>
      </c>
    </row>
    <row r="2254" spans="1:2" x14ac:dyDescent="0.25">
      <c r="A2254" s="11"/>
      <c r="B2254" s="10">
        <v>34738</v>
      </c>
    </row>
    <row r="2255" spans="1:2" x14ac:dyDescent="0.25">
      <c r="A2255" s="11"/>
      <c r="B2255" s="10">
        <v>34740</v>
      </c>
    </row>
    <row r="2256" spans="1:2" x14ac:dyDescent="0.25">
      <c r="A2256" s="10">
        <v>32013</v>
      </c>
      <c r="B2256" s="10">
        <v>34741</v>
      </c>
    </row>
    <row r="2257" spans="1:2" x14ac:dyDescent="0.25">
      <c r="A2257" s="11"/>
      <c r="B2257" s="10">
        <v>34743</v>
      </c>
    </row>
    <row r="2258" spans="1:2" x14ac:dyDescent="0.25">
      <c r="A2258" s="11"/>
      <c r="B2258" s="10">
        <v>34745</v>
      </c>
    </row>
    <row r="2259" spans="1:2" x14ac:dyDescent="0.25">
      <c r="A2259" s="11"/>
      <c r="B2259" s="10">
        <v>34747</v>
      </c>
    </row>
    <row r="2260" spans="1:2" x14ac:dyDescent="0.25">
      <c r="A2260" s="11"/>
      <c r="B2260" s="10">
        <v>34749</v>
      </c>
    </row>
    <row r="2261" spans="1:2" x14ac:dyDescent="0.25">
      <c r="A2261" s="11"/>
      <c r="B2261" s="10">
        <v>34751</v>
      </c>
    </row>
    <row r="2262" spans="1:2" x14ac:dyDescent="0.25">
      <c r="A2262" s="10">
        <v>34143</v>
      </c>
      <c r="B2262" s="10">
        <v>34760</v>
      </c>
    </row>
    <row r="2263" spans="1:2" x14ac:dyDescent="0.25">
      <c r="A2263" s="10">
        <v>34139</v>
      </c>
      <c r="B2263" s="10">
        <v>34761</v>
      </c>
    </row>
    <row r="2264" spans="1:2" x14ac:dyDescent="0.25">
      <c r="A2264" s="10">
        <v>33219</v>
      </c>
      <c r="B2264" s="10">
        <v>34762</v>
      </c>
    </row>
    <row r="2265" spans="1:2" x14ac:dyDescent="0.25">
      <c r="A2265" s="10">
        <v>31626</v>
      </c>
      <c r="B2265" s="10">
        <v>34763</v>
      </c>
    </row>
    <row r="2266" spans="1:2" x14ac:dyDescent="0.25">
      <c r="A2266" s="11"/>
      <c r="B2266" s="10">
        <v>34769</v>
      </c>
    </row>
    <row r="2267" spans="1:2" x14ac:dyDescent="0.25">
      <c r="A2267" s="10">
        <v>30147</v>
      </c>
      <c r="B2267" s="10">
        <v>34771</v>
      </c>
    </row>
    <row r="2268" spans="1:2" x14ac:dyDescent="0.25">
      <c r="A2268" s="11"/>
      <c r="B2268" s="10">
        <v>34775</v>
      </c>
    </row>
    <row r="2269" spans="1:2" x14ac:dyDescent="0.25">
      <c r="A2269" s="11"/>
      <c r="B2269" s="10">
        <v>34777</v>
      </c>
    </row>
    <row r="2270" spans="1:2" x14ac:dyDescent="0.25">
      <c r="A2270" s="11"/>
      <c r="B2270" s="10">
        <v>34779</v>
      </c>
    </row>
    <row r="2271" spans="1:2" x14ac:dyDescent="0.25">
      <c r="A2271" s="11"/>
      <c r="B2271" s="10">
        <v>34781</v>
      </c>
    </row>
    <row r="2272" spans="1:2" x14ac:dyDescent="0.25">
      <c r="A2272" s="11"/>
      <c r="B2272" s="10">
        <v>34788</v>
      </c>
    </row>
    <row r="2273" spans="1:2" x14ac:dyDescent="0.25">
      <c r="A2273" s="11"/>
      <c r="B2273" s="10">
        <v>34790</v>
      </c>
    </row>
    <row r="2274" spans="1:2" x14ac:dyDescent="0.25">
      <c r="A2274" s="11"/>
      <c r="B2274" s="10">
        <v>34792</v>
      </c>
    </row>
    <row r="2275" spans="1:2" x14ac:dyDescent="0.25">
      <c r="A2275" s="11"/>
      <c r="B2275" s="10">
        <v>34796</v>
      </c>
    </row>
    <row r="2276" spans="1:2" x14ac:dyDescent="0.25">
      <c r="A2276" s="10">
        <v>34457</v>
      </c>
      <c r="B2276" s="10">
        <v>34805</v>
      </c>
    </row>
    <row r="2277" spans="1:2" x14ac:dyDescent="0.25">
      <c r="A2277" s="10">
        <v>34404</v>
      </c>
      <c r="B2277" s="10">
        <v>34807</v>
      </c>
    </row>
    <row r="2278" spans="1:2" x14ac:dyDescent="0.25">
      <c r="A2278" s="11"/>
      <c r="B2278" s="10">
        <v>34816</v>
      </c>
    </row>
    <row r="2279" spans="1:2" x14ac:dyDescent="0.25">
      <c r="A2279" s="11"/>
      <c r="B2279" s="10">
        <v>34821</v>
      </c>
    </row>
    <row r="2280" spans="1:2" x14ac:dyDescent="0.25">
      <c r="A2280" s="10">
        <v>32610</v>
      </c>
      <c r="B2280" s="10">
        <v>34822</v>
      </c>
    </row>
    <row r="2281" spans="1:2" x14ac:dyDescent="0.25">
      <c r="A2281" s="11"/>
      <c r="B2281" s="10">
        <v>34823</v>
      </c>
    </row>
    <row r="2282" spans="1:2" x14ac:dyDescent="0.25">
      <c r="A2282" s="11"/>
      <c r="B2282" s="10">
        <v>34824</v>
      </c>
    </row>
    <row r="2283" spans="1:2" x14ac:dyDescent="0.25">
      <c r="A2283" s="11"/>
      <c r="B2283" s="10">
        <v>34826</v>
      </c>
    </row>
    <row r="2284" spans="1:2" x14ac:dyDescent="0.25">
      <c r="A2284" s="10">
        <v>34409</v>
      </c>
      <c r="B2284" s="10">
        <v>34832</v>
      </c>
    </row>
    <row r="2285" spans="1:2" x14ac:dyDescent="0.25">
      <c r="A2285" s="10">
        <v>30529</v>
      </c>
      <c r="B2285" s="10">
        <v>34833</v>
      </c>
    </row>
    <row r="2286" spans="1:2" x14ac:dyDescent="0.25">
      <c r="A2286" s="10">
        <v>27475</v>
      </c>
      <c r="B2286" s="10">
        <v>34834</v>
      </c>
    </row>
    <row r="2287" spans="1:2" x14ac:dyDescent="0.25">
      <c r="A2287" s="10">
        <v>27535</v>
      </c>
      <c r="B2287" s="10">
        <v>34837</v>
      </c>
    </row>
    <row r="2288" spans="1:2" x14ac:dyDescent="0.25">
      <c r="A2288" s="11"/>
      <c r="B2288" s="10">
        <v>34850</v>
      </c>
    </row>
    <row r="2289" spans="1:2" x14ac:dyDescent="0.25">
      <c r="A2289" s="10">
        <v>27536</v>
      </c>
      <c r="B2289" s="10">
        <v>34852</v>
      </c>
    </row>
    <row r="2290" spans="1:2" x14ac:dyDescent="0.25">
      <c r="A2290" s="10">
        <v>30524</v>
      </c>
      <c r="B2290" s="10">
        <v>34855</v>
      </c>
    </row>
    <row r="2291" spans="1:2" x14ac:dyDescent="0.25">
      <c r="A2291" s="10">
        <v>30256</v>
      </c>
      <c r="B2291" s="10">
        <v>34856</v>
      </c>
    </row>
    <row r="2292" spans="1:2" x14ac:dyDescent="0.25">
      <c r="A2292" s="10">
        <v>32562</v>
      </c>
      <c r="B2292" s="10">
        <v>34857</v>
      </c>
    </row>
    <row r="2293" spans="1:2" x14ac:dyDescent="0.25">
      <c r="A2293" s="10">
        <v>34480</v>
      </c>
      <c r="B2293" s="10">
        <v>34859</v>
      </c>
    </row>
    <row r="2294" spans="1:2" x14ac:dyDescent="0.25">
      <c r="A2294" s="10">
        <v>30817</v>
      </c>
      <c r="B2294" s="10">
        <v>34861</v>
      </c>
    </row>
    <row r="2295" spans="1:2" x14ac:dyDescent="0.25">
      <c r="A2295" s="10">
        <v>27481</v>
      </c>
      <c r="B2295" s="10">
        <v>34862</v>
      </c>
    </row>
    <row r="2296" spans="1:2" x14ac:dyDescent="0.25">
      <c r="A2296" s="10">
        <v>27485</v>
      </c>
      <c r="B2296" s="10">
        <v>34863</v>
      </c>
    </row>
    <row r="2297" spans="1:2" x14ac:dyDescent="0.25">
      <c r="A2297" s="10">
        <v>31144</v>
      </c>
      <c r="B2297" s="10">
        <v>34864</v>
      </c>
    </row>
    <row r="2298" spans="1:2" x14ac:dyDescent="0.25">
      <c r="A2298" s="10">
        <v>31399</v>
      </c>
      <c r="B2298" s="10">
        <v>34865</v>
      </c>
    </row>
    <row r="2299" spans="1:2" x14ac:dyDescent="0.25">
      <c r="A2299" s="10">
        <v>34170</v>
      </c>
      <c r="B2299" s="10">
        <v>34869</v>
      </c>
    </row>
    <row r="2300" spans="1:2" x14ac:dyDescent="0.25">
      <c r="A2300" s="11"/>
      <c r="B2300" s="10">
        <v>34884</v>
      </c>
    </row>
    <row r="2301" spans="1:2" x14ac:dyDescent="0.25">
      <c r="A2301" s="11"/>
      <c r="B2301" s="10">
        <v>34886</v>
      </c>
    </row>
    <row r="2302" spans="1:2" x14ac:dyDescent="0.25">
      <c r="A2302" s="10">
        <v>27532</v>
      </c>
      <c r="B2302" s="10">
        <v>34887</v>
      </c>
    </row>
    <row r="2303" spans="1:2" x14ac:dyDescent="0.25">
      <c r="A2303" s="10">
        <v>30273</v>
      </c>
      <c r="B2303" s="10">
        <v>34888</v>
      </c>
    </row>
    <row r="2304" spans="1:2" x14ac:dyDescent="0.25">
      <c r="A2304" s="10">
        <v>27537</v>
      </c>
      <c r="B2304" s="10">
        <v>34891</v>
      </c>
    </row>
    <row r="2305" spans="1:2" x14ac:dyDescent="0.25">
      <c r="A2305" s="10">
        <v>27512</v>
      </c>
      <c r="B2305" s="10">
        <v>34892</v>
      </c>
    </row>
    <row r="2306" spans="1:2" x14ac:dyDescent="0.25">
      <c r="A2306" s="10">
        <v>34483</v>
      </c>
      <c r="B2306" s="10">
        <v>34912</v>
      </c>
    </row>
    <row r="2307" spans="1:2" x14ac:dyDescent="0.25">
      <c r="A2307" s="10">
        <v>32614</v>
      </c>
      <c r="B2307" s="10">
        <v>34914</v>
      </c>
    </row>
    <row r="2308" spans="1:2" x14ac:dyDescent="0.25">
      <c r="A2308" s="10">
        <v>32678</v>
      </c>
      <c r="B2308" s="10">
        <v>34924</v>
      </c>
    </row>
    <row r="2309" spans="1:2" x14ac:dyDescent="0.25">
      <c r="A2309" s="10">
        <v>27527</v>
      </c>
      <c r="B2309" s="10">
        <v>34938</v>
      </c>
    </row>
    <row r="2310" spans="1:2" x14ac:dyDescent="0.25">
      <c r="A2310" s="10">
        <v>32252</v>
      </c>
      <c r="B2310" s="10">
        <v>34942</v>
      </c>
    </row>
    <row r="2311" spans="1:2" x14ac:dyDescent="0.25">
      <c r="A2311" s="10">
        <v>34511</v>
      </c>
      <c r="B2311" s="10">
        <v>34943</v>
      </c>
    </row>
    <row r="2312" spans="1:2" x14ac:dyDescent="0.25">
      <c r="A2312" s="10">
        <v>34368</v>
      </c>
      <c r="B2312" s="10">
        <v>34944</v>
      </c>
    </row>
    <row r="2313" spans="1:2" x14ac:dyDescent="0.25">
      <c r="A2313" s="10">
        <v>32679</v>
      </c>
      <c r="B2313" s="10">
        <v>34953</v>
      </c>
    </row>
    <row r="2314" spans="1:2" x14ac:dyDescent="0.25">
      <c r="A2314" s="10">
        <v>32738</v>
      </c>
      <c r="B2314" s="10">
        <v>34960</v>
      </c>
    </row>
    <row r="2315" spans="1:2" x14ac:dyDescent="0.25">
      <c r="A2315" s="10">
        <v>32627</v>
      </c>
      <c r="B2315" s="10">
        <v>34961</v>
      </c>
    </row>
    <row r="2316" spans="1:2" x14ac:dyDescent="0.25">
      <c r="A2316" s="10">
        <v>32668</v>
      </c>
      <c r="B2316" s="10">
        <v>34966</v>
      </c>
    </row>
    <row r="2317" spans="1:2" x14ac:dyDescent="0.25">
      <c r="A2317" s="10">
        <v>32707</v>
      </c>
      <c r="B2317" s="10">
        <v>34974</v>
      </c>
    </row>
    <row r="2318" spans="1:2" x14ac:dyDescent="0.25">
      <c r="A2318" s="10">
        <v>32640</v>
      </c>
      <c r="B2318" s="10">
        <v>34975</v>
      </c>
    </row>
    <row r="2319" spans="1:2" x14ac:dyDescent="0.25">
      <c r="A2319" s="10">
        <v>34492</v>
      </c>
      <c r="B2319" s="10">
        <v>34976</v>
      </c>
    </row>
    <row r="2320" spans="1:2" x14ac:dyDescent="0.25">
      <c r="A2320" s="10">
        <v>32943</v>
      </c>
      <c r="B2320" s="10">
        <v>34977</v>
      </c>
    </row>
    <row r="2321" spans="1:2" x14ac:dyDescent="0.25">
      <c r="A2321" s="10">
        <v>32018</v>
      </c>
      <c r="B2321" s="10">
        <v>34979</v>
      </c>
    </row>
    <row r="2322" spans="1:2" x14ac:dyDescent="0.25">
      <c r="A2322" s="10">
        <v>33836</v>
      </c>
      <c r="B2322" s="10">
        <v>34980</v>
      </c>
    </row>
    <row r="2323" spans="1:2" x14ac:dyDescent="0.25">
      <c r="A2323" s="10">
        <v>34123</v>
      </c>
      <c r="B2323" s="10">
        <v>34981</v>
      </c>
    </row>
    <row r="2324" spans="1:2" x14ac:dyDescent="0.25">
      <c r="A2324" s="10">
        <v>34125</v>
      </c>
      <c r="B2324" s="10">
        <v>34982</v>
      </c>
    </row>
    <row r="2325" spans="1:2" x14ac:dyDescent="0.25">
      <c r="A2325" s="10">
        <v>34117</v>
      </c>
      <c r="B2325" s="10">
        <v>34983</v>
      </c>
    </row>
    <row r="2326" spans="1:2" x14ac:dyDescent="0.25">
      <c r="A2326" s="10">
        <v>34129</v>
      </c>
      <c r="B2326" s="10">
        <v>34992</v>
      </c>
    </row>
    <row r="2327" spans="1:2" x14ac:dyDescent="0.25">
      <c r="A2327" s="10">
        <v>34131</v>
      </c>
      <c r="B2327" s="10">
        <v>34993</v>
      </c>
    </row>
    <row r="2328" spans="1:2" x14ac:dyDescent="0.25">
      <c r="A2328" s="10">
        <v>33842</v>
      </c>
      <c r="B2328" s="10">
        <v>34995</v>
      </c>
    </row>
    <row r="2329" spans="1:2" x14ac:dyDescent="0.25">
      <c r="A2329" s="10">
        <v>32239</v>
      </c>
      <c r="B2329" s="10">
        <v>34996</v>
      </c>
    </row>
    <row r="2330" spans="1:2" x14ac:dyDescent="0.25">
      <c r="A2330" s="10">
        <v>27520</v>
      </c>
      <c r="B2330" s="10">
        <v>34997</v>
      </c>
    </row>
    <row r="2331" spans="1:2" x14ac:dyDescent="0.25">
      <c r="A2331" s="10">
        <v>32055</v>
      </c>
      <c r="B2331" s="10">
        <v>34998</v>
      </c>
    </row>
    <row r="2332" spans="1:2" x14ac:dyDescent="0.25">
      <c r="A2332" s="10">
        <v>32932</v>
      </c>
      <c r="B2332" s="10">
        <v>34999</v>
      </c>
    </row>
    <row r="2333" spans="1:2" x14ac:dyDescent="0.25">
      <c r="A2333" s="10">
        <v>34506</v>
      </c>
      <c r="B2333" s="10">
        <v>35000</v>
      </c>
    </row>
    <row r="2334" spans="1:2" x14ac:dyDescent="0.25">
      <c r="A2334" s="10">
        <v>34186</v>
      </c>
      <c r="B2334" s="10">
        <v>35001</v>
      </c>
    </row>
    <row r="2335" spans="1:2" x14ac:dyDescent="0.25">
      <c r="A2335" s="10">
        <v>27499</v>
      </c>
      <c r="B2335" s="10">
        <v>35003</v>
      </c>
    </row>
    <row r="2336" spans="1:2" x14ac:dyDescent="0.25">
      <c r="A2336" s="10">
        <v>32715</v>
      </c>
      <c r="B2336" s="10">
        <v>35004</v>
      </c>
    </row>
    <row r="2337" spans="1:2" x14ac:dyDescent="0.25">
      <c r="A2337" s="10">
        <v>32050</v>
      </c>
      <c r="B2337" s="10">
        <v>35006</v>
      </c>
    </row>
    <row r="2338" spans="1:2" x14ac:dyDescent="0.25">
      <c r="A2338" s="10">
        <v>32767</v>
      </c>
      <c r="B2338" s="10">
        <v>35007</v>
      </c>
    </row>
    <row r="2339" spans="1:2" x14ac:dyDescent="0.25">
      <c r="A2339" s="11"/>
      <c r="B2339" s="10">
        <v>35008</v>
      </c>
    </row>
    <row r="2340" spans="1:2" x14ac:dyDescent="0.25">
      <c r="A2340" s="10">
        <v>33656</v>
      </c>
      <c r="B2340" s="10">
        <v>35009</v>
      </c>
    </row>
    <row r="2341" spans="1:2" x14ac:dyDescent="0.25">
      <c r="A2341" s="10">
        <v>27540</v>
      </c>
      <c r="B2341" s="10">
        <v>35010</v>
      </c>
    </row>
    <row r="2342" spans="1:2" x14ac:dyDescent="0.25">
      <c r="A2342" s="10">
        <v>33083</v>
      </c>
      <c r="B2342" s="10">
        <v>35011</v>
      </c>
    </row>
    <row r="2343" spans="1:2" x14ac:dyDescent="0.25">
      <c r="A2343" s="10">
        <v>27487</v>
      </c>
      <c r="B2343" s="10">
        <v>35013</v>
      </c>
    </row>
    <row r="2344" spans="1:2" x14ac:dyDescent="0.25">
      <c r="A2344" s="10">
        <v>32755</v>
      </c>
      <c r="B2344" s="10">
        <v>35014</v>
      </c>
    </row>
    <row r="2345" spans="1:2" x14ac:dyDescent="0.25">
      <c r="A2345" s="10">
        <v>32567</v>
      </c>
      <c r="B2345" s="10">
        <v>35015</v>
      </c>
    </row>
    <row r="2346" spans="1:2" x14ac:dyDescent="0.25">
      <c r="A2346" s="10">
        <v>32674</v>
      </c>
      <c r="B2346" s="10">
        <v>35016</v>
      </c>
    </row>
    <row r="2347" spans="1:2" x14ac:dyDescent="0.25">
      <c r="A2347" s="10">
        <v>32675</v>
      </c>
      <c r="B2347" s="10">
        <v>35017</v>
      </c>
    </row>
    <row r="2348" spans="1:2" x14ac:dyDescent="0.25">
      <c r="A2348" s="10">
        <v>32739</v>
      </c>
      <c r="B2348" s="10">
        <v>35021</v>
      </c>
    </row>
    <row r="2349" spans="1:2" x14ac:dyDescent="0.25">
      <c r="A2349" s="10">
        <v>34495</v>
      </c>
      <c r="B2349" s="10">
        <v>35022</v>
      </c>
    </row>
    <row r="2350" spans="1:2" x14ac:dyDescent="0.25">
      <c r="A2350" s="10">
        <v>33779</v>
      </c>
      <c r="B2350" s="10">
        <v>35024</v>
      </c>
    </row>
    <row r="2351" spans="1:2" x14ac:dyDescent="0.25">
      <c r="A2351" s="10">
        <v>33599</v>
      </c>
      <c r="B2351" s="10">
        <v>35025</v>
      </c>
    </row>
    <row r="2352" spans="1:2" x14ac:dyDescent="0.25">
      <c r="A2352" s="10">
        <v>34245</v>
      </c>
      <c r="B2352" s="10">
        <v>35026</v>
      </c>
    </row>
    <row r="2353" spans="1:2" x14ac:dyDescent="0.25">
      <c r="A2353" s="10">
        <v>33389</v>
      </c>
      <c r="B2353" s="10">
        <v>35028</v>
      </c>
    </row>
    <row r="2354" spans="1:2" x14ac:dyDescent="0.25">
      <c r="A2354" s="10">
        <v>33385</v>
      </c>
      <c r="B2354" s="10">
        <v>35029</v>
      </c>
    </row>
    <row r="2355" spans="1:2" x14ac:dyDescent="0.25">
      <c r="A2355" s="10">
        <v>32730</v>
      </c>
      <c r="B2355" s="10">
        <v>35032</v>
      </c>
    </row>
    <row r="2356" spans="1:2" x14ac:dyDescent="0.25">
      <c r="A2356" s="10">
        <v>32702</v>
      </c>
      <c r="B2356" s="10">
        <v>35033</v>
      </c>
    </row>
    <row r="2357" spans="1:2" x14ac:dyDescent="0.25">
      <c r="A2357" s="10">
        <v>32673</v>
      </c>
      <c r="B2357" s="10">
        <v>35035</v>
      </c>
    </row>
    <row r="2358" spans="1:2" x14ac:dyDescent="0.25">
      <c r="A2358" s="10">
        <v>32710</v>
      </c>
      <c r="B2358" s="10">
        <v>35036</v>
      </c>
    </row>
    <row r="2359" spans="1:2" x14ac:dyDescent="0.25">
      <c r="A2359" s="10">
        <v>32637</v>
      </c>
      <c r="B2359" s="10">
        <v>35037</v>
      </c>
    </row>
    <row r="2360" spans="1:2" x14ac:dyDescent="0.25">
      <c r="A2360" s="10">
        <v>27529</v>
      </c>
      <c r="B2360" s="10">
        <v>35038</v>
      </c>
    </row>
    <row r="2361" spans="1:2" x14ac:dyDescent="0.25">
      <c r="A2361" s="10">
        <v>27549</v>
      </c>
      <c r="B2361" s="10">
        <v>35041</v>
      </c>
    </row>
    <row r="2362" spans="1:2" x14ac:dyDescent="0.25">
      <c r="A2362" s="10">
        <v>27513</v>
      </c>
      <c r="B2362" s="10">
        <v>35044</v>
      </c>
    </row>
    <row r="2363" spans="1:2" x14ac:dyDescent="0.25">
      <c r="A2363" s="10">
        <v>34610</v>
      </c>
      <c r="B2363" s="10">
        <v>35045</v>
      </c>
    </row>
    <row r="2364" spans="1:2" x14ac:dyDescent="0.25">
      <c r="A2364" s="10">
        <v>33654</v>
      </c>
      <c r="B2364" s="10">
        <v>35047</v>
      </c>
    </row>
    <row r="2365" spans="1:2" x14ac:dyDescent="0.25">
      <c r="A2365" s="10">
        <v>34606</v>
      </c>
      <c r="B2365" s="10">
        <v>35048</v>
      </c>
    </row>
    <row r="2366" spans="1:2" x14ac:dyDescent="0.25">
      <c r="A2366" s="10">
        <v>32628</v>
      </c>
      <c r="B2366" s="10">
        <v>35049</v>
      </c>
    </row>
    <row r="2367" spans="1:2" x14ac:dyDescent="0.25">
      <c r="A2367" s="10">
        <v>27530</v>
      </c>
      <c r="B2367" s="10">
        <v>35050</v>
      </c>
    </row>
    <row r="2368" spans="1:2" x14ac:dyDescent="0.25">
      <c r="A2368" s="10">
        <v>32611</v>
      </c>
      <c r="B2368" s="10">
        <v>35052</v>
      </c>
    </row>
    <row r="2369" spans="1:2" x14ac:dyDescent="0.25">
      <c r="A2369" s="10">
        <v>28576</v>
      </c>
      <c r="B2369" s="10">
        <v>35053</v>
      </c>
    </row>
    <row r="2370" spans="1:2" x14ac:dyDescent="0.25">
      <c r="A2370" s="10">
        <v>33388</v>
      </c>
      <c r="B2370" s="10">
        <v>35054</v>
      </c>
    </row>
    <row r="2371" spans="1:2" x14ac:dyDescent="0.25">
      <c r="A2371" s="10">
        <v>27548</v>
      </c>
      <c r="B2371" s="10">
        <v>35061</v>
      </c>
    </row>
    <row r="2372" spans="1:2" x14ac:dyDescent="0.25">
      <c r="A2372" s="10">
        <v>33640</v>
      </c>
      <c r="B2372" s="10">
        <v>35062</v>
      </c>
    </row>
    <row r="2373" spans="1:2" x14ac:dyDescent="0.25">
      <c r="A2373" s="10">
        <v>32465</v>
      </c>
      <c r="B2373" s="10">
        <v>35064</v>
      </c>
    </row>
    <row r="2374" spans="1:2" x14ac:dyDescent="0.25">
      <c r="A2374" s="10">
        <v>32603</v>
      </c>
      <c r="B2374" s="10">
        <v>35066</v>
      </c>
    </row>
    <row r="2375" spans="1:2" x14ac:dyDescent="0.25">
      <c r="A2375" s="10">
        <v>27514</v>
      </c>
      <c r="B2375" s="10">
        <v>35067</v>
      </c>
    </row>
    <row r="2376" spans="1:2" x14ac:dyDescent="0.25">
      <c r="A2376" s="10">
        <v>27496</v>
      </c>
      <c r="B2376" s="10">
        <v>35068</v>
      </c>
    </row>
    <row r="2377" spans="1:2" x14ac:dyDescent="0.25">
      <c r="A2377" s="10">
        <v>27503</v>
      </c>
      <c r="B2377" s="10">
        <v>35069</v>
      </c>
    </row>
    <row r="2378" spans="1:2" x14ac:dyDescent="0.25">
      <c r="A2378" s="10">
        <v>27531</v>
      </c>
      <c r="B2378" s="10">
        <v>35070</v>
      </c>
    </row>
    <row r="2379" spans="1:2" x14ac:dyDescent="0.25">
      <c r="A2379" s="10">
        <v>34631</v>
      </c>
      <c r="B2379" s="10">
        <v>35071</v>
      </c>
    </row>
    <row r="2380" spans="1:2" x14ac:dyDescent="0.25">
      <c r="A2380" s="10">
        <v>34499</v>
      </c>
      <c r="B2380" s="10">
        <v>35072</v>
      </c>
    </row>
    <row r="2381" spans="1:2" x14ac:dyDescent="0.25">
      <c r="A2381" s="10">
        <v>34627</v>
      </c>
      <c r="B2381" s="10">
        <v>35073</v>
      </c>
    </row>
    <row r="2382" spans="1:2" x14ac:dyDescent="0.25">
      <c r="A2382" s="10">
        <v>33384</v>
      </c>
      <c r="B2382" s="10">
        <v>35074</v>
      </c>
    </row>
    <row r="2383" spans="1:2" x14ac:dyDescent="0.25">
      <c r="A2383" s="10">
        <v>33387</v>
      </c>
      <c r="B2383" s="10">
        <v>35075</v>
      </c>
    </row>
    <row r="2384" spans="1:2" x14ac:dyDescent="0.25">
      <c r="A2384" s="10">
        <v>33390</v>
      </c>
      <c r="B2384" s="10">
        <v>35076</v>
      </c>
    </row>
    <row r="2385" spans="1:2" x14ac:dyDescent="0.25">
      <c r="A2385" s="10">
        <v>33371</v>
      </c>
      <c r="B2385" s="10">
        <v>35080</v>
      </c>
    </row>
    <row r="2386" spans="1:2" x14ac:dyDescent="0.25">
      <c r="A2386" s="10">
        <v>29547</v>
      </c>
      <c r="B2386" s="10">
        <v>35081</v>
      </c>
    </row>
    <row r="2387" spans="1:2" x14ac:dyDescent="0.25">
      <c r="A2387" s="10">
        <v>32634</v>
      </c>
      <c r="B2387" s="10">
        <v>35082</v>
      </c>
    </row>
    <row r="2388" spans="1:2" x14ac:dyDescent="0.25">
      <c r="A2388" s="10">
        <v>32635</v>
      </c>
      <c r="B2388" s="10">
        <v>35083</v>
      </c>
    </row>
    <row r="2389" spans="1:2" x14ac:dyDescent="0.25">
      <c r="A2389" s="10">
        <v>32641</v>
      </c>
      <c r="B2389" s="10">
        <v>35084</v>
      </c>
    </row>
    <row r="2390" spans="1:2" x14ac:dyDescent="0.25">
      <c r="A2390" s="10">
        <v>31187</v>
      </c>
      <c r="B2390" s="10">
        <v>35085</v>
      </c>
    </row>
    <row r="2391" spans="1:2" x14ac:dyDescent="0.25">
      <c r="A2391" s="10">
        <v>32733</v>
      </c>
      <c r="B2391" s="10">
        <v>35087</v>
      </c>
    </row>
    <row r="2392" spans="1:2" x14ac:dyDescent="0.25">
      <c r="A2392" s="10">
        <v>34342</v>
      </c>
      <c r="B2392" s="10">
        <v>35089</v>
      </c>
    </row>
    <row r="2393" spans="1:2" x14ac:dyDescent="0.25">
      <c r="A2393" s="10">
        <v>32763</v>
      </c>
      <c r="B2393" s="10">
        <v>35090</v>
      </c>
    </row>
    <row r="2394" spans="1:2" x14ac:dyDescent="0.25">
      <c r="A2394" s="10">
        <v>34344</v>
      </c>
      <c r="B2394" s="10">
        <v>35091</v>
      </c>
    </row>
    <row r="2395" spans="1:2" x14ac:dyDescent="0.25">
      <c r="A2395" s="10">
        <v>32709</v>
      </c>
      <c r="B2395" s="10">
        <v>35092</v>
      </c>
    </row>
    <row r="2396" spans="1:2" x14ac:dyDescent="0.25">
      <c r="A2396" s="10">
        <v>32712</v>
      </c>
      <c r="B2396" s="10">
        <v>35093</v>
      </c>
    </row>
    <row r="2397" spans="1:2" x14ac:dyDescent="0.25">
      <c r="A2397" s="10">
        <v>31686</v>
      </c>
      <c r="B2397" s="10">
        <v>35094</v>
      </c>
    </row>
    <row r="2398" spans="1:2" x14ac:dyDescent="0.25">
      <c r="A2398" s="10">
        <v>34358</v>
      </c>
      <c r="B2398" s="10">
        <v>35095</v>
      </c>
    </row>
    <row r="2399" spans="1:2" x14ac:dyDescent="0.25">
      <c r="A2399" s="10">
        <v>32533</v>
      </c>
      <c r="B2399" s="10">
        <v>35096</v>
      </c>
    </row>
    <row r="2400" spans="1:2" x14ac:dyDescent="0.25">
      <c r="A2400" s="10">
        <v>33386</v>
      </c>
      <c r="B2400" s="10">
        <v>35098</v>
      </c>
    </row>
    <row r="2401" spans="1:2" x14ac:dyDescent="0.25">
      <c r="A2401" s="10">
        <v>32731</v>
      </c>
      <c r="B2401" s="10">
        <v>35099</v>
      </c>
    </row>
    <row r="2402" spans="1:2" x14ac:dyDescent="0.25">
      <c r="A2402" s="10">
        <v>32687</v>
      </c>
      <c r="B2402" s="10">
        <v>35125</v>
      </c>
    </row>
    <row r="2403" spans="1:2" x14ac:dyDescent="0.25">
      <c r="A2403" s="10">
        <v>33652</v>
      </c>
      <c r="B2403" s="10">
        <v>35130</v>
      </c>
    </row>
    <row r="2404" spans="1:2" x14ac:dyDescent="0.25">
      <c r="A2404" s="11"/>
      <c r="B2404" s="10">
        <v>35132</v>
      </c>
    </row>
    <row r="2405" spans="1:2" x14ac:dyDescent="0.25">
      <c r="A2405" s="10">
        <v>33491</v>
      </c>
      <c r="B2405" s="10">
        <v>35133</v>
      </c>
    </row>
    <row r="2406" spans="1:2" x14ac:dyDescent="0.25">
      <c r="A2406" s="10">
        <v>33529</v>
      </c>
      <c r="B2406" s="10">
        <v>35134</v>
      </c>
    </row>
    <row r="2407" spans="1:2" x14ac:dyDescent="0.25">
      <c r="A2407" s="10">
        <v>33489</v>
      </c>
      <c r="B2407" s="10">
        <v>35136</v>
      </c>
    </row>
    <row r="2408" spans="1:2" x14ac:dyDescent="0.25">
      <c r="A2408" s="10">
        <v>27486</v>
      </c>
      <c r="B2408" s="10">
        <v>35138</v>
      </c>
    </row>
    <row r="2409" spans="1:2" x14ac:dyDescent="0.25">
      <c r="A2409" s="10">
        <v>27547</v>
      </c>
      <c r="B2409" s="10">
        <v>35139</v>
      </c>
    </row>
    <row r="2410" spans="1:2" x14ac:dyDescent="0.25">
      <c r="A2410" s="10">
        <v>34336</v>
      </c>
      <c r="B2410" s="10">
        <v>35148</v>
      </c>
    </row>
    <row r="2411" spans="1:2" x14ac:dyDescent="0.25">
      <c r="A2411" s="11"/>
      <c r="B2411" s="10">
        <v>35152</v>
      </c>
    </row>
    <row r="2412" spans="1:2" x14ac:dyDescent="0.25">
      <c r="A2412" s="11"/>
      <c r="B2412" s="10">
        <v>35154</v>
      </c>
    </row>
    <row r="2413" spans="1:2" x14ac:dyDescent="0.25">
      <c r="A2413" s="11"/>
      <c r="B2413" s="10">
        <v>35156</v>
      </c>
    </row>
    <row r="2414" spans="1:2" x14ac:dyDescent="0.25">
      <c r="A2414" s="11"/>
      <c r="B2414" s="10">
        <v>35158</v>
      </c>
    </row>
    <row r="2415" spans="1:2" x14ac:dyDescent="0.25">
      <c r="A2415" s="10">
        <v>33541</v>
      </c>
      <c r="B2415" s="10">
        <v>35160</v>
      </c>
    </row>
    <row r="2416" spans="1:2" x14ac:dyDescent="0.25">
      <c r="A2416" s="10">
        <v>32606</v>
      </c>
      <c r="B2416" s="10">
        <v>35162</v>
      </c>
    </row>
    <row r="2417" spans="1:2" x14ac:dyDescent="0.25">
      <c r="A2417" s="10">
        <v>33482</v>
      </c>
      <c r="B2417" s="10">
        <v>35163</v>
      </c>
    </row>
    <row r="2418" spans="1:2" x14ac:dyDescent="0.25">
      <c r="A2418" s="11"/>
      <c r="B2418" s="10">
        <v>35169</v>
      </c>
    </row>
    <row r="2419" spans="1:2" x14ac:dyDescent="0.25">
      <c r="A2419" s="10">
        <v>33513</v>
      </c>
      <c r="B2419" s="10">
        <v>35170</v>
      </c>
    </row>
    <row r="2420" spans="1:2" x14ac:dyDescent="0.25">
      <c r="A2420" s="10">
        <v>24280</v>
      </c>
      <c r="B2420" s="10">
        <v>35172</v>
      </c>
    </row>
    <row r="2421" spans="1:2" x14ac:dyDescent="0.25">
      <c r="A2421" s="11"/>
      <c r="B2421" s="10">
        <v>35174</v>
      </c>
    </row>
    <row r="2422" spans="1:2" x14ac:dyDescent="0.25">
      <c r="A2422" s="10">
        <v>32848</v>
      </c>
      <c r="B2422" s="10">
        <v>35175</v>
      </c>
    </row>
    <row r="2423" spans="1:2" x14ac:dyDescent="0.25">
      <c r="A2423" s="10">
        <v>28669</v>
      </c>
      <c r="B2423" s="10">
        <v>35177</v>
      </c>
    </row>
    <row r="2424" spans="1:2" x14ac:dyDescent="0.25">
      <c r="A2424" s="10">
        <v>34127</v>
      </c>
      <c r="B2424" s="10">
        <v>35178</v>
      </c>
    </row>
    <row r="2425" spans="1:2" x14ac:dyDescent="0.25">
      <c r="A2425" s="11"/>
      <c r="B2425" s="10">
        <v>35208</v>
      </c>
    </row>
    <row r="2426" spans="1:2" x14ac:dyDescent="0.25">
      <c r="A2426" s="11"/>
      <c r="B2426" s="10">
        <v>35212</v>
      </c>
    </row>
    <row r="2427" spans="1:2" x14ac:dyDescent="0.25">
      <c r="A2427" s="11"/>
      <c r="B2427" s="10">
        <v>35215</v>
      </c>
    </row>
    <row r="2428" spans="1:2" x14ac:dyDescent="0.25">
      <c r="A2428" s="11"/>
      <c r="B2428" s="10">
        <v>35217</v>
      </c>
    </row>
    <row r="2429" spans="1:2" x14ac:dyDescent="0.25">
      <c r="A2429" s="11"/>
      <c r="B2429" s="10">
        <v>35219</v>
      </c>
    </row>
    <row r="2430" spans="1:2" x14ac:dyDescent="0.25">
      <c r="A2430" s="11"/>
      <c r="B2430" s="10">
        <v>35221</v>
      </c>
    </row>
    <row r="2431" spans="1:2" x14ac:dyDescent="0.25">
      <c r="A2431" s="10">
        <v>34673</v>
      </c>
      <c r="B2431" s="10">
        <v>35222</v>
      </c>
    </row>
    <row r="2432" spans="1:2" x14ac:dyDescent="0.25">
      <c r="A2432" s="10">
        <v>34679</v>
      </c>
      <c r="B2432" s="10">
        <v>35223</v>
      </c>
    </row>
    <row r="2433" spans="1:2" x14ac:dyDescent="0.25">
      <c r="A2433" s="11"/>
      <c r="B2433" s="10">
        <v>35226</v>
      </c>
    </row>
    <row r="2434" spans="1:2" x14ac:dyDescent="0.25">
      <c r="A2434" s="11"/>
      <c r="B2434" s="10">
        <v>35227</v>
      </c>
    </row>
    <row r="2435" spans="1:2" x14ac:dyDescent="0.25">
      <c r="A2435" s="11"/>
      <c r="B2435" s="10">
        <v>35228</v>
      </c>
    </row>
    <row r="2436" spans="1:2" x14ac:dyDescent="0.25">
      <c r="A2436" s="11"/>
      <c r="B2436" s="10">
        <v>35232</v>
      </c>
    </row>
    <row r="2437" spans="1:2" x14ac:dyDescent="0.25">
      <c r="A2437" s="11"/>
      <c r="B2437" s="10">
        <v>35238</v>
      </c>
    </row>
    <row r="2438" spans="1:2" x14ac:dyDescent="0.25">
      <c r="A2438" s="11"/>
      <c r="B2438" s="10">
        <v>35269</v>
      </c>
    </row>
    <row r="2439" spans="1:2" x14ac:dyDescent="0.25">
      <c r="A2439" s="11"/>
      <c r="B2439" s="10">
        <v>35294</v>
      </c>
    </row>
    <row r="2440" spans="1:2" x14ac:dyDescent="0.25">
      <c r="A2440" s="11"/>
      <c r="B2440" s="10">
        <v>35298</v>
      </c>
    </row>
    <row r="2441" spans="1:2" x14ac:dyDescent="0.25">
      <c r="A2441" s="11"/>
      <c r="B2441" s="10">
        <v>35300</v>
      </c>
    </row>
    <row r="2442" spans="1:2" x14ac:dyDescent="0.25">
      <c r="A2442" s="11"/>
      <c r="B2442" s="10">
        <v>35306</v>
      </c>
    </row>
    <row r="2443" spans="1:2" x14ac:dyDescent="0.25">
      <c r="A2443" s="11"/>
      <c r="B2443" s="10">
        <v>35327</v>
      </c>
    </row>
    <row r="2444" spans="1:2" x14ac:dyDescent="0.25">
      <c r="A2444" s="11"/>
      <c r="B2444" s="10">
        <v>35332</v>
      </c>
    </row>
    <row r="2445" spans="1:2" x14ac:dyDescent="0.25">
      <c r="A2445" s="11"/>
      <c r="B2445" s="10">
        <v>35336</v>
      </c>
    </row>
    <row r="2446" spans="1:2" x14ac:dyDescent="0.25">
      <c r="A2446" s="11"/>
      <c r="B2446" s="10">
        <v>35338</v>
      </c>
    </row>
    <row r="2447" spans="1:2" x14ac:dyDescent="0.25">
      <c r="A2447" s="11"/>
      <c r="B2447" s="10">
        <v>35347</v>
      </c>
    </row>
    <row r="2448" spans="1:2" x14ac:dyDescent="0.25">
      <c r="A2448" s="11"/>
      <c r="B2448" s="10">
        <v>35349</v>
      </c>
    </row>
    <row r="2449" spans="1:2" x14ac:dyDescent="0.25">
      <c r="A2449" s="10">
        <v>34745</v>
      </c>
      <c r="B2449" s="10">
        <v>35350</v>
      </c>
    </row>
    <row r="2450" spans="1:2" x14ac:dyDescent="0.25">
      <c r="A2450" s="11"/>
      <c r="B2450" s="10">
        <v>35358</v>
      </c>
    </row>
    <row r="2451" spans="1:2" x14ac:dyDescent="0.25">
      <c r="A2451" s="10">
        <v>34751</v>
      </c>
      <c r="B2451" s="10">
        <v>35360</v>
      </c>
    </row>
    <row r="2452" spans="1:2" x14ac:dyDescent="0.25">
      <c r="A2452" s="11"/>
      <c r="B2452" s="10">
        <v>35366</v>
      </c>
    </row>
    <row r="2453" spans="1:2" x14ac:dyDescent="0.25">
      <c r="A2453" s="11"/>
      <c r="B2453" s="10">
        <v>35368</v>
      </c>
    </row>
    <row r="2454" spans="1:2" x14ac:dyDescent="0.25">
      <c r="A2454" s="10">
        <v>34612</v>
      </c>
      <c r="B2454" s="10">
        <v>35390</v>
      </c>
    </row>
    <row r="2455" spans="1:2" x14ac:dyDescent="0.25">
      <c r="A2455" s="10">
        <v>34790</v>
      </c>
      <c r="B2455" s="10">
        <v>35391</v>
      </c>
    </row>
    <row r="2456" spans="1:2" x14ac:dyDescent="0.25">
      <c r="A2456" s="11"/>
      <c r="B2456" s="10">
        <v>35394</v>
      </c>
    </row>
    <row r="2457" spans="1:2" x14ac:dyDescent="0.25">
      <c r="A2457" s="10">
        <v>34788</v>
      </c>
      <c r="B2457" s="10">
        <v>35395</v>
      </c>
    </row>
    <row r="2458" spans="1:2" x14ac:dyDescent="0.25">
      <c r="A2458" s="10">
        <v>34796</v>
      </c>
      <c r="B2458" s="10">
        <v>35396</v>
      </c>
    </row>
    <row r="2459" spans="1:2" x14ac:dyDescent="0.25">
      <c r="A2459" s="10">
        <v>34711</v>
      </c>
      <c r="B2459" s="10">
        <v>35397</v>
      </c>
    </row>
    <row r="2460" spans="1:2" x14ac:dyDescent="0.25">
      <c r="A2460" s="10">
        <v>34709</v>
      </c>
      <c r="B2460" s="10">
        <v>35408</v>
      </c>
    </row>
    <row r="2461" spans="1:2" x14ac:dyDescent="0.25">
      <c r="A2461" s="10">
        <v>34716</v>
      </c>
      <c r="B2461" s="10">
        <v>35409</v>
      </c>
    </row>
    <row r="2462" spans="1:2" x14ac:dyDescent="0.25">
      <c r="A2462" s="11"/>
      <c r="B2462" s="10">
        <v>35413</v>
      </c>
    </row>
    <row r="2463" spans="1:2" x14ac:dyDescent="0.25">
      <c r="A2463" s="11"/>
      <c r="B2463" s="10">
        <v>35415</v>
      </c>
    </row>
    <row r="2464" spans="1:2" x14ac:dyDescent="0.25">
      <c r="A2464" s="11"/>
      <c r="B2464" s="10">
        <v>35419</v>
      </c>
    </row>
    <row r="2465" spans="1:2" x14ac:dyDescent="0.25">
      <c r="A2465" s="11"/>
      <c r="B2465" s="10">
        <v>35423</v>
      </c>
    </row>
    <row r="2466" spans="1:2" x14ac:dyDescent="0.25">
      <c r="A2466" s="10">
        <v>34816</v>
      </c>
      <c r="B2466" s="10">
        <v>35424</v>
      </c>
    </row>
    <row r="2467" spans="1:2" x14ac:dyDescent="0.25">
      <c r="A2467" s="11"/>
      <c r="B2467" s="10">
        <v>35426</v>
      </c>
    </row>
    <row r="2468" spans="1:2" x14ac:dyDescent="0.25">
      <c r="A2468" s="10">
        <v>32237</v>
      </c>
      <c r="B2468" s="10">
        <v>35427</v>
      </c>
    </row>
    <row r="2469" spans="1:2" x14ac:dyDescent="0.25">
      <c r="A2469" s="10">
        <v>34743</v>
      </c>
      <c r="B2469" s="10">
        <v>35428</v>
      </c>
    </row>
    <row r="2470" spans="1:2" x14ac:dyDescent="0.25">
      <c r="A2470" s="11"/>
      <c r="B2470" s="10">
        <v>35430</v>
      </c>
    </row>
    <row r="2471" spans="1:2" x14ac:dyDescent="0.25">
      <c r="A2471" s="10">
        <v>34747</v>
      </c>
      <c r="B2471" s="10">
        <v>35433</v>
      </c>
    </row>
    <row r="2472" spans="1:2" x14ac:dyDescent="0.25">
      <c r="A2472" s="10">
        <v>34749</v>
      </c>
      <c r="B2472" s="10">
        <v>35434</v>
      </c>
    </row>
    <row r="2473" spans="1:2" x14ac:dyDescent="0.25">
      <c r="A2473" s="11"/>
      <c r="B2473" s="10">
        <v>35435</v>
      </c>
    </row>
    <row r="2474" spans="1:2" x14ac:dyDescent="0.25">
      <c r="A2474" s="11"/>
      <c r="B2474" s="10">
        <v>35437</v>
      </c>
    </row>
    <row r="2475" spans="1:2" x14ac:dyDescent="0.25">
      <c r="A2475" s="11"/>
      <c r="B2475" s="10">
        <v>35440</v>
      </c>
    </row>
    <row r="2476" spans="1:2" x14ac:dyDescent="0.25">
      <c r="A2476" s="11"/>
      <c r="B2476" s="10">
        <v>35442</v>
      </c>
    </row>
    <row r="2477" spans="1:2" x14ac:dyDescent="0.25">
      <c r="A2477" s="11"/>
      <c r="B2477" s="10">
        <v>35443</v>
      </c>
    </row>
    <row r="2478" spans="1:2" x14ac:dyDescent="0.25">
      <c r="A2478" s="10">
        <v>34769</v>
      </c>
      <c r="B2478" s="10">
        <v>35447</v>
      </c>
    </row>
    <row r="2479" spans="1:2" x14ac:dyDescent="0.25">
      <c r="A2479" s="10">
        <v>34792</v>
      </c>
      <c r="B2479" s="10">
        <v>35448</v>
      </c>
    </row>
    <row r="2480" spans="1:2" x14ac:dyDescent="0.25">
      <c r="A2480" s="11"/>
      <c r="B2480" s="10">
        <v>35464</v>
      </c>
    </row>
    <row r="2481" spans="1:2" x14ac:dyDescent="0.25">
      <c r="A2481" s="11"/>
      <c r="B2481" s="10">
        <v>35472</v>
      </c>
    </row>
    <row r="2482" spans="1:2" x14ac:dyDescent="0.25">
      <c r="A2482" s="11"/>
      <c r="B2482" s="10">
        <v>35474</v>
      </c>
    </row>
    <row r="2483" spans="1:2" x14ac:dyDescent="0.25">
      <c r="A2483" s="11"/>
      <c r="B2483" s="10">
        <v>35476</v>
      </c>
    </row>
    <row r="2484" spans="1:2" x14ac:dyDescent="0.25">
      <c r="A2484" s="11"/>
      <c r="B2484" s="10">
        <v>35478</v>
      </c>
    </row>
    <row r="2485" spans="1:2" x14ac:dyDescent="0.25">
      <c r="A2485" s="11"/>
      <c r="B2485" s="10">
        <v>35482</v>
      </c>
    </row>
    <row r="2486" spans="1:2" x14ac:dyDescent="0.25">
      <c r="A2486" s="11"/>
      <c r="B2486" s="10">
        <v>35486</v>
      </c>
    </row>
    <row r="2487" spans="1:2" x14ac:dyDescent="0.25">
      <c r="A2487" s="11"/>
      <c r="B2487" s="10">
        <v>35488</v>
      </c>
    </row>
    <row r="2488" spans="1:2" x14ac:dyDescent="0.25">
      <c r="A2488" s="11"/>
      <c r="B2488" s="10">
        <v>35490</v>
      </c>
    </row>
    <row r="2489" spans="1:2" x14ac:dyDescent="0.25">
      <c r="A2489" s="11"/>
      <c r="B2489" s="10">
        <v>35492</v>
      </c>
    </row>
    <row r="2490" spans="1:2" x14ac:dyDescent="0.25">
      <c r="A2490" s="11"/>
      <c r="B2490" s="10">
        <v>35494</v>
      </c>
    </row>
    <row r="2491" spans="1:2" x14ac:dyDescent="0.25">
      <c r="A2491" s="11"/>
      <c r="B2491" s="10">
        <v>35496</v>
      </c>
    </row>
    <row r="2492" spans="1:2" x14ac:dyDescent="0.25">
      <c r="A2492" s="11"/>
      <c r="B2492" s="10">
        <v>35498</v>
      </c>
    </row>
    <row r="2493" spans="1:2" x14ac:dyDescent="0.25">
      <c r="A2493" s="11"/>
      <c r="B2493" s="10">
        <v>35500</v>
      </c>
    </row>
    <row r="2494" spans="1:2" x14ac:dyDescent="0.25">
      <c r="A2494" s="11"/>
      <c r="B2494" s="10">
        <v>35504</v>
      </c>
    </row>
    <row r="2495" spans="1:2" x14ac:dyDescent="0.25">
      <c r="A2495" s="11"/>
      <c r="B2495" s="10">
        <v>35506</v>
      </c>
    </row>
    <row r="2496" spans="1:2" x14ac:dyDescent="0.25">
      <c r="A2496" s="11"/>
      <c r="B2496" s="10">
        <v>35508</v>
      </c>
    </row>
    <row r="2497" spans="1:2" x14ac:dyDescent="0.25">
      <c r="A2497" s="11"/>
      <c r="B2497" s="10">
        <v>35510</v>
      </c>
    </row>
    <row r="2498" spans="1:2" x14ac:dyDescent="0.25">
      <c r="A2498" s="11"/>
      <c r="B2498" s="10">
        <v>35512</v>
      </c>
    </row>
    <row r="2499" spans="1:2" x14ac:dyDescent="0.25">
      <c r="A2499" s="11"/>
      <c r="B2499" s="10">
        <v>35515</v>
      </c>
    </row>
    <row r="2500" spans="1:2" x14ac:dyDescent="0.25">
      <c r="A2500" s="11"/>
      <c r="B2500" s="10">
        <v>35520</v>
      </c>
    </row>
    <row r="2501" spans="1:2" x14ac:dyDescent="0.25">
      <c r="A2501" s="11"/>
      <c r="B2501" s="10">
        <v>35522</v>
      </c>
    </row>
    <row r="2502" spans="1:2" x14ac:dyDescent="0.25">
      <c r="A2502" s="11"/>
      <c r="B2502" s="10">
        <v>35524</v>
      </c>
    </row>
    <row r="2503" spans="1:2" x14ac:dyDescent="0.25">
      <c r="A2503" s="10">
        <v>34696</v>
      </c>
      <c r="B2503" s="10">
        <v>35526</v>
      </c>
    </row>
    <row r="2504" spans="1:2" x14ac:dyDescent="0.25">
      <c r="A2504" s="11"/>
      <c r="B2504" s="10">
        <v>35529</v>
      </c>
    </row>
    <row r="2505" spans="1:2" x14ac:dyDescent="0.25">
      <c r="A2505" s="11"/>
      <c r="B2505" s="10">
        <v>35532</v>
      </c>
    </row>
    <row r="2506" spans="1:2" x14ac:dyDescent="0.25">
      <c r="A2506" s="11"/>
      <c r="B2506" s="10">
        <v>35534</v>
      </c>
    </row>
    <row r="2507" spans="1:2" x14ac:dyDescent="0.25">
      <c r="A2507" s="11"/>
      <c r="B2507" s="10">
        <v>35536</v>
      </c>
    </row>
    <row r="2508" spans="1:2" x14ac:dyDescent="0.25">
      <c r="A2508" s="11"/>
      <c r="B2508" s="10">
        <v>35539</v>
      </c>
    </row>
    <row r="2509" spans="1:2" x14ac:dyDescent="0.25">
      <c r="A2509" s="11"/>
      <c r="B2509" s="10">
        <v>35540</v>
      </c>
    </row>
    <row r="2510" spans="1:2" x14ac:dyDescent="0.25">
      <c r="A2510" s="11"/>
      <c r="B2510" s="10">
        <v>35542</v>
      </c>
    </row>
    <row r="2511" spans="1:2" x14ac:dyDescent="0.25">
      <c r="A2511" s="10">
        <v>34781</v>
      </c>
      <c r="B2511" s="10">
        <v>35553</v>
      </c>
    </row>
    <row r="2512" spans="1:2" x14ac:dyDescent="0.25">
      <c r="A2512" s="10">
        <v>34850</v>
      </c>
      <c r="B2512" s="10">
        <v>35554</v>
      </c>
    </row>
    <row r="2513" spans="1:2" x14ac:dyDescent="0.25">
      <c r="A2513" s="11"/>
      <c r="B2513" s="10">
        <v>35594</v>
      </c>
    </row>
    <row r="2514" spans="1:2" x14ac:dyDescent="0.25">
      <c r="A2514" s="11"/>
      <c r="B2514" s="10">
        <v>35624</v>
      </c>
    </row>
    <row r="2515" spans="1:2" x14ac:dyDescent="0.25">
      <c r="A2515" s="11"/>
      <c r="B2515" s="10">
        <v>35626</v>
      </c>
    </row>
    <row r="2516" spans="1:2" x14ac:dyDescent="0.25">
      <c r="A2516" s="10">
        <v>35423</v>
      </c>
      <c r="B2516" s="10">
        <v>35627</v>
      </c>
    </row>
    <row r="2517" spans="1:2" x14ac:dyDescent="0.25">
      <c r="A2517" s="11"/>
      <c r="B2517" s="10">
        <v>35629</v>
      </c>
    </row>
    <row r="2518" spans="1:2" x14ac:dyDescent="0.25">
      <c r="A2518" s="10">
        <v>35294</v>
      </c>
      <c r="B2518" s="10">
        <v>35631</v>
      </c>
    </row>
    <row r="2519" spans="1:2" x14ac:dyDescent="0.25">
      <c r="A2519" s="10">
        <v>35368</v>
      </c>
      <c r="B2519" s="10">
        <v>35632</v>
      </c>
    </row>
    <row r="2520" spans="1:2" x14ac:dyDescent="0.25">
      <c r="A2520" s="10">
        <v>35430</v>
      </c>
      <c r="B2520" s="10">
        <v>35633</v>
      </c>
    </row>
    <row r="2521" spans="1:2" x14ac:dyDescent="0.25">
      <c r="A2521" s="11"/>
      <c r="B2521" s="10">
        <v>35640</v>
      </c>
    </row>
    <row r="2522" spans="1:2" x14ac:dyDescent="0.25">
      <c r="A2522" s="11"/>
      <c r="B2522" s="10">
        <v>35641</v>
      </c>
    </row>
    <row r="2523" spans="1:2" x14ac:dyDescent="0.25">
      <c r="A2523" s="11"/>
      <c r="B2523" s="10">
        <v>35644</v>
      </c>
    </row>
    <row r="2524" spans="1:2" x14ac:dyDescent="0.25">
      <c r="A2524" s="11"/>
      <c r="B2524" s="10">
        <v>35648</v>
      </c>
    </row>
    <row r="2525" spans="1:2" x14ac:dyDescent="0.25">
      <c r="A2525" s="10">
        <v>35366</v>
      </c>
      <c r="B2525" s="10">
        <v>35698</v>
      </c>
    </row>
    <row r="2526" spans="1:2" x14ac:dyDescent="0.25">
      <c r="A2526" s="10">
        <v>33321</v>
      </c>
      <c r="B2526" s="10">
        <v>35701</v>
      </c>
    </row>
    <row r="2527" spans="1:2" x14ac:dyDescent="0.25">
      <c r="A2527" s="10">
        <v>33475</v>
      </c>
      <c r="B2527" s="10">
        <v>35702</v>
      </c>
    </row>
    <row r="2528" spans="1:2" x14ac:dyDescent="0.25">
      <c r="A2528" s="10">
        <v>35358</v>
      </c>
      <c r="B2528" s="10">
        <v>35703</v>
      </c>
    </row>
    <row r="2529" spans="1:2" x14ac:dyDescent="0.25">
      <c r="A2529" s="10">
        <v>24331</v>
      </c>
      <c r="B2529" s="10">
        <v>35704</v>
      </c>
    </row>
    <row r="2530" spans="1:2" x14ac:dyDescent="0.25">
      <c r="A2530" s="10">
        <v>35217</v>
      </c>
      <c r="B2530" s="10">
        <v>35710</v>
      </c>
    </row>
    <row r="2531" spans="1:2" x14ac:dyDescent="0.25">
      <c r="A2531" s="10">
        <v>35215</v>
      </c>
      <c r="B2531" s="10">
        <v>35711</v>
      </c>
    </row>
    <row r="2532" spans="1:2" x14ac:dyDescent="0.25">
      <c r="A2532" s="10">
        <v>35105</v>
      </c>
      <c r="B2532" s="10">
        <v>35724</v>
      </c>
    </row>
    <row r="2533" spans="1:2" x14ac:dyDescent="0.25">
      <c r="A2533" s="11"/>
      <c r="B2533" s="10">
        <v>35730</v>
      </c>
    </row>
    <row r="2534" spans="1:2" x14ac:dyDescent="0.25">
      <c r="A2534" s="11"/>
      <c r="B2534" s="10">
        <v>35734</v>
      </c>
    </row>
    <row r="2535" spans="1:2" x14ac:dyDescent="0.25">
      <c r="A2535" s="11"/>
      <c r="B2535" s="10">
        <v>35737</v>
      </c>
    </row>
    <row r="2536" spans="1:2" x14ac:dyDescent="0.25">
      <c r="A2536" s="11"/>
      <c r="B2536" s="10">
        <v>35739</v>
      </c>
    </row>
    <row r="2537" spans="1:2" x14ac:dyDescent="0.25">
      <c r="A2537" s="11"/>
      <c r="B2537" s="10">
        <v>35740</v>
      </c>
    </row>
    <row r="2538" spans="1:2" x14ac:dyDescent="0.25">
      <c r="A2538" s="11"/>
      <c r="B2538" s="10">
        <v>35744</v>
      </c>
    </row>
    <row r="2539" spans="1:2" x14ac:dyDescent="0.25">
      <c r="A2539" s="11"/>
      <c r="B2539" s="10">
        <v>35747</v>
      </c>
    </row>
    <row r="2540" spans="1:2" x14ac:dyDescent="0.25">
      <c r="A2540" s="11"/>
      <c r="B2540" s="10">
        <v>35748</v>
      </c>
    </row>
    <row r="2541" spans="1:2" x14ac:dyDescent="0.25">
      <c r="A2541" s="11"/>
      <c r="B2541" s="10">
        <v>35751</v>
      </c>
    </row>
    <row r="2542" spans="1:2" x14ac:dyDescent="0.25">
      <c r="A2542" s="11"/>
      <c r="B2542" s="10">
        <v>35753</v>
      </c>
    </row>
    <row r="2543" spans="1:2" x14ac:dyDescent="0.25">
      <c r="A2543" s="11"/>
      <c r="B2543" s="10">
        <v>35755</v>
      </c>
    </row>
    <row r="2544" spans="1:2" x14ac:dyDescent="0.25">
      <c r="A2544" s="11"/>
      <c r="B2544" s="10">
        <v>35759</v>
      </c>
    </row>
    <row r="2545" spans="1:2" x14ac:dyDescent="0.25">
      <c r="A2545" s="11"/>
      <c r="B2545" s="10">
        <v>35761</v>
      </c>
    </row>
    <row r="2546" spans="1:2" x14ac:dyDescent="0.25">
      <c r="A2546" s="11"/>
      <c r="B2546" s="10">
        <v>35768</v>
      </c>
    </row>
    <row r="2547" spans="1:2" x14ac:dyDescent="0.25">
      <c r="A2547" s="11"/>
      <c r="B2547" s="10">
        <v>35771</v>
      </c>
    </row>
    <row r="2548" spans="1:2" x14ac:dyDescent="0.25">
      <c r="A2548" s="11"/>
      <c r="B2548" s="10">
        <v>35785</v>
      </c>
    </row>
    <row r="2549" spans="1:2" x14ac:dyDescent="0.25">
      <c r="A2549" s="11"/>
      <c r="B2549" s="10">
        <v>35786</v>
      </c>
    </row>
    <row r="2550" spans="1:2" x14ac:dyDescent="0.25">
      <c r="A2550" s="11"/>
      <c r="B2550" s="10">
        <v>35787</v>
      </c>
    </row>
    <row r="2551" spans="1:2" x14ac:dyDescent="0.25">
      <c r="A2551" s="11"/>
      <c r="B2551" s="10">
        <v>35788</v>
      </c>
    </row>
    <row r="2552" spans="1:2" x14ac:dyDescent="0.25">
      <c r="A2552" s="11"/>
      <c r="B2552" s="10">
        <v>35796</v>
      </c>
    </row>
    <row r="2553" spans="1:2" x14ac:dyDescent="0.25">
      <c r="A2553" s="11"/>
      <c r="B2553" s="10">
        <v>35805</v>
      </c>
    </row>
    <row r="2554" spans="1:2" x14ac:dyDescent="0.25">
      <c r="A2554" s="11"/>
      <c r="B2554" s="10">
        <v>35807</v>
      </c>
    </row>
    <row r="2555" spans="1:2" x14ac:dyDescent="0.25">
      <c r="A2555" s="11"/>
      <c r="B2555" s="10">
        <v>35808</v>
      </c>
    </row>
    <row r="2556" spans="1:2" x14ac:dyDescent="0.25">
      <c r="A2556" s="11"/>
      <c r="B2556" s="10">
        <v>35810</v>
      </c>
    </row>
    <row r="2557" spans="1:2" x14ac:dyDescent="0.25">
      <c r="A2557" s="11"/>
      <c r="B2557" s="10">
        <v>35812</v>
      </c>
    </row>
    <row r="2558" spans="1:2" x14ac:dyDescent="0.25">
      <c r="A2558" s="11"/>
      <c r="B2558" s="10">
        <v>35827</v>
      </c>
    </row>
    <row r="2559" spans="1:2" x14ac:dyDescent="0.25">
      <c r="A2559" s="11"/>
      <c r="B2559" s="10">
        <v>35829</v>
      </c>
    </row>
    <row r="2560" spans="1:2" x14ac:dyDescent="0.25">
      <c r="A2560" s="11"/>
      <c r="B2560" s="10">
        <v>35831</v>
      </c>
    </row>
    <row r="2561" spans="1:2" x14ac:dyDescent="0.25">
      <c r="A2561" s="11"/>
      <c r="B2561" s="10">
        <v>35833</v>
      </c>
    </row>
    <row r="2562" spans="1:2" x14ac:dyDescent="0.25">
      <c r="A2562" s="11"/>
      <c r="B2562" s="10">
        <v>35835</v>
      </c>
    </row>
    <row r="2563" spans="1:2" x14ac:dyDescent="0.25">
      <c r="A2563" s="11"/>
      <c r="B2563" s="10">
        <v>35837</v>
      </c>
    </row>
    <row r="2564" spans="1:2" x14ac:dyDescent="0.25">
      <c r="A2564" s="11"/>
      <c r="B2564" s="10">
        <v>35839</v>
      </c>
    </row>
    <row r="2565" spans="1:2" x14ac:dyDescent="0.25">
      <c r="A2565" s="11"/>
      <c r="B2565" s="10">
        <v>35841</v>
      </c>
    </row>
    <row r="2566" spans="1:2" x14ac:dyDescent="0.25">
      <c r="A2566" s="11"/>
      <c r="B2566" s="10">
        <v>35843</v>
      </c>
    </row>
    <row r="2567" spans="1:2" x14ac:dyDescent="0.25">
      <c r="A2567" s="11"/>
      <c r="B2567" s="10">
        <v>35846</v>
      </c>
    </row>
    <row r="2568" spans="1:2" x14ac:dyDescent="0.25">
      <c r="A2568" s="11"/>
      <c r="B2568" s="10">
        <v>35848</v>
      </c>
    </row>
    <row r="2569" spans="1:2" x14ac:dyDescent="0.25">
      <c r="A2569" s="11"/>
      <c r="B2569" s="10">
        <v>35850</v>
      </c>
    </row>
    <row r="2570" spans="1:2" x14ac:dyDescent="0.25">
      <c r="A2570" s="11"/>
      <c r="B2570" s="10">
        <v>35863</v>
      </c>
    </row>
    <row r="2571" spans="1:2" x14ac:dyDescent="0.25">
      <c r="A2571" s="11"/>
      <c r="B2571" s="10">
        <v>35864</v>
      </c>
    </row>
    <row r="2572" spans="1:2" x14ac:dyDescent="0.25">
      <c r="A2572" s="11"/>
      <c r="B2572" s="10">
        <v>35866</v>
      </c>
    </row>
    <row r="2573" spans="1:2" x14ac:dyDescent="0.25">
      <c r="A2573" s="10">
        <v>35650</v>
      </c>
      <c r="B2573" s="10">
        <v>35868</v>
      </c>
    </row>
    <row r="2574" spans="1:2" x14ac:dyDescent="0.25">
      <c r="A2574" s="10">
        <v>35629</v>
      </c>
      <c r="B2574" s="10">
        <v>35869</v>
      </c>
    </row>
    <row r="2575" spans="1:2" x14ac:dyDescent="0.25">
      <c r="A2575" s="11"/>
      <c r="B2575" s="10">
        <v>35878</v>
      </c>
    </row>
    <row r="2576" spans="1:2" x14ac:dyDescent="0.25">
      <c r="A2576" s="11"/>
      <c r="B2576" s="10">
        <v>35889</v>
      </c>
    </row>
    <row r="2577" spans="1:2" x14ac:dyDescent="0.25">
      <c r="A2577" s="11"/>
      <c r="B2577" s="10">
        <v>35891</v>
      </c>
    </row>
    <row r="2578" spans="1:2" x14ac:dyDescent="0.25">
      <c r="A2578" s="11"/>
      <c r="B2578" s="10">
        <v>35896</v>
      </c>
    </row>
    <row r="2579" spans="1:2" x14ac:dyDescent="0.25">
      <c r="A2579" s="11"/>
      <c r="B2579" s="10">
        <v>35897</v>
      </c>
    </row>
    <row r="2580" spans="1:2" x14ac:dyDescent="0.25">
      <c r="A2580" s="11"/>
      <c r="B2580" s="10">
        <v>35906</v>
      </c>
    </row>
    <row r="2581" spans="1:2" x14ac:dyDescent="0.25">
      <c r="A2581" s="11"/>
      <c r="B2581" s="10">
        <v>35912</v>
      </c>
    </row>
    <row r="2582" spans="1:2" x14ac:dyDescent="0.25">
      <c r="A2582" s="11"/>
      <c r="B2582" s="10">
        <v>35920</v>
      </c>
    </row>
    <row r="2583" spans="1:2" x14ac:dyDescent="0.25">
      <c r="A2583" s="10">
        <v>35693</v>
      </c>
      <c r="B2583" s="10">
        <v>35922</v>
      </c>
    </row>
    <row r="2584" spans="1:2" x14ac:dyDescent="0.25">
      <c r="A2584" s="11"/>
      <c r="B2584" s="10">
        <v>35931</v>
      </c>
    </row>
    <row r="2585" spans="1:2" x14ac:dyDescent="0.25">
      <c r="A2585" s="11"/>
      <c r="B2585" s="10">
        <v>35933</v>
      </c>
    </row>
    <row r="2586" spans="1:2" x14ac:dyDescent="0.25">
      <c r="A2586" s="11"/>
      <c r="B2586" s="10">
        <v>35935</v>
      </c>
    </row>
    <row r="2587" spans="1:2" x14ac:dyDescent="0.25">
      <c r="A2587" s="10">
        <v>35336</v>
      </c>
      <c r="B2587" s="10">
        <v>35936</v>
      </c>
    </row>
    <row r="2588" spans="1:2" x14ac:dyDescent="0.25">
      <c r="A2588" s="10">
        <v>35338</v>
      </c>
      <c r="B2588" s="10">
        <v>35937</v>
      </c>
    </row>
    <row r="2589" spans="1:2" x14ac:dyDescent="0.25">
      <c r="A2589" s="10">
        <v>35415</v>
      </c>
      <c r="B2589" s="10">
        <v>35938</v>
      </c>
    </row>
    <row r="2590" spans="1:2" x14ac:dyDescent="0.25">
      <c r="A2590" s="10">
        <v>35626</v>
      </c>
      <c r="B2590" s="10">
        <v>35941</v>
      </c>
    </row>
    <row r="2591" spans="1:2" x14ac:dyDescent="0.25">
      <c r="A2591" s="10">
        <v>35624</v>
      </c>
      <c r="B2591" s="10">
        <v>35942</v>
      </c>
    </row>
    <row r="2592" spans="1:2" x14ac:dyDescent="0.25">
      <c r="A2592" s="11"/>
      <c r="B2592" s="10">
        <v>35956</v>
      </c>
    </row>
    <row r="2593" spans="1:2" x14ac:dyDescent="0.25">
      <c r="A2593" s="11"/>
      <c r="B2593" s="10">
        <v>35973</v>
      </c>
    </row>
    <row r="2594" spans="1:2" x14ac:dyDescent="0.25">
      <c r="A2594" s="11"/>
      <c r="B2594" s="10">
        <v>35974</v>
      </c>
    </row>
    <row r="2595" spans="1:2" x14ac:dyDescent="0.25">
      <c r="A2595" s="11"/>
      <c r="B2595" s="10">
        <v>35983</v>
      </c>
    </row>
    <row r="2596" spans="1:2" x14ac:dyDescent="0.25">
      <c r="A2596" s="11"/>
      <c r="B2596" s="10">
        <v>35984</v>
      </c>
    </row>
    <row r="2597" spans="1:2" x14ac:dyDescent="0.25">
      <c r="A2597" s="11"/>
      <c r="B2597" s="10">
        <v>35985</v>
      </c>
    </row>
    <row r="2598" spans="1:2" x14ac:dyDescent="0.25">
      <c r="A2598" s="11"/>
      <c r="B2598" s="10">
        <v>35986</v>
      </c>
    </row>
    <row r="2599" spans="1:2" x14ac:dyDescent="0.25">
      <c r="A2599" s="11"/>
      <c r="B2599" s="10">
        <v>35989</v>
      </c>
    </row>
    <row r="2600" spans="1:2" x14ac:dyDescent="0.25">
      <c r="A2600" s="11"/>
      <c r="B2600" s="10">
        <v>35991</v>
      </c>
    </row>
    <row r="2601" spans="1:2" x14ac:dyDescent="0.25">
      <c r="A2601" s="11"/>
      <c r="B2601" s="10">
        <v>35993</v>
      </c>
    </row>
    <row r="2602" spans="1:2" x14ac:dyDescent="0.25">
      <c r="A2602" s="11"/>
      <c r="B2602" s="10">
        <v>35995</v>
      </c>
    </row>
    <row r="2603" spans="1:2" x14ac:dyDescent="0.25">
      <c r="A2603" s="11"/>
      <c r="B2603" s="10">
        <v>35996</v>
      </c>
    </row>
    <row r="2604" spans="1:2" x14ac:dyDescent="0.25">
      <c r="A2604" s="11"/>
      <c r="B2604" s="10">
        <v>35997</v>
      </c>
    </row>
    <row r="2605" spans="1:2" x14ac:dyDescent="0.25">
      <c r="A2605" s="11"/>
      <c r="B2605" s="10">
        <v>35998</v>
      </c>
    </row>
    <row r="2606" spans="1:2" x14ac:dyDescent="0.25">
      <c r="A2606" s="11"/>
      <c r="B2606" s="10">
        <v>35999</v>
      </c>
    </row>
    <row r="2607" spans="1:2" x14ac:dyDescent="0.25">
      <c r="A2607" s="11"/>
      <c r="B2607" s="10">
        <v>36001</v>
      </c>
    </row>
    <row r="2608" spans="1:2" x14ac:dyDescent="0.25">
      <c r="A2608" s="11"/>
      <c r="B2608" s="10">
        <v>36002</v>
      </c>
    </row>
    <row r="2609" spans="1:2" x14ac:dyDescent="0.25">
      <c r="A2609" s="11"/>
      <c r="B2609" s="10">
        <v>36003</v>
      </c>
    </row>
    <row r="2610" spans="1:2" x14ac:dyDescent="0.25">
      <c r="A2610" s="11"/>
      <c r="B2610" s="10">
        <v>36004</v>
      </c>
    </row>
    <row r="2611" spans="1:2" x14ac:dyDescent="0.25">
      <c r="A2611" s="11"/>
      <c r="B2611" s="10">
        <v>36005</v>
      </c>
    </row>
    <row r="2612" spans="1:2" x14ac:dyDescent="0.25">
      <c r="A2612" s="11"/>
      <c r="B2612" s="10">
        <v>36006</v>
      </c>
    </row>
    <row r="2613" spans="1:2" x14ac:dyDescent="0.25">
      <c r="A2613" s="11"/>
      <c r="B2613" s="10">
        <v>36007</v>
      </c>
    </row>
    <row r="2614" spans="1:2" x14ac:dyDescent="0.25">
      <c r="A2614" s="11"/>
      <c r="B2614" s="10">
        <v>36008</v>
      </c>
    </row>
    <row r="2615" spans="1:2" x14ac:dyDescent="0.25">
      <c r="A2615" s="11"/>
      <c r="B2615" s="10">
        <v>36009</v>
      </c>
    </row>
    <row r="2616" spans="1:2" x14ac:dyDescent="0.25">
      <c r="A2616" s="11"/>
      <c r="B2616" s="10">
        <v>36010</v>
      </c>
    </row>
    <row r="2617" spans="1:2" x14ac:dyDescent="0.25">
      <c r="A2617" s="11"/>
      <c r="B2617" s="10">
        <v>36011</v>
      </c>
    </row>
    <row r="2618" spans="1:2" x14ac:dyDescent="0.25">
      <c r="A2618" s="11"/>
      <c r="B2618" s="10">
        <v>36013</v>
      </c>
    </row>
    <row r="2619" spans="1:2" x14ac:dyDescent="0.25">
      <c r="A2619" s="11"/>
      <c r="B2619" s="10">
        <v>36020</v>
      </c>
    </row>
    <row r="2620" spans="1:2" x14ac:dyDescent="0.25">
      <c r="A2620" s="11"/>
      <c r="B2620" s="10">
        <v>36021</v>
      </c>
    </row>
    <row r="2621" spans="1:2" x14ac:dyDescent="0.25">
      <c r="A2621" s="11"/>
      <c r="B2621" s="10">
        <v>36028</v>
      </c>
    </row>
    <row r="2622" spans="1:2" x14ac:dyDescent="0.25">
      <c r="A2622" s="11"/>
      <c r="B2622" s="10">
        <v>36029</v>
      </c>
    </row>
    <row r="2623" spans="1:2" x14ac:dyDescent="0.25">
      <c r="A2623" s="11"/>
      <c r="B2623" s="10">
        <v>36032</v>
      </c>
    </row>
    <row r="2624" spans="1:2" x14ac:dyDescent="0.25">
      <c r="A2624" s="11"/>
      <c r="B2624" s="10">
        <v>36033</v>
      </c>
    </row>
    <row r="2625" spans="1:2" x14ac:dyDescent="0.25">
      <c r="A2625" s="11"/>
      <c r="B2625" s="10">
        <v>36035</v>
      </c>
    </row>
    <row r="2626" spans="1:2" x14ac:dyDescent="0.25">
      <c r="A2626" s="11"/>
      <c r="B2626" s="10">
        <v>36036</v>
      </c>
    </row>
    <row r="2627" spans="1:2" x14ac:dyDescent="0.25">
      <c r="A2627" s="11"/>
      <c r="B2627" s="10">
        <v>36038</v>
      </c>
    </row>
    <row r="2628" spans="1:2" x14ac:dyDescent="0.25">
      <c r="A2628" s="11"/>
      <c r="B2628" s="10">
        <v>36042</v>
      </c>
    </row>
    <row r="2629" spans="1:2" x14ac:dyDescent="0.25">
      <c r="A2629" s="11"/>
      <c r="B2629" s="10">
        <v>36043</v>
      </c>
    </row>
    <row r="2630" spans="1:2" x14ac:dyDescent="0.25">
      <c r="A2630" s="11"/>
      <c r="B2630" s="10">
        <v>36044</v>
      </c>
    </row>
    <row r="2631" spans="1:2" x14ac:dyDescent="0.25">
      <c r="A2631" s="11"/>
      <c r="B2631" s="10">
        <v>36047</v>
      </c>
    </row>
    <row r="2632" spans="1:2" x14ac:dyDescent="0.25">
      <c r="A2632" s="11"/>
      <c r="B2632" s="10">
        <v>36048</v>
      </c>
    </row>
    <row r="2633" spans="1:2" x14ac:dyDescent="0.25">
      <c r="A2633" s="11"/>
      <c r="B2633" s="10">
        <v>36053</v>
      </c>
    </row>
    <row r="2634" spans="1:2" x14ac:dyDescent="0.25">
      <c r="A2634" s="11"/>
      <c r="B2634" s="10">
        <v>36054</v>
      </c>
    </row>
    <row r="2635" spans="1:2" x14ac:dyDescent="0.25">
      <c r="A2635" s="11"/>
      <c r="B2635" s="10">
        <v>36059</v>
      </c>
    </row>
    <row r="2636" spans="1:2" x14ac:dyDescent="0.25">
      <c r="A2636" s="11"/>
      <c r="B2636" s="10">
        <v>36060</v>
      </c>
    </row>
    <row r="2637" spans="1:2" x14ac:dyDescent="0.25">
      <c r="A2637" s="11"/>
      <c r="B2637" s="10">
        <v>36061</v>
      </c>
    </row>
    <row r="2638" spans="1:2" x14ac:dyDescent="0.25">
      <c r="A2638" s="11"/>
      <c r="B2638" s="10">
        <v>36062</v>
      </c>
    </row>
    <row r="2639" spans="1:2" x14ac:dyDescent="0.25">
      <c r="A2639" s="11"/>
      <c r="B2639" s="10">
        <v>36065</v>
      </c>
    </row>
    <row r="2640" spans="1:2" x14ac:dyDescent="0.25">
      <c r="A2640" s="11"/>
      <c r="B2640" s="10">
        <v>36071</v>
      </c>
    </row>
    <row r="2641" spans="1:2" x14ac:dyDescent="0.25">
      <c r="A2641" s="11"/>
      <c r="B2641" s="10">
        <v>36074</v>
      </c>
    </row>
    <row r="2642" spans="1:2" x14ac:dyDescent="0.25">
      <c r="A2642" s="11"/>
      <c r="B2642" s="10">
        <v>36081</v>
      </c>
    </row>
    <row r="2643" spans="1:2" x14ac:dyDescent="0.25">
      <c r="A2643" s="11"/>
      <c r="B2643" s="10">
        <v>36082</v>
      </c>
    </row>
    <row r="2644" spans="1:2" x14ac:dyDescent="0.25">
      <c r="A2644" s="11"/>
      <c r="B2644" s="10">
        <v>36083</v>
      </c>
    </row>
    <row r="2645" spans="1:2" x14ac:dyDescent="0.25">
      <c r="A2645" s="11"/>
      <c r="B2645" s="10">
        <v>36085</v>
      </c>
    </row>
    <row r="2646" spans="1:2" x14ac:dyDescent="0.25">
      <c r="A2646" s="11"/>
      <c r="B2646" s="10">
        <v>36087</v>
      </c>
    </row>
    <row r="2647" spans="1:2" x14ac:dyDescent="0.25">
      <c r="A2647" s="11"/>
      <c r="B2647" s="10">
        <v>36088</v>
      </c>
    </row>
    <row r="2648" spans="1:2" x14ac:dyDescent="0.25">
      <c r="A2648" s="11"/>
      <c r="B2648" s="10">
        <v>36089</v>
      </c>
    </row>
    <row r="2649" spans="1:2" x14ac:dyDescent="0.25">
      <c r="A2649" s="10">
        <v>33526</v>
      </c>
      <c r="B2649" s="10">
        <v>36092</v>
      </c>
    </row>
    <row r="2650" spans="1:2" x14ac:dyDescent="0.25">
      <c r="A2650" s="10">
        <v>33526</v>
      </c>
      <c r="B2650" s="10">
        <v>36093</v>
      </c>
    </row>
    <row r="2651" spans="1:2" x14ac:dyDescent="0.25">
      <c r="A2651" s="10">
        <v>33526</v>
      </c>
      <c r="B2651" s="10">
        <v>36094</v>
      </c>
    </row>
    <row r="2652" spans="1:2" x14ac:dyDescent="0.25">
      <c r="A2652" s="11"/>
      <c r="B2652" s="10">
        <v>36095</v>
      </c>
    </row>
    <row r="2653" spans="1:2" x14ac:dyDescent="0.25">
      <c r="A2653" s="11"/>
      <c r="B2653" s="10">
        <v>36097</v>
      </c>
    </row>
    <row r="2654" spans="1:2" x14ac:dyDescent="0.25">
      <c r="A2654" s="11"/>
      <c r="B2654" s="10">
        <v>36099</v>
      </c>
    </row>
    <row r="2655" spans="1:2" x14ac:dyDescent="0.25">
      <c r="A2655" s="11"/>
      <c r="B2655" s="10">
        <v>36106</v>
      </c>
    </row>
    <row r="2656" spans="1:2" x14ac:dyDescent="0.25">
      <c r="A2656" s="11"/>
      <c r="B2656" s="10">
        <v>36107</v>
      </c>
    </row>
    <row r="2657" spans="1:2" x14ac:dyDescent="0.25">
      <c r="A2657" s="11"/>
      <c r="B2657" s="10">
        <v>36108</v>
      </c>
    </row>
    <row r="2658" spans="1:2" x14ac:dyDescent="0.25">
      <c r="A2658" s="11"/>
      <c r="B2658" s="10">
        <v>36109</v>
      </c>
    </row>
    <row r="2659" spans="1:2" x14ac:dyDescent="0.25">
      <c r="A2659" s="11"/>
      <c r="B2659" s="10">
        <v>36112</v>
      </c>
    </row>
    <row r="2660" spans="1:2" x14ac:dyDescent="0.25">
      <c r="A2660" s="11"/>
      <c r="B2660" s="10">
        <v>36113</v>
      </c>
    </row>
    <row r="2661" spans="1:2" x14ac:dyDescent="0.25">
      <c r="A2661" s="11"/>
      <c r="B2661" s="10">
        <v>36114</v>
      </c>
    </row>
    <row r="2662" spans="1:2" x14ac:dyDescent="0.25">
      <c r="A2662" s="11"/>
      <c r="B2662" s="10">
        <v>36115</v>
      </c>
    </row>
    <row r="2663" spans="1:2" x14ac:dyDescent="0.25">
      <c r="A2663" s="11"/>
      <c r="B2663" s="10">
        <v>36116</v>
      </c>
    </row>
    <row r="2664" spans="1:2" x14ac:dyDescent="0.25">
      <c r="A2664" s="11"/>
      <c r="B2664" s="10">
        <v>36117</v>
      </c>
    </row>
    <row r="2665" spans="1:2" x14ac:dyDescent="0.25">
      <c r="A2665" s="11"/>
      <c r="B2665" s="10">
        <v>36124</v>
      </c>
    </row>
    <row r="2666" spans="1:2" x14ac:dyDescent="0.25">
      <c r="A2666" s="11"/>
      <c r="B2666" s="10">
        <v>36125</v>
      </c>
    </row>
    <row r="2667" spans="1:2" x14ac:dyDescent="0.25">
      <c r="A2667" s="11"/>
      <c r="B2667" s="10">
        <v>36126</v>
      </c>
    </row>
    <row r="2668" spans="1:2" x14ac:dyDescent="0.25">
      <c r="A2668" s="11"/>
      <c r="B2668" s="10">
        <v>36127</v>
      </c>
    </row>
    <row r="2669" spans="1:2" x14ac:dyDescent="0.25">
      <c r="A2669" s="11"/>
      <c r="B2669" s="10">
        <v>36128</v>
      </c>
    </row>
    <row r="2670" spans="1:2" x14ac:dyDescent="0.25">
      <c r="A2670" s="11"/>
      <c r="B2670" s="10">
        <v>36129</v>
      </c>
    </row>
    <row r="2671" spans="1:2" x14ac:dyDescent="0.25">
      <c r="A2671" s="11"/>
      <c r="B2671" s="10">
        <v>36130</v>
      </c>
    </row>
    <row r="2672" spans="1:2" x14ac:dyDescent="0.25">
      <c r="A2672" s="11"/>
      <c r="B2672" s="10">
        <v>36132</v>
      </c>
    </row>
    <row r="2673" spans="1:2" x14ac:dyDescent="0.25">
      <c r="A2673" s="11"/>
      <c r="B2673" s="10">
        <v>36134</v>
      </c>
    </row>
    <row r="2674" spans="1:2" x14ac:dyDescent="0.25">
      <c r="A2674" s="11"/>
      <c r="B2674" s="10">
        <v>36138</v>
      </c>
    </row>
    <row r="2675" spans="1:2" x14ac:dyDescent="0.25">
      <c r="A2675" s="11"/>
      <c r="B2675" s="10">
        <v>36139</v>
      </c>
    </row>
    <row r="2676" spans="1:2" x14ac:dyDescent="0.25">
      <c r="A2676" s="11"/>
      <c r="B2676" s="10">
        <v>36140</v>
      </c>
    </row>
    <row r="2677" spans="1:2" x14ac:dyDescent="0.25">
      <c r="A2677" s="11"/>
      <c r="B2677" s="10">
        <v>36143</v>
      </c>
    </row>
    <row r="2678" spans="1:2" x14ac:dyDescent="0.25">
      <c r="A2678" s="11"/>
      <c r="B2678" s="10">
        <v>36144</v>
      </c>
    </row>
    <row r="2679" spans="1:2" x14ac:dyDescent="0.25">
      <c r="A2679" s="11"/>
      <c r="B2679" s="10">
        <v>36146</v>
      </c>
    </row>
    <row r="2680" spans="1:2" x14ac:dyDescent="0.25">
      <c r="A2680" s="11"/>
      <c r="B2680" s="10">
        <v>36148</v>
      </c>
    </row>
    <row r="2681" spans="1:2" x14ac:dyDescent="0.25">
      <c r="A2681" s="11"/>
      <c r="B2681" s="10">
        <v>36152</v>
      </c>
    </row>
    <row r="2682" spans="1:2" x14ac:dyDescent="0.25">
      <c r="A2682" s="11"/>
      <c r="B2682" s="10">
        <v>36153</v>
      </c>
    </row>
    <row r="2683" spans="1:2" x14ac:dyDescent="0.25">
      <c r="A2683" s="11"/>
      <c r="B2683" s="10">
        <v>36154</v>
      </c>
    </row>
    <row r="2684" spans="1:2" x14ac:dyDescent="0.25">
      <c r="A2684" s="11"/>
      <c r="B2684" s="10">
        <v>36156</v>
      </c>
    </row>
    <row r="2685" spans="1:2" x14ac:dyDescent="0.25">
      <c r="A2685" s="11"/>
      <c r="B2685" s="10">
        <v>36158</v>
      </c>
    </row>
    <row r="2686" spans="1:2" x14ac:dyDescent="0.25">
      <c r="A2686" s="11"/>
      <c r="B2686" s="10">
        <v>36160</v>
      </c>
    </row>
    <row r="2687" spans="1:2" x14ac:dyDescent="0.25">
      <c r="A2687" s="11"/>
      <c r="B2687" s="10">
        <v>36162</v>
      </c>
    </row>
    <row r="2688" spans="1:2" x14ac:dyDescent="0.25">
      <c r="A2688" s="11"/>
      <c r="B2688" s="10">
        <v>36164</v>
      </c>
    </row>
    <row r="2689" spans="1:2" x14ac:dyDescent="0.25">
      <c r="A2689" s="11"/>
      <c r="B2689" s="10">
        <v>36166</v>
      </c>
    </row>
    <row r="2690" spans="1:2" x14ac:dyDescent="0.25">
      <c r="A2690" s="11"/>
      <c r="B2690" s="10">
        <v>36168</v>
      </c>
    </row>
    <row r="2691" spans="1:2" x14ac:dyDescent="0.25">
      <c r="A2691" s="11"/>
      <c r="B2691" s="10">
        <v>36170</v>
      </c>
    </row>
    <row r="2692" spans="1:2" x14ac:dyDescent="0.25">
      <c r="A2692" s="11"/>
      <c r="B2692" s="10">
        <v>36173</v>
      </c>
    </row>
    <row r="2693" spans="1:2" x14ac:dyDescent="0.25">
      <c r="A2693" s="11"/>
      <c r="B2693" s="10">
        <v>36174</v>
      </c>
    </row>
    <row r="2694" spans="1:2" x14ac:dyDescent="0.25">
      <c r="A2694" s="11"/>
      <c r="B2694" s="10">
        <v>36176</v>
      </c>
    </row>
    <row r="2695" spans="1:2" x14ac:dyDescent="0.25">
      <c r="A2695" s="11"/>
      <c r="B2695" s="10">
        <v>36178</v>
      </c>
    </row>
    <row r="2696" spans="1:2" x14ac:dyDescent="0.25">
      <c r="A2696" s="11"/>
      <c r="B2696" s="10">
        <v>36179</v>
      </c>
    </row>
    <row r="2697" spans="1:2" x14ac:dyDescent="0.25">
      <c r="A2697" s="11"/>
      <c r="B2697" s="10">
        <v>36181</v>
      </c>
    </row>
    <row r="2698" spans="1:2" x14ac:dyDescent="0.25">
      <c r="A2698" s="11"/>
      <c r="B2698" s="10">
        <v>36185</v>
      </c>
    </row>
    <row r="2699" spans="1:2" x14ac:dyDescent="0.25">
      <c r="A2699" s="11"/>
      <c r="B2699" s="10">
        <v>36187</v>
      </c>
    </row>
    <row r="2700" spans="1:2" x14ac:dyDescent="0.25">
      <c r="A2700" s="11"/>
      <c r="B2700" s="10">
        <v>36189</v>
      </c>
    </row>
    <row r="2701" spans="1:2" x14ac:dyDescent="0.25">
      <c r="A2701" s="11"/>
      <c r="B2701" s="10">
        <v>36191</v>
      </c>
    </row>
    <row r="2702" spans="1:2" x14ac:dyDescent="0.25">
      <c r="A2702" s="11"/>
      <c r="B2702" s="10">
        <v>36193</v>
      </c>
    </row>
    <row r="2703" spans="1:2" x14ac:dyDescent="0.25">
      <c r="A2703" s="11"/>
      <c r="B2703" s="10">
        <v>36195</v>
      </c>
    </row>
    <row r="2704" spans="1:2" x14ac:dyDescent="0.25">
      <c r="A2704" s="11"/>
      <c r="B2704" s="10">
        <v>36197</v>
      </c>
    </row>
    <row r="2705" spans="1:2" x14ac:dyDescent="0.25">
      <c r="A2705" s="11"/>
      <c r="B2705" s="10">
        <v>36199</v>
      </c>
    </row>
    <row r="2706" spans="1:2" x14ac:dyDescent="0.25">
      <c r="A2706" s="11"/>
      <c r="B2706" s="10">
        <v>36201</v>
      </c>
    </row>
    <row r="2707" spans="1:2" x14ac:dyDescent="0.25">
      <c r="A2707" s="11"/>
      <c r="B2707" s="10">
        <v>36203</v>
      </c>
    </row>
    <row r="2708" spans="1:2" x14ac:dyDescent="0.25">
      <c r="A2708" s="11"/>
      <c r="B2708" s="10">
        <v>36205</v>
      </c>
    </row>
    <row r="2709" spans="1:2" x14ac:dyDescent="0.25">
      <c r="A2709" s="11"/>
      <c r="B2709" s="10">
        <v>36206</v>
      </c>
    </row>
    <row r="2710" spans="1:2" x14ac:dyDescent="0.25">
      <c r="A2710" s="11"/>
      <c r="B2710" s="10">
        <v>36209</v>
      </c>
    </row>
    <row r="2711" spans="1:2" x14ac:dyDescent="0.25">
      <c r="A2711" s="11"/>
      <c r="B2711" s="10">
        <v>36217</v>
      </c>
    </row>
    <row r="2712" spans="1:2" x14ac:dyDescent="0.25">
      <c r="A2712" s="11"/>
      <c r="B2712" s="10">
        <v>36219</v>
      </c>
    </row>
    <row r="2713" spans="1:2" x14ac:dyDescent="0.25">
      <c r="A2713" s="11"/>
      <c r="B2713" s="10">
        <v>36222</v>
      </c>
    </row>
    <row r="2714" spans="1:2" x14ac:dyDescent="0.25">
      <c r="A2714" s="11"/>
      <c r="B2714" s="10">
        <v>36229</v>
      </c>
    </row>
    <row r="2715" spans="1:2" x14ac:dyDescent="0.25">
      <c r="A2715" s="11"/>
      <c r="B2715" s="10">
        <v>36231</v>
      </c>
    </row>
    <row r="2716" spans="1:2" x14ac:dyDescent="0.25">
      <c r="A2716" s="11"/>
      <c r="B2716" s="10">
        <v>36233</v>
      </c>
    </row>
    <row r="2717" spans="1:2" x14ac:dyDescent="0.25">
      <c r="A2717" s="11"/>
      <c r="B2717" s="10">
        <v>36236</v>
      </c>
    </row>
    <row r="2718" spans="1:2" x14ac:dyDescent="0.25">
      <c r="A2718" s="11"/>
      <c r="B2718" s="10">
        <v>36237</v>
      </c>
    </row>
    <row r="2719" spans="1:2" x14ac:dyDescent="0.25">
      <c r="A2719" s="11"/>
      <c r="B2719" s="10">
        <v>36238</v>
      </c>
    </row>
    <row r="2720" spans="1:2" x14ac:dyDescent="0.25">
      <c r="A2720" s="11"/>
      <c r="B2720" s="10">
        <v>36240</v>
      </c>
    </row>
    <row r="2721" spans="1:2" x14ac:dyDescent="0.25">
      <c r="A2721" s="11"/>
      <c r="B2721" s="10">
        <v>36241</v>
      </c>
    </row>
    <row r="2722" spans="1:2" x14ac:dyDescent="0.25">
      <c r="A2722" s="11"/>
      <c r="B2722" s="10">
        <v>36249</v>
      </c>
    </row>
    <row r="2723" spans="1:2" x14ac:dyDescent="0.25">
      <c r="A2723" s="11"/>
      <c r="B2723" s="10">
        <v>36255</v>
      </c>
    </row>
    <row r="2724" spans="1:2" x14ac:dyDescent="0.25">
      <c r="A2724" s="11"/>
      <c r="B2724" s="10">
        <v>36256</v>
      </c>
    </row>
    <row r="2725" spans="1:2" x14ac:dyDescent="0.25">
      <c r="A2725" s="11"/>
      <c r="B2725" s="10">
        <v>36264</v>
      </c>
    </row>
    <row r="2726" spans="1:2" x14ac:dyDescent="0.25">
      <c r="A2726" s="11"/>
      <c r="B2726" s="10">
        <v>36266</v>
      </c>
    </row>
    <row r="2727" spans="1:2" x14ac:dyDescent="0.25">
      <c r="A2727" s="11"/>
      <c r="B2727" s="10">
        <v>36270</v>
      </c>
    </row>
    <row r="2728" spans="1:2" x14ac:dyDescent="0.25">
      <c r="A2728" s="11"/>
      <c r="B2728" s="10">
        <v>36276</v>
      </c>
    </row>
    <row r="2729" spans="1:2" x14ac:dyDescent="0.25">
      <c r="A2729" s="10">
        <v>33512</v>
      </c>
      <c r="B2729" s="10">
        <v>36279</v>
      </c>
    </row>
    <row r="2730" spans="1:2" x14ac:dyDescent="0.25">
      <c r="A2730" s="10">
        <v>33512</v>
      </c>
      <c r="B2730" s="10">
        <v>36281</v>
      </c>
    </row>
    <row r="2731" spans="1:2" x14ac:dyDescent="0.25">
      <c r="A2731" s="10">
        <v>33512</v>
      </c>
      <c r="B2731" s="10">
        <v>36286</v>
      </c>
    </row>
    <row r="2732" spans="1:2" x14ac:dyDescent="0.25">
      <c r="A2732" s="11"/>
      <c r="B2732" s="10">
        <v>36295</v>
      </c>
    </row>
    <row r="2733" spans="1:2" x14ac:dyDescent="0.25">
      <c r="A2733" s="11"/>
      <c r="B2733" s="10">
        <v>36296</v>
      </c>
    </row>
    <row r="2734" spans="1:2" x14ac:dyDescent="0.25">
      <c r="A2734" s="11"/>
      <c r="B2734" s="10">
        <v>36298</v>
      </c>
    </row>
    <row r="2735" spans="1:2" x14ac:dyDescent="0.25">
      <c r="A2735" s="11"/>
      <c r="B2735" s="10">
        <v>36302</v>
      </c>
    </row>
    <row r="2736" spans="1:2" x14ac:dyDescent="0.25">
      <c r="A2736" s="11"/>
      <c r="B2736" s="10">
        <v>36304</v>
      </c>
    </row>
    <row r="2737" spans="1:2" x14ac:dyDescent="0.25">
      <c r="A2737" s="11"/>
      <c r="B2737" s="10">
        <v>36306</v>
      </c>
    </row>
    <row r="2738" spans="1:2" x14ac:dyDescent="0.25">
      <c r="A2738" s="11"/>
      <c r="B2738" s="10">
        <v>36307</v>
      </c>
    </row>
    <row r="2739" spans="1:2" x14ac:dyDescent="0.25">
      <c r="A2739" s="10">
        <v>34499</v>
      </c>
      <c r="B2739" s="10">
        <v>36309</v>
      </c>
    </row>
    <row r="2740" spans="1:2" x14ac:dyDescent="0.25">
      <c r="A2740" s="10">
        <v>34499</v>
      </c>
      <c r="B2740" s="10">
        <v>36310</v>
      </c>
    </row>
    <row r="2741" spans="1:2" x14ac:dyDescent="0.25">
      <c r="A2741" s="10">
        <v>34499</v>
      </c>
      <c r="B2741" s="10">
        <v>36311</v>
      </c>
    </row>
    <row r="2742" spans="1:2" x14ac:dyDescent="0.25">
      <c r="A2742" s="10">
        <v>34499</v>
      </c>
      <c r="B2742" s="10">
        <v>36312</v>
      </c>
    </row>
    <row r="2743" spans="1:2" x14ac:dyDescent="0.25">
      <c r="A2743" s="10">
        <v>35294</v>
      </c>
      <c r="B2743" s="10">
        <v>36313</v>
      </c>
    </row>
    <row r="2744" spans="1:2" x14ac:dyDescent="0.25">
      <c r="A2744" s="10">
        <v>35294</v>
      </c>
      <c r="B2744" s="10">
        <v>36314</v>
      </c>
    </row>
    <row r="2745" spans="1:2" x14ac:dyDescent="0.25">
      <c r="A2745" s="10">
        <v>35294</v>
      </c>
      <c r="B2745" s="10">
        <v>36316</v>
      </c>
    </row>
    <row r="2746" spans="1:2" x14ac:dyDescent="0.25">
      <c r="A2746" s="11"/>
      <c r="B2746" s="10">
        <v>36317</v>
      </c>
    </row>
    <row r="2747" spans="1:2" x14ac:dyDescent="0.25">
      <c r="A2747" s="11"/>
      <c r="B2747" s="10">
        <v>36319</v>
      </c>
    </row>
    <row r="2748" spans="1:2" x14ac:dyDescent="0.25">
      <c r="A2748" s="10">
        <v>35294</v>
      </c>
      <c r="B2748" s="10">
        <v>36321</v>
      </c>
    </row>
    <row r="2749" spans="1:2" x14ac:dyDescent="0.25">
      <c r="A2749" s="10">
        <v>35430</v>
      </c>
      <c r="B2749" s="10">
        <v>36322</v>
      </c>
    </row>
    <row r="2750" spans="1:2" x14ac:dyDescent="0.25">
      <c r="A2750" s="10">
        <v>35430</v>
      </c>
      <c r="B2750" s="10">
        <v>36323</v>
      </c>
    </row>
    <row r="2751" spans="1:2" x14ac:dyDescent="0.25">
      <c r="A2751" s="10">
        <v>35430</v>
      </c>
      <c r="B2751" s="10">
        <v>36324</v>
      </c>
    </row>
    <row r="2752" spans="1:2" x14ac:dyDescent="0.25">
      <c r="A2752" s="10">
        <v>35430</v>
      </c>
      <c r="B2752" s="10">
        <v>36325</v>
      </c>
    </row>
    <row r="2753" spans="1:2" x14ac:dyDescent="0.25">
      <c r="A2753" s="10">
        <v>35368</v>
      </c>
      <c r="B2753" s="10">
        <v>36326</v>
      </c>
    </row>
    <row r="2754" spans="1:2" x14ac:dyDescent="0.25">
      <c r="A2754" s="10">
        <v>35368</v>
      </c>
      <c r="B2754" s="10">
        <v>36327</v>
      </c>
    </row>
    <row r="2755" spans="1:2" x14ac:dyDescent="0.25">
      <c r="A2755" s="10">
        <v>35368</v>
      </c>
      <c r="B2755" s="10">
        <v>36328</v>
      </c>
    </row>
    <row r="2756" spans="1:2" x14ac:dyDescent="0.25">
      <c r="A2756" s="10">
        <v>35368</v>
      </c>
      <c r="B2756" s="10">
        <v>36329</v>
      </c>
    </row>
    <row r="2757" spans="1:2" x14ac:dyDescent="0.25">
      <c r="A2757" s="11"/>
      <c r="B2757" s="10">
        <v>36330</v>
      </c>
    </row>
    <row r="2758" spans="1:2" x14ac:dyDescent="0.25">
      <c r="A2758" s="11"/>
      <c r="B2758" s="10">
        <v>36332</v>
      </c>
    </row>
    <row r="2759" spans="1:2" x14ac:dyDescent="0.25">
      <c r="A2759" s="11"/>
      <c r="B2759" s="10">
        <v>36334</v>
      </c>
    </row>
    <row r="2760" spans="1:2" x14ac:dyDescent="0.25">
      <c r="A2760" s="11"/>
      <c r="B2760" s="10">
        <v>36336</v>
      </c>
    </row>
    <row r="2761" spans="1:2" x14ac:dyDescent="0.25">
      <c r="A2761" s="11"/>
      <c r="B2761" s="10">
        <v>36338</v>
      </c>
    </row>
    <row r="2762" spans="1:2" x14ac:dyDescent="0.25">
      <c r="A2762" s="10">
        <v>35629</v>
      </c>
      <c r="B2762" s="10">
        <v>36340</v>
      </c>
    </row>
    <row r="2763" spans="1:2" x14ac:dyDescent="0.25">
      <c r="A2763" s="10">
        <v>35650</v>
      </c>
      <c r="B2763" s="10">
        <v>36341</v>
      </c>
    </row>
    <row r="2764" spans="1:2" x14ac:dyDescent="0.25">
      <c r="A2764" s="11"/>
      <c r="B2764" s="10">
        <v>36342</v>
      </c>
    </row>
    <row r="2765" spans="1:2" x14ac:dyDescent="0.25">
      <c r="A2765" s="10">
        <v>35650</v>
      </c>
      <c r="B2765" s="10">
        <v>36343</v>
      </c>
    </row>
    <row r="2766" spans="1:2" x14ac:dyDescent="0.25">
      <c r="A2766" s="10">
        <v>35650</v>
      </c>
      <c r="B2766" s="10">
        <v>36344</v>
      </c>
    </row>
    <row r="2767" spans="1:2" x14ac:dyDescent="0.25">
      <c r="A2767" s="10">
        <v>35650</v>
      </c>
      <c r="B2767" s="10">
        <v>36345</v>
      </c>
    </row>
    <row r="2768" spans="1:2" x14ac:dyDescent="0.25">
      <c r="A2768" s="10">
        <v>35693</v>
      </c>
      <c r="B2768" s="10">
        <v>36346</v>
      </c>
    </row>
    <row r="2769" spans="1:2" x14ac:dyDescent="0.25">
      <c r="A2769" s="10">
        <v>35629</v>
      </c>
      <c r="B2769" s="10">
        <v>36348</v>
      </c>
    </row>
    <row r="2770" spans="1:2" x14ac:dyDescent="0.25">
      <c r="A2770" s="10">
        <v>35629</v>
      </c>
      <c r="B2770" s="10">
        <v>36349</v>
      </c>
    </row>
    <row r="2771" spans="1:2" x14ac:dyDescent="0.25">
      <c r="A2771" s="10">
        <v>35629</v>
      </c>
      <c r="B2771" s="10">
        <v>36350</v>
      </c>
    </row>
    <row r="2772" spans="1:2" x14ac:dyDescent="0.25">
      <c r="A2772" s="10">
        <v>35693</v>
      </c>
      <c r="B2772" s="10">
        <v>36351</v>
      </c>
    </row>
    <row r="2773" spans="1:2" x14ac:dyDescent="0.25">
      <c r="A2773" s="10">
        <v>35693</v>
      </c>
      <c r="B2773" s="10">
        <v>36352</v>
      </c>
    </row>
    <row r="2774" spans="1:2" x14ac:dyDescent="0.25">
      <c r="A2774" s="10">
        <v>35693</v>
      </c>
      <c r="B2774" s="10">
        <v>36353</v>
      </c>
    </row>
    <row r="2775" spans="1:2" x14ac:dyDescent="0.25">
      <c r="A2775" s="11"/>
      <c r="B2775" s="10">
        <v>36355</v>
      </c>
    </row>
    <row r="2776" spans="1:2" x14ac:dyDescent="0.25">
      <c r="A2776" s="11"/>
      <c r="B2776" s="10">
        <v>36356</v>
      </c>
    </row>
    <row r="2777" spans="1:2" x14ac:dyDescent="0.25">
      <c r="A2777" s="11"/>
      <c r="B2777" s="10">
        <v>36357</v>
      </c>
    </row>
    <row r="2778" spans="1:2" x14ac:dyDescent="0.25">
      <c r="A2778" s="11"/>
      <c r="B2778" s="10">
        <v>36359</v>
      </c>
    </row>
    <row r="2779" spans="1:2" x14ac:dyDescent="0.25">
      <c r="A2779" s="11"/>
      <c r="B2779" s="10">
        <v>36361</v>
      </c>
    </row>
    <row r="2780" spans="1:2" x14ac:dyDescent="0.25">
      <c r="A2780" s="11"/>
      <c r="B2780" s="10">
        <v>36363</v>
      </c>
    </row>
    <row r="2781" spans="1:2" x14ac:dyDescent="0.25">
      <c r="A2781" s="11"/>
      <c r="B2781" s="10">
        <v>36365</v>
      </c>
    </row>
    <row r="2782" spans="1:2" x14ac:dyDescent="0.25">
      <c r="A2782" s="11"/>
      <c r="B2782" s="10">
        <v>36367</v>
      </c>
    </row>
    <row r="2783" spans="1:2" x14ac:dyDescent="0.25">
      <c r="A2783" s="11"/>
      <c r="B2783" s="10">
        <v>36369</v>
      </c>
    </row>
    <row r="2784" spans="1:2" x14ac:dyDescent="0.25">
      <c r="A2784" s="11"/>
      <c r="B2784" s="10">
        <v>36371</v>
      </c>
    </row>
    <row r="2785" spans="1:2" x14ac:dyDescent="0.25">
      <c r="A2785" s="11"/>
      <c r="B2785" s="10">
        <v>36373</v>
      </c>
    </row>
    <row r="2786" spans="1:2" x14ac:dyDescent="0.25">
      <c r="A2786" s="11"/>
      <c r="B2786" s="10">
        <v>36377</v>
      </c>
    </row>
    <row r="2787" spans="1:2" x14ac:dyDescent="0.25">
      <c r="A2787" s="11"/>
      <c r="B2787" s="10">
        <v>36379</v>
      </c>
    </row>
    <row r="2788" spans="1:2" x14ac:dyDescent="0.25">
      <c r="A2788" s="11"/>
      <c r="B2788" s="10">
        <v>36383</v>
      </c>
    </row>
    <row r="2789" spans="1:2" x14ac:dyDescent="0.25">
      <c r="A2789" s="11"/>
      <c r="B2789" s="10">
        <v>36385</v>
      </c>
    </row>
    <row r="2790" spans="1:2" x14ac:dyDescent="0.25">
      <c r="A2790" s="10">
        <v>35105</v>
      </c>
      <c r="B2790" s="10">
        <v>36393</v>
      </c>
    </row>
    <row r="2791" spans="1:2" x14ac:dyDescent="0.25">
      <c r="A2791" s="11"/>
      <c r="B2791" s="10">
        <v>36397</v>
      </c>
    </row>
    <row r="2792" spans="1:2" x14ac:dyDescent="0.25">
      <c r="A2792" s="11"/>
      <c r="B2792" s="10">
        <v>36399</v>
      </c>
    </row>
    <row r="2793" spans="1:2" x14ac:dyDescent="0.25">
      <c r="A2793" s="11"/>
      <c r="B2793" s="10">
        <v>36401</v>
      </c>
    </row>
    <row r="2794" spans="1:2" x14ac:dyDescent="0.25">
      <c r="A2794" s="11"/>
      <c r="B2794" s="10">
        <v>36403</v>
      </c>
    </row>
    <row r="2795" spans="1:2" x14ac:dyDescent="0.25">
      <c r="A2795" s="11"/>
      <c r="B2795" s="10">
        <v>36407</v>
      </c>
    </row>
    <row r="2796" spans="1:2" x14ac:dyDescent="0.25">
      <c r="A2796" s="10">
        <v>33532</v>
      </c>
      <c r="B2796" s="10">
        <v>36409</v>
      </c>
    </row>
    <row r="2797" spans="1:2" x14ac:dyDescent="0.25">
      <c r="A2797" s="11"/>
      <c r="B2797" s="10">
        <v>36414</v>
      </c>
    </row>
    <row r="2798" spans="1:2" x14ac:dyDescent="0.25">
      <c r="A2798" s="11"/>
      <c r="B2798" s="10">
        <v>36415</v>
      </c>
    </row>
    <row r="2799" spans="1:2" x14ac:dyDescent="0.25">
      <c r="A2799" s="11"/>
      <c r="B2799" s="10">
        <v>36416</v>
      </c>
    </row>
    <row r="2800" spans="1:2" x14ac:dyDescent="0.25">
      <c r="A2800" s="11"/>
      <c r="B2800" s="10">
        <v>36417</v>
      </c>
    </row>
    <row r="2801" spans="1:2" x14ac:dyDescent="0.25">
      <c r="A2801" s="11"/>
      <c r="B2801" s="10">
        <v>36418</v>
      </c>
    </row>
    <row r="2802" spans="1:2" x14ac:dyDescent="0.25">
      <c r="A2802" s="11"/>
      <c r="B2802" s="10">
        <v>36420</v>
      </c>
    </row>
    <row r="2803" spans="1:2" x14ac:dyDescent="0.25">
      <c r="A2803" s="11"/>
      <c r="B2803" s="10">
        <v>36421</v>
      </c>
    </row>
    <row r="2804" spans="1:2" x14ac:dyDescent="0.25">
      <c r="A2804" s="11"/>
      <c r="B2804" s="10">
        <v>36422</v>
      </c>
    </row>
    <row r="2805" spans="1:2" x14ac:dyDescent="0.25">
      <c r="A2805" s="11"/>
      <c r="B2805" s="10">
        <v>36424</v>
      </c>
    </row>
    <row r="2806" spans="1:2" x14ac:dyDescent="0.25">
      <c r="A2806" s="11"/>
      <c r="B2806" s="10">
        <v>36431</v>
      </c>
    </row>
    <row r="2807" spans="1:2" x14ac:dyDescent="0.25">
      <c r="A2807" s="11"/>
      <c r="B2807" s="10">
        <v>36432</v>
      </c>
    </row>
    <row r="2808" spans="1:2" x14ac:dyDescent="0.25">
      <c r="A2808" s="11"/>
      <c r="B2808" s="10">
        <v>36433</v>
      </c>
    </row>
    <row r="2809" spans="1:2" x14ac:dyDescent="0.25">
      <c r="A2809" s="11"/>
      <c r="B2809" s="10">
        <v>36435</v>
      </c>
    </row>
    <row r="2810" spans="1:2" x14ac:dyDescent="0.25">
      <c r="A2810" s="11"/>
      <c r="B2810" s="10">
        <v>36442</v>
      </c>
    </row>
    <row r="2811" spans="1:2" x14ac:dyDescent="0.25">
      <c r="A2811" s="11"/>
      <c r="B2811" s="10">
        <v>36447</v>
      </c>
    </row>
    <row r="2812" spans="1:2" x14ac:dyDescent="0.25">
      <c r="A2812" s="11"/>
      <c r="B2812" s="10"/>
    </row>
    <row r="2813" spans="1:2" x14ac:dyDescent="0.25">
      <c r="A2813" s="11"/>
      <c r="B2813" s="10"/>
    </row>
    <row r="2814" spans="1:2" x14ac:dyDescent="0.25">
      <c r="A2814" s="11"/>
      <c r="B2814" s="10"/>
    </row>
    <row r="2815" spans="1:2" x14ac:dyDescent="0.25">
      <c r="A2815" s="11"/>
      <c r="B2815" s="10"/>
    </row>
    <row r="2816" spans="1:2" x14ac:dyDescent="0.25">
      <c r="A2816" s="11"/>
      <c r="B2816" s="10"/>
    </row>
    <row r="2817" spans="2:2" x14ac:dyDescent="0.25">
      <c r="B2817" s="10"/>
    </row>
  </sheetData>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A1:H225"/>
  <sheetViews>
    <sheetView showGridLines="0" tabSelected="1" topLeftCell="A28" workbookViewId="0">
      <selection activeCell="D37" sqref="D37"/>
    </sheetView>
  </sheetViews>
  <sheetFormatPr defaultColWidth="11.42578125" defaultRowHeight="15" customHeight="1" x14ac:dyDescent="0.25"/>
  <cols>
    <col min="1" max="1" width="6.140625" bestFit="1" customWidth="1"/>
    <col min="2" max="2" width="54.28515625" bestFit="1" customWidth="1"/>
    <col min="3" max="3" width="19.7109375" bestFit="1" customWidth="1"/>
    <col min="4" max="4" width="39.7109375" style="73" customWidth="1"/>
    <col min="5" max="5" width="24.7109375" customWidth="1"/>
    <col min="6" max="6" width="32.85546875" style="73" customWidth="1"/>
    <col min="7" max="7" width="29.5703125" customWidth="1"/>
    <col min="8" max="8" width="45.28515625" style="143" customWidth="1"/>
  </cols>
  <sheetData>
    <row r="1" spans="1:8" s="121" customFormat="1" ht="33.75" customHeight="1" x14ac:dyDescent="0.25">
      <c r="A1" s="137" t="s">
        <v>20666</v>
      </c>
      <c r="B1" s="137" t="s">
        <v>20443</v>
      </c>
      <c r="C1" s="137" t="s">
        <v>20662</v>
      </c>
      <c r="D1" s="138" t="s">
        <v>20663</v>
      </c>
      <c r="E1" s="137" t="s">
        <v>3450</v>
      </c>
      <c r="F1" s="138" t="s">
        <v>20664</v>
      </c>
      <c r="G1" s="137" t="s">
        <v>3540</v>
      </c>
      <c r="H1" s="142" t="s">
        <v>20665</v>
      </c>
    </row>
    <row r="2" spans="1:8" s="140" customFormat="1" ht="15" customHeight="1" x14ac:dyDescent="0.2">
      <c r="A2" s="84">
        <v>1</v>
      </c>
      <c r="B2" s="84" t="s">
        <v>3536</v>
      </c>
      <c r="C2" s="84" t="s">
        <v>20460</v>
      </c>
      <c r="D2" s="84" t="s">
        <v>20620</v>
      </c>
      <c r="E2" s="84"/>
      <c r="F2" s="84"/>
      <c r="G2" s="84" t="s">
        <v>20668</v>
      </c>
      <c r="H2" s="84" t="s">
        <v>20669</v>
      </c>
    </row>
    <row r="3" spans="1:8" s="140" customFormat="1" ht="15" customHeight="1" x14ac:dyDescent="0.2">
      <c r="A3" s="84">
        <v>2</v>
      </c>
      <c r="B3" s="84" t="s">
        <v>3539</v>
      </c>
      <c r="C3" s="84" t="s">
        <v>20454</v>
      </c>
      <c r="D3" s="84" t="s">
        <v>20615</v>
      </c>
      <c r="E3" s="84"/>
      <c r="F3" s="84"/>
      <c r="G3" s="84" t="s">
        <v>20684</v>
      </c>
      <c r="H3" s="84" t="s">
        <v>20685</v>
      </c>
    </row>
    <row r="4" spans="1:8" s="140" customFormat="1" ht="15" customHeight="1" x14ac:dyDescent="0.2">
      <c r="A4" s="84">
        <v>3</v>
      </c>
      <c r="B4" s="84" t="s">
        <v>3538</v>
      </c>
      <c r="C4" s="84" t="s">
        <v>20454</v>
      </c>
      <c r="D4" s="84" t="s">
        <v>20615</v>
      </c>
      <c r="E4" s="84"/>
      <c r="F4" s="84"/>
      <c r="G4" s="84" t="s">
        <v>20712</v>
      </c>
      <c r="H4" s="84" t="s">
        <v>20718</v>
      </c>
    </row>
    <row r="5" spans="1:8" s="140" customFormat="1" ht="15" customHeight="1" x14ac:dyDescent="0.2">
      <c r="A5" s="84">
        <v>4</v>
      </c>
      <c r="B5" s="84" t="s">
        <v>3537</v>
      </c>
      <c r="C5" s="84" t="s">
        <v>20457</v>
      </c>
      <c r="D5" s="84" t="s">
        <v>20617</v>
      </c>
      <c r="E5" s="84"/>
      <c r="F5" s="84"/>
      <c r="G5" s="84" t="s">
        <v>20680</v>
      </c>
      <c r="H5" s="84" t="s">
        <v>20681</v>
      </c>
    </row>
    <row r="6" spans="1:8" s="140" customFormat="1" ht="15" customHeight="1" x14ac:dyDescent="0.2">
      <c r="A6" s="84">
        <v>5</v>
      </c>
      <c r="B6" s="84" t="s">
        <v>3535</v>
      </c>
      <c r="C6" s="84" t="s">
        <v>20457</v>
      </c>
      <c r="D6" s="84" t="s">
        <v>20617</v>
      </c>
      <c r="E6" s="84"/>
      <c r="F6" s="84"/>
      <c r="G6" s="84" t="s">
        <v>20705</v>
      </c>
      <c r="H6" s="84" t="s">
        <v>20706</v>
      </c>
    </row>
    <row r="7" spans="1:8" s="140" customFormat="1" ht="15" customHeight="1" x14ac:dyDescent="0.2">
      <c r="A7" s="84">
        <v>6</v>
      </c>
      <c r="B7" s="84" t="s">
        <v>3534</v>
      </c>
      <c r="C7" s="84" t="s">
        <v>20463</v>
      </c>
      <c r="D7" s="84" t="s">
        <v>20623</v>
      </c>
      <c r="E7" s="84"/>
      <c r="F7" s="84"/>
      <c r="G7" s="84" t="s">
        <v>20713</v>
      </c>
      <c r="H7" s="84" t="s">
        <v>20719</v>
      </c>
    </row>
    <row r="8" spans="1:8" s="140" customFormat="1" ht="15" customHeight="1" x14ac:dyDescent="0.2">
      <c r="A8" s="84">
        <v>7</v>
      </c>
      <c r="B8" s="84" t="s">
        <v>3533</v>
      </c>
      <c r="C8" s="84" t="s">
        <v>20698</v>
      </c>
      <c r="D8" s="84" t="s">
        <v>20701</v>
      </c>
      <c r="E8" s="84"/>
      <c r="F8" s="84"/>
      <c r="G8" s="84" t="s">
        <v>20668</v>
      </c>
      <c r="H8" s="84" t="s">
        <v>20669</v>
      </c>
    </row>
    <row r="9" spans="1:8" s="140" customFormat="1" ht="15" customHeight="1" x14ac:dyDescent="0.2">
      <c r="A9" s="84">
        <v>8</v>
      </c>
      <c r="B9" s="84" t="s">
        <v>3532</v>
      </c>
      <c r="C9" s="84" t="s">
        <v>20463</v>
      </c>
      <c r="D9" s="84" t="s">
        <v>20623</v>
      </c>
      <c r="E9" s="84"/>
      <c r="F9" s="84"/>
      <c r="G9" s="84" t="s">
        <v>20466</v>
      </c>
      <c r="H9" s="84" t="s">
        <v>20626</v>
      </c>
    </row>
    <row r="10" spans="1:8" s="140" customFormat="1" ht="15" customHeight="1" x14ac:dyDescent="0.2">
      <c r="A10" s="84">
        <v>9</v>
      </c>
      <c r="B10" s="84" t="s">
        <v>3531</v>
      </c>
      <c r="C10" s="84" t="s">
        <v>20463</v>
      </c>
      <c r="D10" s="84" t="s">
        <v>20623</v>
      </c>
      <c r="E10" s="84"/>
      <c r="F10" s="84"/>
      <c r="G10" s="84" t="s">
        <v>20466</v>
      </c>
      <c r="H10" s="84" t="s">
        <v>20626</v>
      </c>
    </row>
    <row r="11" spans="1:8" s="140" customFormat="1" ht="15" customHeight="1" x14ac:dyDescent="0.2">
      <c r="A11" s="84">
        <v>10</v>
      </c>
      <c r="B11" s="84" t="s">
        <v>3530</v>
      </c>
      <c r="C11" s="84" t="s">
        <v>20475</v>
      </c>
      <c r="D11" s="84" t="s">
        <v>20639</v>
      </c>
      <c r="E11" s="84"/>
      <c r="F11" s="84"/>
      <c r="G11" s="84" t="s">
        <v>20670</v>
      </c>
      <c r="H11" s="84" t="s">
        <v>20671</v>
      </c>
    </row>
    <row r="12" spans="1:8" s="140" customFormat="1" ht="15" customHeight="1" x14ac:dyDescent="0.2">
      <c r="A12" s="84">
        <v>11</v>
      </c>
      <c r="B12" s="84" t="s">
        <v>3527</v>
      </c>
      <c r="C12" s="84" t="s">
        <v>20465</v>
      </c>
      <c r="D12" s="84" t="s">
        <v>20625</v>
      </c>
      <c r="E12" s="84"/>
      <c r="F12" s="84"/>
      <c r="G12" s="84" t="s">
        <v>20682</v>
      </c>
      <c r="H12" s="84" t="s">
        <v>20683</v>
      </c>
    </row>
    <row r="13" spans="1:8" s="140" customFormat="1" ht="15" customHeight="1" x14ac:dyDescent="0.2">
      <c r="A13" s="84">
        <v>12</v>
      </c>
      <c r="B13" s="84" t="s">
        <v>3526</v>
      </c>
      <c r="C13" s="84" t="s">
        <v>20460</v>
      </c>
      <c r="D13" s="84" t="s">
        <v>20620</v>
      </c>
      <c r="E13" s="84"/>
      <c r="F13" s="84"/>
      <c r="G13" s="84" t="s">
        <v>20728</v>
      </c>
      <c r="H13" s="84" t="s">
        <v>20743</v>
      </c>
    </row>
    <row r="14" spans="1:8" s="140" customFormat="1" ht="15" customHeight="1" x14ac:dyDescent="0.2">
      <c r="A14" s="84">
        <v>13</v>
      </c>
      <c r="B14" s="84" t="s">
        <v>3022</v>
      </c>
      <c r="C14" s="84" t="s">
        <v>20707</v>
      </c>
      <c r="D14" s="84" t="s">
        <v>20711</v>
      </c>
      <c r="E14" s="84"/>
      <c r="F14" s="84"/>
      <c r="G14" s="84" t="s">
        <v>20729</v>
      </c>
      <c r="H14" s="84" t="s">
        <v>20744</v>
      </c>
    </row>
    <row r="15" spans="1:8" s="140" customFormat="1" ht="15" customHeight="1" x14ac:dyDescent="0.2">
      <c r="A15" s="84">
        <v>14</v>
      </c>
      <c r="B15" s="84" t="s">
        <v>3525</v>
      </c>
      <c r="C15" s="84" t="s">
        <v>20698</v>
      </c>
      <c r="D15" s="84" t="s">
        <v>20701</v>
      </c>
      <c r="E15" s="84"/>
      <c r="F15" s="84"/>
      <c r="G15" s="84" t="s">
        <v>20678</v>
      </c>
      <c r="H15" s="84" t="s">
        <v>20679</v>
      </c>
    </row>
    <row r="16" spans="1:8" s="140" customFormat="1" ht="15" customHeight="1" x14ac:dyDescent="0.2">
      <c r="A16" s="84">
        <v>15</v>
      </c>
      <c r="B16" s="84" t="s">
        <v>3524</v>
      </c>
      <c r="C16" s="84" t="s">
        <v>20457</v>
      </c>
      <c r="D16" s="84" t="s">
        <v>20617</v>
      </c>
      <c r="E16" s="84"/>
      <c r="F16" s="84"/>
      <c r="G16" s="84" t="s">
        <v>20730</v>
      </c>
      <c r="H16" s="84" t="s">
        <v>20738</v>
      </c>
    </row>
    <row r="17" spans="1:8" s="140" customFormat="1" ht="15" customHeight="1" x14ac:dyDescent="0.2">
      <c r="A17" s="84">
        <v>16</v>
      </c>
      <c r="B17" s="84" t="s">
        <v>3523</v>
      </c>
      <c r="C17" s="84" t="s">
        <v>20457</v>
      </c>
      <c r="D17" s="84" t="s">
        <v>20617</v>
      </c>
      <c r="E17" s="84"/>
      <c r="F17" s="84"/>
      <c r="G17" s="84" t="s">
        <v>20713</v>
      </c>
      <c r="H17" s="84" t="s">
        <v>20719</v>
      </c>
    </row>
    <row r="18" spans="1:8" s="140" customFormat="1" ht="15" customHeight="1" x14ac:dyDescent="0.2">
      <c r="A18" s="84">
        <v>17</v>
      </c>
      <c r="B18" s="84" t="s">
        <v>3522</v>
      </c>
      <c r="C18" s="84" t="s">
        <v>20699</v>
      </c>
      <c r="D18" s="84" t="s">
        <v>20702</v>
      </c>
      <c r="E18" s="84"/>
      <c r="F18" s="84"/>
      <c r="G18" s="84" t="s">
        <v>20703</v>
      </c>
      <c r="H18" s="84" t="s">
        <v>20704</v>
      </c>
    </row>
    <row r="19" spans="1:8" s="140" customFormat="1" ht="15" customHeight="1" x14ac:dyDescent="0.2">
      <c r="A19" s="84">
        <v>18</v>
      </c>
      <c r="B19" s="84" t="s">
        <v>3521</v>
      </c>
      <c r="C19" s="84" t="s">
        <v>20707</v>
      </c>
      <c r="D19" s="84" t="s">
        <v>20711</v>
      </c>
      <c r="E19" s="84"/>
      <c r="F19" s="84"/>
      <c r="G19" s="84" t="s">
        <v>20713</v>
      </c>
      <c r="H19" s="84" t="s">
        <v>20719</v>
      </c>
    </row>
    <row r="20" spans="1:8" s="140" customFormat="1" ht="15" customHeight="1" x14ac:dyDescent="0.2">
      <c r="A20" s="84">
        <v>19</v>
      </c>
      <c r="B20" s="84" t="s">
        <v>3520</v>
      </c>
      <c r="C20" s="84" t="s">
        <v>20698</v>
      </c>
      <c r="D20" s="84" t="s">
        <v>20701</v>
      </c>
      <c r="E20" s="84"/>
      <c r="F20" s="84"/>
      <c r="G20" s="84" t="s">
        <v>20678</v>
      </c>
      <c r="H20" s="84" t="s">
        <v>20679</v>
      </c>
    </row>
    <row r="21" spans="1:8" s="140" customFormat="1" ht="15" customHeight="1" x14ac:dyDescent="0.2">
      <c r="A21" s="84">
        <v>20</v>
      </c>
      <c r="B21" s="84" t="s">
        <v>3519</v>
      </c>
      <c r="C21" s="84" t="s">
        <v>20475</v>
      </c>
      <c r="D21" s="84" t="s">
        <v>20639</v>
      </c>
      <c r="E21" s="84"/>
      <c r="F21" s="84"/>
      <c r="G21" s="84" t="s">
        <v>20473</v>
      </c>
      <c r="H21" s="84" t="s">
        <v>20637</v>
      </c>
    </row>
    <row r="22" spans="1:8" s="140" customFormat="1" ht="15" customHeight="1" x14ac:dyDescent="0.2">
      <c r="A22" s="84">
        <v>21</v>
      </c>
      <c r="B22" s="84" t="s">
        <v>3518</v>
      </c>
      <c r="C22" s="84" t="s">
        <v>20475</v>
      </c>
      <c r="D22" s="84" t="s">
        <v>20639</v>
      </c>
      <c r="E22" s="84"/>
      <c r="F22" s="84"/>
      <c r="G22" s="84" t="s">
        <v>20670</v>
      </c>
      <c r="H22" s="84" t="s">
        <v>20671</v>
      </c>
    </row>
    <row r="23" spans="1:8" s="140" customFormat="1" ht="15" customHeight="1" x14ac:dyDescent="0.2">
      <c r="A23" s="84">
        <v>22</v>
      </c>
      <c r="B23" s="84" t="s">
        <v>3517</v>
      </c>
      <c r="C23" s="84" t="s">
        <v>20690</v>
      </c>
      <c r="D23" s="84" t="s">
        <v>20691</v>
      </c>
      <c r="E23" s="84"/>
      <c r="F23" s="84"/>
      <c r="G23" s="84" t="s">
        <v>20670</v>
      </c>
      <c r="H23" s="84" t="s">
        <v>20671</v>
      </c>
    </row>
    <row r="24" spans="1:8" s="140" customFormat="1" ht="15" customHeight="1" x14ac:dyDescent="0.2">
      <c r="A24" s="84">
        <v>23</v>
      </c>
      <c r="B24" s="84" t="s">
        <v>3516</v>
      </c>
      <c r="C24" s="84" t="s">
        <v>20475</v>
      </c>
      <c r="D24" s="84" t="s">
        <v>20639</v>
      </c>
      <c r="E24" s="84"/>
      <c r="F24" s="84"/>
      <c r="G24" s="84" t="s">
        <v>20670</v>
      </c>
      <c r="H24" s="84" t="s">
        <v>20671</v>
      </c>
    </row>
    <row r="25" spans="1:8" s="140" customFormat="1" ht="15" customHeight="1" x14ac:dyDescent="0.2">
      <c r="A25" s="84">
        <v>24</v>
      </c>
      <c r="B25" s="84" t="s">
        <v>7617</v>
      </c>
      <c r="C25" s="84" t="s">
        <v>20690</v>
      </c>
      <c r="D25" s="84" t="s">
        <v>20691</v>
      </c>
      <c r="E25" s="84"/>
      <c r="F25" s="84"/>
      <c r="G25" s="84" t="s">
        <v>20672</v>
      </c>
      <c r="H25" s="84" t="s">
        <v>20673</v>
      </c>
    </row>
    <row r="26" spans="1:8" s="140" customFormat="1" ht="15" customHeight="1" x14ac:dyDescent="0.2">
      <c r="A26" s="84">
        <v>25</v>
      </c>
      <c r="B26" s="84" t="s">
        <v>3514</v>
      </c>
      <c r="C26" s="84" t="s">
        <v>20475</v>
      </c>
      <c r="D26" s="84" t="s">
        <v>20639</v>
      </c>
      <c r="E26" s="84"/>
      <c r="F26" s="84"/>
      <c r="G26" s="84" t="s">
        <v>20730</v>
      </c>
      <c r="H26" s="84" t="s">
        <v>20738</v>
      </c>
    </row>
    <row r="27" spans="1:8" s="140" customFormat="1" ht="15" customHeight="1" x14ac:dyDescent="0.2">
      <c r="A27" s="84">
        <v>26</v>
      </c>
      <c r="B27" s="84" t="s">
        <v>2011</v>
      </c>
      <c r="C27" s="84" t="s">
        <v>20697</v>
      </c>
      <c r="D27" s="84" t="s">
        <v>20700</v>
      </c>
      <c r="E27" s="84"/>
      <c r="F27" s="84"/>
      <c r="G27" s="84" t="s">
        <v>20731</v>
      </c>
      <c r="H27" s="84" t="s">
        <v>20745</v>
      </c>
    </row>
    <row r="28" spans="1:8" s="140" customFormat="1" ht="15" customHeight="1" x14ac:dyDescent="0.2">
      <c r="A28" s="84">
        <v>27</v>
      </c>
      <c r="B28" s="84" t="s">
        <v>3513</v>
      </c>
      <c r="C28" s="84" t="s">
        <v>20465</v>
      </c>
      <c r="D28" s="84" t="s">
        <v>20625</v>
      </c>
      <c r="E28" s="84"/>
      <c r="F28" s="84"/>
      <c r="G28" s="84" t="s">
        <v>20668</v>
      </c>
      <c r="H28" s="84" t="s">
        <v>20669</v>
      </c>
    </row>
    <row r="29" spans="1:8" s="140" customFormat="1" ht="15" customHeight="1" x14ac:dyDescent="0.2">
      <c r="A29" s="84">
        <v>28</v>
      </c>
      <c r="B29" s="84" t="s">
        <v>3512</v>
      </c>
      <c r="C29" s="84" t="s">
        <v>20726</v>
      </c>
      <c r="D29" s="84" t="s">
        <v>20727</v>
      </c>
      <c r="E29" s="84"/>
      <c r="F29" s="84"/>
      <c r="G29" s="84" t="s">
        <v>20732</v>
      </c>
      <c r="H29" s="84" t="s">
        <v>20746</v>
      </c>
    </row>
    <row r="30" spans="1:8" s="140" customFormat="1" ht="15" customHeight="1" x14ac:dyDescent="0.2">
      <c r="A30" s="84">
        <v>29</v>
      </c>
      <c r="B30" s="84" t="s">
        <v>3511</v>
      </c>
      <c r="C30" s="84" t="s">
        <v>20463</v>
      </c>
      <c r="D30" s="84" t="s">
        <v>20623</v>
      </c>
      <c r="E30" s="84"/>
      <c r="F30" s="84"/>
      <c r="G30" s="84" t="s">
        <v>20466</v>
      </c>
      <c r="H30" s="84" t="s">
        <v>20626</v>
      </c>
    </row>
    <row r="31" spans="1:8" s="140" customFormat="1" ht="15" customHeight="1" x14ac:dyDescent="0.2">
      <c r="A31" s="84">
        <v>30</v>
      </c>
      <c r="B31" s="84" t="s">
        <v>3510</v>
      </c>
      <c r="C31" s="84" t="s">
        <v>20463</v>
      </c>
      <c r="D31" s="84" t="s">
        <v>20623</v>
      </c>
      <c r="E31" s="84"/>
      <c r="F31" s="84"/>
      <c r="G31" s="84" t="s">
        <v>20714</v>
      </c>
      <c r="H31" s="84" t="s">
        <v>20739</v>
      </c>
    </row>
    <row r="32" spans="1:8" s="140" customFormat="1" ht="15" customHeight="1" x14ac:dyDescent="0.2">
      <c r="A32" s="84">
        <v>31</v>
      </c>
      <c r="B32" s="84" t="s">
        <v>3509</v>
      </c>
      <c r="C32" s="84" t="s">
        <v>20475</v>
      </c>
      <c r="D32" s="84" t="s">
        <v>20639</v>
      </c>
      <c r="E32" s="84"/>
      <c r="F32" s="84"/>
      <c r="G32" s="84" t="s">
        <v>20473</v>
      </c>
      <c r="H32" s="84" t="s">
        <v>20637</v>
      </c>
    </row>
    <row r="33" spans="1:8" s="140" customFormat="1" ht="15" customHeight="1" x14ac:dyDescent="0.2">
      <c r="A33" s="84">
        <v>32</v>
      </c>
      <c r="B33" s="84" t="s">
        <v>3508</v>
      </c>
      <c r="C33" s="84" t="s">
        <v>20688</v>
      </c>
      <c r="D33" s="84" t="s">
        <v>20689</v>
      </c>
      <c r="E33" s="84"/>
      <c r="F33" s="84"/>
      <c r="G33" s="84" t="s">
        <v>20672</v>
      </c>
      <c r="H33" s="84" t="s">
        <v>20673</v>
      </c>
    </row>
    <row r="34" spans="1:8" s="140" customFormat="1" ht="15" customHeight="1" x14ac:dyDescent="0.2">
      <c r="A34" s="84">
        <v>33</v>
      </c>
      <c r="B34" s="84" t="s">
        <v>3507</v>
      </c>
      <c r="C34" s="84" t="s">
        <v>20690</v>
      </c>
      <c r="D34" s="84" t="s">
        <v>20691</v>
      </c>
      <c r="E34" s="84"/>
      <c r="F34" s="84"/>
      <c r="G34" s="84" t="s">
        <v>20715</v>
      </c>
      <c r="H34" s="84" t="s">
        <v>20720</v>
      </c>
    </row>
    <row r="35" spans="1:8" s="140" customFormat="1" ht="15" customHeight="1" x14ac:dyDescent="0.2">
      <c r="A35" s="84">
        <v>34</v>
      </c>
      <c r="B35" s="84" t="s">
        <v>3506</v>
      </c>
      <c r="C35" s="84" t="s">
        <v>20690</v>
      </c>
      <c r="D35" s="84" t="s">
        <v>20691</v>
      </c>
      <c r="E35" s="84"/>
      <c r="F35" s="84"/>
      <c r="G35" s="84" t="s">
        <v>20730</v>
      </c>
      <c r="H35" s="84" t="s">
        <v>20738</v>
      </c>
    </row>
    <row r="36" spans="1:8" s="140" customFormat="1" ht="15" customHeight="1" x14ac:dyDescent="0.2">
      <c r="A36" s="84">
        <v>35</v>
      </c>
      <c r="B36" s="84" t="s">
        <v>3505</v>
      </c>
      <c r="C36" s="84" t="s">
        <v>20708</v>
      </c>
      <c r="D36" s="84" t="s">
        <v>20725</v>
      </c>
      <c r="E36" s="84"/>
      <c r="F36" s="84"/>
      <c r="G36" s="84" t="s">
        <v>20733</v>
      </c>
      <c r="H36" s="84" t="s">
        <v>20747</v>
      </c>
    </row>
    <row r="37" spans="1:8" s="140" customFormat="1" ht="15" customHeight="1" x14ac:dyDescent="0.2">
      <c r="A37" s="84">
        <v>36</v>
      </c>
      <c r="B37" s="84" t="s">
        <v>3504</v>
      </c>
      <c r="C37" s="84" t="s">
        <v>20465</v>
      </c>
      <c r="D37" s="84" t="s">
        <v>20625</v>
      </c>
      <c r="E37" s="84"/>
      <c r="F37" s="84"/>
      <c r="G37" s="84" t="s">
        <v>20682</v>
      </c>
      <c r="H37" s="84" t="s">
        <v>20683</v>
      </c>
    </row>
    <row r="38" spans="1:8" s="140" customFormat="1" ht="15" customHeight="1" x14ac:dyDescent="0.2">
      <c r="A38" s="84">
        <v>37</v>
      </c>
      <c r="B38" s="84" t="s">
        <v>3503</v>
      </c>
      <c r="C38" s="84" t="s">
        <v>20690</v>
      </c>
      <c r="D38" s="84" t="s">
        <v>20691</v>
      </c>
      <c r="E38" s="84"/>
      <c r="F38" s="84"/>
      <c r="G38" s="84" t="s">
        <v>20672</v>
      </c>
      <c r="H38" s="84" t="s">
        <v>20673</v>
      </c>
    </row>
    <row r="39" spans="1:8" s="140" customFormat="1" ht="15" customHeight="1" x14ac:dyDescent="0.2">
      <c r="A39" s="84">
        <v>38</v>
      </c>
      <c r="B39" s="84" t="s">
        <v>3502</v>
      </c>
      <c r="C39" s="84" t="s">
        <v>20690</v>
      </c>
      <c r="D39" s="84" t="s">
        <v>20691</v>
      </c>
      <c r="E39" s="84"/>
      <c r="F39" s="84"/>
      <c r="G39" s="84" t="s">
        <v>20686</v>
      </c>
      <c r="H39" s="84" t="s">
        <v>20687</v>
      </c>
    </row>
    <row r="40" spans="1:8" s="140" customFormat="1" ht="15" customHeight="1" x14ac:dyDescent="0.2">
      <c r="A40" s="84">
        <v>39</v>
      </c>
      <c r="B40" s="84" t="s">
        <v>3501</v>
      </c>
      <c r="C40" s="84" t="s">
        <v>20460</v>
      </c>
      <c r="D40" s="84" t="s">
        <v>20620</v>
      </c>
      <c r="E40" s="84"/>
      <c r="F40" s="84"/>
      <c r="G40" s="84" t="s">
        <v>20682</v>
      </c>
      <c r="H40" s="84" t="s">
        <v>20683</v>
      </c>
    </row>
    <row r="41" spans="1:8" s="140" customFormat="1" ht="15" customHeight="1" x14ac:dyDescent="0.2">
      <c r="A41" s="84">
        <v>40</v>
      </c>
      <c r="B41" s="84" t="s">
        <v>3500</v>
      </c>
      <c r="C41" s="84" t="s">
        <v>20692</v>
      </c>
      <c r="D41" s="84" t="s">
        <v>20693</v>
      </c>
      <c r="E41" s="84"/>
      <c r="F41" s="84"/>
      <c r="G41" s="84" t="s">
        <v>20686</v>
      </c>
      <c r="H41" s="84" t="s">
        <v>20687</v>
      </c>
    </row>
    <row r="42" spans="1:8" s="140" customFormat="1" ht="15" customHeight="1" x14ac:dyDescent="0.2">
      <c r="A42" s="84">
        <v>41</v>
      </c>
      <c r="B42" s="84" t="s">
        <v>3499</v>
      </c>
      <c r="C42" s="84" t="s">
        <v>20709</v>
      </c>
      <c r="D42" s="84" t="s">
        <v>20724</v>
      </c>
      <c r="E42" s="84"/>
      <c r="F42" s="84"/>
      <c r="G42" s="84" t="s">
        <v>20715</v>
      </c>
      <c r="H42" s="84" t="s">
        <v>20720</v>
      </c>
    </row>
    <row r="43" spans="1:8" s="140" customFormat="1" ht="15" customHeight="1" x14ac:dyDescent="0.2">
      <c r="A43" s="84">
        <v>42</v>
      </c>
      <c r="B43" s="84" t="s">
        <v>3498</v>
      </c>
      <c r="C43" s="84" t="s">
        <v>20692</v>
      </c>
      <c r="D43" s="84" t="s">
        <v>20693</v>
      </c>
      <c r="E43" s="84"/>
      <c r="F43" s="84"/>
      <c r="G43" s="84" t="s">
        <v>20734</v>
      </c>
      <c r="H43" s="84" t="s">
        <v>20748</v>
      </c>
    </row>
    <row r="44" spans="1:8" s="140" customFormat="1" ht="15" customHeight="1" x14ac:dyDescent="0.2">
      <c r="A44" s="84">
        <v>43</v>
      </c>
      <c r="B44" s="84" t="s">
        <v>3497</v>
      </c>
      <c r="C44" s="84" t="s">
        <v>20454</v>
      </c>
      <c r="D44" s="84" t="s">
        <v>20615</v>
      </c>
      <c r="E44" s="84"/>
      <c r="F44" s="84"/>
      <c r="G44" s="84" t="s">
        <v>20474</v>
      </c>
      <c r="H44" s="84" t="s">
        <v>20638</v>
      </c>
    </row>
    <row r="45" spans="1:8" s="140" customFormat="1" ht="15" customHeight="1" x14ac:dyDescent="0.2">
      <c r="A45" s="84">
        <v>44</v>
      </c>
      <c r="B45" s="84" t="s">
        <v>3496</v>
      </c>
      <c r="C45" s="84" t="s">
        <v>20454</v>
      </c>
      <c r="D45" s="84" t="s">
        <v>20615</v>
      </c>
      <c r="E45" s="84"/>
      <c r="F45" s="84"/>
      <c r="G45" s="84" t="s">
        <v>20474</v>
      </c>
      <c r="H45" s="84" t="s">
        <v>20638</v>
      </c>
    </row>
    <row r="46" spans="1:8" s="140" customFormat="1" ht="15" customHeight="1" x14ac:dyDescent="0.2">
      <c r="A46" s="84">
        <v>45</v>
      </c>
      <c r="B46" s="84" t="s">
        <v>3495</v>
      </c>
      <c r="C46" s="84" t="s">
        <v>20698</v>
      </c>
      <c r="D46" s="84" t="s">
        <v>20701</v>
      </c>
      <c r="E46" s="84"/>
      <c r="F46" s="84"/>
      <c r="G46" s="84" t="s">
        <v>20714</v>
      </c>
      <c r="H46" s="84" t="s">
        <v>20739</v>
      </c>
    </row>
    <row r="47" spans="1:8" s="140" customFormat="1" ht="15" customHeight="1" x14ac:dyDescent="0.2">
      <c r="A47" s="84">
        <v>46</v>
      </c>
      <c r="B47" s="84" t="s">
        <v>3494</v>
      </c>
      <c r="C47" s="84" t="s">
        <v>20698</v>
      </c>
      <c r="D47" s="84" t="s">
        <v>20701</v>
      </c>
      <c r="E47" s="84"/>
      <c r="F47" s="84"/>
      <c r="G47" s="84" t="s">
        <v>20714</v>
      </c>
      <c r="H47" s="84" t="s">
        <v>20739</v>
      </c>
    </row>
    <row r="48" spans="1:8" s="140" customFormat="1" ht="15" customHeight="1" x14ac:dyDescent="0.2">
      <c r="A48" s="84">
        <v>47</v>
      </c>
      <c r="B48" s="84" t="s">
        <v>3493</v>
      </c>
      <c r="C48" s="84" t="s">
        <v>20698</v>
      </c>
      <c r="D48" s="84" t="s">
        <v>20701</v>
      </c>
      <c r="E48" s="84"/>
      <c r="F48" s="84"/>
      <c r="G48" s="84" t="s">
        <v>20714</v>
      </c>
      <c r="H48" s="84" t="s">
        <v>20739</v>
      </c>
    </row>
    <row r="49" spans="1:8" s="140" customFormat="1" ht="15" customHeight="1" x14ac:dyDescent="0.2">
      <c r="A49" s="84">
        <v>48</v>
      </c>
      <c r="B49" s="84" t="s">
        <v>3492</v>
      </c>
      <c r="C49" s="84" t="s">
        <v>20698</v>
      </c>
      <c r="D49" s="84" t="s">
        <v>20701</v>
      </c>
      <c r="E49" s="84"/>
      <c r="F49" s="84"/>
      <c r="G49" s="84" t="s">
        <v>20714</v>
      </c>
      <c r="H49" s="84" t="s">
        <v>20739</v>
      </c>
    </row>
    <row r="50" spans="1:8" s="140" customFormat="1" ht="15" customHeight="1" x14ac:dyDescent="0.2">
      <c r="A50" s="84">
        <v>49</v>
      </c>
      <c r="B50" s="84" t="s">
        <v>3491</v>
      </c>
      <c r="C50" s="84" t="s">
        <v>20698</v>
      </c>
      <c r="D50" s="84" t="s">
        <v>20701</v>
      </c>
      <c r="E50" s="84"/>
      <c r="F50" s="84"/>
      <c r="G50" s="84" t="s">
        <v>20714</v>
      </c>
      <c r="H50" s="84" t="s">
        <v>20739</v>
      </c>
    </row>
    <row r="51" spans="1:8" s="140" customFormat="1" ht="15" customHeight="1" x14ac:dyDescent="0.2">
      <c r="A51" s="84">
        <v>50</v>
      </c>
      <c r="B51" s="84" t="s">
        <v>3490</v>
      </c>
      <c r="C51" s="84" t="s">
        <v>20698</v>
      </c>
      <c r="D51" s="84" t="s">
        <v>20701</v>
      </c>
      <c r="E51" s="84"/>
      <c r="F51" s="84"/>
      <c r="G51" s="84" t="s">
        <v>20714</v>
      </c>
      <c r="H51" s="84" t="s">
        <v>20739</v>
      </c>
    </row>
    <row r="52" spans="1:8" s="140" customFormat="1" ht="15" customHeight="1" x14ac:dyDescent="0.2">
      <c r="A52" s="84">
        <v>51</v>
      </c>
      <c r="B52" s="84" t="s">
        <v>3489</v>
      </c>
      <c r="C52" s="84" t="s">
        <v>20460</v>
      </c>
      <c r="D52" s="84" t="s">
        <v>20620</v>
      </c>
      <c r="E52" s="84"/>
      <c r="F52" s="84"/>
      <c r="G52" s="84" t="s">
        <v>20715</v>
      </c>
      <c r="H52" s="84" t="s">
        <v>20720</v>
      </c>
    </row>
    <row r="53" spans="1:8" s="140" customFormat="1" ht="15" customHeight="1" x14ac:dyDescent="0.2">
      <c r="A53" s="84">
        <v>52</v>
      </c>
      <c r="B53" s="84" t="s">
        <v>3488</v>
      </c>
      <c r="C53" s="84" t="s">
        <v>20465</v>
      </c>
      <c r="D53" s="84" t="s">
        <v>20625</v>
      </c>
      <c r="E53" s="84"/>
      <c r="F53" s="84"/>
      <c r="G53" s="84" t="s">
        <v>20735</v>
      </c>
      <c r="H53" s="84" t="s">
        <v>20740</v>
      </c>
    </row>
    <row r="54" spans="1:8" s="140" customFormat="1" ht="15" customHeight="1" x14ac:dyDescent="0.2">
      <c r="A54" s="84">
        <v>53</v>
      </c>
      <c r="B54" s="84" t="s">
        <v>3487</v>
      </c>
      <c r="C54" s="84" t="s">
        <v>20460</v>
      </c>
      <c r="D54" s="84" t="s">
        <v>20620</v>
      </c>
      <c r="E54" s="84"/>
      <c r="F54" s="84"/>
      <c r="G54" s="84" t="s">
        <v>20715</v>
      </c>
      <c r="H54" s="84" t="s">
        <v>20720</v>
      </c>
    </row>
    <row r="55" spans="1:8" s="140" customFormat="1" ht="15" customHeight="1" x14ac:dyDescent="0.2">
      <c r="A55" s="84">
        <v>54</v>
      </c>
      <c r="B55" s="84" t="s">
        <v>3486</v>
      </c>
      <c r="C55" s="84" t="s">
        <v>20463</v>
      </c>
      <c r="D55" s="84" t="s">
        <v>20623</v>
      </c>
      <c r="E55" s="84"/>
      <c r="F55" s="84"/>
      <c r="G55" s="84" t="s">
        <v>20686</v>
      </c>
      <c r="H55" s="84" t="s">
        <v>20687</v>
      </c>
    </row>
    <row r="56" spans="1:8" s="140" customFormat="1" ht="15" customHeight="1" x14ac:dyDescent="0.2">
      <c r="A56" s="84">
        <v>55</v>
      </c>
      <c r="B56" s="84" t="s">
        <v>3485</v>
      </c>
      <c r="C56" s="84" t="s">
        <v>20454</v>
      </c>
      <c r="D56" s="84" t="s">
        <v>20615</v>
      </c>
      <c r="E56" s="84"/>
      <c r="F56" s="84"/>
      <c r="G56" s="84" t="s">
        <v>20684</v>
      </c>
      <c r="H56" s="84" t="s">
        <v>20685</v>
      </c>
    </row>
    <row r="57" spans="1:8" s="140" customFormat="1" ht="15" customHeight="1" x14ac:dyDescent="0.2">
      <c r="A57" s="84">
        <v>56</v>
      </c>
      <c r="B57" s="84" t="s">
        <v>3484</v>
      </c>
      <c r="C57" s="84" t="s">
        <v>20475</v>
      </c>
      <c r="D57" s="84" t="s">
        <v>20639</v>
      </c>
      <c r="E57" s="84"/>
      <c r="F57" s="84"/>
      <c r="G57" s="84" t="s">
        <v>20736</v>
      </c>
      <c r="H57" s="84" t="s">
        <v>20741</v>
      </c>
    </row>
    <row r="58" spans="1:8" s="140" customFormat="1" ht="15" customHeight="1" x14ac:dyDescent="0.2">
      <c r="A58" s="84">
        <v>57</v>
      </c>
      <c r="B58" s="84" t="s">
        <v>3483</v>
      </c>
      <c r="C58" s="84" t="s">
        <v>20465</v>
      </c>
      <c r="D58" s="84" t="s">
        <v>20625</v>
      </c>
      <c r="E58" s="84"/>
      <c r="F58" s="84"/>
      <c r="G58" s="84" t="s">
        <v>20682</v>
      </c>
      <c r="H58" s="84" t="s">
        <v>20683</v>
      </c>
    </row>
    <row r="59" spans="1:8" s="140" customFormat="1" ht="15" customHeight="1" x14ac:dyDescent="0.2">
      <c r="A59" s="84">
        <v>58</v>
      </c>
      <c r="B59" s="84" t="s">
        <v>3482</v>
      </c>
      <c r="C59" s="84" t="s">
        <v>20465</v>
      </c>
      <c r="D59" s="84" t="s">
        <v>20625</v>
      </c>
      <c r="E59" s="84"/>
      <c r="F59" s="84"/>
      <c r="G59" s="84" t="s">
        <v>20712</v>
      </c>
      <c r="H59" s="84" t="s">
        <v>20718</v>
      </c>
    </row>
    <row r="60" spans="1:8" s="140" customFormat="1" ht="15" customHeight="1" x14ac:dyDescent="0.2">
      <c r="A60" s="84">
        <v>59</v>
      </c>
      <c r="B60" s="84" t="s">
        <v>3481</v>
      </c>
      <c r="C60" s="84" t="s">
        <v>20698</v>
      </c>
      <c r="D60" s="84" t="s">
        <v>20701</v>
      </c>
      <c r="E60" s="84"/>
      <c r="F60" s="84"/>
      <c r="G60" s="84" t="s">
        <v>20705</v>
      </c>
      <c r="H60" s="84" t="s">
        <v>20706</v>
      </c>
    </row>
    <row r="61" spans="1:8" s="140" customFormat="1" ht="15" customHeight="1" x14ac:dyDescent="0.2">
      <c r="A61" s="84">
        <v>60</v>
      </c>
      <c r="B61" s="84" t="s">
        <v>3480</v>
      </c>
      <c r="C61" s="84" t="s">
        <v>20465</v>
      </c>
      <c r="D61" s="84" t="s">
        <v>20625</v>
      </c>
      <c r="E61" s="84"/>
      <c r="F61" s="84"/>
      <c r="G61" s="84" t="s">
        <v>20684</v>
      </c>
      <c r="H61" s="84" t="s">
        <v>20685</v>
      </c>
    </row>
    <row r="62" spans="1:8" s="140" customFormat="1" ht="15" customHeight="1" x14ac:dyDescent="0.2">
      <c r="A62" s="84">
        <v>61</v>
      </c>
      <c r="B62" s="84" t="s">
        <v>20667</v>
      </c>
      <c r="C62" s="84" t="s">
        <v>20690</v>
      </c>
      <c r="D62" s="84" t="s">
        <v>20691</v>
      </c>
      <c r="E62" s="84"/>
      <c r="F62" s="84"/>
      <c r="G62" s="84" t="s">
        <v>20705</v>
      </c>
      <c r="H62" s="84" t="s">
        <v>20706</v>
      </c>
    </row>
    <row r="63" spans="1:8" s="140" customFormat="1" ht="15" customHeight="1" x14ac:dyDescent="0.2">
      <c r="A63" s="84">
        <v>62</v>
      </c>
      <c r="B63" s="84" t="s">
        <v>3479</v>
      </c>
      <c r="C63" s="84" t="s">
        <v>20460</v>
      </c>
      <c r="D63" s="84" t="s">
        <v>20620</v>
      </c>
      <c r="E63" s="84"/>
      <c r="F63" s="84"/>
      <c r="G63" s="84" t="s">
        <v>20736</v>
      </c>
      <c r="H63" s="84" t="s">
        <v>20741</v>
      </c>
    </row>
    <row r="64" spans="1:8" s="140" customFormat="1" ht="15" customHeight="1" x14ac:dyDescent="0.2">
      <c r="A64" s="84">
        <v>63</v>
      </c>
      <c r="B64" s="84" t="s">
        <v>3478</v>
      </c>
      <c r="C64" s="84" t="s">
        <v>20454</v>
      </c>
      <c r="D64" s="84" t="s">
        <v>20615</v>
      </c>
      <c r="E64" s="84"/>
      <c r="F64" s="84"/>
      <c r="G64" s="84" t="s">
        <v>20712</v>
      </c>
      <c r="H64" s="84" t="s">
        <v>20718</v>
      </c>
    </row>
    <row r="65" spans="1:8" s="140" customFormat="1" ht="15" customHeight="1" x14ac:dyDescent="0.2">
      <c r="A65" s="84">
        <v>64</v>
      </c>
      <c r="B65" s="84" t="s">
        <v>3477</v>
      </c>
      <c r="C65" s="84" t="s">
        <v>20454</v>
      </c>
      <c r="D65" s="84" t="s">
        <v>20615</v>
      </c>
      <c r="E65" s="84"/>
      <c r="F65" s="84"/>
      <c r="G65" s="84" t="s">
        <v>20712</v>
      </c>
      <c r="H65" s="84" t="s">
        <v>20718</v>
      </c>
    </row>
    <row r="66" spans="1:8" s="140" customFormat="1" ht="15" customHeight="1" x14ac:dyDescent="0.2">
      <c r="A66" s="84">
        <v>65</v>
      </c>
      <c r="B66" s="84" t="s">
        <v>3476</v>
      </c>
      <c r="C66" s="84" t="s">
        <v>20463</v>
      </c>
      <c r="D66" s="84" t="s">
        <v>20623</v>
      </c>
      <c r="E66" s="84"/>
      <c r="F66" s="84"/>
      <c r="G66" s="84" t="s">
        <v>20466</v>
      </c>
      <c r="H66" s="84" t="s">
        <v>20626</v>
      </c>
    </row>
    <row r="67" spans="1:8" s="140" customFormat="1" ht="15" customHeight="1" x14ac:dyDescent="0.2">
      <c r="A67" s="84">
        <v>66</v>
      </c>
      <c r="B67" s="84" t="s">
        <v>3475</v>
      </c>
      <c r="C67" s="84" t="s">
        <v>20457</v>
      </c>
      <c r="D67" s="84" t="s">
        <v>20617</v>
      </c>
      <c r="E67" s="84"/>
      <c r="F67" s="84"/>
      <c r="G67" s="84" t="s">
        <v>20680</v>
      </c>
      <c r="H67" s="84" t="s">
        <v>20681</v>
      </c>
    </row>
    <row r="68" spans="1:8" s="140" customFormat="1" ht="15" customHeight="1" x14ac:dyDescent="0.2">
      <c r="A68" s="84">
        <v>67</v>
      </c>
      <c r="B68" s="84" t="s">
        <v>3474</v>
      </c>
      <c r="C68" s="84" t="s">
        <v>20457</v>
      </c>
      <c r="D68" s="84" t="s">
        <v>20617</v>
      </c>
      <c r="E68" s="84"/>
      <c r="F68" s="84"/>
      <c r="G68" s="84" t="s">
        <v>20680</v>
      </c>
      <c r="H68" s="84" t="s">
        <v>20681</v>
      </c>
    </row>
    <row r="69" spans="1:8" s="140" customFormat="1" ht="15" customHeight="1" x14ac:dyDescent="0.2">
      <c r="A69" s="84">
        <v>68</v>
      </c>
      <c r="B69" s="84" t="s">
        <v>3473</v>
      </c>
      <c r="C69" s="84" t="s">
        <v>20460</v>
      </c>
      <c r="D69" s="84" t="s">
        <v>20620</v>
      </c>
      <c r="E69" s="84"/>
      <c r="F69" s="84"/>
      <c r="G69" s="84" t="s">
        <v>20716</v>
      </c>
      <c r="H69" s="84" t="s">
        <v>20721</v>
      </c>
    </row>
    <row r="70" spans="1:8" s="140" customFormat="1" ht="15" customHeight="1" x14ac:dyDescent="0.2">
      <c r="A70" s="84">
        <v>69</v>
      </c>
      <c r="B70" s="84" t="s">
        <v>3472</v>
      </c>
      <c r="C70" s="84" t="s">
        <v>20710</v>
      </c>
      <c r="D70" s="84" t="s">
        <v>20723</v>
      </c>
      <c r="E70" s="84"/>
      <c r="F70" s="84"/>
      <c r="G70" s="84" t="s">
        <v>20686</v>
      </c>
      <c r="H70" s="84" t="s">
        <v>20687</v>
      </c>
    </row>
    <row r="71" spans="1:8" s="140" customFormat="1" ht="15" customHeight="1" x14ac:dyDescent="0.2">
      <c r="A71" s="84">
        <v>70</v>
      </c>
      <c r="B71" s="84" t="s">
        <v>3471</v>
      </c>
      <c r="C71" s="84" t="s">
        <v>20463</v>
      </c>
      <c r="D71" s="84" t="s">
        <v>20623</v>
      </c>
      <c r="E71" s="84"/>
      <c r="F71" s="84"/>
      <c r="G71" s="84" t="s">
        <v>20466</v>
      </c>
      <c r="H71" s="84" t="s">
        <v>20626</v>
      </c>
    </row>
    <row r="72" spans="1:8" s="140" customFormat="1" ht="15" customHeight="1" x14ac:dyDescent="0.2">
      <c r="A72" s="84">
        <v>71</v>
      </c>
      <c r="B72" s="84" t="s">
        <v>3470</v>
      </c>
      <c r="C72" s="84" t="s">
        <v>20465</v>
      </c>
      <c r="D72" s="84" t="s">
        <v>20625</v>
      </c>
      <c r="E72" s="84"/>
      <c r="F72" s="84"/>
      <c r="G72" s="84" t="s">
        <v>20716</v>
      </c>
      <c r="H72" s="84" t="s">
        <v>20721</v>
      </c>
    </row>
    <row r="73" spans="1:8" s="140" customFormat="1" ht="15" customHeight="1" x14ac:dyDescent="0.2">
      <c r="A73" s="84">
        <v>72</v>
      </c>
      <c r="B73" s="84" t="s">
        <v>3469</v>
      </c>
      <c r="C73" s="84" t="s">
        <v>20463</v>
      </c>
      <c r="D73" s="84" t="s">
        <v>20623</v>
      </c>
      <c r="E73" s="84"/>
      <c r="F73" s="84"/>
      <c r="G73" s="84" t="s">
        <v>20678</v>
      </c>
      <c r="H73" s="84" t="s">
        <v>20679</v>
      </c>
    </row>
    <row r="74" spans="1:8" s="140" customFormat="1" ht="15" customHeight="1" x14ac:dyDescent="0.2">
      <c r="A74" s="84">
        <v>73</v>
      </c>
      <c r="B74" s="84" t="s">
        <v>3468</v>
      </c>
      <c r="C74" s="84" t="s">
        <v>20475</v>
      </c>
      <c r="D74" s="84" t="s">
        <v>20639</v>
      </c>
      <c r="E74" s="84"/>
      <c r="F74" s="84"/>
      <c r="G74" s="84" t="s">
        <v>20670</v>
      </c>
      <c r="H74" s="84" t="s">
        <v>20671</v>
      </c>
    </row>
    <row r="75" spans="1:8" s="140" customFormat="1" ht="15" customHeight="1" x14ac:dyDescent="0.2">
      <c r="A75" s="84">
        <v>74</v>
      </c>
      <c r="B75" s="84" t="s">
        <v>3467</v>
      </c>
      <c r="C75" s="84" t="s">
        <v>20454</v>
      </c>
      <c r="D75" s="84" t="s">
        <v>20615</v>
      </c>
      <c r="E75" s="84"/>
      <c r="F75" s="84"/>
      <c r="G75" s="84" t="s">
        <v>20474</v>
      </c>
      <c r="H75" s="84" t="s">
        <v>20638</v>
      </c>
    </row>
    <row r="76" spans="1:8" s="140" customFormat="1" ht="15" customHeight="1" x14ac:dyDescent="0.2">
      <c r="A76" s="84">
        <v>75</v>
      </c>
      <c r="B76" s="84" t="s">
        <v>3466</v>
      </c>
      <c r="C76" s="84" t="s">
        <v>20699</v>
      </c>
      <c r="D76" s="84" t="s">
        <v>20702</v>
      </c>
      <c r="E76" s="84"/>
      <c r="F76" s="84"/>
      <c r="G76" s="84" t="s">
        <v>20717</v>
      </c>
      <c r="H76" s="84" t="s">
        <v>20722</v>
      </c>
    </row>
    <row r="77" spans="1:8" s="140" customFormat="1" ht="15" customHeight="1" x14ac:dyDescent="0.2">
      <c r="A77" s="84">
        <v>76</v>
      </c>
      <c r="B77" s="84" t="s">
        <v>3465</v>
      </c>
      <c r="C77" s="84" t="s">
        <v>20692</v>
      </c>
      <c r="D77" s="84" t="s">
        <v>20693</v>
      </c>
      <c r="E77" s="84"/>
      <c r="F77" s="84"/>
      <c r="G77" s="84" t="s">
        <v>20737</v>
      </c>
      <c r="H77" s="84" t="s">
        <v>20749</v>
      </c>
    </row>
    <row r="78" spans="1:8" s="140" customFormat="1" ht="15" customHeight="1" x14ac:dyDescent="0.2">
      <c r="A78" s="84">
        <v>77</v>
      </c>
      <c r="B78" s="84" t="s">
        <v>3464</v>
      </c>
      <c r="C78" s="84" t="s">
        <v>20475</v>
      </c>
      <c r="D78" s="84" t="s">
        <v>20639</v>
      </c>
      <c r="E78" s="84"/>
      <c r="F78" s="84"/>
      <c r="G78" s="84" t="s">
        <v>20473</v>
      </c>
      <c r="H78" s="84" t="s">
        <v>20637</v>
      </c>
    </row>
    <row r="79" spans="1:8" s="140" customFormat="1" ht="15" customHeight="1" x14ac:dyDescent="0.2">
      <c r="A79" s="84">
        <v>78</v>
      </c>
      <c r="B79" s="84" t="s">
        <v>3463</v>
      </c>
      <c r="C79" s="84" t="s">
        <v>20463</v>
      </c>
      <c r="D79" s="84" t="s">
        <v>20623</v>
      </c>
      <c r="E79" s="84"/>
      <c r="F79" s="84"/>
      <c r="G79" s="84" t="s">
        <v>20713</v>
      </c>
      <c r="H79" s="84" t="s">
        <v>20719</v>
      </c>
    </row>
    <row r="80" spans="1:8" s="140" customFormat="1" ht="15" customHeight="1" x14ac:dyDescent="0.2">
      <c r="A80" s="84">
        <v>79</v>
      </c>
      <c r="B80" s="84" t="s">
        <v>3462</v>
      </c>
      <c r="C80" s="84" t="s">
        <v>20454</v>
      </c>
      <c r="D80" s="84" t="s">
        <v>20615</v>
      </c>
      <c r="E80" s="84"/>
      <c r="F80" s="84"/>
      <c r="G80" s="84" t="s">
        <v>20684</v>
      </c>
      <c r="H80" s="84" t="s">
        <v>20685</v>
      </c>
    </row>
    <row r="81" spans="1:8" s="140" customFormat="1" ht="15" customHeight="1" x14ac:dyDescent="0.2">
      <c r="A81" s="84">
        <v>80</v>
      </c>
      <c r="B81" s="84" t="s">
        <v>3461</v>
      </c>
      <c r="C81" s="84" t="s">
        <v>20698</v>
      </c>
      <c r="D81" s="84" t="s">
        <v>20701</v>
      </c>
      <c r="E81" s="84"/>
      <c r="F81" s="84"/>
      <c r="G81" s="84" t="s">
        <v>20705</v>
      </c>
      <c r="H81" s="84" t="s">
        <v>20706</v>
      </c>
    </row>
    <row r="82" spans="1:8" s="140" customFormat="1" ht="15" customHeight="1" x14ac:dyDescent="0.2">
      <c r="A82" s="84">
        <v>81</v>
      </c>
      <c r="B82" s="84" t="s">
        <v>3460</v>
      </c>
      <c r="C82" s="84" t="s">
        <v>20698</v>
      </c>
      <c r="D82" s="84" t="s">
        <v>20701</v>
      </c>
      <c r="E82" s="84"/>
      <c r="F82" s="84"/>
      <c r="G82" s="84" t="s">
        <v>20736</v>
      </c>
      <c r="H82" s="84" t="s">
        <v>20741</v>
      </c>
    </row>
    <row r="83" spans="1:8" s="140" customFormat="1" ht="15" customHeight="1" x14ac:dyDescent="0.2">
      <c r="A83" s="84">
        <v>82</v>
      </c>
      <c r="B83" s="84" t="s">
        <v>3459</v>
      </c>
      <c r="C83" s="84" t="s">
        <v>20690</v>
      </c>
      <c r="D83" s="84" t="s">
        <v>20691</v>
      </c>
      <c r="E83" s="84"/>
      <c r="F83" s="84"/>
      <c r="G83" s="84" t="s">
        <v>20672</v>
      </c>
      <c r="H83" s="84" t="s">
        <v>20673</v>
      </c>
    </row>
    <row r="84" spans="1:8" s="140" customFormat="1" ht="15" customHeight="1" x14ac:dyDescent="0.2">
      <c r="A84" s="84">
        <v>83</v>
      </c>
      <c r="B84" s="84" t="s">
        <v>3458</v>
      </c>
      <c r="C84" s="84" t="s">
        <v>20457</v>
      </c>
      <c r="D84" s="84" t="s">
        <v>20617</v>
      </c>
      <c r="E84" s="84"/>
      <c r="F84" s="84"/>
      <c r="G84" s="84" t="s">
        <v>20730</v>
      </c>
      <c r="H84" s="84" t="s">
        <v>20738</v>
      </c>
    </row>
    <row r="85" spans="1:8" s="140" customFormat="1" ht="15" customHeight="1" x14ac:dyDescent="0.2">
      <c r="A85" s="84">
        <v>84</v>
      </c>
      <c r="B85" s="84" t="s">
        <v>3457</v>
      </c>
      <c r="C85" s="84" t="s">
        <v>20694</v>
      </c>
      <c r="D85" s="84" t="s">
        <v>20695</v>
      </c>
      <c r="E85" s="84"/>
      <c r="F85" s="84"/>
      <c r="G85" s="84" t="s">
        <v>20712</v>
      </c>
      <c r="H85" s="84" t="s">
        <v>20742</v>
      </c>
    </row>
    <row r="86" spans="1:8" s="140" customFormat="1" ht="15" customHeight="1" x14ac:dyDescent="0.2">
      <c r="A86" s="84">
        <v>85</v>
      </c>
      <c r="B86" s="84" t="s">
        <v>3456</v>
      </c>
      <c r="C86" s="84" t="s">
        <v>20694</v>
      </c>
      <c r="D86" s="84" t="s">
        <v>20695</v>
      </c>
      <c r="E86" s="84"/>
      <c r="F86" s="84"/>
      <c r="G86" s="84" t="s">
        <v>20712</v>
      </c>
      <c r="H86" s="84" t="s">
        <v>20742</v>
      </c>
    </row>
    <row r="87" spans="1:8" s="140" customFormat="1" ht="15" customHeight="1" x14ac:dyDescent="0.2">
      <c r="A87" s="84">
        <v>86</v>
      </c>
      <c r="B87" s="84" t="s">
        <v>3455</v>
      </c>
      <c r="C87" s="84" t="s">
        <v>20457</v>
      </c>
      <c r="D87" s="84" t="s">
        <v>20617</v>
      </c>
      <c r="E87" s="84"/>
      <c r="F87" s="84"/>
      <c r="G87" s="84" t="s">
        <v>20680</v>
      </c>
      <c r="H87" s="84" t="s">
        <v>20681</v>
      </c>
    </row>
    <row r="88" spans="1:8" s="140" customFormat="1" ht="15" customHeight="1" x14ac:dyDescent="0.2">
      <c r="A88" s="84">
        <v>87</v>
      </c>
      <c r="B88" s="84" t="s">
        <v>20490</v>
      </c>
      <c r="C88" s="84" t="s">
        <v>20698</v>
      </c>
      <c r="D88" s="84" t="s">
        <v>20701</v>
      </c>
      <c r="E88" s="84"/>
      <c r="F88" s="84"/>
      <c r="G88" s="84" t="s">
        <v>20678</v>
      </c>
      <c r="H88" s="84" t="s">
        <v>20679</v>
      </c>
    </row>
    <row r="89" spans="1:8" s="140" customFormat="1" ht="15" customHeight="1" x14ac:dyDescent="0.2">
      <c r="A89" s="126"/>
      <c r="B89" s="139"/>
      <c r="C89" s="139"/>
      <c r="D89" s="139"/>
      <c r="E89" s="139"/>
      <c r="F89" s="141"/>
      <c r="G89" s="139"/>
      <c r="H89" s="84"/>
    </row>
    <row r="90" spans="1:8" ht="15" customHeight="1" x14ac:dyDescent="0.25">
      <c r="H90" s="84"/>
    </row>
    <row r="91" spans="1:8" ht="15" customHeight="1" x14ac:dyDescent="0.25">
      <c r="H91" s="84"/>
    </row>
    <row r="92" spans="1:8" ht="15" customHeight="1" x14ac:dyDescent="0.25">
      <c r="H92" s="84"/>
    </row>
    <row r="93" spans="1:8" ht="15" customHeight="1" x14ac:dyDescent="0.25">
      <c r="H93" s="84"/>
    </row>
    <row r="94" spans="1:8" ht="15" customHeight="1" x14ac:dyDescent="0.25">
      <c r="H94" s="84"/>
    </row>
    <row r="95" spans="1:8" ht="15" customHeight="1" x14ac:dyDescent="0.25">
      <c r="H95" s="84"/>
    </row>
    <row r="96" spans="1:8" ht="15" customHeight="1" x14ac:dyDescent="0.25">
      <c r="H96" s="84"/>
    </row>
    <row r="97" spans="8:8" ht="15" customHeight="1" x14ac:dyDescent="0.25">
      <c r="H97" s="84"/>
    </row>
    <row r="98" spans="8:8" ht="15" customHeight="1" x14ac:dyDescent="0.25">
      <c r="H98" s="84"/>
    </row>
    <row r="99" spans="8:8" ht="15" customHeight="1" x14ac:dyDescent="0.25">
      <c r="H99" s="84"/>
    </row>
    <row r="100" spans="8:8" ht="15" customHeight="1" x14ac:dyDescent="0.25">
      <c r="H100" s="84"/>
    </row>
    <row r="101" spans="8:8" ht="15" customHeight="1" x14ac:dyDescent="0.25">
      <c r="H101" s="84"/>
    </row>
    <row r="102" spans="8:8" ht="15" customHeight="1" x14ac:dyDescent="0.25">
      <c r="H102" s="84"/>
    </row>
    <row r="103" spans="8:8" ht="15" customHeight="1" x14ac:dyDescent="0.25">
      <c r="H103" s="84"/>
    </row>
    <row r="104" spans="8:8" ht="15" customHeight="1" x14ac:dyDescent="0.25">
      <c r="H104" s="84"/>
    </row>
    <row r="105" spans="8:8" ht="15" customHeight="1" x14ac:dyDescent="0.25">
      <c r="H105" s="84"/>
    </row>
    <row r="106" spans="8:8" ht="15" customHeight="1" x14ac:dyDescent="0.25">
      <c r="H106" s="84"/>
    </row>
    <row r="107" spans="8:8" ht="15" customHeight="1" x14ac:dyDescent="0.25">
      <c r="H107" s="84"/>
    </row>
    <row r="108" spans="8:8" ht="15" customHeight="1" x14ac:dyDescent="0.25">
      <c r="H108" s="84"/>
    </row>
    <row r="109" spans="8:8" ht="15" customHeight="1" x14ac:dyDescent="0.25">
      <c r="H109" s="84"/>
    </row>
    <row r="110" spans="8:8" ht="15" customHeight="1" x14ac:dyDescent="0.25">
      <c r="H110" s="84"/>
    </row>
    <row r="111" spans="8:8" ht="15" customHeight="1" x14ac:dyDescent="0.25">
      <c r="H111" s="84"/>
    </row>
    <row r="112" spans="8:8" ht="15" customHeight="1" x14ac:dyDescent="0.25">
      <c r="H112" s="84"/>
    </row>
    <row r="113" spans="8:8" ht="15" customHeight="1" x14ac:dyDescent="0.25">
      <c r="H113" s="84"/>
    </row>
    <row r="114" spans="8:8" ht="15" customHeight="1" x14ac:dyDescent="0.25">
      <c r="H114" s="84"/>
    </row>
    <row r="115" spans="8:8" ht="15" customHeight="1" x14ac:dyDescent="0.25">
      <c r="H115" s="84"/>
    </row>
    <row r="116" spans="8:8" ht="15" customHeight="1" x14ac:dyDescent="0.25">
      <c r="H116" s="84"/>
    </row>
    <row r="117" spans="8:8" ht="15" customHeight="1" x14ac:dyDescent="0.25">
      <c r="H117" s="84"/>
    </row>
    <row r="118" spans="8:8" ht="15" customHeight="1" x14ac:dyDescent="0.25">
      <c r="H118" s="84"/>
    </row>
    <row r="119" spans="8:8" ht="15" customHeight="1" x14ac:dyDescent="0.25">
      <c r="H119" s="84"/>
    </row>
    <row r="120" spans="8:8" ht="15" customHeight="1" x14ac:dyDescent="0.25">
      <c r="H120" s="84"/>
    </row>
    <row r="121" spans="8:8" ht="15" customHeight="1" x14ac:dyDescent="0.25">
      <c r="H121" s="84"/>
    </row>
    <row r="122" spans="8:8" ht="15" customHeight="1" x14ac:dyDescent="0.25">
      <c r="H122" s="84"/>
    </row>
    <row r="123" spans="8:8" ht="15" customHeight="1" x14ac:dyDescent="0.25">
      <c r="H123" s="84"/>
    </row>
    <row r="124" spans="8:8" ht="15" customHeight="1" x14ac:dyDescent="0.25">
      <c r="H124" s="84"/>
    </row>
    <row r="125" spans="8:8" ht="15" customHeight="1" x14ac:dyDescent="0.25">
      <c r="H125" s="84"/>
    </row>
    <row r="126" spans="8:8" ht="15" customHeight="1" x14ac:dyDescent="0.25">
      <c r="H126" s="84"/>
    </row>
    <row r="127" spans="8:8" ht="15" customHeight="1" x14ac:dyDescent="0.25">
      <c r="H127" s="84"/>
    </row>
    <row r="128" spans="8:8" ht="15" customHeight="1" x14ac:dyDescent="0.25">
      <c r="H128" s="84"/>
    </row>
    <row r="129" spans="8:8" ht="15" customHeight="1" x14ac:dyDescent="0.25">
      <c r="H129" s="84"/>
    </row>
    <row r="130" spans="8:8" ht="15" customHeight="1" x14ac:dyDescent="0.25">
      <c r="H130" s="84"/>
    </row>
    <row r="131" spans="8:8" ht="15" customHeight="1" x14ac:dyDescent="0.25">
      <c r="H131" s="84"/>
    </row>
    <row r="132" spans="8:8" ht="15" customHeight="1" x14ac:dyDescent="0.25">
      <c r="H132" s="84"/>
    </row>
    <row r="133" spans="8:8" ht="15" customHeight="1" x14ac:dyDescent="0.25">
      <c r="H133" s="84"/>
    </row>
    <row r="134" spans="8:8" ht="15" customHeight="1" x14ac:dyDescent="0.25">
      <c r="H134" s="84"/>
    </row>
    <row r="135" spans="8:8" ht="15" customHeight="1" x14ac:dyDescent="0.25">
      <c r="H135" s="84"/>
    </row>
    <row r="136" spans="8:8" ht="15" customHeight="1" x14ac:dyDescent="0.25">
      <c r="H136" s="84"/>
    </row>
    <row r="137" spans="8:8" ht="15" customHeight="1" x14ac:dyDescent="0.25">
      <c r="H137" s="84"/>
    </row>
    <row r="138" spans="8:8" ht="15" customHeight="1" x14ac:dyDescent="0.25">
      <c r="H138" s="84"/>
    </row>
    <row r="139" spans="8:8" ht="15" customHeight="1" x14ac:dyDescent="0.25">
      <c r="H139" s="84"/>
    </row>
    <row r="140" spans="8:8" ht="15" customHeight="1" x14ac:dyDescent="0.25">
      <c r="H140" s="84"/>
    </row>
    <row r="141" spans="8:8" ht="15" customHeight="1" x14ac:dyDescent="0.25">
      <c r="H141" s="84"/>
    </row>
    <row r="142" spans="8:8" ht="15" customHeight="1" x14ac:dyDescent="0.25">
      <c r="H142" s="84"/>
    </row>
    <row r="143" spans="8:8" ht="15" customHeight="1" x14ac:dyDescent="0.25">
      <c r="H143" s="84"/>
    </row>
    <row r="144" spans="8:8" ht="15" customHeight="1" x14ac:dyDescent="0.25">
      <c r="H144" s="84"/>
    </row>
    <row r="145" spans="8:8" ht="15" customHeight="1" x14ac:dyDescent="0.25">
      <c r="H145" s="84"/>
    </row>
    <row r="146" spans="8:8" ht="15" customHeight="1" x14ac:dyDescent="0.25">
      <c r="H146" s="84"/>
    </row>
    <row r="147" spans="8:8" ht="15" customHeight="1" x14ac:dyDescent="0.25">
      <c r="H147" s="84"/>
    </row>
    <row r="148" spans="8:8" ht="15" customHeight="1" x14ac:dyDescent="0.25">
      <c r="H148" s="84"/>
    </row>
    <row r="149" spans="8:8" ht="15" customHeight="1" x14ac:dyDescent="0.25">
      <c r="H149" s="84"/>
    </row>
    <row r="150" spans="8:8" ht="15" customHeight="1" x14ac:dyDescent="0.25">
      <c r="H150" s="84"/>
    </row>
    <row r="151" spans="8:8" ht="15" customHeight="1" x14ac:dyDescent="0.25">
      <c r="H151" s="84"/>
    </row>
    <row r="152" spans="8:8" ht="15" customHeight="1" x14ac:dyDescent="0.25">
      <c r="H152" s="84"/>
    </row>
    <row r="153" spans="8:8" ht="15" customHeight="1" x14ac:dyDescent="0.25">
      <c r="H153" s="84"/>
    </row>
    <row r="154" spans="8:8" ht="15" customHeight="1" x14ac:dyDescent="0.25">
      <c r="H154" s="84"/>
    </row>
    <row r="155" spans="8:8" ht="15" customHeight="1" x14ac:dyDescent="0.25">
      <c r="H155" s="84"/>
    </row>
    <row r="156" spans="8:8" ht="15" customHeight="1" x14ac:dyDescent="0.25">
      <c r="H156" s="84"/>
    </row>
    <row r="157" spans="8:8" ht="15" customHeight="1" x14ac:dyDescent="0.25">
      <c r="H157" s="84"/>
    </row>
    <row r="158" spans="8:8" ht="15" customHeight="1" x14ac:dyDescent="0.25">
      <c r="H158" s="84"/>
    </row>
    <row r="159" spans="8:8" ht="15" customHeight="1" x14ac:dyDescent="0.25">
      <c r="H159" s="84"/>
    </row>
    <row r="160" spans="8:8" ht="15" customHeight="1" x14ac:dyDescent="0.25">
      <c r="H160" s="84"/>
    </row>
    <row r="161" spans="8:8" ht="15" customHeight="1" x14ac:dyDescent="0.25">
      <c r="H161" s="84"/>
    </row>
    <row r="162" spans="8:8" ht="15" customHeight="1" x14ac:dyDescent="0.25">
      <c r="H162" s="84"/>
    </row>
    <row r="163" spans="8:8" ht="15" customHeight="1" x14ac:dyDescent="0.25">
      <c r="H163" s="84"/>
    </row>
    <row r="164" spans="8:8" ht="15" customHeight="1" x14ac:dyDescent="0.25">
      <c r="H164" s="84"/>
    </row>
    <row r="165" spans="8:8" ht="15" customHeight="1" x14ac:dyDescent="0.25">
      <c r="H165" s="84"/>
    </row>
    <row r="166" spans="8:8" ht="15" customHeight="1" x14ac:dyDescent="0.25">
      <c r="H166" s="84"/>
    </row>
    <row r="167" spans="8:8" ht="15" customHeight="1" x14ac:dyDescent="0.25">
      <c r="H167" s="84"/>
    </row>
    <row r="168" spans="8:8" ht="15" customHeight="1" x14ac:dyDescent="0.25">
      <c r="H168" s="84"/>
    </row>
    <row r="169" spans="8:8" ht="15" customHeight="1" x14ac:dyDescent="0.25">
      <c r="H169" s="84"/>
    </row>
    <row r="170" spans="8:8" ht="15" customHeight="1" x14ac:dyDescent="0.25">
      <c r="H170" s="84"/>
    </row>
    <row r="171" spans="8:8" ht="15" customHeight="1" x14ac:dyDescent="0.25">
      <c r="H171" s="84"/>
    </row>
    <row r="172" spans="8:8" ht="15" customHeight="1" x14ac:dyDescent="0.25">
      <c r="H172" s="84"/>
    </row>
    <row r="173" spans="8:8" ht="15" customHeight="1" x14ac:dyDescent="0.25">
      <c r="H173" s="84"/>
    </row>
    <row r="174" spans="8:8" ht="15" customHeight="1" x14ac:dyDescent="0.25">
      <c r="H174" s="84"/>
    </row>
    <row r="175" spans="8:8" ht="15" customHeight="1" x14ac:dyDescent="0.25">
      <c r="H175" s="84"/>
    </row>
    <row r="176" spans="8:8" ht="15" customHeight="1" x14ac:dyDescent="0.25">
      <c r="H176" s="84"/>
    </row>
    <row r="177" spans="8:8" ht="15" customHeight="1" x14ac:dyDescent="0.25">
      <c r="H177" s="84"/>
    </row>
    <row r="178" spans="8:8" ht="15" customHeight="1" x14ac:dyDescent="0.25">
      <c r="H178" s="84"/>
    </row>
    <row r="179" spans="8:8" ht="15" customHeight="1" x14ac:dyDescent="0.25">
      <c r="H179" s="84"/>
    </row>
    <row r="180" spans="8:8" ht="15" customHeight="1" x14ac:dyDescent="0.25">
      <c r="H180" s="84"/>
    </row>
    <row r="181" spans="8:8" ht="15" customHeight="1" x14ac:dyDescent="0.25">
      <c r="H181" s="84"/>
    </row>
    <row r="182" spans="8:8" ht="15" customHeight="1" x14ac:dyDescent="0.25">
      <c r="H182" s="84"/>
    </row>
    <row r="183" spans="8:8" ht="15" customHeight="1" x14ac:dyDescent="0.25">
      <c r="H183" s="84"/>
    </row>
    <row r="184" spans="8:8" ht="15" customHeight="1" x14ac:dyDescent="0.25">
      <c r="H184" s="84"/>
    </row>
    <row r="185" spans="8:8" ht="15" customHeight="1" x14ac:dyDescent="0.25">
      <c r="H185" s="84"/>
    </row>
    <row r="186" spans="8:8" ht="15" customHeight="1" x14ac:dyDescent="0.25">
      <c r="H186" s="84"/>
    </row>
    <row r="187" spans="8:8" ht="15" customHeight="1" x14ac:dyDescent="0.25">
      <c r="H187" s="84"/>
    </row>
    <row r="188" spans="8:8" ht="15" customHeight="1" x14ac:dyDescent="0.25">
      <c r="H188" s="84"/>
    </row>
    <row r="189" spans="8:8" ht="15" customHeight="1" x14ac:dyDescent="0.25">
      <c r="H189" s="84"/>
    </row>
    <row r="190" spans="8:8" ht="15" customHeight="1" x14ac:dyDescent="0.25">
      <c r="H190" s="84"/>
    </row>
    <row r="191" spans="8:8" ht="15" customHeight="1" x14ac:dyDescent="0.25">
      <c r="H191" s="84"/>
    </row>
    <row r="192" spans="8:8" ht="15" customHeight="1" x14ac:dyDescent="0.25">
      <c r="H192" s="84"/>
    </row>
    <row r="193" spans="8:8" ht="15" customHeight="1" x14ac:dyDescent="0.25">
      <c r="H193" s="84"/>
    </row>
    <row r="194" spans="8:8" ht="15" customHeight="1" x14ac:dyDescent="0.25">
      <c r="H194" s="84"/>
    </row>
    <row r="195" spans="8:8" ht="15" customHeight="1" x14ac:dyDescent="0.25">
      <c r="H195" s="84"/>
    </row>
    <row r="196" spans="8:8" ht="15" customHeight="1" x14ac:dyDescent="0.25">
      <c r="H196" s="84"/>
    </row>
    <row r="197" spans="8:8" ht="15" customHeight="1" x14ac:dyDescent="0.25">
      <c r="H197" s="84"/>
    </row>
    <row r="198" spans="8:8" ht="15" customHeight="1" x14ac:dyDescent="0.25">
      <c r="H198" s="84"/>
    </row>
    <row r="199" spans="8:8" ht="15" customHeight="1" x14ac:dyDescent="0.25">
      <c r="H199" s="84"/>
    </row>
    <row r="200" spans="8:8" ht="15" customHeight="1" x14ac:dyDescent="0.25">
      <c r="H200" s="84"/>
    </row>
    <row r="201" spans="8:8" ht="15" customHeight="1" x14ac:dyDescent="0.25">
      <c r="H201" s="84"/>
    </row>
    <row r="202" spans="8:8" ht="15" customHeight="1" x14ac:dyDescent="0.25">
      <c r="H202" s="84"/>
    </row>
    <row r="203" spans="8:8" ht="15" customHeight="1" x14ac:dyDescent="0.25">
      <c r="H203" s="84"/>
    </row>
    <row r="204" spans="8:8" ht="15" customHeight="1" x14ac:dyDescent="0.25">
      <c r="H204" s="84"/>
    </row>
    <row r="205" spans="8:8" ht="15" customHeight="1" x14ac:dyDescent="0.25">
      <c r="H205" s="84"/>
    </row>
    <row r="206" spans="8:8" ht="15" customHeight="1" x14ac:dyDescent="0.25">
      <c r="H206" s="84"/>
    </row>
    <row r="207" spans="8:8" ht="15" customHeight="1" x14ac:dyDescent="0.25">
      <c r="H207" s="84"/>
    </row>
    <row r="208" spans="8:8" ht="15" customHeight="1" x14ac:dyDescent="0.25">
      <c r="H208" s="84"/>
    </row>
    <row r="209" spans="8:8" ht="15" customHeight="1" x14ac:dyDescent="0.25">
      <c r="H209" s="84"/>
    </row>
    <row r="210" spans="8:8" ht="15" customHeight="1" x14ac:dyDescent="0.25">
      <c r="H210" s="84"/>
    </row>
    <row r="211" spans="8:8" ht="15" customHeight="1" x14ac:dyDescent="0.25">
      <c r="H211" s="84"/>
    </row>
    <row r="212" spans="8:8" ht="15" customHeight="1" x14ac:dyDescent="0.25">
      <c r="H212" s="84"/>
    </row>
    <row r="213" spans="8:8" ht="15" customHeight="1" x14ac:dyDescent="0.25">
      <c r="H213" s="84"/>
    </row>
    <row r="214" spans="8:8" ht="15" customHeight="1" x14ac:dyDescent="0.25">
      <c r="H214" s="84"/>
    </row>
    <row r="215" spans="8:8" ht="15" customHeight="1" x14ac:dyDescent="0.25">
      <c r="H215" s="84"/>
    </row>
    <row r="216" spans="8:8" ht="15" customHeight="1" x14ac:dyDescent="0.25">
      <c r="H216" s="84"/>
    </row>
    <row r="217" spans="8:8" ht="15" customHeight="1" x14ac:dyDescent="0.25">
      <c r="H217" s="84"/>
    </row>
    <row r="218" spans="8:8" ht="15" customHeight="1" x14ac:dyDescent="0.25">
      <c r="H218" s="84"/>
    </row>
    <row r="219" spans="8:8" ht="15" customHeight="1" x14ac:dyDescent="0.25">
      <c r="H219" s="84"/>
    </row>
    <row r="220" spans="8:8" ht="15" customHeight="1" x14ac:dyDescent="0.25">
      <c r="H220" s="84"/>
    </row>
    <row r="221" spans="8:8" ht="15" customHeight="1" x14ac:dyDescent="0.25">
      <c r="H221" s="84"/>
    </row>
    <row r="222" spans="8:8" ht="15" customHeight="1" x14ac:dyDescent="0.25">
      <c r="H222" s="84"/>
    </row>
    <row r="223" spans="8:8" ht="15" customHeight="1" x14ac:dyDescent="0.25">
      <c r="H223" s="84"/>
    </row>
    <row r="224" spans="8:8" ht="15" customHeight="1" x14ac:dyDescent="0.25">
      <c r="H224" s="84"/>
    </row>
    <row r="225" spans="8:8" ht="15" customHeight="1" x14ac:dyDescent="0.25">
      <c r="H225" s="84"/>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1:H92"/>
  <sheetViews>
    <sheetView showGridLines="0" topLeftCell="A49" workbookViewId="0">
      <selection activeCell="D74" sqref="D74"/>
    </sheetView>
  </sheetViews>
  <sheetFormatPr defaultColWidth="11.42578125" defaultRowHeight="15" customHeight="1" x14ac:dyDescent="0.25"/>
  <cols>
    <col min="1" max="1" width="6.140625" bestFit="1" customWidth="1"/>
    <col min="2" max="2" width="41.7109375" customWidth="1"/>
    <col min="3" max="3" width="19.7109375" bestFit="1" customWidth="1"/>
    <col min="4" max="4" width="39.7109375" style="73" customWidth="1"/>
    <col min="5" max="5" width="24.7109375" customWidth="1"/>
    <col min="6" max="6" width="32.85546875" style="73" customWidth="1"/>
    <col min="7" max="7" width="29.5703125" customWidth="1"/>
    <col min="8" max="8" width="39.7109375" style="73" customWidth="1"/>
  </cols>
  <sheetData>
    <row r="1" spans="1:8" s="121" customFormat="1" ht="33.75" customHeight="1" thickBot="1" x14ac:dyDescent="0.3">
      <c r="A1" s="117" t="s">
        <v>20666</v>
      </c>
      <c r="B1" s="118" t="s">
        <v>20443</v>
      </c>
      <c r="C1" s="118" t="s">
        <v>20662</v>
      </c>
      <c r="D1" s="119" t="s">
        <v>20663</v>
      </c>
      <c r="E1" s="118" t="s">
        <v>3450</v>
      </c>
      <c r="F1" s="119" t="s">
        <v>20664</v>
      </c>
      <c r="G1" s="118" t="s">
        <v>3540</v>
      </c>
      <c r="H1" s="120" t="s">
        <v>20665</v>
      </c>
    </row>
    <row r="2" spans="1:8" ht="15" customHeight="1" x14ac:dyDescent="0.25">
      <c r="A2" s="122">
        <v>1</v>
      </c>
      <c r="B2" s="123" t="s">
        <v>3539</v>
      </c>
      <c r="C2" s="123" t="s">
        <v>20450</v>
      </c>
      <c r="D2" s="124" t="s">
        <v>20611</v>
      </c>
      <c r="E2" s="123" t="s">
        <v>20451</v>
      </c>
      <c r="F2" s="124" t="s">
        <v>20612</v>
      </c>
      <c r="G2" s="125" t="s">
        <v>20452</v>
      </c>
      <c r="H2" s="124" t="s">
        <v>20613</v>
      </c>
    </row>
    <row r="3" spans="1:8" ht="15" customHeight="1" x14ac:dyDescent="0.25">
      <c r="A3" s="126">
        <v>2</v>
      </c>
      <c r="B3" s="84" t="s">
        <v>3538</v>
      </c>
      <c r="C3" s="84" t="s">
        <v>20450</v>
      </c>
      <c r="D3" s="127" t="s">
        <v>20611</v>
      </c>
      <c r="E3" s="84" t="s">
        <v>20453</v>
      </c>
      <c r="F3" s="127" t="s">
        <v>20614</v>
      </c>
      <c r="G3" s="85" t="s">
        <v>20454</v>
      </c>
      <c r="H3" s="127" t="s">
        <v>20615</v>
      </c>
    </row>
    <row r="4" spans="1:8" ht="15" customHeight="1" x14ac:dyDescent="0.25">
      <c r="A4" s="126">
        <v>3</v>
      </c>
      <c r="B4" s="84" t="s">
        <v>3537</v>
      </c>
      <c r="C4" s="84" t="s">
        <v>20456</v>
      </c>
      <c r="D4" s="127" t="s">
        <v>20616</v>
      </c>
      <c r="E4" s="84" t="s">
        <v>20456</v>
      </c>
      <c r="F4" s="127" t="s">
        <v>20616</v>
      </c>
      <c r="G4" s="85" t="s">
        <v>20457</v>
      </c>
      <c r="H4" s="127" t="s">
        <v>20617</v>
      </c>
    </row>
    <row r="5" spans="1:8" ht="15" customHeight="1" x14ac:dyDescent="0.25">
      <c r="A5" s="126">
        <v>4</v>
      </c>
      <c r="B5" s="84" t="s">
        <v>3536</v>
      </c>
      <c r="C5" s="84" t="s">
        <v>20458</v>
      </c>
      <c r="D5" s="127" t="s">
        <v>20618</v>
      </c>
      <c r="E5" s="84" t="s">
        <v>20459</v>
      </c>
      <c r="F5" s="127" t="s">
        <v>20619</v>
      </c>
      <c r="G5" s="85" t="s">
        <v>20460</v>
      </c>
      <c r="H5" s="127" t="s">
        <v>20620</v>
      </c>
    </row>
    <row r="6" spans="1:8" ht="15" customHeight="1" x14ac:dyDescent="0.25">
      <c r="A6" s="126">
        <v>5</v>
      </c>
      <c r="B6" s="84" t="s">
        <v>3535</v>
      </c>
      <c r="C6" s="84" t="s">
        <v>20456</v>
      </c>
      <c r="D6" s="127" t="s">
        <v>20616</v>
      </c>
      <c r="E6" s="84" t="s">
        <v>20456</v>
      </c>
      <c r="F6" s="127" t="s">
        <v>20616</v>
      </c>
      <c r="G6" s="85" t="s">
        <v>20461</v>
      </c>
      <c r="H6" s="127" t="s">
        <v>20621</v>
      </c>
    </row>
    <row r="7" spans="1:8" ht="15" customHeight="1" x14ac:dyDescent="0.25">
      <c r="A7" s="126">
        <v>6</v>
      </c>
      <c r="B7" s="84" t="s">
        <v>3534</v>
      </c>
      <c r="C7" s="84" t="s">
        <v>20462</v>
      </c>
      <c r="D7" s="127" t="s">
        <v>20622</v>
      </c>
      <c r="E7" s="84" t="s">
        <v>20463</v>
      </c>
      <c r="F7" s="127" t="s">
        <v>20623</v>
      </c>
      <c r="G7" s="85" t="s">
        <v>20464</v>
      </c>
      <c r="H7" s="127" t="s">
        <v>20624</v>
      </c>
    </row>
    <row r="8" spans="1:8" ht="15" customHeight="1" x14ac:dyDescent="0.25">
      <c r="A8" s="126">
        <v>7</v>
      </c>
      <c r="B8" s="84" t="s">
        <v>3533</v>
      </c>
      <c r="C8" s="84" t="s">
        <v>20458</v>
      </c>
      <c r="D8" s="127" t="s">
        <v>20618</v>
      </c>
      <c r="E8" s="84" t="s">
        <v>20456</v>
      </c>
      <c r="F8" s="127" t="s">
        <v>20616</v>
      </c>
      <c r="G8" s="85" t="s">
        <v>20465</v>
      </c>
      <c r="H8" s="127" t="s">
        <v>20625</v>
      </c>
    </row>
    <row r="9" spans="1:8" ht="15" customHeight="1" x14ac:dyDescent="0.25">
      <c r="A9" s="126">
        <v>8</v>
      </c>
      <c r="B9" s="84" t="s">
        <v>3532</v>
      </c>
      <c r="C9" s="84" t="s">
        <v>20462</v>
      </c>
      <c r="D9" s="127" t="s">
        <v>20622</v>
      </c>
      <c r="E9" s="84" t="s">
        <v>20463</v>
      </c>
      <c r="F9" s="127" t="s">
        <v>20623</v>
      </c>
      <c r="G9" s="85" t="s">
        <v>20466</v>
      </c>
      <c r="H9" s="127" t="s">
        <v>20626</v>
      </c>
    </row>
    <row r="10" spans="1:8" ht="15" customHeight="1" x14ac:dyDescent="0.25">
      <c r="A10" s="126">
        <v>9</v>
      </c>
      <c r="B10" s="84" t="s">
        <v>3531</v>
      </c>
      <c r="C10" s="84" t="s">
        <v>20462</v>
      </c>
      <c r="D10" s="127" t="s">
        <v>20622</v>
      </c>
      <c r="E10" s="84" t="s">
        <v>20463</v>
      </c>
      <c r="F10" s="127" t="s">
        <v>20623</v>
      </c>
      <c r="G10" s="85" t="s">
        <v>20466</v>
      </c>
      <c r="H10" s="127" t="s">
        <v>20626</v>
      </c>
    </row>
    <row r="11" spans="1:8" ht="15" customHeight="1" x14ac:dyDescent="0.25">
      <c r="A11" s="126">
        <v>10</v>
      </c>
      <c r="B11" s="84" t="s">
        <v>3530</v>
      </c>
      <c r="C11" s="84" t="s">
        <v>20462</v>
      </c>
      <c r="D11" s="127" t="s">
        <v>20622</v>
      </c>
      <c r="E11" s="84" t="s">
        <v>20627</v>
      </c>
      <c r="F11" s="127" t="s">
        <v>20628</v>
      </c>
      <c r="G11" s="85" t="s">
        <v>20464</v>
      </c>
      <c r="H11" s="127" t="s">
        <v>20624</v>
      </c>
    </row>
    <row r="12" spans="1:8" ht="15" customHeight="1" x14ac:dyDescent="0.25">
      <c r="A12" s="126">
        <v>11</v>
      </c>
      <c r="B12" s="84" t="s">
        <v>3529</v>
      </c>
      <c r="C12" s="84" t="s">
        <v>20450</v>
      </c>
      <c r="D12" s="127" t="s">
        <v>20611</v>
      </c>
      <c r="E12" s="84"/>
      <c r="F12" s="127"/>
      <c r="G12" s="85"/>
      <c r="H12" s="127"/>
    </row>
    <row r="13" spans="1:8" ht="15" customHeight="1" x14ac:dyDescent="0.25">
      <c r="A13" s="126">
        <v>12</v>
      </c>
      <c r="B13" s="84" t="s">
        <v>3528</v>
      </c>
      <c r="C13" s="84" t="s">
        <v>20468</v>
      </c>
      <c r="D13" s="127" t="s">
        <v>20629</v>
      </c>
      <c r="E13" s="84"/>
      <c r="F13" s="127"/>
      <c r="G13" s="85"/>
      <c r="H13" s="127"/>
    </row>
    <row r="14" spans="1:8" ht="15" customHeight="1" x14ac:dyDescent="0.25">
      <c r="A14" s="126">
        <v>13</v>
      </c>
      <c r="B14" s="84" t="s">
        <v>3527</v>
      </c>
      <c r="C14" s="84" t="s">
        <v>20458</v>
      </c>
      <c r="D14" s="127" t="s">
        <v>20618</v>
      </c>
      <c r="E14" s="84" t="s">
        <v>20456</v>
      </c>
      <c r="F14" s="127" t="s">
        <v>20616</v>
      </c>
      <c r="G14" s="85" t="s">
        <v>20469</v>
      </c>
      <c r="H14" s="127" t="s">
        <v>20630</v>
      </c>
    </row>
    <row r="15" spans="1:8" ht="15" customHeight="1" x14ac:dyDescent="0.25">
      <c r="A15" s="126">
        <v>14</v>
      </c>
      <c r="B15" s="84" t="s">
        <v>3526</v>
      </c>
      <c r="C15" s="84" t="s">
        <v>20458</v>
      </c>
      <c r="D15" s="127" t="s">
        <v>20618</v>
      </c>
      <c r="E15" s="84" t="s">
        <v>20470</v>
      </c>
      <c r="F15" s="127" t="s">
        <v>20631</v>
      </c>
      <c r="G15" s="85" t="s">
        <v>20465</v>
      </c>
      <c r="H15" s="127" t="s">
        <v>20625</v>
      </c>
    </row>
    <row r="16" spans="1:8" ht="15" customHeight="1" x14ac:dyDescent="0.25">
      <c r="A16" s="126">
        <v>15</v>
      </c>
      <c r="B16" s="84" t="s">
        <v>3022</v>
      </c>
      <c r="C16" s="84" t="s">
        <v>20471</v>
      </c>
      <c r="D16" s="127" t="s">
        <v>20632</v>
      </c>
      <c r="E16" s="84" t="s">
        <v>18804</v>
      </c>
      <c r="F16" s="127" t="s">
        <v>20633</v>
      </c>
      <c r="G16" s="85" t="s">
        <v>20634</v>
      </c>
      <c r="H16" s="127" t="s">
        <v>20635</v>
      </c>
    </row>
    <row r="17" spans="1:8" ht="15" customHeight="1" x14ac:dyDescent="0.25">
      <c r="A17" s="126">
        <v>16</v>
      </c>
      <c r="B17" s="84" t="s">
        <v>3525</v>
      </c>
      <c r="C17" s="84" t="s">
        <v>20450</v>
      </c>
      <c r="D17" s="127" t="s">
        <v>20611</v>
      </c>
      <c r="E17" s="84" t="s">
        <v>20453</v>
      </c>
      <c r="F17" s="127" t="s">
        <v>20614</v>
      </c>
      <c r="G17" s="85" t="s">
        <v>20452</v>
      </c>
      <c r="H17" s="127" t="s">
        <v>20613</v>
      </c>
    </row>
    <row r="18" spans="1:8" ht="15" customHeight="1" x14ac:dyDescent="0.25">
      <c r="A18" s="126">
        <v>17</v>
      </c>
      <c r="B18" s="84" t="s">
        <v>3524</v>
      </c>
      <c r="C18" s="84" t="s">
        <v>20456</v>
      </c>
      <c r="D18" s="127" t="s">
        <v>20616</v>
      </c>
      <c r="E18" s="84"/>
      <c r="F18" s="127"/>
      <c r="G18" s="85" t="s">
        <v>20461</v>
      </c>
      <c r="H18" s="127" t="s">
        <v>20621</v>
      </c>
    </row>
    <row r="19" spans="1:8" ht="15" customHeight="1" x14ac:dyDescent="0.25">
      <c r="A19" s="126">
        <v>18</v>
      </c>
      <c r="B19" s="84" t="s">
        <v>3523</v>
      </c>
      <c r="C19" s="84" t="s">
        <v>20468</v>
      </c>
      <c r="D19" s="127" t="s">
        <v>20629</v>
      </c>
      <c r="E19" s="84" t="s">
        <v>20472</v>
      </c>
      <c r="F19" s="127" t="s">
        <v>20636</v>
      </c>
      <c r="G19" s="85" t="s">
        <v>20473</v>
      </c>
      <c r="H19" s="127" t="s">
        <v>20637</v>
      </c>
    </row>
    <row r="20" spans="1:8" ht="15" customHeight="1" x14ac:dyDescent="0.25">
      <c r="A20" s="126">
        <v>19</v>
      </c>
      <c r="B20" s="84" t="s">
        <v>3522</v>
      </c>
      <c r="C20" s="84" t="s">
        <v>20472</v>
      </c>
      <c r="D20" s="127" t="s">
        <v>20636</v>
      </c>
      <c r="E20" s="84"/>
      <c r="F20" s="127"/>
      <c r="G20" s="85" t="s">
        <v>20464</v>
      </c>
      <c r="H20" s="127" t="s">
        <v>20624</v>
      </c>
    </row>
    <row r="21" spans="1:8" ht="15" customHeight="1" x14ac:dyDescent="0.25">
      <c r="A21" s="126">
        <v>20</v>
      </c>
      <c r="B21" s="84" t="s">
        <v>3521</v>
      </c>
      <c r="C21" s="84" t="s">
        <v>20462</v>
      </c>
      <c r="D21" s="127" t="s">
        <v>20622</v>
      </c>
      <c r="E21" s="84" t="s">
        <v>20472</v>
      </c>
      <c r="F21" s="127" t="s">
        <v>20636</v>
      </c>
      <c r="G21" s="85" t="s">
        <v>20464</v>
      </c>
      <c r="H21" s="127" t="s">
        <v>20624</v>
      </c>
    </row>
    <row r="22" spans="1:8" ht="15" customHeight="1" x14ac:dyDescent="0.25">
      <c r="A22" s="126">
        <v>21</v>
      </c>
      <c r="B22" s="84" t="s">
        <v>3520</v>
      </c>
      <c r="C22" s="84" t="s">
        <v>20450</v>
      </c>
      <c r="D22" s="127" t="s">
        <v>20611</v>
      </c>
      <c r="E22" s="84" t="s">
        <v>20451</v>
      </c>
      <c r="F22" s="127" t="s">
        <v>20612</v>
      </c>
      <c r="G22" s="85" t="s">
        <v>20474</v>
      </c>
      <c r="H22" s="127" t="s">
        <v>20638</v>
      </c>
    </row>
    <row r="23" spans="1:8" ht="15" customHeight="1" x14ac:dyDescent="0.25">
      <c r="A23" s="126">
        <v>22</v>
      </c>
      <c r="B23" s="84" t="s">
        <v>3519</v>
      </c>
      <c r="C23" s="84" t="s">
        <v>20468</v>
      </c>
      <c r="D23" s="127" t="s">
        <v>20629</v>
      </c>
      <c r="E23" s="84" t="s">
        <v>20472</v>
      </c>
      <c r="F23" s="127" t="s">
        <v>20636</v>
      </c>
      <c r="G23" s="85" t="s">
        <v>20475</v>
      </c>
      <c r="H23" s="127" t="s">
        <v>20639</v>
      </c>
    </row>
    <row r="24" spans="1:8" ht="15" customHeight="1" x14ac:dyDescent="0.25">
      <c r="A24" s="126">
        <v>23</v>
      </c>
      <c r="B24" s="84" t="s">
        <v>3518</v>
      </c>
      <c r="C24" s="84" t="s">
        <v>20471</v>
      </c>
      <c r="D24" s="127" t="s">
        <v>20632</v>
      </c>
      <c r="E24" s="84" t="s">
        <v>18804</v>
      </c>
      <c r="F24" s="127" t="s">
        <v>20633</v>
      </c>
      <c r="G24" s="85" t="s">
        <v>20476</v>
      </c>
      <c r="H24" s="127" t="s">
        <v>20640</v>
      </c>
    </row>
    <row r="25" spans="1:8" ht="15" customHeight="1" x14ac:dyDescent="0.25">
      <c r="A25" s="126">
        <v>24</v>
      </c>
      <c r="B25" s="84" t="s">
        <v>3517</v>
      </c>
      <c r="C25" s="84" t="s">
        <v>20468</v>
      </c>
      <c r="D25" s="127" t="s">
        <v>20629</v>
      </c>
      <c r="E25" s="84" t="s">
        <v>20472</v>
      </c>
      <c r="F25" s="127" t="s">
        <v>20636</v>
      </c>
      <c r="G25" s="85" t="s">
        <v>20473</v>
      </c>
      <c r="H25" s="127" t="s">
        <v>20637</v>
      </c>
    </row>
    <row r="26" spans="1:8" ht="15" customHeight="1" x14ac:dyDescent="0.25">
      <c r="A26" s="126">
        <v>25</v>
      </c>
      <c r="B26" s="84" t="s">
        <v>3516</v>
      </c>
      <c r="C26" s="84" t="s">
        <v>20462</v>
      </c>
      <c r="D26" s="127" t="s">
        <v>20622</v>
      </c>
      <c r="E26" s="84" t="s">
        <v>20472</v>
      </c>
      <c r="F26" s="127" t="s">
        <v>20636</v>
      </c>
      <c r="G26" s="85" t="s">
        <v>20466</v>
      </c>
      <c r="H26" s="127" t="s">
        <v>20626</v>
      </c>
    </row>
    <row r="27" spans="1:8" ht="15" customHeight="1" x14ac:dyDescent="0.25">
      <c r="A27" s="126">
        <v>26</v>
      </c>
      <c r="B27" s="84" t="s">
        <v>3515</v>
      </c>
      <c r="C27" s="84" t="s">
        <v>20453</v>
      </c>
      <c r="D27" s="127" t="s">
        <v>20614</v>
      </c>
      <c r="E27" s="84" t="s">
        <v>20453</v>
      </c>
      <c r="F27" s="127" t="s">
        <v>20614</v>
      </c>
      <c r="G27" s="85" t="s">
        <v>20454</v>
      </c>
      <c r="H27" s="127" t="s">
        <v>20615</v>
      </c>
    </row>
    <row r="28" spans="1:8" ht="15" customHeight="1" x14ac:dyDescent="0.25">
      <c r="A28" s="126">
        <v>27</v>
      </c>
      <c r="B28" s="84" t="s">
        <v>3514</v>
      </c>
      <c r="C28" s="84" t="s">
        <v>20462</v>
      </c>
      <c r="D28" s="127" t="s">
        <v>20622</v>
      </c>
      <c r="E28" s="84" t="s">
        <v>20472</v>
      </c>
      <c r="F28" s="127" t="s">
        <v>20636</v>
      </c>
      <c r="G28" s="85" t="s">
        <v>20466</v>
      </c>
      <c r="H28" s="127" t="s">
        <v>20626</v>
      </c>
    </row>
    <row r="29" spans="1:8" ht="15" customHeight="1" x14ac:dyDescent="0.25">
      <c r="A29" s="126">
        <v>28</v>
      </c>
      <c r="B29" s="84" t="s">
        <v>2011</v>
      </c>
      <c r="C29" s="84" t="s">
        <v>20477</v>
      </c>
      <c r="D29" s="127" t="s">
        <v>20641</v>
      </c>
      <c r="E29" s="84"/>
      <c r="F29" s="127"/>
      <c r="G29" s="85" t="s">
        <v>20478</v>
      </c>
      <c r="H29" s="128" t="s">
        <v>20642</v>
      </c>
    </row>
    <row r="30" spans="1:8" ht="15" customHeight="1" x14ac:dyDescent="0.25">
      <c r="A30" s="126">
        <v>29</v>
      </c>
      <c r="B30" s="84" t="s">
        <v>3513</v>
      </c>
      <c r="C30" s="84" t="s">
        <v>20458</v>
      </c>
      <c r="D30" s="127" t="s">
        <v>20618</v>
      </c>
      <c r="E30" s="84" t="s">
        <v>20456</v>
      </c>
      <c r="F30" s="127" t="s">
        <v>20616</v>
      </c>
      <c r="G30" s="85" t="s">
        <v>20465</v>
      </c>
      <c r="H30" s="127" t="s">
        <v>20625</v>
      </c>
    </row>
    <row r="31" spans="1:8" ht="15" customHeight="1" x14ac:dyDescent="0.25">
      <c r="A31" s="126">
        <v>30</v>
      </c>
      <c r="B31" s="84" t="s">
        <v>3512</v>
      </c>
      <c r="C31" s="84" t="s">
        <v>20479</v>
      </c>
      <c r="D31" s="127" t="s">
        <v>20643</v>
      </c>
      <c r="E31" s="84" t="s">
        <v>20480</v>
      </c>
      <c r="F31" s="127" t="s">
        <v>20644</v>
      </c>
      <c r="G31" s="85" t="s">
        <v>20645</v>
      </c>
      <c r="H31" s="127" t="s">
        <v>20646</v>
      </c>
    </row>
    <row r="32" spans="1:8" ht="15" customHeight="1" x14ac:dyDescent="0.25">
      <c r="A32" s="126">
        <v>31</v>
      </c>
      <c r="B32" s="84" t="s">
        <v>3511</v>
      </c>
      <c r="C32" s="84" t="s">
        <v>20468</v>
      </c>
      <c r="D32" s="127" t="s">
        <v>20629</v>
      </c>
      <c r="E32" s="84" t="s">
        <v>20463</v>
      </c>
      <c r="F32" s="127" t="s">
        <v>20623</v>
      </c>
      <c r="G32" s="85" t="s">
        <v>20473</v>
      </c>
      <c r="H32" s="127" t="s">
        <v>20637</v>
      </c>
    </row>
    <row r="33" spans="1:8" ht="15" customHeight="1" x14ac:dyDescent="0.25">
      <c r="A33" s="126">
        <v>32</v>
      </c>
      <c r="B33" s="84" t="s">
        <v>3510</v>
      </c>
      <c r="C33" s="84" t="s">
        <v>18804</v>
      </c>
      <c r="D33" s="127" t="s">
        <v>20633</v>
      </c>
      <c r="E33" s="84"/>
      <c r="F33" s="127"/>
      <c r="G33" s="85" t="s">
        <v>20461</v>
      </c>
      <c r="H33" s="127" t="s">
        <v>20621</v>
      </c>
    </row>
    <row r="34" spans="1:8" ht="15" customHeight="1" x14ac:dyDescent="0.25">
      <c r="A34" s="126">
        <v>33</v>
      </c>
      <c r="B34" s="84" t="s">
        <v>3509</v>
      </c>
      <c r="C34" s="84" t="s">
        <v>20468</v>
      </c>
      <c r="D34" s="127" t="s">
        <v>20629</v>
      </c>
      <c r="E34" s="84" t="s">
        <v>20472</v>
      </c>
      <c r="F34" s="127" t="s">
        <v>20636</v>
      </c>
      <c r="G34" s="85" t="s">
        <v>20473</v>
      </c>
      <c r="H34" s="127" t="s">
        <v>20637</v>
      </c>
    </row>
    <row r="35" spans="1:8" ht="15" customHeight="1" x14ac:dyDescent="0.25">
      <c r="A35" s="126">
        <v>34</v>
      </c>
      <c r="B35" s="84" t="s">
        <v>20482</v>
      </c>
      <c r="C35" s="84" t="s">
        <v>20453</v>
      </c>
      <c r="D35" s="127" t="s">
        <v>20614</v>
      </c>
      <c r="E35" s="84"/>
      <c r="F35" s="127"/>
      <c r="G35" s="85"/>
      <c r="H35" s="127"/>
    </row>
    <row r="36" spans="1:8" ht="15" customHeight="1" x14ac:dyDescent="0.25">
      <c r="A36" s="126">
        <v>35</v>
      </c>
      <c r="B36" s="84" t="s">
        <v>3508</v>
      </c>
      <c r="C36" s="84" t="s">
        <v>20462</v>
      </c>
      <c r="D36" s="127" t="s">
        <v>20622</v>
      </c>
      <c r="E36" s="84" t="s">
        <v>20472</v>
      </c>
      <c r="F36" s="127" t="s">
        <v>20636</v>
      </c>
      <c r="G36" s="85" t="s">
        <v>20466</v>
      </c>
      <c r="H36" s="127" t="s">
        <v>20626</v>
      </c>
    </row>
    <row r="37" spans="1:8" ht="15" customHeight="1" x14ac:dyDescent="0.25">
      <c r="A37" s="126">
        <v>36</v>
      </c>
      <c r="B37" s="84" t="s">
        <v>3507</v>
      </c>
      <c r="C37" s="84" t="s">
        <v>18804</v>
      </c>
      <c r="D37" s="127" t="s">
        <v>20633</v>
      </c>
      <c r="E37" s="84"/>
      <c r="F37" s="127"/>
      <c r="G37" s="85" t="s">
        <v>20483</v>
      </c>
      <c r="H37" s="127" t="s">
        <v>20647</v>
      </c>
    </row>
    <row r="38" spans="1:8" ht="15" customHeight="1" x14ac:dyDescent="0.25">
      <c r="A38" s="126">
        <v>37</v>
      </c>
      <c r="B38" s="84" t="s">
        <v>3506</v>
      </c>
      <c r="C38" s="84" t="s">
        <v>20462</v>
      </c>
      <c r="D38" s="127" t="s">
        <v>20622</v>
      </c>
      <c r="E38" s="84" t="s">
        <v>20472</v>
      </c>
      <c r="F38" s="127" t="s">
        <v>20636</v>
      </c>
      <c r="G38" s="85" t="s">
        <v>20457</v>
      </c>
      <c r="H38" s="127" t="s">
        <v>20617</v>
      </c>
    </row>
    <row r="39" spans="1:8" ht="15" customHeight="1" x14ac:dyDescent="0.25">
      <c r="A39" s="126">
        <v>38</v>
      </c>
      <c r="B39" s="84" t="s">
        <v>3505</v>
      </c>
      <c r="C39" s="84" t="s">
        <v>20471</v>
      </c>
      <c r="D39" s="127" t="s">
        <v>20632</v>
      </c>
      <c r="E39" s="84" t="s">
        <v>18804</v>
      </c>
      <c r="F39" s="127" t="s">
        <v>20633</v>
      </c>
      <c r="G39" s="85" t="s">
        <v>20634</v>
      </c>
      <c r="H39" s="127" t="s">
        <v>20635</v>
      </c>
    </row>
    <row r="40" spans="1:8" ht="15" customHeight="1" x14ac:dyDescent="0.25">
      <c r="A40" s="126">
        <v>39</v>
      </c>
      <c r="B40" s="84" t="s">
        <v>3504</v>
      </c>
      <c r="C40" s="84" t="s">
        <v>20462</v>
      </c>
      <c r="D40" s="127" t="s">
        <v>20622</v>
      </c>
      <c r="E40" s="84" t="s">
        <v>20648</v>
      </c>
      <c r="F40" s="127" t="s">
        <v>20649</v>
      </c>
      <c r="G40" s="85" t="s">
        <v>20483</v>
      </c>
      <c r="H40" s="127" t="s">
        <v>20647</v>
      </c>
    </row>
    <row r="41" spans="1:8" ht="15" customHeight="1" x14ac:dyDescent="0.25">
      <c r="A41" s="126">
        <v>40</v>
      </c>
      <c r="B41" s="84" t="s">
        <v>3503</v>
      </c>
      <c r="C41" s="84" t="s">
        <v>20462</v>
      </c>
      <c r="D41" s="127" t="s">
        <v>20622</v>
      </c>
      <c r="E41" s="84" t="s">
        <v>20650</v>
      </c>
      <c r="F41" s="127" t="s">
        <v>20651</v>
      </c>
      <c r="G41" s="85" t="s">
        <v>20483</v>
      </c>
      <c r="H41" s="127" t="s">
        <v>20647</v>
      </c>
    </row>
    <row r="42" spans="1:8" ht="15" customHeight="1" x14ac:dyDescent="0.25">
      <c r="A42" s="126">
        <v>41</v>
      </c>
      <c r="B42" s="84" t="s">
        <v>3502</v>
      </c>
      <c r="C42" s="84" t="s">
        <v>20468</v>
      </c>
      <c r="D42" s="127" t="s">
        <v>20629</v>
      </c>
      <c r="E42" s="84" t="s">
        <v>20472</v>
      </c>
      <c r="F42" s="127" t="s">
        <v>20636</v>
      </c>
      <c r="G42" s="85" t="s">
        <v>20473</v>
      </c>
      <c r="H42" s="127" t="s">
        <v>20637</v>
      </c>
    </row>
    <row r="43" spans="1:8" ht="15" customHeight="1" x14ac:dyDescent="0.25">
      <c r="A43" s="126">
        <v>42</v>
      </c>
      <c r="B43" s="84" t="s">
        <v>3501</v>
      </c>
      <c r="C43" s="84" t="s">
        <v>20462</v>
      </c>
      <c r="D43" s="127" t="s">
        <v>20622</v>
      </c>
      <c r="E43" s="84" t="s">
        <v>20463</v>
      </c>
      <c r="F43" s="127" t="s">
        <v>20623</v>
      </c>
      <c r="G43" s="85" t="s">
        <v>20464</v>
      </c>
      <c r="H43" s="127" t="s">
        <v>20624</v>
      </c>
    </row>
    <row r="44" spans="1:8" ht="15" customHeight="1" x14ac:dyDescent="0.25">
      <c r="A44" s="126">
        <v>43</v>
      </c>
      <c r="B44" s="84" t="s">
        <v>3500</v>
      </c>
      <c r="C44" s="84" t="s">
        <v>20468</v>
      </c>
      <c r="D44" s="127" t="s">
        <v>20629</v>
      </c>
      <c r="E44" s="84" t="s">
        <v>20472</v>
      </c>
      <c r="F44" s="127" t="s">
        <v>20636</v>
      </c>
      <c r="G44" s="85" t="s">
        <v>20473</v>
      </c>
      <c r="H44" s="127" t="s">
        <v>20637</v>
      </c>
    </row>
    <row r="45" spans="1:8" ht="15" customHeight="1" x14ac:dyDescent="0.25">
      <c r="A45" s="126">
        <v>44</v>
      </c>
      <c r="B45" s="84" t="s">
        <v>3499</v>
      </c>
      <c r="C45" s="84" t="s">
        <v>20471</v>
      </c>
      <c r="D45" s="127" t="s">
        <v>20632</v>
      </c>
      <c r="E45" s="84" t="s">
        <v>18804</v>
      </c>
      <c r="F45" s="127" t="s">
        <v>20633</v>
      </c>
      <c r="G45" s="85" t="s">
        <v>20634</v>
      </c>
      <c r="H45" s="127" t="s">
        <v>20635</v>
      </c>
    </row>
    <row r="46" spans="1:8" ht="15" customHeight="1" x14ac:dyDescent="0.25">
      <c r="A46" s="126">
        <v>45</v>
      </c>
      <c r="B46" s="84" t="s">
        <v>3498</v>
      </c>
      <c r="C46" s="84" t="s">
        <v>20484</v>
      </c>
      <c r="D46" s="127" t="s">
        <v>20652</v>
      </c>
      <c r="E46" s="84"/>
      <c r="F46" s="127"/>
      <c r="G46" s="85" t="s">
        <v>20478</v>
      </c>
      <c r="H46" s="128" t="s">
        <v>20642</v>
      </c>
    </row>
    <row r="47" spans="1:8" ht="15" customHeight="1" x14ac:dyDescent="0.25">
      <c r="A47" s="126">
        <v>46</v>
      </c>
      <c r="B47" s="84" t="s">
        <v>3497</v>
      </c>
      <c r="C47" s="84" t="s">
        <v>20450</v>
      </c>
      <c r="D47" s="127" t="s">
        <v>20611</v>
      </c>
      <c r="E47" s="84" t="s">
        <v>20453</v>
      </c>
      <c r="F47" s="127" t="s">
        <v>20614</v>
      </c>
      <c r="G47" s="85" t="s">
        <v>20474</v>
      </c>
      <c r="H47" s="127" t="s">
        <v>20638</v>
      </c>
    </row>
    <row r="48" spans="1:8" ht="15" customHeight="1" x14ac:dyDescent="0.25">
      <c r="A48" s="126">
        <v>47</v>
      </c>
      <c r="B48" s="84" t="s">
        <v>3496</v>
      </c>
      <c r="C48" s="84" t="s">
        <v>20450</v>
      </c>
      <c r="D48" s="127" t="s">
        <v>20611</v>
      </c>
      <c r="E48" s="84" t="s">
        <v>20453</v>
      </c>
      <c r="F48" s="127" t="s">
        <v>20614</v>
      </c>
      <c r="G48" s="85" t="s">
        <v>20474</v>
      </c>
      <c r="H48" s="127" t="s">
        <v>20638</v>
      </c>
    </row>
    <row r="49" spans="1:8" ht="15" customHeight="1" x14ac:dyDescent="0.25">
      <c r="A49" s="126">
        <v>48</v>
      </c>
      <c r="B49" s="84" t="s">
        <v>3495</v>
      </c>
      <c r="C49" s="84" t="s">
        <v>20453</v>
      </c>
      <c r="D49" s="127" t="s">
        <v>20614</v>
      </c>
      <c r="E49" s="84" t="s">
        <v>20453</v>
      </c>
      <c r="F49" s="127" t="s">
        <v>20614</v>
      </c>
      <c r="G49" s="85" t="s">
        <v>20474</v>
      </c>
      <c r="H49" s="127" t="s">
        <v>20638</v>
      </c>
    </row>
    <row r="50" spans="1:8" ht="15" customHeight="1" x14ac:dyDescent="0.25">
      <c r="A50" s="126">
        <v>49</v>
      </c>
      <c r="B50" s="84" t="s">
        <v>3494</v>
      </c>
      <c r="C50" s="84" t="s">
        <v>20453</v>
      </c>
      <c r="D50" s="127" t="s">
        <v>20614</v>
      </c>
      <c r="E50" s="84" t="s">
        <v>20453</v>
      </c>
      <c r="F50" s="127" t="s">
        <v>20614</v>
      </c>
      <c r="G50" s="85" t="s">
        <v>20474</v>
      </c>
      <c r="H50" s="127" t="s">
        <v>20638</v>
      </c>
    </row>
    <row r="51" spans="1:8" ht="15" customHeight="1" x14ac:dyDescent="0.25">
      <c r="A51" s="126">
        <v>50</v>
      </c>
      <c r="B51" s="84" t="s">
        <v>3493</v>
      </c>
      <c r="C51" s="84" t="s">
        <v>20450</v>
      </c>
      <c r="D51" s="127" t="s">
        <v>20611</v>
      </c>
      <c r="E51" s="84" t="s">
        <v>20453</v>
      </c>
      <c r="F51" s="127" t="s">
        <v>20614</v>
      </c>
      <c r="G51" s="85" t="s">
        <v>20474</v>
      </c>
      <c r="H51" s="127" t="s">
        <v>20638</v>
      </c>
    </row>
    <row r="52" spans="1:8" ht="15" customHeight="1" x14ac:dyDescent="0.25">
      <c r="A52" s="126">
        <v>51</v>
      </c>
      <c r="B52" s="84" t="s">
        <v>3492</v>
      </c>
      <c r="C52" s="84" t="s">
        <v>20450</v>
      </c>
      <c r="D52" s="127" t="s">
        <v>20611</v>
      </c>
      <c r="E52" s="84" t="s">
        <v>20453</v>
      </c>
      <c r="F52" s="127" t="s">
        <v>20614</v>
      </c>
      <c r="G52" s="85" t="s">
        <v>20474</v>
      </c>
      <c r="H52" s="127" t="s">
        <v>20638</v>
      </c>
    </row>
    <row r="53" spans="1:8" ht="15" customHeight="1" x14ac:dyDescent="0.25">
      <c r="A53" s="126">
        <v>52</v>
      </c>
      <c r="B53" s="84" t="s">
        <v>3491</v>
      </c>
      <c r="C53" s="84" t="s">
        <v>20453</v>
      </c>
      <c r="D53" s="127" t="s">
        <v>20614</v>
      </c>
      <c r="E53" s="84" t="s">
        <v>20453</v>
      </c>
      <c r="F53" s="127" t="s">
        <v>20614</v>
      </c>
      <c r="G53" s="85" t="s">
        <v>20474</v>
      </c>
      <c r="H53" s="127" t="s">
        <v>20638</v>
      </c>
    </row>
    <row r="54" spans="1:8" ht="15" customHeight="1" x14ac:dyDescent="0.25">
      <c r="A54" s="126">
        <v>53</v>
      </c>
      <c r="B54" s="84" t="s">
        <v>3490</v>
      </c>
      <c r="C54" s="84" t="s">
        <v>20453</v>
      </c>
      <c r="D54" s="127" t="s">
        <v>20614</v>
      </c>
      <c r="E54" s="84" t="s">
        <v>20453</v>
      </c>
      <c r="F54" s="127" t="s">
        <v>20614</v>
      </c>
      <c r="G54" s="85" t="s">
        <v>20474</v>
      </c>
      <c r="H54" s="127" t="s">
        <v>20638</v>
      </c>
    </row>
    <row r="55" spans="1:8" ht="15" customHeight="1" x14ac:dyDescent="0.25">
      <c r="A55" s="126">
        <v>54</v>
      </c>
      <c r="B55" s="84" t="s">
        <v>3489</v>
      </c>
      <c r="C55" s="84" t="s">
        <v>20458</v>
      </c>
      <c r="D55" s="127" t="s">
        <v>20618</v>
      </c>
      <c r="E55" s="84" t="s">
        <v>20459</v>
      </c>
      <c r="F55" s="127" t="s">
        <v>20619</v>
      </c>
      <c r="G55" s="85" t="s">
        <v>20465</v>
      </c>
      <c r="H55" s="127" t="s">
        <v>20625</v>
      </c>
    </row>
    <row r="56" spans="1:8" ht="15" customHeight="1" x14ac:dyDescent="0.25">
      <c r="A56" s="126">
        <v>55</v>
      </c>
      <c r="B56" s="84" t="s">
        <v>3488</v>
      </c>
      <c r="C56" s="84" t="s">
        <v>20459</v>
      </c>
      <c r="D56" s="127" t="s">
        <v>20619</v>
      </c>
      <c r="E56" s="84"/>
      <c r="F56" s="127"/>
      <c r="G56" s="85" t="s">
        <v>20460</v>
      </c>
      <c r="H56" s="127" t="s">
        <v>20620</v>
      </c>
    </row>
    <row r="57" spans="1:8" ht="15" customHeight="1" x14ac:dyDescent="0.25">
      <c r="A57" s="126">
        <v>56</v>
      </c>
      <c r="B57" s="84" t="s">
        <v>3487</v>
      </c>
      <c r="C57" s="84" t="s">
        <v>20459</v>
      </c>
      <c r="D57" s="127" t="s">
        <v>20619</v>
      </c>
      <c r="E57" s="84"/>
      <c r="F57" s="127"/>
      <c r="G57" s="85" t="s">
        <v>20460</v>
      </c>
      <c r="H57" s="127" t="s">
        <v>20620</v>
      </c>
    </row>
    <row r="58" spans="1:8" ht="15" customHeight="1" x14ac:dyDescent="0.25">
      <c r="A58" s="126">
        <v>57</v>
      </c>
      <c r="B58" s="84" t="s">
        <v>3486</v>
      </c>
      <c r="C58" s="84" t="s">
        <v>20468</v>
      </c>
      <c r="D58" s="127" t="s">
        <v>20629</v>
      </c>
      <c r="E58" s="84" t="s">
        <v>20463</v>
      </c>
      <c r="F58" s="127" t="s">
        <v>20623</v>
      </c>
      <c r="G58" s="85" t="s">
        <v>20473</v>
      </c>
      <c r="H58" s="127" t="s">
        <v>20637</v>
      </c>
    </row>
    <row r="59" spans="1:8" ht="15" customHeight="1" x14ac:dyDescent="0.25">
      <c r="A59" s="126">
        <v>58</v>
      </c>
      <c r="B59" s="84" t="s">
        <v>3485</v>
      </c>
      <c r="C59" s="84" t="s">
        <v>20450</v>
      </c>
      <c r="D59" s="127" t="s">
        <v>20611</v>
      </c>
      <c r="E59" s="84" t="s">
        <v>20451</v>
      </c>
      <c r="F59" s="127" t="s">
        <v>20612</v>
      </c>
      <c r="G59" s="85" t="s">
        <v>20454</v>
      </c>
      <c r="H59" s="127" t="s">
        <v>20615</v>
      </c>
    </row>
    <row r="60" spans="1:8" ht="15" customHeight="1" x14ac:dyDescent="0.25">
      <c r="A60" s="126">
        <v>59</v>
      </c>
      <c r="B60" s="84" t="s">
        <v>3484</v>
      </c>
      <c r="C60" s="84" t="s">
        <v>20450</v>
      </c>
      <c r="D60" s="127" t="s">
        <v>20611</v>
      </c>
      <c r="E60" s="84" t="s">
        <v>20453</v>
      </c>
      <c r="F60" s="127" t="s">
        <v>20614</v>
      </c>
      <c r="G60" s="85" t="s">
        <v>20452</v>
      </c>
      <c r="H60" s="127" t="s">
        <v>20613</v>
      </c>
    </row>
    <row r="61" spans="1:8" ht="15" customHeight="1" x14ac:dyDescent="0.25">
      <c r="A61" s="126">
        <v>60</v>
      </c>
      <c r="B61" s="84" t="s">
        <v>3483</v>
      </c>
      <c r="C61" s="84" t="s">
        <v>20462</v>
      </c>
      <c r="D61" s="127" t="s">
        <v>20622</v>
      </c>
      <c r="E61" s="84" t="s">
        <v>20459</v>
      </c>
      <c r="F61" s="127" t="s">
        <v>20619</v>
      </c>
      <c r="G61" s="85" t="s">
        <v>20483</v>
      </c>
      <c r="H61" s="127" t="s">
        <v>20647</v>
      </c>
    </row>
    <row r="62" spans="1:8" ht="15" customHeight="1" x14ac:dyDescent="0.25">
      <c r="A62" s="126">
        <v>61</v>
      </c>
      <c r="B62" s="84" t="s">
        <v>3482</v>
      </c>
      <c r="C62" s="84" t="s">
        <v>20450</v>
      </c>
      <c r="D62" s="127" t="s">
        <v>20611</v>
      </c>
      <c r="E62" s="84" t="s">
        <v>20451</v>
      </c>
      <c r="F62" s="127" t="s">
        <v>20612</v>
      </c>
      <c r="G62" s="85" t="s">
        <v>20452</v>
      </c>
      <c r="H62" s="127" t="s">
        <v>20613</v>
      </c>
    </row>
    <row r="63" spans="1:8" ht="15" customHeight="1" x14ac:dyDescent="0.25">
      <c r="A63" s="126">
        <v>62</v>
      </c>
      <c r="B63" s="84" t="s">
        <v>3481</v>
      </c>
      <c r="C63" s="84" t="s">
        <v>20471</v>
      </c>
      <c r="D63" s="127" t="s">
        <v>20632</v>
      </c>
      <c r="E63" s="84" t="s">
        <v>18804</v>
      </c>
      <c r="F63" s="127" t="s">
        <v>20633</v>
      </c>
      <c r="G63" s="85" t="s">
        <v>20483</v>
      </c>
      <c r="H63" s="127" t="s">
        <v>20647</v>
      </c>
    </row>
    <row r="64" spans="1:8" ht="15" customHeight="1" x14ac:dyDescent="0.25">
      <c r="A64" s="126">
        <v>63</v>
      </c>
      <c r="B64" s="84" t="s">
        <v>3480</v>
      </c>
      <c r="C64" s="84" t="s">
        <v>20450</v>
      </c>
      <c r="D64" s="127" t="s">
        <v>20611</v>
      </c>
      <c r="E64" s="84" t="s">
        <v>20453</v>
      </c>
      <c r="F64" s="127" t="s">
        <v>20614</v>
      </c>
      <c r="G64" s="85" t="s">
        <v>20452</v>
      </c>
      <c r="H64" s="127" t="s">
        <v>20613</v>
      </c>
    </row>
    <row r="65" spans="1:8" ht="15" customHeight="1" x14ac:dyDescent="0.25">
      <c r="A65" s="126">
        <v>64</v>
      </c>
      <c r="B65" s="84" t="s">
        <v>20667</v>
      </c>
      <c r="C65" s="84" t="s">
        <v>20462</v>
      </c>
      <c r="D65" s="127" t="s">
        <v>20622</v>
      </c>
      <c r="E65" s="84" t="s">
        <v>20653</v>
      </c>
      <c r="F65" s="127" t="s">
        <v>20654</v>
      </c>
      <c r="G65" s="85" t="s">
        <v>20461</v>
      </c>
      <c r="H65" s="127" t="s">
        <v>20621</v>
      </c>
    </row>
    <row r="66" spans="1:8" ht="15" customHeight="1" x14ac:dyDescent="0.25">
      <c r="A66" s="126">
        <v>65</v>
      </c>
      <c r="B66" s="84" t="s">
        <v>3479</v>
      </c>
      <c r="C66" s="84" t="s">
        <v>20450</v>
      </c>
      <c r="D66" s="127" t="s">
        <v>20611</v>
      </c>
      <c r="E66" s="84" t="s">
        <v>20453</v>
      </c>
      <c r="F66" s="127" t="s">
        <v>20614</v>
      </c>
      <c r="G66" s="85" t="s">
        <v>20454</v>
      </c>
      <c r="H66" s="127" t="s">
        <v>20615</v>
      </c>
    </row>
    <row r="67" spans="1:8" ht="15" customHeight="1" x14ac:dyDescent="0.25">
      <c r="A67" s="126">
        <v>66</v>
      </c>
      <c r="B67" s="84" t="s">
        <v>3478</v>
      </c>
      <c r="C67" s="84" t="s">
        <v>20450</v>
      </c>
      <c r="D67" s="127" t="s">
        <v>20611</v>
      </c>
      <c r="E67" s="84" t="s">
        <v>20453</v>
      </c>
      <c r="F67" s="127" t="s">
        <v>20614</v>
      </c>
      <c r="G67" s="85" t="s">
        <v>20454</v>
      </c>
      <c r="H67" s="127" t="s">
        <v>20615</v>
      </c>
    </row>
    <row r="68" spans="1:8" ht="15" customHeight="1" x14ac:dyDescent="0.25">
      <c r="A68" s="126">
        <v>67</v>
      </c>
      <c r="B68" s="84" t="s">
        <v>3477</v>
      </c>
      <c r="C68" s="84" t="s">
        <v>20450</v>
      </c>
      <c r="D68" s="127" t="s">
        <v>20611</v>
      </c>
      <c r="E68" s="84" t="s">
        <v>20451</v>
      </c>
      <c r="F68" s="127" t="s">
        <v>20612</v>
      </c>
      <c r="G68" s="85" t="s">
        <v>20454</v>
      </c>
      <c r="H68" s="127" t="s">
        <v>20615</v>
      </c>
    </row>
    <row r="69" spans="1:8" ht="15" customHeight="1" x14ac:dyDescent="0.25">
      <c r="A69" s="126">
        <v>68</v>
      </c>
      <c r="B69" s="84" t="s">
        <v>3476</v>
      </c>
      <c r="C69" s="84" t="s">
        <v>20462</v>
      </c>
      <c r="D69" s="127" t="s">
        <v>20622</v>
      </c>
      <c r="E69" s="84" t="s">
        <v>20463</v>
      </c>
      <c r="F69" s="127" t="s">
        <v>20623</v>
      </c>
      <c r="G69" s="85" t="s">
        <v>20466</v>
      </c>
      <c r="H69" s="127" t="s">
        <v>20626</v>
      </c>
    </row>
    <row r="70" spans="1:8" ht="15" customHeight="1" x14ac:dyDescent="0.25">
      <c r="A70" s="126">
        <v>69</v>
      </c>
      <c r="B70" s="84" t="s">
        <v>3475</v>
      </c>
      <c r="C70" s="84" t="s">
        <v>20459</v>
      </c>
      <c r="D70" s="127" t="s">
        <v>20619</v>
      </c>
      <c r="E70" s="84" t="s">
        <v>20459</v>
      </c>
      <c r="F70" s="127" t="s">
        <v>20619</v>
      </c>
      <c r="G70" s="85" t="s">
        <v>20461</v>
      </c>
      <c r="H70" s="127" t="s">
        <v>20621</v>
      </c>
    </row>
    <row r="71" spans="1:8" ht="15" customHeight="1" x14ac:dyDescent="0.25">
      <c r="A71" s="126">
        <v>70</v>
      </c>
      <c r="B71" s="84" t="s">
        <v>3474</v>
      </c>
      <c r="C71" s="84" t="s">
        <v>20472</v>
      </c>
      <c r="D71" s="127" t="s">
        <v>20636</v>
      </c>
      <c r="E71" s="84"/>
      <c r="F71" s="127"/>
      <c r="G71" s="85" t="s">
        <v>20483</v>
      </c>
      <c r="H71" s="127" t="s">
        <v>20647</v>
      </c>
    </row>
    <row r="72" spans="1:8" ht="15" customHeight="1" x14ac:dyDescent="0.25">
      <c r="A72" s="126">
        <v>71</v>
      </c>
      <c r="B72" s="84" t="s">
        <v>3473</v>
      </c>
      <c r="C72" s="84" t="s">
        <v>20462</v>
      </c>
      <c r="D72" s="127" t="s">
        <v>20622</v>
      </c>
      <c r="E72" s="84" t="s">
        <v>20472</v>
      </c>
      <c r="F72" s="127" t="s">
        <v>20636</v>
      </c>
      <c r="G72" s="85" t="s">
        <v>20466</v>
      </c>
      <c r="H72" s="127" t="s">
        <v>20626</v>
      </c>
    </row>
    <row r="73" spans="1:8" ht="15" customHeight="1" x14ac:dyDescent="0.25">
      <c r="A73" s="126">
        <v>72</v>
      </c>
      <c r="B73" s="84" t="s">
        <v>3472</v>
      </c>
      <c r="C73" s="84" t="s">
        <v>20462</v>
      </c>
      <c r="D73" s="127" t="s">
        <v>20622</v>
      </c>
      <c r="E73" s="84" t="s">
        <v>20472</v>
      </c>
      <c r="F73" s="127" t="s">
        <v>20636</v>
      </c>
      <c r="G73" s="85" t="s">
        <v>20464</v>
      </c>
      <c r="H73" s="127" t="s">
        <v>20624</v>
      </c>
    </row>
    <row r="74" spans="1:8" ht="15" customHeight="1" x14ac:dyDescent="0.25">
      <c r="A74" s="126">
        <v>73</v>
      </c>
      <c r="B74" s="84" t="s">
        <v>3471</v>
      </c>
      <c r="C74" s="84" t="s">
        <v>20468</v>
      </c>
      <c r="D74" s="127" t="s">
        <v>20629</v>
      </c>
      <c r="E74" s="84" t="s">
        <v>20463</v>
      </c>
      <c r="F74" s="127" t="s">
        <v>20623</v>
      </c>
      <c r="G74" s="85" t="s">
        <v>20473</v>
      </c>
      <c r="H74" s="127" t="s">
        <v>20637</v>
      </c>
    </row>
    <row r="75" spans="1:8" ht="15" customHeight="1" x14ac:dyDescent="0.25">
      <c r="A75" s="126">
        <v>74</v>
      </c>
      <c r="B75" s="84" t="s">
        <v>3470</v>
      </c>
      <c r="C75" s="84" t="s">
        <v>20459</v>
      </c>
      <c r="D75" s="127" t="s">
        <v>20619</v>
      </c>
      <c r="E75" s="84"/>
      <c r="F75" s="127"/>
      <c r="G75" s="85" t="s">
        <v>20469</v>
      </c>
      <c r="H75" s="127" t="s">
        <v>20630</v>
      </c>
    </row>
    <row r="76" spans="1:8" ht="15" customHeight="1" x14ac:dyDescent="0.25">
      <c r="A76" s="126">
        <v>75</v>
      </c>
      <c r="B76" s="84" t="s">
        <v>3469</v>
      </c>
      <c r="C76" s="84" t="s">
        <v>20462</v>
      </c>
      <c r="D76" s="127" t="s">
        <v>20622</v>
      </c>
      <c r="E76" s="84" t="s">
        <v>20463</v>
      </c>
      <c r="F76" s="127" t="s">
        <v>20623</v>
      </c>
      <c r="G76" s="85" t="s">
        <v>20464</v>
      </c>
      <c r="H76" s="127" t="s">
        <v>20624</v>
      </c>
    </row>
    <row r="77" spans="1:8" ht="15" customHeight="1" x14ac:dyDescent="0.25">
      <c r="A77" s="126">
        <v>76</v>
      </c>
      <c r="B77" s="84" t="s">
        <v>3468</v>
      </c>
      <c r="C77" s="84" t="s">
        <v>20485</v>
      </c>
      <c r="D77" s="127" t="s">
        <v>20655</v>
      </c>
      <c r="E77" s="84" t="s">
        <v>20486</v>
      </c>
      <c r="F77" s="127" t="s">
        <v>20656</v>
      </c>
      <c r="G77" s="85" t="s">
        <v>20466</v>
      </c>
      <c r="H77" s="127" t="s">
        <v>20626</v>
      </c>
    </row>
    <row r="78" spans="1:8" ht="15" customHeight="1" x14ac:dyDescent="0.25">
      <c r="A78" s="126">
        <v>77</v>
      </c>
      <c r="B78" s="84" t="s">
        <v>3467</v>
      </c>
      <c r="C78" s="84" t="s">
        <v>20450</v>
      </c>
      <c r="D78" s="127" t="s">
        <v>20611</v>
      </c>
      <c r="E78" s="84" t="s">
        <v>20451</v>
      </c>
      <c r="F78" s="127" t="s">
        <v>20612</v>
      </c>
      <c r="G78" s="85" t="s">
        <v>20454</v>
      </c>
      <c r="H78" s="127" t="s">
        <v>20615</v>
      </c>
    </row>
    <row r="79" spans="1:8" ht="15" customHeight="1" x14ac:dyDescent="0.25">
      <c r="A79" s="126">
        <v>78</v>
      </c>
      <c r="B79" s="84" t="s">
        <v>3466</v>
      </c>
      <c r="C79" s="84" t="s">
        <v>20462</v>
      </c>
      <c r="D79" s="127" t="s">
        <v>20622</v>
      </c>
      <c r="E79" s="84" t="s">
        <v>20463</v>
      </c>
      <c r="F79" s="127" t="s">
        <v>20623</v>
      </c>
      <c r="G79" s="85" t="s">
        <v>20466</v>
      </c>
      <c r="H79" s="127" t="s">
        <v>20626</v>
      </c>
    </row>
    <row r="80" spans="1:8" ht="15" customHeight="1" x14ac:dyDescent="0.25">
      <c r="A80" s="126">
        <v>79</v>
      </c>
      <c r="B80" s="84" t="s">
        <v>3465</v>
      </c>
      <c r="C80" s="84" t="s">
        <v>20484</v>
      </c>
      <c r="D80" s="127" t="s">
        <v>20652</v>
      </c>
      <c r="E80" s="84" t="s">
        <v>20487</v>
      </c>
      <c r="F80" s="127" t="s">
        <v>20657</v>
      </c>
      <c r="G80" s="85" t="s">
        <v>20658</v>
      </c>
      <c r="H80" s="127" t="s">
        <v>20659</v>
      </c>
    </row>
    <row r="81" spans="1:8" ht="15" customHeight="1" x14ac:dyDescent="0.25">
      <c r="A81" s="126">
        <v>80</v>
      </c>
      <c r="B81" s="84" t="s">
        <v>3464</v>
      </c>
      <c r="C81" s="84" t="s">
        <v>20472</v>
      </c>
      <c r="D81" s="127" t="s">
        <v>20636</v>
      </c>
      <c r="E81" s="84" t="s">
        <v>20472</v>
      </c>
      <c r="F81" s="127" t="s">
        <v>20636</v>
      </c>
      <c r="G81" s="85" t="s">
        <v>20473</v>
      </c>
      <c r="H81" s="128" t="s">
        <v>20637</v>
      </c>
    </row>
    <row r="82" spans="1:8" ht="15" customHeight="1" x14ac:dyDescent="0.25">
      <c r="A82" s="126">
        <v>81</v>
      </c>
      <c r="B82" s="84" t="s">
        <v>3463</v>
      </c>
      <c r="C82" s="84" t="s">
        <v>20462</v>
      </c>
      <c r="D82" s="127" t="s">
        <v>20622</v>
      </c>
      <c r="E82" s="84" t="s">
        <v>20463</v>
      </c>
      <c r="F82" s="127" t="s">
        <v>20623</v>
      </c>
      <c r="G82" s="85" t="s">
        <v>20464</v>
      </c>
      <c r="H82" s="127" t="s">
        <v>20624</v>
      </c>
    </row>
    <row r="83" spans="1:8" ht="15" customHeight="1" x14ac:dyDescent="0.25">
      <c r="A83" s="126">
        <v>82</v>
      </c>
      <c r="B83" s="84" t="s">
        <v>3462</v>
      </c>
      <c r="C83" s="84" t="s">
        <v>20450</v>
      </c>
      <c r="D83" s="127" t="s">
        <v>20611</v>
      </c>
      <c r="E83" s="84" t="s">
        <v>20451</v>
      </c>
      <c r="F83" s="127" t="s">
        <v>20612</v>
      </c>
      <c r="G83" s="85" t="s">
        <v>20452</v>
      </c>
      <c r="H83" s="127" t="s">
        <v>20613</v>
      </c>
    </row>
    <row r="84" spans="1:8" ht="15" customHeight="1" x14ac:dyDescent="0.25">
      <c r="A84" s="126">
        <v>83</v>
      </c>
      <c r="B84" s="84" t="s">
        <v>3461</v>
      </c>
      <c r="C84" s="84" t="s">
        <v>20462</v>
      </c>
      <c r="D84" s="127" t="s">
        <v>20622</v>
      </c>
      <c r="E84" s="84" t="s">
        <v>20660</v>
      </c>
      <c r="F84" s="129" t="s">
        <v>20661</v>
      </c>
      <c r="G84" s="85" t="s">
        <v>20457</v>
      </c>
      <c r="H84" s="127" t="s">
        <v>20617</v>
      </c>
    </row>
    <row r="85" spans="1:8" ht="15" customHeight="1" x14ac:dyDescent="0.25">
      <c r="A85" s="126">
        <v>84</v>
      </c>
      <c r="B85" s="84" t="s">
        <v>3460</v>
      </c>
      <c r="C85" s="84" t="s">
        <v>20453</v>
      </c>
      <c r="D85" s="127" t="s">
        <v>20614</v>
      </c>
      <c r="E85" s="84" t="s">
        <v>20453</v>
      </c>
      <c r="F85" s="127" t="s">
        <v>20614</v>
      </c>
      <c r="G85" s="85" t="s">
        <v>20454</v>
      </c>
      <c r="H85" s="127" t="s">
        <v>20615</v>
      </c>
    </row>
    <row r="86" spans="1:8" ht="15" customHeight="1" x14ac:dyDescent="0.25">
      <c r="A86" s="126">
        <v>85</v>
      </c>
      <c r="B86" s="84" t="s">
        <v>3459</v>
      </c>
      <c r="C86" s="84" t="s">
        <v>20456</v>
      </c>
      <c r="D86" s="127" t="s">
        <v>20616</v>
      </c>
      <c r="E86" s="84" t="s">
        <v>20456</v>
      </c>
      <c r="F86" s="127" t="s">
        <v>20616</v>
      </c>
      <c r="G86" s="85" t="s">
        <v>20457</v>
      </c>
      <c r="H86" s="127" t="s">
        <v>20617</v>
      </c>
    </row>
    <row r="87" spans="1:8" ht="15" customHeight="1" x14ac:dyDescent="0.25">
      <c r="A87" s="126">
        <v>86</v>
      </c>
      <c r="B87" s="84" t="s">
        <v>3458</v>
      </c>
      <c r="C87" s="84" t="s">
        <v>20456</v>
      </c>
      <c r="D87" s="127" t="s">
        <v>20616</v>
      </c>
      <c r="E87" s="84"/>
      <c r="F87" s="127"/>
      <c r="G87" s="85" t="s">
        <v>20461</v>
      </c>
      <c r="H87" s="127" t="s">
        <v>20621</v>
      </c>
    </row>
    <row r="88" spans="1:8" ht="15" customHeight="1" x14ac:dyDescent="0.25">
      <c r="A88" s="126">
        <v>87</v>
      </c>
      <c r="B88" s="84" t="s">
        <v>3457</v>
      </c>
      <c r="C88" s="84" t="s">
        <v>20471</v>
      </c>
      <c r="D88" s="127" t="s">
        <v>20632</v>
      </c>
      <c r="E88" s="84" t="s">
        <v>18804</v>
      </c>
      <c r="F88" s="127" t="s">
        <v>20633</v>
      </c>
      <c r="G88" s="85" t="s">
        <v>20452</v>
      </c>
      <c r="H88" s="127" t="s">
        <v>20613</v>
      </c>
    </row>
    <row r="89" spans="1:8" ht="15" customHeight="1" x14ac:dyDescent="0.25">
      <c r="A89" s="126">
        <v>88</v>
      </c>
      <c r="B89" s="84" t="s">
        <v>3456</v>
      </c>
      <c r="C89" s="84" t="s">
        <v>20471</v>
      </c>
      <c r="D89" s="127" t="s">
        <v>20632</v>
      </c>
      <c r="E89" s="84" t="s">
        <v>18804</v>
      </c>
      <c r="F89" s="127" t="s">
        <v>20633</v>
      </c>
      <c r="G89" s="85" t="s">
        <v>20452</v>
      </c>
      <c r="H89" s="127" t="s">
        <v>20613</v>
      </c>
    </row>
    <row r="90" spans="1:8" ht="15" customHeight="1" x14ac:dyDescent="0.25">
      <c r="A90" s="126">
        <v>89</v>
      </c>
      <c r="B90" s="84" t="s">
        <v>3455</v>
      </c>
      <c r="C90" s="84" t="s">
        <v>20462</v>
      </c>
      <c r="D90" s="127" t="s">
        <v>20622</v>
      </c>
      <c r="E90" s="84" t="s">
        <v>20463</v>
      </c>
      <c r="F90" s="127" t="s">
        <v>20623</v>
      </c>
      <c r="G90" s="85" t="s">
        <v>20483</v>
      </c>
      <c r="H90" s="127" t="s">
        <v>20647</v>
      </c>
    </row>
    <row r="91" spans="1:8" ht="15" customHeight="1" x14ac:dyDescent="0.25">
      <c r="A91" s="126">
        <v>90</v>
      </c>
      <c r="B91" s="130" t="s">
        <v>20489</v>
      </c>
      <c r="C91" s="131" t="s">
        <v>20450</v>
      </c>
      <c r="D91" s="127" t="s">
        <v>20611</v>
      </c>
      <c r="E91" s="131" t="s">
        <v>20451</v>
      </c>
      <c r="F91" s="127" t="s">
        <v>20612</v>
      </c>
      <c r="G91" s="132" t="s">
        <v>20454</v>
      </c>
      <c r="H91" s="127" t="s">
        <v>20615</v>
      </c>
    </row>
    <row r="92" spans="1:8" ht="15" customHeight="1" thickBot="1" x14ac:dyDescent="0.3">
      <c r="A92" s="133">
        <v>91</v>
      </c>
      <c r="B92" s="134" t="s">
        <v>20490</v>
      </c>
      <c r="C92" s="135" t="s">
        <v>20450</v>
      </c>
      <c r="D92" s="127" t="s">
        <v>20611</v>
      </c>
      <c r="E92" s="135" t="s">
        <v>20453</v>
      </c>
      <c r="F92" s="127" t="s">
        <v>20614</v>
      </c>
      <c r="G92" s="136" t="s">
        <v>20474</v>
      </c>
      <c r="H92" s="127" t="s">
        <v>20638</v>
      </c>
    </row>
  </sheetData>
  <hyperlinks>
    <hyperlink ref="H29" r:id="rId1" xr:uid="{00000000-0004-0000-0C00-000000000000}"/>
    <hyperlink ref="H46" r:id="rId2" xr:uid="{00000000-0004-0000-0C00-000001000000}"/>
    <hyperlink ref="H81" r:id="rId3" xr:uid="{00000000-0004-0000-0C00-000002000000}"/>
  </hyperlinks>
  <pageMargins left="0.7" right="0.7" top="0.75" bottom="0.75" header="0.3" footer="0.3"/>
  <pageSetup orientation="portrait"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Trigger</vt:lpstr>
      <vt:lpstr>SOURCE</vt:lpstr>
      <vt:lpstr>MP-LCD-MR</vt:lpstr>
      <vt:lpstr>Rule-MP-Topic</vt:lpstr>
      <vt:lpstr>MP-CCS-RA</vt:lpstr>
      <vt:lpstr>ICD-9 to ICD-10 LCDs</vt:lpstr>
      <vt:lpstr>ALL-LCDs</vt:lpstr>
      <vt:lpstr>Updated LCDs</vt:lpstr>
      <vt:lpstr>Updated Articles</vt:lpstr>
      <vt:lpstr>All-Articles</vt:lpstr>
      <vt:lpstr>ICD9toICD10LCDs</vt:lpstr>
      <vt:lpstr>MP Mail Mapping</vt:lpstr>
      <vt:lpstr>MP Mail Mapping Testing</vt:lpstr>
    </vt:vector>
  </TitlesOfParts>
  <Company>IHT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Bhosale, Bipin</dc:creator>
  <cp:lastModifiedBy>Mogalapalli, Ravi Theja</cp:lastModifiedBy>
  <dcterms:created xsi:type="dcterms:W3CDTF">2015-07-23T11:48:16Z</dcterms:created>
  <dcterms:modified xsi:type="dcterms:W3CDTF">2020-04-20T11:00:36Z</dcterms:modified>
</cp:coreProperties>
</file>